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5.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6.xml" ContentType="application/vnd.openxmlformats-officedocument.drawing+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7.xml" ContentType="application/vnd.openxmlformats-officedocument.drawing+xml"/>
  <Override PartName="/xl/tables/table14.xml" ContentType="application/vnd.openxmlformats-officedocument.spreadsheetml.table+xml"/>
  <Override PartName="/xl/tables/table15.xml" ContentType="application/vnd.openxmlformats-officedocument.spreadsheetml.tab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8.xml" ContentType="application/vnd.openxmlformats-officedocument.drawing+xml"/>
  <Override PartName="/xl/tables/table16.xml" ContentType="application/vnd.openxmlformats-officedocument.spreadsheetml.tab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9.xml" ContentType="application/vnd.openxmlformats-officedocument.drawing+xml"/>
  <Override PartName="/xl/tables/table17.xml" ContentType="application/vnd.openxmlformats-officedocument.spreadsheetml.tab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drawings/drawing10.xml" ContentType="application/vnd.openxmlformats-officedocument.drawing+xml"/>
  <Override PartName="/xl/tables/table18.xml" ContentType="application/vnd.openxmlformats-officedocument.spreadsheetml.tab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11.xml" ContentType="application/vnd.openxmlformats-officedocument.drawing+xml"/>
  <Override PartName="/xl/tables/table19.xml" ContentType="application/vnd.openxmlformats-officedocument.spreadsheetml.tab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drawings/drawing12.xml" ContentType="application/vnd.openxmlformats-officedocument.drawing+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drawings/drawing13.xml" ContentType="application/vnd.openxmlformats-officedocument.drawing+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drawings/drawing14.xml" ContentType="application/vnd.openxmlformats-officedocument.drawing+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drawings/drawing15.xml" ContentType="application/vnd.openxmlformats-officedocument.drawing+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drawings/drawing16.xml" ContentType="application/vnd.openxmlformats-officedocument.drawing+xml"/>
  <Override PartName="/xl/tables/table23.xml" ContentType="application/vnd.openxmlformats-officedocument.spreadsheetml.tab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drawings/drawing17.xml" ContentType="application/vnd.openxmlformats-officedocument.drawing+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drawings/drawing18.xml" ContentType="application/vnd.openxmlformats-officedocument.drawing+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charts/chart101.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2.xml" ContentType="application/vnd.openxmlformats-officedocument.drawingml.chart+xml"/>
  <Override PartName="/xl/charts/style102.xml" ContentType="application/vnd.ms-office.chartstyle+xml"/>
  <Override PartName="/xl/charts/colors102.xml" ContentType="application/vnd.ms-office.chartcolorstyle+xml"/>
  <Override PartName="/xl/charts/chart103.xml" ContentType="application/vnd.openxmlformats-officedocument.drawingml.chart+xml"/>
  <Override PartName="/xl/charts/style103.xml" ContentType="application/vnd.ms-office.chartstyle+xml"/>
  <Override PartName="/xl/charts/colors103.xml" ContentType="application/vnd.ms-office.chartcolorstyle+xml"/>
  <Override PartName="/xl/charts/chart104.xml" ContentType="application/vnd.openxmlformats-officedocument.drawingml.chart+xml"/>
  <Override PartName="/xl/charts/style104.xml" ContentType="application/vnd.ms-office.chartstyle+xml"/>
  <Override PartName="/xl/charts/colors104.xml" ContentType="application/vnd.ms-office.chartcolorstyle+xml"/>
  <Override PartName="/xl/charts/chart105.xml" ContentType="application/vnd.openxmlformats-officedocument.drawingml.chart+xml"/>
  <Override PartName="/xl/charts/style105.xml" ContentType="application/vnd.ms-office.chartstyle+xml"/>
  <Override PartName="/xl/charts/colors105.xml" ContentType="application/vnd.ms-office.chartcolorstyle+xml"/>
  <Override PartName="/xl/charts/chart106.xml" ContentType="application/vnd.openxmlformats-officedocument.drawingml.chart+xml"/>
  <Override PartName="/xl/charts/style106.xml" ContentType="application/vnd.ms-office.chartstyle+xml"/>
  <Override PartName="/xl/charts/colors106.xml" ContentType="application/vnd.ms-office.chartcolorstyle+xml"/>
  <Override PartName="/xl/charts/chart107.xml" ContentType="application/vnd.openxmlformats-officedocument.drawingml.chart+xml"/>
  <Override PartName="/xl/charts/style107.xml" ContentType="application/vnd.ms-office.chartstyle+xml"/>
  <Override PartName="/xl/charts/colors107.xml" ContentType="application/vnd.ms-office.chartcolorstyle+xml"/>
  <Override PartName="/xl/drawings/drawing19.xml" ContentType="application/vnd.openxmlformats-officedocument.drawing+xml"/>
  <Override PartName="/xl/charts/chart108.xml" ContentType="application/vnd.openxmlformats-officedocument.drawingml.chart+xml"/>
  <Override PartName="/xl/charts/style108.xml" ContentType="application/vnd.ms-office.chartstyle+xml"/>
  <Override PartName="/xl/charts/colors108.xml" ContentType="application/vnd.ms-office.chartcolorstyle+xml"/>
  <Override PartName="/xl/charts/chart109.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0.xml" ContentType="application/vnd.openxmlformats-officedocument.drawingml.chart+xml"/>
  <Override PartName="/xl/charts/style110.xml" ContentType="application/vnd.ms-office.chartstyle+xml"/>
  <Override PartName="/xl/charts/colors110.xml" ContentType="application/vnd.ms-office.chartcolorstyle+xml"/>
  <Override PartName="/xl/charts/chart111.xml" ContentType="application/vnd.openxmlformats-officedocument.drawingml.chart+xml"/>
  <Override PartName="/xl/charts/style111.xml" ContentType="application/vnd.ms-office.chartstyle+xml"/>
  <Override PartName="/xl/charts/colors111.xml" ContentType="application/vnd.ms-office.chartcolorstyle+xml"/>
  <Override PartName="/xl/drawings/drawing20.xml" ContentType="application/vnd.openxmlformats-officedocument.drawing+xml"/>
  <Override PartName="/xl/charts/chart112.xml" ContentType="application/vnd.openxmlformats-officedocument.drawingml.chart+xml"/>
  <Override PartName="/xl/charts/style112.xml" ContentType="application/vnd.ms-office.chartstyle+xml"/>
  <Override PartName="/xl/charts/colors112.xml" ContentType="application/vnd.ms-office.chartcolorstyle+xml"/>
  <Override PartName="/xl/charts/chart113.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14.xml" ContentType="application/vnd.openxmlformats-officedocument.drawingml.chart+xml"/>
  <Override PartName="/xl/charts/style114.xml" ContentType="application/vnd.ms-office.chartstyle+xml"/>
  <Override PartName="/xl/charts/colors114.xml" ContentType="application/vnd.ms-office.chartcolorstyle+xml"/>
  <Override PartName="/xl/drawings/drawing21.xml" ContentType="application/vnd.openxmlformats-officedocument.drawing+xml"/>
  <Override PartName="/xl/tables/table28.xml" ContentType="application/vnd.openxmlformats-officedocument.spreadsheetml.table+xml"/>
  <Override PartName="/xl/tables/table29.xml" ContentType="application/vnd.openxmlformats-officedocument.spreadsheetml.table+xml"/>
  <Override PartName="/xl/charts/chart115.xml" ContentType="application/vnd.openxmlformats-officedocument.drawingml.chart+xml"/>
  <Override PartName="/xl/charts/style115.xml" ContentType="application/vnd.ms-office.chartstyle+xml"/>
  <Override PartName="/xl/charts/colors115.xml" ContentType="application/vnd.ms-office.chartcolorstyle+xml"/>
  <Override PartName="/xl/charts/chartEx1.xml" ContentType="application/vnd.ms-office.chartex+xml"/>
  <Override PartName="/xl/charts/style116.xml" ContentType="application/vnd.ms-office.chartstyle+xml"/>
  <Override PartName="/xl/charts/colors116.xml" ContentType="application/vnd.ms-office.chartcolorstyle+xml"/>
  <Override PartName="/xl/charts/chart116.xml" ContentType="application/vnd.openxmlformats-officedocument.drawingml.chart+xml"/>
  <Override PartName="/xl/charts/style117.xml" ContentType="application/vnd.ms-office.chartstyle+xml"/>
  <Override PartName="/xl/charts/colors117.xml" ContentType="application/vnd.ms-office.chartcolorstyle+xml"/>
  <Override PartName="/xl/charts/chart117.xml" ContentType="application/vnd.openxmlformats-officedocument.drawingml.chart+xml"/>
  <Override PartName="/xl/charts/style118.xml" ContentType="application/vnd.ms-office.chartstyle+xml"/>
  <Override PartName="/xl/charts/colors118.xml" ContentType="application/vnd.ms-office.chartcolorstyle+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tables/table30.xml" ContentType="application/vnd.openxmlformats-officedocument.spreadsheetml.table+xml"/>
  <Override PartName="/xl/charts/chart118.xml" ContentType="application/vnd.openxmlformats-officedocument.drawingml.chart+xml"/>
  <Override PartName="/xl/charts/style119.xml" ContentType="application/vnd.ms-office.chartstyle+xml"/>
  <Override PartName="/xl/charts/colors119.xml" ContentType="application/vnd.ms-office.chartcolorstyle+xml"/>
  <Override PartName="/xl/charts/chart119.xml" ContentType="application/vnd.openxmlformats-officedocument.drawingml.chart+xml"/>
  <Override PartName="/xl/charts/style120.xml" ContentType="application/vnd.ms-office.chartstyle+xml"/>
  <Override PartName="/xl/charts/colors120.xml" ContentType="application/vnd.ms-office.chartcolorstyle+xml"/>
  <Override PartName="/xl/charts/chart120.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1.xml" ContentType="application/vnd.openxmlformats-officedocument.drawingml.chart+xml"/>
  <Override PartName="/xl/charts/style122.xml" ContentType="application/vnd.ms-office.chartstyle+xml"/>
  <Override PartName="/xl/charts/colors122.xml" ContentType="application/vnd.ms-office.chartcolorstyle+xml"/>
  <Override PartName="/xl/charts/chartEx2.xml" ContentType="application/vnd.ms-office.chartex+xml"/>
  <Override PartName="/xl/charts/style123.xml" ContentType="application/vnd.ms-office.chartstyle+xml"/>
  <Override PartName="/xl/charts/colors123.xml" ContentType="application/vnd.ms-office.chartcolorstyle+xml"/>
  <Override PartName="/xl/drawings/drawing25.xml" ContentType="application/vnd.openxmlformats-officedocument.drawing+xml"/>
  <Override PartName="/xl/tables/table31.xml" ContentType="application/vnd.openxmlformats-officedocument.spreadsheetml.table+xml"/>
  <Override PartName="/xl/charts/chart122.xml" ContentType="application/vnd.openxmlformats-officedocument.drawingml.chart+xml"/>
  <Override PartName="/xl/charts/style124.xml" ContentType="application/vnd.ms-office.chartstyle+xml"/>
  <Override PartName="/xl/charts/colors124.xml" ContentType="application/vnd.ms-office.chartcolorstyle+xml"/>
  <Override PartName="/xl/charts/chart123.xml" ContentType="application/vnd.openxmlformats-officedocument.drawingml.chart+xml"/>
  <Override PartName="/xl/charts/style125.xml" ContentType="application/vnd.ms-office.chartstyle+xml"/>
  <Override PartName="/xl/charts/colors125.xml" ContentType="application/vnd.ms-office.chartcolorstyle+xml"/>
  <Override PartName="/xl/charts/chart124.xml" ContentType="application/vnd.openxmlformats-officedocument.drawingml.chart+xml"/>
  <Override PartName="/xl/charts/style126.xml" ContentType="application/vnd.ms-office.chartstyle+xml"/>
  <Override PartName="/xl/charts/colors126.xml" ContentType="application/vnd.ms-office.chartcolorstyle+xml"/>
  <Override PartName="/xl/charts/chart125.xml" ContentType="application/vnd.openxmlformats-officedocument.drawingml.chart+xml"/>
  <Override PartName="/xl/charts/style127.xml" ContentType="application/vnd.ms-office.chartstyle+xml"/>
  <Override PartName="/xl/charts/colors127.xml" ContentType="application/vnd.ms-office.chartcolorstyle+xml"/>
  <Override PartName="/xl/drawings/drawing26.xml" ContentType="application/vnd.openxmlformats-officedocument.drawing+xml"/>
  <Override PartName="/xl/tables/table32.xml" ContentType="application/vnd.openxmlformats-officedocument.spreadsheetml.table+xml"/>
  <Override PartName="/xl/tables/table33.xml" ContentType="application/vnd.openxmlformats-officedocument.spreadsheetml.table+xml"/>
  <Override PartName="/xl/charts/chart126.xml" ContentType="application/vnd.openxmlformats-officedocument.drawingml.chart+xml"/>
  <Override PartName="/xl/charts/style128.xml" ContentType="application/vnd.ms-office.chartstyle+xml"/>
  <Override PartName="/xl/charts/colors128.xml" ContentType="application/vnd.ms-office.chartcolorstyle+xml"/>
  <Override PartName="/xl/charts/chart127.xml" ContentType="application/vnd.openxmlformats-officedocument.drawingml.chart+xml"/>
  <Override PartName="/xl/charts/style129.xml" ContentType="application/vnd.ms-office.chartstyle+xml"/>
  <Override PartName="/xl/charts/colors129.xml" ContentType="application/vnd.ms-office.chartcolorstyle+xml"/>
  <Override PartName="/xl/charts/chart128.xml" ContentType="application/vnd.openxmlformats-officedocument.drawingml.chart+xml"/>
  <Override PartName="/xl/charts/style130.xml" ContentType="application/vnd.ms-office.chartstyle+xml"/>
  <Override PartName="/xl/charts/colors130.xml" ContentType="application/vnd.ms-office.chartcolorstyle+xml"/>
  <Override PartName="/xl/charts/chart129.xml" ContentType="application/vnd.openxmlformats-officedocument.drawingml.chart+xml"/>
  <Override PartName="/xl/charts/style131.xml" ContentType="application/vnd.ms-office.chartstyle+xml"/>
  <Override PartName="/xl/charts/colors131.xml" ContentType="application/vnd.ms-office.chartcolorstyle+xml"/>
  <Override PartName="/xl/charts/chart130.xml" ContentType="application/vnd.openxmlformats-officedocument.drawingml.chart+xml"/>
  <Override PartName="/xl/charts/style132.xml" ContentType="application/vnd.ms-office.chartstyle+xml"/>
  <Override PartName="/xl/charts/colors132.xml" ContentType="application/vnd.ms-office.chartcolorstyle+xml"/>
  <Override PartName="/xl/charts/chart131.xml" ContentType="application/vnd.openxmlformats-officedocument.drawingml.chart+xml"/>
  <Override PartName="/xl/charts/style133.xml" ContentType="application/vnd.ms-office.chartstyle+xml"/>
  <Override PartName="/xl/charts/colors133.xml" ContentType="application/vnd.ms-office.chartcolorstyle+xml"/>
  <Override PartName="/xl/charts/chart132.xml" ContentType="application/vnd.openxmlformats-officedocument.drawingml.chart+xml"/>
  <Override PartName="/xl/charts/style134.xml" ContentType="application/vnd.ms-office.chartstyle+xml"/>
  <Override PartName="/xl/charts/colors134.xml" ContentType="application/vnd.ms-office.chartcolorstyle+xml"/>
  <Override PartName="/xl/drawings/drawing27.xml" ContentType="application/vnd.openxmlformats-officedocument.drawing+xml"/>
  <Override PartName="/xl/tables/table34.xml" ContentType="application/vnd.openxmlformats-officedocument.spreadsheetml.table+xml"/>
  <Override PartName="/xl/charts/chart133.xml" ContentType="application/vnd.openxmlformats-officedocument.drawingml.chart+xml"/>
  <Override PartName="/xl/charts/style135.xml" ContentType="application/vnd.ms-office.chartstyle+xml"/>
  <Override PartName="/xl/charts/colors135.xml" ContentType="application/vnd.ms-office.chartcolorstyle+xml"/>
  <Override PartName="/xl/charts/chart134.xml" ContentType="application/vnd.openxmlformats-officedocument.drawingml.chart+xml"/>
  <Override PartName="/xl/charts/style136.xml" ContentType="application/vnd.ms-office.chartstyle+xml"/>
  <Override PartName="/xl/charts/colors136.xml" ContentType="application/vnd.ms-office.chartcolorstyle+xml"/>
  <Override PartName="/xl/charts/chart135.xml" ContentType="application/vnd.openxmlformats-officedocument.drawingml.chart+xml"/>
  <Override PartName="/xl/charts/style137.xml" ContentType="application/vnd.ms-office.chartstyle+xml"/>
  <Override PartName="/xl/charts/colors137.xml" ContentType="application/vnd.ms-office.chartcolorstyle+xml"/>
  <Override PartName="/xl/charts/chart136.xml" ContentType="application/vnd.openxmlformats-officedocument.drawingml.chart+xml"/>
  <Override PartName="/xl/charts/style138.xml" ContentType="application/vnd.ms-office.chartstyle+xml"/>
  <Override PartName="/xl/charts/colors138.xml" ContentType="application/vnd.ms-office.chartcolorstyle+xml"/>
  <Override PartName="/xl/charts/chart137.xml" ContentType="application/vnd.openxmlformats-officedocument.drawingml.chart+xml"/>
  <Override PartName="/xl/charts/style139.xml" ContentType="application/vnd.ms-office.chartstyle+xml"/>
  <Override PartName="/xl/charts/colors139.xml" ContentType="application/vnd.ms-office.chartcolorstyle+xml"/>
  <Override PartName="/xl/drawings/drawing28.xml" ContentType="application/vnd.openxmlformats-officedocument.drawing+xml"/>
  <Override PartName="/xl/charts/chart138.xml" ContentType="application/vnd.openxmlformats-officedocument.drawingml.chart+xml"/>
  <Override PartName="/xl/charts/style140.xml" ContentType="application/vnd.ms-office.chartstyle+xml"/>
  <Override PartName="/xl/charts/colors140.xml" ContentType="application/vnd.ms-office.chartcolorstyle+xml"/>
  <Override PartName="/xl/drawings/drawing29.xml" ContentType="application/vnd.openxmlformats-officedocument.drawing+xml"/>
  <Override PartName="/xl/tables/table35.xml" ContentType="application/vnd.openxmlformats-officedocument.spreadsheetml.table+xml"/>
  <Override PartName="/xl/charts/chart139.xml" ContentType="application/vnd.openxmlformats-officedocument.drawingml.chart+xml"/>
  <Override PartName="/xl/charts/style141.xml" ContentType="application/vnd.ms-office.chartstyle+xml"/>
  <Override PartName="/xl/charts/colors141.xml" ContentType="application/vnd.ms-office.chartcolorstyle+xml"/>
  <Override PartName="/xl/drawings/drawing30.xml" ContentType="application/vnd.openxmlformats-officedocument.drawing+xml"/>
  <Override PartName="/xl/tables/table36.xml" ContentType="application/vnd.openxmlformats-officedocument.spreadsheetml.table+xml"/>
  <Override PartName="/xl/charts/chart140.xml" ContentType="application/vnd.openxmlformats-officedocument.drawingml.chart+xml"/>
  <Override PartName="/xl/charts/style142.xml" ContentType="application/vnd.ms-office.chartstyle+xml"/>
  <Override PartName="/xl/charts/colors142.xml" ContentType="application/vnd.ms-office.chartcolorstyle+xml"/>
  <Override PartName="/xl/charts/chart141.xml" ContentType="application/vnd.openxmlformats-officedocument.drawingml.chart+xml"/>
  <Override PartName="/xl/charts/style143.xml" ContentType="application/vnd.ms-office.chartstyle+xml"/>
  <Override PartName="/xl/charts/colors14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gival\Desktop\jumia\"/>
    </mc:Choice>
  </mc:AlternateContent>
  <xr:revisionPtr revIDLastSave="0" documentId="13_ncr:1_{74D665DB-E335-44D9-BDAA-1982DF74CE12}" xr6:coauthVersionLast="45" xr6:coauthVersionMax="45" xr10:uidLastSave="{00000000-0000-0000-0000-000000000000}"/>
  <bookViews>
    <workbookView xWindow="-108" yWindow="-108" windowWidth="23256" windowHeight="12576" tabRatio="902" firstSheet="14" activeTab="29" xr2:uid="{00000000-000D-0000-FFFF-FFFF00000000}"/>
  </bookViews>
  <sheets>
    <sheet name="Terminologie" sheetId="3" r:id="rId1"/>
    <sheet name="question" sheetId="2" r:id="rId2"/>
    <sheet name="Q1" sheetId="15" r:id="rId3"/>
    <sheet name="Q2" sheetId="12" r:id="rId4"/>
    <sheet name="Q3" sheetId="16" r:id="rId5"/>
    <sheet name="Q4" sheetId="18" r:id="rId6"/>
    <sheet name="Q5" sheetId="19" r:id="rId7"/>
    <sheet name="Q5 (2)" sheetId="25" r:id="rId8"/>
    <sheet name="Q5 (3)" sheetId="27" r:id="rId9"/>
    <sheet name="Q6" sheetId="20" r:id="rId10"/>
    <sheet name="Q6 (2)" sheetId="28" r:id="rId11"/>
    <sheet name="Q6 (4)" sheetId="40" r:id="rId12"/>
    <sheet name="Q6 (3)" sheetId="38" r:id="rId13"/>
    <sheet name="Q7" sheetId="21" r:id="rId14"/>
    <sheet name="Q8" sheetId="22" r:id="rId15"/>
    <sheet name="Q8 (2)" sheetId="29" r:id="rId16"/>
    <sheet name="Q8 (3)" sheetId="30" r:id="rId17"/>
    <sheet name="Q9 (2)" sheetId="32" r:id="rId18"/>
    <sheet name="Q9" sheetId="23" r:id="rId19"/>
    <sheet name="Q10" sheetId="24" r:id="rId20"/>
    <sheet name="Q10 (2)" sheetId="33" r:id="rId21"/>
    <sheet name="Q10 (3)" sheetId="34" r:id="rId22"/>
    <sheet name="Q10 (4)" sheetId="36" r:id="rId23"/>
    <sheet name="data" sheetId="1" r:id="rId24"/>
    <sheet name="data (2)" sheetId="45" r:id="rId25"/>
    <sheet name="Age" sheetId="41" r:id="rId26"/>
    <sheet name="Gender" sheetId="44" r:id="rId27"/>
    <sheet name="Month" sheetId="42" r:id="rId28"/>
    <sheet name="region" sheetId="43" r:id="rId29"/>
    <sheet name="buyer_gender" sheetId="9" r:id="rId30"/>
    <sheet name="buyer_age_brackets" sheetId="10" r:id="rId31"/>
    <sheet name="Selling Region" sheetId="11" r:id="rId32"/>
  </sheets>
  <definedNames>
    <definedName name="_xlnm._FilterDatabase" localSheetId="25" hidden="1">Age!$C$13:$C$15</definedName>
    <definedName name="_xlnm._FilterDatabase" localSheetId="23" hidden="1">data!$A$1:$L$9010</definedName>
    <definedName name="_xlnm._FilterDatabase" localSheetId="24" hidden="1">'data (2)'!$A$1:$L$9010</definedName>
    <definedName name="_xlnm._FilterDatabase" localSheetId="26" hidden="1">Gender!$C$13:$C$15</definedName>
    <definedName name="_xlnm._FilterDatabase" localSheetId="27" hidden="1">Month!$C$13:$C$15</definedName>
    <definedName name="_xlnm._FilterDatabase" localSheetId="28" hidden="1">region!$C$13:$C$15</definedName>
    <definedName name="_xlchart.v2.0" hidden="1">'Q10 (4)'!$A$2</definedName>
    <definedName name="_xlchart.v2.1" hidden="1">'Q10 (4)'!$A$3</definedName>
    <definedName name="_xlchart.v2.10" hidden="1">'Q10 (4)'!$B$4:$M$4</definedName>
    <definedName name="_xlchart.v2.11" hidden="1">'Q10 (4)'!$B$5:$M$5</definedName>
    <definedName name="_xlchart.v2.12" hidden="1">'Q10 (4)'!$B$6:$M$6</definedName>
    <definedName name="_xlchart.v2.13" hidden="1">'Q10 (4)'!$B$7:$M$7</definedName>
    <definedName name="_xlchart.v2.14" hidden="1">'Q10 (4)'!$B$8:$M$8</definedName>
    <definedName name="_xlchart.v2.15" hidden="1">Age!$A$10</definedName>
    <definedName name="_xlchart.v2.16" hidden="1">Age!$B$10:$F$10</definedName>
    <definedName name="_xlchart.v2.17" hidden="1">Age!$B$6:$F$6</definedName>
    <definedName name="_xlchart.v2.18" hidden="1">Age!$A$5</definedName>
    <definedName name="_xlchart.v2.19" hidden="1">Age!$B$1:$F$1</definedName>
    <definedName name="_xlchart.v2.2" hidden="1">'Q10 (4)'!$A$4</definedName>
    <definedName name="_xlchart.v2.20" hidden="1">Age!$B$5:$F$5</definedName>
    <definedName name="_xlchart.v2.3" hidden="1">'Q10 (4)'!$A$5</definedName>
    <definedName name="_xlchart.v2.4" hidden="1">'Q10 (4)'!$A$6</definedName>
    <definedName name="_xlchart.v2.5" hidden="1">'Q10 (4)'!$A$7</definedName>
    <definedName name="_xlchart.v2.6" hidden="1">'Q10 (4)'!$A$8</definedName>
    <definedName name="_xlchart.v2.7" hidden="1">'Q10 (4)'!$B$1:$M$1</definedName>
    <definedName name="_xlchart.v2.8" hidden="1">'Q10 (4)'!$B$2:$M$2</definedName>
    <definedName name="_xlchart.v2.9" hidden="1">'Q10 (4)'!$B$3:$M$3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P41" i="45" l="1"/>
  <c r="P24" i="45"/>
  <c r="P25" i="45"/>
  <c r="P26" i="45"/>
  <c r="P27" i="45"/>
  <c r="P28" i="45"/>
  <c r="P29" i="45"/>
  <c r="P30" i="45"/>
  <c r="P31" i="45"/>
  <c r="P32" i="45"/>
  <c r="P33" i="45"/>
  <c r="P34" i="45"/>
  <c r="P35" i="45"/>
  <c r="P36" i="45"/>
  <c r="P37" i="45"/>
  <c r="P38" i="45"/>
  <c r="P39" i="45"/>
  <c r="P40" i="45"/>
  <c r="P42" i="45"/>
  <c r="P43" i="45"/>
  <c r="P44" i="45"/>
  <c r="P45" i="45"/>
  <c r="P46" i="45"/>
  <c r="P47" i="45"/>
  <c r="P48" i="45"/>
  <c r="P49" i="45"/>
  <c r="P50" i="45"/>
  <c r="P51" i="45"/>
  <c r="P52" i="45"/>
  <c r="P53" i="45"/>
  <c r="P54" i="45"/>
  <c r="P55" i="45"/>
  <c r="P56" i="45"/>
  <c r="P57" i="45"/>
  <c r="P58" i="45"/>
  <c r="P59" i="45"/>
  <c r="P60" i="45"/>
  <c r="P61" i="45"/>
  <c r="P62" i="45"/>
  <c r="P63" i="45"/>
  <c r="P64" i="45"/>
  <c r="P65" i="45"/>
  <c r="P66" i="45"/>
  <c r="P67" i="45"/>
  <c r="P68" i="45"/>
  <c r="P69" i="45"/>
  <c r="P70" i="45"/>
  <c r="P71" i="45"/>
  <c r="P72" i="45"/>
  <c r="P73" i="45"/>
  <c r="P74" i="45"/>
  <c r="P75" i="45"/>
  <c r="P76" i="45"/>
  <c r="P77" i="45"/>
  <c r="P78" i="45"/>
  <c r="P79" i="45"/>
  <c r="P80" i="45"/>
  <c r="P81" i="45"/>
  <c r="P82" i="45"/>
  <c r="P83" i="45"/>
  <c r="P84" i="45"/>
  <c r="P85" i="45"/>
  <c r="P86" i="45"/>
  <c r="P87" i="45"/>
  <c r="P88" i="45"/>
  <c r="P89" i="45"/>
  <c r="P90" i="45"/>
  <c r="P91" i="45"/>
  <c r="P92" i="45"/>
  <c r="P93" i="45"/>
  <c r="P94" i="45"/>
  <c r="P95" i="45"/>
  <c r="P96" i="45"/>
  <c r="P97" i="45"/>
  <c r="P98" i="45"/>
  <c r="P99" i="45"/>
  <c r="P100" i="45"/>
  <c r="P101" i="45"/>
  <c r="P102" i="45"/>
  <c r="P103" i="45"/>
  <c r="P104" i="45"/>
  <c r="P105" i="45"/>
  <c r="P106" i="45"/>
  <c r="P107" i="45"/>
  <c r="P108" i="45"/>
  <c r="P109" i="45"/>
  <c r="P110" i="45"/>
  <c r="P111" i="45"/>
  <c r="P112" i="45"/>
  <c r="P113" i="45"/>
  <c r="P114" i="45"/>
  <c r="P115" i="45"/>
  <c r="P116" i="45"/>
  <c r="P117" i="45"/>
  <c r="P118" i="45"/>
  <c r="P119" i="45"/>
  <c r="P120" i="45"/>
  <c r="P121" i="45"/>
  <c r="P122" i="45"/>
  <c r="P123" i="45"/>
  <c r="P124" i="45"/>
  <c r="P125" i="45"/>
  <c r="P126" i="45"/>
  <c r="P127" i="45"/>
  <c r="P128" i="45"/>
  <c r="P129" i="45"/>
  <c r="P130" i="45"/>
  <c r="P131" i="45"/>
  <c r="P132" i="45"/>
  <c r="P133" i="45"/>
  <c r="P134" i="45"/>
  <c r="P135" i="45"/>
  <c r="P136" i="45"/>
  <c r="P137" i="45"/>
  <c r="P138" i="45"/>
  <c r="P139" i="45"/>
  <c r="P140" i="45"/>
  <c r="P141" i="45"/>
  <c r="P142" i="45"/>
  <c r="P143" i="45"/>
  <c r="P144" i="45"/>
  <c r="P145" i="45"/>
  <c r="P146" i="45"/>
  <c r="P147" i="45"/>
  <c r="P148" i="45"/>
  <c r="P149" i="45"/>
  <c r="P150" i="45"/>
  <c r="P151" i="45"/>
  <c r="P152" i="45"/>
  <c r="P153" i="45"/>
  <c r="P154" i="45"/>
  <c r="P155" i="45"/>
  <c r="P156" i="45"/>
  <c r="P157" i="45"/>
  <c r="P158" i="45"/>
  <c r="P159" i="45"/>
  <c r="P160" i="45"/>
  <c r="P161" i="45"/>
  <c r="P162" i="45"/>
  <c r="P163" i="45"/>
  <c r="P164" i="45"/>
  <c r="P165" i="45"/>
  <c r="P166" i="45"/>
  <c r="P167" i="45"/>
  <c r="P168" i="45"/>
  <c r="P169" i="45"/>
  <c r="P170" i="45"/>
  <c r="P171" i="45"/>
  <c r="P172" i="45"/>
  <c r="P173" i="45"/>
  <c r="P174" i="45"/>
  <c r="P175" i="45"/>
  <c r="P176" i="45"/>
  <c r="P177" i="45"/>
  <c r="P178" i="45"/>
  <c r="P179" i="45"/>
  <c r="P180" i="45"/>
  <c r="P181" i="45"/>
  <c r="P182" i="45"/>
  <c r="P183" i="45"/>
  <c r="P184" i="45"/>
  <c r="P185" i="45"/>
  <c r="P186" i="45"/>
  <c r="P187" i="45"/>
  <c r="P188" i="45"/>
  <c r="P189" i="45"/>
  <c r="P190" i="45"/>
  <c r="P191" i="45"/>
  <c r="P192" i="45"/>
  <c r="P193" i="45"/>
  <c r="P194" i="45"/>
  <c r="P195" i="45"/>
  <c r="P196" i="45"/>
  <c r="P197" i="45"/>
  <c r="P198" i="45"/>
  <c r="P199" i="45"/>
  <c r="P200" i="45"/>
  <c r="P201" i="45"/>
  <c r="P202" i="45"/>
  <c r="P203" i="45"/>
  <c r="P204" i="45"/>
  <c r="P205" i="45"/>
  <c r="P206" i="45"/>
  <c r="P207" i="45"/>
  <c r="P208" i="45"/>
  <c r="P209" i="45"/>
  <c r="P210" i="45"/>
  <c r="P211" i="45"/>
  <c r="P212" i="45"/>
  <c r="P213" i="45"/>
  <c r="P214" i="45"/>
  <c r="P215" i="45"/>
  <c r="P216" i="45"/>
  <c r="P217" i="45"/>
  <c r="P218" i="45"/>
  <c r="P219" i="45"/>
  <c r="P220" i="45"/>
  <c r="P221" i="45"/>
  <c r="P222" i="45"/>
  <c r="P223" i="45"/>
  <c r="P224" i="45"/>
  <c r="P225" i="45"/>
  <c r="P226" i="45"/>
  <c r="P227" i="45"/>
  <c r="P228" i="45"/>
  <c r="P229" i="45"/>
  <c r="P230" i="45"/>
  <c r="P231" i="45"/>
  <c r="P232" i="45"/>
  <c r="P233" i="45"/>
  <c r="P234" i="45"/>
  <c r="P235" i="45"/>
  <c r="P236" i="45"/>
  <c r="P237" i="45"/>
  <c r="P238" i="45"/>
  <c r="P239" i="45"/>
  <c r="P240" i="45"/>
  <c r="P241" i="45"/>
  <c r="P242" i="45"/>
  <c r="P243" i="45"/>
  <c r="P244" i="45"/>
  <c r="P245" i="45"/>
  <c r="P246" i="45"/>
  <c r="P247" i="45"/>
  <c r="P248" i="45"/>
  <c r="P249" i="45"/>
  <c r="P250" i="45"/>
  <c r="P251" i="45"/>
  <c r="P252" i="45"/>
  <c r="P253" i="45"/>
  <c r="P254" i="45"/>
  <c r="P255" i="45"/>
  <c r="P256" i="45"/>
  <c r="P257" i="45"/>
  <c r="P258" i="45"/>
  <c r="P259" i="45"/>
  <c r="P260" i="45"/>
  <c r="P261" i="45"/>
  <c r="P262" i="45"/>
  <c r="P263" i="45"/>
  <c r="P264" i="45"/>
  <c r="P265" i="45"/>
  <c r="P266" i="45"/>
  <c r="P267" i="45"/>
  <c r="P268" i="45"/>
  <c r="P269" i="45"/>
  <c r="P270" i="45"/>
  <c r="P271" i="45"/>
  <c r="P272" i="45"/>
  <c r="P273" i="45"/>
  <c r="P274" i="45"/>
  <c r="P275" i="45"/>
  <c r="P276" i="45"/>
  <c r="P277" i="45"/>
  <c r="P278" i="45"/>
  <c r="P279" i="45"/>
  <c r="P280" i="45"/>
  <c r="P281" i="45"/>
  <c r="P282" i="45"/>
  <c r="P283" i="45"/>
  <c r="P284" i="45"/>
  <c r="P285" i="45"/>
  <c r="P286" i="45"/>
  <c r="P287" i="45"/>
  <c r="P288" i="45"/>
  <c r="P289" i="45"/>
  <c r="P290" i="45"/>
  <c r="P291" i="45"/>
  <c r="P292" i="45"/>
  <c r="P293" i="45"/>
  <c r="P294" i="45"/>
  <c r="P295" i="45"/>
  <c r="P296" i="45"/>
  <c r="P297" i="45"/>
  <c r="P298" i="45"/>
  <c r="P299" i="45"/>
  <c r="P300" i="45"/>
  <c r="P301" i="45"/>
  <c r="P302" i="45"/>
  <c r="P303" i="45"/>
  <c r="P304" i="45"/>
  <c r="P305" i="45"/>
  <c r="P306" i="45"/>
  <c r="P307" i="45"/>
  <c r="P308" i="45"/>
  <c r="P309" i="45"/>
  <c r="P310" i="45"/>
  <c r="P311" i="45"/>
  <c r="P312" i="45"/>
  <c r="P313" i="45"/>
  <c r="P314" i="45"/>
  <c r="P315" i="45"/>
  <c r="P316" i="45"/>
  <c r="P317" i="45"/>
  <c r="P318" i="45"/>
  <c r="P319" i="45"/>
  <c r="P320" i="45"/>
  <c r="P321" i="45"/>
  <c r="P322" i="45"/>
  <c r="P323" i="45"/>
  <c r="P324" i="45"/>
  <c r="P325" i="45"/>
  <c r="P326" i="45"/>
  <c r="P327" i="45"/>
  <c r="P328" i="45"/>
  <c r="P329" i="45"/>
  <c r="P330" i="45"/>
  <c r="P331" i="45"/>
  <c r="P332" i="45"/>
  <c r="P333" i="45"/>
  <c r="P334" i="45"/>
  <c r="P335" i="45"/>
  <c r="P336" i="45"/>
  <c r="P337" i="45"/>
  <c r="P338" i="45"/>
  <c r="P339" i="45"/>
  <c r="P340" i="45"/>
  <c r="P341" i="45"/>
  <c r="P342" i="45"/>
  <c r="P343" i="45"/>
  <c r="P344" i="45"/>
  <c r="P345" i="45"/>
  <c r="P346" i="45"/>
  <c r="P347" i="45"/>
  <c r="P348" i="45"/>
  <c r="P349" i="45"/>
  <c r="P350" i="45"/>
  <c r="P351" i="45"/>
  <c r="P352" i="45"/>
  <c r="P353" i="45"/>
  <c r="P354" i="45"/>
  <c r="P355" i="45"/>
  <c r="P356" i="45"/>
  <c r="P357" i="45"/>
  <c r="P358" i="45"/>
  <c r="P359" i="45"/>
  <c r="P360" i="45"/>
  <c r="P361" i="45"/>
  <c r="P362" i="45"/>
  <c r="P363" i="45"/>
  <c r="P364" i="45"/>
  <c r="P365" i="45"/>
  <c r="P366" i="45"/>
  <c r="P367" i="45"/>
  <c r="P368" i="45"/>
  <c r="P369" i="45"/>
  <c r="P370" i="45"/>
  <c r="P371" i="45"/>
  <c r="P372" i="45"/>
  <c r="P373" i="45"/>
  <c r="P374" i="45"/>
  <c r="P375" i="45"/>
  <c r="P376" i="45"/>
  <c r="P377" i="45"/>
  <c r="P378" i="45"/>
  <c r="P379" i="45"/>
  <c r="P380" i="45"/>
  <c r="P381" i="45"/>
  <c r="P382" i="45"/>
  <c r="P383" i="45"/>
  <c r="P384" i="45"/>
  <c r="P385" i="45"/>
  <c r="P386" i="45"/>
  <c r="P387" i="45"/>
  <c r="P388" i="45"/>
  <c r="P389" i="45"/>
  <c r="P390" i="45"/>
  <c r="P391" i="45"/>
  <c r="P392" i="45"/>
  <c r="P393" i="45"/>
  <c r="P394" i="45"/>
  <c r="P395" i="45"/>
  <c r="P396" i="45"/>
  <c r="P397" i="45"/>
  <c r="P398" i="45"/>
  <c r="P399" i="45"/>
  <c r="P400" i="45"/>
  <c r="P401" i="45"/>
  <c r="P402" i="45"/>
  <c r="P403" i="45"/>
  <c r="P404" i="45"/>
  <c r="P405" i="45"/>
  <c r="P406" i="45"/>
  <c r="P407" i="45"/>
  <c r="P408" i="45"/>
  <c r="P409" i="45"/>
  <c r="P410" i="45"/>
  <c r="P411" i="45"/>
  <c r="P412" i="45"/>
  <c r="P413" i="45"/>
  <c r="P414" i="45"/>
  <c r="P415" i="45"/>
  <c r="P416" i="45"/>
  <c r="P417" i="45"/>
  <c r="P418" i="45"/>
  <c r="P419" i="45"/>
  <c r="P420" i="45"/>
  <c r="P421" i="45"/>
  <c r="P422" i="45"/>
  <c r="P423" i="45"/>
  <c r="P424" i="45"/>
  <c r="P425" i="45"/>
  <c r="P426" i="45"/>
  <c r="P427" i="45"/>
  <c r="P428" i="45"/>
  <c r="P429" i="45"/>
  <c r="P430" i="45"/>
  <c r="P431" i="45"/>
  <c r="P432" i="45"/>
  <c r="P433" i="45"/>
  <c r="P434" i="45"/>
  <c r="P435" i="45"/>
  <c r="P436" i="45"/>
  <c r="P437" i="45"/>
  <c r="P438" i="45"/>
  <c r="P439" i="45"/>
  <c r="P440" i="45"/>
  <c r="P441" i="45"/>
  <c r="P442" i="45"/>
  <c r="P443" i="45"/>
  <c r="P444" i="45"/>
  <c r="P445" i="45"/>
  <c r="P446" i="45"/>
  <c r="P447" i="45"/>
  <c r="P448" i="45"/>
  <c r="P449" i="45"/>
  <c r="P450" i="45"/>
  <c r="P451" i="45"/>
  <c r="P452" i="45"/>
  <c r="P453" i="45"/>
  <c r="P454" i="45"/>
  <c r="P455" i="45"/>
  <c r="P456" i="45"/>
  <c r="P457" i="45"/>
  <c r="P458" i="45"/>
  <c r="P459" i="45"/>
  <c r="P460" i="45"/>
  <c r="P461" i="45"/>
  <c r="P462" i="45"/>
  <c r="P463" i="45"/>
  <c r="P464" i="45"/>
  <c r="P465" i="45"/>
  <c r="P466" i="45"/>
  <c r="P467" i="45"/>
  <c r="P468" i="45"/>
  <c r="P469" i="45"/>
  <c r="P470" i="45"/>
  <c r="P471" i="45"/>
  <c r="P472" i="45"/>
  <c r="P473" i="45"/>
  <c r="P474" i="45"/>
  <c r="P475" i="45"/>
  <c r="P476" i="45"/>
  <c r="P477" i="45"/>
  <c r="P478" i="45"/>
  <c r="P479" i="45"/>
  <c r="P480" i="45"/>
  <c r="P481" i="45"/>
  <c r="P482" i="45"/>
  <c r="P483" i="45"/>
  <c r="P484" i="45"/>
  <c r="P485" i="45"/>
  <c r="P486" i="45"/>
  <c r="P487" i="45"/>
  <c r="P488" i="45"/>
  <c r="P489" i="45"/>
  <c r="P490" i="45"/>
  <c r="P491" i="45"/>
  <c r="P492" i="45"/>
  <c r="P493" i="45"/>
  <c r="P494" i="45"/>
  <c r="P495" i="45"/>
  <c r="P496" i="45"/>
  <c r="P497" i="45"/>
  <c r="P498" i="45"/>
  <c r="P499" i="45"/>
  <c r="P500" i="45"/>
  <c r="P501" i="45"/>
  <c r="P502" i="45"/>
  <c r="P503" i="45"/>
  <c r="P504" i="45"/>
  <c r="P505" i="45"/>
  <c r="P506" i="45"/>
  <c r="P507" i="45"/>
  <c r="P508" i="45"/>
  <c r="P509" i="45"/>
  <c r="P510" i="45"/>
  <c r="P511" i="45"/>
  <c r="P512" i="45"/>
  <c r="P513" i="45"/>
  <c r="P514" i="45"/>
  <c r="P515" i="45"/>
  <c r="P516" i="45"/>
  <c r="P517" i="45"/>
  <c r="P518" i="45"/>
  <c r="P519" i="45"/>
  <c r="P520" i="45"/>
  <c r="P521" i="45"/>
  <c r="P522" i="45"/>
  <c r="P523" i="45"/>
  <c r="P524" i="45"/>
  <c r="P525" i="45"/>
  <c r="P526" i="45"/>
  <c r="P527" i="45"/>
  <c r="P528" i="45"/>
  <c r="P529" i="45"/>
  <c r="P530" i="45"/>
  <c r="P531" i="45"/>
  <c r="P532" i="45"/>
  <c r="P533" i="45"/>
  <c r="P534" i="45"/>
  <c r="P535" i="45"/>
  <c r="P536" i="45"/>
  <c r="P537" i="45"/>
  <c r="P538" i="45"/>
  <c r="P539" i="45"/>
  <c r="P540" i="45"/>
  <c r="P541" i="45"/>
  <c r="P542" i="45"/>
  <c r="P543" i="45"/>
  <c r="P544" i="45"/>
  <c r="P545" i="45"/>
  <c r="P546" i="45"/>
  <c r="P547" i="45"/>
  <c r="P548" i="45"/>
  <c r="P549" i="45"/>
  <c r="P550" i="45"/>
  <c r="P551" i="45"/>
  <c r="P552" i="45"/>
  <c r="P553" i="45"/>
  <c r="P554" i="45"/>
  <c r="P555" i="45"/>
  <c r="P556" i="45"/>
  <c r="P557" i="45"/>
  <c r="P558" i="45"/>
  <c r="P559" i="45"/>
  <c r="P560" i="45"/>
  <c r="P561" i="45"/>
  <c r="P562" i="45"/>
  <c r="P563" i="45"/>
  <c r="P564" i="45"/>
  <c r="P565" i="45"/>
  <c r="P566" i="45"/>
  <c r="P567" i="45"/>
  <c r="P568" i="45"/>
  <c r="P569" i="45"/>
  <c r="P570" i="45"/>
  <c r="P571" i="45"/>
  <c r="P572" i="45"/>
  <c r="P573" i="45"/>
  <c r="P574" i="45"/>
  <c r="P575" i="45"/>
  <c r="P576" i="45"/>
  <c r="P577" i="45"/>
  <c r="P578" i="45"/>
  <c r="P579" i="45"/>
  <c r="P580" i="45"/>
  <c r="P581" i="45"/>
  <c r="P582" i="45"/>
  <c r="P583" i="45"/>
  <c r="P584" i="45"/>
  <c r="P585" i="45"/>
  <c r="P586" i="45"/>
  <c r="P587" i="45"/>
  <c r="P588" i="45"/>
  <c r="P589" i="45"/>
  <c r="P590" i="45"/>
  <c r="P591" i="45"/>
  <c r="P592" i="45"/>
  <c r="P593" i="45"/>
  <c r="P594" i="45"/>
  <c r="P595" i="45"/>
  <c r="P596" i="45"/>
  <c r="P597" i="45"/>
  <c r="P598" i="45"/>
  <c r="P599" i="45"/>
  <c r="P600" i="45"/>
  <c r="P601" i="45"/>
  <c r="P602" i="45"/>
  <c r="P603" i="45"/>
  <c r="P604" i="45"/>
  <c r="P605" i="45"/>
  <c r="P606" i="45"/>
  <c r="P607" i="45"/>
  <c r="P608" i="45"/>
  <c r="P609" i="45"/>
  <c r="P610" i="45"/>
  <c r="P611" i="45"/>
  <c r="P612" i="45"/>
  <c r="P613" i="45"/>
  <c r="P614" i="45"/>
  <c r="P615" i="45"/>
  <c r="P616" i="45"/>
  <c r="P617" i="45"/>
  <c r="P618" i="45"/>
  <c r="P619" i="45"/>
  <c r="P620" i="45"/>
  <c r="P621" i="45"/>
  <c r="P622" i="45"/>
  <c r="P623" i="45"/>
  <c r="P624" i="45"/>
  <c r="P625" i="45"/>
  <c r="P626" i="45"/>
  <c r="P627" i="45"/>
  <c r="P628" i="45"/>
  <c r="P629" i="45"/>
  <c r="P630" i="45"/>
  <c r="P631" i="45"/>
  <c r="P632" i="45"/>
  <c r="P633" i="45"/>
  <c r="P634" i="45"/>
  <c r="P635" i="45"/>
  <c r="P636" i="45"/>
  <c r="P637" i="45"/>
  <c r="P638" i="45"/>
  <c r="P639" i="45"/>
  <c r="P640" i="45"/>
  <c r="P641" i="45"/>
  <c r="P642" i="45"/>
  <c r="P643" i="45"/>
  <c r="P644" i="45"/>
  <c r="P645" i="45"/>
  <c r="P646" i="45"/>
  <c r="P647" i="45"/>
  <c r="P648" i="45"/>
  <c r="P649" i="45"/>
  <c r="P650" i="45"/>
  <c r="P651" i="45"/>
  <c r="P652" i="45"/>
  <c r="P653" i="45"/>
  <c r="P654" i="45"/>
  <c r="P655" i="45"/>
  <c r="P656" i="45"/>
  <c r="P657" i="45"/>
  <c r="P658" i="45"/>
  <c r="P659" i="45"/>
  <c r="P660" i="45"/>
  <c r="P661" i="45"/>
  <c r="P662" i="45"/>
  <c r="P663" i="45"/>
  <c r="P664" i="45"/>
  <c r="P665" i="45"/>
  <c r="P666" i="45"/>
  <c r="P667" i="45"/>
  <c r="P668" i="45"/>
  <c r="P669" i="45"/>
  <c r="P670" i="45"/>
  <c r="P671" i="45"/>
  <c r="P672" i="45"/>
  <c r="P673" i="45"/>
  <c r="P674" i="45"/>
  <c r="P675" i="45"/>
  <c r="P676" i="45"/>
  <c r="P677" i="45"/>
  <c r="P678" i="45"/>
  <c r="P679" i="45"/>
  <c r="P680" i="45"/>
  <c r="P681" i="45"/>
  <c r="P682" i="45"/>
  <c r="P683" i="45"/>
  <c r="P684" i="45"/>
  <c r="P685" i="45"/>
  <c r="P686" i="45"/>
  <c r="P687" i="45"/>
  <c r="P688" i="45"/>
  <c r="P689" i="45"/>
  <c r="P690" i="45"/>
  <c r="P691" i="45"/>
  <c r="P692" i="45"/>
  <c r="P693" i="45"/>
  <c r="P694" i="45"/>
  <c r="P695" i="45"/>
  <c r="P696" i="45"/>
  <c r="P697" i="45"/>
  <c r="P698" i="45"/>
  <c r="P699" i="45"/>
  <c r="P700" i="45"/>
  <c r="P701" i="45"/>
  <c r="P702" i="45"/>
  <c r="P703" i="45"/>
  <c r="P704" i="45"/>
  <c r="P705" i="45"/>
  <c r="P706" i="45"/>
  <c r="P707" i="45"/>
  <c r="P708" i="45"/>
  <c r="P709" i="45"/>
  <c r="P710" i="45"/>
  <c r="P711" i="45"/>
  <c r="P712" i="45"/>
  <c r="P713" i="45"/>
  <c r="P714" i="45"/>
  <c r="P715" i="45"/>
  <c r="P716" i="45"/>
  <c r="P717" i="45"/>
  <c r="P718" i="45"/>
  <c r="P719" i="45"/>
  <c r="P720" i="45"/>
  <c r="P721" i="45"/>
  <c r="P722" i="45"/>
  <c r="P723" i="45"/>
  <c r="P724" i="45"/>
  <c r="P725" i="45"/>
  <c r="P726" i="45"/>
  <c r="P727" i="45"/>
  <c r="P728" i="45"/>
  <c r="P729" i="45"/>
  <c r="P730" i="45"/>
  <c r="P731" i="45"/>
  <c r="P732" i="45"/>
  <c r="P733" i="45"/>
  <c r="P734" i="45"/>
  <c r="P735" i="45"/>
  <c r="P736" i="45"/>
  <c r="P737" i="45"/>
  <c r="P738" i="45"/>
  <c r="P739" i="45"/>
  <c r="P740" i="45"/>
  <c r="P741" i="45"/>
  <c r="P742" i="45"/>
  <c r="P743" i="45"/>
  <c r="P744" i="45"/>
  <c r="P745" i="45"/>
  <c r="P746" i="45"/>
  <c r="P747" i="45"/>
  <c r="P748" i="45"/>
  <c r="P749" i="45"/>
  <c r="P750" i="45"/>
  <c r="P751" i="45"/>
  <c r="P752" i="45"/>
  <c r="P753" i="45"/>
  <c r="P754" i="45"/>
  <c r="P755" i="45"/>
  <c r="P756" i="45"/>
  <c r="P757" i="45"/>
  <c r="P758" i="45"/>
  <c r="P759" i="45"/>
  <c r="P760" i="45"/>
  <c r="P761" i="45"/>
  <c r="P762" i="45"/>
  <c r="P763" i="45"/>
  <c r="P764" i="45"/>
  <c r="P765" i="45"/>
  <c r="P766" i="45"/>
  <c r="P767" i="45"/>
  <c r="P768" i="45"/>
  <c r="P769" i="45"/>
  <c r="P770" i="45"/>
  <c r="P771" i="45"/>
  <c r="P772" i="45"/>
  <c r="P773" i="45"/>
  <c r="P774" i="45"/>
  <c r="P775" i="45"/>
  <c r="P776" i="45"/>
  <c r="P777" i="45"/>
  <c r="P778" i="45"/>
  <c r="P779" i="45"/>
  <c r="P780" i="45"/>
  <c r="P781" i="45"/>
  <c r="P782" i="45"/>
  <c r="P783" i="45"/>
  <c r="P784" i="45"/>
  <c r="P785" i="45"/>
  <c r="P786" i="45"/>
  <c r="P787" i="45"/>
  <c r="P788" i="45"/>
  <c r="P789" i="45"/>
  <c r="P790" i="45"/>
  <c r="P791" i="45"/>
  <c r="P792" i="45"/>
  <c r="P793" i="45"/>
  <c r="P794" i="45"/>
  <c r="P795" i="45"/>
  <c r="P796" i="45"/>
  <c r="P797" i="45"/>
  <c r="P798" i="45"/>
  <c r="P799" i="45"/>
  <c r="P800" i="45"/>
  <c r="P801" i="45"/>
  <c r="P802" i="45"/>
  <c r="P803" i="45"/>
  <c r="P804" i="45"/>
  <c r="P805" i="45"/>
  <c r="P806" i="45"/>
  <c r="P807" i="45"/>
  <c r="P808" i="45"/>
  <c r="P809" i="45"/>
  <c r="P810" i="45"/>
  <c r="P811" i="45"/>
  <c r="P812" i="45"/>
  <c r="P813" i="45"/>
  <c r="P814" i="45"/>
  <c r="P815" i="45"/>
  <c r="P816" i="45"/>
  <c r="P817" i="45"/>
  <c r="P818" i="45"/>
  <c r="P819" i="45"/>
  <c r="P820" i="45"/>
  <c r="P821" i="45"/>
  <c r="P822" i="45"/>
  <c r="P823" i="45"/>
  <c r="P824" i="45"/>
  <c r="P825" i="45"/>
  <c r="P826" i="45"/>
  <c r="P827" i="45"/>
  <c r="P828" i="45"/>
  <c r="P829" i="45"/>
  <c r="P830" i="45"/>
  <c r="P831" i="45"/>
  <c r="P832" i="45"/>
  <c r="P833" i="45"/>
  <c r="P834" i="45"/>
  <c r="P835" i="45"/>
  <c r="P836" i="45"/>
  <c r="P837" i="45"/>
  <c r="P838" i="45"/>
  <c r="P839" i="45"/>
  <c r="P840" i="45"/>
  <c r="P841" i="45"/>
  <c r="P842" i="45"/>
  <c r="P843" i="45"/>
  <c r="P844" i="45"/>
  <c r="P845" i="45"/>
  <c r="P846" i="45"/>
  <c r="P847" i="45"/>
  <c r="P848" i="45"/>
  <c r="P849" i="45"/>
  <c r="P850" i="45"/>
  <c r="P851" i="45"/>
  <c r="P852" i="45"/>
  <c r="P853" i="45"/>
  <c r="P854" i="45"/>
  <c r="P855" i="45"/>
  <c r="P856" i="45"/>
  <c r="P857" i="45"/>
  <c r="P858" i="45"/>
  <c r="P859" i="45"/>
  <c r="P860" i="45"/>
  <c r="P861" i="45"/>
  <c r="P862" i="45"/>
  <c r="P863" i="45"/>
  <c r="P864" i="45"/>
  <c r="P865" i="45"/>
  <c r="P866" i="45"/>
  <c r="P867" i="45"/>
  <c r="P868" i="45"/>
  <c r="P869" i="45"/>
  <c r="P870" i="45"/>
  <c r="P871" i="45"/>
  <c r="P872" i="45"/>
  <c r="P873" i="45"/>
  <c r="P874" i="45"/>
  <c r="P875" i="45"/>
  <c r="P876" i="45"/>
  <c r="P877" i="45"/>
  <c r="P878" i="45"/>
  <c r="P879" i="45"/>
  <c r="P880" i="45"/>
  <c r="P881" i="45"/>
  <c r="P882" i="45"/>
  <c r="P883" i="45"/>
  <c r="P884" i="45"/>
  <c r="P885" i="45"/>
  <c r="P886" i="45"/>
  <c r="P887" i="45"/>
  <c r="P888" i="45"/>
  <c r="P889" i="45"/>
  <c r="P890" i="45"/>
  <c r="P891" i="45"/>
  <c r="P892" i="45"/>
  <c r="P893" i="45"/>
  <c r="P894" i="45"/>
  <c r="P895" i="45"/>
  <c r="P896" i="45"/>
  <c r="P897" i="45"/>
  <c r="P898" i="45"/>
  <c r="P899" i="45"/>
  <c r="P900" i="45"/>
  <c r="P901" i="45"/>
  <c r="P902" i="45"/>
  <c r="P903" i="45"/>
  <c r="P904" i="45"/>
  <c r="P905" i="45"/>
  <c r="P906" i="45"/>
  <c r="P907" i="45"/>
  <c r="P908" i="45"/>
  <c r="P909" i="45"/>
  <c r="P910" i="45"/>
  <c r="P911" i="45"/>
  <c r="P912" i="45"/>
  <c r="P913" i="45"/>
  <c r="P914" i="45"/>
  <c r="P915" i="45"/>
  <c r="P916" i="45"/>
  <c r="P917" i="45"/>
  <c r="P918" i="45"/>
  <c r="P919" i="45"/>
  <c r="P920" i="45"/>
  <c r="P921" i="45"/>
  <c r="P922" i="45"/>
  <c r="P923" i="45"/>
  <c r="P924" i="45"/>
  <c r="P925" i="45"/>
  <c r="P926" i="45"/>
  <c r="P927" i="45"/>
  <c r="P928" i="45"/>
  <c r="P929" i="45"/>
  <c r="P930" i="45"/>
  <c r="P931" i="45"/>
  <c r="P932" i="45"/>
  <c r="P933" i="45"/>
  <c r="P934" i="45"/>
  <c r="P935" i="45"/>
  <c r="P936" i="45"/>
  <c r="P937" i="45"/>
  <c r="P938" i="45"/>
  <c r="P939" i="45"/>
  <c r="P940" i="45"/>
  <c r="P941" i="45"/>
  <c r="P942" i="45"/>
  <c r="P943" i="45"/>
  <c r="P944" i="45"/>
  <c r="P945" i="45"/>
  <c r="P946" i="45"/>
  <c r="P947" i="45"/>
  <c r="P948" i="45"/>
  <c r="P949" i="45"/>
  <c r="P950" i="45"/>
  <c r="P951" i="45"/>
  <c r="P952" i="45"/>
  <c r="P953" i="45"/>
  <c r="P954" i="45"/>
  <c r="P955" i="45"/>
  <c r="P956" i="45"/>
  <c r="P957" i="45"/>
  <c r="P958" i="45"/>
  <c r="P959" i="45"/>
  <c r="P960" i="45"/>
  <c r="P961" i="45"/>
  <c r="P962" i="45"/>
  <c r="P963" i="45"/>
  <c r="P964" i="45"/>
  <c r="P965" i="45"/>
  <c r="P966" i="45"/>
  <c r="P967" i="45"/>
  <c r="P968" i="45"/>
  <c r="P969" i="45"/>
  <c r="P970" i="45"/>
  <c r="P971" i="45"/>
  <c r="P972" i="45"/>
  <c r="P973" i="45"/>
  <c r="P974" i="45"/>
  <c r="P975" i="45"/>
  <c r="P976" i="45"/>
  <c r="P977" i="45"/>
  <c r="P978" i="45"/>
  <c r="P979" i="45"/>
  <c r="P980" i="45"/>
  <c r="P981" i="45"/>
  <c r="P982" i="45"/>
  <c r="P983" i="45"/>
  <c r="P984" i="45"/>
  <c r="P985" i="45"/>
  <c r="P986" i="45"/>
  <c r="P987" i="45"/>
  <c r="P988" i="45"/>
  <c r="P989" i="45"/>
  <c r="P990" i="45"/>
  <c r="P991" i="45"/>
  <c r="P992" i="45"/>
  <c r="P993" i="45"/>
  <c r="P994" i="45"/>
  <c r="P995" i="45"/>
  <c r="P996" i="45"/>
  <c r="P997" i="45"/>
  <c r="P998" i="45"/>
  <c r="P999" i="45"/>
  <c r="P1000" i="45"/>
  <c r="P1001" i="45"/>
  <c r="P1002" i="45"/>
  <c r="P1003" i="45"/>
  <c r="P1004" i="45"/>
  <c r="P1005" i="45"/>
  <c r="P1006" i="45"/>
  <c r="P1007" i="45"/>
  <c r="P1008" i="45"/>
  <c r="P1009" i="45"/>
  <c r="P1010" i="45"/>
  <c r="P1011" i="45"/>
  <c r="P1012" i="45"/>
  <c r="P1013" i="45"/>
  <c r="P1014" i="45"/>
  <c r="P1015" i="45"/>
  <c r="P1016" i="45"/>
  <c r="P1017" i="45"/>
  <c r="P1018" i="45"/>
  <c r="P1019" i="45"/>
  <c r="P1020" i="45"/>
  <c r="P1021" i="45"/>
  <c r="P1022" i="45"/>
  <c r="P1023" i="45"/>
  <c r="P1024" i="45"/>
  <c r="P1025" i="45"/>
  <c r="P1026" i="45"/>
  <c r="P1027" i="45"/>
  <c r="P1028" i="45"/>
  <c r="P1029" i="45"/>
  <c r="P1030" i="45"/>
  <c r="P1031" i="45"/>
  <c r="P1032" i="45"/>
  <c r="P1033" i="45"/>
  <c r="P1034" i="45"/>
  <c r="P1035" i="45"/>
  <c r="P1036" i="45"/>
  <c r="P1037" i="45"/>
  <c r="P1038" i="45"/>
  <c r="P1039" i="45"/>
  <c r="P1040" i="45"/>
  <c r="P1041" i="45"/>
  <c r="P1042" i="45"/>
  <c r="P1043" i="45"/>
  <c r="P1044" i="45"/>
  <c r="P1045" i="45"/>
  <c r="P1046" i="45"/>
  <c r="P1047" i="45"/>
  <c r="P1048" i="45"/>
  <c r="P1049" i="45"/>
  <c r="P1050" i="45"/>
  <c r="P1051" i="45"/>
  <c r="P1052" i="45"/>
  <c r="P1053" i="45"/>
  <c r="P1054" i="45"/>
  <c r="P1055" i="45"/>
  <c r="P1056" i="45"/>
  <c r="P1057" i="45"/>
  <c r="P1058" i="45"/>
  <c r="P1059" i="45"/>
  <c r="P1060" i="45"/>
  <c r="P1061" i="45"/>
  <c r="P1062" i="45"/>
  <c r="P1063" i="45"/>
  <c r="P1064" i="45"/>
  <c r="P1065" i="45"/>
  <c r="P1066" i="45"/>
  <c r="P1067" i="45"/>
  <c r="P1068" i="45"/>
  <c r="P1069" i="45"/>
  <c r="P1070" i="45"/>
  <c r="P1071" i="45"/>
  <c r="P1072" i="45"/>
  <c r="P1073" i="45"/>
  <c r="P1074" i="45"/>
  <c r="P1075" i="45"/>
  <c r="P1076" i="45"/>
  <c r="P1077" i="45"/>
  <c r="P1078" i="45"/>
  <c r="P1079" i="45"/>
  <c r="P1080" i="45"/>
  <c r="P1081" i="45"/>
  <c r="P1082" i="45"/>
  <c r="P1083" i="45"/>
  <c r="P1084" i="45"/>
  <c r="P1085" i="45"/>
  <c r="P1086" i="45"/>
  <c r="P1087" i="45"/>
  <c r="P1088" i="45"/>
  <c r="P1089" i="45"/>
  <c r="P1090" i="45"/>
  <c r="P1091" i="45"/>
  <c r="P1092" i="45"/>
  <c r="P1093" i="45"/>
  <c r="P1094" i="45"/>
  <c r="P1095" i="45"/>
  <c r="P1096" i="45"/>
  <c r="P1097" i="45"/>
  <c r="P1098" i="45"/>
  <c r="P1099" i="45"/>
  <c r="P1100" i="45"/>
  <c r="P1101" i="45"/>
  <c r="P1102" i="45"/>
  <c r="P1103" i="45"/>
  <c r="P1104" i="45"/>
  <c r="P1105" i="45"/>
  <c r="P1106" i="45"/>
  <c r="P1107" i="45"/>
  <c r="P1108" i="45"/>
  <c r="P1109" i="45"/>
  <c r="P1110" i="45"/>
  <c r="P1111" i="45"/>
  <c r="P1112" i="45"/>
  <c r="P1113" i="45"/>
  <c r="P1114" i="45"/>
  <c r="P1115" i="45"/>
  <c r="P1116" i="45"/>
  <c r="P1117" i="45"/>
  <c r="P1118" i="45"/>
  <c r="P1119" i="45"/>
  <c r="P1120" i="45"/>
  <c r="P1121" i="45"/>
  <c r="P1122" i="45"/>
  <c r="P1123" i="45"/>
  <c r="P1124" i="45"/>
  <c r="P1125" i="45"/>
  <c r="P1126" i="45"/>
  <c r="P1127" i="45"/>
  <c r="P1128" i="45"/>
  <c r="P1129" i="45"/>
  <c r="P1130" i="45"/>
  <c r="P1131" i="45"/>
  <c r="P1132" i="45"/>
  <c r="P1133" i="45"/>
  <c r="P1134" i="45"/>
  <c r="P1135" i="45"/>
  <c r="P1136" i="45"/>
  <c r="P1137" i="45"/>
  <c r="P1138" i="45"/>
  <c r="P1139" i="45"/>
  <c r="P1140" i="45"/>
  <c r="P1141" i="45"/>
  <c r="P1142" i="45"/>
  <c r="P1143" i="45"/>
  <c r="P1144" i="45"/>
  <c r="P1145" i="45"/>
  <c r="P1146" i="45"/>
  <c r="P1147" i="45"/>
  <c r="P1148" i="45"/>
  <c r="P1149" i="45"/>
  <c r="P1150" i="45"/>
  <c r="P1151" i="45"/>
  <c r="P1152" i="45"/>
  <c r="P1153" i="45"/>
  <c r="P1154" i="45"/>
  <c r="P1155" i="45"/>
  <c r="P1156" i="45"/>
  <c r="P1157" i="45"/>
  <c r="P1158" i="45"/>
  <c r="P1159" i="45"/>
  <c r="P1160" i="45"/>
  <c r="P1161" i="45"/>
  <c r="P1162" i="45"/>
  <c r="P1163" i="45"/>
  <c r="P1164" i="45"/>
  <c r="P1165" i="45"/>
  <c r="P1166" i="45"/>
  <c r="P1167" i="45"/>
  <c r="P1168" i="45"/>
  <c r="P1169" i="45"/>
  <c r="P1170" i="45"/>
  <c r="P1171" i="45"/>
  <c r="P1172" i="45"/>
  <c r="P1173" i="45"/>
  <c r="P1174" i="45"/>
  <c r="P1175" i="45"/>
  <c r="P1176" i="45"/>
  <c r="P1177" i="45"/>
  <c r="P1178" i="45"/>
  <c r="P1179" i="45"/>
  <c r="P1180" i="45"/>
  <c r="P1181" i="45"/>
  <c r="P1182" i="45"/>
  <c r="P1183" i="45"/>
  <c r="P1184" i="45"/>
  <c r="P1185" i="45"/>
  <c r="P1186" i="45"/>
  <c r="P1187" i="45"/>
  <c r="P1188" i="45"/>
  <c r="P1189" i="45"/>
  <c r="P1190" i="45"/>
  <c r="P1191" i="45"/>
  <c r="P1192" i="45"/>
  <c r="P1193" i="45"/>
  <c r="P1194" i="45"/>
  <c r="P1195" i="45"/>
  <c r="P1196" i="45"/>
  <c r="P1197" i="45"/>
  <c r="P1198" i="45"/>
  <c r="P1199" i="45"/>
  <c r="P1200" i="45"/>
  <c r="P1201" i="45"/>
  <c r="P1202" i="45"/>
  <c r="P1203" i="45"/>
  <c r="P1204" i="45"/>
  <c r="P1205" i="45"/>
  <c r="P1206" i="45"/>
  <c r="P1207" i="45"/>
  <c r="P1208" i="45"/>
  <c r="P1209" i="45"/>
  <c r="P1210" i="45"/>
  <c r="P1211" i="45"/>
  <c r="P1212" i="45"/>
  <c r="P1213" i="45"/>
  <c r="P1214" i="45"/>
  <c r="P1215" i="45"/>
  <c r="P1216" i="45"/>
  <c r="P1217" i="45"/>
  <c r="P1218" i="45"/>
  <c r="P1219" i="45"/>
  <c r="P1220" i="45"/>
  <c r="P1221" i="45"/>
  <c r="P1222" i="45"/>
  <c r="P1223" i="45"/>
  <c r="P1224" i="45"/>
  <c r="P1225" i="45"/>
  <c r="P1226" i="45"/>
  <c r="P1227" i="45"/>
  <c r="P1228" i="45"/>
  <c r="P1229" i="45"/>
  <c r="P1230" i="45"/>
  <c r="P1231" i="45"/>
  <c r="P1232" i="45"/>
  <c r="P1233" i="45"/>
  <c r="P1234" i="45"/>
  <c r="P1235" i="45"/>
  <c r="P1236" i="45"/>
  <c r="P1237" i="45"/>
  <c r="P1238" i="45"/>
  <c r="P1239" i="45"/>
  <c r="P1240" i="45"/>
  <c r="P1241" i="45"/>
  <c r="P1242" i="45"/>
  <c r="P1243" i="45"/>
  <c r="P1244" i="45"/>
  <c r="P1245" i="45"/>
  <c r="P1246" i="45"/>
  <c r="P1247" i="45"/>
  <c r="P1248" i="45"/>
  <c r="P1249" i="45"/>
  <c r="P1250" i="45"/>
  <c r="P1251" i="45"/>
  <c r="P1252" i="45"/>
  <c r="P1253" i="45"/>
  <c r="P1254" i="45"/>
  <c r="P1255" i="45"/>
  <c r="P1256" i="45"/>
  <c r="P1257" i="45"/>
  <c r="P1258" i="45"/>
  <c r="P1259" i="45"/>
  <c r="P1260" i="45"/>
  <c r="P1261" i="45"/>
  <c r="P1262" i="45"/>
  <c r="P1263" i="45"/>
  <c r="P1264" i="45"/>
  <c r="P1265" i="45"/>
  <c r="P1266" i="45"/>
  <c r="P1267" i="45"/>
  <c r="P1268" i="45"/>
  <c r="P1269" i="45"/>
  <c r="P1270" i="45"/>
  <c r="P1271" i="45"/>
  <c r="P1272" i="45"/>
  <c r="P1273" i="45"/>
  <c r="P1274" i="45"/>
  <c r="P1275" i="45"/>
  <c r="P1276" i="45"/>
  <c r="P1277" i="45"/>
  <c r="P1278" i="45"/>
  <c r="P1279" i="45"/>
  <c r="P1280" i="45"/>
  <c r="P1281" i="45"/>
  <c r="P1282" i="45"/>
  <c r="P1283" i="45"/>
  <c r="P1284" i="45"/>
  <c r="P1285" i="45"/>
  <c r="P1286" i="45"/>
  <c r="P1287" i="45"/>
  <c r="P1288" i="45"/>
  <c r="P1289" i="45"/>
  <c r="P1290" i="45"/>
  <c r="P1291" i="45"/>
  <c r="P1292" i="45"/>
  <c r="P1293" i="45"/>
  <c r="P1294" i="45"/>
  <c r="P1295" i="45"/>
  <c r="P1296" i="45"/>
  <c r="P1297" i="45"/>
  <c r="P1298" i="45"/>
  <c r="P1299" i="45"/>
  <c r="P1300" i="45"/>
  <c r="P1301" i="45"/>
  <c r="P1302" i="45"/>
  <c r="P1303" i="45"/>
  <c r="P1304" i="45"/>
  <c r="P1305" i="45"/>
  <c r="P1306" i="45"/>
  <c r="P1307" i="45"/>
  <c r="P1308" i="45"/>
  <c r="P1309" i="45"/>
  <c r="P1310" i="45"/>
  <c r="P1311" i="45"/>
  <c r="P1312" i="45"/>
  <c r="P1313" i="45"/>
  <c r="P1314" i="45"/>
  <c r="P1315" i="45"/>
  <c r="P1316" i="45"/>
  <c r="P1317" i="45"/>
  <c r="P1318" i="45"/>
  <c r="P1319" i="45"/>
  <c r="P1320" i="45"/>
  <c r="P1321" i="45"/>
  <c r="P1322" i="45"/>
  <c r="P1323" i="45"/>
  <c r="P1324" i="45"/>
  <c r="P1325" i="45"/>
  <c r="P1326" i="45"/>
  <c r="P1327" i="45"/>
  <c r="P1328" i="45"/>
  <c r="P1329" i="45"/>
  <c r="P1330" i="45"/>
  <c r="P1331" i="45"/>
  <c r="P1332" i="45"/>
  <c r="P1333" i="45"/>
  <c r="P1334" i="45"/>
  <c r="P1335" i="45"/>
  <c r="P1336" i="45"/>
  <c r="P1337" i="45"/>
  <c r="P1338" i="45"/>
  <c r="P1339" i="45"/>
  <c r="P1340" i="45"/>
  <c r="P1341" i="45"/>
  <c r="P1342" i="45"/>
  <c r="P1343" i="45"/>
  <c r="P1344" i="45"/>
  <c r="P1345" i="45"/>
  <c r="P1346" i="45"/>
  <c r="P1347" i="45"/>
  <c r="P1348" i="45"/>
  <c r="P1349" i="45"/>
  <c r="P1350" i="45"/>
  <c r="P1351" i="45"/>
  <c r="P1352" i="45"/>
  <c r="P1353" i="45"/>
  <c r="P1354" i="45"/>
  <c r="P1355" i="45"/>
  <c r="P1356" i="45"/>
  <c r="P1357" i="45"/>
  <c r="P1358" i="45"/>
  <c r="P1359" i="45"/>
  <c r="P1360" i="45"/>
  <c r="P1361" i="45"/>
  <c r="P1362" i="45"/>
  <c r="P1363" i="45"/>
  <c r="P1364" i="45"/>
  <c r="P1365" i="45"/>
  <c r="P1366" i="45"/>
  <c r="P1367" i="45"/>
  <c r="P1368" i="45"/>
  <c r="P1369" i="45"/>
  <c r="P1370" i="45"/>
  <c r="P1371" i="45"/>
  <c r="P1372" i="45"/>
  <c r="P1373" i="45"/>
  <c r="P1374" i="45"/>
  <c r="P1375" i="45"/>
  <c r="P1376" i="45"/>
  <c r="P1377" i="45"/>
  <c r="P1378" i="45"/>
  <c r="P1379" i="45"/>
  <c r="P1380" i="45"/>
  <c r="P1381" i="45"/>
  <c r="P1382" i="45"/>
  <c r="P1383" i="45"/>
  <c r="P1384" i="45"/>
  <c r="P1385" i="45"/>
  <c r="P1386" i="45"/>
  <c r="P1387" i="45"/>
  <c r="P1388" i="45"/>
  <c r="P1389" i="45"/>
  <c r="P1390" i="45"/>
  <c r="P1391" i="45"/>
  <c r="P1392" i="45"/>
  <c r="P1393" i="45"/>
  <c r="P1394" i="45"/>
  <c r="P1395" i="45"/>
  <c r="P1396" i="45"/>
  <c r="P1397" i="45"/>
  <c r="P1398" i="45"/>
  <c r="P1399" i="45"/>
  <c r="P1400" i="45"/>
  <c r="P1401" i="45"/>
  <c r="P1402" i="45"/>
  <c r="P1403" i="45"/>
  <c r="P1404" i="45"/>
  <c r="P1405" i="45"/>
  <c r="P1406" i="45"/>
  <c r="P1407" i="45"/>
  <c r="P1408" i="45"/>
  <c r="P1409" i="45"/>
  <c r="P1410" i="45"/>
  <c r="P1411" i="45"/>
  <c r="P1412" i="45"/>
  <c r="P1413" i="45"/>
  <c r="P1414" i="45"/>
  <c r="P1415" i="45"/>
  <c r="P1416" i="45"/>
  <c r="P1417" i="45"/>
  <c r="P1418" i="45"/>
  <c r="P1419" i="45"/>
  <c r="P1420" i="45"/>
  <c r="P1421" i="45"/>
  <c r="P1422" i="45"/>
  <c r="P1423" i="45"/>
  <c r="P1424" i="45"/>
  <c r="P1425" i="45"/>
  <c r="P1426" i="45"/>
  <c r="P1427" i="45"/>
  <c r="P1428" i="45"/>
  <c r="P1429" i="45"/>
  <c r="P1430" i="45"/>
  <c r="P1431" i="45"/>
  <c r="P1432" i="45"/>
  <c r="P1433" i="45"/>
  <c r="P1434" i="45"/>
  <c r="P1435" i="45"/>
  <c r="P1436" i="45"/>
  <c r="P1437" i="45"/>
  <c r="P1438" i="45"/>
  <c r="P1439" i="45"/>
  <c r="P1440" i="45"/>
  <c r="P1441" i="45"/>
  <c r="P1442" i="45"/>
  <c r="P1443" i="45"/>
  <c r="P1444" i="45"/>
  <c r="P1445" i="45"/>
  <c r="P1446" i="45"/>
  <c r="P1447" i="45"/>
  <c r="P1448" i="45"/>
  <c r="P1449" i="45"/>
  <c r="P1450" i="45"/>
  <c r="P1451" i="45"/>
  <c r="P1452" i="45"/>
  <c r="P1453" i="45"/>
  <c r="P1454" i="45"/>
  <c r="P1455" i="45"/>
  <c r="P1456" i="45"/>
  <c r="P1457" i="45"/>
  <c r="P1458" i="45"/>
  <c r="P1459" i="45"/>
  <c r="P1460" i="45"/>
  <c r="P1461" i="45"/>
  <c r="P1462" i="45"/>
  <c r="P1463" i="45"/>
  <c r="P1464" i="45"/>
  <c r="P1465" i="45"/>
  <c r="P1466" i="45"/>
  <c r="P1467" i="45"/>
  <c r="P1468" i="45"/>
  <c r="P1469" i="45"/>
  <c r="P1470" i="45"/>
  <c r="P1471" i="45"/>
  <c r="P1472" i="45"/>
  <c r="P1473" i="45"/>
  <c r="P1474" i="45"/>
  <c r="P1475" i="45"/>
  <c r="P1476" i="45"/>
  <c r="P1477" i="45"/>
  <c r="P1478" i="45"/>
  <c r="P1479" i="45"/>
  <c r="P1480" i="45"/>
  <c r="P1481" i="45"/>
  <c r="P1482" i="45"/>
  <c r="P1483" i="45"/>
  <c r="P1484" i="45"/>
  <c r="P1485" i="45"/>
  <c r="P1486" i="45"/>
  <c r="P1487" i="45"/>
  <c r="P1488" i="45"/>
  <c r="P1489" i="45"/>
  <c r="P1490" i="45"/>
  <c r="P1491" i="45"/>
  <c r="P1492" i="45"/>
  <c r="P1493" i="45"/>
  <c r="P1494" i="45"/>
  <c r="P1495" i="45"/>
  <c r="P1496" i="45"/>
  <c r="P1497" i="45"/>
  <c r="P1498" i="45"/>
  <c r="P1499" i="45"/>
  <c r="P1500" i="45"/>
  <c r="P1501" i="45"/>
  <c r="P1502" i="45"/>
  <c r="P1503" i="45"/>
  <c r="P1504" i="45"/>
  <c r="P1505" i="45"/>
  <c r="P1506" i="45"/>
  <c r="P1507" i="45"/>
  <c r="P1508" i="45"/>
  <c r="P1509" i="45"/>
  <c r="P1510" i="45"/>
  <c r="P1511" i="45"/>
  <c r="P1512" i="45"/>
  <c r="P1513" i="45"/>
  <c r="P1514" i="45"/>
  <c r="P1515" i="45"/>
  <c r="P1516" i="45"/>
  <c r="P1517" i="45"/>
  <c r="P1518" i="45"/>
  <c r="P1519" i="45"/>
  <c r="P1520" i="45"/>
  <c r="P1521" i="45"/>
  <c r="P1522" i="45"/>
  <c r="P1523" i="45"/>
  <c r="P1524" i="45"/>
  <c r="P1525" i="45"/>
  <c r="P1526" i="45"/>
  <c r="P1527" i="45"/>
  <c r="P1528" i="45"/>
  <c r="P1529" i="45"/>
  <c r="P1530" i="45"/>
  <c r="P1531" i="45"/>
  <c r="P1532" i="45"/>
  <c r="P1533" i="45"/>
  <c r="P1534" i="45"/>
  <c r="P1535" i="45"/>
  <c r="P1536" i="45"/>
  <c r="P1537" i="45"/>
  <c r="P1538" i="45"/>
  <c r="P1539" i="45"/>
  <c r="P1540" i="45"/>
  <c r="P1541" i="45"/>
  <c r="P1542" i="45"/>
  <c r="P1543" i="45"/>
  <c r="P1544" i="45"/>
  <c r="P1545" i="45"/>
  <c r="P1546" i="45"/>
  <c r="P1547" i="45"/>
  <c r="P1548" i="45"/>
  <c r="P1549" i="45"/>
  <c r="P1550" i="45"/>
  <c r="P1551" i="45"/>
  <c r="P1552" i="45"/>
  <c r="P1553" i="45"/>
  <c r="P1554" i="45"/>
  <c r="P1555" i="45"/>
  <c r="P1556" i="45"/>
  <c r="P1557" i="45"/>
  <c r="P1558" i="45"/>
  <c r="P1559" i="45"/>
  <c r="P1560" i="45"/>
  <c r="P1561" i="45"/>
  <c r="P1562" i="45"/>
  <c r="P1563" i="45"/>
  <c r="P1564" i="45"/>
  <c r="P1565" i="45"/>
  <c r="P1566" i="45"/>
  <c r="P1567" i="45"/>
  <c r="P1568" i="45"/>
  <c r="P1569" i="45"/>
  <c r="P1570" i="45"/>
  <c r="P1571" i="45"/>
  <c r="P1572" i="45"/>
  <c r="P1573" i="45"/>
  <c r="P1574" i="45"/>
  <c r="P1575" i="45"/>
  <c r="P1576" i="45"/>
  <c r="P1577" i="45"/>
  <c r="P1578" i="45"/>
  <c r="P1579" i="45"/>
  <c r="P1580" i="45"/>
  <c r="P1581" i="45"/>
  <c r="P1582" i="45"/>
  <c r="P1583" i="45"/>
  <c r="P1584" i="45"/>
  <c r="P1585" i="45"/>
  <c r="P1586" i="45"/>
  <c r="P1587" i="45"/>
  <c r="P1588" i="45"/>
  <c r="P1589" i="45"/>
  <c r="P1590" i="45"/>
  <c r="P1591" i="45"/>
  <c r="P1592" i="45"/>
  <c r="P1593" i="45"/>
  <c r="P1594" i="45"/>
  <c r="P1595" i="45"/>
  <c r="P1596" i="45"/>
  <c r="P1597" i="45"/>
  <c r="P1598" i="45"/>
  <c r="P1599" i="45"/>
  <c r="P1600" i="45"/>
  <c r="P1601" i="45"/>
  <c r="P1602" i="45"/>
  <c r="P1603" i="45"/>
  <c r="P1604" i="45"/>
  <c r="P1605" i="45"/>
  <c r="P1606" i="45"/>
  <c r="P1607" i="45"/>
  <c r="P1608" i="45"/>
  <c r="P1609" i="45"/>
  <c r="P1610" i="45"/>
  <c r="P1611" i="45"/>
  <c r="P1612" i="45"/>
  <c r="P1613" i="45"/>
  <c r="P1614" i="45"/>
  <c r="P1615" i="45"/>
  <c r="P1616" i="45"/>
  <c r="P1617" i="45"/>
  <c r="P1618" i="45"/>
  <c r="P1619" i="45"/>
  <c r="P1620" i="45"/>
  <c r="P1621" i="45"/>
  <c r="P1622" i="45"/>
  <c r="P1623" i="45"/>
  <c r="P1624" i="45"/>
  <c r="P1625" i="45"/>
  <c r="P1626" i="45"/>
  <c r="P1627" i="45"/>
  <c r="P1628" i="45"/>
  <c r="P1629" i="45"/>
  <c r="P1630" i="45"/>
  <c r="P1631" i="45"/>
  <c r="P1632" i="45"/>
  <c r="P1633" i="45"/>
  <c r="P1634" i="45"/>
  <c r="P1635" i="45"/>
  <c r="P1636" i="45"/>
  <c r="P1637" i="45"/>
  <c r="P1638" i="45"/>
  <c r="P1639" i="45"/>
  <c r="P1640" i="45"/>
  <c r="P1641" i="45"/>
  <c r="P1642" i="45"/>
  <c r="P1643" i="45"/>
  <c r="P1644" i="45"/>
  <c r="P1645" i="45"/>
  <c r="P1646" i="45"/>
  <c r="P1647" i="45"/>
  <c r="P1648" i="45"/>
  <c r="P1649" i="45"/>
  <c r="P1650" i="45"/>
  <c r="P1651" i="45"/>
  <c r="P1652" i="45"/>
  <c r="P1653" i="45"/>
  <c r="P1654" i="45"/>
  <c r="P1655" i="45"/>
  <c r="P1656" i="45"/>
  <c r="P1657" i="45"/>
  <c r="P1658" i="45"/>
  <c r="P1659" i="45"/>
  <c r="P1660" i="45"/>
  <c r="P1661" i="45"/>
  <c r="P1662" i="45"/>
  <c r="P1663" i="45"/>
  <c r="P1664" i="45"/>
  <c r="P1665" i="45"/>
  <c r="P1666" i="45"/>
  <c r="P1667" i="45"/>
  <c r="P1668" i="45"/>
  <c r="P1669" i="45"/>
  <c r="P1670" i="45"/>
  <c r="P1671" i="45"/>
  <c r="P1672" i="45"/>
  <c r="P1673" i="45"/>
  <c r="P1674" i="45"/>
  <c r="P1675" i="45"/>
  <c r="P1676" i="45"/>
  <c r="P1677" i="45"/>
  <c r="P1678" i="45"/>
  <c r="P1679" i="45"/>
  <c r="P1680" i="45"/>
  <c r="P1681" i="45"/>
  <c r="P1682" i="45"/>
  <c r="P1683" i="45"/>
  <c r="P1684" i="45"/>
  <c r="P1685" i="45"/>
  <c r="P1686" i="45"/>
  <c r="P1687" i="45"/>
  <c r="P1688" i="45"/>
  <c r="P1689" i="45"/>
  <c r="P1690" i="45"/>
  <c r="P1691" i="45"/>
  <c r="P1692" i="45"/>
  <c r="P1693" i="45"/>
  <c r="P1694" i="45"/>
  <c r="P1695" i="45"/>
  <c r="P1696" i="45"/>
  <c r="P1697" i="45"/>
  <c r="P1698" i="45"/>
  <c r="P1699" i="45"/>
  <c r="P1700" i="45"/>
  <c r="P1701" i="45"/>
  <c r="P1702" i="45"/>
  <c r="P1703" i="45"/>
  <c r="P1704" i="45"/>
  <c r="P1705" i="45"/>
  <c r="P1706" i="45"/>
  <c r="P1707" i="45"/>
  <c r="P1708" i="45"/>
  <c r="P1709" i="45"/>
  <c r="P1710" i="45"/>
  <c r="P1711" i="45"/>
  <c r="P1712" i="45"/>
  <c r="P1713" i="45"/>
  <c r="P1714" i="45"/>
  <c r="P1715" i="45"/>
  <c r="P1716" i="45"/>
  <c r="P1717" i="45"/>
  <c r="P1718" i="45"/>
  <c r="P1719" i="45"/>
  <c r="P1720" i="45"/>
  <c r="P1721" i="45"/>
  <c r="P1722" i="45"/>
  <c r="P1723" i="45"/>
  <c r="P1724" i="45"/>
  <c r="P1725" i="45"/>
  <c r="P1726" i="45"/>
  <c r="P1727" i="45"/>
  <c r="P1728" i="45"/>
  <c r="P1729" i="45"/>
  <c r="P1730" i="45"/>
  <c r="P1731" i="45"/>
  <c r="P1732" i="45"/>
  <c r="P1733" i="45"/>
  <c r="P1734" i="45"/>
  <c r="P1735" i="45"/>
  <c r="P1736" i="45"/>
  <c r="P1737" i="45"/>
  <c r="P1738" i="45"/>
  <c r="P1739" i="45"/>
  <c r="P1740" i="45"/>
  <c r="P1741" i="45"/>
  <c r="P1742" i="45"/>
  <c r="P1743" i="45"/>
  <c r="P1744" i="45"/>
  <c r="P1745" i="45"/>
  <c r="P1746" i="45"/>
  <c r="P1747" i="45"/>
  <c r="P1748" i="45"/>
  <c r="P1749" i="45"/>
  <c r="P1750" i="45"/>
  <c r="P1751" i="45"/>
  <c r="P1752" i="45"/>
  <c r="P1753" i="45"/>
  <c r="P1754" i="45"/>
  <c r="P1755" i="45"/>
  <c r="P1756" i="45"/>
  <c r="P1757" i="45"/>
  <c r="P1758" i="45"/>
  <c r="P1759" i="45"/>
  <c r="P1760" i="45"/>
  <c r="P1761" i="45"/>
  <c r="P1762" i="45"/>
  <c r="P1763" i="45"/>
  <c r="P1764" i="45"/>
  <c r="P1765" i="45"/>
  <c r="P1766" i="45"/>
  <c r="P1767" i="45"/>
  <c r="P1768" i="45"/>
  <c r="P1769" i="45"/>
  <c r="P1770" i="45"/>
  <c r="P1771" i="45"/>
  <c r="P1772" i="45"/>
  <c r="P1773" i="45"/>
  <c r="P1774" i="45"/>
  <c r="P1775" i="45"/>
  <c r="P1776" i="45"/>
  <c r="P1777" i="45"/>
  <c r="P1778" i="45"/>
  <c r="P1779" i="45"/>
  <c r="P1780" i="45"/>
  <c r="P1781" i="45"/>
  <c r="P1782" i="45"/>
  <c r="P1783" i="45"/>
  <c r="P1784" i="45"/>
  <c r="P1785" i="45"/>
  <c r="P1786" i="45"/>
  <c r="P1787" i="45"/>
  <c r="P1788" i="45"/>
  <c r="P1789" i="45"/>
  <c r="P1790" i="45"/>
  <c r="P1791" i="45"/>
  <c r="P1792" i="45"/>
  <c r="P1793" i="45"/>
  <c r="P1794" i="45"/>
  <c r="P1795" i="45"/>
  <c r="P1796" i="45"/>
  <c r="P1797" i="45"/>
  <c r="P1798" i="45"/>
  <c r="P1799" i="45"/>
  <c r="P1800" i="45"/>
  <c r="P1801" i="45"/>
  <c r="P1802" i="45"/>
  <c r="P1803" i="45"/>
  <c r="P1804" i="45"/>
  <c r="P1805" i="45"/>
  <c r="P1806" i="45"/>
  <c r="P1807" i="45"/>
  <c r="P1808" i="45"/>
  <c r="P1809" i="45"/>
  <c r="P1810" i="45"/>
  <c r="P1811" i="45"/>
  <c r="P1812" i="45"/>
  <c r="P1813" i="45"/>
  <c r="P1814" i="45"/>
  <c r="P1815" i="45"/>
  <c r="P1816" i="45"/>
  <c r="P1817" i="45"/>
  <c r="P1818" i="45"/>
  <c r="P1819" i="45"/>
  <c r="P1820" i="45"/>
  <c r="P1821" i="45"/>
  <c r="P1822" i="45"/>
  <c r="P1823" i="45"/>
  <c r="P1824" i="45"/>
  <c r="P1825" i="45"/>
  <c r="P1826" i="45"/>
  <c r="P1827" i="45"/>
  <c r="P1828" i="45"/>
  <c r="P1829" i="45"/>
  <c r="P1830" i="45"/>
  <c r="P1831" i="45"/>
  <c r="P1832" i="45"/>
  <c r="P1833" i="45"/>
  <c r="P1834" i="45"/>
  <c r="P1835" i="45"/>
  <c r="P1836" i="45"/>
  <c r="P1837" i="45"/>
  <c r="P1838" i="45"/>
  <c r="P1839" i="45"/>
  <c r="P1840" i="45"/>
  <c r="P1841" i="45"/>
  <c r="P1842" i="45"/>
  <c r="P1843" i="45"/>
  <c r="P1844" i="45"/>
  <c r="P1845" i="45"/>
  <c r="P1846" i="45"/>
  <c r="P1847" i="45"/>
  <c r="P1848" i="45"/>
  <c r="P1849" i="45"/>
  <c r="P1850" i="45"/>
  <c r="P1851" i="45"/>
  <c r="P1852" i="45"/>
  <c r="P1853" i="45"/>
  <c r="P1854" i="45"/>
  <c r="P1855" i="45"/>
  <c r="P1856" i="45"/>
  <c r="P1857" i="45"/>
  <c r="P1858" i="45"/>
  <c r="P1859" i="45"/>
  <c r="P1860" i="45"/>
  <c r="P1861" i="45"/>
  <c r="P1862" i="45"/>
  <c r="P1863" i="45"/>
  <c r="P1864" i="45"/>
  <c r="P1865" i="45"/>
  <c r="P1866" i="45"/>
  <c r="P1867" i="45"/>
  <c r="P1868" i="45"/>
  <c r="P1869" i="45"/>
  <c r="P1870" i="45"/>
  <c r="P1871" i="45"/>
  <c r="P1872" i="45"/>
  <c r="P1873" i="45"/>
  <c r="P1874" i="45"/>
  <c r="P1875" i="45"/>
  <c r="P1876" i="45"/>
  <c r="P1877" i="45"/>
  <c r="P1878" i="45"/>
  <c r="P1879" i="45"/>
  <c r="P1880" i="45"/>
  <c r="P1881" i="45"/>
  <c r="P1882" i="45"/>
  <c r="P1883" i="45"/>
  <c r="P1884" i="45"/>
  <c r="P1885" i="45"/>
  <c r="P1886" i="45"/>
  <c r="P1887" i="45"/>
  <c r="P1888" i="45"/>
  <c r="P1889" i="45"/>
  <c r="P1890" i="45"/>
  <c r="P1891" i="45"/>
  <c r="P1892" i="45"/>
  <c r="P1893" i="45"/>
  <c r="P1894" i="45"/>
  <c r="P1895" i="45"/>
  <c r="P1896" i="45"/>
  <c r="P1897" i="45"/>
  <c r="P1898" i="45"/>
  <c r="P1899" i="45"/>
  <c r="P1900" i="45"/>
  <c r="P1901" i="45"/>
  <c r="P1902" i="45"/>
  <c r="P1903" i="45"/>
  <c r="P1904" i="45"/>
  <c r="P1905" i="45"/>
  <c r="P1906" i="45"/>
  <c r="P1907" i="45"/>
  <c r="P1908" i="45"/>
  <c r="P1909" i="45"/>
  <c r="P1910" i="45"/>
  <c r="P1911" i="45"/>
  <c r="P1912" i="45"/>
  <c r="P1913" i="45"/>
  <c r="P1914" i="45"/>
  <c r="P1915" i="45"/>
  <c r="P1916" i="45"/>
  <c r="P1917" i="45"/>
  <c r="P1918" i="45"/>
  <c r="P1919" i="45"/>
  <c r="P1920" i="45"/>
  <c r="P1921" i="45"/>
  <c r="P1922" i="45"/>
  <c r="P1923" i="45"/>
  <c r="P1924" i="45"/>
  <c r="P1925" i="45"/>
  <c r="P1926" i="45"/>
  <c r="P1927" i="45"/>
  <c r="P1928" i="45"/>
  <c r="P1929" i="45"/>
  <c r="P1930" i="45"/>
  <c r="P1931" i="45"/>
  <c r="P1932" i="45"/>
  <c r="P1933" i="45"/>
  <c r="P1934" i="45"/>
  <c r="P1935" i="45"/>
  <c r="P1936" i="45"/>
  <c r="P1937" i="45"/>
  <c r="P1938" i="45"/>
  <c r="P1939" i="45"/>
  <c r="P1940" i="45"/>
  <c r="P1941" i="45"/>
  <c r="P1942" i="45"/>
  <c r="P1943" i="45"/>
  <c r="P1944" i="45"/>
  <c r="P1945" i="45"/>
  <c r="P1946" i="45"/>
  <c r="P1947" i="45"/>
  <c r="P1948" i="45"/>
  <c r="P1949" i="45"/>
  <c r="P1950" i="45"/>
  <c r="P1951" i="45"/>
  <c r="P1952" i="45"/>
  <c r="P1953" i="45"/>
  <c r="P1954" i="45"/>
  <c r="P1955" i="45"/>
  <c r="P1956" i="45"/>
  <c r="P1957" i="45"/>
  <c r="P1958" i="45"/>
  <c r="P1959" i="45"/>
  <c r="P1960" i="45"/>
  <c r="P1961" i="45"/>
  <c r="P1962" i="45"/>
  <c r="P1963" i="45"/>
  <c r="P1964" i="45"/>
  <c r="P1965" i="45"/>
  <c r="P1966" i="45"/>
  <c r="P1967" i="45"/>
  <c r="P1968" i="45"/>
  <c r="P1969" i="45"/>
  <c r="P1970" i="45"/>
  <c r="P1971" i="45"/>
  <c r="P1972" i="45"/>
  <c r="P1973" i="45"/>
  <c r="P1974" i="45"/>
  <c r="P1975" i="45"/>
  <c r="P1976" i="45"/>
  <c r="P1977" i="45"/>
  <c r="P1978" i="45"/>
  <c r="P1979" i="45"/>
  <c r="P1980" i="45"/>
  <c r="P1981" i="45"/>
  <c r="P1982" i="45"/>
  <c r="P1983" i="45"/>
  <c r="P1984" i="45"/>
  <c r="P1985" i="45"/>
  <c r="P1986" i="45"/>
  <c r="P1987" i="45"/>
  <c r="P1988" i="45"/>
  <c r="P1989" i="45"/>
  <c r="P1990" i="45"/>
  <c r="P1991" i="45"/>
  <c r="P1992" i="45"/>
  <c r="P1993" i="45"/>
  <c r="P1994" i="45"/>
  <c r="P1995" i="45"/>
  <c r="P1996" i="45"/>
  <c r="P1997" i="45"/>
  <c r="P1998" i="45"/>
  <c r="P1999" i="45"/>
  <c r="P2000" i="45"/>
  <c r="P2001" i="45"/>
  <c r="P2002" i="45"/>
  <c r="P2003" i="45"/>
  <c r="P2004" i="45"/>
  <c r="P2005" i="45"/>
  <c r="P2006" i="45"/>
  <c r="P2007" i="45"/>
  <c r="P2008" i="45"/>
  <c r="P2009" i="45"/>
  <c r="P2010" i="45"/>
  <c r="P2011" i="45"/>
  <c r="P2012" i="45"/>
  <c r="P2013" i="45"/>
  <c r="P2014" i="45"/>
  <c r="P2015" i="45"/>
  <c r="P2016" i="45"/>
  <c r="P2017" i="45"/>
  <c r="P2018" i="45"/>
  <c r="P2019" i="45"/>
  <c r="P2020" i="45"/>
  <c r="P2021" i="45"/>
  <c r="P2022" i="45"/>
  <c r="P2023" i="45"/>
  <c r="P2024" i="45"/>
  <c r="P2025" i="45"/>
  <c r="P2026" i="45"/>
  <c r="P2027" i="45"/>
  <c r="P2028" i="45"/>
  <c r="P2029" i="45"/>
  <c r="P2030" i="45"/>
  <c r="P2031" i="45"/>
  <c r="P2032" i="45"/>
  <c r="P2033" i="45"/>
  <c r="P2034" i="45"/>
  <c r="P2035" i="45"/>
  <c r="P2036" i="45"/>
  <c r="P2037" i="45"/>
  <c r="P2038" i="45"/>
  <c r="P2039" i="45"/>
  <c r="P2040" i="45"/>
  <c r="P2041" i="45"/>
  <c r="P2042" i="45"/>
  <c r="P2043" i="45"/>
  <c r="P2044" i="45"/>
  <c r="P2045" i="45"/>
  <c r="P2046" i="45"/>
  <c r="P2047" i="45"/>
  <c r="P2048" i="45"/>
  <c r="P2049" i="45"/>
  <c r="P2050" i="45"/>
  <c r="P2051" i="45"/>
  <c r="P2052" i="45"/>
  <c r="P2053" i="45"/>
  <c r="P2054" i="45"/>
  <c r="P2055" i="45"/>
  <c r="P2056" i="45"/>
  <c r="P2057" i="45"/>
  <c r="P2058" i="45"/>
  <c r="P2059" i="45"/>
  <c r="P2060" i="45"/>
  <c r="P2061" i="45"/>
  <c r="P2062" i="45"/>
  <c r="P2063" i="45"/>
  <c r="P2064" i="45"/>
  <c r="P2065" i="45"/>
  <c r="P2066" i="45"/>
  <c r="P2067" i="45"/>
  <c r="P2068" i="45"/>
  <c r="P2069" i="45"/>
  <c r="P2070" i="45"/>
  <c r="P2071" i="45"/>
  <c r="P2072" i="45"/>
  <c r="P2073" i="45"/>
  <c r="P2074" i="45"/>
  <c r="P2075" i="45"/>
  <c r="P2076" i="45"/>
  <c r="P2077" i="45"/>
  <c r="P2078" i="45"/>
  <c r="P2079" i="45"/>
  <c r="P2080" i="45"/>
  <c r="P2081" i="45"/>
  <c r="P2082" i="45"/>
  <c r="P2083" i="45"/>
  <c r="P2084" i="45"/>
  <c r="P2085" i="45"/>
  <c r="P2086" i="45"/>
  <c r="P2087" i="45"/>
  <c r="P2088" i="45"/>
  <c r="P2089" i="45"/>
  <c r="P2090" i="45"/>
  <c r="P2091" i="45"/>
  <c r="P2092" i="45"/>
  <c r="P2093" i="45"/>
  <c r="P2094" i="45"/>
  <c r="P2095" i="45"/>
  <c r="P2096" i="45"/>
  <c r="P2097" i="45"/>
  <c r="P2098" i="45"/>
  <c r="P2099" i="45"/>
  <c r="P2100" i="45"/>
  <c r="P2101" i="45"/>
  <c r="P2102" i="45"/>
  <c r="P2103" i="45"/>
  <c r="P2104" i="45"/>
  <c r="P2105" i="45"/>
  <c r="P2106" i="45"/>
  <c r="P2107" i="45"/>
  <c r="P2108" i="45"/>
  <c r="P2109" i="45"/>
  <c r="P2110" i="45"/>
  <c r="P2111" i="45"/>
  <c r="P2112" i="45"/>
  <c r="P2113" i="45"/>
  <c r="P2114" i="45"/>
  <c r="P2115" i="45"/>
  <c r="P2116" i="45"/>
  <c r="P2117" i="45"/>
  <c r="P2118" i="45"/>
  <c r="P2119" i="45"/>
  <c r="P2120" i="45"/>
  <c r="P2121" i="45"/>
  <c r="P2122" i="45"/>
  <c r="P2123" i="45"/>
  <c r="P2124" i="45"/>
  <c r="P2125" i="45"/>
  <c r="P2126" i="45"/>
  <c r="P2127" i="45"/>
  <c r="P2128" i="45"/>
  <c r="P2129" i="45"/>
  <c r="P2130" i="45"/>
  <c r="P2131" i="45"/>
  <c r="P2132" i="45"/>
  <c r="P2133" i="45"/>
  <c r="P2134" i="45"/>
  <c r="P2135" i="45"/>
  <c r="P2136" i="45"/>
  <c r="P2137" i="45"/>
  <c r="P2138" i="45"/>
  <c r="P2139" i="45"/>
  <c r="P2140" i="45"/>
  <c r="P2141" i="45"/>
  <c r="P2142" i="45"/>
  <c r="P2143" i="45"/>
  <c r="P2144" i="45"/>
  <c r="P2145" i="45"/>
  <c r="P2146" i="45"/>
  <c r="P2147" i="45"/>
  <c r="P2148" i="45"/>
  <c r="P2149" i="45"/>
  <c r="P2150" i="45"/>
  <c r="P2151" i="45"/>
  <c r="P2152" i="45"/>
  <c r="P2153" i="45"/>
  <c r="P2154" i="45"/>
  <c r="P2155" i="45"/>
  <c r="P2156" i="45"/>
  <c r="P2157" i="45"/>
  <c r="P2158" i="45"/>
  <c r="P2159" i="45"/>
  <c r="P2160" i="45"/>
  <c r="P2161" i="45"/>
  <c r="P2162" i="45"/>
  <c r="P2163" i="45"/>
  <c r="P2164" i="45"/>
  <c r="P2165" i="45"/>
  <c r="P2166" i="45"/>
  <c r="P2167" i="45"/>
  <c r="P2168" i="45"/>
  <c r="P2169" i="45"/>
  <c r="P2170" i="45"/>
  <c r="P2171" i="45"/>
  <c r="P2172" i="45"/>
  <c r="P2173" i="45"/>
  <c r="P2174" i="45"/>
  <c r="P2175" i="45"/>
  <c r="P2176" i="45"/>
  <c r="P2177" i="45"/>
  <c r="P2178" i="45"/>
  <c r="P2179" i="45"/>
  <c r="P2180" i="45"/>
  <c r="P2181" i="45"/>
  <c r="P2182" i="45"/>
  <c r="P2183" i="45"/>
  <c r="P2184" i="45"/>
  <c r="P2185" i="45"/>
  <c r="P2186" i="45"/>
  <c r="P2187" i="45"/>
  <c r="P2188" i="45"/>
  <c r="P2189" i="45"/>
  <c r="P2190" i="45"/>
  <c r="P2191" i="45"/>
  <c r="P2192" i="45"/>
  <c r="P2193" i="45"/>
  <c r="P2194" i="45"/>
  <c r="P2195" i="45"/>
  <c r="P2196" i="45"/>
  <c r="P2197" i="45"/>
  <c r="P2198" i="45"/>
  <c r="P2199" i="45"/>
  <c r="P2200" i="45"/>
  <c r="P2201" i="45"/>
  <c r="P2202" i="45"/>
  <c r="P2203" i="45"/>
  <c r="P2204" i="45"/>
  <c r="P2205" i="45"/>
  <c r="P2206" i="45"/>
  <c r="P2207" i="45"/>
  <c r="P2208" i="45"/>
  <c r="P2209" i="45"/>
  <c r="P2210" i="45"/>
  <c r="P2211" i="45"/>
  <c r="P2212" i="45"/>
  <c r="P2213" i="45"/>
  <c r="P2214" i="45"/>
  <c r="P2215" i="45"/>
  <c r="P2216" i="45"/>
  <c r="P2217" i="45"/>
  <c r="P2218" i="45"/>
  <c r="P2219" i="45"/>
  <c r="P2220" i="45"/>
  <c r="P2221" i="45"/>
  <c r="P2222" i="45"/>
  <c r="P2223" i="45"/>
  <c r="P2224" i="45"/>
  <c r="P2225" i="45"/>
  <c r="P2226" i="45"/>
  <c r="P2227" i="45"/>
  <c r="P2228" i="45"/>
  <c r="P2229" i="45"/>
  <c r="P2230" i="45"/>
  <c r="P2231" i="45"/>
  <c r="P2232" i="45"/>
  <c r="P2233" i="45"/>
  <c r="P2234" i="45"/>
  <c r="P2235" i="45"/>
  <c r="P2236" i="45"/>
  <c r="P2237" i="45"/>
  <c r="P2238" i="45"/>
  <c r="P2239" i="45"/>
  <c r="P2240" i="45"/>
  <c r="P2241" i="45"/>
  <c r="P2242" i="45"/>
  <c r="P2243" i="45"/>
  <c r="P2244" i="45"/>
  <c r="P2245" i="45"/>
  <c r="P2246" i="45"/>
  <c r="P2247" i="45"/>
  <c r="P2248" i="45"/>
  <c r="P2249" i="45"/>
  <c r="P2250" i="45"/>
  <c r="P2251" i="45"/>
  <c r="P2252" i="45"/>
  <c r="P2253" i="45"/>
  <c r="P2254" i="45"/>
  <c r="P2255" i="45"/>
  <c r="P2256" i="45"/>
  <c r="P2257" i="45"/>
  <c r="P2258" i="45"/>
  <c r="P2259" i="45"/>
  <c r="P2260" i="45"/>
  <c r="P2261" i="45"/>
  <c r="P2262" i="45"/>
  <c r="P2263" i="45"/>
  <c r="P2264" i="45"/>
  <c r="P2265" i="45"/>
  <c r="P2266" i="45"/>
  <c r="P2267" i="45"/>
  <c r="P2268" i="45"/>
  <c r="P2269" i="45"/>
  <c r="P2270" i="45"/>
  <c r="P2271" i="45"/>
  <c r="P2272" i="45"/>
  <c r="P2273" i="45"/>
  <c r="P2274" i="45"/>
  <c r="P2275" i="45"/>
  <c r="P2276" i="45"/>
  <c r="P2277" i="45"/>
  <c r="P2278" i="45"/>
  <c r="P2279" i="45"/>
  <c r="P2280" i="45"/>
  <c r="P2281" i="45"/>
  <c r="P2282" i="45"/>
  <c r="P2283" i="45"/>
  <c r="P2284" i="45"/>
  <c r="P2285" i="45"/>
  <c r="P2286" i="45"/>
  <c r="P2287" i="45"/>
  <c r="P2288" i="45"/>
  <c r="P2289" i="45"/>
  <c r="P2290" i="45"/>
  <c r="P2291" i="45"/>
  <c r="P2292" i="45"/>
  <c r="P2293" i="45"/>
  <c r="P2294" i="45"/>
  <c r="P2295" i="45"/>
  <c r="P2296" i="45"/>
  <c r="P2297" i="45"/>
  <c r="P2298" i="45"/>
  <c r="P2299" i="45"/>
  <c r="P2300" i="45"/>
  <c r="P2301" i="45"/>
  <c r="P2302" i="45"/>
  <c r="P2303" i="45"/>
  <c r="P2304" i="45"/>
  <c r="P2305" i="45"/>
  <c r="P2306" i="45"/>
  <c r="P2307" i="45"/>
  <c r="P2308" i="45"/>
  <c r="P2309" i="45"/>
  <c r="P2310" i="45"/>
  <c r="P2311" i="45"/>
  <c r="P2312" i="45"/>
  <c r="P2313" i="45"/>
  <c r="P2314" i="45"/>
  <c r="P2315" i="45"/>
  <c r="P2316" i="45"/>
  <c r="P2317" i="45"/>
  <c r="P2318" i="45"/>
  <c r="P2319" i="45"/>
  <c r="P2320" i="45"/>
  <c r="P2321" i="45"/>
  <c r="P2322" i="45"/>
  <c r="P2323" i="45"/>
  <c r="P2324" i="45"/>
  <c r="P2325" i="45"/>
  <c r="P2326" i="45"/>
  <c r="P2327" i="45"/>
  <c r="P2328" i="45"/>
  <c r="P2329" i="45"/>
  <c r="P2330" i="45"/>
  <c r="P2331" i="45"/>
  <c r="P2332" i="45"/>
  <c r="P2333" i="45"/>
  <c r="P2334" i="45"/>
  <c r="P2335" i="45"/>
  <c r="P2336" i="45"/>
  <c r="P2337" i="45"/>
  <c r="P2338" i="45"/>
  <c r="P2339" i="45"/>
  <c r="P2340" i="45"/>
  <c r="P2341" i="45"/>
  <c r="P2342" i="45"/>
  <c r="P2343" i="45"/>
  <c r="P2344" i="45"/>
  <c r="P2345" i="45"/>
  <c r="P2346" i="45"/>
  <c r="P2347" i="45"/>
  <c r="P2348" i="45"/>
  <c r="P2349" i="45"/>
  <c r="P2350" i="45"/>
  <c r="P2351" i="45"/>
  <c r="P2352" i="45"/>
  <c r="P2353" i="45"/>
  <c r="P2354" i="45"/>
  <c r="P2355" i="45"/>
  <c r="P2356" i="45"/>
  <c r="P2357" i="45"/>
  <c r="P2358" i="45"/>
  <c r="P2359" i="45"/>
  <c r="P2360" i="45"/>
  <c r="P2361" i="45"/>
  <c r="P2362" i="45"/>
  <c r="P2363" i="45"/>
  <c r="P2364" i="45"/>
  <c r="P2365" i="45"/>
  <c r="P2366" i="45"/>
  <c r="P2367" i="45"/>
  <c r="P2368" i="45"/>
  <c r="P2369" i="45"/>
  <c r="P2370" i="45"/>
  <c r="P2371" i="45"/>
  <c r="P2372" i="45"/>
  <c r="P2373" i="45"/>
  <c r="P2374" i="45"/>
  <c r="P2375" i="45"/>
  <c r="P2376" i="45"/>
  <c r="P2377" i="45"/>
  <c r="P2378" i="45"/>
  <c r="P2379" i="45"/>
  <c r="P2380" i="45"/>
  <c r="P2381" i="45"/>
  <c r="P2382" i="45"/>
  <c r="P2383" i="45"/>
  <c r="P2384" i="45"/>
  <c r="P2385" i="45"/>
  <c r="P2386" i="45"/>
  <c r="P2387" i="45"/>
  <c r="P2388" i="45"/>
  <c r="P2389" i="45"/>
  <c r="P2390" i="45"/>
  <c r="P2391" i="45"/>
  <c r="P2392" i="45"/>
  <c r="P2393" i="45"/>
  <c r="P2394" i="45"/>
  <c r="P2395" i="45"/>
  <c r="P2396" i="45"/>
  <c r="P2397" i="45"/>
  <c r="P2398" i="45"/>
  <c r="P2399" i="45"/>
  <c r="P2400" i="45"/>
  <c r="P2401" i="45"/>
  <c r="P2402" i="45"/>
  <c r="P2403" i="45"/>
  <c r="P2404" i="45"/>
  <c r="P2405" i="45"/>
  <c r="P2406" i="45"/>
  <c r="P2407" i="45"/>
  <c r="P2408" i="45"/>
  <c r="P2409" i="45"/>
  <c r="P2410" i="45"/>
  <c r="P2411" i="45"/>
  <c r="P2412" i="45"/>
  <c r="P2413" i="45"/>
  <c r="P2414" i="45"/>
  <c r="P2415" i="45"/>
  <c r="P2416" i="45"/>
  <c r="P2417" i="45"/>
  <c r="P2418" i="45"/>
  <c r="P2419" i="45"/>
  <c r="P2420" i="45"/>
  <c r="P2421" i="45"/>
  <c r="P2422" i="45"/>
  <c r="P2423" i="45"/>
  <c r="P2424" i="45"/>
  <c r="P2425" i="45"/>
  <c r="P2426" i="45"/>
  <c r="P2427" i="45"/>
  <c r="P2428" i="45"/>
  <c r="P2429" i="45"/>
  <c r="P2430" i="45"/>
  <c r="P2431" i="45"/>
  <c r="P2432" i="45"/>
  <c r="P2433" i="45"/>
  <c r="P2434" i="45"/>
  <c r="P2435" i="45"/>
  <c r="P2436" i="45"/>
  <c r="P2437" i="45"/>
  <c r="P2438" i="45"/>
  <c r="P2439" i="45"/>
  <c r="P2440" i="45"/>
  <c r="P2441" i="45"/>
  <c r="P2442" i="45"/>
  <c r="P2443" i="45"/>
  <c r="P2444" i="45"/>
  <c r="P2445" i="45"/>
  <c r="P2446" i="45"/>
  <c r="P2447" i="45"/>
  <c r="P2448" i="45"/>
  <c r="P2449" i="45"/>
  <c r="P2450" i="45"/>
  <c r="P2451" i="45"/>
  <c r="P2452" i="45"/>
  <c r="P2453" i="45"/>
  <c r="P2454" i="45"/>
  <c r="P2455" i="45"/>
  <c r="P2456" i="45"/>
  <c r="P2457" i="45"/>
  <c r="P2458" i="45"/>
  <c r="P2459" i="45"/>
  <c r="P2460" i="45"/>
  <c r="P2461" i="45"/>
  <c r="P2462" i="45"/>
  <c r="P2463" i="45"/>
  <c r="P2464" i="45"/>
  <c r="P2465" i="45"/>
  <c r="P2466" i="45"/>
  <c r="P2467" i="45"/>
  <c r="P2468" i="45"/>
  <c r="P2469" i="45"/>
  <c r="P2470" i="45"/>
  <c r="P2471" i="45"/>
  <c r="P2472" i="45"/>
  <c r="P2473" i="45"/>
  <c r="P2474" i="45"/>
  <c r="P2475" i="45"/>
  <c r="P2476" i="45"/>
  <c r="P2477" i="45"/>
  <c r="P2478" i="45"/>
  <c r="P2479" i="45"/>
  <c r="P2480" i="45"/>
  <c r="P2481" i="45"/>
  <c r="P2482" i="45"/>
  <c r="P2483" i="45"/>
  <c r="P2484" i="45"/>
  <c r="P2485" i="45"/>
  <c r="P2486" i="45"/>
  <c r="P2487" i="45"/>
  <c r="P2488" i="45"/>
  <c r="P2489" i="45"/>
  <c r="P2490" i="45"/>
  <c r="P2491" i="45"/>
  <c r="P2492" i="45"/>
  <c r="P2493" i="45"/>
  <c r="P2494" i="45"/>
  <c r="P2495" i="45"/>
  <c r="P2496" i="45"/>
  <c r="P2497" i="45"/>
  <c r="P2498" i="45"/>
  <c r="P2499" i="45"/>
  <c r="P2500" i="45"/>
  <c r="P2501" i="45"/>
  <c r="P2502" i="45"/>
  <c r="P2503" i="45"/>
  <c r="P2504" i="45"/>
  <c r="P2505" i="45"/>
  <c r="P2506" i="45"/>
  <c r="P2507" i="45"/>
  <c r="P2508" i="45"/>
  <c r="P2509" i="45"/>
  <c r="P2510" i="45"/>
  <c r="P2511" i="45"/>
  <c r="P2512" i="45"/>
  <c r="P2513" i="45"/>
  <c r="P2514" i="45"/>
  <c r="P2515" i="45"/>
  <c r="P2516" i="45"/>
  <c r="P2517" i="45"/>
  <c r="P2518" i="45"/>
  <c r="P2519" i="45"/>
  <c r="P2520" i="45"/>
  <c r="P2521" i="45"/>
  <c r="P2522" i="45"/>
  <c r="P2523" i="45"/>
  <c r="P2524" i="45"/>
  <c r="P2525" i="45"/>
  <c r="P2526" i="45"/>
  <c r="P2527" i="45"/>
  <c r="P2528" i="45"/>
  <c r="P2529" i="45"/>
  <c r="P2530" i="45"/>
  <c r="P2531" i="45"/>
  <c r="P2532" i="45"/>
  <c r="P2533" i="45"/>
  <c r="P2534" i="45"/>
  <c r="P2535" i="45"/>
  <c r="P2536" i="45"/>
  <c r="P2537" i="45"/>
  <c r="P2538" i="45"/>
  <c r="P2539" i="45"/>
  <c r="P2540" i="45"/>
  <c r="P2541" i="45"/>
  <c r="P2542" i="45"/>
  <c r="P2543" i="45"/>
  <c r="P2544" i="45"/>
  <c r="P2545" i="45"/>
  <c r="P2546" i="45"/>
  <c r="P2547" i="45"/>
  <c r="P2548" i="45"/>
  <c r="P2549" i="45"/>
  <c r="P2550" i="45"/>
  <c r="P2551" i="45"/>
  <c r="P2552" i="45"/>
  <c r="P2553" i="45"/>
  <c r="P2554" i="45"/>
  <c r="P2555" i="45"/>
  <c r="P2556" i="45"/>
  <c r="P2557" i="45"/>
  <c r="P2558" i="45"/>
  <c r="P2559" i="45"/>
  <c r="P2560" i="45"/>
  <c r="P2561" i="45"/>
  <c r="P2562" i="45"/>
  <c r="P2563" i="45"/>
  <c r="P2564" i="45"/>
  <c r="P2565" i="45"/>
  <c r="P2566" i="45"/>
  <c r="P2567" i="45"/>
  <c r="P2568" i="45"/>
  <c r="P2569" i="45"/>
  <c r="P2570" i="45"/>
  <c r="P2571" i="45"/>
  <c r="P2572" i="45"/>
  <c r="P2573" i="45"/>
  <c r="P2574" i="45"/>
  <c r="P2575" i="45"/>
  <c r="P2576" i="45"/>
  <c r="P2577" i="45"/>
  <c r="P2578" i="45"/>
  <c r="P2579" i="45"/>
  <c r="P2580" i="45"/>
  <c r="P2581" i="45"/>
  <c r="P2582" i="45"/>
  <c r="P2583" i="45"/>
  <c r="P2584" i="45"/>
  <c r="P2585" i="45"/>
  <c r="P2586" i="45"/>
  <c r="P2587" i="45"/>
  <c r="P2588" i="45"/>
  <c r="P2589" i="45"/>
  <c r="P2590" i="45"/>
  <c r="P2591" i="45"/>
  <c r="P2592" i="45"/>
  <c r="P2593" i="45"/>
  <c r="P2594" i="45"/>
  <c r="P2595" i="45"/>
  <c r="P2596" i="45"/>
  <c r="P2597" i="45"/>
  <c r="P2598" i="45"/>
  <c r="P2599" i="45"/>
  <c r="P2600" i="45"/>
  <c r="P2601" i="45"/>
  <c r="P2602" i="45"/>
  <c r="P2603" i="45"/>
  <c r="P2604" i="45"/>
  <c r="P2605" i="45"/>
  <c r="P2606" i="45"/>
  <c r="P2607" i="45"/>
  <c r="P2608" i="45"/>
  <c r="P2609" i="45"/>
  <c r="P2610" i="45"/>
  <c r="P2611" i="45"/>
  <c r="P2612" i="45"/>
  <c r="P2613" i="45"/>
  <c r="P2614" i="45"/>
  <c r="P2615" i="45"/>
  <c r="P2616" i="45"/>
  <c r="P2617" i="45"/>
  <c r="P2618" i="45"/>
  <c r="P2619" i="45"/>
  <c r="P2620" i="45"/>
  <c r="P2621" i="45"/>
  <c r="P2622" i="45"/>
  <c r="P2623" i="45"/>
  <c r="P2624" i="45"/>
  <c r="P2625" i="45"/>
  <c r="P2626" i="45"/>
  <c r="P2627" i="45"/>
  <c r="P2628" i="45"/>
  <c r="P2629" i="45"/>
  <c r="P2630" i="45"/>
  <c r="P2631" i="45"/>
  <c r="P2632" i="45"/>
  <c r="P2633" i="45"/>
  <c r="P2634" i="45"/>
  <c r="P2635" i="45"/>
  <c r="P2636" i="45"/>
  <c r="P2637" i="45"/>
  <c r="P2638" i="45"/>
  <c r="P2639" i="45"/>
  <c r="P2640" i="45"/>
  <c r="P2641" i="45"/>
  <c r="P2642" i="45"/>
  <c r="P2643" i="45"/>
  <c r="P2644" i="45"/>
  <c r="P2645" i="45"/>
  <c r="P2646" i="45"/>
  <c r="P2647" i="45"/>
  <c r="P2648" i="45"/>
  <c r="P2649" i="45"/>
  <c r="P2650" i="45"/>
  <c r="P2651" i="45"/>
  <c r="P2652" i="45"/>
  <c r="P2653" i="45"/>
  <c r="P2654" i="45"/>
  <c r="P2655" i="45"/>
  <c r="P2656" i="45"/>
  <c r="P2657" i="45"/>
  <c r="P2658" i="45"/>
  <c r="P2659" i="45"/>
  <c r="P2660" i="45"/>
  <c r="P2661" i="45"/>
  <c r="P2662" i="45"/>
  <c r="P2663" i="45"/>
  <c r="P2664" i="45"/>
  <c r="P2665" i="45"/>
  <c r="P2666" i="45"/>
  <c r="P2667" i="45"/>
  <c r="P2668" i="45"/>
  <c r="P2669" i="45"/>
  <c r="P2670" i="45"/>
  <c r="P2671" i="45"/>
  <c r="P2672" i="45"/>
  <c r="P2673" i="45"/>
  <c r="P2674" i="45"/>
  <c r="P2675" i="45"/>
  <c r="P2676" i="45"/>
  <c r="P2677" i="45"/>
  <c r="P2678" i="45"/>
  <c r="P2679" i="45"/>
  <c r="P2680" i="45"/>
  <c r="P2681" i="45"/>
  <c r="P2682" i="45"/>
  <c r="P2683" i="45"/>
  <c r="P2684" i="45"/>
  <c r="P2685" i="45"/>
  <c r="P2686" i="45"/>
  <c r="P2687" i="45"/>
  <c r="P2688" i="45"/>
  <c r="P2689" i="45"/>
  <c r="P2690" i="45"/>
  <c r="P2691" i="45"/>
  <c r="P2692" i="45"/>
  <c r="P2693" i="45"/>
  <c r="P2694" i="45"/>
  <c r="P2695" i="45"/>
  <c r="P2696" i="45"/>
  <c r="P2697" i="45"/>
  <c r="P2698" i="45"/>
  <c r="P2699" i="45"/>
  <c r="P2700" i="45"/>
  <c r="P2701" i="45"/>
  <c r="P2702" i="45"/>
  <c r="P2703" i="45"/>
  <c r="P2704" i="45"/>
  <c r="P2705" i="45"/>
  <c r="P2706" i="45"/>
  <c r="P2707" i="45"/>
  <c r="P2708" i="45"/>
  <c r="P2709" i="45"/>
  <c r="P2710" i="45"/>
  <c r="P2711" i="45"/>
  <c r="P2712" i="45"/>
  <c r="P2713" i="45"/>
  <c r="P2714" i="45"/>
  <c r="P2715" i="45"/>
  <c r="P2716" i="45"/>
  <c r="P2717" i="45"/>
  <c r="P2718" i="45"/>
  <c r="P2719" i="45"/>
  <c r="P2720" i="45"/>
  <c r="P2721" i="45"/>
  <c r="P2722" i="45"/>
  <c r="P2723" i="45"/>
  <c r="P2724" i="45"/>
  <c r="P2725" i="45"/>
  <c r="P2726" i="45"/>
  <c r="P2727" i="45"/>
  <c r="P2728" i="45"/>
  <c r="P2729" i="45"/>
  <c r="P2730" i="45"/>
  <c r="P2731" i="45"/>
  <c r="P2732" i="45"/>
  <c r="P2733" i="45"/>
  <c r="P2734" i="45"/>
  <c r="P2735" i="45"/>
  <c r="P2736" i="45"/>
  <c r="P2737" i="45"/>
  <c r="P2738" i="45"/>
  <c r="P2739" i="45"/>
  <c r="P2740" i="45"/>
  <c r="P2741" i="45"/>
  <c r="P2742" i="45"/>
  <c r="P2743" i="45"/>
  <c r="P2744" i="45"/>
  <c r="P2745" i="45"/>
  <c r="P2746" i="45"/>
  <c r="P2747" i="45"/>
  <c r="P2748" i="45"/>
  <c r="P2749" i="45"/>
  <c r="P2750" i="45"/>
  <c r="P2751" i="45"/>
  <c r="P2752" i="45"/>
  <c r="P2753" i="45"/>
  <c r="P2754" i="45"/>
  <c r="P2755" i="45"/>
  <c r="P2756" i="45"/>
  <c r="P2757" i="45"/>
  <c r="P2758" i="45"/>
  <c r="P2759" i="45"/>
  <c r="P2760" i="45"/>
  <c r="P2761" i="45"/>
  <c r="P2762" i="45"/>
  <c r="P2763" i="45"/>
  <c r="P2764" i="45"/>
  <c r="P2765" i="45"/>
  <c r="P2766" i="45"/>
  <c r="P2767" i="45"/>
  <c r="P2768" i="45"/>
  <c r="P2769" i="45"/>
  <c r="P2770" i="45"/>
  <c r="P2771" i="45"/>
  <c r="P2772" i="45"/>
  <c r="P2773" i="45"/>
  <c r="P2774" i="45"/>
  <c r="P2775" i="45"/>
  <c r="P2776" i="45"/>
  <c r="P2777" i="45"/>
  <c r="P2778" i="45"/>
  <c r="P2779" i="45"/>
  <c r="P2780" i="45"/>
  <c r="P2781" i="45"/>
  <c r="P2782" i="45"/>
  <c r="P2783" i="45"/>
  <c r="P2784" i="45"/>
  <c r="P2785" i="45"/>
  <c r="P2786" i="45"/>
  <c r="P2787" i="45"/>
  <c r="P2788" i="45"/>
  <c r="P2789" i="45"/>
  <c r="P2790" i="45"/>
  <c r="P2791" i="45"/>
  <c r="P2792" i="45"/>
  <c r="P2793" i="45"/>
  <c r="P2794" i="45"/>
  <c r="P2795" i="45"/>
  <c r="P2796" i="45"/>
  <c r="P2797" i="45"/>
  <c r="P2798" i="45"/>
  <c r="P2799" i="45"/>
  <c r="P2800" i="45"/>
  <c r="P2801" i="45"/>
  <c r="P2802" i="45"/>
  <c r="P2803" i="45"/>
  <c r="P2804" i="45"/>
  <c r="P2805" i="45"/>
  <c r="P2806" i="45"/>
  <c r="P2807" i="45"/>
  <c r="P2808" i="45"/>
  <c r="P2809" i="45"/>
  <c r="P2810" i="45"/>
  <c r="P2811" i="45"/>
  <c r="P2812" i="45"/>
  <c r="P2813" i="45"/>
  <c r="P2814" i="45"/>
  <c r="P2815" i="45"/>
  <c r="P2816" i="45"/>
  <c r="P2817" i="45"/>
  <c r="P2818" i="45"/>
  <c r="P2819" i="45"/>
  <c r="P2820" i="45"/>
  <c r="P2821" i="45"/>
  <c r="P2822" i="45"/>
  <c r="P2823" i="45"/>
  <c r="P2824" i="45"/>
  <c r="P2825" i="45"/>
  <c r="P2826" i="45"/>
  <c r="P2827" i="45"/>
  <c r="P2828" i="45"/>
  <c r="P2829" i="45"/>
  <c r="P2830" i="45"/>
  <c r="P2831" i="45"/>
  <c r="P2832" i="45"/>
  <c r="P2833" i="45"/>
  <c r="P2834" i="45"/>
  <c r="P2835" i="45"/>
  <c r="P2836" i="45"/>
  <c r="P2837" i="45"/>
  <c r="P2838" i="45"/>
  <c r="P2839" i="45"/>
  <c r="P2840" i="45"/>
  <c r="P2841" i="45"/>
  <c r="P2842" i="45"/>
  <c r="P2843" i="45"/>
  <c r="P2844" i="45"/>
  <c r="P2845" i="45"/>
  <c r="P2846" i="45"/>
  <c r="P2847" i="45"/>
  <c r="P2848" i="45"/>
  <c r="P2849" i="45"/>
  <c r="P2850" i="45"/>
  <c r="P2851" i="45"/>
  <c r="P2852" i="45"/>
  <c r="P2853" i="45"/>
  <c r="P2854" i="45"/>
  <c r="P2855" i="45"/>
  <c r="P2856" i="45"/>
  <c r="P2857" i="45"/>
  <c r="P2858" i="45"/>
  <c r="P2859" i="45"/>
  <c r="P2860" i="45"/>
  <c r="P2861" i="45"/>
  <c r="P2862" i="45"/>
  <c r="P2863" i="45"/>
  <c r="P2864" i="45"/>
  <c r="P2865" i="45"/>
  <c r="P2866" i="45"/>
  <c r="P2867" i="45"/>
  <c r="P2868" i="45"/>
  <c r="P2869" i="45"/>
  <c r="P2870" i="45"/>
  <c r="P2871" i="45"/>
  <c r="P2872" i="45"/>
  <c r="P2873" i="45"/>
  <c r="P2874" i="45"/>
  <c r="P2875" i="45"/>
  <c r="P2876" i="45"/>
  <c r="P2877" i="45"/>
  <c r="P2878" i="45"/>
  <c r="P2879" i="45"/>
  <c r="P2880" i="45"/>
  <c r="P2881" i="45"/>
  <c r="P2882" i="45"/>
  <c r="P2883" i="45"/>
  <c r="P2884" i="45"/>
  <c r="P2885" i="45"/>
  <c r="P2886" i="45"/>
  <c r="P2887" i="45"/>
  <c r="P2888" i="45"/>
  <c r="P2889" i="45"/>
  <c r="P2890" i="45"/>
  <c r="P2891" i="45"/>
  <c r="P2892" i="45"/>
  <c r="P2893" i="45"/>
  <c r="P2894" i="45"/>
  <c r="P2895" i="45"/>
  <c r="P2896" i="45"/>
  <c r="P2897" i="45"/>
  <c r="P2898" i="45"/>
  <c r="P2899" i="45"/>
  <c r="P2900" i="45"/>
  <c r="P2901" i="45"/>
  <c r="P2902" i="45"/>
  <c r="P2903" i="45"/>
  <c r="P2904" i="45"/>
  <c r="P2905" i="45"/>
  <c r="P2906" i="45"/>
  <c r="P2907" i="45"/>
  <c r="P2908" i="45"/>
  <c r="P2909" i="45"/>
  <c r="P2910" i="45"/>
  <c r="P2911" i="45"/>
  <c r="P2912" i="45"/>
  <c r="P2913" i="45"/>
  <c r="P2914" i="45"/>
  <c r="P2915" i="45"/>
  <c r="P2916" i="45"/>
  <c r="P2917" i="45"/>
  <c r="P2918" i="45"/>
  <c r="P2919" i="45"/>
  <c r="P2920" i="45"/>
  <c r="P2921" i="45"/>
  <c r="P2922" i="45"/>
  <c r="P2923" i="45"/>
  <c r="P2924" i="45"/>
  <c r="P2925" i="45"/>
  <c r="P2926" i="45"/>
  <c r="P2927" i="45"/>
  <c r="P2928" i="45"/>
  <c r="P2929" i="45"/>
  <c r="P2930" i="45"/>
  <c r="P2931" i="45"/>
  <c r="P2932" i="45"/>
  <c r="P2933" i="45"/>
  <c r="P2934" i="45"/>
  <c r="P2935" i="45"/>
  <c r="P2936" i="45"/>
  <c r="P2937" i="45"/>
  <c r="P2938" i="45"/>
  <c r="P2939" i="45"/>
  <c r="P2940" i="45"/>
  <c r="P2941" i="45"/>
  <c r="P2942" i="45"/>
  <c r="P2943" i="45"/>
  <c r="P2944" i="45"/>
  <c r="P2945" i="45"/>
  <c r="P2946" i="45"/>
  <c r="P2947" i="45"/>
  <c r="P2948" i="45"/>
  <c r="P2949" i="45"/>
  <c r="P2950" i="45"/>
  <c r="P2951" i="45"/>
  <c r="P2952" i="45"/>
  <c r="P2953" i="45"/>
  <c r="P2954" i="45"/>
  <c r="P2955" i="45"/>
  <c r="P2956" i="45"/>
  <c r="P2957" i="45"/>
  <c r="P2958" i="45"/>
  <c r="P2959" i="45"/>
  <c r="P2960" i="45"/>
  <c r="P2961" i="45"/>
  <c r="P2962" i="45"/>
  <c r="P2963" i="45"/>
  <c r="P2964" i="45"/>
  <c r="P2965" i="45"/>
  <c r="P2966" i="45"/>
  <c r="P2967" i="45"/>
  <c r="P2968" i="45"/>
  <c r="P2969" i="45"/>
  <c r="P2970" i="45"/>
  <c r="P2971" i="45"/>
  <c r="P2972" i="45"/>
  <c r="P2973" i="45"/>
  <c r="P2974" i="45"/>
  <c r="P2975" i="45"/>
  <c r="P2976" i="45"/>
  <c r="P2977" i="45"/>
  <c r="P2978" i="45"/>
  <c r="P2979" i="45"/>
  <c r="P2980" i="45"/>
  <c r="P2981" i="45"/>
  <c r="P2982" i="45"/>
  <c r="P2983" i="45"/>
  <c r="P2984" i="45"/>
  <c r="P2985" i="45"/>
  <c r="P2986" i="45"/>
  <c r="P2987" i="45"/>
  <c r="P2988" i="45"/>
  <c r="P2989" i="45"/>
  <c r="P2990" i="45"/>
  <c r="P2991" i="45"/>
  <c r="P2992" i="45"/>
  <c r="P2993" i="45"/>
  <c r="P2994" i="45"/>
  <c r="P2995" i="45"/>
  <c r="P2996" i="45"/>
  <c r="P2997" i="45"/>
  <c r="P2998" i="45"/>
  <c r="P2999" i="45"/>
  <c r="P3000" i="45"/>
  <c r="P3001" i="45"/>
  <c r="P3002" i="45"/>
  <c r="P3003" i="45"/>
  <c r="P3004" i="45"/>
  <c r="P3005" i="45"/>
  <c r="P3006" i="45"/>
  <c r="P3007" i="45"/>
  <c r="P3008" i="45"/>
  <c r="P3009" i="45"/>
  <c r="P3010" i="45"/>
  <c r="P3011" i="45"/>
  <c r="P3012" i="45"/>
  <c r="P3013" i="45"/>
  <c r="P3014" i="45"/>
  <c r="P3015" i="45"/>
  <c r="P3016" i="45"/>
  <c r="P3017" i="45"/>
  <c r="P3018" i="45"/>
  <c r="P3019" i="45"/>
  <c r="P3020" i="45"/>
  <c r="P3021" i="45"/>
  <c r="P3022" i="45"/>
  <c r="P3023" i="45"/>
  <c r="P3024" i="45"/>
  <c r="P3025" i="45"/>
  <c r="P3026" i="45"/>
  <c r="P3027" i="45"/>
  <c r="P3028" i="45"/>
  <c r="P3029" i="45"/>
  <c r="P3030" i="45"/>
  <c r="P3031" i="45"/>
  <c r="P3032" i="45"/>
  <c r="P3033" i="45"/>
  <c r="P3034" i="45"/>
  <c r="P3035" i="45"/>
  <c r="P3036" i="45"/>
  <c r="P3037" i="45"/>
  <c r="P3038" i="45"/>
  <c r="P3039" i="45"/>
  <c r="P3040" i="45"/>
  <c r="P3041" i="45"/>
  <c r="P3042" i="45"/>
  <c r="P3043" i="45"/>
  <c r="P3044" i="45"/>
  <c r="P3045" i="45"/>
  <c r="P3046" i="45"/>
  <c r="P3047" i="45"/>
  <c r="P3048" i="45"/>
  <c r="P3049" i="45"/>
  <c r="P3050" i="45"/>
  <c r="P3051" i="45"/>
  <c r="P3052" i="45"/>
  <c r="P3053" i="45"/>
  <c r="P3054" i="45"/>
  <c r="P3055" i="45"/>
  <c r="P3056" i="45"/>
  <c r="P3057" i="45"/>
  <c r="P3058" i="45"/>
  <c r="P3059" i="45"/>
  <c r="P3060" i="45"/>
  <c r="P3061" i="45"/>
  <c r="P3062" i="45"/>
  <c r="P3063" i="45"/>
  <c r="P3064" i="45"/>
  <c r="P3065" i="45"/>
  <c r="P3066" i="45"/>
  <c r="P3067" i="45"/>
  <c r="P3068" i="45"/>
  <c r="P3069" i="45"/>
  <c r="P3070" i="45"/>
  <c r="P3071" i="45"/>
  <c r="P3072" i="45"/>
  <c r="P3073" i="45"/>
  <c r="P3074" i="45"/>
  <c r="P3075" i="45"/>
  <c r="P3076" i="45"/>
  <c r="P3077" i="45"/>
  <c r="P3078" i="45"/>
  <c r="P3079" i="45"/>
  <c r="P3080" i="45"/>
  <c r="P3081" i="45"/>
  <c r="P3082" i="45"/>
  <c r="P3083" i="45"/>
  <c r="P3084" i="45"/>
  <c r="P3085" i="45"/>
  <c r="P3086" i="45"/>
  <c r="P3087" i="45"/>
  <c r="P3088" i="45"/>
  <c r="P3089" i="45"/>
  <c r="P3090" i="45"/>
  <c r="P3091" i="45"/>
  <c r="P3092" i="45"/>
  <c r="P3093" i="45"/>
  <c r="P3094" i="45"/>
  <c r="P3095" i="45"/>
  <c r="P3096" i="45"/>
  <c r="P3097" i="45"/>
  <c r="P3098" i="45"/>
  <c r="P3099" i="45"/>
  <c r="P3100" i="45"/>
  <c r="P3101" i="45"/>
  <c r="P3102" i="45"/>
  <c r="P3103" i="45"/>
  <c r="P3104" i="45"/>
  <c r="P3105" i="45"/>
  <c r="P3106" i="45"/>
  <c r="P3107" i="45"/>
  <c r="P3108" i="45"/>
  <c r="P3109" i="45"/>
  <c r="P3110" i="45"/>
  <c r="P3111" i="45"/>
  <c r="P3112" i="45"/>
  <c r="P3113" i="45"/>
  <c r="P3114" i="45"/>
  <c r="P3115" i="45"/>
  <c r="P3116" i="45"/>
  <c r="P3117" i="45"/>
  <c r="P3118" i="45"/>
  <c r="P3119" i="45"/>
  <c r="P3120" i="45"/>
  <c r="P3121" i="45"/>
  <c r="P3122" i="45"/>
  <c r="P3123" i="45"/>
  <c r="P3124" i="45"/>
  <c r="P3125" i="45"/>
  <c r="P3126" i="45"/>
  <c r="P3127" i="45"/>
  <c r="P3128" i="45"/>
  <c r="P3129" i="45"/>
  <c r="P3130" i="45"/>
  <c r="P3131" i="45"/>
  <c r="P3132" i="45"/>
  <c r="P3133" i="45"/>
  <c r="P3134" i="45"/>
  <c r="P3135" i="45"/>
  <c r="P3136" i="45"/>
  <c r="P3137" i="45"/>
  <c r="P3138" i="45"/>
  <c r="P3139" i="45"/>
  <c r="P3140" i="45"/>
  <c r="P3141" i="45"/>
  <c r="P3142" i="45"/>
  <c r="P3143" i="45"/>
  <c r="P3144" i="45"/>
  <c r="P3145" i="45"/>
  <c r="P3146" i="45"/>
  <c r="P3147" i="45"/>
  <c r="P3148" i="45"/>
  <c r="P3149" i="45"/>
  <c r="P3150" i="45"/>
  <c r="P3151" i="45"/>
  <c r="P3152" i="45"/>
  <c r="P3153" i="45"/>
  <c r="P3154" i="45"/>
  <c r="P3155" i="45"/>
  <c r="P3156" i="45"/>
  <c r="P3157" i="45"/>
  <c r="P3158" i="45"/>
  <c r="P3159" i="45"/>
  <c r="P3160" i="45"/>
  <c r="P3161" i="45"/>
  <c r="P3162" i="45"/>
  <c r="P3163" i="45"/>
  <c r="P3164" i="45"/>
  <c r="P3165" i="45"/>
  <c r="P3166" i="45"/>
  <c r="P3167" i="45"/>
  <c r="P3168" i="45"/>
  <c r="P3169" i="45"/>
  <c r="P3170" i="45"/>
  <c r="P3171" i="45"/>
  <c r="P3172" i="45"/>
  <c r="P3173" i="45"/>
  <c r="P3174" i="45"/>
  <c r="P3175" i="45"/>
  <c r="P3176" i="45"/>
  <c r="P3177" i="45"/>
  <c r="P3178" i="45"/>
  <c r="P3179" i="45"/>
  <c r="P3180" i="45"/>
  <c r="P3181" i="45"/>
  <c r="P3182" i="45"/>
  <c r="P3183" i="45"/>
  <c r="P3184" i="45"/>
  <c r="P3185" i="45"/>
  <c r="P3186" i="45"/>
  <c r="P3187" i="45"/>
  <c r="P3188" i="45"/>
  <c r="P3189" i="45"/>
  <c r="P3190" i="45"/>
  <c r="P3191" i="45"/>
  <c r="P3192" i="45"/>
  <c r="P3193" i="45"/>
  <c r="P3194" i="45"/>
  <c r="P3195" i="45"/>
  <c r="P3196" i="45"/>
  <c r="P3197" i="45"/>
  <c r="P3198" i="45"/>
  <c r="P3199" i="45"/>
  <c r="P3200" i="45"/>
  <c r="P3201" i="45"/>
  <c r="P3202" i="45"/>
  <c r="P3203" i="45"/>
  <c r="P3204" i="45"/>
  <c r="P3205" i="45"/>
  <c r="P3206" i="45"/>
  <c r="P3207" i="45"/>
  <c r="P3208" i="45"/>
  <c r="P3209" i="45"/>
  <c r="P3210" i="45"/>
  <c r="P3211" i="45"/>
  <c r="P3212" i="45"/>
  <c r="P3213" i="45"/>
  <c r="P3214" i="45"/>
  <c r="P3215" i="45"/>
  <c r="P3216" i="45"/>
  <c r="P3217" i="45"/>
  <c r="P3218" i="45"/>
  <c r="P3219" i="45"/>
  <c r="P3220" i="45"/>
  <c r="P3221" i="45"/>
  <c r="P3222" i="45"/>
  <c r="P3223" i="45"/>
  <c r="P3224" i="45"/>
  <c r="P3225" i="45"/>
  <c r="P3226" i="45"/>
  <c r="P3227" i="45"/>
  <c r="P3228" i="45"/>
  <c r="P3229" i="45"/>
  <c r="P3230" i="45"/>
  <c r="P3231" i="45"/>
  <c r="P3232" i="45"/>
  <c r="P3233" i="45"/>
  <c r="P3234" i="45"/>
  <c r="P3235" i="45"/>
  <c r="P3236" i="45"/>
  <c r="P3237" i="45"/>
  <c r="P3238" i="45"/>
  <c r="P3239" i="45"/>
  <c r="P3240" i="45"/>
  <c r="P3241" i="45"/>
  <c r="P3242" i="45"/>
  <c r="P3243" i="45"/>
  <c r="P3244" i="45"/>
  <c r="P3245" i="45"/>
  <c r="P3246" i="45"/>
  <c r="P3247" i="45"/>
  <c r="P3248" i="45"/>
  <c r="P3249" i="45"/>
  <c r="P3250" i="45"/>
  <c r="P3251" i="45"/>
  <c r="P3252" i="45"/>
  <c r="P3253" i="45"/>
  <c r="P3254" i="45"/>
  <c r="P3255" i="45"/>
  <c r="P3256" i="45"/>
  <c r="P3257" i="45"/>
  <c r="P3258" i="45"/>
  <c r="P3259" i="45"/>
  <c r="P3260" i="45"/>
  <c r="P3261" i="45"/>
  <c r="P3262" i="45"/>
  <c r="P3263" i="45"/>
  <c r="P3264" i="45"/>
  <c r="P3265" i="45"/>
  <c r="P3266" i="45"/>
  <c r="P3267" i="45"/>
  <c r="P3268" i="45"/>
  <c r="P3269" i="45"/>
  <c r="P3270" i="45"/>
  <c r="P3271" i="45"/>
  <c r="P3272" i="45"/>
  <c r="P3273" i="45"/>
  <c r="P3274" i="45"/>
  <c r="P3275" i="45"/>
  <c r="P3276" i="45"/>
  <c r="P3277" i="45"/>
  <c r="P3278" i="45"/>
  <c r="P3279" i="45"/>
  <c r="P3280" i="45"/>
  <c r="P3281" i="45"/>
  <c r="P3282" i="45"/>
  <c r="P3283" i="45"/>
  <c r="P3284" i="45"/>
  <c r="P3285" i="45"/>
  <c r="P3286" i="45"/>
  <c r="P3287" i="45"/>
  <c r="P3288" i="45"/>
  <c r="P3289" i="45"/>
  <c r="P3290" i="45"/>
  <c r="P3291" i="45"/>
  <c r="P3292" i="45"/>
  <c r="P3293" i="45"/>
  <c r="P3294" i="45"/>
  <c r="P3295" i="45"/>
  <c r="P3296" i="45"/>
  <c r="P3297" i="45"/>
  <c r="P3298" i="45"/>
  <c r="P3299" i="45"/>
  <c r="P3300" i="45"/>
  <c r="P3301" i="45"/>
  <c r="P3302" i="45"/>
  <c r="P3303" i="45"/>
  <c r="P3304" i="45"/>
  <c r="P3305" i="45"/>
  <c r="P3306" i="45"/>
  <c r="P3307" i="45"/>
  <c r="P3308" i="45"/>
  <c r="P3309" i="45"/>
  <c r="P3310" i="45"/>
  <c r="P3311" i="45"/>
  <c r="P3312" i="45"/>
  <c r="P3313" i="45"/>
  <c r="P3314" i="45"/>
  <c r="P3315" i="45"/>
  <c r="P3316" i="45"/>
  <c r="P3317" i="45"/>
  <c r="P3318" i="45"/>
  <c r="P3319" i="45"/>
  <c r="P3320" i="45"/>
  <c r="P3321" i="45"/>
  <c r="P3322" i="45"/>
  <c r="P3323" i="45"/>
  <c r="P3324" i="45"/>
  <c r="P3325" i="45"/>
  <c r="P3326" i="45"/>
  <c r="P3327" i="45"/>
  <c r="P3328" i="45"/>
  <c r="P3329" i="45"/>
  <c r="P3330" i="45"/>
  <c r="P3331" i="45"/>
  <c r="P3332" i="45"/>
  <c r="P3333" i="45"/>
  <c r="P3334" i="45"/>
  <c r="P3335" i="45"/>
  <c r="P3336" i="45"/>
  <c r="P3337" i="45"/>
  <c r="P3338" i="45"/>
  <c r="P3339" i="45"/>
  <c r="P3340" i="45"/>
  <c r="P3341" i="45"/>
  <c r="P3342" i="45"/>
  <c r="P3343" i="45"/>
  <c r="P3344" i="45"/>
  <c r="P3345" i="45"/>
  <c r="P3346" i="45"/>
  <c r="P3347" i="45"/>
  <c r="P3348" i="45"/>
  <c r="P3349" i="45"/>
  <c r="P3350" i="45"/>
  <c r="P3351" i="45"/>
  <c r="P3352" i="45"/>
  <c r="P3353" i="45"/>
  <c r="P3354" i="45"/>
  <c r="P3355" i="45"/>
  <c r="P3356" i="45"/>
  <c r="P3357" i="45"/>
  <c r="P3358" i="45"/>
  <c r="P3359" i="45"/>
  <c r="P3360" i="45"/>
  <c r="P3361" i="45"/>
  <c r="P3362" i="45"/>
  <c r="P3363" i="45"/>
  <c r="P3364" i="45"/>
  <c r="P3365" i="45"/>
  <c r="P3366" i="45"/>
  <c r="P3367" i="45"/>
  <c r="P3368" i="45"/>
  <c r="P3369" i="45"/>
  <c r="P3370" i="45"/>
  <c r="P3371" i="45"/>
  <c r="P3372" i="45"/>
  <c r="P3373" i="45"/>
  <c r="P3374" i="45"/>
  <c r="P3375" i="45"/>
  <c r="P3376" i="45"/>
  <c r="P3377" i="45"/>
  <c r="P3378" i="45"/>
  <c r="P3379" i="45"/>
  <c r="P3380" i="45"/>
  <c r="P3381" i="45"/>
  <c r="P3382" i="45"/>
  <c r="P3383" i="45"/>
  <c r="P3384" i="45"/>
  <c r="P3385" i="45"/>
  <c r="P3386" i="45"/>
  <c r="P3387" i="45"/>
  <c r="P3388" i="45"/>
  <c r="P3389" i="45"/>
  <c r="P3390" i="45"/>
  <c r="P3391" i="45"/>
  <c r="P3392" i="45"/>
  <c r="P3393" i="45"/>
  <c r="P3394" i="45"/>
  <c r="P3395" i="45"/>
  <c r="P3396" i="45"/>
  <c r="P3397" i="45"/>
  <c r="P3398" i="45"/>
  <c r="P3399" i="45"/>
  <c r="P3400" i="45"/>
  <c r="P3401" i="45"/>
  <c r="P3402" i="45"/>
  <c r="P3403" i="45"/>
  <c r="P3404" i="45"/>
  <c r="P3405" i="45"/>
  <c r="P3406" i="45"/>
  <c r="P3407" i="45"/>
  <c r="P3408" i="45"/>
  <c r="P3409" i="45"/>
  <c r="P3410" i="45"/>
  <c r="P3411" i="45"/>
  <c r="P3412" i="45"/>
  <c r="P3413" i="45"/>
  <c r="P3414" i="45"/>
  <c r="P3415" i="45"/>
  <c r="P3416" i="45"/>
  <c r="P3417" i="45"/>
  <c r="P3418" i="45"/>
  <c r="P3419" i="45"/>
  <c r="P3420" i="45"/>
  <c r="P3421" i="45"/>
  <c r="P3422" i="45"/>
  <c r="P3423" i="45"/>
  <c r="P3424" i="45"/>
  <c r="P3425" i="45"/>
  <c r="P3426" i="45"/>
  <c r="P3427" i="45"/>
  <c r="P3428" i="45"/>
  <c r="P3429" i="45"/>
  <c r="P3430" i="45"/>
  <c r="P3431" i="45"/>
  <c r="P3432" i="45"/>
  <c r="P3433" i="45"/>
  <c r="P3434" i="45"/>
  <c r="P3435" i="45"/>
  <c r="P3436" i="45"/>
  <c r="P3437" i="45"/>
  <c r="P3438" i="45"/>
  <c r="P3439" i="45"/>
  <c r="P3440" i="45"/>
  <c r="P3441" i="45"/>
  <c r="P3442" i="45"/>
  <c r="P3443" i="45"/>
  <c r="P3444" i="45"/>
  <c r="P3445" i="45"/>
  <c r="P3446" i="45"/>
  <c r="P3447" i="45"/>
  <c r="P3448" i="45"/>
  <c r="P3449" i="45"/>
  <c r="P3450" i="45"/>
  <c r="P3451" i="45"/>
  <c r="P3452" i="45"/>
  <c r="P3453" i="45"/>
  <c r="P3454" i="45"/>
  <c r="P3455" i="45"/>
  <c r="P3456" i="45"/>
  <c r="P3457" i="45"/>
  <c r="P3458" i="45"/>
  <c r="P3459" i="45"/>
  <c r="P3460" i="45"/>
  <c r="P3461" i="45"/>
  <c r="P3462" i="45"/>
  <c r="P3463" i="45"/>
  <c r="P3464" i="45"/>
  <c r="P3465" i="45"/>
  <c r="P3466" i="45"/>
  <c r="P3467" i="45"/>
  <c r="P3468" i="45"/>
  <c r="P3469" i="45"/>
  <c r="P3470" i="45"/>
  <c r="P3471" i="45"/>
  <c r="P3472" i="45"/>
  <c r="P3473" i="45"/>
  <c r="P3474" i="45"/>
  <c r="P3475" i="45"/>
  <c r="P3476" i="45"/>
  <c r="P3477" i="45"/>
  <c r="P3478" i="45"/>
  <c r="P3479" i="45"/>
  <c r="P3480" i="45"/>
  <c r="P3481" i="45"/>
  <c r="P3482" i="45"/>
  <c r="P3483" i="45"/>
  <c r="P3484" i="45"/>
  <c r="P3485" i="45"/>
  <c r="P3486" i="45"/>
  <c r="P3487" i="45"/>
  <c r="P3488" i="45"/>
  <c r="P3489" i="45"/>
  <c r="P3490" i="45"/>
  <c r="P3491" i="45"/>
  <c r="P3492" i="45"/>
  <c r="P3493" i="45"/>
  <c r="P3494" i="45"/>
  <c r="P3495" i="45"/>
  <c r="P3496" i="45"/>
  <c r="P3497" i="45"/>
  <c r="P3498" i="45"/>
  <c r="P3499" i="45"/>
  <c r="P3500" i="45"/>
  <c r="P3501" i="45"/>
  <c r="P3502" i="45"/>
  <c r="P3503" i="45"/>
  <c r="P3504" i="45"/>
  <c r="P3505" i="45"/>
  <c r="P3506" i="45"/>
  <c r="P3507" i="45"/>
  <c r="P3508" i="45"/>
  <c r="P3509" i="45"/>
  <c r="P3510" i="45"/>
  <c r="P3511" i="45"/>
  <c r="P3512" i="45"/>
  <c r="P3513" i="45"/>
  <c r="P3514" i="45"/>
  <c r="P3515" i="45"/>
  <c r="P3516" i="45"/>
  <c r="P3517" i="45"/>
  <c r="P3518" i="45"/>
  <c r="P3519" i="45"/>
  <c r="P3520" i="45"/>
  <c r="P3521" i="45"/>
  <c r="P3522" i="45"/>
  <c r="P3523" i="45"/>
  <c r="P3524" i="45"/>
  <c r="P3525" i="45"/>
  <c r="P3526" i="45"/>
  <c r="P3527" i="45"/>
  <c r="P3528" i="45"/>
  <c r="P3529" i="45"/>
  <c r="P3530" i="45"/>
  <c r="P3531" i="45"/>
  <c r="P3532" i="45"/>
  <c r="P3533" i="45"/>
  <c r="P3534" i="45"/>
  <c r="P3535" i="45"/>
  <c r="P3536" i="45"/>
  <c r="P3537" i="45"/>
  <c r="P3538" i="45"/>
  <c r="P3539" i="45"/>
  <c r="P3540" i="45"/>
  <c r="P3541" i="45"/>
  <c r="P3542" i="45"/>
  <c r="P3543" i="45"/>
  <c r="P3544" i="45"/>
  <c r="P3545" i="45"/>
  <c r="P3546" i="45"/>
  <c r="P3547" i="45"/>
  <c r="P3548" i="45"/>
  <c r="P3549" i="45"/>
  <c r="P3550" i="45"/>
  <c r="P3551" i="45"/>
  <c r="P3552" i="45"/>
  <c r="P3553" i="45"/>
  <c r="P3554" i="45"/>
  <c r="P3555" i="45"/>
  <c r="P3556" i="45"/>
  <c r="P3557" i="45"/>
  <c r="P3558" i="45"/>
  <c r="P3559" i="45"/>
  <c r="P3560" i="45"/>
  <c r="P3561" i="45"/>
  <c r="P3562" i="45"/>
  <c r="P3563" i="45"/>
  <c r="P3564" i="45"/>
  <c r="P3565" i="45"/>
  <c r="P3566" i="45"/>
  <c r="P3567" i="45"/>
  <c r="P3568" i="45"/>
  <c r="P3569" i="45"/>
  <c r="P3570" i="45"/>
  <c r="P3571" i="45"/>
  <c r="P3572" i="45"/>
  <c r="P3573" i="45"/>
  <c r="P3574" i="45"/>
  <c r="P3575" i="45"/>
  <c r="P3576" i="45"/>
  <c r="P3577" i="45"/>
  <c r="P3578" i="45"/>
  <c r="P3579" i="45"/>
  <c r="P3580" i="45"/>
  <c r="P3581" i="45"/>
  <c r="P3582" i="45"/>
  <c r="P3583" i="45"/>
  <c r="P3584" i="45"/>
  <c r="P3585" i="45"/>
  <c r="P3586" i="45"/>
  <c r="P3587" i="45"/>
  <c r="P3588" i="45"/>
  <c r="P3589" i="45"/>
  <c r="P3590" i="45"/>
  <c r="P3591" i="45"/>
  <c r="P3592" i="45"/>
  <c r="P3593" i="45"/>
  <c r="P3594" i="45"/>
  <c r="P3595" i="45"/>
  <c r="P3596" i="45"/>
  <c r="P3597" i="45"/>
  <c r="P3598" i="45"/>
  <c r="P3599" i="45"/>
  <c r="P3600" i="45"/>
  <c r="P3601" i="45"/>
  <c r="P3602" i="45"/>
  <c r="P3603" i="45"/>
  <c r="P3604" i="45"/>
  <c r="P3605" i="45"/>
  <c r="P3606" i="45"/>
  <c r="P3607" i="45"/>
  <c r="P3608" i="45"/>
  <c r="P3609" i="45"/>
  <c r="P3610" i="45"/>
  <c r="P3611" i="45"/>
  <c r="P3612" i="45"/>
  <c r="P3613" i="45"/>
  <c r="P3614" i="45"/>
  <c r="P3615" i="45"/>
  <c r="P3616" i="45"/>
  <c r="P3617" i="45"/>
  <c r="P3618" i="45"/>
  <c r="P3619" i="45"/>
  <c r="P3620" i="45"/>
  <c r="P3621" i="45"/>
  <c r="P3622" i="45"/>
  <c r="P3623" i="45"/>
  <c r="P3624" i="45"/>
  <c r="P3625" i="45"/>
  <c r="P3626" i="45"/>
  <c r="P3627" i="45"/>
  <c r="P3628" i="45"/>
  <c r="P3629" i="45"/>
  <c r="P3630" i="45"/>
  <c r="P3631" i="45"/>
  <c r="P3632" i="45"/>
  <c r="P3633" i="45"/>
  <c r="P3634" i="45"/>
  <c r="P3635" i="45"/>
  <c r="P3636" i="45"/>
  <c r="P3637" i="45"/>
  <c r="P3638" i="45"/>
  <c r="P3639" i="45"/>
  <c r="P3640" i="45"/>
  <c r="P3641" i="45"/>
  <c r="P3642" i="45"/>
  <c r="P3643" i="45"/>
  <c r="P3644" i="45"/>
  <c r="P3645" i="45"/>
  <c r="P3646" i="45"/>
  <c r="P3647" i="45"/>
  <c r="P3648" i="45"/>
  <c r="P3649" i="45"/>
  <c r="P3650" i="45"/>
  <c r="P3651" i="45"/>
  <c r="P3652" i="45"/>
  <c r="P3653" i="45"/>
  <c r="P3654" i="45"/>
  <c r="P3655" i="45"/>
  <c r="P3656" i="45"/>
  <c r="P3657" i="45"/>
  <c r="P3658" i="45"/>
  <c r="P3659" i="45"/>
  <c r="P3660" i="45"/>
  <c r="P3661" i="45"/>
  <c r="P3662" i="45"/>
  <c r="P3663" i="45"/>
  <c r="P3664" i="45"/>
  <c r="P3665" i="45"/>
  <c r="P3666" i="45"/>
  <c r="P3667" i="45"/>
  <c r="P3668" i="45"/>
  <c r="P3669" i="45"/>
  <c r="P3670" i="45"/>
  <c r="P3671" i="45"/>
  <c r="P3672" i="45"/>
  <c r="P3673" i="45"/>
  <c r="P3674" i="45"/>
  <c r="P3675" i="45"/>
  <c r="P3676" i="45"/>
  <c r="P3677" i="45"/>
  <c r="P3678" i="45"/>
  <c r="P3679" i="45"/>
  <c r="P3680" i="45"/>
  <c r="P3681" i="45"/>
  <c r="P3682" i="45"/>
  <c r="P3683" i="45"/>
  <c r="P3684" i="45"/>
  <c r="P3685" i="45"/>
  <c r="P3686" i="45"/>
  <c r="P3687" i="45"/>
  <c r="P3688" i="45"/>
  <c r="P3689" i="45"/>
  <c r="P3690" i="45"/>
  <c r="P3691" i="45"/>
  <c r="P3692" i="45"/>
  <c r="P3693" i="45"/>
  <c r="P3694" i="45"/>
  <c r="P3695" i="45"/>
  <c r="P3696" i="45"/>
  <c r="P3697" i="45"/>
  <c r="P3698" i="45"/>
  <c r="P3699" i="45"/>
  <c r="P3700" i="45"/>
  <c r="P3701" i="45"/>
  <c r="P3702" i="45"/>
  <c r="P3703" i="45"/>
  <c r="P3704" i="45"/>
  <c r="P3705" i="45"/>
  <c r="P3706" i="45"/>
  <c r="P3707" i="45"/>
  <c r="P3708" i="45"/>
  <c r="P3709" i="45"/>
  <c r="P3710" i="45"/>
  <c r="P3711" i="45"/>
  <c r="P3712" i="45"/>
  <c r="P3713" i="45"/>
  <c r="P3714" i="45"/>
  <c r="P3715" i="45"/>
  <c r="P3716" i="45"/>
  <c r="P3717" i="45"/>
  <c r="P3718" i="45"/>
  <c r="P3719" i="45"/>
  <c r="P3720" i="45"/>
  <c r="P3721" i="45"/>
  <c r="P3722" i="45"/>
  <c r="P3723" i="45"/>
  <c r="P3724" i="45"/>
  <c r="P3725" i="45"/>
  <c r="P3726" i="45"/>
  <c r="P3727" i="45"/>
  <c r="P3728" i="45"/>
  <c r="P3729" i="45"/>
  <c r="P3730" i="45"/>
  <c r="P3731" i="45"/>
  <c r="P3732" i="45"/>
  <c r="P3733" i="45"/>
  <c r="P3734" i="45"/>
  <c r="P3735" i="45"/>
  <c r="P3736" i="45"/>
  <c r="P3737" i="45"/>
  <c r="P3738" i="45"/>
  <c r="P3739" i="45"/>
  <c r="P3740" i="45"/>
  <c r="P3741" i="45"/>
  <c r="P3742" i="45"/>
  <c r="P3743" i="45"/>
  <c r="P3744" i="45"/>
  <c r="P3745" i="45"/>
  <c r="P3746" i="45"/>
  <c r="P3747" i="45"/>
  <c r="P3748" i="45"/>
  <c r="P3749" i="45"/>
  <c r="P3750" i="45"/>
  <c r="P3751" i="45"/>
  <c r="P3752" i="45"/>
  <c r="P3753" i="45"/>
  <c r="P3754" i="45"/>
  <c r="P3755" i="45"/>
  <c r="P3756" i="45"/>
  <c r="P3757" i="45"/>
  <c r="P3758" i="45"/>
  <c r="P3759" i="45"/>
  <c r="P3760" i="45"/>
  <c r="P3761" i="45"/>
  <c r="P3762" i="45"/>
  <c r="P3763" i="45"/>
  <c r="P3764" i="45"/>
  <c r="P3765" i="45"/>
  <c r="P3766" i="45"/>
  <c r="P3767" i="45"/>
  <c r="P3768" i="45"/>
  <c r="P3769" i="45"/>
  <c r="P3770" i="45"/>
  <c r="P3771" i="45"/>
  <c r="P3772" i="45"/>
  <c r="P3773" i="45"/>
  <c r="P3774" i="45"/>
  <c r="P3775" i="45"/>
  <c r="P3776" i="45"/>
  <c r="P3777" i="45"/>
  <c r="P3778" i="45"/>
  <c r="P3779" i="45"/>
  <c r="P3780" i="45"/>
  <c r="P3781" i="45"/>
  <c r="P3782" i="45"/>
  <c r="P3783" i="45"/>
  <c r="P3784" i="45"/>
  <c r="P3785" i="45"/>
  <c r="P3786" i="45"/>
  <c r="P3787" i="45"/>
  <c r="P3788" i="45"/>
  <c r="P3789" i="45"/>
  <c r="P3790" i="45"/>
  <c r="P3791" i="45"/>
  <c r="P3792" i="45"/>
  <c r="P3793" i="45"/>
  <c r="P3794" i="45"/>
  <c r="P3795" i="45"/>
  <c r="P3796" i="45"/>
  <c r="P3797" i="45"/>
  <c r="P3798" i="45"/>
  <c r="P3799" i="45"/>
  <c r="P3800" i="45"/>
  <c r="P3801" i="45"/>
  <c r="P3802" i="45"/>
  <c r="P3803" i="45"/>
  <c r="P3804" i="45"/>
  <c r="P3805" i="45"/>
  <c r="P3806" i="45"/>
  <c r="P3807" i="45"/>
  <c r="P3808" i="45"/>
  <c r="P3809" i="45"/>
  <c r="P3810" i="45"/>
  <c r="P3811" i="45"/>
  <c r="P3812" i="45"/>
  <c r="P3813" i="45"/>
  <c r="P3814" i="45"/>
  <c r="P3815" i="45"/>
  <c r="P3816" i="45"/>
  <c r="P3817" i="45"/>
  <c r="P3818" i="45"/>
  <c r="P3819" i="45"/>
  <c r="P3820" i="45"/>
  <c r="P3821" i="45"/>
  <c r="P3822" i="45"/>
  <c r="P3823" i="45"/>
  <c r="P3824" i="45"/>
  <c r="P3825" i="45"/>
  <c r="P3826" i="45"/>
  <c r="P3827" i="45"/>
  <c r="P3828" i="45"/>
  <c r="P3829" i="45"/>
  <c r="P3830" i="45"/>
  <c r="P3831" i="45"/>
  <c r="P3832" i="45"/>
  <c r="P3833" i="45"/>
  <c r="P3834" i="45"/>
  <c r="P3835" i="45"/>
  <c r="P3836" i="45"/>
  <c r="P3837" i="45"/>
  <c r="P3838" i="45"/>
  <c r="P3839" i="45"/>
  <c r="P3840" i="45"/>
  <c r="P3841" i="45"/>
  <c r="P3842" i="45"/>
  <c r="P3843" i="45"/>
  <c r="P3844" i="45"/>
  <c r="P3845" i="45"/>
  <c r="P3846" i="45"/>
  <c r="P3847" i="45"/>
  <c r="P3848" i="45"/>
  <c r="P3849" i="45"/>
  <c r="P3850" i="45"/>
  <c r="P3851" i="45"/>
  <c r="P3852" i="45"/>
  <c r="P3853" i="45"/>
  <c r="P3854" i="45"/>
  <c r="P3855" i="45"/>
  <c r="P3856" i="45"/>
  <c r="P3857" i="45"/>
  <c r="P3858" i="45"/>
  <c r="P3859" i="45"/>
  <c r="P3860" i="45"/>
  <c r="P3861" i="45"/>
  <c r="P3862" i="45"/>
  <c r="P3863" i="45"/>
  <c r="P3864" i="45"/>
  <c r="P3865" i="45"/>
  <c r="P3866" i="45"/>
  <c r="P3867" i="45"/>
  <c r="P3868" i="45"/>
  <c r="P3869" i="45"/>
  <c r="P3870" i="45"/>
  <c r="P3871" i="45"/>
  <c r="P3872" i="45"/>
  <c r="P3873" i="45"/>
  <c r="P3874" i="45"/>
  <c r="P3875" i="45"/>
  <c r="P3876" i="45"/>
  <c r="P3877" i="45"/>
  <c r="P3878" i="45"/>
  <c r="P3879" i="45"/>
  <c r="P3880" i="45"/>
  <c r="P3881" i="45"/>
  <c r="P3882" i="45"/>
  <c r="P3883" i="45"/>
  <c r="P3884" i="45"/>
  <c r="P3885" i="45"/>
  <c r="P3886" i="45"/>
  <c r="P3887" i="45"/>
  <c r="P3888" i="45"/>
  <c r="P3889" i="45"/>
  <c r="P3890" i="45"/>
  <c r="P3891" i="45"/>
  <c r="P3892" i="45"/>
  <c r="P3893" i="45"/>
  <c r="P3894" i="45"/>
  <c r="P3895" i="45"/>
  <c r="P3896" i="45"/>
  <c r="P3897" i="45"/>
  <c r="P3898" i="45"/>
  <c r="P3899" i="45"/>
  <c r="P3900" i="45"/>
  <c r="P3901" i="45"/>
  <c r="P3902" i="45"/>
  <c r="P3903" i="45"/>
  <c r="P3904" i="45"/>
  <c r="P3905" i="45"/>
  <c r="P3906" i="45"/>
  <c r="P3907" i="45"/>
  <c r="P3908" i="45"/>
  <c r="P3909" i="45"/>
  <c r="P3910" i="45"/>
  <c r="P3911" i="45"/>
  <c r="P3912" i="45"/>
  <c r="P3913" i="45"/>
  <c r="P3914" i="45"/>
  <c r="P3915" i="45"/>
  <c r="P3916" i="45"/>
  <c r="P3917" i="45"/>
  <c r="P3918" i="45"/>
  <c r="P3919" i="45"/>
  <c r="P3920" i="45"/>
  <c r="P3921" i="45"/>
  <c r="P3922" i="45"/>
  <c r="P3923" i="45"/>
  <c r="P3924" i="45"/>
  <c r="P3925" i="45"/>
  <c r="P3926" i="45"/>
  <c r="P3927" i="45"/>
  <c r="P3928" i="45"/>
  <c r="P3929" i="45"/>
  <c r="P3930" i="45"/>
  <c r="P3931" i="45"/>
  <c r="P3932" i="45"/>
  <c r="P3933" i="45"/>
  <c r="P3934" i="45"/>
  <c r="P3935" i="45"/>
  <c r="P3936" i="45"/>
  <c r="P3937" i="45"/>
  <c r="P3938" i="45"/>
  <c r="P3939" i="45"/>
  <c r="P3940" i="45"/>
  <c r="P3941" i="45"/>
  <c r="P3942" i="45"/>
  <c r="P3943" i="45"/>
  <c r="P3944" i="45"/>
  <c r="P3945" i="45"/>
  <c r="P3946" i="45"/>
  <c r="P3947" i="45"/>
  <c r="P3948" i="45"/>
  <c r="P3949" i="45"/>
  <c r="P3950" i="45"/>
  <c r="P3951" i="45"/>
  <c r="P3952" i="45"/>
  <c r="P3953" i="45"/>
  <c r="P3954" i="45"/>
  <c r="P3955" i="45"/>
  <c r="P3956" i="45"/>
  <c r="P3957" i="45"/>
  <c r="P3958" i="45"/>
  <c r="P3959" i="45"/>
  <c r="P3960" i="45"/>
  <c r="P3961" i="45"/>
  <c r="P3962" i="45"/>
  <c r="P3963" i="45"/>
  <c r="P3964" i="45"/>
  <c r="P3965" i="45"/>
  <c r="P3966" i="45"/>
  <c r="P3967" i="45"/>
  <c r="P3968" i="45"/>
  <c r="P3969" i="45"/>
  <c r="P3970" i="45"/>
  <c r="P3971" i="45"/>
  <c r="P3972" i="45"/>
  <c r="P3973" i="45"/>
  <c r="P3974" i="45"/>
  <c r="P3975" i="45"/>
  <c r="P3976" i="45"/>
  <c r="P3977" i="45"/>
  <c r="P3978" i="45"/>
  <c r="P3979" i="45"/>
  <c r="P3980" i="45"/>
  <c r="P3981" i="45"/>
  <c r="P3982" i="45"/>
  <c r="P3983" i="45"/>
  <c r="P3984" i="45"/>
  <c r="P3985" i="45"/>
  <c r="P3986" i="45"/>
  <c r="P3987" i="45"/>
  <c r="P3988" i="45"/>
  <c r="P3989" i="45"/>
  <c r="P3990" i="45"/>
  <c r="P3991" i="45"/>
  <c r="P3992" i="45"/>
  <c r="P3993" i="45"/>
  <c r="P3994" i="45"/>
  <c r="P3995" i="45"/>
  <c r="P3996" i="45"/>
  <c r="P3997" i="45"/>
  <c r="P3998" i="45"/>
  <c r="P3999" i="45"/>
  <c r="P4000" i="45"/>
  <c r="P4001" i="45"/>
  <c r="P4002" i="45"/>
  <c r="P4003" i="45"/>
  <c r="P4004" i="45"/>
  <c r="P4005" i="45"/>
  <c r="P4006" i="45"/>
  <c r="P4007" i="45"/>
  <c r="P4008" i="45"/>
  <c r="P4009" i="45"/>
  <c r="P4010" i="45"/>
  <c r="P4011" i="45"/>
  <c r="P4012" i="45"/>
  <c r="P4013" i="45"/>
  <c r="P4014" i="45"/>
  <c r="P4015" i="45"/>
  <c r="P4016" i="45"/>
  <c r="P4017" i="45"/>
  <c r="P4018" i="45"/>
  <c r="P4019" i="45"/>
  <c r="P4020" i="45"/>
  <c r="P4021" i="45"/>
  <c r="P4022" i="45"/>
  <c r="P4023" i="45"/>
  <c r="P4024" i="45"/>
  <c r="P4025" i="45"/>
  <c r="P4026" i="45"/>
  <c r="P4027" i="45"/>
  <c r="P4028" i="45"/>
  <c r="P4029" i="45"/>
  <c r="P4030" i="45"/>
  <c r="P4031" i="45"/>
  <c r="P4032" i="45"/>
  <c r="P4033" i="45"/>
  <c r="P4034" i="45"/>
  <c r="P4035" i="45"/>
  <c r="P4036" i="45"/>
  <c r="P4037" i="45"/>
  <c r="P4038" i="45"/>
  <c r="P4039" i="45"/>
  <c r="P4040" i="45"/>
  <c r="P4041" i="45"/>
  <c r="P4042" i="45"/>
  <c r="P4043" i="45"/>
  <c r="P4044" i="45"/>
  <c r="P4045" i="45"/>
  <c r="P4046" i="45"/>
  <c r="P4047" i="45"/>
  <c r="P4048" i="45"/>
  <c r="P4049" i="45"/>
  <c r="P4050" i="45"/>
  <c r="P4051" i="45"/>
  <c r="P4052" i="45"/>
  <c r="P4053" i="45"/>
  <c r="P4054" i="45"/>
  <c r="P4055" i="45"/>
  <c r="P4056" i="45"/>
  <c r="P4057" i="45"/>
  <c r="P4058" i="45"/>
  <c r="P4059" i="45"/>
  <c r="P4060" i="45"/>
  <c r="P4061" i="45"/>
  <c r="P4062" i="45"/>
  <c r="P4063" i="45"/>
  <c r="P4064" i="45"/>
  <c r="P4065" i="45"/>
  <c r="P4066" i="45"/>
  <c r="P4067" i="45"/>
  <c r="P4068" i="45"/>
  <c r="P4069" i="45"/>
  <c r="P4070" i="45"/>
  <c r="P4071" i="45"/>
  <c r="P4072" i="45"/>
  <c r="P4073" i="45"/>
  <c r="P4074" i="45"/>
  <c r="P4075" i="45"/>
  <c r="P4076" i="45"/>
  <c r="P4077" i="45"/>
  <c r="P4078" i="45"/>
  <c r="P4079" i="45"/>
  <c r="P4080" i="45"/>
  <c r="P4081" i="45"/>
  <c r="P4082" i="45"/>
  <c r="P4083" i="45"/>
  <c r="P4084" i="45"/>
  <c r="P4085" i="45"/>
  <c r="P4086" i="45"/>
  <c r="P4087" i="45"/>
  <c r="P4088" i="45"/>
  <c r="P4089" i="45"/>
  <c r="P4090" i="45"/>
  <c r="P4091" i="45"/>
  <c r="P4092" i="45"/>
  <c r="P4093" i="45"/>
  <c r="P4094" i="45"/>
  <c r="P4095" i="45"/>
  <c r="P4096" i="45"/>
  <c r="P4097" i="45"/>
  <c r="P4098" i="45"/>
  <c r="P4099" i="45"/>
  <c r="P4100" i="45"/>
  <c r="P4101" i="45"/>
  <c r="P4102" i="45"/>
  <c r="P4103" i="45"/>
  <c r="P4104" i="45"/>
  <c r="P4105" i="45"/>
  <c r="P4106" i="45"/>
  <c r="P4107" i="45"/>
  <c r="P4108" i="45"/>
  <c r="P4109" i="45"/>
  <c r="P4110" i="45"/>
  <c r="P4111" i="45"/>
  <c r="P4112" i="45"/>
  <c r="P4113" i="45"/>
  <c r="P4114" i="45"/>
  <c r="P4115" i="45"/>
  <c r="P4116" i="45"/>
  <c r="P4117" i="45"/>
  <c r="P4118" i="45"/>
  <c r="P4119" i="45"/>
  <c r="P4120" i="45"/>
  <c r="P4121" i="45"/>
  <c r="P4122" i="45"/>
  <c r="P4123" i="45"/>
  <c r="P4124" i="45"/>
  <c r="P4125" i="45"/>
  <c r="P4126" i="45"/>
  <c r="P4127" i="45"/>
  <c r="P4128" i="45"/>
  <c r="P4129" i="45"/>
  <c r="P4130" i="45"/>
  <c r="P4131" i="45"/>
  <c r="P4132" i="45"/>
  <c r="P4133" i="45"/>
  <c r="P4134" i="45"/>
  <c r="P4135" i="45"/>
  <c r="P4136" i="45"/>
  <c r="P4137" i="45"/>
  <c r="P4138" i="45"/>
  <c r="P4139" i="45"/>
  <c r="P4140" i="45"/>
  <c r="P4141" i="45"/>
  <c r="P4142" i="45"/>
  <c r="P4143" i="45"/>
  <c r="P4144" i="45"/>
  <c r="P4145" i="45"/>
  <c r="P4146" i="45"/>
  <c r="P4147" i="45"/>
  <c r="P4148" i="45"/>
  <c r="P4149" i="45"/>
  <c r="P4150" i="45"/>
  <c r="P4151" i="45"/>
  <c r="P4152" i="45"/>
  <c r="P4153" i="45"/>
  <c r="P4154" i="45"/>
  <c r="P4155" i="45"/>
  <c r="P4156" i="45"/>
  <c r="P4157" i="45"/>
  <c r="P4158" i="45"/>
  <c r="P4159" i="45"/>
  <c r="P4160" i="45"/>
  <c r="P4161" i="45"/>
  <c r="P4162" i="45"/>
  <c r="P4163" i="45"/>
  <c r="P4164" i="45"/>
  <c r="P4165" i="45"/>
  <c r="P4166" i="45"/>
  <c r="P4167" i="45"/>
  <c r="P4168" i="45"/>
  <c r="P4169" i="45"/>
  <c r="P4170" i="45"/>
  <c r="P4171" i="45"/>
  <c r="P4172" i="45"/>
  <c r="P4173" i="45"/>
  <c r="P4174" i="45"/>
  <c r="P4175" i="45"/>
  <c r="P4176" i="45"/>
  <c r="P4177" i="45"/>
  <c r="P4178" i="45"/>
  <c r="P4179" i="45"/>
  <c r="P4180" i="45"/>
  <c r="P4181" i="45"/>
  <c r="P4182" i="45"/>
  <c r="P4183" i="45"/>
  <c r="P4184" i="45"/>
  <c r="P4185" i="45"/>
  <c r="P4186" i="45"/>
  <c r="P4187" i="45"/>
  <c r="P4188" i="45"/>
  <c r="P4189" i="45"/>
  <c r="P4190" i="45"/>
  <c r="P4191" i="45"/>
  <c r="P4192" i="45"/>
  <c r="P4193" i="45"/>
  <c r="P4194" i="45"/>
  <c r="P4195" i="45"/>
  <c r="P4196" i="45"/>
  <c r="P4197" i="45"/>
  <c r="P4198" i="45"/>
  <c r="P4199" i="45"/>
  <c r="P4200" i="45"/>
  <c r="P4201" i="45"/>
  <c r="P4202" i="45"/>
  <c r="P4203" i="45"/>
  <c r="P4204" i="45"/>
  <c r="P4205" i="45"/>
  <c r="P4206" i="45"/>
  <c r="P4207" i="45"/>
  <c r="P4208" i="45"/>
  <c r="P4209" i="45"/>
  <c r="P4210" i="45"/>
  <c r="P4211" i="45"/>
  <c r="P4212" i="45"/>
  <c r="P4213" i="45"/>
  <c r="P4214" i="45"/>
  <c r="P4215" i="45"/>
  <c r="P4216" i="45"/>
  <c r="P4217" i="45"/>
  <c r="P4218" i="45"/>
  <c r="P4219" i="45"/>
  <c r="P4220" i="45"/>
  <c r="P4221" i="45"/>
  <c r="P4222" i="45"/>
  <c r="P4223" i="45"/>
  <c r="P4224" i="45"/>
  <c r="P4225" i="45"/>
  <c r="P4226" i="45"/>
  <c r="P4227" i="45"/>
  <c r="P4228" i="45"/>
  <c r="P4229" i="45"/>
  <c r="P4230" i="45"/>
  <c r="P4231" i="45"/>
  <c r="P4232" i="45"/>
  <c r="P4233" i="45"/>
  <c r="P4234" i="45"/>
  <c r="P4235" i="45"/>
  <c r="P4236" i="45"/>
  <c r="P4237" i="45"/>
  <c r="P4238" i="45"/>
  <c r="P4239" i="45"/>
  <c r="P4240" i="45"/>
  <c r="P4241" i="45"/>
  <c r="P4242" i="45"/>
  <c r="P4243" i="45"/>
  <c r="P4244" i="45"/>
  <c r="P4245" i="45"/>
  <c r="P4246" i="45"/>
  <c r="P4247" i="45"/>
  <c r="P4248" i="45"/>
  <c r="P4249" i="45"/>
  <c r="P4250" i="45"/>
  <c r="P4251" i="45"/>
  <c r="P4252" i="45"/>
  <c r="P4253" i="45"/>
  <c r="P4254" i="45"/>
  <c r="P4255" i="45"/>
  <c r="P4256" i="45"/>
  <c r="P4257" i="45"/>
  <c r="P4258" i="45"/>
  <c r="P4259" i="45"/>
  <c r="P4260" i="45"/>
  <c r="P4261" i="45"/>
  <c r="P4262" i="45"/>
  <c r="P4263" i="45"/>
  <c r="P4264" i="45"/>
  <c r="P4265" i="45"/>
  <c r="P4266" i="45"/>
  <c r="P4267" i="45"/>
  <c r="P4268" i="45"/>
  <c r="P4269" i="45"/>
  <c r="P4270" i="45"/>
  <c r="P4271" i="45"/>
  <c r="P4272" i="45"/>
  <c r="P4273" i="45"/>
  <c r="P4274" i="45"/>
  <c r="P4275" i="45"/>
  <c r="P4276" i="45"/>
  <c r="P4277" i="45"/>
  <c r="P4278" i="45"/>
  <c r="P4279" i="45"/>
  <c r="P4280" i="45"/>
  <c r="P4281" i="45"/>
  <c r="P4282" i="45"/>
  <c r="P4283" i="45"/>
  <c r="P4284" i="45"/>
  <c r="P4285" i="45"/>
  <c r="P4286" i="45"/>
  <c r="P4287" i="45"/>
  <c r="P4288" i="45"/>
  <c r="P4289" i="45"/>
  <c r="P4290" i="45"/>
  <c r="P4291" i="45"/>
  <c r="P4292" i="45"/>
  <c r="P4293" i="45"/>
  <c r="P4294" i="45"/>
  <c r="P4295" i="45"/>
  <c r="P4296" i="45"/>
  <c r="P4297" i="45"/>
  <c r="P4298" i="45"/>
  <c r="P4299" i="45"/>
  <c r="P4300" i="45"/>
  <c r="P4301" i="45"/>
  <c r="P4302" i="45"/>
  <c r="P4303" i="45"/>
  <c r="P4304" i="45"/>
  <c r="P4305" i="45"/>
  <c r="P4306" i="45"/>
  <c r="P4307" i="45"/>
  <c r="P4308" i="45"/>
  <c r="P4309" i="45"/>
  <c r="P4310" i="45"/>
  <c r="P4311" i="45"/>
  <c r="P4312" i="45"/>
  <c r="P4313" i="45"/>
  <c r="P4314" i="45"/>
  <c r="P4315" i="45"/>
  <c r="P4316" i="45"/>
  <c r="P4317" i="45"/>
  <c r="P4318" i="45"/>
  <c r="P4319" i="45"/>
  <c r="P4320" i="45"/>
  <c r="P4321" i="45"/>
  <c r="P4322" i="45"/>
  <c r="P4323" i="45"/>
  <c r="P4324" i="45"/>
  <c r="P4325" i="45"/>
  <c r="P4326" i="45"/>
  <c r="P4327" i="45"/>
  <c r="P4328" i="45"/>
  <c r="P4329" i="45"/>
  <c r="P4330" i="45"/>
  <c r="P4331" i="45"/>
  <c r="P4332" i="45"/>
  <c r="P4333" i="45"/>
  <c r="P4334" i="45"/>
  <c r="P4335" i="45"/>
  <c r="P4336" i="45"/>
  <c r="P4337" i="45"/>
  <c r="P4338" i="45"/>
  <c r="P4339" i="45"/>
  <c r="P4340" i="45"/>
  <c r="P4341" i="45"/>
  <c r="P4342" i="45"/>
  <c r="P4343" i="45"/>
  <c r="P4344" i="45"/>
  <c r="P4345" i="45"/>
  <c r="P4346" i="45"/>
  <c r="P4347" i="45"/>
  <c r="P4348" i="45"/>
  <c r="P4349" i="45"/>
  <c r="P4350" i="45"/>
  <c r="P4351" i="45"/>
  <c r="P4352" i="45"/>
  <c r="P4353" i="45"/>
  <c r="P4354" i="45"/>
  <c r="P4355" i="45"/>
  <c r="P4356" i="45"/>
  <c r="P4357" i="45"/>
  <c r="P4358" i="45"/>
  <c r="P4359" i="45"/>
  <c r="P4360" i="45"/>
  <c r="P4361" i="45"/>
  <c r="P4362" i="45"/>
  <c r="P4363" i="45"/>
  <c r="P4364" i="45"/>
  <c r="P4365" i="45"/>
  <c r="P4366" i="45"/>
  <c r="P4367" i="45"/>
  <c r="P4368" i="45"/>
  <c r="P4369" i="45"/>
  <c r="P4370" i="45"/>
  <c r="P4371" i="45"/>
  <c r="P4372" i="45"/>
  <c r="P4373" i="45"/>
  <c r="P4374" i="45"/>
  <c r="P4375" i="45"/>
  <c r="P4376" i="45"/>
  <c r="P4377" i="45"/>
  <c r="P4378" i="45"/>
  <c r="P4379" i="45"/>
  <c r="P4380" i="45"/>
  <c r="P4381" i="45"/>
  <c r="P4382" i="45"/>
  <c r="P4383" i="45"/>
  <c r="P4384" i="45"/>
  <c r="P4385" i="45"/>
  <c r="P4386" i="45"/>
  <c r="P4387" i="45"/>
  <c r="P4388" i="45"/>
  <c r="P4389" i="45"/>
  <c r="P4390" i="45"/>
  <c r="P4391" i="45"/>
  <c r="P4392" i="45"/>
  <c r="P4393" i="45"/>
  <c r="P4394" i="45"/>
  <c r="P4395" i="45"/>
  <c r="P4396" i="45"/>
  <c r="P4397" i="45"/>
  <c r="P4398" i="45"/>
  <c r="P4399" i="45"/>
  <c r="P4400" i="45"/>
  <c r="P4401" i="45"/>
  <c r="P4402" i="45"/>
  <c r="P4403" i="45"/>
  <c r="P4404" i="45"/>
  <c r="P4405" i="45"/>
  <c r="P4406" i="45"/>
  <c r="P4407" i="45"/>
  <c r="P4408" i="45"/>
  <c r="P4409" i="45"/>
  <c r="P4410" i="45"/>
  <c r="P4411" i="45"/>
  <c r="P4412" i="45"/>
  <c r="P4413" i="45"/>
  <c r="P4414" i="45"/>
  <c r="P4415" i="45"/>
  <c r="P4416" i="45"/>
  <c r="P4417" i="45"/>
  <c r="P4418" i="45"/>
  <c r="P4419" i="45"/>
  <c r="P4420" i="45"/>
  <c r="P4421" i="45"/>
  <c r="P4422" i="45"/>
  <c r="P4423" i="45"/>
  <c r="P4424" i="45"/>
  <c r="P4425" i="45"/>
  <c r="P4426" i="45"/>
  <c r="P4427" i="45"/>
  <c r="P4428" i="45"/>
  <c r="P4429" i="45"/>
  <c r="P4430" i="45"/>
  <c r="P4431" i="45"/>
  <c r="P4432" i="45"/>
  <c r="P4433" i="45"/>
  <c r="P4434" i="45"/>
  <c r="P4435" i="45"/>
  <c r="P4436" i="45"/>
  <c r="P4437" i="45"/>
  <c r="P4438" i="45"/>
  <c r="P4439" i="45"/>
  <c r="P4440" i="45"/>
  <c r="P4441" i="45"/>
  <c r="P4442" i="45"/>
  <c r="P4443" i="45"/>
  <c r="P4444" i="45"/>
  <c r="P4445" i="45"/>
  <c r="P4446" i="45"/>
  <c r="P4447" i="45"/>
  <c r="P4448" i="45"/>
  <c r="P4449" i="45"/>
  <c r="P4450" i="45"/>
  <c r="P4451" i="45"/>
  <c r="P4452" i="45"/>
  <c r="P4453" i="45"/>
  <c r="P4454" i="45"/>
  <c r="P4455" i="45"/>
  <c r="P4456" i="45"/>
  <c r="P4457" i="45"/>
  <c r="P4458" i="45"/>
  <c r="P4459" i="45"/>
  <c r="P4460" i="45"/>
  <c r="P4461" i="45"/>
  <c r="P4462" i="45"/>
  <c r="P4463" i="45"/>
  <c r="P4464" i="45"/>
  <c r="P4465" i="45"/>
  <c r="P4466" i="45"/>
  <c r="P4467" i="45"/>
  <c r="P4468" i="45"/>
  <c r="P4469" i="45"/>
  <c r="P4470" i="45"/>
  <c r="P4471" i="45"/>
  <c r="P4472" i="45"/>
  <c r="P4473" i="45"/>
  <c r="P4474" i="45"/>
  <c r="P4475" i="45"/>
  <c r="P4476" i="45"/>
  <c r="P4477" i="45"/>
  <c r="P4478" i="45"/>
  <c r="P4479" i="45"/>
  <c r="P4480" i="45"/>
  <c r="P4481" i="45"/>
  <c r="P4482" i="45"/>
  <c r="P4483" i="45"/>
  <c r="P4484" i="45"/>
  <c r="P4485" i="45"/>
  <c r="P4486" i="45"/>
  <c r="P4487" i="45"/>
  <c r="P4488" i="45"/>
  <c r="P4489" i="45"/>
  <c r="P4490" i="45"/>
  <c r="P4491" i="45"/>
  <c r="P4492" i="45"/>
  <c r="P4493" i="45"/>
  <c r="P4494" i="45"/>
  <c r="P4495" i="45"/>
  <c r="P4496" i="45"/>
  <c r="P4497" i="45"/>
  <c r="P4498" i="45"/>
  <c r="P4499" i="45"/>
  <c r="P4500" i="45"/>
  <c r="P4501" i="45"/>
  <c r="P4502" i="45"/>
  <c r="P4503" i="45"/>
  <c r="P4504" i="45"/>
  <c r="P4505" i="45"/>
  <c r="P4506" i="45"/>
  <c r="P4507" i="45"/>
  <c r="P4508" i="45"/>
  <c r="P4509" i="45"/>
  <c r="P4510" i="45"/>
  <c r="P4511" i="45"/>
  <c r="P4512" i="45"/>
  <c r="P4513" i="45"/>
  <c r="P4514" i="45"/>
  <c r="P4515" i="45"/>
  <c r="P4516" i="45"/>
  <c r="P4517" i="45"/>
  <c r="P4518" i="45"/>
  <c r="P4519" i="45"/>
  <c r="P4520" i="45"/>
  <c r="P4521" i="45"/>
  <c r="P4522" i="45"/>
  <c r="P4523" i="45"/>
  <c r="P4524" i="45"/>
  <c r="P4525" i="45"/>
  <c r="P4526" i="45"/>
  <c r="P4527" i="45"/>
  <c r="P4528" i="45"/>
  <c r="P4529" i="45"/>
  <c r="P4530" i="45"/>
  <c r="P4531" i="45"/>
  <c r="P4532" i="45"/>
  <c r="P4533" i="45"/>
  <c r="P4534" i="45"/>
  <c r="P4535" i="45"/>
  <c r="P4536" i="45"/>
  <c r="P4537" i="45"/>
  <c r="P4538" i="45"/>
  <c r="P4539" i="45"/>
  <c r="P4540" i="45"/>
  <c r="P4541" i="45"/>
  <c r="P4542" i="45"/>
  <c r="P4543" i="45"/>
  <c r="P4544" i="45"/>
  <c r="P4545" i="45"/>
  <c r="P4546" i="45"/>
  <c r="P4547" i="45"/>
  <c r="P4548" i="45"/>
  <c r="P4549" i="45"/>
  <c r="P4550" i="45"/>
  <c r="P4551" i="45"/>
  <c r="P4552" i="45"/>
  <c r="P4553" i="45"/>
  <c r="P4554" i="45"/>
  <c r="P4555" i="45"/>
  <c r="P4556" i="45"/>
  <c r="P4557" i="45"/>
  <c r="P4558" i="45"/>
  <c r="P4559" i="45"/>
  <c r="P4560" i="45"/>
  <c r="P4561" i="45"/>
  <c r="P4562" i="45"/>
  <c r="P4563" i="45"/>
  <c r="P4564" i="45"/>
  <c r="P4565" i="45"/>
  <c r="P4566" i="45"/>
  <c r="P4567" i="45"/>
  <c r="P4568" i="45"/>
  <c r="P4569" i="45"/>
  <c r="P4570" i="45"/>
  <c r="P4571" i="45"/>
  <c r="P4572" i="45"/>
  <c r="P4573" i="45"/>
  <c r="P4574" i="45"/>
  <c r="P4575" i="45"/>
  <c r="P4576" i="45"/>
  <c r="P4577" i="45"/>
  <c r="P4578" i="45"/>
  <c r="P4579" i="45"/>
  <c r="P4580" i="45"/>
  <c r="P4581" i="45"/>
  <c r="P4582" i="45"/>
  <c r="P4583" i="45"/>
  <c r="P4584" i="45"/>
  <c r="P4585" i="45"/>
  <c r="P4586" i="45"/>
  <c r="P4587" i="45"/>
  <c r="P4588" i="45"/>
  <c r="P4589" i="45"/>
  <c r="P4590" i="45"/>
  <c r="P4591" i="45"/>
  <c r="P4592" i="45"/>
  <c r="P4593" i="45"/>
  <c r="P4594" i="45"/>
  <c r="P4595" i="45"/>
  <c r="P4596" i="45"/>
  <c r="P4597" i="45"/>
  <c r="P4598" i="45"/>
  <c r="P4599" i="45"/>
  <c r="P4600" i="45"/>
  <c r="P4601" i="45"/>
  <c r="P4602" i="45"/>
  <c r="P4603" i="45"/>
  <c r="P4604" i="45"/>
  <c r="P4605" i="45"/>
  <c r="P4606" i="45"/>
  <c r="P4607" i="45"/>
  <c r="P4608" i="45"/>
  <c r="P4609" i="45"/>
  <c r="P4610" i="45"/>
  <c r="P4611" i="45"/>
  <c r="P4612" i="45"/>
  <c r="P4613" i="45"/>
  <c r="P4614" i="45"/>
  <c r="P4615" i="45"/>
  <c r="P4616" i="45"/>
  <c r="P4617" i="45"/>
  <c r="P4618" i="45"/>
  <c r="P4619" i="45"/>
  <c r="P4620" i="45"/>
  <c r="P4621" i="45"/>
  <c r="P4622" i="45"/>
  <c r="P4623" i="45"/>
  <c r="P4624" i="45"/>
  <c r="P4625" i="45"/>
  <c r="P4626" i="45"/>
  <c r="P4627" i="45"/>
  <c r="P4628" i="45"/>
  <c r="P4629" i="45"/>
  <c r="P4630" i="45"/>
  <c r="P4631" i="45"/>
  <c r="P4632" i="45"/>
  <c r="P4633" i="45"/>
  <c r="P4634" i="45"/>
  <c r="P4635" i="45"/>
  <c r="P4636" i="45"/>
  <c r="P4637" i="45"/>
  <c r="P4638" i="45"/>
  <c r="P4639" i="45"/>
  <c r="P4640" i="45"/>
  <c r="P4641" i="45"/>
  <c r="P4642" i="45"/>
  <c r="P4643" i="45"/>
  <c r="P4644" i="45"/>
  <c r="P4645" i="45"/>
  <c r="P4646" i="45"/>
  <c r="P4647" i="45"/>
  <c r="P4648" i="45"/>
  <c r="P4649" i="45"/>
  <c r="P4650" i="45"/>
  <c r="P4651" i="45"/>
  <c r="P4652" i="45"/>
  <c r="P4653" i="45"/>
  <c r="P4654" i="45"/>
  <c r="P4655" i="45"/>
  <c r="P4656" i="45"/>
  <c r="P4657" i="45"/>
  <c r="P4658" i="45"/>
  <c r="P4659" i="45"/>
  <c r="P4660" i="45"/>
  <c r="P4661" i="45"/>
  <c r="P4662" i="45"/>
  <c r="P4663" i="45"/>
  <c r="P4664" i="45"/>
  <c r="P4665" i="45"/>
  <c r="P4666" i="45"/>
  <c r="P4667" i="45"/>
  <c r="P4668" i="45"/>
  <c r="P4669" i="45"/>
  <c r="P4670" i="45"/>
  <c r="P4671" i="45"/>
  <c r="P4672" i="45"/>
  <c r="P4673" i="45"/>
  <c r="P4674" i="45"/>
  <c r="P4675" i="45"/>
  <c r="P4676" i="45"/>
  <c r="P4677" i="45"/>
  <c r="P4678" i="45"/>
  <c r="P4679" i="45"/>
  <c r="P4680" i="45"/>
  <c r="P4681" i="45"/>
  <c r="P4682" i="45"/>
  <c r="P4683" i="45"/>
  <c r="P4684" i="45"/>
  <c r="P4685" i="45"/>
  <c r="P4686" i="45"/>
  <c r="P4687" i="45"/>
  <c r="P4688" i="45"/>
  <c r="P4689" i="45"/>
  <c r="P4690" i="45"/>
  <c r="P4691" i="45"/>
  <c r="P4692" i="45"/>
  <c r="P4693" i="45"/>
  <c r="P4694" i="45"/>
  <c r="P4695" i="45"/>
  <c r="P4696" i="45"/>
  <c r="P4697" i="45"/>
  <c r="P4698" i="45"/>
  <c r="P4699" i="45"/>
  <c r="P4700" i="45"/>
  <c r="P4701" i="45"/>
  <c r="P4702" i="45"/>
  <c r="P4703" i="45"/>
  <c r="P4704" i="45"/>
  <c r="P4705" i="45"/>
  <c r="P4706" i="45"/>
  <c r="P4707" i="45"/>
  <c r="P4708" i="45"/>
  <c r="P4709" i="45"/>
  <c r="P4710" i="45"/>
  <c r="P4711" i="45"/>
  <c r="P4712" i="45"/>
  <c r="P4713" i="45"/>
  <c r="P4714" i="45"/>
  <c r="P4715" i="45"/>
  <c r="P4716" i="45"/>
  <c r="P4717" i="45"/>
  <c r="P4718" i="45"/>
  <c r="P4719" i="45"/>
  <c r="P4720" i="45"/>
  <c r="P4721" i="45"/>
  <c r="P4722" i="45"/>
  <c r="P4723" i="45"/>
  <c r="P4724" i="45"/>
  <c r="P4725" i="45"/>
  <c r="P4726" i="45"/>
  <c r="P4727" i="45"/>
  <c r="P4728" i="45"/>
  <c r="P4729" i="45"/>
  <c r="P4730" i="45"/>
  <c r="P4731" i="45"/>
  <c r="P4732" i="45"/>
  <c r="P4733" i="45"/>
  <c r="P4734" i="45"/>
  <c r="P4735" i="45"/>
  <c r="P4736" i="45"/>
  <c r="P4737" i="45"/>
  <c r="P4738" i="45"/>
  <c r="P4739" i="45"/>
  <c r="P4740" i="45"/>
  <c r="P4741" i="45"/>
  <c r="P4742" i="45"/>
  <c r="P4743" i="45"/>
  <c r="P4744" i="45"/>
  <c r="P4745" i="45"/>
  <c r="P4746" i="45"/>
  <c r="P4747" i="45"/>
  <c r="P4748" i="45"/>
  <c r="P4749" i="45"/>
  <c r="P4750" i="45"/>
  <c r="P4751" i="45"/>
  <c r="P4752" i="45"/>
  <c r="P4753" i="45"/>
  <c r="P4754" i="45"/>
  <c r="P4755" i="45"/>
  <c r="P4756" i="45"/>
  <c r="P4757" i="45"/>
  <c r="P4758" i="45"/>
  <c r="P4759" i="45"/>
  <c r="P4760" i="45"/>
  <c r="P4761" i="45"/>
  <c r="P4762" i="45"/>
  <c r="P4763" i="45"/>
  <c r="P4764" i="45"/>
  <c r="P4765" i="45"/>
  <c r="P4766" i="45"/>
  <c r="P4767" i="45"/>
  <c r="P4768" i="45"/>
  <c r="P4769" i="45"/>
  <c r="P4770" i="45"/>
  <c r="P4771" i="45"/>
  <c r="P4772" i="45"/>
  <c r="P4773" i="45"/>
  <c r="P4774" i="45"/>
  <c r="P4775" i="45"/>
  <c r="P4776" i="45"/>
  <c r="P4777" i="45"/>
  <c r="P4778" i="45"/>
  <c r="P4779" i="45"/>
  <c r="P4780" i="45"/>
  <c r="P4781" i="45"/>
  <c r="P4782" i="45"/>
  <c r="P4783" i="45"/>
  <c r="P4784" i="45"/>
  <c r="P4785" i="45"/>
  <c r="P4786" i="45"/>
  <c r="P4787" i="45"/>
  <c r="P4788" i="45"/>
  <c r="P4789" i="45"/>
  <c r="P4790" i="45"/>
  <c r="P4791" i="45"/>
  <c r="P4792" i="45"/>
  <c r="P4793" i="45"/>
  <c r="P4794" i="45"/>
  <c r="P4795" i="45"/>
  <c r="P4796" i="45"/>
  <c r="P4797" i="45"/>
  <c r="P4798" i="45"/>
  <c r="P4799" i="45"/>
  <c r="P4800" i="45"/>
  <c r="P4801" i="45"/>
  <c r="P4802" i="45"/>
  <c r="P4803" i="45"/>
  <c r="P4804" i="45"/>
  <c r="P4805" i="45"/>
  <c r="P4806" i="45"/>
  <c r="P4807" i="45"/>
  <c r="P4808" i="45"/>
  <c r="P4809" i="45"/>
  <c r="P4810" i="45"/>
  <c r="P4811" i="45"/>
  <c r="P4812" i="45"/>
  <c r="P4813" i="45"/>
  <c r="P4814" i="45"/>
  <c r="P4815" i="45"/>
  <c r="P4816" i="45"/>
  <c r="P4817" i="45"/>
  <c r="P4818" i="45"/>
  <c r="P4819" i="45"/>
  <c r="P4820" i="45"/>
  <c r="P4821" i="45"/>
  <c r="P4822" i="45"/>
  <c r="P4823" i="45"/>
  <c r="P4824" i="45"/>
  <c r="P4825" i="45"/>
  <c r="P4826" i="45"/>
  <c r="P4827" i="45"/>
  <c r="P4828" i="45"/>
  <c r="P4829" i="45"/>
  <c r="P4830" i="45"/>
  <c r="P4831" i="45"/>
  <c r="P4832" i="45"/>
  <c r="P4833" i="45"/>
  <c r="P4834" i="45"/>
  <c r="P4835" i="45"/>
  <c r="P4836" i="45"/>
  <c r="P4837" i="45"/>
  <c r="P4838" i="45"/>
  <c r="P4839" i="45"/>
  <c r="P4840" i="45"/>
  <c r="P4841" i="45"/>
  <c r="P4842" i="45"/>
  <c r="P4843" i="45"/>
  <c r="P4844" i="45"/>
  <c r="P4845" i="45"/>
  <c r="P4846" i="45"/>
  <c r="P4847" i="45"/>
  <c r="P4848" i="45"/>
  <c r="P4849" i="45"/>
  <c r="P4850" i="45"/>
  <c r="P4851" i="45"/>
  <c r="P4852" i="45"/>
  <c r="P4853" i="45"/>
  <c r="P4854" i="45"/>
  <c r="P4855" i="45"/>
  <c r="P4856" i="45"/>
  <c r="P4857" i="45"/>
  <c r="P4858" i="45"/>
  <c r="P4859" i="45"/>
  <c r="P4860" i="45"/>
  <c r="P4861" i="45"/>
  <c r="P4862" i="45"/>
  <c r="P4863" i="45"/>
  <c r="P4864" i="45"/>
  <c r="P4865" i="45"/>
  <c r="P4866" i="45"/>
  <c r="P4867" i="45"/>
  <c r="P4868" i="45"/>
  <c r="P4869" i="45"/>
  <c r="P4870" i="45"/>
  <c r="P4871" i="45"/>
  <c r="P4872" i="45"/>
  <c r="P4873" i="45"/>
  <c r="P4874" i="45"/>
  <c r="P4875" i="45"/>
  <c r="P4876" i="45"/>
  <c r="P4877" i="45"/>
  <c r="P4878" i="45"/>
  <c r="P4879" i="45"/>
  <c r="P4880" i="45"/>
  <c r="P4881" i="45"/>
  <c r="P4882" i="45"/>
  <c r="P4883" i="45"/>
  <c r="P4884" i="45"/>
  <c r="P4885" i="45"/>
  <c r="P4886" i="45"/>
  <c r="P4887" i="45"/>
  <c r="P4888" i="45"/>
  <c r="P4889" i="45"/>
  <c r="P4890" i="45"/>
  <c r="P4891" i="45"/>
  <c r="P4892" i="45"/>
  <c r="P4893" i="45"/>
  <c r="P4894" i="45"/>
  <c r="P4895" i="45"/>
  <c r="P4896" i="45"/>
  <c r="P4897" i="45"/>
  <c r="P4898" i="45"/>
  <c r="P4899" i="45"/>
  <c r="P4900" i="45"/>
  <c r="P4901" i="45"/>
  <c r="P4902" i="45"/>
  <c r="P4903" i="45"/>
  <c r="P4904" i="45"/>
  <c r="P4905" i="45"/>
  <c r="P4906" i="45"/>
  <c r="P4907" i="45"/>
  <c r="P4908" i="45"/>
  <c r="P4909" i="45"/>
  <c r="P4910" i="45"/>
  <c r="P4911" i="45"/>
  <c r="P4912" i="45"/>
  <c r="P4913" i="45"/>
  <c r="P4914" i="45"/>
  <c r="P4915" i="45"/>
  <c r="P4916" i="45"/>
  <c r="P4917" i="45"/>
  <c r="P4918" i="45"/>
  <c r="P4919" i="45"/>
  <c r="P4920" i="45"/>
  <c r="P4921" i="45"/>
  <c r="P4922" i="45"/>
  <c r="P4923" i="45"/>
  <c r="P4924" i="45"/>
  <c r="P4925" i="45"/>
  <c r="P4926" i="45"/>
  <c r="P4927" i="45"/>
  <c r="P4928" i="45"/>
  <c r="P4929" i="45"/>
  <c r="P4930" i="45"/>
  <c r="P4931" i="45"/>
  <c r="P4932" i="45"/>
  <c r="P4933" i="45"/>
  <c r="P4934" i="45"/>
  <c r="P4935" i="45"/>
  <c r="P4936" i="45"/>
  <c r="P4937" i="45"/>
  <c r="P4938" i="45"/>
  <c r="P4939" i="45"/>
  <c r="P4940" i="45"/>
  <c r="P4941" i="45"/>
  <c r="P4942" i="45"/>
  <c r="P4943" i="45"/>
  <c r="P4944" i="45"/>
  <c r="P4945" i="45"/>
  <c r="P4946" i="45"/>
  <c r="P4947" i="45"/>
  <c r="P4948" i="45"/>
  <c r="P4949" i="45"/>
  <c r="P4950" i="45"/>
  <c r="P4951" i="45"/>
  <c r="P4952" i="45"/>
  <c r="P4953" i="45"/>
  <c r="P4954" i="45"/>
  <c r="P4955" i="45"/>
  <c r="P4956" i="45"/>
  <c r="P4957" i="45"/>
  <c r="P4958" i="45"/>
  <c r="P4959" i="45"/>
  <c r="P4960" i="45"/>
  <c r="P4961" i="45"/>
  <c r="P4962" i="45"/>
  <c r="P4963" i="45"/>
  <c r="P4964" i="45"/>
  <c r="P4965" i="45"/>
  <c r="P4966" i="45"/>
  <c r="P4967" i="45"/>
  <c r="P4968" i="45"/>
  <c r="P4969" i="45"/>
  <c r="P4970" i="45"/>
  <c r="P4971" i="45"/>
  <c r="P4972" i="45"/>
  <c r="P4973" i="45"/>
  <c r="P4974" i="45"/>
  <c r="P4975" i="45"/>
  <c r="P4976" i="45"/>
  <c r="P4977" i="45"/>
  <c r="P4978" i="45"/>
  <c r="P4979" i="45"/>
  <c r="P4980" i="45"/>
  <c r="P4981" i="45"/>
  <c r="P4982" i="45"/>
  <c r="P4983" i="45"/>
  <c r="P4984" i="45"/>
  <c r="P4985" i="45"/>
  <c r="P4986" i="45"/>
  <c r="P4987" i="45"/>
  <c r="P4988" i="45"/>
  <c r="P4989" i="45"/>
  <c r="P4990" i="45"/>
  <c r="P4991" i="45"/>
  <c r="P4992" i="45"/>
  <c r="P4993" i="45"/>
  <c r="P4994" i="45"/>
  <c r="P4995" i="45"/>
  <c r="P4996" i="45"/>
  <c r="P4997" i="45"/>
  <c r="P4998" i="45"/>
  <c r="P4999" i="45"/>
  <c r="P5000" i="45"/>
  <c r="P5001" i="45"/>
  <c r="P5002" i="45"/>
  <c r="P5003" i="45"/>
  <c r="P5004" i="45"/>
  <c r="P5005" i="45"/>
  <c r="P5006" i="45"/>
  <c r="P5007" i="45"/>
  <c r="P5008" i="45"/>
  <c r="P5009" i="45"/>
  <c r="P5010" i="45"/>
  <c r="P5011" i="45"/>
  <c r="P5012" i="45"/>
  <c r="P5013" i="45"/>
  <c r="P5014" i="45"/>
  <c r="P5015" i="45"/>
  <c r="P5016" i="45"/>
  <c r="P5017" i="45"/>
  <c r="P5018" i="45"/>
  <c r="P5019" i="45"/>
  <c r="P5020" i="45"/>
  <c r="P5021" i="45"/>
  <c r="P5022" i="45"/>
  <c r="P5023" i="45"/>
  <c r="P5024" i="45"/>
  <c r="P5025" i="45"/>
  <c r="P5026" i="45"/>
  <c r="P5027" i="45"/>
  <c r="P5028" i="45"/>
  <c r="P5029" i="45"/>
  <c r="P5030" i="45"/>
  <c r="P5031" i="45"/>
  <c r="P5032" i="45"/>
  <c r="P5033" i="45"/>
  <c r="P5034" i="45"/>
  <c r="P5035" i="45"/>
  <c r="P5036" i="45"/>
  <c r="P5037" i="45"/>
  <c r="P5038" i="45"/>
  <c r="P5039" i="45"/>
  <c r="P5040" i="45"/>
  <c r="P5041" i="45"/>
  <c r="P5042" i="45"/>
  <c r="P5043" i="45"/>
  <c r="P5044" i="45"/>
  <c r="P5045" i="45"/>
  <c r="P5046" i="45"/>
  <c r="P5047" i="45"/>
  <c r="P5048" i="45"/>
  <c r="P5049" i="45"/>
  <c r="P5050" i="45"/>
  <c r="P5051" i="45"/>
  <c r="P5052" i="45"/>
  <c r="P5053" i="45"/>
  <c r="P5054" i="45"/>
  <c r="P5055" i="45"/>
  <c r="P5056" i="45"/>
  <c r="P5057" i="45"/>
  <c r="P5058" i="45"/>
  <c r="P5059" i="45"/>
  <c r="P5060" i="45"/>
  <c r="P5061" i="45"/>
  <c r="P5062" i="45"/>
  <c r="P5063" i="45"/>
  <c r="P5064" i="45"/>
  <c r="P5065" i="45"/>
  <c r="P5066" i="45"/>
  <c r="P5067" i="45"/>
  <c r="P5068" i="45"/>
  <c r="P5069" i="45"/>
  <c r="P5070" i="45"/>
  <c r="P5071" i="45"/>
  <c r="P5072" i="45"/>
  <c r="P5073" i="45"/>
  <c r="P5074" i="45"/>
  <c r="P5075" i="45"/>
  <c r="P5076" i="45"/>
  <c r="P5077" i="45"/>
  <c r="P5078" i="45"/>
  <c r="P5079" i="45"/>
  <c r="P5080" i="45"/>
  <c r="P5081" i="45"/>
  <c r="P5082" i="45"/>
  <c r="P5083" i="45"/>
  <c r="P5084" i="45"/>
  <c r="P5085" i="45"/>
  <c r="P5086" i="45"/>
  <c r="P5087" i="45"/>
  <c r="P5088" i="45"/>
  <c r="P5089" i="45"/>
  <c r="P5090" i="45"/>
  <c r="P5091" i="45"/>
  <c r="P5092" i="45"/>
  <c r="P5093" i="45"/>
  <c r="P5094" i="45"/>
  <c r="P5095" i="45"/>
  <c r="P5096" i="45"/>
  <c r="P5097" i="45"/>
  <c r="P5098" i="45"/>
  <c r="P5099" i="45"/>
  <c r="P5100" i="45"/>
  <c r="P5101" i="45"/>
  <c r="P5102" i="45"/>
  <c r="P5103" i="45"/>
  <c r="P5104" i="45"/>
  <c r="P5105" i="45"/>
  <c r="P5106" i="45"/>
  <c r="P5107" i="45"/>
  <c r="P5108" i="45"/>
  <c r="P5109" i="45"/>
  <c r="P5110" i="45"/>
  <c r="P5111" i="45"/>
  <c r="P5112" i="45"/>
  <c r="P5113" i="45"/>
  <c r="P5114" i="45"/>
  <c r="P5115" i="45"/>
  <c r="P5116" i="45"/>
  <c r="P5117" i="45"/>
  <c r="P5118" i="45"/>
  <c r="P5119" i="45"/>
  <c r="P5120" i="45"/>
  <c r="P5121" i="45"/>
  <c r="P5122" i="45"/>
  <c r="P5123" i="45"/>
  <c r="P5124" i="45"/>
  <c r="P5125" i="45"/>
  <c r="P5126" i="45"/>
  <c r="P5127" i="45"/>
  <c r="P5128" i="45"/>
  <c r="P5129" i="45"/>
  <c r="P5130" i="45"/>
  <c r="P5131" i="45"/>
  <c r="P5132" i="45"/>
  <c r="P5133" i="45"/>
  <c r="P5134" i="45"/>
  <c r="P5135" i="45"/>
  <c r="P5136" i="45"/>
  <c r="P5137" i="45"/>
  <c r="P5138" i="45"/>
  <c r="P5139" i="45"/>
  <c r="P5140" i="45"/>
  <c r="P5141" i="45"/>
  <c r="P5142" i="45"/>
  <c r="P5143" i="45"/>
  <c r="P5144" i="45"/>
  <c r="P5145" i="45"/>
  <c r="P5146" i="45"/>
  <c r="P5147" i="45"/>
  <c r="P5148" i="45"/>
  <c r="P5149" i="45"/>
  <c r="P5150" i="45"/>
  <c r="P5151" i="45"/>
  <c r="P5152" i="45"/>
  <c r="P5153" i="45"/>
  <c r="P5154" i="45"/>
  <c r="P5155" i="45"/>
  <c r="P5156" i="45"/>
  <c r="P5157" i="45"/>
  <c r="P5158" i="45"/>
  <c r="P5159" i="45"/>
  <c r="P5160" i="45"/>
  <c r="P5161" i="45"/>
  <c r="P5162" i="45"/>
  <c r="P5163" i="45"/>
  <c r="P5164" i="45"/>
  <c r="P5165" i="45"/>
  <c r="P5166" i="45"/>
  <c r="P5167" i="45"/>
  <c r="P5168" i="45"/>
  <c r="P5169" i="45"/>
  <c r="P5170" i="45"/>
  <c r="P5171" i="45"/>
  <c r="P5172" i="45"/>
  <c r="P5173" i="45"/>
  <c r="P5174" i="45"/>
  <c r="P5175" i="45"/>
  <c r="P5176" i="45"/>
  <c r="P5177" i="45"/>
  <c r="P5178" i="45"/>
  <c r="P5179" i="45"/>
  <c r="P5180" i="45"/>
  <c r="P5181" i="45"/>
  <c r="P5182" i="45"/>
  <c r="P5183" i="45"/>
  <c r="P5184" i="45"/>
  <c r="P5185" i="45"/>
  <c r="P5186" i="45"/>
  <c r="P5187" i="45"/>
  <c r="P5188" i="45"/>
  <c r="P5189" i="45"/>
  <c r="P5190" i="45"/>
  <c r="P5191" i="45"/>
  <c r="P5192" i="45"/>
  <c r="P5193" i="45"/>
  <c r="P5194" i="45"/>
  <c r="P5195" i="45"/>
  <c r="P5196" i="45"/>
  <c r="P5197" i="45"/>
  <c r="P5198" i="45"/>
  <c r="P5199" i="45"/>
  <c r="P5200" i="45"/>
  <c r="P5201" i="45"/>
  <c r="P5202" i="45"/>
  <c r="P5203" i="45"/>
  <c r="P5204" i="45"/>
  <c r="P5205" i="45"/>
  <c r="P5206" i="45"/>
  <c r="P5207" i="45"/>
  <c r="P5208" i="45"/>
  <c r="P5209" i="45"/>
  <c r="P5210" i="45"/>
  <c r="P5211" i="45"/>
  <c r="P5212" i="45"/>
  <c r="P5213" i="45"/>
  <c r="P5214" i="45"/>
  <c r="P5215" i="45"/>
  <c r="P5216" i="45"/>
  <c r="P5217" i="45"/>
  <c r="P5218" i="45"/>
  <c r="P5219" i="45"/>
  <c r="P5220" i="45"/>
  <c r="P5221" i="45"/>
  <c r="P5222" i="45"/>
  <c r="P5223" i="45"/>
  <c r="P5224" i="45"/>
  <c r="P5225" i="45"/>
  <c r="P5226" i="45"/>
  <c r="P5227" i="45"/>
  <c r="P5228" i="45"/>
  <c r="P5229" i="45"/>
  <c r="P5230" i="45"/>
  <c r="P5231" i="45"/>
  <c r="P5232" i="45"/>
  <c r="P5233" i="45"/>
  <c r="P5234" i="45"/>
  <c r="P5235" i="45"/>
  <c r="P5236" i="45"/>
  <c r="P5237" i="45"/>
  <c r="P5238" i="45"/>
  <c r="P5239" i="45"/>
  <c r="P5240" i="45"/>
  <c r="P5241" i="45"/>
  <c r="P5242" i="45"/>
  <c r="P5243" i="45"/>
  <c r="P5244" i="45"/>
  <c r="P5245" i="45"/>
  <c r="P5246" i="45"/>
  <c r="P5247" i="45"/>
  <c r="P5248" i="45"/>
  <c r="P5249" i="45"/>
  <c r="P5250" i="45"/>
  <c r="P5251" i="45"/>
  <c r="P5252" i="45"/>
  <c r="P5253" i="45"/>
  <c r="P5254" i="45"/>
  <c r="P5255" i="45"/>
  <c r="P5256" i="45"/>
  <c r="P5257" i="45"/>
  <c r="P5258" i="45"/>
  <c r="P5259" i="45"/>
  <c r="P5260" i="45"/>
  <c r="P5261" i="45"/>
  <c r="P5262" i="45"/>
  <c r="P5263" i="45"/>
  <c r="P5264" i="45"/>
  <c r="P5265" i="45"/>
  <c r="P5266" i="45"/>
  <c r="P5267" i="45"/>
  <c r="P5268" i="45"/>
  <c r="P5269" i="45"/>
  <c r="P5270" i="45"/>
  <c r="P5271" i="45"/>
  <c r="P5272" i="45"/>
  <c r="P5273" i="45"/>
  <c r="P5274" i="45"/>
  <c r="P5275" i="45"/>
  <c r="P5276" i="45"/>
  <c r="P5277" i="45"/>
  <c r="P5278" i="45"/>
  <c r="P5279" i="45"/>
  <c r="P5280" i="45"/>
  <c r="P5281" i="45"/>
  <c r="P5282" i="45"/>
  <c r="P5283" i="45"/>
  <c r="P5284" i="45"/>
  <c r="P5285" i="45"/>
  <c r="P5286" i="45"/>
  <c r="P5287" i="45"/>
  <c r="P5288" i="45"/>
  <c r="P5289" i="45"/>
  <c r="P5290" i="45"/>
  <c r="P5291" i="45"/>
  <c r="P5292" i="45"/>
  <c r="P5293" i="45"/>
  <c r="P5294" i="45"/>
  <c r="P5295" i="45"/>
  <c r="P5296" i="45"/>
  <c r="P5297" i="45"/>
  <c r="P5298" i="45"/>
  <c r="P5299" i="45"/>
  <c r="P5300" i="45"/>
  <c r="P5301" i="45"/>
  <c r="P5302" i="45"/>
  <c r="P5303" i="45"/>
  <c r="P5304" i="45"/>
  <c r="P5305" i="45"/>
  <c r="P5306" i="45"/>
  <c r="P5307" i="45"/>
  <c r="P5308" i="45"/>
  <c r="P5309" i="45"/>
  <c r="P5310" i="45"/>
  <c r="P5311" i="45"/>
  <c r="P5312" i="45"/>
  <c r="P5313" i="45"/>
  <c r="P5314" i="45"/>
  <c r="P5315" i="45"/>
  <c r="P5316" i="45"/>
  <c r="P5317" i="45"/>
  <c r="P5318" i="45"/>
  <c r="P5319" i="45"/>
  <c r="P5320" i="45"/>
  <c r="P5321" i="45"/>
  <c r="P5322" i="45"/>
  <c r="P5323" i="45"/>
  <c r="P5324" i="45"/>
  <c r="P5325" i="45"/>
  <c r="P5326" i="45"/>
  <c r="P5327" i="45"/>
  <c r="P5328" i="45"/>
  <c r="P5329" i="45"/>
  <c r="P5330" i="45"/>
  <c r="P5331" i="45"/>
  <c r="P5332" i="45"/>
  <c r="P5333" i="45"/>
  <c r="P5334" i="45"/>
  <c r="P5335" i="45"/>
  <c r="P5336" i="45"/>
  <c r="P5337" i="45"/>
  <c r="P5338" i="45"/>
  <c r="P5339" i="45"/>
  <c r="P5340" i="45"/>
  <c r="P5341" i="45"/>
  <c r="P5342" i="45"/>
  <c r="P5343" i="45"/>
  <c r="P5344" i="45"/>
  <c r="P5345" i="45"/>
  <c r="P5346" i="45"/>
  <c r="P5347" i="45"/>
  <c r="P5348" i="45"/>
  <c r="P5349" i="45"/>
  <c r="P5350" i="45"/>
  <c r="P5351" i="45"/>
  <c r="P5352" i="45"/>
  <c r="P5353" i="45"/>
  <c r="P5354" i="45"/>
  <c r="P5355" i="45"/>
  <c r="P5356" i="45"/>
  <c r="P5357" i="45"/>
  <c r="P5358" i="45"/>
  <c r="P5359" i="45"/>
  <c r="P5360" i="45"/>
  <c r="P5361" i="45"/>
  <c r="P5362" i="45"/>
  <c r="P5363" i="45"/>
  <c r="P5364" i="45"/>
  <c r="P5365" i="45"/>
  <c r="P5366" i="45"/>
  <c r="P5367" i="45"/>
  <c r="P5368" i="45"/>
  <c r="P5369" i="45"/>
  <c r="P5370" i="45"/>
  <c r="P5371" i="45"/>
  <c r="P5372" i="45"/>
  <c r="P5373" i="45"/>
  <c r="P5374" i="45"/>
  <c r="P5375" i="45"/>
  <c r="P5376" i="45"/>
  <c r="P5377" i="45"/>
  <c r="P5378" i="45"/>
  <c r="P5379" i="45"/>
  <c r="P5380" i="45"/>
  <c r="P5381" i="45"/>
  <c r="P5382" i="45"/>
  <c r="P5383" i="45"/>
  <c r="P5384" i="45"/>
  <c r="P5385" i="45"/>
  <c r="P5386" i="45"/>
  <c r="P5387" i="45"/>
  <c r="P5388" i="45"/>
  <c r="P5389" i="45"/>
  <c r="P5390" i="45"/>
  <c r="P5391" i="45"/>
  <c r="P5392" i="45"/>
  <c r="P5393" i="45"/>
  <c r="P5394" i="45"/>
  <c r="P5395" i="45"/>
  <c r="P5396" i="45"/>
  <c r="P5397" i="45"/>
  <c r="P5398" i="45"/>
  <c r="P5399" i="45"/>
  <c r="P5400" i="45"/>
  <c r="P5401" i="45"/>
  <c r="P5402" i="45"/>
  <c r="P5403" i="45"/>
  <c r="P5404" i="45"/>
  <c r="P5405" i="45"/>
  <c r="P5406" i="45"/>
  <c r="P5407" i="45"/>
  <c r="P5408" i="45"/>
  <c r="P5409" i="45"/>
  <c r="P5410" i="45"/>
  <c r="P5411" i="45"/>
  <c r="P5412" i="45"/>
  <c r="P5413" i="45"/>
  <c r="P5414" i="45"/>
  <c r="P5415" i="45"/>
  <c r="P5416" i="45"/>
  <c r="P5417" i="45"/>
  <c r="P5418" i="45"/>
  <c r="P5419" i="45"/>
  <c r="P5420" i="45"/>
  <c r="P5421" i="45"/>
  <c r="P5422" i="45"/>
  <c r="P5423" i="45"/>
  <c r="P5424" i="45"/>
  <c r="P5425" i="45"/>
  <c r="P5426" i="45"/>
  <c r="P5427" i="45"/>
  <c r="P5428" i="45"/>
  <c r="P5429" i="45"/>
  <c r="P5430" i="45"/>
  <c r="P5431" i="45"/>
  <c r="P5432" i="45"/>
  <c r="P5433" i="45"/>
  <c r="P5434" i="45"/>
  <c r="P5435" i="45"/>
  <c r="P5436" i="45"/>
  <c r="P5437" i="45"/>
  <c r="P5438" i="45"/>
  <c r="P5439" i="45"/>
  <c r="P5440" i="45"/>
  <c r="P5441" i="45"/>
  <c r="P5442" i="45"/>
  <c r="P5443" i="45"/>
  <c r="P5444" i="45"/>
  <c r="P5445" i="45"/>
  <c r="P5446" i="45"/>
  <c r="P5447" i="45"/>
  <c r="P5448" i="45"/>
  <c r="P5449" i="45"/>
  <c r="P5450" i="45"/>
  <c r="P5451" i="45"/>
  <c r="P5452" i="45"/>
  <c r="P5453" i="45"/>
  <c r="P5454" i="45"/>
  <c r="P5455" i="45"/>
  <c r="P5456" i="45"/>
  <c r="P5457" i="45"/>
  <c r="P5458" i="45"/>
  <c r="P5459" i="45"/>
  <c r="P5460" i="45"/>
  <c r="P5461" i="45"/>
  <c r="P5462" i="45"/>
  <c r="P5463" i="45"/>
  <c r="P5464" i="45"/>
  <c r="P5465" i="45"/>
  <c r="P5466" i="45"/>
  <c r="P5467" i="45"/>
  <c r="P5468" i="45"/>
  <c r="P5469" i="45"/>
  <c r="P5470" i="45"/>
  <c r="P5471" i="45"/>
  <c r="P5472" i="45"/>
  <c r="P5473" i="45"/>
  <c r="P5474" i="45"/>
  <c r="P5475" i="45"/>
  <c r="P5476" i="45"/>
  <c r="P5477" i="45"/>
  <c r="P5478" i="45"/>
  <c r="P5479" i="45"/>
  <c r="P5480" i="45"/>
  <c r="P5481" i="45"/>
  <c r="P5482" i="45"/>
  <c r="P5483" i="45"/>
  <c r="P5484" i="45"/>
  <c r="P5485" i="45"/>
  <c r="P5486" i="45"/>
  <c r="P5487" i="45"/>
  <c r="P5488" i="45"/>
  <c r="P5489" i="45"/>
  <c r="P5490" i="45"/>
  <c r="P5491" i="45"/>
  <c r="P5492" i="45"/>
  <c r="P5493" i="45"/>
  <c r="P5494" i="45"/>
  <c r="P5495" i="45"/>
  <c r="P5496" i="45"/>
  <c r="P5497" i="45"/>
  <c r="P5498" i="45"/>
  <c r="P5499" i="45"/>
  <c r="P5500" i="45"/>
  <c r="P5501" i="45"/>
  <c r="P5502" i="45"/>
  <c r="P5503" i="45"/>
  <c r="P5504" i="45"/>
  <c r="P5505" i="45"/>
  <c r="P5506" i="45"/>
  <c r="P5507" i="45"/>
  <c r="P5508" i="45"/>
  <c r="P5509" i="45"/>
  <c r="P5510" i="45"/>
  <c r="P5511" i="45"/>
  <c r="P5512" i="45"/>
  <c r="P5513" i="45"/>
  <c r="P5514" i="45"/>
  <c r="P5515" i="45"/>
  <c r="P5516" i="45"/>
  <c r="P5517" i="45"/>
  <c r="P5518" i="45"/>
  <c r="P5519" i="45"/>
  <c r="P5520" i="45"/>
  <c r="P5521" i="45"/>
  <c r="P5522" i="45"/>
  <c r="P5523" i="45"/>
  <c r="P5524" i="45"/>
  <c r="P5525" i="45"/>
  <c r="P5526" i="45"/>
  <c r="P5527" i="45"/>
  <c r="P5528" i="45"/>
  <c r="P5529" i="45"/>
  <c r="P5530" i="45"/>
  <c r="P5531" i="45"/>
  <c r="P5532" i="45"/>
  <c r="P5533" i="45"/>
  <c r="P5534" i="45"/>
  <c r="P5535" i="45"/>
  <c r="P5536" i="45"/>
  <c r="P5537" i="45"/>
  <c r="P5538" i="45"/>
  <c r="P5539" i="45"/>
  <c r="P5540" i="45"/>
  <c r="P5541" i="45"/>
  <c r="P5542" i="45"/>
  <c r="P5543" i="45"/>
  <c r="P5544" i="45"/>
  <c r="P5545" i="45"/>
  <c r="P5546" i="45"/>
  <c r="P5547" i="45"/>
  <c r="P5548" i="45"/>
  <c r="P5549" i="45"/>
  <c r="P5550" i="45"/>
  <c r="P5551" i="45"/>
  <c r="P5552" i="45"/>
  <c r="P5553" i="45"/>
  <c r="P5554" i="45"/>
  <c r="P5555" i="45"/>
  <c r="P5556" i="45"/>
  <c r="P5557" i="45"/>
  <c r="P5558" i="45"/>
  <c r="P5559" i="45"/>
  <c r="P5560" i="45"/>
  <c r="P5561" i="45"/>
  <c r="P5562" i="45"/>
  <c r="P5563" i="45"/>
  <c r="P5564" i="45"/>
  <c r="P5565" i="45"/>
  <c r="P5566" i="45"/>
  <c r="P5567" i="45"/>
  <c r="P5568" i="45"/>
  <c r="P5569" i="45"/>
  <c r="P5570" i="45"/>
  <c r="P5571" i="45"/>
  <c r="P5572" i="45"/>
  <c r="P5573" i="45"/>
  <c r="P5574" i="45"/>
  <c r="P5575" i="45"/>
  <c r="P5576" i="45"/>
  <c r="P5577" i="45"/>
  <c r="P5578" i="45"/>
  <c r="P5579" i="45"/>
  <c r="P5580" i="45"/>
  <c r="P5581" i="45"/>
  <c r="P5582" i="45"/>
  <c r="P5583" i="45"/>
  <c r="P5584" i="45"/>
  <c r="P5585" i="45"/>
  <c r="P5586" i="45"/>
  <c r="P5587" i="45"/>
  <c r="P5588" i="45"/>
  <c r="P5589" i="45"/>
  <c r="P5590" i="45"/>
  <c r="P5591" i="45"/>
  <c r="P5592" i="45"/>
  <c r="P5593" i="45"/>
  <c r="P5594" i="45"/>
  <c r="P5595" i="45"/>
  <c r="P5596" i="45"/>
  <c r="P5597" i="45"/>
  <c r="P5598" i="45"/>
  <c r="P5599" i="45"/>
  <c r="P5600" i="45"/>
  <c r="P5601" i="45"/>
  <c r="P5602" i="45"/>
  <c r="P5603" i="45"/>
  <c r="P5604" i="45"/>
  <c r="P5605" i="45"/>
  <c r="P5606" i="45"/>
  <c r="P5607" i="45"/>
  <c r="P5608" i="45"/>
  <c r="P5609" i="45"/>
  <c r="P5610" i="45"/>
  <c r="P5611" i="45"/>
  <c r="P5612" i="45"/>
  <c r="P5613" i="45"/>
  <c r="P5614" i="45"/>
  <c r="P5615" i="45"/>
  <c r="P5616" i="45"/>
  <c r="P5617" i="45"/>
  <c r="P5618" i="45"/>
  <c r="P5619" i="45"/>
  <c r="P5620" i="45"/>
  <c r="P5621" i="45"/>
  <c r="P5622" i="45"/>
  <c r="P5623" i="45"/>
  <c r="P5624" i="45"/>
  <c r="P5625" i="45"/>
  <c r="P5626" i="45"/>
  <c r="P5627" i="45"/>
  <c r="P5628" i="45"/>
  <c r="P5629" i="45"/>
  <c r="P5630" i="45"/>
  <c r="P5631" i="45"/>
  <c r="P5632" i="45"/>
  <c r="P5633" i="45"/>
  <c r="P5634" i="45"/>
  <c r="P5635" i="45"/>
  <c r="P5636" i="45"/>
  <c r="P5637" i="45"/>
  <c r="P5638" i="45"/>
  <c r="P5639" i="45"/>
  <c r="P5640" i="45"/>
  <c r="P5641" i="45"/>
  <c r="P5642" i="45"/>
  <c r="P5643" i="45"/>
  <c r="P5644" i="45"/>
  <c r="P5645" i="45"/>
  <c r="P5646" i="45"/>
  <c r="P5647" i="45"/>
  <c r="P5648" i="45"/>
  <c r="P5649" i="45"/>
  <c r="P5650" i="45"/>
  <c r="P5651" i="45"/>
  <c r="P5652" i="45"/>
  <c r="P5653" i="45"/>
  <c r="P5654" i="45"/>
  <c r="P5655" i="45"/>
  <c r="P5656" i="45"/>
  <c r="P5657" i="45"/>
  <c r="P5658" i="45"/>
  <c r="P5659" i="45"/>
  <c r="P5660" i="45"/>
  <c r="P5661" i="45"/>
  <c r="P5662" i="45"/>
  <c r="P5663" i="45"/>
  <c r="P5664" i="45"/>
  <c r="P5665" i="45"/>
  <c r="P5666" i="45"/>
  <c r="P5667" i="45"/>
  <c r="P5668" i="45"/>
  <c r="P5669" i="45"/>
  <c r="P5670" i="45"/>
  <c r="P5671" i="45"/>
  <c r="P5672" i="45"/>
  <c r="P5673" i="45"/>
  <c r="P5674" i="45"/>
  <c r="P5675" i="45"/>
  <c r="P5676" i="45"/>
  <c r="P5677" i="45"/>
  <c r="P5678" i="45"/>
  <c r="P5679" i="45"/>
  <c r="P5680" i="45"/>
  <c r="P5681" i="45"/>
  <c r="P5682" i="45"/>
  <c r="P5683" i="45"/>
  <c r="P5684" i="45"/>
  <c r="P5685" i="45"/>
  <c r="P5686" i="45"/>
  <c r="P5687" i="45"/>
  <c r="P5688" i="45"/>
  <c r="P5689" i="45"/>
  <c r="P5690" i="45"/>
  <c r="P5691" i="45"/>
  <c r="P5692" i="45"/>
  <c r="P5693" i="45"/>
  <c r="P5694" i="45"/>
  <c r="P5695" i="45"/>
  <c r="P5696" i="45"/>
  <c r="P5697" i="45"/>
  <c r="P5698" i="45"/>
  <c r="P5699" i="45"/>
  <c r="P5700" i="45"/>
  <c r="P5701" i="45"/>
  <c r="P5702" i="45"/>
  <c r="P5703" i="45"/>
  <c r="P5704" i="45"/>
  <c r="P5705" i="45"/>
  <c r="P5706" i="45"/>
  <c r="P5707" i="45"/>
  <c r="P5708" i="45"/>
  <c r="P5709" i="45"/>
  <c r="P5710" i="45"/>
  <c r="P5711" i="45"/>
  <c r="P5712" i="45"/>
  <c r="P5713" i="45"/>
  <c r="P5714" i="45"/>
  <c r="P5715" i="45"/>
  <c r="P5716" i="45"/>
  <c r="P5717" i="45"/>
  <c r="P5718" i="45"/>
  <c r="P5719" i="45"/>
  <c r="P5720" i="45"/>
  <c r="P5721" i="45"/>
  <c r="P5722" i="45"/>
  <c r="P5723" i="45"/>
  <c r="P5724" i="45"/>
  <c r="P5725" i="45"/>
  <c r="P5726" i="45"/>
  <c r="P5727" i="45"/>
  <c r="P5728" i="45"/>
  <c r="P5729" i="45"/>
  <c r="P5730" i="45"/>
  <c r="P5731" i="45"/>
  <c r="P5732" i="45"/>
  <c r="P5733" i="45"/>
  <c r="P5734" i="45"/>
  <c r="P5735" i="45"/>
  <c r="P5736" i="45"/>
  <c r="P5737" i="45"/>
  <c r="P5738" i="45"/>
  <c r="P5739" i="45"/>
  <c r="P5740" i="45"/>
  <c r="P5741" i="45"/>
  <c r="P5742" i="45"/>
  <c r="P5743" i="45"/>
  <c r="P5744" i="45"/>
  <c r="P5745" i="45"/>
  <c r="P5746" i="45"/>
  <c r="P5747" i="45"/>
  <c r="P5748" i="45"/>
  <c r="P5749" i="45"/>
  <c r="P5750" i="45"/>
  <c r="P5751" i="45"/>
  <c r="P5752" i="45"/>
  <c r="P5753" i="45"/>
  <c r="P5754" i="45"/>
  <c r="P5755" i="45"/>
  <c r="P5756" i="45"/>
  <c r="P5757" i="45"/>
  <c r="P5758" i="45"/>
  <c r="P5759" i="45"/>
  <c r="P5760" i="45"/>
  <c r="P5761" i="45"/>
  <c r="P5762" i="45"/>
  <c r="P5763" i="45"/>
  <c r="P5764" i="45"/>
  <c r="P5765" i="45"/>
  <c r="P5766" i="45"/>
  <c r="P5767" i="45"/>
  <c r="P5768" i="45"/>
  <c r="P5769" i="45"/>
  <c r="P5770" i="45"/>
  <c r="P5771" i="45"/>
  <c r="P5772" i="45"/>
  <c r="P5773" i="45"/>
  <c r="P5774" i="45"/>
  <c r="P5775" i="45"/>
  <c r="P5776" i="45"/>
  <c r="P5777" i="45"/>
  <c r="P5778" i="45"/>
  <c r="P5779" i="45"/>
  <c r="P5780" i="45"/>
  <c r="P5781" i="45"/>
  <c r="P5782" i="45"/>
  <c r="P5783" i="45"/>
  <c r="P5784" i="45"/>
  <c r="P5785" i="45"/>
  <c r="P5786" i="45"/>
  <c r="P5787" i="45"/>
  <c r="P5788" i="45"/>
  <c r="P5789" i="45"/>
  <c r="P5790" i="45"/>
  <c r="P5791" i="45"/>
  <c r="P5792" i="45"/>
  <c r="P5793" i="45"/>
  <c r="P5794" i="45"/>
  <c r="P5795" i="45"/>
  <c r="P5796" i="45"/>
  <c r="P5797" i="45"/>
  <c r="P5798" i="45"/>
  <c r="P5799" i="45"/>
  <c r="P5800" i="45"/>
  <c r="P5801" i="45"/>
  <c r="P5802" i="45"/>
  <c r="P5803" i="45"/>
  <c r="P5804" i="45"/>
  <c r="P5805" i="45"/>
  <c r="P5806" i="45"/>
  <c r="P5807" i="45"/>
  <c r="P5808" i="45"/>
  <c r="P5809" i="45"/>
  <c r="P5810" i="45"/>
  <c r="P5811" i="45"/>
  <c r="P5812" i="45"/>
  <c r="P5813" i="45"/>
  <c r="P5814" i="45"/>
  <c r="P5815" i="45"/>
  <c r="P5816" i="45"/>
  <c r="P5817" i="45"/>
  <c r="P5818" i="45"/>
  <c r="P5819" i="45"/>
  <c r="P5820" i="45"/>
  <c r="P5821" i="45"/>
  <c r="P5822" i="45"/>
  <c r="P5823" i="45"/>
  <c r="P5824" i="45"/>
  <c r="P5825" i="45"/>
  <c r="P5826" i="45"/>
  <c r="P5827" i="45"/>
  <c r="P5828" i="45"/>
  <c r="P5829" i="45"/>
  <c r="P5830" i="45"/>
  <c r="P5831" i="45"/>
  <c r="P5832" i="45"/>
  <c r="P5833" i="45"/>
  <c r="P5834" i="45"/>
  <c r="P5835" i="45"/>
  <c r="P5836" i="45"/>
  <c r="P5837" i="45"/>
  <c r="P5838" i="45"/>
  <c r="P5839" i="45"/>
  <c r="P5840" i="45"/>
  <c r="P5841" i="45"/>
  <c r="P5842" i="45"/>
  <c r="P5843" i="45"/>
  <c r="P5844" i="45"/>
  <c r="P5845" i="45"/>
  <c r="P5846" i="45"/>
  <c r="P5847" i="45"/>
  <c r="P5848" i="45"/>
  <c r="P5849" i="45"/>
  <c r="P5850" i="45"/>
  <c r="P5851" i="45"/>
  <c r="P5852" i="45"/>
  <c r="P5853" i="45"/>
  <c r="P5854" i="45"/>
  <c r="P5855" i="45"/>
  <c r="P5856" i="45"/>
  <c r="P5857" i="45"/>
  <c r="P5858" i="45"/>
  <c r="P5859" i="45"/>
  <c r="P5860" i="45"/>
  <c r="P5861" i="45"/>
  <c r="P5862" i="45"/>
  <c r="P5863" i="45"/>
  <c r="P5864" i="45"/>
  <c r="P5865" i="45"/>
  <c r="P5866" i="45"/>
  <c r="P5867" i="45"/>
  <c r="P5868" i="45"/>
  <c r="P5869" i="45"/>
  <c r="P5870" i="45"/>
  <c r="P5871" i="45"/>
  <c r="P5872" i="45"/>
  <c r="P5873" i="45"/>
  <c r="P5874" i="45"/>
  <c r="P5875" i="45"/>
  <c r="P5876" i="45"/>
  <c r="P5877" i="45"/>
  <c r="P5878" i="45"/>
  <c r="P5879" i="45"/>
  <c r="P5880" i="45"/>
  <c r="P5881" i="45"/>
  <c r="P5882" i="45"/>
  <c r="P5883" i="45"/>
  <c r="P5884" i="45"/>
  <c r="P5885" i="45"/>
  <c r="P5886" i="45"/>
  <c r="P5887" i="45"/>
  <c r="P5888" i="45"/>
  <c r="P5889" i="45"/>
  <c r="P5890" i="45"/>
  <c r="P5891" i="45"/>
  <c r="P5892" i="45"/>
  <c r="P5893" i="45"/>
  <c r="P5894" i="45"/>
  <c r="P5895" i="45"/>
  <c r="P5896" i="45"/>
  <c r="P5897" i="45"/>
  <c r="P5898" i="45"/>
  <c r="P5899" i="45"/>
  <c r="P5900" i="45"/>
  <c r="P5901" i="45"/>
  <c r="P5902" i="45"/>
  <c r="P5903" i="45"/>
  <c r="P5904" i="45"/>
  <c r="P5905" i="45"/>
  <c r="P5906" i="45"/>
  <c r="P5907" i="45"/>
  <c r="P5908" i="45"/>
  <c r="P5909" i="45"/>
  <c r="P5910" i="45"/>
  <c r="P5911" i="45"/>
  <c r="P5912" i="45"/>
  <c r="P5913" i="45"/>
  <c r="P5914" i="45"/>
  <c r="P5915" i="45"/>
  <c r="P5916" i="45"/>
  <c r="P5917" i="45"/>
  <c r="P5918" i="45"/>
  <c r="P5919" i="45"/>
  <c r="P5920" i="45"/>
  <c r="P5921" i="45"/>
  <c r="P5922" i="45"/>
  <c r="P5923" i="45"/>
  <c r="P5924" i="45"/>
  <c r="P5925" i="45"/>
  <c r="P5926" i="45"/>
  <c r="P5927" i="45"/>
  <c r="P5928" i="45"/>
  <c r="P5929" i="45"/>
  <c r="P5930" i="45"/>
  <c r="P5931" i="45"/>
  <c r="P5932" i="45"/>
  <c r="P5933" i="45"/>
  <c r="P5934" i="45"/>
  <c r="P5935" i="45"/>
  <c r="P5936" i="45"/>
  <c r="P5937" i="45"/>
  <c r="P5938" i="45"/>
  <c r="P5939" i="45"/>
  <c r="P5940" i="45"/>
  <c r="P5941" i="45"/>
  <c r="P5942" i="45"/>
  <c r="P5943" i="45"/>
  <c r="P5944" i="45"/>
  <c r="P5945" i="45"/>
  <c r="P5946" i="45"/>
  <c r="P5947" i="45"/>
  <c r="P5948" i="45"/>
  <c r="P5949" i="45"/>
  <c r="P5950" i="45"/>
  <c r="P5951" i="45"/>
  <c r="P5952" i="45"/>
  <c r="P5953" i="45"/>
  <c r="P5954" i="45"/>
  <c r="P5955" i="45"/>
  <c r="P5956" i="45"/>
  <c r="P5957" i="45"/>
  <c r="P5958" i="45"/>
  <c r="P5959" i="45"/>
  <c r="P5960" i="45"/>
  <c r="P5961" i="45"/>
  <c r="P5962" i="45"/>
  <c r="P5963" i="45"/>
  <c r="P5964" i="45"/>
  <c r="P5965" i="45"/>
  <c r="P5966" i="45"/>
  <c r="P5967" i="45"/>
  <c r="P5968" i="45"/>
  <c r="P5969" i="45"/>
  <c r="P5970" i="45"/>
  <c r="P5971" i="45"/>
  <c r="P5972" i="45"/>
  <c r="P5973" i="45"/>
  <c r="P5974" i="45"/>
  <c r="P5975" i="45"/>
  <c r="P5976" i="45"/>
  <c r="P5977" i="45"/>
  <c r="P5978" i="45"/>
  <c r="P5979" i="45"/>
  <c r="P5980" i="45"/>
  <c r="P5981" i="45"/>
  <c r="P5982" i="45"/>
  <c r="P5983" i="45"/>
  <c r="P5984" i="45"/>
  <c r="P5985" i="45"/>
  <c r="P5986" i="45"/>
  <c r="P5987" i="45"/>
  <c r="P5988" i="45"/>
  <c r="P5989" i="45"/>
  <c r="P5990" i="45"/>
  <c r="P5991" i="45"/>
  <c r="P5992" i="45"/>
  <c r="P5993" i="45"/>
  <c r="P5994" i="45"/>
  <c r="P5995" i="45"/>
  <c r="P5996" i="45"/>
  <c r="P5997" i="45"/>
  <c r="P5998" i="45"/>
  <c r="P5999" i="45"/>
  <c r="P6000" i="45"/>
  <c r="P6001" i="45"/>
  <c r="P6002" i="45"/>
  <c r="P6003" i="45"/>
  <c r="P6004" i="45"/>
  <c r="P6005" i="45"/>
  <c r="P6006" i="45"/>
  <c r="P6007" i="45"/>
  <c r="P6008" i="45"/>
  <c r="P6009" i="45"/>
  <c r="P6010" i="45"/>
  <c r="P6011" i="45"/>
  <c r="P6012" i="45"/>
  <c r="P6013" i="45"/>
  <c r="P6014" i="45"/>
  <c r="P6015" i="45"/>
  <c r="P6016" i="45"/>
  <c r="P6017" i="45"/>
  <c r="P6018" i="45"/>
  <c r="P6019" i="45"/>
  <c r="P6020" i="45"/>
  <c r="P6021" i="45"/>
  <c r="P6022" i="45"/>
  <c r="P6023" i="45"/>
  <c r="P6024" i="45"/>
  <c r="P6025" i="45"/>
  <c r="P6026" i="45"/>
  <c r="P6027" i="45"/>
  <c r="P6028" i="45"/>
  <c r="P6029" i="45"/>
  <c r="P6030" i="45"/>
  <c r="P6031" i="45"/>
  <c r="P6032" i="45"/>
  <c r="P6033" i="45"/>
  <c r="P6034" i="45"/>
  <c r="P6035" i="45"/>
  <c r="P6036" i="45"/>
  <c r="P6037" i="45"/>
  <c r="P6038" i="45"/>
  <c r="P6039" i="45"/>
  <c r="P6040" i="45"/>
  <c r="P6041" i="45"/>
  <c r="P6042" i="45"/>
  <c r="P6043" i="45"/>
  <c r="P6044" i="45"/>
  <c r="P6045" i="45"/>
  <c r="P6046" i="45"/>
  <c r="P6047" i="45"/>
  <c r="P6048" i="45"/>
  <c r="P6049" i="45"/>
  <c r="P6050" i="45"/>
  <c r="P6051" i="45"/>
  <c r="P6052" i="45"/>
  <c r="P6053" i="45"/>
  <c r="P6054" i="45"/>
  <c r="P6055" i="45"/>
  <c r="P6056" i="45"/>
  <c r="P6057" i="45"/>
  <c r="P6058" i="45"/>
  <c r="P6059" i="45"/>
  <c r="P6060" i="45"/>
  <c r="P6061" i="45"/>
  <c r="P6062" i="45"/>
  <c r="P6063" i="45"/>
  <c r="P6064" i="45"/>
  <c r="P6065" i="45"/>
  <c r="P6066" i="45"/>
  <c r="P6067" i="45"/>
  <c r="P6068" i="45"/>
  <c r="P6069" i="45"/>
  <c r="P6070" i="45"/>
  <c r="P6071" i="45"/>
  <c r="P6072" i="45"/>
  <c r="P6073" i="45"/>
  <c r="P6074" i="45"/>
  <c r="P6075" i="45"/>
  <c r="P6076" i="45"/>
  <c r="P6077" i="45"/>
  <c r="P6078" i="45"/>
  <c r="P6079" i="45"/>
  <c r="P6080" i="45"/>
  <c r="P6081" i="45"/>
  <c r="P6082" i="45"/>
  <c r="P6083" i="45"/>
  <c r="P6084" i="45"/>
  <c r="P6085" i="45"/>
  <c r="P6086" i="45"/>
  <c r="P6087" i="45"/>
  <c r="P6088" i="45"/>
  <c r="P6089" i="45"/>
  <c r="P6090" i="45"/>
  <c r="P6091" i="45"/>
  <c r="P6092" i="45"/>
  <c r="P6093" i="45"/>
  <c r="P6094" i="45"/>
  <c r="P6095" i="45"/>
  <c r="P6096" i="45"/>
  <c r="P6097" i="45"/>
  <c r="P6098" i="45"/>
  <c r="P6099" i="45"/>
  <c r="P6100" i="45"/>
  <c r="P6101" i="45"/>
  <c r="P6102" i="45"/>
  <c r="P6103" i="45"/>
  <c r="P6104" i="45"/>
  <c r="P6105" i="45"/>
  <c r="P6106" i="45"/>
  <c r="P6107" i="45"/>
  <c r="P6108" i="45"/>
  <c r="P6109" i="45"/>
  <c r="P6110" i="45"/>
  <c r="P6111" i="45"/>
  <c r="P6112" i="45"/>
  <c r="P6113" i="45"/>
  <c r="P6114" i="45"/>
  <c r="P6115" i="45"/>
  <c r="P6116" i="45"/>
  <c r="P6117" i="45"/>
  <c r="P6118" i="45"/>
  <c r="P6119" i="45"/>
  <c r="P6120" i="45"/>
  <c r="P6121" i="45"/>
  <c r="P6122" i="45"/>
  <c r="P6123" i="45"/>
  <c r="P6124" i="45"/>
  <c r="P6125" i="45"/>
  <c r="P6126" i="45"/>
  <c r="P6127" i="45"/>
  <c r="P6128" i="45"/>
  <c r="P6129" i="45"/>
  <c r="P6130" i="45"/>
  <c r="P6131" i="45"/>
  <c r="P6132" i="45"/>
  <c r="P6133" i="45"/>
  <c r="P6134" i="45"/>
  <c r="P6135" i="45"/>
  <c r="P6136" i="45"/>
  <c r="P6137" i="45"/>
  <c r="P6138" i="45"/>
  <c r="P6139" i="45"/>
  <c r="P6140" i="45"/>
  <c r="P6141" i="45"/>
  <c r="P6142" i="45"/>
  <c r="P6143" i="45"/>
  <c r="P6144" i="45"/>
  <c r="P6145" i="45"/>
  <c r="P6146" i="45"/>
  <c r="P6147" i="45"/>
  <c r="P6148" i="45"/>
  <c r="P6149" i="45"/>
  <c r="P6150" i="45"/>
  <c r="P6151" i="45"/>
  <c r="P6152" i="45"/>
  <c r="P6153" i="45"/>
  <c r="P6154" i="45"/>
  <c r="P6155" i="45"/>
  <c r="P6156" i="45"/>
  <c r="P6157" i="45"/>
  <c r="P6158" i="45"/>
  <c r="P6159" i="45"/>
  <c r="P6160" i="45"/>
  <c r="P6161" i="45"/>
  <c r="P6162" i="45"/>
  <c r="P6163" i="45"/>
  <c r="P6164" i="45"/>
  <c r="P6165" i="45"/>
  <c r="P6166" i="45"/>
  <c r="P6167" i="45"/>
  <c r="P6168" i="45"/>
  <c r="P6169" i="45"/>
  <c r="P6170" i="45"/>
  <c r="P6171" i="45"/>
  <c r="P6172" i="45"/>
  <c r="P6173" i="45"/>
  <c r="P6174" i="45"/>
  <c r="P6175" i="45"/>
  <c r="P6176" i="45"/>
  <c r="P6177" i="45"/>
  <c r="P6178" i="45"/>
  <c r="P6179" i="45"/>
  <c r="P6180" i="45"/>
  <c r="P6181" i="45"/>
  <c r="P6182" i="45"/>
  <c r="P6183" i="45"/>
  <c r="P6184" i="45"/>
  <c r="P6185" i="45"/>
  <c r="P6186" i="45"/>
  <c r="P6187" i="45"/>
  <c r="P6188" i="45"/>
  <c r="P6189" i="45"/>
  <c r="P6190" i="45"/>
  <c r="P6191" i="45"/>
  <c r="P6192" i="45"/>
  <c r="P6193" i="45"/>
  <c r="P6194" i="45"/>
  <c r="P6195" i="45"/>
  <c r="P6196" i="45"/>
  <c r="P6197" i="45"/>
  <c r="P6198" i="45"/>
  <c r="P6199" i="45"/>
  <c r="P6200" i="45"/>
  <c r="P6201" i="45"/>
  <c r="P6202" i="45"/>
  <c r="P6203" i="45"/>
  <c r="P6204" i="45"/>
  <c r="P6205" i="45"/>
  <c r="P6206" i="45"/>
  <c r="P6207" i="45"/>
  <c r="P6208" i="45"/>
  <c r="P6209" i="45"/>
  <c r="P6210" i="45"/>
  <c r="P6211" i="45"/>
  <c r="P6212" i="45"/>
  <c r="P6213" i="45"/>
  <c r="P6214" i="45"/>
  <c r="P6215" i="45"/>
  <c r="P6216" i="45"/>
  <c r="P6217" i="45"/>
  <c r="P6218" i="45"/>
  <c r="P6219" i="45"/>
  <c r="P6220" i="45"/>
  <c r="P6221" i="45"/>
  <c r="P6222" i="45"/>
  <c r="P6223" i="45"/>
  <c r="P6224" i="45"/>
  <c r="P6225" i="45"/>
  <c r="P6226" i="45"/>
  <c r="P6227" i="45"/>
  <c r="P6228" i="45"/>
  <c r="P6229" i="45"/>
  <c r="P6230" i="45"/>
  <c r="P6231" i="45"/>
  <c r="P6232" i="45"/>
  <c r="P6233" i="45"/>
  <c r="P6234" i="45"/>
  <c r="P6235" i="45"/>
  <c r="P6236" i="45"/>
  <c r="P6237" i="45"/>
  <c r="P6238" i="45"/>
  <c r="P6239" i="45"/>
  <c r="P6240" i="45"/>
  <c r="P6241" i="45"/>
  <c r="P6242" i="45"/>
  <c r="P6243" i="45"/>
  <c r="P6244" i="45"/>
  <c r="P6245" i="45"/>
  <c r="P6246" i="45"/>
  <c r="P6247" i="45"/>
  <c r="P6248" i="45"/>
  <c r="P6249" i="45"/>
  <c r="P6250" i="45"/>
  <c r="P6251" i="45"/>
  <c r="P6252" i="45"/>
  <c r="P6253" i="45"/>
  <c r="P6254" i="45"/>
  <c r="P6255" i="45"/>
  <c r="P6256" i="45"/>
  <c r="P6257" i="45"/>
  <c r="P6258" i="45"/>
  <c r="P6259" i="45"/>
  <c r="P6260" i="45"/>
  <c r="P6261" i="45"/>
  <c r="P6262" i="45"/>
  <c r="P6263" i="45"/>
  <c r="P6264" i="45"/>
  <c r="P6265" i="45"/>
  <c r="P6266" i="45"/>
  <c r="P6267" i="45"/>
  <c r="P6268" i="45"/>
  <c r="P6269" i="45"/>
  <c r="P6270" i="45"/>
  <c r="P6271" i="45"/>
  <c r="P6272" i="45"/>
  <c r="P6273" i="45"/>
  <c r="P6274" i="45"/>
  <c r="P6275" i="45"/>
  <c r="P6276" i="45"/>
  <c r="P6277" i="45"/>
  <c r="P6278" i="45"/>
  <c r="P6279" i="45"/>
  <c r="P6280" i="45"/>
  <c r="P6281" i="45"/>
  <c r="P6282" i="45"/>
  <c r="P6283" i="45"/>
  <c r="P6284" i="45"/>
  <c r="P6285" i="45"/>
  <c r="P6286" i="45"/>
  <c r="P6287" i="45"/>
  <c r="P6288" i="45"/>
  <c r="P6289" i="45"/>
  <c r="P6290" i="45"/>
  <c r="P6291" i="45"/>
  <c r="P6292" i="45"/>
  <c r="P6293" i="45"/>
  <c r="P6294" i="45"/>
  <c r="P6295" i="45"/>
  <c r="P6296" i="45"/>
  <c r="P6297" i="45"/>
  <c r="P6298" i="45"/>
  <c r="P6299" i="45"/>
  <c r="P6300" i="45"/>
  <c r="P6301" i="45"/>
  <c r="P6302" i="45"/>
  <c r="P6303" i="45"/>
  <c r="P6304" i="45"/>
  <c r="P6305" i="45"/>
  <c r="P6306" i="45"/>
  <c r="P6307" i="45"/>
  <c r="P6308" i="45"/>
  <c r="P6309" i="45"/>
  <c r="P6310" i="45"/>
  <c r="P6311" i="45"/>
  <c r="P6312" i="45"/>
  <c r="P6313" i="45"/>
  <c r="P6314" i="45"/>
  <c r="P6315" i="45"/>
  <c r="P6316" i="45"/>
  <c r="P6317" i="45"/>
  <c r="P6318" i="45"/>
  <c r="P6319" i="45"/>
  <c r="P6320" i="45"/>
  <c r="P6321" i="45"/>
  <c r="P6322" i="45"/>
  <c r="P6323" i="45"/>
  <c r="P6324" i="45"/>
  <c r="P6325" i="45"/>
  <c r="P6326" i="45"/>
  <c r="P6327" i="45"/>
  <c r="P6328" i="45"/>
  <c r="P6329" i="45"/>
  <c r="P6330" i="45"/>
  <c r="P6331" i="45"/>
  <c r="P6332" i="45"/>
  <c r="P6333" i="45"/>
  <c r="P6334" i="45"/>
  <c r="P6335" i="45"/>
  <c r="P6336" i="45"/>
  <c r="P6337" i="45"/>
  <c r="P6338" i="45"/>
  <c r="P6339" i="45"/>
  <c r="P6340" i="45"/>
  <c r="P6341" i="45"/>
  <c r="P6342" i="45"/>
  <c r="P6343" i="45"/>
  <c r="P6344" i="45"/>
  <c r="P6345" i="45"/>
  <c r="P6346" i="45"/>
  <c r="P6347" i="45"/>
  <c r="P6348" i="45"/>
  <c r="P6349" i="45"/>
  <c r="P6350" i="45"/>
  <c r="P6351" i="45"/>
  <c r="P6352" i="45"/>
  <c r="P6353" i="45"/>
  <c r="P6354" i="45"/>
  <c r="P6355" i="45"/>
  <c r="P6356" i="45"/>
  <c r="P6357" i="45"/>
  <c r="P6358" i="45"/>
  <c r="P6359" i="45"/>
  <c r="P6360" i="45"/>
  <c r="P6361" i="45"/>
  <c r="P6362" i="45"/>
  <c r="P6363" i="45"/>
  <c r="P6364" i="45"/>
  <c r="P6365" i="45"/>
  <c r="P6366" i="45"/>
  <c r="P6367" i="45"/>
  <c r="P6368" i="45"/>
  <c r="P6369" i="45"/>
  <c r="P6370" i="45"/>
  <c r="P6371" i="45"/>
  <c r="P6372" i="45"/>
  <c r="P6373" i="45"/>
  <c r="P6374" i="45"/>
  <c r="P6375" i="45"/>
  <c r="P6376" i="45"/>
  <c r="P6377" i="45"/>
  <c r="P6378" i="45"/>
  <c r="P6379" i="45"/>
  <c r="P6380" i="45"/>
  <c r="P6381" i="45"/>
  <c r="P6382" i="45"/>
  <c r="P6383" i="45"/>
  <c r="P6384" i="45"/>
  <c r="P6385" i="45"/>
  <c r="P6386" i="45"/>
  <c r="P6387" i="45"/>
  <c r="P6388" i="45"/>
  <c r="P6389" i="45"/>
  <c r="P6390" i="45"/>
  <c r="P6391" i="45"/>
  <c r="P6392" i="45"/>
  <c r="P6393" i="45"/>
  <c r="P6394" i="45"/>
  <c r="P6395" i="45"/>
  <c r="P6396" i="45"/>
  <c r="P6397" i="45"/>
  <c r="P6398" i="45"/>
  <c r="P6399" i="45"/>
  <c r="P6400" i="45"/>
  <c r="P6401" i="45"/>
  <c r="P6402" i="45"/>
  <c r="P6403" i="45"/>
  <c r="P6404" i="45"/>
  <c r="P6405" i="45"/>
  <c r="P6406" i="45"/>
  <c r="P6407" i="45"/>
  <c r="P6408" i="45"/>
  <c r="P6409" i="45"/>
  <c r="P6410" i="45"/>
  <c r="P6411" i="45"/>
  <c r="P6412" i="45"/>
  <c r="P6413" i="45"/>
  <c r="P6414" i="45"/>
  <c r="P6415" i="45"/>
  <c r="P6416" i="45"/>
  <c r="P6417" i="45"/>
  <c r="P6418" i="45"/>
  <c r="P6419" i="45"/>
  <c r="P6420" i="45"/>
  <c r="P6421" i="45"/>
  <c r="P6422" i="45"/>
  <c r="P6423" i="45"/>
  <c r="P6424" i="45"/>
  <c r="P6425" i="45"/>
  <c r="P6426" i="45"/>
  <c r="P6427" i="45"/>
  <c r="P6428" i="45"/>
  <c r="P6429" i="45"/>
  <c r="P6430" i="45"/>
  <c r="P6431" i="45"/>
  <c r="P6432" i="45"/>
  <c r="P6433" i="45"/>
  <c r="P6434" i="45"/>
  <c r="P6435" i="45"/>
  <c r="P6436" i="45"/>
  <c r="P6437" i="45"/>
  <c r="P6438" i="45"/>
  <c r="P6439" i="45"/>
  <c r="P6440" i="45"/>
  <c r="P6441" i="45"/>
  <c r="P6442" i="45"/>
  <c r="P6443" i="45"/>
  <c r="P6444" i="45"/>
  <c r="P6445" i="45"/>
  <c r="P6446" i="45"/>
  <c r="P6447" i="45"/>
  <c r="P6448" i="45"/>
  <c r="P6449" i="45"/>
  <c r="P6450" i="45"/>
  <c r="P6451" i="45"/>
  <c r="P6452" i="45"/>
  <c r="P6453" i="45"/>
  <c r="P6454" i="45"/>
  <c r="P6455" i="45"/>
  <c r="P6456" i="45"/>
  <c r="P6457" i="45"/>
  <c r="P6458" i="45"/>
  <c r="P6459" i="45"/>
  <c r="P6460" i="45"/>
  <c r="P6461" i="45"/>
  <c r="P6462" i="45"/>
  <c r="P6463" i="45"/>
  <c r="P6464" i="45"/>
  <c r="P6465" i="45"/>
  <c r="P6466" i="45"/>
  <c r="P6467" i="45"/>
  <c r="P6468" i="45"/>
  <c r="P6469" i="45"/>
  <c r="P6470" i="45"/>
  <c r="P6471" i="45"/>
  <c r="P6472" i="45"/>
  <c r="P6473" i="45"/>
  <c r="P6474" i="45"/>
  <c r="P6475" i="45"/>
  <c r="P6476" i="45"/>
  <c r="P6477" i="45"/>
  <c r="P6478" i="45"/>
  <c r="P6479" i="45"/>
  <c r="P6480" i="45"/>
  <c r="P6481" i="45"/>
  <c r="P6482" i="45"/>
  <c r="P6483" i="45"/>
  <c r="P6484" i="45"/>
  <c r="P6485" i="45"/>
  <c r="P6486" i="45"/>
  <c r="P6487" i="45"/>
  <c r="P6488" i="45"/>
  <c r="P6489" i="45"/>
  <c r="P6490" i="45"/>
  <c r="P6491" i="45"/>
  <c r="P6492" i="45"/>
  <c r="P6493" i="45"/>
  <c r="P6494" i="45"/>
  <c r="P6495" i="45"/>
  <c r="P6496" i="45"/>
  <c r="P6497" i="45"/>
  <c r="P6498" i="45"/>
  <c r="P6499" i="45"/>
  <c r="P6500" i="45"/>
  <c r="P6501" i="45"/>
  <c r="P6502" i="45"/>
  <c r="P6503" i="45"/>
  <c r="P6504" i="45"/>
  <c r="P6505" i="45"/>
  <c r="P6506" i="45"/>
  <c r="P6507" i="45"/>
  <c r="P6508" i="45"/>
  <c r="P6509" i="45"/>
  <c r="P6510" i="45"/>
  <c r="P6511" i="45"/>
  <c r="P6512" i="45"/>
  <c r="P6513" i="45"/>
  <c r="P6514" i="45"/>
  <c r="P6515" i="45"/>
  <c r="P6516" i="45"/>
  <c r="P6517" i="45"/>
  <c r="P6518" i="45"/>
  <c r="P6519" i="45"/>
  <c r="P6520" i="45"/>
  <c r="P6521" i="45"/>
  <c r="P6522" i="45"/>
  <c r="P6523" i="45"/>
  <c r="P6524" i="45"/>
  <c r="P6525" i="45"/>
  <c r="P6526" i="45"/>
  <c r="P6527" i="45"/>
  <c r="P6528" i="45"/>
  <c r="P6529" i="45"/>
  <c r="P6530" i="45"/>
  <c r="P6531" i="45"/>
  <c r="P6532" i="45"/>
  <c r="P6533" i="45"/>
  <c r="P6534" i="45"/>
  <c r="P6535" i="45"/>
  <c r="P6536" i="45"/>
  <c r="P6537" i="45"/>
  <c r="P6538" i="45"/>
  <c r="P6539" i="45"/>
  <c r="P6540" i="45"/>
  <c r="P6541" i="45"/>
  <c r="P6542" i="45"/>
  <c r="P6543" i="45"/>
  <c r="P6544" i="45"/>
  <c r="P6545" i="45"/>
  <c r="P6546" i="45"/>
  <c r="P6547" i="45"/>
  <c r="P6548" i="45"/>
  <c r="P6549" i="45"/>
  <c r="P6550" i="45"/>
  <c r="P6551" i="45"/>
  <c r="P6552" i="45"/>
  <c r="P6553" i="45"/>
  <c r="P6554" i="45"/>
  <c r="P6555" i="45"/>
  <c r="P6556" i="45"/>
  <c r="P6557" i="45"/>
  <c r="P6558" i="45"/>
  <c r="P6559" i="45"/>
  <c r="P6560" i="45"/>
  <c r="P6561" i="45"/>
  <c r="P6562" i="45"/>
  <c r="P6563" i="45"/>
  <c r="P6564" i="45"/>
  <c r="P6565" i="45"/>
  <c r="P6566" i="45"/>
  <c r="P6567" i="45"/>
  <c r="P6568" i="45"/>
  <c r="P6569" i="45"/>
  <c r="P6570" i="45"/>
  <c r="P6571" i="45"/>
  <c r="P6572" i="45"/>
  <c r="P6573" i="45"/>
  <c r="P6574" i="45"/>
  <c r="P6575" i="45"/>
  <c r="P6576" i="45"/>
  <c r="P6577" i="45"/>
  <c r="P6578" i="45"/>
  <c r="P6579" i="45"/>
  <c r="P6580" i="45"/>
  <c r="P6581" i="45"/>
  <c r="P6582" i="45"/>
  <c r="P6583" i="45"/>
  <c r="P6584" i="45"/>
  <c r="P6585" i="45"/>
  <c r="P6586" i="45"/>
  <c r="P6587" i="45"/>
  <c r="P6588" i="45"/>
  <c r="P6589" i="45"/>
  <c r="P6590" i="45"/>
  <c r="P6591" i="45"/>
  <c r="P6592" i="45"/>
  <c r="P6593" i="45"/>
  <c r="P6594" i="45"/>
  <c r="P6595" i="45"/>
  <c r="P6596" i="45"/>
  <c r="P6597" i="45"/>
  <c r="P6598" i="45"/>
  <c r="P6599" i="45"/>
  <c r="P6600" i="45"/>
  <c r="P6601" i="45"/>
  <c r="P6602" i="45"/>
  <c r="P6603" i="45"/>
  <c r="P6604" i="45"/>
  <c r="P6605" i="45"/>
  <c r="P6606" i="45"/>
  <c r="P6607" i="45"/>
  <c r="P6608" i="45"/>
  <c r="P6609" i="45"/>
  <c r="P6610" i="45"/>
  <c r="P6611" i="45"/>
  <c r="P6612" i="45"/>
  <c r="P6613" i="45"/>
  <c r="P6614" i="45"/>
  <c r="P6615" i="45"/>
  <c r="P6616" i="45"/>
  <c r="P6617" i="45"/>
  <c r="P6618" i="45"/>
  <c r="P6619" i="45"/>
  <c r="P6620" i="45"/>
  <c r="P6621" i="45"/>
  <c r="P6622" i="45"/>
  <c r="P6623" i="45"/>
  <c r="P6624" i="45"/>
  <c r="P6625" i="45"/>
  <c r="P6626" i="45"/>
  <c r="P6627" i="45"/>
  <c r="P6628" i="45"/>
  <c r="P6629" i="45"/>
  <c r="P6630" i="45"/>
  <c r="P6631" i="45"/>
  <c r="P6632" i="45"/>
  <c r="P6633" i="45"/>
  <c r="P6634" i="45"/>
  <c r="P6635" i="45"/>
  <c r="P6636" i="45"/>
  <c r="P6637" i="45"/>
  <c r="P6638" i="45"/>
  <c r="P6639" i="45"/>
  <c r="P6640" i="45"/>
  <c r="P6641" i="45"/>
  <c r="P6642" i="45"/>
  <c r="P6643" i="45"/>
  <c r="P6644" i="45"/>
  <c r="P6645" i="45"/>
  <c r="P6646" i="45"/>
  <c r="P6647" i="45"/>
  <c r="P6648" i="45"/>
  <c r="P6649" i="45"/>
  <c r="P6650" i="45"/>
  <c r="P6651" i="45"/>
  <c r="P6652" i="45"/>
  <c r="P6653" i="45"/>
  <c r="P6654" i="45"/>
  <c r="P6655" i="45"/>
  <c r="P6656" i="45"/>
  <c r="P6657" i="45"/>
  <c r="P6658" i="45"/>
  <c r="P6659" i="45"/>
  <c r="P6660" i="45"/>
  <c r="P6661" i="45"/>
  <c r="P6662" i="45"/>
  <c r="P6663" i="45"/>
  <c r="P6664" i="45"/>
  <c r="P6665" i="45"/>
  <c r="P6666" i="45"/>
  <c r="P6667" i="45"/>
  <c r="P6668" i="45"/>
  <c r="P6669" i="45"/>
  <c r="P6670" i="45"/>
  <c r="P6671" i="45"/>
  <c r="P6672" i="45"/>
  <c r="P6673" i="45"/>
  <c r="P6674" i="45"/>
  <c r="P6675" i="45"/>
  <c r="P6676" i="45"/>
  <c r="P6677" i="45"/>
  <c r="P6678" i="45"/>
  <c r="P6679" i="45"/>
  <c r="P6680" i="45"/>
  <c r="P6681" i="45"/>
  <c r="P6682" i="45"/>
  <c r="P6683" i="45"/>
  <c r="P6684" i="45"/>
  <c r="P6685" i="45"/>
  <c r="P6686" i="45"/>
  <c r="P6687" i="45"/>
  <c r="P6688" i="45"/>
  <c r="P6689" i="45"/>
  <c r="P6690" i="45"/>
  <c r="P6691" i="45"/>
  <c r="P6692" i="45"/>
  <c r="P6693" i="45"/>
  <c r="P6694" i="45"/>
  <c r="P6695" i="45"/>
  <c r="P6696" i="45"/>
  <c r="P6697" i="45"/>
  <c r="P6698" i="45"/>
  <c r="P6699" i="45"/>
  <c r="P6700" i="45"/>
  <c r="P6701" i="45"/>
  <c r="P6702" i="45"/>
  <c r="P6703" i="45"/>
  <c r="P6704" i="45"/>
  <c r="P6705" i="45"/>
  <c r="P6706" i="45"/>
  <c r="P6707" i="45"/>
  <c r="P6708" i="45"/>
  <c r="P6709" i="45"/>
  <c r="P6710" i="45"/>
  <c r="P6711" i="45"/>
  <c r="P6712" i="45"/>
  <c r="P6713" i="45"/>
  <c r="P6714" i="45"/>
  <c r="P6715" i="45"/>
  <c r="P6716" i="45"/>
  <c r="P6717" i="45"/>
  <c r="P6718" i="45"/>
  <c r="P6719" i="45"/>
  <c r="P6720" i="45"/>
  <c r="P6721" i="45"/>
  <c r="P6722" i="45"/>
  <c r="P6723" i="45"/>
  <c r="P6724" i="45"/>
  <c r="P6725" i="45"/>
  <c r="P6726" i="45"/>
  <c r="P6727" i="45"/>
  <c r="P6728" i="45"/>
  <c r="P6729" i="45"/>
  <c r="P6730" i="45"/>
  <c r="P6731" i="45"/>
  <c r="P6732" i="45"/>
  <c r="P6733" i="45"/>
  <c r="P6734" i="45"/>
  <c r="P6735" i="45"/>
  <c r="P6736" i="45"/>
  <c r="P6737" i="45"/>
  <c r="P6738" i="45"/>
  <c r="P6739" i="45"/>
  <c r="P6740" i="45"/>
  <c r="P6741" i="45"/>
  <c r="P6742" i="45"/>
  <c r="P6743" i="45"/>
  <c r="P6744" i="45"/>
  <c r="P6745" i="45"/>
  <c r="P6746" i="45"/>
  <c r="P6747" i="45"/>
  <c r="P6748" i="45"/>
  <c r="P6749" i="45"/>
  <c r="P6750" i="45"/>
  <c r="P6751" i="45"/>
  <c r="P6752" i="45"/>
  <c r="P6753" i="45"/>
  <c r="P6754" i="45"/>
  <c r="P6755" i="45"/>
  <c r="P6756" i="45"/>
  <c r="P6757" i="45"/>
  <c r="P6758" i="45"/>
  <c r="P6759" i="45"/>
  <c r="P6760" i="45"/>
  <c r="P6761" i="45"/>
  <c r="P6762" i="45"/>
  <c r="P6763" i="45"/>
  <c r="P6764" i="45"/>
  <c r="P6765" i="45"/>
  <c r="P6766" i="45"/>
  <c r="P6767" i="45"/>
  <c r="P6768" i="45"/>
  <c r="P6769" i="45"/>
  <c r="P6770" i="45"/>
  <c r="P6771" i="45"/>
  <c r="P6772" i="45"/>
  <c r="P6773" i="45"/>
  <c r="P6774" i="45"/>
  <c r="P6775" i="45"/>
  <c r="P6776" i="45"/>
  <c r="P6777" i="45"/>
  <c r="P6778" i="45"/>
  <c r="P6779" i="45"/>
  <c r="P6780" i="45"/>
  <c r="P6781" i="45"/>
  <c r="P6782" i="45"/>
  <c r="P6783" i="45"/>
  <c r="P6784" i="45"/>
  <c r="P6785" i="45"/>
  <c r="P6786" i="45"/>
  <c r="P6787" i="45"/>
  <c r="P6788" i="45"/>
  <c r="P6789" i="45"/>
  <c r="P6790" i="45"/>
  <c r="P6791" i="45"/>
  <c r="P6792" i="45"/>
  <c r="P6793" i="45"/>
  <c r="P6794" i="45"/>
  <c r="P6795" i="45"/>
  <c r="P6796" i="45"/>
  <c r="P6797" i="45"/>
  <c r="P6798" i="45"/>
  <c r="P6799" i="45"/>
  <c r="P6800" i="45"/>
  <c r="P6801" i="45"/>
  <c r="P6802" i="45"/>
  <c r="P6803" i="45"/>
  <c r="P6804" i="45"/>
  <c r="P6805" i="45"/>
  <c r="P6806" i="45"/>
  <c r="P6807" i="45"/>
  <c r="P6808" i="45"/>
  <c r="P6809" i="45"/>
  <c r="P6810" i="45"/>
  <c r="P6811" i="45"/>
  <c r="P6812" i="45"/>
  <c r="P6813" i="45"/>
  <c r="P6814" i="45"/>
  <c r="P6815" i="45"/>
  <c r="P6816" i="45"/>
  <c r="P6817" i="45"/>
  <c r="P6818" i="45"/>
  <c r="P6819" i="45"/>
  <c r="P6820" i="45"/>
  <c r="P6821" i="45"/>
  <c r="P6822" i="45"/>
  <c r="P6823" i="45"/>
  <c r="P6824" i="45"/>
  <c r="P6825" i="45"/>
  <c r="P6826" i="45"/>
  <c r="P6827" i="45"/>
  <c r="P6828" i="45"/>
  <c r="P6829" i="45"/>
  <c r="P6830" i="45"/>
  <c r="P6831" i="45"/>
  <c r="P6832" i="45"/>
  <c r="P6833" i="45"/>
  <c r="P6834" i="45"/>
  <c r="P6835" i="45"/>
  <c r="P6836" i="45"/>
  <c r="P6837" i="45"/>
  <c r="P6838" i="45"/>
  <c r="P6839" i="45"/>
  <c r="P6840" i="45"/>
  <c r="P6841" i="45"/>
  <c r="P6842" i="45"/>
  <c r="P6843" i="45"/>
  <c r="P6844" i="45"/>
  <c r="P6845" i="45"/>
  <c r="P6846" i="45"/>
  <c r="P6847" i="45"/>
  <c r="P6848" i="45"/>
  <c r="P6849" i="45"/>
  <c r="P6850" i="45"/>
  <c r="P6851" i="45"/>
  <c r="P6852" i="45"/>
  <c r="P6853" i="45"/>
  <c r="P6854" i="45"/>
  <c r="P6855" i="45"/>
  <c r="P6856" i="45"/>
  <c r="P6857" i="45"/>
  <c r="P6858" i="45"/>
  <c r="P6859" i="45"/>
  <c r="P6860" i="45"/>
  <c r="P6861" i="45"/>
  <c r="P6862" i="45"/>
  <c r="P6863" i="45"/>
  <c r="P6864" i="45"/>
  <c r="P6865" i="45"/>
  <c r="P6866" i="45"/>
  <c r="P6867" i="45"/>
  <c r="P6868" i="45"/>
  <c r="P6869" i="45"/>
  <c r="P6870" i="45"/>
  <c r="P6871" i="45"/>
  <c r="P6872" i="45"/>
  <c r="P6873" i="45"/>
  <c r="P6874" i="45"/>
  <c r="P6875" i="45"/>
  <c r="P6876" i="45"/>
  <c r="P6877" i="45"/>
  <c r="P6878" i="45"/>
  <c r="P6879" i="45"/>
  <c r="P6880" i="45"/>
  <c r="P6881" i="45"/>
  <c r="P6882" i="45"/>
  <c r="P6883" i="45"/>
  <c r="P6884" i="45"/>
  <c r="P6885" i="45"/>
  <c r="P6886" i="45"/>
  <c r="P6887" i="45"/>
  <c r="P6888" i="45"/>
  <c r="P6889" i="45"/>
  <c r="P6890" i="45"/>
  <c r="P6891" i="45"/>
  <c r="P6892" i="45"/>
  <c r="P6893" i="45"/>
  <c r="P6894" i="45"/>
  <c r="P6895" i="45"/>
  <c r="P6896" i="45"/>
  <c r="P6897" i="45"/>
  <c r="P6898" i="45"/>
  <c r="P6899" i="45"/>
  <c r="P6900" i="45"/>
  <c r="P6901" i="45"/>
  <c r="P6902" i="45"/>
  <c r="P6903" i="45"/>
  <c r="P6904" i="45"/>
  <c r="P6905" i="45"/>
  <c r="P6906" i="45"/>
  <c r="P6907" i="45"/>
  <c r="P6908" i="45"/>
  <c r="P6909" i="45"/>
  <c r="P6910" i="45"/>
  <c r="P6911" i="45"/>
  <c r="P6912" i="45"/>
  <c r="P6913" i="45"/>
  <c r="P6914" i="45"/>
  <c r="P6915" i="45"/>
  <c r="P6916" i="45"/>
  <c r="P6917" i="45"/>
  <c r="P6918" i="45"/>
  <c r="P6919" i="45"/>
  <c r="P6920" i="45"/>
  <c r="P6921" i="45"/>
  <c r="P6922" i="45"/>
  <c r="P6923" i="45"/>
  <c r="P6924" i="45"/>
  <c r="P6925" i="45"/>
  <c r="P6926" i="45"/>
  <c r="P6927" i="45"/>
  <c r="P6928" i="45"/>
  <c r="P6929" i="45"/>
  <c r="P6930" i="45"/>
  <c r="P6931" i="45"/>
  <c r="P6932" i="45"/>
  <c r="P6933" i="45"/>
  <c r="P6934" i="45"/>
  <c r="P6935" i="45"/>
  <c r="P6936" i="45"/>
  <c r="P6937" i="45"/>
  <c r="P6938" i="45"/>
  <c r="P6939" i="45"/>
  <c r="P6940" i="45"/>
  <c r="P6941" i="45"/>
  <c r="P6942" i="45"/>
  <c r="P6943" i="45"/>
  <c r="P6944" i="45"/>
  <c r="P6945" i="45"/>
  <c r="P6946" i="45"/>
  <c r="P6947" i="45"/>
  <c r="P6948" i="45"/>
  <c r="P6949" i="45"/>
  <c r="P6950" i="45"/>
  <c r="P6951" i="45"/>
  <c r="P6952" i="45"/>
  <c r="P6953" i="45"/>
  <c r="P6954" i="45"/>
  <c r="P6955" i="45"/>
  <c r="P6956" i="45"/>
  <c r="P6957" i="45"/>
  <c r="P6958" i="45"/>
  <c r="P6959" i="45"/>
  <c r="P6960" i="45"/>
  <c r="P6961" i="45"/>
  <c r="P6962" i="45"/>
  <c r="P6963" i="45"/>
  <c r="P6964" i="45"/>
  <c r="P6965" i="45"/>
  <c r="P6966" i="45"/>
  <c r="P6967" i="45"/>
  <c r="P6968" i="45"/>
  <c r="P6969" i="45"/>
  <c r="P6970" i="45"/>
  <c r="P6971" i="45"/>
  <c r="P6972" i="45"/>
  <c r="P6973" i="45"/>
  <c r="P6974" i="45"/>
  <c r="P6975" i="45"/>
  <c r="P6976" i="45"/>
  <c r="P6977" i="45"/>
  <c r="P6978" i="45"/>
  <c r="P6979" i="45"/>
  <c r="P6980" i="45"/>
  <c r="P6981" i="45"/>
  <c r="P6982" i="45"/>
  <c r="P6983" i="45"/>
  <c r="P6984" i="45"/>
  <c r="P6985" i="45"/>
  <c r="P6986" i="45"/>
  <c r="P6987" i="45"/>
  <c r="P6988" i="45"/>
  <c r="P6989" i="45"/>
  <c r="P6990" i="45"/>
  <c r="P6991" i="45"/>
  <c r="P6992" i="45"/>
  <c r="P6993" i="45"/>
  <c r="P6994" i="45"/>
  <c r="P6995" i="45"/>
  <c r="P6996" i="45"/>
  <c r="P6997" i="45"/>
  <c r="P6998" i="45"/>
  <c r="P6999" i="45"/>
  <c r="P7000" i="45"/>
  <c r="P7001" i="45"/>
  <c r="P7002" i="45"/>
  <c r="P7003" i="45"/>
  <c r="P7004" i="45"/>
  <c r="P7005" i="45"/>
  <c r="P7006" i="45"/>
  <c r="P7007" i="45"/>
  <c r="P7008" i="45"/>
  <c r="P7009" i="45"/>
  <c r="P7010" i="45"/>
  <c r="P7011" i="45"/>
  <c r="P7012" i="45"/>
  <c r="P7013" i="45"/>
  <c r="P7014" i="45"/>
  <c r="P7015" i="45"/>
  <c r="P7016" i="45"/>
  <c r="P7017" i="45"/>
  <c r="P7018" i="45"/>
  <c r="P7019" i="45"/>
  <c r="P7020" i="45"/>
  <c r="P7021" i="45"/>
  <c r="P7022" i="45"/>
  <c r="P7023" i="45"/>
  <c r="P7024" i="45"/>
  <c r="P7025" i="45"/>
  <c r="P7026" i="45"/>
  <c r="P7027" i="45"/>
  <c r="P7028" i="45"/>
  <c r="P7029" i="45"/>
  <c r="P7030" i="45"/>
  <c r="P7031" i="45"/>
  <c r="P7032" i="45"/>
  <c r="P7033" i="45"/>
  <c r="P7034" i="45"/>
  <c r="P7035" i="45"/>
  <c r="P7036" i="45"/>
  <c r="P7037" i="45"/>
  <c r="P7038" i="45"/>
  <c r="P7039" i="45"/>
  <c r="P7040" i="45"/>
  <c r="P7041" i="45"/>
  <c r="P7042" i="45"/>
  <c r="P7043" i="45"/>
  <c r="P7044" i="45"/>
  <c r="P7045" i="45"/>
  <c r="P7046" i="45"/>
  <c r="P7047" i="45"/>
  <c r="P7048" i="45"/>
  <c r="P7049" i="45"/>
  <c r="P7050" i="45"/>
  <c r="P7051" i="45"/>
  <c r="P7052" i="45"/>
  <c r="P7053" i="45"/>
  <c r="P7054" i="45"/>
  <c r="P7055" i="45"/>
  <c r="P7056" i="45"/>
  <c r="P7057" i="45"/>
  <c r="P7058" i="45"/>
  <c r="P7059" i="45"/>
  <c r="P7060" i="45"/>
  <c r="P7061" i="45"/>
  <c r="P7062" i="45"/>
  <c r="P7063" i="45"/>
  <c r="P7064" i="45"/>
  <c r="P7065" i="45"/>
  <c r="P7066" i="45"/>
  <c r="P7067" i="45"/>
  <c r="P7068" i="45"/>
  <c r="P7069" i="45"/>
  <c r="P7070" i="45"/>
  <c r="P7071" i="45"/>
  <c r="P7072" i="45"/>
  <c r="P7073" i="45"/>
  <c r="P7074" i="45"/>
  <c r="P7075" i="45"/>
  <c r="P7076" i="45"/>
  <c r="P7077" i="45"/>
  <c r="P7078" i="45"/>
  <c r="P7079" i="45"/>
  <c r="P7080" i="45"/>
  <c r="P7081" i="45"/>
  <c r="P7082" i="45"/>
  <c r="P7083" i="45"/>
  <c r="P7084" i="45"/>
  <c r="P7085" i="45"/>
  <c r="P7086" i="45"/>
  <c r="P7087" i="45"/>
  <c r="P7088" i="45"/>
  <c r="P7089" i="45"/>
  <c r="P7090" i="45"/>
  <c r="P7091" i="45"/>
  <c r="P7092" i="45"/>
  <c r="P7093" i="45"/>
  <c r="P7094" i="45"/>
  <c r="P7095" i="45"/>
  <c r="P7096" i="45"/>
  <c r="P7097" i="45"/>
  <c r="P7098" i="45"/>
  <c r="P7099" i="45"/>
  <c r="P7100" i="45"/>
  <c r="P7101" i="45"/>
  <c r="P7102" i="45"/>
  <c r="P7103" i="45"/>
  <c r="P7104" i="45"/>
  <c r="P7105" i="45"/>
  <c r="P7106" i="45"/>
  <c r="P7107" i="45"/>
  <c r="P7108" i="45"/>
  <c r="P7109" i="45"/>
  <c r="P7110" i="45"/>
  <c r="P7111" i="45"/>
  <c r="P7112" i="45"/>
  <c r="P7113" i="45"/>
  <c r="P7114" i="45"/>
  <c r="P7115" i="45"/>
  <c r="P7116" i="45"/>
  <c r="P7117" i="45"/>
  <c r="P7118" i="45"/>
  <c r="P7119" i="45"/>
  <c r="P7120" i="45"/>
  <c r="P7121" i="45"/>
  <c r="P7122" i="45"/>
  <c r="P7123" i="45"/>
  <c r="P7124" i="45"/>
  <c r="P7125" i="45"/>
  <c r="P7126" i="45"/>
  <c r="P7127" i="45"/>
  <c r="P7128" i="45"/>
  <c r="P7129" i="45"/>
  <c r="P7130" i="45"/>
  <c r="P7131" i="45"/>
  <c r="P7132" i="45"/>
  <c r="P7133" i="45"/>
  <c r="P7134" i="45"/>
  <c r="P7135" i="45"/>
  <c r="P7136" i="45"/>
  <c r="P7137" i="45"/>
  <c r="P7138" i="45"/>
  <c r="P7139" i="45"/>
  <c r="P7140" i="45"/>
  <c r="P7141" i="45"/>
  <c r="P7142" i="45"/>
  <c r="P7143" i="45"/>
  <c r="P7144" i="45"/>
  <c r="P7145" i="45"/>
  <c r="P7146" i="45"/>
  <c r="P7147" i="45"/>
  <c r="P7148" i="45"/>
  <c r="P7149" i="45"/>
  <c r="P7150" i="45"/>
  <c r="P7151" i="45"/>
  <c r="P7152" i="45"/>
  <c r="P7153" i="45"/>
  <c r="P7154" i="45"/>
  <c r="P7155" i="45"/>
  <c r="P7156" i="45"/>
  <c r="P7157" i="45"/>
  <c r="P7158" i="45"/>
  <c r="P7159" i="45"/>
  <c r="P7160" i="45"/>
  <c r="P7161" i="45"/>
  <c r="P7162" i="45"/>
  <c r="P7163" i="45"/>
  <c r="P7164" i="45"/>
  <c r="P7165" i="45"/>
  <c r="P7166" i="45"/>
  <c r="P7167" i="45"/>
  <c r="P7168" i="45"/>
  <c r="P7169" i="45"/>
  <c r="P7170" i="45"/>
  <c r="P7171" i="45"/>
  <c r="P7172" i="45"/>
  <c r="P7173" i="45"/>
  <c r="P7174" i="45"/>
  <c r="P7175" i="45"/>
  <c r="P7176" i="45"/>
  <c r="P7177" i="45"/>
  <c r="P7178" i="45"/>
  <c r="P7179" i="45"/>
  <c r="P7180" i="45"/>
  <c r="P7181" i="45"/>
  <c r="P7182" i="45"/>
  <c r="P7183" i="45"/>
  <c r="P7184" i="45"/>
  <c r="P7185" i="45"/>
  <c r="P7186" i="45"/>
  <c r="P7187" i="45"/>
  <c r="P7188" i="45"/>
  <c r="P7189" i="45"/>
  <c r="P7190" i="45"/>
  <c r="P7191" i="45"/>
  <c r="P7192" i="45"/>
  <c r="P7193" i="45"/>
  <c r="P7194" i="45"/>
  <c r="P7195" i="45"/>
  <c r="P7196" i="45"/>
  <c r="P7197" i="45"/>
  <c r="P7198" i="45"/>
  <c r="P7199" i="45"/>
  <c r="P7200" i="45"/>
  <c r="P7201" i="45"/>
  <c r="P7202" i="45"/>
  <c r="P7203" i="45"/>
  <c r="P7204" i="45"/>
  <c r="P7205" i="45"/>
  <c r="P7206" i="45"/>
  <c r="P7207" i="45"/>
  <c r="P7208" i="45"/>
  <c r="P7209" i="45"/>
  <c r="P7210" i="45"/>
  <c r="P7211" i="45"/>
  <c r="P7212" i="45"/>
  <c r="P7213" i="45"/>
  <c r="P7214" i="45"/>
  <c r="P7215" i="45"/>
  <c r="P7216" i="45"/>
  <c r="P7217" i="45"/>
  <c r="P7218" i="45"/>
  <c r="P7219" i="45"/>
  <c r="P7220" i="45"/>
  <c r="P7221" i="45"/>
  <c r="P7222" i="45"/>
  <c r="P7223" i="45"/>
  <c r="P7224" i="45"/>
  <c r="P7225" i="45"/>
  <c r="P7226" i="45"/>
  <c r="P7227" i="45"/>
  <c r="P7228" i="45"/>
  <c r="P7229" i="45"/>
  <c r="P7230" i="45"/>
  <c r="P7231" i="45"/>
  <c r="P7232" i="45"/>
  <c r="P7233" i="45"/>
  <c r="P7234" i="45"/>
  <c r="P7235" i="45"/>
  <c r="P7236" i="45"/>
  <c r="P7237" i="45"/>
  <c r="P7238" i="45"/>
  <c r="P7239" i="45"/>
  <c r="P7240" i="45"/>
  <c r="P7241" i="45"/>
  <c r="P7242" i="45"/>
  <c r="P7243" i="45"/>
  <c r="P7244" i="45"/>
  <c r="P3" i="45"/>
  <c r="P4" i="45"/>
  <c r="P5" i="45"/>
  <c r="P6" i="45"/>
  <c r="P7" i="45"/>
  <c r="P8" i="45"/>
  <c r="P9" i="45"/>
  <c r="P10" i="45"/>
  <c r="P11" i="45"/>
  <c r="P12" i="45"/>
  <c r="P13" i="45"/>
  <c r="P14" i="45"/>
  <c r="P15" i="45"/>
  <c r="P16" i="45"/>
  <c r="P17" i="45"/>
  <c r="P18" i="45"/>
  <c r="P19" i="45"/>
  <c r="P20" i="45"/>
  <c r="P21" i="45"/>
  <c r="P22" i="45"/>
  <c r="P23" i="45"/>
  <c r="P2" i="45"/>
  <c r="O7412" i="45"/>
  <c r="N7412" i="45"/>
  <c r="O7411" i="45"/>
  <c r="N7411" i="45"/>
  <c r="O7410" i="45"/>
  <c r="N7410" i="45"/>
  <c r="O7409" i="45"/>
  <c r="N7409" i="45"/>
  <c r="O7408" i="45"/>
  <c r="N7408" i="45"/>
  <c r="O7407" i="45"/>
  <c r="N7407" i="45"/>
  <c r="O7406" i="45"/>
  <c r="N7406" i="45"/>
  <c r="O7405" i="45"/>
  <c r="N7405" i="45"/>
  <c r="O7404" i="45"/>
  <c r="N7404" i="45"/>
  <c r="O7403" i="45"/>
  <c r="N7403" i="45"/>
  <c r="O7402" i="45"/>
  <c r="N7402" i="45"/>
  <c r="O7401" i="45"/>
  <c r="N7401" i="45"/>
  <c r="O7400" i="45"/>
  <c r="N7400" i="45"/>
  <c r="O7399" i="45"/>
  <c r="N7399" i="45"/>
  <c r="O7398" i="45"/>
  <c r="N7398" i="45"/>
  <c r="O7397" i="45"/>
  <c r="N7397" i="45"/>
  <c r="O7396" i="45"/>
  <c r="N7396" i="45"/>
  <c r="O7395" i="45"/>
  <c r="N7395" i="45"/>
  <c r="O7394" i="45"/>
  <c r="N7394" i="45"/>
  <c r="O7393" i="45"/>
  <c r="N7393" i="45"/>
  <c r="O7392" i="45"/>
  <c r="N7392" i="45"/>
  <c r="O7391" i="45"/>
  <c r="N7391" i="45"/>
  <c r="O7390" i="45"/>
  <c r="N7390" i="45"/>
  <c r="O7389" i="45"/>
  <c r="N7389" i="45"/>
  <c r="O7388" i="45"/>
  <c r="N7388" i="45"/>
  <c r="O7387" i="45"/>
  <c r="N7387" i="45"/>
  <c r="O7386" i="45"/>
  <c r="N7386" i="45"/>
  <c r="O7385" i="45"/>
  <c r="N7385" i="45"/>
  <c r="O7384" i="45"/>
  <c r="N7384" i="45"/>
  <c r="O7383" i="45"/>
  <c r="N7383" i="45"/>
  <c r="O7382" i="45"/>
  <c r="N7382" i="45"/>
  <c r="O7381" i="45"/>
  <c r="N7381" i="45"/>
  <c r="O7380" i="45"/>
  <c r="N7380" i="45"/>
  <c r="O7379" i="45"/>
  <c r="N7379" i="45"/>
  <c r="O7378" i="45"/>
  <c r="N7378" i="45"/>
  <c r="O7377" i="45"/>
  <c r="N7377" i="45"/>
  <c r="O7376" i="45"/>
  <c r="N7376" i="45"/>
  <c r="O7375" i="45"/>
  <c r="N7375" i="45"/>
  <c r="O7374" i="45"/>
  <c r="N7374" i="45"/>
  <c r="O7373" i="45"/>
  <c r="N7373" i="45"/>
  <c r="O7372" i="45"/>
  <c r="N7372" i="45"/>
  <c r="O7371" i="45"/>
  <c r="N7371" i="45"/>
  <c r="O7370" i="45"/>
  <c r="N7370" i="45"/>
  <c r="O7369" i="45"/>
  <c r="N7369" i="45"/>
  <c r="O7368" i="45"/>
  <c r="N7368" i="45"/>
  <c r="O7367" i="45"/>
  <c r="N7367" i="45"/>
  <c r="O7366" i="45"/>
  <c r="N7366" i="45"/>
  <c r="O7365" i="45"/>
  <c r="N7365" i="45"/>
  <c r="O7364" i="45"/>
  <c r="N7364" i="45"/>
  <c r="O7363" i="45"/>
  <c r="N7363" i="45"/>
  <c r="O7362" i="45"/>
  <c r="N7362" i="45"/>
  <c r="O7361" i="45"/>
  <c r="N7361" i="45"/>
  <c r="O7360" i="45"/>
  <c r="N7360" i="45"/>
  <c r="O7359" i="45"/>
  <c r="N7359" i="45"/>
  <c r="O7358" i="45"/>
  <c r="N7358" i="45"/>
  <c r="O7357" i="45"/>
  <c r="N7357" i="45"/>
  <c r="O7356" i="45"/>
  <c r="N7356" i="45"/>
  <c r="O7355" i="45"/>
  <c r="N7355" i="45"/>
  <c r="O7354" i="45"/>
  <c r="N7354" i="45"/>
  <c r="O7353" i="45"/>
  <c r="N7353" i="45"/>
  <c r="O7352" i="45"/>
  <c r="N7352" i="45"/>
  <c r="O7351" i="45"/>
  <c r="N7351" i="45"/>
  <c r="O7350" i="45"/>
  <c r="N7350" i="45"/>
  <c r="O7349" i="45"/>
  <c r="N7349" i="45"/>
  <c r="O7348" i="45"/>
  <c r="N7348" i="45"/>
  <c r="O7347" i="45"/>
  <c r="N7347" i="45"/>
  <c r="O7346" i="45"/>
  <c r="N7346" i="45"/>
  <c r="O7345" i="45"/>
  <c r="N7345" i="45"/>
  <c r="O7344" i="45"/>
  <c r="N7344" i="45"/>
  <c r="O7343" i="45"/>
  <c r="N7343" i="45"/>
  <c r="O7342" i="45"/>
  <c r="N7342" i="45"/>
  <c r="O7341" i="45"/>
  <c r="N7341" i="45"/>
  <c r="O7340" i="45"/>
  <c r="N7340" i="45"/>
  <c r="O7339" i="45"/>
  <c r="N7339" i="45"/>
  <c r="O7338" i="45"/>
  <c r="N7338" i="45"/>
  <c r="O7337" i="45"/>
  <c r="N7337" i="45"/>
  <c r="O7336" i="45"/>
  <c r="N7336" i="45"/>
  <c r="O7335" i="45"/>
  <c r="N7335" i="45"/>
  <c r="O7334" i="45"/>
  <c r="N7334" i="45"/>
  <c r="O7333" i="45"/>
  <c r="N7333" i="45"/>
  <c r="O7332" i="45"/>
  <c r="N7332" i="45"/>
  <c r="O7331" i="45"/>
  <c r="N7331" i="45"/>
  <c r="O7330" i="45"/>
  <c r="N7330" i="45"/>
  <c r="O7329" i="45"/>
  <c r="N7329" i="45"/>
  <c r="O7328" i="45"/>
  <c r="N7328" i="45"/>
  <c r="O7327" i="45"/>
  <c r="N7327" i="45"/>
  <c r="O7326" i="45"/>
  <c r="N7326" i="45"/>
  <c r="O7325" i="45"/>
  <c r="N7325" i="45"/>
  <c r="O7324" i="45"/>
  <c r="N7324" i="45"/>
  <c r="O7323" i="45"/>
  <c r="N7323" i="45"/>
  <c r="O7322" i="45"/>
  <c r="N7322" i="45"/>
  <c r="O7321" i="45"/>
  <c r="N7321" i="45"/>
  <c r="O7320" i="45"/>
  <c r="N7320" i="45"/>
  <c r="O7319" i="45"/>
  <c r="N7319" i="45"/>
  <c r="O7318" i="45"/>
  <c r="N7318" i="45"/>
  <c r="O7317" i="45"/>
  <c r="N7317" i="45"/>
  <c r="O7316" i="45"/>
  <c r="N7316" i="45"/>
  <c r="O7315" i="45"/>
  <c r="N7315" i="45"/>
  <c r="O7314" i="45"/>
  <c r="N7314" i="45"/>
  <c r="O7313" i="45"/>
  <c r="N7313" i="45"/>
  <c r="O7312" i="45"/>
  <c r="N7312" i="45"/>
  <c r="O7311" i="45"/>
  <c r="N7311" i="45"/>
  <c r="O7310" i="45"/>
  <c r="N7310" i="45"/>
  <c r="O7309" i="45"/>
  <c r="N7309" i="45"/>
  <c r="O7308" i="45"/>
  <c r="N7308" i="45"/>
  <c r="O7307" i="45"/>
  <c r="N7307" i="45"/>
  <c r="O7306" i="45"/>
  <c r="N7306" i="45"/>
  <c r="O7305" i="45"/>
  <c r="N7305" i="45"/>
  <c r="O7304" i="45"/>
  <c r="N7304" i="45"/>
  <c r="O7303" i="45"/>
  <c r="N7303" i="45"/>
  <c r="O7302" i="45"/>
  <c r="N7302" i="45"/>
  <c r="O7301" i="45"/>
  <c r="N7301" i="45"/>
  <c r="O7300" i="45"/>
  <c r="N7300" i="45"/>
  <c r="O7299" i="45"/>
  <c r="N7299" i="45"/>
  <c r="O7298" i="45"/>
  <c r="N7298" i="45"/>
  <c r="O7297" i="45"/>
  <c r="N7297" i="45"/>
  <c r="O7296" i="45"/>
  <c r="N7296" i="45"/>
  <c r="O7295" i="45"/>
  <c r="N7295" i="45"/>
  <c r="O7294" i="45"/>
  <c r="N7294" i="45"/>
  <c r="O7293" i="45"/>
  <c r="N7293" i="45"/>
  <c r="O7292" i="45"/>
  <c r="N7292" i="45"/>
  <c r="O7291" i="45"/>
  <c r="N7291" i="45"/>
  <c r="O7290" i="45"/>
  <c r="N7290" i="45"/>
  <c r="O7289" i="45"/>
  <c r="N7289" i="45"/>
  <c r="O7288" i="45"/>
  <c r="N7288" i="45"/>
  <c r="O7287" i="45"/>
  <c r="N7287" i="45"/>
  <c r="O7286" i="45"/>
  <c r="N7286" i="45"/>
  <c r="O7285" i="45"/>
  <c r="N7285" i="45"/>
  <c r="O7284" i="45"/>
  <c r="N7284" i="45"/>
  <c r="O7283" i="45"/>
  <c r="N7283" i="45"/>
  <c r="O7282" i="45"/>
  <c r="N7282" i="45"/>
  <c r="O7281" i="45"/>
  <c r="N7281" i="45"/>
  <c r="O7280" i="45"/>
  <c r="N7280" i="45"/>
  <c r="O7279" i="45"/>
  <c r="N7279" i="45"/>
  <c r="O7278" i="45"/>
  <c r="N7278" i="45"/>
  <c r="O7277" i="45"/>
  <c r="N7277" i="45"/>
  <c r="O7276" i="45"/>
  <c r="N7276" i="45"/>
  <c r="O7275" i="45"/>
  <c r="N7275" i="45"/>
  <c r="O7274" i="45"/>
  <c r="N7274" i="45"/>
  <c r="O7273" i="45"/>
  <c r="N7273" i="45"/>
  <c r="O7272" i="45"/>
  <c r="N7272" i="45"/>
  <c r="O7271" i="45"/>
  <c r="N7271" i="45"/>
  <c r="O7270" i="45"/>
  <c r="N7270" i="45"/>
  <c r="O7269" i="45"/>
  <c r="N7269" i="45"/>
  <c r="O7268" i="45"/>
  <c r="N7268" i="45"/>
  <c r="O7267" i="45"/>
  <c r="N7267" i="45"/>
  <c r="O7266" i="45"/>
  <c r="N7266" i="45"/>
  <c r="O7265" i="45"/>
  <c r="N7265" i="45"/>
  <c r="O7264" i="45"/>
  <c r="N7264" i="45"/>
  <c r="O7263" i="45"/>
  <c r="N7263" i="45"/>
  <c r="O7262" i="45"/>
  <c r="N7262" i="45"/>
  <c r="O7261" i="45"/>
  <c r="N7261" i="45"/>
  <c r="O7260" i="45"/>
  <c r="N7260" i="45"/>
  <c r="O7259" i="45"/>
  <c r="N7259" i="45"/>
  <c r="O7258" i="45"/>
  <c r="N7258" i="45"/>
  <c r="O7257" i="45"/>
  <c r="N7257" i="45"/>
  <c r="O7256" i="45"/>
  <c r="N7256" i="45"/>
  <c r="O7255" i="45"/>
  <c r="N7255" i="45"/>
  <c r="O7254" i="45"/>
  <c r="N7254" i="45"/>
  <c r="O7253" i="45"/>
  <c r="N7253" i="45"/>
  <c r="O7252" i="45"/>
  <c r="N7252" i="45"/>
  <c r="O7251" i="45"/>
  <c r="N7251" i="45"/>
  <c r="O7250" i="45"/>
  <c r="N7250" i="45"/>
  <c r="O7249" i="45"/>
  <c r="N7249" i="45"/>
  <c r="O7248" i="45"/>
  <c r="N7248" i="45"/>
  <c r="O7247" i="45"/>
  <c r="N7247" i="45"/>
  <c r="O7246" i="45"/>
  <c r="N7246" i="45"/>
  <c r="O7245" i="45"/>
  <c r="N7245" i="45"/>
  <c r="O7244" i="45"/>
  <c r="N7244" i="45"/>
  <c r="O7243" i="45"/>
  <c r="N7243" i="45"/>
  <c r="O7242" i="45"/>
  <c r="N7242" i="45"/>
  <c r="O7241" i="45"/>
  <c r="N7241" i="45"/>
  <c r="O7240" i="45"/>
  <c r="N7240" i="45"/>
  <c r="O7239" i="45"/>
  <c r="N7239" i="45"/>
  <c r="O7238" i="45"/>
  <c r="N7238" i="45"/>
  <c r="O7237" i="45"/>
  <c r="N7237" i="45"/>
  <c r="O7236" i="45"/>
  <c r="N7236" i="45"/>
  <c r="O7235" i="45"/>
  <c r="N7235" i="45"/>
  <c r="O7234" i="45"/>
  <c r="N7234" i="45"/>
  <c r="O7233" i="45"/>
  <c r="N7233" i="45"/>
  <c r="O7232" i="45"/>
  <c r="N7232" i="45"/>
  <c r="O7231" i="45"/>
  <c r="N7231" i="45"/>
  <c r="O7230" i="45"/>
  <c r="N7230" i="45"/>
  <c r="O7229" i="45"/>
  <c r="N7229" i="45"/>
  <c r="O7228" i="45"/>
  <c r="N7228" i="45"/>
  <c r="O7227" i="45"/>
  <c r="N7227" i="45"/>
  <c r="O7226" i="45"/>
  <c r="N7226" i="45"/>
  <c r="O7225" i="45"/>
  <c r="N7225" i="45"/>
  <c r="O7224" i="45"/>
  <c r="N7224" i="45"/>
  <c r="O7223" i="45"/>
  <c r="N7223" i="45"/>
  <c r="O7222" i="45"/>
  <c r="N7222" i="45"/>
  <c r="O7221" i="45"/>
  <c r="N7221" i="45"/>
  <c r="O7220" i="45"/>
  <c r="N7220" i="45"/>
  <c r="O7219" i="45"/>
  <c r="N7219" i="45"/>
  <c r="O7218" i="45"/>
  <c r="N7218" i="45"/>
  <c r="O7217" i="45"/>
  <c r="N7217" i="45"/>
  <c r="O7216" i="45"/>
  <c r="N7216" i="45"/>
  <c r="O7215" i="45"/>
  <c r="N7215" i="45"/>
  <c r="O7214" i="45"/>
  <c r="N7214" i="45"/>
  <c r="O7213" i="45"/>
  <c r="N7213" i="45"/>
  <c r="O7212" i="45"/>
  <c r="N7212" i="45"/>
  <c r="O7211" i="45"/>
  <c r="N7211" i="45"/>
  <c r="O7210" i="45"/>
  <c r="N7210" i="45"/>
  <c r="O7209" i="45"/>
  <c r="N7209" i="45"/>
  <c r="O7208" i="45"/>
  <c r="N7208" i="45"/>
  <c r="O7207" i="45"/>
  <c r="N7207" i="45"/>
  <c r="O7206" i="45"/>
  <c r="N7206" i="45"/>
  <c r="O7205" i="45"/>
  <c r="N7205" i="45"/>
  <c r="O7204" i="45"/>
  <c r="N7204" i="45"/>
  <c r="O7203" i="45"/>
  <c r="N7203" i="45"/>
  <c r="O7202" i="45"/>
  <c r="N7202" i="45"/>
  <c r="O7201" i="45"/>
  <c r="N7201" i="45"/>
  <c r="O7200" i="45"/>
  <c r="N7200" i="45"/>
  <c r="O7199" i="45"/>
  <c r="N7199" i="45"/>
  <c r="O7198" i="45"/>
  <c r="N7198" i="45"/>
  <c r="O7197" i="45"/>
  <c r="N7197" i="45"/>
  <c r="O7196" i="45"/>
  <c r="N7196" i="45"/>
  <c r="O7195" i="45"/>
  <c r="N7195" i="45"/>
  <c r="O7194" i="45"/>
  <c r="N7194" i="45"/>
  <c r="O7193" i="45"/>
  <c r="N7193" i="45"/>
  <c r="O7192" i="45"/>
  <c r="N7192" i="45"/>
  <c r="O7191" i="45"/>
  <c r="N7191" i="45"/>
  <c r="O7190" i="45"/>
  <c r="N7190" i="45"/>
  <c r="O7189" i="45"/>
  <c r="N7189" i="45"/>
  <c r="O7188" i="45"/>
  <c r="N7188" i="45"/>
  <c r="O7187" i="45"/>
  <c r="N7187" i="45"/>
  <c r="O7186" i="45"/>
  <c r="N7186" i="45"/>
  <c r="O7185" i="45"/>
  <c r="N7185" i="45"/>
  <c r="O7184" i="45"/>
  <c r="N7184" i="45"/>
  <c r="O7183" i="45"/>
  <c r="N7183" i="45"/>
  <c r="O7182" i="45"/>
  <c r="N7182" i="45"/>
  <c r="O7181" i="45"/>
  <c r="N7181" i="45"/>
  <c r="O7180" i="45"/>
  <c r="N7180" i="45"/>
  <c r="O7179" i="45"/>
  <c r="N7179" i="45"/>
  <c r="O7178" i="45"/>
  <c r="N7178" i="45"/>
  <c r="O7177" i="45"/>
  <c r="N7177" i="45"/>
  <c r="O7176" i="45"/>
  <c r="N7176" i="45"/>
  <c r="O7175" i="45"/>
  <c r="N7175" i="45"/>
  <c r="O7174" i="45"/>
  <c r="N7174" i="45"/>
  <c r="O7173" i="45"/>
  <c r="N7173" i="45"/>
  <c r="O7172" i="45"/>
  <c r="N7172" i="45"/>
  <c r="O7171" i="45"/>
  <c r="N7171" i="45"/>
  <c r="O7170" i="45"/>
  <c r="N7170" i="45"/>
  <c r="O7169" i="45"/>
  <c r="N7169" i="45"/>
  <c r="O7168" i="45"/>
  <c r="N7168" i="45"/>
  <c r="O7167" i="45"/>
  <c r="N7167" i="45"/>
  <c r="O7166" i="45"/>
  <c r="N7166" i="45"/>
  <c r="O7165" i="45"/>
  <c r="N7165" i="45"/>
  <c r="O7164" i="45"/>
  <c r="N7164" i="45"/>
  <c r="O7163" i="45"/>
  <c r="N7163" i="45"/>
  <c r="O7162" i="45"/>
  <c r="N7162" i="45"/>
  <c r="O7161" i="45"/>
  <c r="N7161" i="45"/>
  <c r="O7160" i="45"/>
  <c r="N7160" i="45"/>
  <c r="O7159" i="45"/>
  <c r="N7159" i="45"/>
  <c r="O7158" i="45"/>
  <c r="N7158" i="45"/>
  <c r="O7157" i="45"/>
  <c r="N7157" i="45"/>
  <c r="O7156" i="45"/>
  <c r="N7156" i="45"/>
  <c r="O7155" i="45"/>
  <c r="N7155" i="45"/>
  <c r="O7154" i="45"/>
  <c r="N7154" i="45"/>
  <c r="O7153" i="45"/>
  <c r="N7153" i="45"/>
  <c r="O7152" i="45"/>
  <c r="N7152" i="45"/>
  <c r="O7151" i="45"/>
  <c r="N7151" i="45"/>
  <c r="O7150" i="45"/>
  <c r="N7150" i="45"/>
  <c r="O7149" i="45"/>
  <c r="N7149" i="45"/>
  <c r="O7148" i="45"/>
  <c r="N7148" i="45"/>
  <c r="O7147" i="45"/>
  <c r="N7147" i="45"/>
  <c r="O7146" i="45"/>
  <c r="N7146" i="45"/>
  <c r="O7145" i="45"/>
  <c r="N7145" i="45"/>
  <c r="O7144" i="45"/>
  <c r="N7144" i="45"/>
  <c r="O7143" i="45"/>
  <c r="N7143" i="45"/>
  <c r="O7142" i="45"/>
  <c r="N7142" i="45"/>
  <c r="O7141" i="45"/>
  <c r="N7141" i="45"/>
  <c r="O7140" i="45"/>
  <c r="N7140" i="45"/>
  <c r="O7139" i="45"/>
  <c r="N7139" i="45"/>
  <c r="O7138" i="45"/>
  <c r="N7138" i="45"/>
  <c r="O7137" i="45"/>
  <c r="N7137" i="45"/>
  <c r="O7136" i="45"/>
  <c r="N7136" i="45"/>
  <c r="O7135" i="45"/>
  <c r="N7135" i="45"/>
  <c r="O7134" i="45"/>
  <c r="N7134" i="45"/>
  <c r="O7133" i="45"/>
  <c r="N7133" i="45"/>
  <c r="O7132" i="45"/>
  <c r="N7132" i="45"/>
  <c r="O7131" i="45"/>
  <c r="N7131" i="45"/>
  <c r="O7130" i="45"/>
  <c r="N7130" i="45"/>
  <c r="O7129" i="45"/>
  <c r="N7129" i="45"/>
  <c r="O7128" i="45"/>
  <c r="N7128" i="45"/>
  <c r="O7127" i="45"/>
  <c r="N7127" i="45"/>
  <c r="O7126" i="45"/>
  <c r="N7126" i="45"/>
  <c r="O7125" i="45"/>
  <c r="N7125" i="45"/>
  <c r="O7124" i="45"/>
  <c r="N7124" i="45"/>
  <c r="O7123" i="45"/>
  <c r="N7123" i="45"/>
  <c r="O7122" i="45"/>
  <c r="N7122" i="45"/>
  <c r="O7121" i="45"/>
  <c r="N7121" i="45"/>
  <c r="O7120" i="45"/>
  <c r="N7120" i="45"/>
  <c r="O7119" i="45"/>
  <c r="N7119" i="45"/>
  <c r="O7118" i="45"/>
  <c r="N7118" i="45"/>
  <c r="O7117" i="45"/>
  <c r="N7117" i="45"/>
  <c r="O7116" i="45"/>
  <c r="N7116" i="45"/>
  <c r="O7115" i="45"/>
  <c r="N7115" i="45"/>
  <c r="O7114" i="45"/>
  <c r="N7114" i="45"/>
  <c r="O7113" i="45"/>
  <c r="N7113" i="45"/>
  <c r="O7112" i="45"/>
  <c r="N7112" i="45"/>
  <c r="O7111" i="45"/>
  <c r="N7111" i="45"/>
  <c r="O7110" i="45"/>
  <c r="N7110" i="45"/>
  <c r="O7109" i="45"/>
  <c r="N7109" i="45"/>
  <c r="O7108" i="45"/>
  <c r="N7108" i="45"/>
  <c r="O7107" i="45"/>
  <c r="N7107" i="45"/>
  <c r="O7106" i="45"/>
  <c r="N7106" i="45"/>
  <c r="O7105" i="45"/>
  <c r="N7105" i="45"/>
  <c r="O7104" i="45"/>
  <c r="N7104" i="45"/>
  <c r="O7103" i="45"/>
  <c r="N7103" i="45"/>
  <c r="O7102" i="45"/>
  <c r="N7102" i="45"/>
  <c r="O7101" i="45"/>
  <c r="N7101" i="45"/>
  <c r="O7100" i="45"/>
  <c r="N7100" i="45"/>
  <c r="O7099" i="45"/>
  <c r="N7099" i="45"/>
  <c r="O7098" i="45"/>
  <c r="N7098" i="45"/>
  <c r="O7097" i="45"/>
  <c r="N7097" i="45"/>
  <c r="O7096" i="45"/>
  <c r="N7096" i="45"/>
  <c r="O7095" i="45"/>
  <c r="N7095" i="45"/>
  <c r="O7094" i="45"/>
  <c r="N7094" i="45"/>
  <c r="O7093" i="45"/>
  <c r="N7093" i="45"/>
  <c r="O7092" i="45"/>
  <c r="N7092" i="45"/>
  <c r="O7091" i="45"/>
  <c r="N7091" i="45"/>
  <c r="O7090" i="45"/>
  <c r="N7090" i="45"/>
  <c r="O7089" i="45"/>
  <c r="N7089" i="45"/>
  <c r="O7088" i="45"/>
  <c r="N7088" i="45"/>
  <c r="O7087" i="45"/>
  <c r="N7087" i="45"/>
  <c r="O7086" i="45"/>
  <c r="N7086" i="45"/>
  <c r="O7085" i="45"/>
  <c r="N7085" i="45"/>
  <c r="O7084" i="45"/>
  <c r="N7084" i="45"/>
  <c r="O7083" i="45"/>
  <c r="N7083" i="45"/>
  <c r="O7082" i="45"/>
  <c r="N7082" i="45"/>
  <c r="O7081" i="45"/>
  <c r="N7081" i="45"/>
  <c r="O7080" i="45"/>
  <c r="N7080" i="45"/>
  <c r="O7079" i="45"/>
  <c r="N7079" i="45"/>
  <c r="O7078" i="45"/>
  <c r="N7078" i="45"/>
  <c r="O7077" i="45"/>
  <c r="N7077" i="45"/>
  <c r="O7076" i="45"/>
  <c r="N7076" i="45"/>
  <c r="O7075" i="45"/>
  <c r="N7075" i="45"/>
  <c r="O7074" i="45"/>
  <c r="N7074" i="45"/>
  <c r="O7073" i="45"/>
  <c r="N7073" i="45"/>
  <c r="O7072" i="45"/>
  <c r="N7072" i="45"/>
  <c r="O7071" i="45"/>
  <c r="N7071" i="45"/>
  <c r="O7070" i="45"/>
  <c r="N7070" i="45"/>
  <c r="O7069" i="45"/>
  <c r="N7069" i="45"/>
  <c r="O7068" i="45"/>
  <c r="N7068" i="45"/>
  <c r="O7067" i="45"/>
  <c r="N7067" i="45"/>
  <c r="O7066" i="45"/>
  <c r="N7066" i="45"/>
  <c r="O7065" i="45"/>
  <c r="N7065" i="45"/>
  <c r="O7064" i="45"/>
  <c r="N7064" i="45"/>
  <c r="O7063" i="45"/>
  <c r="N7063" i="45"/>
  <c r="O7062" i="45"/>
  <c r="N7062" i="45"/>
  <c r="O7061" i="45"/>
  <c r="N7061" i="45"/>
  <c r="O7060" i="45"/>
  <c r="N7060" i="45"/>
  <c r="O7059" i="45"/>
  <c r="N7059" i="45"/>
  <c r="O7058" i="45"/>
  <c r="N7058" i="45"/>
  <c r="O7057" i="45"/>
  <c r="N7057" i="45"/>
  <c r="O7056" i="45"/>
  <c r="N7056" i="45"/>
  <c r="O7055" i="45"/>
  <c r="N7055" i="45"/>
  <c r="O7054" i="45"/>
  <c r="N7054" i="45"/>
  <c r="O7053" i="45"/>
  <c r="N7053" i="45"/>
  <c r="O7052" i="45"/>
  <c r="N7052" i="45"/>
  <c r="O7051" i="45"/>
  <c r="N7051" i="45"/>
  <c r="O7050" i="45"/>
  <c r="N7050" i="45"/>
  <c r="O7049" i="45"/>
  <c r="N7049" i="45"/>
  <c r="O7048" i="45"/>
  <c r="N7048" i="45"/>
  <c r="O7047" i="45"/>
  <c r="N7047" i="45"/>
  <c r="O7046" i="45"/>
  <c r="N7046" i="45"/>
  <c r="O7045" i="45"/>
  <c r="N7045" i="45"/>
  <c r="O7044" i="45"/>
  <c r="N7044" i="45"/>
  <c r="O7043" i="45"/>
  <c r="N7043" i="45"/>
  <c r="O7042" i="45"/>
  <c r="N7042" i="45"/>
  <c r="O7041" i="45"/>
  <c r="N7041" i="45"/>
  <c r="O7040" i="45"/>
  <c r="N7040" i="45"/>
  <c r="O7039" i="45"/>
  <c r="N7039" i="45"/>
  <c r="O7038" i="45"/>
  <c r="N7038" i="45"/>
  <c r="O7037" i="45"/>
  <c r="N7037" i="45"/>
  <c r="O7036" i="45"/>
  <c r="N7036" i="45"/>
  <c r="O7035" i="45"/>
  <c r="N7035" i="45"/>
  <c r="O7034" i="45"/>
  <c r="N7034" i="45"/>
  <c r="O7033" i="45"/>
  <c r="N7033" i="45"/>
  <c r="O7032" i="45"/>
  <c r="N7032" i="45"/>
  <c r="O7031" i="45"/>
  <c r="N7031" i="45"/>
  <c r="O7030" i="45"/>
  <c r="N7030" i="45"/>
  <c r="O7029" i="45"/>
  <c r="N7029" i="45"/>
  <c r="O7028" i="45"/>
  <c r="N7028" i="45"/>
  <c r="O7027" i="45"/>
  <c r="N7027" i="45"/>
  <c r="O7026" i="45"/>
  <c r="N7026" i="45"/>
  <c r="O7025" i="45"/>
  <c r="N7025" i="45"/>
  <c r="O7024" i="45"/>
  <c r="N7024" i="45"/>
  <c r="O7023" i="45"/>
  <c r="N7023" i="45"/>
  <c r="O7022" i="45"/>
  <c r="N7022" i="45"/>
  <c r="O7021" i="45"/>
  <c r="N7021" i="45"/>
  <c r="O7020" i="45"/>
  <c r="N7020" i="45"/>
  <c r="O7019" i="45"/>
  <c r="N7019" i="45"/>
  <c r="O7018" i="45"/>
  <c r="N7018" i="45"/>
  <c r="O7017" i="45"/>
  <c r="N7017" i="45"/>
  <c r="O7016" i="45"/>
  <c r="N7016" i="45"/>
  <c r="O7015" i="45"/>
  <c r="N7015" i="45"/>
  <c r="O7014" i="45"/>
  <c r="N7014" i="45"/>
  <c r="O7013" i="45"/>
  <c r="N7013" i="45"/>
  <c r="O7012" i="45"/>
  <c r="N7012" i="45"/>
  <c r="O7011" i="45"/>
  <c r="N7011" i="45"/>
  <c r="O7010" i="45"/>
  <c r="N7010" i="45"/>
  <c r="O7009" i="45"/>
  <c r="N7009" i="45"/>
  <c r="O7008" i="45"/>
  <c r="N7008" i="45"/>
  <c r="O7007" i="45"/>
  <c r="N7007" i="45"/>
  <c r="O7006" i="45"/>
  <c r="N7006" i="45"/>
  <c r="O7005" i="45"/>
  <c r="N7005" i="45"/>
  <c r="O7004" i="45"/>
  <c r="N7004" i="45"/>
  <c r="O7003" i="45"/>
  <c r="N7003" i="45"/>
  <c r="O7002" i="45"/>
  <c r="N7002" i="45"/>
  <c r="O7001" i="45"/>
  <c r="N7001" i="45"/>
  <c r="O7000" i="45"/>
  <c r="N7000" i="45"/>
  <c r="O6999" i="45"/>
  <c r="N6999" i="45"/>
  <c r="O6998" i="45"/>
  <c r="N6998" i="45"/>
  <c r="O6997" i="45"/>
  <c r="N6997" i="45"/>
  <c r="O6996" i="45"/>
  <c r="N6996" i="45"/>
  <c r="O6995" i="45"/>
  <c r="N6995" i="45"/>
  <c r="O6994" i="45"/>
  <c r="N6994" i="45"/>
  <c r="O6993" i="45"/>
  <c r="N6993" i="45"/>
  <c r="O6992" i="45"/>
  <c r="N6992" i="45"/>
  <c r="O6991" i="45"/>
  <c r="N6991" i="45"/>
  <c r="O6990" i="45"/>
  <c r="N6990" i="45"/>
  <c r="O6989" i="45"/>
  <c r="N6989" i="45"/>
  <c r="O6988" i="45"/>
  <c r="N6988" i="45"/>
  <c r="O6987" i="45"/>
  <c r="N6987" i="45"/>
  <c r="O6986" i="45"/>
  <c r="N6986" i="45"/>
  <c r="O6985" i="45"/>
  <c r="N6985" i="45"/>
  <c r="O6984" i="45"/>
  <c r="N6984" i="45"/>
  <c r="O6983" i="45"/>
  <c r="N6983" i="45"/>
  <c r="O6982" i="45"/>
  <c r="N6982" i="45"/>
  <c r="O6981" i="45"/>
  <c r="N6981" i="45"/>
  <c r="O6980" i="45"/>
  <c r="N6980" i="45"/>
  <c r="O6979" i="45"/>
  <c r="N6979" i="45"/>
  <c r="O6978" i="45"/>
  <c r="N6978" i="45"/>
  <c r="O6977" i="45"/>
  <c r="N6977" i="45"/>
  <c r="O6976" i="45"/>
  <c r="N6976" i="45"/>
  <c r="O6975" i="45"/>
  <c r="N6975" i="45"/>
  <c r="O6974" i="45"/>
  <c r="N6974" i="45"/>
  <c r="O6973" i="45"/>
  <c r="N6973" i="45"/>
  <c r="O6972" i="45"/>
  <c r="N6972" i="45"/>
  <c r="O6971" i="45"/>
  <c r="N6971" i="45"/>
  <c r="O6970" i="45"/>
  <c r="N6970" i="45"/>
  <c r="O6969" i="45"/>
  <c r="N6969" i="45"/>
  <c r="O6968" i="45"/>
  <c r="N6968" i="45"/>
  <c r="O6967" i="45"/>
  <c r="N6967" i="45"/>
  <c r="O6966" i="45"/>
  <c r="N6966" i="45"/>
  <c r="O6965" i="45"/>
  <c r="N6965" i="45"/>
  <c r="O6964" i="45"/>
  <c r="N6964" i="45"/>
  <c r="O6963" i="45"/>
  <c r="N6963" i="45"/>
  <c r="O6962" i="45"/>
  <c r="N6962" i="45"/>
  <c r="O6961" i="45"/>
  <c r="N6961" i="45"/>
  <c r="O6960" i="45"/>
  <c r="N6960" i="45"/>
  <c r="O6959" i="45"/>
  <c r="N6959" i="45"/>
  <c r="O6958" i="45"/>
  <c r="N6958" i="45"/>
  <c r="O6957" i="45"/>
  <c r="N6957" i="45"/>
  <c r="O6956" i="45"/>
  <c r="N6956" i="45"/>
  <c r="O6955" i="45"/>
  <c r="N6955" i="45"/>
  <c r="O6954" i="45"/>
  <c r="N6954" i="45"/>
  <c r="O6953" i="45"/>
  <c r="N6953" i="45"/>
  <c r="O6952" i="45"/>
  <c r="N6952" i="45"/>
  <c r="O6951" i="45"/>
  <c r="N6951" i="45"/>
  <c r="O6950" i="45"/>
  <c r="N6950" i="45"/>
  <c r="O6949" i="45"/>
  <c r="N6949" i="45"/>
  <c r="O6948" i="45"/>
  <c r="N6948" i="45"/>
  <c r="O6947" i="45"/>
  <c r="N6947" i="45"/>
  <c r="O6946" i="45"/>
  <c r="N6946" i="45"/>
  <c r="O6945" i="45"/>
  <c r="N6945" i="45"/>
  <c r="O6944" i="45"/>
  <c r="N6944" i="45"/>
  <c r="O6943" i="45"/>
  <c r="N6943" i="45"/>
  <c r="O6942" i="45"/>
  <c r="N6942" i="45"/>
  <c r="O6941" i="45"/>
  <c r="N6941" i="45"/>
  <c r="O6940" i="45"/>
  <c r="N6940" i="45"/>
  <c r="O6939" i="45"/>
  <c r="N6939" i="45"/>
  <c r="O6938" i="45"/>
  <c r="N6938" i="45"/>
  <c r="O6937" i="45"/>
  <c r="N6937" i="45"/>
  <c r="O6936" i="45"/>
  <c r="N6936" i="45"/>
  <c r="O6935" i="45"/>
  <c r="N6935" i="45"/>
  <c r="O6934" i="45"/>
  <c r="N6934" i="45"/>
  <c r="O6933" i="45"/>
  <c r="N6933" i="45"/>
  <c r="O6932" i="45"/>
  <c r="N6932" i="45"/>
  <c r="O6931" i="45"/>
  <c r="N6931" i="45"/>
  <c r="O6930" i="45"/>
  <c r="N6930" i="45"/>
  <c r="O6929" i="45"/>
  <c r="N6929" i="45"/>
  <c r="O6928" i="45"/>
  <c r="N6928" i="45"/>
  <c r="O6927" i="45"/>
  <c r="N6927" i="45"/>
  <c r="O6926" i="45"/>
  <c r="N6926" i="45"/>
  <c r="O6925" i="45"/>
  <c r="N6925" i="45"/>
  <c r="O6924" i="45"/>
  <c r="N6924" i="45"/>
  <c r="O6923" i="45"/>
  <c r="N6923" i="45"/>
  <c r="O6922" i="45"/>
  <c r="N6922" i="45"/>
  <c r="O6921" i="45"/>
  <c r="N6921" i="45"/>
  <c r="O6920" i="45"/>
  <c r="N6920" i="45"/>
  <c r="O6919" i="45"/>
  <c r="N6919" i="45"/>
  <c r="O6918" i="45"/>
  <c r="N6918" i="45"/>
  <c r="O6917" i="45"/>
  <c r="N6917" i="45"/>
  <c r="O6916" i="45"/>
  <c r="N6916" i="45"/>
  <c r="O6915" i="45"/>
  <c r="N6915" i="45"/>
  <c r="O6914" i="45"/>
  <c r="N6914" i="45"/>
  <c r="O6913" i="45"/>
  <c r="N6913" i="45"/>
  <c r="O6912" i="45"/>
  <c r="N6912" i="45"/>
  <c r="O6911" i="45"/>
  <c r="N6911" i="45"/>
  <c r="O6910" i="45"/>
  <c r="N6910" i="45"/>
  <c r="O6909" i="45"/>
  <c r="N6909" i="45"/>
  <c r="O6908" i="45"/>
  <c r="N6908" i="45"/>
  <c r="O6907" i="45"/>
  <c r="N6907" i="45"/>
  <c r="O6906" i="45"/>
  <c r="N6906" i="45"/>
  <c r="O6905" i="45"/>
  <c r="N6905" i="45"/>
  <c r="O6904" i="45"/>
  <c r="N6904" i="45"/>
  <c r="O6903" i="45"/>
  <c r="N6903" i="45"/>
  <c r="O6902" i="45"/>
  <c r="N6902" i="45"/>
  <c r="O6901" i="45"/>
  <c r="N6901" i="45"/>
  <c r="O6900" i="45"/>
  <c r="N6900" i="45"/>
  <c r="O6899" i="45"/>
  <c r="N6899" i="45"/>
  <c r="O6898" i="45"/>
  <c r="N6898" i="45"/>
  <c r="O6897" i="45"/>
  <c r="N6897" i="45"/>
  <c r="O6896" i="45"/>
  <c r="N6896" i="45"/>
  <c r="O6895" i="45"/>
  <c r="N6895" i="45"/>
  <c r="O6894" i="45"/>
  <c r="N6894" i="45"/>
  <c r="O6893" i="45"/>
  <c r="N6893" i="45"/>
  <c r="O6892" i="45"/>
  <c r="N6892" i="45"/>
  <c r="O6891" i="45"/>
  <c r="N6891" i="45"/>
  <c r="O6890" i="45"/>
  <c r="N6890" i="45"/>
  <c r="O6889" i="45"/>
  <c r="N6889" i="45"/>
  <c r="O6888" i="45"/>
  <c r="N6888" i="45"/>
  <c r="O6887" i="45"/>
  <c r="N6887" i="45"/>
  <c r="O6886" i="45"/>
  <c r="N6886" i="45"/>
  <c r="O6885" i="45"/>
  <c r="N6885" i="45"/>
  <c r="O6884" i="45"/>
  <c r="N6884" i="45"/>
  <c r="O6883" i="45"/>
  <c r="N6883" i="45"/>
  <c r="O6882" i="45"/>
  <c r="N6882" i="45"/>
  <c r="O6881" i="45"/>
  <c r="N6881" i="45"/>
  <c r="O6880" i="45"/>
  <c r="N6880" i="45"/>
  <c r="O6879" i="45"/>
  <c r="N6879" i="45"/>
  <c r="O6878" i="45"/>
  <c r="N6878" i="45"/>
  <c r="O6877" i="45"/>
  <c r="N6877" i="45"/>
  <c r="O6876" i="45"/>
  <c r="N6876" i="45"/>
  <c r="O6875" i="45"/>
  <c r="N6875" i="45"/>
  <c r="O6874" i="45"/>
  <c r="N6874" i="45"/>
  <c r="O6873" i="45"/>
  <c r="N6873" i="45"/>
  <c r="O6872" i="45"/>
  <c r="N6872" i="45"/>
  <c r="O6871" i="45"/>
  <c r="N6871" i="45"/>
  <c r="O6870" i="45"/>
  <c r="N6870" i="45"/>
  <c r="O6869" i="45"/>
  <c r="N6869" i="45"/>
  <c r="O6868" i="45"/>
  <c r="N6868" i="45"/>
  <c r="O6867" i="45"/>
  <c r="N6867" i="45"/>
  <c r="O6866" i="45"/>
  <c r="N6866" i="45"/>
  <c r="O6865" i="45"/>
  <c r="N6865" i="45"/>
  <c r="O6864" i="45"/>
  <c r="N6864" i="45"/>
  <c r="O6863" i="45"/>
  <c r="N6863" i="45"/>
  <c r="O6862" i="45"/>
  <c r="N6862" i="45"/>
  <c r="O6861" i="45"/>
  <c r="N6861" i="45"/>
  <c r="O6860" i="45"/>
  <c r="N6860" i="45"/>
  <c r="O6859" i="45"/>
  <c r="N6859" i="45"/>
  <c r="O6858" i="45"/>
  <c r="N6858" i="45"/>
  <c r="O6857" i="45"/>
  <c r="N6857" i="45"/>
  <c r="O6856" i="45"/>
  <c r="N6856" i="45"/>
  <c r="O6855" i="45"/>
  <c r="N6855" i="45"/>
  <c r="O6854" i="45"/>
  <c r="N6854" i="45"/>
  <c r="O6853" i="45"/>
  <c r="N6853" i="45"/>
  <c r="O6852" i="45"/>
  <c r="N6852" i="45"/>
  <c r="O6851" i="45"/>
  <c r="N6851" i="45"/>
  <c r="O6850" i="45"/>
  <c r="N6850" i="45"/>
  <c r="O6849" i="45"/>
  <c r="N6849" i="45"/>
  <c r="O6848" i="45"/>
  <c r="N6848" i="45"/>
  <c r="O6847" i="45"/>
  <c r="N6847" i="45"/>
  <c r="O6846" i="45"/>
  <c r="N6846" i="45"/>
  <c r="O6845" i="45"/>
  <c r="N6845" i="45"/>
  <c r="O6844" i="45"/>
  <c r="N6844" i="45"/>
  <c r="O6843" i="45"/>
  <c r="N6843" i="45"/>
  <c r="O6842" i="45"/>
  <c r="N6842" i="45"/>
  <c r="O6841" i="45"/>
  <c r="N6841" i="45"/>
  <c r="O6840" i="45"/>
  <c r="N6840" i="45"/>
  <c r="O6839" i="45"/>
  <c r="N6839" i="45"/>
  <c r="O6838" i="45"/>
  <c r="N6838" i="45"/>
  <c r="O6837" i="45"/>
  <c r="N6837" i="45"/>
  <c r="O6836" i="45"/>
  <c r="N6836" i="45"/>
  <c r="O6835" i="45"/>
  <c r="N6835" i="45"/>
  <c r="O6834" i="45"/>
  <c r="N6834" i="45"/>
  <c r="O6833" i="45"/>
  <c r="N6833" i="45"/>
  <c r="O6832" i="45"/>
  <c r="N6832" i="45"/>
  <c r="O6831" i="45"/>
  <c r="N6831" i="45"/>
  <c r="O6830" i="45"/>
  <c r="N6830" i="45"/>
  <c r="O6829" i="45"/>
  <c r="N6829" i="45"/>
  <c r="O6828" i="45"/>
  <c r="N6828" i="45"/>
  <c r="O6827" i="45"/>
  <c r="N6827" i="45"/>
  <c r="O6826" i="45"/>
  <c r="N6826" i="45"/>
  <c r="O6825" i="45"/>
  <c r="N6825" i="45"/>
  <c r="O6824" i="45"/>
  <c r="N6824" i="45"/>
  <c r="O6823" i="45"/>
  <c r="N6823" i="45"/>
  <c r="O6822" i="45"/>
  <c r="N6822" i="45"/>
  <c r="O6821" i="45"/>
  <c r="N6821" i="45"/>
  <c r="O6820" i="45"/>
  <c r="N6820" i="45"/>
  <c r="O6819" i="45"/>
  <c r="N6819" i="45"/>
  <c r="O6818" i="45"/>
  <c r="N6818" i="45"/>
  <c r="O6817" i="45"/>
  <c r="N6817" i="45"/>
  <c r="O6816" i="45"/>
  <c r="N6816" i="45"/>
  <c r="O6815" i="45"/>
  <c r="N6815" i="45"/>
  <c r="O6814" i="45"/>
  <c r="N6814" i="45"/>
  <c r="O6813" i="45"/>
  <c r="N6813" i="45"/>
  <c r="O6812" i="45"/>
  <c r="N6812" i="45"/>
  <c r="O6811" i="45"/>
  <c r="N6811" i="45"/>
  <c r="O6810" i="45"/>
  <c r="N6810" i="45"/>
  <c r="O6809" i="45"/>
  <c r="N6809" i="45"/>
  <c r="O6808" i="45"/>
  <c r="N6808" i="45"/>
  <c r="O6807" i="45"/>
  <c r="N6807" i="45"/>
  <c r="O6806" i="45"/>
  <c r="N6806" i="45"/>
  <c r="O6805" i="45"/>
  <c r="N6805" i="45"/>
  <c r="O6804" i="45"/>
  <c r="N6804" i="45"/>
  <c r="O6803" i="45"/>
  <c r="N6803" i="45"/>
  <c r="O6802" i="45"/>
  <c r="N6802" i="45"/>
  <c r="O6801" i="45"/>
  <c r="N6801" i="45"/>
  <c r="O6800" i="45"/>
  <c r="N6800" i="45"/>
  <c r="O6799" i="45"/>
  <c r="N6799" i="45"/>
  <c r="O6798" i="45"/>
  <c r="N6798" i="45"/>
  <c r="O6797" i="45"/>
  <c r="N6797" i="45"/>
  <c r="O6796" i="45"/>
  <c r="N6796" i="45"/>
  <c r="O6795" i="45"/>
  <c r="N6795" i="45"/>
  <c r="O6794" i="45"/>
  <c r="N6794" i="45"/>
  <c r="O6793" i="45"/>
  <c r="N6793" i="45"/>
  <c r="O6792" i="45"/>
  <c r="N6792" i="45"/>
  <c r="O6791" i="45"/>
  <c r="N6791" i="45"/>
  <c r="O6790" i="45"/>
  <c r="N6790" i="45"/>
  <c r="O6789" i="45"/>
  <c r="N6789" i="45"/>
  <c r="O6788" i="45"/>
  <c r="N6788" i="45"/>
  <c r="O6787" i="45"/>
  <c r="N6787" i="45"/>
  <c r="O6786" i="45"/>
  <c r="N6786" i="45"/>
  <c r="O6785" i="45"/>
  <c r="N6785" i="45"/>
  <c r="O6784" i="45"/>
  <c r="N6784" i="45"/>
  <c r="O6783" i="45"/>
  <c r="N6783" i="45"/>
  <c r="O6782" i="45"/>
  <c r="N6782" i="45"/>
  <c r="O6781" i="45"/>
  <c r="N6781" i="45"/>
  <c r="O6780" i="45"/>
  <c r="N6780" i="45"/>
  <c r="O6779" i="45"/>
  <c r="N6779" i="45"/>
  <c r="O6778" i="45"/>
  <c r="N6778" i="45"/>
  <c r="O6777" i="45"/>
  <c r="N6777" i="45"/>
  <c r="O6776" i="45"/>
  <c r="N6776" i="45"/>
  <c r="O6775" i="45"/>
  <c r="N6775" i="45"/>
  <c r="O6774" i="45"/>
  <c r="N6774" i="45"/>
  <c r="O6773" i="45"/>
  <c r="N6773" i="45"/>
  <c r="O6772" i="45"/>
  <c r="N6772" i="45"/>
  <c r="O6771" i="45"/>
  <c r="N6771" i="45"/>
  <c r="O6770" i="45"/>
  <c r="N6770" i="45"/>
  <c r="O6769" i="45"/>
  <c r="N6769" i="45"/>
  <c r="O6768" i="45"/>
  <c r="N6768" i="45"/>
  <c r="O6767" i="45"/>
  <c r="N6767" i="45"/>
  <c r="O6766" i="45"/>
  <c r="N6766" i="45"/>
  <c r="O6765" i="45"/>
  <c r="N6765" i="45"/>
  <c r="O6764" i="45"/>
  <c r="N6764" i="45"/>
  <c r="O6763" i="45"/>
  <c r="N6763" i="45"/>
  <c r="O6762" i="45"/>
  <c r="N6762" i="45"/>
  <c r="O6761" i="45"/>
  <c r="N6761" i="45"/>
  <c r="O6760" i="45"/>
  <c r="N6760" i="45"/>
  <c r="O6759" i="45"/>
  <c r="N6759" i="45"/>
  <c r="O6758" i="45"/>
  <c r="N6758" i="45"/>
  <c r="O6757" i="45"/>
  <c r="N6757" i="45"/>
  <c r="O6756" i="45"/>
  <c r="N6756" i="45"/>
  <c r="O6755" i="45"/>
  <c r="N6755" i="45"/>
  <c r="O6754" i="45"/>
  <c r="N6754" i="45"/>
  <c r="O6753" i="45"/>
  <c r="N6753" i="45"/>
  <c r="O6752" i="45"/>
  <c r="N6752" i="45"/>
  <c r="O6751" i="45"/>
  <c r="N6751" i="45"/>
  <c r="O6750" i="45"/>
  <c r="N6750" i="45"/>
  <c r="O6749" i="45"/>
  <c r="N6749" i="45"/>
  <c r="O6748" i="45"/>
  <c r="N6748" i="45"/>
  <c r="O6747" i="45"/>
  <c r="N6747" i="45"/>
  <c r="O6746" i="45"/>
  <c r="N6746" i="45"/>
  <c r="O6745" i="45"/>
  <c r="N6745" i="45"/>
  <c r="O6744" i="45"/>
  <c r="N6744" i="45"/>
  <c r="O6743" i="45"/>
  <c r="N6743" i="45"/>
  <c r="O6742" i="45"/>
  <c r="N6742" i="45"/>
  <c r="O6741" i="45"/>
  <c r="N6741" i="45"/>
  <c r="O6740" i="45"/>
  <c r="N6740" i="45"/>
  <c r="O6739" i="45"/>
  <c r="N6739" i="45"/>
  <c r="O6738" i="45"/>
  <c r="N6738" i="45"/>
  <c r="O6737" i="45"/>
  <c r="N6737" i="45"/>
  <c r="O6736" i="45"/>
  <c r="N6736" i="45"/>
  <c r="O6735" i="45"/>
  <c r="N6735" i="45"/>
  <c r="O6734" i="45"/>
  <c r="N6734" i="45"/>
  <c r="O6733" i="45"/>
  <c r="N6733" i="45"/>
  <c r="O6732" i="45"/>
  <c r="N6732" i="45"/>
  <c r="O6731" i="45"/>
  <c r="N6731" i="45"/>
  <c r="O6730" i="45"/>
  <c r="N6730" i="45"/>
  <c r="O6729" i="45"/>
  <c r="N6729" i="45"/>
  <c r="O6728" i="45"/>
  <c r="N6728" i="45"/>
  <c r="O6727" i="45"/>
  <c r="N6727" i="45"/>
  <c r="O6726" i="45"/>
  <c r="N6726" i="45"/>
  <c r="O6725" i="45"/>
  <c r="N6725" i="45"/>
  <c r="O6724" i="45"/>
  <c r="N6724" i="45"/>
  <c r="O6723" i="45"/>
  <c r="N6723" i="45"/>
  <c r="O6722" i="45"/>
  <c r="N6722" i="45"/>
  <c r="O6721" i="45"/>
  <c r="N6721" i="45"/>
  <c r="O6720" i="45"/>
  <c r="N6720" i="45"/>
  <c r="O6719" i="45"/>
  <c r="N6719" i="45"/>
  <c r="O6718" i="45"/>
  <c r="N6718" i="45"/>
  <c r="O6717" i="45"/>
  <c r="N6717" i="45"/>
  <c r="O6716" i="45"/>
  <c r="N6716" i="45"/>
  <c r="O6715" i="45"/>
  <c r="N6715" i="45"/>
  <c r="O6714" i="45"/>
  <c r="N6714" i="45"/>
  <c r="O6713" i="45"/>
  <c r="N6713" i="45"/>
  <c r="O6712" i="45"/>
  <c r="N6712" i="45"/>
  <c r="O6711" i="45"/>
  <c r="N6711" i="45"/>
  <c r="O6710" i="45"/>
  <c r="N6710" i="45"/>
  <c r="O6709" i="45"/>
  <c r="N6709" i="45"/>
  <c r="O6708" i="45"/>
  <c r="N6708" i="45"/>
  <c r="O6707" i="45"/>
  <c r="N6707" i="45"/>
  <c r="O6706" i="45"/>
  <c r="N6706" i="45"/>
  <c r="O6705" i="45"/>
  <c r="N6705" i="45"/>
  <c r="O6704" i="45"/>
  <c r="N6704" i="45"/>
  <c r="O6703" i="45"/>
  <c r="N6703" i="45"/>
  <c r="O6702" i="45"/>
  <c r="N6702" i="45"/>
  <c r="O6701" i="45"/>
  <c r="N6701" i="45"/>
  <c r="O6700" i="45"/>
  <c r="N6700" i="45"/>
  <c r="O6699" i="45"/>
  <c r="N6699" i="45"/>
  <c r="O6698" i="45"/>
  <c r="N6698" i="45"/>
  <c r="O6697" i="45"/>
  <c r="N6697" i="45"/>
  <c r="O6696" i="45"/>
  <c r="N6696" i="45"/>
  <c r="O6695" i="45"/>
  <c r="N6695" i="45"/>
  <c r="O6694" i="45"/>
  <c r="N6694" i="45"/>
  <c r="O6693" i="45"/>
  <c r="N6693" i="45"/>
  <c r="O6692" i="45"/>
  <c r="N6692" i="45"/>
  <c r="O6691" i="45"/>
  <c r="N6691" i="45"/>
  <c r="O6690" i="45"/>
  <c r="N6690" i="45"/>
  <c r="O6689" i="45"/>
  <c r="N6689" i="45"/>
  <c r="O6688" i="45"/>
  <c r="N6688" i="45"/>
  <c r="O6687" i="45"/>
  <c r="N6687" i="45"/>
  <c r="O6686" i="45"/>
  <c r="N6686" i="45"/>
  <c r="O6685" i="45"/>
  <c r="N6685" i="45"/>
  <c r="O6684" i="45"/>
  <c r="N6684" i="45"/>
  <c r="O6683" i="45"/>
  <c r="N6683" i="45"/>
  <c r="O6682" i="45"/>
  <c r="N6682" i="45"/>
  <c r="O6681" i="45"/>
  <c r="N6681" i="45"/>
  <c r="O6680" i="45"/>
  <c r="N6680" i="45"/>
  <c r="O6679" i="45"/>
  <c r="N6679" i="45"/>
  <c r="O6678" i="45"/>
  <c r="N6678" i="45"/>
  <c r="O6677" i="45"/>
  <c r="N6677" i="45"/>
  <c r="O6676" i="45"/>
  <c r="N6676" i="45"/>
  <c r="O6675" i="45"/>
  <c r="N6675" i="45"/>
  <c r="O6674" i="45"/>
  <c r="N6674" i="45"/>
  <c r="O6673" i="45"/>
  <c r="N6673" i="45"/>
  <c r="O6672" i="45"/>
  <c r="N6672" i="45"/>
  <c r="O6671" i="45"/>
  <c r="N6671" i="45"/>
  <c r="O6670" i="45"/>
  <c r="N6670" i="45"/>
  <c r="O6669" i="45"/>
  <c r="N6669" i="45"/>
  <c r="O6668" i="45"/>
  <c r="N6668" i="45"/>
  <c r="O6667" i="45"/>
  <c r="N6667" i="45"/>
  <c r="O6666" i="45"/>
  <c r="N6666" i="45"/>
  <c r="O6665" i="45"/>
  <c r="N6665" i="45"/>
  <c r="O6664" i="45"/>
  <c r="N6664" i="45"/>
  <c r="O6663" i="45"/>
  <c r="N6663" i="45"/>
  <c r="O6662" i="45"/>
  <c r="N6662" i="45"/>
  <c r="O6661" i="45"/>
  <c r="N6661" i="45"/>
  <c r="O6660" i="45"/>
  <c r="N6660" i="45"/>
  <c r="O6659" i="45"/>
  <c r="N6659" i="45"/>
  <c r="O6658" i="45"/>
  <c r="N6658" i="45"/>
  <c r="O6657" i="45"/>
  <c r="N6657" i="45"/>
  <c r="O6656" i="45"/>
  <c r="N6656" i="45"/>
  <c r="O6655" i="45"/>
  <c r="N6655" i="45"/>
  <c r="O6654" i="45"/>
  <c r="N6654" i="45"/>
  <c r="O6653" i="45"/>
  <c r="N6653" i="45"/>
  <c r="O6652" i="45"/>
  <c r="N6652" i="45"/>
  <c r="O6651" i="45"/>
  <c r="N6651" i="45"/>
  <c r="O6650" i="45"/>
  <c r="N6650" i="45"/>
  <c r="O6649" i="45"/>
  <c r="N6649" i="45"/>
  <c r="O6648" i="45"/>
  <c r="N6648" i="45"/>
  <c r="O6647" i="45"/>
  <c r="N6647" i="45"/>
  <c r="O6646" i="45"/>
  <c r="N6646" i="45"/>
  <c r="O6645" i="45"/>
  <c r="N6645" i="45"/>
  <c r="O6644" i="45"/>
  <c r="N6644" i="45"/>
  <c r="O6643" i="45"/>
  <c r="N6643" i="45"/>
  <c r="O6642" i="45"/>
  <c r="N6642" i="45"/>
  <c r="O6641" i="45"/>
  <c r="N6641" i="45"/>
  <c r="O6640" i="45"/>
  <c r="N6640" i="45"/>
  <c r="O6639" i="45"/>
  <c r="N6639" i="45"/>
  <c r="O6638" i="45"/>
  <c r="N6638" i="45"/>
  <c r="O6637" i="45"/>
  <c r="N6637" i="45"/>
  <c r="O6636" i="45"/>
  <c r="N6636" i="45"/>
  <c r="O6635" i="45"/>
  <c r="N6635" i="45"/>
  <c r="O6634" i="45"/>
  <c r="N6634" i="45"/>
  <c r="O6633" i="45"/>
  <c r="N6633" i="45"/>
  <c r="O6632" i="45"/>
  <c r="N6632" i="45"/>
  <c r="O6631" i="45"/>
  <c r="N6631" i="45"/>
  <c r="O6630" i="45"/>
  <c r="N6630" i="45"/>
  <c r="O6629" i="45"/>
  <c r="N6629" i="45"/>
  <c r="O6628" i="45"/>
  <c r="N6628" i="45"/>
  <c r="O6627" i="45"/>
  <c r="N6627" i="45"/>
  <c r="O6626" i="45"/>
  <c r="N6626" i="45"/>
  <c r="O6625" i="45"/>
  <c r="N6625" i="45"/>
  <c r="O6624" i="45"/>
  <c r="N6624" i="45"/>
  <c r="O6623" i="45"/>
  <c r="N6623" i="45"/>
  <c r="O6622" i="45"/>
  <c r="N6622" i="45"/>
  <c r="O6621" i="45"/>
  <c r="N6621" i="45"/>
  <c r="O6620" i="45"/>
  <c r="N6620" i="45"/>
  <c r="O6619" i="45"/>
  <c r="N6619" i="45"/>
  <c r="O6618" i="45"/>
  <c r="N6618" i="45"/>
  <c r="O6617" i="45"/>
  <c r="N6617" i="45"/>
  <c r="O6616" i="45"/>
  <c r="N6616" i="45"/>
  <c r="O6615" i="45"/>
  <c r="N6615" i="45"/>
  <c r="O6614" i="45"/>
  <c r="N6614" i="45"/>
  <c r="O6613" i="45"/>
  <c r="N6613" i="45"/>
  <c r="O6612" i="45"/>
  <c r="N6612" i="45"/>
  <c r="O6611" i="45"/>
  <c r="N6611" i="45"/>
  <c r="O6610" i="45"/>
  <c r="N6610" i="45"/>
  <c r="O6609" i="45"/>
  <c r="N6609" i="45"/>
  <c r="O6608" i="45"/>
  <c r="N6608" i="45"/>
  <c r="O6607" i="45"/>
  <c r="N6607" i="45"/>
  <c r="O6606" i="45"/>
  <c r="N6606" i="45"/>
  <c r="O6605" i="45"/>
  <c r="N6605" i="45"/>
  <c r="O6604" i="45"/>
  <c r="N6604" i="45"/>
  <c r="O6603" i="45"/>
  <c r="N6603" i="45"/>
  <c r="O6602" i="45"/>
  <c r="N6602" i="45"/>
  <c r="O6601" i="45"/>
  <c r="N6601" i="45"/>
  <c r="O6600" i="45"/>
  <c r="N6600" i="45"/>
  <c r="O6599" i="45"/>
  <c r="N6599" i="45"/>
  <c r="O6598" i="45"/>
  <c r="N6598" i="45"/>
  <c r="O6597" i="45"/>
  <c r="N6597" i="45"/>
  <c r="O6596" i="45"/>
  <c r="N6596" i="45"/>
  <c r="O6595" i="45"/>
  <c r="N6595" i="45"/>
  <c r="O6594" i="45"/>
  <c r="N6594" i="45"/>
  <c r="O6593" i="45"/>
  <c r="N6593" i="45"/>
  <c r="O6592" i="45"/>
  <c r="N6592" i="45"/>
  <c r="O6591" i="45"/>
  <c r="N6591" i="45"/>
  <c r="O6590" i="45"/>
  <c r="N6590" i="45"/>
  <c r="O6589" i="45"/>
  <c r="N6589" i="45"/>
  <c r="O6588" i="45"/>
  <c r="N6588" i="45"/>
  <c r="O6587" i="45"/>
  <c r="N6587" i="45"/>
  <c r="O6586" i="45"/>
  <c r="N6586" i="45"/>
  <c r="O6585" i="45"/>
  <c r="N6585" i="45"/>
  <c r="O6584" i="45"/>
  <c r="N6584" i="45"/>
  <c r="O6583" i="45"/>
  <c r="N6583" i="45"/>
  <c r="O6582" i="45"/>
  <c r="N6582" i="45"/>
  <c r="O6581" i="45"/>
  <c r="N6581" i="45"/>
  <c r="O6580" i="45"/>
  <c r="N6580" i="45"/>
  <c r="O6579" i="45"/>
  <c r="N6579" i="45"/>
  <c r="O6578" i="45"/>
  <c r="N6578" i="45"/>
  <c r="O6577" i="45"/>
  <c r="N6577" i="45"/>
  <c r="O6576" i="45"/>
  <c r="N6576" i="45"/>
  <c r="O6575" i="45"/>
  <c r="N6575" i="45"/>
  <c r="O6574" i="45"/>
  <c r="N6574" i="45"/>
  <c r="O6573" i="45"/>
  <c r="N6573" i="45"/>
  <c r="O6572" i="45"/>
  <c r="N6572" i="45"/>
  <c r="O6571" i="45"/>
  <c r="N6571" i="45"/>
  <c r="O6570" i="45"/>
  <c r="N6570" i="45"/>
  <c r="O6569" i="45"/>
  <c r="N6569" i="45"/>
  <c r="O6568" i="45"/>
  <c r="N6568" i="45"/>
  <c r="O6567" i="45"/>
  <c r="N6567" i="45"/>
  <c r="O6566" i="45"/>
  <c r="N6566" i="45"/>
  <c r="O6565" i="45"/>
  <c r="N6565" i="45"/>
  <c r="O6564" i="45"/>
  <c r="N6564" i="45"/>
  <c r="O6563" i="45"/>
  <c r="N6563" i="45"/>
  <c r="O6562" i="45"/>
  <c r="N6562" i="45"/>
  <c r="O6561" i="45"/>
  <c r="N6561" i="45"/>
  <c r="O6560" i="45"/>
  <c r="N6560" i="45"/>
  <c r="O6559" i="45"/>
  <c r="N6559" i="45"/>
  <c r="O6558" i="45"/>
  <c r="N6558" i="45"/>
  <c r="O6557" i="45"/>
  <c r="N6557" i="45"/>
  <c r="O6556" i="45"/>
  <c r="N6556" i="45"/>
  <c r="O6555" i="45"/>
  <c r="N6555" i="45"/>
  <c r="O6554" i="45"/>
  <c r="N6554" i="45"/>
  <c r="O6553" i="45"/>
  <c r="N6553" i="45"/>
  <c r="O6552" i="45"/>
  <c r="N6552" i="45"/>
  <c r="O6551" i="45"/>
  <c r="N6551" i="45"/>
  <c r="O6550" i="45"/>
  <c r="N6550" i="45"/>
  <c r="O6549" i="45"/>
  <c r="N6549" i="45"/>
  <c r="O6548" i="45"/>
  <c r="N6548" i="45"/>
  <c r="O6547" i="45"/>
  <c r="N6547" i="45"/>
  <c r="O6546" i="45"/>
  <c r="N6546" i="45"/>
  <c r="O6545" i="45"/>
  <c r="N6545" i="45"/>
  <c r="O6544" i="45"/>
  <c r="N6544" i="45"/>
  <c r="O6543" i="45"/>
  <c r="N6543" i="45"/>
  <c r="O6542" i="45"/>
  <c r="N6542" i="45"/>
  <c r="O6541" i="45"/>
  <c r="N6541" i="45"/>
  <c r="O6540" i="45"/>
  <c r="N6540" i="45"/>
  <c r="O6539" i="45"/>
  <c r="N6539" i="45"/>
  <c r="O6538" i="45"/>
  <c r="N6538" i="45"/>
  <c r="O6537" i="45"/>
  <c r="N6537" i="45"/>
  <c r="O6536" i="45"/>
  <c r="N6536" i="45"/>
  <c r="O6535" i="45"/>
  <c r="N6535" i="45"/>
  <c r="O6534" i="45"/>
  <c r="N6534" i="45"/>
  <c r="O6533" i="45"/>
  <c r="N6533" i="45"/>
  <c r="O6532" i="45"/>
  <c r="N6532" i="45"/>
  <c r="O6531" i="45"/>
  <c r="N6531" i="45"/>
  <c r="O6530" i="45"/>
  <c r="N6530" i="45"/>
  <c r="O6529" i="45"/>
  <c r="N6529" i="45"/>
  <c r="O6528" i="45"/>
  <c r="N6528" i="45"/>
  <c r="O6527" i="45"/>
  <c r="N6527" i="45"/>
  <c r="O6526" i="45"/>
  <c r="N6526" i="45"/>
  <c r="O6525" i="45"/>
  <c r="N6525" i="45"/>
  <c r="O6524" i="45"/>
  <c r="N6524" i="45"/>
  <c r="O6523" i="45"/>
  <c r="N6523" i="45"/>
  <c r="O6522" i="45"/>
  <c r="N6522" i="45"/>
  <c r="O6521" i="45"/>
  <c r="N6521" i="45"/>
  <c r="O6520" i="45"/>
  <c r="N6520" i="45"/>
  <c r="O6519" i="45"/>
  <c r="N6519" i="45"/>
  <c r="O6518" i="45"/>
  <c r="N6518" i="45"/>
  <c r="O6517" i="45"/>
  <c r="N6517" i="45"/>
  <c r="O6516" i="45"/>
  <c r="N6516" i="45"/>
  <c r="O6515" i="45"/>
  <c r="N6515" i="45"/>
  <c r="O6514" i="45"/>
  <c r="N6514" i="45"/>
  <c r="O6513" i="45"/>
  <c r="N6513" i="45"/>
  <c r="O6512" i="45"/>
  <c r="N6512" i="45"/>
  <c r="O6511" i="45"/>
  <c r="N6511" i="45"/>
  <c r="O6510" i="45"/>
  <c r="N6510" i="45"/>
  <c r="O6509" i="45"/>
  <c r="N6509" i="45"/>
  <c r="O6508" i="45"/>
  <c r="N6508" i="45"/>
  <c r="O6507" i="45"/>
  <c r="N6507" i="45"/>
  <c r="O6506" i="45"/>
  <c r="N6506" i="45"/>
  <c r="O6505" i="45"/>
  <c r="N6505" i="45"/>
  <c r="O6504" i="45"/>
  <c r="N6504" i="45"/>
  <c r="O6503" i="45"/>
  <c r="N6503" i="45"/>
  <c r="O6502" i="45"/>
  <c r="N6502" i="45"/>
  <c r="O6501" i="45"/>
  <c r="N6501" i="45"/>
  <c r="O6500" i="45"/>
  <c r="N6500" i="45"/>
  <c r="O6499" i="45"/>
  <c r="N6499" i="45"/>
  <c r="O6498" i="45"/>
  <c r="N6498" i="45"/>
  <c r="O6497" i="45"/>
  <c r="N6497" i="45"/>
  <c r="O6496" i="45"/>
  <c r="N6496" i="45"/>
  <c r="O6495" i="45"/>
  <c r="N6495" i="45"/>
  <c r="O6494" i="45"/>
  <c r="N6494" i="45"/>
  <c r="O6493" i="45"/>
  <c r="N6493" i="45"/>
  <c r="O6492" i="45"/>
  <c r="N6492" i="45"/>
  <c r="O6491" i="45"/>
  <c r="N6491" i="45"/>
  <c r="O6490" i="45"/>
  <c r="N6490" i="45"/>
  <c r="O6489" i="45"/>
  <c r="N6489" i="45"/>
  <c r="O6488" i="45"/>
  <c r="N6488" i="45"/>
  <c r="O6487" i="45"/>
  <c r="N6487" i="45"/>
  <c r="O6486" i="45"/>
  <c r="N6486" i="45"/>
  <c r="O6485" i="45"/>
  <c r="N6485" i="45"/>
  <c r="O6484" i="45"/>
  <c r="N6484" i="45"/>
  <c r="O6483" i="45"/>
  <c r="N6483" i="45"/>
  <c r="O6482" i="45"/>
  <c r="N6482" i="45"/>
  <c r="O6481" i="45"/>
  <c r="N6481" i="45"/>
  <c r="O6480" i="45"/>
  <c r="N6480" i="45"/>
  <c r="O6479" i="45"/>
  <c r="N6479" i="45"/>
  <c r="O6478" i="45"/>
  <c r="N6478" i="45"/>
  <c r="O6477" i="45"/>
  <c r="N6477" i="45"/>
  <c r="O6476" i="45"/>
  <c r="N6476" i="45"/>
  <c r="O6475" i="45"/>
  <c r="N6475" i="45"/>
  <c r="O6474" i="45"/>
  <c r="N6474" i="45"/>
  <c r="O6473" i="45"/>
  <c r="N6473" i="45"/>
  <c r="O6472" i="45"/>
  <c r="N6472" i="45"/>
  <c r="O6471" i="45"/>
  <c r="N6471" i="45"/>
  <c r="O6470" i="45"/>
  <c r="N6470" i="45"/>
  <c r="O6469" i="45"/>
  <c r="N6469" i="45"/>
  <c r="O6468" i="45"/>
  <c r="N6468" i="45"/>
  <c r="O6467" i="45"/>
  <c r="N6467" i="45"/>
  <c r="O6466" i="45"/>
  <c r="N6466" i="45"/>
  <c r="O6465" i="45"/>
  <c r="N6465" i="45"/>
  <c r="O6464" i="45"/>
  <c r="N6464" i="45"/>
  <c r="O6463" i="45"/>
  <c r="N6463" i="45"/>
  <c r="O6462" i="45"/>
  <c r="N6462" i="45"/>
  <c r="O6461" i="45"/>
  <c r="N6461" i="45"/>
  <c r="O6460" i="45"/>
  <c r="N6460" i="45"/>
  <c r="O6459" i="45"/>
  <c r="N6459" i="45"/>
  <c r="O6458" i="45"/>
  <c r="N6458" i="45"/>
  <c r="O6457" i="45"/>
  <c r="N6457" i="45"/>
  <c r="O6456" i="45"/>
  <c r="N6456" i="45"/>
  <c r="O6455" i="45"/>
  <c r="N6455" i="45"/>
  <c r="O6454" i="45"/>
  <c r="N6454" i="45"/>
  <c r="O6453" i="45"/>
  <c r="N6453" i="45"/>
  <c r="O6452" i="45"/>
  <c r="N6452" i="45"/>
  <c r="O6451" i="45"/>
  <c r="N6451" i="45"/>
  <c r="O6450" i="45"/>
  <c r="N6450" i="45"/>
  <c r="O6449" i="45"/>
  <c r="N6449" i="45"/>
  <c r="O6448" i="45"/>
  <c r="N6448" i="45"/>
  <c r="O6447" i="45"/>
  <c r="N6447" i="45"/>
  <c r="O6446" i="45"/>
  <c r="N6446" i="45"/>
  <c r="O6445" i="45"/>
  <c r="N6445" i="45"/>
  <c r="O6444" i="45"/>
  <c r="N6444" i="45"/>
  <c r="O6443" i="45"/>
  <c r="N6443" i="45"/>
  <c r="O6442" i="45"/>
  <c r="N6442" i="45"/>
  <c r="O6441" i="45"/>
  <c r="N6441" i="45"/>
  <c r="O6440" i="45"/>
  <c r="N6440" i="45"/>
  <c r="O6439" i="45"/>
  <c r="N6439" i="45"/>
  <c r="O6438" i="45"/>
  <c r="N6438" i="45"/>
  <c r="O6437" i="45"/>
  <c r="N6437" i="45"/>
  <c r="O6436" i="45"/>
  <c r="N6436" i="45"/>
  <c r="O6435" i="45"/>
  <c r="N6435" i="45"/>
  <c r="O6434" i="45"/>
  <c r="N6434" i="45"/>
  <c r="O6433" i="45"/>
  <c r="N6433" i="45"/>
  <c r="O6432" i="45"/>
  <c r="N6432" i="45"/>
  <c r="O6431" i="45"/>
  <c r="N6431" i="45"/>
  <c r="O6430" i="45"/>
  <c r="N6430" i="45"/>
  <c r="O6429" i="45"/>
  <c r="N6429" i="45"/>
  <c r="O6428" i="45"/>
  <c r="N6428" i="45"/>
  <c r="O6427" i="45"/>
  <c r="N6427" i="45"/>
  <c r="O6426" i="45"/>
  <c r="N6426" i="45"/>
  <c r="O6425" i="45"/>
  <c r="N6425" i="45"/>
  <c r="O6424" i="45"/>
  <c r="N6424" i="45"/>
  <c r="O6423" i="45"/>
  <c r="N6423" i="45"/>
  <c r="O6422" i="45"/>
  <c r="N6422" i="45"/>
  <c r="O6421" i="45"/>
  <c r="N6421" i="45"/>
  <c r="O6420" i="45"/>
  <c r="N6420" i="45"/>
  <c r="O6419" i="45"/>
  <c r="N6419" i="45"/>
  <c r="O6418" i="45"/>
  <c r="N6418" i="45"/>
  <c r="O6417" i="45"/>
  <c r="N6417" i="45"/>
  <c r="O6416" i="45"/>
  <c r="N6416" i="45"/>
  <c r="O6415" i="45"/>
  <c r="N6415" i="45"/>
  <c r="O6414" i="45"/>
  <c r="N6414" i="45"/>
  <c r="O6413" i="45"/>
  <c r="N6413" i="45"/>
  <c r="O6412" i="45"/>
  <c r="N6412" i="45"/>
  <c r="O6411" i="45"/>
  <c r="N6411" i="45"/>
  <c r="O6410" i="45"/>
  <c r="N6410" i="45"/>
  <c r="O6409" i="45"/>
  <c r="N6409" i="45"/>
  <c r="O6408" i="45"/>
  <c r="N6408" i="45"/>
  <c r="O6407" i="45"/>
  <c r="N6407" i="45"/>
  <c r="O6406" i="45"/>
  <c r="N6406" i="45"/>
  <c r="O6405" i="45"/>
  <c r="N6405" i="45"/>
  <c r="O6404" i="45"/>
  <c r="N6404" i="45"/>
  <c r="O6403" i="45"/>
  <c r="N6403" i="45"/>
  <c r="O6402" i="45"/>
  <c r="N6402" i="45"/>
  <c r="O6401" i="45"/>
  <c r="N6401" i="45"/>
  <c r="O6400" i="45"/>
  <c r="N6400" i="45"/>
  <c r="O6399" i="45"/>
  <c r="N6399" i="45"/>
  <c r="O6398" i="45"/>
  <c r="N6398" i="45"/>
  <c r="O6397" i="45"/>
  <c r="N6397" i="45"/>
  <c r="O6396" i="45"/>
  <c r="N6396" i="45"/>
  <c r="O6395" i="45"/>
  <c r="N6395" i="45"/>
  <c r="O6394" i="45"/>
  <c r="N6394" i="45"/>
  <c r="O6393" i="45"/>
  <c r="N6393" i="45"/>
  <c r="O6392" i="45"/>
  <c r="N6392" i="45"/>
  <c r="O6391" i="45"/>
  <c r="N6391" i="45"/>
  <c r="O6390" i="45"/>
  <c r="N6390" i="45"/>
  <c r="O6389" i="45"/>
  <c r="N6389" i="45"/>
  <c r="O6388" i="45"/>
  <c r="N6388" i="45"/>
  <c r="O6387" i="45"/>
  <c r="N6387" i="45"/>
  <c r="O6386" i="45"/>
  <c r="N6386" i="45"/>
  <c r="O6385" i="45"/>
  <c r="N6385" i="45"/>
  <c r="O6384" i="45"/>
  <c r="N6384" i="45"/>
  <c r="O6383" i="45"/>
  <c r="N6383" i="45"/>
  <c r="O6382" i="45"/>
  <c r="N6382" i="45"/>
  <c r="O6381" i="45"/>
  <c r="N6381" i="45"/>
  <c r="O6380" i="45"/>
  <c r="N6380" i="45"/>
  <c r="O6379" i="45"/>
  <c r="N6379" i="45"/>
  <c r="O6378" i="45"/>
  <c r="N6378" i="45"/>
  <c r="O6377" i="45"/>
  <c r="N6377" i="45"/>
  <c r="O6376" i="45"/>
  <c r="N6376" i="45"/>
  <c r="O6375" i="45"/>
  <c r="N6375" i="45"/>
  <c r="O6374" i="45"/>
  <c r="N6374" i="45"/>
  <c r="O6373" i="45"/>
  <c r="N6373" i="45"/>
  <c r="O6372" i="45"/>
  <c r="N6372" i="45"/>
  <c r="O6371" i="45"/>
  <c r="N6371" i="45"/>
  <c r="O6370" i="45"/>
  <c r="N6370" i="45"/>
  <c r="O6369" i="45"/>
  <c r="N6369" i="45"/>
  <c r="O6368" i="45"/>
  <c r="N6368" i="45"/>
  <c r="O6367" i="45"/>
  <c r="N6367" i="45"/>
  <c r="O6366" i="45"/>
  <c r="N6366" i="45"/>
  <c r="O6365" i="45"/>
  <c r="N6365" i="45"/>
  <c r="O6364" i="45"/>
  <c r="N6364" i="45"/>
  <c r="O6363" i="45"/>
  <c r="N6363" i="45"/>
  <c r="O6362" i="45"/>
  <c r="N6362" i="45"/>
  <c r="O6361" i="45"/>
  <c r="N6361" i="45"/>
  <c r="O6360" i="45"/>
  <c r="N6360" i="45"/>
  <c r="O6359" i="45"/>
  <c r="N6359" i="45"/>
  <c r="O6358" i="45"/>
  <c r="N6358" i="45"/>
  <c r="O6357" i="45"/>
  <c r="N6357" i="45"/>
  <c r="O6356" i="45"/>
  <c r="N6356" i="45"/>
  <c r="O6355" i="45"/>
  <c r="N6355" i="45"/>
  <c r="O6354" i="45"/>
  <c r="N6354" i="45"/>
  <c r="O6353" i="45"/>
  <c r="N6353" i="45"/>
  <c r="O6352" i="45"/>
  <c r="N6352" i="45"/>
  <c r="O6351" i="45"/>
  <c r="N6351" i="45"/>
  <c r="O6350" i="45"/>
  <c r="N6350" i="45"/>
  <c r="O6349" i="45"/>
  <c r="N6349" i="45"/>
  <c r="O6348" i="45"/>
  <c r="N6348" i="45"/>
  <c r="O6347" i="45"/>
  <c r="N6347" i="45"/>
  <c r="O6346" i="45"/>
  <c r="N6346" i="45"/>
  <c r="O6345" i="45"/>
  <c r="N6345" i="45"/>
  <c r="O6344" i="45"/>
  <c r="N6344" i="45"/>
  <c r="O6343" i="45"/>
  <c r="N6343" i="45"/>
  <c r="O6342" i="45"/>
  <c r="N6342" i="45"/>
  <c r="O6341" i="45"/>
  <c r="N6341" i="45"/>
  <c r="O6340" i="45"/>
  <c r="N6340" i="45"/>
  <c r="O6339" i="45"/>
  <c r="N6339" i="45"/>
  <c r="O6338" i="45"/>
  <c r="N6338" i="45"/>
  <c r="O6337" i="45"/>
  <c r="N6337" i="45"/>
  <c r="O6336" i="45"/>
  <c r="N6336" i="45"/>
  <c r="O6335" i="45"/>
  <c r="N6335" i="45"/>
  <c r="O6334" i="45"/>
  <c r="N6334" i="45"/>
  <c r="O6333" i="45"/>
  <c r="N6333" i="45"/>
  <c r="O6332" i="45"/>
  <c r="N6332" i="45"/>
  <c r="O6331" i="45"/>
  <c r="N6331" i="45"/>
  <c r="O6330" i="45"/>
  <c r="N6330" i="45"/>
  <c r="O6329" i="45"/>
  <c r="N6329" i="45"/>
  <c r="O6328" i="45"/>
  <c r="N6328" i="45"/>
  <c r="O6327" i="45"/>
  <c r="N6327" i="45"/>
  <c r="O6326" i="45"/>
  <c r="N6326" i="45"/>
  <c r="O6325" i="45"/>
  <c r="N6325" i="45"/>
  <c r="O6324" i="45"/>
  <c r="N6324" i="45"/>
  <c r="O6323" i="45"/>
  <c r="N6323" i="45"/>
  <c r="O6322" i="45"/>
  <c r="N6322" i="45"/>
  <c r="O6321" i="45"/>
  <c r="N6321" i="45"/>
  <c r="O6320" i="45"/>
  <c r="N6320" i="45"/>
  <c r="O6319" i="45"/>
  <c r="N6319" i="45"/>
  <c r="O6318" i="45"/>
  <c r="N6318" i="45"/>
  <c r="O6317" i="45"/>
  <c r="N6317" i="45"/>
  <c r="O6316" i="45"/>
  <c r="N6316" i="45"/>
  <c r="O6315" i="45"/>
  <c r="N6315" i="45"/>
  <c r="O6314" i="45"/>
  <c r="N6314" i="45"/>
  <c r="O6313" i="45"/>
  <c r="N6313" i="45"/>
  <c r="O6312" i="45"/>
  <c r="N6312" i="45"/>
  <c r="O6311" i="45"/>
  <c r="N6311" i="45"/>
  <c r="O6310" i="45"/>
  <c r="N6310" i="45"/>
  <c r="O6309" i="45"/>
  <c r="N6309" i="45"/>
  <c r="O6308" i="45"/>
  <c r="N6308" i="45"/>
  <c r="O6307" i="45"/>
  <c r="N6307" i="45"/>
  <c r="O6306" i="45"/>
  <c r="N6306" i="45"/>
  <c r="O6305" i="45"/>
  <c r="N6305" i="45"/>
  <c r="O6304" i="45"/>
  <c r="N6304" i="45"/>
  <c r="O6303" i="45"/>
  <c r="N6303" i="45"/>
  <c r="O6302" i="45"/>
  <c r="N6302" i="45"/>
  <c r="O6301" i="45"/>
  <c r="N6301" i="45"/>
  <c r="O6300" i="45"/>
  <c r="N6300" i="45"/>
  <c r="O6299" i="45"/>
  <c r="N6299" i="45"/>
  <c r="O6298" i="45"/>
  <c r="N6298" i="45"/>
  <c r="O6297" i="45"/>
  <c r="N6297" i="45"/>
  <c r="O6296" i="45"/>
  <c r="N6296" i="45"/>
  <c r="O6295" i="45"/>
  <c r="N6295" i="45"/>
  <c r="O6294" i="45"/>
  <c r="N6294" i="45"/>
  <c r="O6293" i="45"/>
  <c r="N6293" i="45"/>
  <c r="O6292" i="45"/>
  <c r="N6292" i="45"/>
  <c r="O6291" i="45"/>
  <c r="N6291" i="45"/>
  <c r="O6290" i="45"/>
  <c r="N6290" i="45"/>
  <c r="O6289" i="45"/>
  <c r="N6289" i="45"/>
  <c r="O6288" i="45"/>
  <c r="N6288" i="45"/>
  <c r="O6287" i="45"/>
  <c r="N6287" i="45"/>
  <c r="O6286" i="45"/>
  <c r="N6286" i="45"/>
  <c r="O6285" i="45"/>
  <c r="N6285" i="45"/>
  <c r="O6284" i="45"/>
  <c r="N6284" i="45"/>
  <c r="O6283" i="45"/>
  <c r="N6283" i="45"/>
  <c r="O6282" i="45"/>
  <c r="N6282" i="45"/>
  <c r="O6281" i="45"/>
  <c r="N6281" i="45"/>
  <c r="O6280" i="45"/>
  <c r="N6280" i="45"/>
  <c r="O6279" i="45"/>
  <c r="N6279" i="45"/>
  <c r="O6278" i="45"/>
  <c r="N6278" i="45"/>
  <c r="O6277" i="45"/>
  <c r="N6277" i="45"/>
  <c r="O6276" i="45"/>
  <c r="N6276" i="45"/>
  <c r="O6275" i="45"/>
  <c r="N6275" i="45"/>
  <c r="O6274" i="45"/>
  <c r="N6274" i="45"/>
  <c r="O6273" i="45"/>
  <c r="N6273" i="45"/>
  <c r="O6272" i="45"/>
  <c r="N6272" i="45"/>
  <c r="O6271" i="45"/>
  <c r="N6271" i="45"/>
  <c r="O6270" i="45"/>
  <c r="N6270" i="45"/>
  <c r="O6269" i="45"/>
  <c r="N6269" i="45"/>
  <c r="O6268" i="45"/>
  <c r="N6268" i="45"/>
  <c r="O6267" i="45"/>
  <c r="N6267" i="45"/>
  <c r="O6266" i="45"/>
  <c r="N6266" i="45"/>
  <c r="O6265" i="45"/>
  <c r="N6265" i="45"/>
  <c r="O6264" i="45"/>
  <c r="N6264" i="45"/>
  <c r="O6263" i="45"/>
  <c r="N6263" i="45"/>
  <c r="O6262" i="45"/>
  <c r="N6262" i="45"/>
  <c r="O6261" i="45"/>
  <c r="N6261" i="45"/>
  <c r="O6260" i="45"/>
  <c r="N6260" i="45"/>
  <c r="O6259" i="45"/>
  <c r="N6259" i="45"/>
  <c r="O6258" i="45"/>
  <c r="N6258" i="45"/>
  <c r="O6257" i="45"/>
  <c r="N6257" i="45"/>
  <c r="O6256" i="45"/>
  <c r="N6256" i="45"/>
  <c r="O6255" i="45"/>
  <c r="N6255" i="45"/>
  <c r="O6254" i="45"/>
  <c r="N6254" i="45"/>
  <c r="O6253" i="45"/>
  <c r="N6253" i="45"/>
  <c r="O6252" i="45"/>
  <c r="N6252" i="45"/>
  <c r="O6251" i="45"/>
  <c r="N6251" i="45"/>
  <c r="O6250" i="45"/>
  <c r="N6250" i="45"/>
  <c r="O6249" i="45"/>
  <c r="N6249" i="45"/>
  <c r="O6248" i="45"/>
  <c r="N6248" i="45"/>
  <c r="O6247" i="45"/>
  <c r="N6247" i="45"/>
  <c r="O6246" i="45"/>
  <c r="N6246" i="45"/>
  <c r="O6245" i="45"/>
  <c r="N6245" i="45"/>
  <c r="O6244" i="45"/>
  <c r="N6244" i="45"/>
  <c r="O6243" i="45"/>
  <c r="N6243" i="45"/>
  <c r="O6242" i="45"/>
  <c r="N6242" i="45"/>
  <c r="O6241" i="45"/>
  <c r="N6241" i="45"/>
  <c r="O6240" i="45"/>
  <c r="N6240" i="45"/>
  <c r="O6239" i="45"/>
  <c r="N6239" i="45"/>
  <c r="O6238" i="45"/>
  <c r="N6238" i="45"/>
  <c r="O6237" i="45"/>
  <c r="N6237" i="45"/>
  <c r="O6236" i="45"/>
  <c r="N6236" i="45"/>
  <c r="O6235" i="45"/>
  <c r="N6235" i="45"/>
  <c r="O6234" i="45"/>
  <c r="N6234" i="45"/>
  <c r="O6233" i="45"/>
  <c r="N6233" i="45"/>
  <c r="O6232" i="45"/>
  <c r="N6232" i="45"/>
  <c r="O6231" i="45"/>
  <c r="N6231" i="45"/>
  <c r="O6230" i="45"/>
  <c r="N6230" i="45"/>
  <c r="O6229" i="45"/>
  <c r="N6229" i="45"/>
  <c r="O6228" i="45"/>
  <c r="N6228" i="45"/>
  <c r="O6227" i="45"/>
  <c r="N6227" i="45"/>
  <c r="O6226" i="45"/>
  <c r="N6226" i="45"/>
  <c r="O6225" i="45"/>
  <c r="N6225" i="45"/>
  <c r="O6224" i="45"/>
  <c r="N6224" i="45"/>
  <c r="O6223" i="45"/>
  <c r="N6223" i="45"/>
  <c r="O6222" i="45"/>
  <c r="N6222" i="45"/>
  <c r="O6221" i="45"/>
  <c r="N6221" i="45"/>
  <c r="O6220" i="45"/>
  <c r="N6220" i="45"/>
  <c r="O6219" i="45"/>
  <c r="N6219" i="45"/>
  <c r="O6218" i="45"/>
  <c r="N6218" i="45"/>
  <c r="O6217" i="45"/>
  <c r="N6217" i="45"/>
  <c r="O6216" i="45"/>
  <c r="N6216" i="45"/>
  <c r="O6215" i="45"/>
  <c r="N6215" i="45"/>
  <c r="O6214" i="45"/>
  <c r="N6214" i="45"/>
  <c r="O6213" i="45"/>
  <c r="N6213" i="45"/>
  <c r="O6212" i="45"/>
  <c r="N6212" i="45"/>
  <c r="O6211" i="45"/>
  <c r="N6211" i="45"/>
  <c r="O6210" i="45"/>
  <c r="N6210" i="45"/>
  <c r="O6209" i="45"/>
  <c r="N6209" i="45"/>
  <c r="O6208" i="45"/>
  <c r="N6208" i="45"/>
  <c r="O6207" i="45"/>
  <c r="N6207" i="45"/>
  <c r="O6206" i="45"/>
  <c r="N6206" i="45"/>
  <c r="O6205" i="45"/>
  <c r="N6205" i="45"/>
  <c r="O6204" i="45"/>
  <c r="N6204" i="45"/>
  <c r="O6203" i="45"/>
  <c r="N6203" i="45"/>
  <c r="O6202" i="45"/>
  <c r="N6202" i="45"/>
  <c r="O6201" i="45"/>
  <c r="N6201" i="45"/>
  <c r="O6200" i="45"/>
  <c r="N6200" i="45"/>
  <c r="O6199" i="45"/>
  <c r="N6199" i="45"/>
  <c r="O6198" i="45"/>
  <c r="N6198" i="45"/>
  <c r="O6197" i="45"/>
  <c r="N6197" i="45"/>
  <c r="O6196" i="45"/>
  <c r="N6196" i="45"/>
  <c r="O6195" i="45"/>
  <c r="N6195" i="45"/>
  <c r="O6194" i="45"/>
  <c r="N6194" i="45"/>
  <c r="O6193" i="45"/>
  <c r="N6193" i="45"/>
  <c r="O6192" i="45"/>
  <c r="N6192" i="45"/>
  <c r="O6191" i="45"/>
  <c r="N6191" i="45"/>
  <c r="O6190" i="45"/>
  <c r="N6190" i="45"/>
  <c r="O6189" i="45"/>
  <c r="N6189" i="45"/>
  <c r="O6188" i="45"/>
  <c r="N6188" i="45"/>
  <c r="O6187" i="45"/>
  <c r="N6187" i="45"/>
  <c r="O6186" i="45"/>
  <c r="N6186" i="45"/>
  <c r="O6185" i="45"/>
  <c r="N6185" i="45"/>
  <c r="O6184" i="45"/>
  <c r="N6184" i="45"/>
  <c r="O6183" i="45"/>
  <c r="N6183" i="45"/>
  <c r="O6182" i="45"/>
  <c r="N6182" i="45"/>
  <c r="O6181" i="45"/>
  <c r="N6181" i="45"/>
  <c r="O6180" i="45"/>
  <c r="N6180" i="45"/>
  <c r="O6179" i="45"/>
  <c r="N6179" i="45"/>
  <c r="O6178" i="45"/>
  <c r="N6178" i="45"/>
  <c r="O6177" i="45"/>
  <c r="N6177" i="45"/>
  <c r="O6176" i="45"/>
  <c r="N6176" i="45"/>
  <c r="O6175" i="45"/>
  <c r="N6175" i="45"/>
  <c r="O6174" i="45"/>
  <c r="N6174" i="45"/>
  <c r="O6173" i="45"/>
  <c r="N6173" i="45"/>
  <c r="O6172" i="45"/>
  <c r="N6172" i="45"/>
  <c r="O6171" i="45"/>
  <c r="N6171" i="45"/>
  <c r="O6170" i="45"/>
  <c r="N6170" i="45"/>
  <c r="O6169" i="45"/>
  <c r="N6169" i="45"/>
  <c r="O6168" i="45"/>
  <c r="N6168" i="45"/>
  <c r="O6167" i="45"/>
  <c r="N6167" i="45"/>
  <c r="O6166" i="45"/>
  <c r="N6166" i="45"/>
  <c r="O6165" i="45"/>
  <c r="N6165" i="45"/>
  <c r="O6164" i="45"/>
  <c r="N6164" i="45"/>
  <c r="O6163" i="45"/>
  <c r="N6163" i="45"/>
  <c r="O6162" i="45"/>
  <c r="N6162" i="45"/>
  <c r="O6161" i="45"/>
  <c r="N6161" i="45"/>
  <c r="O6160" i="45"/>
  <c r="N6160" i="45"/>
  <c r="O6159" i="45"/>
  <c r="N6159" i="45"/>
  <c r="O6158" i="45"/>
  <c r="N6158" i="45"/>
  <c r="O6157" i="45"/>
  <c r="N6157" i="45"/>
  <c r="O6156" i="45"/>
  <c r="N6156" i="45"/>
  <c r="O6155" i="45"/>
  <c r="N6155" i="45"/>
  <c r="O6154" i="45"/>
  <c r="N6154" i="45"/>
  <c r="O6153" i="45"/>
  <c r="N6153" i="45"/>
  <c r="O6152" i="45"/>
  <c r="N6152" i="45"/>
  <c r="O6151" i="45"/>
  <c r="N6151" i="45"/>
  <c r="O6150" i="45"/>
  <c r="N6150" i="45"/>
  <c r="O6149" i="45"/>
  <c r="N6149" i="45"/>
  <c r="O6148" i="45"/>
  <c r="N6148" i="45"/>
  <c r="O6147" i="45"/>
  <c r="N6147" i="45"/>
  <c r="O6146" i="45"/>
  <c r="N6146" i="45"/>
  <c r="O6145" i="45"/>
  <c r="N6145" i="45"/>
  <c r="O6144" i="45"/>
  <c r="N6144" i="45"/>
  <c r="O6143" i="45"/>
  <c r="N6143" i="45"/>
  <c r="O6142" i="45"/>
  <c r="N6142" i="45"/>
  <c r="O6141" i="45"/>
  <c r="N6141" i="45"/>
  <c r="O6140" i="45"/>
  <c r="N6140" i="45"/>
  <c r="O6139" i="45"/>
  <c r="N6139" i="45"/>
  <c r="O6138" i="45"/>
  <c r="N6138" i="45"/>
  <c r="O6137" i="45"/>
  <c r="N6137" i="45"/>
  <c r="O6136" i="45"/>
  <c r="N6136" i="45"/>
  <c r="O6135" i="45"/>
  <c r="N6135" i="45"/>
  <c r="O6134" i="45"/>
  <c r="N6134" i="45"/>
  <c r="O6133" i="45"/>
  <c r="N6133" i="45"/>
  <c r="O6132" i="45"/>
  <c r="N6132" i="45"/>
  <c r="O6131" i="45"/>
  <c r="N6131" i="45"/>
  <c r="O6130" i="45"/>
  <c r="N6130" i="45"/>
  <c r="O6129" i="45"/>
  <c r="N6129" i="45"/>
  <c r="O6128" i="45"/>
  <c r="N6128" i="45"/>
  <c r="O6127" i="45"/>
  <c r="N6127" i="45"/>
  <c r="O6126" i="45"/>
  <c r="N6126" i="45"/>
  <c r="O6125" i="45"/>
  <c r="N6125" i="45"/>
  <c r="O6124" i="45"/>
  <c r="N6124" i="45"/>
  <c r="O6123" i="45"/>
  <c r="N6123" i="45"/>
  <c r="O6122" i="45"/>
  <c r="N6122" i="45"/>
  <c r="O6121" i="45"/>
  <c r="N6121" i="45"/>
  <c r="O6120" i="45"/>
  <c r="N6120" i="45"/>
  <c r="O6119" i="45"/>
  <c r="N6119" i="45"/>
  <c r="O6118" i="45"/>
  <c r="N6118" i="45"/>
  <c r="O6117" i="45"/>
  <c r="N6117" i="45"/>
  <c r="O6116" i="45"/>
  <c r="N6116" i="45"/>
  <c r="O6115" i="45"/>
  <c r="N6115" i="45"/>
  <c r="O6114" i="45"/>
  <c r="N6114" i="45"/>
  <c r="O6113" i="45"/>
  <c r="N6113" i="45"/>
  <c r="O6112" i="45"/>
  <c r="N6112" i="45"/>
  <c r="O6111" i="45"/>
  <c r="N6111" i="45"/>
  <c r="O6110" i="45"/>
  <c r="N6110" i="45"/>
  <c r="O6109" i="45"/>
  <c r="N6109" i="45"/>
  <c r="O6108" i="45"/>
  <c r="N6108" i="45"/>
  <c r="O6107" i="45"/>
  <c r="N6107" i="45"/>
  <c r="O6106" i="45"/>
  <c r="N6106" i="45"/>
  <c r="O6105" i="45"/>
  <c r="N6105" i="45"/>
  <c r="O6104" i="45"/>
  <c r="N6104" i="45"/>
  <c r="O6103" i="45"/>
  <c r="N6103" i="45"/>
  <c r="O6102" i="45"/>
  <c r="N6102" i="45"/>
  <c r="O6101" i="45"/>
  <c r="N6101" i="45"/>
  <c r="O6100" i="45"/>
  <c r="N6100" i="45"/>
  <c r="O6099" i="45"/>
  <c r="N6099" i="45"/>
  <c r="O6098" i="45"/>
  <c r="N6098" i="45"/>
  <c r="O6097" i="45"/>
  <c r="N6097" i="45"/>
  <c r="O6096" i="45"/>
  <c r="N6096" i="45"/>
  <c r="O6095" i="45"/>
  <c r="N6095" i="45"/>
  <c r="O6094" i="45"/>
  <c r="N6094" i="45"/>
  <c r="O6093" i="45"/>
  <c r="N6093" i="45"/>
  <c r="O6092" i="45"/>
  <c r="N6092" i="45"/>
  <c r="O6091" i="45"/>
  <c r="N6091" i="45"/>
  <c r="O6090" i="45"/>
  <c r="N6090" i="45"/>
  <c r="O6089" i="45"/>
  <c r="N6089" i="45"/>
  <c r="O6088" i="45"/>
  <c r="N6088" i="45"/>
  <c r="O6087" i="45"/>
  <c r="N6087" i="45"/>
  <c r="O6086" i="45"/>
  <c r="N6086" i="45"/>
  <c r="O6085" i="45"/>
  <c r="N6085" i="45"/>
  <c r="O6084" i="45"/>
  <c r="N6084" i="45"/>
  <c r="O6083" i="45"/>
  <c r="N6083" i="45"/>
  <c r="O6082" i="45"/>
  <c r="N6082" i="45"/>
  <c r="O6081" i="45"/>
  <c r="N6081" i="45"/>
  <c r="O6080" i="45"/>
  <c r="N6080" i="45"/>
  <c r="O6079" i="45"/>
  <c r="N6079" i="45"/>
  <c r="O6078" i="45"/>
  <c r="N6078" i="45"/>
  <c r="O6077" i="45"/>
  <c r="N6077" i="45"/>
  <c r="O6076" i="45"/>
  <c r="N6076" i="45"/>
  <c r="O6075" i="45"/>
  <c r="N6075" i="45"/>
  <c r="O6074" i="45"/>
  <c r="N6074" i="45"/>
  <c r="O6073" i="45"/>
  <c r="N6073" i="45"/>
  <c r="O6072" i="45"/>
  <c r="N6072" i="45"/>
  <c r="O6071" i="45"/>
  <c r="N6071" i="45"/>
  <c r="O6070" i="45"/>
  <c r="N6070" i="45"/>
  <c r="O6069" i="45"/>
  <c r="N6069" i="45"/>
  <c r="O6068" i="45"/>
  <c r="N6068" i="45"/>
  <c r="O6067" i="45"/>
  <c r="N6067" i="45"/>
  <c r="O6066" i="45"/>
  <c r="N6066" i="45"/>
  <c r="O6065" i="45"/>
  <c r="N6065" i="45"/>
  <c r="O6064" i="45"/>
  <c r="N6064" i="45"/>
  <c r="O6063" i="45"/>
  <c r="N6063" i="45"/>
  <c r="O6062" i="45"/>
  <c r="N6062" i="45"/>
  <c r="O6061" i="45"/>
  <c r="N6061" i="45"/>
  <c r="O6060" i="45"/>
  <c r="N6060" i="45"/>
  <c r="O6059" i="45"/>
  <c r="N6059" i="45"/>
  <c r="O6058" i="45"/>
  <c r="N6058" i="45"/>
  <c r="O6057" i="45"/>
  <c r="N6057" i="45"/>
  <c r="O6056" i="45"/>
  <c r="N6056" i="45"/>
  <c r="O6055" i="45"/>
  <c r="N6055" i="45"/>
  <c r="O6054" i="45"/>
  <c r="N6054" i="45"/>
  <c r="O6053" i="45"/>
  <c r="N6053" i="45"/>
  <c r="O6052" i="45"/>
  <c r="N6052" i="45"/>
  <c r="O6051" i="45"/>
  <c r="N6051" i="45"/>
  <c r="O6050" i="45"/>
  <c r="N6050" i="45"/>
  <c r="O6049" i="45"/>
  <c r="N6049" i="45"/>
  <c r="O6048" i="45"/>
  <c r="N6048" i="45"/>
  <c r="O6047" i="45"/>
  <c r="N6047" i="45"/>
  <c r="O6046" i="45"/>
  <c r="N6046" i="45"/>
  <c r="O6045" i="45"/>
  <c r="N6045" i="45"/>
  <c r="O6044" i="45"/>
  <c r="N6044" i="45"/>
  <c r="O6043" i="45"/>
  <c r="N6043" i="45"/>
  <c r="O6042" i="45"/>
  <c r="N6042" i="45"/>
  <c r="O6041" i="45"/>
  <c r="N6041" i="45"/>
  <c r="O6040" i="45"/>
  <c r="N6040" i="45"/>
  <c r="O6039" i="45"/>
  <c r="N6039" i="45"/>
  <c r="O6038" i="45"/>
  <c r="N6038" i="45"/>
  <c r="O6037" i="45"/>
  <c r="N6037" i="45"/>
  <c r="O6036" i="45"/>
  <c r="N6036" i="45"/>
  <c r="O6035" i="45"/>
  <c r="N6035" i="45"/>
  <c r="O6034" i="45"/>
  <c r="N6034" i="45"/>
  <c r="O6033" i="45"/>
  <c r="N6033" i="45"/>
  <c r="O6032" i="45"/>
  <c r="N6032" i="45"/>
  <c r="O6031" i="45"/>
  <c r="N6031" i="45"/>
  <c r="O6030" i="45"/>
  <c r="N6030" i="45"/>
  <c r="O6029" i="45"/>
  <c r="N6029" i="45"/>
  <c r="O6028" i="45"/>
  <c r="N6028" i="45"/>
  <c r="O6027" i="45"/>
  <c r="N6027" i="45"/>
  <c r="O6026" i="45"/>
  <c r="N6026" i="45"/>
  <c r="O6025" i="45"/>
  <c r="N6025" i="45"/>
  <c r="O6024" i="45"/>
  <c r="N6024" i="45"/>
  <c r="O6023" i="45"/>
  <c r="N6023" i="45"/>
  <c r="O6022" i="45"/>
  <c r="N6022" i="45"/>
  <c r="O6021" i="45"/>
  <c r="N6021" i="45"/>
  <c r="O6020" i="45"/>
  <c r="N6020" i="45"/>
  <c r="O6019" i="45"/>
  <c r="N6019" i="45"/>
  <c r="O6018" i="45"/>
  <c r="N6018" i="45"/>
  <c r="O6017" i="45"/>
  <c r="N6017" i="45"/>
  <c r="O6016" i="45"/>
  <c r="N6016" i="45"/>
  <c r="O6015" i="45"/>
  <c r="N6015" i="45"/>
  <c r="O6014" i="45"/>
  <c r="N6014" i="45"/>
  <c r="O6013" i="45"/>
  <c r="N6013" i="45"/>
  <c r="O6012" i="45"/>
  <c r="N6012" i="45"/>
  <c r="O6011" i="45"/>
  <c r="N6011" i="45"/>
  <c r="O6010" i="45"/>
  <c r="N6010" i="45"/>
  <c r="O6009" i="45"/>
  <c r="N6009" i="45"/>
  <c r="O6008" i="45"/>
  <c r="N6008" i="45"/>
  <c r="O6007" i="45"/>
  <c r="N6007" i="45"/>
  <c r="O6006" i="45"/>
  <c r="N6006" i="45"/>
  <c r="O6005" i="45"/>
  <c r="N6005" i="45"/>
  <c r="O6004" i="45"/>
  <c r="N6004" i="45"/>
  <c r="O6003" i="45"/>
  <c r="N6003" i="45"/>
  <c r="O6002" i="45"/>
  <c r="N6002" i="45"/>
  <c r="O6001" i="45"/>
  <c r="N6001" i="45"/>
  <c r="O6000" i="45"/>
  <c r="N6000" i="45"/>
  <c r="O5999" i="45"/>
  <c r="N5999" i="45"/>
  <c r="O5998" i="45"/>
  <c r="N5998" i="45"/>
  <c r="O5997" i="45"/>
  <c r="N5997" i="45"/>
  <c r="O5996" i="45"/>
  <c r="N5996" i="45"/>
  <c r="O5995" i="45"/>
  <c r="N5995" i="45"/>
  <c r="O5994" i="45"/>
  <c r="N5994" i="45"/>
  <c r="O5993" i="45"/>
  <c r="N5993" i="45"/>
  <c r="O5992" i="45"/>
  <c r="N5992" i="45"/>
  <c r="O5991" i="45"/>
  <c r="N5991" i="45"/>
  <c r="O5990" i="45"/>
  <c r="N5990" i="45"/>
  <c r="O5989" i="45"/>
  <c r="N5989" i="45"/>
  <c r="O5988" i="45"/>
  <c r="N5988" i="45"/>
  <c r="O5987" i="45"/>
  <c r="N5987" i="45"/>
  <c r="O5986" i="45"/>
  <c r="N5986" i="45"/>
  <c r="O5985" i="45"/>
  <c r="N5985" i="45"/>
  <c r="O5984" i="45"/>
  <c r="N5984" i="45"/>
  <c r="O5983" i="45"/>
  <c r="N5983" i="45"/>
  <c r="O5982" i="45"/>
  <c r="N5982" i="45"/>
  <c r="O5981" i="45"/>
  <c r="N5981" i="45"/>
  <c r="O5980" i="45"/>
  <c r="N5980" i="45"/>
  <c r="O5979" i="45"/>
  <c r="N5979" i="45"/>
  <c r="O5978" i="45"/>
  <c r="N5978" i="45"/>
  <c r="O5977" i="45"/>
  <c r="N5977" i="45"/>
  <c r="O5976" i="45"/>
  <c r="N5976" i="45"/>
  <c r="O5975" i="45"/>
  <c r="N5975" i="45"/>
  <c r="O5974" i="45"/>
  <c r="N5974" i="45"/>
  <c r="O5973" i="45"/>
  <c r="N5973" i="45"/>
  <c r="O5972" i="45"/>
  <c r="N5972" i="45"/>
  <c r="O5971" i="45"/>
  <c r="N5971" i="45"/>
  <c r="O5970" i="45"/>
  <c r="N5970" i="45"/>
  <c r="O5969" i="45"/>
  <c r="N5969" i="45"/>
  <c r="O5968" i="45"/>
  <c r="N5968" i="45"/>
  <c r="O5967" i="45"/>
  <c r="N5967" i="45"/>
  <c r="O5966" i="45"/>
  <c r="N5966" i="45"/>
  <c r="O5965" i="45"/>
  <c r="N5965" i="45"/>
  <c r="O5964" i="45"/>
  <c r="N5964" i="45"/>
  <c r="O5963" i="45"/>
  <c r="N5963" i="45"/>
  <c r="O5962" i="45"/>
  <c r="N5962" i="45"/>
  <c r="O5961" i="45"/>
  <c r="N5961" i="45"/>
  <c r="O5960" i="45"/>
  <c r="N5960" i="45"/>
  <c r="O5959" i="45"/>
  <c r="N5959" i="45"/>
  <c r="O5958" i="45"/>
  <c r="N5958" i="45"/>
  <c r="O5957" i="45"/>
  <c r="N5957" i="45"/>
  <c r="O5956" i="45"/>
  <c r="N5956" i="45"/>
  <c r="O5955" i="45"/>
  <c r="N5955" i="45"/>
  <c r="O5954" i="45"/>
  <c r="N5954" i="45"/>
  <c r="O5953" i="45"/>
  <c r="N5953" i="45"/>
  <c r="O5952" i="45"/>
  <c r="N5952" i="45"/>
  <c r="O5951" i="45"/>
  <c r="N5951" i="45"/>
  <c r="O5950" i="45"/>
  <c r="N5950" i="45"/>
  <c r="O5949" i="45"/>
  <c r="N5949" i="45"/>
  <c r="O5948" i="45"/>
  <c r="N5948" i="45"/>
  <c r="O5947" i="45"/>
  <c r="N5947" i="45"/>
  <c r="O5946" i="45"/>
  <c r="N5946" i="45"/>
  <c r="O5945" i="45"/>
  <c r="N5945" i="45"/>
  <c r="O5944" i="45"/>
  <c r="N5944" i="45"/>
  <c r="O5943" i="45"/>
  <c r="N5943" i="45"/>
  <c r="O5942" i="45"/>
  <c r="N5942" i="45"/>
  <c r="O5941" i="45"/>
  <c r="N5941" i="45"/>
  <c r="O5940" i="45"/>
  <c r="N5940" i="45"/>
  <c r="O5939" i="45"/>
  <c r="N5939" i="45"/>
  <c r="O5938" i="45"/>
  <c r="N5938" i="45"/>
  <c r="O5937" i="45"/>
  <c r="N5937" i="45"/>
  <c r="O5936" i="45"/>
  <c r="N5936" i="45"/>
  <c r="O5935" i="45"/>
  <c r="N5935" i="45"/>
  <c r="O5934" i="45"/>
  <c r="N5934" i="45"/>
  <c r="O5933" i="45"/>
  <c r="N5933" i="45"/>
  <c r="O5932" i="45"/>
  <c r="N5932" i="45"/>
  <c r="O5931" i="45"/>
  <c r="N5931" i="45"/>
  <c r="O5930" i="45"/>
  <c r="N5930" i="45"/>
  <c r="O5929" i="45"/>
  <c r="N5929" i="45"/>
  <c r="O5928" i="45"/>
  <c r="N5928" i="45"/>
  <c r="O5927" i="45"/>
  <c r="N5927" i="45"/>
  <c r="O5926" i="45"/>
  <c r="N5926" i="45"/>
  <c r="O5925" i="45"/>
  <c r="N5925" i="45"/>
  <c r="O5924" i="45"/>
  <c r="N5924" i="45"/>
  <c r="O5923" i="45"/>
  <c r="N5923" i="45"/>
  <c r="O5922" i="45"/>
  <c r="N5922" i="45"/>
  <c r="O5921" i="45"/>
  <c r="N5921" i="45"/>
  <c r="O5920" i="45"/>
  <c r="N5920" i="45"/>
  <c r="O5919" i="45"/>
  <c r="N5919" i="45"/>
  <c r="O5918" i="45"/>
  <c r="N5918" i="45"/>
  <c r="O5917" i="45"/>
  <c r="N5917" i="45"/>
  <c r="O5916" i="45"/>
  <c r="N5916" i="45"/>
  <c r="O5915" i="45"/>
  <c r="N5915" i="45"/>
  <c r="O5914" i="45"/>
  <c r="N5914" i="45"/>
  <c r="O5913" i="45"/>
  <c r="N5913" i="45"/>
  <c r="O5912" i="45"/>
  <c r="N5912" i="45"/>
  <c r="O5911" i="45"/>
  <c r="N5911" i="45"/>
  <c r="O5910" i="45"/>
  <c r="N5910" i="45"/>
  <c r="O5909" i="45"/>
  <c r="N5909" i="45"/>
  <c r="O5908" i="45"/>
  <c r="N5908" i="45"/>
  <c r="O5907" i="45"/>
  <c r="N5907" i="45"/>
  <c r="O5906" i="45"/>
  <c r="N5906" i="45"/>
  <c r="O5905" i="45"/>
  <c r="N5905" i="45"/>
  <c r="O5904" i="45"/>
  <c r="N5904" i="45"/>
  <c r="O5903" i="45"/>
  <c r="N5903" i="45"/>
  <c r="O5902" i="45"/>
  <c r="N5902" i="45"/>
  <c r="O5901" i="45"/>
  <c r="N5901" i="45"/>
  <c r="O5900" i="45"/>
  <c r="N5900" i="45"/>
  <c r="O5899" i="45"/>
  <c r="N5899" i="45"/>
  <c r="O5898" i="45"/>
  <c r="N5898" i="45"/>
  <c r="O5897" i="45"/>
  <c r="N5897" i="45"/>
  <c r="O5896" i="45"/>
  <c r="N5896" i="45"/>
  <c r="O5895" i="45"/>
  <c r="N5895" i="45"/>
  <c r="O5894" i="45"/>
  <c r="N5894" i="45"/>
  <c r="O5893" i="45"/>
  <c r="N5893" i="45"/>
  <c r="O5892" i="45"/>
  <c r="N5892" i="45"/>
  <c r="O5891" i="45"/>
  <c r="N5891" i="45"/>
  <c r="O5890" i="45"/>
  <c r="N5890" i="45"/>
  <c r="O5889" i="45"/>
  <c r="N5889" i="45"/>
  <c r="O5888" i="45"/>
  <c r="N5888" i="45"/>
  <c r="O5887" i="45"/>
  <c r="N5887" i="45"/>
  <c r="O5886" i="45"/>
  <c r="N5886" i="45"/>
  <c r="O5885" i="45"/>
  <c r="N5885" i="45"/>
  <c r="O5884" i="45"/>
  <c r="N5884" i="45"/>
  <c r="O5883" i="45"/>
  <c r="N5883" i="45"/>
  <c r="O5882" i="45"/>
  <c r="N5882" i="45"/>
  <c r="O5881" i="45"/>
  <c r="N5881" i="45"/>
  <c r="O5880" i="45"/>
  <c r="N5880" i="45"/>
  <c r="O5879" i="45"/>
  <c r="N5879" i="45"/>
  <c r="O5878" i="45"/>
  <c r="N5878" i="45"/>
  <c r="O5877" i="45"/>
  <c r="N5877" i="45"/>
  <c r="O5876" i="45"/>
  <c r="N5876" i="45"/>
  <c r="O5875" i="45"/>
  <c r="N5875" i="45"/>
  <c r="O5874" i="45"/>
  <c r="N5874" i="45"/>
  <c r="O5873" i="45"/>
  <c r="N5873" i="45"/>
  <c r="O5872" i="45"/>
  <c r="N5872" i="45"/>
  <c r="O5871" i="45"/>
  <c r="N5871" i="45"/>
  <c r="O5870" i="45"/>
  <c r="N5870" i="45"/>
  <c r="O5869" i="45"/>
  <c r="N5869" i="45"/>
  <c r="O5868" i="45"/>
  <c r="N5868" i="45"/>
  <c r="O5867" i="45"/>
  <c r="N5867" i="45"/>
  <c r="O5866" i="45"/>
  <c r="N5866" i="45"/>
  <c r="O5865" i="45"/>
  <c r="N5865" i="45"/>
  <c r="O5864" i="45"/>
  <c r="N5864" i="45"/>
  <c r="O5863" i="45"/>
  <c r="N5863" i="45"/>
  <c r="O5862" i="45"/>
  <c r="N5862" i="45"/>
  <c r="O5861" i="45"/>
  <c r="N5861" i="45"/>
  <c r="O5860" i="45"/>
  <c r="N5860" i="45"/>
  <c r="O5859" i="45"/>
  <c r="N5859" i="45"/>
  <c r="O5858" i="45"/>
  <c r="N5858" i="45"/>
  <c r="O5857" i="45"/>
  <c r="N5857" i="45"/>
  <c r="O5856" i="45"/>
  <c r="N5856" i="45"/>
  <c r="O5855" i="45"/>
  <c r="N5855" i="45"/>
  <c r="O5854" i="45"/>
  <c r="N5854" i="45"/>
  <c r="O5853" i="45"/>
  <c r="N5853" i="45"/>
  <c r="O5852" i="45"/>
  <c r="N5852" i="45"/>
  <c r="O5851" i="45"/>
  <c r="N5851" i="45"/>
  <c r="O5850" i="45"/>
  <c r="N5850" i="45"/>
  <c r="O5849" i="45"/>
  <c r="N5849" i="45"/>
  <c r="O5848" i="45"/>
  <c r="N5848" i="45"/>
  <c r="O5847" i="45"/>
  <c r="N5847" i="45"/>
  <c r="O5846" i="45"/>
  <c r="N5846" i="45"/>
  <c r="O5845" i="45"/>
  <c r="N5845" i="45"/>
  <c r="O5844" i="45"/>
  <c r="N5844" i="45"/>
  <c r="O5843" i="45"/>
  <c r="N5843" i="45"/>
  <c r="O5842" i="45"/>
  <c r="N5842" i="45"/>
  <c r="O5841" i="45"/>
  <c r="N5841" i="45"/>
  <c r="O5840" i="45"/>
  <c r="N5840" i="45"/>
  <c r="O5839" i="45"/>
  <c r="N5839" i="45"/>
  <c r="O5838" i="45"/>
  <c r="N5838" i="45"/>
  <c r="O5837" i="45"/>
  <c r="N5837" i="45"/>
  <c r="O5836" i="45"/>
  <c r="N5836" i="45"/>
  <c r="O5835" i="45"/>
  <c r="N5835" i="45"/>
  <c r="O5834" i="45"/>
  <c r="N5834" i="45"/>
  <c r="O5833" i="45"/>
  <c r="N5833" i="45"/>
  <c r="O5832" i="45"/>
  <c r="N5832" i="45"/>
  <c r="O5831" i="45"/>
  <c r="N5831" i="45"/>
  <c r="O5830" i="45"/>
  <c r="N5830" i="45"/>
  <c r="O5829" i="45"/>
  <c r="N5829" i="45"/>
  <c r="O5828" i="45"/>
  <c r="N5828" i="45"/>
  <c r="O5827" i="45"/>
  <c r="N5827" i="45"/>
  <c r="O5826" i="45"/>
  <c r="N5826" i="45"/>
  <c r="O5825" i="45"/>
  <c r="N5825" i="45"/>
  <c r="O5824" i="45"/>
  <c r="N5824" i="45"/>
  <c r="O5823" i="45"/>
  <c r="N5823" i="45"/>
  <c r="O5822" i="45"/>
  <c r="N5822" i="45"/>
  <c r="O5821" i="45"/>
  <c r="N5821" i="45"/>
  <c r="O5820" i="45"/>
  <c r="N5820" i="45"/>
  <c r="O5819" i="45"/>
  <c r="N5819" i="45"/>
  <c r="O5818" i="45"/>
  <c r="N5818" i="45"/>
  <c r="O5817" i="45"/>
  <c r="N5817" i="45"/>
  <c r="O5816" i="45"/>
  <c r="N5816" i="45"/>
  <c r="O5815" i="45"/>
  <c r="N5815" i="45"/>
  <c r="O5814" i="45"/>
  <c r="N5814" i="45"/>
  <c r="O5813" i="45"/>
  <c r="N5813" i="45"/>
  <c r="O5812" i="45"/>
  <c r="N5812" i="45"/>
  <c r="O5811" i="45"/>
  <c r="N5811" i="45"/>
  <c r="O5810" i="45"/>
  <c r="N5810" i="45"/>
  <c r="O5809" i="45"/>
  <c r="N5809" i="45"/>
  <c r="O5808" i="45"/>
  <c r="N5808" i="45"/>
  <c r="O5807" i="45"/>
  <c r="N5807" i="45"/>
  <c r="O5806" i="45"/>
  <c r="N5806" i="45"/>
  <c r="O5805" i="45"/>
  <c r="N5805" i="45"/>
  <c r="O5804" i="45"/>
  <c r="N5804" i="45"/>
  <c r="O5803" i="45"/>
  <c r="N5803" i="45"/>
  <c r="O5802" i="45"/>
  <c r="N5802" i="45"/>
  <c r="O5801" i="45"/>
  <c r="N5801" i="45"/>
  <c r="O5800" i="45"/>
  <c r="N5800" i="45"/>
  <c r="O5799" i="45"/>
  <c r="N5799" i="45"/>
  <c r="O5798" i="45"/>
  <c r="N5798" i="45"/>
  <c r="O5797" i="45"/>
  <c r="N5797" i="45"/>
  <c r="O5796" i="45"/>
  <c r="N5796" i="45"/>
  <c r="O5795" i="45"/>
  <c r="N5795" i="45"/>
  <c r="O5794" i="45"/>
  <c r="N5794" i="45"/>
  <c r="O5793" i="45"/>
  <c r="N5793" i="45"/>
  <c r="O5792" i="45"/>
  <c r="N5792" i="45"/>
  <c r="O5791" i="45"/>
  <c r="N5791" i="45"/>
  <c r="O5790" i="45"/>
  <c r="N5790" i="45"/>
  <c r="O5789" i="45"/>
  <c r="N5789" i="45"/>
  <c r="O5788" i="45"/>
  <c r="N5788" i="45"/>
  <c r="O5787" i="45"/>
  <c r="N5787" i="45"/>
  <c r="O5786" i="45"/>
  <c r="N5786" i="45"/>
  <c r="O5785" i="45"/>
  <c r="N5785" i="45"/>
  <c r="O5784" i="45"/>
  <c r="N5784" i="45"/>
  <c r="O5783" i="45"/>
  <c r="N5783" i="45"/>
  <c r="O5782" i="45"/>
  <c r="N5782" i="45"/>
  <c r="O5781" i="45"/>
  <c r="N5781" i="45"/>
  <c r="O5780" i="45"/>
  <c r="N5780" i="45"/>
  <c r="O5779" i="45"/>
  <c r="N5779" i="45"/>
  <c r="O5778" i="45"/>
  <c r="N5778" i="45"/>
  <c r="O5777" i="45"/>
  <c r="N5777" i="45"/>
  <c r="O5776" i="45"/>
  <c r="N5776" i="45"/>
  <c r="O5775" i="45"/>
  <c r="N5775" i="45"/>
  <c r="O5774" i="45"/>
  <c r="N5774" i="45"/>
  <c r="O5773" i="45"/>
  <c r="N5773" i="45"/>
  <c r="O5772" i="45"/>
  <c r="N5772" i="45"/>
  <c r="O5771" i="45"/>
  <c r="N5771" i="45"/>
  <c r="O5770" i="45"/>
  <c r="N5770" i="45"/>
  <c r="O5769" i="45"/>
  <c r="N5769" i="45"/>
  <c r="O5768" i="45"/>
  <c r="N5768" i="45"/>
  <c r="O5767" i="45"/>
  <c r="N5767" i="45"/>
  <c r="O5766" i="45"/>
  <c r="N5766" i="45"/>
  <c r="O5765" i="45"/>
  <c r="N5765" i="45"/>
  <c r="O5764" i="45"/>
  <c r="N5764" i="45"/>
  <c r="O5763" i="45"/>
  <c r="N5763" i="45"/>
  <c r="O5762" i="45"/>
  <c r="N5762" i="45"/>
  <c r="O5761" i="45"/>
  <c r="N5761" i="45"/>
  <c r="O5760" i="45"/>
  <c r="N5760" i="45"/>
  <c r="O5759" i="45"/>
  <c r="N5759" i="45"/>
  <c r="O5758" i="45"/>
  <c r="N5758" i="45"/>
  <c r="O5757" i="45"/>
  <c r="N5757" i="45"/>
  <c r="O5756" i="45"/>
  <c r="N5756" i="45"/>
  <c r="O5755" i="45"/>
  <c r="N5755" i="45"/>
  <c r="O5754" i="45"/>
  <c r="N5754" i="45"/>
  <c r="O5753" i="45"/>
  <c r="N5753" i="45"/>
  <c r="O5752" i="45"/>
  <c r="N5752" i="45"/>
  <c r="O5751" i="45"/>
  <c r="N5751" i="45"/>
  <c r="O5750" i="45"/>
  <c r="N5750" i="45"/>
  <c r="O5749" i="45"/>
  <c r="N5749" i="45"/>
  <c r="O5748" i="45"/>
  <c r="N5748" i="45"/>
  <c r="O5747" i="45"/>
  <c r="N5747" i="45"/>
  <c r="O5746" i="45"/>
  <c r="N5746" i="45"/>
  <c r="O5745" i="45"/>
  <c r="N5745" i="45"/>
  <c r="O5744" i="45"/>
  <c r="N5744" i="45"/>
  <c r="O5743" i="45"/>
  <c r="N5743" i="45"/>
  <c r="O5742" i="45"/>
  <c r="N5742" i="45"/>
  <c r="O5741" i="45"/>
  <c r="N5741" i="45"/>
  <c r="O5740" i="45"/>
  <c r="N5740" i="45"/>
  <c r="O5739" i="45"/>
  <c r="N5739" i="45"/>
  <c r="O5738" i="45"/>
  <c r="N5738" i="45"/>
  <c r="O5737" i="45"/>
  <c r="N5737" i="45"/>
  <c r="O5736" i="45"/>
  <c r="N5736" i="45"/>
  <c r="O5735" i="45"/>
  <c r="N5735" i="45"/>
  <c r="O5734" i="45"/>
  <c r="N5734" i="45"/>
  <c r="O5733" i="45"/>
  <c r="N5733" i="45"/>
  <c r="O5732" i="45"/>
  <c r="N5732" i="45"/>
  <c r="O5731" i="45"/>
  <c r="N5731" i="45"/>
  <c r="O5730" i="45"/>
  <c r="N5730" i="45"/>
  <c r="O5729" i="45"/>
  <c r="N5729" i="45"/>
  <c r="O5728" i="45"/>
  <c r="N5728" i="45"/>
  <c r="O5727" i="45"/>
  <c r="N5727" i="45"/>
  <c r="O5726" i="45"/>
  <c r="N5726" i="45"/>
  <c r="O5725" i="45"/>
  <c r="N5725" i="45"/>
  <c r="O5724" i="45"/>
  <c r="N5724" i="45"/>
  <c r="O5723" i="45"/>
  <c r="N5723" i="45"/>
  <c r="O5722" i="45"/>
  <c r="N5722" i="45"/>
  <c r="O5721" i="45"/>
  <c r="N5721" i="45"/>
  <c r="O5720" i="45"/>
  <c r="N5720" i="45"/>
  <c r="O5719" i="45"/>
  <c r="N5719" i="45"/>
  <c r="O5718" i="45"/>
  <c r="N5718" i="45"/>
  <c r="O5717" i="45"/>
  <c r="N5717" i="45"/>
  <c r="O5716" i="45"/>
  <c r="N5716" i="45"/>
  <c r="O5715" i="45"/>
  <c r="N5715" i="45"/>
  <c r="O5714" i="45"/>
  <c r="N5714" i="45"/>
  <c r="O5713" i="45"/>
  <c r="N5713" i="45"/>
  <c r="O5712" i="45"/>
  <c r="N5712" i="45"/>
  <c r="O5711" i="45"/>
  <c r="N5711" i="45"/>
  <c r="O5710" i="45"/>
  <c r="N5710" i="45"/>
  <c r="O5709" i="45"/>
  <c r="N5709" i="45"/>
  <c r="O5708" i="45"/>
  <c r="N5708" i="45"/>
  <c r="O5707" i="45"/>
  <c r="N5707" i="45"/>
  <c r="O5706" i="45"/>
  <c r="N5706" i="45"/>
  <c r="O5705" i="45"/>
  <c r="N5705" i="45"/>
  <c r="O5704" i="45"/>
  <c r="N5704" i="45"/>
  <c r="O5703" i="45"/>
  <c r="N5703" i="45"/>
  <c r="O5702" i="45"/>
  <c r="N5702" i="45"/>
  <c r="O5701" i="45"/>
  <c r="N5701" i="45"/>
  <c r="O5700" i="45"/>
  <c r="N5700" i="45"/>
  <c r="O5699" i="45"/>
  <c r="N5699" i="45"/>
  <c r="O5698" i="45"/>
  <c r="N5698" i="45"/>
  <c r="O5697" i="45"/>
  <c r="N5697" i="45"/>
  <c r="O5696" i="45"/>
  <c r="N5696" i="45"/>
  <c r="O5695" i="45"/>
  <c r="N5695" i="45"/>
  <c r="O5694" i="45"/>
  <c r="N5694" i="45"/>
  <c r="O5693" i="45"/>
  <c r="N5693" i="45"/>
  <c r="O5692" i="45"/>
  <c r="N5692" i="45"/>
  <c r="O5691" i="45"/>
  <c r="N5691" i="45"/>
  <c r="O5690" i="45"/>
  <c r="N5690" i="45"/>
  <c r="O5689" i="45"/>
  <c r="N5689" i="45"/>
  <c r="O5688" i="45"/>
  <c r="N5688" i="45"/>
  <c r="O5687" i="45"/>
  <c r="N5687" i="45"/>
  <c r="O5686" i="45"/>
  <c r="N5686" i="45"/>
  <c r="O5685" i="45"/>
  <c r="N5685" i="45"/>
  <c r="O5684" i="45"/>
  <c r="N5684" i="45"/>
  <c r="O5683" i="45"/>
  <c r="N5683" i="45"/>
  <c r="O5682" i="45"/>
  <c r="N5682" i="45"/>
  <c r="O5681" i="45"/>
  <c r="N5681" i="45"/>
  <c r="O5680" i="45"/>
  <c r="N5680" i="45"/>
  <c r="O5679" i="45"/>
  <c r="N5679" i="45"/>
  <c r="O5678" i="45"/>
  <c r="N5678" i="45"/>
  <c r="O5677" i="45"/>
  <c r="N5677" i="45"/>
  <c r="O5676" i="45"/>
  <c r="N5676" i="45"/>
  <c r="O5675" i="45"/>
  <c r="N5675" i="45"/>
  <c r="O5674" i="45"/>
  <c r="N5674" i="45"/>
  <c r="O5673" i="45"/>
  <c r="N5673" i="45"/>
  <c r="O5672" i="45"/>
  <c r="N5672" i="45"/>
  <c r="O5671" i="45"/>
  <c r="N5671" i="45"/>
  <c r="O5670" i="45"/>
  <c r="N5670" i="45"/>
  <c r="O5669" i="45"/>
  <c r="N5669" i="45"/>
  <c r="O5668" i="45"/>
  <c r="N5668" i="45"/>
  <c r="O5667" i="45"/>
  <c r="N5667" i="45"/>
  <c r="O5666" i="45"/>
  <c r="N5666" i="45"/>
  <c r="O5665" i="45"/>
  <c r="N5665" i="45"/>
  <c r="O5664" i="45"/>
  <c r="N5664" i="45"/>
  <c r="O5663" i="45"/>
  <c r="N5663" i="45"/>
  <c r="O5662" i="45"/>
  <c r="N5662" i="45"/>
  <c r="O5661" i="45"/>
  <c r="N5661" i="45"/>
  <c r="O5660" i="45"/>
  <c r="N5660" i="45"/>
  <c r="O5659" i="45"/>
  <c r="N5659" i="45"/>
  <c r="O5658" i="45"/>
  <c r="N5658" i="45"/>
  <c r="O5657" i="45"/>
  <c r="N5657" i="45"/>
  <c r="O5656" i="45"/>
  <c r="N5656" i="45"/>
  <c r="O5655" i="45"/>
  <c r="N5655" i="45"/>
  <c r="O5654" i="45"/>
  <c r="N5654" i="45"/>
  <c r="O5653" i="45"/>
  <c r="N5653" i="45"/>
  <c r="O5652" i="45"/>
  <c r="N5652" i="45"/>
  <c r="O5651" i="45"/>
  <c r="N5651" i="45"/>
  <c r="O5650" i="45"/>
  <c r="N5650" i="45"/>
  <c r="O5649" i="45"/>
  <c r="N5649" i="45"/>
  <c r="O5648" i="45"/>
  <c r="N5648" i="45"/>
  <c r="O5647" i="45"/>
  <c r="N5647" i="45"/>
  <c r="O5646" i="45"/>
  <c r="N5646" i="45"/>
  <c r="O5645" i="45"/>
  <c r="N5645" i="45"/>
  <c r="O5644" i="45"/>
  <c r="N5644" i="45"/>
  <c r="O5643" i="45"/>
  <c r="N5643" i="45"/>
  <c r="O5642" i="45"/>
  <c r="N5642" i="45"/>
  <c r="O5641" i="45"/>
  <c r="N5641" i="45"/>
  <c r="O5640" i="45"/>
  <c r="N5640" i="45"/>
  <c r="O5639" i="45"/>
  <c r="N5639" i="45"/>
  <c r="O5638" i="45"/>
  <c r="N5638" i="45"/>
  <c r="O5637" i="45"/>
  <c r="N5637" i="45"/>
  <c r="O5636" i="45"/>
  <c r="N5636" i="45"/>
  <c r="O5635" i="45"/>
  <c r="N5635" i="45"/>
  <c r="O5634" i="45"/>
  <c r="N5634" i="45"/>
  <c r="O5633" i="45"/>
  <c r="N5633" i="45"/>
  <c r="O5632" i="45"/>
  <c r="N5632" i="45"/>
  <c r="O5631" i="45"/>
  <c r="N5631" i="45"/>
  <c r="O5630" i="45"/>
  <c r="N5630" i="45"/>
  <c r="O5629" i="45"/>
  <c r="N5629" i="45"/>
  <c r="O5628" i="45"/>
  <c r="N5628" i="45"/>
  <c r="O5627" i="45"/>
  <c r="N5627" i="45"/>
  <c r="O5626" i="45"/>
  <c r="N5626" i="45"/>
  <c r="O5625" i="45"/>
  <c r="N5625" i="45"/>
  <c r="O5624" i="45"/>
  <c r="N5624" i="45"/>
  <c r="O5623" i="45"/>
  <c r="N5623" i="45"/>
  <c r="O5622" i="45"/>
  <c r="N5622" i="45"/>
  <c r="O5621" i="45"/>
  <c r="N5621" i="45"/>
  <c r="O5620" i="45"/>
  <c r="N5620" i="45"/>
  <c r="O5619" i="45"/>
  <c r="N5619" i="45"/>
  <c r="O5618" i="45"/>
  <c r="N5618" i="45"/>
  <c r="O5617" i="45"/>
  <c r="N5617" i="45"/>
  <c r="O5616" i="45"/>
  <c r="N5616" i="45"/>
  <c r="O5615" i="45"/>
  <c r="N5615" i="45"/>
  <c r="O5614" i="45"/>
  <c r="N5614" i="45"/>
  <c r="O5613" i="45"/>
  <c r="N5613" i="45"/>
  <c r="O5612" i="45"/>
  <c r="N5612" i="45"/>
  <c r="O5611" i="45"/>
  <c r="N5611" i="45"/>
  <c r="O5610" i="45"/>
  <c r="N5610" i="45"/>
  <c r="O5609" i="45"/>
  <c r="N5609" i="45"/>
  <c r="O5608" i="45"/>
  <c r="N5608" i="45"/>
  <c r="O5607" i="45"/>
  <c r="N5607" i="45"/>
  <c r="O5606" i="45"/>
  <c r="N5606" i="45"/>
  <c r="O5605" i="45"/>
  <c r="N5605" i="45"/>
  <c r="O5604" i="45"/>
  <c r="N5604" i="45"/>
  <c r="O5603" i="45"/>
  <c r="N5603" i="45"/>
  <c r="O5602" i="45"/>
  <c r="N5602" i="45"/>
  <c r="O5601" i="45"/>
  <c r="N5601" i="45"/>
  <c r="O5600" i="45"/>
  <c r="N5600" i="45"/>
  <c r="O5599" i="45"/>
  <c r="N5599" i="45"/>
  <c r="O5598" i="45"/>
  <c r="N5598" i="45"/>
  <c r="O5597" i="45"/>
  <c r="N5597" i="45"/>
  <c r="O5596" i="45"/>
  <c r="N5596" i="45"/>
  <c r="O5595" i="45"/>
  <c r="N5595" i="45"/>
  <c r="O5594" i="45"/>
  <c r="N5594" i="45"/>
  <c r="O5593" i="45"/>
  <c r="N5593" i="45"/>
  <c r="O5592" i="45"/>
  <c r="N5592" i="45"/>
  <c r="O5591" i="45"/>
  <c r="N5591" i="45"/>
  <c r="O5590" i="45"/>
  <c r="N5590" i="45"/>
  <c r="O5589" i="45"/>
  <c r="N5589" i="45"/>
  <c r="O5588" i="45"/>
  <c r="N5588" i="45"/>
  <c r="O5587" i="45"/>
  <c r="N5587" i="45"/>
  <c r="O5586" i="45"/>
  <c r="N5586" i="45"/>
  <c r="O5585" i="45"/>
  <c r="N5585" i="45"/>
  <c r="O5584" i="45"/>
  <c r="N5584" i="45"/>
  <c r="O5583" i="45"/>
  <c r="N5583" i="45"/>
  <c r="O5582" i="45"/>
  <c r="N5582" i="45"/>
  <c r="O5581" i="45"/>
  <c r="N5581" i="45"/>
  <c r="O5580" i="45"/>
  <c r="N5580" i="45"/>
  <c r="O5579" i="45"/>
  <c r="N5579" i="45"/>
  <c r="O5578" i="45"/>
  <c r="N5578" i="45"/>
  <c r="O5577" i="45"/>
  <c r="N5577" i="45"/>
  <c r="O5576" i="45"/>
  <c r="N5576" i="45"/>
  <c r="O5575" i="45"/>
  <c r="N5575" i="45"/>
  <c r="O5574" i="45"/>
  <c r="N5574" i="45"/>
  <c r="O5573" i="45"/>
  <c r="N5573" i="45"/>
  <c r="O5572" i="45"/>
  <c r="N5572" i="45"/>
  <c r="O5571" i="45"/>
  <c r="N5571" i="45"/>
  <c r="O5570" i="45"/>
  <c r="N5570" i="45"/>
  <c r="O5569" i="45"/>
  <c r="N5569" i="45"/>
  <c r="O5568" i="45"/>
  <c r="N5568" i="45"/>
  <c r="O5567" i="45"/>
  <c r="N5567" i="45"/>
  <c r="O5566" i="45"/>
  <c r="N5566" i="45"/>
  <c r="O5565" i="45"/>
  <c r="N5565" i="45"/>
  <c r="O5564" i="45"/>
  <c r="N5564" i="45"/>
  <c r="O5563" i="45"/>
  <c r="N5563" i="45"/>
  <c r="O5562" i="45"/>
  <c r="N5562" i="45"/>
  <c r="O5561" i="45"/>
  <c r="N5561" i="45"/>
  <c r="O5560" i="45"/>
  <c r="N5560" i="45"/>
  <c r="O5559" i="45"/>
  <c r="N5559" i="45"/>
  <c r="O5558" i="45"/>
  <c r="N5558" i="45"/>
  <c r="O5557" i="45"/>
  <c r="N5557" i="45"/>
  <c r="O5556" i="45"/>
  <c r="N5556" i="45"/>
  <c r="O5555" i="45"/>
  <c r="N5555" i="45"/>
  <c r="O5554" i="45"/>
  <c r="N5554" i="45"/>
  <c r="O5553" i="45"/>
  <c r="N5553" i="45"/>
  <c r="O5552" i="45"/>
  <c r="N5552" i="45"/>
  <c r="O5551" i="45"/>
  <c r="N5551" i="45"/>
  <c r="O5550" i="45"/>
  <c r="N5550" i="45"/>
  <c r="O5549" i="45"/>
  <c r="N5549" i="45"/>
  <c r="O5548" i="45"/>
  <c r="N5548" i="45"/>
  <c r="O5547" i="45"/>
  <c r="N5547" i="45"/>
  <c r="O5546" i="45"/>
  <c r="N5546" i="45"/>
  <c r="O5545" i="45"/>
  <c r="N5545" i="45"/>
  <c r="O5544" i="45"/>
  <c r="N5544" i="45"/>
  <c r="O5543" i="45"/>
  <c r="N5543" i="45"/>
  <c r="O5542" i="45"/>
  <c r="N5542" i="45"/>
  <c r="O5541" i="45"/>
  <c r="N5541" i="45"/>
  <c r="O5540" i="45"/>
  <c r="N5540" i="45"/>
  <c r="O5539" i="45"/>
  <c r="N5539" i="45"/>
  <c r="O5538" i="45"/>
  <c r="N5538" i="45"/>
  <c r="O5537" i="45"/>
  <c r="N5537" i="45"/>
  <c r="O5536" i="45"/>
  <c r="N5536" i="45"/>
  <c r="O5535" i="45"/>
  <c r="N5535" i="45"/>
  <c r="O5534" i="45"/>
  <c r="N5534" i="45"/>
  <c r="O5533" i="45"/>
  <c r="N5533" i="45"/>
  <c r="O5532" i="45"/>
  <c r="N5532" i="45"/>
  <c r="O5531" i="45"/>
  <c r="N5531" i="45"/>
  <c r="O5530" i="45"/>
  <c r="N5530" i="45"/>
  <c r="O5529" i="45"/>
  <c r="N5529" i="45"/>
  <c r="O5528" i="45"/>
  <c r="N5528" i="45"/>
  <c r="O5527" i="45"/>
  <c r="N5527" i="45"/>
  <c r="O5526" i="45"/>
  <c r="N5526" i="45"/>
  <c r="O5525" i="45"/>
  <c r="N5525" i="45"/>
  <c r="O5524" i="45"/>
  <c r="N5524" i="45"/>
  <c r="O5523" i="45"/>
  <c r="N5523" i="45"/>
  <c r="O5522" i="45"/>
  <c r="N5522" i="45"/>
  <c r="O5521" i="45"/>
  <c r="N5521" i="45"/>
  <c r="O5520" i="45"/>
  <c r="N5520" i="45"/>
  <c r="O5519" i="45"/>
  <c r="N5519" i="45"/>
  <c r="O5518" i="45"/>
  <c r="N5518" i="45"/>
  <c r="O5517" i="45"/>
  <c r="N5517" i="45"/>
  <c r="O5516" i="45"/>
  <c r="N5516" i="45"/>
  <c r="O5515" i="45"/>
  <c r="N5515" i="45"/>
  <c r="O5514" i="45"/>
  <c r="N5514" i="45"/>
  <c r="O5513" i="45"/>
  <c r="N5513" i="45"/>
  <c r="O5512" i="45"/>
  <c r="N5512" i="45"/>
  <c r="O5511" i="45"/>
  <c r="N5511" i="45"/>
  <c r="O5510" i="45"/>
  <c r="N5510" i="45"/>
  <c r="O5509" i="45"/>
  <c r="N5509" i="45"/>
  <c r="O5508" i="45"/>
  <c r="N5508" i="45"/>
  <c r="O5507" i="45"/>
  <c r="N5507" i="45"/>
  <c r="O5506" i="45"/>
  <c r="N5506" i="45"/>
  <c r="O5505" i="45"/>
  <c r="N5505" i="45"/>
  <c r="O5504" i="45"/>
  <c r="N5504" i="45"/>
  <c r="O5503" i="45"/>
  <c r="N5503" i="45"/>
  <c r="O5502" i="45"/>
  <c r="N5502" i="45"/>
  <c r="O5501" i="45"/>
  <c r="N5501" i="45"/>
  <c r="O5500" i="45"/>
  <c r="N5500" i="45"/>
  <c r="O5499" i="45"/>
  <c r="N5499" i="45"/>
  <c r="O5498" i="45"/>
  <c r="N5498" i="45"/>
  <c r="O5497" i="45"/>
  <c r="N5497" i="45"/>
  <c r="O5496" i="45"/>
  <c r="N5496" i="45"/>
  <c r="O5495" i="45"/>
  <c r="N5495" i="45"/>
  <c r="O5494" i="45"/>
  <c r="N5494" i="45"/>
  <c r="O5493" i="45"/>
  <c r="N5493" i="45"/>
  <c r="O5492" i="45"/>
  <c r="N5492" i="45"/>
  <c r="O5491" i="45"/>
  <c r="N5491" i="45"/>
  <c r="O5490" i="45"/>
  <c r="N5490" i="45"/>
  <c r="O5489" i="45"/>
  <c r="N5489" i="45"/>
  <c r="O5488" i="45"/>
  <c r="N5488" i="45"/>
  <c r="O5487" i="45"/>
  <c r="N5487" i="45"/>
  <c r="O5486" i="45"/>
  <c r="N5486" i="45"/>
  <c r="O5485" i="45"/>
  <c r="N5485" i="45"/>
  <c r="O5484" i="45"/>
  <c r="N5484" i="45"/>
  <c r="O5483" i="45"/>
  <c r="N5483" i="45"/>
  <c r="O5482" i="45"/>
  <c r="N5482" i="45"/>
  <c r="O5481" i="45"/>
  <c r="N5481" i="45"/>
  <c r="O5480" i="45"/>
  <c r="N5480" i="45"/>
  <c r="O5479" i="45"/>
  <c r="N5479" i="45"/>
  <c r="O5478" i="45"/>
  <c r="N5478" i="45"/>
  <c r="O5477" i="45"/>
  <c r="N5477" i="45"/>
  <c r="O5476" i="45"/>
  <c r="N5476" i="45"/>
  <c r="O5475" i="45"/>
  <c r="N5475" i="45"/>
  <c r="O5474" i="45"/>
  <c r="N5474" i="45"/>
  <c r="O5473" i="45"/>
  <c r="N5473" i="45"/>
  <c r="O5472" i="45"/>
  <c r="N5472" i="45"/>
  <c r="O5471" i="45"/>
  <c r="N5471" i="45"/>
  <c r="O5470" i="45"/>
  <c r="N5470" i="45"/>
  <c r="O5469" i="45"/>
  <c r="N5469" i="45"/>
  <c r="O5468" i="45"/>
  <c r="N5468" i="45"/>
  <c r="O5467" i="45"/>
  <c r="N5467" i="45"/>
  <c r="O5466" i="45"/>
  <c r="N5466" i="45"/>
  <c r="O5465" i="45"/>
  <c r="N5465" i="45"/>
  <c r="O5464" i="45"/>
  <c r="N5464" i="45"/>
  <c r="O5463" i="45"/>
  <c r="N5463" i="45"/>
  <c r="O5462" i="45"/>
  <c r="N5462" i="45"/>
  <c r="O5461" i="45"/>
  <c r="N5461" i="45"/>
  <c r="O5460" i="45"/>
  <c r="N5460" i="45"/>
  <c r="O5459" i="45"/>
  <c r="N5459" i="45"/>
  <c r="O5458" i="45"/>
  <c r="N5458" i="45"/>
  <c r="O5457" i="45"/>
  <c r="N5457" i="45"/>
  <c r="O5456" i="45"/>
  <c r="N5456" i="45"/>
  <c r="O5455" i="45"/>
  <c r="N5455" i="45"/>
  <c r="O5454" i="45"/>
  <c r="N5454" i="45"/>
  <c r="O5453" i="45"/>
  <c r="N5453" i="45"/>
  <c r="O5452" i="45"/>
  <c r="N5452" i="45"/>
  <c r="O5451" i="45"/>
  <c r="N5451" i="45"/>
  <c r="O5450" i="45"/>
  <c r="N5450" i="45"/>
  <c r="O5449" i="45"/>
  <c r="N5449" i="45"/>
  <c r="O5448" i="45"/>
  <c r="N5448" i="45"/>
  <c r="O5447" i="45"/>
  <c r="N5447" i="45"/>
  <c r="O5446" i="45"/>
  <c r="N5446" i="45"/>
  <c r="O5445" i="45"/>
  <c r="N5445" i="45"/>
  <c r="O5444" i="45"/>
  <c r="N5444" i="45"/>
  <c r="O5443" i="45"/>
  <c r="N5443" i="45"/>
  <c r="O5442" i="45"/>
  <c r="N5442" i="45"/>
  <c r="O5441" i="45"/>
  <c r="N5441" i="45"/>
  <c r="O5440" i="45"/>
  <c r="N5440" i="45"/>
  <c r="O5439" i="45"/>
  <c r="N5439" i="45"/>
  <c r="O5438" i="45"/>
  <c r="N5438" i="45"/>
  <c r="O5437" i="45"/>
  <c r="N5437" i="45"/>
  <c r="O5436" i="45"/>
  <c r="N5436" i="45"/>
  <c r="O5435" i="45"/>
  <c r="N5435" i="45"/>
  <c r="O5434" i="45"/>
  <c r="N5434" i="45"/>
  <c r="O5433" i="45"/>
  <c r="N5433" i="45"/>
  <c r="O5432" i="45"/>
  <c r="N5432" i="45"/>
  <c r="O5431" i="45"/>
  <c r="N5431" i="45"/>
  <c r="O5430" i="45"/>
  <c r="N5430" i="45"/>
  <c r="O5429" i="45"/>
  <c r="N5429" i="45"/>
  <c r="O5428" i="45"/>
  <c r="N5428" i="45"/>
  <c r="O5427" i="45"/>
  <c r="N5427" i="45"/>
  <c r="O5426" i="45"/>
  <c r="N5426" i="45"/>
  <c r="O5425" i="45"/>
  <c r="N5425" i="45"/>
  <c r="O5424" i="45"/>
  <c r="N5424" i="45"/>
  <c r="O5423" i="45"/>
  <c r="N5423" i="45"/>
  <c r="O5422" i="45"/>
  <c r="N5422" i="45"/>
  <c r="O5421" i="45"/>
  <c r="N5421" i="45"/>
  <c r="O5420" i="45"/>
  <c r="N5420" i="45"/>
  <c r="O5419" i="45"/>
  <c r="N5419" i="45"/>
  <c r="O5418" i="45"/>
  <c r="N5418" i="45"/>
  <c r="O5417" i="45"/>
  <c r="N5417" i="45"/>
  <c r="O5416" i="45"/>
  <c r="N5416" i="45"/>
  <c r="O5415" i="45"/>
  <c r="N5415" i="45"/>
  <c r="O5414" i="45"/>
  <c r="N5414" i="45"/>
  <c r="O5413" i="45"/>
  <c r="N5413" i="45"/>
  <c r="O5412" i="45"/>
  <c r="N5412" i="45"/>
  <c r="O5411" i="45"/>
  <c r="N5411" i="45"/>
  <c r="O5410" i="45"/>
  <c r="N5410" i="45"/>
  <c r="O5409" i="45"/>
  <c r="N5409" i="45"/>
  <c r="O5408" i="45"/>
  <c r="N5408" i="45"/>
  <c r="O5407" i="45"/>
  <c r="N5407" i="45"/>
  <c r="O5406" i="45"/>
  <c r="N5406" i="45"/>
  <c r="O5405" i="45"/>
  <c r="N5405" i="45"/>
  <c r="O5404" i="45"/>
  <c r="N5404" i="45"/>
  <c r="O5403" i="45"/>
  <c r="N5403" i="45"/>
  <c r="O5402" i="45"/>
  <c r="N5402" i="45"/>
  <c r="O5401" i="45"/>
  <c r="N5401" i="45"/>
  <c r="O5400" i="45"/>
  <c r="N5400" i="45"/>
  <c r="O5399" i="45"/>
  <c r="N5399" i="45"/>
  <c r="O5398" i="45"/>
  <c r="N5398" i="45"/>
  <c r="O5397" i="45"/>
  <c r="N5397" i="45"/>
  <c r="O5396" i="45"/>
  <c r="N5396" i="45"/>
  <c r="O5395" i="45"/>
  <c r="N5395" i="45"/>
  <c r="O5394" i="45"/>
  <c r="N5394" i="45"/>
  <c r="O5393" i="45"/>
  <c r="N5393" i="45"/>
  <c r="O5392" i="45"/>
  <c r="N5392" i="45"/>
  <c r="O5391" i="45"/>
  <c r="N5391" i="45"/>
  <c r="O5390" i="45"/>
  <c r="N5390" i="45"/>
  <c r="O5389" i="45"/>
  <c r="N5389" i="45"/>
  <c r="O5388" i="45"/>
  <c r="N5388" i="45"/>
  <c r="O5387" i="45"/>
  <c r="N5387" i="45"/>
  <c r="O5386" i="45"/>
  <c r="N5386" i="45"/>
  <c r="O5385" i="45"/>
  <c r="N5385" i="45"/>
  <c r="O5384" i="45"/>
  <c r="N5384" i="45"/>
  <c r="O5383" i="45"/>
  <c r="N5383" i="45"/>
  <c r="O5382" i="45"/>
  <c r="N5382" i="45"/>
  <c r="O5381" i="45"/>
  <c r="N5381" i="45"/>
  <c r="O5380" i="45"/>
  <c r="N5380" i="45"/>
  <c r="O5379" i="45"/>
  <c r="N5379" i="45"/>
  <c r="O5378" i="45"/>
  <c r="N5378" i="45"/>
  <c r="O5377" i="45"/>
  <c r="N5377" i="45"/>
  <c r="O5376" i="45"/>
  <c r="N5376" i="45"/>
  <c r="O5375" i="45"/>
  <c r="N5375" i="45"/>
  <c r="O5374" i="45"/>
  <c r="N5374" i="45"/>
  <c r="O5373" i="45"/>
  <c r="N5373" i="45"/>
  <c r="O5372" i="45"/>
  <c r="N5372" i="45"/>
  <c r="O5371" i="45"/>
  <c r="N5371" i="45"/>
  <c r="O5370" i="45"/>
  <c r="N5370" i="45"/>
  <c r="O5369" i="45"/>
  <c r="N5369" i="45"/>
  <c r="O5368" i="45"/>
  <c r="N5368" i="45"/>
  <c r="O5367" i="45"/>
  <c r="N5367" i="45"/>
  <c r="O5366" i="45"/>
  <c r="N5366" i="45"/>
  <c r="O5365" i="45"/>
  <c r="N5365" i="45"/>
  <c r="O5364" i="45"/>
  <c r="N5364" i="45"/>
  <c r="O5363" i="45"/>
  <c r="N5363" i="45"/>
  <c r="O5362" i="45"/>
  <c r="N5362" i="45"/>
  <c r="O5361" i="45"/>
  <c r="N5361" i="45"/>
  <c r="O5360" i="45"/>
  <c r="N5360" i="45"/>
  <c r="O5359" i="45"/>
  <c r="N5359" i="45"/>
  <c r="O5358" i="45"/>
  <c r="N5358" i="45"/>
  <c r="O5357" i="45"/>
  <c r="N5357" i="45"/>
  <c r="O5356" i="45"/>
  <c r="N5356" i="45"/>
  <c r="O5355" i="45"/>
  <c r="N5355" i="45"/>
  <c r="O5354" i="45"/>
  <c r="N5354" i="45"/>
  <c r="O5353" i="45"/>
  <c r="N5353" i="45"/>
  <c r="O5352" i="45"/>
  <c r="N5352" i="45"/>
  <c r="O5351" i="45"/>
  <c r="N5351" i="45"/>
  <c r="O5350" i="45"/>
  <c r="N5350" i="45"/>
  <c r="O5349" i="45"/>
  <c r="N5349" i="45"/>
  <c r="O5348" i="45"/>
  <c r="N5348" i="45"/>
  <c r="O5347" i="45"/>
  <c r="N5347" i="45"/>
  <c r="O5346" i="45"/>
  <c r="N5346" i="45"/>
  <c r="O5345" i="45"/>
  <c r="N5345" i="45"/>
  <c r="O5344" i="45"/>
  <c r="N5344" i="45"/>
  <c r="O5343" i="45"/>
  <c r="N5343" i="45"/>
  <c r="O5342" i="45"/>
  <c r="N5342" i="45"/>
  <c r="O5341" i="45"/>
  <c r="N5341" i="45"/>
  <c r="O5340" i="45"/>
  <c r="N5340" i="45"/>
  <c r="O5339" i="45"/>
  <c r="N5339" i="45"/>
  <c r="O5338" i="45"/>
  <c r="N5338" i="45"/>
  <c r="O5337" i="45"/>
  <c r="N5337" i="45"/>
  <c r="O5336" i="45"/>
  <c r="N5336" i="45"/>
  <c r="O5335" i="45"/>
  <c r="N5335" i="45"/>
  <c r="O5334" i="45"/>
  <c r="N5334" i="45"/>
  <c r="O5333" i="45"/>
  <c r="N5333" i="45"/>
  <c r="O5332" i="45"/>
  <c r="N5332" i="45"/>
  <c r="O5331" i="45"/>
  <c r="N5331" i="45"/>
  <c r="O5330" i="45"/>
  <c r="N5330" i="45"/>
  <c r="O5329" i="45"/>
  <c r="N5329" i="45"/>
  <c r="O5328" i="45"/>
  <c r="N5328" i="45"/>
  <c r="O5327" i="45"/>
  <c r="N5327" i="45"/>
  <c r="O5326" i="45"/>
  <c r="N5326" i="45"/>
  <c r="O5325" i="45"/>
  <c r="N5325" i="45"/>
  <c r="O5324" i="45"/>
  <c r="N5324" i="45"/>
  <c r="O5323" i="45"/>
  <c r="N5323" i="45"/>
  <c r="O5322" i="45"/>
  <c r="N5322" i="45"/>
  <c r="O5321" i="45"/>
  <c r="N5321" i="45"/>
  <c r="O5320" i="45"/>
  <c r="N5320" i="45"/>
  <c r="O5319" i="45"/>
  <c r="N5319" i="45"/>
  <c r="O5318" i="45"/>
  <c r="N5318" i="45"/>
  <c r="O5317" i="45"/>
  <c r="N5317" i="45"/>
  <c r="O5316" i="45"/>
  <c r="N5316" i="45"/>
  <c r="O5315" i="45"/>
  <c r="N5315" i="45"/>
  <c r="O5314" i="45"/>
  <c r="N5314" i="45"/>
  <c r="O5313" i="45"/>
  <c r="N5313" i="45"/>
  <c r="O5312" i="45"/>
  <c r="N5312" i="45"/>
  <c r="O5311" i="45"/>
  <c r="N5311" i="45"/>
  <c r="O5310" i="45"/>
  <c r="N5310" i="45"/>
  <c r="O5309" i="45"/>
  <c r="N5309" i="45"/>
  <c r="O5308" i="45"/>
  <c r="N5308" i="45"/>
  <c r="O5307" i="45"/>
  <c r="N5307" i="45"/>
  <c r="O5306" i="45"/>
  <c r="N5306" i="45"/>
  <c r="O5305" i="45"/>
  <c r="N5305" i="45"/>
  <c r="O5304" i="45"/>
  <c r="N5304" i="45"/>
  <c r="O5303" i="45"/>
  <c r="N5303" i="45"/>
  <c r="O5302" i="45"/>
  <c r="N5302" i="45"/>
  <c r="O5301" i="45"/>
  <c r="N5301" i="45"/>
  <c r="O5300" i="45"/>
  <c r="N5300" i="45"/>
  <c r="O5299" i="45"/>
  <c r="N5299" i="45"/>
  <c r="O5298" i="45"/>
  <c r="N5298" i="45"/>
  <c r="O5297" i="45"/>
  <c r="N5297" i="45"/>
  <c r="O5296" i="45"/>
  <c r="N5296" i="45"/>
  <c r="O5295" i="45"/>
  <c r="N5295" i="45"/>
  <c r="O5294" i="45"/>
  <c r="N5294" i="45"/>
  <c r="O5293" i="45"/>
  <c r="N5293" i="45"/>
  <c r="O5292" i="45"/>
  <c r="N5292" i="45"/>
  <c r="O5291" i="45"/>
  <c r="N5291" i="45"/>
  <c r="O5290" i="45"/>
  <c r="N5290" i="45"/>
  <c r="O5289" i="45"/>
  <c r="N5289" i="45"/>
  <c r="O5288" i="45"/>
  <c r="N5288" i="45"/>
  <c r="O5287" i="45"/>
  <c r="N5287" i="45"/>
  <c r="O5286" i="45"/>
  <c r="N5286" i="45"/>
  <c r="O5285" i="45"/>
  <c r="N5285" i="45"/>
  <c r="O5284" i="45"/>
  <c r="N5284" i="45"/>
  <c r="O5283" i="45"/>
  <c r="N5283" i="45"/>
  <c r="O5282" i="45"/>
  <c r="N5282" i="45"/>
  <c r="O5281" i="45"/>
  <c r="N5281" i="45"/>
  <c r="O5280" i="45"/>
  <c r="N5280" i="45"/>
  <c r="O5279" i="45"/>
  <c r="N5279" i="45"/>
  <c r="O5278" i="45"/>
  <c r="N5278" i="45"/>
  <c r="O5277" i="45"/>
  <c r="N5277" i="45"/>
  <c r="O5276" i="45"/>
  <c r="N5276" i="45"/>
  <c r="O5275" i="45"/>
  <c r="N5275" i="45"/>
  <c r="O5274" i="45"/>
  <c r="N5274" i="45"/>
  <c r="O5273" i="45"/>
  <c r="N5273" i="45"/>
  <c r="O5272" i="45"/>
  <c r="N5272" i="45"/>
  <c r="O5271" i="45"/>
  <c r="N5271" i="45"/>
  <c r="O5270" i="45"/>
  <c r="N5270" i="45"/>
  <c r="O5269" i="45"/>
  <c r="N5269" i="45"/>
  <c r="O5268" i="45"/>
  <c r="N5268" i="45"/>
  <c r="O5267" i="45"/>
  <c r="N5267" i="45"/>
  <c r="O5266" i="45"/>
  <c r="N5266" i="45"/>
  <c r="O5265" i="45"/>
  <c r="N5265" i="45"/>
  <c r="O5264" i="45"/>
  <c r="N5264" i="45"/>
  <c r="O5263" i="45"/>
  <c r="N5263" i="45"/>
  <c r="O5262" i="45"/>
  <c r="N5262" i="45"/>
  <c r="O5261" i="45"/>
  <c r="N5261" i="45"/>
  <c r="O5260" i="45"/>
  <c r="N5260" i="45"/>
  <c r="O5259" i="45"/>
  <c r="N5259" i="45"/>
  <c r="O5258" i="45"/>
  <c r="N5258" i="45"/>
  <c r="O5257" i="45"/>
  <c r="N5257" i="45"/>
  <c r="O5256" i="45"/>
  <c r="N5256" i="45"/>
  <c r="O5255" i="45"/>
  <c r="N5255" i="45"/>
  <c r="O5254" i="45"/>
  <c r="N5254" i="45"/>
  <c r="O5253" i="45"/>
  <c r="N5253" i="45"/>
  <c r="O5252" i="45"/>
  <c r="N5252" i="45"/>
  <c r="O5251" i="45"/>
  <c r="N5251" i="45"/>
  <c r="O5250" i="45"/>
  <c r="N5250" i="45"/>
  <c r="O5249" i="45"/>
  <c r="N5249" i="45"/>
  <c r="O5248" i="45"/>
  <c r="N5248" i="45"/>
  <c r="O5247" i="45"/>
  <c r="N5247" i="45"/>
  <c r="O5246" i="45"/>
  <c r="N5246" i="45"/>
  <c r="O5245" i="45"/>
  <c r="N5245" i="45"/>
  <c r="O5244" i="45"/>
  <c r="N5244" i="45"/>
  <c r="O5243" i="45"/>
  <c r="N5243" i="45"/>
  <c r="O5242" i="45"/>
  <c r="N5242" i="45"/>
  <c r="O5241" i="45"/>
  <c r="N5241" i="45"/>
  <c r="O5240" i="45"/>
  <c r="N5240" i="45"/>
  <c r="O5239" i="45"/>
  <c r="N5239" i="45"/>
  <c r="O5238" i="45"/>
  <c r="N5238" i="45"/>
  <c r="O5237" i="45"/>
  <c r="N5237" i="45"/>
  <c r="O5236" i="45"/>
  <c r="N5236" i="45"/>
  <c r="O5235" i="45"/>
  <c r="N5235" i="45"/>
  <c r="O5234" i="45"/>
  <c r="N5234" i="45"/>
  <c r="O5233" i="45"/>
  <c r="N5233" i="45"/>
  <c r="O5232" i="45"/>
  <c r="N5232" i="45"/>
  <c r="O5231" i="45"/>
  <c r="N5231" i="45"/>
  <c r="O5230" i="45"/>
  <c r="N5230" i="45"/>
  <c r="O5229" i="45"/>
  <c r="N5229" i="45"/>
  <c r="O5228" i="45"/>
  <c r="N5228" i="45"/>
  <c r="O5227" i="45"/>
  <c r="N5227" i="45"/>
  <c r="O5226" i="45"/>
  <c r="N5226" i="45"/>
  <c r="O5225" i="45"/>
  <c r="N5225" i="45"/>
  <c r="O5224" i="45"/>
  <c r="N5224" i="45"/>
  <c r="O5223" i="45"/>
  <c r="N5223" i="45"/>
  <c r="O5222" i="45"/>
  <c r="N5222" i="45"/>
  <c r="O5221" i="45"/>
  <c r="N5221" i="45"/>
  <c r="O5220" i="45"/>
  <c r="N5220" i="45"/>
  <c r="O5219" i="45"/>
  <c r="N5219" i="45"/>
  <c r="O5218" i="45"/>
  <c r="N5218" i="45"/>
  <c r="O5217" i="45"/>
  <c r="N5217" i="45"/>
  <c r="O5216" i="45"/>
  <c r="N5216" i="45"/>
  <c r="O5215" i="45"/>
  <c r="N5215" i="45"/>
  <c r="O5214" i="45"/>
  <c r="N5214" i="45"/>
  <c r="O5213" i="45"/>
  <c r="N5213" i="45"/>
  <c r="O5212" i="45"/>
  <c r="N5212" i="45"/>
  <c r="O5211" i="45"/>
  <c r="N5211" i="45"/>
  <c r="O5210" i="45"/>
  <c r="N5210" i="45"/>
  <c r="O5209" i="45"/>
  <c r="N5209" i="45"/>
  <c r="O5208" i="45"/>
  <c r="N5208" i="45"/>
  <c r="O5207" i="45"/>
  <c r="N5207" i="45"/>
  <c r="O5206" i="45"/>
  <c r="N5206" i="45"/>
  <c r="O5205" i="45"/>
  <c r="N5205" i="45"/>
  <c r="O5204" i="45"/>
  <c r="N5204" i="45"/>
  <c r="O5203" i="45"/>
  <c r="N5203" i="45"/>
  <c r="O5202" i="45"/>
  <c r="N5202" i="45"/>
  <c r="O5201" i="45"/>
  <c r="N5201" i="45"/>
  <c r="O5200" i="45"/>
  <c r="N5200" i="45"/>
  <c r="O5199" i="45"/>
  <c r="N5199" i="45"/>
  <c r="O5198" i="45"/>
  <c r="N5198" i="45"/>
  <c r="O5197" i="45"/>
  <c r="N5197" i="45"/>
  <c r="O5196" i="45"/>
  <c r="N5196" i="45"/>
  <c r="O5195" i="45"/>
  <c r="N5195" i="45"/>
  <c r="O5194" i="45"/>
  <c r="N5194" i="45"/>
  <c r="O5193" i="45"/>
  <c r="N5193" i="45"/>
  <c r="O5192" i="45"/>
  <c r="N5192" i="45"/>
  <c r="O5191" i="45"/>
  <c r="N5191" i="45"/>
  <c r="O5190" i="45"/>
  <c r="N5190" i="45"/>
  <c r="O5189" i="45"/>
  <c r="N5189" i="45"/>
  <c r="O5188" i="45"/>
  <c r="N5188" i="45"/>
  <c r="O5187" i="45"/>
  <c r="N5187" i="45"/>
  <c r="O5186" i="45"/>
  <c r="N5186" i="45"/>
  <c r="O5185" i="45"/>
  <c r="N5185" i="45"/>
  <c r="O5184" i="45"/>
  <c r="N5184" i="45"/>
  <c r="O5183" i="45"/>
  <c r="N5183" i="45"/>
  <c r="O5182" i="45"/>
  <c r="N5182" i="45"/>
  <c r="O5181" i="45"/>
  <c r="N5181" i="45"/>
  <c r="O5180" i="45"/>
  <c r="N5180" i="45"/>
  <c r="O5179" i="45"/>
  <c r="N5179" i="45"/>
  <c r="O5178" i="45"/>
  <c r="N5178" i="45"/>
  <c r="O5177" i="45"/>
  <c r="N5177" i="45"/>
  <c r="O5176" i="45"/>
  <c r="N5176" i="45"/>
  <c r="O5175" i="45"/>
  <c r="N5175" i="45"/>
  <c r="O5174" i="45"/>
  <c r="N5174" i="45"/>
  <c r="O5173" i="45"/>
  <c r="N5173" i="45"/>
  <c r="O5172" i="45"/>
  <c r="N5172" i="45"/>
  <c r="O5171" i="45"/>
  <c r="N5171" i="45"/>
  <c r="O5170" i="45"/>
  <c r="N5170" i="45"/>
  <c r="O5169" i="45"/>
  <c r="N5169" i="45"/>
  <c r="O5168" i="45"/>
  <c r="N5168" i="45"/>
  <c r="O5167" i="45"/>
  <c r="N5167" i="45"/>
  <c r="O5166" i="45"/>
  <c r="N5166" i="45"/>
  <c r="O5165" i="45"/>
  <c r="N5165" i="45"/>
  <c r="O5164" i="45"/>
  <c r="N5164" i="45"/>
  <c r="O5163" i="45"/>
  <c r="N5163" i="45"/>
  <c r="O5162" i="45"/>
  <c r="N5162" i="45"/>
  <c r="O5161" i="45"/>
  <c r="N5161" i="45"/>
  <c r="O5160" i="45"/>
  <c r="N5160" i="45"/>
  <c r="O5159" i="45"/>
  <c r="N5159" i="45"/>
  <c r="O5158" i="45"/>
  <c r="N5158" i="45"/>
  <c r="O5157" i="45"/>
  <c r="N5157" i="45"/>
  <c r="O5156" i="45"/>
  <c r="N5156" i="45"/>
  <c r="O5155" i="45"/>
  <c r="N5155" i="45"/>
  <c r="O5154" i="45"/>
  <c r="N5154" i="45"/>
  <c r="O5153" i="45"/>
  <c r="N5153" i="45"/>
  <c r="O5152" i="45"/>
  <c r="N5152" i="45"/>
  <c r="O5151" i="45"/>
  <c r="N5151" i="45"/>
  <c r="O5150" i="45"/>
  <c r="N5150" i="45"/>
  <c r="O5149" i="45"/>
  <c r="N5149" i="45"/>
  <c r="O5148" i="45"/>
  <c r="N5148" i="45"/>
  <c r="O5147" i="45"/>
  <c r="N5147" i="45"/>
  <c r="O5146" i="45"/>
  <c r="N5146" i="45"/>
  <c r="O5145" i="45"/>
  <c r="N5145" i="45"/>
  <c r="O5144" i="45"/>
  <c r="N5144" i="45"/>
  <c r="O5143" i="45"/>
  <c r="N5143" i="45"/>
  <c r="O5142" i="45"/>
  <c r="N5142" i="45"/>
  <c r="O5141" i="45"/>
  <c r="N5141" i="45"/>
  <c r="O5140" i="45"/>
  <c r="N5140" i="45"/>
  <c r="O5139" i="45"/>
  <c r="N5139" i="45"/>
  <c r="O5138" i="45"/>
  <c r="N5138" i="45"/>
  <c r="O5137" i="45"/>
  <c r="N5137" i="45"/>
  <c r="O5136" i="45"/>
  <c r="N5136" i="45"/>
  <c r="O5135" i="45"/>
  <c r="N5135" i="45"/>
  <c r="O5134" i="45"/>
  <c r="N5134" i="45"/>
  <c r="O5133" i="45"/>
  <c r="N5133" i="45"/>
  <c r="O5132" i="45"/>
  <c r="N5132" i="45"/>
  <c r="O5131" i="45"/>
  <c r="N5131" i="45"/>
  <c r="O5130" i="45"/>
  <c r="N5130" i="45"/>
  <c r="O5129" i="45"/>
  <c r="N5129" i="45"/>
  <c r="O5128" i="45"/>
  <c r="N5128" i="45"/>
  <c r="O5127" i="45"/>
  <c r="N5127" i="45"/>
  <c r="O5126" i="45"/>
  <c r="N5126" i="45"/>
  <c r="O5125" i="45"/>
  <c r="N5125" i="45"/>
  <c r="O5124" i="45"/>
  <c r="N5124" i="45"/>
  <c r="O5123" i="45"/>
  <c r="N5123" i="45"/>
  <c r="O5122" i="45"/>
  <c r="N5122" i="45"/>
  <c r="O5121" i="45"/>
  <c r="N5121" i="45"/>
  <c r="O5120" i="45"/>
  <c r="N5120" i="45"/>
  <c r="O5119" i="45"/>
  <c r="N5119" i="45"/>
  <c r="O5118" i="45"/>
  <c r="N5118" i="45"/>
  <c r="O5117" i="45"/>
  <c r="N5117" i="45"/>
  <c r="O5116" i="45"/>
  <c r="N5116" i="45"/>
  <c r="O5115" i="45"/>
  <c r="N5115" i="45"/>
  <c r="O5114" i="45"/>
  <c r="N5114" i="45"/>
  <c r="O5113" i="45"/>
  <c r="N5113" i="45"/>
  <c r="O5112" i="45"/>
  <c r="N5112" i="45"/>
  <c r="O5111" i="45"/>
  <c r="N5111" i="45"/>
  <c r="O5110" i="45"/>
  <c r="N5110" i="45"/>
  <c r="O5109" i="45"/>
  <c r="N5109" i="45"/>
  <c r="O5108" i="45"/>
  <c r="N5108" i="45"/>
  <c r="O5107" i="45"/>
  <c r="N5107" i="45"/>
  <c r="O5106" i="45"/>
  <c r="N5106" i="45"/>
  <c r="O5105" i="45"/>
  <c r="N5105" i="45"/>
  <c r="O5104" i="45"/>
  <c r="N5104" i="45"/>
  <c r="O5103" i="45"/>
  <c r="N5103" i="45"/>
  <c r="O5102" i="45"/>
  <c r="N5102" i="45"/>
  <c r="O5101" i="45"/>
  <c r="N5101" i="45"/>
  <c r="O5100" i="45"/>
  <c r="N5100" i="45"/>
  <c r="O5099" i="45"/>
  <c r="N5099" i="45"/>
  <c r="O5098" i="45"/>
  <c r="N5098" i="45"/>
  <c r="O5097" i="45"/>
  <c r="N5097" i="45"/>
  <c r="O5096" i="45"/>
  <c r="N5096" i="45"/>
  <c r="O5095" i="45"/>
  <c r="N5095" i="45"/>
  <c r="O5094" i="45"/>
  <c r="N5094" i="45"/>
  <c r="O5093" i="45"/>
  <c r="N5093" i="45"/>
  <c r="O5092" i="45"/>
  <c r="N5092" i="45"/>
  <c r="O5091" i="45"/>
  <c r="N5091" i="45"/>
  <c r="O5090" i="45"/>
  <c r="N5090" i="45"/>
  <c r="O5089" i="45"/>
  <c r="N5089" i="45"/>
  <c r="O5088" i="45"/>
  <c r="N5088" i="45"/>
  <c r="O5087" i="45"/>
  <c r="N5087" i="45"/>
  <c r="O5086" i="45"/>
  <c r="N5086" i="45"/>
  <c r="O5085" i="45"/>
  <c r="N5085" i="45"/>
  <c r="O5084" i="45"/>
  <c r="N5084" i="45"/>
  <c r="O5083" i="45"/>
  <c r="N5083" i="45"/>
  <c r="O5082" i="45"/>
  <c r="N5082" i="45"/>
  <c r="O5081" i="45"/>
  <c r="N5081" i="45"/>
  <c r="O5080" i="45"/>
  <c r="N5080" i="45"/>
  <c r="O5079" i="45"/>
  <c r="N5079" i="45"/>
  <c r="O5078" i="45"/>
  <c r="N5078" i="45"/>
  <c r="O5077" i="45"/>
  <c r="N5077" i="45"/>
  <c r="O5076" i="45"/>
  <c r="N5076" i="45"/>
  <c r="O5075" i="45"/>
  <c r="N5075" i="45"/>
  <c r="O5074" i="45"/>
  <c r="N5074" i="45"/>
  <c r="O5073" i="45"/>
  <c r="N5073" i="45"/>
  <c r="O5072" i="45"/>
  <c r="N5072" i="45"/>
  <c r="O5071" i="45"/>
  <c r="N5071" i="45"/>
  <c r="O5070" i="45"/>
  <c r="N5070" i="45"/>
  <c r="O5069" i="45"/>
  <c r="N5069" i="45"/>
  <c r="O5068" i="45"/>
  <c r="N5068" i="45"/>
  <c r="O5067" i="45"/>
  <c r="N5067" i="45"/>
  <c r="O5066" i="45"/>
  <c r="N5066" i="45"/>
  <c r="O5065" i="45"/>
  <c r="N5065" i="45"/>
  <c r="O5064" i="45"/>
  <c r="N5064" i="45"/>
  <c r="O5063" i="45"/>
  <c r="N5063" i="45"/>
  <c r="O5062" i="45"/>
  <c r="N5062" i="45"/>
  <c r="O5061" i="45"/>
  <c r="N5061" i="45"/>
  <c r="O5060" i="45"/>
  <c r="N5060" i="45"/>
  <c r="O5059" i="45"/>
  <c r="N5059" i="45"/>
  <c r="O5058" i="45"/>
  <c r="N5058" i="45"/>
  <c r="O5057" i="45"/>
  <c r="N5057" i="45"/>
  <c r="O5056" i="45"/>
  <c r="N5056" i="45"/>
  <c r="O5055" i="45"/>
  <c r="N5055" i="45"/>
  <c r="O5054" i="45"/>
  <c r="N5054" i="45"/>
  <c r="O5053" i="45"/>
  <c r="N5053" i="45"/>
  <c r="O5052" i="45"/>
  <c r="N5052" i="45"/>
  <c r="O5051" i="45"/>
  <c r="N5051" i="45"/>
  <c r="O5050" i="45"/>
  <c r="N5050" i="45"/>
  <c r="O5049" i="45"/>
  <c r="N5049" i="45"/>
  <c r="O5048" i="45"/>
  <c r="N5048" i="45"/>
  <c r="O5047" i="45"/>
  <c r="N5047" i="45"/>
  <c r="O5046" i="45"/>
  <c r="N5046" i="45"/>
  <c r="O5045" i="45"/>
  <c r="N5045" i="45"/>
  <c r="O5044" i="45"/>
  <c r="N5044" i="45"/>
  <c r="O5043" i="45"/>
  <c r="N5043" i="45"/>
  <c r="O5042" i="45"/>
  <c r="N5042" i="45"/>
  <c r="O5041" i="45"/>
  <c r="N5041" i="45"/>
  <c r="O5040" i="45"/>
  <c r="N5040" i="45"/>
  <c r="O5039" i="45"/>
  <c r="N5039" i="45"/>
  <c r="O5038" i="45"/>
  <c r="N5038" i="45"/>
  <c r="O5037" i="45"/>
  <c r="N5037" i="45"/>
  <c r="O5036" i="45"/>
  <c r="N5036" i="45"/>
  <c r="O5035" i="45"/>
  <c r="N5035" i="45"/>
  <c r="O5034" i="45"/>
  <c r="N5034" i="45"/>
  <c r="O5033" i="45"/>
  <c r="N5033" i="45"/>
  <c r="O5032" i="45"/>
  <c r="N5032" i="45"/>
  <c r="O5031" i="45"/>
  <c r="N5031" i="45"/>
  <c r="O5030" i="45"/>
  <c r="N5030" i="45"/>
  <c r="O5029" i="45"/>
  <c r="N5029" i="45"/>
  <c r="O5028" i="45"/>
  <c r="N5028" i="45"/>
  <c r="O5027" i="45"/>
  <c r="N5027" i="45"/>
  <c r="O5026" i="45"/>
  <c r="N5026" i="45"/>
  <c r="O5025" i="45"/>
  <c r="N5025" i="45"/>
  <c r="O5024" i="45"/>
  <c r="N5024" i="45"/>
  <c r="O5023" i="45"/>
  <c r="N5023" i="45"/>
  <c r="O5022" i="45"/>
  <c r="N5022" i="45"/>
  <c r="O5021" i="45"/>
  <c r="N5021" i="45"/>
  <c r="O5020" i="45"/>
  <c r="N5020" i="45"/>
  <c r="O5019" i="45"/>
  <c r="N5019" i="45"/>
  <c r="O5018" i="45"/>
  <c r="N5018" i="45"/>
  <c r="O5017" i="45"/>
  <c r="N5017" i="45"/>
  <c r="O5016" i="45"/>
  <c r="N5016" i="45"/>
  <c r="O5015" i="45"/>
  <c r="N5015" i="45"/>
  <c r="O5014" i="45"/>
  <c r="N5014" i="45"/>
  <c r="O5013" i="45"/>
  <c r="N5013" i="45"/>
  <c r="O5012" i="45"/>
  <c r="N5012" i="45"/>
  <c r="O5011" i="45"/>
  <c r="N5011" i="45"/>
  <c r="O5010" i="45"/>
  <c r="N5010" i="45"/>
  <c r="O5009" i="45"/>
  <c r="N5009" i="45"/>
  <c r="O5008" i="45"/>
  <c r="N5008" i="45"/>
  <c r="O5007" i="45"/>
  <c r="N5007" i="45"/>
  <c r="O5006" i="45"/>
  <c r="N5006" i="45"/>
  <c r="O5005" i="45"/>
  <c r="N5005" i="45"/>
  <c r="O5004" i="45"/>
  <c r="N5004" i="45"/>
  <c r="O5003" i="45"/>
  <c r="N5003" i="45"/>
  <c r="O5002" i="45"/>
  <c r="N5002" i="45"/>
  <c r="O5001" i="45"/>
  <c r="N5001" i="45"/>
  <c r="O5000" i="45"/>
  <c r="N5000" i="45"/>
  <c r="O4999" i="45"/>
  <c r="N4999" i="45"/>
  <c r="O4998" i="45"/>
  <c r="N4998" i="45"/>
  <c r="O4997" i="45"/>
  <c r="N4997" i="45"/>
  <c r="O4996" i="45"/>
  <c r="N4996" i="45"/>
  <c r="O4995" i="45"/>
  <c r="N4995" i="45"/>
  <c r="O4994" i="45"/>
  <c r="N4994" i="45"/>
  <c r="O4993" i="45"/>
  <c r="N4993" i="45"/>
  <c r="O4992" i="45"/>
  <c r="N4992" i="45"/>
  <c r="O4991" i="45"/>
  <c r="N4991" i="45"/>
  <c r="O4990" i="45"/>
  <c r="N4990" i="45"/>
  <c r="O4989" i="45"/>
  <c r="N4989" i="45"/>
  <c r="O4988" i="45"/>
  <c r="N4988" i="45"/>
  <c r="O4987" i="45"/>
  <c r="N4987" i="45"/>
  <c r="O4986" i="45"/>
  <c r="N4986" i="45"/>
  <c r="O4985" i="45"/>
  <c r="N4985" i="45"/>
  <c r="O4984" i="45"/>
  <c r="N4984" i="45"/>
  <c r="O4983" i="45"/>
  <c r="N4983" i="45"/>
  <c r="O4982" i="45"/>
  <c r="N4982" i="45"/>
  <c r="O4981" i="45"/>
  <c r="N4981" i="45"/>
  <c r="O4980" i="45"/>
  <c r="N4980" i="45"/>
  <c r="O4979" i="45"/>
  <c r="N4979" i="45"/>
  <c r="O4978" i="45"/>
  <c r="N4978" i="45"/>
  <c r="O4977" i="45"/>
  <c r="N4977" i="45"/>
  <c r="O4976" i="45"/>
  <c r="N4976" i="45"/>
  <c r="O4975" i="45"/>
  <c r="N4975" i="45"/>
  <c r="O4974" i="45"/>
  <c r="N4974" i="45"/>
  <c r="O4973" i="45"/>
  <c r="N4973" i="45"/>
  <c r="O4972" i="45"/>
  <c r="N4972" i="45"/>
  <c r="O4971" i="45"/>
  <c r="N4971" i="45"/>
  <c r="O4970" i="45"/>
  <c r="N4970" i="45"/>
  <c r="O4969" i="45"/>
  <c r="N4969" i="45"/>
  <c r="O4968" i="45"/>
  <c r="N4968" i="45"/>
  <c r="O4967" i="45"/>
  <c r="N4967" i="45"/>
  <c r="O4966" i="45"/>
  <c r="N4966" i="45"/>
  <c r="O4965" i="45"/>
  <c r="N4965" i="45"/>
  <c r="O4964" i="45"/>
  <c r="N4964" i="45"/>
  <c r="O4963" i="45"/>
  <c r="N4963" i="45"/>
  <c r="O4962" i="45"/>
  <c r="N4962" i="45"/>
  <c r="O4961" i="45"/>
  <c r="N4961" i="45"/>
  <c r="O4960" i="45"/>
  <c r="N4960" i="45"/>
  <c r="O4959" i="45"/>
  <c r="N4959" i="45"/>
  <c r="O4958" i="45"/>
  <c r="N4958" i="45"/>
  <c r="O4957" i="45"/>
  <c r="N4957" i="45"/>
  <c r="O4956" i="45"/>
  <c r="N4956" i="45"/>
  <c r="O4955" i="45"/>
  <c r="N4955" i="45"/>
  <c r="O4954" i="45"/>
  <c r="N4954" i="45"/>
  <c r="O4953" i="45"/>
  <c r="N4953" i="45"/>
  <c r="O4952" i="45"/>
  <c r="N4952" i="45"/>
  <c r="O4951" i="45"/>
  <c r="N4951" i="45"/>
  <c r="O4950" i="45"/>
  <c r="N4950" i="45"/>
  <c r="O4949" i="45"/>
  <c r="N4949" i="45"/>
  <c r="O4948" i="45"/>
  <c r="N4948" i="45"/>
  <c r="O4947" i="45"/>
  <c r="N4947" i="45"/>
  <c r="O4946" i="45"/>
  <c r="N4946" i="45"/>
  <c r="O4945" i="45"/>
  <c r="N4945" i="45"/>
  <c r="O4944" i="45"/>
  <c r="N4944" i="45"/>
  <c r="O4943" i="45"/>
  <c r="N4943" i="45"/>
  <c r="O4942" i="45"/>
  <c r="N4942" i="45"/>
  <c r="O4941" i="45"/>
  <c r="N4941" i="45"/>
  <c r="O4940" i="45"/>
  <c r="N4940" i="45"/>
  <c r="O4939" i="45"/>
  <c r="N4939" i="45"/>
  <c r="O4938" i="45"/>
  <c r="N4938" i="45"/>
  <c r="O4937" i="45"/>
  <c r="N4937" i="45"/>
  <c r="O4936" i="45"/>
  <c r="N4936" i="45"/>
  <c r="O4935" i="45"/>
  <c r="N4935" i="45"/>
  <c r="O4934" i="45"/>
  <c r="N4934" i="45"/>
  <c r="O4933" i="45"/>
  <c r="N4933" i="45"/>
  <c r="O4932" i="45"/>
  <c r="N4932" i="45"/>
  <c r="O4931" i="45"/>
  <c r="N4931" i="45"/>
  <c r="O4930" i="45"/>
  <c r="N4930" i="45"/>
  <c r="O4929" i="45"/>
  <c r="N4929" i="45"/>
  <c r="O4928" i="45"/>
  <c r="N4928" i="45"/>
  <c r="O4927" i="45"/>
  <c r="N4927" i="45"/>
  <c r="O4926" i="45"/>
  <c r="N4926" i="45"/>
  <c r="O4925" i="45"/>
  <c r="N4925" i="45"/>
  <c r="O4924" i="45"/>
  <c r="N4924" i="45"/>
  <c r="O4923" i="45"/>
  <c r="N4923" i="45"/>
  <c r="O4922" i="45"/>
  <c r="N4922" i="45"/>
  <c r="O4921" i="45"/>
  <c r="N4921" i="45"/>
  <c r="O4920" i="45"/>
  <c r="N4920" i="45"/>
  <c r="O4919" i="45"/>
  <c r="N4919" i="45"/>
  <c r="O4918" i="45"/>
  <c r="N4918" i="45"/>
  <c r="O4917" i="45"/>
  <c r="N4917" i="45"/>
  <c r="O4916" i="45"/>
  <c r="N4916" i="45"/>
  <c r="O4915" i="45"/>
  <c r="N4915" i="45"/>
  <c r="O4914" i="45"/>
  <c r="N4914" i="45"/>
  <c r="O4913" i="45"/>
  <c r="N4913" i="45"/>
  <c r="O4912" i="45"/>
  <c r="N4912" i="45"/>
  <c r="O4911" i="45"/>
  <c r="N4911" i="45"/>
  <c r="O4910" i="45"/>
  <c r="N4910" i="45"/>
  <c r="O4909" i="45"/>
  <c r="N4909" i="45"/>
  <c r="O4908" i="45"/>
  <c r="N4908" i="45"/>
  <c r="O4907" i="45"/>
  <c r="N4907" i="45"/>
  <c r="O4906" i="45"/>
  <c r="N4906" i="45"/>
  <c r="O4905" i="45"/>
  <c r="N4905" i="45"/>
  <c r="O4904" i="45"/>
  <c r="N4904" i="45"/>
  <c r="O4903" i="45"/>
  <c r="N4903" i="45"/>
  <c r="O4902" i="45"/>
  <c r="N4902" i="45"/>
  <c r="O4901" i="45"/>
  <c r="N4901" i="45"/>
  <c r="O4900" i="45"/>
  <c r="N4900" i="45"/>
  <c r="O4899" i="45"/>
  <c r="N4899" i="45"/>
  <c r="O4898" i="45"/>
  <c r="N4898" i="45"/>
  <c r="O4897" i="45"/>
  <c r="N4897" i="45"/>
  <c r="O4896" i="45"/>
  <c r="N4896" i="45"/>
  <c r="O4895" i="45"/>
  <c r="N4895" i="45"/>
  <c r="O4894" i="45"/>
  <c r="N4894" i="45"/>
  <c r="O4893" i="45"/>
  <c r="N4893" i="45"/>
  <c r="O4892" i="45"/>
  <c r="N4892" i="45"/>
  <c r="O4891" i="45"/>
  <c r="N4891" i="45"/>
  <c r="O4890" i="45"/>
  <c r="N4890" i="45"/>
  <c r="O4889" i="45"/>
  <c r="N4889" i="45"/>
  <c r="O4888" i="45"/>
  <c r="N4888" i="45"/>
  <c r="O4887" i="45"/>
  <c r="N4887" i="45"/>
  <c r="O4886" i="45"/>
  <c r="N4886" i="45"/>
  <c r="O4885" i="45"/>
  <c r="N4885" i="45"/>
  <c r="O4884" i="45"/>
  <c r="N4884" i="45"/>
  <c r="O4883" i="45"/>
  <c r="N4883" i="45"/>
  <c r="O4882" i="45"/>
  <c r="N4882" i="45"/>
  <c r="O4881" i="45"/>
  <c r="N4881" i="45"/>
  <c r="O4880" i="45"/>
  <c r="N4880" i="45"/>
  <c r="O4879" i="45"/>
  <c r="N4879" i="45"/>
  <c r="O4878" i="45"/>
  <c r="N4878" i="45"/>
  <c r="O4877" i="45"/>
  <c r="N4877" i="45"/>
  <c r="O4876" i="45"/>
  <c r="N4876" i="45"/>
  <c r="O4875" i="45"/>
  <c r="N4875" i="45"/>
  <c r="O4874" i="45"/>
  <c r="N4874" i="45"/>
  <c r="O4873" i="45"/>
  <c r="N4873" i="45"/>
  <c r="O4872" i="45"/>
  <c r="N4872" i="45"/>
  <c r="O4871" i="45"/>
  <c r="N4871" i="45"/>
  <c r="O4870" i="45"/>
  <c r="N4870" i="45"/>
  <c r="O4869" i="45"/>
  <c r="N4869" i="45"/>
  <c r="O4868" i="45"/>
  <c r="N4868" i="45"/>
  <c r="O4867" i="45"/>
  <c r="N4867" i="45"/>
  <c r="O4866" i="45"/>
  <c r="N4866" i="45"/>
  <c r="O4865" i="45"/>
  <c r="N4865" i="45"/>
  <c r="O4864" i="45"/>
  <c r="N4864" i="45"/>
  <c r="O4863" i="45"/>
  <c r="N4863" i="45"/>
  <c r="O4862" i="45"/>
  <c r="N4862" i="45"/>
  <c r="O4861" i="45"/>
  <c r="N4861" i="45"/>
  <c r="O4860" i="45"/>
  <c r="N4860" i="45"/>
  <c r="O4859" i="45"/>
  <c r="N4859" i="45"/>
  <c r="O4858" i="45"/>
  <c r="N4858" i="45"/>
  <c r="O4857" i="45"/>
  <c r="N4857" i="45"/>
  <c r="O4856" i="45"/>
  <c r="N4856" i="45"/>
  <c r="O4855" i="45"/>
  <c r="N4855" i="45"/>
  <c r="O4854" i="45"/>
  <c r="N4854" i="45"/>
  <c r="O4853" i="45"/>
  <c r="N4853" i="45"/>
  <c r="O4852" i="45"/>
  <c r="N4852" i="45"/>
  <c r="O4851" i="45"/>
  <c r="N4851" i="45"/>
  <c r="O4850" i="45"/>
  <c r="N4850" i="45"/>
  <c r="O4849" i="45"/>
  <c r="N4849" i="45"/>
  <c r="O4848" i="45"/>
  <c r="N4848" i="45"/>
  <c r="O4847" i="45"/>
  <c r="N4847" i="45"/>
  <c r="O4846" i="45"/>
  <c r="N4846" i="45"/>
  <c r="O4845" i="45"/>
  <c r="N4845" i="45"/>
  <c r="O4844" i="45"/>
  <c r="N4844" i="45"/>
  <c r="O4843" i="45"/>
  <c r="N4843" i="45"/>
  <c r="O4842" i="45"/>
  <c r="N4842" i="45"/>
  <c r="O4841" i="45"/>
  <c r="N4841" i="45"/>
  <c r="O4840" i="45"/>
  <c r="N4840" i="45"/>
  <c r="O4839" i="45"/>
  <c r="N4839" i="45"/>
  <c r="O4838" i="45"/>
  <c r="N4838" i="45"/>
  <c r="O4837" i="45"/>
  <c r="N4837" i="45"/>
  <c r="O4836" i="45"/>
  <c r="N4836" i="45"/>
  <c r="O4835" i="45"/>
  <c r="N4835" i="45"/>
  <c r="O4834" i="45"/>
  <c r="N4834" i="45"/>
  <c r="O4833" i="45"/>
  <c r="N4833" i="45"/>
  <c r="O4832" i="45"/>
  <c r="N4832" i="45"/>
  <c r="O4831" i="45"/>
  <c r="N4831" i="45"/>
  <c r="O4830" i="45"/>
  <c r="N4830" i="45"/>
  <c r="O4829" i="45"/>
  <c r="N4829" i="45"/>
  <c r="O4828" i="45"/>
  <c r="N4828" i="45"/>
  <c r="O4827" i="45"/>
  <c r="N4827" i="45"/>
  <c r="O4826" i="45"/>
  <c r="N4826" i="45"/>
  <c r="O4825" i="45"/>
  <c r="N4825" i="45"/>
  <c r="O4824" i="45"/>
  <c r="N4824" i="45"/>
  <c r="O4823" i="45"/>
  <c r="N4823" i="45"/>
  <c r="O4822" i="45"/>
  <c r="N4822" i="45"/>
  <c r="O4821" i="45"/>
  <c r="N4821" i="45"/>
  <c r="O4820" i="45"/>
  <c r="N4820" i="45"/>
  <c r="O4819" i="45"/>
  <c r="N4819" i="45"/>
  <c r="O4818" i="45"/>
  <c r="N4818" i="45"/>
  <c r="O4817" i="45"/>
  <c r="N4817" i="45"/>
  <c r="O4816" i="45"/>
  <c r="N4816" i="45"/>
  <c r="O4815" i="45"/>
  <c r="N4815" i="45"/>
  <c r="O4814" i="45"/>
  <c r="N4814" i="45"/>
  <c r="O4813" i="45"/>
  <c r="N4813" i="45"/>
  <c r="O4812" i="45"/>
  <c r="N4812" i="45"/>
  <c r="O4811" i="45"/>
  <c r="N4811" i="45"/>
  <c r="O4810" i="45"/>
  <c r="N4810" i="45"/>
  <c r="O4809" i="45"/>
  <c r="N4809" i="45"/>
  <c r="O4808" i="45"/>
  <c r="N4808" i="45"/>
  <c r="O4807" i="45"/>
  <c r="N4807" i="45"/>
  <c r="O4806" i="45"/>
  <c r="N4806" i="45"/>
  <c r="O4805" i="45"/>
  <c r="N4805" i="45"/>
  <c r="O4804" i="45"/>
  <c r="N4804" i="45"/>
  <c r="O4803" i="45"/>
  <c r="N4803" i="45"/>
  <c r="O4802" i="45"/>
  <c r="N4802" i="45"/>
  <c r="O4801" i="45"/>
  <c r="N4801" i="45"/>
  <c r="O4800" i="45"/>
  <c r="N4800" i="45"/>
  <c r="O4799" i="45"/>
  <c r="N4799" i="45"/>
  <c r="O4798" i="45"/>
  <c r="N4798" i="45"/>
  <c r="O4797" i="45"/>
  <c r="N4797" i="45"/>
  <c r="O4796" i="45"/>
  <c r="N4796" i="45"/>
  <c r="O4795" i="45"/>
  <c r="N4795" i="45"/>
  <c r="O4794" i="45"/>
  <c r="N4794" i="45"/>
  <c r="O4793" i="45"/>
  <c r="N4793" i="45"/>
  <c r="O4792" i="45"/>
  <c r="N4792" i="45"/>
  <c r="O4791" i="45"/>
  <c r="N4791" i="45"/>
  <c r="O4790" i="45"/>
  <c r="N4790" i="45"/>
  <c r="O4789" i="45"/>
  <c r="N4789" i="45"/>
  <c r="O4788" i="45"/>
  <c r="N4788" i="45"/>
  <c r="O4787" i="45"/>
  <c r="N4787" i="45"/>
  <c r="O4786" i="45"/>
  <c r="N4786" i="45"/>
  <c r="O4785" i="45"/>
  <c r="N4785" i="45"/>
  <c r="O4784" i="45"/>
  <c r="N4784" i="45"/>
  <c r="O4783" i="45"/>
  <c r="N4783" i="45"/>
  <c r="O4782" i="45"/>
  <c r="N4782" i="45"/>
  <c r="O4781" i="45"/>
  <c r="N4781" i="45"/>
  <c r="O4780" i="45"/>
  <c r="N4780" i="45"/>
  <c r="O4779" i="45"/>
  <c r="N4779" i="45"/>
  <c r="O4778" i="45"/>
  <c r="N4778" i="45"/>
  <c r="O4777" i="45"/>
  <c r="N4777" i="45"/>
  <c r="O4776" i="45"/>
  <c r="N4776" i="45"/>
  <c r="O4775" i="45"/>
  <c r="N4775" i="45"/>
  <c r="O4774" i="45"/>
  <c r="N4774" i="45"/>
  <c r="O4773" i="45"/>
  <c r="N4773" i="45"/>
  <c r="O4772" i="45"/>
  <c r="N4772" i="45"/>
  <c r="O4771" i="45"/>
  <c r="N4771" i="45"/>
  <c r="O4770" i="45"/>
  <c r="N4770" i="45"/>
  <c r="O4769" i="45"/>
  <c r="N4769" i="45"/>
  <c r="O4768" i="45"/>
  <c r="N4768" i="45"/>
  <c r="O4767" i="45"/>
  <c r="N4767" i="45"/>
  <c r="O4766" i="45"/>
  <c r="N4766" i="45"/>
  <c r="O4765" i="45"/>
  <c r="N4765" i="45"/>
  <c r="O4764" i="45"/>
  <c r="N4764" i="45"/>
  <c r="O4763" i="45"/>
  <c r="N4763" i="45"/>
  <c r="O4762" i="45"/>
  <c r="N4762" i="45"/>
  <c r="O4761" i="45"/>
  <c r="N4761" i="45"/>
  <c r="O4760" i="45"/>
  <c r="N4760" i="45"/>
  <c r="O4759" i="45"/>
  <c r="N4759" i="45"/>
  <c r="O4758" i="45"/>
  <c r="N4758" i="45"/>
  <c r="O4757" i="45"/>
  <c r="N4757" i="45"/>
  <c r="O4756" i="45"/>
  <c r="N4756" i="45"/>
  <c r="O4755" i="45"/>
  <c r="N4755" i="45"/>
  <c r="O4754" i="45"/>
  <c r="N4754" i="45"/>
  <c r="O4753" i="45"/>
  <c r="N4753" i="45"/>
  <c r="O4752" i="45"/>
  <c r="N4752" i="45"/>
  <c r="O4751" i="45"/>
  <c r="N4751" i="45"/>
  <c r="O4750" i="45"/>
  <c r="N4750" i="45"/>
  <c r="O4749" i="45"/>
  <c r="N4749" i="45"/>
  <c r="O4748" i="45"/>
  <c r="N4748" i="45"/>
  <c r="O4747" i="45"/>
  <c r="N4747" i="45"/>
  <c r="O4746" i="45"/>
  <c r="N4746" i="45"/>
  <c r="O4745" i="45"/>
  <c r="N4745" i="45"/>
  <c r="O4744" i="45"/>
  <c r="N4744" i="45"/>
  <c r="O4743" i="45"/>
  <c r="N4743" i="45"/>
  <c r="O4742" i="45"/>
  <c r="N4742" i="45"/>
  <c r="O4741" i="45"/>
  <c r="N4741" i="45"/>
  <c r="O4740" i="45"/>
  <c r="N4740" i="45"/>
  <c r="O4739" i="45"/>
  <c r="N4739" i="45"/>
  <c r="O4738" i="45"/>
  <c r="N4738" i="45"/>
  <c r="O4737" i="45"/>
  <c r="N4737" i="45"/>
  <c r="O4736" i="45"/>
  <c r="N4736" i="45"/>
  <c r="O4735" i="45"/>
  <c r="N4735" i="45"/>
  <c r="O4734" i="45"/>
  <c r="N4734" i="45"/>
  <c r="O4733" i="45"/>
  <c r="N4733" i="45"/>
  <c r="O4732" i="45"/>
  <c r="N4732" i="45"/>
  <c r="O4731" i="45"/>
  <c r="N4731" i="45"/>
  <c r="O4730" i="45"/>
  <c r="N4730" i="45"/>
  <c r="O4729" i="45"/>
  <c r="N4729" i="45"/>
  <c r="O4728" i="45"/>
  <c r="N4728" i="45"/>
  <c r="O4727" i="45"/>
  <c r="N4727" i="45"/>
  <c r="O4726" i="45"/>
  <c r="N4726" i="45"/>
  <c r="O4725" i="45"/>
  <c r="N4725" i="45"/>
  <c r="O4724" i="45"/>
  <c r="N4724" i="45"/>
  <c r="O4723" i="45"/>
  <c r="N4723" i="45"/>
  <c r="O4722" i="45"/>
  <c r="N4722" i="45"/>
  <c r="O4721" i="45"/>
  <c r="N4721" i="45"/>
  <c r="O4720" i="45"/>
  <c r="N4720" i="45"/>
  <c r="O4719" i="45"/>
  <c r="N4719" i="45"/>
  <c r="O4718" i="45"/>
  <c r="N4718" i="45"/>
  <c r="O4717" i="45"/>
  <c r="N4717" i="45"/>
  <c r="O4716" i="45"/>
  <c r="N4716" i="45"/>
  <c r="O4715" i="45"/>
  <c r="N4715" i="45"/>
  <c r="O4714" i="45"/>
  <c r="N4714" i="45"/>
  <c r="O4713" i="45"/>
  <c r="N4713" i="45"/>
  <c r="O4712" i="45"/>
  <c r="N4712" i="45"/>
  <c r="O4711" i="45"/>
  <c r="N4711" i="45"/>
  <c r="O4710" i="45"/>
  <c r="N4710" i="45"/>
  <c r="O4709" i="45"/>
  <c r="N4709" i="45"/>
  <c r="O4708" i="45"/>
  <c r="N4708" i="45"/>
  <c r="O4707" i="45"/>
  <c r="N4707" i="45"/>
  <c r="O4706" i="45"/>
  <c r="N4706" i="45"/>
  <c r="O4705" i="45"/>
  <c r="N4705" i="45"/>
  <c r="O4704" i="45"/>
  <c r="N4704" i="45"/>
  <c r="O4703" i="45"/>
  <c r="N4703" i="45"/>
  <c r="O4702" i="45"/>
  <c r="N4702" i="45"/>
  <c r="O4701" i="45"/>
  <c r="N4701" i="45"/>
  <c r="O4700" i="45"/>
  <c r="N4700" i="45"/>
  <c r="O4699" i="45"/>
  <c r="N4699" i="45"/>
  <c r="O4698" i="45"/>
  <c r="N4698" i="45"/>
  <c r="O4697" i="45"/>
  <c r="N4697" i="45"/>
  <c r="O4696" i="45"/>
  <c r="N4696" i="45"/>
  <c r="O4695" i="45"/>
  <c r="N4695" i="45"/>
  <c r="O4694" i="45"/>
  <c r="N4694" i="45"/>
  <c r="O4693" i="45"/>
  <c r="N4693" i="45"/>
  <c r="O4692" i="45"/>
  <c r="N4692" i="45"/>
  <c r="O4691" i="45"/>
  <c r="N4691" i="45"/>
  <c r="O4690" i="45"/>
  <c r="N4690" i="45"/>
  <c r="O4689" i="45"/>
  <c r="N4689" i="45"/>
  <c r="O4688" i="45"/>
  <c r="N4688" i="45"/>
  <c r="O4687" i="45"/>
  <c r="N4687" i="45"/>
  <c r="O4686" i="45"/>
  <c r="N4686" i="45"/>
  <c r="O4685" i="45"/>
  <c r="N4685" i="45"/>
  <c r="O4684" i="45"/>
  <c r="N4684" i="45"/>
  <c r="O4683" i="45"/>
  <c r="N4683" i="45"/>
  <c r="O4682" i="45"/>
  <c r="N4682" i="45"/>
  <c r="O4681" i="45"/>
  <c r="N4681" i="45"/>
  <c r="O4680" i="45"/>
  <c r="N4680" i="45"/>
  <c r="O4679" i="45"/>
  <c r="N4679" i="45"/>
  <c r="O4678" i="45"/>
  <c r="N4678" i="45"/>
  <c r="O4677" i="45"/>
  <c r="N4677" i="45"/>
  <c r="O4676" i="45"/>
  <c r="N4676" i="45"/>
  <c r="O4675" i="45"/>
  <c r="N4675" i="45"/>
  <c r="O4674" i="45"/>
  <c r="N4674" i="45"/>
  <c r="O4673" i="45"/>
  <c r="N4673" i="45"/>
  <c r="O4672" i="45"/>
  <c r="N4672" i="45"/>
  <c r="O4671" i="45"/>
  <c r="N4671" i="45"/>
  <c r="O4670" i="45"/>
  <c r="N4670" i="45"/>
  <c r="O4669" i="45"/>
  <c r="N4669" i="45"/>
  <c r="O4668" i="45"/>
  <c r="N4668" i="45"/>
  <c r="O4667" i="45"/>
  <c r="N4667" i="45"/>
  <c r="O4666" i="45"/>
  <c r="N4666" i="45"/>
  <c r="O4665" i="45"/>
  <c r="N4665" i="45"/>
  <c r="O4664" i="45"/>
  <c r="N4664" i="45"/>
  <c r="O4663" i="45"/>
  <c r="N4663" i="45"/>
  <c r="O4662" i="45"/>
  <c r="N4662" i="45"/>
  <c r="O4661" i="45"/>
  <c r="N4661" i="45"/>
  <c r="O4660" i="45"/>
  <c r="N4660" i="45"/>
  <c r="O4659" i="45"/>
  <c r="N4659" i="45"/>
  <c r="O4658" i="45"/>
  <c r="N4658" i="45"/>
  <c r="O4657" i="45"/>
  <c r="N4657" i="45"/>
  <c r="O4656" i="45"/>
  <c r="N4656" i="45"/>
  <c r="O4655" i="45"/>
  <c r="N4655" i="45"/>
  <c r="O4654" i="45"/>
  <c r="N4654" i="45"/>
  <c r="O4653" i="45"/>
  <c r="N4653" i="45"/>
  <c r="O4652" i="45"/>
  <c r="N4652" i="45"/>
  <c r="O4651" i="45"/>
  <c r="N4651" i="45"/>
  <c r="O4650" i="45"/>
  <c r="N4650" i="45"/>
  <c r="O4649" i="45"/>
  <c r="N4649" i="45"/>
  <c r="O4648" i="45"/>
  <c r="N4648" i="45"/>
  <c r="O4647" i="45"/>
  <c r="N4647" i="45"/>
  <c r="O4646" i="45"/>
  <c r="N4646" i="45"/>
  <c r="O4645" i="45"/>
  <c r="N4645" i="45"/>
  <c r="O4644" i="45"/>
  <c r="N4644" i="45"/>
  <c r="O4643" i="45"/>
  <c r="N4643" i="45"/>
  <c r="O4642" i="45"/>
  <c r="N4642" i="45"/>
  <c r="O4641" i="45"/>
  <c r="N4641" i="45"/>
  <c r="O4640" i="45"/>
  <c r="N4640" i="45"/>
  <c r="O4639" i="45"/>
  <c r="N4639" i="45"/>
  <c r="O4638" i="45"/>
  <c r="N4638" i="45"/>
  <c r="O4637" i="45"/>
  <c r="N4637" i="45"/>
  <c r="O4636" i="45"/>
  <c r="N4636" i="45"/>
  <c r="O4635" i="45"/>
  <c r="N4635" i="45"/>
  <c r="O4634" i="45"/>
  <c r="N4634" i="45"/>
  <c r="O4633" i="45"/>
  <c r="N4633" i="45"/>
  <c r="O4632" i="45"/>
  <c r="N4632" i="45"/>
  <c r="O4631" i="45"/>
  <c r="N4631" i="45"/>
  <c r="O4630" i="45"/>
  <c r="N4630" i="45"/>
  <c r="O4629" i="45"/>
  <c r="N4629" i="45"/>
  <c r="O4628" i="45"/>
  <c r="N4628" i="45"/>
  <c r="O4627" i="45"/>
  <c r="N4627" i="45"/>
  <c r="O4626" i="45"/>
  <c r="N4626" i="45"/>
  <c r="O4625" i="45"/>
  <c r="N4625" i="45"/>
  <c r="O4624" i="45"/>
  <c r="N4624" i="45"/>
  <c r="O4623" i="45"/>
  <c r="N4623" i="45"/>
  <c r="O4622" i="45"/>
  <c r="N4622" i="45"/>
  <c r="O4621" i="45"/>
  <c r="N4621" i="45"/>
  <c r="O4620" i="45"/>
  <c r="N4620" i="45"/>
  <c r="O4619" i="45"/>
  <c r="N4619" i="45"/>
  <c r="O4618" i="45"/>
  <c r="N4618" i="45"/>
  <c r="O4617" i="45"/>
  <c r="N4617" i="45"/>
  <c r="O4616" i="45"/>
  <c r="N4616" i="45"/>
  <c r="O4615" i="45"/>
  <c r="N4615" i="45"/>
  <c r="O4614" i="45"/>
  <c r="N4614" i="45"/>
  <c r="O4613" i="45"/>
  <c r="N4613" i="45"/>
  <c r="O4612" i="45"/>
  <c r="N4612" i="45"/>
  <c r="O4611" i="45"/>
  <c r="N4611" i="45"/>
  <c r="O4610" i="45"/>
  <c r="N4610" i="45"/>
  <c r="O4609" i="45"/>
  <c r="N4609" i="45"/>
  <c r="O4608" i="45"/>
  <c r="N4608" i="45"/>
  <c r="O4607" i="45"/>
  <c r="N4607" i="45"/>
  <c r="O4606" i="45"/>
  <c r="N4606" i="45"/>
  <c r="O4605" i="45"/>
  <c r="N4605" i="45"/>
  <c r="O4604" i="45"/>
  <c r="N4604" i="45"/>
  <c r="O4603" i="45"/>
  <c r="N4603" i="45"/>
  <c r="O4602" i="45"/>
  <c r="N4602" i="45"/>
  <c r="O4601" i="45"/>
  <c r="N4601" i="45"/>
  <c r="O4600" i="45"/>
  <c r="N4600" i="45"/>
  <c r="O4599" i="45"/>
  <c r="N4599" i="45"/>
  <c r="O4598" i="45"/>
  <c r="N4598" i="45"/>
  <c r="O4597" i="45"/>
  <c r="N4597" i="45"/>
  <c r="O4596" i="45"/>
  <c r="N4596" i="45"/>
  <c r="O4595" i="45"/>
  <c r="N4595" i="45"/>
  <c r="O4594" i="45"/>
  <c r="N4594" i="45"/>
  <c r="O4593" i="45"/>
  <c r="N4593" i="45"/>
  <c r="O4592" i="45"/>
  <c r="N4592" i="45"/>
  <c r="O4591" i="45"/>
  <c r="N4591" i="45"/>
  <c r="O4590" i="45"/>
  <c r="N4590" i="45"/>
  <c r="O4589" i="45"/>
  <c r="N4589" i="45"/>
  <c r="O4588" i="45"/>
  <c r="N4588" i="45"/>
  <c r="O4587" i="45"/>
  <c r="N4587" i="45"/>
  <c r="O4586" i="45"/>
  <c r="N4586" i="45"/>
  <c r="O4585" i="45"/>
  <c r="N4585" i="45"/>
  <c r="O4584" i="45"/>
  <c r="N4584" i="45"/>
  <c r="O4583" i="45"/>
  <c r="N4583" i="45"/>
  <c r="O4582" i="45"/>
  <c r="N4582" i="45"/>
  <c r="O4581" i="45"/>
  <c r="N4581" i="45"/>
  <c r="O4580" i="45"/>
  <c r="N4580" i="45"/>
  <c r="O4579" i="45"/>
  <c r="N4579" i="45"/>
  <c r="O4578" i="45"/>
  <c r="N4578" i="45"/>
  <c r="O4577" i="45"/>
  <c r="N4577" i="45"/>
  <c r="O4576" i="45"/>
  <c r="N4576" i="45"/>
  <c r="O4575" i="45"/>
  <c r="N4575" i="45"/>
  <c r="O4574" i="45"/>
  <c r="N4574" i="45"/>
  <c r="O4573" i="45"/>
  <c r="N4573" i="45"/>
  <c r="O4572" i="45"/>
  <c r="N4572" i="45"/>
  <c r="O4571" i="45"/>
  <c r="N4571" i="45"/>
  <c r="O4570" i="45"/>
  <c r="N4570" i="45"/>
  <c r="O4569" i="45"/>
  <c r="N4569" i="45"/>
  <c r="O4568" i="45"/>
  <c r="N4568" i="45"/>
  <c r="O4567" i="45"/>
  <c r="N4567" i="45"/>
  <c r="O4566" i="45"/>
  <c r="N4566" i="45"/>
  <c r="O4565" i="45"/>
  <c r="N4565" i="45"/>
  <c r="O4564" i="45"/>
  <c r="N4564" i="45"/>
  <c r="O4563" i="45"/>
  <c r="N4563" i="45"/>
  <c r="O4562" i="45"/>
  <c r="N4562" i="45"/>
  <c r="O4561" i="45"/>
  <c r="N4561" i="45"/>
  <c r="O4560" i="45"/>
  <c r="N4560" i="45"/>
  <c r="O4559" i="45"/>
  <c r="N4559" i="45"/>
  <c r="O4558" i="45"/>
  <c r="N4558" i="45"/>
  <c r="O4557" i="45"/>
  <c r="N4557" i="45"/>
  <c r="O4556" i="45"/>
  <c r="N4556" i="45"/>
  <c r="O4555" i="45"/>
  <c r="N4555" i="45"/>
  <c r="O4554" i="45"/>
  <c r="N4554" i="45"/>
  <c r="O4553" i="45"/>
  <c r="N4553" i="45"/>
  <c r="O4552" i="45"/>
  <c r="N4552" i="45"/>
  <c r="O4551" i="45"/>
  <c r="N4551" i="45"/>
  <c r="O4550" i="45"/>
  <c r="N4550" i="45"/>
  <c r="O4549" i="45"/>
  <c r="N4549" i="45"/>
  <c r="O4548" i="45"/>
  <c r="N4548" i="45"/>
  <c r="O4547" i="45"/>
  <c r="N4547" i="45"/>
  <c r="O4546" i="45"/>
  <c r="N4546" i="45"/>
  <c r="O4545" i="45"/>
  <c r="N4545" i="45"/>
  <c r="O4544" i="45"/>
  <c r="N4544" i="45"/>
  <c r="O4543" i="45"/>
  <c r="N4543" i="45"/>
  <c r="O4542" i="45"/>
  <c r="N4542" i="45"/>
  <c r="O4541" i="45"/>
  <c r="N4541" i="45"/>
  <c r="O4540" i="45"/>
  <c r="N4540" i="45"/>
  <c r="O4539" i="45"/>
  <c r="N4539" i="45"/>
  <c r="O4538" i="45"/>
  <c r="N4538" i="45"/>
  <c r="O4537" i="45"/>
  <c r="N4537" i="45"/>
  <c r="O4536" i="45"/>
  <c r="N4536" i="45"/>
  <c r="O4535" i="45"/>
  <c r="N4535" i="45"/>
  <c r="O4534" i="45"/>
  <c r="N4534" i="45"/>
  <c r="O4533" i="45"/>
  <c r="N4533" i="45"/>
  <c r="O4532" i="45"/>
  <c r="N4532" i="45"/>
  <c r="O4531" i="45"/>
  <c r="N4531" i="45"/>
  <c r="O4530" i="45"/>
  <c r="N4530" i="45"/>
  <c r="O4529" i="45"/>
  <c r="N4529" i="45"/>
  <c r="O4528" i="45"/>
  <c r="N4528" i="45"/>
  <c r="O4527" i="45"/>
  <c r="N4527" i="45"/>
  <c r="O4526" i="45"/>
  <c r="N4526" i="45"/>
  <c r="O4525" i="45"/>
  <c r="N4525" i="45"/>
  <c r="O4524" i="45"/>
  <c r="N4524" i="45"/>
  <c r="O4523" i="45"/>
  <c r="N4523" i="45"/>
  <c r="O4522" i="45"/>
  <c r="N4522" i="45"/>
  <c r="O4521" i="45"/>
  <c r="N4521" i="45"/>
  <c r="O4520" i="45"/>
  <c r="N4520" i="45"/>
  <c r="O4519" i="45"/>
  <c r="N4519" i="45"/>
  <c r="O4518" i="45"/>
  <c r="N4518" i="45"/>
  <c r="O4517" i="45"/>
  <c r="N4517" i="45"/>
  <c r="O4516" i="45"/>
  <c r="N4516" i="45"/>
  <c r="O4515" i="45"/>
  <c r="N4515" i="45"/>
  <c r="O4514" i="45"/>
  <c r="N4514" i="45"/>
  <c r="O4513" i="45"/>
  <c r="N4513" i="45"/>
  <c r="O4512" i="45"/>
  <c r="N4512" i="45"/>
  <c r="O4511" i="45"/>
  <c r="N4511" i="45"/>
  <c r="O4510" i="45"/>
  <c r="N4510" i="45"/>
  <c r="O4509" i="45"/>
  <c r="N4509" i="45"/>
  <c r="O4508" i="45"/>
  <c r="N4508" i="45"/>
  <c r="O4507" i="45"/>
  <c r="N4507" i="45"/>
  <c r="O4506" i="45"/>
  <c r="N4506" i="45"/>
  <c r="O4505" i="45"/>
  <c r="N4505" i="45"/>
  <c r="O4504" i="45"/>
  <c r="N4504" i="45"/>
  <c r="O4503" i="45"/>
  <c r="N4503" i="45"/>
  <c r="O4502" i="45"/>
  <c r="N4502" i="45"/>
  <c r="O4501" i="45"/>
  <c r="N4501" i="45"/>
  <c r="O4500" i="45"/>
  <c r="N4500" i="45"/>
  <c r="O4499" i="45"/>
  <c r="N4499" i="45"/>
  <c r="O4498" i="45"/>
  <c r="N4498" i="45"/>
  <c r="O4497" i="45"/>
  <c r="N4497" i="45"/>
  <c r="O4496" i="45"/>
  <c r="N4496" i="45"/>
  <c r="O4495" i="45"/>
  <c r="N4495" i="45"/>
  <c r="O4494" i="45"/>
  <c r="N4494" i="45"/>
  <c r="O4493" i="45"/>
  <c r="N4493" i="45"/>
  <c r="O4492" i="45"/>
  <c r="N4492" i="45"/>
  <c r="O4491" i="45"/>
  <c r="N4491" i="45"/>
  <c r="O4490" i="45"/>
  <c r="N4490" i="45"/>
  <c r="O4489" i="45"/>
  <c r="N4489" i="45"/>
  <c r="O4488" i="45"/>
  <c r="N4488" i="45"/>
  <c r="O4487" i="45"/>
  <c r="N4487" i="45"/>
  <c r="O4486" i="45"/>
  <c r="N4486" i="45"/>
  <c r="O4485" i="45"/>
  <c r="N4485" i="45"/>
  <c r="O4484" i="45"/>
  <c r="N4484" i="45"/>
  <c r="O4483" i="45"/>
  <c r="N4483" i="45"/>
  <c r="O4482" i="45"/>
  <c r="N4482" i="45"/>
  <c r="O4481" i="45"/>
  <c r="N4481" i="45"/>
  <c r="O4480" i="45"/>
  <c r="N4480" i="45"/>
  <c r="O4479" i="45"/>
  <c r="N4479" i="45"/>
  <c r="O4478" i="45"/>
  <c r="N4478" i="45"/>
  <c r="O4477" i="45"/>
  <c r="N4477" i="45"/>
  <c r="O4476" i="45"/>
  <c r="N4476" i="45"/>
  <c r="O4475" i="45"/>
  <c r="N4475" i="45"/>
  <c r="O4474" i="45"/>
  <c r="N4474" i="45"/>
  <c r="O4473" i="45"/>
  <c r="N4473" i="45"/>
  <c r="O4472" i="45"/>
  <c r="N4472" i="45"/>
  <c r="O4471" i="45"/>
  <c r="N4471" i="45"/>
  <c r="O4470" i="45"/>
  <c r="N4470" i="45"/>
  <c r="O4469" i="45"/>
  <c r="N4469" i="45"/>
  <c r="O4468" i="45"/>
  <c r="N4468" i="45"/>
  <c r="O4467" i="45"/>
  <c r="N4467" i="45"/>
  <c r="O4466" i="45"/>
  <c r="N4466" i="45"/>
  <c r="O4465" i="45"/>
  <c r="N4465" i="45"/>
  <c r="O4464" i="45"/>
  <c r="N4464" i="45"/>
  <c r="O4463" i="45"/>
  <c r="N4463" i="45"/>
  <c r="O4462" i="45"/>
  <c r="N4462" i="45"/>
  <c r="O4461" i="45"/>
  <c r="N4461" i="45"/>
  <c r="O4460" i="45"/>
  <c r="N4460" i="45"/>
  <c r="O4459" i="45"/>
  <c r="N4459" i="45"/>
  <c r="O4458" i="45"/>
  <c r="N4458" i="45"/>
  <c r="O4457" i="45"/>
  <c r="N4457" i="45"/>
  <c r="O4456" i="45"/>
  <c r="N4456" i="45"/>
  <c r="O4455" i="45"/>
  <c r="N4455" i="45"/>
  <c r="O4454" i="45"/>
  <c r="N4454" i="45"/>
  <c r="O4453" i="45"/>
  <c r="N4453" i="45"/>
  <c r="O4452" i="45"/>
  <c r="N4452" i="45"/>
  <c r="O4451" i="45"/>
  <c r="N4451" i="45"/>
  <c r="O4450" i="45"/>
  <c r="N4450" i="45"/>
  <c r="O4449" i="45"/>
  <c r="N4449" i="45"/>
  <c r="O4448" i="45"/>
  <c r="N4448" i="45"/>
  <c r="O4447" i="45"/>
  <c r="N4447" i="45"/>
  <c r="O4446" i="45"/>
  <c r="N4446" i="45"/>
  <c r="O4445" i="45"/>
  <c r="N4445" i="45"/>
  <c r="O4444" i="45"/>
  <c r="N4444" i="45"/>
  <c r="O4443" i="45"/>
  <c r="N4443" i="45"/>
  <c r="O4442" i="45"/>
  <c r="N4442" i="45"/>
  <c r="O4441" i="45"/>
  <c r="N4441" i="45"/>
  <c r="O4440" i="45"/>
  <c r="N4440" i="45"/>
  <c r="O4439" i="45"/>
  <c r="N4439" i="45"/>
  <c r="O4438" i="45"/>
  <c r="N4438" i="45"/>
  <c r="O4437" i="45"/>
  <c r="N4437" i="45"/>
  <c r="O4436" i="45"/>
  <c r="N4436" i="45"/>
  <c r="O4435" i="45"/>
  <c r="N4435" i="45"/>
  <c r="O4434" i="45"/>
  <c r="N4434" i="45"/>
  <c r="O4433" i="45"/>
  <c r="N4433" i="45"/>
  <c r="O4432" i="45"/>
  <c r="N4432" i="45"/>
  <c r="O4431" i="45"/>
  <c r="N4431" i="45"/>
  <c r="O4430" i="45"/>
  <c r="N4430" i="45"/>
  <c r="O4429" i="45"/>
  <c r="N4429" i="45"/>
  <c r="O4428" i="45"/>
  <c r="N4428" i="45"/>
  <c r="O4427" i="45"/>
  <c r="N4427" i="45"/>
  <c r="O4426" i="45"/>
  <c r="N4426" i="45"/>
  <c r="O4425" i="45"/>
  <c r="N4425" i="45"/>
  <c r="O4424" i="45"/>
  <c r="N4424" i="45"/>
  <c r="O4423" i="45"/>
  <c r="N4423" i="45"/>
  <c r="O4422" i="45"/>
  <c r="N4422" i="45"/>
  <c r="O4421" i="45"/>
  <c r="N4421" i="45"/>
  <c r="O4420" i="45"/>
  <c r="N4420" i="45"/>
  <c r="O4419" i="45"/>
  <c r="N4419" i="45"/>
  <c r="O4418" i="45"/>
  <c r="N4418" i="45"/>
  <c r="O4417" i="45"/>
  <c r="N4417" i="45"/>
  <c r="O4416" i="45"/>
  <c r="N4416" i="45"/>
  <c r="O4415" i="45"/>
  <c r="N4415" i="45"/>
  <c r="O4414" i="45"/>
  <c r="N4414" i="45"/>
  <c r="O4413" i="45"/>
  <c r="N4413" i="45"/>
  <c r="O4412" i="45"/>
  <c r="N4412" i="45"/>
  <c r="O4411" i="45"/>
  <c r="N4411" i="45"/>
  <c r="O4410" i="45"/>
  <c r="N4410" i="45"/>
  <c r="O4409" i="45"/>
  <c r="N4409" i="45"/>
  <c r="O4408" i="45"/>
  <c r="N4408" i="45"/>
  <c r="O4407" i="45"/>
  <c r="N4407" i="45"/>
  <c r="O4406" i="45"/>
  <c r="N4406" i="45"/>
  <c r="O4405" i="45"/>
  <c r="N4405" i="45"/>
  <c r="O4404" i="45"/>
  <c r="N4404" i="45"/>
  <c r="O4403" i="45"/>
  <c r="N4403" i="45"/>
  <c r="O4402" i="45"/>
  <c r="N4402" i="45"/>
  <c r="O4401" i="45"/>
  <c r="N4401" i="45"/>
  <c r="O4400" i="45"/>
  <c r="N4400" i="45"/>
  <c r="O4399" i="45"/>
  <c r="N4399" i="45"/>
  <c r="O4398" i="45"/>
  <c r="N4398" i="45"/>
  <c r="O4397" i="45"/>
  <c r="N4397" i="45"/>
  <c r="O4396" i="45"/>
  <c r="N4396" i="45"/>
  <c r="O4395" i="45"/>
  <c r="N4395" i="45"/>
  <c r="O4394" i="45"/>
  <c r="N4394" i="45"/>
  <c r="O4393" i="45"/>
  <c r="N4393" i="45"/>
  <c r="O4392" i="45"/>
  <c r="N4392" i="45"/>
  <c r="O4391" i="45"/>
  <c r="N4391" i="45"/>
  <c r="O4390" i="45"/>
  <c r="N4390" i="45"/>
  <c r="O4389" i="45"/>
  <c r="N4389" i="45"/>
  <c r="O4388" i="45"/>
  <c r="N4388" i="45"/>
  <c r="O4387" i="45"/>
  <c r="N4387" i="45"/>
  <c r="O4386" i="45"/>
  <c r="N4386" i="45"/>
  <c r="O4385" i="45"/>
  <c r="N4385" i="45"/>
  <c r="O4384" i="45"/>
  <c r="N4384" i="45"/>
  <c r="O4383" i="45"/>
  <c r="N4383" i="45"/>
  <c r="O4382" i="45"/>
  <c r="N4382" i="45"/>
  <c r="O4381" i="45"/>
  <c r="N4381" i="45"/>
  <c r="O4380" i="45"/>
  <c r="N4380" i="45"/>
  <c r="O4379" i="45"/>
  <c r="N4379" i="45"/>
  <c r="O4378" i="45"/>
  <c r="N4378" i="45"/>
  <c r="O4377" i="45"/>
  <c r="N4377" i="45"/>
  <c r="O4376" i="45"/>
  <c r="N4376" i="45"/>
  <c r="O4375" i="45"/>
  <c r="N4375" i="45"/>
  <c r="O4374" i="45"/>
  <c r="N4374" i="45"/>
  <c r="O4373" i="45"/>
  <c r="N4373" i="45"/>
  <c r="O4372" i="45"/>
  <c r="N4372" i="45"/>
  <c r="O4371" i="45"/>
  <c r="N4371" i="45"/>
  <c r="O4370" i="45"/>
  <c r="N4370" i="45"/>
  <c r="O4369" i="45"/>
  <c r="N4369" i="45"/>
  <c r="O4368" i="45"/>
  <c r="N4368" i="45"/>
  <c r="O4367" i="45"/>
  <c r="N4367" i="45"/>
  <c r="O4366" i="45"/>
  <c r="N4366" i="45"/>
  <c r="O4365" i="45"/>
  <c r="N4365" i="45"/>
  <c r="O4364" i="45"/>
  <c r="N4364" i="45"/>
  <c r="O4363" i="45"/>
  <c r="N4363" i="45"/>
  <c r="O4362" i="45"/>
  <c r="N4362" i="45"/>
  <c r="O4361" i="45"/>
  <c r="N4361" i="45"/>
  <c r="O4360" i="45"/>
  <c r="N4360" i="45"/>
  <c r="O4359" i="45"/>
  <c r="N4359" i="45"/>
  <c r="O4358" i="45"/>
  <c r="N4358" i="45"/>
  <c r="O4357" i="45"/>
  <c r="N4357" i="45"/>
  <c r="O4356" i="45"/>
  <c r="N4356" i="45"/>
  <c r="O4355" i="45"/>
  <c r="N4355" i="45"/>
  <c r="O4354" i="45"/>
  <c r="N4354" i="45"/>
  <c r="O4353" i="45"/>
  <c r="N4353" i="45"/>
  <c r="O4352" i="45"/>
  <c r="N4352" i="45"/>
  <c r="O4351" i="45"/>
  <c r="N4351" i="45"/>
  <c r="O4350" i="45"/>
  <c r="N4350" i="45"/>
  <c r="O4349" i="45"/>
  <c r="N4349" i="45"/>
  <c r="O4348" i="45"/>
  <c r="N4348" i="45"/>
  <c r="O4347" i="45"/>
  <c r="N4347" i="45"/>
  <c r="O4346" i="45"/>
  <c r="N4346" i="45"/>
  <c r="O4345" i="45"/>
  <c r="N4345" i="45"/>
  <c r="O4344" i="45"/>
  <c r="N4344" i="45"/>
  <c r="O4343" i="45"/>
  <c r="N4343" i="45"/>
  <c r="O4342" i="45"/>
  <c r="N4342" i="45"/>
  <c r="O4341" i="45"/>
  <c r="N4341" i="45"/>
  <c r="O4340" i="45"/>
  <c r="N4340" i="45"/>
  <c r="O4339" i="45"/>
  <c r="N4339" i="45"/>
  <c r="O4338" i="45"/>
  <c r="N4338" i="45"/>
  <c r="O4337" i="45"/>
  <c r="N4337" i="45"/>
  <c r="O4336" i="45"/>
  <c r="N4336" i="45"/>
  <c r="O4335" i="45"/>
  <c r="N4335" i="45"/>
  <c r="O4334" i="45"/>
  <c r="N4334" i="45"/>
  <c r="O4333" i="45"/>
  <c r="N4333" i="45"/>
  <c r="O4332" i="45"/>
  <c r="N4332" i="45"/>
  <c r="O4331" i="45"/>
  <c r="N4331" i="45"/>
  <c r="O4330" i="45"/>
  <c r="N4330" i="45"/>
  <c r="O4329" i="45"/>
  <c r="N4329" i="45"/>
  <c r="O4328" i="45"/>
  <c r="N4328" i="45"/>
  <c r="O4327" i="45"/>
  <c r="N4327" i="45"/>
  <c r="O4326" i="45"/>
  <c r="N4326" i="45"/>
  <c r="O4325" i="45"/>
  <c r="N4325" i="45"/>
  <c r="O4324" i="45"/>
  <c r="N4324" i="45"/>
  <c r="O4323" i="45"/>
  <c r="N4323" i="45"/>
  <c r="O4322" i="45"/>
  <c r="N4322" i="45"/>
  <c r="O4321" i="45"/>
  <c r="N4321" i="45"/>
  <c r="O4320" i="45"/>
  <c r="N4320" i="45"/>
  <c r="O4319" i="45"/>
  <c r="N4319" i="45"/>
  <c r="O4318" i="45"/>
  <c r="N4318" i="45"/>
  <c r="O4317" i="45"/>
  <c r="N4317" i="45"/>
  <c r="O4316" i="45"/>
  <c r="N4316" i="45"/>
  <c r="O4315" i="45"/>
  <c r="N4315" i="45"/>
  <c r="O4314" i="45"/>
  <c r="N4314" i="45"/>
  <c r="O4313" i="45"/>
  <c r="N4313" i="45"/>
  <c r="O4312" i="45"/>
  <c r="N4312" i="45"/>
  <c r="O4311" i="45"/>
  <c r="N4311" i="45"/>
  <c r="O4310" i="45"/>
  <c r="N4310" i="45"/>
  <c r="O4309" i="45"/>
  <c r="N4309" i="45"/>
  <c r="O4308" i="45"/>
  <c r="N4308" i="45"/>
  <c r="O4307" i="45"/>
  <c r="N4307" i="45"/>
  <c r="O4306" i="45"/>
  <c r="N4306" i="45"/>
  <c r="O4305" i="45"/>
  <c r="N4305" i="45"/>
  <c r="O4304" i="45"/>
  <c r="N4304" i="45"/>
  <c r="O4303" i="45"/>
  <c r="N4303" i="45"/>
  <c r="O4302" i="45"/>
  <c r="N4302" i="45"/>
  <c r="O4301" i="45"/>
  <c r="N4301" i="45"/>
  <c r="O4300" i="45"/>
  <c r="N4300" i="45"/>
  <c r="O4299" i="45"/>
  <c r="N4299" i="45"/>
  <c r="O4298" i="45"/>
  <c r="N4298" i="45"/>
  <c r="O4297" i="45"/>
  <c r="N4297" i="45"/>
  <c r="O4296" i="45"/>
  <c r="N4296" i="45"/>
  <c r="O4295" i="45"/>
  <c r="N4295" i="45"/>
  <c r="O4294" i="45"/>
  <c r="N4294" i="45"/>
  <c r="O4293" i="45"/>
  <c r="N4293" i="45"/>
  <c r="O4292" i="45"/>
  <c r="N4292" i="45"/>
  <c r="O4291" i="45"/>
  <c r="N4291" i="45"/>
  <c r="O4290" i="45"/>
  <c r="N4290" i="45"/>
  <c r="O4289" i="45"/>
  <c r="N4289" i="45"/>
  <c r="O4288" i="45"/>
  <c r="N4288" i="45"/>
  <c r="O4287" i="45"/>
  <c r="N4287" i="45"/>
  <c r="O4286" i="45"/>
  <c r="N4286" i="45"/>
  <c r="O4285" i="45"/>
  <c r="N4285" i="45"/>
  <c r="O4284" i="45"/>
  <c r="N4284" i="45"/>
  <c r="O4283" i="45"/>
  <c r="N4283" i="45"/>
  <c r="O4282" i="45"/>
  <c r="N4282" i="45"/>
  <c r="O4281" i="45"/>
  <c r="N4281" i="45"/>
  <c r="O4280" i="45"/>
  <c r="N4280" i="45"/>
  <c r="O4279" i="45"/>
  <c r="N4279" i="45"/>
  <c r="O4278" i="45"/>
  <c r="N4278" i="45"/>
  <c r="O4277" i="45"/>
  <c r="N4277" i="45"/>
  <c r="O4276" i="45"/>
  <c r="N4276" i="45"/>
  <c r="O4275" i="45"/>
  <c r="N4275" i="45"/>
  <c r="O4274" i="45"/>
  <c r="N4274" i="45"/>
  <c r="O4273" i="45"/>
  <c r="N4273" i="45"/>
  <c r="O4272" i="45"/>
  <c r="N4272" i="45"/>
  <c r="O4271" i="45"/>
  <c r="N4271" i="45"/>
  <c r="O4270" i="45"/>
  <c r="N4270" i="45"/>
  <c r="O4269" i="45"/>
  <c r="N4269" i="45"/>
  <c r="O4268" i="45"/>
  <c r="N4268" i="45"/>
  <c r="O4267" i="45"/>
  <c r="N4267" i="45"/>
  <c r="O4266" i="45"/>
  <c r="N4266" i="45"/>
  <c r="O4265" i="45"/>
  <c r="N4265" i="45"/>
  <c r="O4264" i="45"/>
  <c r="N4264" i="45"/>
  <c r="O4263" i="45"/>
  <c r="N4263" i="45"/>
  <c r="O4262" i="45"/>
  <c r="N4262" i="45"/>
  <c r="O4261" i="45"/>
  <c r="N4261" i="45"/>
  <c r="O4260" i="45"/>
  <c r="N4260" i="45"/>
  <c r="O4259" i="45"/>
  <c r="N4259" i="45"/>
  <c r="O4258" i="45"/>
  <c r="N4258" i="45"/>
  <c r="O4257" i="45"/>
  <c r="N4257" i="45"/>
  <c r="O4256" i="45"/>
  <c r="N4256" i="45"/>
  <c r="O4255" i="45"/>
  <c r="N4255" i="45"/>
  <c r="O4254" i="45"/>
  <c r="N4254" i="45"/>
  <c r="O4253" i="45"/>
  <c r="N4253" i="45"/>
  <c r="O4252" i="45"/>
  <c r="N4252" i="45"/>
  <c r="O4251" i="45"/>
  <c r="N4251" i="45"/>
  <c r="O4250" i="45"/>
  <c r="N4250" i="45"/>
  <c r="O4249" i="45"/>
  <c r="N4249" i="45"/>
  <c r="O4248" i="45"/>
  <c r="N4248" i="45"/>
  <c r="O4247" i="45"/>
  <c r="N4247" i="45"/>
  <c r="O4246" i="45"/>
  <c r="N4246" i="45"/>
  <c r="O4245" i="45"/>
  <c r="N4245" i="45"/>
  <c r="O4244" i="45"/>
  <c r="N4244" i="45"/>
  <c r="O4243" i="45"/>
  <c r="N4243" i="45"/>
  <c r="O4242" i="45"/>
  <c r="N4242" i="45"/>
  <c r="O4241" i="45"/>
  <c r="N4241" i="45"/>
  <c r="O4240" i="45"/>
  <c r="N4240" i="45"/>
  <c r="O4239" i="45"/>
  <c r="N4239" i="45"/>
  <c r="O4238" i="45"/>
  <c r="N4238" i="45"/>
  <c r="O4237" i="45"/>
  <c r="N4237" i="45"/>
  <c r="O4236" i="45"/>
  <c r="N4236" i="45"/>
  <c r="O4235" i="45"/>
  <c r="N4235" i="45"/>
  <c r="O4234" i="45"/>
  <c r="N4234" i="45"/>
  <c r="O4233" i="45"/>
  <c r="N4233" i="45"/>
  <c r="O4232" i="45"/>
  <c r="N4232" i="45"/>
  <c r="O4231" i="45"/>
  <c r="N4231" i="45"/>
  <c r="O4230" i="45"/>
  <c r="N4230" i="45"/>
  <c r="O4229" i="45"/>
  <c r="N4229" i="45"/>
  <c r="O4228" i="45"/>
  <c r="N4228" i="45"/>
  <c r="O4227" i="45"/>
  <c r="N4227" i="45"/>
  <c r="O4226" i="45"/>
  <c r="N4226" i="45"/>
  <c r="O4225" i="45"/>
  <c r="N4225" i="45"/>
  <c r="O4224" i="45"/>
  <c r="N4224" i="45"/>
  <c r="O4223" i="45"/>
  <c r="N4223" i="45"/>
  <c r="O4222" i="45"/>
  <c r="N4222" i="45"/>
  <c r="O4221" i="45"/>
  <c r="N4221" i="45"/>
  <c r="O4220" i="45"/>
  <c r="N4220" i="45"/>
  <c r="O4219" i="45"/>
  <c r="N4219" i="45"/>
  <c r="O4218" i="45"/>
  <c r="N4218" i="45"/>
  <c r="O4217" i="45"/>
  <c r="N4217" i="45"/>
  <c r="O4216" i="45"/>
  <c r="N4216" i="45"/>
  <c r="O4215" i="45"/>
  <c r="N4215" i="45"/>
  <c r="O4214" i="45"/>
  <c r="N4214" i="45"/>
  <c r="O4213" i="45"/>
  <c r="N4213" i="45"/>
  <c r="O4212" i="45"/>
  <c r="N4212" i="45"/>
  <c r="O4211" i="45"/>
  <c r="N4211" i="45"/>
  <c r="O4210" i="45"/>
  <c r="N4210" i="45"/>
  <c r="O4209" i="45"/>
  <c r="N4209" i="45"/>
  <c r="O4208" i="45"/>
  <c r="N4208" i="45"/>
  <c r="O4207" i="45"/>
  <c r="N4207" i="45"/>
  <c r="O4206" i="45"/>
  <c r="N4206" i="45"/>
  <c r="O4205" i="45"/>
  <c r="N4205" i="45"/>
  <c r="O4204" i="45"/>
  <c r="N4204" i="45"/>
  <c r="O4203" i="45"/>
  <c r="N4203" i="45"/>
  <c r="O4202" i="45"/>
  <c r="N4202" i="45"/>
  <c r="O4201" i="45"/>
  <c r="N4201" i="45"/>
  <c r="O4200" i="45"/>
  <c r="N4200" i="45"/>
  <c r="O4199" i="45"/>
  <c r="N4199" i="45"/>
  <c r="O4198" i="45"/>
  <c r="N4198" i="45"/>
  <c r="O4197" i="45"/>
  <c r="N4197" i="45"/>
  <c r="O4196" i="45"/>
  <c r="N4196" i="45"/>
  <c r="O4195" i="45"/>
  <c r="N4195" i="45"/>
  <c r="O4194" i="45"/>
  <c r="N4194" i="45"/>
  <c r="O4193" i="45"/>
  <c r="N4193" i="45"/>
  <c r="O4192" i="45"/>
  <c r="N4192" i="45"/>
  <c r="O4191" i="45"/>
  <c r="N4191" i="45"/>
  <c r="O4190" i="45"/>
  <c r="N4190" i="45"/>
  <c r="O4189" i="45"/>
  <c r="N4189" i="45"/>
  <c r="O4188" i="45"/>
  <c r="N4188" i="45"/>
  <c r="O4187" i="45"/>
  <c r="N4187" i="45"/>
  <c r="O4186" i="45"/>
  <c r="N4186" i="45"/>
  <c r="O4185" i="45"/>
  <c r="N4185" i="45"/>
  <c r="O4184" i="45"/>
  <c r="N4184" i="45"/>
  <c r="O4183" i="45"/>
  <c r="N4183" i="45"/>
  <c r="O4182" i="45"/>
  <c r="N4182" i="45"/>
  <c r="O4181" i="45"/>
  <c r="N4181" i="45"/>
  <c r="O4180" i="45"/>
  <c r="N4180" i="45"/>
  <c r="O4179" i="45"/>
  <c r="N4179" i="45"/>
  <c r="O4178" i="45"/>
  <c r="N4178" i="45"/>
  <c r="O4177" i="45"/>
  <c r="N4177" i="45"/>
  <c r="O4176" i="45"/>
  <c r="N4176" i="45"/>
  <c r="O4175" i="45"/>
  <c r="N4175" i="45"/>
  <c r="O4174" i="45"/>
  <c r="N4174" i="45"/>
  <c r="O4173" i="45"/>
  <c r="N4173" i="45"/>
  <c r="O4172" i="45"/>
  <c r="N4172" i="45"/>
  <c r="O4171" i="45"/>
  <c r="N4171" i="45"/>
  <c r="O4170" i="45"/>
  <c r="N4170" i="45"/>
  <c r="O4169" i="45"/>
  <c r="N4169" i="45"/>
  <c r="O4168" i="45"/>
  <c r="N4168" i="45"/>
  <c r="O4167" i="45"/>
  <c r="N4167" i="45"/>
  <c r="O4166" i="45"/>
  <c r="N4166" i="45"/>
  <c r="O4165" i="45"/>
  <c r="N4165" i="45"/>
  <c r="O4164" i="45"/>
  <c r="N4164" i="45"/>
  <c r="O4163" i="45"/>
  <c r="N4163" i="45"/>
  <c r="O4162" i="45"/>
  <c r="N4162" i="45"/>
  <c r="O4161" i="45"/>
  <c r="N4161" i="45"/>
  <c r="O4160" i="45"/>
  <c r="N4160" i="45"/>
  <c r="O4159" i="45"/>
  <c r="N4159" i="45"/>
  <c r="O4158" i="45"/>
  <c r="N4158" i="45"/>
  <c r="O4157" i="45"/>
  <c r="N4157" i="45"/>
  <c r="O4156" i="45"/>
  <c r="N4156" i="45"/>
  <c r="O4155" i="45"/>
  <c r="N4155" i="45"/>
  <c r="O4154" i="45"/>
  <c r="N4154" i="45"/>
  <c r="O4153" i="45"/>
  <c r="N4153" i="45"/>
  <c r="O4152" i="45"/>
  <c r="N4152" i="45"/>
  <c r="O4151" i="45"/>
  <c r="N4151" i="45"/>
  <c r="O4150" i="45"/>
  <c r="N4150" i="45"/>
  <c r="O4149" i="45"/>
  <c r="N4149" i="45"/>
  <c r="O4148" i="45"/>
  <c r="N4148" i="45"/>
  <c r="O4147" i="45"/>
  <c r="N4147" i="45"/>
  <c r="O4146" i="45"/>
  <c r="N4146" i="45"/>
  <c r="O4145" i="45"/>
  <c r="N4145" i="45"/>
  <c r="O4144" i="45"/>
  <c r="N4144" i="45"/>
  <c r="O4143" i="45"/>
  <c r="N4143" i="45"/>
  <c r="O4142" i="45"/>
  <c r="N4142" i="45"/>
  <c r="O4141" i="45"/>
  <c r="N4141" i="45"/>
  <c r="O4140" i="45"/>
  <c r="N4140" i="45"/>
  <c r="O4139" i="45"/>
  <c r="N4139" i="45"/>
  <c r="O4138" i="45"/>
  <c r="N4138" i="45"/>
  <c r="O4137" i="45"/>
  <c r="N4137" i="45"/>
  <c r="O4136" i="45"/>
  <c r="N4136" i="45"/>
  <c r="O4135" i="45"/>
  <c r="N4135" i="45"/>
  <c r="O4134" i="45"/>
  <c r="N4134" i="45"/>
  <c r="O4133" i="45"/>
  <c r="N4133" i="45"/>
  <c r="O4132" i="45"/>
  <c r="N4132" i="45"/>
  <c r="O4131" i="45"/>
  <c r="N4131" i="45"/>
  <c r="O4130" i="45"/>
  <c r="N4130" i="45"/>
  <c r="O4129" i="45"/>
  <c r="N4129" i="45"/>
  <c r="O4128" i="45"/>
  <c r="N4128" i="45"/>
  <c r="O4127" i="45"/>
  <c r="N4127" i="45"/>
  <c r="O4126" i="45"/>
  <c r="N4126" i="45"/>
  <c r="O4125" i="45"/>
  <c r="N4125" i="45"/>
  <c r="O4124" i="45"/>
  <c r="N4124" i="45"/>
  <c r="O4123" i="45"/>
  <c r="N4123" i="45"/>
  <c r="O4122" i="45"/>
  <c r="N4122" i="45"/>
  <c r="O4121" i="45"/>
  <c r="N4121" i="45"/>
  <c r="O4120" i="45"/>
  <c r="N4120" i="45"/>
  <c r="O4119" i="45"/>
  <c r="N4119" i="45"/>
  <c r="O4118" i="45"/>
  <c r="N4118" i="45"/>
  <c r="O4117" i="45"/>
  <c r="N4117" i="45"/>
  <c r="O4116" i="45"/>
  <c r="N4116" i="45"/>
  <c r="O4115" i="45"/>
  <c r="N4115" i="45"/>
  <c r="O4114" i="45"/>
  <c r="N4114" i="45"/>
  <c r="O4113" i="45"/>
  <c r="N4113" i="45"/>
  <c r="O4112" i="45"/>
  <c r="N4112" i="45"/>
  <c r="O4111" i="45"/>
  <c r="N4111" i="45"/>
  <c r="O4110" i="45"/>
  <c r="N4110" i="45"/>
  <c r="O4109" i="45"/>
  <c r="N4109" i="45"/>
  <c r="O4108" i="45"/>
  <c r="N4108" i="45"/>
  <c r="O4107" i="45"/>
  <c r="N4107" i="45"/>
  <c r="O4106" i="45"/>
  <c r="N4106" i="45"/>
  <c r="O4105" i="45"/>
  <c r="N4105" i="45"/>
  <c r="O4104" i="45"/>
  <c r="N4104" i="45"/>
  <c r="O4103" i="45"/>
  <c r="N4103" i="45"/>
  <c r="O4102" i="45"/>
  <c r="N4102" i="45"/>
  <c r="O4101" i="45"/>
  <c r="N4101" i="45"/>
  <c r="O4100" i="45"/>
  <c r="N4100" i="45"/>
  <c r="O4099" i="45"/>
  <c r="N4099" i="45"/>
  <c r="O4098" i="45"/>
  <c r="N4098" i="45"/>
  <c r="O4097" i="45"/>
  <c r="N4097" i="45"/>
  <c r="O4096" i="45"/>
  <c r="N4096" i="45"/>
  <c r="O4095" i="45"/>
  <c r="N4095" i="45"/>
  <c r="O4094" i="45"/>
  <c r="N4094" i="45"/>
  <c r="O4093" i="45"/>
  <c r="N4093" i="45"/>
  <c r="O4092" i="45"/>
  <c r="N4092" i="45"/>
  <c r="O4091" i="45"/>
  <c r="N4091" i="45"/>
  <c r="O4090" i="45"/>
  <c r="N4090" i="45"/>
  <c r="O4089" i="45"/>
  <c r="N4089" i="45"/>
  <c r="O4088" i="45"/>
  <c r="N4088" i="45"/>
  <c r="O4087" i="45"/>
  <c r="N4087" i="45"/>
  <c r="O4086" i="45"/>
  <c r="N4086" i="45"/>
  <c r="O4085" i="45"/>
  <c r="N4085" i="45"/>
  <c r="O4084" i="45"/>
  <c r="N4084" i="45"/>
  <c r="O4083" i="45"/>
  <c r="N4083" i="45"/>
  <c r="O4082" i="45"/>
  <c r="N4082" i="45"/>
  <c r="O4081" i="45"/>
  <c r="N4081" i="45"/>
  <c r="O4080" i="45"/>
  <c r="N4080" i="45"/>
  <c r="O4079" i="45"/>
  <c r="N4079" i="45"/>
  <c r="O4078" i="45"/>
  <c r="N4078" i="45"/>
  <c r="O4077" i="45"/>
  <c r="N4077" i="45"/>
  <c r="O4076" i="45"/>
  <c r="N4076" i="45"/>
  <c r="O4075" i="45"/>
  <c r="N4075" i="45"/>
  <c r="O4074" i="45"/>
  <c r="N4074" i="45"/>
  <c r="O4073" i="45"/>
  <c r="N4073" i="45"/>
  <c r="O4072" i="45"/>
  <c r="N4072" i="45"/>
  <c r="O4071" i="45"/>
  <c r="N4071" i="45"/>
  <c r="O4070" i="45"/>
  <c r="N4070" i="45"/>
  <c r="O4069" i="45"/>
  <c r="N4069" i="45"/>
  <c r="O4068" i="45"/>
  <c r="N4068" i="45"/>
  <c r="O4067" i="45"/>
  <c r="N4067" i="45"/>
  <c r="O4066" i="45"/>
  <c r="N4066" i="45"/>
  <c r="O4065" i="45"/>
  <c r="N4065" i="45"/>
  <c r="O4064" i="45"/>
  <c r="N4064" i="45"/>
  <c r="O4063" i="45"/>
  <c r="N4063" i="45"/>
  <c r="O4062" i="45"/>
  <c r="N4062" i="45"/>
  <c r="O4061" i="45"/>
  <c r="N4061" i="45"/>
  <c r="O4060" i="45"/>
  <c r="N4060" i="45"/>
  <c r="O4059" i="45"/>
  <c r="N4059" i="45"/>
  <c r="O4058" i="45"/>
  <c r="N4058" i="45"/>
  <c r="O4057" i="45"/>
  <c r="N4057" i="45"/>
  <c r="O4056" i="45"/>
  <c r="N4056" i="45"/>
  <c r="O4055" i="45"/>
  <c r="N4055" i="45"/>
  <c r="O4054" i="45"/>
  <c r="N4054" i="45"/>
  <c r="O4053" i="45"/>
  <c r="N4053" i="45"/>
  <c r="O4052" i="45"/>
  <c r="N4052" i="45"/>
  <c r="O4051" i="45"/>
  <c r="N4051" i="45"/>
  <c r="O4050" i="45"/>
  <c r="N4050" i="45"/>
  <c r="O4049" i="45"/>
  <c r="N4049" i="45"/>
  <c r="O4048" i="45"/>
  <c r="N4048" i="45"/>
  <c r="O4047" i="45"/>
  <c r="N4047" i="45"/>
  <c r="O4046" i="45"/>
  <c r="N4046" i="45"/>
  <c r="O4045" i="45"/>
  <c r="N4045" i="45"/>
  <c r="O4044" i="45"/>
  <c r="N4044" i="45"/>
  <c r="O4043" i="45"/>
  <c r="N4043" i="45"/>
  <c r="O4042" i="45"/>
  <c r="N4042" i="45"/>
  <c r="O4041" i="45"/>
  <c r="N4041" i="45"/>
  <c r="O4040" i="45"/>
  <c r="N4040" i="45"/>
  <c r="O4039" i="45"/>
  <c r="N4039" i="45"/>
  <c r="O4038" i="45"/>
  <c r="N4038" i="45"/>
  <c r="O4037" i="45"/>
  <c r="N4037" i="45"/>
  <c r="O4036" i="45"/>
  <c r="N4036" i="45"/>
  <c r="O4035" i="45"/>
  <c r="N4035" i="45"/>
  <c r="O4034" i="45"/>
  <c r="N4034" i="45"/>
  <c r="O4033" i="45"/>
  <c r="N4033" i="45"/>
  <c r="O4032" i="45"/>
  <c r="N4032" i="45"/>
  <c r="O4031" i="45"/>
  <c r="N4031" i="45"/>
  <c r="O4030" i="45"/>
  <c r="N4030" i="45"/>
  <c r="O4029" i="45"/>
  <c r="N4029" i="45"/>
  <c r="O4028" i="45"/>
  <c r="N4028" i="45"/>
  <c r="O4027" i="45"/>
  <c r="N4027" i="45"/>
  <c r="O4026" i="45"/>
  <c r="N4026" i="45"/>
  <c r="O4025" i="45"/>
  <c r="N4025" i="45"/>
  <c r="O4024" i="45"/>
  <c r="N4024" i="45"/>
  <c r="O4023" i="45"/>
  <c r="N4023" i="45"/>
  <c r="O4022" i="45"/>
  <c r="N4022" i="45"/>
  <c r="O4021" i="45"/>
  <c r="N4021" i="45"/>
  <c r="O4020" i="45"/>
  <c r="N4020" i="45"/>
  <c r="O4019" i="45"/>
  <c r="N4019" i="45"/>
  <c r="O4018" i="45"/>
  <c r="N4018" i="45"/>
  <c r="O4017" i="45"/>
  <c r="N4017" i="45"/>
  <c r="O4016" i="45"/>
  <c r="N4016" i="45"/>
  <c r="O4015" i="45"/>
  <c r="N4015" i="45"/>
  <c r="O4014" i="45"/>
  <c r="N4014" i="45"/>
  <c r="O4013" i="45"/>
  <c r="N4013" i="45"/>
  <c r="O4012" i="45"/>
  <c r="N4012" i="45"/>
  <c r="O4011" i="45"/>
  <c r="N4011" i="45"/>
  <c r="O4010" i="45"/>
  <c r="N4010" i="45"/>
  <c r="O4009" i="45"/>
  <c r="N4009" i="45"/>
  <c r="O4008" i="45"/>
  <c r="N4008" i="45"/>
  <c r="O4007" i="45"/>
  <c r="N4007" i="45"/>
  <c r="O4006" i="45"/>
  <c r="N4006" i="45"/>
  <c r="O4005" i="45"/>
  <c r="N4005" i="45"/>
  <c r="O4004" i="45"/>
  <c r="N4004" i="45"/>
  <c r="O4003" i="45"/>
  <c r="N4003" i="45"/>
  <c r="O4002" i="45"/>
  <c r="N4002" i="45"/>
  <c r="O4001" i="45"/>
  <c r="N4001" i="45"/>
  <c r="O4000" i="45"/>
  <c r="N4000" i="45"/>
  <c r="O3999" i="45"/>
  <c r="N3999" i="45"/>
  <c r="O3998" i="45"/>
  <c r="N3998" i="45"/>
  <c r="O3997" i="45"/>
  <c r="N3997" i="45"/>
  <c r="O3996" i="45"/>
  <c r="N3996" i="45"/>
  <c r="O3995" i="45"/>
  <c r="N3995" i="45"/>
  <c r="O3994" i="45"/>
  <c r="N3994" i="45"/>
  <c r="O3993" i="45"/>
  <c r="N3993" i="45"/>
  <c r="O3992" i="45"/>
  <c r="N3992" i="45"/>
  <c r="O3991" i="45"/>
  <c r="N3991" i="45"/>
  <c r="O3990" i="45"/>
  <c r="N3990" i="45"/>
  <c r="O3989" i="45"/>
  <c r="N3989" i="45"/>
  <c r="O3988" i="45"/>
  <c r="N3988" i="45"/>
  <c r="O3987" i="45"/>
  <c r="N3987" i="45"/>
  <c r="O3986" i="45"/>
  <c r="N3986" i="45"/>
  <c r="O3985" i="45"/>
  <c r="N3985" i="45"/>
  <c r="O3984" i="45"/>
  <c r="N3984" i="45"/>
  <c r="O3983" i="45"/>
  <c r="N3983" i="45"/>
  <c r="O3982" i="45"/>
  <c r="N3982" i="45"/>
  <c r="O3981" i="45"/>
  <c r="N3981" i="45"/>
  <c r="O3980" i="45"/>
  <c r="N3980" i="45"/>
  <c r="O3979" i="45"/>
  <c r="N3979" i="45"/>
  <c r="O3978" i="45"/>
  <c r="N3978" i="45"/>
  <c r="O3977" i="45"/>
  <c r="N3977" i="45"/>
  <c r="O3976" i="45"/>
  <c r="N3976" i="45"/>
  <c r="O3975" i="45"/>
  <c r="N3975" i="45"/>
  <c r="O3974" i="45"/>
  <c r="N3974" i="45"/>
  <c r="O3973" i="45"/>
  <c r="N3973" i="45"/>
  <c r="O3972" i="45"/>
  <c r="N3972" i="45"/>
  <c r="O3971" i="45"/>
  <c r="N3971" i="45"/>
  <c r="O3970" i="45"/>
  <c r="N3970" i="45"/>
  <c r="O3969" i="45"/>
  <c r="N3969" i="45"/>
  <c r="O3968" i="45"/>
  <c r="N3968" i="45"/>
  <c r="O3967" i="45"/>
  <c r="N3967" i="45"/>
  <c r="O3966" i="45"/>
  <c r="N3966" i="45"/>
  <c r="O3965" i="45"/>
  <c r="N3965" i="45"/>
  <c r="O3964" i="45"/>
  <c r="N3964" i="45"/>
  <c r="O3963" i="45"/>
  <c r="N3963" i="45"/>
  <c r="O3962" i="45"/>
  <c r="N3962" i="45"/>
  <c r="O3961" i="45"/>
  <c r="N3961" i="45"/>
  <c r="O3960" i="45"/>
  <c r="N3960" i="45"/>
  <c r="O3959" i="45"/>
  <c r="N3959" i="45"/>
  <c r="O3958" i="45"/>
  <c r="N3958" i="45"/>
  <c r="O3957" i="45"/>
  <c r="N3957" i="45"/>
  <c r="O3956" i="45"/>
  <c r="N3956" i="45"/>
  <c r="O3955" i="45"/>
  <c r="N3955" i="45"/>
  <c r="O3954" i="45"/>
  <c r="N3954" i="45"/>
  <c r="O3953" i="45"/>
  <c r="N3953" i="45"/>
  <c r="O3952" i="45"/>
  <c r="N3952" i="45"/>
  <c r="O3951" i="45"/>
  <c r="N3951" i="45"/>
  <c r="O3950" i="45"/>
  <c r="N3950" i="45"/>
  <c r="O3949" i="45"/>
  <c r="N3949" i="45"/>
  <c r="O3948" i="45"/>
  <c r="N3948" i="45"/>
  <c r="O3947" i="45"/>
  <c r="N3947" i="45"/>
  <c r="O3946" i="45"/>
  <c r="N3946" i="45"/>
  <c r="O3945" i="45"/>
  <c r="N3945" i="45"/>
  <c r="O3944" i="45"/>
  <c r="N3944" i="45"/>
  <c r="O3943" i="45"/>
  <c r="N3943" i="45"/>
  <c r="O3942" i="45"/>
  <c r="N3942" i="45"/>
  <c r="O3941" i="45"/>
  <c r="N3941" i="45"/>
  <c r="O3940" i="45"/>
  <c r="N3940" i="45"/>
  <c r="O3939" i="45"/>
  <c r="N3939" i="45"/>
  <c r="O3938" i="45"/>
  <c r="N3938" i="45"/>
  <c r="O3937" i="45"/>
  <c r="N3937" i="45"/>
  <c r="O3936" i="45"/>
  <c r="N3936" i="45"/>
  <c r="O3935" i="45"/>
  <c r="N3935" i="45"/>
  <c r="O3934" i="45"/>
  <c r="N3934" i="45"/>
  <c r="O3933" i="45"/>
  <c r="N3933" i="45"/>
  <c r="O3932" i="45"/>
  <c r="N3932" i="45"/>
  <c r="O3931" i="45"/>
  <c r="N3931" i="45"/>
  <c r="O3930" i="45"/>
  <c r="N3930" i="45"/>
  <c r="O3929" i="45"/>
  <c r="N3929" i="45"/>
  <c r="O3928" i="45"/>
  <c r="N3928" i="45"/>
  <c r="O3927" i="45"/>
  <c r="N3927" i="45"/>
  <c r="O3926" i="45"/>
  <c r="N3926" i="45"/>
  <c r="O3925" i="45"/>
  <c r="N3925" i="45"/>
  <c r="O3924" i="45"/>
  <c r="N3924" i="45"/>
  <c r="O3923" i="45"/>
  <c r="N3923" i="45"/>
  <c r="O3922" i="45"/>
  <c r="N3922" i="45"/>
  <c r="O3921" i="45"/>
  <c r="N3921" i="45"/>
  <c r="O3920" i="45"/>
  <c r="N3920" i="45"/>
  <c r="O3919" i="45"/>
  <c r="N3919" i="45"/>
  <c r="O3918" i="45"/>
  <c r="N3918" i="45"/>
  <c r="O3917" i="45"/>
  <c r="N3917" i="45"/>
  <c r="O3916" i="45"/>
  <c r="N3916" i="45"/>
  <c r="O3915" i="45"/>
  <c r="N3915" i="45"/>
  <c r="O3914" i="45"/>
  <c r="N3914" i="45"/>
  <c r="O3913" i="45"/>
  <c r="N3913" i="45"/>
  <c r="O3912" i="45"/>
  <c r="N3912" i="45"/>
  <c r="O3911" i="45"/>
  <c r="N3911" i="45"/>
  <c r="O3910" i="45"/>
  <c r="N3910" i="45"/>
  <c r="O3909" i="45"/>
  <c r="N3909" i="45"/>
  <c r="O3908" i="45"/>
  <c r="N3908" i="45"/>
  <c r="O3907" i="45"/>
  <c r="N3907" i="45"/>
  <c r="O3906" i="45"/>
  <c r="N3906" i="45"/>
  <c r="O3905" i="45"/>
  <c r="N3905" i="45"/>
  <c r="O3904" i="45"/>
  <c r="N3904" i="45"/>
  <c r="O3903" i="45"/>
  <c r="N3903" i="45"/>
  <c r="O3902" i="45"/>
  <c r="N3902" i="45"/>
  <c r="O3901" i="45"/>
  <c r="N3901" i="45"/>
  <c r="O3900" i="45"/>
  <c r="N3900" i="45"/>
  <c r="O3899" i="45"/>
  <c r="N3899" i="45"/>
  <c r="O3898" i="45"/>
  <c r="N3898" i="45"/>
  <c r="O3897" i="45"/>
  <c r="N3897" i="45"/>
  <c r="O3896" i="45"/>
  <c r="N3896" i="45"/>
  <c r="O3895" i="45"/>
  <c r="N3895" i="45"/>
  <c r="O3894" i="45"/>
  <c r="N3894" i="45"/>
  <c r="O3893" i="45"/>
  <c r="N3893" i="45"/>
  <c r="O3892" i="45"/>
  <c r="N3892" i="45"/>
  <c r="O3891" i="45"/>
  <c r="N3891" i="45"/>
  <c r="O3890" i="45"/>
  <c r="N3890" i="45"/>
  <c r="O3889" i="45"/>
  <c r="N3889" i="45"/>
  <c r="O3888" i="45"/>
  <c r="N3888" i="45"/>
  <c r="O3887" i="45"/>
  <c r="N3887" i="45"/>
  <c r="O3886" i="45"/>
  <c r="N3886" i="45"/>
  <c r="O3885" i="45"/>
  <c r="N3885" i="45"/>
  <c r="O3884" i="45"/>
  <c r="N3884" i="45"/>
  <c r="O3883" i="45"/>
  <c r="N3883" i="45"/>
  <c r="O3882" i="45"/>
  <c r="N3882" i="45"/>
  <c r="O3881" i="45"/>
  <c r="N3881" i="45"/>
  <c r="O3880" i="45"/>
  <c r="N3880" i="45"/>
  <c r="O3879" i="45"/>
  <c r="N3879" i="45"/>
  <c r="O3878" i="45"/>
  <c r="N3878" i="45"/>
  <c r="O3877" i="45"/>
  <c r="N3877" i="45"/>
  <c r="O3876" i="45"/>
  <c r="N3876" i="45"/>
  <c r="O3875" i="45"/>
  <c r="N3875" i="45"/>
  <c r="O3874" i="45"/>
  <c r="N3874" i="45"/>
  <c r="O3873" i="45"/>
  <c r="N3873" i="45"/>
  <c r="O3872" i="45"/>
  <c r="N3872" i="45"/>
  <c r="O3871" i="45"/>
  <c r="N3871" i="45"/>
  <c r="O3870" i="45"/>
  <c r="N3870" i="45"/>
  <c r="O3869" i="45"/>
  <c r="N3869" i="45"/>
  <c r="O3868" i="45"/>
  <c r="N3868" i="45"/>
  <c r="O3867" i="45"/>
  <c r="N3867" i="45"/>
  <c r="O3866" i="45"/>
  <c r="N3866" i="45"/>
  <c r="O3865" i="45"/>
  <c r="N3865" i="45"/>
  <c r="O3864" i="45"/>
  <c r="N3864" i="45"/>
  <c r="O3863" i="45"/>
  <c r="N3863" i="45"/>
  <c r="O3862" i="45"/>
  <c r="N3862" i="45"/>
  <c r="O3861" i="45"/>
  <c r="N3861" i="45"/>
  <c r="O3860" i="45"/>
  <c r="N3860" i="45"/>
  <c r="O3859" i="45"/>
  <c r="N3859" i="45"/>
  <c r="O3858" i="45"/>
  <c r="N3858" i="45"/>
  <c r="O3857" i="45"/>
  <c r="N3857" i="45"/>
  <c r="O3856" i="45"/>
  <c r="N3856" i="45"/>
  <c r="O3855" i="45"/>
  <c r="N3855" i="45"/>
  <c r="O3854" i="45"/>
  <c r="N3854" i="45"/>
  <c r="O3853" i="45"/>
  <c r="N3853" i="45"/>
  <c r="O3852" i="45"/>
  <c r="N3852" i="45"/>
  <c r="O3851" i="45"/>
  <c r="N3851" i="45"/>
  <c r="O3850" i="45"/>
  <c r="N3850" i="45"/>
  <c r="O3849" i="45"/>
  <c r="N3849" i="45"/>
  <c r="O3848" i="45"/>
  <c r="N3848" i="45"/>
  <c r="O3847" i="45"/>
  <c r="N3847" i="45"/>
  <c r="O3846" i="45"/>
  <c r="N3846" i="45"/>
  <c r="O3845" i="45"/>
  <c r="N3845" i="45"/>
  <c r="O3844" i="45"/>
  <c r="N3844" i="45"/>
  <c r="O3843" i="45"/>
  <c r="N3843" i="45"/>
  <c r="O3842" i="45"/>
  <c r="N3842" i="45"/>
  <c r="O3841" i="45"/>
  <c r="N3841" i="45"/>
  <c r="O3840" i="45"/>
  <c r="N3840" i="45"/>
  <c r="O3839" i="45"/>
  <c r="N3839" i="45"/>
  <c r="O3838" i="45"/>
  <c r="N3838" i="45"/>
  <c r="O3837" i="45"/>
  <c r="N3837" i="45"/>
  <c r="O3836" i="45"/>
  <c r="N3836" i="45"/>
  <c r="O3835" i="45"/>
  <c r="N3835" i="45"/>
  <c r="O3834" i="45"/>
  <c r="N3834" i="45"/>
  <c r="O3833" i="45"/>
  <c r="N3833" i="45"/>
  <c r="O3832" i="45"/>
  <c r="N3832" i="45"/>
  <c r="O3831" i="45"/>
  <c r="N3831" i="45"/>
  <c r="O3830" i="45"/>
  <c r="N3830" i="45"/>
  <c r="O3829" i="45"/>
  <c r="N3829" i="45"/>
  <c r="O3828" i="45"/>
  <c r="N3828" i="45"/>
  <c r="O3827" i="45"/>
  <c r="N3827" i="45"/>
  <c r="O3826" i="45"/>
  <c r="N3826" i="45"/>
  <c r="O3825" i="45"/>
  <c r="N3825" i="45"/>
  <c r="O3824" i="45"/>
  <c r="N3824" i="45"/>
  <c r="O3823" i="45"/>
  <c r="N3823" i="45"/>
  <c r="O3822" i="45"/>
  <c r="N3822" i="45"/>
  <c r="O3821" i="45"/>
  <c r="N3821" i="45"/>
  <c r="O3820" i="45"/>
  <c r="N3820" i="45"/>
  <c r="O3819" i="45"/>
  <c r="N3819" i="45"/>
  <c r="O3818" i="45"/>
  <c r="N3818" i="45"/>
  <c r="O3817" i="45"/>
  <c r="N3817" i="45"/>
  <c r="O3816" i="45"/>
  <c r="N3816" i="45"/>
  <c r="O3815" i="45"/>
  <c r="N3815" i="45"/>
  <c r="O3814" i="45"/>
  <c r="N3814" i="45"/>
  <c r="O3813" i="45"/>
  <c r="N3813" i="45"/>
  <c r="O3812" i="45"/>
  <c r="N3812" i="45"/>
  <c r="O3811" i="45"/>
  <c r="N3811" i="45"/>
  <c r="O3810" i="45"/>
  <c r="N3810" i="45"/>
  <c r="O3809" i="45"/>
  <c r="N3809" i="45"/>
  <c r="O3808" i="45"/>
  <c r="N3808" i="45"/>
  <c r="O3807" i="45"/>
  <c r="N3807" i="45"/>
  <c r="O3806" i="45"/>
  <c r="N3806" i="45"/>
  <c r="O3805" i="45"/>
  <c r="N3805" i="45"/>
  <c r="O3804" i="45"/>
  <c r="N3804" i="45"/>
  <c r="O3803" i="45"/>
  <c r="N3803" i="45"/>
  <c r="O3802" i="45"/>
  <c r="N3802" i="45"/>
  <c r="O3801" i="45"/>
  <c r="N3801" i="45"/>
  <c r="O3800" i="45"/>
  <c r="N3800" i="45"/>
  <c r="O3799" i="45"/>
  <c r="N3799" i="45"/>
  <c r="O3798" i="45"/>
  <c r="N3798" i="45"/>
  <c r="O3797" i="45"/>
  <c r="N3797" i="45"/>
  <c r="O3796" i="45"/>
  <c r="N3796" i="45"/>
  <c r="O3795" i="45"/>
  <c r="N3795" i="45"/>
  <c r="O3794" i="45"/>
  <c r="N3794" i="45"/>
  <c r="O3793" i="45"/>
  <c r="N3793" i="45"/>
  <c r="O3792" i="45"/>
  <c r="N3792" i="45"/>
  <c r="O3791" i="45"/>
  <c r="N3791" i="45"/>
  <c r="O3790" i="45"/>
  <c r="N3790" i="45"/>
  <c r="O3789" i="45"/>
  <c r="N3789" i="45"/>
  <c r="O3788" i="45"/>
  <c r="N3788" i="45"/>
  <c r="O3787" i="45"/>
  <c r="N3787" i="45"/>
  <c r="O3786" i="45"/>
  <c r="N3786" i="45"/>
  <c r="O3785" i="45"/>
  <c r="N3785" i="45"/>
  <c r="O3784" i="45"/>
  <c r="N3784" i="45"/>
  <c r="O3783" i="45"/>
  <c r="N3783" i="45"/>
  <c r="O3782" i="45"/>
  <c r="N3782" i="45"/>
  <c r="O3781" i="45"/>
  <c r="N3781" i="45"/>
  <c r="O3780" i="45"/>
  <c r="N3780" i="45"/>
  <c r="O3779" i="45"/>
  <c r="N3779" i="45"/>
  <c r="O3778" i="45"/>
  <c r="N3778" i="45"/>
  <c r="O3777" i="45"/>
  <c r="N3777" i="45"/>
  <c r="O3776" i="45"/>
  <c r="N3776" i="45"/>
  <c r="O3775" i="45"/>
  <c r="N3775" i="45"/>
  <c r="O3774" i="45"/>
  <c r="N3774" i="45"/>
  <c r="O3773" i="45"/>
  <c r="N3773" i="45"/>
  <c r="O3772" i="45"/>
  <c r="N3772" i="45"/>
  <c r="O3771" i="45"/>
  <c r="N3771" i="45"/>
  <c r="O3770" i="45"/>
  <c r="N3770" i="45"/>
  <c r="O3769" i="45"/>
  <c r="N3769" i="45"/>
  <c r="O3768" i="45"/>
  <c r="N3768" i="45"/>
  <c r="O3767" i="45"/>
  <c r="N3767" i="45"/>
  <c r="O3766" i="45"/>
  <c r="N3766" i="45"/>
  <c r="O3765" i="45"/>
  <c r="N3765" i="45"/>
  <c r="O3764" i="45"/>
  <c r="N3764" i="45"/>
  <c r="O3763" i="45"/>
  <c r="N3763" i="45"/>
  <c r="O3762" i="45"/>
  <c r="N3762" i="45"/>
  <c r="O3761" i="45"/>
  <c r="N3761" i="45"/>
  <c r="O3760" i="45"/>
  <c r="N3760" i="45"/>
  <c r="O3759" i="45"/>
  <c r="N3759" i="45"/>
  <c r="O3758" i="45"/>
  <c r="N3758" i="45"/>
  <c r="O3757" i="45"/>
  <c r="N3757" i="45"/>
  <c r="O3756" i="45"/>
  <c r="N3756" i="45"/>
  <c r="O3755" i="45"/>
  <c r="N3755" i="45"/>
  <c r="O3754" i="45"/>
  <c r="N3754" i="45"/>
  <c r="O3753" i="45"/>
  <c r="N3753" i="45"/>
  <c r="O3752" i="45"/>
  <c r="N3752" i="45"/>
  <c r="O3751" i="45"/>
  <c r="N3751" i="45"/>
  <c r="O3750" i="45"/>
  <c r="N3750" i="45"/>
  <c r="O3749" i="45"/>
  <c r="N3749" i="45"/>
  <c r="O3748" i="45"/>
  <c r="N3748" i="45"/>
  <c r="O3747" i="45"/>
  <c r="N3747" i="45"/>
  <c r="O3746" i="45"/>
  <c r="N3746" i="45"/>
  <c r="O3745" i="45"/>
  <c r="N3745" i="45"/>
  <c r="O3744" i="45"/>
  <c r="N3744" i="45"/>
  <c r="O3743" i="45"/>
  <c r="N3743" i="45"/>
  <c r="O3742" i="45"/>
  <c r="N3742" i="45"/>
  <c r="O3741" i="45"/>
  <c r="N3741" i="45"/>
  <c r="O3740" i="45"/>
  <c r="N3740" i="45"/>
  <c r="O3739" i="45"/>
  <c r="N3739" i="45"/>
  <c r="O3738" i="45"/>
  <c r="N3738" i="45"/>
  <c r="O3737" i="45"/>
  <c r="N3737" i="45"/>
  <c r="O3736" i="45"/>
  <c r="N3736" i="45"/>
  <c r="O3735" i="45"/>
  <c r="N3735" i="45"/>
  <c r="O3734" i="45"/>
  <c r="N3734" i="45"/>
  <c r="O3733" i="45"/>
  <c r="N3733" i="45"/>
  <c r="O3732" i="45"/>
  <c r="N3732" i="45"/>
  <c r="O3731" i="45"/>
  <c r="N3731" i="45"/>
  <c r="O3730" i="45"/>
  <c r="N3730" i="45"/>
  <c r="O3729" i="45"/>
  <c r="N3729" i="45"/>
  <c r="O3728" i="45"/>
  <c r="N3728" i="45"/>
  <c r="O3727" i="45"/>
  <c r="N3727" i="45"/>
  <c r="O3726" i="45"/>
  <c r="N3726" i="45"/>
  <c r="O3725" i="45"/>
  <c r="N3725" i="45"/>
  <c r="O3724" i="45"/>
  <c r="N3724" i="45"/>
  <c r="O3723" i="45"/>
  <c r="N3723" i="45"/>
  <c r="O3722" i="45"/>
  <c r="N3722" i="45"/>
  <c r="O3721" i="45"/>
  <c r="N3721" i="45"/>
  <c r="O3720" i="45"/>
  <c r="N3720" i="45"/>
  <c r="O3719" i="45"/>
  <c r="N3719" i="45"/>
  <c r="O3718" i="45"/>
  <c r="N3718" i="45"/>
  <c r="O3717" i="45"/>
  <c r="N3717" i="45"/>
  <c r="O3716" i="45"/>
  <c r="N3716" i="45"/>
  <c r="O3715" i="45"/>
  <c r="N3715" i="45"/>
  <c r="O3714" i="45"/>
  <c r="N3714" i="45"/>
  <c r="O3713" i="45"/>
  <c r="N3713" i="45"/>
  <c r="O3712" i="45"/>
  <c r="N3712" i="45"/>
  <c r="O3711" i="45"/>
  <c r="N3711" i="45"/>
  <c r="O3710" i="45"/>
  <c r="N3710" i="45"/>
  <c r="O3709" i="45"/>
  <c r="N3709" i="45"/>
  <c r="O3708" i="45"/>
  <c r="N3708" i="45"/>
  <c r="O3707" i="45"/>
  <c r="N3707" i="45"/>
  <c r="O3706" i="45"/>
  <c r="N3706" i="45"/>
  <c r="O3705" i="45"/>
  <c r="N3705" i="45"/>
  <c r="O3704" i="45"/>
  <c r="N3704" i="45"/>
  <c r="O3703" i="45"/>
  <c r="N3703" i="45"/>
  <c r="O3702" i="45"/>
  <c r="N3702" i="45"/>
  <c r="O3701" i="45"/>
  <c r="N3701" i="45"/>
  <c r="O3700" i="45"/>
  <c r="N3700" i="45"/>
  <c r="O3699" i="45"/>
  <c r="N3699" i="45"/>
  <c r="O3698" i="45"/>
  <c r="N3698" i="45"/>
  <c r="O3697" i="45"/>
  <c r="N3697" i="45"/>
  <c r="O3696" i="45"/>
  <c r="N3696" i="45"/>
  <c r="O3695" i="45"/>
  <c r="N3695" i="45"/>
  <c r="O3694" i="45"/>
  <c r="N3694" i="45"/>
  <c r="O3693" i="45"/>
  <c r="N3693" i="45"/>
  <c r="O3692" i="45"/>
  <c r="N3692" i="45"/>
  <c r="O3691" i="45"/>
  <c r="N3691" i="45"/>
  <c r="O3690" i="45"/>
  <c r="N3690" i="45"/>
  <c r="O3689" i="45"/>
  <c r="N3689" i="45"/>
  <c r="O3688" i="45"/>
  <c r="N3688" i="45"/>
  <c r="O3687" i="45"/>
  <c r="N3687" i="45"/>
  <c r="O3686" i="45"/>
  <c r="N3686" i="45"/>
  <c r="O3685" i="45"/>
  <c r="N3685" i="45"/>
  <c r="O3684" i="45"/>
  <c r="N3684" i="45"/>
  <c r="O3683" i="45"/>
  <c r="N3683" i="45"/>
  <c r="O3682" i="45"/>
  <c r="N3682" i="45"/>
  <c r="O3681" i="45"/>
  <c r="N3681" i="45"/>
  <c r="O3680" i="45"/>
  <c r="N3680" i="45"/>
  <c r="O3679" i="45"/>
  <c r="N3679" i="45"/>
  <c r="O3678" i="45"/>
  <c r="N3678" i="45"/>
  <c r="O3677" i="45"/>
  <c r="N3677" i="45"/>
  <c r="O3676" i="45"/>
  <c r="N3676" i="45"/>
  <c r="O3675" i="45"/>
  <c r="N3675" i="45"/>
  <c r="O3674" i="45"/>
  <c r="N3674" i="45"/>
  <c r="O3673" i="45"/>
  <c r="N3673" i="45"/>
  <c r="O3672" i="45"/>
  <c r="N3672" i="45"/>
  <c r="O3671" i="45"/>
  <c r="N3671" i="45"/>
  <c r="O3670" i="45"/>
  <c r="N3670" i="45"/>
  <c r="O3669" i="45"/>
  <c r="N3669" i="45"/>
  <c r="O3668" i="45"/>
  <c r="N3668" i="45"/>
  <c r="O3667" i="45"/>
  <c r="N3667" i="45"/>
  <c r="O3666" i="45"/>
  <c r="N3666" i="45"/>
  <c r="O3665" i="45"/>
  <c r="N3665" i="45"/>
  <c r="O3664" i="45"/>
  <c r="N3664" i="45"/>
  <c r="O3663" i="45"/>
  <c r="N3663" i="45"/>
  <c r="O3662" i="45"/>
  <c r="N3662" i="45"/>
  <c r="O3661" i="45"/>
  <c r="N3661" i="45"/>
  <c r="O3660" i="45"/>
  <c r="N3660" i="45"/>
  <c r="O3659" i="45"/>
  <c r="N3659" i="45"/>
  <c r="O3658" i="45"/>
  <c r="N3658" i="45"/>
  <c r="O3657" i="45"/>
  <c r="N3657" i="45"/>
  <c r="O3656" i="45"/>
  <c r="N3656" i="45"/>
  <c r="O3655" i="45"/>
  <c r="N3655" i="45"/>
  <c r="O3654" i="45"/>
  <c r="N3654" i="45"/>
  <c r="O3653" i="45"/>
  <c r="N3653" i="45"/>
  <c r="O3652" i="45"/>
  <c r="N3652" i="45"/>
  <c r="O3651" i="45"/>
  <c r="N3651" i="45"/>
  <c r="O3650" i="45"/>
  <c r="N3650" i="45"/>
  <c r="O3649" i="45"/>
  <c r="N3649" i="45"/>
  <c r="O3648" i="45"/>
  <c r="N3648" i="45"/>
  <c r="O3647" i="45"/>
  <c r="N3647" i="45"/>
  <c r="O3646" i="45"/>
  <c r="N3646" i="45"/>
  <c r="O3645" i="45"/>
  <c r="N3645" i="45"/>
  <c r="O3644" i="45"/>
  <c r="N3644" i="45"/>
  <c r="O3643" i="45"/>
  <c r="N3643" i="45"/>
  <c r="O3642" i="45"/>
  <c r="N3642" i="45"/>
  <c r="O3641" i="45"/>
  <c r="N3641" i="45"/>
  <c r="O3640" i="45"/>
  <c r="N3640" i="45"/>
  <c r="O3639" i="45"/>
  <c r="N3639" i="45"/>
  <c r="O3638" i="45"/>
  <c r="N3638" i="45"/>
  <c r="O3637" i="45"/>
  <c r="N3637" i="45"/>
  <c r="O3636" i="45"/>
  <c r="N3636" i="45"/>
  <c r="O3635" i="45"/>
  <c r="N3635" i="45"/>
  <c r="O3634" i="45"/>
  <c r="N3634" i="45"/>
  <c r="O3633" i="45"/>
  <c r="N3633" i="45"/>
  <c r="O3632" i="45"/>
  <c r="N3632" i="45"/>
  <c r="O3631" i="45"/>
  <c r="N3631" i="45"/>
  <c r="O3630" i="45"/>
  <c r="N3630" i="45"/>
  <c r="O3629" i="45"/>
  <c r="N3629" i="45"/>
  <c r="O3628" i="45"/>
  <c r="N3628" i="45"/>
  <c r="O3627" i="45"/>
  <c r="N3627" i="45"/>
  <c r="O3626" i="45"/>
  <c r="N3626" i="45"/>
  <c r="O3625" i="45"/>
  <c r="N3625" i="45"/>
  <c r="O3624" i="45"/>
  <c r="N3624" i="45"/>
  <c r="O3623" i="45"/>
  <c r="N3623" i="45"/>
  <c r="O3622" i="45"/>
  <c r="N3622" i="45"/>
  <c r="O3621" i="45"/>
  <c r="N3621" i="45"/>
  <c r="O3620" i="45"/>
  <c r="N3620" i="45"/>
  <c r="O3619" i="45"/>
  <c r="N3619" i="45"/>
  <c r="O3618" i="45"/>
  <c r="N3618" i="45"/>
  <c r="O3617" i="45"/>
  <c r="N3617" i="45"/>
  <c r="O3616" i="45"/>
  <c r="N3616" i="45"/>
  <c r="O3615" i="45"/>
  <c r="N3615" i="45"/>
  <c r="O3614" i="45"/>
  <c r="N3614" i="45"/>
  <c r="O3613" i="45"/>
  <c r="N3613" i="45"/>
  <c r="O3612" i="45"/>
  <c r="N3612" i="45"/>
  <c r="O3611" i="45"/>
  <c r="N3611" i="45"/>
  <c r="O3610" i="45"/>
  <c r="N3610" i="45"/>
  <c r="O3609" i="45"/>
  <c r="N3609" i="45"/>
  <c r="O3608" i="45"/>
  <c r="N3608" i="45"/>
  <c r="O3607" i="45"/>
  <c r="N3607" i="45"/>
  <c r="O3606" i="45"/>
  <c r="N3606" i="45"/>
  <c r="O3605" i="45"/>
  <c r="N3605" i="45"/>
  <c r="O3604" i="45"/>
  <c r="N3604" i="45"/>
  <c r="O3603" i="45"/>
  <c r="N3603" i="45"/>
  <c r="O3602" i="45"/>
  <c r="N3602" i="45"/>
  <c r="O3601" i="45"/>
  <c r="N3601" i="45"/>
  <c r="O3600" i="45"/>
  <c r="N3600" i="45"/>
  <c r="O3599" i="45"/>
  <c r="N3599" i="45"/>
  <c r="O3598" i="45"/>
  <c r="N3598" i="45"/>
  <c r="O3597" i="45"/>
  <c r="N3597" i="45"/>
  <c r="O3596" i="45"/>
  <c r="N3596" i="45"/>
  <c r="O3595" i="45"/>
  <c r="N3595" i="45"/>
  <c r="O3594" i="45"/>
  <c r="N3594" i="45"/>
  <c r="O3593" i="45"/>
  <c r="N3593" i="45"/>
  <c r="O3592" i="45"/>
  <c r="N3592" i="45"/>
  <c r="O3591" i="45"/>
  <c r="N3591" i="45"/>
  <c r="O3590" i="45"/>
  <c r="N3590" i="45"/>
  <c r="O3589" i="45"/>
  <c r="N3589" i="45"/>
  <c r="O3588" i="45"/>
  <c r="N3588" i="45"/>
  <c r="O3587" i="45"/>
  <c r="N3587" i="45"/>
  <c r="O3586" i="45"/>
  <c r="N3586" i="45"/>
  <c r="O3585" i="45"/>
  <c r="N3585" i="45"/>
  <c r="O3584" i="45"/>
  <c r="N3584" i="45"/>
  <c r="O3583" i="45"/>
  <c r="N3583" i="45"/>
  <c r="O3582" i="45"/>
  <c r="N3582" i="45"/>
  <c r="O3581" i="45"/>
  <c r="N3581" i="45"/>
  <c r="O3580" i="45"/>
  <c r="N3580" i="45"/>
  <c r="O3579" i="45"/>
  <c r="N3579" i="45"/>
  <c r="O3578" i="45"/>
  <c r="N3578" i="45"/>
  <c r="O3577" i="45"/>
  <c r="N3577" i="45"/>
  <c r="O3576" i="45"/>
  <c r="N3576" i="45"/>
  <c r="O3575" i="45"/>
  <c r="N3575" i="45"/>
  <c r="O3574" i="45"/>
  <c r="N3574" i="45"/>
  <c r="O3573" i="45"/>
  <c r="N3573" i="45"/>
  <c r="O3572" i="45"/>
  <c r="N3572" i="45"/>
  <c r="O3571" i="45"/>
  <c r="N3571" i="45"/>
  <c r="O3570" i="45"/>
  <c r="N3570" i="45"/>
  <c r="O3569" i="45"/>
  <c r="N3569" i="45"/>
  <c r="O3568" i="45"/>
  <c r="N3568" i="45"/>
  <c r="O3567" i="45"/>
  <c r="N3567" i="45"/>
  <c r="O3566" i="45"/>
  <c r="N3566" i="45"/>
  <c r="O3565" i="45"/>
  <c r="N3565" i="45"/>
  <c r="O3564" i="45"/>
  <c r="N3564" i="45"/>
  <c r="O3563" i="45"/>
  <c r="N3563" i="45"/>
  <c r="O3562" i="45"/>
  <c r="N3562" i="45"/>
  <c r="O3561" i="45"/>
  <c r="N3561" i="45"/>
  <c r="O3560" i="45"/>
  <c r="N3560" i="45"/>
  <c r="O3559" i="45"/>
  <c r="N3559" i="45"/>
  <c r="O3558" i="45"/>
  <c r="N3558" i="45"/>
  <c r="O3557" i="45"/>
  <c r="N3557" i="45"/>
  <c r="O3556" i="45"/>
  <c r="N3556" i="45"/>
  <c r="O3555" i="45"/>
  <c r="N3555" i="45"/>
  <c r="O3554" i="45"/>
  <c r="N3554" i="45"/>
  <c r="O3553" i="45"/>
  <c r="N3553" i="45"/>
  <c r="O3552" i="45"/>
  <c r="N3552" i="45"/>
  <c r="O3551" i="45"/>
  <c r="N3551" i="45"/>
  <c r="O3550" i="45"/>
  <c r="N3550" i="45"/>
  <c r="O3549" i="45"/>
  <c r="N3549" i="45"/>
  <c r="O3548" i="45"/>
  <c r="N3548" i="45"/>
  <c r="O3547" i="45"/>
  <c r="N3547" i="45"/>
  <c r="O3546" i="45"/>
  <c r="N3546" i="45"/>
  <c r="O3545" i="45"/>
  <c r="N3545" i="45"/>
  <c r="O3544" i="45"/>
  <c r="N3544" i="45"/>
  <c r="O3543" i="45"/>
  <c r="N3543" i="45"/>
  <c r="O3542" i="45"/>
  <c r="N3542" i="45"/>
  <c r="O3541" i="45"/>
  <c r="N3541" i="45"/>
  <c r="O3540" i="45"/>
  <c r="N3540" i="45"/>
  <c r="O3539" i="45"/>
  <c r="N3539" i="45"/>
  <c r="O3538" i="45"/>
  <c r="N3538" i="45"/>
  <c r="O3537" i="45"/>
  <c r="N3537" i="45"/>
  <c r="O3536" i="45"/>
  <c r="N3536" i="45"/>
  <c r="O3535" i="45"/>
  <c r="N3535" i="45"/>
  <c r="O3534" i="45"/>
  <c r="N3534" i="45"/>
  <c r="O3533" i="45"/>
  <c r="N3533" i="45"/>
  <c r="O3532" i="45"/>
  <c r="N3532" i="45"/>
  <c r="O3531" i="45"/>
  <c r="N3531" i="45"/>
  <c r="O3530" i="45"/>
  <c r="N3530" i="45"/>
  <c r="O3529" i="45"/>
  <c r="N3529" i="45"/>
  <c r="O3528" i="45"/>
  <c r="N3528" i="45"/>
  <c r="O3527" i="45"/>
  <c r="N3527" i="45"/>
  <c r="O3526" i="45"/>
  <c r="N3526" i="45"/>
  <c r="O3525" i="45"/>
  <c r="N3525" i="45"/>
  <c r="O3524" i="45"/>
  <c r="N3524" i="45"/>
  <c r="O3523" i="45"/>
  <c r="N3523" i="45"/>
  <c r="O3522" i="45"/>
  <c r="N3522" i="45"/>
  <c r="O3521" i="45"/>
  <c r="N3521" i="45"/>
  <c r="O3520" i="45"/>
  <c r="N3520" i="45"/>
  <c r="O3519" i="45"/>
  <c r="N3519" i="45"/>
  <c r="O3518" i="45"/>
  <c r="N3518" i="45"/>
  <c r="O3517" i="45"/>
  <c r="N3517" i="45"/>
  <c r="O3516" i="45"/>
  <c r="N3516" i="45"/>
  <c r="O3515" i="45"/>
  <c r="N3515" i="45"/>
  <c r="O3514" i="45"/>
  <c r="N3514" i="45"/>
  <c r="O3513" i="45"/>
  <c r="N3513" i="45"/>
  <c r="O3512" i="45"/>
  <c r="N3512" i="45"/>
  <c r="O3511" i="45"/>
  <c r="N3511" i="45"/>
  <c r="O3510" i="45"/>
  <c r="N3510" i="45"/>
  <c r="O3509" i="45"/>
  <c r="N3509" i="45"/>
  <c r="O3508" i="45"/>
  <c r="N3508" i="45"/>
  <c r="O3507" i="45"/>
  <c r="N3507" i="45"/>
  <c r="O3506" i="45"/>
  <c r="N3506" i="45"/>
  <c r="O3505" i="45"/>
  <c r="N3505" i="45"/>
  <c r="O3504" i="45"/>
  <c r="N3504" i="45"/>
  <c r="O3503" i="45"/>
  <c r="N3503" i="45"/>
  <c r="O3502" i="45"/>
  <c r="N3502" i="45"/>
  <c r="O3501" i="45"/>
  <c r="N3501" i="45"/>
  <c r="O3500" i="45"/>
  <c r="N3500" i="45"/>
  <c r="O3499" i="45"/>
  <c r="N3499" i="45"/>
  <c r="O3498" i="45"/>
  <c r="N3498" i="45"/>
  <c r="O3497" i="45"/>
  <c r="N3497" i="45"/>
  <c r="O3496" i="45"/>
  <c r="N3496" i="45"/>
  <c r="O3495" i="45"/>
  <c r="N3495" i="45"/>
  <c r="O3494" i="45"/>
  <c r="N3494" i="45"/>
  <c r="O3493" i="45"/>
  <c r="N3493" i="45"/>
  <c r="O3492" i="45"/>
  <c r="N3492" i="45"/>
  <c r="O3491" i="45"/>
  <c r="N3491" i="45"/>
  <c r="O3490" i="45"/>
  <c r="N3490" i="45"/>
  <c r="O3489" i="45"/>
  <c r="N3489" i="45"/>
  <c r="O3488" i="45"/>
  <c r="N3488" i="45"/>
  <c r="O3487" i="45"/>
  <c r="N3487" i="45"/>
  <c r="O3486" i="45"/>
  <c r="N3486" i="45"/>
  <c r="O3485" i="45"/>
  <c r="N3485" i="45"/>
  <c r="O3484" i="45"/>
  <c r="N3484" i="45"/>
  <c r="O3483" i="45"/>
  <c r="N3483" i="45"/>
  <c r="O3482" i="45"/>
  <c r="N3482" i="45"/>
  <c r="O3481" i="45"/>
  <c r="N3481" i="45"/>
  <c r="O3480" i="45"/>
  <c r="N3480" i="45"/>
  <c r="O3479" i="45"/>
  <c r="N3479" i="45"/>
  <c r="O3478" i="45"/>
  <c r="N3478" i="45"/>
  <c r="O3477" i="45"/>
  <c r="N3477" i="45"/>
  <c r="O3476" i="45"/>
  <c r="N3476" i="45"/>
  <c r="O3475" i="45"/>
  <c r="N3475" i="45"/>
  <c r="O3474" i="45"/>
  <c r="N3474" i="45"/>
  <c r="O3473" i="45"/>
  <c r="N3473" i="45"/>
  <c r="O3472" i="45"/>
  <c r="N3472" i="45"/>
  <c r="O3471" i="45"/>
  <c r="N3471" i="45"/>
  <c r="O3470" i="45"/>
  <c r="N3470" i="45"/>
  <c r="O3469" i="45"/>
  <c r="N3469" i="45"/>
  <c r="O3468" i="45"/>
  <c r="N3468" i="45"/>
  <c r="O3467" i="45"/>
  <c r="N3467" i="45"/>
  <c r="O3466" i="45"/>
  <c r="N3466" i="45"/>
  <c r="O3465" i="45"/>
  <c r="N3465" i="45"/>
  <c r="O3464" i="45"/>
  <c r="N3464" i="45"/>
  <c r="O3463" i="45"/>
  <c r="N3463" i="45"/>
  <c r="O3462" i="45"/>
  <c r="N3462" i="45"/>
  <c r="O3461" i="45"/>
  <c r="N3461" i="45"/>
  <c r="O3460" i="45"/>
  <c r="N3460" i="45"/>
  <c r="O3459" i="45"/>
  <c r="N3459" i="45"/>
  <c r="O3458" i="45"/>
  <c r="N3458" i="45"/>
  <c r="O3457" i="45"/>
  <c r="N3457" i="45"/>
  <c r="O3456" i="45"/>
  <c r="N3456" i="45"/>
  <c r="O3455" i="45"/>
  <c r="N3455" i="45"/>
  <c r="O3454" i="45"/>
  <c r="N3454" i="45"/>
  <c r="O3453" i="45"/>
  <c r="N3453" i="45"/>
  <c r="O3452" i="45"/>
  <c r="N3452" i="45"/>
  <c r="O3451" i="45"/>
  <c r="N3451" i="45"/>
  <c r="O3450" i="45"/>
  <c r="N3450" i="45"/>
  <c r="O3449" i="45"/>
  <c r="N3449" i="45"/>
  <c r="O3448" i="45"/>
  <c r="N3448" i="45"/>
  <c r="O3447" i="45"/>
  <c r="N3447" i="45"/>
  <c r="O3446" i="45"/>
  <c r="N3446" i="45"/>
  <c r="O3445" i="45"/>
  <c r="N3445" i="45"/>
  <c r="O3444" i="45"/>
  <c r="N3444" i="45"/>
  <c r="O3443" i="45"/>
  <c r="N3443" i="45"/>
  <c r="O3442" i="45"/>
  <c r="N3442" i="45"/>
  <c r="O3441" i="45"/>
  <c r="N3441" i="45"/>
  <c r="O3440" i="45"/>
  <c r="N3440" i="45"/>
  <c r="O3439" i="45"/>
  <c r="N3439" i="45"/>
  <c r="O3438" i="45"/>
  <c r="N3438" i="45"/>
  <c r="O3437" i="45"/>
  <c r="N3437" i="45"/>
  <c r="O3436" i="45"/>
  <c r="N3436" i="45"/>
  <c r="O3435" i="45"/>
  <c r="N3435" i="45"/>
  <c r="O3434" i="45"/>
  <c r="N3434" i="45"/>
  <c r="O3433" i="45"/>
  <c r="N3433" i="45"/>
  <c r="O3432" i="45"/>
  <c r="N3432" i="45"/>
  <c r="O3431" i="45"/>
  <c r="N3431" i="45"/>
  <c r="O3430" i="45"/>
  <c r="N3430" i="45"/>
  <c r="O3429" i="45"/>
  <c r="N3429" i="45"/>
  <c r="O3428" i="45"/>
  <c r="N3428" i="45"/>
  <c r="O3427" i="45"/>
  <c r="N3427" i="45"/>
  <c r="O3426" i="45"/>
  <c r="N3426" i="45"/>
  <c r="O3425" i="45"/>
  <c r="N3425" i="45"/>
  <c r="O3424" i="45"/>
  <c r="N3424" i="45"/>
  <c r="O3423" i="45"/>
  <c r="N3423" i="45"/>
  <c r="O3422" i="45"/>
  <c r="N3422" i="45"/>
  <c r="O3421" i="45"/>
  <c r="N3421" i="45"/>
  <c r="O3420" i="45"/>
  <c r="N3420" i="45"/>
  <c r="O3419" i="45"/>
  <c r="N3419" i="45"/>
  <c r="O3418" i="45"/>
  <c r="N3418" i="45"/>
  <c r="O3417" i="45"/>
  <c r="N3417" i="45"/>
  <c r="O3416" i="45"/>
  <c r="N3416" i="45"/>
  <c r="O3415" i="45"/>
  <c r="N3415" i="45"/>
  <c r="O3414" i="45"/>
  <c r="N3414" i="45"/>
  <c r="O3413" i="45"/>
  <c r="N3413" i="45"/>
  <c r="O3412" i="45"/>
  <c r="N3412" i="45"/>
  <c r="O3411" i="45"/>
  <c r="N3411" i="45"/>
  <c r="O3410" i="45"/>
  <c r="N3410" i="45"/>
  <c r="O3409" i="45"/>
  <c r="N3409" i="45"/>
  <c r="O3408" i="45"/>
  <c r="N3408" i="45"/>
  <c r="O3407" i="45"/>
  <c r="N3407" i="45"/>
  <c r="O3406" i="45"/>
  <c r="N3406" i="45"/>
  <c r="O3405" i="45"/>
  <c r="N3405" i="45"/>
  <c r="O3404" i="45"/>
  <c r="N3404" i="45"/>
  <c r="O3403" i="45"/>
  <c r="N3403" i="45"/>
  <c r="O3402" i="45"/>
  <c r="N3402" i="45"/>
  <c r="O3401" i="45"/>
  <c r="N3401" i="45"/>
  <c r="O3400" i="45"/>
  <c r="N3400" i="45"/>
  <c r="O3399" i="45"/>
  <c r="N3399" i="45"/>
  <c r="O3398" i="45"/>
  <c r="N3398" i="45"/>
  <c r="O3397" i="45"/>
  <c r="N3397" i="45"/>
  <c r="O3396" i="45"/>
  <c r="N3396" i="45"/>
  <c r="O3395" i="45"/>
  <c r="N3395" i="45"/>
  <c r="O3394" i="45"/>
  <c r="N3394" i="45"/>
  <c r="O3393" i="45"/>
  <c r="N3393" i="45"/>
  <c r="O3392" i="45"/>
  <c r="N3392" i="45"/>
  <c r="O3391" i="45"/>
  <c r="N3391" i="45"/>
  <c r="O3390" i="45"/>
  <c r="N3390" i="45"/>
  <c r="O3389" i="45"/>
  <c r="N3389" i="45"/>
  <c r="O3388" i="45"/>
  <c r="N3388" i="45"/>
  <c r="O3387" i="45"/>
  <c r="N3387" i="45"/>
  <c r="O3386" i="45"/>
  <c r="N3386" i="45"/>
  <c r="O3385" i="45"/>
  <c r="N3385" i="45"/>
  <c r="O3384" i="45"/>
  <c r="N3384" i="45"/>
  <c r="O3383" i="45"/>
  <c r="N3383" i="45"/>
  <c r="O3382" i="45"/>
  <c r="N3382" i="45"/>
  <c r="O3381" i="45"/>
  <c r="N3381" i="45"/>
  <c r="O3380" i="45"/>
  <c r="N3380" i="45"/>
  <c r="O3379" i="45"/>
  <c r="N3379" i="45"/>
  <c r="O3378" i="45"/>
  <c r="N3378" i="45"/>
  <c r="O3377" i="45"/>
  <c r="N3377" i="45"/>
  <c r="O3376" i="45"/>
  <c r="N3376" i="45"/>
  <c r="O3375" i="45"/>
  <c r="N3375" i="45"/>
  <c r="O3374" i="45"/>
  <c r="N3374" i="45"/>
  <c r="O3373" i="45"/>
  <c r="N3373" i="45"/>
  <c r="O3372" i="45"/>
  <c r="N3372" i="45"/>
  <c r="O3371" i="45"/>
  <c r="N3371" i="45"/>
  <c r="O3370" i="45"/>
  <c r="N3370" i="45"/>
  <c r="O3369" i="45"/>
  <c r="N3369" i="45"/>
  <c r="O3368" i="45"/>
  <c r="N3368" i="45"/>
  <c r="O3367" i="45"/>
  <c r="N3367" i="45"/>
  <c r="O3366" i="45"/>
  <c r="N3366" i="45"/>
  <c r="O3365" i="45"/>
  <c r="N3365" i="45"/>
  <c r="O3364" i="45"/>
  <c r="N3364" i="45"/>
  <c r="O3363" i="45"/>
  <c r="N3363" i="45"/>
  <c r="O3362" i="45"/>
  <c r="N3362" i="45"/>
  <c r="O3361" i="45"/>
  <c r="N3361" i="45"/>
  <c r="O3360" i="45"/>
  <c r="N3360" i="45"/>
  <c r="O3359" i="45"/>
  <c r="N3359" i="45"/>
  <c r="O3358" i="45"/>
  <c r="N3358" i="45"/>
  <c r="O3357" i="45"/>
  <c r="N3357" i="45"/>
  <c r="O3356" i="45"/>
  <c r="N3356" i="45"/>
  <c r="O3355" i="45"/>
  <c r="N3355" i="45"/>
  <c r="O3354" i="45"/>
  <c r="N3354" i="45"/>
  <c r="O3353" i="45"/>
  <c r="N3353" i="45"/>
  <c r="O3352" i="45"/>
  <c r="N3352" i="45"/>
  <c r="O3351" i="45"/>
  <c r="N3351" i="45"/>
  <c r="O3350" i="45"/>
  <c r="N3350" i="45"/>
  <c r="O3349" i="45"/>
  <c r="N3349" i="45"/>
  <c r="O3348" i="45"/>
  <c r="N3348" i="45"/>
  <c r="O3347" i="45"/>
  <c r="N3347" i="45"/>
  <c r="O3346" i="45"/>
  <c r="N3346" i="45"/>
  <c r="O3345" i="45"/>
  <c r="N3345" i="45"/>
  <c r="O3344" i="45"/>
  <c r="N3344" i="45"/>
  <c r="O3343" i="45"/>
  <c r="N3343" i="45"/>
  <c r="O3342" i="45"/>
  <c r="N3342" i="45"/>
  <c r="O3341" i="45"/>
  <c r="N3341" i="45"/>
  <c r="O3340" i="45"/>
  <c r="N3340" i="45"/>
  <c r="O3339" i="45"/>
  <c r="N3339" i="45"/>
  <c r="O3338" i="45"/>
  <c r="N3338" i="45"/>
  <c r="O3337" i="45"/>
  <c r="N3337" i="45"/>
  <c r="O3336" i="45"/>
  <c r="N3336" i="45"/>
  <c r="O3335" i="45"/>
  <c r="N3335" i="45"/>
  <c r="O3334" i="45"/>
  <c r="N3334" i="45"/>
  <c r="O3333" i="45"/>
  <c r="N3333" i="45"/>
  <c r="O3332" i="45"/>
  <c r="N3332" i="45"/>
  <c r="O3331" i="45"/>
  <c r="N3331" i="45"/>
  <c r="O3330" i="45"/>
  <c r="N3330" i="45"/>
  <c r="O3329" i="45"/>
  <c r="N3329" i="45"/>
  <c r="O3328" i="45"/>
  <c r="N3328" i="45"/>
  <c r="O3327" i="45"/>
  <c r="N3327" i="45"/>
  <c r="O3326" i="45"/>
  <c r="N3326" i="45"/>
  <c r="O3325" i="45"/>
  <c r="N3325" i="45"/>
  <c r="O3324" i="45"/>
  <c r="N3324" i="45"/>
  <c r="O3323" i="45"/>
  <c r="N3323" i="45"/>
  <c r="O3322" i="45"/>
  <c r="N3322" i="45"/>
  <c r="O3321" i="45"/>
  <c r="N3321" i="45"/>
  <c r="O3320" i="45"/>
  <c r="N3320" i="45"/>
  <c r="O3319" i="45"/>
  <c r="N3319" i="45"/>
  <c r="O3318" i="45"/>
  <c r="N3318" i="45"/>
  <c r="O3317" i="45"/>
  <c r="N3317" i="45"/>
  <c r="O3316" i="45"/>
  <c r="N3316" i="45"/>
  <c r="O3315" i="45"/>
  <c r="N3315" i="45"/>
  <c r="O3314" i="45"/>
  <c r="N3314" i="45"/>
  <c r="O3313" i="45"/>
  <c r="N3313" i="45"/>
  <c r="O3312" i="45"/>
  <c r="N3312" i="45"/>
  <c r="O3311" i="45"/>
  <c r="N3311" i="45"/>
  <c r="O3310" i="45"/>
  <c r="N3310" i="45"/>
  <c r="O3309" i="45"/>
  <c r="N3309" i="45"/>
  <c r="O3308" i="45"/>
  <c r="N3308" i="45"/>
  <c r="O3307" i="45"/>
  <c r="N3307" i="45"/>
  <c r="O3306" i="45"/>
  <c r="N3306" i="45"/>
  <c r="O3305" i="45"/>
  <c r="N3305" i="45"/>
  <c r="O3304" i="45"/>
  <c r="N3304" i="45"/>
  <c r="O3303" i="45"/>
  <c r="N3303" i="45"/>
  <c r="O3302" i="45"/>
  <c r="N3302" i="45"/>
  <c r="O3301" i="45"/>
  <c r="N3301" i="45"/>
  <c r="O3300" i="45"/>
  <c r="N3300" i="45"/>
  <c r="O3299" i="45"/>
  <c r="N3299" i="45"/>
  <c r="O3298" i="45"/>
  <c r="N3298" i="45"/>
  <c r="O3297" i="45"/>
  <c r="N3297" i="45"/>
  <c r="O3296" i="45"/>
  <c r="N3296" i="45"/>
  <c r="O3295" i="45"/>
  <c r="N3295" i="45"/>
  <c r="O3294" i="45"/>
  <c r="N3294" i="45"/>
  <c r="O3293" i="45"/>
  <c r="N3293" i="45"/>
  <c r="O3292" i="45"/>
  <c r="N3292" i="45"/>
  <c r="O3291" i="45"/>
  <c r="N3291" i="45"/>
  <c r="O3290" i="45"/>
  <c r="N3290" i="45"/>
  <c r="O3289" i="45"/>
  <c r="N3289" i="45"/>
  <c r="O3288" i="45"/>
  <c r="N3288" i="45"/>
  <c r="O3287" i="45"/>
  <c r="N3287" i="45"/>
  <c r="O3286" i="45"/>
  <c r="N3286" i="45"/>
  <c r="O3285" i="45"/>
  <c r="N3285" i="45"/>
  <c r="O3284" i="45"/>
  <c r="N3284" i="45"/>
  <c r="O3283" i="45"/>
  <c r="N3283" i="45"/>
  <c r="O3282" i="45"/>
  <c r="N3282" i="45"/>
  <c r="O3281" i="45"/>
  <c r="N3281" i="45"/>
  <c r="O3280" i="45"/>
  <c r="N3280" i="45"/>
  <c r="O3279" i="45"/>
  <c r="N3279" i="45"/>
  <c r="O3278" i="45"/>
  <c r="N3278" i="45"/>
  <c r="O3277" i="45"/>
  <c r="N3277" i="45"/>
  <c r="O3276" i="45"/>
  <c r="N3276" i="45"/>
  <c r="O3275" i="45"/>
  <c r="N3275" i="45"/>
  <c r="O3274" i="45"/>
  <c r="N3274" i="45"/>
  <c r="O3273" i="45"/>
  <c r="N3273" i="45"/>
  <c r="O3272" i="45"/>
  <c r="N3272" i="45"/>
  <c r="O3271" i="45"/>
  <c r="N3271" i="45"/>
  <c r="O3270" i="45"/>
  <c r="N3270" i="45"/>
  <c r="O3269" i="45"/>
  <c r="N3269" i="45"/>
  <c r="O3268" i="45"/>
  <c r="N3268" i="45"/>
  <c r="O3267" i="45"/>
  <c r="N3267" i="45"/>
  <c r="O3266" i="45"/>
  <c r="N3266" i="45"/>
  <c r="O3265" i="45"/>
  <c r="N3265" i="45"/>
  <c r="O3264" i="45"/>
  <c r="N3264" i="45"/>
  <c r="O3263" i="45"/>
  <c r="N3263" i="45"/>
  <c r="O3262" i="45"/>
  <c r="N3262" i="45"/>
  <c r="O3261" i="45"/>
  <c r="N3261" i="45"/>
  <c r="O3260" i="45"/>
  <c r="N3260" i="45"/>
  <c r="O3259" i="45"/>
  <c r="N3259" i="45"/>
  <c r="O3258" i="45"/>
  <c r="N3258" i="45"/>
  <c r="O3257" i="45"/>
  <c r="N3257" i="45"/>
  <c r="O3256" i="45"/>
  <c r="N3256" i="45"/>
  <c r="O3255" i="45"/>
  <c r="N3255" i="45"/>
  <c r="O3254" i="45"/>
  <c r="N3254" i="45"/>
  <c r="O3253" i="45"/>
  <c r="N3253" i="45"/>
  <c r="O3252" i="45"/>
  <c r="N3252" i="45"/>
  <c r="O3251" i="45"/>
  <c r="N3251" i="45"/>
  <c r="O3250" i="45"/>
  <c r="N3250" i="45"/>
  <c r="O3249" i="45"/>
  <c r="N3249" i="45"/>
  <c r="O3248" i="45"/>
  <c r="N3248" i="45"/>
  <c r="O3247" i="45"/>
  <c r="N3247" i="45"/>
  <c r="O3246" i="45"/>
  <c r="N3246" i="45"/>
  <c r="O3245" i="45"/>
  <c r="N3245" i="45"/>
  <c r="O3244" i="45"/>
  <c r="N3244" i="45"/>
  <c r="O3243" i="45"/>
  <c r="N3243" i="45"/>
  <c r="O3242" i="45"/>
  <c r="N3242" i="45"/>
  <c r="O3241" i="45"/>
  <c r="N3241" i="45"/>
  <c r="O3240" i="45"/>
  <c r="N3240" i="45"/>
  <c r="O3239" i="45"/>
  <c r="N3239" i="45"/>
  <c r="O3238" i="45"/>
  <c r="N3238" i="45"/>
  <c r="O3237" i="45"/>
  <c r="N3237" i="45"/>
  <c r="O3236" i="45"/>
  <c r="N3236" i="45"/>
  <c r="O3235" i="45"/>
  <c r="N3235" i="45"/>
  <c r="O3234" i="45"/>
  <c r="N3234" i="45"/>
  <c r="O3233" i="45"/>
  <c r="N3233" i="45"/>
  <c r="O3232" i="45"/>
  <c r="N3232" i="45"/>
  <c r="O3231" i="45"/>
  <c r="N3231" i="45"/>
  <c r="O3230" i="45"/>
  <c r="N3230" i="45"/>
  <c r="O3229" i="45"/>
  <c r="N3229" i="45"/>
  <c r="O3228" i="45"/>
  <c r="N3228" i="45"/>
  <c r="O3227" i="45"/>
  <c r="N3227" i="45"/>
  <c r="O3226" i="45"/>
  <c r="N3226" i="45"/>
  <c r="O3225" i="45"/>
  <c r="N3225" i="45"/>
  <c r="O3224" i="45"/>
  <c r="N3224" i="45"/>
  <c r="O3223" i="45"/>
  <c r="N3223" i="45"/>
  <c r="O3222" i="45"/>
  <c r="N3222" i="45"/>
  <c r="O3221" i="45"/>
  <c r="N3221" i="45"/>
  <c r="O3220" i="45"/>
  <c r="N3220" i="45"/>
  <c r="O3219" i="45"/>
  <c r="N3219" i="45"/>
  <c r="O3218" i="45"/>
  <c r="N3218" i="45"/>
  <c r="O3217" i="45"/>
  <c r="N3217" i="45"/>
  <c r="O3216" i="45"/>
  <c r="N3216" i="45"/>
  <c r="O3215" i="45"/>
  <c r="N3215" i="45"/>
  <c r="O3214" i="45"/>
  <c r="N3214" i="45"/>
  <c r="O3213" i="45"/>
  <c r="N3213" i="45"/>
  <c r="O3212" i="45"/>
  <c r="N3212" i="45"/>
  <c r="O3211" i="45"/>
  <c r="N3211" i="45"/>
  <c r="O3210" i="45"/>
  <c r="N3210" i="45"/>
  <c r="O3209" i="45"/>
  <c r="N3209" i="45"/>
  <c r="O3208" i="45"/>
  <c r="N3208" i="45"/>
  <c r="O3207" i="45"/>
  <c r="N3207" i="45"/>
  <c r="O3206" i="45"/>
  <c r="N3206" i="45"/>
  <c r="O3205" i="45"/>
  <c r="N3205" i="45"/>
  <c r="O3204" i="45"/>
  <c r="N3204" i="45"/>
  <c r="O3203" i="45"/>
  <c r="N3203" i="45"/>
  <c r="O3202" i="45"/>
  <c r="N3202" i="45"/>
  <c r="O3201" i="45"/>
  <c r="N3201" i="45"/>
  <c r="O3200" i="45"/>
  <c r="N3200" i="45"/>
  <c r="O3199" i="45"/>
  <c r="N3199" i="45"/>
  <c r="O3198" i="45"/>
  <c r="N3198" i="45"/>
  <c r="O3197" i="45"/>
  <c r="N3197" i="45"/>
  <c r="O3196" i="45"/>
  <c r="N3196" i="45"/>
  <c r="O3195" i="45"/>
  <c r="N3195" i="45"/>
  <c r="O3194" i="45"/>
  <c r="N3194" i="45"/>
  <c r="O3193" i="45"/>
  <c r="N3193" i="45"/>
  <c r="O3192" i="45"/>
  <c r="N3192" i="45"/>
  <c r="O3191" i="45"/>
  <c r="N3191" i="45"/>
  <c r="O3190" i="45"/>
  <c r="N3190" i="45"/>
  <c r="O3189" i="45"/>
  <c r="N3189" i="45"/>
  <c r="O3188" i="45"/>
  <c r="N3188" i="45"/>
  <c r="O3187" i="45"/>
  <c r="N3187" i="45"/>
  <c r="O3186" i="45"/>
  <c r="N3186" i="45"/>
  <c r="O3185" i="45"/>
  <c r="N3185" i="45"/>
  <c r="O3184" i="45"/>
  <c r="N3184" i="45"/>
  <c r="O3183" i="45"/>
  <c r="N3183" i="45"/>
  <c r="O3182" i="45"/>
  <c r="N3182" i="45"/>
  <c r="O3181" i="45"/>
  <c r="N3181" i="45"/>
  <c r="O3180" i="45"/>
  <c r="N3180" i="45"/>
  <c r="O3179" i="45"/>
  <c r="N3179" i="45"/>
  <c r="O3178" i="45"/>
  <c r="N3178" i="45"/>
  <c r="O3177" i="45"/>
  <c r="N3177" i="45"/>
  <c r="O3176" i="45"/>
  <c r="N3176" i="45"/>
  <c r="O3175" i="45"/>
  <c r="N3175" i="45"/>
  <c r="O3174" i="45"/>
  <c r="N3174" i="45"/>
  <c r="O3173" i="45"/>
  <c r="N3173" i="45"/>
  <c r="O3172" i="45"/>
  <c r="N3172" i="45"/>
  <c r="O3171" i="45"/>
  <c r="N3171" i="45"/>
  <c r="O3170" i="45"/>
  <c r="N3170" i="45"/>
  <c r="O3169" i="45"/>
  <c r="N3169" i="45"/>
  <c r="O3168" i="45"/>
  <c r="N3168" i="45"/>
  <c r="O3167" i="45"/>
  <c r="N3167" i="45"/>
  <c r="O3166" i="45"/>
  <c r="N3166" i="45"/>
  <c r="O3165" i="45"/>
  <c r="N3165" i="45"/>
  <c r="O3164" i="45"/>
  <c r="N3164" i="45"/>
  <c r="O3163" i="45"/>
  <c r="N3163" i="45"/>
  <c r="O3162" i="45"/>
  <c r="N3162" i="45"/>
  <c r="O3161" i="45"/>
  <c r="N3161" i="45"/>
  <c r="O3160" i="45"/>
  <c r="N3160" i="45"/>
  <c r="O3159" i="45"/>
  <c r="N3159" i="45"/>
  <c r="O3158" i="45"/>
  <c r="N3158" i="45"/>
  <c r="O3157" i="45"/>
  <c r="N3157" i="45"/>
  <c r="O3156" i="45"/>
  <c r="N3156" i="45"/>
  <c r="O3155" i="45"/>
  <c r="N3155" i="45"/>
  <c r="O3154" i="45"/>
  <c r="N3154" i="45"/>
  <c r="O3153" i="45"/>
  <c r="N3153" i="45"/>
  <c r="O3152" i="45"/>
  <c r="N3152" i="45"/>
  <c r="O3151" i="45"/>
  <c r="N3151" i="45"/>
  <c r="O3150" i="45"/>
  <c r="N3150" i="45"/>
  <c r="O3149" i="45"/>
  <c r="N3149" i="45"/>
  <c r="O3148" i="45"/>
  <c r="N3148" i="45"/>
  <c r="O3147" i="45"/>
  <c r="N3147" i="45"/>
  <c r="O3146" i="45"/>
  <c r="N3146" i="45"/>
  <c r="O3145" i="45"/>
  <c r="N3145" i="45"/>
  <c r="O3144" i="45"/>
  <c r="N3144" i="45"/>
  <c r="O3143" i="45"/>
  <c r="N3143" i="45"/>
  <c r="O3142" i="45"/>
  <c r="N3142" i="45"/>
  <c r="O3141" i="45"/>
  <c r="N3141" i="45"/>
  <c r="O3140" i="45"/>
  <c r="N3140" i="45"/>
  <c r="O3139" i="45"/>
  <c r="N3139" i="45"/>
  <c r="O3138" i="45"/>
  <c r="N3138" i="45"/>
  <c r="O3137" i="45"/>
  <c r="N3137" i="45"/>
  <c r="O3136" i="45"/>
  <c r="N3136" i="45"/>
  <c r="O3135" i="45"/>
  <c r="N3135" i="45"/>
  <c r="O3134" i="45"/>
  <c r="N3134" i="45"/>
  <c r="O3133" i="45"/>
  <c r="N3133" i="45"/>
  <c r="O3132" i="45"/>
  <c r="N3132" i="45"/>
  <c r="O3131" i="45"/>
  <c r="N3131" i="45"/>
  <c r="O3130" i="45"/>
  <c r="N3130" i="45"/>
  <c r="O3129" i="45"/>
  <c r="N3129" i="45"/>
  <c r="O3128" i="45"/>
  <c r="N3128" i="45"/>
  <c r="O3127" i="45"/>
  <c r="N3127" i="45"/>
  <c r="O3126" i="45"/>
  <c r="N3126" i="45"/>
  <c r="O3125" i="45"/>
  <c r="N3125" i="45"/>
  <c r="O3124" i="45"/>
  <c r="N3124" i="45"/>
  <c r="O3123" i="45"/>
  <c r="N3123" i="45"/>
  <c r="O3122" i="45"/>
  <c r="N3122" i="45"/>
  <c r="O3121" i="45"/>
  <c r="N3121" i="45"/>
  <c r="O3120" i="45"/>
  <c r="N3120" i="45"/>
  <c r="O3119" i="45"/>
  <c r="N3119" i="45"/>
  <c r="O3118" i="45"/>
  <c r="N3118" i="45"/>
  <c r="O3117" i="45"/>
  <c r="N3117" i="45"/>
  <c r="O3116" i="45"/>
  <c r="N3116" i="45"/>
  <c r="O3115" i="45"/>
  <c r="N3115" i="45"/>
  <c r="O3114" i="45"/>
  <c r="N3114" i="45"/>
  <c r="O3113" i="45"/>
  <c r="N3113" i="45"/>
  <c r="O3112" i="45"/>
  <c r="N3112" i="45"/>
  <c r="O3111" i="45"/>
  <c r="N3111" i="45"/>
  <c r="O3110" i="45"/>
  <c r="N3110" i="45"/>
  <c r="O3109" i="45"/>
  <c r="N3109" i="45"/>
  <c r="O3108" i="45"/>
  <c r="N3108" i="45"/>
  <c r="O3107" i="45"/>
  <c r="N3107" i="45"/>
  <c r="O3106" i="45"/>
  <c r="N3106" i="45"/>
  <c r="O3105" i="45"/>
  <c r="N3105" i="45"/>
  <c r="O3104" i="45"/>
  <c r="N3104" i="45"/>
  <c r="O3103" i="45"/>
  <c r="N3103" i="45"/>
  <c r="O3102" i="45"/>
  <c r="N3102" i="45"/>
  <c r="O3101" i="45"/>
  <c r="N3101" i="45"/>
  <c r="O3100" i="45"/>
  <c r="N3100" i="45"/>
  <c r="O3099" i="45"/>
  <c r="N3099" i="45"/>
  <c r="O3098" i="45"/>
  <c r="N3098" i="45"/>
  <c r="O3097" i="45"/>
  <c r="N3097" i="45"/>
  <c r="O3096" i="45"/>
  <c r="N3096" i="45"/>
  <c r="O3095" i="45"/>
  <c r="N3095" i="45"/>
  <c r="O3094" i="45"/>
  <c r="N3094" i="45"/>
  <c r="O3093" i="45"/>
  <c r="N3093" i="45"/>
  <c r="O3092" i="45"/>
  <c r="N3092" i="45"/>
  <c r="O3091" i="45"/>
  <c r="N3091" i="45"/>
  <c r="O3090" i="45"/>
  <c r="N3090" i="45"/>
  <c r="O3089" i="45"/>
  <c r="N3089" i="45"/>
  <c r="O3088" i="45"/>
  <c r="N3088" i="45"/>
  <c r="O3087" i="45"/>
  <c r="N3087" i="45"/>
  <c r="O3086" i="45"/>
  <c r="N3086" i="45"/>
  <c r="O3085" i="45"/>
  <c r="N3085" i="45"/>
  <c r="O3084" i="45"/>
  <c r="N3084" i="45"/>
  <c r="O3083" i="45"/>
  <c r="N3083" i="45"/>
  <c r="O3082" i="45"/>
  <c r="N3082" i="45"/>
  <c r="O3081" i="45"/>
  <c r="N3081" i="45"/>
  <c r="O3080" i="45"/>
  <c r="N3080" i="45"/>
  <c r="O3079" i="45"/>
  <c r="N3079" i="45"/>
  <c r="O3078" i="45"/>
  <c r="N3078" i="45"/>
  <c r="O3077" i="45"/>
  <c r="N3077" i="45"/>
  <c r="O3076" i="45"/>
  <c r="N3076" i="45"/>
  <c r="O3075" i="45"/>
  <c r="N3075" i="45"/>
  <c r="O3074" i="45"/>
  <c r="N3074" i="45"/>
  <c r="O3073" i="45"/>
  <c r="N3073" i="45"/>
  <c r="O3072" i="45"/>
  <c r="N3072" i="45"/>
  <c r="O3071" i="45"/>
  <c r="N3071" i="45"/>
  <c r="O3070" i="45"/>
  <c r="N3070" i="45"/>
  <c r="O3069" i="45"/>
  <c r="N3069" i="45"/>
  <c r="O3068" i="45"/>
  <c r="N3068" i="45"/>
  <c r="O3067" i="45"/>
  <c r="N3067" i="45"/>
  <c r="O3066" i="45"/>
  <c r="N3066" i="45"/>
  <c r="O3065" i="45"/>
  <c r="N3065" i="45"/>
  <c r="O3064" i="45"/>
  <c r="N3064" i="45"/>
  <c r="O3063" i="45"/>
  <c r="N3063" i="45"/>
  <c r="O3062" i="45"/>
  <c r="N3062" i="45"/>
  <c r="O3061" i="45"/>
  <c r="N3061" i="45"/>
  <c r="O3060" i="45"/>
  <c r="N3060" i="45"/>
  <c r="O3059" i="45"/>
  <c r="N3059" i="45"/>
  <c r="O3058" i="45"/>
  <c r="N3058" i="45"/>
  <c r="O3057" i="45"/>
  <c r="N3057" i="45"/>
  <c r="O3056" i="45"/>
  <c r="N3056" i="45"/>
  <c r="O3055" i="45"/>
  <c r="N3055" i="45"/>
  <c r="O3054" i="45"/>
  <c r="N3054" i="45"/>
  <c r="O3053" i="45"/>
  <c r="N3053" i="45"/>
  <c r="O3052" i="45"/>
  <c r="N3052" i="45"/>
  <c r="O3051" i="45"/>
  <c r="N3051" i="45"/>
  <c r="O3050" i="45"/>
  <c r="N3050" i="45"/>
  <c r="O3049" i="45"/>
  <c r="N3049" i="45"/>
  <c r="O3048" i="45"/>
  <c r="N3048" i="45"/>
  <c r="O3047" i="45"/>
  <c r="N3047" i="45"/>
  <c r="O3046" i="45"/>
  <c r="N3046" i="45"/>
  <c r="O3045" i="45"/>
  <c r="N3045" i="45"/>
  <c r="O3044" i="45"/>
  <c r="N3044" i="45"/>
  <c r="O3043" i="45"/>
  <c r="N3043" i="45"/>
  <c r="O3042" i="45"/>
  <c r="N3042" i="45"/>
  <c r="O3041" i="45"/>
  <c r="N3041" i="45"/>
  <c r="O3040" i="45"/>
  <c r="N3040" i="45"/>
  <c r="O3039" i="45"/>
  <c r="N3039" i="45"/>
  <c r="O3038" i="45"/>
  <c r="N3038" i="45"/>
  <c r="O3037" i="45"/>
  <c r="N3037" i="45"/>
  <c r="O3036" i="45"/>
  <c r="N3036" i="45"/>
  <c r="O3035" i="45"/>
  <c r="N3035" i="45"/>
  <c r="O3034" i="45"/>
  <c r="N3034" i="45"/>
  <c r="O3033" i="45"/>
  <c r="N3033" i="45"/>
  <c r="O3032" i="45"/>
  <c r="N3032" i="45"/>
  <c r="O3031" i="45"/>
  <c r="N3031" i="45"/>
  <c r="O3030" i="45"/>
  <c r="N3030" i="45"/>
  <c r="O3029" i="45"/>
  <c r="N3029" i="45"/>
  <c r="O3028" i="45"/>
  <c r="N3028" i="45"/>
  <c r="O3027" i="45"/>
  <c r="N3027" i="45"/>
  <c r="O3026" i="45"/>
  <c r="N3026" i="45"/>
  <c r="O3025" i="45"/>
  <c r="N3025" i="45"/>
  <c r="O3024" i="45"/>
  <c r="N3024" i="45"/>
  <c r="O3023" i="45"/>
  <c r="N3023" i="45"/>
  <c r="O3022" i="45"/>
  <c r="N3022" i="45"/>
  <c r="O3021" i="45"/>
  <c r="N3021" i="45"/>
  <c r="O3020" i="45"/>
  <c r="N3020" i="45"/>
  <c r="O3019" i="45"/>
  <c r="N3019" i="45"/>
  <c r="O3018" i="45"/>
  <c r="N3018" i="45"/>
  <c r="O3017" i="45"/>
  <c r="N3017" i="45"/>
  <c r="O3016" i="45"/>
  <c r="N3016" i="45"/>
  <c r="O3015" i="45"/>
  <c r="N3015" i="45"/>
  <c r="O3014" i="45"/>
  <c r="N3014" i="45"/>
  <c r="O3013" i="45"/>
  <c r="N3013" i="45"/>
  <c r="O3012" i="45"/>
  <c r="N3012" i="45"/>
  <c r="O3011" i="45"/>
  <c r="N3011" i="45"/>
  <c r="O3010" i="45"/>
  <c r="N3010" i="45"/>
  <c r="O3009" i="45"/>
  <c r="N3009" i="45"/>
  <c r="O3008" i="45"/>
  <c r="N3008" i="45"/>
  <c r="O3007" i="45"/>
  <c r="N3007" i="45"/>
  <c r="O3006" i="45"/>
  <c r="N3006" i="45"/>
  <c r="O3005" i="45"/>
  <c r="N3005" i="45"/>
  <c r="O3004" i="45"/>
  <c r="N3004" i="45"/>
  <c r="O3003" i="45"/>
  <c r="N3003" i="45"/>
  <c r="O3002" i="45"/>
  <c r="N3002" i="45"/>
  <c r="O3001" i="45"/>
  <c r="N3001" i="45"/>
  <c r="O3000" i="45"/>
  <c r="N3000" i="45"/>
  <c r="O2999" i="45"/>
  <c r="N2999" i="45"/>
  <c r="O2998" i="45"/>
  <c r="N2998" i="45"/>
  <c r="O2997" i="45"/>
  <c r="N2997" i="45"/>
  <c r="O2996" i="45"/>
  <c r="N2996" i="45"/>
  <c r="O2995" i="45"/>
  <c r="N2995" i="45"/>
  <c r="O2994" i="45"/>
  <c r="N2994" i="45"/>
  <c r="O2993" i="45"/>
  <c r="N2993" i="45"/>
  <c r="O2992" i="45"/>
  <c r="N2992" i="45"/>
  <c r="O2991" i="45"/>
  <c r="N2991" i="45"/>
  <c r="O2990" i="45"/>
  <c r="N2990" i="45"/>
  <c r="O2989" i="45"/>
  <c r="N2989" i="45"/>
  <c r="O2988" i="45"/>
  <c r="N2988" i="45"/>
  <c r="O2987" i="45"/>
  <c r="N2987" i="45"/>
  <c r="O2986" i="45"/>
  <c r="N2986" i="45"/>
  <c r="O2985" i="45"/>
  <c r="N2985" i="45"/>
  <c r="O2984" i="45"/>
  <c r="N2984" i="45"/>
  <c r="O2983" i="45"/>
  <c r="N2983" i="45"/>
  <c r="O2982" i="45"/>
  <c r="N2982" i="45"/>
  <c r="O2981" i="45"/>
  <c r="N2981" i="45"/>
  <c r="O2980" i="45"/>
  <c r="N2980" i="45"/>
  <c r="O2979" i="45"/>
  <c r="N2979" i="45"/>
  <c r="O2978" i="45"/>
  <c r="N2978" i="45"/>
  <c r="O2977" i="45"/>
  <c r="N2977" i="45"/>
  <c r="O2976" i="45"/>
  <c r="N2976" i="45"/>
  <c r="O2975" i="45"/>
  <c r="N2975" i="45"/>
  <c r="O2974" i="45"/>
  <c r="N2974" i="45"/>
  <c r="O2973" i="45"/>
  <c r="N2973" i="45"/>
  <c r="O2972" i="45"/>
  <c r="N2972" i="45"/>
  <c r="O2971" i="45"/>
  <c r="N2971" i="45"/>
  <c r="O2970" i="45"/>
  <c r="N2970" i="45"/>
  <c r="O2969" i="45"/>
  <c r="N2969" i="45"/>
  <c r="O2968" i="45"/>
  <c r="N2968" i="45"/>
  <c r="O2967" i="45"/>
  <c r="N2967" i="45"/>
  <c r="O2966" i="45"/>
  <c r="N2966" i="45"/>
  <c r="O2965" i="45"/>
  <c r="N2965" i="45"/>
  <c r="O2964" i="45"/>
  <c r="N2964" i="45"/>
  <c r="O2963" i="45"/>
  <c r="N2963" i="45"/>
  <c r="O2962" i="45"/>
  <c r="N2962" i="45"/>
  <c r="O2961" i="45"/>
  <c r="N2961" i="45"/>
  <c r="O2960" i="45"/>
  <c r="N2960" i="45"/>
  <c r="O2959" i="45"/>
  <c r="N2959" i="45"/>
  <c r="O2958" i="45"/>
  <c r="N2958" i="45"/>
  <c r="O2957" i="45"/>
  <c r="N2957" i="45"/>
  <c r="O2956" i="45"/>
  <c r="N2956" i="45"/>
  <c r="O2955" i="45"/>
  <c r="N2955" i="45"/>
  <c r="O2954" i="45"/>
  <c r="N2954" i="45"/>
  <c r="O2953" i="45"/>
  <c r="N2953" i="45"/>
  <c r="O2952" i="45"/>
  <c r="N2952" i="45"/>
  <c r="O2951" i="45"/>
  <c r="N2951" i="45"/>
  <c r="O2950" i="45"/>
  <c r="N2950" i="45"/>
  <c r="O2949" i="45"/>
  <c r="N2949" i="45"/>
  <c r="O2948" i="45"/>
  <c r="N2948" i="45"/>
  <c r="O2947" i="45"/>
  <c r="N2947" i="45"/>
  <c r="O2946" i="45"/>
  <c r="N2946" i="45"/>
  <c r="O2945" i="45"/>
  <c r="N2945" i="45"/>
  <c r="O2944" i="45"/>
  <c r="N2944" i="45"/>
  <c r="O2943" i="45"/>
  <c r="N2943" i="45"/>
  <c r="O2942" i="45"/>
  <c r="N2942" i="45"/>
  <c r="O2941" i="45"/>
  <c r="N2941" i="45"/>
  <c r="O2940" i="45"/>
  <c r="N2940" i="45"/>
  <c r="O2939" i="45"/>
  <c r="N2939" i="45"/>
  <c r="O2938" i="45"/>
  <c r="N2938" i="45"/>
  <c r="O2937" i="45"/>
  <c r="N2937" i="45"/>
  <c r="O2936" i="45"/>
  <c r="N2936" i="45"/>
  <c r="O2935" i="45"/>
  <c r="N2935" i="45"/>
  <c r="O2934" i="45"/>
  <c r="N2934" i="45"/>
  <c r="O2933" i="45"/>
  <c r="N2933" i="45"/>
  <c r="O2932" i="45"/>
  <c r="N2932" i="45"/>
  <c r="O2931" i="45"/>
  <c r="N2931" i="45"/>
  <c r="O2930" i="45"/>
  <c r="N2930" i="45"/>
  <c r="O2929" i="45"/>
  <c r="N2929" i="45"/>
  <c r="O2928" i="45"/>
  <c r="N2928" i="45"/>
  <c r="O2927" i="45"/>
  <c r="N2927" i="45"/>
  <c r="O2926" i="45"/>
  <c r="N2926" i="45"/>
  <c r="O2925" i="45"/>
  <c r="N2925" i="45"/>
  <c r="O2924" i="45"/>
  <c r="N2924" i="45"/>
  <c r="O2923" i="45"/>
  <c r="N2923" i="45"/>
  <c r="O2922" i="45"/>
  <c r="N2922" i="45"/>
  <c r="O2921" i="45"/>
  <c r="N2921" i="45"/>
  <c r="O2920" i="45"/>
  <c r="N2920" i="45"/>
  <c r="O2919" i="45"/>
  <c r="N2919" i="45"/>
  <c r="O2918" i="45"/>
  <c r="N2918" i="45"/>
  <c r="O2917" i="45"/>
  <c r="N2917" i="45"/>
  <c r="O2916" i="45"/>
  <c r="N2916" i="45"/>
  <c r="O2915" i="45"/>
  <c r="N2915" i="45"/>
  <c r="O2914" i="45"/>
  <c r="N2914" i="45"/>
  <c r="O2913" i="45"/>
  <c r="N2913" i="45"/>
  <c r="O2912" i="45"/>
  <c r="N2912" i="45"/>
  <c r="O2911" i="45"/>
  <c r="N2911" i="45"/>
  <c r="O2910" i="45"/>
  <c r="N2910" i="45"/>
  <c r="O2909" i="45"/>
  <c r="N2909" i="45"/>
  <c r="O2908" i="45"/>
  <c r="N2908" i="45"/>
  <c r="O2907" i="45"/>
  <c r="N2907" i="45"/>
  <c r="O2906" i="45"/>
  <c r="N2906" i="45"/>
  <c r="O2905" i="45"/>
  <c r="N2905" i="45"/>
  <c r="O2904" i="45"/>
  <c r="N2904" i="45"/>
  <c r="O2903" i="45"/>
  <c r="N2903" i="45"/>
  <c r="O2902" i="45"/>
  <c r="N2902" i="45"/>
  <c r="O2901" i="45"/>
  <c r="N2901" i="45"/>
  <c r="O2900" i="45"/>
  <c r="N2900" i="45"/>
  <c r="O2899" i="45"/>
  <c r="N2899" i="45"/>
  <c r="O2898" i="45"/>
  <c r="N2898" i="45"/>
  <c r="O2897" i="45"/>
  <c r="N2897" i="45"/>
  <c r="O2896" i="45"/>
  <c r="N2896" i="45"/>
  <c r="O2895" i="45"/>
  <c r="N2895" i="45"/>
  <c r="O2894" i="45"/>
  <c r="N2894" i="45"/>
  <c r="O2893" i="45"/>
  <c r="N2893" i="45"/>
  <c r="O2892" i="45"/>
  <c r="N2892" i="45"/>
  <c r="O2891" i="45"/>
  <c r="N2891" i="45"/>
  <c r="O2890" i="45"/>
  <c r="N2890" i="45"/>
  <c r="O2889" i="45"/>
  <c r="N2889" i="45"/>
  <c r="O2888" i="45"/>
  <c r="N2888" i="45"/>
  <c r="O2887" i="45"/>
  <c r="N2887" i="45"/>
  <c r="O2886" i="45"/>
  <c r="N2886" i="45"/>
  <c r="O2885" i="45"/>
  <c r="N2885" i="45"/>
  <c r="O2884" i="45"/>
  <c r="N2884" i="45"/>
  <c r="O2883" i="45"/>
  <c r="N2883" i="45"/>
  <c r="O2882" i="45"/>
  <c r="N2882" i="45"/>
  <c r="O2881" i="45"/>
  <c r="N2881" i="45"/>
  <c r="O2880" i="45"/>
  <c r="N2880" i="45"/>
  <c r="O2879" i="45"/>
  <c r="N2879" i="45"/>
  <c r="O2878" i="45"/>
  <c r="N2878" i="45"/>
  <c r="O2877" i="45"/>
  <c r="N2877" i="45"/>
  <c r="O2876" i="45"/>
  <c r="N2876" i="45"/>
  <c r="O2875" i="45"/>
  <c r="N2875" i="45"/>
  <c r="O2874" i="45"/>
  <c r="N2874" i="45"/>
  <c r="O2873" i="45"/>
  <c r="N2873" i="45"/>
  <c r="O2872" i="45"/>
  <c r="N2872" i="45"/>
  <c r="O2871" i="45"/>
  <c r="N2871" i="45"/>
  <c r="O2870" i="45"/>
  <c r="N2870" i="45"/>
  <c r="O2869" i="45"/>
  <c r="N2869" i="45"/>
  <c r="O2868" i="45"/>
  <c r="N2868" i="45"/>
  <c r="O2867" i="45"/>
  <c r="N2867" i="45"/>
  <c r="O2866" i="45"/>
  <c r="N2866" i="45"/>
  <c r="O2865" i="45"/>
  <c r="N2865" i="45"/>
  <c r="O2864" i="45"/>
  <c r="N2864" i="45"/>
  <c r="O2863" i="45"/>
  <c r="N2863" i="45"/>
  <c r="O2862" i="45"/>
  <c r="N2862" i="45"/>
  <c r="O2861" i="45"/>
  <c r="N2861" i="45"/>
  <c r="O2860" i="45"/>
  <c r="N2860" i="45"/>
  <c r="O2859" i="45"/>
  <c r="N2859" i="45"/>
  <c r="O2858" i="45"/>
  <c r="N2858" i="45"/>
  <c r="O2857" i="45"/>
  <c r="N2857" i="45"/>
  <c r="O2856" i="45"/>
  <c r="N2856" i="45"/>
  <c r="O2855" i="45"/>
  <c r="N2855" i="45"/>
  <c r="O2854" i="45"/>
  <c r="N2854" i="45"/>
  <c r="O2853" i="45"/>
  <c r="N2853" i="45"/>
  <c r="O2852" i="45"/>
  <c r="N2852" i="45"/>
  <c r="O2851" i="45"/>
  <c r="N2851" i="45"/>
  <c r="O2850" i="45"/>
  <c r="N2850" i="45"/>
  <c r="O2849" i="45"/>
  <c r="N2849" i="45"/>
  <c r="O2848" i="45"/>
  <c r="N2848" i="45"/>
  <c r="O2847" i="45"/>
  <c r="N2847" i="45"/>
  <c r="O2846" i="45"/>
  <c r="N2846" i="45"/>
  <c r="O2845" i="45"/>
  <c r="N2845" i="45"/>
  <c r="O2844" i="45"/>
  <c r="N2844" i="45"/>
  <c r="O2843" i="45"/>
  <c r="N2843" i="45"/>
  <c r="O2842" i="45"/>
  <c r="N2842" i="45"/>
  <c r="O2841" i="45"/>
  <c r="N2841" i="45"/>
  <c r="O2840" i="45"/>
  <c r="N2840" i="45"/>
  <c r="O2839" i="45"/>
  <c r="N2839" i="45"/>
  <c r="O2838" i="45"/>
  <c r="N2838" i="45"/>
  <c r="O2837" i="45"/>
  <c r="N2837" i="45"/>
  <c r="O2836" i="45"/>
  <c r="N2836" i="45"/>
  <c r="O2835" i="45"/>
  <c r="N2835" i="45"/>
  <c r="O2834" i="45"/>
  <c r="N2834" i="45"/>
  <c r="O2833" i="45"/>
  <c r="N2833" i="45"/>
  <c r="O2832" i="45"/>
  <c r="N2832" i="45"/>
  <c r="O2831" i="45"/>
  <c r="N2831" i="45"/>
  <c r="O2830" i="45"/>
  <c r="N2830" i="45"/>
  <c r="O2829" i="45"/>
  <c r="N2829" i="45"/>
  <c r="O2828" i="45"/>
  <c r="N2828" i="45"/>
  <c r="O2827" i="45"/>
  <c r="N2827" i="45"/>
  <c r="O2826" i="45"/>
  <c r="N2826" i="45"/>
  <c r="O2825" i="45"/>
  <c r="N2825" i="45"/>
  <c r="O2824" i="45"/>
  <c r="N2824" i="45"/>
  <c r="O2823" i="45"/>
  <c r="N2823" i="45"/>
  <c r="O2822" i="45"/>
  <c r="N2822" i="45"/>
  <c r="O2821" i="45"/>
  <c r="N2821" i="45"/>
  <c r="O2820" i="45"/>
  <c r="N2820" i="45"/>
  <c r="O2819" i="45"/>
  <c r="N2819" i="45"/>
  <c r="O2818" i="45"/>
  <c r="N2818" i="45"/>
  <c r="O2817" i="45"/>
  <c r="N2817" i="45"/>
  <c r="O2816" i="45"/>
  <c r="N2816" i="45"/>
  <c r="O2815" i="45"/>
  <c r="N2815" i="45"/>
  <c r="O2814" i="45"/>
  <c r="N2814" i="45"/>
  <c r="O2813" i="45"/>
  <c r="N2813" i="45"/>
  <c r="O2812" i="45"/>
  <c r="N2812" i="45"/>
  <c r="O2811" i="45"/>
  <c r="N2811" i="45"/>
  <c r="O2810" i="45"/>
  <c r="N2810" i="45"/>
  <c r="O2809" i="45"/>
  <c r="N2809" i="45"/>
  <c r="O2808" i="45"/>
  <c r="N2808" i="45"/>
  <c r="O2807" i="45"/>
  <c r="N2807" i="45"/>
  <c r="O2806" i="45"/>
  <c r="N2806" i="45"/>
  <c r="O2805" i="45"/>
  <c r="N2805" i="45"/>
  <c r="O2804" i="45"/>
  <c r="N2804" i="45"/>
  <c r="O2803" i="45"/>
  <c r="N2803" i="45"/>
  <c r="O2802" i="45"/>
  <c r="N2802" i="45"/>
  <c r="O2801" i="45"/>
  <c r="N2801" i="45"/>
  <c r="O2800" i="45"/>
  <c r="N2800" i="45"/>
  <c r="O2799" i="45"/>
  <c r="N2799" i="45"/>
  <c r="O2798" i="45"/>
  <c r="N2798" i="45"/>
  <c r="O2797" i="45"/>
  <c r="N2797" i="45"/>
  <c r="O2796" i="45"/>
  <c r="N2796" i="45"/>
  <c r="O2795" i="45"/>
  <c r="N2795" i="45"/>
  <c r="O2794" i="45"/>
  <c r="N2794" i="45"/>
  <c r="O2793" i="45"/>
  <c r="N2793" i="45"/>
  <c r="O2792" i="45"/>
  <c r="N2792" i="45"/>
  <c r="O2791" i="45"/>
  <c r="N2791" i="45"/>
  <c r="O2790" i="45"/>
  <c r="N2790" i="45"/>
  <c r="O2789" i="45"/>
  <c r="N2789" i="45"/>
  <c r="O2788" i="45"/>
  <c r="N2788" i="45"/>
  <c r="O2787" i="45"/>
  <c r="N2787" i="45"/>
  <c r="O2786" i="45"/>
  <c r="N2786" i="45"/>
  <c r="O2785" i="45"/>
  <c r="N2785" i="45"/>
  <c r="O2784" i="45"/>
  <c r="N2784" i="45"/>
  <c r="O2783" i="45"/>
  <c r="N2783" i="45"/>
  <c r="O2782" i="45"/>
  <c r="N2782" i="45"/>
  <c r="O2781" i="45"/>
  <c r="N2781" i="45"/>
  <c r="O2780" i="45"/>
  <c r="N2780" i="45"/>
  <c r="O2779" i="45"/>
  <c r="N2779" i="45"/>
  <c r="O2778" i="45"/>
  <c r="N2778" i="45"/>
  <c r="O2777" i="45"/>
  <c r="N2777" i="45"/>
  <c r="O2776" i="45"/>
  <c r="N2776" i="45"/>
  <c r="O2775" i="45"/>
  <c r="N2775" i="45"/>
  <c r="O2774" i="45"/>
  <c r="N2774" i="45"/>
  <c r="O2773" i="45"/>
  <c r="N2773" i="45"/>
  <c r="O2772" i="45"/>
  <c r="N2772" i="45"/>
  <c r="O2771" i="45"/>
  <c r="N2771" i="45"/>
  <c r="O2770" i="45"/>
  <c r="N2770" i="45"/>
  <c r="O2769" i="45"/>
  <c r="N2769" i="45"/>
  <c r="O2768" i="45"/>
  <c r="N2768" i="45"/>
  <c r="O2767" i="45"/>
  <c r="N2767" i="45"/>
  <c r="O2766" i="45"/>
  <c r="N2766" i="45"/>
  <c r="O2765" i="45"/>
  <c r="N2765" i="45"/>
  <c r="O2764" i="45"/>
  <c r="N2764" i="45"/>
  <c r="O2763" i="45"/>
  <c r="N2763" i="45"/>
  <c r="O2762" i="45"/>
  <c r="N2762" i="45"/>
  <c r="O2761" i="45"/>
  <c r="N2761" i="45"/>
  <c r="O2760" i="45"/>
  <c r="N2760" i="45"/>
  <c r="O2759" i="45"/>
  <c r="N2759" i="45"/>
  <c r="O2758" i="45"/>
  <c r="N2758" i="45"/>
  <c r="O2757" i="45"/>
  <c r="N2757" i="45"/>
  <c r="O2756" i="45"/>
  <c r="N2756" i="45"/>
  <c r="O2755" i="45"/>
  <c r="N2755" i="45"/>
  <c r="O2754" i="45"/>
  <c r="N2754" i="45"/>
  <c r="O2753" i="45"/>
  <c r="N2753" i="45"/>
  <c r="O2752" i="45"/>
  <c r="N2752" i="45"/>
  <c r="O2751" i="45"/>
  <c r="N2751" i="45"/>
  <c r="O2750" i="45"/>
  <c r="N2750" i="45"/>
  <c r="O2749" i="45"/>
  <c r="N2749" i="45"/>
  <c r="O2748" i="45"/>
  <c r="N2748" i="45"/>
  <c r="O2747" i="45"/>
  <c r="N2747" i="45"/>
  <c r="O2746" i="45"/>
  <c r="N2746" i="45"/>
  <c r="O2745" i="45"/>
  <c r="N2745" i="45"/>
  <c r="O2744" i="45"/>
  <c r="N2744" i="45"/>
  <c r="O2743" i="45"/>
  <c r="N2743" i="45"/>
  <c r="O2742" i="45"/>
  <c r="N2742" i="45"/>
  <c r="O2741" i="45"/>
  <c r="N2741" i="45"/>
  <c r="O2740" i="45"/>
  <c r="N2740" i="45"/>
  <c r="O2739" i="45"/>
  <c r="N2739" i="45"/>
  <c r="O2738" i="45"/>
  <c r="N2738" i="45"/>
  <c r="O2737" i="45"/>
  <c r="N2737" i="45"/>
  <c r="O2736" i="45"/>
  <c r="N2736" i="45"/>
  <c r="O2735" i="45"/>
  <c r="N2735" i="45"/>
  <c r="O2734" i="45"/>
  <c r="N2734" i="45"/>
  <c r="O2733" i="45"/>
  <c r="N2733" i="45"/>
  <c r="O2732" i="45"/>
  <c r="N2732" i="45"/>
  <c r="O2731" i="45"/>
  <c r="N2731" i="45"/>
  <c r="O2730" i="45"/>
  <c r="N2730" i="45"/>
  <c r="O2729" i="45"/>
  <c r="N2729" i="45"/>
  <c r="O2728" i="45"/>
  <c r="N2728" i="45"/>
  <c r="O2727" i="45"/>
  <c r="N2727" i="45"/>
  <c r="O2726" i="45"/>
  <c r="N2726" i="45"/>
  <c r="O2725" i="45"/>
  <c r="N2725" i="45"/>
  <c r="O2724" i="45"/>
  <c r="N2724" i="45"/>
  <c r="O2723" i="45"/>
  <c r="N2723" i="45"/>
  <c r="O2722" i="45"/>
  <c r="N2722" i="45"/>
  <c r="O2721" i="45"/>
  <c r="N2721" i="45"/>
  <c r="O2720" i="45"/>
  <c r="N2720" i="45"/>
  <c r="O2719" i="45"/>
  <c r="N2719" i="45"/>
  <c r="O2718" i="45"/>
  <c r="N2718" i="45"/>
  <c r="O2717" i="45"/>
  <c r="N2717" i="45"/>
  <c r="O2716" i="45"/>
  <c r="N2716" i="45"/>
  <c r="O2715" i="45"/>
  <c r="N2715" i="45"/>
  <c r="O2714" i="45"/>
  <c r="N2714" i="45"/>
  <c r="O2713" i="45"/>
  <c r="N2713" i="45"/>
  <c r="O2712" i="45"/>
  <c r="N2712" i="45"/>
  <c r="O2711" i="45"/>
  <c r="N2711" i="45"/>
  <c r="O2710" i="45"/>
  <c r="N2710" i="45"/>
  <c r="O2709" i="45"/>
  <c r="N2709" i="45"/>
  <c r="O2708" i="45"/>
  <c r="N2708" i="45"/>
  <c r="O2707" i="45"/>
  <c r="N2707" i="45"/>
  <c r="O2706" i="45"/>
  <c r="N2706" i="45"/>
  <c r="O2705" i="45"/>
  <c r="N2705" i="45"/>
  <c r="O2704" i="45"/>
  <c r="N2704" i="45"/>
  <c r="O2703" i="45"/>
  <c r="N2703" i="45"/>
  <c r="O2702" i="45"/>
  <c r="N2702" i="45"/>
  <c r="O2701" i="45"/>
  <c r="N2701" i="45"/>
  <c r="O2700" i="45"/>
  <c r="N2700" i="45"/>
  <c r="O2699" i="45"/>
  <c r="N2699" i="45"/>
  <c r="O2698" i="45"/>
  <c r="N2698" i="45"/>
  <c r="O2697" i="45"/>
  <c r="N2697" i="45"/>
  <c r="O2696" i="45"/>
  <c r="N2696" i="45"/>
  <c r="O2695" i="45"/>
  <c r="N2695" i="45"/>
  <c r="O2694" i="45"/>
  <c r="N2694" i="45"/>
  <c r="O2693" i="45"/>
  <c r="N2693" i="45"/>
  <c r="O2692" i="45"/>
  <c r="N2692" i="45"/>
  <c r="O2691" i="45"/>
  <c r="N2691" i="45"/>
  <c r="O2690" i="45"/>
  <c r="N2690" i="45"/>
  <c r="O2689" i="45"/>
  <c r="N2689" i="45"/>
  <c r="O2688" i="45"/>
  <c r="N2688" i="45"/>
  <c r="O2687" i="45"/>
  <c r="N2687" i="45"/>
  <c r="O2686" i="45"/>
  <c r="N2686" i="45"/>
  <c r="O2685" i="45"/>
  <c r="N2685" i="45"/>
  <c r="O2684" i="45"/>
  <c r="N2684" i="45"/>
  <c r="O2683" i="45"/>
  <c r="N2683" i="45"/>
  <c r="O2682" i="45"/>
  <c r="N2682" i="45"/>
  <c r="O2681" i="45"/>
  <c r="N2681" i="45"/>
  <c r="O2680" i="45"/>
  <c r="N2680" i="45"/>
  <c r="O2679" i="45"/>
  <c r="N2679" i="45"/>
  <c r="O2678" i="45"/>
  <c r="N2678" i="45"/>
  <c r="O2677" i="45"/>
  <c r="N2677" i="45"/>
  <c r="O2676" i="45"/>
  <c r="N2676" i="45"/>
  <c r="O2675" i="45"/>
  <c r="N2675" i="45"/>
  <c r="O2674" i="45"/>
  <c r="N2674" i="45"/>
  <c r="O2673" i="45"/>
  <c r="N2673" i="45"/>
  <c r="O2672" i="45"/>
  <c r="N2672" i="45"/>
  <c r="O2671" i="45"/>
  <c r="N2671" i="45"/>
  <c r="O2670" i="45"/>
  <c r="N2670" i="45"/>
  <c r="O2669" i="45"/>
  <c r="N2669" i="45"/>
  <c r="O2668" i="45"/>
  <c r="N2668" i="45"/>
  <c r="O2667" i="45"/>
  <c r="N2667" i="45"/>
  <c r="O2666" i="45"/>
  <c r="N2666" i="45"/>
  <c r="O2665" i="45"/>
  <c r="N2665" i="45"/>
  <c r="O2664" i="45"/>
  <c r="N2664" i="45"/>
  <c r="O2663" i="45"/>
  <c r="N2663" i="45"/>
  <c r="O2662" i="45"/>
  <c r="N2662" i="45"/>
  <c r="O2661" i="45"/>
  <c r="N2661" i="45"/>
  <c r="O2660" i="45"/>
  <c r="N2660" i="45"/>
  <c r="O2659" i="45"/>
  <c r="N2659" i="45"/>
  <c r="O2658" i="45"/>
  <c r="N2658" i="45"/>
  <c r="O2657" i="45"/>
  <c r="N2657" i="45"/>
  <c r="O2656" i="45"/>
  <c r="N2656" i="45"/>
  <c r="O2655" i="45"/>
  <c r="N2655" i="45"/>
  <c r="O2654" i="45"/>
  <c r="N2654" i="45"/>
  <c r="O2653" i="45"/>
  <c r="N2653" i="45"/>
  <c r="O2652" i="45"/>
  <c r="N2652" i="45"/>
  <c r="O2651" i="45"/>
  <c r="N2651" i="45"/>
  <c r="O2650" i="45"/>
  <c r="N2650" i="45"/>
  <c r="O2649" i="45"/>
  <c r="N2649" i="45"/>
  <c r="O2648" i="45"/>
  <c r="N2648" i="45"/>
  <c r="O2647" i="45"/>
  <c r="N2647" i="45"/>
  <c r="O2646" i="45"/>
  <c r="N2646" i="45"/>
  <c r="O2645" i="45"/>
  <c r="N2645" i="45"/>
  <c r="O2644" i="45"/>
  <c r="N2644" i="45"/>
  <c r="O2643" i="45"/>
  <c r="N2643" i="45"/>
  <c r="O2642" i="45"/>
  <c r="N2642" i="45"/>
  <c r="O2641" i="45"/>
  <c r="N2641" i="45"/>
  <c r="O2640" i="45"/>
  <c r="N2640" i="45"/>
  <c r="O2639" i="45"/>
  <c r="N2639" i="45"/>
  <c r="O2638" i="45"/>
  <c r="N2638" i="45"/>
  <c r="O2637" i="45"/>
  <c r="N2637" i="45"/>
  <c r="O2636" i="45"/>
  <c r="N2636" i="45"/>
  <c r="O2635" i="45"/>
  <c r="N2635" i="45"/>
  <c r="O2634" i="45"/>
  <c r="N2634" i="45"/>
  <c r="O2633" i="45"/>
  <c r="N2633" i="45"/>
  <c r="O2632" i="45"/>
  <c r="N2632" i="45"/>
  <c r="O2631" i="45"/>
  <c r="N2631" i="45"/>
  <c r="O2630" i="45"/>
  <c r="N2630" i="45"/>
  <c r="O2629" i="45"/>
  <c r="N2629" i="45"/>
  <c r="O2628" i="45"/>
  <c r="N2628" i="45"/>
  <c r="O2627" i="45"/>
  <c r="N2627" i="45"/>
  <c r="O2626" i="45"/>
  <c r="N2626" i="45"/>
  <c r="O2625" i="45"/>
  <c r="N2625" i="45"/>
  <c r="O2624" i="45"/>
  <c r="N2624" i="45"/>
  <c r="O2623" i="45"/>
  <c r="N2623" i="45"/>
  <c r="O2622" i="45"/>
  <c r="N2622" i="45"/>
  <c r="O2621" i="45"/>
  <c r="N2621" i="45"/>
  <c r="O2620" i="45"/>
  <c r="N2620" i="45"/>
  <c r="O2619" i="45"/>
  <c r="N2619" i="45"/>
  <c r="O2618" i="45"/>
  <c r="N2618" i="45"/>
  <c r="O2617" i="45"/>
  <c r="N2617" i="45"/>
  <c r="O2616" i="45"/>
  <c r="N2616" i="45"/>
  <c r="O2615" i="45"/>
  <c r="N2615" i="45"/>
  <c r="O2614" i="45"/>
  <c r="N2614" i="45"/>
  <c r="O2613" i="45"/>
  <c r="N2613" i="45"/>
  <c r="O2612" i="45"/>
  <c r="N2612" i="45"/>
  <c r="O2611" i="45"/>
  <c r="N2611" i="45"/>
  <c r="O2610" i="45"/>
  <c r="N2610" i="45"/>
  <c r="O2609" i="45"/>
  <c r="N2609" i="45"/>
  <c r="O2608" i="45"/>
  <c r="N2608" i="45"/>
  <c r="O2607" i="45"/>
  <c r="N2607" i="45"/>
  <c r="O2606" i="45"/>
  <c r="N2606" i="45"/>
  <c r="O2605" i="45"/>
  <c r="N2605" i="45"/>
  <c r="O2604" i="45"/>
  <c r="N2604" i="45"/>
  <c r="O2603" i="45"/>
  <c r="N2603" i="45"/>
  <c r="O2602" i="45"/>
  <c r="N2602" i="45"/>
  <c r="O2601" i="45"/>
  <c r="N2601" i="45"/>
  <c r="O2600" i="45"/>
  <c r="N2600" i="45"/>
  <c r="O2599" i="45"/>
  <c r="N2599" i="45"/>
  <c r="O2598" i="45"/>
  <c r="N2598" i="45"/>
  <c r="O2597" i="45"/>
  <c r="N2597" i="45"/>
  <c r="O2596" i="45"/>
  <c r="N2596" i="45"/>
  <c r="O2595" i="45"/>
  <c r="N2595" i="45"/>
  <c r="O2594" i="45"/>
  <c r="N2594" i="45"/>
  <c r="O2593" i="45"/>
  <c r="N2593" i="45"/>
  <c r="O2592" i="45"/>
  <c r="N2592" i="45"/>
  <c r="O2591" i="45"/>
  <c r="N2591" i="45"/>
  <c r="O2590" i="45"/>
  <c r="N2590" i="45"/>
  <c r="O2589" i="45"/>
  <c r="N2589" i="45"/>
  <c r="O2588" i="45"/>
  <c r="N2588" i="45"/>
  <c r="O2587" i="45"/>
  <c r="N2587" i="45"/>
  <c r="O2586" i="45"/>
  <c r="N2586" i="45"/>
  <c r="O2585" i="45"/>
  <c r="N2585" i="45"/>
  <c r="O2584" i="45"/>
  <c r="N2584" i="45"/>
  <c r="O2583" i="45"/>
  <c r="N2583" i="45"/>
  <c r="O2582" i="45"/>
  <c r="N2582" i="45"/>
  <c r="O2581" i="45"/>
  <c r="N2581" i="45"/>
  <c r="O2580" i="45"/>
  <c r="N2580" i="45"/>
  <c r="O2579" i="45"/>
  <c r="N2579" i="45"/>
  <c r="O2578" i="45"/>
  <c r="N2578" i="45"/>
  <c r="O2577" i="45"/>
  <c r="N2577" i="45"/>
  <c r="O2576" i="45"/>
  <c r="N2576" i="45"/>
  <c r="O2575" i="45"/>
  <c r="N2575" i="45"/>
  <c r="O2574" i="45"/>
  <c r="N2574" i="45"/>
  <c r="O2573" i="45"/>
  <c r="N2573" i="45"/>
  <c r="O2572" i="45"/>
  <c r="N2572" i="45"/>
  <c r="O2571" i="45"/>
  <c r="N2571" i="45"/>
  <c r="O2570" i="45"/>
  <c r="N2570" i="45"/>
  <c r="O2569" i="45"/>
  <c r="N2569" i="45"/>
  <c r="O2568" i="45"/>
  <c r="N2568" i="45"/>
  <c r="O2567" i="45"/>
  <c r="N2567" i="45"/>
  <c r="O2566" i="45"/>
  <c r="N2566" i="45"/>
  <c r="O2565" i="45"/>
  <c r="N2565" i="45"/>
  <c r="O2564" i="45"/>
  <c r="N2564" i="45"/>
  <c r="O2563" i="45"/>
  <c r="N2563" i="45"/>
  <c r="O2562" i="45"/>
  <c r="N2562" i="45"/>
  <c r="O2561" i="45"/>
  <c r="N2561" i="45"/>
  <c r="O2560" i="45"/>
  <c r="N2560" i="45"/>
  <c r="O2559" i="45"/>
  <c r="N2559" i="45"/>
  <c r="O2558" i="45"/>
  <c r="N2558" i="45"/>
  <c r="O2557" i="45"/>
  <c r="N2557" i="45"/>
  <c r="O2556" i="45"/>
  <c r="N2556" i="45"/>
  <c r="O2555" i="45"/>
  <c r="N2555" i="45"/>
  <c r="O2554" i="45"/>
  <c r="N2554" i="45"/>
  <c r="O2553" i="45"/>
  <c r="N2553" i="45"/>
  <c r="O2552" i="45"/>
  <c r="N2552" i="45"/>
  <c r="O2551" i="45"/>
  <c r="N2551" i="45"/>
  <c r="O2550" i="45"/>
  <c r="N2550" i="45"/>
  <c r="O2549" i="45"/>
  <c r="N2549" i="45"/>
  <c r="O2548" i="45"/>
  <c r="N2548" i="45"/>
  <c r="O2547" i="45"/>
  <c r="N2547" i="45"/>
  <c r="O2546" i="45"/>
  <c r="N2546" i="45"/>
  <c r="O2545" i="45"/>
  <c r="N2545" i="45"/>
  <c r="O2544" i="45"/>
  <c r="N2544" i="45"/>
  <c r="O2543" i="45"/>
  <c r="N2543" i="45"/>
  <c r="O2542" i="45"/>
  <c r="N2542" i="45"/>
  <c r="O2541" i="45"/>
  <c r="N2541" i="45"/>
  <c r="O2540" i="45"/>
  <c r="N2540" i="45"/>
  <c r="O2539" i="45"/>
  <c r="N2539" i="45"/>
  <c r="O2538" i="45"/>
  <c r="N2538" i="45"/>
  <c r="O2537" i="45"/>
  <c r="N2537" i="45"/>
  <c r="O2536" i="45"/>
  <c r="N2536" i="45"/>
  <c r="O2535" i="45"/>
  <c r="N2535" i="45"/>
  <c r="O2534" i="45"/>
  <c r="N2534" i="45"/>
  <c r="O2533" i="45"/>
  <c r="N2533" i="45"/>
  <c r="O2532" i="45"/>
  <c r="N2532" i="45"/>
  <c r="O2531" i="45"/>
  <c r="N2531" i="45"/>
  <c r="O2530" i="45"/>
  <c r="N2530" i="45"/>
  <c r="O2529" i="45"/>
  <c r="N2529" i="45"/>
  <c r="O2528" i="45"/>
  <c r="N2528" i="45"/>
  <c r="O2527" i="45"/>
  <c r="N2527" i="45"/>
  <c r="O2526" i="45"/>
  <c r="N2526" i="45"/>
  <c r="O2525" i="45"/>
  <c r="N2525" i="45"/>
  <c r="O2524" i="45"/>
  <c r="N2524" i="45"/>
  <c r="O2523" i="45"/>
  <c r="N2523" i="45"/>
  <c r="O2522" i="45"/>
  <c r="N2522" i="45"/>
  <c r="O2521" i="45"/>
  <c r="N2521" i="45"/>
  <c r="O2520" i="45"/>
  <c r="N2520" i="45"/>
  <c r="O2519" i="45"/>
  <c r="N2519" i="45"/>
  <c r="O2518" i="45"/>
  <c r="N2518" i="45"/>
  <c r="O2517" i="45"/>
  <c r="N2517" i="45"/>
  <c r="O2516" i="45"/>
  <c r="N2516" i="45"/>
  <c r="O2515" i="45"/>
  <c r="N2515" i="45"/>
  <c r="O2514" i="45"/>
  <c r="N2514" i="45"/>
  <c r="O2513" i="45"/>
  <c r="N2513" i="45"/>
  <c r="O2512" i="45"/>
  <c r="N2512" i="45"/>
  <c r="O2511" i="45"/>
  <c r="N2511" i="45"/>
  <c r="O2510" i="45"/>
  <c r="N2510" i="45"/>
  <c r="O2509" i="45"/>
  <c r="N2509" i="45"/>
  <c r="O2508" i="45"/>
  <c r="N2508" i="45"/>
  <c r="O2507" i="45"/>
  <c r="N2507" i="45"/>
  <c r="O2506" i="45"/>
  <c r="N2506" i="45"/>
  <c r="O2505" i="45"/>
  <c r="N2505" i="45"/>
  <c r="O2504" i="45"/>
  <c r="N2504" i="45"/>
  <c r="O2503" i="45"/>
  <c r="N2503" i="45"/>
  <c r="O2502" i="45"/>
  <c r="N2502" i="45"/>
  <c r="O2501" i="45"/>
  <c r="N2501" i="45"/>
  <c r="O2500" i="45"/>
  <c r="N2500" i="45"/>
  <c r="O2499" i="45"/>
  <c r="N2499" i="45"/>
  <c r="O2498" i="45"/>
  <c r="N2498" i="45"/>
  <c r="O2497" i="45"/>
  <c r="N2497" i="45"/>
  <c r="O2496" i="45"/>
  <c r="N2496" i="45"/>
  <c r="O2495" i="45"/>
  <c r="N2495" i="45"/>
  <c r="O2494" i="45"/>
  <c r="N2494" i="45"/>
  <c r="O2493" i="45"/>
  <c r="N2493" i="45"/>
  <c r="O2492" i="45"/>
  <c r="N2492" i="45"/>
  <c r="O2491" i="45"/>
  <c r="N2491" i="45"/>
  <c r="O2490" i="45"/>
  <c r="N2490" i="45"/>
  <c r="O2489" i="45"/>
  <c r="N2489" i="45"/>
  <c r="O2488" i="45"/>
  <c r="N2488" i="45"/>
  <c r="O2487" i="45"/>
  <c r="N2487" i="45"/>
  <c r="O2486" i="45"/>
  <c r="N2486" i="45"/>
  <c r="O2485" i="45"/>
  <c r="N2485" i="45"/>
  <c r="O2484" i="45"/>
  <c r="N2484" i="45"/>
  <c r="O2483" i="45"/>
  <c r="N2483" i="45"/>
  <c r="O2482" i="45"/>
  <c r="N2482" i="45"/>
  <c r="O2481" i="45"/>
  <c r="N2481" i="45"/>
  <c r="O2480" i="45"/>
  <c r="N2480" i="45"/>
  <c r="O2479" i="45"/>
  <c r="N2479" i="45"/>
  <c r="O2478" i="45"/>
  <c r="N2478" i="45"/>
  <c r="O2477" i="45"/>
  <c r="N2477" i="45"/>
  <c r="O2476" i="45"/>
  <c r="N2476" i="45"/>
  <c r="O2475" i="45"/>
  <c r="N2475" i="45"/>
  <c r="O2474" i="45"/>
  <c r="N2474" i="45"/>
  <c r="O2473" i="45"/>
  <c r="N2473" i="45"/>
  <c r="O2472" i="45"/>
  <c r="N2472" i="45"/>
  <c r="O2471" i="45"/>
  <c r="N2471" i="45"/>
  <c r="O2470" i="45"/>
  <c r="N2470" i="45"/>
  <c r="O2469" i="45"/>
  <c r="N2469" i="45"/>
  <c r="O2468" i="45"/>
  <c r="N2468" i="45"/>
  <c r="O2467" i="45"/>
  <c r="N2467" i="45"/>
  <c r="O2466" i="45"/>
  <c r="N2466" i="45"/>
  <c r="O2465" i="45"/>
  <c r="N2465" i="45"/>
  <c r="O2464" i="45"/>
  <c r="N2464" i="45"/>
  <c r="O2463" i="45"/>
  <c r="N2463" i="45"/>
  <c r="O2462" i="45"/>
  <c r="N2462" i="45"/>
  <c r="O2461" i="45"/>
  <c r="N2461" i="45"/>
  <c r="O2460" i="45"/>
  <c r="N2460" i="45"/>
  <c r="O2459" i="45"/>
  <c r="N2459" i="45"/>
  <c r="O2458" i="45"/>
  <c r="N2458" i="45"/>
  <c r="O2457" i="45"/>
  <c r="N2457" i="45"/>
  <c r="O2456" i="45"/>
  <c r="N2456" i="45"/>
  <c r="O2455" i="45"/>
  <c r="N2455" i="45"/>
  <c r="O2454" i="45"/>
  <c r="N2454" i="45"/>
  <c r="O2453" i="45"/>
  <c r="N2453" i="45"/>
  <c r="O2452" i="45"/>
  <c r="N2452" i="45"/>
  <c r="O2451" i="45"/>
  <c r="N2451" i="45"/>
  <c r="O2450" i="45"/>
  <c r="N2450" i="45"/>
  <c r="O2449" i="45"/>
  <c r="N2449" i="45"/>
  <c r="O2448" i="45"/>
  <c r="N2448" i="45"/>
  <c r="O2447" i="45"/>
  <c r="N2447" i="45"/>
  <c r="O2446" i="45"/>
  <c r="N2446" i="45"/>
  <c r="O2445" i="45"/>
  <c r="N2445" i="45"/>
  <c r="O2444" i="45"/>
  <c r="N2444" i="45"/>
  <c r="O2443" i="45"/>
  <c r="N2443" i="45"/>
  <c r="O2442" i="45"/>
  <c r="N2442" i="45"/>
  <c r="O2441" i="45"/>
  <c r="N2441" i="45"/>
  <c r="O2440" i="45"/>
  <c r="N2440" i="45"/>
  <c r="O2439" i="45"/>
  <c r="N2439" i="45"/>
  <c r="O2438" i="45"/>
  <c r="N2438" i="45"/>
  <c r="O2437" i="45"/>
  <c r="N2437" i="45"/>
  <c r="O2436" i="45"/>
  <c r="N2436" i="45"/>
  <c r="O2435" i="45"/>
  <c r="N2435" i="45"/>
  <c r="O2434" i="45"/>
  <c r="N2434" i="45"/>
  <c r="O2433" i="45"/>
  <c r="N2433" i="45"/>
  <c r="O2432" i="45"/>
  <c r="N2432" i="45"/>
  <c r="O2431" i="45"/>
  <c r="N2431" i="45"/>
  <c r="O2430" i="45"/>
  <c r="N2430" i="45"/>
  <c r="O2429" i="45"/>
  <c r="N2429" i="45"/>
  <c r="O2428" i="45"/>
  <c r="N2428" i="45"/>
  <c r="O2427" i="45"/>
  <c r="N2427" i="45"/>
  <c r="O2426" i="45"/>
  <c r="N2426" i="45"/>
  <c r="O2425" i="45"/>
  <c r="N2425" i="45"/>
  <c r="O2424" i="45"/>
  <c r="N2424" i="45"/>
  <c r="O2423" i="45"/>
  <c r="N2423" i="45"/>
  <c r="O2422" i="45"/>
  <c r="N2422" i="45"/>
  <c r="O2421" i="45"/>
  <c r="N2421" i="45"/>
  <c r="O2420" i="45"/>
  <c r="N2420" i="45"/>
  <c r="O2419" i="45"/>
  <c r="N2419" i="45"/>
  <c r="O2418" i="45"/>
  <c r="N2418" i="45"/>
  <c r="O2417" i="45"/>
  <c r="N2417" i="45"/>
  <c r="O2416" i="45"/>
  <c r="N2416" i="45"/>
  <c r="O2415" i="45"/>
  <c r="N2415" i="45"/>
  <c r="O2414" i="45"/>
  <c r="N2414" i="45"/>
  <c r="O2413" i="45"/>
  <c r="N2413" i="45"/>
  <c r="O2412" i="45"/>
  <c r="N2412" i="45"/>
  <c r="O2411" i="45"/>
  <c r="N2411" i="45"/>
  <c r="O2410" i="45"/>
  <c r="N2410" i="45"/>
  <c r="O2409" i="45"/>
  <c r="N2409" i="45"/>
  <c r="O2408" i="45"/>
  <c r="N2408" i="45"/>
  <c r="O2407" i="45"/>
  <c r="N2407" i="45"/>
  <c r="O2406" i="45"/>
  <c r="N2406" i="45"/>
  <c r="O2405" i="45"/>
  <c r="N2405" i="45"/>
  <c r="O2404" i="45"/>
  <c r="N2404" i="45"/>
  <c r="O2403" i="45"/>
  <c r="N2403" i="45"/>
  <c r="O2402" i="45"/>
  <c r="N2402" i="45"/>
  <c r="O2401" i="45"/>
  <c r="N2401" i="45"/>
  <c r="O2400" i="45"/>
  <c r="N2400" i="45"/>
  <c r="O2399" i="45"/>
  <c r="N2399" i="45"/>
  <c r="O2398" i="45"/>
  <c r="N2398" i="45"/>
  <c r="O2397" i="45"/>
  <c r="N2397" i="45"/>
  <c r="O2396" i="45"/>
  <c r="N2396" i="45"/>
  <c r="O2395" i="45"/>
  <c r="N2395" i="45"/>
  <c r="O2394" i="45"/>
  <c r="N2394" i="45"/>
  <c r="O2393" i="45"/>
  <c r="N2393" i="45"/>
  <c r="O2392" i="45"/>
  <c r="N2392" i="45"/>
  <c r="O2391" i="45"/>
  <c r="N2391" i="45"/>
  <c r="O2390" i="45"/>
  <c r="N2390" i="45"/>
  <c r="O2389" i="45"/>
  <c r="N2389" i="45"/>
  <c r="O2388" i="45"/>
  <c r="N2388" i="45"/>
  <c r="O2387" i="45"/>
  <c r="N2387" i="45"/>
  <c r="O2386" i="45"/>
  <c r="N2386" i="45"/>
  <c r="O2385" i="45"/>
  <c r="N2385" i="45"/>
  <c r="O2384" i="45"/>
  <c r="N2384" i="45"/>
  <c r="O2383" i="45"/>
  <c r="N2383" i="45"/>
  <c r="O2382" i="45"/>
  <c r="N2382" i="45"/>
  <c r="O2381" i="45"/>
  <c r="N2381" i="45"/>
  <c r="O2380" i="45"/>
  <c r="N2380" i="45"/>
  <c r="O2379" i="45"/>
  <c r="N2379" i="45"/>
  <c r="O2378" i="45"/>
  <c r="N2378" i="45"/>
  <c r="O2377" i="45"/>
  <c r="N2377" i="45"/>
  <c r="O2376" i="45"/>
  <c r="N2376" i="45"/>
  <c r="O2375" i="45"/>
  <c r="N2375" i="45"/>
  <c r="O2374" i="45"/>
  <c r="N2374" i="45"/>
  <c r="O2373" i="45"/>
  <c r="N2373" i="45"/>
  <c r="O2372" i="45"/>
  <c r="N2372" i="45"/>
  <c r="O2371" i="45"/>
  <c r="N2371" i="45"/>
  <c r="O2370" i="45"/>
  <c r="N2370" i="45"/>
  <c r="O2369" i="45"/>
  <c r="N2369" i="45"/>
  <c r="O2368" i="45"/>
  <c r="N2368" i="45"/>
  <c r="O2367" i="45"/>
  <c r="N2367" i="45"/>
  <c r="O2366" i="45"/>
  <c r="N2366" i="45"/>
  <c r="O2365" i="45"/>
  <c r="N2365" i="45"/>
  <c r="O2364" i="45"/>
  <c r="N2364" i="45"/>
  <c r="O2363" i="45"/>
  <c r="N2363" i="45"/>
  <c r="O2362" i="45"/>
  <c r="N2362" i="45"/>
  <c r="O2361" i="45"/>
  <c r="N2361" i="45"/>
  <c r="O2360" i="45"/>
  <c r="N2360" i="45"/>
  <c r="O2359" i="45"/>
  <c r="N2359" i="45"/>
  <c r="O2358" i="45"/>
  <c r="N2358" i="45"/>
  <c r="O2357" i="45"/>
  <c r="N2357" i="45"/>
  <c r="O2356" i="45"/>
  <c r="N2356" i="45"/>
  <c r="O2355" i="45"/>
  <c r="N2355" i="45"/>
  <c r="O2354" i="45"/>
  <c r="N2354" i="45"/>
  <c r="O2353" i="45"/>
  <c r="N2353" i="45"/>
  <c r="O2352" i="45"/>
  <c r="N2352" i="45"/>
  <c r="O2351" i="45"/>
  <c r="N2351" i="45"/>
  <c r="O2350" i="45"/>
  <c r="N2350" i="45"/>
  <c r="O2349" i="45"/>
  <c r="N2349" i="45"/>
  <c r="O2348" i="45"/>
  <c r="N2348" i="45"/>
  <c r="O2347" i="45"/>
  <c r="N2347" i="45"/>
  <c r="O2346" i="45"/>
  <c r="N2346" i="45"/>
  <c r="O2345" i="45"/>
  <c r="N2345" i="45"/>
  <c r="O2344" i="45"/>
  <c r="N2344" i="45"/>
  <c r="O2343" i="45"/>
  <c r="N2343" i="45"/>
  <c r="O2342" i="45"/>
  <c r="N2342" i="45"/>
  <c r="O2341" i="45"/>
  <c r="N2341" i="45"/>
  <c r="O2340" i="45"/>
  <c r="N2340" i="45"/>
  <c r="O2339" i="45"/>
  <c r="N2339" i="45"/>
  <c r="O2338" i="45"/>
  <c r="N2338" i="45"/>
  <c r="O2337" i="45"/>
  <c r="N2337" i="45"/>
  <c r="O2336" i="45"/>
  <c r="N2336" i="45"/>
  <c r="O2335" i="45"/>
  <c r="N2335" i="45"/>
  <c r="O2334" i="45"/>
  <c r="N2334" i="45"/>
  <c r="O2333" i="45"/>
  <c r="N2333" i="45"/>
  <c r="O2332" i="45"/>
  <c r="N2332" i="45"/>
  <c r="O2331" i="45"/>
  <c r="N2331" i="45"/>
  <c r="O2330" i="45"/>
  <c r="N2330" i="45"/>
  <c r="O2329" i="45"/>
  <c r="N2329" i="45"/>
  <c r="O2328" i="45"/>
  <c r="N2328" i="45"/>
  <c r="O2327" i="45"/>
  <c r="N2327" i="45"/>
  <c r="O2326" i="45"/>
  <c r="N2326" i="45"/>
  <c r="O2325" i="45"/>
  <c r="N2325" i="45"/>
  <c r="O2324" i="45"/>
  <c r="N2324" i="45"/>
  <c r="O2323" i="45"/>
  <c r="N2323" i="45"/>
  <c r="O2322" i="45"/>
  <c r="N2322" i="45"/>
  <c r="O2321" i="45"/>
  <c r="N2321" i="45"/>
  <c r="O2320" i="45"/>
  <c r="N2320" i="45"/>
  <c r="O2319" i="45"/>
  <c r="N2319" i="45"/>
  <c r="O2318" i="45"/>
  <c r="N2318" i="45"/>
  <c r="O2317" i="45"/>
  <c r="N2317" i="45"/>
  <c r="O2316" i="45"/>
  <c r="N2316" i="45"/>
  <c r="O2315" i="45"/>
  <c r="N2315" i="45"/>
  <c r="O2314" i="45"/>
  <c r="N2314" i="45"/>
  <c r="O2313" i="45"/>
  <c r="N2313" i="45"/>
  <c r="O2312" i="45"/>
  <c r="N2312" i="45"/>
  <c r="O2311" i="45"/>
  <c r="N2311" i="45"/>
  <c r="O2310" i="45"/>
  <c r="N2310" i="45"/>
  <c r="O2309" i="45"/>
  <c r="N2309" i="45"/>
  <c r="O2308" i="45"/>
  <c r="N2308" i="45"/>
  <c r="O2307" i="45"/>
  <c r="N2307" i="45"/>
  <c r="O2306" i="45"/>
  <c r="N2306" i="45"/>
  <c r="O2305" i="45"/>
  <c r="N2305" i="45"/>
  <c r="O2304" i="45"/>
  <c r="N2304" i="45"/>
  <c r="O2303" i="45"/>
  <c r="N2303" i="45"/>
  <c r="O2302" i="45"/>
  <c r="N2302" i="45"/>
  <c r="O2301" i="45"/>
  <c r="N2301" i="45"/>
  <c r="O2300" i="45"/>
  <c r="N2300" i="45"/>
  <c r="O2299" i="45"/>
  <c r="N2299" i="45"/>
  <c r="O2298" i="45"/>
  <c r="N2298" i="45"/>
  <c r="O2297" i="45"/>
  <c r="N2297" i="45"/>
  <c r="O2296" i="45"/>
  <c r="N2296" i="45"/>
  <c r="O2295" i="45"/>
  <c r="N2295" i="45"/>
  <c r="O2294" i="45"/>
  <c r="N2294" i="45"/>
  <c r="O2293" i="45"/>
  <c r="N2293" i="45"/>
  <c r="O2292" i="45"/>
  <c r="N2292" i="45"/>
  <c r="O2291" i="45"/>
  <c r="N2291" i="45"/>
  <c r="O2290" i="45"/>
  <c r="N2290" i="45"/>
  <c r="O2289" i="45"/>
  <c r="N2289" i="45"/>
  <c r="O2288" i="45"/>
  <c r="N2288" i="45"/>
  <c r="O2287" i="45"/>
  <c r="N2287" i="45"/>
  <c r="O2286" i="45"/>
  <c r="N2286" i="45"/>
  <c r="O2285" i="45"/>
  <c r="N2285" i="45"/>
  <c r="O2284" i="45"/>
  <c r="N2284" i="45"/>
  <c r="O2283" i="45"/>
  <c r="N2283" i="45"/>
  <c r="O2282" i="45"/>
  <c r="N2282" i="45"/>
  <c r="O2281" i="45"/>
  <c r="N2281" i="45"/>
  <c r="O2280" i="45"/>
  <c r="N2280" i="45"/>
  <c r="O2279" i="45"/>
  <c r="N2279" i="45"/>
  <c r="O2278" i="45"/>
  <c r="N2278" i="45"/>
  <c r="O2277" i="45"/>
  <c r="N2277" i="45"/>
  <c r="O2276" i="45"/>
  <c r="N2276" i="45"/>
  <c r="O2275" i="45"/>
  <c r="N2275" i="45"/>
  <c r="O2274" i="45"/>
  <c r="N2274" i="45"/>
  <c r="O2273" i="45"/>
  <c r="N2273" i="45"/>
  <c r="O2272" i="45"/>
  <c r="N2272" i="45"/>
  <c r="O2271" i="45"/>
  <c r="N2271" i="45"/>
  <c r="O2270" i="45"/>
  <c r="N2270" i="45"/>
  <c r="O2269" i="45"/>
  <c r="N2269" i="45"/>
  <c r="O2268" i="45"/>
  <c r="N2268" i="45"/>
  <c r="O2267" i="45"/>
  <c r="N2267" i="45"/>
  <c r="O2266" i="45"/>
  <c r="N2266" i="45"/>
  <c r="O2265" i="45"/>
  <c r="N2265" i="45"/>
  <c r="O2264" i="45"/>
  <c r="N2264" i="45"/>
  <c r="O2263" i="45"/>
  <c r="N2263" i="45"/>
  <c r="O2262" i="45"/>
  <c r="N2262" i="45"/>
  <c r="O2261" i="45"/>
  <c r="N2261" i="45"/>
  <c r="O2260" i="45"/>
  <c r="N2260" i="45"/>
  <c r="O2259" i="45"/>
  <c r="N2259" i="45"/>
  <c r="O2258" i="45"/>
  <c r="N2258" i="45"/>
  <c r="O2257" i="45"/>
  <c r="N2257" i="45"/>
  <c r="O2256" i="45"/>
  <c r="N2256" i="45"/>
  <c r="O2255" i="45"/>
  <c r="N2255" i="45"/>
  <c r="O2254" i="45"/>
  <c r="N2254" i="45"/>
  <c r="O2253" i="45"/>
  <c r="N2253" i="45"/>
  <c r="O2252" i="45"/>
  <c r="N2252" i="45"/>
  <c r="O2251" i="45"/>
  <c r="N2251" i="45"/>
  <c r="O2250" i="45"/>
  <c r="N2250" i="45"/>
  <c r="O2249" i="45"/>
  <c r="N2249" i="45"/>
  <c r="O2248" i="45"/>
  <c r="N2248" i="45"/>
  <c r="O2247" i="45"/>
  <c r="N2247" i="45"/>
  <c r="O2246" i="45"/>
  <c r="N2246" i="45"/>
  <c r="O2245" i="45"/>
  <c r="N2245" i="45"/>
  <c r="O2244" i="45"/>
  <c r="N2244" i="45"/>
  <c r="O2243" i="45"/>
  <c r="N2243" i="45"/>
  <c r="O2242" i="45"/>
  <c r="N2242" i="45"/>
  <c r="O2241" i="45"/>
  <c r="N2241" i="45"/>
  <c r="O2240" i="45"/>
  <c r="N2240" i="45"/>
  <c r="O2239" i="45"/>
  <c r="N2239" i="45"/>
  <c r="O2238" i="45"/>
  <c r="N2238" i="45"/>
  <c r="O2237" i="45"/>
  <c r="N2237" i="45"/>
  <c r="O2236" i="45"/>
  <c r="N2236" i="45"/>
  <c r="O2235" i="45"/>
  <c r="N2235" i="45"/>
  <c r="O2234" i="45"/>
  <c r="N2234" i="45"/>
  <c r="O2233" i="45"/>
  <c r="N2233" i="45"/>
  <c r="O2232" i="45"/>
  <c r="N2232" i="45"/>
  <c r="O2231" i="45"/>
  <c r="N2231" i="45"/>
  <c r="O2230" i="45"/>
  <c r="N2230" i="45"/>
  <c r="O2229" i="45"/>
  <c r="N2229" i="45"/>
  <c r="O2228" i="45"/>
  <c r="N2228" i="45"/>
  <c r="O2227" i="45"/>
  <c r="N2227" i="45"/>
  <c r="O2226" i="45"/>
  <c r="N2226" i="45"/>
  <c r="O2225" i="45"/>
  <c r="N2225" i="45"/>
  <c r="O2224" i="45"/>
  <c r="N2224" i="45"/>
  <c r="O2223" i="45"/>
  <c r="N2223" i="45"/>
  <c r="O2222" i="45"/>
  <c r="N2222" i="45"/>
  <c r="O2221" i="45"/>
  <c r="N2221" i="45"/>
  <c r="O2220" i="45"/>
  <c r="N2220" i="45"/>
  <c r="O2219" i="45"/>
  <c r="N2219" i="45"/>
  <c r="O2218" i="45"/>
  <c r="N2218" i="45"/>
  <c r="O2217" i="45"/>
  <c r="N2217" i="45"/>
  <c r="O2216" i="45"/>
  <c r="N2216" i="45"/>
  <c r="O2215" i="45"/>
  <c r="N2215" i="45"/>
  <c r="O2214" i="45"/>
  <c r="N2214" i="45"/>
  <c r="O2213" i="45"/>
  <c r="N2213" i="45"/>
  <c r="O2212" i="45"/>
  <c r="N2212" i="45"/>
  <c r="O2211" i="45"/>
  <c r="N2211" i="45"/>
  <c r="O2210" i="45"/>
  <c r="N2210" i="45"/>
  <c r="O2209" i="45"/>
  <c r="N2209" i="45"/>
  <c r="O2208" i="45"/>
  <c r="N2208" i="45"/>
  <c r="O2207" i="45"/>
  <c r="N2207" i="45"/>
  <c r="O2206" i="45"/>
  <c r="N2206" i="45"/>
  <c r="O2205" i="45"/>
  <c r="N2205" i="45"/>
  <c r="O2204" i="45"/>
  <c r="N2204" i="45"/>
  <c r="O2203" i="45"/>
  <c r="N2203" i="45"/>
  <c r="O2202" i="45"/>
  <c r="N2202" i="45"/>
  <c r="O2201" i="45"/>
  <c r="N2201" i="45"/>
  <c r="O2200" i="45"/>
  <c r="N2200" i="45"/>
  <c r="O2199" i="45"/>
  <c r="N2199" i="45"/>
  <c r="O2198" i="45"/>
  <c r="N2198" i="45"/>
  <c r="O2197" i="45"/>
  <c r="N2197" i="45"/>
  <c r="O2196" i="45"/>
  <c r="N2196" i="45"/>
  <c r="O2195" i="45"/>
  <c r="N2195" i="45"/>
  <c r="O2194" i="45"/>
  <c r="N2194" i="45"/>
  <c r="O2193" i="45"/>
  <c r="N2193" i="45"/>
  <c r="O2192" i="45"/>
  <c r="N2192" i="45"/>
  <c r="O2191" i="45"/>
  <c r="N2191" i="45"/>
  <c r="O2190" i="45"/>
  <c r="N2190" i="45"/>
  <c r="O2189" i="45"/>
  <c r="N2189" i="45"/>
  <c r="O2188" i="45"/>
  <c r="N2188" i="45"/>
  <c r="O2187" i="45"/>
  <c r="N2187" i="45"/>
  <c r="O2186" i="45"/>
  <c r="N2186" i="45"/>
  <c r="O2185" i="45"/>
  <c r="N2185" i="45"/>
  <c r="O2184" i="45"/>
  <c r="N2184" i="45"/>
  <c r="O2183" i="45"/>
  <c r="N2183" i="45"/>
  <c r="O2182" i="45"/>
  <c r="N2182" i="45"/>
  <c r="O2181" i="45"/>
  <c r="N2181" i="45"/>
  <c r="O2180" i="45"/>
  <c r="N2180" i="45"/>
  <c r="O2179" i="45"/>
  <c r="N2179" i="45"/>
  <c r="O2178" i="45"/>
  <c r="N2178" i="45"/>
  <c r="O2177" i="45"/>
  <c r="N2177" i="45"/>
  <c r="O2176" i="45"/>
  <c r="N2176" i="45"/>
  <c r="O2175" i="45"/>
  <c r="N2175" i="45"/>
  <c r="O2174" i="45"/>
  <c r="N2174" i="45"/>
  <c r="O2173" i="45"/>
  <c r="N2173" i="45"/>
  <c r="O2172" i="45"/>
  <c r="N2172" i="45"/>
  <c r="O2171" i="45"/>
  <c r="N2171" i="45"/>
  <c r="O2170" i="45"/>
  <c r="N2170" i="45"/>
  <c r="O2169" i="45"/>
  <c r="N2169" i="45"/>
  <c r="O2168" i="45"/>
  <c r="N2168" i="45"/>
  <c r="O2167" i="45"/>
  <c r="N2167" i="45"/>
  <c r="O2166" i="45"/>
  <c r="N2166" i="45"/>
  <c r="O2165" i="45"/>
  <c r="N2165" i="45"/>
  <c r="O2164" i="45"/>
  <c r="N2164" i="45"/>
  <c r="O2163" i="45"/>
  <c r="N2163" i="45"/>
  <c r="O2162" i="45"/>
  <c r="N2162" i="45"/>
  <c r="O2161" i="45"/>
  <c r="N2161" i="45"/>
  <c r="O2160" i="45"/>
  <c r="N2160" i="45"/>
  <c r="O2159" i="45"/>
  <c r="N2159" i="45"/>
  <c r="O2158" i="45"/>
  <c r="N2158" i="45"/>
  <c r="O2157" i="45"/>
  <c r="N2157" i="45"/>
  <c r="O2156" i="45"/>
  <c r="N2156" i="45"/>
  <c r="O2155" i="45"/>
  <c r="N2155" i="45"/>
  <c r="O2154" i="45"/>
  <c r="N2154" i="45"/>
  <c r="O2153" i="45"/>
  <c r="N2153" i="45"/>
  <c r="O2152" i="45"/>
  <c r="N2152" i="45"/>
  <c r="O2151" i="45"/>
  <c r="N2151" i="45"/>
  <c r="O2150" i="45"/>
  <c r="N2150" i="45"/>
  <c r="O2149" i="45"/>
  <c r="N2149" i="45"/>
  <c r="O2148" i="45"/>
  <c r="N2148" i="45"/>
  <c r="O2147" i="45"/>
  <c r="N2147" i="45"/>
  <c r="O2146" i="45"/>
  <c r="N2146" i="45"/>
  <c r="O2145" i="45"/>
  <c r="N2145" i="45"/>
  <c r="O2144" i="45"/>
  <c r="N2144" i="45"/>
  <c r="O2143" i="45"/>
  <c r="N2143" i="45"/>
  <c r="O2142" i="45"/>
  <c r="N2142" i="45"/>
  <c r="O2141" i="45"/>
  <c r="N2141" i="45"/>
  <c r="O2140" i="45"/>
  <c r="N2140" i="45"/>
  <c r="O2139" i="45"/>
  <c r="N2139" i="45"/>
  <c r="O2138" i="45"/>
  <c r="N2138" i="45"/>
  <c r="O2137" i="45"/>
  <c r="N2137" i="45"/>
  <c r="O2136" i="45"/>
  <c r="N2136" i="45"/>
  <c r="O2135" i="45"/>
  <c r="N2135" i="45"/>
  <c r="O2134" i="45"/>
  <c r="N2134" i="45"/>
  <c r="O2133" i="45"/>
  <c r="N2133" i="45"/>
  <c r="O2132" i="45"/>
  <c r="N2132" i="45"/>
  <c r="O2131" i="45"/>
  <c r="N2131" i="45"/>
  <c r="O2130" i="45"/>
  <c r="N2130" i="45"/>
  <c r="O2129" i="45"/>
  <c r="N2129" i="45"/>
  <c r="O2128" i="45"/>
  <c r="N2128" i="45"/>
  <c r="O2127" i="45"/>
  <c r="N2127" i="45"/>
  <c r="O2126" i="45"/>
  <c r="N2126" i="45"/>
  <c r="O2125" i="45"/>
  <c r="N2125" i="45"/>
  <c r="O2124" i="45"/>
  <c r="N2124" i="45"/>
  <c r="O2123" i="45"/>
  <c r="N2123" i="45"/>
  <c r="O2122" i="45"/>
  <c r="N2122" i="45"/>
  <c r="O2121" i="45"/>
  <c r="N2121" i="45"/>
  <c r="O2120" i="45"/>
  <c r="N2120" i="45"/>
  <c r="O2119" i="45"/>
  <c r="N2119" i="45"/>
  <c r="O2118" i="45"/>
  <c r="N2118" i="45"/>
  <c r="O2117" i="45"/>
  <c r="N2117" i="45"/>
  <c r="O2116" i="45"/>
  <c r="N2116" i="45"/>
  <c r="O2115" i="45"/>
  <c r="N2115" i="45"/>
  <c r="O2114" i="45"/>
  <c r="N2114" i="45"/>
  <c r="O2113" i="45"/>
  <c r="N2113" i="45"/>
  <c r="O2112" i="45"/>
  <c r="N2112" i="45"/>
  <c r="O2111" i="45"/>
  <c r="N2111" i="45"/>
  <c r="O2110" i="45"/>
  <c r="N2110" i="45"/>
  <c r="O2109" i="45"/>
  <c r="N2109" i="45"/>
  <c r="O2108" i="45"/>
  <c r="N2108" i="45"/>
  <c r="O2107" i="45"/>
  <c r="N2107" i="45"/>
  <c r="O2106" i="45"/>
  <c r="N2106" i="45"/>
  <c r="O2105" i="45"/>
  <c r="N2105" i="45"/>
  <c r="O2104" i="45"/>
  <c r="N2104" i="45"/>
  <c r="O2103" i="45"/>
  <c r="N2103" i="45"/>
  <c r="O2102" i="45"/>
  <c r="N2102" i="45"/>
  <c r="O2101" i="45"/>
  <c r="N2101" i="45"/>
  <c r="O2100" i="45"/>
  <c r="N2100" i="45"/>
  <c r="O2099" i="45"/>
  <c r="N2099" i="45"/>
  <c r="O2098" i="45"/>
  <c r="N2098" i="45"/>
  <c r="O2097" i="45"/>
  <c r="N2097" i="45"/>
  <c r="O2096" i="45"/>
  <c r="N2096" i="45"/>
  <c r="O2095" i="45"/>
  <c r="N2095" i="45"/>
  <c r="O2094" i="45"/>
  <c r="N2094" i="45"/>
  <c r="O2093" i="45"/>
  <c r="N2093" i="45"/>
  <c r="O2092" i="45"/>
  <c r="N2092" i="45"/>
  <c r="O2091" i="45"/>
  <c r="N2091" i="45"/>
  <c r="O2090" i="45"/>
  <c r="N2090" i="45"/>
  <c r="O2089" i="45"/>
  <c r="N2089" i="45"/>
  <c r="O2088" i="45"/>
  <c r="N2088" i="45"/>
  <c r="O2087" i="45"/>
  <c r="N2087" i="45"/>
  <c r="O2086" i="45"/>
  <c r="N2086" i="45"/>
  <c r="O2085" i="45"/>
  <c r="N2085" i="45"/>
  <c r="O2084" i="45"/>
  <c r="N2084" i="45"/>
  <c r="O2083" i="45"/>
  <c r="N2083" i="45"/>
  <c r="O2082" i="45"/>
  <c r="N2082" i="45"/>
  <c r="O2081" i="45"/>
  <c r="N2081" i="45"/>
  <c r="O2080" i="45"/>
  <c r="N2080" i="45"/>
  <c r="O2079" i="45"/>
  <c r="N2079" i="45"/>
  <c r="O2078" i="45"/>
  <c r="N2078" i="45"/>
  <c r="O2077" i="45"/>
  <c r="N2077" i="45"/>
  <c r="O2076" i="45"/>
  <c r="N2076" i="45"/>
  <c r="O2075" i="45"/>
  <c r="N2075" i="45"/>
  <c r="O2074" i="45"/>
  <c r="N2074" i="45"/>
  <c r="O2073" i="45"/>
  <c r="N2073" i="45"/>
  <c r="O2072" i="45"/>
  <c r="N2072" i="45"/>
  <c r="O2071" i="45"/>
  <c r="N2071" i="45"/>
  <c r="O2070" i="45"/>
  <c r="N2070" i="45"/>
  <c r="O2069" i="45"/>
  <c r="N2069" i="45"/>
  <c r="O2068" i="45"/>
  <c r="N2068" i="45"/>
  <c r="O2067" i="45"/>
  <c r="N2067" i="45"/>
  <c r="O2066" i="45"/>
  <c r="N2066" i="45"/>
  <c r="O2065" i="45"/>
  <c r="N2065" i="45"/>
  <c r="O2064" i="45"/>
  <c r="N2064" i="45"/>
  <c r="O2063" i="45"/>
  <c r="N2063" i="45"/>
  <c r="O2062" i="45"/>
  <c r="N2062" i="45"/>
  <c r="O2061" i="45"/>
  <c r="N2061" i="45"/>
  <c r="O2060" i="45"/>
  <c r="N2060" i="45"/>
  <c r="O2059" i="45"/>
  <c r="N2059" i="45"/>
  <c r="O2058" i="45"/>
  <c r="N2058" i="45"/>
  <c r="O2057" i="45"/>
  <c r="N2057" i="45"/>
  <c r="O2056" i="45"/>
  <c r="N2056" i="45"/>
  <c r="O2055" i="45"/>
  <c r="N2055" i="45"/>
  <c r="O2054" i="45"/>
  <c r="N2054" i="45"/>
  <c r="O2053" i="45"/>
  <c r="N2053" i="45"/>
  <c r="O2052" i="45"/>
  <c r="N2052" i="45"/>
  <c r="O2051" i="45"/>
  <c r="N2051" i="45"/>
  <c r="O2050" i="45"/>
  <c r="N2050" i="45"/>
  <c r="O2049" i="45"/>
  <c r="N2049" i="45"/>
  <c r="O2048" i="45"/>
  <c r="N2048" i="45"/>
  <c r="O2047" i="45"/>
  <c r="N2047" i="45"/>
  <c r="O2046" i="45"/>
  <c r="N2046" i="45"/>
  <c r="O2045" i="45"/>
  <c r="N2045" i="45"/>
  <c r="O2044" i="45"/>
  <c r="N2044" i="45"/>
  <c r="O2043" i="45"/>
  <c r="N2043" i="45"/>
  <c r="O2042" i="45"/>
  <c r="N2042" i="45"/>
  <c r="O2041" i="45"/>
  <c r="N2041" i="45"/>
  <c r="O2040" i="45"/>
  <c r="N2040" i="45"/>
  <c r="O2039" i="45"/>
  <c r="N2039" i="45"/>
  <c r="O2038" i="45"/>
  <c r="N2038" i="45"/>
  <c r="O2037" i="45"/>
  <c r="N2037" i="45"/>
  <c r="O2036" i="45"/>
  <c r="N2036" i="45"/>
  <c r="O2035" i="45"/>
  <c r="N2035" i="45"/>
  <c r="O2034" i="45"/>
  <c r="N2034" i="45"/>
  <c r="O2033" i="45"/>
  <c r="N2033" i="45"/>
  <c r="O2032" i="45"/>
  <c r="N2032" i="45"/>
  <c r="O2031" i="45"/>
  <c r="N2031" i="45"/>
  <c r="O2030" i="45"/>
  <c r="N2030" i="45"/>
  <c r="O2029" i="45"/>
  <c r="N2029" i="45"/>
  <c r="O2028" i="45"/>
  <c r="N2028" i="45"/>
  <c r="O2027" i="45"/>
  <c r="N2027" i="45"/>
  <c r="O2026" i="45"/>
  <c r="N2026" i="45"/>
  <c r="O2025" i="45"/>
  <c r="N2025" i="45"/>
  <c r="O2024" i="45"/>
  <c r="N2024" i="45"/>
  <c r="O2023" i="45"/>
  <c r="N2023" i="45"/>
  <c r="O2022" i="45"/>
  <c r="N2022" i="45"/>
  <c r="O2021" i="45"/>
  <c r="N2021" i="45"/>
  <c r="O2020" i="45"/>
  <c r="N2020" i="45"/>
  <c r="O2019" i="45"/>
  <c r="N2019" i="45"/>
  <c r="O2018" i="45"/>
  <c r="N2018" i="45"/>
  <c r="O2017" i="45"/>
  <c r="N2017" i="45"/>
  <c r="O2016" i="45"/>
  <c r="N2016" i="45"/>
  <c r="O2015" i="45"/>
  <c r="N2015" i="45"/>
  <c r="O2014" i="45"/>
  <c r="N2014" i="45"/>
  <c r="O2013" i="45"/>
  <c r="N2013" i="45"/>
  <c r="O2012" i="45"/>
  <c r="N2012" i="45"/>
  <c r="O2011" i="45"/>
  <c r="N2011" i="45"/>
  <c r="O2010" i="45"/>
  <c r="N2010" i="45"/>
  <c r="O2009" i="45"/>
  <c r="N2009" i="45"/>
  <c r="O2008" i="45"/>
  <c r="N2008" i="45"/>
  <c r="O2007" i="45"/>
  <c r="N2007" i="45"/>
  <c r="O2006" i="45"/>
  <c r="N2006" i="45"/>
  <c r="O2005" i="45"/>
  <c r="N2005" i="45"/>
  <c r="O2004" i="45"/>
  <c r="N2004" i="45"/>
  <c r="O2003" i="45"/>
  <c r="N2003" i="45"/>
  <c r="O2002" i="45"/>
  <c r="N2002" i="45"/>
  <c r="O2001" i="45"/>
  <c r="N2001" i="45"/>
  <c r="O2000" i="45"/>
  <c r="N2000" i="45"/>
  <c r="O1999" i="45"/>
  <c r="N1999" i="45"/>
  <c r="O1998" i="45"/>
  <c r="N1998" i="45"/>
  <c r="O1997" i="45"/>
  <c r="N1997" i="45"/>
  <c r="O1996" i="45"/>
  <c r="N1996" i="45"/>
  <c r="O1995" i="45"/>
  <c r="N1995" i="45"/>
  <c r="O1994" i="45"/>
  <c r="N1994" i="45"/>
  <c r="O1993" i="45"/>
  <c r="N1993" i="45"/>
  <c r="O1992" i="45"/>
  <c r="N1992" i="45"/>
  <c r="O1991" i="45"/>
  <c r="N1991" i="45"/>
  <c r="O1990" i="45"/>
  <c r="N1990" i="45"/>
  <c r="O1989" i="45"/>
  <c r="N1989" i="45"/>
  <c r="O1988" i="45"/>
  <c r="N1988" i="45"/>
  <c r="O1987" i="45"/>
  <c r="N1987" i="45"/>
  <c r="O1986" i="45"/>
  <c r="N1986" i="45"/>
  <c r="O1985" i="45"/>
  <c r="N1985" i="45"/>
  <c r="O1984" i="45"/>
  <c r="N1984" i="45"/>
  <c r="O1983" i="45"/>
  <c r="N1983" i="45"/>
  <c r="O1982" i="45"/>
  <c r="N1982" i="45"/>
  <c r="O1981" i="45"/>
  <c r="N1981" i="45"/>
  <c r="O1980" i="45"/>
  <c r="N1980" i="45"/>
  <c r="O1979" i="45"/>
  <c r="N1979" i="45"/>
  <c r="O1978" i="45"/>
  <c r="N1978" i="45"/>
  <c r="O1977" i="45"/>
  <c r="N1977" i="45"/>
  <c r="O1976" i="45"/>
  <c r="N1976" i="45"/>
  <c r="O1975" i="45"/>
  <c r="N1975" i="45"/>
  <c r="O1974" i="45"/>
  <c r="N1974" i="45"/>
  <c r="O1973" i="45"/>
  <c r="N1973" i="45"/>
  <c r="O1972" i="45"/>
  <c r="N1972" i="45"/>
  <c r="O1971" i="45"/>
  <c r="N1971" i="45"/>
  <c r="O1970" i="45"/>
  <c r="N1970" i="45"/>
  <c r="O1969" i="45"/>
  <c r="N1969" i="45"/>
  <c r="O1968" i="45"/>
  <c r="N1968" i="45"/>
  <c r="O1967" i="45"/>
  <c r="N1967" i="45"/>
  <c r="O1966" i="45"/>
  <c r="N1966" i="45"/>
  <c r="O1965" i="45"/>
  <c r="N1965" i="45"/>
  <c r="O1964" i="45"/>
  <c r="N1964" i="45"/>
  <c r="O1963" i="45"/>
  <c r="N1963" i="45"/>
  <c r="O1962" i="45"/>
  <c r="N1962" i="45"/>
  <c r="O1961" i="45"/>
  <c r="N1961" i="45"/>
  <c r="O1960" i="45"/>
  <c r="N1960" i="45"/>
  <c r="O1959" i="45"/>
  <c r="N1959" i="45"/>
  <c r="O1958" i="45"/>
  <c r="N1958" i="45"/>
  <c r="O1957" i="45"/>
  <c r="N1957" i="45"/>
  <c r="O1956" i="45"/>
  <c r="N1956" i="45"/>
  <c r="O1955" i="45"/>
  <c r="N1955" i="45"/>
  <c r="O1954" i="45"/>
  <c r="N1954" i="45"/>
  <c r="O1953" i="45"/>
  <c r="N1953" i="45"/>
  <c r="O1952" i="45"/>
  <c r="N1952" i="45"/>
  <c r="O1951" i="45"/>
  <c r="N1951" i="45"/>
  <c r="O1950" i="45"/>
  <c r="N1950" i="45"/>
  <c r="O1949" i="45"/>
  <c r="N1949" i="45"/>
  <c r="O1948" i="45"/>
  <c r="N1948" i="45"/>
  <c r="O1947" i="45"/>
  <c r="N1947" i="45"/>
  <c r="O1946" i="45"/>
  <c r="N1946" i="45"/>
  <c r="O1945" i="45"/>
  <c r="N1945" i="45"/>
  <c r="O1944" i="45"/>
  <c r="N1944" i="45"/>
  <c r="O1943" i="45"/>
  <c r="N1943" i="45"/>
  <c r="O1942" i="45"/>
  <c r="N1942" i="45"/>
  <c r="O1941" i="45"/>
  <c r="N1941" i="45"/>
  <c r="O1940" i="45"/>
  <c r="N1940" i="45"/>
  <c r="O1939" i="45"/>
  <c r="N1939" i="45"/>
  <c r="O1938" i="45"/>
  <c r="N1938" i="45"/>
  <c r="O1937" i="45"/>
  <c r="N1937" i="45"/>
  <c r="O1936" i="45"/>
  <c r="N1936" i="45"/>
  <c r="O1935" i="45"/>
  <c r="N1935" i="45"/>
  <c r="O1934" i="45"/>
  <c r="N1934" i="45"/>
  <c r="O1933" i="45"/>
  <c r="N1933" i="45"/>
  <c r="O1932" i="45"/>
  <c r="N1932" i="45"/>
  <c r="O1931" i="45"/>
  <c r="N1931" i="45"/>
  <c r="O1930" i="45"/>
  <c r="N1930" i="45"/>
  <c r="O1929" i="45"/>
  <c r="N1929" i="45"/>
  <c r="O1928" i="45"/>
  <c r="N1928" i="45"/>
  <c r="O1927" i="45"/>
  <c r="N1927" i="45"/>
  <c r="O1926" i="45"/>
  <c r="N1926" i="45"/>
  <c r="O1925" i="45"/>
  <c r="N1925" i="45"/>
  <c r="O1924" i="45"/>
  <c r="N1924" i="45"/>
  <c r="O1923" i="45"/>
  <c r="N1923" i="45"/>
  <c r="O1922" i="45"/>
  <c r="N1922" i="45"/>
  <c r="O1921" i="45"/>
  <c r="N1921" i="45"/>
  <c r="O1920" i="45"/>
  <c r="N1920" i="45"/>
  <c r="O1919" i="45"/>
  <c r="N1919" i="45"/>
  <c r="O1918" i="45"/>
  <c r="N1918" i="45"/>
  <c r="O1917" i="45"/>
  <c r="N1917" i="45"/>
  <c r="O1916" i="45"/>
  <c r="N1916" i="45"/>
  <c r="O1915" i="45"/>
  <c r="N1915" i="45"/>
  <c r="O1914" i="45"/>
  <c r="N1914" i="45"/>
  <c r="O1913" i="45"/>
  <c r="N1913" i="45"/>
  <c r="O1912" i="45"/>
  <c r="N1912" i="45"/>
  <c r="O1911" i="45"/>
  <c r="N1911" i="45"/>
  <c r="O1910" i="45"/>
  <c r="N1910" i="45"/>
  <c r="O1909" i="45"/>
  <c r="N1909" i="45"/>
  <c r="O1908" i="45"/>
  <c r="N1908" i="45"/>
  <c r="O1907" i="45"/>
  <c r="N1907" i="45"/>
  <c r="O1906" i="45"/>
  <c r="N1906" i="45"/>
  <c r="O1905" i="45"/>
  <c r="N1905" i="45"/>
  <c r="O1904" i="45"/>
  <c r="N1904" i="45"/>
  <c r="O1903" i="45"/>
  <c r="N1903" i="45"/>
  <c r="O1902" i="45"/>
  <c r="N1902" i="45"/>
  <c r="O1901" i="45"/>
  <c r="N1901" i="45"/>
  <c r="O1900" i="45"/>
  <c r="N1900" i="45"/>
  <c r="O1899" i="45"/>
  <c r="N1899" i="45"/>
  <c r="O1898" i="45"/>
  <c r="N1898" i="45"/>
  <c r="O1897" i="45"/>
  <c r="N1897" i="45"/>
  <c r="O1896" i="45"/>
  <c r="N1896" i="45"/>
  <c r="O1895" i="45"/>
  <c r="N1895" i="45"/>
  <c r="O1894" i="45"/>
  <c r="N1894" i="45"/>
  <c r="O1893" i="45"/>
  <c r="N1893" i="45"/>
  <c r="O1892" i="45"/>
  <c r="N1892" i="45"/>
  <c r="O1891" i="45"/>
  <c r="N1891" i="45"/>
  <c r="O1890" i="45"/>
  <c r="N1890" i="45"/>
  <c r="O1889" i="45"/>
  <c r="N1889" i="45"/>
  <c r="O1888" i="45"/>
  <c r="N1888" i="45"/>
  <c r="O1887" i="45"/>
  <c r="N1887" i="45"/>
  <c r="O1886" i="45"/>
  <c r="N1886" i="45"/>
  <c r="O1885" i="45"/>
  <c r="N1885" i="45"/>
  <c r="O1884" i="45"/>
  <c r="N1884" i="45"/>
  <c r="O1883" i="45"/>
  <c r="N1883" i="45"/>
  <c r="O1882" i="45"/>
  <c r="N1882" i="45"/>
  <c r="O1881" i="45"/>
  <c r="N1881" i="45"/>
  <c r="O1880" i="45"/>
  <c r="N1880" i="45"/>
  <c r="O1879" i="45"/>
  <c r="N1879" i="45"/>
  <c r="O1878" i="45"/>
  <c r="N1878" i="45"/>
  <c r="O1877" i="45"/>
  <c r="N1877" i="45"/>
  <c r="O1876" i="45"/>
  <c r="N1876" i="45"/>
  <c r="O1875" i="45"/>
  <c r="N1875" i="45"/>
  <c r="O1874" i="45"/>
  <c r="N1874" i="45"/>
  <c r="O1873" i="45"/>
  <c r="N1873" i="45"/>
  <c r="O1872" i="45"/>
  <c r="N1872" i="45"/>
  <c r="O1871" i="45"/>
  <c r="N1871" i="45"/>
  <c r="O1870" i="45"/>
  <c r="N1870" i="45"/>
  <c r="O1869" i="45"/>
  <c r="N1869" i="45"/>
  <c r="O1868" i="45"/>
  <c r="N1868" i="45"/>
  <c r="O1867" i="45"/>
  <c r="N1867" i="45"/>
  <c r="O1866" i="45"/>
  <c r="N1866" i="45"/>
  <c r="O1865" i="45"/>
  <c r="N1865" i="45"/>
  <c r="O1864" i="45"/>
  <c r="N1864" i="45"/>
  <c r="O1863" i="45"/>
  <c r="N1863" i="45"/>
  <c r="O1862" i="45"/>
  <c r="N1862" i="45"/>
  <c r="O1861" i="45"/>
  <c r="N1861" i="45"/>
  <c r="O1860" i="45"/>
  <c r="N1860" i="45"/>
  <c r="O1859" i="45"/>
  <c r="N1859" i="45"/>
  <c r="O1858" i="45"/>
  <c r="N1858" i="45"/>
  <c r="O1857" i="45"/>
  <c r="N1857" i="45"/>
  <c r="O1856" i="45"/>
  <c r="N1856" i="45"/>
  <c r="O1855" i="45"/>
  <c r="N1855" i="45"/>
  <c r="O1854" i="45"/>
  <c r="N1854" i="45"/>
  <c r="O1853" i="45"/>
  <c r="N1853" i="45"/>
  <c r="O1852" i="45"/>
  <c r="N1852" i="45"/>
  <c r="O1851" i="45"/>
  <c r="N1851" i="45"/>
  <c r="O1850" i="45"/>
  <c r="N1850" i="45"/>
  <c r="O1849" i="45"/>
  <c r="N1849" i="45"/>
  <c r="O1848" i="45"/>
  <c r="N1848" i="45"/>
  <c r="O1847" i="45"/>
  <c r="N1847" i="45"/>
  <c r="O1846" i="45"/>
  <c r="N1846" i="45"/>
  <c r="O1845" i="45"/>
  <c r="N1845" i="45"/>
  <c r="O1844" i="45"/>
  <c r="N1844" i="45"/>
  <c r="O1843" i="45"/>
  <c r="N1843" i="45"/>
  <c r="O1842" i="45"/>
  <c r="N1842" i="45"/>
  <c r="O1841" i="45"/>
  <c r="N1841" i="45"/>
  <c r="O1840" i="45"/>
  <c r="N1840" i="45"/>
  <c r="O1839" i="45"/>
  <c r="N1839" i="45"/>
  <c r="O1838" i="45"/>
  <c r="N1838" i="45"/>
  <c r="O1837" i="45"/>
  <c r="N1837" i="45"/>
  <c r="O1836" i="45"/>
  <c r="N1836" i="45"/>
  <c r="O1835" i="45"/>
  <c r="N1835" i="45"/>
  <c r="O1834" i="45"/>
  <c r="N1834" i="45"/>
  <c r="O1833" i="45"/>
  <c r="N1833" i="45"/>
  <c r="O1832" i="45"/>
  <c r="N1832" i="45"/>
  <c r="O1831" i="45"/>
  <c r="N1831" i="45"/>
  <c r="O1830" i="45"/>
  <c r="N1830" i="45"/>
  <c r="O1829" i="45"/>
  <c r="N1829" i="45"/>
  <c r="O1828" i="45"/>
  <c r="N1828" i="45"/>
  <c r="O1827" i="45"/>
  <c r="N1827" i="45"/>
  <c r="O1826" i="45"/>
  <c r="N1826" i="45"/>
  <c r="O1825" i="45"/>
  <c r="N1825" i="45"/>
  <c r="O1824" i="45"/>
  <c r="N1824" i="45"/>
  <c r="O1823" i="45"/>
  <c r="N1823" i="45"/>
  <c r="O1822" i="45"/>
  <c r="N1822" i="45"/>
  <c r="O1821" i="45"/>
  <c r="N1821" i="45"/>
  <c r="O1820" i="45"/>
  <c r="N1820" i="45"/>
  <c r="O1819" i="45"/>
  <c r="N1819" i="45"/>
  <c r="O1818" i="45"/>
  <c r="N1818" i="45"/>
  <c r="O1817" i="45"/>
  <c r="N1817" i="45"/>
  <c r="O1816" i="45"/>
  <c r="N1816" i="45"/>
  <c r="O1815" i="45"/>
  <c r="N1815" i="45"/>
  <c r="O1814" i="45"/>
  <c r="N1814" i="45"/>
  <c r="O1813" i="45"/>
  <c r="N1813" i="45"/>
  <c r="O1812" i="45"/>
  <c r="N1812" i="45"/>
  <c r="O1811" i="45"/>
  <c r="N1811" i="45"/>
  <c r="O1810" i="45"/>
  <c r="N1810" i="45"/>
  <c r="O1809" i="45"/>
  <c r="N1809" i="45"/>
  <c r="O1808" i="45"/>
  <c r="N1808" i="45"/>
  <c r="O1807" i="45"/>
  <c r="N1807" i="45"/>
  <c r="O1806" i="45"/>
  <c r="N1806" i="45"/>
  <c r="O1805" i="45"/>
  <c r="N1805" i="45"/>
  <c r="O1804" i="45"/>
  <c r="N1804" i="45"/>
  <c r="O1803" i="45"/>
  <c r="N1803" i="45"/>
  <c r="O1802" i="45"/>
  <c r="N1802" i="45"/>
  <c r="O1801" i="45"/>
  <c r="N1801" i="45"/>
  <c r="O1800" i="45"/>
  <c r="N1800" i="45"/>
  <c r="O1799" i="45"/>
  <c r="N1799" i="45"/>
  <c r="O1798" i="45"/>
  <c r="N1798" i="45"/>
  <c r="O1797" i="45"/>
  <c r="N1797" i="45"/>
  <c r="O1796" i="45"/>
  <c r="N1796" i="45"/>
  <c r="O1795" i="45"/>
  <c r="N1795" i="45"/>
  <c r="O1794" i="45"/>
  <c r="N1794" i="45"/>
  <c r="O1793" i="45"/>
  <c r="N1793" i="45"/>
  <c r="O1792" i="45"/>
  <c r="N1792" i="45"/>
  <c r="O1791" i="45"/>
  <c r="N1791" i="45"/>
  <c r="O1790" i="45"/>
  <c r="N1790" i="45"/>
  <c r="O1789" i="45"/>
  <c r="N1789" i="45"/>
  <c r="O1788" i="45"/>
  <c r="N1788" i="45"/>
  <c r="O1787" i="45"/>
  <c r="N1787" i="45"/>
  <c r="O1786" i="45"/>
  <c r="N1786" i="45"/>
  <c r="O1785" i="45"/>
  <c r="N1785" i="45"/>
  <c r="O1784" i="45"/>
  <c r="N1784" i="45"/>
  <c r="O1783" i="45"/>
  <c r="N1783" i="45"/>
  <c r="O1782" i="45"/>
  <c r="N1782" i="45"/>
  <c r="O1781" i="45"/>
  <c r="N1781" i="45"/>
  <c r="O1780" i="45"/>
  <c r="N1780" i="45"/>
  <c r="O1779" i="45"/>
  <c r="N1779" i="45"/>
  <c r="O1778" i="45"/>
  <c r="N1778" i="45"/>
  <c r="O1777" i="45"/>
  <c r="N1777" i="45"/>
  <c r="O1776" i="45"/>
  <c r="N1776" i="45"/>
  <c r="O1775" i="45"/>
  <c r="N1775" i="45"/>
  <c r="O1774" i="45"/>
  <c r="N1774" i="45"/>
  <c r="O1773" i="45"/>
  <c r="N1773" i="45"/>
  <c r="O1772" i="45"/>
  <c r="N1772" i="45"/>
  <c r="O1771" i="45"/>
  <c r="N1771" i="45"/>
  <c r="O1770" i="45"/>
  <c r="N1770" i="45"/>
  <c r="O1769" i="45"/>
  <c r="N1769" i="45"/>
  <c r="O1768" i="45"/>
  <c r="N1768" i="45"/>
  <c r="O1767" i="45"/>
  <c r="N1767" i="45"/>
  <c r="O1766" i="45"/>
  <c r="N1766" i="45"/>
  <c r="O1765" i="45"/>
  <c r="N1765" i="45"/>
  <c r="O1764" i="45"/>
  <c r="N1764" i="45"/>
  <c r="O1763" i="45"/>
  <c r="N1763" i="45"/>
  <c r="O1762" i="45"/>
  <c r="N1762" i="45"/>
  <c r="O1761" i="45"/>
  <c r="N1761" i="45"/>
  <c r="O1760" i="45"/>
  <c r="N1760" i="45"/>
  <c r="O1759" i="45"/>
  <c r="N1759" i="45"/>
  <c r="O1758" i="45"/>
  <c r="N1758" i="45"/>
  <c r="O1757" i="45"/>
  <c r="N1757" i="45"/>
  <c r="O1756" i="45"/>
  <c r="N1756" i="45"/>
  <c r="O1755" i="45"/>
  <c r="N1755" i="45"/>
  <c r="O1754" i="45"/>
  <c r="N1754" i="45"/>
  <c r="O1753" i="45"/>
  <c r="N1753" i="45"/>
  <c r="O1752" i="45"/>
  <c r="N1752" i="45"/>
  <c r="O1751" i="45"/>
  <c r="N1751" i="45"/>
  <c r="O1750" i="45"/>
  <c r="N1750" i="45"/>
  <c r="O1749" i="45"/>
  <c r="N1749" i="45"/>
  <c r="O1748" i="45"/>
  <c r="N1748" i="45"/>
  <c r="O1747" i="45"/>
  <c r="N1747" i="45"/>
  <c r="O1746" i="45"/>
  <c r="N1746" i="45"/>
  <c r="O1745" i="45"/>
  <c r="N1745" i="45"/>
  <c r="O1744" i="45"/>
  <c r="N1744" i="45"/>
  <c r="O1743" i="45"/>
  <c r="N1743" i="45"/>
  <c r="O1742" i="45"/>
  <c r="N1742" i="45"/>
  <c r="O1741" i="45"/>
  <c r="N1741" i="45"/>
  <c r="O1740" i="45"/>
  <c r="N1740" i="45"/>
  <c r="O1739" i="45"/>
  <c r="N1739" i="45"/>
  <c r="O1738" i="45"/>
  <c r="N1738" i="45"/>
  <c r="O1737" i="45"/>
  <c r="N1737" i="45"/>
  <c r="O1736" i="45"/>
  <c r="N1736" i="45"/>
  <c r="O1735" i="45"/>
  <c r="N1735" i="45"/>
  <c r="O1734" i="45"/>
  <c r="N1734" i="45"/>
  <c r="O1733" i="45"/>
  <c r="N1733" i="45"/>
  <c r="O1732" i="45"/>
  <c r="N1732" i="45"/>
  <c r="O1731" i="45"/>
  <c r="N1731" i="45"/>
  <c r="O1730" i="45"/>
  <c r="N1730" i="45"/>
  <c r="O1729" i="45"/>
  <c r="N1729" i="45"/>
  <c r="O1728" i="45"/>
  <c r="N1728" i="45"/>
  <c r="O1727" i="45"/>
  <c r="N1727" i="45"/>
  <c r="O1726" i="45"/>
  <c r="N1726" i="45"/>
  <c r="O1725" i="45"/>
  <c r="N1725" i="45"/>
  <c r="O1724" i="45"/>
  <c r="N1724" i="45"/>
  <c r="O1723" i="45"/>
  <c r="N1723" i="45"/>
  <c r="O1722" i="45"/>
  <c r="N1722" i="45"/>
  <c r="O1721" i="45"/>
  <c r="N1721" i="45"/>
  <c r="O1720" i="45"/>
  <c r="N1720" i="45"/>
  <c r="O1719" i="45"/>
  <c r="N1719" i="45"/>
  <c r="O1718" i="45"/>
  <c r="N1718" i="45"/>
  <c r="O1717" i="45"/>
  <c r="N1717" i="45"/>
  <c r="O1716" i="45"/>
  <c r="N1716" i="45"/>
  <c r="O1715" i="45"/>
  <c r="N1715" i="45"/>
  <c r="O1714" i="45"/>
  <c r="N1714" i="45"/>
  <c r="O1713" i="45"/>
  <c r="N1713" i="45"/>
  <c r="O1712" i="45"/>
  <c r="N1712" i="45"/>
  <c r="O1711" i="45"/>
  <c r="N1711" i="45"/>
  <c r="O1710" i="45"/>
  <c r="N1710" i="45"/>
  <c r="O1709" i="45"/>
  <c r="N1709" i="45"/>
  <c r="O1708" i="45"/>
  <c r="N1708" i="45"/>
  <c r="O1707" i="45"/>
  <c r="N1707" i="45"/>
  <c r="O1706" i="45"/>
  <c r="N1706" i="45"/>
  <c r="O1705" i="45"/>
  <c r="N1705" i="45"/>
  <c r="O1704" i="45"/>
  <c r="N1704" i="45"/>
  <c r="O1703" i="45"/>
  <c r="N1703" i="45"/>
  <c r="O1702" i="45"/>
  <c r="N1702" i="45"/>
  <c r="O1701" i="45"/>
  <c r="N1701" i="45"/>
  <c r="O1700" i="45"/>
  <c r="N1700" i="45"/>
  <c r="O1699" i="45"/>
  <c r="N1699" i="45"/>
  <c r="O1698" i="45"/>
  <c r="N1698" i="45"/>
  <c r="O1697" i="45"/>
  <c r="N1697" i="45"/>
  <c r="O1696" i="45"/>
  <c r="N1696" i="45"/>
  <c r="O1695" i="45"/>
  <c r="N1695" i="45"/>
  <c r="O1694" i="45"/>
  <c r="N1694" i="45"/>
  <c r="O1693" i="45"/>
  <c r="N1693" i="45"/>
  <c r="O1692" i="45"/>
  <c r="N1692" i="45"/>
  <c r="O1691" i="45"/>
  <c r="N1691" i="45"/>
  <c r="O1690" i="45"/>
  <c r="N1690" i="45"/>
  <c r="O1689" i="45"/>
  <c r="N1689" i="45"/>
  <c r="O1688" i="45"/>
  <c r="N1688" i="45"/>
  <c r="O1687" i="45"/>
  <c r="N1687" i="45"/>
  <c r="O1686" i="45"/>
  <c r="N1686" i="45"/>
  <c r="O1685" i="45"/>
  <c r="N1685" i="45"/>
  <c r="O1684" i="45"/>
  <c r="N1684" i="45"/>
  <c r="O1683" i="45"/>
  <c r="N1683" i="45"/>
  <c r="O1682" i="45"/>
  <c r="N1682" i="45"/>
  <c r="O1681" i="45"/>
  <c r="N1681" i="45"/>
  <c r="O1680" i="45"/>
  <c r="N1680" i="45"/>
  <c r="O1679" i="45"/>
  <c r="N1679" i="45"/>
  <c r="O1678" i="45"/>
  <c r="N1678" i="45"/>
  <c r="O1677" i="45"/>
  <c r="N1677" i="45"/>
  <c r="O1676" i="45"/>
  <c r="N1676" i="45"/>
  <c r="O1675" i="45"/>
  <c r="N1675" i="45"/>
  <c r="O1674" i="45"/>
  <c r="N1674" i="45"/>
  <c r="O1673" i="45"/>
  <c r="N1673" i="45"/>
  <c r="O1672" i="45"/>
  <c r="N1672" i="45"/>
  <c r="O1671" i="45"/>
  <c r="N1671" i="45"/>
  <c r="O1670" i="45"/>
  <c r="N1670" i="45"/>
  <c r="O1669" i="45"/>
  <c r="N1669" i="45"/>
  <c r="O1668" i="45"/>
  <c r="N1668" i="45"/>
  <c r="O1667" i="45"/>
  <c r="N1667" i="45"/>
  <c r="O1666" i="45"/>
  <c r="N1666" i="45"/>
  <c r="O1665" i="45"/>
  <c r="N1665" i="45"/>
  <c r="O1664" i="45"/>
  <c r="N1664" i="45"/>
  <c r="O1663" i="45"/>
  <c r="N1663" i="45"/>
  <c r="O1662" i="45"/>
  <c r="N1662" i="45"/>
  <c r="O1661" i="45"/>
  <c r="N1661" i="45"/>
  <c r="O1660" i="45"/>
  <c r="N1660" i="45"/>
  <c r="O1659" i="45"/>
  <c r="N1659" i="45"/>
  <c r="O1658" i="45"/>
  <c r="N1658" i="45"/>
  <c r="O1657" i="45"/>
  <c r="N1657" i="45"/>
  <c r="O1656" i="45"/>
  <c r="N1656" i="45"/>
  <c r="O1655" i="45"/>
  <c r="N1655" i="45"/>
  <c r="O1654" i="45"/>
  <c r="N1654" i="45"/>
  <c r="O1653" i="45"/>
  <c r="N1653" i="45"/>
  <c r="O1652" i="45"/>
  <c r="N1652" i="45"/>
  <c r="O1651" i="45"/>
  <c r="N1651" i="45"/>
  <c r="O1650" i="45"/>
  <c r="N1650" i="45"/>
  <c r="O1649" i="45"/>
  <c r="N1649" i="45"/>
  <c r="O1648" i="45"/>
  <c r="N1648" i="45"/>
  <c r="O1647" i="45"/>
  <c r="N1647" i="45"/>
  <c r="O1646" i="45"/>
  <c r="N1646" i="45"/>
  <c r="O1645" i="45"/>
  <c r="N1645" i="45"/>
  <c r="O1644" i="45"/>
  <c r="N1644" i="45"/>
  <c r="O1643" i="45"/>
  <c r="N1643" i="45"/>
  <c r="O1642" i="45"/>
  <c r="N1642" i="45"/>
  <c r="O1641" i="45"/>
  <c r="N1641" i="45"/>
  <c r="O1640" i="45"/>
  <c r="N1640" i="45"/>
  <c r="O1639" i="45"/>
  <c r="N1639" i="45"/>
  <c r="O1638" i="45"/>
  <c r="N1638" i="45"/>
  <c r="O1637" i="45"/>
  <c r="N1637" i="45"/>
  <c r="O1636" i="45"/>
  <c r="N1636" i="45"/>
  <c r="O1635" i="45"/>
  <c r="N1635" i="45"/>
  <c r="O1634" i="45"/>
  <c r="N1634" i="45"/>
  <c r="O1633" i="45"/>
  <c r="N1633" i="45"/>
  <c r="O1632" i="45"/>
  <c r="N1632" i="45"/>
  <c r="O1631" i="45"/>
  <c r="N1631" i="45"/>
  <c r="O1630" i="45"/>
  <c r="N1630" i="45"/>
  <c r="O1629" i="45"/>
  <c r="N1629" i="45"/>
  <c r="O1628" i="45"/>
  <c r="N1628" i="45"/>
  <c r="O1627" i="45"/>
  <c r="N1627" i="45"/>
  <c r="O1626" i="45"/>
  <c r="N1626" i="45"/>
  <c r="O1625" i="45"/>
  <c r="N1625" i="45"/>
  <c r="O1624" i="45"/>
  <c r="N1624" i="45"/>
  <c r="O1623" i="45"/>
  <c r="N1623" i="45"/>
  <c r="O1622" i="45"/>
  <c r="N1622" i="45"/>
  <c r="O1621" i="45"/>
  <c r="N1621" i="45"/>
  <c r="O1620" i="45"/>
  <c r="N1620" i="45"/>
  <c r="O1619" i="45"/>
  <c r="N1619" i="45"/>
  <c r="O1618" i="45"/>
  <c r="N1618" i="45"/>
  <c r="O1617" i="45"/>
  <c r="N1617" i="45"/>
  <c r="O1616" i="45"/>
  <c r="N1616" i="45"/>
  <c r="O1615" i="45"/>
  <c r="N1615" i="45"/>
  <c r="O1614" i="45"/>
  <c r="N1614" i="45"/>
  <c r="O1613" i="45"/>
  <c r="N1613" i="45"/>
  <c r="O1612" i="45"/>
  <c r="N1612" i="45"/>
  <c r="O1611" i="45"/>
  <c r="N1611" i="45"/>
  <c r="O1610" i="45"/>
  <c r="N1610" i="45"/>
  <c r="O1609" i="45"/>
  <c r="N1609" i="45"/>
  <c r="O1608" i="45"/>
  <c r="N1608" i="45"/>
  <c r="O1607" i="45"/>
  <c r="N1607" i="45"/>
  <c r="O1606" i="45"/>
  <c r="N1606" i="45"/>
  <c r="O1605" i="45"/>
  <c r="N1605" i="45"/>
  <c r="O1604" i="45"/>
  <c r="N1604" i="45"/>
  <c r="O1603" i="45"/>
  <c r="N1603" i="45"/>
  <c r="O1602" i="45"/>
  <c r="N1602" i="45"/>
  <c r="O1601" i="45"/>
  <c r="N1601" i="45"/>
  <c r="O1600" i="45"/>
  <c r="N1600" i="45"/>
  <c r="O1599" i="45"/>
  <c r="N1599" i="45"/>
  <c r="O1598" i="45"/>
  <c r="N1598" i="45"/>
  <c r="O1597" i="45"/>
  <c r="N1597" i="45"/>
  <c r="O1596" i="45"/>
  <c r="N1596" i="45"/>
  <c r="O1595" i="45"/>
  <c r="N1595" i="45"/>
  <c r="O1594" i="45"/>
  <c r="N1594" i="45"/>
  <c r="O1593" i="45"/>
  <c r="N1593" i="45"/>
  <c r="O1592" i="45"/>
  <c r="N1592" i="45"/>
  <c r="O1591" i="45"/>
  <c r="N1591" i="45"/>
  <c r="O1590" i="45"/>
  <c r="N1590" i="45"/>
  <c r="O1589" i="45"/>
  <c r="N1589" i="45"/>
  <c r="O1588" i="45"/>
  <c r="N1588" i="45"/>
  <c r="O1587" i="45"/>
  <c r="N1587" i="45"/>
  <c r="O1586" i="45"/>
  <c r="N1586" i="45"/>
  <c r="O1585" i="45"/>
  <c r="N1585" i="45"/>
  <c r="O1584" i="45"/>
  <c r="N1584" i="45"/>
  <c r="O1583" i="45"/>
  <c r="N1583" i="45"/>
  <c r="O1582" i="45"/>
  <c r="N1582" i="45"/>
  <c r="O1581" i="45"/>
  <c r="N1581" i="45"/>
  <c r="O1580" i="45"/>
  <c r="N1580" i="45"/>
  <c r="O1579" i="45"/>
  <c r="N1579" i="45"/>
  <c r="O1578" i="45"/>
  <c r="N1578" i="45"/>
  <c r="O1577" i="45"/>
  <c r="N1577" i="45"/>
  <c r="O1576" i="45"/>
  <c r="N1576" i="45"/>
  <c r="O1575" i="45"/>
  <c r="N1575" i="45"/>
  <c r="O1574" i="45"/>
  <c r="N1574" i="45"/>
  <c r="O1573" i="45"/>
  <c r="N1573" i="45"/>
  <c r="O1572" i="45"/>
  <c r="N1572" i="45"/>
  <c r="O1571" i="45"/>
  <c r="N1571" i="45"/>
  <c r="O1570" i="45"/>
  <c r="N1570" i="45"/>
  <c r="O1569" i="45"/>
  <c r="N1569" i="45"/>
  <c r="O1568" i="45"/>
  <c r="N1568" i="45"/>
  <c r="O1567" i="45"/>
  <c r="N1567" i="45"/>
  <c r="O1566" i="45"/>
  <c r="N1566" i="45"/>
  <c r="O1565" i="45"/>
  <c r="N1565" i="45"/>
  <c r="O1564" i="45"/>
  <c r="N1564" i="45"/>
  <c r="O1563" i="45"/>
  <c r="N1563" i="45"/>
  <c r="O1562" i="45"/>
  <c r="N1562" i="45"/>
  <c r="O1561" i="45"/>
  <c r="N1561" i="45"/>
  <c r="O1560" i="45"/>
  <c r="N1560" i="45"/>
  <c r="O1559" i="45"/>
  <c r="N1559" i="45"/>
  <c r="O1558" i="45"/>
  <c r="N1558" i="45"/>
  <c r="O1557" i="45"/>
  <c r="N1557" i="45"/>
  <c r="O1556" i="45"/>
  <c r="N1556" i="45"/>
  <c r="O1555" i="45"/>
  <c r="N1555" i="45"/>
  <c r="O1554" i="45"/>
  <c r="N1554" i="45"/>
  <c r="O1553" i="45"/>
  <c r="N1553" i="45"/>
  <c r="O1552" i="45"/>
  <c r="N1552" i="45"/>
  <c r="O1551" i="45"/>
  <c r="N1551" i="45"/>
  <c r="O1550" i="45"/>
  <c r="N1550" i="45"/>
  <c r="O1549" i="45"/>
  <c r="N1549" i="45"/>
  <c r="O1548" i="45"/>
  <c r="N1548" i="45"/>
  <c r="O1547" i="45"/>
  <c r="N1547" i="45"/>
  <c r="O1546" i="45"/>
  <c r="N1546" i="45"/>
  <c r="O1545" i="45"/>
  <c r="N1545" i="45"/>
  <c r="O1544" i="45"/>
  <c r="N1544" i="45"/>
  <c r="O1543" i="45"/>
  <c r="N1543" i="45"/>
  <c r="O1542" i="45"/>
  <c r="N1542" i="45"/>
  <c r="O1541" i="45"/>
  <c r="N1541" i="45"/>
  <c r="O1540" i="45"/>
  <c r="N1540" i="45"/>
  <c r="O1539" i="45"/>
  <c r="N1539" i="45"/>
  <c r="O1538" i="45"/>
  <c r="N1538" i="45"/>
  <c r="O1537" i="45"/>
  <c r="N1537" i="45"/>
  <c r="O1536" i="45"/>
  <c r="N1536" i="45"/>
  <c r="O1535" i="45"/>
  <c r="N1535" i="45"/>
  <c r="O1534" i="45"/>
  <c r="N1534" i="45"/>
  <c r="O1533" i="45"/>
  <c r="N1533" i="45"/>
  <c r="O1532" i="45"/>
  <c r="N1532" i="45"/>
  <c r="O1531" i="45"/>
  <c r="N1531" i="45"/>
  <c r="O1530" i="45"/>
  <c r="N1530" i="45"/>
  <c r="O1529" i="45"/>
  <c r="N1529" i="45"/>
  <c r="O1528" i="45"/>
  <c r="N1528" i="45"/>
  <c r="O1527" i="45"/>
  <c r="N1527" i="45"/>
  <c r="O1526" i="45"/>
  <c r="N1526" i="45"/>
  <c r="O1525" i="45"/>
  <c r="N1525" i="45"/>
  <c r="O1524" i="45"/>
  <c r="N1524" i="45"/>
  <c r="O1523" i="45"/>
  <c r="N1523" i="45"/>
  <c r="O1522" i="45"/>
  <c r="N1522" i="45"/>
  <c r="O1521" i="45"/>
  <c r="N1521" i="45"/>
  <c r="O1520" i="45"/>
  <c r="N1520" i="45"/>
  <c r="O1519" i="45"/>
  <c r="N1519" i="45"/>
  <c r="O1518" i="45"/>
  <c r="N1518" i="45"/>
  <c r="O1517" i="45"/>
  <c r="N1517" i="45"/>
  <c r="O1516" i="45"/>
  <c r="N1516" i="45"/>
  <c r="O1515" i="45"/>
  <c r="N1515" i="45"/>
  <c r="O1514" i="45"/>
  <c r="N1514" i="45"/>
  <c r="O1513" i="45"/>
  <c r="N1513" i="45"/>
  <c r="O1512" i="45"/>
  <c r="N1512" i="45"/>
  <c r="O1511" i="45"/>
  <c r="N1511" i="45"/>
  <c r="O1510" i="45"/>
  <c r="N1510" i="45"/>
  <c r="O1509" i="45"/>
  <c r="N1509" i="45"/>
  <c r="O1508" i="45"/>
  <c r="N1508" i="45"/>
  <c r="O1507" i="45"/>
  <c r="N1507" i="45"/>
  <c r="O1506" i="45"/>
  <c r="N1506" i="45"/>
  <c r="O1505" i="45"/>
  <c r="N1505" i="45"/>
  <c r="O1504" i="45"/>
  <c r="N1504" i="45"/>
  <c r="O1503" i="45"/>
  <c r="N1503" i="45"/>
  <c r="O1502" i="45"/>
  <c r="N1502" i="45"/>
  <c r="O1501" i="45"/>
  <c r="N1501" i="45"/>
  <c r="O1500" i="45"/>
  <c r="N1500" i="45"/>
  <c r="O1499" i="45"/>
  <c r="N1499" i="45"/>
  <c r="O1498" i="45"/>
  <c r="N1498" i="45"/>
  <c r="O1497" i="45"/>
  <c r="N1497" i="45"/>
  <c r="O1496" i="45"/>
  <c r="N1496" i="45"/>
  <c r="O1495" i="45"/>
  <c r="N1495" i="45"/>
  <c r="O1494" i="45"/>
  <c r="N1494" i="45"/>
  <c r="O1493" i="45"/>
  <c r="N1493" i="45"/>
  <c r="O1492" i="45"/>
  <c r="N1492" i="45"/>
  <c r="O1491" i="45"/>
  <c r="N1491" i="45"/>
  <c r="O1490" i="45"/>
  <c r="N1490" i="45"/>
  <c r="O1489" i="45"/>
  <c r="N1489" i="45"/>
  <c r="O1488" i="45"/>
  <c r="N1488" i="45"/>
  <c r="O1487" i="45"/>
  <c r="N1487" i="45"/>
  <c r="O1486" i="45"/>
  <c r="N1486" i="45"/>
  <c r="O1485" i="45"/>
  <c r="N1485" i="45"/>
  <c r="O1484" i="45"/>
  <c r="N1484" i="45"/>
  <c r="O1483" i="45"/>
  <c r="N1483" i="45"/>
  <c r="O1482" i="45"/>
  <c r="N1482" i="45"/>
  <c r="O1481" i="45"/>
  <c r="N1481" i="45"/>
  <c r="O1480" i="45"/>
  <c r="N1480" i="45"/>
  <c r="O1479" i="45"/>
  <c r="N1479" i="45"/>
  <c r="O1478" i="45"/>
  <c r="N1478" i="45"/>
  <c r="O1477" i="45"/>
  <c r="N1477" i="45"/>
  <c r="O1476" i="45"/>
  <c r="N1476" i="45"/>
  <c r="O1475" i="45"/>
  <c r="N1475" i="45"/>
  <c r="O1474" i="45"/>
  <c r="N1474" i="45"/>
  <c r="O1473" i="45"/>
  <c r="N1473" i="45"/>
  <c r="O1472" i="45"/>
  <c r="N1472" i="45"/>
  <c r="O1471" i="45"/>
  <c r="N1471" i="45"/>
  <c r="O1470" i="45"/>
  <c r="N1470" i="45"/>
  <c r="O1469" i="45"/>
  <c r="N1469" i="45"/>
  <c r="O1468" i="45"/>
  <c r="N1468" i="45"/>
  <c r="O1467" i="45"/>
  <c r="N1467" i="45"/>
  <c r="O1466" i="45"/>
  <c r="N1466" i="45"/>
  <c r="O1465" i="45"/>
  <c r="N1465" i="45"/>
  <c r="O1464" i="45"/>
  <c r="N1464" i="45"/>
  <c r="O1463" i="45"/>
  <c r="N1463" i="45"/>
  <c r="O1462" i="45"/>
  <c r="N1462" i="45"/>
  <c r="O1461" i="45"/>
  <c r="N1461" i="45"/>
  <c r="O1460" i="45"/>
  <c r="N1460" i="45"/>
  <c r="O1459" i="45"/>
  <c r="N1459" i="45"/>
  <c r="O1458" i="45"/>
  <c r="N1458" i="45"/>
  <c r="O1457" i="45"/>
  <c r="N1457" i="45"/>
  <c r="O1456" i="45"/>
  <c r="N1456" i="45"/>
  <c r="O1455" i="45"/>
  <c r="N1455" i="45"/>
  <c r="O1454" i="45"/>
  <c r="N1454" i="45"/>
  <c r="O1453" i="45"/>
  <c r="N1453" i="45"/>
  <c r="O1452" i="45"/>
  <c r="N1452" i="45"/>
  <c r="O1451" i="45"/>
  <c r="N1451" i="45"/>
  <c r="O1450" i="45"/>
  <c r="N1450" i="45"/>
  <c r="O1449" i="45"/>
  <c r="N1449" i="45"/>
  <c r="O1448" i="45"/>
  <c r="N1448" i="45"/>
  <c r="O1447" i="45"/>
  <c r="N1447" i="45"/>
  <c r="O1446" i="45"/>
  <c r="N1446" i="45"/>
  <c r="O1445" i="45"/>
  <c r="N1445" i="45"/>
  <c r="O1444" i="45"/>
  <c r="N1444" i="45"/>
  <c r="O1443" i="45"/>
  <c r="N1443" i="45"/>
  <c r="O1442" i="45"/>
  <c r="N1442" i="45"/>
  <c r="O1441" i="45"/>
  <c r="N1441" i="45"/>
  <c r="O1440" i="45"/>
  <c r="N1440" i="45"/>
  <c r="O1439" i="45"/>
  <c r="N1439" i="45"/>
  <c r="O1438" i="45"/>
  <c r="N1438" i="45"/>
  <c r="O1437" i="45"/>
  <c r="N1437" i="45"/>
  <c r="O1436" i="45"/>
  <c r="N1436" i="45"/>
  <c r="O1435" i="45"/>
  <c r="N1435" i="45"/>
  <c r="O1434" i="45"/>
  <c r="N1434" i="45"/>
  <c r="O1433" i="45"/>
  <c r="N1433" i="45"/>
  <c r="O1432" i="45"/>
  <c r="N1432" i="45"/>
  <c r="O1431" i="45"/>
  <c r="N1431" i="45"/>
  <c r="O1430" i="45"/>
  <c r="N1430" i="45"/>
  <c r="O1429" i="45"/>
  <c r="N1429" i="45"/>
  <c r="O1428" i="45"/>
  <c r="N1428" i="45"/>
  <c r="O1427" i="45"/>
  <c r="N1427" i="45"/>
  <c r="O1426" i="45"/>
  <c r="N1426" i="45"/>
  <c r="O1425" i="45"/>
  <c r="N1425" i="45"/>
  <c r="O1424" i="45"/>
  <c r="N1424" i="45"/>
  <c r="O1423" i="45"/>
  <c r="N1423" i="45"/>
  <c r="O1422" i="45"/>
  <c r="N1422" i="45"/>
  <c r="O1421" i="45"/>
  <c r="N1421" i="45"/>
  <c r="O1420" i="45"/>
  <c r="N1420" i="45"/>
  <c r="O1419" i="45"/>
  <c r="N1419" i="45"/>
  <c r="O1418" i="45"/>
  <c r="N1418" i="45"/>
  <c r="O1417" i="45"/>
  <c r="N1417" i="45"/>
  <c r="O1416" i="45"/>
  <c r="N1416" i="45"/>
  <c r="O1415" i="45"/>
  <c r="N1415" i="45"/>
  <c r="O1414" i="45"/>
  <c r="N1414" i="45"/>
  <c r="O1413" i="45"/>
  <c r="N1413" i="45"/>
  <c r="O1412" i="45"/>
  <c r="N1412" i="45"/>
  <c r="O1411" i="45"/>
  <c r="N1411" i="45"/>
  <c r="O1410" i="45"/>
  <c r="N1410" i="45"/>
  <c r="O1409" i="45"/>
  <c r="N1409" i="45"/>
  <c r="O1408" i="45"/>
  <c r="N1408" i="45"/>
  <c r="O1407" i="45"/>
  <c r="N1407" i="45"/>
  <c r="O1406" i="45"/>
  <c r="N1406" i="45"/>
  <c r="O1405" i="45"/>
  <c r="N1405" i="45"/>
  <c r="O1404" i="45"/>
  <c r="N1404" i="45"/>
  <c r="O1403" i="45"/>
  <c r="N1403" i="45"/>
  <c r="O1402" i="45"/>
  <c r="N1402" i="45"/>
  <c r="O1401" i="45"/>
  <c r="N1401" i="45"/>
  <c r="O1400" i="45"/>
  <c r="N1400" i="45"/>
  <c r="O1399" i="45"/>
  <c r="N1399" i="45"/>
  <c r="O1398" i="45"/>
  <c r="N1398" i="45"/>
  <c r="O1397" i="45"/>
  <c r="N1397" i="45"/>
  <c r="O1396" i="45"/>
  <c r="N1396" i="45"/>
  <c r="O1395" i="45"/>
  <c r="N1395" i="45"/>
  <c r="O1394" i="45"/>
  <c r="N1394" i="45"/>
  <c r="O1393" i="45"/>
  <c r="N1393" i="45"/>
  <c r="O1392" i="45"/>
  <c r="N1392" i="45"/>
  <c r="O1391" i="45"/>
  <c r="N1391" i="45"/>
  <c r="O1390" i="45"/>
  <c r="N1390" i="45"/>
  <c r="O1389" i="45"/>
  <c r="N1389" i="45"/>
  <c r="O1388" i="45"/>
  <c r="N1388" i="45"/>
  <c r="O1387" i="45"/>
  <c r="N1387" i="45"/>
  <c r="O1386" i="45"/>
  <c r="N1386" i="45"/>
  <c r="O1385" i="45"/>
  <c r="N1385" i="45"/>
  <c r="O1384" i="45"/>
  <c r="N1384" i="45"/>
  <c r="O1383" i="45"/>
  <c r="N1383" i="45"/>
  <c r="O1382" i="45"/>
  <c r="N1382" i="45"/>
  <c r="O1381" i="45"/>
  <c r="N1381" i="45"/>
  <c r="O1380" i="45"/>
  <c r="N1380" i="45"/>
  <c r="O1379" i="45"/>
  <c r="N1379" i="45"/>
  <c r="O1378" i="45"/>
  <c r="N1378" i="45"/>
  <c r="O1377" i="45"/>
  <c r="N1377" i="45"/>
  <c r="O1376" i="45"/>
  <c r="N1376" i="45"/>
  <c r="O1375" i="45"/>
  <c r="N1375" i="45"/>
  <c r="O1374" i="45"/>
  <c r="N1374" i="45"/>
  <c r="O1373" i="45"/>
  <c r="N1373" i="45"/>
  <c r="O1372" i="45"/>
  <c r="N1372" i="45"/>
  <c r="O1371" i="45"/>
  <c r="N1371" i="45"/>
  <c r="O1370" i="45"/>
  <c r="N1370" i="45"/>
  <c r="O1369" i="45"/>
  <c r="N1369" i="45"/>
  <c r="O1368" i="45"/>
  <c r="N1368" i="45"/>
  <c r="O1367" i="45"/>
  <c r="N1367" i="45"/>
  <c r="O1366" i="45"/>
  <c r="N1366" i="45"/>
  <c r="O1365" i="45"/>
  <c r="N1365" i="45"/>
  <c r="O1364" i="45"/>
  <c r="N1364" i="45"/>
  <c r="O1363" i="45"/>
  <c r="N1363" i="45"/>
  <c r="O1362" i="45"/>
  <c r="N1362" i="45"/>
  <c r="O1361" i="45"/>
  <c r="N1361" i="45"/>
  <c r="O1360" i="45"/>
  <c r="N1360" i="45"/>
  <c r="O1359" i="45"/>
  <c r="N1359" i="45"/>
  <c r="O1358" i="45"/>
  <c r="N1358" i="45"/>
  <c r="O1357" i="45"/>
  <c r="N1357" i="45"/>
  <c r="O1356" i="45"/>
  <c r="N1356" i="45"/>
  <c r="O1355" i="45"/>
  <c r="N1355" i="45"/>
  <c r="O1354" i="45"/>
  <c r="N1354" i="45"/>
  <c r="O1353" i="45"/>
  <c r="N1353" i="45"/>
  <c r="O1352" i="45"/>
  <c r="N1352" i="45"/>
  <c r="O1351" i="45"/>
  <c r="N1351" i="45"/>
  <c r="O1350" i="45"/>
  <c r="N1350" i="45"/>
  <c r="O1349" i="45"/>
  <c r="N1349" i="45"/>
  <c r="O1348" i="45"/>
  <c r="N1348" i="45"/>
  <c r="O1347" i="45"/>
  <c r="N1347" i="45"/>
  <c r="O1346" i="45"/>
  <c r="N1346" i="45"/>
  <c r="O1345" i="45"/>
  <c r="N1345" i="45"/>
  <c r="O1344" i="45"/>
  <c r="N1344" i="45"/>
  <c r="O1343" i="45"/>
  <c r="N1343" i="45"/>
  <c r="O1342" i="45"/>
  <c r="N1342" i="45"/>
  <c r="O1341" i="45"/>
  <c r="N1341" i="45"/>
  <c r="O1340" i="45"/>
  <c r="N1340" i="45"/>
  <c r="O1339" i="45"/>
  <c r="N1339" i="45"/>
  <c r="O1338" i="45"/>
  <c r="N1338" i="45"/>
  <c r="O1337" i="45"/>
  <c r="N1337" i="45"/>
  <c r="O1336" i="45"/>
  <c r="N1336" i="45"/>
  <c r="O1335" i="45"/>
  <c r="N1335" i="45"/>
  <c r="O1334" i="45"/>
  <c r="N1334" i="45"/>
  <c r="O1333" i="45"/>
  <c r="N1333" i="45"/>
  <c r="O1332" i="45"/>
  <c r="N1332" i="45"/>
  <c r="O1331" i="45"/>
  <c r="N1331" i="45"/>
  <c r="O1330" i="45"/>
  <c r="N1330" i="45"/>
  <c r="O1329" i="45"/>
  <c r="N1329" i="45"/>
  <c r="O1328" i="45"/>
  <c r="N1328" i="45"/>
  <c r="O1327" i="45"/>
  <c r="N1327" i="45"/>
  <c r="O1326" i="45"/>
  <c r="N1326" i="45"/>
  <c r="O1325" i="45"/>
  <c r="N1325" i="45"/>
  <c r="O1324" i="45"/>
  <c r="N1324" i="45"/>
  <c r="O1323" i="45"/>
  <c r="N1323" i="45"/>
  <c r="O1322" i="45"/>
  <c r="N1322" i="45"/>
  <c r="O1321" i="45"/>
  <c r="N1321" i="45"/>
  <c r="O1320" i="45"/>
  <c r="N1320" i="45"/>
  <c r="O1319" i="45"/>
  <c r="N1319" i="45"/>
  <c r="O1318" i="45"/>
  <c r="N1318" i="45"/>
  <c r="O1317" i="45"/>
  <c r="N1317" i="45"/>
  <c r="O1316" i="45"/>
  <c r="N1316" i="45"/>
  <c r="O1315" i="45"/>
  <c r="N1315" i="45"/>
  <c r="O1314" i="45"/>
  <c r="N1314" i="45"/>
  <c r="O1313" i="45"/>
  <c r="N1313" i="45"/>
  <c r="O1312" i="45"/>
  <c r="N1312" i="45"/>
  <c r="O1311" i="45"/>
  <c r="N1311" i="45"/>
  <c r="O1310" i="45"/>
  <c r="N1310" i="45"/>
  <c r="O1309" i="45"/>
  <c r="N1309" i="45"/>
  <c r="O1308" i="45"/>
  <c r="N1308" i="45"/>
  <c r="O1307" i="45"/>
  <c r="N1307" i="45"/>
  <c r="O1306" i="45"/>
  <c r="N1306" i="45"/>
  <c r="O1305" i="45"/>
  <c r="N1305" i="45"/>
  <c r="O1304" i="45"/>
  <c r="N1304" i="45"/>
  <c r="O1303" i="45"/>
  <c r="N1303" i="45"/>
  <c r="O1302" i="45"/>
  <c r="N1302" i="45"/>
  <c r="O1301" i="45"/>
  <c r="N1301" i="45"/>
  <c r="O1300" i="45"/>
  <c r="N1300" i="45"/>
  <c r="O1299" i="45"/>
  <c r="N1299" i="45"/>
  <c r="O1298" i="45"/>
  <c r="N1298" i="45"/>
  <c r="O1297" i="45"/>
  <c r="N1297" i="45"/>
  <c r="O1296" i="45"/>
  <c r="N1296" i="45"/>
  <c r="O1295" i="45"/>
  <c r="N1295" i="45"/>
  <c r="O1294" i="45"/>
  <c r="N1294" i="45"/>
  <c r="O1293" i="45"/>
  <c r="N1293" i="45"/>
  <c r="O1292" i="45"/>
  <c r="N1292" i="45"/>
  <c r="O1291" i="45"/>
  <c r="N1291" i="45"/>
  <c r="O1290" i="45"/>
  <c r="N1290" i="45"/>
  <c r="O1289" i="45"/>
  <c r="N1289" i="45"/>
  <c r="O1288" i="45"/>
  <c r="N1288" i="45"/>
  <c r="O1287" i="45"/>
  <c r="N1287" i="45"/>
  <c r="O1286" i="45"/>
  <c r="N1286" i="45"/>
  <c r="O1285" i="45"/>
  <c r="N1285" i="45"/>
  <c r="O1284" i="45"/>
  <c r="N1284" i="45"/>
  <c r="O1283" i="45"/>
  <c r="N1283" i="45"/>
  <c r="O1282" i="45"/>
  <c r="N1282" i="45"/>
  <c r="O1281" i="45"/>
  <c r="N1281" i="45"/>
  <c r="O1280" i="45"/>
  <c r="N1280" i="45"/>
  <c r="O1279" i="45"/>
  <c r="N1279" i="45"/>
  <c r="O1278" i="45"/>
  <c r="N1278" i="45"/>
  <c r="O1277" i="45"/>
  <c r="N1277" i="45"/>
  <c r="O1276" i="45"/>
  <c r="N1276" i="45"/>
  <c r="O1275" i="45"/>
  <c r="N1275" i="45"/>
  <c r="O1274" i="45"/>
  <c r="N1274" i="45"/>
  <c r="O1273" i="45"/>
  <c r="N1273" i="45"/>
  <c r="O1272" i="45"/>
  <c r="N1272" i="45"/>
  <c r="O1271" i="45"/>
  <c r="N1271" i="45"/>
  <c r="O1270" i="45"/>
  <c r="N1270" i="45"/>
  <c r="O1269" i="45"/>
  <c r="N1269" i="45"/>
  <c r="O1268" i="45"/>
  <c r="N1268" i="45"/>
  <c r="O1267" i="45"/>
  <c r="N1267" i="45"/>
  <c r="O1266" i="45"/>
  <c r="N1266" i="45"/>
  <c r="O1265" i="45"/>
  <c r="N1265" i="45"/>
  <c r="O1264" i="45"/>
  <c r="N1264" i="45"/>
  <c r="O1263" i="45"/>
  <c r="N1263" i="45"/>
  <c r="O1262" i="45"/>
  <c r="N1262" i="45"/>
  <c r="O1261" i="45"/>
  <c r="N1261" i="45"/>
  <c r="O1260" i="45"/>
  <c r="N1260" i="45"/>
  <c r="O1259" i="45"/>
  <c r="N1259" i="45"/>
  <c r="O1258" i="45"/>
  <c r="N1258" i="45"/>
  <c r="O1257" i="45"/>
  <c r="N1257" i="45"/>
  <c r="O1256" i="45"/>
  <c r="N1256" i="45"/>
  <c r="O1255" i="45"/>
  <c r="N1255" i="45"/>
  <c r="O1254" i="45"/>
  <c r="N1254" i="45"/>
  <c r="O1253" i="45"/>
  <c r="N1253" i="45"/>
  <c r="O1252" i="45"/>
  <c r="N1252" i="45"/>
  <c r="O1251" i="45"/>
  <c r="N1251" i="45"/>
  <c r="O1250" i="45"/>
  <c r="N1250" i="45"/>
  <c r="O1249" i="45"/>
  <c r="N1249" i="45"/>
  <c r="O1248" i="45"/>
  <c r="N1248" i="45"/>
  <c r="O1247" i="45"/>
  <c r="N1247" i="45"/>
  <c r="O1246" i="45"/>
  <c r="N1246" i="45"/>
  <c r="O1245" i="45"/>
  <c r="N1245" i="45"/>
  <c r="O1244" i="45"/>
  <c r="N1244" i="45"/>
  <c r="O1243" i="45"/>
  <c r="N1243" i="45"/>
  <c r="O1242" i="45"/>
  <c r="N1242" i="45"/>
  <c r="O1241" i="45"/>
  <c r="N1241" i="45"/>
  <c r="O1240" i="45"/>
  <c r="N1240" i="45"/>
  <c r="O1239" i="45"/>
  <c r="N1239" i="45"/>
  <c r="O1238" i="45"/>
  <c r="N1238" i="45"/>
  <c r="O1237" i="45"/>
  <c r="N1237" i="45"/>
  <c r="O1236" i="45"/>
  <c r="N1236" i="45"/>
  <c r="O1235" i="45"/>
  <c r="N1235" i="45"/>
  <c r="O1234" i="45"/>
  <c r="N1234" i="45"/>
  <c r="O1233" i="45"/>
  <c r="N1233" i="45"/>
  <c r="O1232" i="45"/>
  <c r="N1232" i="45"/>
  <c r="O1231" i="45"/>
  <c r="N1231" i="45"/>
  <c r="O1230" i="45"/>
  <c r="N1230" i="45"/>
  <c r="O1229" i="45"/>
  <c r="N1229" i="45"/>
  <c r="O1228" i="45"/>
  <c r="N1228" i="45"/>
  <c r="O1227" i="45"/>
  <c r="N1227" i="45"/>
  <c r="O1226" i="45"/>
  <c r="N1226" i="45"/>
  <c r="O1225" i="45"/>
  <c r="N1225" i="45"/>
  <c r="O1224" i="45"/>
  <c r="N1224" i="45"/>
  <c r="O1223" i="45"/>
  <c r="N1223" i="45"/>
  <c r="O1222" i="45"/>
  <c r="N1222" i="45"/>
  <c r="O1221" i="45"/>
  <c r="N1221" i="45"/>
  <c r="O1220" i="45"/>
  <c r="N1220" i="45"/>
  <c r="O1219" i="45"/>
  <c r="N1219" i="45"/>
  <c r="O1218" i="45"/>
  <c r="N1218" i="45"/>
  <c r="O1217" i="45"/>
  <c r="N1217" i="45"/>
  <c r="O1216" i="45"/>
  <c r="N1216" i="45"/>
  <c r="O1215" i="45"/>
  <c r="N1215" i="45"/>
  <c r="O1214" i="45"/>
  <c r="N1214" i="45"/>
  <c r="O1213" i="45"/>
  <c r="N1213" i="45"/>
  <c r="O1212" i="45"/>
  <c r="N1212" i="45"/>
  <c r="O1211" i="45"/>
  <c r="N1211" i="45"/>
  <c r="O1210" i="45"/>
  <c r="N1210" i="45"/>
  <c r="O1209" i="45"/>
  <c r="N1209" i="45"/>
  <c r="O1208" i="45"/>
  <c r="N1208" i="45"/>
  <c r="O1207" i="45"/>
  <c r="N1207" i="45"/>
  <c r="O1206" i="45"/>
  <c r="N1206" i="45"/>
  <c r="O1205" i="45"/>
  <c r="N1205" i="45"/>
  <c r="O1204" i="45"/>
  <c r="N1204" i="45"/>
  <c r="O1203" i="45"/>
  <c r="N1203" i="45"/>
  <c r="O1202" i="45"/>
  <c r="N1202" i="45"/>
  <c r="O1201" i="45"/>
  <c r="N1201" i="45"/>
  <c r="O1200" i="45"/>
  <c r="N1200" i="45"/>
  <c r="O1199" i="45"/>
  <c r="N1199" i="45"/>
  <c r="O1198" i="45"/>
  <c r="N1198" i="45"/>
  <c r="O1197" i="45"/>
  <c r="N1197" i="45"/>
  <c r="O1196" i="45"/>
  <c r="N1196" i="45"/>
  <c r="O1195" i="45"/>
  <c r="N1195" i="45"/>
  <c r="O1194" i="45"/>
  <c r="N1194" i="45"/>
  <c r="O1193" i="45"/>
  <c r="N1193" i="45"/>
  <c r="O1192" i="45"/>
  <c r="N1192" i="45"/>
  <c r="O1191" i="45"/>
  <c r="N1191" i="45"/>
  <c r="O1190" i="45"/>
  <c r="N1190" i="45"/>
  <c r="O1189" i="45"/>
  <c r="N1189" i="45"/>
  <c r="O1188" i="45"/>
  <c r="N1188" i="45"/>
  <c r="O1187" i="45"/>
  <c r="N1187" i="45"/>
  <c r="O1186" i="45"/>
  <c r="N1186" i="45"/>
  <c r="O1185" i="45"/>
  <c r="N1185" i="45"/>
  <c r="O1184" i="45"/>
  <c r="N1184" i="45"/>
  <c r="O1183" i="45"/>
  <c r="N1183" i="45"/>
  <c r="O1182" i="45"/>
  <c r="N1182" i="45"/>
  <c r="O1181" i="45"/>
  <c r="N1181" i="45"/>
  <c r="O1180" i="45"/>
  <c r="N1180" i="45"/>
  <c r="O1179" i="45"/>
  <c r="N1179" i="45"/>
  <c r="O1178" i="45"/>
  <c r="N1178" i="45"/>
  <c r="O1177" i="45"/>
  <c r="N1177" i="45"/>
  <c r="O1176" i="45"/>
  <c r="N1176" i="45"/>
  <c r="O1175" i="45"/>
  <c r="N1175" i="45"/>
  <c r="O1174" i="45"/>
  <c r="N1174" i="45"/>
  <c r="O1173" i="45"/>
  <c r="N1173" i="45"/>
  <c r="O1172" i="45"/>
  <c r="N1172" i="45"/>
  <c r="O1171" i="45"/>
  <c r="N1171" i="45"/>
  <c r="O1170" i="45"/>
  <c r="N1170" i="45"/>
  <c r="O1169" i="45"/>
  <c r="N1169" i="45"/>
  <c r="O1168" i="45"/>
  <c r="N1168" i="45"/>
  <c r="O1167" i="45"/>
  <c r="N1167" i="45"/>
  <c r="O1166" i="45"/>
  <c r="N1166" i="45"/>
  <c r="O1165" i="45"/>
  <c r="N1165" i="45"/>
  <c r="O1164" i="45"/>
  <c r="N1164" i="45"/>
  <c r="O1163" i="45"/>
  <c r="N1163" i="45"/>
  <c r="O1162" i="45"/>
  <c r="N1162" i="45"/>
  <c r="O1161" i="45"/>
  <c r="N1161" i="45"/>
  <c r="O1160" i="45"/>
  <c r="N1160" i="45"/>
  <c r="O1159" i="45"/>
  <c r="N1159" i="45"/>
  <c r="O1158" i="45"/>
  <c r="N1158" i="45"/>
  <c r="O1157" i="45"/>
  <c r="N1157" i="45"/>
  <c r="O1156" i="45"/>
  <c r="N1156" i="45"/>
  <c r="O1155" i="45"/>
  <c r="N1155" i="45"/>
  <c r="O1154" i="45"/>
  <c r="N1154" i="45"/>
  <c r="O1153" i="45"/>
  <c r="N1153" i="45"/>
  <c r="O1152" i="45"/>
  <c r="N1152" i="45"/>
  <c r="O1151" i="45"/>
  <c r="N1151" i="45"/>
  <c r="O1150" i="45"/>
  <c r="N1150" i="45"/>
  <c r="O1149" i="45"/>
  <c r="N1149" i="45"/>
  <c r="O1148" i="45"/>
  <c r="N1148" i="45"/>
  <c r="O1147" i="45"/>
  <c r="N1147" i="45"/>
  <c r="O1146" i="45"/>
  <c r="N1146" i="45"/>
  <c r="O1145" i="45"/>
  <c r="N1145" i="45"/>
  <c r="O1144" i="45"/>
  <c r="N1144" i="45"/>
  <c r="O1143" i="45"/>
  <c r="N1143" i="45"/>
  <c r="O1142" i="45"/>
  <c r="N1142" i="45"/>
  <c r="O1141" i="45"/>
  <c r="N1141" i="45"/>
  <c r="O1140" i="45"/>
  <c r="N1140" i="45"/>
  <c r="O1139" i="45"/>
  <c r="N1139" i="45"/>
  <c r="O1138" i="45"/>
  <c r="N1138" i="45"/>
  <c r="O1137" i="45"/>
  <c r="N1137" i="45"/>
  <c r="O1136" i="45"/>
  <c r="N1136" i="45"/>
  <c r="O1135" i="45"/>
  <c r="N1135" i="45"/>
  <c r="O1134" i="45"/>
  <c r="N1134" i="45"/>
  <c r="O1133" i="45"/>
  <c r="N1133" i="45"/>
  <c r="O1132" i="45"/>
  <c r="N1132" i="45"/>
  <c r="O1131" i="45"/>
  <c r="N1131" i="45"/>
  <c r="O1130" i="45"/>
  <c r="N1130" i="45"/>
  <c r="O1129" i="45"/>
  <c r="N1129" i="45"/>
  <c r="O1128" i="45"/>
  <c r="N1128" i="45"/>
  <c r="O1127" i="45"/>
  <c r="N1127" i="45"/>
  <c r="O1126" i="45"/>
  <c r="N1126" i="45"/>
  <c r="O1125" i="45"/>
  <c r="N1125" i="45"/>
  <c r="O1124" i="45"/>
  <c r="N1124" i="45"/>
  <c r="O1123" i="45"/>
  <c r="N1123" i="45"/>
  <c r="O1122" i="45"/>
  <c r="N1122" i="45"/>
  <c r="O1121" i="45"/>
  <c r="N1121" i="45"/>
  <c r="O1120" i="45"/>
  <c r="N1120" i="45"/>
  <c r="O1119" i="45"/>
  <c r="N1119" i="45"/>
  <c r="O1118" i="45"/>
  <c r="N1118" i="45"/>
  <c r="O1117" i="45"/>
  <c r="N1117" i="45"/>
  <c r="O1116" i="45"/>
  <c r="N1116" i="45"/>
  <c r="O1115" i="45"/>
  <c r="N1115" i="45"/>
  <c r="O1114" i="45"/>
  <c r="N1114" i="45"/>
  <c r="O1113" i="45"/>
  <c r="N1113" i="45"/>
  <c r="O1112" i="45"/>
  <c r="N1112" i="45"/>
  <c r="O1111" i="45"/>
  <c r="N1111" i="45"/>
  <c r="O1110" i="45"/>
  <c r="N1110" i="45"/>
  <c r="O1109" i="45"/>
  <c r="N1109" i="45"/>
  <c r="O1108" i="45"/>
  <c r="N1108" i="45"/>
  <c r="O1107" i="45"/>
  <c r="N1107" i="45"/>
  <c r="O1106" i="45"/>
  <c r="N1106" i="45"/>
  <c r="O1105" i="45"/>
  <c r="N1105" i="45"/>
  <c r="O1104" i="45"/>
  <c r="N1104" i="45"/>
  <c r="O1103" i="45"/>
  <c r="N1103" i="45"/>
  <c r="O1102" i="45"/>
  <c r="N1102" i="45"/>
  <c r="O1101" i="45"/>
  <c r="N1101" i="45"/>
  <c r="O1100" i="45"/>
  <c r="N1100" i="45"/>
  <c r="O1099" i="45"/>
  <c r="N1099" i="45"/>
  <c r="O1098" i="45"/>
  <c r="N1098" i="45"/>
  <c r="O1097" i="45"/>
  <c r="N1097" i="45"/>
  <c r="O1096" i="45"/>
  <c r="N1096" i="45"/>
  <c r="O1095" i="45"/>
  <c r="N1095" i="45"/>
  <c r="O1094" i="45"/>
  <c r="N1094" i="45"/>
  <c r="O1093" i="45"/>
  <c r="N1093" i="45"/>
  <c r="O1092" i="45"/>
  <c r="N1092" i="45"/>
  <c r="O1091" i="45"/>
  <c r="N1091" i="45"/>
  <c r="O1090" i="45"/>
  <c r="N1090" i="45"/>
  <c r="O1089" i="45"/>
  <c r="N1089" i="45"/>
  <c r="O1088" i="45"/>
  <c r="N1088" i="45"/>
  <c r="O1087" i="45"/>
  <c r="N1087" i="45"/>
  <c r="O1086" i="45"/>
  <c r="N1086" i="45"/>
  <c r="O1085" i="45"/>
  <c r="N1085" i="45"/>
  <c r="O1084" i="45"/>
  <c r="N1084" i="45"/>
  <c r="O1083" i="45"/>
  <c r="N1083" i="45"/>
  <c r="O1082" i="45"/>
  <c r="N1082" i="45"/>
  <c r="O1081" i="45"/>
  <c r="N1081" i="45"/>
  <c r="O1080" i="45"/>
  <c r="N1080" i="45"/>
  <c r="O1079" i="45"/>
  <c r="N1079" i="45"/>
  <c r="O1078" i="45"/>
  <c r="N1078" i="45"/>
  <c r="O1077" i="45"/>
  <c r="N1077" i="45"/>
  <c r="O1076" i="45"/>
  <c r="N1076" i="45"/>
  <c r="O1075" i="45"/>
  <c r="N1075" i="45"/>
  <c r="O1074" i="45"/>
  <c r="N1074" i="45"/>
  <c r="O1073" i="45"/>
  <c r="N1073" i="45"/>
  <c r="O1072" i="45"/>
  <c r="N1072" i="45"/>
  <c r="O1071" i="45"/>
  <c r="N1071" i="45"/>
  <c r="O1070" i="45"/>
  <c r="N1070" i="45"/>
  <c r="O1069" i="45"/>
  <c r="N1069" i="45"/>
  <c r="O1068" i="45"/>
  <c r="N1068" i="45"/>
  <c r="O1067" i="45"/>
  <c r="N1067" i="45"/>
  <c r="O1066" i="45"/>
  <c r="N1066" i="45"/>
  <c r="O1065" i="45"/>
  <c r="N1065" i="45"/>
  <c r="O1064" i="45"/>
  <c r="N1064" i="45"/>
  <c r="O1063" i="45"/>
  <c r="N1063" i="45"/>
  <c r="O1062" i="45"/>
  <c r="N1062" i="45"/>
  <c r="O1061" i="45"/>
  <c r="N1061" i="45"/>
  <c r="O1060" i="45"/>
  <c r="N1060" i="45"/>
  <c r="O1059" i="45"/>
  <c r="N1059" i="45"/>
  <c r="O1058" i="45"/>
  <c r="N1058" i="45"/>
  <c r="O1057" i="45"/>
  <c r="N1057" i="45"/>
  <c r="O1056" i="45"/>
  <c r="N1056" i="45"/>
  <c r="O1055" i="45"/>
  <c r="N1055" i="45"/>
  <c r="O1054" i="45"/>
  <c r="N1054" i="45"/>
  <c r="O1053" i="45"/>
  <c r="N1053" i="45"/>
  <c r="O1052" i="45"/>
  <c r="N1052" i="45"/>
  <c r="O1051" i="45"/>
  <c r="N1051" i="45"/>
  <c r="O1050" i="45"/>
  <c r="N1050" i="45"/>
  <c r="O1049" i="45"/>
  <c r="N1049" i="45"/>
  <c r="O1048" i="45"/>
  <c r="N1048" i="45"/>
  <c r="O1047" i="45"/>
  <c r="N1047" i="45"/>
  <c r="O1046" i="45"/>
  <c r="N1046" i="45"/>
  <c r="O1045" i="45"/>
  <c r="N1045" i="45"/>
  <c r="O1044" i="45"/>
  <c r="N1044" i="45"/>
  <c r="O1043" i="45"/>
  <c r="N1043" i="45"/>
  <c r="O1042" i="45"/>
  <c r="N1042" i="45"/>
  <c r="O1041" i="45"/>
  <c r="N1041" i="45"/>
  <c r="O1040" i="45"/>
  <c r="N1040" i="45"/>
  <c r="O1039" i="45"/>
  <c r="N1039" i="45"/>
  <c r="O1038" i="45"/>
  <c r="N1038" i="45"/>
  <c r="O1037" i="45"/>
  <c r="N1037" i="45"/>
  <c r="O1036" i="45"/>
  <c r="N1036" i="45"/>
  <c r="O1035" i="45"/>
  <c r="N1035" i="45"/>
  <c r="O1034" i="45"/>
  <c r="N1034" i="45"/>
  <c r="O1033" i="45"/>
  <c r="N1033" i="45"/>
  <c r="O1032" i="45"/>
  <c r="N1032" i="45"/>
  <c r="O1031" i="45"/>
  <c r="N1031" i="45"/>
  <c r="O1030" i="45"/>
  <c r="N1030" i="45"/>
  <c r="O1029" i="45"/>
  <c r="N1029" i="45"/>
  <c r="O1028" i="45"/>
  <c r="N1028" i="45"/>
  <c r="O1027" i="45"/>
  <c r="N1027" i="45"/>
  <c r="O1026" i="45"/>
  <c r="N1026" i="45"/>
  <c r="O1025" i="45"/>
  <c r="N1025" i="45"/>
  <c r="O1024" i="45"/>
  <c r="N1024" i="45"/>
  <c r="O1023" i="45"/>
  <c r="N1023" i="45"/>
  <c r="O1022" i="45"/>
  <c r="N1022" i="45"/>
  <c r="O1021" i="45"/>
  <c r="N1021" i="45"/>
  <c r="O1020" i="45"/>
  <c r="N1020" i="45"/>
  <c r="O1019" i="45"/>
  <c r="N1019" i="45"/>
  <c r="O1018" i="45"/>
  <c r="N1018" i="45"/>
  <c r="O1017" i="45"/>
  <c r="N1017" i="45"/>
  <c r="O1016" i="45"/>
  <c r="N1016" i="45"/>
  <c r="O1015" i="45"/>
  <c r="N1015" i="45"/>
  <c r="O1014" i="45"/>
  <c r="N1014" i="45"/>
  <c r="O1013" i="45"/>
  <c r="N1013" i="45"/>
  <c r="O1012" i="45"/>
  <c r="N1012" i="45"/>
  <c r="O1011" i="45"/>
  <c r="N1011" i="45"/>
  <c r="O1010" i="45"/>
  <c r="N1010" i="45"/>
  <c r="O1009" i="45"/>
  <c r="N1009" i="45"/>
  <c r="O1008" i="45"/>
  <c r="N1008" i="45"/>
  <c r="O1007" i="45"/>
  <c r="N1007" i="45"/>
  <c r="O1006" i="45"/>
  <c r="N1006" i="45"/>
  <c r="O1005" i="45"/>
  <c r="N1005" i="45"/>
  <c r="O1004" i="45"/>
  <c r="N1004" i="45"/>
  <c r="O1003" i="45"/>
  <c r="N1003" i="45"/>
  <c r="O1002" i="45"/>
  <c r="N1002" i="45"/>
  <c r="O1001" i="45"/>
  <c r="N1001" i="45"/>
  <c r="O1000" i="45"/>
  <c r="N1000" i="45"/>
  <c r="O999" i="45"/>
  <c r="N999" i="45"/>
  <c r="O998" i="45"/>
  <c r="N998" i="45"/>
  <c r="O997" i="45"/>
  <c r="N997" i="45"/>
  <c r="O996" i="45"/>
  <c r="N996" i="45"/>
  <c r="O995" i="45"/>
  <c r="N995" i="45"/>
  <c r="O994" i="45"/>
  <c r="N994" i="45"/>
  <c r="O993" i="45"/>
  <c r="N993" i="45"/>
  <c r="O992" i="45"/>
  <c r="N992" i="45"/>
  <c r="O991" i="45"/>
  <c r="N991" i="45"/>
  <c r="O990" i="45"/>
  <c r="N990" i="45"/>
  <c r="O989" i="45"/>
  <c r="N989" i="45"/>
  <c r="O988" i="45"/>
  <c r="N988" i="45"/>
  <c r="O987" i="45"/>
  <c r="N987" i="45"/>
  <c r="O986" i="45"/>
  <c r="N986" i="45"/>
  <c r="O985" i="45"/>
  <c r="N985" i="45"/>
  <c r="O984" i="45"/>
  <c r="N984" i="45"/>
  <c r="O983" i="45"/>
  <c r="N983" i="45"/>
  <c r="O982" i="45"/>
  <c r="N982" i="45"/>
  <c r="O981" i="45"/>
  <c r="N981" i="45"/>
  <c r="O980" i="45"/>
  <c r="N980" i="45"/>
  <c r="O979" i="45"/>
  <c r="N979" i="45"/>
  <c r="O978" i="45"/>
  <c r="N978" i="45"/>
  <c r="O977" i="45"/>
  <c r="N977" i="45"/>
  <c r="O976" i="45"/>
  <c r="N976" i="45"/>
  <c r="O975" i="45"/>
  <c r="N975" i="45"/>
  <c r="O974" i="45"/>
  <c r="N974" i="45"/>
  <c r="O973" i="45"/>
  <c r="N973" i="45"/>
  <c r="O972" i="45"/>
  <c r="N972" i="45"/>
  <c r="O971" i="45"/>
  <c r="N971" i="45"/>
  <c r="O970" i="45"/>
  <c r="N970" i="45"/>
  <c r="O969" i="45"/>
  <c r="N969" i="45"/>
  <c r="O968" i="45"/>
  <c r="N968" i="45"/>
  <c r="O967" i="45"/>
  <c r="N967" i="45"/>
  <c r="O966" i="45"/>
  <c r="N966" i="45"/>
  <c r="O965" i="45"/>
  <c r="N965" i="45"/>
  <c r="O964" i="45"/>
  <c r="N964" i="45"/>
  <c r="O963" i="45"/>
  <c r="N963" i="45"/>
  <c r="O962" i="45"/>
  <c r="N962" i="45"/>
  <c r="O961" i="45"/>
  <c r="N961" i="45"/>
  <c r="O960" i="45"/>
  <c r="N960" i="45"/>
  <c r="O959" i="45"/>
  <c r="N959" i="45"/>
  <c r="O958" i="45"/>
  <c r="N958" i="45"/>
  <c r="O957" i="45"/>
  <c r="N957" i="45"/>
  <c r="O956" i="45"/>
  <c r="N956" i="45"/>
  <c r="O955" i="45"/>
  <c r="N955" i="45"/>
  <c r="O954" i="45"/>
  <c r="N954" i="45"/>
  <c r="O953" i="45"/>
  <c r="N953" i="45"/>
  <c r="O952" i="45"/>
  <c r="N952" i="45"/>
  <c r="O951" i="45"/>
  <c r="N951" i="45"/>
  <c r="O950" i="45"/>
  <c r="N950" i="45"/>
  <c r="O949" i="45"/>
  <c r="N949" i="45"/>
  <c r="O948" i="45"/>
  <c r="N948" i="45"/>
  <c r="O947" i="45"/>
  <c r="N947" i="45"/>
  <c r="O946" i="45"/>
  <c r="N946" i="45"/>
  <c r="O945" i="45"/>
  <c r="N945" i="45"/>
  <c r="O944" i="45"/>
  <c r="N944" i="45"/>
  <c r="O943" i="45"/>
  <c r="N943" i="45"/>
  <c r="O942" i="45"/>
  <c r="N942" i="45"/>
  <c r="O941" i="45"/>
  <c r="N941" i="45"/>
  <c r="O940" i="45"/>
  <c r="N940" i="45"/>
  <c r="O939" i="45"/>
  <c r="N939" i="45"/>
  <c r="O938" i="45"/>
  <c r="N938" i="45"/>
  <c r="O937" i="45"/>
  <c r="N937" i="45"/>
  <c r="O936" i="45"/>
  <c r="N936" i="45"/>
  <c r="O935" i="45"/>
  <c r="N935" i="45"/>
  <c r="O934" i="45"/>
  <c r="N934" i="45"/>
  <c r="O933" i="45"/>
  <c r="N933" i="45"/>
  <c r="O932" i="45"/>
  <c r="N932" i="45"/>
  <c r="O931" i="45"/>
  <c r="N931" i="45"/>
  <c r="O930" i="45"/>
  <c r="N930" i="45"/>
  <c r="O929" i="45"/>
  <c r="N929" i="45"/>
  <c r="O928" i="45"/>
  <c r="N928" i="45"/>
  <c r="O927" i="45"/>
  <c r="N927" i="45"/>
  <c r="O926" i="45"/>
  <c r="N926" i="45"/>
  <c r="O925" i="45"/>
  <c r="N925" i="45"/>
  <c r="O924" i="45"/>
  <c r="N924" i="45"/>
  <c r="O923" i="45"/>
  <c r="N923" i="45"/>
  <c r="O922" i="45"/>
  <c r="N922" i="45"/>
  <c r="O921" i="45"/>
  <c r="N921" i="45"/>
  <c r="O920" i="45"/>
  <c r="N920" i="45"/>
  <c r="O919" i="45"/>
  <c r="N919" i="45"/>
  <c r="O918" i="45"/>
  <c r="N918" i="45"/>
  <c r="O917" i="45"/>
  <c r="N917" i="45"/>
  <c r="O916" i="45"/>
  <c r="N916" i="45"/>
  <c r="O915" i="45"/>
  <c r="N915" i="45"/>
  <c r="O914" i="45"/>
  <c r="N914" i="45"/>
  <c r="O913" i="45"/>
  <c r="N913" i="45"/>
  <c r="O912" i="45"/>
  <c r="N912" i="45"/>
  <c r="O911" i="45"/>
  <c r="N911" i="45"/>
  <c r="O910" i="45"/>
  <c r="N910" i="45"/>
  <c r="O909" i="45"/>
  <c r="N909" i="45"/>
  <c r="O908" i="45"/>
  <c r="N908" i="45"/>
  <c r="O907" i="45"/>
  <c r="N907" i="45"/>
  <c r="O906" i="45"/>
  <c r="N906" i="45"/>
  <c r="O905" i="45"/>
  <c r="N905" i="45"/>
  <c r="O904" i="45"/>
  <c r="N904" i="45"/>
  <c r="O903" i="45"/>
  <c r="N903" i="45"/>
  <c r="O902" i="45"/>
  <c r="N902" i="45"/>
  <c r="O901" i="45"/>
  <c r="N901" i="45"/>
  <c r="O900" i="45"/>
  <c r="N900" i="45"/>
  <c r="O899" i="45"/>
  <c r="N899" i="45"/>
  <c r="O898" i="45"/>
  <c r="N898" i="45"/>
  <c r="O897" i="45"/>
  <c r="N897" i="45"/>
  <c r="O896" i="45"/>
  <c r="N896" i="45"/>
  <c r="O895" i="45"/>
  <c r="N895" i="45"/>
  <c r="O894" i="45"/>
  <c r="N894" i="45"/>
  <c r="O893" i="45"/>
  <c r="N893" i="45"/>
  <c r="O892" i="45"/>
  <c r="N892" i="45"/>
  <c r="O891" i="45"/>
  <c r="N891" i="45"/>
  <c r="O890" i="45"/>
  <c r="N890" i="45"/>
  <c r="O889" i="45"/>
  <c r="N889" i="45"/>
  <c r="O888" i="45"/>
  <c r="N888" i="45"/>
  <c r="O887" i="45"/>
  <c r="N887" i="45"/>
  <c r="O886" i="45"/>
  <c r="N886" i="45"/>
  <c r="O885" i="45"/>
  <c r="N885" i="45"/>
  <c r="O884" i="45"/>
  <c r="N884" i="45"/>
  <c r="O883" i="45"/>
  <c r="N883" i="45"/>
  <c r="O882" i="45"/>
  <c r="N882" i="45"/>
  <c r="O881" i="45"/>
  <c r="N881" i="45"/>
  <c r="O880" i="45"/>
  <c r="N880" i="45"/>
  <c r="O879" i="45"/>
  <c r="N879" i="45"/>
  <c r="O878" i="45"/>
  <c r="N878" i="45"/>
  <c r="O877" i="45"/>
  <c r="N877" i="45"/>
  <c r="O876" i="45"/>
  <c r="N876" i="45"/>
  <c r="O875" i="45"/>
  <c r="N875" i="45"/>
  <c r="O874" i="45"/>
  <c r="N874" i="45"/>
  <c r="O873" i="45"/>
  <c r="N873" i="45"/>
  <c r="O872" i="45"/>
  <c r="N872" i="45"/>
  <c r="O871" i="45"/>
  <c r="N871" i="45"/>
  <c r="O870" i="45"/>
  <c r="N870" i="45"/>
  <c r="O869" i="45"/>
  <c r="N869" i="45"/>
  <c r="O868" i="45"/>
  <c r="N868" i="45"/>
  <c r="O867" i="45"/>
  <c r="N867" i="45"/>
  <c r="O866" i="45"/>
  <c r="N866" i="45"/>
  <c r="O865" i="45"/>
  <c r="N865" i="45"/>
  <c r="O864" i="45"/>
  <c r="N864" i="45"/>
  <c r="O863" i="45"/>
  <c r="N863" i="45"/>
  <c r="O862" i="45"/>
  <c r="N862" i="45"/>
  <c r="O861" i="45"/>
  <c r="N861" i="45"/>
  <c r="O860" i="45"/>
  <c r="N860" i="45"/>
  <c r="O859" i="45"/>
  <c r="N859" i="45"/>
  <c r="O858" i="45"/>
  <c r="N858" i="45"/>
  <c r="O857" i="45"/>
  <c r="N857" i="45"/>
  <c r="O856" i="45"/>
  <c r="N856" i="45"/>
  <c r="O855" i="45"/>
  <c r="N855" i="45"/>
  <c r="O854" i="45"/>
  <c r="N854" i="45"/>
  <c r="O853" i="45"/>
  <c r="N853" i="45"/>
  <c r="O852" i="45"/>
  <c r="N852" i="45"/>
  <c r="O851" i="45"/>
  <c r="N851" i="45"/>
  <c r="O850" i="45"/>
  <c r="N850" i="45"/>
  <c r="O849" i="45"/>
  <c r="N849" i="45"/>
  <c r="O848" i="45"/>
  <c r="N848" i="45"/>
  <c r="O847" i="45"/>
  <c r="N847" i="45"/>
  <c r="O846" i="45"/>
  <c r="N846" i="45"/>
  <c r="O845" i="45"/>
  <c r="N845" i="45"/>
  <c r="O844" i="45"/>
  <c r="N844" i="45"/>
  <c r="O843" i="45"/>
  <c r="N843" i="45"/>
  <c r="O842" i="45"/>
  <c r="N842" i="45"/>
  <c r="O841" i="45"/>
  <c r="N841" i="45"/>
  <c r="O840" i="45"/>
  <c r="N840" i="45"/>
  <c r="O839" i="45"/>
  <c r="N839" i="45"/>
  <c r="O838" i="45"/>
  <c r="N838" i="45"/>
  <c r="O837" i="45"/>
  <c r="N837" i="45"/>
  <c r="O836" i="45"/>
  <c r="N836" i="45"/>
  <c r="O835" i="45"/>
  <c r="N835" i="45"/>
  <c r="O834" i="45"/>
  <c r="N834" i="45"/>
  <c r="O833" i="45"/>
  <c r="N833" i="45"/>
  <c r="O832" i="45"/>
  <c r="N832" i="45"/>
  <c r="O831" i="45"/>
  <c r="N831" i="45"/>
  <c r="O830" i="45"/>
  <c r="N830" i="45"/>
  <c r="O829" i="45"/>
  <c r="N829" i="45"/>
  <c r="O828" i="45"/>
  <c r="N828" i="45"/>
  <c r="O827" i="45"/>
  <c r="N827" i="45"/>
  <c r="O826" i="45"/>
  <c r="N826" i="45"/>
  <c r="O825" i="45"/>
  <c r="N825" i="45"/>
  <c r="O824" i="45"/>
  <c r="N824" i="45"/>
  <c r="O823" i="45"/>
  <c r="N823" i="45"/>
  <c r="O822" i="45"/>
  <c r="N822" i="45"/>
  <c r="O821" i="45"/>
  <c r="N821" i="45"/>
  <c r="O820" i="45"/>
  <c r="N820" i="45"/>
  <c r="O819" i="45"/>
  <c r="N819" i="45"/>
  <c r="O818" i="45"/>
  <c r="N818" i="45"/>
  <c r="O817" i="45"/>
  <c r="N817" i="45"/>
  <c r="O816" i="45"/>
  <c r="N816" i="45"/>
  <c r="O815" i="45"/>
  <c r="N815" i="45"/>
  <c r="O814" i="45"/>
  <c r="N814" i="45"/>
  <c r="O813" i="45"/>
  <c r="N813" i="45"/>
  <c r="O812" i="45"/>
  <c r="N812" i="45"/>
  <c r="O811" i="45"/>
  <c r="N811" i="45"/>
  <c r="O810" i="45"/>
  <c r="N810" i="45"/>
  <c r="O809" i="45"/>
  <c r="N809" i="45"/>
  <c r="O808" i="45"/>
  <c r="N808" i="45"/>
  <c r="O807" i="45"/>
  <c r="N807" i="45"/>
  <c r="O806" i="45"/>
  <c r="N806" i="45"/>
  <c r="O805" i="45"/>
  <c r="N805" i="45"/>
  <c r="O804" i="45"/>
  <c r="N804" i="45"/>
  <c r="O803" i="45"/>
  <c r="N803" i="45"/>
  <c r="O802" i="45"/>
  <c r="N802" i="45"/>
  <c r="O801" i="45"/>
  <c r="N801" i="45"/>
  <c r="O800" i="45"/>
  <c r="N800" i="45"/>
  <c r="O799" i="45"/>
  <c r="N799" i="45"/>
  <c r="O798" i="45"/>
  <c r="N798" i="45"/>
  <c r="O797" i="45"/>
  <c r="N797" i="45"/>
  <c r="O796" i="45"/>
  <c r="N796" i="45"/>
  <c r="O795" i="45"/>
  <c r="N795" i="45"/>
  <c r="O794" i="45"/>
  <c r="N794" i="45"/>
  <c r="O793" i="45"/>
  <c r="N793" i="45"/>
  <c r="O792" i="45"/>
  <c r="N792" i="45"/>
  <c r="O791" i="45"/>
  <c r="N791" i="45"/>
  <c r="O790" i="45"/>
  <c r="N790" i="45"/>
  <c r="O789" i="45"/>
  <c r="N789" i="45"/>
  <c r="O788" i="45"/>
  <c r="N788" i="45"/>
  <c r="O787" i="45"/>
  <c r="N787" i="45"/>
  <c r="O786" i="45"/>
  <c r="N786" i="45"/>
  <c r="O785" i="45"/>
  <c r="N785" i="45"/>
  <c r="O784" i="45"/>
  <c r="N784" i="45"/>
  <c r="O783" i="45"/>
  <c r="N783" i="45"/>
  <c r="O782" i="45"/>
  <c r="N782" i="45"/>
  <c r="O781" i="45"/>
  <c r="N781" i="45"/>
  <c r="O780" i="45"/>
  <c r="N780" i="45"/>
  <c r="O779" i="45"/>
  <c r="N779" i="45"/>
  <c r="O778" i="45"/>
  <c r="N778" i="45"/>
  <c r="O777" i="45"/>
  <c r="N777" i="45"/>
  <c r="O776" i="45"/>
  <c r="N776" i="45"/>
  <c r="O775" i="45"/>
  <c r="N775" i="45"/>
  <c r="O774" i="45"/>
  <c r="N774" i="45"/>
  <c r="O773" i="45"/>
  <c r="N773" i="45"/>
  <c r="O772" i="45"/>
  <c r="N772" i="45"/>
  <c r="O771" i="45"/>
  <c r="N771" i="45"/>
  <c r="O770" i="45"/>
  <c r="N770" i="45"/>
  <c r="O769" i="45"/>
  <c r="N769" i="45"/>
  <c r="O768" i="45"/>
  <c r="N768" i="45"/>
  <c r="O767" i="45"/>
  <c r="N767" i="45"/>
  <c r="O766" i="45"/>
  <c r="N766" i="45"/>
  <c r="O765" i="45"/>
  <c r="N765" i="45"/>
  <c r="O764" i="45"/>
  <c r="N764" i="45"/>
  <c r="O763" i="45"/>
  <c r="N763" i="45"/>
  <c r="O762" i="45"/>
  <c r="N762" i="45"/>
  <c r="O761" i="45"/>
  <c r="N761" i="45"/>
  <c r="O760" i="45"/>
  <c r="N760" i="45"/>
  <c r="O759" i="45"/>
  <c r="N759" i="45"/>
  <c r="O758" i="45"/>
  <c r="N758" i="45"/>
  <c r="O757" i="45"/>
  <c r="N757" i="45"/>
  <c r="O756" i="45"/>
  <c r="N756" i="45"/>
  <c r="O755" i="45"/>
  <c r="N755" i="45"/>
  <c r="O754" i="45"/>
  <c r="N754" i="45"/>
  <c r="O753" i="45"/>
  <c r="N753" i="45"/>
  <c r="O752" i="45"/>
  <c r="N752" i="45"/>
  <c r="O751" i="45"/>
  <c r="N751" i="45"/>
  <c r="O750" i="45"/>
  <c r="N750" i="45"/>
  <c r="O749" i="45"/>
  <c r="N749" i="45"/>
  <c r="O748" i="45"/>
  <c r="N748" i="45"/>
  <c r="O747" i="45"/>
  <c r="N747" i="45"/>
  <c r="O746" i="45"/>
  <c r="N746" i="45"/>
  <c r="O745" i="45"/>
  <c r="N745" i="45"/>
  <c r="O744" i="45"/>
  <c r="N744" i="45"/>
  <c r="O743" i="45"/>
  <c r="N743" i="45"/>
  <c r="O742" i="45"/>
  <c r="N742" i="45"/>
  <c r="O741" i="45"/>
  <c r="N741" i="45"/>
  <c r="O740" i="45"/>
  <c r="N740" i="45"/>
  <c r="O739" i="45"/>
  <c r="N739" i="45"/>
  <c r="O738" i="45"/>
  <c r="N738" i="45"/>
  <c r="O737" i="45"/>
  <c r="N737" i="45"/>
  <c r="O736" i="45"/>
  <c r="N736" i="45"/>
  <c r="O735" i="45"/>
  <c r="N735" i="45"/>
  <c r="O734" i="45"/>
  <c r="N734" i="45"/>
  <c r="O733" i="45"/>
  <c r="N733" i="45"/>
  <c r="O732" i="45"/>
  <c r="N732" i="45"/>
  <c r="O731" i="45"/>
  <c r="N731" i="45"/>
  <c r="O730" i="45"/>
  <c r="N730" i="45"/>
  <c r="O729" i="45"/>
  <c r="N729" i="45"/>
  <c r="O728" i="45"/>
  <c r="N728" i="45"/>
  <c r="O727" i="45"/>
  <c r="N727" i="45"/>
  <c r="O726" i="45"/>
  <c r="N726" i="45"/>
  <c r="O725" i="45"/>
  <c r="N725" i="45"/>
  <c r="O724" i="45"/>
  <c r="N724" i="45"/>
  <c r="O723" i="45"/>
  <c r="N723" i="45"/>
  <c r="O722" i="45"/>
  <c r="N722" i="45"/>
  <c r="O721" i="45"/>
  <c r="N721" i="45"/>
  <c r="O720" i="45"/>
  <c r="N720" i="45"/>
  <c r="O719" i="45"/>
  <c r="N719" i="45"/>
  <c r="O718" i="45"/>
  <c r="N718" i="45"/>
  <c r="O717" i="45"/>
  <c r="N717" i="45"/>
  <c r="O716" i="45"/>
  <c r="N716" i="45"/>
  <c r="O715" i="45"/>
  <c r="N715" i="45"/>
  <c r="O714" i="45"/>
  <c r="N714" i="45"/>
  <c r="O713" i="45"/>
  <c r="N713" i="45"/>
  <c r="O712" i="45"/>
  <c r="N712" i="45"/>
  <c r="O711" i="45"/>
  <c r="N711" i="45"/>
  <c r="O710" i="45"/>
  <c r="N710" i="45"/>
  <c r="O709" i="45"/>
  <c r="N709" i="45"/>
  <c r="O708" i="45"/>
  <c r="N708" i="45"/>
  <c r="O707" i="45"/>
  <c r="N707" i="45"/>
  <c r="O706" i="45"/>
  <c r="N706" i="45"/>
  <c r="O705" i="45"/>
  <c r="N705" i="45"/>
  <c r="O704" i="45"/>
  <c r="N704" i="45"/>
  <c r="O703" i="45"/>
  <c r="N703" i="45"/>
  <c r="O702" i="45"/>
  <c r="N702" i="45"/>
  <c r="O701" i="45"/>
  <c r="N701" i="45"/>
  <c r="O700" i="45"/>
  <c r="N700" i="45"/>
  <c r="O699" i="45"/>
  <c r="N699" i="45"/>
  <c r="O698" i="45"/>
  <c r="N698" i="45"/>
  <c r="O697" i="45"/>
  <c r="N697" i="45"/>
  <c r="O696" i="45"/>
  <c r="N696" i="45"/>
  <c r="O695" i="45"/>
  <c r="N695" i="45"/>
  <c r="O694" i="45"/>
  <c r="N694" i="45"/>
  <c r="O693" i="45"/>
  <c r="N693" i="45"/>
  <c r="O692" i="45"/>
  <c r="N692" i="45"/>
  <c r="O691" i="45"/>
  <c r="N691" i="45"/>
  <c r="O690" i="45"/>
  <c r="N690" i="45"/>
  <c r="O689" i="45"/>
  <c r="N689" i="45"/>
  <c r="O688" i="45"/>
  <c r="N688" i="45"/>
  <c r="O687" i="45"/>
  <c r="N687" i="45"/>
  <c r="O686" i="45"/>
  <c r="N686" i="45"/>
  <c r="O685" i="45"/>
  <c r="N685" i="45"/>
  <c r="O684" i="45"/>
  <c r="N684" i="45"/>
  <c r="O683" i="45"/>
  <c r="N683" i="45"/>
  <c r="O682" i="45"/>
  <c r="N682" i="45"/>
  <c r="O681" i="45"/>
  <c r="N681" i="45"/>
  <c r="O680" i="45"/>
  <c r="N680" i="45"/>
  <c r="O679" i="45"/>
  <c r="N679" i="45"/>
  <c r="O678" i="45"/>
  <c r="N678" i="45"/>
  <c r="O677" i="45"/>
  <c r="N677" i="45"/>
  <c r="O676" i="45"/>
  <c r="N676" i="45"/>
  <c r="O675" i="45"/>
  <c r="N675" i="45"/>
  <c r="O674" i="45"/>
  <c r="N674" i="45"/>
  <c r="O673" i="45"/>
  <c r="N673" i="45"/>
  <c r="O672" i="45"/>
  <c r="N672" i="45"/>
  <c r="O671" i="45"/>
  <c r="N671" i="45"/>
  <c r="O670" i="45"/>
  <c r="N670" i="45"/>
  <c r="O669" i="45"/>
  <c r="N669" i="45"/>
  <c r="O668" i="45"/>
  <c r="N668" i="45"/>
  <c r="O667" i="45"/>
  <c r="N667" i="45"/>
  <c r="O666" i="45"/>
  <c r="N666" i="45"/>
  <c r="O665" i="45"/>
  <c r="N665" i="45"/>
  <c r="O664" i="45"/>
  <c r="N664" i="45"/>
  <c r="O663" i="45"/>
  <c r="N663" i="45"/>
  <c r="O662" i="45"/>
  <c r="N662" i="45"/>
  <c r="O661" i="45"/>
  <c r="N661" i="45"/>
  <c r="O660" i="45"/>
  <c r="N660" i="45"/>
  <c r="O659" i="45"/>
  <c r="N659" i="45"/>
  <c r="O658" i="45"/>
  <c r="N658" i="45"/>
  <c r="O657" i="45"/>
  <c r="N657" i="45"/>
  <c r="O656" i="45"/>
  <c r="N656" i="45"/>
  <c r="O655" i="45"/>
  <c r="N655" i="45"/>
  <c r="O654" i="45"/>
  <c r="N654" i="45"/>
  <c r="O653" i="45"/>
  <c r="N653" i="45"/>
  <c r="O652" i="45"/>
  <c r="N652" i="45"/>
  <c r="O651" i="45"/>
  <c r="N651" i="45"/>
  <c r="O650" i="45"/>
  <c r="N650" i="45"/>
  <c r="O649" i="45"/>
  <c r="N649" i="45"/>
  <c r="O648" i="45"/>
  <c r="N648" i="45"/>
  <c r="O647" i="45"/>
  <c r="N647" i="45"/>
  <c r="O646" i="45"/>
  <c r="N646" i="45"/>
  <c r="O645" i="45"/>
  <c r="N645" i="45"/>
  <c r="O644" i="45"/>
  <c r="N644" i="45"/>
  <c r="O643" i="45"/>
  <c r="N643" i="45"/>
  <c r="O642" i="45"/>
  <c r="N642" i="45"/>
  <c r="O641" i="45"/>
  <c r="N641" i="45"/>
  <c r="O640" i="45"/>
  <c r="N640" i="45"/>
  <c r="O639" i="45"/>
  <c r="N639" i="45"/>
  <c r="O638" i="45"/>
  <c r="N638" i="45"/>
  <c r="O637" i="45"/>
  <c r="N637" i="45"/>
  <c r="O636" i="45"/>
  <c r="N636" i="45"/>
  <c r="O635" i="45"/>
  <c r="N635" i="45"/>
  <c r="O634" i="45"/>
  <c r="N634" i="45"/>
  <c r="O633" i="45"/>
  <c r="N633" i="45"/>
  <c r="O632" i="45"/>
  <c r="N632" i="45"/>
  <c r="O631" i="45"/>
  <c r="N631" i="45"/>
  <c r="O630" i="45"/>
  <c r="N630" i="45"/>
  <c r="O629" i="45"/>
  <c r="N629" i="45"/>
  <c r="O628" i="45"/>
  <c r="N628" i="45"/>
  <c r="O627" i="45"/>
  <c r="N627" i="45"/>
  <c r="O626" i="45"/>
  <c r="N626" i="45"/>
  <c r="O625" i="45"/>
  <c r="N625" i="45"/>
  <c r="O624" i="45"/>
  <c r="N624" i="45"/>
  <c r="O623" i="45"/>
  <c r="N623" i="45"/>
  <c r="O622" i="45"/>
  <c r="N622" i="45"/>
  <c r="O621" i="45"/>
  <c r="N621" i="45"/>
  <c r="O620" i="45"/>
  <c r="N620" i="45"/>
  <c r="O619" i="45"/>
  <c r="N619" i="45"/>
  <c r="O618" i="45"/>
  <c r="N618" i="45"/>
  <c r="O617" i="45"/>
  <c r="N617" i="45"/>
  <c r="O616" i="45"/>
  <c r="N616" i="45"/>
  <c r="O615" i="45"/>
  <c r="N615" i="45"/>
  <c r="O614" i="45"/>
  <c r="N614" i="45"/>
  <c r="O613" i="45"/>
  <c r="N613" i="45"/>
  <c r="O612" i="45"/>
  <c r="N612" i="45"/>
  <c r="O611" i="45"/>
  <c r="N611" i="45"/>
  <c r="O610" i="45"/>
  <c r="N610" i="45"/>
  <c r="O609" i="45"/>
  <c r="N609" i="45"/>
  <c r="O608" i="45"/>
  <c r="N608" i="45"/>
  <c r="O607" i="45"/>
  <c r="N607" i="45"/>
  <c r="O606" i="45"/>
  <c r="N606" i="45"/>
  <c r="O605" i="45"/>
  <c r="N605" i="45"/>
  <c r="O604" i="45"/>
  <c r="N604" i="45"/>
  <c r="O603" i="45"/>
  <c r="N603" i="45"/>
  <c r="O602" i="45"/>
  <c r="N602" i="45"/>
  <c r="O601" i="45"/>
  <c r="N601" i="45"/>
  <c r="O600" i="45"/>
  <c r="N600" i="45"/>
  <c r="O599" i="45"/>
  <c r="N599" i="45"/>
  <c r="O598" i="45"/>
  <c r="N598" i="45"/>
  <c r="O597" i="45"/>
  <c r="N597" i="45"/>
  <c r="O596" i="45"/>
  <c r="N596" i="45"/>
  <c r="O595" i="45"/>
  <c r="N595" i="45"/>
  <c r="O594" i="45"/>
  <c r="N594" i="45"/>
  <c r="O593" i="45"/>
  <c r="N593" i="45"/>
  <c r="O592" i="45"/>
  <c r="N592" i="45"/>
  <c r="O591" i="45"/>
  <c r="N591" i="45"/>
  <c r="O590" i="45"/>
  <c r="N590" i="45"/>
  <c r="O589" i="45"/>
  <c r="N589" i="45"/>
  <c r="O588" i="45"/>
  <c r="N588" i="45"/>
  <c r="O587" i="45"/>
  <c r="N587" i="45"/>
  <c r="O586" i="45"/>
  <c r="N586" i="45"/>
  <c r="O585" i="45"/>
  <c r="N585" i="45"/>
  <c r="O584" i="45"/>
  <c r="N584" i="45"/>
  <c r="O583" i="45"/>
  <c r="N583" i="45"/>
  <c r="O582" i="45"/>
  <c r="N582" i="45"/>
  <c r="O581" i="45"/>
  <c r="N581" i="45"/>
  <c r="O580" i="45"/>
  <c r="N580" i="45"/>
  <c r="O579" i="45"/>
  <c r="N579" i="45"/>
  <c r="O578" i="45"/>
  <c r="N578" i="45"/>
  <c r="O577" i="45"/>
  <c r="N577" i="45"/>
  <c r="O576" i="45"/>
  <c r="N576" i="45"/>
  <c r="O575" i="45"/>
  <c r="N575" i="45"/>
  <c r="O574" i="45"/>
  <c r="N574" i="45"/>
  <c r="O573" i="45"/>
  <c r="N573" i="45"/>
  <c r="O572" i="45"/>
  <c r="N572" i="45"/>
  <c r="O571" i="45"/>
  <c r="N571" i="45"/>
  <c r="O570" i="45"/>
  <c r="N570" i="45"/>
  <c r="O569" i="45"/>
  <c r="N569" i="45"/>
  <c r="O568" i="45"/>
  <c r="N568" i="45"/>
  <c r="O567" i="45"/>
  <c r="N567" i="45"/>
  <c r="O566" i="45"/>
  <c r="N566" i="45"/>
  <c r="O565" i="45"/>
  <c r="N565" i="45"/>
  <c r="O564" i="45"/>
  <c r="N564" i="45"/>
  <c r="O563" i="45"/>
  <c r="N563" i="45"/>
  <c r="O562" i="45"/>
  <c r="N562" i="45"/>
  <c r="O561" i="45"/>
  <c r="N561" i="45"/>
  <c r="O560" i="45"/>
  <c r="N560" i="45"/>
  <c r="O559" i="45"/>
  <c r="N559" i="45"/>
  <c r="O558" i="45"/>
  <c r="N558" i="45"/>
  <c r="O557" i="45"/>
  <c r="N557" i="45"/>
  <c r="O556" i="45"/>
  <c r="N556" i="45"/>
  <c r="O555" i="45"/>
  <c r="N555" i="45"/>
  <c r="O554" i="45"/>
  <c r="N554" i="45"/>
  <c r="O553" i="45"/>
  <c r="N553" i="45"/>
  <c r="O552" i="45"/>
  <c r="N552" i="45"/>
  <c r="O551" i="45"/>
  <c r="N551" i="45"/>
  <c r="O550" i="45"/>
  <c r="N550" i="45"/>
  <c r="O549" i="45"/>
  <c r="N549" i="45"/>
  <c r="O548" i="45"/>
  <c r="N548" i="45"/>
  <c r="O547" i="45"/>
  <c r="N547" i="45"/>
  <c r="O546" i="45"/>
  <c r="N546" i="45"/>
  <c r="O545" i="45"/>
  <c r="N545" i="45"/>
  <c r="O544" i="45"/>
  <c r="N544" i="45"/>
  <c r="O543" i="45"/>
  <c r="N543" i="45"/>
  <c r="O542" i="45"/>
  <c r="N542" i="45"/>
  <c r="O541" i="45"/>
  <c r="N541" i="45"/>
  <c r="O540" i="45"/>
  <c r="N540" i="45"/>
  <c r="O539" i="45"/>
  <c r="N539" i="45"/>
  <c r="O538" i="45"/>
  <c r="N538" i="45"/>
  <c r="O537" i="45"/>
  <c r="N537" i="45"/>
  <c r="O536" i="45"/>
  <c r="N536" i="45"/>
  <c r="O535" i="45"/>
  <c r="N535" i="45"/>
  <c r="O534" i="45"/>
  <c r="N534" i="45"/>
  <c r="O533" i="45"/>
  <c r="N533" i="45"/>
  <c r="O532" i="45"/>
  <c r="N532" i="45"/>
  <c r="O531" i="45"/>
  <c r="N531" i="45"/>
  <c r="O530" i="45"/>
  <c r="N530" i="45"/>
  <c r="O529" i="45"/>
  <c r="N529" i="45"/>
  <c r="O528" i="45"/>
  <c r="N528" i="45"/>
  <c r="O527" i="45"/>
  <c r="N527" i="45"/>
  <c r="O526" i="45"/>
  <c r="N526" i="45"/>
  <c r="O525" i="45"/>
  <c r="N525" i="45"/>
  <c r="O524" i="45"/>
  <c r="N524" i="45"/>
  <c r="O523" i="45"/>
  <c r="N523" i="45"/>
  <c r="O522" i="45"/>
  <c r="N522" i="45"/>
  <c r="O521" i="45"/>
  <c r="N521" i="45"/>
  <c r="O520" i="45"/>
  <c r="N520" i="45"/>
  <c r="O519" i="45"/>
  <c r="N519" i="45"/>
  <c r="O518" i="45"/>
  <c r="N518" i="45"/>
  <c r="O517" i="45"/>
  <c r="N517" i="45"/>
  <c r="O516" i="45"/>
  <c r="N516" i="45"/>
  <c r="O515" i="45"/>
  <c r="N515" i="45"/>
  <c r="O514" i="45"/>
  <c r="N514" i="45"/>
  <c r="O513" i="45"/>
  <c r="N513" i="45"/>
  <c r="O512" i="45"/>
  <c r="N512" i="45"/>
  <c r="O511" i="45"/>
  <c r="N511" i="45"/>
  <c r="O510" i="45"/>
  <c r="N510" i="45"/>
  <c r="O509" i="45"/>
  <c r="N509" i="45"/>
  <c r="O508" i="45"/>
  <c r="N508" i="45"/>
  <c r="O507" i="45"/>
  <c r="N507" i="45"/>
  <c r="O506" i="45"/>
  <c r="N506" i="45"/>
  <c r="O505" i="45"/>
  <c r="N505" i="45"/>
  <c r="O504" i="45"/>
  <c r="N504" i="45"/>
  <c r="O503" i="45"/>
  <c r="N503" i="45"/>
  <c r="O502" i="45"/>
  <c r="N502" i="45"/>
  <c r="O501" i="45"/>
  <c r="N501" i="45"/>
  <c r="O500" i="45"/>
  <c r="N500" i="45"/>
  <c r="O499" i="45"/>
  <c r="N499" i="45"/>
  <c r="O498" i="45"/>
  <c r="N498" i="45"/>
  <c r="O497" i="45"/>
  <c r="N497" i="45"/>
  <c r="O496" i="45"/>
  <c r="N496" i="45"/>
  <c r="O495" i="45"/>
  <c r="N495" i="45"/>
  <c r="O494" i="45"/>
  <c r="N494" i="45"/>
  <c r="O493" i="45"/>
  <c r="N493" i="45"/>
  <c r="O492" i="45"/>
  <c r="N492" i="45"/>
  <c r="O491" i="45"/>
  <c r="N491" i="45"/>
  <c r="O490" i="45"/>
  <c r="N490" i="45"/>
  <c r="O489" i="45"/>
  <c r="N489" i="45"/>
  <c r="O488" i="45"/>
  <c r="N488" i="45"/>
  <c r="O487" i="45"/>
  <c r="N487" i="45"/>
  <c r="O486" i="45"/>
  <c r="N486" i="45"/>
  <c r="O485" i="45"/>
  <c r="N485" i="45"/>
  <c r="O484" i="45"/>
  <c r="N484" i="45"/>
  <c r="O483" i="45"/>
  <c r="N483" i="45"/>
  <c r="O482" i="45"/>
  <c r="N482" i="45"/>
  <c r="O481" i="45"/>
  <c r="N481" i="45"/>
  <c r="O480" i="45"/>
  <c r="N480" i="45"/>
  <c r="O479" i="45"/>
  <c r="N479" i="45"/>
  <c r="O478" i="45"/>
  <c r="N478" i="45"/>
  <c r="O477" i="45"/>
  <c r="N477" i="45"/>
  <c r="O476" i="45"/>
  <c r="N476" i="45"/>
  <c r="O475" i="45"/>
  <c r="N475" i="45"/>
  <c r="O474" i="45"/>
  <c r="N474" i="45"/>
  <c r="O473" i="45"/>
  <c r="N473" i="45"/>
  <c r="O472" i="45"/>
  <c r="N472" i="45"/>
  <c r="O471" i="45"/>
  <c r="N471" i="45"/>
  <c r="O470" i="45"/>
  <c r="N470" i="45"/>
  <c r="O469" i="45"/>
  <c r="N469" i="45"/>
  <c r="O468" i="45"/>
  <c r="N468" i="45"/>
  <c r="O467" i="45"/>
  <c r="N467" i="45"/>
  <c r="O466" i="45"/>
  <c r="N466" i="45"/>
  <c r="O465" i="45"/>
  <c r="N465" i="45"/>
  <c r="O464" i="45"/>
  <c r="N464" i="45"/>
  <c r="O463" i="45"/>
  <c r="N463" i="45"/>
  <c r="O462" i="45"/>
  <c r="N462" i="45"/>
  <c r="O461" i="45"/>
  <c r="N461" i="45"/>
  <c r="O460" i="45"/>
  <c r="N460" i="45"/>
  <c r="O459" i="45"/>
  <c r="N459" i="45"/>
  <c r="O458" i="45"/>
  <c r="N458" i="45"/>
  <c r="O457" i="45"/>
  <c r="N457" i="45"/>
  <c r="O456" i="45"/>
  <c r="N456" i="45"/>
  <c r="O455" i="45"/>
  <c r="N455" i="45"/>
  <c r="O454" i="45"/>
  <c r="N454" i="45"/>
  <c r="O453" i="45"/>
  <c r="N453" i="45"/>
  <c r="O452" i="45"/>
  <c r="N452" i="45"/>
  <c r="O451" i="45"/>
  <c r="N451" i="45"/>
  <c r="O450" i="45"/>
  <c r="N450" i="45"/>
  <c r="O449" i="45"/>
  <c r="N449" i="45"/>
  <c r="O448" i="45"/>
  <c r="N448" i="45"/>
  <c r="O447" i="45"/>
  <c r="N447" i="45"/>
  <c r="O446" i="45"/>
  <c r="N446" i="45"/>
  <c r="O445" i="45"/>
  <c r="N445" i="45"/>
  <c r="O444" i="45"/>
  <c r="N444" i="45"/>
  <c r="O443" i="45"/>
  <c r="N443" i="45"/>
  <c r="O442" i="45"/>
  <c r="N442" i="45"/>
  <c r="O441" i="45"/>
  <c r="N441" i="45"/>
  <c r="O440" i="45"/>
  <c r="N440" i="45"/>
  <c r="O439" i="45"/>
  <c r="N439" i="45"/>
  <c r="O438" i="45"/>
  <c r="N438" i="45"/>
  <c r="O437" i="45"/>
  <c r="N437" i="45"/>
  <c r="O436" i="45"/>
  <c r="N436" i="45"/>
  <c r="O435" i="45"/>
  <c r="N435" i="45"/>
  <c r="O434" i="45"/>
  <c r="N434" i="45"/>
  <c r="O433" i="45"/>
  <c r="N433" i="45"/>
  <c r="O432" i="45"/>
  <c r="N432" i="45"/>
  <c r="O431" i="45"/>
  <c r="N431" i="45"/>
  <c r="O430" i="45"/>
  <c r="N430" i="45"/>
  <c r="O429" i="45"/>
  <c r="N429" i="45"/>
  <c r="O428" i="45"/>
  <c r="N428" i="45"/>
  <c r="O427" i="45"/>
  <c r="N427" i="45"/>
  <c r="O426" i="45"/>
  <c r="N426" i="45"/>
  <c r="O425" i="45"/>
  <c r="N425" i="45"/>
  <c r="O424" i="45"/>
  <c r="N424" i="45"/>
  <c r="O423" i="45"/>
  <c r="N423" i="45"/>
  <c r="O422" i="45"/>
  <c r="N422" i="45"/>
  <c r="O421" i="45"/>
  <c r="N421" i="45"/>
  <c r="O420" i="45"/>
  <c r="N420" i="45"/>
  <c r="O419" i="45"/>
  <c r="N419" i="45"/>
  <c r="O418" i="45"/>
  <c r="N418" i="45"/>
  <c r="O417" i="45"/>
  <c r="N417" i="45"/>
  <c r="O416" i="45"/>
  <c r="N416" i="45"/>
  <c r="O415" i="45"/>
  <c r="N415" i="45"/>
  <c r="O414" i="45"/>
  <c r="N414" i="45"/>
  <c r="O413" i="45"/>
  <c r="N413" i="45"/>
  <c r="O412" i="45"/>
  <c r="N412" i="45"/>
  <c r="O411" i="45"/>
  <c r="N411" i="45"/>
  <c r="O410" i="45"/>
  <c r="N410" i="45"/>
  <c r="O409" i="45"/>
  <c r="N409" i="45"/>
  <c r="O408" i="45"/>
  <c r="N408" i="45"/>
  <c r="O407" i="45"/>
  <c r="N407" i="45"/>
  <c r="O406" i="45"/>
  <c r="N406" i="45"/>
  <c r="O405" i="45"/>
  <c r="N405" i="45"/>
  <c r="O404" i="45"/>
  <c r="N404" i="45"/>
  <c r="O403" i="45"/>
  <c r="N403" i="45"/>
  <c r="O402" i="45"/>
  <c r="N402" i="45"/>
  <c r="O401" i="45"/>
  <c r="N401" i="45"/>
  <c r="O400" i="45"/>
  <c r="N400" i="45"/>
  <c r="O399" i="45"/>
  <c r="N399" i="45"/>
  <c r="O398" i="45"/>
  <c r="N398" i="45"/>
  <c r="O397" i="45"/>
  <c r="N397" i="45"/>
  <c r="O396" i="45"/>
  <c r="N396" i="45"/>
  <c r="O395" i="45"/>
  <c r="N395" i="45"/>
  <c r="O394" i="45"/>
  <c r="N394" i="45"/>
  <c r="O393" i="45"/>
  <c r="N393" i="45"/>
  <c r="O392" i="45"/>
  <c r="N392" i="45"/>
  <c r="O391" i="45"/>
  <c r="N391" i="45"/>
  <c r="O390" i="45"/>
  <c r="N390" i="45"/>
  <c r="O389" i="45"/>
  <c r="N389" i="45"/>
  <c r="O388" i="45"/>
  <c r="N388" i="45"/>
  <c r="O387" i="45"/>
  <c r="N387" i="45"/>
  <c r="O386" i="45"/>
  <c r="N386" i="45"/>
  <c r="O385" i="45"/>
  <c r="N385" i="45"/>
  <c r="O384" i="45"/>
  <c r="N384" i="45"/>
  <c r="O383" i="45"/>
  <c r="N383" i="45"/>
  <c r="O382" i="45"/>
  <c r="N382" i="45"/>
  <c r="O381" i="45"/>
  <c r="N381" i="45"/>
  <c r="O380" i="45"/>
  <c r="N380" i="45"/>
  <c r="O379" i="45"/>
  <c r="N379" i="45"/>
  <c r="O378" i="45"/>
  <c r="N378" i="45"/>
  <c r="O377" i="45"/>
  <c r="N377" i="45"/>
  <c r="O376" i="45"/>
  <c r="N376" i="45"/>
  <c r="O375" i="45"/>
  <c r="N375" i="45"/>
  <c r="O374" i="45"/>
  <c r="N374" i="45"/>
  <c r="O373" i="45"/>
  <c r="N373" i="45"/>
  <c r="O372" i="45"/>
  <c r="N372" i="45"/>
  <c r="O371" i="45"/>
  <c r="N371" i="45"/>
  <c r="O370" i="45"/>
  <c r="N370" i="45"/>
  <c r="O369" i="45"/>
  <c r="N369" i="45"/>
  <c r="O368" i="45"/>
  <c r="N368" i="45"/>
  <c r="O367" i="45"/>
  <c r="N367" i="45"/>
  <c r="O366" i="45"/>
  <c r="N366" i="45"/>
  <c r="O365" i="45"/>
  <c r="N365" i="45"/>
  <c r="O364" i="45"/>
  <c r="N364" i="45"/>
  <c r="O363" i="45"/>
  <c r="N363" i="45"/>
  <c r="O362" i="45"/>
  <c r="N362" i="45"/>
  <c r="O361" i="45"/>
  <c r="N361" i="45"/>
  <c r="O360" i="45"/>
  <c r="N360" i="45"/>
  <c r="O359" i="45"/>
  <c r="N359" i="45"/>
  <c r="O358" i="45"/>
  <c r="N358" i="45"/>
  <c r="O357" i="45"/>
  <c r="N357" i="45"/>
  <c r="O356" i="45"/>
  <c r="N356" i="45"/>
  <c r="O355" i="45"/>
  <c r="N355" i="45"/>
  <c r="O354" i="45"/>
  <c r="N354" i="45"/>
  <c r="O353" i="45"/>
  <c r="N353" i="45"/>
  <c r="O352" i="45"/>
  <c r="N352" i="45"/>
  <c r="O351" i="45"/>
  <c r="N351" i="45"/>
  <c r="O350" i="45"/>
  <c r="N350" i="45"/>
  <c r="O349" i="45"/>
  <c r="N349" i="45"/>
  <c r="O348" i="45"/>
  <c r="N348" i="45"/>
  <c r="O347" i="45"/>
  <c r="N347" i="45"/>
  <c r="O346" i="45"/>
  <c r="N346" i="45"/>
  <c r="O345" i="45"/>
  <c r="N345" i="45"/>
  <c r="O344" i="45"/>
  <c r="N344" i="45"/>
  <c r="O343" i="45"/>
  <c r="N343" i="45"/>
  <c r="O342" i="45"/>
  <c r="N342" i="45"/>
  <c r="O341" i="45"/>
  <c r="N341" i="45"/>
  <c r="O340" i="45"/>
  <c r="N340" i="45"/>
  <c r="O339" i="45"/>
  <c r="N339" i="45"/>
  <c r="O338" i="45"/>
  <c r="N338" i="45"/>
  <c r="O337" i="45"/>
  <c r="N337" i="45"/>
  <c r="O336" i="45"/>
  <c r="N336" i="45"/>
  <c r="O335" i="45"/>
  <c r="N335" i="45"/>
  <c r="O334" i="45"/>
  <c r="N334" i="45"/>
  <c r="O333" i="45"/>
  <c r="N333" i="45"/>
  <c r="O332" i="45"/>
  <c r="N332" i="45"/>
  <c r="O331" i="45"/>
  <c r="N331" i="45"/>
  <c r="O330" i="45"/>
  <c r="N330" i="45"/>
  <c r="O329" i="45"/>
  <c r="N329" i="45"/>
  <c r="O328" i="45"/>
  <c r="N328" i="45"/>
  <c r="O327" i="45"/>
  <c r="N327" i="45"/>
  <c r="O326" i="45"/>
  <c r="N326" i="45"/>
  <c r="O325" i="45"/>
  <c r="N325" i="45"/>
  <c r="O324" i="45"/>
  <c r="N324" i="45"/>
  <c r="O323" i="45"/>
  <c r="N323" i="45"/>
  <c r="O322" i="45"/>
  <c r="N322" i="45"/>
  <c r="O321" i="45"/>
  <c r="N321" i="45"/>
  <c r="O320" i="45"/>
  <c r="N320" i="45"/>
  <c r="O319" i="45"/>
  <c r="N319" i="45"/>
  <c r="O318" i="45"/>
  <c r="N318" i="45"/>
  <c r="O317" i="45"/>
  <c r="N317" i="45"/>
  <c r="O316" i="45"/>
  <c r="N316" i="45"/>
  <c r="O315" i="45"/>
  <c r="N315" i="45"/>
  <c r="O314" i="45"/>
  <c r="N314" i="45"/>
  <c r="O313" i="45"/>
  <c r="N313" i="45"/>
  <c r="O312" i="45"/>
  <c r="N312" i="45"/>
  <c r="O311" i="45"/>
  <c r="N311" i="45"/>
  <c r="O310" i="45"/>
  <c r="N310" i="45"/>
  <c r="O309" i="45"/>
  <c r="N309" i="45"/>
  <c r="O308" i="45"/>
  <c r="N308" i="45"/>
  <c r="O307" i="45"/>
  <c r="N307" i="45"/>
  <c r="O306" i="45"/>
  <c r="N306" i="45"/>
  <c r="O305" i="45"/>
  <c r="N305" i="45"/>
  <c r="O304" i="45"/>
  <c r="N304" i="45"/>
  <c r="O303" i="45"/>
  <c r="N303" i="45"/>
  <c r="O302" i="45"/>
  <c r="N302" i="45"/>
  <c r="O301" i="45"/>
  <c r="N301" i="45"/>
  <c r="O300" i="45"/>
  <c r="N300" i="45"/>
  <c r="O299" i="45"/>
  <c r="N299" i="45"/>
  <c r="O298" i="45"/>
  <c r="N298" i="45"/>
  <c r="O297" i="45"/>
  <c r="N297" i="45"/>
  <c r="O296" i="45"/>
  <c r="N296" i="45"/>
  <c r="O295" i="45"/>
  <c r="N295" i="45"/>
  <c r="O294" i="45"/>
  <c r="N294" i="45"/>
  <c r="O293" i="45"/>
  <c r="N293" i="45"/>
  <c r="O292" i="45"/>
  <c r="N292" i="45"/>
  <c r="O291" i="45"/>
  <c r="N291" i="45"/>
  <c r="O290" i="45"/>
  <c r="N290" i="45"/>
  <c r="O289" i="45"/>
  <c r="N289" i="45"/>
  <c r="O288" i="45"/>
  <c r="N288" i="45"/>
  <c r="O287" i="45"/>
  <c r="N287" i="45"/>
  <c r="O286" i="45"/>
  <c r="N286" i="45"/>
  <c r="O285" i="45"/>
  <c r="N285" i="45"/>
  <c r="O284" i="45"/>
  <c r="N284" i="45"/>
  <c r="O283" i="45"/>
  <c r="N283" i="45"/>
  <c r="O282" i="45"/>
  <c r="N282" i="45"/>
  <c r="O281" i="45"/>
  <c r="N281" i="45"/>
  <c r="O280" i="45"/>
  <c r="N280" i="45"/>
  <c r="O279" i="45"/>
  <c r="N279" i="45"/>
  <c r="O278" i="45"/>
  <c r="N278" i="45"/>
  <c r="O277" i="45"/>
  <c r="N277" i="45"/>
  <c r="O276" i="45"/>
  <c r="N276" i="45"/>
  <c r="O275" i="45"/>
  <c r="N275" i="45"/>
  <c r="O274" i="45"/>
  <c r="N274" i="45"/>
  <c r="O273" i="45"/>
  <c r="N273" i="45"/>
  <c r="O272" i="45"/>
  <c r="N272" i="45"/>
  <c r="O271" i="45"/>
  <c r="N271" i="45"/>
  <c r="O270" i="45"/>
  <c r="N270" i="45"/>
  <c r="O269" i="45"/>
  <c r="N269" i="45"/>
  <c r="O268" i="45"/>
  <c r="N268" i="45"/>
  <c r="O267" i="45"/>
  <c r="N267" i="45"/>
  <c r="O266" i="45"/>
  <c r="N266" i="45"/>
  <c r="O265" i="45"/>
  <c r="N265" i="45"/>
  <c r="O264" i="45"/>
  <c r="N264" i="45"/>
  <c r="O263" i="45"/>
  <c r="N263" i="45"/>
  <c r="O262" i="45"/>
  <c r="N262" i="45"/>
  <c r="O261" i="45"/>
  <c r="N261" i="45"/>
  <c r="O260" i="45"/>
  <c r="N260" i="45"/>
  <c r="O259" i="45"/>
  <c r="N259" i="45"/>
  <c r="O258" i="45"/>
  <c r="N258" i="45"/>
  <c r="O257" i="45"/>
  <c r="N257" i="45"/>
  <c r="O256" i="45"/>
  <c r="N256" i="45"/>
  <c r="O255" i="45"/>
  <c r="N255" i="45"/>
  <c r="O254" i="45"/>
  <c r="N254" i="45"/>
  <c r="O253" i="45"/>
  <c r="N253" i="45"/>
  <c r="O252" i="45"/>
  <c r="N252" i="45"/>
  <c r="O251" i="45"/>
  <c r="N251" i="45"/>
  <c r="O250" i="45"/>
  <c r="N250" i="45"/>
  <c r="O249" i="45"/>
  <c r="N249" i="45"/>
  <c r="O248" i="45"/>
  <c r="N248" i="45"/>
  <c r="O247" i="45"/>
  <c r="N247" i="45"/>
  <c r="O246" i="45"/>
  <c r="N246" i="45"/>
  <c r="O245" i="45"/>
  <c r="N245" i="45"/>
  <c r="O244" i="45"/>
  <c r="N244" i="45"/>
  <c r="O243" i="45"/>
  <c r="N243" i="45"/>
  <c r="O242" i="45"/>
  <c r="N242" i="45"/>
  <c r="O241" i="45"/>
  <c r="N241" i="45"/>
  <c r="O240" i="45"/>
  <c r="N240" i="45"/>
  <c r="O239" i="45"/>
  <c r="N239" i="45"/>
  <c r="O238" i="45"/>
  <c r="N238" i="45"/>
  <c r="O237" i="45"/>
  <c r="N237" i="45"/>
  <c r="O236" i="45"/>
  <c r="N236" i="45"/>
  <c r="O235" i="45"/>
  <c r="N235" i="45"/>
  <c r="O234" i="45"/>
  <c r="N234" i="45"/>
  <c r="O233" i="45"/>
  <c r="N233" i="45"/>
  <c r="O232" i="45"/>
  <c r="N232" i="45"/>
  <c r="O231" i="45"/>
  <c r="N231" i="45"/>
  <c r="O230" i="45"/>
  <c r="N230" i="45"/>
  <c r="O229" i="45"/>
  <c r="N229" i="45"/>
  <c r="O228" i="45"/>
  <c r="N228" i="45"/>
  <c r="O227" i="45"/>
  <c r="N227" i="45"/>
  <c r="O226" i="45"/>
  <c r="N226" i="45"/>
  <c r="O225" i="45"/>
  <c r="N225" i="45"/>
  <c r="O224" i="45"/>
  <c r="N224" i="45"/>
  <c r="O223" i="45"/>
  <c r="N223" i="45"/>
  <c r="O222" i="45"/>
  <c r="N222" i="45"/>
  <c r="O221" i="45"/>
  <c r="N221" i="45"/>
  <c r="O220" i="45"/>
  <c r="N220" i="45"/>
  <c r="O219" i="45"/>
  <c r="N219" i="45"/>
  <c r="O218" i="45"/>
  <c r="N218" i="45"/>
  <c r="O217" i="45"/>
  <c r="N217" i="45"/>
  <c r="O216" i="45"/>
  <c r="N216" i="45"/>
  <c r="O215" i="45"/>
  <c r="N215" i="45"/>
  <c r="O214" i="45"/>
  <c r="N214" i="45"/>
  <c r="O213" i="45"/>
  <c r="N213" i="45"/>
  <c r="O212" i="45"/>
  <c r="N212" i="45"/>
  <c r="O211" i="45"/>
  <c r="N211" i="45"/>
  <c r="O210" i="45"/>
  <c r="N210" i="45"/>
  <c r="O209" i="45"/>
  <c r="N209" i="45"/>
  <c r="O208" i="45"/>
  <c r="N208" i="45"/>
  <c r="O207" i="45"/>
  <c r="N207" i="45"/>
  <c r="O206" i="45"/>
  <c r="N206" i="45"/>
  <c r="O205" i="45"/>
  <c r="N205" i="45"/>
  <c r="O204" i="45"/>
  <c r="N204" i="45"/>
  <c r="O203" i="45"/>
  <c r="N203" i="45"/>
  <c r="O202" i="45"/>
  <c r="N202" i="45"/>
  <c r="O201" i="45"/>
  <c r="N201" i="45"/>
  <c r="O200" i="45"/>
  <c r="N200" i="45"/>
  <c r="O199" i="45"/>
  <c r="N199" i="45"/>
  <c r="O198" i="45"/>
  <c r="N198" i="45"/>
  <c r="O197" i="45"/>
  <c r="N197" i="45"/>
  <c r="O196" i="45"/>
  <c r="N196" i="45"/>
  <c r="O195" i="45"/>
  <c r="N195" i="45"/>
  <c r="O194" i="45"/>
  <c r="N194" i="45"/>
  <c r="O193" i="45"/>
  <c r="N193" i="45"/>
  <c r="O192" i="45"/>
  <c r="N192" i="45"/>
  <c r="O191" i="45"/>
  <c r="N191" i="45"/>
  <c r="O190" i="45"/>
  <c r="N190" i="45"/>
  <c r="O189" i="45"/>
  <c r="N189" i="45"/>
  <c r="O188" i="45"/>
  <c r="N188" i="45"/>
  <c r="O187" i="45"/>
  <c r="N187" i="45"/>
  <c r="O186" i="45"/>
  <c r="N186" i="45"/>
  <c r="O185" i="45"/>
  <c r="N185" i="45"/>
  <c r="O184" i="45"/>
  <c r="N184" i="45"/>
  <c r="O183" i="45"/>
  <c r="N183" i="45"/>
  <c r="O182" i="45"/>
  <c r="N182" i="45"/>
  <c r="O181" i="45"/>
  <c r="N181" i="45"/>
  <c r="O180" i="45"/>
  <c r="N180" i="45"/>
  <c r="O179" i="45"/>
  <c r="N179" i="45"/>
  <c r="O178" i="45"/>
  <c r="N178" i="45"/>
  <c r="O177" i="45"/>
  <c r="N177" i="45"/>
  <c r="O176" i="45"/>
  <c r="N176" i="45"/>
  <c r="O175" i="45"/>
  <c r="N175" i="45"/>
  <c r="O174" i="45"/>
  <c r="N174" i="45"/>
  <c r="O173" i="45"/>
  <c r="N173" i="45"/>
  <c r="O172" i="45"/>
  <c r="N172" i="45"/>
  <c r="O171" i="45"/>
  <c r="N171" i="45"/>
  <c r="O170" i="45"/>
  <c r="N170" i="45"/>
  <c r="O169" i="45"/>
  <c r="N169" i="45"/>
  <c r="O168" i="45"/>
  <c r="N168" i="45"/>
  <c r="O167" i="45"/>
  <c r="N167" i="45"/>
  <c r="O166" i="45"/>
  <c r="N166" i="45"/>
  <c r="O165" i="45"/>
  <c r="N165" i="45"/>
  <c r="O164" i="45"/>
  <c r="N164" i="45"/>
  <c r="O163" i="45"/>
  <c r="N163" i="45"/>
  <c r="O162" i="45"/>
  <c r="N162" i="45"/>
  <c r="O161" i="45"/>
  <c r="N161" i="45"/>
  <c r="O160" i="45"/>
  <c r="N160" i="45"/>
  <c r="O159" i="45"/>
  <c r="N159" i="45"/>
  <c r="O158" i="45"/>
  <c r="N158" i="45"/>
  <c r="O157" i="45"/>
  <c r="N157" i="45"/>
  <c r="O156" i="45"/>
  <c r="N156" i="45"/>
  <c r="O155" i="45"/>
  <c r="N155" i="45"/>
  <c r="O154" i="45"/>
  <c r="N154" i="45"/>
  <c r="O153" i="45"/>
  <c r="N153" i="45"/>
  <c r="O152" i="45"/>
  <c r="N152" i="45"/>
  <c r="O151" i="45"/>
  <c r="N151" i="45"/>
  <c r="O150" i="45"/>
  <c r="N150" i="45"/>
  <c r="O149" i="45"/>
  <c r="N149" i="45"/>
  <c r="O148" i="45"/>
  <c r="N148" i="45"/>
  <c r="O147" i="45"/>
  <c r="N147" i="45"/>
  <c r="O146" i="45"/>
  <c r="N146" i="45"/>
  <c r="O145" i="45"/>
  <c r="N145" i="45"/>
  <c r="O144" i="45"/>
  <c r="N144" i="45"/>
  <c r="O143" i="45"/>
  <c r="N143" i="45"/>
  <c r="O142" i="45"/>
  <c r="N142" i="45"/>
  <c r="O141" i="45"/>
  <c r="N141" i="45"/>
  <c r="O140" i="45"/>
  <c r="N140" i="45"/>
  <c r="O139" i="45"/>
  <c r="N139" i="45"/>
  <c r="O138" i="45"/>
  <c r="N138" i="45"/>
  <c r="O137" i="45"/>
  <c r="N137" i="45"/>
  <c r="O136" i="45"/>
  <c r="N136" i="45"/>
  <c r="O135" i="45"/>
  <c r="N135" i="45"/>
  <c r="O134" i="45"/>
  <c r="N134" i="45"/>
  <c r="O133" i="45"/>
  <c r="N133" i="45"/>
  <c r="O132" i="45"/>
  <c r="N132" i="45"/>
  <c r="O131" i="45"/>
  <c r="N131" i="45"/>
  <c r="O130" i="45"/>
  <c r="N130" i="45"/>
  <c r="O129" i="45"/>
  <c r="N129" i="45"/>
  <c r="O128" i="45"/>
  <c r="N128" i="45"/>
  <c r="O127" i="45"/>
  <c r="N127" i="45"/>
  <c r="O126" i="45"/>
  <c r="N126" i="45"/>
  <c r="O125" i="45"/>
  <c r="N125" i="45"/>
  <c r="O124" i="45"/>
  <c r="N124" i="45"/>
  <c r="O123" i="45"/>
  <c r="N123" i="45"/>
  <c r="O122" i="45"/>
  <c r="N122" i="45"/>
  <c r="O121" i="45"/>
  <c r="N121" i="45"/>
  <c r="O120" i="45"/>
  <c r="N120" i="45"/>
  <c r="O119" i="45"/>
  <c r="N119" i="45"/>
  <c r="O118" i="45"/>
  <c r="N118" i="45"/>
  <c r="O117" i="45"/>
  <c r="N117" i="45"/>
  <c r="O116" i="45"/>
  <c r="N116" i="45"/>
  <c r="O115" i="45"/>
  <c r="N115" i="45"/>
  <c r="O114" i="45"/>
  <c r="N114" i="45"/>
  <c r="O113" i="45"/>
  <c r="N113" i="45"/>
  <c r="O112" i="45"/>
  <c r="N112" i="45"/>
  <c r="O111" i="45"/>
  <c r="N111" i="45"/>
  <c r="O110" i="45"/>
  <c r="N110" i="45"/>
  <c r="O109" i="45"/>
  <c r="N109" i="45"/>
  <c r="O108" i="45"/>
  <c r="N108" i="45"/>
  <c r="O107" i="45"/>
  <c r="N107" i="45"/>
  <c r="O106" i="45"/>
  <c r="N106" i="45"/>
  <c r="O105" i="45"/>
  <c r="N105" i="45"/>
  <c r="O104" i="45"/>
  <c r="N104" i="45"/>
  <c r="O103" i="45"/>
  <c r="N103" i="45"/>
  <c r="O102" i="45"/>
  <c r="N102" i="45"/>
  <c r="O101" i="45"/>
  <c r="N101" i="45"/>
  <c r="O100" i="45"/>
  <c r="N100" i="45"/>
  <c r="O99" i="45"/>
  <c r="N99" i="45"/>
  <c r="O98" i="45"/>
  <c r="N98" i="45"/>
  <c r="O97" i="45"/>
  <c r="N97" i="45"/>
  <c r="O96" i="45"/>
  <c r="N96" i="45"/>
  <c r="O95" i="45"/>
  <c r="N95" i="45"/>
  <c r="O94" i="45"/>
  <c r="N94" i="45"/>
  <c r="O93" i="45"/>
  <c r="N93" i="45"/>
  <c r="O92" i="45"/>
  <c r="N92" i="45"/>
  <c r="O91" i="45"/>
  <c r="N91" i="45"/>
  <c r="O90" i="45"/>
  <c r="N90" i="45"/>
  <c r="O89" i="45"/>
  <c r="N89" i="45"/>
  <c r="O88" i="45"/>
  <c r="N88" i="45"/>
  <c r="O87" i="45"/>
  <c r="N87" i="45"/>
  <c r="O86" i="45"/>
  <c r="N86" i="45"/>
  <c r="O85" i="45"/>
  <c r="N85" i="45"/>
  <c r="O84" i="45"/>
  <c r="N84" i="45"/>
  <c r="O83" i="45"/>
  <c r="N83" i="45"/>
  <c r="O82" i="45"/>
  <c r="N82" i="45"/>
  <c r="O81" i="45"/>
  <c r="N81" i="45"/>
  <c r="O80" i="45"/>
  <c r="N80" i="45"/>
  <c r="O79" i="45"/>
  <c r="N79" i="45"/>
  <c r="O78" i="45"/>
  <c r="N78" i="45"/>
  <c r="O77" i="45"/>
  <c r="N77" i="45"/>
  <c r="O76" i="45"/>
  <c r="N76" i="45"/>
  <c r="O75" i="45"/>
  <c r="N75" i="45"/>
  <c r="O74" i="45"/>
  <c r="N74" i="45"/>
  <c r="O73" i="45"/>
  <c r="N73" i="45"/>
  <c r="O72" i="45"/>
  <c r="N72" i="45"/>
  <c r="O71" i="45"/>
  <c r="N71" i="45"/>
  <c r="O70" i="45"/>
  <c r="N70" i="45"/>
  <c r="O69" i="45"/>
  <c r="N69" i="45"/>
  <c r="O68" i="45"/>
  <c r="N68" i="45"/>
  <c r="O67" i="45"/>
  <c r="N67" i="45"/>
  <c r="O66" i="45"/>
  <c r="N66" i="45"/>
  <c r="O65" i="45"/>
  <c r="N65" i="45"/>
  <c r="O64" i="45"/>
  <c r="N64" i="45"/>
  <c r="O63" i="45"/>
  <c r="N63" i="45"/>
  <c r="O62" i="45"/>
  <c r="N62" i="45"/>
  <c r="O61" i="45"/>
  <c r="N61" i="45"/>
  <c r="O60" i="45"/>
  <c r="N60" i="45"/>
  <c r="O59" i="45"/>
  <c r="N59" i="45"/>
  <c r="O58" i="45"/>
  <c r="N58" i="45"/>
  <c r="O57" i="45"/>
  <c r="N57" i="45"/>
  <c r="O56" i="45"/>
  <c r="N56" i="45"/>
  <c r="O55" i="45"/>
  <c r="N55" i="45"/>
  <c r="O54" i="45"/>
  <c r="N54" i="45"/>
  <c r="O53" i="45"/>
  <c r="N53" i="45"/>
  <c r="O52" i="45"/>
  <c r="N52" i="45"/>
  <c r="O51" i="45"/>
  <c r="N51" i="45"/>
  <c r="O50" i="45"/>
  <c r="N50" i="45"/>
  <c r="O49" i="45"/>
  <c r="N49" i="45"/>
  <c r="O48" i="45"/>
  <c r="N48" i="45"/>
  <c r="O47" i="45"/>
  <c r="N47" i="45"/>
  <c r="O46" i="45"/>
  <c r="N46" i="45"/>
  <c r="O45" i="45"/>
  <c r="N45" i="45"/>
  <c r="O44" i="45"/>
  <c r="N44" i="45"/>
  <c r="O43" i="45"/>
  <c r="N43" i="45"/>
  <c r="O42" i="45"/>
  <c r="N42" i="45"/>
  <c r="O41" i="45"/>
  <c r="N41" i="45"/>
  <c r="O40" i="45"/>
  <c r="N40" i="45"/>
  <c r="O39" i="45"/>
  <c r="N39" i="45"/>
  <c r="O38" i="45"/>
  <c r="N38" i="45"/>
  <c r="O37" i="45"/>
  <c r="N37" i="45"/>
  <c r="O36" i="45"/>
  <c r="N36" i="45"/>
  <c r="O35" i="45"/>
  <c r="N35" i="45"/>
  <c r="O34" i="45"/>
  <c r="N34" i="45"/>
  <c r="O33" i="45"/>
  <c r="N33" i="45"/>
  <c r="O32" i="45"/>
  <c r="N32" i="45"/>
  <c r="O31" i="45"/>
  <c r="N31" i="45"/>
  <c r="O30" i="45"/>
  <c r="N30" i="45"/>
  <c r="O29" i="45"/>
  <c r="N29" i="45"/>
  <c r="O28" i="45"/>
  <c r="N28" i="45"/>
  <c r="O27" i="45"/>
  <c r="N27" i="45"/>
  <c r="O26" i="45"/>
  <c r="N26" i="45"/>
  <c r="O25" i="45"/>
  <c r="N25" i="45"/>
  <c r="O24" i="45"/>
  <c r="N24" i="45"/>
  <c r="O23" i="45"/>
  <c r="N23" i="45"/>
  <c r="O22" i="45"/>
  <c r="N22" i="45"/>
  <c r="O21" i="45"/>
  <c r="N21" i="45"/>
  <c r="O20" i="45"/>
  <c r="N20" i="45"/>
  <c r="O19" i="45"/>
  <c r="N19" i="45"/>
  <c r="O18" i="45"/>
  <c r="N18" i="45"/>
  <c r="O17" i="45"/>
  <c r="N17" i="45"/>
  <c r="O16" i="45"/>
  <c r="N16" i="45"/>
  <c r="O15" i="45"/>
  <c r="N15" i="45"/>
  <c r="O14" i="45"/>
  <c r="N14" i="45"/>
  <c r="O13" i="45"/>
  <c r="N13" i="45"/>
  <c r="O12" i="45"/>
  <c r="N12" i="45"/>
  <c r="O11" i="45"/>
  <c r="N11" i="45"/>
  <c r="O10" i="45"/>
  <c r="N10" i="45"/>
  <c r="O9" i="45"/>
  <c r="N9" i="45"/>
  <c r="O8" i="45"/>
  <c r="N8" i="45"/>
  <c r="O7" i="45"/>
  <c r="N7" i="45"/>
  <c r="O6" i="45"/>
  <c r="N6" i="45"/>
  <c r="O5" i="45"/>
  <c r="N5" i="45"/>
  <c r="O4" i="45"/>
  <c r="N4" i="45"/>
  <c r="O3" i="45"/>
  <c r="N3" i="45"/>
  <c r="O2" i="45"/>
  <c r="N2" i="45"/>
  <c r="N20" i="1"/>
  <c r="O20" i="1"/>
  <c r="N21" i="1"/>
  <c r="O21" i="1"/>
  <c r="N22" i="1"/>
  <c r="O22" i="1"/>
  <c r="N23" i="1"/>
  <c r="O23" i="1"/>
  <c r="N24" i="1"/>
  <c r="O24" i="1"/>
  <c r="N25" i="1"/>
  <c r="O25" i="1"/>
  <c r="N26" i="1"/>
  <c r="O26" i="1"/>
  <c r="N27" i="1"/>
  <c r="O27" i="1"/>
  <c r="N28" i="1"/>
  <c r="O28" i="1"/>
  <c r="N29" i="1"/>
  <c r="O29" i="1"/>
  <c r="N30" i="1"/>
  <c r="O30" i="1"/>
  <c r="N31" i="1"/>
  <c r="O31" i="1"/>
  <c r="N32" i="1"/>
  <c r="O32" i="1"/>
  <c r="N33" i="1"/>
  <c r="O33" i="1"/>
  <c r="N34" i="1"/>
  <c r="O34" i="1"/>
  <c r="N35" i="1"/>
  <c r="O35" i="1"/>
  <c r="N36" i="1"/>
  <c r="O36" i="1"/>
  <c r="N37" i="1"/>
  <c r="O37" i="1"/>
  <c r="N38" i="1"/>
  <c r="O38" i="1"/>
  <c r="N39" i="1"/>
  <c r="O39" i="1"/>
  <c r="N40" i="1"/>
  <c r="O40" i="1"/>
  <c r="N41" i="1"/>
  <c r="O41" i="1"/>
  <c r="N42" i="1"/>
  <c r="O42" i="1"/>
  <c r="N43" i="1"/>
  <c r="O43" i="1"/>
  <c r="N44" i="1"/>
  <c r="O44" i="1"/>
  <c r="N45" i="1"/>
  <c r="O45" i="1"/>
  <c r="N46" i="1"/>
  <c r="O46" i="1"/>
  <c r="N47" i="1"/>
  <c r="O47" i="1"/>
  <c r="N48" i="1"/>
  <c r="O48" i="1"/>
  <c r="N49" i="1"/>
  <c r="O49" i="1"/>
  <c r="N50" i="1"/>
  <c r="O50" i="1"/>
  <c r="N51" i="1"/>
  <c r="O51" i="1"/>
  <c r="N52" i="1"/>
  <c r="O52" i="1"/>
  <c r="N53" i="1"/>
  <c r="O53" i="1"/>
  <c r="N54" i="1"/>
  <c r="O54" i="1"/>
  <c r="N55" i="1"/>
  <c r="O55" i="1"/>
  <c r="N56" i="1"/>
  <c r="O56" i="1"/>
  <c r="N57" i="1"/>
  <c r="O57" i="1"/>
  <c r="N58" i="1"/>
  <c r="O58" i="1"/>
  <c r="N59" i="1"/>
  <c r="O59" i="1"/>
  <c r="N60" i="1"/>
  <c r="O60" i="1"/>
  <c r="N61" i="1"/>
  <c r="O61" i="1"/>
  <c r="N62" i="1"/>
  <c r="O62" i="1"/>
  <c r="N63" i="1"/>
  <c r="O63" i="1"/>
  <c r="N64" i="1"/>
  <c r="O64" i="1"/>
  <c r="N65" i="1"/>
  <c r="O65" i="1"/>
  <c r="N66" i="1"/>
  <c r="O66" i="1"/>
  <c r="N67" i="1"/>
  <c r="O67" i="1"/>
  <c r="N68" i="1"/>
  <c r="O68" i="1"/>
  <c r="N69" i="1"/>
  <c r="O69" i="1"/>
  <c r="N70" i="1"/>
  <c r="O70" i="1"/>
  <c r="N71" i="1"/>
  <c r="O71" i="1"/>
  <c r="N72" i="1"/>
  <c r="O72" i="1"/>
  <c r="N73" i="1"/>
  <c r="O73" i="1"/>
  <c r="N74" i="1"/>
  <c r="O74" i="1"/>
  <c r="N75" i="1"/>
  <c r="O75" i="1"/>
  <c r="N76" i="1"/>
  <c r="O76" i="1"/>
  <c r="N77" i="1"/>
  <c r="O77" i="1"/>
  <c r="N78" i="1"/>
  <c r="O78" i="1"/>
  <c r="N79" i="1"/>
  <c r="O79" i="1"/>
  <c r="N80" i="1"/>
  <c r="O80" i="1"/>
  <c r="N81" i="1"/>
  <c r="O81" i="1"/>
  <c r="N82" i="1"/>
  <c r="O82" i="1"/>
  <c r="N83" i="1"/>
  <c r="O83" i="1"/>
  <c r="N84" i="1"/>
  <c r="O84" i="1"/>
  <c r="N85" i="1"/>
  <c r="O85" i="1"/>
  <c r="N86" i="1"/>
  <c r="O86" i="1"/>
  <c r="N87" i="1"/>
  <c r="O87" i="1"/>
  <c r="N88" i="1"/>
  <c r="O88" i="1"/>
  <c r="N89" i="1"/>
  <c r="O89" i="1"/>
  <c r="N90" i="1"/>
  <c r="O90" i="1"/>
  <c r="N91" i="1"/>
  <c r="O91" i="1"/>
  <c r="N92" i="1"/>
  <c r="O92" i="1"/>
  <c r="N93" i="1"/>
  <c r="O93" i="1"/>
  <c r="N94" i="1"/>
  <c r="O94" i="1"/>
  <c r="N95" i="1"/>
  <c r="O95" i="1"/>
  <c r="N96" i="1"/>
  <c r="O96" i="1"/>
  <c r="N97" i="1"/>
  <c r="O97" i="1"/>
  <c r="N98" i="1"/>
  <c r="O98" i="1"/>
  <c r="N99" i="1"/>
  <c r="O99" i="1"/>
  <c r="N100" i="1"/>
  <c r="O100" i="1"/>
  <c r="N101" i="1"/>
  <c r="O101" i="1"/>
  <c r="N102" i="1"/>
  <c r="O102" i="1"/>
  <c r="N103" i="1"/>
  <c r="O103" i="1"/>
  <c r="N104" i="1"/>
  <c r="O104" i="1"/>
  <c r="N105" i="1"/>
  <c r="O105" i="1"/>
  <c r="N106" i="1"/>
  <c r="O106" i="1"/>
  <c r="N107" i="1"/>
  <c r="O107" i="1"/>
  <c r="N108" i="1"/>
  <c r="O108" i="1"/>
  <c r="N109" i="1"/>
  <c r="O109" i="1"/>
  <c r="N110" i="1"/>
  <c r="O110" i="1"/>
  <c r="N111" i="1"/>
  <c r="O111" i="1"/>
  <c r="N112" i="1"/>
  <c r="O112" i="1"/>
  <c r="N113" i="1"/>
  <c r="O113" i="1"/>
  <c r="N114" i="1"/>
  <c r="O114" i="1"/>
  <c r="N115" i="1"/>
  <c r="O115" i="1"/>
  <c r="N116" i="1"/>
  <c r="O116" i="1"/>
  <c r="N117" i="1"/>
  <c r="O117" i="1"/>
  <c r="N118" i="1"/>
  <c r="O118" i="1"/>
  <c r="N119" i="1"/>
  <c r="O119" i="1"/>
  <c r="N120" i="1"/>
  <c r="O120" i="1"/>
  <c r="N121" i="1"/>
  <c r="O121" i="1"/>
  <c r="N122" i="1"/>
  <c r="O122" i="1"/>
  <c r="N123" i="1"/>
  <c r="O123" i="1"/>
  <c r="N124" i="1"/>
  <c r="O124" i="1"/>
  <c r="N125" i="1"/>
  <c r="O125" i="1"/>
  <c r="N126" i="1"/>
  <c r="O126" i="1"/>
  <c r="N127" i="1"/>
  <c r="O127" i="1"/>
  <c r="N128" i="1"/>
  <c r="O128" i="1"/>
  <c r="N129" i="1"/>
  <c r="O129" i="1"/>
  <c r="N130" i="1"/>
  <c r="O130" i="1"/>
  <c r="N131" i="1"/>
  <c r="O131" i="1"/>
  <c r="N132" i="1"/>
  <c r="O132" i="1"/>
  <c r="N133" i="1"/>
  <c r="O133" i="1"/>
  <c r="N134" i="1"/>
  <c r="O134" i="1"/>
  <c r="N135" i="1"/>
  <c r="O135" i="1"/>
  <c r="N136" i="1"/>
  <c r="O136" i="1"/>
  <c r="N137" i="1"/>
  <c r="O137" i="1"/>
  <c r="N138" i="1"/>
  <c r="O138" i="1"/>
  <c r="N139" i="1"/>
  <c r="O139" i="1"/>
  <c r="N140" i="1"/>
  <c r="O140" i="1"/>
  <c r="N141" i="1"/>
  <c r="O141" i="1"/>
  <c r="N142" i="1"/>
  <c r="O142" i="1"/>
  <c r="N143" i="1"/>
  <c r="O143" i="1"/>
  <c r="N144" i="1"/>
  <c r="O144" i="1"/>
  <c r="N145" i="1"/>
  <c r="O145" i="1"/>
  <c r="N146" i="1"/>
  <c r="O146" i="1"/>
  <c r="N147" i="1"/>
  <c r="O147" i="1"/>
  <c r="N148" i="1"/>
  <c r="O148" i="1"/>
  <c r="N149" i="1"/>
  <c r="O149" i="1"/>
  <c r="N150" i="1"/>
  <c r="O150" i="1"/>
  <c r="N151" i="1"/>
  <c r="O151" i="1"/>
  <c r="N152" i="1"/>
  <c r="O152" i="1"/>
  <c r="N153" i="1"/>
  <c r="O153" i="1"/>
  <c r="N154" i="1"/>
  <c r="O154" i="1"/>
  <c r="N155" i="1"/>
  <c r="O155" i="1"/>
  <c r="N156" i="1"/>
  <c r="O156" i="1"/>
  <c r="N157" i="1"/>
  <c r="O157" i="1"/>
  <c r="N158" i="1"/>
  <c r="O158" i="1"/>
  <c r="N159" i="1"/>
  <c r="O159" i="1"/>
  <c r="N160" i="1"/>
  <c r="O160" i="1"/>
  <c r="N161" i="1"/>
  <c r="O161" i="1"/>
  <c r="N162" i="1"/>
  <c r="O162" i="1"/>
  <c r="N163" i="1"/>
  <c r="O163" i="1"/>
  <c r="N164" i="1"/>
  <c r="O164" i="1"/>
  <c r="N165" i="1"/>
  <c r="O165" i="1"/>
  <c r="N166" i="1"/>
  <c r="O166" i="1"/>
  <c r="N167" i="1"/>
  <c r="O167" i="1"/>
  <c r="N168" i="1"/>
  <c r="O168" i="1"/>
  <c r="N169" i="1"/>
  <c r="O169" i="1"/>
  <c r="N170" i="1"/>
  <c r="O170" i="1"/>
  <c r="N171" i="1"/>
  <c r="O171" i="1"/>
  <c r="N172" i="1"/>
  <c r="O172" i="1"/>
  <c r="N173" i="1"/>
  <c r="O173" i="1"/>
  <c r="N174" i="1"/>
  <c r="O174" i="1"/>
  <c r="N175" i="1"/>
  <c r="O175" i="1"/>
  <c r="N176" i="1"/>
  <c r="O176" i="1"/>
  <c r="N177" i="1"/>
  <c r="O177" i="1"/>
  <c r="N178" i="1"/>
  <c r="O178" i="1"/>
  <c r="N179" i="1"/>
  <c r="O179" i="1"/>
  <c r="N180" i="1"/>
  <c r="O180" i="1"/>
  <c r="N181" i="1"/>
  <c r="O181" i="1"/>
  <c r="N182" i="1"/>
  <c r="O182" i="1"/>
  <c r="N183" i="1"/>
  <c r="O183" i="1"/>
  <c r="N184" i="1"/>
  <c r="O184" i="1"/>
  <c r="N185" i="1"/>
  <c r="O185" i="1"/>
  <c r="N186" i="1"/>
  <c r="O186" i="1"/>
  <c r="N187" i="1"/>
  <c r="O187" i="1"/>
  <c r="N188" i="1"/>
  <c r="O188" i="1"/>
  <c r="N189" i="1"/>
  <c r="O189" i="1"/>
  <c r="N190" i="1"/>
  <c r="O190" i="1"/>
  <c r="N191" i="1"/>
  <c r="O191" i="1"/>
  <c r="N192" i="1"/>
  <c r="O192" i="1"/>
  <c r="N193" i="1"/>
  <c r="O193" i="1"/>
  <c r="N194" i="1"/>
  <c r="O194" i="1"/>
  <c r="N195" i="1"/>
  <c r="O195" i="1"/>
  <c r="N196" i="1"/>
  <c r="O196" i="1"/>
  <c r="N197" i="1"/>
  <c r="O197" i="1"/>
  <c r="N198" i="1"/>
  <c r="O198" i="1"/>
  <c r="N199" i="1"/>
  <c r="O199" i="1"/>
  <c r="N200" i="1"/>
  <c r="O200" i="1"/>
  <c r="N201" i="1"/>
  <c r="O201" i="1"/>
  <c r="N202" i="1"/>
  <c r="O202" i="1"/>
  <c r="N203" i="1"/>
  <c r="O203" i="1"/>
  <c r="N204" i="1"/>
  <c r="O204" i="1"/>
  <c r="N205" i="1"/>
  <c r="O205" i="1"/>
  <c r="N206" i="1"/>
  <c r="O206" i="1"/>
  <c r="N207" i="1"/>
  <c r="O207" i="1"/>
  <c r="N208" i="1"/>
  <c r="O208" i="1"/>
  <c r="N209" i="1"/>
  <c r="O209" i="1"/>
  <c r="N210" i="1"/>
  <c r="O210" i="1"/>
  <c r="N211" i="1"/>
  <c r="O211" i="1"/>
  <c r="N212" i="1"/>
  <c r="O212" i="1"/>
  <c r="N213" i="1"/>
  <c r="O213" i="1"/>
  <c r="N214" i="1"/>
  <c r="O214" i="1"/>
  <c r="N215" i="1"/>
  <c r="O215" i="1"/>
  <c r="N216" i="1"/>
  <c r="O216" i="1"/>
  <c r="N217" i="1"/>
  <c r="O217" i="1"/>
  <c r="N218" i="1"/>
  <c r="O218" i="1"/>
  <c r="N219" i="1"/>
  <c r="O219" i="1"/>
  <c r="N220" i="1"/>
  <c r="O220" i="1"/>
  <c r="N221" i="1"/>
  <c r="O221" i="1"/>
  <c r="N222" i="1"/>
  <c r="O222" i="1"/>
  <c r="N223" i="1"/>
  <c r="O223" i="1"/>
  <c r="N224" i="1"/>
  <c r="O224" i="1"/>
  <c r="N225" i="1"/>
  <c r="O225" i="1"/>
  <c r="N226" i="1"/>
  <c r="O226" i="1"/>
  <c r="N227" i="1"/>
  <c r="O227" i="1"/>
  <c r="N228" i="1"/>
  <c r="O228" i="1"/>
  <c r="N229" i="1"/>
  <c r="O229" i="1"/>
  <c r="N230" i="1"/>
  <c r="O230" i="1"/>
  <c r="N231" i="1"/>
  <c r="O231" i="1"/>
  <c r="N232" i="1"/>
  <c r="O232" i="1"/>
  <c r="N233" i="1"/>
  <c r="O233" i="1"/>
  <c r="N234" i="1"/>
  <c r="O234" i="1"/>
  <c r="N235" i="1"/>
  <c r="O235" i="1"/>
  <c r="N236" i="1"/>
  <c r="O236" i="1"/>
  <c r="N237" i="1"/>
  <c r="O237" i="1"/>
  <c r="N238" i="1"/>
  <c r="O238" i="1"/>
  <c r="N239" i="1"/>
  <c r="O239" i="1"/>
  <c r="N240" i="1"/>
  <c r="O240" i="1"/>
  <c r="N241" i="1"/>
  <c r="O241" i="1"/>
  <c r="N242" i="1"/>
  <c r="O242" i="1"/>
  <c r="N243" i="1"/>
  <c r="O243" i="1"/>
  <c r="N244" i="1"/>
  <c r="O244" i="1"/>
  <c r="N245" i="1"/>
  <c r="O245" i="1"/>
  <c r="N246" i="1"/>
  <c r="O246" i="1"/>
  <c r="N247" i="1"/>
  <c r="O247" i="1"/>
  <c r="N248" i="1"/>
  <c r="O248" i="1"/>
  <c r="N249" i="1"/>
  <c r="O249" i="1"/>
  <c r="N250" i="1"/>
  <c r="O250" i="1"/>
  <c r="N251" i="1"/>
  <c r="O251" i="1"/>
  <c r="N252" i="1"/>
  <c r="O252" i="1"/>
  <c r="N253" i="1"/>
  <c r="O253" i="1"/>
  <c r="N254" i="1"/>
  <c r="O254" i="1"/>
  <c r="N255" i="1"/>
  <c r="O255" i="1"/>
  <c r="N256" i="1"/>
  <c r="O256" i="1"/>
  <c r="N257" i="1"/>
  <c r="O257" i="1"/>
  <c r="N258" i="1"/>
  <c r="O258" i="1"/>
  <c r="N259" i="1"/>
  <c r="O259" i="1"/>
  <c r="N260" i="1"/>
  <c r="O260" i="1"/>
  <c r="N261" i="1"/>
  <c r="O261" i="1"/>
  <c r="N262" i="1"/>
  <c r="O262" i="1"/>
  <c r="N263" i="1"/>
  <c r="O263" i="1"/>
  <c r="N264" i="1"/>
  <c r="O264" i="1"/>
  <c r="N265" i="1"/>
  <c r="O265" i="1"/>
  <c r="N266" i="1"/>
  <c r="O266" i="1"/>
  <c r="N267" i="1"/>
  <c r="O267" i="1"/>
  <c r="N268" i="1"/>
  <c r="O268" i="1"/>
  <c r="N269" i="1"/>
  <c r="O269" i="1"/>
  <c r="N270" i="1"/>
  <c r="O270" i="1"/>
  <c r="N271" i="1"/>
  <c r="O271" i="1"/>
  <c r="N272" i="1"/>
  <c r="O272" i="1"/>
  <c r="N273" i="1"/>
  <c r="O273" i="1"/>
  <c r="N274" i="1"/>
  <c r="O274" i="1"/>
  <c r="N275" i="1"/>
  <c r="O275" i="1"/>
  <c r="N276" i="1"/>
  <c r="O276" i="1"/>
  <c r="N277" i="1"/>
  <c r="O277" i="1"/>
  <c r="N278" i="1"/>
  <c r="O278" i="1"/>
  <c r="N279" i="1"/>
  <c r="O279" i="1"/>
  <c r="N280" i="1"/>
  <c r="O280" i="1"/>
  <c r="N281" i="1"/>
  <c r="O281" i="1"/>
  <c r="N282" i="1"/>
  <c r="O282" i="1"/>
  <c r="N283" i="1"/>
  <c r="O283" i="1"/>
  <c r="N284" i="1"/>
  <c r="O284" i="1"/>
  <c r="N285" i="1"/>
  <c r="O285" i="1"/>
  <c r="N286" i="1"/>
  <c r="O286" i="1"/>
  <c r="N287" i="1"/>
  <c r="O287" i="1"/>
  <c r="N288" i="1"/>
  <c r="O288" i="1"/>
  <c r="N289" i="1"/>
  <c r="O289" i="1"/>
  <c r="N290" i="1"/>
  <c r="O290" i="1"/>
  <c r="N291" i="1"/>
  <c r="O291" i="1"/>
  <c r="N292" i="1"/>
  <c r="O292" i="1"/>
  <c r="N293" i="1"/>
  <c r="O293" i="1"/>
  <c r="N294" i="1"/>
  <c r="O294" i="1"/>
  <c r="N295" i="1"/>
  <c r="O295" i="1"/>
  <c r="N296" i="1"/>
  <c r="O296" i="1"/>
  <c r="N297" i="1"/>
  <c r="O297" i="1"/>
  <c r="N298" i="1"/>
  <c r="O298" i="1"/>
  <c r="N299" i="1"/>
  <c r="O299" i="1"/>
  <c r="N300" i="1"/>
  <c r="O300" i="1"/>
  <c r="N301" i="1"/>
  <c r="O301" i="1"/>
  <c r="N302" i="1"/>
  <c r="O302" i="1"/>
  <c r="N303" i="1"/>
  <c r="O303" i="1"/>
  <c r="N304" i="1"/>
  <c r="O304" i="1"/>
  <c r="N305" i="1"/>
  <c r="O305" i="1"/>
  <c r="N306" i="1"/>
  <c r="O306" i="1"/>
  <c r="N307" i="1"/>
  <c r="O307" i="1"/>
  <c r="N308" i="1"/>
  <c r="O308" i="1"/>
  <c r="N309" i="1"/>
  <c r="O309" i="1"/>
  <c r="N310" i="1"/>
  <c r="O310" i="1"/>
  <c r="N311" i="1"/>
  <c r="O311" i="1"/>
  <c r="N312" i="1"/>
  <c r="O312" i="1"/>
  <c r="N313" i="1"/>
  <c r="O313" i="1"/>
  <c r="N314" i="1"/>
  <c r="O314" i="1"/>
  <c r="N315" i="1"/>
  <c r="O315" i="1"/>
  <c r="N316" i="1"/>
  <c r="O316" i="1"/>
  <c r="N317" i="1"/>
  <c r="O317" i="1"/>
  <c r="N318" i="1"/>
  <c r="O318" i="1"/>
  <c r="N319" i="1"/>
  <c r="O319" i="1"/>
  <c r="N320" i="1"/>
  <c r="O320" i="1"/>
  <c r="N321" i="1"/>
  <c r="O321" i="1"/>
  <c r="N322" i="1"/>
  <c r="O322" i="1"/>
  <c r="N323" i="1"/>
  <c r="O323" i="1"/>
  <c r="N324" i="1"/>
  <c r="O324" i="1"/>
  <c r="N325" i="1"/>
  <c r="O325" i="1"/>
  <c r="N326" i="1"/>
  <c r="O326" i="1"/>
  <c r="N327" i="1"/>
  <c r="O327" i="1"/>
  <c r="N328" i="1"/>
  <c r="O328" i="1"/>
  <c r="N329" i="1"/>
  <c r="O329" i="1"/>
  <c r="N330" i="1"/>
  <c r="O330" i="1"/>
  <c r="N331" i="1"/>
  <c r="O331" i="1"/>
  <c r="N332" i="1"/>
  <c r="O332" i="1"/>
  <c r="N333" i="1"/>
  <c r="O333" i="1"/>
  <c r="N334" i="1"/>
  <c r="O334" i="1"/>
  <c r="N335" i="1"/>
  <c r="O335" i="1"/>
  <c r="N336" i="1"/>
  <c r="O336" i="1"/>
  <c r="N337" i="1"/>
  <c r="O337" i="1"/>
  <c r="N338" i="1"/>
  <c r="O338" i="1"/>
  <c r="N339" i="1"/>
  <c r="O339" i="1"/>
  <c r="N340" i="1"/>
  <c r="O340" i="1"/>
  <c r="N341" i="1"/>
  <c r="O341" i="1"/>
  <c r="N342" i="1"/>
  <c r="O342" i="1"/>
  <c r="N343" i="1"/>
  <c r="O343" i="1"/>
  <c r="N344" i="1"/>
  <c r="O344" i="1"/>
  <c r="N345" i="1"/>
  <c r="O345" i="1"/>
  <c r="N346" i="1"/>
  <c r="O346" i="1"/>
  <c r="N347" i="1"/>
  <c r="O347" i="1"/>
  <c r="N348" i="1"/>
  <c r="O348" i="1"/>
  <c r="N349" i="1"/>
  <c r="O349" i="1"/>
  <c r="N350" i="1"/>
  <c r="O350" i="1"/>
  <c r="N351" i="1"/>
  <c r="O351" i="1"/>
  <c r="N352" i="1"/>
  <c r="O352" i="1"/>
  <c r="N353" i="1"/>
  <c r="O353" i="1"/>
  <c r="N354" i="1"/>
  <c r="O354" i="1"/>
  <c r="N355" i="1"/>
  <c r="O355" i="1"/>
  <c r="N356" i="1"/>
  <c r="O356" i="1"/>
  <c r="N357" i="1"/>
  <c r="O357" i="1"/>
  <c r="N358" i="1"/>
  <c r="O358" i="1"/>
  <c r="N359" i="1"/>
  <c r="O359" i="1"/>
  <c r="N360" i="1"/>
  <c r="O360" i="1"/>
  <c r="N361" i="1"/>
  <c r="O361" i="1"/>
  <c r="N362" i="1"/>
  <c r="O362" i="1"/>
  <c r="N363" i="1"/>
  <c r="O363" i="1"/>
  <c r="N364" i="1"/>
  <c r="O364" i="1"/>
  <c r="N365" i="1"/>
  <c r="O365" i="1"/>
  <c r="N366" i="1"/>
  <c r="O366" i="1"/>
  <c r="N367" i="1"/>
  <c r="O367" i="1"/>
  <c r="N368" i="1"/>
  <c r="O368" i="1"/>
  <c r="N369" i="1"/>
  <c r="O369" i="1"/>
  <c r="N370" i="1"/>
  <c r="O370" i="1"/>
  <c r="N371" i="1"/>
  <c r="O371" i="1"/>
  <c r="N372" i="1"/>
  <c r="O372" i="1"/>
  <c r="N373" i="1"/>
  <c r="O373" i="1"/>
  <c r="N374" i="1"/>
  <c r="O374" i="1"/>
  <c r="N375" i="1"/>
  <c r="O375" i="1"/>
  <c r="N376" i="1"/>
  <c r="O376" i="1"/>
  <c r="N377" i="1"/>
  <c r="O377" i="1"/>
  <c r="N378" i="1"/>
  <c r="O378" i="1"/>
  <c r="N379" i="1"/>
  <c r="O379" i="1"/>
  <c r="N380" i="1"/>
  <c r="O380" i="1"/>
  <c r="N381" i="1"/>
  <c r="O381" i="1"/>
  <c r="N382" i="1"/>
  <c r="O382" i="1"/>
  <c r="N383" i="1"/>
  <c r="O383" i="1"/>
  <c r="N384" i="1"/>
  <c r="O384" i="1"/>
  <c r="N385" i="1"/>
  <c r="O385" i="1"/>
  <c r="N386" i="1"/>
  <c r="O386" i="1"/>
  <c r="N387" i="1"/>
  <c r="O387" i="1"/>
  <c r="N388" i="1"/>
  <c r="O388" i="1"/>
  <c r="N389" i="1"/>
  <c r="O389" i="1"/>
  <c r="N390" i="1"/>
  <c r="O390" i="1"/>
  <c r="N391" i="1"/>
  <c r="O391" i="1"/>
  <c r="N392" i="1"/>
  <c r="O392" i="1"/>
  <c r="N393" i="1"/>
  <c r="O393" i="1"/>
  <c r="N394" i="1"/>
  <c r="O394" i="1"/>
  <c r="N395" i="1"/>
  <c r="O395" i="1"/>
  <c r="N396" i="1"/>
  <c r="O396" i="1"/>
  <c r="N397" i="1"/>
  <c r="O397" i="1"/>
  <c r="N398" i="1"/>
  <c r="O398" i="1"/>
  <c r="N399" i="1"/>
  <c r="O399" i="1"/>
  <c r="N400" i="1"/>
  <c r="O400" i="1"/>
  <c r="N401" i="1"/>
  <c r="O401" i="1"/>
  <c r="N402" i="1"/>
  <c r="O402" i="1"/>
  <c r="N403" i="1"/>
  <c r="O403" i="1"/>
  <c r="N404" i="1"/>
  <c r="O404" i="1"/>
  <c r="N405" i="1"/>
  <c r="O405" i="1"/>
  <c r="N406" i="1"/>
  <c r="O406" i="1"/>
  <c r="N407" i="1"/>
  <c r="O407" i="1"/>
  <c r="N408" i="1"/>
  <c r="O408" i="1"/>
  <c r="N409" i="1"/>
  <c r="O409" i="1"/>
  <c r="N410" i="1"/>
  <c r="O410" i="1"/>
  <c r="N411" i="1"/>
  <c r="O411" i="1"/>
  <c r="N412" i="1"/>
  <c r="O412" i="1"/>
  <c r="N413" i="1"/>
  <c r="O413" i="1"/>
  <c r="N414" i="1"/>
  <c r="O414" i="1"/>
  <c r="N415" i="1"/>
  <c r="O415" i="1"/>
  <c r="N416" i="1"/>
  <c r="O416" i="1"/>
  <c r="N417" i="1"/>
  <c r="O417" i="1"/>
  <c r="N418" i="1"/>
  <c r="O418" i="1"/>
  <c r="N419" i="1"/>
  <c r="O419" i="1"/>
  <c r="N420" i="1"/>
  <c r="O420" i="1"/>
  <c r="N421" i="1"/>
  <c r="O421" i="1"/>
  <c r="N422" i="1"/>
  <c r="O422" i="1"/>
  <c r="N423" i="1"/>
  <c r="O423" i="1"/>
  <c r="N424" i="1"/>
  <c r="O424" i="1"/>
  <c r="N425" i="1"/>
  <c r="O425" i="1"/>
  <c r="N426" i="1"/>
  <c r="O426" i="1"/>
  <c r="N427" i="1"/>
  <c r="O427" i="1"/>
  <c r="N428" i="1"/>
  <c r="O428" i="1"/>
  <c r="N429" i="1"/>
  <c r="O429" i="1"/>
  <c r="N430" i="1"/>
  <c r="O430" i="1"/>
  <c r="N431" i="1"/>
  <c r="O431" i="1"/>
  <c r="N432" i="1"/>
  <c r="O432" i="1"/>
  <c r="N433" i="1"/>
  <c r="O433" i="1"/>
  <c r="N434" i="1"/>
  <c r="O434" i="1"/>
  <c r="N435" i="1"/>
  <c r="O435" i="1"/>
  <c r="N436" i="1"/>
  <c r="O436" i="1"/>
  <c r="N437" i="1"/>
  <c r="O437" i="1"/>
  <c r="N438" i="1"/>
  <c r="O438" i="1"/>
  <c r="N439" i="1"/>
  <c r="O439" i="1"/>
  <c r="N440" i="1"/>
  <c r="O440" i="1"/>
  <c r="N441" i="1"/>
  <c r="O441" i="1"/>
  <c r="N442" i="1"/>
  <c r="O442" i="1"/>
  <c r="N443" i="1"/>
  <c r="O443" i="1"/>
  <c r="N444" i="1"/>
  <c r="O444" i="1"/>
  <c r="N445" i="1"/>
  <c r="O445" i="1"/>
  <c r="N446" i="1"/>
  <c r="O446" i="1"/>
  <c r="N447" i="1"/>
  <c r="O447" i="1"/>
  <c r="N448" i="1"/>
  <c r="O448" i="1"/>
  <c r="N449" i="1"/>
  <c r="O449" i="1"/>
  <c r="N450" i="1"/>
  <c r="O450" i="1"/>
  <c r="N451" i="1"/>
  <c r="O451" i="1"/>
  <c r="N452" i="1"/>
  <c r="O452" i="1"/>
  <c r="N453" i="1"/>
  <c r="O453" i="1"/>
  <c r="N454" i="1"/>
  <c r="O454" i="1"/>
  <c r="N455" i="1"/>
  <c r="O455" i="1"/>
  <c r="N456" i="1"/>
  <c r="O456" i="1"/>
  <c r="N457" i="1"/>
  <c r="O457" i="1"/>
  <c r="N458" i="1"/>
  <c r="O458" i="1"/>
  <c r="N459" i="1"/>
  <c r="O459" i="1"/>
  <c r="N460" i="1"/>
  <c r="O460" i="1"/>
  <c r="N461" i="1"/>
  <c r="O461" i="1"/>
  <c r="N462" i="1"/>
  <c r="O462" i="1"/>
  <c r="N463" i="1"/>
  <c r="O463" i="1"/>
  <c r="N464" i="1"/>
  <c r="O464" i="1"/>
  <c r="N465" i="1"/>
  <c r="O465" i="1"/>
  <c r="N466" i="1"/>
  <c r="O466" i="1"/>
  <c r="N467" i="1"/>
  <c r="O467" i="1"/>
  <c r="N468" i="1"/>
  <c r="O468" i="1"/>
  <c r="N469" i="1"/>
  <c r="O469" i="1"/>
  <c r="N470" i="1"/>
  <c r="O470" i="1"/>
  <c r="N471" i="1"/>
  <c r="O471" i="1"/>
  <c r="N472" i="1"/>
  <c r="O472" i="1"/>
  <c r="N473" i="1"/>
  <c r="O473" i="1"/>
  <c r="N474" i="1"/>
  <c r="O474" i="1"/>
  <c r="N475" i="1"/>
  <c r="O475" i="1"/>
  <c r="N476" i="1"/>
  <c r="O476" i="1"/>
  <c r="N477" i="1"/>
  <c r="O477" i="1"/>
  <c r="N478" i="1"/>
  <c r="O478" i="1"/>
  <c r="N479" i="1"/>
  <c r="O479" i="1"/>
  <c r="N480" i="1"/>
  <c r="O480" i="1"/>
  <c r="N481" i="1"/>
  <c r="O481" i="1"/>
  <c r="N482" i="1"/>
  <c r="O482" i="1"/>
  <c r="N483" i="1"/>
  <c r="O483" i="1"/>
  <c r="N484" i="1"/>
  <c r="O484" i="1"/>
  <c r="N485" i="1"/>
  <c r="O485" i="1"/>
  <c r="N486" i="1"/>
  <c r="O486" i="1"/>
  <c r="N487" i="1"/>
  <c r="O487" i="1"/>
  <c r="N488" i="1"/>
  <c r="O488" i="1"/>
  <c r="N489" i="1"/>
  <c r="O489" i="1"/>
  <c r="N490" i="1"/>
  <c r="O490" i="1"/>
  <c r="N491" i="1"/>
  <c r="O491" i="1"/>
  <c r="N492" i="1"/>
  <c r="O492" i="1"/>
  <c r="N493" i="1"/>
  <c r="O493" i="1"/>
  <c r="N494" i="1"/>
  <c r="O494" i="1"/>
  <c r="N495" i="1"/>
  <c r="O495" i="1"/>
  <c r="N496" i="1"/>
  <c r="O496" i="1"/>
  <c r="N497" i="1"/>
  <c r="O497" i="1"/>
  <c r="N498" i="1"/>
  <c r="O498" i="1"/>
  <c r="N499" i="1"/>
  <c r="O499" i="1"/>
  <c r="N500" i="1"/>
  <c r="O500" i="1"/>
  <c r="N501" i="1"/>
  <c r="O501" i="1"/>
  <c r="N502" i="1"/>
  <c r="O502" i="1"/>
  <c r="N503" i="1"/>
  <c r="O503" i="1"/>
  <c r="N504" i="1"/>
  <c r="O504" i="1"/>
  <c r="N505" i="1"/>
  <c r="O505" i="1"/>
  <c r="N506" i="1"/>
  <c r="O506" i="1"/>
  <c r="N507" i="1"/>
  <c r="O507" i="1"/>
  <c r="N508" i="1"/>
  <c r="O508" i="1"/>
  <c r="N509" i="1"/>
  <c r="O509" i="1"/>
  <c r="N510" i="1"/>
  <c r="O510" i="1"/>
  <c r="N511" i="1"/>
  <c r="O511" i="1"/>
  <c r="N512" i="1"/>
  <c r="O512" i="1"/>
  <c r="N513" i="1"/>
  <c r="O513" i="1"/>
  <c r="N514" i="1"/>
  <c r="O514" i="1"/>
  <c r="N515" i="1"/>
  <c r="O515" i="1"/>
  <c r="N516" i="1"/>
  <c r="O516" i="1"/>
  <c r="N517" i="1"/>
  <c r="O517" i="1"/>
  <c r="N518" i="1"/>
  <c r="O518" i="1"/>
  <c r="N519" i="1"/>
  <c r="O519" i="1"/>
  <c r="N520" i="1"/>
  <c r="O520" i="1"/>
  <c r="N521" i="1"/>
  <c r="O521" i="1"/>
  <c r="N522" i="1"/>
  <c r="O522" i="1"/>
  <c r="N523" i="1"/>
  <c r="O523" i="1"/>
  <c r="N524" i="1"/>
  <c r="O524" i="1"/>
  <c r="N525" i="1"/>
  <c r="O525" i="1"/>
  <c r="N526" i="1"/>
  <c r="O526" i="1"/>
  <c r="N527" i="1"/>
  <c r="O527" i="1"/>
  <c r="N528" i="1"/>
  <c r="O528" i="1"/>
  <c r="N529" i="1"/>
  <c r="O529" i="1"/>
  <c r="N530" i="1"/>
  <c r="O530" i="1"/>
  <c r="N531" i="1"/>
  <c r="O531" i="1"/>
  <c r="N532" i="1"/>
  <c r="O532" i="1"/>
  <c r="N533" i="1"/>
  <c r="O533" i="1"/>
  <c r="N534" i="1"/>
  <c r="O534" i="1"/>
  <c r="N535" i="1"/>
  <c r="O535" i="1"/>
  <c r="N536" i="1"/>
  <c r="O536" i="1"/>
  <c r="N537" i="1"/>
  <c r="O537" i="1"/>
  <c r="N538" i="1"/>
  <c r="O538" i="1"/>
  <c r="N539" i="1"/>
  <c r="O539" i="1"/>
  <c r="N540" i="1"/>
  <c r="O540" i="1"/>
  <c r="N541" i="1"/>
  <c r="O541" i="1"/>
  <c r="N542" i="1"/>
  <c r="O542" i="1"/>
  <c r="N543" i="1"/>
  <c r="O543" i="1"/>
  <c r="N544" i="1"/>
  <c r="O544" i="1"/>
  <c r="N545" i="1"/>
  <c r="O545" i="1"/>
  <c r="N546" i="1"/>
  <c r="O546" i="1"/>
  <c r="N547" i="1"/>
  <c r="O547" i="1"/>
  <c r="N548" i="1"/>
  <c r="O548" i="1"/>
  <c r="N549" i="1"/>
  <c r="O549" i="1"/>
  <c r="N550" i="1"/>
  <c r="O550" i="1"/>
  <c r="N551" i="1"/>
  <c r="O551" i="1"/>
  <c r="N552" i="1"/>
  <c r="O552" i="1"/>
  <c r="N553" i="1"/>
  <c r="O553" i="1"/>
  <c r="N554" i="1"/>
  <c r="O554" i="1"/>
  <c r="N555" i="1"/>
  <c r="O555" i="1"/>
  <c r="N556" i="1"/>
  <c r="O556" i="1"/>
  <c r="N557" i="1"/>
  <c r="O557" i="1"/>
  <c r="N558" i="1"/>
  <c r="O558" i="1"/>
  <c r="N559" i="1"/>
  <c r="O559" i="1"/>
  <c r="N560" i="1"/>
  <c r="O560" i="1"/>
  <c r="N561" i="1"/>
  <c r="O561" i="1"/>
  <c r="N562" i="1"/>
  <c r="O562" i="1"/>
  <c r="N563" i="1"/>
  <c r="O563" i="1"/>
  <c r="N564" i="1"/>
  <c r="O564" i="1"/>
  <c r="N565" i="1"/>
  <c r="O565" i="1"/>
  <c r="N566" i="1"/>
  <c r="O566" i="1"/>
  <c r="N567" i="1"/>
  <c r="O567" i="1"/>
  <c r="N568" i="1"/>
  <c r="O568" i="1"/>
  <c r="N569" i="1"/>
  <c r="O569" i="1"/>
  <c r="N570" i="1"/>
  <c r="O570" i="1"/>
  <c r="N571" i="1"/>
  <c r="O571" i="1"/>
  <c r="N572" i="1"/>
  <c r="O572" i="1"/>
  <c r="N573" i="1"/>
  <c r="O573" i="1"/>
  <c r="N574" i="1"/>
  <c r="O574" i="1"/>
  <c r="N575" i="1"/>
  <c r="O575" i="1"/>
  <c r="N576" i="1"/>
  <c r="O576" i="1"/>
  <c r="N577" i="1"/>
  <c r="O577" i="1"/>
  <c r="N578" i="1"/>
  <c r="O578" i="1"/>
  <c r="N579" i="1"/>
  <c r="O579" i="1"/>
  <c r="N580" i="1"/>
  <c r="O580" i="1"/>
  <c r="N581" i="1"/>
  <c r="O581" i="1"/>
  <c r="N582" i="1"/>
  <c r="O582" i="1"/>
  <c r="N583" i="1"/>
  <c r="O583" i="1"/>
  <c r="N584" i="1"/>
  <c r="O584" i="1"/>
  <c r="N585" i="1"/>
  <c r="O585" i="1"/>
  <c r="N586" i="1"/>
  <c r="O586" i="1"/>
  <c r="N587" i="1"/>
  <c r="O587" i="1"/>
  <c r="N588" i="1"/>
  <c r="O588" i="1"/>
  <c r="N589" i="1"/>
  <c r="O589" i="1"/>
  <c r="N590" i="1"/>
  <c r="O590" i="1"/>
  <c r="N591" i="1"/>
  <c r="O591" i="1"/>
  <c r="N592" i="1"/>
  <c r="O592" i="1"/>
  <c r="N593" i="1"/>
  <c r="O593" i="1"/>
  <c r="N594" i="1"/>
  <c r="O594" i="1"/>
  <c r="N595" i="1"/>
  <c r="O595" i="1"/>
  <c r="N596" i="1"/>
  <c r="O596" i="1"/>
  <c r="N597" i="1"/>
  <c r="O597" i="1"/>
  <c r="N598" i="1"/>
  <c r="O598" i="1"/>
  <c r="N599" i="1"/>
  <c r="O599" i="1"/>
  <c r="N600" i="1"/>
  <c r="O600" i="1"/>
  <c r="N601" i="1"/>
  <c r="O601" i="1"/>
  <c r="N602" i="1"/>
  <c r="O602" i="1"/>
  <c r="N603" i="1"/>
  <c r="O603" i="1"/>
  <c r="N604" i="1"/>
  <c r="O604" i="1"/>
  <c r="N605" i="1"/>
  <c r="O605" i="1"/>
  <c r="N606" i="1"/>
  <c r="O606" i="1"/>
  <c r="N607" i="1"/>
  <c r="O607" i="1"/>
  <c r="N608" i="1"/>
  <c r="O608" i="1"/>
  <c r="N609" i="1"/>
  <c r="O609" i="1"/>
  <c r="N610" i="1"/>
  <c r="O610" i="1"/>
  <c r="N611" i="1"/>
  <c r="O611" i="1"/>
  <c r="N612" i="1"/>
  <c r="O612" i="1"/>
  <c r="N613" i="1"/>
  <c r="O613" i="1"/>
  <c r="N614" i="1"/>
  <c r="O614" i="1"/>
  <c r="N615" i="1"/>
  <c r="O615" i="1"/>
  <c r="N616" i="1"/>
  <c r="O616" i="1"/>
  <c r="N617" i="1"/>
  <c r="O617" i="1"/>
  <c r="N618" i="1"/>
  <c r="O618" i="1"/>
  <c r="N619" i="1"/>
  <c r="O619" i="1"/>
  <c r="N620" i="1"/>
  <c r="O620" i="1"/>
  <c r="N621" i="1"/>
  <c r="O621" i="1"/>
  <c r="N622" i="1"/>
  <c r="O622" i="1"/>
  <c r="N623" i="1"/>
  <c r="O623" i="1"/>
  <c r="N624" i="1"/>
  <c r="O624" i="1"/>
  <c r="N625" i="1"/>
  <c r="O625" i="1"/>
  <c r="N626" i="1"/>
  <c r="O626" i="1"/>
  <c r="N627" i="1"/>
  <c r="O627" i="1"/>
  <c r="N628" i="1"/>
  <c r="O628" i="1"/>
  <c r="N629" i="1"/>
  <c r="O629" i="1"/>
  <c r="N630" i="1"/>
  <c r="O630" i="1"/>
  <c r="N631" i="1"/>
  <c r="O631" i="1"/>
  <c r="N632" i="1"/>
  <c r="O632" i="1"/>
  <c r="N633" i="1"/>
  <c r="O633" i="1"/>
  <c r="N634" i="1"/>
  <c r="O634" i="1"/>
  <c r="N635" i="1"/>
  <c r="O635" i="1"/>
  <c r="N636" i="1"/>
  <c r="O636" i="1"/>
  <c r="N637" i="1"/>
  <c r="O637" i="1"/>
  <c r="N638" i="1"/>
  <c r="O638" i="1"/>
  <c r="N639" i="1"/>
  <c r="O639" i="1"/>
  <c r="N640" i="1"/>
  <c r="O640" i="1"/>
  <c r="N641" i="1"/>
  <c r="O641" i="1"/>
  <c r="N642" i="1"/>
  <c r="O642" i="1"/>
  <c r="N643" i="1"/>
  <c r="O643" i="1"/>
  <c r="N644" i="1"/>
  <c r="O644" i="1"/>
  <c r="N645" i="1"/>
  <c r="O645" i="1"/>
  <c r="N646" i="1"/>
  <c r="O646" i="1"/>
  <c r="N647" i="1"/>
  <c r="O647" i="1"/>
  <c r="N648" i="1"/>
  <c r="O648" i="1"/>
  <c r="N649" i="1"/>
  <c r="O649" i="1"/>
  <c r="N650" i="1"/>
  <c r="O650" i="1"/>
  <c r="N651" i="1"/>
  <c r="O651" i="1"/>
  <c r="N652" i="1"/>
  <c r="O652" i="1"/>
  <c r="N653" i="1"/>
  <c r="O653" i="1"/>
  <c r="N654" i="1"/>
  <c r="O654" i="1"/>
  <c r="N655" i="1"/>
  <c r="O655" i="1"/>
  <c r="N656" i="1"/>
  <c r="O656" i="1"/>
  <c r="N657" i="1"/>
  <c r="O657" i="1"/>
  <c r="N658" i="1"/>
  <c r="O658" i="1"/>
  <c r="N659" i="1"/>
  <c r="O659" i="1"/>
  <c r="N660" i="1"/>
  <c r="O660" i="1"/>
  <c r="N661" i="1"/>
  <c r="O661" i="1"/>
  <c r="N662" i="1"/>
  <c r="O662" i="1"/>
  <c r="N663" i="1"/>
  <c r="O663" i="1"/>
  <c r="N664" i="1"/>
  <c r="O664" i="1"/>
  <c r="N665" i="1"/>
  <c r="O665" i="1"/>
  <c r="N666" i="1"/>
  <c r="O666" i="1"/>
  <c r="N667" i="1"/>
  <c r="O667" i="1"/>
  <c r="N668" i="1"/>
  <c r="O668" i="1"/>
  <c r="N669" i="1"/>
  <c r="O669" i="1"/>
  <c r="N670" i="1"/>
  <c r="O670" i="1"/>
  <c r="N671" i="1"/>
  <c r="O671" i="1"/>
  <c r="N672" i="1"/>
  <c r="O672" i="1"/>
  <c r="N673" i="1"/>
  <c r="O673" i="1"/>
  <c r="N674" i="1"/>
  <c r="O674" i="1"/>
  <c r="N675" i="1"/>
  <c r="O675" i="1"/>
  <c r="N676" i="1"/>
  <c r="O676" i="1"/>
  <c r="N677" i="1"/>
  <c r="O677" i="1"/>
  <c r="N678" i="1"/>
  <c r="O678" i="1"/>
  <c r="N679" i="1"/>
  <c r="O679" i="1"/>
  <c r="N680" i="1"/>
  <c r="O680" i="1"/>
  <c r="N681" i="1"/>
  <c r="O681" i="1"/>
  <c r="N682" i="1"/>
  <c r="O682" i="1"/>
  <c r="N683" i="1"/>
  <c r="O683" i="1"/>
  <c r="N684" i="1"/>
  <c r="O684" i="1"/>
  <c r="N685" i="1"/>
  <c r="O685" i="1"/>
  <c r="N686" i="1"/>
  <c r="O686" i="1"/>
  <c r="N687" i="1"/>
  <c r="O687" i="1"/>
  <c r="N688" i="1"/>
  <c r="O688" i="1"/>
  <c r="N689" i="1"/>
  <c r="O689" i="1"/>
  <c r="N690" i="1"/>
  <c r="O690" i="1"/>
  <c r="N691" i="1"/>
  <c r="O691" i="1"/>
  <c r="N692" i="1"/>
  <c r="O692" i="1"/>
  <c r="N693" i="1"/>
  <c r="O693" i="1"/>
  <c r="N694" i="1"/>
  <c r="O694" i="1"/>
  <c r="N695" i="1"/>
  <c r="O695" i="1"/>
  <c r="N696" i="1"/>
  <c r="O696" i="1"/>
  <c r="N697" i="1"/>
  <c r="O697" i="1"/>
  <c r="N698" i="1"/>
  <c r="O698" i="1"/>
  <c r="N699" i="1"/>
  <c r="O699" i="1"/>
  <c r="N700" i="1"/>
  <c r="O700" i="1"/>
  <c r="N701" i="1"/>
  <c r="O701" i="1"/>
  <c r="N702" i="1"/>
  <c r="O702" i="1"/>
  <c r="N703" i="1"/>
  <c r="O703" i="1"/>
  <c r="N704" i="1"/>
  <c r="O704" i="1"/>
  <c r="N705" i="1"/>
  <c r="O705" i="1"/>
  <c r="N706" i="1"/>
  <c r="O706" i="1"/>
  <c r="N707" i="1"/>
  <c r="O707" i="1"/>
  <c r="N708" i="1"/>
  <c r="O708" i="1"/>
  <c r="N709" i="1"/>
  <c r="O709" i="1"/>
  <c r="N710" i="1"/>
  <c r="O710" i="1"/>
  <c r="N711" i="1"/>
  <c r="O711" i="1"/>
  <c r="N712" i="1"/>
  <c r="O712" i="1"/>
  <c r="N713" i="1"/>
  <c r="O713" i="1"/>
  <c r="N714" i="1"/>
  <c r="O714" i="1"/>
  <c r="N715" i="1"/>
  <c r="O715" i="1"/>
  <c r="N716" i="1"/>
  <c r="O716" i="1"/>
  <c r="N717" i="1"/>
  <c r="O717" i="1"/>
  <c r="N718" i="1"/>
  <c r="O718" i="1"/>
  <c r="N719" i="1"/>
  <c r="O719" i="1"/>
  <c r="N720" i="1"/>
  <c r="O720" i="1"/>
  <c r="N721" i="1"/>
  <c r="O721" i="1"/>
  <c r="N722" i="1"/>
  <c r="O722" i="1"/>
  <c r="N723" i="1"/>
  <c r="O723" i="1"/>
  <c r="N724" i="1"/>
  <c r="O724" i="1"/>
  <c r="N725" i="1"/>
  <c r="O725" i="1"/>
  <c r="N726" i="1"/>
  <c r="O726" i="1"/>
  <c r="N727" i="1"/>
  <c r="O727" i="1"/>
  <c r="N728" i="1"/>
  <c r="O728" i="1"/>
  <c r="N729" i="1"/>
  <c r="O729" i="1"/>
  <c r="N730" i="1"/>
  <c r="O730" i="1"/>
  <c r="N731" i="1"/>
  <c r="O731" i="1"/>
  <c r="N732" i="1"/>
  <c r="O732" i="1"/>
  <c r="N733" i="1"/>
  <c r="O733" i="1"/>
  <c r="N734" i="1"/>
  <c r="O734" i="1"/>
  <c r="N735" i="1"/>
  <c r="O735" i="1"/>
  <c r="N736" i="1"/>
  <c r="O736" i="1"/>
  <c r="N737" i="1"/>
  <c r="O737" i="1"/>
  <c r="N738" i="1"/>
  <c r="O738" i="1"/>
  <c r="N739" i="1"/>
  <c r="O739" i="1"/>
  <c r="N740" i="1"/>
  <c r="O740" i="1"/>
  <c r="N741" i="1"/>
  <c r="O741" i="1"/>
  <c r="N742" i="1"/>
  <c r="O742" i="1"/>
  <c r="N743" i="1"/>
  <c r="O743" i="1"/>
  <c r="N744" i="1"/>
  <c r="O744" i="1"/>
  <c r="N745" i="1"/>
  <c r="O745" i="1"/>
  <c r="N746" i="1"/>
  <c r="O746" i="1"/>
  <c r="N747" i="1"/>
  <c r="O747" i="1"/>
  <c r="N748" i="1"/>
  <c r="O748" i="1"/>
  <c r="N749" i="1"/>
  <c r="O749" i="1"/>
  <c r="N750" i="1"/>
  <c r="O750" i="1"/>
  <c r="N751" i="1"/>
  <c r="O751" i="1"/>
  <c r="N752" i="1"/>
  <c r="O752" i="1"/>
  <c r="N753" i="1"/>
  <c r="O753" i="1"/>
  <c r="N754" i="1"/>
  <c r="O754" i="1"/>
  <c r="N755" i="1"/>
  <c r="O755" i="1"/>
  <c r="N756" i="1"/>
  <c r="O756" i="1"/>
  <c r="N757" i="1"/>
  <c r="O757" i="1"/>
  <c r="N758" i="1"/>
  <c r="O758" i="1"/>
  <c r="N759" i="1"/>
  <c r="O759" i="1"/>
  <c r="N760" i="1"/>
  <c r="O760" i="1"/>
  <c r="N761" i="1"/>
  <c r="O761" i="1"/>
  <c r="N762" i="1"/>
  <c r="O762" i="1"/>
  <c r="N763" i="1"/>
  <c r="O763" i="1"/>
  <c r="N764" i="1"/>
  <c r="O764" i="1"/>
  <c r="N765" i="1"/>
  <c r="O765" i="1"/>
  <c r="N766" i="1"/>
  <c r="O766" i="1"/>
  <c r="N767" i="1"/>
  <c r="O767" i="1"/>
  <c r="N768" i="1"/>
  <c r="O768" i="1"/>
  <c r="N769" i="1"/>
  <c r="O769" i="1"/>
  <c r="N770" i="1"/>
  <c r="O770" i="1"/>
  <c r="N771" i="1"/>
  <c r="O771" i="1"/>
  <c r="N772" i="1"/>
  <c r="O772" i="1"/>
  <c r="N773" i="1"/>
  <c r="O773" i="1"/>
  <c r="N774" i="1"/>
  <c r="O774" i="1"/>
  <c r="N775" i="1"/>
  <c r="O775" i="1"/>
  <c r="N776" i="1"/>
  <c r="O776" i="1"/>
  <c r="N777" i="1"/>
  <c r="O777" i="1"/>
  <c r="N778" i="1"/>
  <c r="O778" i="1"/>
  <c r="N779" i="1"/>
  <c r="O779" i="1"/>
  <c r="N780" i="1"/>
  <c r="O780" i="1"/>
  <c r="N781" i="1"/>
  <c r="O781" i="1"/>
  <c r="N782" i="1"/>
  <c r="O782" i="1"/>
  <c r="N783" i="1"/>
  <c r="O783" i="1"/>
  <c r="N784" i="1"/>
  <c r="O784" i="1"/>
  <c r="N785" i="1"/>
  <c r="O785" i="1"/>
  <c r="N786" i="1"/>
  <c r="O786" i="1"/>
  <c r="N787" i="1"/>
  <c r="O787" i="1"/>
  <c r="N788" i="1"/>
  <c r="O788" i="1"/>
  <c r="N789" i="1"/>
  <c r="O789" i="1"/>
  <c r="N790" i="1"/>
  <c r="O790" i="1"/>
  <c r="N791" i="1"/>
  <c r="O791" i="1"/>
  <c r="N792" i="1"/>
  <c r="O792" i="1"/>
  <c r="N793" i="1"/>
  <c r="O793" i="1"/>
  <c r="N794" i="1"/>
  <c r="O794" i="1"/>
  <c r="N795" i="1"/>
  <c r="O795" i="1"/>
  <c r="N796" i="1"/>
  <c r="O796" i="1"/>
  <c r="N797" i="1"/>
  <c r="O797" i="1"/>
  <c r="N798" i="1"/>
  <c r="O798" i="1"/>
  <c r="N799" i="1"/>
  <c r="O799" i="1"/>
  <c r="N800" i="1"/>
  <c r="O800" i="1"/>
  <c r="N801" i="1"/>
  <c r="O801" i="1"/>
  <c r="N802" i="1"/>
  <c r="O802" i="1"/>
  <c r="N803" i="1"/>
  <c r="O803" i="1"/>
  <c r="N804" i="1"/>
  <c r="O804" i="1"/>
  <c r="N805" i="1"/>
  <c r="O805" i="1"/>
  <c r="N806" i="1"/>
  <c r="O806" i="1"/>
  <c r="N807" i="1"/>
  <c r="O807" i="1"/>
  <c r="N808" i="1"/>
  <c r="O808" i="1"/>
  <c r="N809" i="1"/>
  <c r="O809" i="1"/>
  <c r="N810" i="1"/>
  <c r="O810" i="1"/>
  <c r="N811" i="1"/>
  <c r="O811" i="1"/>
  <c r="N812" i="1"/>
  <c r="O812" i="1"/>
  <c r="N813" i="1"/>
  <c r="O813" i="1"/>
  <c r="N814" i="1"/>
  <c r="O814" i="1"/>
  <c r="N815" i="1"/>
  <c r="O815" i="1"/>
  <c r="N816" i="1"/>
  <c r="O816" i="1"/>
  <c r="N817" i="1"/>
  <c r="O817" i="1"/>
  <c r="N818" i="1"/>
  <c r="O818" i="1"/>
  <c r="N819" i="1"/>
  <c r="O819" i="1"/>
  <c r="N820" i="1"/>
  <c r="O820" i="1"/>
  <c r="N821" i="1"/>
  <c r="O821" i="1"/>
  <c r="N822" i="1"/>
  <c r="O822" i="1"/>
  <c r="N823" i="1"/>
  <c r="O823" i="1"/>
  <c r="N824" i="1"/>
  <c r="O824" i="1"/>
  <c r="N825" i="1"/>
  <c r="O825" i="1"/>
  <c r="N826" i="1"/>
  <c r="O826" i="1"/>
  <c r="N827" i="1"/>
  <c r="O827" i="1"/>
  <c r="N828" i="1"/>
  <c r="O828" i="1"/>
  <c r="N829" i="1"/>
  <c r="O829" i="1"/>
  <c r="N830" i="1"/>
  <c r="O830" i="1"/>
  <c r="N831" i="1"/>
  <c r="O831" i="1"/>
  <c r="N832" i="1"/>
  <c r="O832" i="1"/>
  <c r="N833" i="1"/>
  <c r="O833" i="1"/>
  <c r="N834" i="1"/>
  <c r="O834" i="1"/>
  <c r="N835" i="1"/>
  <c r="O835" i="1"/>
  <c r="N836" i="1"/>
  <c r="O836" i="1"/>
  <c r="N837" i="1"/>
  <c r="O837" i="1"/>
  <c r="N838" i="1"/>
  <c r="O838" i="1"/>
  <c r="N839" i="1"/>
  <c r="O839" i="1"/>
  <c r="N840" i="1"/>
  <c r="O840" i="1"/>
  <c r="N841" i="1"/>
  <c r="O841" i="1"/>
  <c r="N842" i="1"/>
  <c r="O842" i="1"/>
  <c r="N843" i="1"/>
  <c r="O843" i="1"/>
  <c r="N844" i="1"/>
  <c r="O844" i="1"/>
  <c r="N845" i="1"/>
  <c r="O845" i="1"/>
  <c r="N846" i="1"/>
  <c r="O846" i="1"/>
  <c r="N847" i="1"/>
  <c r="O847" i="1"/>
  <c r="N848" i="1"/>
  <c r="O848" i="1"/>
  <c r="N849" i="1"/>
  <c r="O849" i="1"/>
  <c r="N850" i="1"/>
  <c r="O850" i="1"/>
  <c r="N851" i="1"/>
  <c r="O851" i="1"/>
  <c r="N852" i="1"/>
  <c r="O852" i="1"/>
  <c r="N853" i="1"/>
  <c r="O853" i="1"/>
  <c r="N854" i="1"/>
  <c r="O854" i="1"/>
  <c r="N855" i="1"/>
  <c r="O855" i="1"/>
  <c r="N856" i="1"/>
  <c r="O856" i="1"/>
  <c r="N857" i="1"/>
  <c r="O857" i="1"/>
  <c r="N858" i="1"/>
  <c r="O858" i="1"/>
  <c r="N859" i="1"/>
  <c r="O859" i="1"/>
  <c r="N860" i="1"/>
  <c r="O860" i="1"/>
  <c r="N861" i="1"/>
  <c r="O861" i="1"/>
  <c r="N862" i="1"/>
  <c r="O862" i="1"/>
  <c r="N863" i="1"/>
  <c r="O863" i="1"/>
  <c r="N864" i="1"/>
  <c r="O864" i="1"/>
  <c r="N865" i="1"/>
  <c r="O865" i="1"/>
  <c r="N866" i="1"/>
  <c r="O866" i="1"/>
  <c r="N867" i="1"/>
  <c r="O867" i="1"/>
  <c r="N868" i="1"/>
  <c r="O868" i="1"/>
  <c r="N869" i="1"/>
  <c r="O869" i="1"/>
  <c r="N870" i="1"/>
  <c r="O870" i="1"/>
  <c r="N871" i="1"/>
  <c r="O871" i="1"/>
  <c r="N872" i="1"/>
  <c r="O872" i="1"/>
  <c r="N873" i="1"/>
  <c r="O873" i="1"/>
  <c r="N874" i="1"/>
  <c r="O874" i="1"/>
  <c r="N875" i="1"/>
  <c r="O875" i="1"/>
  <c r="N876" i="1"/>
  <c r="O876" i="1"/>
  <c r="N877" i="1"/>
  <c r="O877" i="1"/>
  <c r="N878" i="1"/>
  <c r="O878" i="1"/>
  <c r="N879" i="1"/>
  <c r="O879" i="1"/>
  <c r="N880" i="1"/>
  <c r="O880" i="1"/>
  <c r="N881" i="1"/>
  <c r="O881" i="1"/>
  <c r="N882" i="1"/>
  <c r="O882" i="1"/>
  <c r="N883" i="1"/>
  <c r="O883" i="1"/>
  <c r="N884" i="1"/>
  <c r="O884" i="1"/>
  <c r="N885" i="1"/>
  <c r="O885" i="1"/>
  <c r="N886" i="1"/>
  <c r="O886" i="1"/>
  <c r="N887" i="1"/>
  <c r="O887" i="1"/>
  <c r="N888" i="1"/>
  <c r="O888" i="1"/>
  <c r="N889" i="1"/>
  <c r="O889" i="1"/>
  <c r="N890" i="1"/>
  <c r="O890" i="1"/>
  <c r="N891" i="1"/>
  <c r="O891" i="1"/>
  <c r="N892" i="1"/>
  <c r="O892" i="1"/>
  <c r="N893" i="1"/>
  <c r="O893" i="1"/>
  <c r="N894" i="1"/>
  <c r="O894" i="1"/>
  <c r="N895" i="1"/>
  <c r="O895" i="1"/>
  <c r="N896" i="1"/>
  <c r="O896" i="1"/>
  <c r="N897" i="1"/>
  <c r="O897" i="1"/>
  <c r="N898" i="1"/>
  <c r="O898" i="1"/>
  <c r="N899" i="1"/>
  <c r="O899" i="1"/>
  <c r="N900" i="1"/>
  <c r="O900" i="1"/>
  <c r="N901" i="1"/>
  <c r="O901" i="1"/>
  <c r="N902" i="1"/>
  <c r="O902" i="1"/>
  <c r="N903" i="1"/>
  <c r="O903" i="1"/>
  <c r="N904" i="1"/>
  <c r="O904" i="1"/>
  <c r="N905" i="1"/>
  <c r="O905" i="1"/>
  <c r="N906" i="1"/>
  <c r="O906" i="1"/>
  <c r="N907" i="1"/>
  <c r="O907" i="1"/>
  <c r="N908" i="1"/>
  <c r="O908" i="1"/>
  <c r="N909" i="1"/>
  <c r="O909" i="1"/>
  <c r="N910" i="1"/>
  <c r="O910" i="1"/>
  <c r="N911" i="1"/>
  <c r="O911" i="1"/>
  <c r="N912" i="1"/>
  <c r="O912" i="1"/>
  <c r="N913" i="1"/>
  <c r="O913" i="1"/>
  <c r="N914" i="1"/>
  <c r="O914" i="1"/>
  <c r="N915" i="1"/>
  <c r="O915" i="1"/>
  <c r="N916" i="1"/>
  <c r="O916" i="1"/>
  <c r="N917" i="1"/>
  <c r="O917" i="1"/>
  <c r="N918" i="1"/>
  <c r="O918" i="1"/>
  <c r="N919" i="1"/>
  <c r="O919" i="1"/>
  <c r="N920" i="1"/>
  <c r="O920" i="1"/>
  <c r="N921" i="1"/>
  <c r="O921" i="1"/>
  <c r="N922" i="1"/>
  <c r="O922" i="1"/>
  <c r="N923" i="1"/>
  <c r="O923" i="1"/>
  <c r="N924" i="1"/>
  <c r="O924" i="1"/>
  <c r="N925" i="1"/>
  <c r="O925" i="1"/>
  <c r="N926" i="1"/>
  <c r="O926" i="1"/>
  <c r="N927" i="1"/>
  <c r="O927" i="1"/>
  <c r="N928" i="1"/>
  <c r="O928" i="1"/>
  <c r="N929" i="1"/>
  <c r="O929" i="1"/>
  <c r="N930" i="1"/>
  <c r="O930" i="1"/>
  <c r="N931" i="1"/>
  <c r="O931" i="1"/>
  <c r="N932" i="1"/>
  <c r="O932" i="1"/>
  <c r="N933" i="1"/>
  <c r="O933" i="1"/>
  <c r="N934" i="1"/>
  <c r="O934" i="1"/>
  <c r="N935" i="1"/>
  <c r="O935" i="1"/>
  <c r="N936" i="1"/>
  <c r="O936" i="1"/>
  <c r="N937" i="1"/>
  <c r="O937" i="1"/>
  <c r="N938" i="1"/>
  <c r="O938" i="1"/>
  <c r="N939" i="1"/>
  <c r="O939" i="1"/>
  <c r="N940" i="1"/>
  <c r="O940" i="1"/>
  <c r="N941" i="1"/>
  <c r="O941" i="1"/>
  <c r="N942" i="1"/>
  <c r="O942" i="1"/>
  <c r="N943" i="1"/>
  <c r="O943" i="1"/>
  <c r="N944" i="1"/>
  <c r="O944" i="1"/>
  <c r="N945" i="1"/>
  <c r="O945" i="1"/>
  <c r="N946" i="1"/>
  <c r="O946" i="1"/>
  <c r="N947" i="1"/>
  <c r="O947" i="1"/>
  <c r="N948" i="1"/>
  <c r="O948" i="1"/>
  <c r="N949" i="1"/>
  <c r="O949" i="1"/>
  <c r="N950" i="1"/>
  <c r="O950" i="1"/>
  <c r="N951" i="1"/>
  <c r="O951" i="1"/>
  <c r="N952" i="1"/>
  <c r="O952" i="1"/>
  <c r="N953" i="1"/>
  <c r="O953" i="1"/>
  <c r="N954" i="1"/>
  <c r="O954" i="1"/>
  <c r="N955" i="1"/>
  <c r="O955" i="1"/>
  <c r="N956" i="1"/>
  <c r="O956" i="1"/>
  <c r="N957" i="1"/>
  <c r="O957" i="1"/>
  <c r="N958" i="1"/>
  <c r="O958" i="1"/>
  <c r="N959" i="1"/>
  <c r="O959" i="1"/>
  <c r="N960" i="1"/>
  <c r="O960" i="1"/>
  <c r="N961" i="1"/>
  <c r="O961" i="1"/>
  <c r="N962" i="1"/>
  <c r="O962" i="1"/>
  <c r="N963" i="1"/>
  <c r="O963" i="1"/>
  <c r="N964" i="1"/>
  <c r="O964" i="1"/>
  <c r="N965" i="1"/>
  <c r="O965" i="1"/>
  <c r="N966" i="1"/>
  <c r="O966" i="1"/>
  <c r="N967" i="1"/>
  <c r="O967" i="1"/>
  <c r="N968" i="1"/>
  <c r="O968" i="1"/>
  <c r="N969" i="1"/>
  <c r="O969" i="1"/>
  <c r="N970" i="1"/>
  <c r="O970" i="1"/>
  <c r="N971" i="1"/>
  <c r="O971" i="1"/>
  <c r="N972" i="1"/>
  <c r="O972" i="1"/>
  <c r="N973" i="1"/>
  <c r="O973" i="1"/>
  <c r="N974" i="1"/>
  <c r="O974" i="1"/>
  <c r="N975" i="1"/>
  <c r="O975" i="1"/>
  <c r="N976" i="1"/>
  <c r="O976" i="1"/>
  <c r="N977" i="1"/>
  <c r="O977" i="1"/>
  <c r="N978" i="1"/>
  <c r="O978" i="1"/>
  <c r="N979" i="1"/>
  <c r="O979" i="1"/>
  <c r="N980" i="1"/>
  <c r="O980" i="1"/>
  <c r="N981" i="1"/>
  <c r="O981" i="1"/>
  <c r="N982" i="1"/>
  <c r="O982" i="1"/>
  <c r="N983" i="1"/>
  <c r="O983" i="1"/>
  <c r="N984" i="1"/>
  <c r="O984" i="1"/>
  <c r="N985" i="1"/>
  <c r="O985" i="1"/>
  <c r="N986" i="1"/>
  <c r="O986" i="1"/>
  <c r="N987" i="1"/>
  <c r="O987" i="1"/>
  <c r="N988" i="1"/>
  <c r="O988" i="1"/>
  <c r="N989" i="1"/>
  <c r="O989" i="1"/>
  <c r="N990" i="1"/>
  <c r="O990" i="1"/>
  <c r="N991" i="1"/>
  <c r="O991" i="1"/>
  <c r="N992" i="1"/>
  <c r="O992" i="1"/>
  <c r="N993" i="1"/>
  <c r="O993" i="1"/>
  <c r="N994" i="1"/>
  <c r="O994" i="1"/>
  <c r="N995" i="1"/>
  <c r="O995" i="1"/>
  <c r="N996" i="1"/>
  <c r="O996" i="1"/>
  <c r="N997" i="1"/>
  <c r="O997" i="1"/>
  <c r="N998" i="1"/>
  <c r="O998" i="1"/>
  <c r="N999" i="1"/>
  <c r="O999" i="1"/>
  <c r="N1000" i="1"/>
  <c r="O1000" i="1"/>
  <c r="N1001" i="1"/>
  <c r="O1001" i="1"/>
  <c r="N1002" i="1"/>
  <c r="O1002" i="1"/>
  <c r="N1003" i="1"/>
  <c r="O1003" i="1"/>
  <c r="N1004" i="1"/>
  <c r="O1004" i="1"/>
  <c r="N1005" i="1"/>
  <c r="O1005" i="1"/>
  <c r="N1006" i="1"/>
  <c r="O1006" i="1"/>
  <c r="N1007" i="1"/>
  <c r="O1007" i="1"/>
  <c r="N1008" i="1"/>
  <c r="O1008" i="1"/>
  <c r="N1009" i="1"/>
  <c r="O1009" i="1"/>
  <c r="N1010" i="1"/>
  <c r="O1010" i="1"/>
  <c r="N1011" i="1"/>
  <c r="O1011" i="1"/>
  <c r="N1012" i="1"/>
  <c r="O1012" i="1"/>
  <c r="N1013" i="1"/>
  <c r="O1013" i="1"/>
  <c r="N1014" i="1"/>
  <c r="O1014" i="1"/>
  <c r="N1015" i="1"/>
  <c r="O1015" i="1"/>
  <c r="N1016" i="1"/>
  <c r="O1016" i="1"/>
  <c r="N1017" i="1"/>
  <c r="O1017" i="1"/>
  <c r="N1018" i="1"/>
  <c r="O1018" i="1"/>
  <c r="N1019" i="1"/>
  <c r="O1019" i="1"/>
  <c r="N1020" i="1"/>
  <c r="O1020" i="1"/>
  <c r="N1021" i="1"/>
  <c r="O1021" i="1"/>
  <c r="N1022" i="1"/>
  <c r="O1022" i="1"/>
  <c r="N1023" i="1"/>
  <c r="O1023" i="1"/>
  <c r="N1024" i="1"/>
  <c r="O1024" i="1"/>
  <c r="N1025" i="1"/>
  <c r="O1025" i="1"/>
  <c r="N1026" i="1"/>
  <c r="O1026" i="1"/>
  <c r="N1027" i="1"/>
  <c r="O1027" i="1"/>
  <c r="N1028" i="1"/>
  <c r="O1028" i="1"/>
  <c r="N1029" i="1"/>
  <c r="O1029" i="1"/>
  <c r="N1030" i="1"/>
  <c r="O1030" i="1"/>
  <c r="N1031" i="1"/>
  <c r="O1031" i="1"/>
  <c r="N1032" i="1"/>
  <c r="O1032" i="1"/>
  <c r="N1033" i="1"/>
  <c r="O1033" i="1"/>
  <c r="N1034" i="1"/>
  <c r="O1034" i="1"/>
  <c r="N1035" i="1"/>
  <c r="O1035" i="1"/>
  <c r="N1036" i="1"/>
  <c r="O1036" i="1"/>
  <c r="N1037" i="1"/>
  <c r="O1037" i="1"/>
  <c r="N1038" i="1"/>
  <c r="O1038" i="1"/>
  <c r="N1039" i="1"/>
  <c r="O1039" i="1"/>
  <c r="N1040" i="1"/>
  <c r="O1040" i="1"/>
  <c r="N1041" i="1"/>
  <c r="O1041" i="1"/>
  <c r="N1042" i="1"/>
  <c r="O1042" i="1"/>
  <c r="N1043" i="1"/>
  <c r="O1043" i="1"/>
  <c r="N1044" i="1"/>
  <c r="O1044" i="1"/>
  <c r="N1045" i="1"/>
  <c r="O1045" i="1"/>
  <c r="N1046" i="1"/>
  <c r="O1046" i="1"/>
  <c r="N1047" i="1"/>
  <c r="O1047" i="1"/>
  <c r="N1048" i="1"/>
  <c r="O1048" i="1"/>
  <c r="N1049" i="1"/>
  <c r="O1049" i="1"/>
  <c r="N1050" i="1"/>
  <c r="O1050" i="1"/>
  <c r="N1051" i="1"/>
  <c r="O1051" i="1"/>
  <c r="N1052" i="1"/>
  <c r="O1052" i="1"/>
  <c r="N1053" i="1"/>
  <c r="O1053" i="1"/>
  <c r="N1054" i="1"/>
  <c r="O1054" i="1"/>
  <c r="N1055" i="1"/>
  <c r="O1055" i="1"/>
  <c r="N1056" i="1"/>
  <c r="O1056" i="1"/>
  <c r="N1057" i="1"/>
  <c r="O1057" i="1"/>
  <c r="N1058" i="1"/>
  <c r="O1058" i="1"/>
  <c r="N1059" i="1"/>
  <c r="O1059" i="1"/>
  <c r="N1060" i="1"/>
  <c r="O1060" i="1"/>
  <c r="N1061" i="1"/>
  <c r="O1061" i="1"/>
  <c r="N1062" i="1"/>
  <c r="O1062" i="1"/>
  <c r="N1063" i="1"/>
  <c r="O1063" i="1"/>
  <c r="N1064" i="1"/>
  <c r="O1064" i="1"/>
  <c r="N1065" i="1"/>
  <c r="O1065" i="1"/>
  <c r="N1066" i="1"/>
  <c r="O1066" i="1"/>
  <c r="N1067" i="1"/>
  <c r="O1067" i="1"/>
  <c r="N1068" i="1"/>
  <c r="O1068" i="1"/>
  <c r="N1069" i="1"/>
  <c r="O1069" i="1"/>
  <c r="N1070" i="1"/>
  <c r="O1070" i="1"/>
  <c r="N1071" i="1"/>
  <c r="O1071" i="1"/>
  <c r="N1072" i="1"/>
  <c r="O1072" i="1"/>
  <c r="N1073" i="1"/>
  <c r="O1073" i="1"/>
  <c r="N1074" i="1"/>
  <c r="O1074" i="1"/>
  <c r="N1075" i="1"/>
  <c r="O1075" i="1"/>
  <c r="N1076" i="1"/>
  <c r="O1076" i="1"/>
  <c r="N1077" i="1"/>
  <c r="O1077" i="1"/>
  <c r="N1078" i="1"/>
  <c r="O1078" i="1"/>
  <c r="N1079" i="1"/>
  <c r="O1079" i="1"/>
  <c r="N1080" i="1"/>
  <c r="O1080" i="1"/>
  <c r="N1081" i="1"/>
  <c r="O1081" i="1"/>
  <c r="N1082" i="1"/>
  <c r="O1082" i="1"/>
  <c r="N1083" i="1"/>
  <c r="O1083" i="1"/>
  <c r="N1084" i="1"/>
  <c r="O1084" i="1"/>
  <c r="N1085" i="1"/>
  <c r="O1085" i="1"/>
  <c r="N1086" i="1"/>
  <c r="O1086" i="1"/>
  <c r="N1087" i="1"/>
  <c r="O1087" i="1"/>
  <c r="N1088" i="1"/>
  <c r="O1088" i="1"/>
  <c r="N1089" i="1"/>
  <c r="O1089" i="1"/>
  <c r="N1090" i="1"/>
  <c r="O1090" i="1"/>
  <c r="N1091" i="1"/>
  <c r="O1091" i="1"/>
  <c r="N1092" i="1"/>
  <c r="O1092" i="1"/>
  <c r="N1093" i="1"/>
  <c r="O1093" i="1"/>
  <c r="N1094" i="1"/>
  <c r="O1094" i="1"/>
  <c r="N1095" i="1"/>
  <c r="O1095" i="1"/>
  <c r="N1096" i="1"/>
  <c r="O1096" i="1"/>
  <c r="N1097" i="1"/>
  <c r="O1097" i="1"/>
  <c r="N1098" i="1"/>
  <c r="O1098" i="1"/>
  <c r="N1099" i="1"/>
  <c r="O1099" i="1"/>
  <c r="N1100" i="1"/>
  <c r="O1100" i="1"/>
  <c r="N1101" i="1"/>
  <c r="O1101" i="1"/>
  <c r="N1102" i="1"/>
  <c r="O1102" i="1"/>
  <c r="N1103" i="1"/>
  <c r="O1103" i="1"/>
  <c r="N1104" i="1"/>
  <c r="O1104" i="1"/>
  <c r="N1105" i="1"/>
  <c r="O1105" i="1"/>
  <c r="N1106" i="1"/>
  <c r="O1106" i="1"/>
  <c r="N1107" i="1"/>
  <c r="O1107" i="1"/>
  <c r="N1108" i="1"/>
  <c r="O1108" i="1"/>
  <c r="N1109" i="1"/>
  <c r="O1109" i="1"/>
  <c r="N1110" i="1"/>
  <c r="O1110" i="1"/>
  <c r="N1111" i="1"/>
  <c r="O1111" i="1"/>
  <c r="N1112" i="1"/>
  <c r="O1112" i="1"/>
  <c r="N1113" i="1"/>
  <c r="O1113" i="1"/>
  <c r="N1114" i="1"/>
  <c r="O1114" i="1"/>
  <c r="N1115" i="1"/>
  <c r="O1115" i="1"/>
  <c r="N1116" i="1"/>
  <c r="O1116" i="1"/>
  <c r="N1117" i="1"/>
  <c r="O1117" i="1"/>
  <c r="N1118" i="1"/>
  <c r="O1118" i="1"/>
  <c r="N1119" i="1"/>
  <c r="O1119" i="1"/>
  <c r="N1120" i="1"/>
  <c r="O1120" i="1"/>
  <c r="N1121" i="1"/>
  <c r="O1121" i="1"/>
  <c r="N1122" i="1"/>
  <c r="O1122" i="1"/>
  <c r="N1123" i="1"/>
  <c r="O1123" i="1"/>
  <c r="N1124" i="1"/>
  <c r="O1124" i="1"/>
  <c r="N1125" i="1"/>
  <c r="O1125" i="1"/>
  <c r="N1126" i="1"/>
  <c r="O1126" i="1"/>
  <c r="N1127" i="1"/>
  <c r="O1127" i="1"/>
  <c r="N1128" i="1"/>
  <c r="O1128" i="1"/>
  <c r="N1129" i="1"/>
  <c r="O1129" i="1"/>
  <c r="N1130" i="1"/>
  <c r="O1130" i="1"/>
  <c r="N1131" i="1"/>
  <c r="O1131" i="1"/>
  <c r="N1132" i="1"/>
  <c r="O1132" i="1"/>
  <c r="N1133" i="1"/>
  <c r="O1133" i="1"/>
  <c r="N1134" i="1"/>
  <c r="O1134" i="1"/>
  <c r="N1135" i="1"/>
  <c r="O1135" i="1"/>
  <c r="N1136" i="1"/>
  <c r="O1136" i="1"/>
  <c r="N1137" i="1"/>
  <c r="O1137" i="1"/>
  <c r="N1138" i="1"/>
  <c r="O1138" i="1"/>
  <c r="N1139" i="1"/>
  <c r="O1139" i="1"/>
  <c r="N1140" i="1"/>
  <c r="O1140" i="1"/>
  <c r="N1141" i="1"/>
  <c r="O1141" i="1"/>
  <c r="N1142" i="1"/>
  <c r="O1142" i="1"/>
  <c r="N1143" i="1"/>
  <c r="O1143" i="1"/>
  <c r="N1144" i="1"/>
  <c r="O1144" i="1"/>
  <c r="N1145" i="1"/>
  <c r="O1145" i="1"/>
  <c r="N1146" i="1"/>
  <c r="O1146" i="1"/>
  <c r="N1147" i="1"/>
  <c r="O1147" i="1"/>
  <c r="N1148" i="1"/>
  <c r="O1148" i="1"/>
  <c r="N1149" i="1"/>
  <c r="O1149" i="1"/>
  <c r="N1150" i="1"/>
  <c r="O1150" i="1"/>
  <c r="N1151" i="1"/>
  <c r="O1151" i="1"/>
  <c r="N1152" i="1"/>
  <c r="O1152" i="1"/>
  <c r="N1153" i="1"/>
  <c r="O1153" i="1"/>
  <c r="N1154" i="1"/>
  <c r="O1154" i="1"/>
  <c r="N1155" i="1"/>
  <c r="O1155" i="1"/>
  <c r="N1156" i="1"/>
  <c r="O1156" i="1"/>
  <c r="N1157" i="1"/>
  <c r="O1157" i="1"/>
  <c r="N1158" i="1"/>
  <c r="O1158" i="1"/>
  <c r="N1159" i="1"/>
  <c r="O1159" i="1"/>
  <c r="N1160" i="1"/>
  <c r="O1160" i="1"/>
  <c r="N1161" i="1"/>
  <c r="O1161" i="1"/>
  <c r="N1162" i="1"/>
  <c r="O1162" i="1"/>
  <c r="N1163" i="1"/>
  <c r="O1163" i="1"/>
  <c r="N1164" i="1"/>
  <c r="O1164" i="1"/>
  <c r="N1165" i="1"/>
  <c r="O1165" i="1"/>
  <c r="N1166" i="1"/>
  <c r="O1166" i="1"/>
  <c r="N1167" i="1"/>
  <c r="O1167" i="1"/>
  <c r="N1168" i="1"/>
  <c r="O1168" i="1"/>
  <c r="N1169" i="1"/>
  <c r="O1169" i="1"/>
  <c r="N1170" i="1"/>
  <c r="O1170" i="1"/>
  <c r="N1171" i="1"/>
  <c r="O1171" i="1"/>
  <c r="N1172" i="1"/>
  <c r="O1172" i="1"/>
  <c r="N1173" i="1"/>
  <c r="O1173" i="1"/>
  <c r="N1174" i="1"/>
  <c r="O1174" i="1"/>
  <c r="N1175" i="1"/>
  <c r="O1175" i="1"/>
  <c r="N1176" i="1"/>
  <c r="O1176" i="1"/>
  <c r="N1177" i="1"/>
  <c r="O1177" i="1"/>
  <c r="N1178" i="1"/>
  <c r="O1178" i="1"/>
  <c r="N1179" i="1"/>
  <c r="O1179" i="1"/>
  <c r="N1180" i="1"/>
  <c r="O1180" i="1"/>
  <c r="N1181" i="1"/>
  <c r="O1181" i="1"/>
  <c r="N1182" i="1"/>
  <c r="O1182" i="1"/>
  <c r="N1183" i="1"/>
  <c r="O1183" i="1"/>
  <c r="N1184" i="1"/>
  <c r="O1184" i="1"/>
  <c r="N1185" i="1"/>
  <c r="O1185" i="1"/>
  <c r="N1186" i="1"/>
  <c r="O1186" i="1"/>
  <c r="N1187" i="1"/>
  <c r="O1187" i="1"/>
  <c r="N1188" i="1"/>
  <c r="O1188" i="1"/>
  <c r="N1189" i="1"/>
  <c r="O1189" i="1"/>
  <c r="N1190" i="1"/>
  <c r="O1190" i="1"/>
  <c r="N1191" i="1"/>
  <c r="O1191" i="1"/>
  <c r="N1192" i="1"/>
  <c r="O1192" i="1"/>
  <c r="N1193" i="1"/>
  <c r="O1193" i="1"/>
  <c r="N1194" i="1"/>
  <c r="O1194" i="1"/>
  <c r="N1195" i="1"/>
  <c r="O1195" i="1"/>
  <c r="N1196" i="1"/>
  <c r="O1196" i="1"/>
  <c r="N1197" i="1"/>
  <c r="O1197" i="1"/>
  <c r="N1198" i="1"/>
  <c r="O1198" i="1"/>
  <c r="N1199" i="1"/>
  <c r="O1199" i="1"/>
  <c r="N1200" i="1"/>
  <c r="O1200" i="1"/>
  <c r="N1201" i="1"/>
  <c r="O1201" i="1"/>
  <c r="N1202" i="1"/>
  <c r="O1202" i="1"/>
  <c r="N1203" i="1"/>
  <c r="O1203" i="1"/>
  <c r="N1204" i="1"/>
  <c r="O1204" i="1"/>
  <c r="N1205" i="1"/>
  <c r="O1205" i="1"/>
  <c r="N1206" i="1"/>
  <c r="O1206" i="1"/>
  <c r="N1207" i="1"/>
  <c r="O1207" i="1"/>
  <c r="N1208" i="1"/>
  <c r="O1208" i="1"/>
  <c r="N1209" i="1"/>
  <c r="O1209" i="1"/>
  <c r="N1210" i="1"/>
  <c r="O1210" i="1"/>
  <c r="N1211" i="1"/>
  <c r="O1211" i="1"/>
  <c r="N1212" i="1"/>
  <c r="O1212" i="1"/>
  <c r="N1213" i="1"/>
  <c r="O1213" i="1"/>
  <c r="N1214" i="1"/>
  <c r="O1214" i="1"/>
  <c r="N1215" i="1"/>
  <c r="O1215" i="1"/>
  <c r="N1216" i="1"/>
  <c r="O1216" i="1"/>
  <c r="N1217" i="1"/>
  <c r="O1217" i="1"/>
  <c r="N1218" i="1"/>
  <c r="O1218" i="1"/>
  <c r="N1219" i="1"/>
  <c r="O1219" i="1"/>
  <c r="N1220" i="1"/>
  <c r="O1220" i="1"/>
  <c r="N1221" i="1"/>
  <c r="O1221" i="1"/>
  <c r="N1222" i="1"/>
  <c r="O1222" i="1"/>
  <c r="N1223" i="1"/>
  <c r="O1223" i="1"/>
  <c r="N1224" i="1"/>
  <c r="O1224" i="1"/>
  <c r="N1225" i="1"/>
  <c r="O1225" i="1"/>
  <c r="N1226" i="1"/>
  <c r="O1226" i="1"/>
  <c r="N1227" i="1"/>
  <c r="O1227" i="1"/>
  <c r="N1228" i="1"/>
  <c r="O1228" i="1"/>
  <c r="N1229" i="1"/>
  <c r="O1229" i="1"/>
  <c r="N1230" i="1"/>
  <c r="O1230" i="1"/>
  <c r="N1231" i="1"/>
  <c r="O1231" i="1"/>
  <c r="N1232" i="1"/>
  <c r="O1232" i="1"/>
  <c r="N1233" i="1"/>
  <c r="O1233" i="1"/>
  <c r="N1234" i="1"/>
  <c r="O1234" i="1"/>
  <c r="N1235" i="1"/>
  <c r="O1235" i="1"/>
  <c r="N1236" i="1"/>
  <c r="O1236" i="1"/>
  <c r="N1237" i="1"/>
  <c r="O1237" i="1"/>
  <c r="N1238" i="1"/>
  <c r="O1238" i="1"/>
  <c r="N1239" i="1"/>
  <c r="O1239" i="1"/>
  <c r="N1240" i="1"/>
  <c r="O1240" i="1"/>
  <c r="N1241" i="1"/>
  <c r="O1241" i="1"/>
  <c r="N1242" i="1"/>
  <c r="O1242" i="1"/>
  <c r="N1243" i="1"/>
  <c r="O1243" i="1"/>
  <c r="N1244" i="1"/>
  <c r="O1244" i="1"/>
  <c r="N1245" i="1"/>
  <c r="O1245" i="1"/>
  <c r="N1246" i="1"/>
  <c r="O1246" i="1"/>
  <c r="N1247" i="1"/>
  <c r="O1247" i="1"/>
  <c r="N1248" i="1"/>
  <c r="O1248" i="1"/>
  <c r="N1249" i="1"/>
  <c r="O1249" i="1"/>
  <c r="N1250" i="1"/>
  <c r="O1250" i="1"/>
  <c r="N1251" i="1"/>
  <c r="O1251" i="1"/>
  <c r="N1252" i="1"/>
  <c r="O1252" i="1"/>
  <c r="N1253" i="1"/>
  <c r="O1253" i="1"/>
  <c r="N1254" i="1"/>
  <c r="O1254" i="1"/>
  <c r="N1255" i="1"/>
  <c r="O1255" i="1"/>
  <c r="N1256" i="1"/>
  <c r="O1256" i="1"/>
  <c r="N1257" i="1"/>
  <c r="O1257" i="1"/>
  <c r="N1258" i="1"/>
  <c r="O1258" i="1"/>
  <c r="N1259" i="1"/>
  <c r="O1259" i="1"/>
  <c r="N1260" i="1"/>
  <c r="O1260" i="1"/>
  <c r="N1261" i="1"/>
  <c r="O1261" i="1"/>
  <c r="N1262" i="1"/>
  <c r="O1262" i="1"/>
  <c r="N1263" i="1"/>
  <c r="O1263" i="1"/>
  <c r="N1264" i="1"/>
  <c r="O1264" i="1"/>
  <c r="N1265" i="1"/>
  <c r="O1265" i="1"/>
  <c r="N1266" i="1"/>
  <c r="O1266" i="1"/>
  <c r="N1267" i="1"/>
  <c r="O1267" i="1"/>
  <c r="N1268" i="1"/>
  <c r="O1268" i="1"/>
  <c r="N1269" i="1"/>
  <c r="O1269" i="1"/>
  <c r="N1270" i="1"/>
  <c r="O1270" i="1"/>
  <c r="N1271" i="1"/>
  <c r="O1271" i="1"/>
  <c r="N1272" i="1"/>
  <c r="O1272" i="1"/>
  <c r="N1273" i="1"/>
  <c r="O1273" i="1"/>
  <c r="N1274" i="1"/>
  <c r="O1274" i="1"/>
  <c r="N1275" i="1"/>
  <c r="O1275" i="1"/>
  <c r="N1276" i="1"/>
  <c r="O1276" i="1"/>
  <c r="N1277" i="1"/>
  <c r="O1277" i="1"/>
  <c r="N1278" i="1"/>
  <c r="O1278" i="1"/>
  <c r="N1279" i="1"/>
  <c r="O1279" i="1"/>
  <c r="N1280" i="1"/>
  <c r="O1280" i="1"/>
  <c r="N1281" i="1"/>
  <c r="O1281" i="1"/>
  <c r="N1282" i="1"/>
  <c r="O1282" i="1"/>
  <c r="N1283" i="1"/>
  <c r="O1283" i="1"/>
  <c r="N1284" i="1"/>
  <c r="O1284" i="1"/>
  <c r="N1285" i="1"/>
  <c r="O1285" i="1"/>
  <c r="N1286" i="1"/>
  <c r="O1286" i="1"/>
  <c r="N1287" i="1"/>
  <c r="O1287" i="1"/>
  <c r="N1288" i="1"/>
  <c r="O1288" i="1"/>
  <c r="N1289" i="1"/>
  <c r="O1289" i="1"/>
  <c r="N1290" i="1"/>
  <c r="O1290" i="1"/>
  <c r="N1291" i="1"/>
  <c r="O1291" i="1"/>
  <c r="N1292" i="1"/>
  <c r="O1292" i="1"/>
  <c r="N1293" i="1"/>
  <c r="O1293" i="1"/>
  <c r="N1294" i="1"/>
  <c r="O1294" i="1"/>
  <c r="N1295" i="1"/>
  <c r="O1295" i="1"/>
  <c r="N1296" i="1"/>
  <c r="O1296" i="1"/>
  <c r="N1297" i="1"/>
  <c r="O1297" i="1"/>
  <c r="N1298" i="1"/>
  <c r="O1298" i="1"/>
  <c r="N1299" i="1"/>
  <c r="O1299" i="1"/>
  <c r="N1300" i="1"/>
  <c r="O1300" i="1"/>
  <c r="N1301" i="1"/>
  <c r="O1301" i="1"/>
  <c r="N1302" i="1"/>
  <c r="O1302" i="1"/>
  <c r="N1303" i="1"/>
  <c r="O1303" i="1"/>
  <c r="N1304" i="1"/>
  <c r="O1304" i="1"/>
  <c r="N1305" i="1"/>
  <c r="O1305" i="1"/>
  <c r="N1306" i="1"/>
  <c r="O1306" i="1"/>
  <c r="N1307" i="1"/>
  <c r="O1307" i="1"/>
  <c r="N1308" i="1"/>
  <c r="O1308" i="1"/>
  <c r="N1309" i="1"/>
  <c r="O1309" i="1"/>
  <c r="N1310" i="1"/>
  <c r="O1310" i="1"/>
  <c r="N1311" i="1"/>
  <c r="O1311" i="1"/>
  <c r="N1312" i="1"/>
  <c r="O1312" i="1"/>
  <c r="N1313" i="1"/>
  <c r="O1313" i="1"/>
  <c r="N1314" i="1"/>
  <c r="O1314" i="1"/>
  <c r="N1315" i="1"/>
  <c r="O1315" i="1"/>
  <c r="N1316" i="1"/>
  <c r="O1316" i="1"/>
  <c r="N1317" i="1"/>
  <c r="O1317" i="1"/>
  <c r="N1318" i="1"/>
  <c r="O1318" i="1"/>
  <c r="N1319" i="1"/>
  <c r="O1319" i="1"/>
  <c r="N1320" i="1"/>
  <c r="O1320" i="1"/>
  <c r="N1321" i="1"/>
  <c r="O1321" i="1"/>
  <c r="N1322" i="1"/>
  <c r="O1322" i="1"/>
  <c r="N1323" i="1"/>
  <c r="O1323" i="1"/>
  <c r="N1324" i="1"/>
  <c r="O1324" i="1"/>
  <c r="N1325" i="1"/>
  <c r="O1325" i="1"/>
  <c r="N1326" i="1"/>
  <c r="O1326" i="1"/>
  <c r="N1327" i="1"/>
  <c r="O1327" i="1"/>
  <c r="N1328" i="1"/>
  <c r="O1328" i="1"/>
  <c r="N1329" i="1"/>
  <c r="O1329" i="1"/>
  <c r="N1330" i="1"/>
  <c r="O1330" i="1"/>
  <c r="N1331" i="1"/>
  <c r="O1331" i="1"/>
  <c r="N1332" i="1"/>
  <c r="O1332" i="1"/>
  <c r="N1333" i="1"/>
  <c r="O1333" i="1"/>
  <c r="N1334" i="1"/>
  <c r="O1334" i="1"/>
  <c r="N1335" i="1"/>
  <c r="O1335" i="1"/>
  <c r="N1336" i="1"/>
  <c r="O1336" i="1"/>
  <c r="N1337" i="1"/>
  <c r="O1337" i="1"/>
  <c r="N1338" i="1"/>
  <c r="O1338" i="1"/>
  <c r="N1339" i="1"/>
  <c r="O1339" i="1"/>
  <c r="N1340" i="1"/>
  <c r="O1340" i="1"/>
  <c r="N1341" i="1"/>
  <c r="O1341" i="1"/>
  <c r="N1342" i="1"/>
  <c r="O1342" i="1"/>
  <c r="N1343" i="1"/>
  <c r="O1343" i="1"/>
  <c r="N1344" i="1"/>
  <c r="O1344" i="1"/>
  <c r="N1345" i="1"/>
  <c r="O1345" i="1"/>
  <c r="N1346" i="1"/>
  <c r="O1346" i="1"/>
  <c r="N1347" i="1"/>
  <c r="O1347" i="1"/>
  <c r="N1348" i="1"/>
  <c r="O1348" i="1"/>
  <c r="N1349" i="1"/>
  <c r="O1349" i="1"/>
  <c r="N1350" i="1"/>
  <c r="O1350" i="1"/>
  <c r="N1351" i="1"/>
  <c r="O1351" i="1"/>
  <c r="N1352" i="1"/>
  <c r="O1352" i="1"/>
  <c r="N1353" i="1"/>
  <c r="O1353" i="1"/>
  <c r="N1354" i="1"/>
  <c r="O1354" i="1"/>
  <c r="N1355" i="1"/>
  <c r="O1355" i="1"/>
  <c r="N1356" i="1"/>
  <c r="O1356" i="1"/>
  <c r="N1357" i="1"/>
  <c r="O1357" i="1"/>
  <c r="N1358" i="1"/>
  <c r="O1358" i="1"/>
  <c r="N1359" i="1"/>
  <c r="O1359" i="1"/>
  <c r="N1360" i="1"/>
  <c r="O1360" i="1"/>
  <c r="N1361" i="1"/>
  <c r="O1361" i="1"/>
  <c r="N1362" i="1"/>
  <c r="O1362" i="1"/>
  <c r="N1363" i="1"/>
  <c r="O1363" i="1"/>
  <c r="N1364" i="1"/>
  <c r="O1364" i="1"/>
  <c r="N1365" i="1"/>
  <c r="O1365" i="1"/>
  <c r="N1366" i="1"/>
  <c r="O1366" i="1"/>
  <c r="N1367" i="1"/>
  <c r="O1367" i="1"/>
  <c r="N1368" i="1"/>
  <c r="O1368" i="1"/>
  <c r="N1369" i="1"/>
  <c r="O1369" i="1"/>
  <c r="N1370" i="1"/>
  <c r="O1370" i="1"/>
  <c r="N1371" i="1"/>
  <c r="O1371" i="1"/>
  <c r="N1372" i="1"/>
  <c r="O1372" i="1"/>
  <c r="N1373" i="1"/>
  <c r="O1373" i="1"/>
  <c r="N1374" i="1"/>
  <c r="O1374" i="1"/>
  <c r="N1375" i="1"/>
  <c r="O1375" i="1"/>
  <c r="N1376" i="1"/>
  <c r="O1376" i="1"/>
  <c r="N1377" i="1"/>
  <c r="O1377" i="1"/>
  <c r="N1378" i="1"/>
  <c r="O1378" i="1"/>
  <c r="N1379" i="1"/>
  <c r="O1379" i="1"/>
  <c r="N1380" i="1"/>
  <c r="O1380" i="1"/>
  <c r="N1381" i="1"/>
  <c r="O1381" i="1"/>
  <c r="N1382" i="1"/>
  <c r="O1382" i="1"/>
  <c r="N1383" i="1"/>
  <c r="O1383" i="1"/>
  <c r="N1384" i="1"/>
  <c r="O1384" i="1"/>
  <c r="N1385" i="1"/>
  <c r="O1385" i="1"/>
  <c r="N1386" i="1"/>
  <c r="O1386" i="1"/>
  <c r="N1387" i="1"/>
  <c r="O1387" i="1"/>
  <c r="N1388" i="1"/>
  <c r="O1388" i="1"/>
  <c r="N1389" i="1"/>
  <c r="O1389" i="1"/>
  <c r="N1390" i="1"/>
  <c r="O1390" i="1"/>
  <c r="N1391" i="1"/>
  <c r="O1391" i="1"/>
  <c r="N1392" i="1"/>
  <c r="O1392" i="1"/>
  <c r="N1393" i="1"/>
  <c r="O1393" i="1"/>
  <c r="N1394" i="1"/>
  <c r="O1394" i="1"/>
  <c r="N1395" i="1"/>
  <c r="O1395" i="1"/>
  <c r="N1396" i="1"/>
  <c r="O1396" i="1"/>
  <c r="N1397" i="1"/>
  <c r="O1397" i="1"/>
  <c r="N1398" i="1"/>
  <c r="O1398" i="1"/>
  <c r="N1399" i="1"/>
  <c r="O1399" i="1"/>
  <c r="N1400" i="1"/>
  <c r="O1400" i="1"/>
  <c r="N1401" i="1"/>
  <c r="O1401" i="1"/>
  <c r="N1402" i="1"/>
  <c r="O1402" i="1"/>
  <c r="N1403" i="1"/>
  <c r="O1403" i="1"/>
  <c r="N1404" i="1"/>
  <c r="O1404" i="1"/>
  <c r="N1405" i="1"/>
  <c r="O1405" i="1"/>
  <c r="N1406" i="1"/>
  <c r="O1406" i="1"/>
  <c r="N1407" i="1"/>
  <c r="O1407" i="1"/>
  <c r="N1408" i="1"/>
  <c r="O1408" i="1"/>
  <c r="N1409" i="1"/>
  <c r="O1409" i="1"/>
  <c r="N1410" i="1"/>
  <c r="O1410" i="1"/>
  <c r="N1411" i="1"/>
  <c r="O1411" i="1"/>
  <c r="N1412" i="1"/>
  <c r="O1412" i="1"/>
  <c r="N1413" i="1"/>
  <c r="O1413" i="1"/>
  <c r="N1414" i="1"/>
  <c r="O1414" i="1"/>
  <c r="N1415" i="1"/>
  <c r="O1415" i="1"/>
  <c r="N1416" i="1"/>
  <c r="O1416" i="1"/>
  <c r="N1417" i="1"/>
  <c r="O1417" i="1"/>
  <c r="N1418" i="1"/>
  <c r="O1418" i="1"/>
  <c r="N1419" i="1"/>
  <c r="O1419" i="1"/>
  <c r="N1420" i="1"/>
  <c r="O1420" i="1"/>
  <c r="N1421" i="1"/>
  <c r="O1421" i="1"/>
  <c r="N1422" i="1"/>
  <c r="O1422" i="1"/>
  <c r="N1423" i="1"/>
  <c r="O1423" i="1"/>
  <c r="N1424" i="1"/>
  <c r="O1424" i="1"/>
  <c r="N1425" i="1"/>
  <c r="O1425" i="1"/>
  <c r="N1426" i="1"/>
  <c r="O1426" i="1"/>
  <c r="N1427" i="1"/>
  <c r="O1427" i="1"/>
  <c r="N1428" i="1"/>
  <c r="O1428" i="1"/>
  <c r="N1429" i="1"/>
  <c r="O1429" i="1"/>
  <c r="N1430" i="1"/>
  <c r="O1430" i="1"/>
  <c r="N1431" i="1"/>
  <c r="O1431" i="1"/>
  <c r="N1432" i="1"/>
  <c r="O1432" i="1"/>
  <c r="N1433" i="1"/>
  <c r="O1433" i="1"/>
  <c r="N1434" i="1"/>
  <c r="O1434" i="1"/>
  <c r="N1435" i="1"/>
  <c r="O1435" i="1"/>
  <c r="N1436" i="1"/>
  <c r="O1436" i="1"/>
  <c r="N1437" i="1"/>
  <c r="O1437" i="1"/>
  <c r="N1438" i="1"/>
  <c r="O1438" i="1"/>
  <c r="N1439" i="1"/>
  <c r="O1439" i="1"/>
  <c r="N1440" i="1"/>
  <c r="O1440" i="1"/>
  <c r="N1441" i="1"/>
  <c r="O1441" i="1"/>
  <c r="N1442" i="1"/>
  <c r="O1442" i="1"/>
  <c r="N1443" i="1"/>
  <c r="O1443" i="1"/>
  <c r="N1444" i="1"/>
  <c r="O1444" i="1"/>
  <c r="N1445" i="1"/>
  <c r="O1445" i="1"/>
  <c r="N1446" i="1"/>
  <c r="O1446" i="1"/>
  <c r="N1447" i="1"/>
  <c r="O1447" i="1"/>
  <c r="N1448" i="1"/>
  <c r="O1448" i="1"/>
  <c r="N1449" i="1"/>
  <c r="O1449" i="1"/>
  <c r="N1450" i="1"/>
  <c r="O1450" i="1"/>
  <c r="N1451" i="1"/>
  <c r="O1451" i="1"/>
  <c r="N1452" i="1"/>
  <c r="O1452" i="1"/>
  <c r="N1453" i="1"/>
  <c r="O1453" i="1"/>
  <c r="N1454" i="1"/>
  <c r="O1454" i="1"/>
  <c r="N1455" i="1"/>
  <c r="O1455" i="1"/>
  <c r="N1456" i="1"/>
  <c r="O1456" i="1"/>
  <c r="N1457" i="1"/>
  <c r="O1457" i="1"/>
  <c r="N1458" i="1"/>
  <c r="O1458" i="1"/>
  <c r="N1459" i="1"/>
  <c r="O1459" i="1"/>
  <c r="N1460" i="1"/>
  <c r="O1460" i="1"/>
  <c r="N1461" i="1"/>
  <c r="O1461" i="1"/>
  <c r="N1462" i="1"/>
  <c r="O1462" i="1"/>
  <c r="N1463" i="1"/>
  <c r="O1463" i="1"/>
  <c r="N1464" i="1"/>
  <c r="O1464" i="1"/>
  <c r="N1465" i="1"/>
  <c r="O1465" i="1"/>
  <c r="N1466" i="1"/>
  <c r="O1466" i="1"/>
  <c r="N1467" i="1"/>
  <c r="O1467" i="1"/>
  <c r="N1468" i="1"/>
  <c r="O1468" i="1"/>
  <c r="N1469" i="1"/>
  <c r="O1469" i="1"/>
  <c r="N1470" i="1"/>
  <c r="O1470" i="1"/>
  <c r="N1471" i="1"/>
  <c r="O1471" i="1"/>
  <c r="N1472" i="1"/>
  <c r="O1472" i="1"/>
  <c r="N1473" i="1"/>
  <c r="O1473" i="1"/>
  <c r="N1474" i="1"/>
  <c r="O1474" i="1"/>
  <c r="N1475" i="1"/>
  <c r="O1475" i="1"/>
  <c r="N1476" i="1"/>
  <c r="O1476" i="1"/>
  <c r="N1477" i="1"/>
  <c r="O1477" i="1"/>
  <c r="N1478" i="1"/>
  <c r="O1478" i="1"/>
  <c r="N1479" i="1"/>
  <c r="O1479" i="1"/>
  <c r="N1480" i="1"/>
  <c r="O1480" i="1"/>
  <c r="N1481" i="1"/>
  <c r="O1481" i="1"/>
  <c r="N1482" i="1"/>
  <c r="O1482" i="1"/>
  <c r="N1483" i="1"/>
  <c r="O1483" i="1"/>
  <c r="N1484" i="1"/>
  <c r="O1484" i="1"/>
  <c r="N1485" i="1"/>
  <c r="O1485" i="1"/>
  <c r="N1486" i="1"/>
  <c r="O1486" i="1"/>
  <c r="N1487" i="1"/>
  <c r="O1487" i="1"/>
  <c r="N1488" i="1"/>
  <c r="O1488" i="1"/>
  <c r="N1489" i="1"/>
  <c r="O1489" i="1"/>
  <c r="N1490" i="1"/>
  <c r="O1490" i="1"/>
  <c r="N1491" i="1"/>
  <c r="O1491" i="1"/>
  <c r="N1492" i="1"/>
  <c r="O1492" i="1"/>
  <c r="N1493" i="1"/>
  <c r="O1493" i="1"/>
  <c r="N1494" i="1"/>
  <c r="O1494" i="1"/>
  <c r="N1495" i="1"/>
  <c r="O1495" i="1"/>
  <c r="N1496" i="1"/>
  <c r="O1496" i="1"/>
  <c r="N1497" i="1"/>
  <c r="O1497" i="1"/>
  <c r="N1498" i="1"/>
  <c r="O1498" i="1"/>
  <c r="N1499" i="1"/>
  <c r="O1499" i="1"/>
  <c r="N1500" i="1"/>
  <c r="O1500" i="1"/>
  <c r="N1501" i="1"/>
  <c r="O1501" i="1"/>
  <c r="N1502" i="1"/>
  <c r="O1502" i="1"/>
  <c r="N1503" i="1"/>
  <c r="O1503" i="1"/>
  <c r="N1504" i="1"/>
  <c r="O1504" i="1"/>
  <c r="N1505" i="1"/>
  <c r="O1505" i="1"/>
  <c r="N1506" i="1"/>
  <c r="O1506" i="1"/>
  <c r="N1507" i="1"/>
  <c r="O1507" i="1"/>
  <c r="N1508" i="1"/>
  <c r="O1508" i="1"/>
  <c r="N1509" i="1"/>
  <c r="O1509" i="1"/>
  <c r="N1510" i="1"/>
  <c r="O1510" i="1"/>
  <c r="N1511" i="1"/>
  <c r="O1511" i="1"/>
  <c r="N1512" i="1"/>
  <c r="O1512" i="1"/>
  <c r="N1513" i="1"/>
  <c r="O1513" i="1"/>
  <c r="N1514" i="1"/>
  <c r="O1514" i="1"/>
  <c r="N1515" i="1"/>
  <c r="O1515" i="1"/>
  <c r="N1516" i="1"/>
  <c r="O1516" i="1"/>
  <c r="N1517" i="1"/>
  <c r="O1517" i="1"/>
  <c r="N1518" i="1"/>
  <c r="O1518" i="1"/>
  <c r="N1519" i="1"/>
  <c r="O1519" i="1"/>
  <c r="N1520" i="1"/>
  <c r="O1520" i="1"/>
  <c r="N1521" i="1"/>
  <c r="O1521" i="1"/>
  <c r="N1522" i="1"/>
  <c r="O1522" i="1"/>
  <c r="N1523" i="1"/>
  <c r="O1523" i="1"/>
  <c r="N1524" i="1"/>
  <c r="O1524" i="1"/>
  <c r="N1525" i="1"/>
  <c r="O1525" i="1"/>
  <c r="N1526" i="1"/>
  <c r="O1526" i="1"/>
  <c r="N1527" i="1"/>
  <c r="O1527" i="1"/>
  <c r="N1528" i="1"/>
  <c r="O1528" i="1"/>
  <c r="N1529" i="1"/>
  <c r="O1529" i="1"/>
  <c r="N1530" i="1"/>
  <c r="O1530" i="1"/>
  <c r="N1531" i="1"/>
  <c r="O1531" i="1"/>
  <c r="N1532" i="1"/>
  <c r="O1532" i="1"/>
  <c r="N1533" i="1"/>
  <c r="O1533" i="1"/>
  <c r="N1534" i="1"/>
  <c r="O1534" i="1"/>
  <c r="N1535" i="1"/>
  <c r="O1535" i="1"/>
  <c r="N1536" i="1"/>
  <c r="O1536" i="1"/>
  <c r="N1537" i="1"/>
  <c r="O1537" i="1"/>
  <c r="N1538" i="1"/>
  <c r="O1538" i="1"/>
  <c r="N1539" i="1"/>
  <c r="O1539" i="1"/>
  <c r="N1540" i="1"/>
  <c r="O1540" i="1"/>
  <c r="N1541" i="1"/>
  <c r="O1541" i="1"/>
  <c r="N1542" i="1"/>
  <c r="O1542" i="1"/>
  <c r="N1543" i="1"/>
  <c r="O1543" i="1"/>
  <c r="N1544" i="1"/>
  <c r="O1544" i="1"/>
  <c r="N1545" i="1"/>
  <c r="O1545" i="1"/>
  <c r="N1546" i="1"/>
  <c r="O1546" i="1"/>
  <c r="N1547" i="1"/>
  <c r="O1547" i="1"/>
  <c r="N1548" i="1"/>
  <c r="O1548" i="1"/>
  <c r="N1549" i="1"/>
  <c r="O1549" i="1"/>
  <c r="N1550" i="1"/>
  <c r="O1550" i="1"/>
  <c r="N1551" i="1"/>
  <c r="O1551" i="1"/>
  <c r="N1552" i="1"/>
  <c r="O1552" i="1"/>
  <c r="N1553" i="1"/>
  <c r="O1553" i="1"/>
  <c r="N1554" i="1"/>
  <c r="O1554" i="1"/>
  <c r="N1555" i="1"/>
  <c r="O1555" i="1"/>
  <c r="N1556" i="1"/>
  <c r="O1556" i="1"/>
  <c r="N1557" i="1"/>
  <c r="O1557" i="1"/>
  <c r="N1558" i="1"/>
  <c r="O1558" i="1"/>
  <c r="N1559" i="1"/>
  <c r="O1559" i="1"/>
  <c r="N1560" i="1"/>
  <c r="O1560" i="1"/>
  <c r="N1561" i="1"/>
  <c r="O1561" i="1"/>
  <c r="N1562" i="1"/>
  <c r="O1562" i="1"/>
  <c r="N1563" i="1"/>
  <c r="O1563" i="1"/>
  <c r="N1564" i="1"/>
  <c r="O1564" i="1"/>
  <c r="N1565" i="1"/>
  <c r="O1565" i="1"/>
  <c r="N1566" i="1"/>
  <c r="O1566" i="1"/>
  <c r="N1567" i="1"/>
  <c r="O1567" i="1"/>
  <c r="N1568" i="1"/>
  <c r="O1568" i="1"/>
  <c r="N1569" i="1"/>
  <c r="O1569" i="1"/>
  <c r="N1570" i="1"/>
  <c r="O1570" i="1"/>
  <c r="N1571" i="1"/>
  <c r="O1571" i="1"/>
  <c r="N1572" i="1"/>
  <c r="O1572" i="1"/>
  <c r="N1573" i="1"/>
  <c r="O1573" i="1"/>
  <c r="N1574" i="1"/>
  <c r="O1574" i="1"/>
  <c r="N1575" i="1"/>
  <c r="O1575" i="1"/>
  <c r="N1576" i="1"/>
  <c r="O1576" i="1"/>
  <c r="N1577" i="1"/>
  <c r="O1577" i="1"/>
  <c r="N1578" i="1"/>
  <c r="O1578" i="1"/>
  <c r="N1579" i="1"/>
  <c r="O1579" i="1"/>
  <c r="N1580" i="1"/>
  <c r="O1580" i="1"/>
  <c r="N1581" i="1"/>
  <c r="O1581" i="1"/>
  <c r="N1582" i="1"/>
  <c r="O1582" i="1"/>
  <c r="N1583" i="1"/>
  <c r="O1583" i="1"/>
  <c r="N1584" i="1"/>
  <c r="O1584" i="1"/>
  <c r="N1585" i="1"/>
  <c r="O1585" i="1"/>
  <c r="N1586" i="1"/>
  <c r="O1586" i="1"/>
  <c r="N1587" i="1"/>
  <c r="O1587" i="1"/>
  <c r="N1588" i="1"/>
  <c r="O1588" i="1"/>
  <c r="N1589" i="1"/>
  <c r="O1589" i="1"/>
  <c r="N1590" i="1"/>
  <c r="O1590" i="1"/>
  <c r="N1591" i="1"/>
  <c r="O1591" i="1"/>
  <c r="N1592" i="1"/>
  <c r="O1592" i="1"/>
  <c r="N1593" i="1"/>
  <c r="O1593" i="1"/>
  <c r="N1594" i="1"/>
  <c r="O1594" i="1"/>
  <c r="N1595" i="1"/>
  <c r="O1595" i="1"/>
  <c r="N1596" i="1"/>
  <c r="O1596" i="1"/>
  <c r="N1597" i="1"/>
  <c r="O1597" i="1"/>
  <c r="N1598" i="1"/>
  <c r="O1598" i="1"/>
  <c r="N1599" i="1"/>
  <c r="O1599" i="1"/>
  <c r="N1600" i="1"/>
  <c r="O1600" i="1"/>
  <c r="N1601" i="1"/>
  <c r="O1601" i="1"/>
  <c r="N1602" i="1"/>
  <c r="O1602" i="1"/>
  <c r="N1603" i="1"/>
  <c r="O1603" i="1"/>
  <c r="N1604" i="1"/>
  <c r="O1604" i="1"/>
  <c r="N1605" i="1"/>
  <c r="O1605" i="1"/>
  <c r="N1606" i="1"/>
  <c r="O1606" i="1"/>
  <c r="N1607" i="1"/>
  <c r="O1607" i="1"/>
  <c r="N1608" i="1"/>
  <c r="O1608" i="1"/>
  <c r="N1609" i="1"/>
  <c r="O1609" i="1"/>
  <c r="N1610" i="1"/>
  <c r="O1610" i="1"/>
  <c r="N1611" i="1"/>
  <c r="O1611" i="1"/>
  <c r="N1612" i="1"/>
  <c r="O1612" i="1"/>
  <c r="N1613" i="1"/>
  <c r="O1613" i="1"/>
  <c r="N1614" i="1"/>
  <c r="O1614" i="1"/>
  <c r="N1615" i="1"/>
  <c r="O1615" i="1"/>
  <c r="N1616" i="1"/>
  <c r="O1616" i="1"/>
  <c r="N1617" i="1"/>
  <c r="O1617" i="1"/>
  <c r="N1618" i="1"/>
  <c r="O1618" i="1"/>
  <c r="N1619" i="1"/>
  <c r="O1619" i="1"/>
  <c r="N1620" i="1"/>
  <c r="O1620" i="1"/>
  <c r="N1621" i="1"/>
  <c r="O1621" i="1"/>
  <c r="N1622" i="1"/>
  <c r="O1622" i="1"/>
  <c r="N1623" i="1"/>
  <c r="O1623" i="1"/>
  <c r="N1624" i="1"/>
  <c r="O1624" i="1"/>
  <c r="N1625" i="1"/>
  <c r="O1625" i="1"/>
  <c r="N1626" i="1"/>
  <c r="O1626" i="1"/>
  <c r="N1627" i="1"/>
  <c r="O1627" i="1"/>
  <c r="N1628" i="1"/>
  <c r="O1628" i="1"/>
  <c r="N1629" i="1"/>
  <c r="O1629" i="1"/>
  <c r="N1630" i="1"/>
  <c r="O1630" i="1"/>
  <c r="N1631" i="1"/>
  <c r="O1631" i="1"/>
  <c r="N1632" i="1"/>
  <c r="O1632" i="1"/>
  <c r="N1633" i="1"/>
  <c r="O1633" i="1"/>
  <c r="N1634" i="1"/>
  <c r="O1634" i="1"/>
  <c r="N1635" i="1"/>
  <c r="O1635" i="1"/>
  <c r="N1636" i="1"/>
  <c r="O1636" i="1"/>
  <c r="N1637" i="1"/>
  <c r="O1637" i="1"/>
  <c r="N1638" i="1"/>
  <c r="O1638" i="1"/>
  <c r="N1639" i="1"/>
  <c r="O1639" i="1"/>
  <c r="N1640" i="1"/>
  <c r="O1640" i="1"/>
  <c r="N1641" i="1"/>
  <c r="O1641" i="1"/>
  <c r="N1642" i="1"/>
  <c r="O1642" i="1"/>
  <c r="N1643" i="1"/>
  <c r="O1643" i="1"/>
  <c r="N1644" i="1"/>
  <c r="O1644" i="1"/>
  <c r="N1645" i="1"/>
  <c r="O1645" i="1"/>
  <c r="N1646" i="1"/>
  <c r="O1646" i="1"/>
  <c r="N1647" i="1"/>
  <c r="O1647" i="1"/>
  <c r="N1648" i="1"/>
  <c r="O1648" i="1"/>
  <c r="N1649" i="1"/>
  <c r="O1649" i="1"/>
  <c r="N1650" i="1"/>
  <c r="O1650" i="1"/>
  <c r="N1651" i="1"/>
  <c r="O1651" i="1"/>
  <c r="N1652" i="1"/>
  <c r="O1652" i="1"/>
  <c r="N1653" i="1"/>
  <c r="O1653" i="1"/>
  <c r="N1654" i="1"/>
  <c r="O1654" i="1"/>
  <c r="N1655" i="1"/>
  <c r="O1655" i="1"/>
  <c r="N1656" i="1"/>
  <c r="O1656" i="1"/>
  <c r="N1657" i="1"/>
  <c r="O1657" i="1"/>
  <c r="N1658" i="1"/>
  <c r="O1658" i="1"/>
  <c r="N1659" i="1"/>
  <c r="O1659" i="1"/>
  <c r="N1660" i="1"/>
  <c r="O1660" i="1"/>
  <c r="N1661" i="1"/>
  <c r="O1661" i="1"/>
  <c r="N1662" i="1"/>
  <c r="O1662" i="1"/>
  <c r="N1663" i="1"/>
  <c r="O1663" i="1"/>
  <c r="N1664" i="1"/>
  <c r="O1664" i="1"/>
  <c r="N1665" i="1"/>
  <c r="O1665" i="1"/>
  <c r="N1666" i="1"/>
  <c r="O1666" i="1"/>
  <c r="N1667" i="1"/>
  <c r="O1667" i="1"/>
  <c r="N1668" i="1"/>
  <c r="O1668" i="1"/>
  <c r="N1669" i="1"/>
  <c r="O1669" i="1"/>
  <c r="N1670" i="1"/>
  <c r="O1670" i="1"/>
  <c r="N1671" i="1"/>
  <c r="O1671" i="1"/>
  <c r="N1672" i="1"/>
  <c r="O1672" i="1"/>
  <c r="N1673" i="1"/>
  <c r="O1673" i="1"/>
  <c r="N1674" i="1"/>
  <c r="O1674" i="1"/>
  <c r="N1675" i="1"/>
  <c r="O1675" i="1"/>
  <c r="N1676" i="1"/>
  <c r="O1676" i="1"/>
  <c r="N1677" i="1"/>
  <c r="O1677" i="1"/>
  <c r="N1678" i="1"/>
  <c r="O1678" i="1"/>
  <c r="N1679" i="1"/>
  <c r="O1679" i="1"/>
  <c r="N1680" i="1"/>
  <c r="O1680" i="1"/>
  <c r="N1681" i="1"/>
  <c r="O1681" i="1"/>
  <c r="N1682" i="1"/>
  <c r="O1682" i="1"/>
  <c r="N1683" i="1"/>
  <c r="O1683" i="1"/>
  <c r="N1684" i="1"/>
  <c r="O1684" i="1"/>
  <c r="N1685" i="1"/>
  <c r="O1685" i="1"/>
  <c r="N1686" i="1"/>
  <c r="O1686" i="1"/>
  <c r="N1687" i="1"/>
  <c r="O1687" i="1"/>
  <c r="N1688" i="1"/>
  <c r="O1688" i="1"/>
  <c r="N1689" i="1"/>
  <c r="O1689" i="1"/>
  <c r="N1690" i="1"/>
  <c r="O1690" i="1"/>
  <c r="N1691" i="1"/>
  <c r="O1691" i="1"/>
  <c r="N1692" i="1"/>
  <c r="O1692" i="1"/>
  <c r="N1693" i="1"/>
  <c r="O1693" i="1"/>
  <c r="N1694" i="1"/>
  <c r="O1694" i="1"/>
  <c r="N1695" i="1"/>
  <c r="O1695" i="1"/>
  <c r="N1696" i="1"/>
  <c r="O1696" i="1"/>
  <c r="N1697" i="1"/>
  <c r="O1697" i="1"/>
  <c r="N1698" i="1"/>
  <c r="O1698" i="1"/>
  <c r="N1699" i="1"/>
  <c r="O1699" i="1"/>
  <c r="N1700" i="1"/>
  <c r="O1700" i="1"/>
  <c r="N1701" i="1"/>
  <c r="O1701" i="1"/>
  <c r="N1702" i="1"/>
  <c r="O1702" i="1"/>
  <c r="N1703" i="1"/>
  <c r="O1703" i="1"/>
  <c r="N1704" i="1"/>
  <c r="O1704" i="1"/>
  <c r="N1705" i="1"/>
  <c r="O1705" i="1"/>
  <c r="N1706" i="1"/>
  <c r="O1706" i="1"/>
  <c r="N1707" i="1"/>
  <c r="O1707" i="1"/>
  <c r="N1708" i="1"/>
  <c r="O1708" i="1"/>
  <c r="N1709" i="1"/>
  <c r="O1709" i="1"/>
  <c r="N1710" i="1"/>
  <c r="O1710" i="1"/>
  <c r="N1711" i="1"/>
  <c r="O1711" i="1"/>
  <c r="N1712" i="1"/>
  <c r="O1712" i="1"/>
  <c r="N1713" i="1"/>
  <c r="O1713" i="1"/>
  <c r="N1714" i="1"/>
  <c r="O1714" i="1"/>
  <c r="N1715" i="1"/>
  <c r="O1715" i="1"/>
  <c r="N1716" i="1"/>
  <c r="O1716" i="1"/>
  <c r="N1717" i="1"/>
  <c r="O1717" i="1"/>
  <c r="N1718" i="1"/>
  <c r="O1718" i="1"/>
  <c r="N1719" i="1"/>
  <c r="O1719" i="1"/>
  <c r="N1720" i="1"/>
  <c r="O1720" i="1"/>
  <c r="N1721" i="1"/>
  <c r="O1721" i="1"/>
  <c r="N1722" i="1"/>
  <c r="O1722" i="1"/>
  <c r="N1723" i="1"/>
  <c r="O1723" i="1"/>
  <c r="N1724" i="1"/>
  <c r="O1724" i="1"/>
  <c r="N1725" i="1"/>
  <c r="O1725" i="1"/>
  <c r="N1726" i="1"/>
  <c r="O1726" i="1"/>
  <c r="N1727" i="1"/>
  <c r="O1727" i="1"/>
  <c r="N1728" i="1"/>
  <c r="O1728" i="1"/>
  <c r="N1729" i="1"/>
  <c r="O1729" i="1"/>
  <c r="N1730" i="1"/>
  <c r="O1730" i="1"/>
  <c r="N1731" i="1"/>
  <c r="O1731" i="1"/>
  <c r="N1732" i="1"/>
  <c r="O1732" i="1"/>
  <c r="N1733" i="1"/>
  <c r="O1733" i="1"/>
  <c r="N1734" i="1"/>
  <c r="O1734" i="1"/>
  <c r="N1735" i="1"/>
  <c r="O1735" i="1"/>
  <c r="N1736" i="1"/>
  <c r="O1736" i="1"/>
  <c r="N1737" i="1"/>
  <c r="O1737" i="1"/>
  <c r="N1738" i="1"/>
  <c r="O1738" i="1"/>
  <c r="N1739" i="1"/>
  <c r="O1739" i="1"/>
  <c r="N1740" i="1"/>
  <c r="O1740" i="1"/>
  <c r="N1741" i="1"/>
  <c r="O1741" i="1"/>
  <c r="N1742" i="1"/>
  <c r="O1742" i="1"/>
  <c r="N1743" i="1"/>
  <c r="O1743" i="1"/>
  <c r="N1744" i="1"/>
  <c r="O1744" i="1"/>
  <c r="N1745" i="1"/>
  <c r="O1745" i="1"/>
  <c r="N1746" i="1"/>
  <c r="O1746" i="1"/>
  <c r="N1747" i="1"/>
  <c r="O1747" i="1"/>
  <c r="N1748" i="1"/>
  <c r="O1748" i="1"/>
  <c r="N1749" i="1"/>
  <c r="O1749" i="1"/>
  <c r="N1750" i="1"/>
  <c r="O1750" i="1"/>
  <c r="N1751" i="1"/>
  <c r="O1751" i="1"/>
  <c r="N1752" i="1"/>
  <c r="O1752" i="1"/>
  <c r="N1753" i="1"/>
  <c r="O1753" i="1"/>
  <c r="N1754" i="1"/>
  <c r="O1754" i="1"/>
  <c r="N1755" i="1"/>
  <c r="O1755" i="1"/>
  <c r="N1756" i="1"/>
  <c r="O1756" i="1"/>
  <c r="N1757" i="1"/>
  <c r="O1757" i="1"/>
  <c r="N1758" i="1"/>
  <c r="O1758" i="1"/>
  <c r="N1759" i="1"/>
  <c r="O1759" i="1"/>
  <c r="N1760" i="1"/>
  <c r="O1760" i="1"/>
  <c r="N1761" i="1"/>
  <c r="O1761" i="1"/>
  <c r="N1762" i="1"/>
  <c r="O1762" i="1"/>
  <c r="N1763" i="1"/>
  <c r="O1763" i="1"/>
  <c r="N1764" i="1"/>
  <c r="O1764" i="1"/>
  <c r="N1765" i="1"/>
  <c r="O1765" i="1"/>
  <c r="N1766" i="1"/>
  <c r="O1766" i="1"/>
  <c r="N1767" i="1"/>
  <c r="O1767" i="1"/>
  <c r="N1768" i="1"/>
  <c r="O1768" i="1"/>
  <c r="N1769" i="1"/>
  <c r="O1769" i="1"/>
  <c r="N1770" i="1"/>
  <c r="O1770" i="1"/>
  <c r="N1771" i="1"/>
  <c r="O1771" i="1"/>
  <c r="N1772" i="1"/>
  <c r="O1772" i="1"/>
  <c r="N1773" i="1"/>
  <c r="O1773" i="1"/>
  <c r="N1774" i="1"/>
  <c r="O1774" i="1"/>
  <c r="N1775" i="1"/>
  <c r="O1775" i="1"/>
  <c r="N1776" i="1"/>
  <c r="O1776" i="1"/>
  <c r="N1777" i="1"/>
  <c r="O1777" i="1"/>
  <c r="N1778" i="1"/>
  <c r="O1778" i="1"/>
  <c r="N1779" i="1"/>
  <c r="O1779" i="1"/>
  <c r="N1780" i="1"/>
  <c r="O1780" i="1"/>
  <c r="N1781" i="1"/>
  <c r="O1781" i="1"/>
  <c r="N1782" i="1"/>
  <c r="O1782" i="1"/>
  <c r="N1783" i="1"/>
  <c r="O1783" i="1"/>
  <c r="N1784" i="1"/>
  <c r="O1784" i="1"/>
  <c r="N1785" i="1"/>
  <c r="O1785" i="1"/>
  <c r="N1786" i="1"/>
  <c r="O1786" i="1"/>
  <c r="N1787" i="1"/>
  <c r="O1787" i="1"/>
  <c r="N1788" i="1"/>
  <c r="O1788" i="1"/>
  <c r="N1789" i="1"/>
  <c r="O1789" i="1"/>
  <c r="N1790" i="1"/>
  <c r="O1790" i="1"/>
  <c r="N1791" i="1"/>
  <c r="O1791" i="1"/>
  <c r="N1792" i="1"/>
  <c r="O1792" i="1"/>
  <c r="N1793" i="1"/>
  <c r="O1793" i="1"/>
  <c r="N1794" i="1"/>
  <c r="O1794" i="1"/>
  <c r="N1795" i="1"/>
  <c r="O1795" i="1"/>
  <c r="N1796" i="1"/>
  <c r="O1796" i="1"/>
  <c r="N1797" i="1"/>
  <c r="O1797" i="1"/>
  <c r="N1798" i="1"/>
  <c r="O1798" i="1"/>
  <c r="N1799" i="1"/>
  <c r="O1799" i="1"/>
  <c r="N1800" i="1"/>
  <c r="O1800" i="1"/>
  <c r="N1801" i="1"/>
  <c r="O1801" i="1"/>
  <c r="N1802" i="1"/>
  <c r="O1802" i="1"/>
  <c r="N1803" i="1"/>
  <c r="O1803" i="1"/>
  <c r="N1804" i="1"/>
  <c r="O1804" i="1"/>
  <c r="N1805" i="1"/>
  <c r="O1805" i="1"/>
  <c r="N1806" i="1"/>
  <c r="O1806" i="1"/>
  <c r="N1807" i="1"/>
  <c r="O1807" i="1"/>
  <c r="N1808" i="1"/>
  <c r="O1808" i="1"/>
  <c r="N1809" i="1"/>
  <c r="O1809" i="1"/>
  <c r="N1810" i="1"/>
  <c r="O1810" i="1"/>
  <c r="N1811" i="1"/>
  <c r="O1811" i="1"/>
  <c r="N1812" i="1"/>
  <c r="O1812" i="1"/>
  <c r="N1813" i="1"/>
  <c r="O1813" i="1"/>
  <c r="N1814" i="1"/>
  <c r="O1814" i="1"/>
  <c r="N1815" i="1"/>
  <c r="O1815" i="1"/>
  <c r="N1816" i="1"/>
  <c r="O1816" i="1"/>
  <c r="N1817" i="1"/>
  <c r="O1817" i="1"/>
  <c r="N1818" i="1"/>
  <c r="O1818" i="1"/>
  <c r="N1819" i="1"/>
  <c r="O1819" i="1"/>
  <c r="N1820" i="1"/>
  <c r="O1820" i="1"/>
  <c r="N1821" i="1"/>
  <c r="O1821" i="1"/>
  <c r="N1822" i="1"/>
  <c r="O1822" i="1"/>
  <c r="N1823" i="1"/>
  <c r="O1823" i="1"/>
  <c r="N1824" i="1"/>
  <c r="O1824" i="1"/>
  <c r="N1825" i="1"/>
  <c r="O1825" i="1"/>
  <c r="N1826" i="1"/>
  <c r="O1826" i="1"/>
  <c r="N1827" i="1"/>
  <c r="O1827" i="1"/>
  <c r="N1828" i="1"/>
  <c r="O1828" i="1"/>
  <c r="N1829" i="1"/>
  <c r="O1829" i="1"/>
  <c r="N1830" i="1"/>
  <c r="O1830" i="1"/>
  <c r="N1831" i="1"/>
  <c r="O1831" i="1"/>
  <c r="N1832" i="1"/>
  <c r="O1832" i="1"/>
  <c r="N1833" i="1"/>
  <c r="O1833" i="1"/>
  <c r="N1834" i="1"/>
  <c r="O1834" i="1"/>
  <c r="N1835" i="1"/>
  <c r="O1835" i="1"/>
  <c r="N1836" i="1"/>
  <c r="O1836" i="1"/>
  <c r="N1837" i="1"/>
  <c r="O1837" i="1"/>
  <c r="N1838" i="1"/>
  <c r="O1838" i="1"/>
  <c r="N1839" i="1"/>
  <c r="O1839" i="1"/>
  <c r="N1840" i="1"/>
  <c r="O1840" i="1"/>
  <c r="N1841" i="1"/>
  <c r="O1841" i="1"/>
  <c r="N1842" i="1"/>
  <c r="O1842" i="1"/>
  <c r="N1843" i="1"/>
  <c r="O1843" i="1"/>
  <c r="N1844" i="1"/>
  <c r="O1844" i="1"/>
  <c r="N1845" i="1"/>
  <c r="O1845" i="1"/>
  <c r="N1846" i="1"/>
  <c r="O1846" i="1"/>
  <c r="N1847" i="1"/>
  <c r="O1847" i="1"/>
  <c r="N1848" i="1"/>
  <c r="O1848" i="1"/>
  <c r="N1849" i="1"/>
  <c r="O1849" i="1"/>
  <c r="N1850" i="1"/>
  <c r="O1850" i="1"/>
  <c r="N1851" i="1"/>
  <c r="O1851" i="1"/>
  <c r="N1852" i="1"/>
  <c r="O1852" i="1"/>
  <c r="N1853" i="1"/>
  <c r="O1853" i="1"/>
  <c r="N1854" i="1"/>
  <c r="O1854" i="1"/>
  <c r="N1855" i="1"/>
  <c r="O1855" i="1"/>
  <c r="N1856" i="1"/>
  <c r="O1856" i="1"/>
  <c r="N1857" i="1"/>
  <c r="O1857" i="1"/>
  <c r="N1858" i="1"/>
  <c r="O1858" i="1"/>
  <c r="N1859" i="1"/>
  <c r="O1859" i="1"/>
  <c r="N1860" i="1"/>
  <c r="O1860" i="1"/>
  <c r="N1861" i="1"/>
  <c r="O1861" i="1"/>
  <c r="N1862" i="1"/>
  <c r="O1862" i="1"/>
  <c r="N1863" i="1"/>
  <c r="O1863" i="1"/>
  <c r="N1864" i="1"/>
  <c r="O1864" i="1"/>
  <c r="N1865" i="1"/>
  <c r="O1865" i="1"/>
  <c r="N1866" i="1"/>
  <c r="O1866" i="1"/>
  <c r="N1867" i="1"/>
  <c r="O1867" i="1"/>
  <c r="N1868" i="1"/>
  <c r="O1868" i="1"/>
  <c r="N1869" i="1"/>
  <c r="O1869" i="1"/>
  <c r="N1870" i="1"/>
  <c r="O1870" i="1"/>
  <c r="N1871" i="1"/>
  <c r="O1871" i="1"/>
  <c r="N1872" i="1"/>
  <c r="O1872" i="1"/>
  <c r="N1873" i="1"/>
  <c r="O1873" i="1"/>
  <c r="N1874" i="1"/>
  <c r="O1874" i="1"/>
  <c r="N1875" i="1"/>
  <c r="O1875" i="1"/>
  <c r="N1876" i="1"/>
  <c r="O1876" i="1"/>
  <c r="N1877" i="1"/>
  <c r="O1877" i="1"/>
  <c r="N1878" i="1"/>
  <c r="O1878" i="1"/>
  <c r="N1879" i="1"/>
  <c r="O1879" i="1"/>
  <c r="N1880" i="1"/>
  <c r="O1880" i="1"/>
  <c r="N1881" i="1"/>
  <c r="O1881" i="1"/>
  <c r="N1882" i="1"/>
  <c r="O1882" i="1"/>
  <c r="N1883" i="1"/>
  <c r="O1883" i="1"/>
  <c r="N1884" i="1"/>
  <c r="O1884" i="1"/>
  <c r="N1885" i="1"/>
  <c r="O1885" i="1"/>
  <c r="N1886" i="1"/>
  <c r="O1886" i="1"/>
  <c r="N1887" i="1"/>
  <c r="O1887" i="1"/>
  <c r="N1888" i="1"/>
  <c r="O1888" i="1"/>
  <c r="N1889" i="1"/>
  <c r="O1889" i="1"/>
  <c r="N1890" i="1"/>
  <c r="O1890" i="1"/>
  <c r="N1891" i="1"/>
  <c r="O1891" i="1"/>
  <c r="N1892" i="1"/>
  <c r="O1892" i="1"/>
  <c r="N1893" i="1"/>
  <c r="O1893" i="1"/>
  <c r="N1894" i="1"/>
  <c r="O1894" i="1"/>
  <c r="N1895" i="1"/>
  <c r="O1895" i="1"/>
  <c r="N1896" i="1"/>
  <c r="O1896" i="1"/>
  <c r="N1897" i="1"/>
  <c r="O1897" i="1"/>
  <c r="N1898" i="1"/>
  <c r="O1898" i="1"/>
  <c r="N1899" i="1"/>
  <c r="O1899" i="1"/>
  <c r="N1900" i="1"/>
  <c r="O1900" i="1"/>
  <c r="N1901" i="1"/>
  <c r="O1901" i="1"/>
  <c r="N1902" i="1"/>
  <c r="O1902" i="1"/>
  <c r="N1903" i="1"/>
  <c r="O1903" i="1"/>
  <c r="N1904" i="1"/>
  <c r="O1904" i="1"/>
  <c r="N1905" i="1"/>
  <c r="O1905" i="1"/>
  <c r="N1906" i="1"/>
  <c r="O1906" i="1"/>
  <c r="N1907" i="1"/>
  <c r="O1907" i="1"/>
  <c r="N1908" i="1"/>
  <c r="O1908" i="1"/>
  <c r="N1909" i="1"/>
  <c r="O1909" i="1"/>
  <c r="N1910" i="1"/>
  <c r="O1910" i="1"/>
  <c r="N1911" i="1"/>
  <c r="O1911" i="1"/>
  <c r="N1912" i="1"/>
  <c r="O1912" i="1"/>
  <c r="N1913" i="1"/>
  <c r="O1913" i="1"/>
  <c r="N1914" i="1"/>
  <c r="O1914" i="1"/>
  <c r="N1915" i="1"/>
  <c r="O1915" i="1"/>
  <c r="N1916" i="1"/>
  <c r="O1916" i="1"/>
  <c r="N1917" i="1"/>
  <c r="O1917" i="1"/>
  <c r="N1918" i="1"/>
  <c r="O1918" i="1"/>
  <c r="N1919" i="1"/>
  <c r="O1919" i="1"/>
  <c r="N1920" i="1"/>
  <c r="O1920" i="1"/>
  <c r="N1921" i="1"/>
  <c r="O1921" i="1"/>
  <c r="N1922" i="1"/>
  <c r="O1922" i="1"/>
  <c r="N1923" i="1"/>
  <c r="O1923" i="1"/>
  <c r="N1924" i="1"/>
  <c r="O1924" i="1"/>
  <c r="N1925" i="1"/>
  <c r="O1925" i="1"/>
  <c r="N1926" i="1"/>
  <c r="O1926" i="1"/>
  <c r="N1927" i="1"/>
  <c r="O1927" i="1"/>
  <c r="N1928" i="1"/>
  <c r="O1928" i="1"/>
  <c r="N1929" i="1"/>
  <c r="O1929" i="1"/>
  <c r="N1930" i="1"/>
  <c r="O1930" i="1"/>
  <c r="N1931" i="1"/>
  <c r="O1931" i="1"/>
  <c r="N1932" i="1"/>
  <c r="O1932" i="1"/>
  <c r="N1933" i="1"/>
  <c r="O1933" i="1"/>
  <c r="N1934" i="1"/>
  <c r="O1934" i="1"/>
  <c r="N1935" i="1"/>
  <c r="O1935" i="1"/>
  <c r="N1936" i="1"/>
  <c r="O1936" i="1"/>
  <c r="N1937" i="1"/>
  <c r="O1937" i="1"/>
  <c r="N1938" i="1"/>
  <c r="O1938" i="1"/>
  <c r="N1939" i="1"/>
  <c r="O1939" i="1"/>
  <c r="N1940" i="1"/>
  <c r="O1940" i="1"/>
  <c r="N1941" i="1"/>
  <c r="O1941" i="1"/>
  <c r="N1942" i="1"/>
  <c r="O1942" i="1"/>
  <c r="N1943" i="1"/>
  <c r="O1943" i="1"/>
  <c r="N1944" i="1"/>
  <c r="O1944" i="1"/>
  <c r="N1945" i="1"/>
  <c r="O1945" i="1"/>
  <c r="N1946" i="1"/>
  <c r="O1946" i="1"/>
  <c r="N1947" i="1"/>
  <c r="O1947" i="1"/>
  <c r="N1948" i="1"/>
  <c r="O1948" i="1"/>
  <c r="N1949" i="1"/>
  <c r="O1949" i="1"/>
  <c r="N1950" i="1"/>
  <c r="O1950" i="1"/>
  <c r="N1951" i="1"/>
  <c r="O1951" i="1"/>
  <c r="N1952" i="1"/>
  <c r="O1952" i="1"/>
  <c r="N1953" i="1"/>
  <c r="O1953" i="1"/>
  <c r="N1954" i="1"/>
  <c r="O1954" i="1"/>
  <c r="N1955" i="1"/>
  <c r="O1955" i="1"/>
  <c r="N1956" i="1"/>
  <c r="O1956" i="1"/>
  <c r="N1957" i="1"/>
  <c r="O1957" i="1"/>
  <c r="N1958" i="1"/>
  <c r="O1958" i="1"/>
  <c r="N1959" i="1"/>
  <c r="O1959" i="1"/>
  <c r="N1960" i="1"/>
  <c r="O1960" i="1"/>
  <c r="N1961" i="1"/>
  <c r="O1961" i="1"/>
  <c r="N1962" i="1"/>
  <c r="O1962" i="1"/>
  <c r="N1963" i="1"/>
  <c r="O1963" i="1"/>
  <c r="N1964" i="1"/>
  <c r="O1964" i="1"/>
  <c r="N1965" i="1"/>
  <c r="O1965" i="1"/>
  <c r="N1966" i="1"/>
  <c r="O1966" i="1"/>
  <c r="N1967" i="1"/>
  <c r="O1967" i="1"/>
  <c r="N1968" i="1"/>
  <c r="O1968" i="1"/>
  <c r="N1969" i="1"/>
  <c r="O1969" i="1"/>
  <c r="N1970" i="1"/>
  <c r="O1970" i="1"/>
  <c r="N1971" i="1"/>
  <c r="O1971" i="1"/>
  <c r="N1972" i="1"/>
  <c r="O1972" i="1"/>
  <c r="N1973" i="1"/>
  <c r="O1973" i="1"/>
  <c r="N1974" i="1"/>
  <c r="O1974" i="1"/>
  <c r="N1975" i="1"/>
  <c r="O1975" i="1"/>
  <c r="N1976" i="1"/>
  <c r="O1976" i="1"/>
  <c r="N1977" i="1"/>
  <c r="O1977" i="1"/>
  <c r="N1978" i="1"/>
  <c r="O1978" i="1"/>
  <c r="N1979" i="1"/>
  <c r="O1979" i="1"/>
  <c r="N1980" i="1"/>
  <c r="O1980" i="1"/>
  <c r="N1981" i="1"/>
  <c r="O1981" i="1"/>
  <c r="N1982" i="1"/>
  <c r="O1982" i="1"/>
  <c r="N1983" i="1"/>
  <c r="O1983" i="1"/>
  <c r="N1984" i="1"/>
  <c r="O1984" i="1"/>
  <c r="N1985" i="1"/>
  <c r="O1985" i="1"/>
  <c r="N1986" i="1"/>
  <c r="O1986" i="1"/>
  <c r="N1987" i="1"/>
  <c r="O1987" i="1"/>
  <c r="N1988" i="1"/>
  <c r="O1988" i="1"/>
  <c r="N1989" i="1"/>
  <c r="O1989" i="1"/>
  <c r="N1990" i="1"/>
  <c r="O1990" i="1"/>
  <c r="N1991" i="1"/>
  <c r="O1991" i="1"/>
  <c r="N1992" i="1"/>
  <c r="O1992" i="1"/>
  <c r="N1993" i="1"/>
  <c r="O1993" i="1"/>
  <c r="N1994" i="1"/>
  <c r="O1994" i="1"/>
  <c r="N1995" i="1"/>
  <c r="O1995" i="1"/>
  <c r="N1996" i="1"/>
  <c r="O1996" i="1"/>
  <c r="N1997" i="1"/>
  <c r="O1997" i="1"/>
  <c r="N1998" i="1"/>
  <c r="O1998" i="1"/>
  <c r="N1999" i="1"/>
  <c r="O1999" i="1"/>
  <c r="N2000" i="1"/>
  <c r="O2000" i="1"/>
  <c r="N2001" i="1"/>
  <c r="O2001" i="1"/>
  <c r="N2002" i="1"/>
  <c r="O2002" i="1"/>
  <c r="N2003" i="1"/>
  <c r="O2003" i="1"/>
  <c r="N2004" i="1"/>
  <c r="O2004" i="1"/>
  <c r="N2005" i="1"/>
  <c r="O2005" i="1"/>
  <c r="N2006" i="1"/>
  <c r="O2006" i="1"/>
  <c r="N2007" i="1"/>
  <c r="O2007" i="1"/>
  <c r="N2008" i="1"/>
  <c r="O2008" i="1"/>
  <c r="N2009" i="1"/>
  <c r="O2009" i="1"/>
  <c r="N2010" i="1"/>
  <c r="O2010" i="1"/>
  <c r="N2011" i="1"/>
  <c r="O2011" i="1"/>
  <c r="N2012" i="1"/>
  <c r="O2012" i="1"/>
  <c r="N2013" i="1"/>
  <c r="O2013" i="1"/>
  <c r="N2014" i="1"/>
  <c r="O2014" i="1"/>
  <c r="N2015" i="1"/>
  <c r="O2015" i="1"/>
  <c r="N2016" i="1"/>
  <c r="O2016" i="1"/>
  <c r="N2017" i="1"/>
  <c r="O2017" i="1"/>
  <c r="N2018" i="1"/>
  <c r="O2018" i="1"/>
  <c r="N2019" i="1"/>
  <c r="O2019" i="1"/>
  <c r="N2020" i="1"/>
  <c r="O2020" i="1"/>
  <c r="N2021" i="1"/>
  <c r="O2021" i="1"/>
  <c r="N2022" i="1"/>
  <c r="O2022" i="1"/>
  <c r="N2023" i="1"/>
  <c r="O2023" i="1"/>
  <c r="N2024" i="1"/>
  <c r="O2024" i="1"/>
  <c r="N2025" i="1"/>
  <c r="O2025" i="1"/>
  <c r="N2026" i="1"/>
  <c r="O2026" i="1"/>
  <c r="N2027" i="1"/>
  <c r="O2027" i="1"/>
  <c r="N2028" i="1"/>
  <c r="O2028" i="1"/>
  <c r="N2029" i="1"/>
  <c r="O2029" i="1"/>
  <c r="N2030" i="1"/>
  <c r="O2030" i="1"/>
  <c r="N2031" i="1"/>
  <c r="O2031" i="1"/>
  <c r="N2032" i="1"/>
  <c r="O2032" i="1"/>
  <c r="N2033" i="1"/>
  <c r="O2033" i="1"/>
  <c r="N2034" i="1"/>
  <c r="O2034" i="1"/>
  <c r="N2035" i="1"/>
  <c r="O2035" i="1"/>
  <c r="N2036" i="1"/>
  <c r="O2036" i="1"/>
  <c r="N2037" i="1"/>
  <c r="O2037" i="1"/>
  <c r="N2038" i="1"/>
  <c r="O2038" i="1"/>
  <c r="N2039" i="1"/>
  <c r="O2039" i="1"/>
  <c r="N2040" i="1"/>
  <c r="O2040" i="1"/>
  <c r="N2041" i="1"/>
  <c r="O2041" i="1"/>
  <c r="N2042" i="1"/>
  <c r="O2042" i="1"/>
  <c r="N2043" i="1"/>
  <c r="O2043" i="1"/>
  <c r="N2044" i="1"/>
  <c r="O2044" i="1"/>
  <c r="N2045" i="1"/>
  <c r="O2045" i="1"/>
  <c r="N2046" i="1"/>
  <c r="O2046" i="1"/>
  <c r="N2047" i="1"/>
  <c r="O2047" i="1"/>
  <c r="N2048" i="1"/>
  <c r="O2048" i="1"/>
  <c r="N2049" i="1"/>
  <c r="O2049" i="1"/>
  <c r="N2050" i="1"/>
  <c r="O2050" i="1"/>
  <c r="N2051" i="1"/>
  <c r="O2051" i="1"/>
  <c r="N2052" i="1"/>
  <c r="O2052" i="1"/>
  <c r="N2053" i="1"/>
  <c r="O2053" i="1"/>
  <c r="N2054" i="1"/>
  <c r="O2054" i="1"/>
  <c r="N2055" i="1"/>
  <c r="O2055" i="1"/>
  <c r="N2056" i="1"/>
  <c r="O2056" i="1"/>
  <c r="N2057" i="1"/>
  <c r="O2057" i="1"/>
  <c r="N2058" i="1"/>
  <c r="O2058" i="1"/>
  <c r="N2059" i="1"/>
  <c r="O2059" i="1"/>
  <c r="N2060" i="1"/>
  <c r="O2060" i="1"/>
  <c r="N2061" i="1"/>
  <c r="O2061" i="1"/>
  <c r="N2062" i="1"/>
  <c r="O2062" i="1"/>
  <c r="N2063" i="1"/>
  <c r="O2063" i="1"/>
  <c r="N2064" i="1"/>
  <c r="O2064" i="1"/>
  <c r="N2065" i="1"/>
  <c r="O2065" i="1"/>
  <c r="N2066" i="1"/>
  <c r="O2066" i="1"/>
  <c r="N2067" i="1"/>
  <c r="O2067" i="1"/>
  <c r="N2068" i="1"/>
  <c r="O2068" i="1"/>
  <c r="N2069" i="1"/>
  <c r="O2069" i="1"/>
  <c r="N2070" i="1"/>
  <c r="O2070" i="1"/>
  <c r="N2071" i="1"/>
  <c r="O2071" i="1"/>
  <c r="N2072" i="1"/>
  <c r="O2072" i="1"/>
  <c r="N2073" i="1"/>
  <c r="O2073" i="1"/>
  <c r="N2074" i="1"/>
  <c r="O2074" i="1"/>
  <c r="N2075" i="1"/>
  <c r="O2075" i="1"/>
  <c r="N2076" i="1"/>
  <c r="O2076" i="1"/>
  <c r="N2077" i="1"/>
  <c r="O2077" i="1"/>
  <c r="N2078" i="1"/>
  <c r="O2078" i="1"/>
  <c r="N2079" i="1"/>
  <c r="O2079" i="1"/>
  <c r="N2080" i="1"/>
  <c r="O2080" i="1"/>
  <c r="N2081" i="1"/>
  <c r="O2081" i="1"/>
  <c r="N2082" i="1"/>
  <c r="O2082" i="1"/>
  <c r="N2083" i="1"/>
  <c r="O2083" i="1"/>
  <c r="N2084" i="1"/>
  <c r="O2084" i="1"/>
  <c r="N2085" i="1"/>
  <c r="O2085" i="1"/>
  <c r="N2086" i="1"/>
  <c r="O2086" i="1"/>
  <c r="N2087" i="1"/>
  <c r="O2087" i="1"/>
  <c r="N2088" i="1"/>
  <c r="O2088" i="1"/>
  <c r="N2089" i="1"/>
  <c r="O2089" i="1"/>
  <c r="N2090" i="1"/>
  <c r="O2090" i="1"/>
  <c r="N2091" i="1"/>
  <c r="O2091" i="1"/>
  <c r="N2092" i="1"/>
  <c r="O2092" i="1"/>
  <c r="N2093" i="1"/>
  <c r="O2093" i="1"/>
  <c r="N2094" i="1"/>
  <c r="O2094" i="1"/>
  <c r="N2095" i="1"/>
  <c r="O2095" i="1"/>
  <c r="N2096" i="1"/>
  <c r="O2096" i="1"/>
  <c r="N2097" i="1"/>
  <c r="O2097" i="1"/>
  <c r="N2098" i="1"/>
  <c r="O2098" i="1"/>
  <c r="N2099" i="1"/>
  <c r="O2099" i="1"/>
  <c r="N2100" i="1"/>
  <c r="O2100" i="1"/>
  <c r="N2101" i="1"/>
  <c r="O2101" i="1"/>
  <c r="N2102" i="1"/>
  <c r="O2102" i="1"/>
  <c r="N2103" i="1"/>
  <c r="O2103" i="1"/>
  <c r="N2104" i="1"/>
  <c r="O2104" i="1"/>
  <c r="N2105" i="1"/>
  <c r="O2105" i="1"/>
  <c r="N2106" i="1"/>
  <c r="O2106" i="1"/>
  <c r="N2107" i="1"/>
  <c r="O2107" i="1"/>
  <c r="N2108" i="1"/>
  <c r="O2108" i="1"/>
  <c r="N2109" i="1"/>
  <c r="O2109" i="1"/>
  <c r="N2110" i="1"/>
  <c r="O2110" i="1"/>
  <c r="N2111" i="1"/>
  <c r="O2111" i="1"/>
  <c r="N2112" i="1"/>
  <c r="O2112" i="1"/>
  <c r="N2113" i="1"/>
  <c r="O2113" i="1"/>
  <c r="N2114" i="1"/>
  <c r="O2114" i="1"/>
  <c r="N2115" i="1"/>
  <c r="O2115" i="1"/>
  <c r="N2116" i="1"/>
  <c r="O2116" i="1"/>
  <c r="N2117" i="1"/>
  <c r="O2117" i="1"/>
  <c r="N2118" i="1"/>
  <c r="O2118" i="1"/>
  <c r="N2119" i="1"/>
  <c r="O2119" i="1"/>
  <c r="N2120" i="1"/>
  <c r="O2120" i="1"/>
  <c r="N2121" i="1"/>
  <c r="O2121" i="1"/>
  <c r="N2122" i="1"/>
  <c r="O2122" i="1"/>
  <c r="N2123" i="1"/>
  <c r="O2123" i="1"/>
  <c r="N2124" i="1"/>
  <c r="O2124" i="1"/>
  <c r="N2125" i="1"/>
  <c r="O2125" i="1"/>
  <c r="N2126" i="1"/>
  <c r="O2126" i="1"/>
  <c r="N2127" i="1"/>
  <c r="O2127" i="1"/>
  <c r="N2128" i="1"/>
  <c r="O2128" i="1"/>
  <c r="N2129" i="1"/>
  <c r="O2129" i="1"/>
  <c r="N2130" i="1"/>
  <c r="O2130" i="1"/>
  <c r="N2131" i="1"/>
  <c r="O2131" i="1"/>
  <c r="N2132" i="1"/>
  <c r="O2132" i="1"/>
  <c r="N2133" i="1"/>
  <c r="O2133" i="1"/>
  <c r="N2134" i="1"/>
  <c r="O2134" i="1"/>
  <c r="N2135" i="1"/>
  <c r="O2135" i="1"/>
  <c r="N2136" i="1"/>
  <c r="O2136" i="1"/>
  <c r="N2137" i="1"/>
  <c r="O2137" i="1"/>
  <c r="N2138" i="1"/>
  <c r="O2138" i="1"/>
  <c r="N2139" i="1"/>
  <c r="O2139" i="1"/>
  <c r="N2140" i="1"/>
  <c r="O2140" i="1"/>
  <c r="N2141" i="1"/>
  <c r="O2141" i="1"/>
  <c r="N2142" i="1"/>
  <c r="O2142" i="1"/>
  <c r="N2143" i="1"/>
  <c r="O2143" i="1"/>
  <c r="N2144" i="1"/>
  <c r="O2144" i="1"/>
  <c r="N2145" i="1"/>
  <c r="O2145" i="1"/>
  <c r="N2146" i="1"/>
  <c r="O2146" i="1"/>
  <c r="N2147" i="1"/>
  <c r="O2147" i="1"/>
  <c r="N2148" i="1"/>
  <c r="O2148" i="1"/>
  <c r="N2149" i="1"/>
  <c r="O2149" i="1"/>
  <c r="N2150" i="1"/>
  <c r="O2150" i="1"/>
  <c r="N2151" i="1"/>
  <c r="O2151" i="1"/>
  <c r="N2152" i="1"/>
  <c r="O2152" i="1"/>
  <c r="N2153" i="1"/>
  <c r="O2153" i="1"/>
  <c r="N2154" i="1"/>
  <c r="O2154" i="1"/>
  <c r="N2155" i="1"/>
  <c r="O2155" i="1"/>
  <c r="N2156" i="1"/>
  <c r="O2156" i="1"/>
  <c r="N2157" i="1"/>
  <c r="O2157" i="1"/>
  <c r="N2158" i="1"/>
  <c r="O2158" i="1"/>
  <c r="N2159" i="1"/>
  <c r="O2159" i="1"/>
  <c r="N2160" i="1"/>
  <c r="O2160" i="1"/>
  <c r="N2161" i="1"/>
  <c r="O2161" i="1"/>
  <c r="N2162" i="1"/>
  <c r="O2162" i="1"/>
  <c r="N2163" i="1"/>
  <c r="O2163" i="1"/>
  <c r="N2164" i="1"/>
  <c r="O2164" i="1"/>
  <c r="N2165" i="1"/>
  <c r="O2165" i="1"/>
  <c r="N2166" i="1"/>
  <c r="O2166" i="1"/>
  <c r="N2167" i="1"/>
  <c r="O2167" i="1"/>
  <c r="N2168" i="1"/>
  <c r="O2168" i="1"/>
  <c r="N2169" i="1"/>
  <c r="O2169" i="1"/>
  <c r="N2170" i="1"/>
  <c r="O2170" i="1"/>
  <c r="N2171" i="1"/>
  <c r="O2171" i="1"/>
  <c r="N2172" i="1"/>
  <c r="O2172" i="1"/>
  <c r="N2173" i="1"/>
  <c r="O2173" i="1"/>
  <c r="N2174" i="1"/>
  <c r="O2174" i="1"/>
  <c r="N2175" i="1"/>
  <c r="O2175" i="1"/>
  <c r="N2176" i="1"/>
  <c r="O2176" i="1"/>
  <c r="N2177" i="1"/>
  <c r="O2177" i="1"/>
  <c r="N2178" i="1"/>
  <c r="O2178" i="1"/>
  <c r="N2179" i="1"/>
  <c r="O2179" i="1"/>
  <c r="N2180" i="1"/>
  <c r="O2180" i="1"/>
  <c r="N2181" i="1"/>
  <c r="O2181" i="1"/>
  <c r="N2182" i="1"/>
  <c r="O2182" i="1"/>
  <c r="N2183" i="1"/>
  <c r="O2183" i="1"/>
  <c r="N2184" i="1"/>
  <c r="O2184" i="1"/>
  <c r="N2185" i="1"/>
  <c r="O2185" i="1"/>
  <c r="N2186" i="1"/>
  <c r="O2186" i="1"/>
  <c r="N2187" i="1"/>
  <c r="O2187" i="1"/>
  <c r="N2188" i="1"/>
  <c r="O2188" i="1"/>
  <c r="N2189" i="1"/>
  <c r="O2189" i="1"/>
  <c r="N2190" i="1"/>
  <c r="O2190" i="1"/>
  <c r="N2191" i="1"/>
  <c r="O2191" i="1"/>
  <c r="N2192" i="1"/>
  <c r="O2192" i="1"/>
  <c r="N2193" i="1"/>
  <c r="O2193" i="1"/>
  <c r="N2194" i="1"/>
  <c r="O2194" i="1"/>
  <c r="N2195" i="1"/>
  <c r="O2195" i="1"/>
  <c r="N2196" i="1"/>
  <c r="O2196" i="1"/>
  <c r="N2197" i="1"/>
  <c r="O2197" i="1"/>
  <c r="N2198" i="1"/>
  <c r="O2198" i="1"/>
  <c r="N2199" i="1"/>
  <c r="O2199" i="1"/>
  <c r="N2200" i="1"/>
  <c r="O2200" i="1"/>
  <c r="N2201" i="1"/>
  <c r="O2201" i="1"/>
  <c r="N2202" i="1"/>
  <c r="O2202" i="1"/>
  <c r="N2203" i="1"/>
  <c r="O2203" i="1"/>
  <c r="N2204" i="1"/>
  <c r="O2204" i="1"/>
  <c r="N2205" i="1"/>
  <c r="O2205" i="1"/>
  <c r="N2206" i="1"/>
  <c r="O2206" i="1"/>
  <c r="N2207" i="1"/>
  <c r="O2207" i="1"/>
  <c r="N2208" i="1"/>
  <c r="O2208" i="1"/>
  <c r="N2209" i="1"/>
  <c r="O2209" i="1"/>
  <c r="N2210" i="1"/>
  <c r="O2210" i="1"/>
  <c r="N2211" i="1"/>
  <c r="O2211" i="1"/>
  <c r="N2212" i="1"/>
  <c r="O2212" i="1"/>
  <c r="N2213" i="1"/>
  <c r="O2213" i="1"/>
  <c r="N2214" i="1"/>
  <c r="O2214" i="1"/>
  <c r="N2215" i="1"/>
  <c r="O2215" i="1"/>
  <c r="N2216" i="1"/>
  <c r="O2216" i="1"/>
  <c r="N2217" i="1"/>
  <c r="O2217" i="1"/>
  <c r="N2218" i="1"/>
  <c r="O2218" i="1"/>
  <c r="N2219" i="1"/>
  <c r="O2219" i="1"/>
  <c r="N2220" i="1"/>
  <c r="O2220" i="1"/>
  <c r="N2221" i="1"/>
  <c r="O2221" i="1"/>
  <c r="N2222" i="1"/>
  <c r="O2222" i="1"/>
  <c r="N2223" i="1"/>
  <c r="O2223" i="1"/>
  <c r="N2224" i="1"/>
  <c r="O2224" i="1"/>
  <c r="N2225" i="1"/>
  <c r="O2225" i="1"/>
  <c r="N2226" i="1"/>
  <c r="O2226" i="1"/>
  <c r="N2227" i="1"/>
  <c r="O2227" i="1"/>
  <c r="N2228" i="1"/>
  <c r="O2228" i="1"/>
  <c r="N2229" i="1"/>
  <c r="O2229" i="1"/>
  <c r="N2230" i="1"/>
  <c r="O2230" i="1"/>
  <c r="N2231" i="1"/>
  <c r="O2231" i="1"/>
  <c r="N2232" i="1"/>
  <c r="O2232" i="1"/>
  <c r="N2233" i="1"/>
  <c r="O2233" i="1"/>
  <c r="N2234" i="1"/>
  <c r="O2234" i="1"/>
  <c r="N2235" i="1"/>
  <c r="O2235" i="1"/>
  <c r="N2236" i="1"/>
  <c r="O2236" i="1"/>
  <c r="N2237" i="1"/>
  <c r="O2237" i="1"/>
  <c r="N2238" i="1"/>
  <c r="O2238" i="1"/>
  <c r="N2239" i="1"/>
  <c r="O2239" i="1"/>
  <c r="N2240" i="1"/>
  <c r="O2240" i="1"/>
  <c r="N2241" i="1"/>
  <c r="O2241" i="1"/>
  <c r="N2242" i="1"/>
  <c r="O2242" i="1"/>
  <c r="N2243" i="1"/>
  <c r="O2243" i="1"/>
  <c r="N2244" i="1"/>
  <c r="O2244" i="1"/>
  <c r="N2245" i="1"/>
  <c r="O2245" i="1"/>
  <c r="N2246" i="1"/>
  <c r="O2246" i="1"/>
  <c r="N2247" i="1"/>
  <c r="O2247" i="1"/>
  <c r="N2248" i="1"/>
  <c r="O2248" i="1"/>
  <c r="N2249" i="1"/>
  <c r="O2249" i="1"/>
  <c r="N2250" i="1"/>
  <c r="O2250" i="1"/>
  <c r="N2251" i="1"/>
  <c r="O2251" i="1"/>
  <c r="N2252" i="1"/>
  <c r="O2252" i="1"/>
  <c r="N2253" i="1"/>
  <c r="O2253" i="1"/>
  <c r="N2254" i="1"/>
  <c r="O2254" i="1"/>
  <c r="N2255" i="1"/>
  <c r="O2255" i="1"/>
  <c r="N2256" i="1"/>
  <c r="O2256" i="1"/>
  <c r="N2257" i="1"/>
  <c r="O2257" i="1"/>
  <c r="N2258" i="1"/>
  <c r="O2258" i="1"/>
  <c r="N2259" i="1"/>
  <c r="O2259" i="1"/>
  <c r="N2260" i="1"/>
  <c r="O2260" i="1"/>
  <c r="N2261" i="1"/>
  <c r="O2261" i="1"/>
  <c r="N2262" i="1"/>
  <c r="O2262" i="1"/>
  <c r="N2263" i="1"/>
  <c r="O2263" i="1"/>
  <c r="N2264" i="1"/>
  <c r="O2264" i="1"/>
  <c r="N2265" i="1"/>
  <c r="O2265" i="1"/>
  <c r="N2266" i="1"/>
  <c r="O2266" i="1"/>
  <c r="N2267" i="1"/>
  <c r="O2267" i="1"/>
  <c r="N2268" i="1"/>
  <c r="O2268" i="1"/>
  <c r="N2269" i="1"/>
  <c r="O2269" i="1"/>
  <c r="N2270" i="1"/>
  <c r="O2270" i="1"/>
  <c r="N2271" i="1"/>
  <c r="O2271" i="1"/>
  <c r="N2272" i="1"/>
  <c r="O2272" i="1"/>
  <c r="N2273" i="1"/>
  <c r="O2273" i="1"/>
  <c r="N2274" i="1"/>
  <c r="O2274" i="1"/>
  <c r="N2275" i="1"/>
  <c r="O2275" i="1"/>
  <c r="N2276" i="1"/>
  <c r="O2276" i="1"/>
  <c r="N2277" i="1"/>
  <c r="O2277" i="1"/>
  <c r="N2278" i="1"/>
  <c r="O2278" i="1"/>
  <c r="N2279" i="1"/>
  <c r="O2279" i="1"/>
  <c r="N2280" i="1"/>
  <c r="O2280" i="1"/>
  <c r="N2281" i="1"/>
  <c r="O2281" i="1"/>
  <c r="N2282" i="1"/>
  <c r="O2282" i="1"/>
  <c r="N2283" i="1"/>
  <c r="O2283" i="1"/>
  <c r="N2284" i="1"/>
  <c r="O2284" i="1"/>
  <c r="N2285" i="1"/>
  <c r="O2285" i="1"/>
  <c r="N2286" i="1"/>
  <c r="O2286" i="1"/>
  <c r="N2287" i="1"/>
  <c r="O2287" i="1"/>
  <c r="N2288" i="1"/>
  <c r="O2288" i="1"/>
  <c r="N2289" i="1"/>
  <c r="O2289" i="1"/>
  <c r="N2290" i="1"/>
  <c r="O2290" i="1"/>
  <c r="N2291" i="1"/>
  <c r="O2291" i="1"/>
  <c r="N2292" i="1"/>
  <c r="O2292" i="1"/>
  <c r="N2293" i="1"/>
  <c r="O2293" i="1"/>
  <c r="N2294" i="1"/>
  <c r="O2294" i="1"/>
  <c r="N2295" i="1"/>
  <c r="O2295" i="1"/>
  <c r="N2296" i="1"/>
  <c r="O2296" i="1"/>
  <c r="N2297" i="1"/>
  <c r="O2297" i="1"/>
  <c r="N2298" i="1"/>
  <c r="O2298" i="1"/>
  <c r="N2299" i="1"/>
  <c r="O2299" i="1"/>
  <c r="N2300" i="1"/>
  <c r="O2300" i="1"/>
  <c r="N2301" i="1"/>
  <c r="O2301" i="1"/>
  <c r="N2302" i="1"/>
  <c r="O2302" i="1"/>
  <c r="N2303" i="1"/>
  <c r="O2303" i="1"/>
  <c r="N2304" i="1"/>
  <c r="O2304" i="1"/>
  <c r="N2305" i="1"/>
  <c r="O2305" i="1"/>
  <c r="N2306" i="1"/>
  <c r="O2306" i="1"/>
  <c r="N2307" i="1"/>
  <c r="O2307" i="1"/>
  <c r="N2308" i="1"/>
  <c r="O2308" i="1"/>
  <c r="N2309" i="1"/>
  <c r="O2309" i="1"/>
  <c r="N2310" i="1"/>
  <c r="O2310" i="1"/>
  <c r="N2311" i="1"/>
  <c r="O2311" i="1"/>
  <c r="N2312" i="1"/>
  <c r="O2312" i="1"/>
  <c r="N2313" i="1"/>
  <c r="O2313" i="1"/>
  <c r="N2314" i="1"/>
  <c r="O2314" i="1"/>
  <c r="N2315" i="1"/>
  <c r="O2315" i="1"/>
  <c r="N2316" i="1"/>
  <c r="O2316" i="1"/>
  <c r="N2317" i="1"/>
  <c r="O2317" i="1"/>
  <c r="N2318" i="1"/>
  <c r="O2318" i="1"/>
  <c r="N2319" i="1"/>
  <c r="O2319" i="1"/>
  <c r="N2320" i="1"/>
  <c r="O2320" i="1"/>
  <c r="N2321" i="1"/>
  <c r="O2321" i="1"/>
  <c r="N2322" i="1"/>
  <c r="O2322" i="1"/>
  <c r="N2323" i="1"/>
  <c r="O2323" i="1"/>
  <c r="N2324" i="1"/>
  <c r="O2324" i="1"/>
  <c r="N2325" i="1"/>
  <c r="O2325" i="1"/>
  <c r="N2326" i="1"/>
  <c r="O2326" i="1"/>
  <c r="N2327" i="1"/>
  <c r="O2327" i="1"/>
  <c r="N2328" i="1"/>
  <c r="O2328" i="1"/>
  <c r="N2329" i="1"/>
  <c r="O2329" i="1"/>
  <c r="N2330" i="1"/>
  <c r="O2330" i="1"/>
  <c r="N2331" i="1"/>
  <c r="O2331" i="1"/>
  <c r="N2332" i="1"/>
  <c r="O2332" i="1"/>
  <c r="N2333" i="1"/>
  <c r="O2333" i="1"/>
  <c r="N2334" i="1"/>
  <c r="O2334" i="1"/>
  <c r="N2335" i="1"/>
  <c r="O2335" i="1"/>
  <c r="N2336" i="1"/>
  <c r="O2336" i="1"/>
  <c r="N2337" i="1"/>
  <c r="O2337" i="1"/>
  <c r="N2338" i="1"/>
  <c r="O2338" i="1"/>
  <c r="N2339" i="1"/>
  <c r="O2339" i="1"/>
  <c r="N2340" i="1"/>
  <c r="O2340" i="1"/>
  <c r="N2341" i="1"/>
  <c r="O2341" i="1"/>
  <c r="N2342" i="1"/>
  <c r="O2342" i="1"/>
  <c r="N2343" i="1"/>
  <c r="O2343" i="1"/>
  <c r="N2344" i="1"/>
  <c r="O2344" i="1"/>
  <c r="N2345" i="1"/>
  <c r="O2345" i="1"/>
  <c r="N2346" i="1"/>
  <c r="O2346" i="1"/>
  <c r="N2347" i="1"/>
  <c r="O2347" i="1"/>
  <c r="N2348" i="1"/>
  <c r="O2348" i="1"/>
  <c r="N2349" i="1"/>
  <c r="O2349" i="1"/>
  <c r="N2350" i="1"/>
  <c r="O2350" i="1"/>
  <c r="N2351" i="1"/>
  <c r="O2351" i="1"/>
  <c r="N2352" i="1"/>
  <c r="O2352" i="1"/>
  <c r="N2353" i="1"/>
  <c r="O2353" i="1"/>
  <c r="N2354" i="1"/>
  <c r="O2354" i="1"/>
  <c r="N2355" i="1"/>
  <c r="O2355" i="1"/>
  <c r="N2356" i="1"/>
  <c r="O2356" i="1"/>
  <c r="N2357" i="1"/>
  <c r="O2357" i="1"/>
  <c r="N2358" i="1"/>
  <c r="O2358" i="1"/>
  <c r="N2359" i="1"/>
  <c r="O2359" i="1"/>
  <c r="N2360" i="1"/>
  <c r="O2360" i="1"/>
  <c r="N2361" i="1"/>
  <c r="O2361" i="1"/>
  <c r="N2362" i="1"/>
  <c r="O2362" i="1"/>
  <c r="N2363" i="1"/>
  <c r="O2363" i="1"/>
  <c r="N2364" i="1"/>
  <c r="O2364" i="1"/>
  <c r="N2365" i="1"/>
  <c r="O2365" i="1"/>
  <c r="N2366" i="1"/>
  <c r="O2366" i="1"/>
  <c r="N2367" i="1"/>
  <c r="O2367" i="1"/>
  <c r="N2368" i="1"/>
  <c r="O2368" i="1"/>
  <c r="N2369" i="1"/>
  <c r="O2369" i="1"/>
  <c r="N2370" i="1"/>
  <c r="O2370" i="1"/>
  <c r="N2371" i="1"/>
  <c r="O2371" i="1"/>
  <c r="N2372" i="1"/>
  <c r="O2372" i="1"/>
  <c r="N2373" i="1"/>
  <c r="O2373" i="1"/>
  <c r="N2374" i="1"/>
  <c r="O2374" i="1"/>
  <c r="N2375" i="1"/>
  <c r="O2375" i="1"/>
  <c r="N2376" i="1"/>
  <c r="O2376" i="1"/>
  <c r="N2377" i="1"/>
  <c r="O2377" i="1"/>
  <c r="N2378" i="1"/>
  <c r="O2378" i="1"/>
  <c r="N2379" i="1"/>
  <c r="O2379" i="1"/>
  <c r="N2380" i="1"/>
  <c r="O2380" i="1"/>
  <c r="N2381" i="1"/>
  <c r="O2381" i="1"/>
  <c r="N2382" i="1"/>
  <c r="O2382" i="1"/>
  <c r="N2383" i="1"/>
  <c r="O2383" i="1"/>
  <c r="N2384" i="1"/>
  <c r="O2384" i="1"/>
  <c r="N2385" i="1"/>
  <c r="O2385" i="1"/>
  <c r="N2386" i="1"/>
  <c r="O2386" i="1"/>
  <c r="N2387" i="1"/>
  <c r="O2387" i="1"/>
  <c r="N2388" i="1"/>
  <c r="O2388" i="1"/>
  <c r="N2389" i="1"/>
  <c r="O2389" i="1"/>
  <c r="N2390" i="1"/>
  <c r="O2390" i="1"/>
  <c r="N2391" i="1"/>
  <c r="O2391" i="1"/>
  <c r="N2392" i="1"/>
  <c r="O2392" i="1"/>
  <c r="N2393" i="1"/>
  <c r="O2393" i="1"/>
  <c r="N2394" i="1"/>
  <c r="O2394" i="1"/>
  <c r="N2395" i="1"/>
  <c r="O2395" i="1"/>
  <c r="N2396" i="1"/>
  <c r="O2396" i="1"/>
  <c r="N2397" i="1"/>
  <c r="O2397" i="1"/>
  <c r="N2398" i="1"/>
  <c r="O2398" i="1"/>
  <c r="N2399" i="1"/>
  <c r="O2399" i="1"/>
  <c r="N2400" i="1"/>
  <c r="O2400" i="1"/>
  <c r="N2401" i="1"/>
  <c r="O2401" i="1"/>
  <c r="N2402" i="1"/>
  <c r="O2402" i="1"/>
  <c r="N2403" i="1"/>
  <c r="O2403" i="1"/>
  <c r="N2404" i="1"/>
  <c r="O2404" i="1"/>
  <c r="N2405" i="1"/>
  <c r="O2405" i="1"/>
  <c r="N2406" i="1"/>
  <c r="O2406" i="1"/>
  <c r="N2407" i="1"/>
  <c r="O2407" i="1"/>
  <c r="N2408" i="1"/>
  <c r="O2408" i="1"/>
  <c r="N2409" i="1"/>
  <c r="O2409" i="1"/>
  <c r="N2410" i="1"/>
  <c r="O2410" i="1"/>
  <c r="N2411" i="1"/>
  <c r="O2411" i="1"/>
  <c r="N2412" i="1"/>
  <c r="O2412" i="1"/>
  <c r="N2413" i="1"/>
  <c r="O2413" i="1"/>
  <c r="N2414" i="1"/>
  <c r="O2414" i="1"/>
  <c r="N2415" i="1"/>
  <c r="O2415" i="1"/>
  <c r="N2416" i="1"/>
  <c r="O2416" i="1"/>
  <c r="N2417" i="1"/>
  <c r="O2417" i="1"/>
  <c r="N2418" i="1"/>
  <c r="O2418" i="1"/>
  <c r="N2419" i="1"/>
  <c r="O2419" i="1"/>
  <c r="N2420" i="1"/>
  <c r="O2420" i="1"/>
  <c r="N2421" i="1"/>
  <c r="O2421" i="1"/>
  <c r="N2422" i="1"/>
  <c r="O2422" i="1"/>
  <c r="N2423" i="1"/>
  <c r="O2423" i="1"/>
  <c r="N2424" i="1"/>
  <c r="O2424" i="1"/>
  <c r="N2425" i="1"/>
  <c r="O2425" i="1"/>
  <c r="N2426" i="1"/>
  <c r="O2426" i="1"/>
  <c r="N2427" i="1"/>
  <c r="O2427" i="1"/>
  <c r="N2428" i="1"/>
  <c r="O2428" i="1"/>
  <c r="N2429" i="1"/>
  <c r="O2429" i="1"/>
  <c r="N2430" i="1"/>
  <c r="O2430" i="1"/>
  <c r="N2431" i="1"/>
  <c r="O2431" i="1"/>
  <c r="N2432" i="1"/>
  <c r="O2432" i="1"/>
  <c r="N2433" i="1"/>
  <c r="O2433" i="1"/>
  <c r="N2434" i="1"/>
  <c r="O2434" i="1"/>
  <c r="N2435" i="1"/>
  <c r="O2435" i="1"/>
  <c r="N2436" i="1"/>
  <c r="O2436" i="1"/>
  <c r="N2437" i="1"/>
  <c r="O2437" i="1"/>
  <c r="N2438" i="1"/>
  <c r="O2438" i="1"/>
  <c r="N2439" i="1"/>
  <c r="O2439" i="1"/>
  <c r="N2440" i="1"/>
  <c r="O2440" i="1"/>
  <c r="N2441" i="1"/>
  <c r="O2441" i="1"/>
  <c r="N2442" i="1"/>
  <c r="O2442" i="1"/>
  <c r="N2443" i="1"/>
  <c r="O2443" i="1"/>
  <c r="N2444" i="1"/>
  <c r="O2444" i="1"/>
  <c r="N2445" i="1"/>
  <c r="O2445" i="1"/>
  <c r="N2446" i="1"/>
  <c r="O2446" i="1"/>
  <c r="N2447" i="1"/>
  <c r="O2447" i="1"/>
  <c r="N2448" i="1"/>
  <c r="O2448" i="1"/>
  <c r="N2449" i="1"/>
  <c r="O2449" i="1"/>
  <c r="N2450" i="1"/>
  <c r="O2450" i="1"/>
  <c r="N2451" i="1"/>
  <c r="O2451" i="1"/>
  <c r="N2452" i="1"/>
  <c r="O2452" i="1"/>
  <c r="N2453" i="1"/>
  <c r="O2453" i="1"/>
  <c r="N2454" i="1"/>
  <c r="O2454" i="1"/>
  <c r="N2455" i="1"/>
  <c r="O2455" i="1"/>
  <c r="N2456" i="1"/>
  <c r="O2456" i="1"/>
  <c r="N2457" i="1"/>
  <c r="O2457" i="1"/>
  <c r="N2458" i="1"/>
  <c r="O2458" i="1"/>
  <c r="N2459" i="1"/>
  <c r="O2459" i="1"/>
  <c r="N2460" i="1"/>
  <c r="O2460" i="1"/>
  <c r="N2461" i="1"/>
  <c r="O2461" i="1"/>
  <c r="N2462" i="1"/>
  <c r="O2462" i="1"/>
  <c r="N2463" i="1"/>
  <c r="O2463" i="1"/>
  <c r="N2464" i="1"/>
  <c r="O2464" i="1"/>
  <c r="N2465" i="1"/>
  <c r="O2465" i="1"/>
  <c r="N2466" i="1"/>
  <c r="O2466" i="1"/>
  <c r="N2467" i="1"/>
  <c r="O2467" i="1"/>
  <c r="N2468" i="1"/>
  <c r="O2468" i="1"/>
  <c r="N2469" i="1"/>
  <c r="O2469" i="1"/>
  <c r="N2470" i="1"/>
  <c r="O2470" i="1"/>
  <c r="N2471" i="1"/>
  <c r="O2471" i="1"/>
  <c r="N2472" i="1"/>
  <c r="O2472" i="1"/>
  <c r="N2473" i="1"/>
  <c r="O2473" i="1"/>
  <c r="N2474" i="1"/>
  <c r="O2474" i="1"/>
  <c r="N2475" i="1"/>
  <c r="O2475" i="1"/>
  <c r="N2476" i="1"/>
  <c r="O2476" i="1"/>
  <c r="N2477" i="1"/>
  <c r="O2477" i="1"/>
  <c r="N2478" i="1"/>
  <c r="O2478" i="1"/>
  <c r="N2479" i="1"/>
  <c r="O2479" i="1"/>
  <c r="N2480" i="1"/>
  <c r="O2480" i="1"/>
  <c r="N2481" i="1"/>
  <c r="O2481" i="1"/>
  <c r="N2482" i="1"/>
  <c r="O2482" i="1"/>
  <c r="N2483" i="1"/>
  <c r="O2483" i="1"/>
  <c r="N2484" i="1"/>
  <c r="O2484" i="1"/>
  <c r="N2485" i="1"/>
  <c r="O2485" i="1"/>
  <c r="N2486" i="1"/>
  <c r="O2486" i="1"/>
  <c r="N2487" i="1"/>
  <c r="O2487" i="1"/>
  <c r="N2488" i="1"/>
  <c r="O2488" i="1"/>
  <c r="N2489" i="1"/>
  <c r="O2489" i="1"/>
  <c r="N2490" i="1"/>
  <c r="O2490" i="1"/>
  <c r="N2491" i="1"/>
  <c r="O2491" i="1"/>
  <c r="N2492" i="1"/>
  <c r="O2492" i="1"/>
  <c r="N2493" i="1"/>
  <c r="O2493" i="1"/>
  <c r="N2494" i="1"/>
  <c r="O2494" i="1"/>
  <c r="N2495" i="1"/>
  <c r="O2495" i="1"/>
  <c r="N2496" i="1"/>
  <c r="O2496" i="1"/>
  <c r="N2497" i="1"/>
  <c r="O2497" i="1"/>
  <c r="N2498" i="1"/>
  <c r="O2498" i="1"/>
  <c r="N2499" i="1"/>
  <c r="O2499" i="1"/>
  <c r="N2500" i="1"/>
  <c r="O2500" i="1"/>
  <c r="N2501" i="1"/>
  <c r="O2501" i="1"/>
  <c r="N2502" i="1"/>
  <c r="O2502" i="1"/>
  <c r="N2503" i="1"/>
  <c r="O2503" i="1"/>
  <c r="N2504" i="1"/>
  <c r="O2504" i="1"/>
  <c r="N2505" i="1"/>
  <c r="O2505" i="1"/>
  <c r="N2506" i="1"/>
  <c r="O2506" i="1"/>
  <c r="N2507" i="1"/>
  <c r="O2507" i="1"/>
  <c r="N2508" i="1"/>
  <c r="O2508" i="1"/>
  <c r="N2509" i="1"/>
  <c r="O2509" i="1"/>
  <c r="N2510" i="1"/>
  <c r="O2510" i="1"/>
  <c r="N2511" i="1"/>
  <c r="O2511" i="1"/>
  <c r="N2512" i="1"/>
  <c r="O2512" i="1"/>
  <c r="N2513" i="1"/>
  <c r="O2513" i="1"/>
  <c r="N2514" i="1"/>
  <c r="O2514" i="1"/>
  <c r="N2515" i="1"/>
  <c r="O2515" i="1"/>
  <c r="N2516" i="1"/>
  <c r="O2516" i="1"/>
  <c r="N2517" i="1"/>
  <c r="O2517" i="1"/>
  <c r="N2518" i="1"/>
  <c r="O2518" i="1"/>
  <c r="N2519" i="1"/>
  <c r="O2519" i="1"/>
  <c r="N2520" i="1"/>
  <c r="O2520" i="1"/>
  <c r="N2521" i="1"/>
  <c r="O2521" i="1"/>
  <c r="N2522" i="1"/>
  <c r="O2522" i="1"/>
  <c r="N2523" i="1"/>
  <c r="O2523" i="1"/>
  <c r="N2524" i="1"/>
  <c r="O2524" i="1"/>
  <c r="N2525" i="1"/>
  <c r="O2525" i="1"/>
  <c r="N2526" i="1"/>
  <c r="O2526" i="1"/>
  <c r="N2527" i="1"/>
  <c r="O2527" i="1"/>
  <c r="N2528" i="1"/>
  <c r="O2528" i="1"/>
  <c r="N2529" i="1"/>
  <c r="O2529" i="1"/>
  <c r="N2530" i="1"/>
  <c r="O2530" i="1"/>
  <c r="N2531" i="1"/>
  <c r="O2531" i="1"/>
  <c r="N2532" i="1"/>
  <c r="O2532" i="1"/>
  <c r="N2533" i="1"/>
  <c r="O2533" i="1"/>
  <c r="N2534" i="1"/>
  <c r="O2534" i="1"/>
  <c r="N2535" i="1"/>
  <c r="O2535" i="1"/>
  <c r="N2536" i="1"/>
  <c r="O2536" i="1"/>
  <c r="N2537" i="1"/>
  <c r="O2537" i="1"/>
  <c r="N2538" i="1"/>
  <c r="O2538" i="1"/>
  <c r="N2539" i="1"/>
  <c r="O2539" i="1"/>
  <c r="N2540" i="1"/>
  <c r="O2540" i="1"/>
  <c r="N2541" i="1"/>
  <c r="O2541" i="1"/>
  <c r="N2542" i="1"/>
  <c r="O2542" i="1"/>
  <c r="N2543" i="1"/>
  <c r="O2543" i="1"/>
  <c r="N2544" i="1"/>
  <c r="O2544" i="1"/>
  <c r="N2545" i="1"/>
  <c r="O2545" i="1"/>
  <c r="N2546" i="1"/>
  <c r="O2546" i="1"/>
  <c r="N2547" i="1"/>
  <c r="O2547" i="1"/>
  <c r="N2548" i="1"/>
  <c r="O2548" i="1"/>
  <c r="N2549" i="1"/>
  <c r="O2549" i="1"/>
  <c r="N2550" i="1"/>
  <c r="O2550" i="1"/>
  <c r="N2551" i="1"/>
  <c r="O2551" i="1"/>
  <c r="N2552" i="1"/>
  <c r="O2552" i="1"/>
  <c r="N2553" i="1"/>
  <c r="O2553" i="1"/>
  <c r="N2554" i="1"/>
  <c r="O2554" i="1"/>
  <c r="N2555" i="1"/>
  <c r="O2555" i="1"/>
  <c r="N2556" i="1"/>
  <c r="O2556" i="1"/>
  <c r="N2557" i="1"/>
  <c r="O2557" i="1"/>
  <c r="N2558" i="1"/>
  <c r="O2558" i="1"/>
  <c r="N2559" i="1"/>
  <c r="O2559" i="1"/>
  <c r="N2560" i="1"/>
  <c r="O2560" i="1"/>
  <c r="N2561" i="1"/>
  <c r="O2561" i="1"/>
  <c r="N2562" i="1"/>
  <c r="O2562" i="1"/>
  <c r="N2563" i="1"/>
  <c r="O2563" i="1"/>
  <c r="N2564" i="1"/>
  <c r="O2564" i="1"/>
  <c r="N2565" i="1"/>
  <c r="O2565" i="1"/>
  <c r="N2566" i="1"/>
  <c r="O2566" i="1"/>
  <c r="N2567" i="1"/>
  <c r="O2567" i="1"/>
  <c r="N2568" i="1"/>
  <c r="O2568" i="1"/>
  <c r="N2569" i="1"/>
  <c r="O2569" i="1"/>
  <c r="N2570" i="1"/>
  <c r="O2570" i="1"/>
  <c r="N2571" i="1"/>
  <c r="O2571" i="1"/>
  <c r="N2572" i="1"/>
  <c r="O2572" i="1"/>
  <c r="N2573" i="1"/>
  <c r="O2573" i="1"/>
  <c r="N2574" i="1"/>
  <c r="O2574" i="1"/>
  <c r="N2575" i="1"/>
  <c r="O2575" i="1"/>
  <c r="N2576" i="1"/>
  <c r="O2576" i="1"/>
  <c r="N2577" i="1"/>
  <c r="O2577" i="1"/>
  <c r="N2578" i="1"/>
  <c r="O2578" i="1"/>
  <c r="N2579" i="1"/>
  <c r="O2579" i="1"/>
  <c r="N2580" i="1"/>
  <c r="O2580" i="1"/>
  <c r="N2581" i="1"/>
  <c r="O2581" i="1"/>
  <c r="N2582" i="1"/>
  <c r="O2582" i="1"/>
  <c r="N2583" i="1"/>
  <c r="O2583" i="1"/>
  <c r="N2584" i="1"/>
  <c r="O2584" i="1"/>
  <c r="N2585" i="1"/>
  <c r="O2585" i="1"/>
  <c r="N2586" i="1"/>
  <c r="O2586" i="1"/>
  <c r="N2587" i="1"/>
  <c r="O2587" i="1"/>
  <c r="N2588" i="1"/>
  <c r="O2588" i="1"/>
  <c r="N2589" i="1"/>
  <c r="O2589" i="1"/>
  <c r="N2590" i="1"/>
  <c r="O2590" i="1"/>
  <c r="N2591" i="1"/>
  <c r="O2591" i="1"/>
  <c r="N2592" i="1"/>
  <c r="O2592" i="1"/>
  <c r="N2593" i="1"/>
  <c r="O2593" i="1"/>
  <c r="N2594" i="1"/>
  <c r="O2594" i="1"/>
  <c r="N2595" i="1"/>
  <c r="O2595" i="1"/>
  <c r="N2596" i="1"/>
  <c r="O2596" i="1"/>
  <c r="N2597" i="1"/>
  <c r="O2597" i="1"/>
  <c r="N2598" i="1"/>
  <c r="O2598" i="1"/>
  <c r="N2599" i="1"/>
  <c r="O2599" i="1"/>
  <c r="N2600" i="1"/>
  <c r="O2600" i="1"/>
  <c r="N2601" i="1"/>
  <c r="O2601" i="1"/>
  <c r="N2602" i="1"/>
  <c r="O2602" i="1"/>
  <c r="N2603" i="1"/>
  <c r="O2603" i="1"/>
  <c r="N2604" i="1"/>
  <c r="O2604" i="1"/>
  <c r="N2605" i="1"/>
  <c r="O2605" i="1"/>
  <c r="N2606" i="1"/>
  <c r="O2606" i="1"/>
  <c r="N2607" i="1"/>
  <c r="O2607" i="1"/>
  <c r="N2608" i="1"/>
  <c r="O2608" i="1"/>
  <c r="N2609" i="1"/>
  <c r="O2609" i="1"/>
  <c r="N2610" i="1"/>
  <c r="O2610" i="1"/>
  <c r="N2611" i="1"/>
  <c r="O2611" i="1"/>
  <c r="N2612" i="1"/>
  <c r="O2612" i="1"/>
  <c r="N2613" i="1"/>
  <c r="O2613" i="1"/>
  <c r="N2614" i="1"/>
  <c r="O2614" i="1"/>
  <c r="N2615" i="1"/>
  <c r="O2615" i="1"/>
  <c r="N2616" i="1"/>
  <c r="O2616" i="1"/>
  <c r="N2617" i="1"/>
  <c r="O2617" i="1"/>
  <c r="N2618" i="1"/>
  <c r="O2618" i="1"/>
  <c r="N2619" i="1"/>
  <c r="O2619" i="1"/>
  <c r="N2620" i="1"/>
  <c r="O2620" i="1"/>
  <c r="N2621" i="1"/>
  <c r="O2621" i="1"/>
  <c r="N2622" i="1"/>
  <c r="O2622" i="1"/>
  <c r="N2623" i="1"/>
  <c r="O2623" i="1"/>
  <c r="N2624" i="1"/>
  <c r="O2624" i="1"/>
  <c r="N2625" i="1"/>
  <c r="O2625" i="1"/>
  <c r="N2626" i="1"/>
  <c r="O2626" i="1"/>
  <c r="N2627" i="1"/>
  <c r="O2627" i="1"/>
  <c r="N2628" i="1"/>
  <c r="O2628" i="1"/>
  <c r="N2629" i="1"/>
  <c r="O2629" i="1"/>
  <c r="N2630" i="1"/>
  <c r="O2630" i="1"/>
  <c r="N2631" i="1"/>
  <c r="O2631" i="1"/>
  <c r="N2632" i="1"/>
  <c r="O2632" i="1"/>
  <c r="N2633" i="1"/>
  <c r="O2633" i="1"/>
  <c r="N2634" i="1"/>
  <c r="O2634" i="1"/>
  <c r="N2635" i="1"/>
  <c r="O2635" i="1"/>
  <c r="N2636" i="1"/>
  <c r="O2636" i="1"/>
  <c r="N2637" i="1"/>
  <c r="O2637" i="1"/>
  <c r="N2638" i="1"/>
  <c r="O2638" i="1"/>
  <c r="N2639" i="1"/>
  <c r="O2639" i="1"/>
  <c r="N2640" i="1"/>
  <c r="O2640" i="1"/>
  <c r="N2641" i="1"/>
  <c r="O2641" i="1"/>
  <c r="N2642" i="1"/>
  <c r="O2642" i="1"/>
  <c r="N2643" i="1"/>
  <c r="O2643" i="1"/>
  <c r="N2644" i="1"/>
  <c r="O2644" i="1"/>
  <c r="N2645" i="1"/>
  <c r="O2645" i="1"/>
  <c r="N2646" i="1"/>
  <c r="O2646" i="1"/>
  <c r="N2647" i="1"/>
  <c r="O2647" i="1"/>
  <c r="N2648" i="1"/>
  <c r="O2648" i="1"/>
  <c r="N2649" i="1"/>
  <c r="O2649" i="1"/>
  <c r="N2650" i="1"/>
  <c r="O2650" i="1"/>
  <c r="N2651" i="1"/>
  <c r="O2651" i="1"/>
  <c r="N2652" i="1"/>
  <c r="O2652" i="1"/>
  <c r="N2653" i="1"/>
  <c r="O2653" i="1"/>
  <c r="N2654" i="1"/>
  <c r="O2654" i="1"/>
  <c r="N2655" i="1"/>
  <c r="O2655" i="1"/>
  <c r="N2656" i="1"/>
  <c r="O2656" i="1"/>
  <c r="N2657" i="1"/>
  <c r="O2657" i="1"/>
  <c r="N2658" i="1"/>
  <c r="O2658" i="1"/>
  <c r="N2659" i="1"/>
  <c r="O2659" i="1"/>
  <c r="N2660" i="1"/>
  <c r="O2660" i="1"/>
  <c r="N2661" i="1"/>
  <c r="O2661" i="1"/>
  <c r="N2662" i="1"/>
  <c r="O2662" i="1"/>
  <c r="N2663" i="1"/>
  <c r="O2663" i="1"/>
  <c r="N2664" i="1"/>
  <c r="O2664" i="1"/>
  <c r="N2665" i="1"/>
  <c r="O2665" i="1"/>
  <c r="N2666" i="1"/>
  <c r="O2666" i="1"/>
  <c r="N2667" i="1"/>
  <c r="O2667" i="1"/>
  <c r="N2668" i="1"/>
  <c r="O2668" i="1"/>
  <c r="N2669" i="1"/>
  <c r="O2669" i="1"/>
  <c r="N2670" i="1"/>
  <c r="O2670" i="1"/>
  <c r="N2671" i="1"/>
  <c r="O2671" i="1"/>
  <c r="N2672" i="1"/>
  <c r="O2672" i="1"/>
  <c r="N2673" i="1"/>
  <c r="O2673" i="1"/>
  <c r="N2674" i="1"/>
  <c r="O2674" i="1"/>
  <c r="N2675" i="1"/>
  <c r="O2675" i="1"/>
  <c r="N2676" i="1"/>
  <c r="O2676" i="1"/>
  <c r="N2677" i="1"/>
  <c r="O2677" i="1"/>
  <c r="N2678" i="1"/>
  <c r="O2678" i="1"/>
  <c r="N2679" i="1"/>
  <c r="O2679" i="1"/>
  <c r="N2680" i="1"/>
  <c r="O2680" i="1"/>
  <c r="N2681" i="1"/>
  <c r="O2681" i="1"/>
  <c r="N2682" i="1"/>
  <c r="O2682" i="1"/>
  <c r="N2683" i="1"/>
  <c r="O2683" i="1"/>
  <c r="N2684" i="1"/>
  <c r="O2684" i="1"/>
  <c r="N2685" i="1"/>
  <c r="O2685" i="1"/>
  <c r="N2686" i="1"/>
  <c r="O2686" i="1"/>
  <c r="N2687" i="1"/>
  <c r="O2687" i="1"/>
  <c r="N2688" i="1"/>
  <c r="O2688" i="1"/>
  <c r="N2689" i="1"/>
  <c r="O2689" i="1"/>
  <c r="N2690" i="1"/>
  <c r="O2690" i="1"/>
  <c r="N2691" i="1"/>
  <c r="O2691" i="1"/>
  <c r="N2692" i="1"/>
  <c r="O2692" i="1"/>
  <c r="N2693" i="1"/>
  <c r="O2693" i="1"/>
  <c r="N2694" i="1"/>
  <c r="O2694" i="1"/>
  <c r="N2695" i="1"/>
  <c r="O2695" i="1"/>
  <c r="N2696" i="1"/>
  <c r="O2696" i="1"/>
  <c r="N2697" i="1"/>
  <c r="O2697" i="1"/>
  <c r="N2698" i="1"/>
  <c r="O2698" i="1"/>
  <c r="N2699" i="1"/>
  <c r="O2699" i="1"/>
  <c r="N2700" i="1"/>
  <c r="O2700" i="1"/>
  <c r="N2701" i="1"/>
  <c r="O2701" i="1"/>
  <c r="N2702" i="1"/>
  <c r="O2702" i="1"/>
  <c r="N2703" i="1"/>
  <c r="O2703" i="1"/>
  <c r="N2704" i="1"/>
  <c r="O2704" i="1"/>
  <c r="N2705" i="1"/>
  <c r="O2705" i="1"/>
  <c r="N2706" i="1"/>
  <c r="O2706" i="1"/>
  <c r="N2707" i="1"/>
  <c r="O2707" i="1"/>
  <c r="N2708" i="1"/>
  <c r="O2708" i="1"/>
  <c r="N2709" i="1"/>
  <c r="O2709" i="1"/>
  <c r="N2710" i="1"/>
  <c r="O2710" i="1"/>
  <c r="N2711" i="1"/>
  <c r="O2711" i="1"/>
  <c r="N2712" i="1"/>
  <c r="O2712" i="1"/>
  <c r="N2713" i="1"/>
  <c r="O2713" i="1"/>
  <c r="N2714" i="1"/>
  <c r="O2714" i="1"/>
  <c r="N2715" i="1"/>
  <c r="O2715" i="1"/>
  <c r="N2716" i="1"/>
  <c r="O2716" i="1"/>
  <c r="N2717" i="1"/>
  <c r="O2717" i="1"/>
  <c r="N2718" i="1"/>
  <c r="O2718" i="1"/>
  <c r="N2719" i="1"/>
  <c r="O2719" i="1"/>
  <c r="N2720" i="1"/>
  <c r="O2720" i="1"/>
  <c r="N2721" i="1"/>
  <c r="O2721" i="1"/>
  <c r="N2722" i="1"/>
  <c r="O2722" i="1"/>
  <c r="N2723" i="1"/>
  <c r="O2723" i="1"/>
  <c r="N2724" i="1"/>
  <c r="O2724" i="1"/>
  <c r="N2725" i="1"/>
  <c r="O2725" i="1"/>
  <c r="N2726" i="1"/>
  <c r="O2726" i="1"/>
  <c r="N2727" i="1"/>
  <c r="O2727" i="1"/>
  <c r="N2728" i="1"/>
  <c r="O2728" i="1"/>
  <c r="N2729" i="1"/>
  <c r="O2729" i="1"/>
  <c r="N2730" i="1"/>
  <c r="O2730" i="1"/>
  <c r="N2731" i="1"/>
  <c r="O2731" i="1"/>
  <c r="N2732" i="1"/>
  <c r="O2732" i="1"/>
  <c r="N2733" i="1"/>
  <c r="O2733" i="1"/>
  <c r="N2734" i="1"/>
  <c r="O2734" i="1"/>
  <c r="N2735" i="1"/>
  <c r="O2735" i="1"/>
  <c r="N2736" i="1"/>
  <c r="O2736" i="1"/>
  <c r="N2737" i="1"/>
  <c r="O2737" i="1"/>
  <c r="N2738" i="1"/>
  <c r="O2738" i="1"/>
  <c r="N2739" i="1"/>
  <c r="O2739" i="1"/>
  <c r="N2740" i="1"/>
  <c r="O2740" i="1"/>
  <c r="N2741" i="1"/>
  <c r="O2741" i="1"/>
  <c r="N2742" i="1"/>
  <c r="O2742" i="1"/>
  <c r="N2743" i="1"/>
  <c r="O2743" i="1"/>
  <c r="N2744" i="1"/>
  <c r="O2744" i="1"/>
  <c r="N2745" i="1"/>
  <c r="O2745" i="1"/>
  <c r="N2746" i="1"/>
  <c r="O2746" i="1"/>
  <c r="N2747" i="1"/>
  <c r="O2747" i="1"/>
  <c r="N2748" i="1"/>
  <c r="O2748" i="1"/>
  <c r="N2749" i="1"/>
  <c r="O2749" i="1"/>
  <c r="N2750" i="1"/>
  <c r="O2750" i="1"/>
  <c r="N2751" i="1"/>
  <c r="O2751" i="1"/>
  <c r="N2752" i="1"/>
  <c r="O2752" i="1"/>
  <c r="N2753" i="1"/>
  <c r="O2753" i="1"/>
  <c r="N2754" i="1"/>
  <c r="O2754" i="1"/>
  <c r="N2755" i="1"/>
  <c r="O2755" i="1"/>
  <c r="N2756" i="1"/>
  <c r="O2756" i="1"/>
  <c r="N2757" i="1"/>
  <c r="O2757" i="1"/>
  <c r="N2758" i="1"/>
  <c r="O2758" i="1"/>
  <c r="N2759" i="1"/>
  <c r="O2759" i="1"/>
  <c r="N2760" i="1"/>
  <c r="O2760" i="1"/>
  <c r="N2761" i="1"/>
  <c r="O2761" i="1"/>
  <c r="N2762" i="1"/>
  <c r="O2762" i="1"/>
  <c r="N2763" i="1"/>
  <c r="O2763" i="1"/>
  <c r="N2764" i="1"/>
  <c r="O2764" i="1"/>
  <c r="N2765" i="1"/>
  <c r="O2765" i="1"/>
  <c r="N2766" i="1"/>
  <c r="O2766" i="1"/>
  <c r="N2767" i="1"/>
  <c r="O2767" i="1"/>
  <c r="N2768" i="1"/>
  <c r="O2768" i="1"/>
  <c r="N2769" i="1"/>
  <c r="O2769" i="1"/>
  <c r="N2770" i="1"/>
  <c r="O2770" i="1"/>
  <c r="N2771" i="1"/>
  <c r="O2771" i="1"/>
  <c r="N2772" i="1"/>
  <c r="O2772" i="1"/>
  <c r="N2773" i="1"/>
  <c r="O2773" i="1"/>
  <c r="N2774" i="1"/>
  <c r="O2774" i="1"/>
  <c r="N2775" i="1"/>
  <c r="O2775" i="1"/>
  <c r="N2776" i="1"/>
  <c r="O2776" i="1"/>
  <c r="N2777" i="1"/>
  <c r="O2777" i="1"/>
  <c r="N2778" i="1"/>
  <c r="O2778" i="1"/>
  <c r="N2779" i="1"/>
  <c r="O2779" i="1"/>
  <c r="N2780" i="1"/>
  <c r="O2780" i="1"/>
  <c r="N2781" i="1"/>
  <c r="O2781" i="1"/>
  <c r="N2782" i="1"/>
  <c r="O2782" i="1"/>
  <c r="N2783" i="1"/>
  <c r="O2783" i="1"/>
  <c r="N2784" i="1"/>
  <c r="O2784" i="1"/>
  <c r="N2785" i="1"/>
  <c r="O2785" i="1"/>
  <c r="N2786" i="1"/>
  <c r="O2786" i="1"/>
  <c r="N2787" i="1"/>
  <c r="O2787" i="1"/>
  <c r="N2788" i="1"/>
  <c r="O2788" i="1"/>
  <c r="N2789" i="1"/>
  <c r="O2789" i="1"/>
  <c r="N2790" i="1"/>
  <c r="O2790" i="1"/>
  <c r="N2791" i="1"/>
  <c r="O2791" i="1"/>
  <c r="N2792" i="1"/>
  <c r="O2792" i="1"/>
  <c r="N2793" i="1"/>
  <c r="O2793" i="1"/>
  <c r="N2794" i="1"/>
  <c r="O2794" i="1"/>
  <c r="N2795" i="1"/>
  <c r="O2795" i="1"/>
  <c r="N2796" i="1"/>
  <c r="O2796" i="1"/>
  <c r="N2797" i="1"/>
  <c r="O2797" i="1"/>
  <c r="N2798" i="1"/>
  <c r="O2798" i="1"/>
  <c r="N2799" i="1"/>
  <c r="O2799" i="1"/>
  <c r="N2800" i="1"/>
  <c r="O2800" i="1"/>
  <c r="N2801" i="1"/>
  <c r="O2801" i="1"/>
  <c r="N2802" i="1"/>
  <c r="O2802" i="1"/>
  <c r="N2803" i="1"/>
  <c r="O2803" i="1"/>
  <c r="N2804" i="1"/>
  <c r="O2804" i="1"/>
  <c r="N2805" i="1"/>
  <c r="O2805" i="1"/>
  <c r="N2806" i="1"/>
  <c r="O2806" i="1"/>
  <c r="N2807" i="1"/>
  <c r="O2807" i="1"/>
  <c r="N2808" i="1"/>
  <c r="O2808" i="1"/>
  <c r="N2809" i="1"/>
  <c r="O2809" i="1"/>
  <c r="N2810" i="1"/>
  <c r="O2810" i="1"/>
  <c r="N2811" i="1"/>
  <c r="O2811" i="1"/>
  <c r="N2812" i="1"/>
  <c r="O2812" i="1"/>
  <c r="N2813" i="1"/>
  <c r="O2813" i="1"/>
  <c r="N2814" i="1"/>
  <c r="O2814" i="1"/>
  <c r="N2815" i="1"/>
  <c r="O2815" i="1"/>
  <c r="N2816" i="1"/>
  <c r="O2816" i="1"/>
  <c r="N2817" i="1"/>
  <c r="O2817" i="1"/>
  <c r="N2818" i="1"/>
  <c r="O2818" i="1"/>
  <c r="N2819" i="1"/>
  <c r="O2819" i="1"/>
  <c r="N2820" i="1"/>
  <c r="O2820" i="1"/>
  <c r="N2821" i="1"/>
  <c r="O2821" i="1"/>
  <c r="N2822" i="1"/>
  <c r="O2822" i="1"/>
  <c r="N2823" i="1"/>
  <c r="O2823" i="1"/>
  <c r="N2824" i="1"/>
  <c r="O2824" i="1"/>
  <c r="N2825" i="1"/>
  <c r="O2825" i="1"/>
  <c r="N2826" i="1"/>
  <c r="O2826" i="1"/>
  <c r="N2827" i="1"/>
  <c r="O2827" i="1"/>
  <c r="N2828" i="1"/>
  <c r="O2828" i="1"/>
  <c r="N2829" i="1"/>
  <c r="O2829" i="1"/>
  <c r="N2830" i="1"/>
  <c r="O2830" i="1"/>
  <c r="N2831" i="1"/>
  <c r="O2831" i="1"/>
  <c r="N2832" i="1"/>
  <c r="O2832" i="1"/>
  <c r="N2833" i="1"/>
  <c r="O2833" i="1"/>
  <c r="N2834" i="1"/>
  <c r="O2834" i="1"/>
  <c r="N2835" i="1"/>
  <c r="O2835" i="1"/>
  <c r="N2836" i="1"/>
  <c r="O2836" i="1"/>
  <c r="N2837" i="1"/>
  <c r="O2837" i="1"/>
  <c r="N2838" i="1"/>
  <c r="O2838" i="1"/>
  <c r="N2839" i="1"/>
  <c r="O2839" i="1"/>
  <c r="N2840" i="1"/>
  <c r="O2840" i="1"/>
  <c r="N2841" i="1"/>
  <c r="O2841" i="1"/>
  <c r="N2842" i="1"/>
  <c r="O2842" i="1"/>
  <c r="N2843" i="1"/>
  <c r="O2843" i="1"/>
  <c r="N2844" i="1"/>
  <c r="O2844" i="1"/>
  <c r="N2845" i="1"/>
  <c r="O2845" i="1"/>
  <c r="N2846" i="1"/>
  <c r="O2846" i="1"/>
  <c r="N2847" i="1"/>
  <c r="O2847" i="1"/>
  <c r="N2848" i="1"/>
  <c r="O2848" i="1"/>
  <c r="N2849" i="1"/>
  <c r="O2849" i="1"/>
  <c r="N2850" i="1"/>
  <c r="O2850" i="1"/>
  <c r="N2851" i="1"/>
  <c r="O2851" i="1"/>
  <c r="N2852" i="1"/>
  <c r="O2852" i="1"/>
  <c r="N2853" i="1"/>
  <c r="O2853" i="1"/>
  <c r="N2854" i="1"/>
  <c r="O2854" i="1"/>
  <c r="N2855" i="1"/>
  <c r="O2855" i="1"/>
  <c r="N2856" i="1"/>
  <c r="O2856" i="1"/>
  <c r="N2857" i="1"/>
  <c r="O2857" i="1"/>
  <c r="N2858" i="1"/>
  <c r="O2858" i="1"/>
  <c r="N2859" i="1"/>
  <c r="O2859" i="1"/>
  <c r="N2860" i="1"/>
  <c r="O2860" i="1"/>
  <c r="N2861" i="1"/>
  <c r="O2861" i="1"/>
  <c r="N2862" i="1"/>
  <c r="O2862" i="1"/>
  <c r="N2863" i="1"/>
  <c r="O2863" i="1"/>
  <c r="N2864" i="1"/>
  <c r="O2864" i="1"/>
  <c r="N2865" i="1"/>
  <c r="O2865" i="1"/>
  <c r="N2866" i="1"/>
  <c r="O2866" i="1"/>
  <c r="N2867" i="1"/>
  <c r="O2867" i="1"/>
  <c r="N2868" i="1"/>
  <c r="O2868" i="1"/>
  <c r="N2869" i="1"/>
  <c r="O2869" i="1"/>
  <c r="N2870" i="1"/>
  <c r="O2870" i="1"/>
  <c r="N2871" i="1"/>
  <c r="O2871" i="1"/>
  <c r="N2872" i="1"/>
  <c r="O2872" i="1"/>
  <c r="N2873" i="1"/>
  <c r="O2873" i="1"/>
  <c r="N2874" i="1"/>
  <c r="O2874" i="1"/>
  <c r="N2875" i="1"/>
  <c r="O2875" i="1"/>
  <c r="N2876" i="1"/>
  <c r="O2876" i="1"/>
  <c r="N2877" i="1"/>
  <c r="O2877" i="1"/>
  <c r="N2878" i="1"/>
  <c r="O2878" i="1"/>
  <c r="N2879" i="1"/>
  <c r="O2879" i="1"/>
  <c r="N2880" i="1"/>
  <c r="O2880" i="1"/>
  <c r="N2881" i="1"/>
  <c r="O2881" i="1"/>
  <c r="N2882" i="1"/>
  <c r="O2882" i="1"/>
  <c r="N2883" i="1"/>
  <c r="O2883" i="1"/>
  <c r="N2884" i="1"/>
  <c r="O2884" i="1"/>
  <c r="N2885" i="1"/>
  <c r="O2885" i="1"/>
  <c r="N2886" i="1"/>
  <c r="O2886" i="1"/>
  <c r="N2887" i="1"/>
  <c r="O2887" i="1"/>
  <c r="N2888" i="1"/>
  <c r="O2888" i="1"/>
  <c r="N2889" i="1"/>
  <c r="O2889" i="1"/>
  <c r="N2890" i="1"/>
  <c r="O2890" i="1"/>
  <c r="N2891" i="1"/>
  <c r="O2891" i="1"/>
  <c r="N2892" i="1"/>
  <c r="O2892" i="1"/>
  <c r="N2893" i="1"/>
  <c r="O2893" i="1"/>
  <c r="N2894" i="1"/>
  <c r="O2894" i="1"/>
  <c r="N2895" i="1"/>
  <c r="O2895" i="1"/>
  <c r="N2896" i="1"/>
  <c r="O2896" i="1"/>
  <c r="N2897" i="1"/>
  <c r="O2897" i="1"/>
  <c r="N2898" i="1"/>
  <c r="O2898" i="1"/>
  <c r="N2899" i="1"/>
  <c r="O2899" i="1"/>
  <c r="N2900" i="1"/>
  <c r="O2900" i="1"/>
  <c r="N2901" i="1"/>
  <c r="O2901" i="1"/>
  <c r="N2902" i="1"/>
  <c r="O2902" i="1"/>
  <c r="N2903" i="1"/>
  <c r="O2903" i="1"/>
  <c r="N2904" i="1"/>
  <c r="O2904" i="1"/>
  <c r="N2905" i="1"/>
  <c r="O2905" i="1"/>
  <c r="N2906" i="1"/>
  <c r="O2906" i="1"/>
  <c r="N2907" i="1"/>
  <c r="O2907" i="1"/>
  <c r="N2908" i="1"/>
  <c r="O2908" i="1"/>
  <c r="N2909" i="1"/>
  <c r="O2909" i="1"/>
  <c r="N2910" i="1"/>
  <c r="O2910" i="1"/>
  <c r="N2911" i="1"/>
  <c r="O2911" i="1"/>
  <c r="N2912" i="1"/>
  <c r="O2912" i="1"/>
  <c r="N2913" i="1"/>
  <c r="O2913" i="1"/>
  <c r="N2914" i="1"/>
  <c r="O2914" i="1"/>
  <c r="N2915" i="1"/>
  <c r="O2915" i="1"/>
  <c r="N2916" i="1"/>
  <c r="O2916" i="1"/>
  <c r="N2917" i="1"/>
  <c r="O2917" i="1"/>
  <c r="N2918" i="1"/>
  <c r="O2918" i="1"/>
  <c r="N2919" i="1"/>
  <c r="O2919" i="1"/>
  <c r="N2920" i="1"/>
  <c r="O2920" i="1"/>
  <c r="N2921" i="1"/>
  <c r="O2921" i="1"/>
  <c r="N2922" i="1"/>
  <c r="O2922" i="1"/>
  <c r="N2923" i="1"/>
  <c r="O2923" i="1"/>
  <c r="N2924" i="1"/>
  <c r="O2924" i="1"/>
  <c r="N2925" i="1"/>
  <c r="O2925" i="1"/>
  <c r="N2926" i="1"/>
  <c r="O2926" i="1"/>
  <c r="N2927" i="1"/>
  <c r="O2927" i="1"/>
  <c r="N2928" i="1"/>
  <c r="O2928" i="1"/>
  <c r="N2929" i="1"/>
  <c r="O2929" i="1"/>
  <c r="N2930" i="1"/>
  <c r="O2930" i="1"/>
  <c r="N2931" i="1"/>
  <c r="O2931" i="1"/>
  <c r="N2932" i="1"/>
  <c r="O2932" i="1"/>
  <c r="N2933" i="1"/>
  <c r="O2933" i="1"/>
  <c r="N2934" i="1"/>
  <c r="O2934" i="1"/>
  <c r="N2935" i="1"/>
  <c r="O2935" i="1"/>
  <c r="N2936" i="1"/>
  <c r="O2936" i="1"/>
  <c r="N2937" i="1"/>
  <c r="O2937" i="1"/>
  <c r="N2938" i="1"/>
  <c r="O2938" i="1"/>
  <c r="N2939" i="1"/>
  <c r="O2939" i="1"/>
  <c r="N2940" i="1"/>
  <c r="O2940" i="1"/>
  <c r="N2941" i="1"/>
  <c r="O2941" i="1"/>
  <c r="N2942" i="1"/>
  <c r="O2942" i="1"/>
  <c r="N2943" i="1"/>
  <c r="O2943" i="1"/>
  <c r="N2944" i="1"/>
  <c r="O2944" i="1"/>
  <c r="N2945" i="1"/>
  <c r="O2945" i="1"/>
  <c r="N2946" i="1"/>
  <c r="O2946" i="1"/>
  <c r="N2947" i="1"/>
  <c r="O2947" i="1"/>
  <c r="N2948" i="1"/>
  <c r="O2948" i="1"/>
  <c r="N2949" i="1"/>
  <c r="O2949" i="1"/>
  <c r="N2950" i="1"/>
  <c r="O2950" i="1"/>
  <c r="N2951" i="1"/>
  <c r="O2951" i="1"/>
  <c r="N2952" i="1"/>
  <c r="O2952" i="1"/>
  <c r="N2953" i="1"/>
  <c r="O2953" i="1"/>
  <c r="N2954" i="1"/>
  <c r="O2954" i="1"/>
  <c r="N2955" i="1"/>
  <c r="O2955" i="1"/>
  <c r="N2956" i="1"/>
  <c r="O2956" i="1"/>
  <c r="N2957" i="1"/>
  <c r="O2957" i="1"/>
  <c r="N2958" i="1"/>
  <c r="O2958" i="1"/>
  <c r="N2959" i="1"/>
  <c r="O2959" i="1"/>
  <c r="N2960" i="1"/>
  <c r="O2960" i="1"/>
  <c r="N2961" i="1"/>
  <c r="O2961" i="1"/>
  <c r="N2962" i="1"/>
  <c r="O2962" i="1"/>
  <c r="N2963" i="1"/>
  <c r="O2963" i="1"/>
  <c r="N2964" i="1"/>
  <c r="O2964" i="1"/>
  <c r="N2965" i="1"/>
  <c r="O2965" i="1"/>
  <c r="N2966" i="1"/>
  <c r="O2966" i="1"/>
  <c r="N2967" i="1"/>
  <c r="O2967" i="1"/>
  <c r="N2968" i="1"/>
  <c r="O2968" i="1"/>
  <c r="N2969" i="1"/>
  <c r="O2969" i="1"/>
  <c r="N2970" i="1"/>
  <c r="O2970" i="1"/>
  <c r="N2971" i="1"/>
  <c r="O2971" i="1"/>
  <c r="N2972" i="1"/>
  <c r="O2972" i="1"/>
  <c r="N2973" i="1"/>
  <c r="O2973" i="1"/>
  <c r="N2974" i="1"/>
  <c r="O2974" i="1"/>
  <c r="N2975" i="1"/>
  <c r="O2975" i="1"/>
  <c r="N2976" i="1"/>
  <c r="O2976" i="1"/>
  <c r="N2977" i="1"/>
  <c r="O2977" i="1"/>
  <c r="N2978" i="1"/>
  <c r="O2978" i="1"/>
  <c r="N2979" i="1"/>
  <c r="O2979" i="1"/>
  <c r="N2980" i="1"/>
  <c r="O2980" i="1"/>
  <c r="N2981" i="1"/>
  <c r="O2981" i="1"/>
  <c r="N2982" i="1"/>
  <c r="O2982" i="1"/>
  <c r="N2983" i="1"/>
  <c r="O2983" i="1"/>
  <c r="N2984" i="1"/>
  <c r="O2984" i="1"/>
  <c r="N2985" i="1"/>
  <c r="O2985" i="1"/>
  <c r="N2986" i="1"/>
  <c r="O2986" i="1"/>
  <c r="N2987" i="1"/>
  <c r="O2987" i="1"/>
  <c r="N2988" i="1"/>
  <c r="O2988" i="1"/>
  <c r="N2989" i="1"/>
  <c r="O2989" i="1"/>
  <c r="N2990" i="1"/>
  <c r="O2990" i="1"/>
  <c r="N2991" i="1"/>
  <c r="O2991" i="1"/>
  <c r="N2992" i="1"/>
  <c r="O2992" i="1"/>
  <c r="N2993" i="1"/>
  <c r="O2993" i="1"/>
  <c r="N2994" i="1"/>
  <c r="O2994" i="1"/>
  <c r="N2995" i="1"/>
  <c r="O2995" i="1"/>
  <c r="N2996" i="1"/>
  <c r="O2996" i="1"/>
  <c r="N2997" i="1"/>
  <c r="O2997" i="1"/>
  <c r="N2998" i="1"/>
  <c r="O2998" i="1"/>
  <c r="N2999" i="1"/>
  <c r="O2999" i="1"/>
  <c r="N3000" i="1"/>
  <c r="O3000" i="1"/>
  <c r="N3001" i="1"/>
  <c r="O3001" i="1"/>
  <c r="N3002" i="1"/>
  <c r="O3002" i="1"/>
  <c r="N3003" i="1"/>
  <c r="O3003" i="1"/>
  <c r="N3004" i="1"/>
  <c r="O3004" i="1"/>
  <c r="N3005" i="1"/>
  <c r="O3005" i="1"/>
  <c r="N3006" i="1"/>
  <c r="O3006" i="1"/>
  <c r="N3007" i="1"/>
  <c r="O3007" i="1"/>
  <c r="N3008" i="1"/>
  <c r="O3008" i="1"/>
  <c r="N3009" i="1"/>
  <c r="O3009" i="1"/>
  <c r="N3010" i="1"/>
  <c r="O3010" i="1"/>
  <c r="N3011" i="1"/>
  <c r="O3011" i="1"/>
  <c r="N3012" i="1"/>
  <c r="O3012" i="1"/>
  <c r="N3013" i="1"/>
  <c r="O3013" i="1"/>
  <c r="N3014" i="1"/>
  <c r="O3014" i="1"/>
  <c r="N3015" i="1"/>
  <c r="O3015" i="1"/>
  <c r="N3016" i="1"/>
  <c r="O3016" i="1"/>
  <c r="N3017" i="1"/>
  <c r="O3017" i="1"/>
  <c r="N3018" i="1"/>
  <c r="O3018" i="1"/>
  <c r="N3019" i="1"/>
  <c r="O3019" i="1"/>
  <c r="N3020" i="1"/>
  <c r="O3020" i="1"/>
  <c r="N3021" i="1"/>
  <c r="O3021" i="1"/>
  <c r="N3022" i="1"/>
  <c r="O3022" i="1"/>
  <c r="N3023" i="1"/>
  <c r="O3023" i="1"/>
  <c r="N3024" i="1"/>
  <c r="O3024" i="1"/>
  <c r="N3025" i="1"/>
  <c r="O3025" i="1"/>
  <c r="N3026" i="1"/>
  <c r="O3026" i="1"/>
  <c r="N3027" i="1"/>
  <c r="O3027" i="1"/>
  <c r="N3028" i="1"/>
  <c r="O3028" i="1"/>
  <c r="N3029" i="1"/>
  <c r="O3029" i="1"/>
  <c r="N3030" i="1"/>
  <c r="O3030" i="1"/>
  <c r="N3031" i="1"/>
  <c r="O3031" i="1"/>
  <c r="N3032" i="1"/>
  <c r="O3032" i="1"/>
  <c r="N3033" i="1"/>
  <c r="O3033" i="1"/>
  <c r="N3034" i="1"/>
  <c r="O3034" i="1"/>
  <c r="N3035" i="1"/>
  <c r="O3035" i="1"/>
  <c r="N3036" i="1"/>
  <c r="O3036" i="1"/>
  <c r="N3037" i="1"/>
  <c r="O3037" i="1"/>
  <c r="N3038" i="1"/>
  <c r="O3038" i="1"/>
  <c r="N3039" i="1"/>
  <c r="O3039" i="1"/>
  <c r="N3040" i="1"/>
  <c r="O3040" i="1"/>
  <c r="N3041" i="1"/>
  <c r="O3041" i="1"/>
  <c r="N3042" i="1"/>
  <c r="O3042" i="1"/>
  <c r="N3043" i="1"/>
  <c r="O3043" i="1"/>
  <c r="N3044" i="1"/>
  <c r="O3044" i="1"/>
  <c r="N3045" i="1"/>
  <c r="O3045" i="1"/>
  <c r="N3046" i="1"/>
  <c r="O3046" i="1"/>
  <c r="N3047" i="1"/>
  <c r="O3047" i="1"/>
  <c r="N3048" i="1"/>
  <c r="O3048" i="1"/>
  <c r="N3049" i="1"/>
  <c r="O3049" i="1"/>
  <c r="N3050" i="1"/>
  <c r="O3050" i="1"/>
  <c r="N3051" i="1"/>
  <c r="O3051" i="1"/>
  <c r="N3052" i="1"/>
  <c r="O3052" i="1"/>
  <c r="N3053" i="1"/>
  <c r="O3053" i="1"/>
  <c r="N3054" i="1"/>
  <c r="O3054" i="1"/>
  <c r="N3055" i="1"/>
  <c r="O3055" i="1"/>
  <c r="N3056" i="1"/>
  <c r="O3056" i="1"/>
  <c r="N3057" i="1"/>
  <c r="O3057" i="1"/>
  <c r="N3058" i="1"/>
  <c r="O3058" i="1"/>
  <c r="N3059" i="1"/>
  <c r="O3059" i="1"/>
  <c r="N3060" i="1"/>
  <c r="O3060" i="1"/>
  <c r="N3061" i="1"/>
  <c r="O3061" i="1"/>
  <c r="N3062" i="1"/>
  <c r="O3062" i="1"/>
  <c r="N3063" i="1"/>
  <c r="O3063" i="1"/>
  <c r="N3064" i="1"/>
  <c r="O3064" i="1"/>
  <c r="N3065" i="1"/>
  <c r="O3065" i="1"/>
  <c r="N3066" i="1"/>
  <c r="O3066" i="1"/>
  <c r="N3067" i="1"/>
  <c r="O3067" i="1"/>
  <c r="N3068" i="1"/>
  <c r="O3068" i="1"/>
  <c r="N3069" i="1"/>
  <c r="O3069" i="1"/>
  <c r="N3070" i="1"/>
  <c r="O3070" i="1"/>
  <c r="N3071" i="1"/>
  <c r="O3071" i="1"/>
  <c r="N3072" i="1"/>
  <c r="O3072" i="1"/>
  <c r="N3073" i="1"/>
  <c r="O3073" i="1"/>
  <c r="N3074" i="1"/>
  <c r="O3074" i="1"/>
  <c r="N3075" i="1"/>
  <c r="O3075" i="1"/>
  <c r="N3076" i="1"/>
  <c r="O3076" i="1"/>
  <c r="N3077" i="1"/>
  <c r="O3077" i="1"/>
  <c r="N3078" i="1"/>
  <c r="O3078" i="1"/>
  <c r="N3079" i="1"/>
  <c r="O3079" i="1"/>
  <c r="N3080" i="1"/>
  <c r="O3080" i="1"/>
  <c r="N3081" i="1"/>
  <c r="O3081" i="1"/>
  <c r="N3082" i="1"/>
  <c r="O3082" i="1"/>
  <c r="N3083" i="1"/>
  <c r="O3083" i="1"/>
  <c r="N3084" i="1"/>
  <c r="O3084" i="1"/>
  <c r="N3085" i="1"/>
  <c r="O3085" i="1"/>
  <c r="N3086" i="1"/>
  <c r="O3086" i="1"/>
  <c r="N3087" i="1"/>
  <c r="O3087" i="1"/>
  <c r="N3088" i="1"/>
  <c r="O3088" i="1"/>
  <c r="N3089" i="1"/>
  <c r="O3089" i="1"/>
  <c r="N3090" i="1"/>
  <c r="O3090" i="1"/>
  <c r="N3091" i="1"/>
  <c r="O3091" i="1"/>
  <c r="N3092" i="1"/>
  <c r="O3092" i="1"/>
  <c r="N3093" i="1"/>
  <c r="O3093" i="1"/>
  <c r="N3094" i="1"/>
  <c r="O3094" i="1"/>
  <c r="N3095" i="1"/>
  <c r="O3095" i="1"/>
  <c r="N3096" i="1"/>
  <c r="O3096" i="1"/>
  <c r="N3097" i="1"/>
  <c r="O3097" i="1"/>
  <c r="N3098" i="1"/>
  <c r="O3098" i="1"/>
  <c r="N3099" i="1"/>
  <c r="O3099" i="1"/>
  <c r="N3100" i="1"/>
  <c r="O3100" i="1"/>
  <c r="N3101" i="1"/>
  <c r="O3101" i="1"/>
  <c r="N3102" i="1"/>
  <c r="O3102" i="1"/>
  <c r="N3103" i="1"/>
  <c r="O3103" i="1"/>
  <c r="N3104" i="1"/>
  <c r="O3104" i="1"/>
  <c r="N3105" i="1"/>
  <c r="O3105" i="1"/>
  <c r="N3106" i="1"/>
  <c r="O3106" i="1"/>
  <c r="N3107" i="1"/>
  <c r="O3107" i="1"/>
  <c r="N3108" i="1"/>
  <c r="O3108" i="1"/>
  <c r="N3109" i="1"/>
  <c r="O3109" i="1"/>
  <c r="N3110" i="1"/>
  <c r="O3110" i="1"/>
  <c r="N3111" i="1"/>
  <c r="O3111" i="1"/>
  <c r="N3112" i="1"/>
  <c r="O3112" i="1"/>
  <c r="N3113" i="1"/>
  <c r="O3113" i="1"/>
  <c r="N3114" i="1"/>
  <c r="O3114" i="1"/>
  <c r="N3115" i="1"/>
  <c r="O3115" i="1"/>
  <c r="N3116" i="1"/>
  <c r="O3116" i="1"/>
  <c r="N3117" i="1"/>
  <c r="O3117" i="1"/>
  <c r="N3118" i="1"/>
  <c r="O3118" i="1"/>
  <c r="N3119" i="1"/>
  <c r="O3119" i="1"/>
  <c r="N3120" i="1"/>
  <c r="O3120" i="1"/>
  <c r="N3121" i="1"/>
  <c r="O3121" i="1"/>
  <c r="N3122" i="1"/>
  <c r="O3122" i="1"/>
  <c r="N3123" i="1"/>
  <c r="O3123" i="1"/>
  <c r="N3124" i="1"/>
  <c r="O3124" i="1"/>
  <c r="N3125" i="1"/>
  <c r="O3125" i="1"/>
  <c r="N3126" i="1"/>
  <c r="O3126" i="1"/>
  <c r="N3127" i="1"/>
  <c r="O3127" i="1"/>
  <c r="N3128" i="1"/>
  <c r="O3128" i="1"/>
  <c r="N3129" i="1"/>
  <c r="O3129" i="1"/>
  <c r="N3130" i="1"/>
  <c r="O3130" i="1"/>
  <c r="N3131" i="1"/>
  <c r="O3131" i="1"/>
  <c r="N3132" i="1"/>
  <c r="O3132" i="1"/>
  <c r="N3133" i="1"/>
  <c r="O3133" i="1"/>
  <c r="N3134" i="1"/>
  <c r="O3134" i="1"/>
  <c r="N3135" i="1"/>
  <c r="O3135" i="1"/>
  <c r="N3136" i="1"/>
  <c r="O3136" i="1"/>
  <c r="N3137" i="1"/>
  <c r="O3137" i="1"/>
  <c r="N3138" i="1"/>
  <c r="O3138" i="1"/>
  <c r="N3139" i="1"/>
  <c r="O3139" i="1"/>
  <c r="N3140" i="1"/>
  <c r="O3140" i="1"/>
  <c r="N3141" i="1"/>
  <c r="O3141" i="1"/>
  <c r="N3142" i="1"/>
  <c r="O3142" i="1"/>
  <c r="N3143" i="1"/>
  <c r="O3143" i="1"/>
  <c r="N3144" i="1"/>
  <c r="O3144" i="1"/>
  <c r="N3145" i="1"/>
  <c r="O3145" i="1"/>
  <c r="N3146" i="1"/>
  <c r="O3146" i="1"/>
  <c r="N3147" i="1"/>
  <c r="O3147" i="1"/>
  <c r="N3148" i="1"/>
  <c r="O3148" i="1"/>
  <c r="N3149" i="1"/>
  <c r="O3149" i="1"/>
  <c r="N3150" i="1"/>
  <c r="O3150" i="1"/>
  <c r="N3151" i="1"/>
  <c r="O3151" i="1"/>
  <c r="N3152" i="1"/>
  <c r="O3152" i="1"/>
  <c r="N3153" i="1"/>
  <c r="O3153" i="1"/>
  <c r="N3154" i="1"/>
  <c r="O3154" i="1"/>
  <c r="N3155" i="1"/>
  <c r="O3155" i="1"/>
  <c r="N3156" i="1"/>
  <c r="O3156" i="1"/>
  <c r="N3157" i="1"/>
  <c r="O3157" i="1"/>
  <c r="N3158" i="1"/>
  <c r="O3158" i="1"/>
  <c r="N3159" i="1"/>
  <c r="O3159" i="1"/>
  <c r="N3160" i="1"/>
  <c r="O3160" i="1"/>
  <c r="N3161" i="1"/>
  <c r="O3161" i="1"/>
  <c r="N3162" i="1"/>
  <c r="O3162" i="1"/>
  <c r="N3163" i="1"/>
  <c r="O3163" i="1"/>
  <c r="N3164" i="1"/>
  <c r="O3164" i="1"/>
  <c r="N3165" i="1"/>
  <c r="O3165" i="1"/>
  <c r="N3166" i="1"/>
  <c r="O3166" i="1"/>
  <c r="N3167" i="1"/>
  <c r="O3167" i="1"/>
  <c r="N3168" i="1"/>
  <c r="O3168" i="1"/>
  <c r="N3169" i="1"/>
  <c r="O3169" i="1"/>
  <c r="N3170" i="1"/>
  <c r="O3170" i="1"/>
  <c r="N3171" i="1"/>
  <c r="O3171" i="1"/>
  <c r="N3172" i="1"/>
  <c r="O3172" i="1"/>
  <c r="N3173" i="1"/>
  <c r="O3173" i="1"/>
  <c r="N3174" i="1"/>
  <c r="O3174" i="1"/>
  <c r="N3175" i="1"/>
  <c r="O3175" i="1"/>
  <c r="N3176" i="1"/>
  <c r="O3176" i="1"/>
  <c r="N3177" i="1"/>
  <c r="O3177" i="1"/>
  <c r="N3178" i="1"/>
  <c r="O3178" i="1"/>
  <c r="N3179" i="1"/>
  <c r="O3179" i="1"/>
  <c r="N3180" i="1"/>
  <c r="O3180" i="1"/>
  <c r="N3181" i="1"/>
  <c r="O3181" i="1"/>
  <c r="N3182" i="1"/>
  <c r="O3182" i="1"/>
  <c r="N3183" i="1"/>
  <c r="O3183" i="1"/>
  <c r="N3184" i="1"/>
  <c r="O3184" i="1"/>
  <c r="N3185" i="1"/>
  <c r="O3185" i="1"/>
  <c r="N3186" i="1"/>
  <c r="O3186" i="1"/>
  <c r="N3187" i="1"/>
  <c r="O3187" i="1"/>
  <c r="N3188" i="1"/>
  <c r="O3188" i="1"/>
  <c r="N3189" i="1"/>
  <c r="O3189" i="1"/>
  <c r="N3190" i="1"/>
  <c r="O3190" i="1"/>
  <c r="N3191" i="1"/>
  <c r="O3191" i="1"/>
  <c r="N3192" i="1"/>
  <c r="O3192" i="1"/>
  <c r="N3193" i="1"/>
  <c r="O3193" i="1"/>
  <c r="N3194" i="1"/>
  <c r="O3194" i="1"/>
  <c r="N3195" i="1"/>
  <c r="O3195" i="1"/>
  <c r="N3196" i="1"/>
  <c r="O3196" i="1"/>
  <c r="N3197" i="1"/>
  <c r="O3197" i="1"/>
  <c r="N3198" i="1"/>
  <c r="O3198" i="1"/>
  <c r="N3199" i="1"/>
  <c r="O3199" i="1"/>
  <c r="N3200" i="1"/>
  <c r="O3200" i="1"/>
  <c r="N3201" i="1"/>
  <c r="O3201" i="1"/>
  <c r="N3202" i="1"/>
  <c r="O3202" i="1"/>
  <c r="N3203" i="1"/>
  <c r="O3203" i="1"/>
  <c r="N3204" i="1"/>
  <c r="O3204" i="1"/>
  <c r="N3205" i="1"/>
  <c r="O3205" i="1"/>
  <c r="N3206" i="1"/>
  <c r="O3206" i="1"/>
  <c r="N3207" i="1"/>
  <c r="O3207" i="1"/>
  <c r="N3208" i="1"/>
  <c r="O3208" i="1"/>
  <c r="N3209" i="1"/>
  <c r="O3209" i="1"/>
  <c r="N3210" i="1"/>
  <c r="O3210" i="1"/>
  <c r="N3211" i="1"/>
  <c r="O3211" i="1"/>
  <c r="N3212" i="1"/>
  <c r="O3212" i="1"/>
  <c r="N3213" i="1"/>
  <c r="O3213" i="1"/>
  <c r="N3214" i="1"/>
  <c r="O3214" i="1"/>
  <c r="N3215" i="1"/>
  <c r="O3215" i="1"/>
  <c r="N3216" i="1"/>
  <c r="O3216" i="1"/>
  <c r="N3217" i="1"/>
  <c r="O3217" i="1"/>
  <c r="N3218" i="1"/>
  <c r="O3218" i="1"/>
  <c r="N3219" i="1"/>
  <c r="O3219" i="1"/>
  <c r="N3220" i="1"/>
  <c r="O3220" i="1"/>
  <c r="N3221" i="1"/>
  <c r="O3221" i="1"/>
  <c r="N3222" i="1"/>
  <c r="O3222" i="1"/>
  <c r="N3223" i="1"/>
  <c r="O3223" i="1"/>
  <c r="N3224" i="1"/>
  <c r="O3224" i="1"/>
  <c r="N3225" i="1"/>
  <c r="O3225" i="1"/>
  <c r="N3226" i="1"/>
  <c r="O3226" i="1"/>
  <c r="N3227" i="1"/>
  <c r="O3227" i="1"/>
  <c r="N3228" i="1"/>
  <c r="O3228" i="1"/>
  <c r="N3229" i="1"/>
  <c r="O3229" i="1"/>
  <c r="N3230" i="1"/>
  <c r="O3230" i="1"/>
  <c r="N3231" i="1"/>
  <c r="O3231" i="1"/>
  <c r="N3232" i="1"/>
  <c r="O3232" i="1"/>
  <c r="N3233" i="1"/>
  <c r="O3233" i="1"/>
  <c r="N3234" i="1"/>
  <c r="O3234" i="1"/>
  <c r="N3235" i="1"/>
  <c r="O3235" i="1"/>
  <c r="N3236" i="1"/>
  <c r="O3236" i="1"/>
  <c r="N3237" i="1"/>
  <c r="O3237" i="1"/>
  <c r="N3238" i="1"/>
  <c r="O3238" i="1"/>
  <c r="N3239" i="1"/>
  <c r="O3239" i="1"/>
  <c r="N3240" i="1"/>
  <c r="O3240" i="1"/>
  <c r="N3241" i="1"/>
  <c r="O3241" i="1"/>
  <c r="N3242" i="1"/>
  <c r="O3242" i="1"/>
  <c r="N3243" i="1"/>
  <c r="O3243" i="1"/>
  <c r="N3244" i="1"/>
  <c r="O3244" i="1"/>
  <c r="N3245" i="1"/>
  <c r="O3245" i="1"/>
  <c r="N3246" i="1"/>
  <c r="O3246" i="1"/>
  <c r="N3247" i="1"/>
  <c r="O3247" i="1"/>
  <c r="N3248" i="1"/>
  <c r="O3248" i="1"/>
  <c r="N3249" i="1"/>
  <c r="O3249" i="1"/>
  <c r="N3250" i="1"/>
  <c r="O3250" i="1"/>
  <c r="N3251" i="1"/>
  <c r="O3251" i="1"/>
  <c r="N3252" i="1"/>
  <c r="O3252" i="1"/>
  <c r="N3253" i="1"/>
  <c r="O3253" i="1"/>
  <c r="N3254" i="1"/>
  <c r="O3254" i="1"/>
  <c r="N3255" i="1"/>
  <c r="O3255" i="1"/>
  <c r="N3256" i="1"/>
  <c r="O3256" i="1"/>
  <c r="N3257" i="1"/>
  <c r="O3257" i="1"/>
  <c r="N3258" i="1"/>
  <c r="O3258" i="1"/>
  <c r="N3259" i="1"/>
  <c r="O3259" i="1"/>
  <c r="N3260" i="1"/>
  <c r="O3260" i="1"/>
  <c r="N3261" i="1"/>
  <c r="O3261" i="1"/>
  <c r="N3262" i="1"/>
  <c r="O3262" i="1"/>
  <c r="N3263" i="1"/>
  <c r="O3263" i="1"/>
  <c r="N3264" i="1"/>
  <c r="O3264" i="1"/>
  <c r="N3265" i="1"/>
  <c r="O3265" i="1"/>
  <c r="N3266" i="1"/>
  <c r="O3266" i="1"/>
  <c r="N3267" i="1"/>
  <c r="O3267" i="1"/>
  <c r="N3268" i="1"/>
  <c r="O3268" i="1"/>
  <c r="N3269" i="1"/>
  <c r="O3269" i="1"/>
  <c r="N3270" i="1"/>
  <c r="O3270" i="1"/>
  <c r="N3271" i="1"/>
  <c r="O3271" i="1"/>
  <c r="N3272" i="1"/>
  <c r="O3272" i="1"/>
  <c r="N3273" i="1"/>
  <c r="O3273" i="1"/>
  <c r="N3274" i="1"/>
  <c r="O3274" i="1"/>
  <c r="N3275" i="1"/>
  <c r="O3275" i="1"/>
  <c r="N3276" i="1"/>
  <c r="O3276" i="1"/>
  <c r="N3277" i="1"/>
  <c r="O3277" i="1"/>
  <c r="N3278" i="1"/>
  <c r="O3278" i="1"/>
  <c r="N3279" i="1"/>
  <c r="O3279" i="1"/>
  <c r="N3280" i="1"/>
  <c r="O3280" i="1"/>
  <c r="N3281" i="1"/>
  <c r="O3281" i="1"/>
  <c r="N3282" i="1"/>
  <c r="O3282" i="1"/>
  <c r="N3283" i="1"/>
  <c r="O3283" i="1"/>
  <c r="N3284" i="1"/>
  <c r="O3284" i="1"/>
  <c r="N3285" i="1"/>
  <c r="O3285" i="1"/>
  <c r="N3286" i="1"/>
  <c r="O3286" i="1"/>
  <c r="N3287" i="1"/>
  <c r="O3287" i="1"/>
  <c r="N3288" i="1"/>
  <c r="O3288" i="1"/>
  <c r="N3289" i="1"/>
  <c r="O3289" i="1"/>
  <c r="N3290" i="1"/>
  <c r="O3290" i="1"/>
  <c r="N3291" i="1"/>
  <c r="O3291" i="1"/>
  <c r="N3292" i="1"/>
  <c r="O3292" i="1"/>
  <c r="N3293" i="1"/>
  <c r="O3293" i="1"/>
  <c r="N3294" i="1"/>
  <c r="O3294" i="1"/>
  <c r="N3295" i="1"/>
  <c r="O3295" i="1"/>
  <c r="N3296" i="1"/>
  <c r="O3296" i="1"/>
  <c r="N3297" i="1"/>
  <c r="O3297" i="1"/>
  <c r="N3298" i="1"/>
  <c r="O3298" i="1"/>
  <c r="N3299" i="1"/>
  <c r="O3299" i="1"/>
  <c r="N3300" i="1"/>
  <c r="O3300" i="1"/>
  <c r="N3301" i="1"/>
  <c r="O3301" i="1"/>
  <c r="N3302" i="1"/>
  <c r="O3302" i="1"/>
  <c r="N3303" i="1"/>
  <c r="O3303" i="1"/>
  <c r="N3304" i="1"/>
  <c r="O3304" i="1"/>
  <c r="N3305" i="1"/>
  <c r="O3305" i="1"/>
  <c r="N3306" i="1"/>
  <c r="O3306" i="1"/>
  <c r="N3307" i="1"/>
  <c r="O3307" i="1"/>
  <c r="N3308" i="1"/>
  <c r="O3308" i="1"/>
  <c r="N3309" i="1"/>
  <c r="O3309" i="1"/>
  <c r="N3310" i="1"/>
  <c r="O3310" i="1"/>
  <c r="N3311" i="1"/>
  <c r="O3311" i="1"/>
  <c r="N3312" i="1"/>
  <c r="O3312" i="1"/>
  <c r="N3313" i="1"/>
  <c r="O3313" i="1"/>
  <c r="N3314" i="1"/>
  <c r="O3314" i="1"/>
  <c r="N3315" i="1"/>
  <c r="O3315" i="1"/>
  <c r="N3316" i="1"/>
  <c r="O3316" i="1"/>
  <c r="N3317" i="1"/>
  <c r="O3317" i="1"/>
  <c r="N3318" i="1"/>
  <c r="O3318" i="1"/>
  <c r="N3319" i="1"/>
  <c r="O3319" i="1"/>
  <c r="N3320" i="1"/>
  <c r="O3320" i="1"/>
  <c r="N3321" i="1"/>
  <c r="O3321" i="1"/>
  <c r="N3322" i="1"/>
  <c r="O3322" i="1"/>
  <c r="N3323" i="1"/>
  <c r="O3323" i="1"/>
  <c r="N3324" i="1"/>
  <c r="O3324" i="1"/>
  <c r="N3325" i="1"/>
  <c r="O3325" i="1"/>
  <c r="N3326" i="1"/>
  <c r="O3326" i="1"/>
  <c r="N3327" i="1"/>
  <c r="O3327" i="1"/>
  <c r="N3328" i="1"/>
  <c r="O3328" i="1"/>
  <c r="N3329" i="1"/>
  <c r="O3329" i="1"/>
  <c r="N3330" i="1"/>
  <c r="O3330" i="1"/>
  <c r="N3331" i="1"/>
  <c r="O3331" i="1"/>
  <c r="N3332" i="1"/>
  <c r="O3332" i="1"/>
  <c r="N3333" i="1"/>
  <c r="O3333" i="1"/>
  <c r="N3334" i="1"/>
  <c r="O3334" i="1"/>
  <c r="N3335" i="1"/>
  <c r="O3335" i="1"/>
  <c r="N3336" i="1"/>
  <c r="O3336" i="1"/>
  <c r="N3337" i="1"/>
  <c r="O3337" i="1"/>
  <c r="N3338" i="1"/>
  <c r="O3338" i="1"/>
  <c r="N3339" i="1"/>
  <c r="O3339" i="1"/>
  <c r="N3340" i="1"/>
  <c r="O3340" i="1"/>
  <c r="N3341" i="1"/>
  <c r="O3341" i="1"/>
  <c r="N3342" i="1"/>
  <c r="O3342" i="1"/>
  <c r="N3343" i="1"/>
  <c r="O3343" i="1"/>
  <c r="N3344" i="1"/>
  <c r="O3344" i="1"/>
  <c r="N3345" i="1"/>
  <c r="O3345" i="1"/>
  <c r="N3346" i="1"/>
  <c r="O3346" i="1"/>
  <c r="N3347" i="1"/>
  <c r="O3347" i="1"/>
  <c r="N3348" i="1"/>
  <c r="O3348" i="1"/>
  <c r="N3349" i="1"/>
  <c r="O3349" i="1"/>
  <c r="N3350" i="1"/>
  <c r="O3350" i="1"/>
  <c r="N3351" i="1"/>
  <c r="O3351" i="1"/>
  <c r="N3352" i="1"/>
  <c r="O3352" i="1"/>
  <c r="N3353" i="1"/>
  <c r="O3353" i="1"/>
  <c r="N3354" i="1"/>
  <c r="O3354" i="1"/>
  <c r="N3355" i="1"/>
  <c r="O3355" i="1"/>
  <c r="N3356" i="1"/>
  <c r="O3356" i="1"/>
  <c r="N3357" i="1"/>
  <c r="O3357" i="1"/>
  <c r="N3358" i="1"/>
  <c r="O3358" i="1"/>
  <c r="N3359" i="1"/>
  <c r="O3359" i="1"/>
  <c r="N3360" i="1"/>
  <c r="O3360" i="1"/>
  <c r="N3361" i="1"/>
  <c r="O3361" i="1"/>
  <c r="N3362" i="1"/>
  <c r="O3362" i="1"/>
  <c r="N3363" i="1"/>
  <c r="O3363" i="1"/>
  <c r="N3364" i="1"/>
  <c r="O3364" i="1"/>
  <c r="N3365" i="1"/>
  <c r="O3365" i="1"/>
  <c r="N3366" i="1"/>
  <c r="O3366" i="1"/>
  <c r="N3367" i="1"/>
  <c r="O3367" i="1"/>
  <c r="N3368" i="1"/>
  <c r="O3368" i="1"/>
  <c r="N3369" i="1"/>
  <c r="O3369" i="1"/>
  <c r="N3370" i="1"/>
  <c r="O3370" i="1"/>
  <c r="N3371" i="1"/>
  <c r="O3371" i="1"/>
  <c r="N3372" i="1"/>
  <c r="O3372" i="1"/>
  <c r="N3373" i="1"/>
  <c r="O3373" i="1"/>
  <c r="N3374" i="1"/>
  <c r="O3374" i="1"/>
  <c r="N3375" i="1"/>
  <c r="O3375" i="1"/>
  <c r="N3376" i="1"/>
  <c r="O3376" i="1"/>
  <c r="N3377" i="1"/>
  <c r="O3377" i="1"/>
  <c r="N3378" i="1"/>
  <c r="O3378" i="1"/>
  <c r="N3379" i="1"/>
  <c r="O3379" i="1"/>
  <c r="N3380" i="1"/>
  <c r="O3380" i="1"/>
  <c r="N3381" i="1"/>
  <c r="O3381" i="1"/>
  <c r="N3382" i="1"/>
  <c r="O3382" i="1"/>
  <c r="N3383" i="1"/>
  <c r="O3383" i="1"/>
  <c r="N3384" i="1"/>
  <c r="O3384" i="1"/>
  <c r="N3385" i="1"/>
  <c r="O3385" i="1"/>
  <c r="N3386" i="1"/>
  <c r="O3386" i="1"/>
  <c r="N3387" i="1"/>
  <c r="O3387" i="1"/>
  <c r="N3388" i="1"/>
  <c r="O3388" i="1"/>
  <c r="N3389" i="1"/>
  <c r="O3389" i="1"/>
  <c r="N3390" i="1"/>
  <c r="O3390" i="1"/>
  <c r="N3391" i="1"/>
  <c r="O3391" i="1"/>
  <c r="N3392" i="1"/>
  <c r="O3392" i="1"/>
  <c r="N3393" i="1"/>
  <c r="O3393" i="1"/>
  <c r="N3394" i="1"/>
  <c r="O3394" i="1"/>
  <c r="N3395" i="1"/>
  <c r="O3395" i="1"/>
  <c r="N3396" i="1"/>
  <c r="O3396" i="1"/>
  <c r="N3397" i="1"/>
  <c r="O3397" i="1"/>
  <c r="N3398" i="1"/>
  <c r="O3398" i="1"/>
  <c r="N3399" i="1"/>
  <c r="O3399" i="1"/>
  <c r="N3400" i="1"/>
  <c r="O3400" i="1"/>
  <c r="N3401" i="1"/>
  <c r="O3401" i="1"/>
  <c r="N3402" i="1"/>
  <c r="O3402" i="1"/>
  <c r="N3403" i="1"/>
  <c r="O3403" i="1"/>
  <c r="N3404" i="1"/>
  <c r="O3404" i="1"/>
  <c r="N3405" i="1"/>
  <c r="O3405" i="1"/>
  <c r="N3406" i="1"/>
  <c r="O3406" i="1"/>
  <c r="N3407" i="1"/>
  <c r="O3407" i="1"/>
  <c r="N3408" i="1"/>
  <c r="O3408" i="1"/>
  <c r="N3409" i="1"/>
  <c r="O3409" i="1"/>
  <c r="N3410" i="1"/>
  <c r="O3410" i="1"/>
  <c r="N3411" i="1"/>
  <c r="O3411" i="1"/>
  <c r="N3412" i="1"/>
  <c r="O3412" i="1"/>
  <c r="N3413" i="1"/>
  <c r="O3413" i="1"/>
  <c r="N3414" i="1"/>
  <c r="O3414" i="1"/>
  <c r="N3415" i="1"/>
  <c r="O3415" i="1"/>
  <c r="N3416" i="1"/>
  <c r="O3416" i="1"/>
  <c r="N3417" i="1"/>
  <c r="O3417" i="1"/>
  <c r="N3418" i="1"/>
  <c r="O3418" i="1"/>
  <c r="N3419" i="1"/>
  <c r="O3419" i="1"/>
  <c r="N3420" i="1"/>
  <c r="O3420" i="1"/>
  <c r="N3421" i="1"/>
  <c r="O3421" i="1"/>
  <c r="N3422" i="1"/>
  <c r="O3422" i="1"/>
  <c r="N3423" i="1"/>
  <c r="O3423" i="1"/>
  <c r="N3424" i="1"/>
  <c r="O3424" i="1"/>
  <c r="N3425" i="1"/>
  <c r="O3425" i="1"/>
  <c r="N3426" i="1"/>
  <c r="O3426" i="1"/>
  <c r="N3427" i="1"/>
  <c r="O3427" i="1"/>
  <c r="N3428" i="1"/>
  <c r="O3428" i="1"/>
  <c r="N3429" i="1"/>
  <c r="O3429" i="1"/>
  <c r="N3430" i="1"/>
  <c r="O3430" i="1"/>
  <c r="N3431" i="1"/>
  <c r="O3431" i="1"/>
  <c r="N3432" i="1"/>
  <c r="O3432" i="1"/>
  <c r="N3433" i="1"/>
  <c r="O3433" i="1"/>
  <c r="N3434" i="1"/>
  <c r="O3434" i="1"/>
  <c r="N3435" i="1"/>
  <c r="O3435" i="1"/>
  <c r="N3436" i="1"/>
  <c r="O3436" i="1"/>
  <c r="N3437" i="1"/>
  <c r="O3437" i="1"/>
  <c r="N3438" i="1"/>
  <c r="O3438" i="1"/>
  <c r="N3439" i="1"/>
  <c r="O3439" i="1"/>
  <c r="N3440" i="1"/>
  <c r="O3440" i="1"/>
  <c r="N3441" i="1"/>
  <c r="O3441" i="1"/>
  <c r="N3442" i="1"/>
  <c r="O3442" i="1"/>
  <c r="N3443" i="1"/>
  <c r="O3443" i="1"/>
  <c r="N3444" i="1"/>
  <c r="O3444" i="1"/>
  <c r="N3445" i="1"/>
  <c r="O3445" i="1"/>
  <c r="N3446" i="1"/>
  <c r="O3446" i="1"/>
  <c r="N3447" i="1"/>
  <c r="O3447" i="1"/>
  <c r="N3448" i="1"/>
  <c r="O3448" i="1"/>
  <c r="N3449" i="1"/>
  <c r="O3449" i="1"/>
  <c r="N3450" i="1"/>
  <c r="O3450" i="1"/>
  <c r="N3451" i="1"/>
  <c r="O3451" i="1"/>
  <c r="N3452" i="1"/>
  <c r="O3452" i="1"/>
  <c r="N3453" i="1"/>
  <c r="O3453" i="1"/>
  <c r="N3454" i="1"/>
  <c r="O3454" i="1"/>
  <c r="N3455" i="1"/>
  <c r="O3455" i="1"/>
  <c r="N3456" i="1"/>
  <c r="O3456" i="1"/>
  <c r="N3457" i="1"/>
  <c r="O3457" i="1"/>
  <c r="N3458" i="1"/>
  <c r="O3458" i="1"/>
  <c r="N3459" i="1"/>
  <c r="O3459" i="1"/>
  <c r="N3460" i="1"/>
  <c r="O3460" i="1"/>
  <c r="N3461" i="1"/>
  <c r="O3461" i="1"/>
  <c r="N3462" i="1"/>
  <c r="O3462" i="1"/>
  <c r="N3463" i="1"/>
  <c r="O3463" i="1"/>
  <c r="N3464" i="1"/>
  <c r="O3464" i="1"/>
  <c r="N3465" i="1"/>
  <c r="O3465" i="1"/>
  <c r="N3466" i="1"/>
  <c r="O3466" i="1"/>
  <c r="N3467" i="1"/>
  <c r="O3467" i="1"/>
  <c r="N3468" i="1"/>
  <c r="O3468" i="1"/>
  <c r="N3469" i="1"/>
  <c r="O3469" i="1"/>
  <c r="N3470" i="1"/>
  <c r="O3470" i="1"/>
  <c r="N3471" i="1"/>
  <c r="O3471" i="1"/>
  <c r="N3472" i="1"/>
  <c r="O3472" i="1"/>
  <c r="N3473" i="1"/>
  <c r="O3473" i="1"/>
  <c r="N3474" i="1"/>
  <c r="O3474" i="1"/>
  <c r="N3475" i="1"/>
  <c r="O3475" i="1"/>
  <c r="N3476" i="1"/>
  <c r="O3476" i="1"/>
  <c r="N3477" i="1"/>
  <c r="O3477" i="1"/>
  <c r="N3478" i="1"/>
  <c r="O3478" i="1"/>
  <c r="N3479" i="1"/>
  <c r="O3479" i="1"/>
  <c r="N3480" i="1"/>
  <c r="O3480" i="1"/>
  <c r="N3481" i="1"/>
  <c r="O3481" i="1"/>
  <c r="N3482" i="1"/>
  <c r="O3482" i="1"/>
  <c r="N3483" i="1"/>
  <c r="O3483" i="1"/>
  <c r="N3484" i="1"/>
  <c r="O3484" i="1"/>
  <c r="N3485" i="1"/>
  <c r="O3485" i="1"/>
  <c r="N3486" i="1"/>
  <c r="O3486" i="1"/>
  <c r="N3487" i="1"/>
  <c r="O3487" i="1"/>
  <c r="N3488" i="1"/>
  <c r="O3488" i="1"/>
  <c r="N3489" i="1"/>
  <c r="O3489" i="1"/>
  <c r="N3490" i="1"/>
  <c r="O3490" i="1"/>
  <c r="N3491" i="1"/>
  <c r="O3491" i="1"/>
  <c r="N3492" i="1"/>
  <c r="O3492" i="1"/>
  <c r="N3493" i="1"/>
  <c r="O3493" i="1"/>
  <c r="N3494" i="1"/>
  <c r="O3494" i="1"/>
  <c r="N3495" i="1"/>
  <c r="O3495" i="1"/>
  <c r="N3496" i="1"/>
  <c r="O3496" i="1"/>
  <c r="N3497" i="1"/>
  <c r="O3497" i="1"/>
  <c r="N3498" i="1"/>
  <c r="O3498" i="1"/>
  <c r="N3499" i="1"/>
  <c r="O3499" i="1"/>
  <c r="N3500" i="1"/>
  <c r="O3500" i="1"/>
  <c r="N3501" i="1"/>
  <c r="O3501" i="1"/>
  <c r="N3502" i="1"/>
  <c r="O3502" i="1"/>
  <c r="N3503" i="1"/>
  <c r="O3503" i="1"/>
  <c r="N3504" i="1"/>
  <c r="O3504" i="1"/>
  <c r="N3505" i="1"/>
  <c r="O3505" i="1"/>
  <c r="N3506" i="1"/>
  <c r="O3506" i="1"/>
  <c r="N3507" i="1"/>
  <c r="O3507" i="1"/>
  <c r="N3508" i="1"/>
  <c r="O3508" i="1"/>
  <c r="N3509" i="1"/>
  <c r="O3509" i="1"/>
  <c r="N3510" i="1"/>
  <c r="O3510" i="1"/>
  <c r="N3511" i="1"/>
  <c r="O3511" i="1"/>
  <c r="N3512" i="1"/>
  <c r="O3512" i="1"/>
  <c r="N3513" i="1"/>
  <c r="O3513" i="1"/>
  <c r="N3514" i="1"/>
  <c r="O3514" i="1"/>
  <c r="N3515" i="1"/>
  <c r="O3515" i="1"/>
  <c r="N3516" i="1"/>
  <c r="O3516" i="1"/>
  <c r="N3517" i="1"/>
  <c r="O3517" i="1"/>
  <c r="N3518" i="1"/>
  <c r="O3518" i="1"/>
  <c r="N3519" i="1"/>
  <c r="O3519" i="1"/>
  <c r="N3520" i="1"/>
  <c r="O3520" i="1"/>
  <c r="N3521" i="1"/>
  <c r="O3521" i="1"/>
  <c r="N3522" i="1"/>
  <c r="O3522" i="1"/>
  <c r="N3523" i="1"/>
  <c r="O3523" i="1"/>
  <c r="N3524" i="1"/>
  <c r="O3524" i="1"/>
  <c r="N3525" i="1"/>
  <c r="O3525" i="1"/>
  <c r="N3526" i="1"/>
  <c r="O3526" i="1"/>
  <c r="N3527" i="1"/>
  <c r="O3527" i="1"/>
  <c r="N3528" i="1"/>
  <c r="O3528" i="1"/>
  <c r="N3529" i="1"/>
  <c r="O3529" i="1"/>
  <c r="N3530" i="1"/>
  <c r="O3530" i="1"/>
  <c r="N3531" i="1"/>
  <c r="O3531" i="1"/>
  <c r="N3532" i="1"/>
  <c r="O3532" i="1"/>
  <c r="N3533" i="1"/>
  <c r="O3533" i="1"/>
  <c r="N3534" i="1"/>
  <c r="O3534" i="1"/>
  <c r="N3535" i="1"/>
  <c r="O3535" i="1"/>
  <c r="N3536" i="1"/>
  <c r="O3536" i="1"/>
  <c r="N3537" i="1"/>
  <c r="O3537" i="1"/>
  <c r="N3538" i="1"/>
  <c r="O3538" i="1"/>
  <c r="N3539" i="1"/>
  <c r="O3539" i="1"/>
  <c r="N3540" i="1"/>
  <c r="O3540" i="1"/>
  <c r="N3541" i="1"/>
  <c r="O3541" i="1"/>
  <c r="N3542" i="1"/>
  <c r="O3542" i="1"/>
  <c r="N3543" i="1"/>
  <c r="O3543" i="1"/>
  <c r="N3544" i="1"/>
  <c r="O3544" i="1"/>
  <c r="N3545" i="1"/>
  <c r="O3545" i="1"/>
  <c r="N3546" i="1"/>
  <c r="O3546" i="1"/>
  <c r="N3547" i="1"/>
  <c r="O3547" i="1"/>
  <c r="N3548" i="1"/>
  <c r="O3548" i="1"/>
  <c r="N3549" i="1"/>
  <c r="O3549" i="1"/>
  <c r="N3550" i="1"/>
  <c r="O3550" i="1"/>
  <c r="N3551" i="1"/>
  <c r="O3551" i="1"/>
  <c r="N3552" i="1"/>
  <c r="O3552" i="1"/>
  <c r="N3553" i="1"/>
  <c r="O3553" i="1"/>
  <c r="N3554" i="1"/>
  <c r="O3554" i="1"/>
  <c r="N3555" i="1"/>
  <c r="O3555" i="1"/>
  <c r="N3556" i="1"/>
  <c r="O3556" i="1"/>
  <c r="N3557" i="1"/>
  <c r="O3557" i="1"/>
  <c r="N3558" i="1"/>
  <c r="O3558" i="1"/>
  <c r="N3559" i="1"/>
  <c r="O3559" i="1"/>
  <c r="N3560" i="1"/>
  <c r="O3560" i="1"/>
  <c r="N3561" i="1"/>
  <c r="O3561" i="1"/>
  <c r="N3562" i="1"/>
  <c r="O3562" i="1"/>
  <c r="N3563" i="1"/>
  <c r="O3563" i="1"/>
  <c r="N3564" i="1"/>
  <c r="O3564" i="1"/>
  <c r="N3565" i="1"/>
  <c r="O3565" i="1"/>
  <c r="N3566" i="1"/>
  <c r="O3566" i="1"/>
  <c r="N3567" i="1"/>
  <c r="O3567" i="1"/>
  <c r="N3568" i="1"/>
  <c r="O3568" i="1"/>
  <c r="N3569" i="1"/>
  <c r="O3569" i="1"/>
  <c r="N3570" i="1"/>
  <c r="O3570" i="1"/>
  <c r="N3571" i="1"/>
  <c r="O3571" i="1"/>
  <c r="N3572" i="1"/>
  <c r="O3572" i="1"/>
  <c r="N3573" i="1"/>
  <c r="O3573" i="1"/>
  <c r="N3574" i="1"/>
  <c r="O3574" i="1"/>
  <c r="N3575" i="1"/>
  <c r="O3575" i="1"/>
  <c r="N3576" i="1"/>
  <c r="O3576" i="1"/>
  <c r="N3577" i="1"/>
  <c r="O3577" i="1"/>
  <c r="N3578" i="1"/>
  <c r="O3578" i="1"/>
  <c r="N3579" i="1"/>
  <c r="O3579" i="1"/>
  <c r="N3580" i="1"/>
  <c r="O3580" i="1"/>
  <c r="N3581" i="1"/>
  <c r="O3581" i="1"/>
  <c r="N3582" i="1"/>
  <c r="O3582" i="1"/>
  <c r="N3583" i="1"/>
  <c r="O3583" i="1"/>
  <c r="N3584" i="1"/>
  <c r="O3584" i="1"/>
  <c r="N3585" i="1"/>
  <c r="O3585" i="1"/>
  <c r="N3586" i="1"/>
  <c r="O3586" i="1"/>
  <c r="N3587" i="1"/>
  <c r="O3587" i="1"/>
  <c r="N3588" i="1"/>
  <c r="O3588" i="1"/>
  <c r="N3589" i="1"/>
  <c r="O3589" i="1"/>
  <c r="N3590" i="1"/>
  <c r="O3590" i="1"/>
  <c r="N3591" i="1"/>
  <c r="O3591" i="1"/>
  <c r="N3592" i="1"/>
  <c r="O3592" i="1"/>
  <c r="N3593" i="1"/>
  <c r="O3593" i="1"/>
  <c r="N3594" i="1"/>
  <c r="O3594" i="1"/>
  <c r="N3595" i="1"/>
  <c r="O3595" i="1"/>
  <c r="N3596" i="1"/>
  <c r="O3596" i="1"/>
  <c r="N3597" i="1"/>
  <c r="O3597" i="1"/>
  <c r="N3598" i="1"/>
  <c r="O3598" i="1"/>
  <c r="N3599" i="1"/>
  <c r="O3599" i="1"/>
  <c r="N3600" i="1"/>
  <c r="O3600" i="1"/>
  <c r="N3601" i="1"/>
  <c r="O3601" i="1"/>
  <c r="N3602" i="1"/>
  <c r="O3602" i="1"/>
  <c r="N3603" i="1"/>
  <c r="O3603" i="1"/>
  <c r="N3604" i="1"/>
  <c r="O3604" i="1"/>
  <c r="N3605" i="1"/>
  <c r="O3605" i="1"/>
  <c r="N3606" i="1"/>
  <c r="O3606" i="1"/>
  <c r="N3607" i="1"/>
  <c r="O3607" i="1"/>
  <c r="N3608" i="1"/>
  <c r="O3608" i="1"/>
  <c r="N3609" i="1"/>
  <c r="O3609" i="1"/>
  <c r="N3610" i="1"/>
  <c r="O3610" i="1"/>
  <c r="N3611" i="1"/>
  <c r="O3611" i="1"/>
  <c r="N3612" i="1"/>
  <c r="O3612" i="1"/>
  <c r="N3613" i="1"/>
  <c r="O3613" i="1"/>
  <c r="N3614" i="1"/>
  <c r="O3614" i="1"/>
  <c r="N3615" i="1"/>
  <c r="O3615" i="1"/>
  <c r="N3616" i="1"/>
  <c r="O3616" i="1"/>
  <c r="N3617" i="1"/>
  <c r="O3617" i="1"/>
  <c r="N3618" i="1"/>
  <c r="O3618" i="1"/>
  <c r="N3619" i="1"/>
  <c r="O3619" i="1"/>
  <c r="N3620" i="1"/>
  <c r="O3620" i="1"/>
  <c r="N3621" i="1"/>
  <c r="O3621" i="1"/>
  <c r="N3622" i="1"/>
  <c r="O3622" i="1"/>
  <c r="N3623" i="1"/>
  <c r="O3623" i="1"/>
  <c r="N3624" i="1"/>
  <c r="O3624" i="1"/>
  <c r="N3625" i="1"/>
  <c r="O3625" i="1"/>
  <c r="N3626" i="1"/>
  <c r="O3626" i="1"/>
  <c r="N3627" i="1"/>
  <c r="O3627" i="1"/>
  <c r="N3628" i="1"/>
  <c r="O3628" i="1"/>
  <c r="N3629" i="1"/>
  <c r="O3629" i="1"/>
  <c r="N3630" i="1"/>
  <c r="O3630" i="1"/>
  <c r="N3631" i="1"/>
  <c r="O3631" i="1"/>
  <c r="N3632" i="1"/>
  <c r="O3632" i="1"/>
  <c r="N3633" i="1"/>
  <c r="O3633" i="1"/>
  <c r="N3634" i="1"/>
  <c r="O3634" i="1"/>
  <c r="N3635" i="1"/>
  <c r="O3635" i="1"/>
  <c r="N3636" i="1"/>
  <c r="O3636" i="1"/>
  <c r="N3637" i="1"/>
  <c r="O3637" i="1"/>
  <c r="N3638" i="1"/>
  <c r="O3638" i="1"/>
  <c r="N3639" i="1"/>
  <c r="O3639" i="1"/>
  <c r="N3640" i="1"/>
  <c r="O3640" i="1"/>
  <c r="N3641" i="1"/>
  <c r="O3641" i="1"/>
  <c r="N3642" i="1"/>
  <c r="O3642" i="1"/>
  <c r="N3643" i="1"/>
  <c r="O3643" i="1"/>
  <c r="N3644" i="1"/>
  <c r="O3644" i="1"/>
  <c r="N3645" i="1"/>
  <c r="O3645" i="1"/>
  <c r="N3646" i="1"/>
  <c r="O3646" i="1"/>
  <c r="N3647" i="1"/>
  <c r="O3647" i="1"/>
  <c r="N3648" i="1"/>
  <c r="O3648" i="1"/>
  <c r="N3649" i="1"/>
  <c r="O3649" i="1"/>
  <c r="N3650" i="1"/>
  <c r="O3650" i="1"/>
  <c r="N3651" i="1"/>
  <c r="O3651" i="1"/>
  <c r="N3652" i="1"/>
  <c r="O3652" i="1"/>
  <c r="N3653" i="1"/>
  <c r="O3653" i="1"/>
  <c r="N3654" i="1"/>
  <c r="O3654" i="1"/>
  <c r="N3655" i="1"/>
  <c r="O3655" i="1"/>
  <c r="N3656" i="1"/>
  <c r="O3656" i="1"/>
  <c r="N3657" i="1"/>
  <c r="O3657" i="1"/>
  <c r="N3658" i="1"/>
  <c r="O3658" i="1"/>
  <c r="N3659" i="1"/>
  <c r="O3659" i="1"/>
  <c r="N3660" i="1"/>
  <c r="O3660" i="1"/>
  <c r="N3661" i="1"/>
  <c r="O3661" i="1"/>
  <c r="N3662" i="1"/>
  <c r="O3662" i="1"/>
  <c r="N3663" i="1"/>
  <c r="O3663" i="1"/>
  <c r="N3664" i="1"/>
  <c r="O3664" i="1"/>
  <c r="N3665" i="1"/>
  <c r="O3665" i="1"/>
  <c r="N3666" i="1"/>
  <c r="O3666" i="1"/>
  <c r="N3667" i="1"/>
  <c r="O3667" i="1"/>
  <c r="N3668" i="1"/>
  <c r="O3668" i="1"/>
  <c r="N3669" i="1"/>
  <c r="O3669" i="1"/>
  <c r="N3670" i="1"/>
  <c r="O3670" i="1"/>
  <c r="N3671" i="1"/>
  <c r="O3671" i="1"/>
  <c r="N3672" i="1"/>
  <c r="O3672" i="1"/>
  <c r="N3673" i="1"/>
  <c r="O3673" i="1"/>
  <c r="N3674" i="1"/>
  <c r="O3674" i="1"/>
  <c r="N3675" i="1"/>
  <c r="O3675" i="1"/>
  <c r="N3676" i="1"/>
  <c r="O3676" i="1"/>
  <c r="N3677" i="1"/>
  <c r="O3677" i="1"/>
  <c r="N3678" i="1"/>
  <c r="O3678" i="1"/>
  <c r="N3679" i="1"/>
  <c r="O3679" i="1"/>
  <c r="N3680" i="1"/>
  <c r="O3680" i="1"/>
  <c r="N3681" i="1"/>
  <c r="O3681" i="1"/>
  <c r="N3682" i="1"/>
  <c r="O3682" i="1"/>
  <c r="N3683" i="1"/>
  <c r="O3683" i="1"/>
  <c r="N3684" i="1"/>
  <c r="O3684" i="1"/>
  <c r="N3685" i="1"/>
  <c r="O3685" i="1"/>
  <c r="N3686" i="1"/>
  <c r="O3686" i="1"/>
  <c r="N3687" i="1"/>
  <c r="O3687" i="1"/>
  <c r="N3688" i="1"/>
  <c r="O3688" i="1"/>
  <c r="N3689" i="1"/>
  <c r="O3689" i="1"/>
  <c r="N3690" i="1"/>
  <c r="O3690" i="1"/>
  <c r="N3691" i="1"/>
  <c r="O3691" i="1"/>
  <c r="N3692" i="1"/>
  <c r="O3692" i="1"/>
  <c r="N3693" i="1"/>
  <c r="O3693" i="1"/>
  <c r="N3694" i="1"/>
  <c r="O3694" i="1"/>
  <c r="N3695" i="1"/>
  <c r="O3695" i="1"/>
  <c r="N3696" i="1"/>
  <c r="O3696" i="1"/>
  <c r="N3697" i="1"/>
  <c r="O3697" i="1"/>
  <c r="N3698" i="1"/>
  <c r="O3698" i="1"/>
  <c r="N3699" i="1"/>
  <c r="O3699" i="1"/>
  <c r="N3700" i="1"/>
  <c r="O3700" i="1"/>
  <c r="N3701" i="1"/>
  <c r="O3701" i="1"/>
  <c r="N3702" i="1"/>
  <c r="O3702" i="1"/>
  <c r="N3703" i="1"/>
  <c r="O3703" i="1"/>
  <c r="N3704" i="1"/>
  <c r="O3704" i="1"/>
  <c r="N3705" i="1"/>
  <c r="O3705" i="1"/>
  <c r="N3706" i="1"/>
  <c r="O3706" i="1"/>
  <c r="N3707" i="1"/>
  <c r="O3707" i="1"/>
  <c r="N3708" i="1"/>
  <c r="O3708" i="1"/>
  <c r="N3709" i="1"/>
  <c r="O3709" i="1"/>
  <c r="N3710" i="1"/>
  <c r="O3710" i="1"/>
  <c r="N3711" i="1"/>
  <c r="O3711" i="1"/>
  <c r="N3712" i="1"/>
  <c r="O3712" i="1"/>
  <c r="N3713" i="1"/>
  <c r="O3713" i="1"/>
  <c r="N3714" i="1"/>
  <c r="O3714" i="1"/>
  <c r="N3715" i="1"/>
  <c r="O3715" i="1"/>
  <c r="N3716" i="1"/>
  <c r="O3716" i="1"/>
  <c r="N3717" i="1"/>
  <c r="O3717" i="1"/>
  <c r="N3718" i="1"/>
  <c r="O3718" i="1"/>
  <c r="N3719" i="1"/>
  <c r="O3719" i="1"/>
  <c r="N3720" i="1"/>
  <c r="O3720" i="1"/>
  <c r="N3721" i="1"/>
  <c r="O3721" i="1"/>
  <c r="N3722" i="1"/>
  <c r="O3722" i="1"/>
  <c r="N3723" i="1"/>
  <c r="O3723" i="1"/>
  <c r="N3724" i="1"/>
  <c r="O3724" i="1"/>
  <c r="N3725" i="1"/>
  <c r="O3725" i="1"/>
  <c r="N3726" i="1"/>
  <c r="O3726" i="1"/>
  <c r="N3727" i="1"/>
  <c r="O3727" i="1"/>
  <c r="N3728" i="1"/>
  <c r="O3728" i="1"/>
  <c r="N3729" i="1"/>
  <c r="O3729" i="1"/>
  <c r="N3730" i="1"/>
  <c r="O3730" i="1"/>
  <c r="N3731" i="1"/>
  <c r="O3731" i="1"/>
  <c r="N3732" i="1"/>
  <c r="O3732" i="1"/>
  <c r="N3733" i="1"/>
  <c r="O3733" i="1"/>
  <c r="N3734" i="1"/>
  <c r="O3734" i="1"/>
  <c r="N3735" i="1"/>
  <c r="O3735" i="1"/>
  <c r="N3736" i="1"/>
  <c r="O3736" i="1"/>
  <c r="N3737" i="1"/>
  <c r="O3737" i="1"/>
  <c r="N3738" i="1"/>
  <c r="O3738" i="1"/>
  <c r="N3739" i="1"/>
  <c r="O3739" i="1"/>
  <c r="N3740" i="1"/>
  <c r="O3740" i="1"/>
  <c r="N3741" i="1"/>
  <c r="O3741" i="1"/>
  <c r="N3742" i="1"/>
  <c r="O3742" i="1"/>
  <c r="N3743" i="1"/>
  <c r="O3743" i="1"/>
  <c r="N3744" i="1"/>
  <c r="O3744" i="1"/>
  <c r="N3745" i="1"/>
  <c r="O3745" i="1"/>
  <c r="N3746" i="1"/>
  <c r="O3746" i="1"/>
  <c r="N3747" i="1"/>
  <c r="O3747" i="1"/>
  <c r="N3748" i="1"/>
  <c r="O3748" i="1"/>
  <c r="N3749" i="1"/>
  <c r="O3749" i="1"/>
  <c r="N3750" i="1"/>
  <c r="O3750" i="1"/>
  <c r="N3751" i="1"/>
  <c r="O3751" i="1"/>
  <c r="N3752" i="1"/>
  <c r="O3752" i="1"/>
  <c r="N3753" i="1"/>
  <c r="O3753" i="1"/>
  <c r="N3754" i="1"/>
  <c r="O3754" i="1"/>
  <c r="N3755" i="1"/>
  <c r="O3755" i="1"/>
  <c r="N3756" i="1"/>
  <c r="O3756" i="1"/>
  <c r="N3757" i="1"/>
  <c r="O3757" i="1"/>
  <c r="N3758" i="1"/>
  <c r="O3758" i="1"/>
  <c r="N3759" i="1"/>
  <c r="O3759" i="1"/>
  <c r="N3760" i="1"/>
  <c r="O3760" i="1"/>
  <c r="N3761" i="1"/>
  <c r="O3761" i="1"/>
  <c r="N3762" i="1"/>
  <c r="O3762" i="1"/>
  <c r="N3763" i="1"/>
  <c r="O3763" i="1"/>
  <c r="N3764" i="1"/>
  <c r="O3764" i="1"/>
  <c r="N3765" i="1"/>
  <c r="O3765" i="1"/>
  <c r="N3766" i="1"/>
  <c r="O3766" i="1"/>
  <c r="N3767" i="1"/>
  <c r="O3767" i="1"/>
  <c r="N3768" i="1"/>
  <c r="O3768" i="1"/>
  <c r="N3769" i="1"/>
  <c r="O3769" i="1"/>
  <c r="N3770" i="1"/>
  <c r="O3770" i="1"/>
  <c r="N3771" i="1"/>
  <c r="O3771" i="1"/>
  <c r="N3772" i="1"/>
  <c r="O3772" i="1"/>
  <c r="N3773" i="1"/>
  <c r="O3773" i="1"/>
  <c r="N3774" i="1"/>
  <c r="O3774" i="1"/>
  <c r="N3775" i="1"/>
  <c r="O3775" i="1"/>
  <c r="N3776" i="1"/>
  <c r="O3776" i="1"/>
  <c r="N3777" i="1"/>
  <c r="O3777" i="1"/>
  <c r="N3778" i="1"/>
  <c r="O3778" i="1"/>
  <c r="N3779" i="1"/>
  <c r="O3779" i="1"/>
  <c r="N3780" i="1"/>
  <c r="O3780" i="1"/>
  <c r="N3781" i="1"/>
  <c r="O3781" i="1"/>
  <c r="N3782" i="1"/>
  <c r="O3782" i="1"/>
  <c r="N3783" i="1"/>
  <c r="O3783" i="1"/>
  <c r="N3784" i="1"/>
  <c r="O3784" i="1"/>
  <c r="N3785" i="1"/>
  <c r="O3785" i="1"/>
  <c r="N3786" i="1"/>
  <c r="O3786" i="1"/>
  <c r="N3787" i="1"/>
  <c r="O3787" i="1"/>
  <c r="N3788" i="1"/>
  <c r="O3788" i="1"/>
  <c r="N3789" i="1"/>
  <c r="O3789" i="1"/>
  <c r="N3790" i="1"/>
  <c r="O3790" i="1"/>
  <c r="N3791" i="1"/>
  <c r="O3791" i="1"/>
  <c r="N3792" i="1"/>
  <c r="O3792" i="1"/>
  <c r="N3793" i="1"/>
  <c r="O3793" i="1"/>
  <c r="N3794" i="1"/>
  <c r="O3794" i="1"/>
  <c r="N3795" i="1"/>
  <c r="O3795" i="1"/>
  <c r="N3796" i="1"/>
  <c r="O3796" i="1"/>
  <c r="N3797" i="1"/>
  <c r="O3797" i="1"/>
  <c r="N3798" i="1"/>
  <c r="O3798" i="1"/>
  <c r="N3799" i="1"/>
  <c r="O3799" i="1"/>
  <c r="N3800" i="1"/>
  <c r="O3800" i="1"/>
  <c r="N3801" i="1"/>
  <c r="O3801" i="1"/>
  <c r="N3802" i="1"/>
  <c r="O3802" i="1"/>
  <c r="N3803" i="1"/>
  <c r="O3803" i="1"/>
  <c r="N3804" i="1"/>
  <c r="O3804" i="1"/>
  <c r="N3805" i="1"/>
  <c r="O3805" i="1"/>
  <c r="N3806" i="1"/>
  <c r="O3806" i="1"/>
  <c r="N3807" i="1"/>
  <c r="O3807" i="1"/>
  <c r="N3808" i="1"/>
  <c r="O3808" i="1"/>
  <c r="N3809" i="1"/>
  <c r="O3809" i="1"/>
  <c r="N3810" i="1"/>
  <c r="O3810" i="1"/>
  <c r="N3811" i="1"/>
  <c r="O3811" i="1"/>
  <c r="N3812" i="1"/>
  <c r="O3812" i="1"/>
  <c r="N3813" i="1"/>
  <c r="O3813" i="1"/>
  <c r="N3814" i="1"/>
  <c r="O3814" i="1"/>
  <c r="N3815" i="1"/>
  <c r="O3815" i="1"/>
  <c r="N3816" i="1"/>
  <c r="O3816" i="1"/>
  <c r="N3817" i="1"/>
  <c r="O3817" i="1"/>
  <c r="N3818" i="1"/>
  <c r="O3818" i="1"/>
  <c r="N3819" i="1"/>
  <c r="O3819" i="1"/>
  <c r="N3820" i="1"/>
  <c r="O3820" i="1"/>
  <c r="N3821" i="1"/>
  <c r="O3821" i="1"/>
  <c r="N3822" i="1"/>
  <c r="O3822" i="1"/>
  <c r="N3823" i="1"/>
  <c r="O3823" i="1"/>
  <c r="N3824" i="1"/>
  <c r="O3824" i="1"/>
  <c r="N3825" i="1"/>
  <c r="O3825" i="1"/>
  <c r="N3826" i="1"/>
  <c r="O3826" i="1"/>
  <c r="N3827" i="1"/>
  <c r="O3827" i="1"/>
  <c r="N3828" i="1"/>
  <c r="O3828" i="1"/>
  <c r="N3829" i="1"/>
  <c r="O3829" i="1"/>
  <c r="N3830" i="1"/>
  <c r="O3830" i="1"/>
  <c r="N3831" i="1"/>
  <c r="O3831" i="1"/>
  <c r="N3832" i="1"/>
  <c r="O3832" i="1"/>
  <c r="N3833" i="1"/>
  <c r="O3833" i="1"/>
  <c r="N3834" i="1"/>
  <c r="O3834" i="1"/>
  <c r="N3835" i="1"/>
  <c r="O3835" i="1"/>
  <c r="N3836" i="1"/>
  <c r="O3836" i="1"/>
  <c r="N3837" i="1"/>
  <c r="O3837" i="1"/>
  <c r="N3838" i="1"/>
  <c r="O3838" i="1"/>
  <c r="N3839" i="1"/>
  <c r="O3839" i="1"/>
  <c r="N3840" i="1"/>
  <c r="O3840" i="1"/>
  <c r="N3841" i="1"/>
  <c r="O3841" i="1"/>
  <c r="N3842" i="1"/>
  <c r="O3842" i="1"/>
  <c r="N3843" i="1"/>
  <c r="O3843" i="1"/>
  <c r="N3844" i="1"/>
  <c r="O3844" i="1"/>
  <c r="N3845" i="1"/>
  <c r="O3845" i="1"/>
  <c r="N3846" i="1"/>
  <c r="O3846" i="1"/>
  <c r="N3847" i="1"/>
  <c r="O3847" i="1"/>
  <c r="N3848" i="1"/>
  <c r="O3848" i="1"/>
  <c r="N3849" i="1"/>
  <c r="O3849" i="1"/>
  <c r="N3850" i="1"/>
  <c r="O3850" i="1"/>
  <c r="N3851" i="1"/>
  <c r="O3851" i="1"/>
  <c r="N3852" i="1"/>
  <c r="O3852" i="1"/>
  <c r="N3853" i="1"/>
  <c r="O3853" i="1"/>
  <c r="N3854" i="1"/>
  <c r="O3854" i="1"/>
  <c r="N3855" i="1"/>
  <c r="O3855" i="1"/>
  <c r="N3856" i="1"/>
  <c r="O3856" i="1"/>
  <c r="N3857" i="1"/>
  <c r="O3857" i="1"/>
  <c r="N3858" i="1"/>
  <c r="O3858" i="1"/>
  <c r="N3859" i="1"/>
  <c r="O3859" i="1"/>
  <c r="N3860" i="1"/>
  <c r="O3860" i="1"/>
  <c r="N3861" i="1"/>
  <c r="O3861" i="1"/>
  <c r="N3862" i="1"/>
  <c r="O3862" i="1"/>
  <c r="N3863" i="1"/>
  <c r="O3863" i="1"/>
  <c r="N3864" i="1"/>
  <c r="O3864" i="1"/>
  <c r="N3865" i="1"/>
  <c r="O3865" i="1"/>
  <c r="N3866" i="1"/>
  <c r="O3866" i="1"/>
  <c r="N3867" i="1"/>
  <c r="O3867" i="1"/>
  <c r="N3868" i="1"/>
  <c r="O3868" i="1"/>
  <c r="N3869" i="1"/>
  <c r="O3869" i="1"/>
  <c r="N3870" i="1"/>
  <c r="O3870" i="1"/>
  <c r="N3871" i="1"/>
  <c r="O3871" i="1"/>
  <c r="N3872" i="1"/>
  <c r="O3872" i="1"/>
  <c r="N3873" i="1"/>
  <c r="O3873" i="1"/>
  <c r="N3874" i="1"/>
  <c r="O3874" i="1"/>
  <c r="N3875" i="1"/>
  <c r="O3875" i="1"/>
  <c r="N3876" i="1"/>
  <c r="O3876" i="1"/>
  <c r="N3877" i="1"/>
  <c r="O3877" i="1"/>
  <c r="N3878" i="1"/>
  <c r="O3878" i="1"/>
  <c r="N3879" i="1"/>
  <c r="O3879" i="1"/>
  <c r="N3880" i="1"/>
  <c r="O3880" i="1"/>
  <c r="N3881" i="1"/>
  <c r="O3881" i="1"/>
  <c r="N3882" i="1"/>
  <c r="O3882" i="1"/>
  <c r="N3883" i="1"/>
  <c r="O3883" i="1"/>
  <c r="N3884" i="1"/>
  <c r="O3884" i="1"/>
  <c r="N3885" i="1"/>
  <c r="O3885" i="1"/>
  <c r="N3886" i="1"/>
  <c r="O3886" i="1"/>
  <c r="N3887" i="1"/>
  <c r="O3887" i="1"/>
  <c r="N3888" i="1"/>
  <c r="O3888" i="1"/>
  <c r="N3889" i="1"/>
  <c r="O3889" i="1"/>
  <c r="N3890" i="1"/>
  <c r="O3890" i="1"/>
  <c r="N3891" i="1"/>
  <c r="O3891" i="1"/>
  <c r="N3892" i="1"/>
  <c r="O3892" i="1"/>
  <c r="N3893" i="1"/>
  <c r="O3893" i="1"/>
  <c r="N3894" i="1"/>
  <c r="O3894" i="1"/>
  <c r="N3895" i="1"/>
  <c r="O3895" i="1"/>
  <c r="N3896" i="1"/>
  <c r="O3896" i="1"/>
  <c r="N3897" i="1"/>
  <c r="O3897" i="1"/>
  <c r="N3898" i="1"/>
  <c r="O3898" i="1"/>
  <c r="N3899" i="1"/>
  <c r="O3899" i="1"/>
  <c r="N3900" i="1"/>
  <c r="O3900" i="1"/>
  <c r="N3901" i="1"/>
  <c r="O3901" i="1"/>
  <c r="N3902" i="1"/>
  <c r="O3902" i="1"/>
  <c r="N3903" i="1"/>
  <c r="O3903" i="1"/>
  <c r="N3904" i="1"/>
  <c r="O3904" i="1"/>
  <c r="N3905" i="1"/>
  <c r="O3905" i="1"/>
  <c r="N3906" i="1"/>
  <c r="O3906" i="1"/>
  <c r="N3907" i="1"/>
  <c r="O3907" i="1"/>
  <c r="N3908" i="1"/>
  <c r="O3908" i="1"/>
  <c r="N3909" i="1"/>
  <c r="O3909" i="1"/>
  <c r="N3910" i="1"/>
  <c r="O3910" i="1"/>
  <c r="N3911" i="1"/>
  <c r="O3911" i="1"/>
  <c r="N3912" i="1"/>
  <c r="O3912" i="1"/>
  <c r="N3913" i="1"/>
  <c r="O3913" i="1"/>
  <c r="N3914" i="1"/>
  <c r="O3914" i="1"/>
  <c r="N3915" i="1"/>
  <c r="O3915" i="1"/>
  <c r="N3916" i="1"/>
  <c r="O3916" i="1"/>
  <c r="N3917" i="1"/>
  <c r="O3917" i="1"/>
  <c r="N3918" i="1"/>
  <c r="O3918" i="1"/>
  <c r="N3919" i="1"/>
  <c r="O3919" i="1"/>
  <c r="N3920" i="1"/>
  <c r="O3920" i="1"/>
  <c r="N3921" i="1"/>
  <c r="O3921" i="1"/>
  <c r="N3922" i="1"/>
  <c r="O3922" i="1"/>
  <c r="N3923" i="1"/>
  <c r="O3923" i="1"/>
  <c r="N3924" i="1"/>
  <c r="O3924" i="1"/>
  <c r="N3925" i="1"/>
  <c r="O3925" i="1"/>
  <c r="N3926" i="1"/>
  <c r="O3926" i="1"/>
  <c r="N3927" i="1"/>
  <c r="O3927" i="1"/>
  <c r="N3928" i="1"/>
  <c r="O3928" i="1"/>
  <c r="N3929" i="1"/>
  <c r="O3929" i="1"/>
  <c r="N3930" i="1"/>
  <c r="O3930" i="1"/>
  <c r="N3931" i="1"/>
  <c r="O3931" i="1"/>
  <c r="N3932" i="1"/>
  <c r="O3932" i="1"/>
  <c r="N3933" i="1"/>
  <c r="O3933" i="1"/>
  <c r="N3934" i="1"/>
  <c r="O3934" i="1"/>
  <c r="N3935" i="1"/>
  <c r="O3935" i="1"/>
  <c r="N3936" i="1"/>
  <c r="O3936" i="1"/>
  <c r="N3937" i="1"/>
  <c r="O3937" i="1"/>
  <c r="N3938" i="1"/>
  <c r="O3938" i="1"/>
  <c r="N3939" i="1"/>
  <c r="O3939" i="1"/>
  <c r="N3940" i="1"/>
  <c r="O3940" i="1"/>
  <c r="N3941" i="1"/>
  <c r="O3941" i="1"/>
  <c r="N3942" i="1"/>
  <c r="O3942" i="1"/>
  <c r="N3943" i="1"/>
  <c r="O3943" i="1"/>
  <c r="N3944" i="1"/>
  <c r="O3944" i="1"/>
  <c r="N3945" i="1"/>
  <c r="O3945" i="1"/>
  <c r="N3946" i="1"/>
  <c r="O3946" i="1"/>
  <c r="N3947" i="1"/>
  <c r="O3947" i="1"/>
  <c r="N3948" i="1"/>
  <c r="O3948" i="1"/>
  <c r="N3949" i="1"/>
  <c r="O3949" i="1"/>
  <c r="N3950" i="1"/>
  <c r="O3950" i="1"/>
  <c r="N3951" i="1"/>
  <c r="O3951" i="1"/>
  <c r="N3952" i="1"/>
  <c r="O3952" i="1"/>
  <c r="N3953" i="1"/>
  <c r="O3953" i="1"/>
  <c r="N3954" i="1"/>
  <c r="O3954" i="1"/>
  <c r="N3955" i="1"/>
  <c r="O3955" i="1"/>
  <c r="N3956" i="1"/>
  <c r="O3956" i="1"/>
  <c r="N3957" i="1"/>
  <c r="O3957" i="1"/>
  <c r="N3958" i="1"/>
  <c r="O3958" i="1"/>
  <c r="N3959" i="1"/>
  <c r="O3959" i="1"/>
  <c r="N3960" i="1"/>
  <c r="O3960" i="1"/>
  <c r="N3961" i="1"/>
  <c r="O3961" i="1"/>
  <c r="N3962" i="1"/>
  <c r="O3962" i="1"/>
  <c r="N3963" i="1"/>
  <c r="O3963" i="1"/>
  <c r="N3964" i="1"/>
  <c r="O3964" i="1"/>
  <c r="N3965" i="1"/>
  <c r="O3965" i="1"/>
  <c r="N3966" i="1"/>
  <c r="O3966" i="1"/>
  <c r="N3967" i="1"/>
  <c r="O3967" i="1"/>
  <c r="N3968" i="1"/>
  <c r="O3968" i="1"/>
  <c r="N3969" i="1"/>
  <c r="O3969" i="1"/>
  <c r="N3970" i="1"/>
  <c r="O3970" i="1"/>
  <c r="N3971" i="1"/>
  <c r="O3971" i="1"/>
  <c r="N3972" i="1"/>
  <c r="O3972" i="1"/>
  <c r="N3973" i="1"/>
  <c r="O3973" i="1"/>
  <c r="N3974" i="1"/>
  <c r="O3974" i="1"/>
  <c r="N3975" i="1"/>
  <c r="O3975" i="1"/>
  <c r="N3976" i="1"/>
  <c r="O3976" i="1"/>
  <c r="N3977" i="1"/>
  <c r="O3977" i="1"/>
  <c r="N3978" i="1"/>
  <c r="O3978" i="1"/>
  <c r="N3979" i="1"/>
  <c r="O3979" i="1"/>
  <c r="N3980" i="1"/>
  <c r="O3980" i="1"/>
  <c r="N3981" i="1"/>
  <c r="O3981" i="1"/>
  <c r="N3982" i="1"/>
  <c r="O3982" i="1"/>
  <c r="N3983" i="1"/>
  <c r="O3983" i="1"/>
  <c r="N3984" i="1"/>
  <c r="O3984" i="1"/>
  <c r="N3985" i="1"/>
  <c r="O3985" i="1"/>
  <c r="N3986" i="1"/>
  <c r="O3986" i="1"/>
  <c r="N3987" i="1"/>
  <c r="O3987" i="1"/>
  <c r="N3988" i="1"/>
  <c r="O3988" i="1"/>
  <c r="N3989" i="1"/>
  <c r="O3989" i="1"/>
  <c r="N3990" i="1"/>
  <c r="O3990" i="1"/>
  <c r="N3991" i="1"/>
  <c r="O3991" i="1"/>
  <c r="N3992" i="1"/>
  <c r="O3992" i="1"/>
  <c r="N3993" i="1"/>
  <c r="O3993" i="1"/>
  <c r="N3994" i="1"/>
  <c r="O3994" i="1"/>
  <c r="N3995" i="1"/>
  <c r="O3995" i="1"/>
  <c r="N3996" i="1"/>
  <c r="O3996" i="1"/>
  <c r="N3997" i="1"/>
  <c r="O3997" i="1"/>
  <c r="N3998" i="1"/>
  <c r="O3998" i="1"/>
  <c r="N3999" i="1"/>
  <c r="O3999" i="1"/>
  <c r="N4000" i="1"/>
  <c r="O4000" i="1"/>
  <c r="N4001" i="1"/>
  <c r="O4001" i="1"/>
  <c r="N4002" i="1"/>
  <c r="O4002" i="1"/>
  <c r="N4003" i="1"/>
  <c r="O4003" i="1"/>
  <c r="N4004" i="1"/>
  <c r="O4004" i="1"/>
  <c r="N4005" i="1"/>
  <c r="O4005" i="1"/>
  <c r="N4006" i="1"/>
  <c r="O4006" i="1"/>
  <c r="N4007" i="1"/>
  <c r="O4007" i="1"/>
  <c r="N4008" i="1"/>
  <c r="O4008" i="1"/>
  <c r="N4009" i="1"/>
  <c r="O4009" i="1"/>
  <c r="N4010" i="1"/>
  <c r="O4010" i="1"/>
  <c r="N4011" i="1"/>
  <c r="O4011" i="1"/>
  <c r="N4012" i="1"/>
  <c r="O4012" i="1"/>
  <c r="N4013" i="1"/>
  <c r="O4013" i="1"/>
  <c r="N4014" i="1"/>
  <c r="O4014" i="1"/>
  <c r="N4015" i="1"/>
  <c r="O4015" i="1"/>
  <c r="N4016" i="1"/>
  <c r="O4016" i="1"/>
  <c r="N4017" i="1"/>
  <c r="O4017" i="1"/>
  <c r="N4018" i="1"/>
  <c r="O4018" i="1"/>
  <c r="N4019" i="1"/>
  <c r="O4019" i="1"/>
  <c r="N4020" i="1"/>
  <c r="O4020" i="1"/>
  <c r="N4021" i="1"/>
  <c r="O4021" i="1"/>
  <c r="N4022" i="1"/>
  <c r="O4022" i="1"/>
  <c r="N4023" i="1"/>
  <c r="O4023" i="1"/>
  <c r="N4024" i="1"/>
  <c r="O4024" i="1"/>
  <c r="N4025" i="1"/>
  <c r="O4025" i="1"/>
  <c r="N4026" i="1"/>
  <c r="O4026" i="1"/>
  <c r="N4027" i="1"/>
  <c r="O4027" i="1"/>
  <c r="N4028" i="1"/>
  <c r="O4028" i="1"/>
  <c r="N4029" i="1"/>
  <c r="O4029" i="1"/>
  <c r="N4030" i="1"/>
  <c r="O4030" i="1"/>
  <c r="N4031" i="1"/>
  <c r="O4031" i="1"/>
  <c r="N4032" i="1"/>
  <c r="O4032" i="1"/>
  <c r="N4033" i="1"/>
  <c r="O4033" i="1"/>
  <c r="N4034" i="1"/>
  <c r="O4034" i="1"/>
  <c r="N4035" i="1"/>
  <c r="O4035" i="1"/>
  <c r="N4036" i="1"/>
  <c r="O4036" i="1"/>
  <c r="N4037" i="1"/>
  <c r="O4037" i="1"/>
  <c r="N4038" i="1"/>
  <c r="O4038" i="1"/>
  <c r="N4039" i="1"/>
  <c r="O4039" i="1"/>
  <c r="N4040" i="1"/>
  <c r="O4040" i="1"/>
  <c r="N4041" i="1"/>
  <c r="O4041" i="1"/>
  <c r="N4042" i="1"/>
  <c r="O4042" i="1"/>
  <c r="N4043" i="1"/>
  <c r="O4043" i="1"/>
  <c r="N4044" i="1"/>
  <c r="O4044" i="1"/>
  <c r="N4045" i="1"/>
  <c r="O4045" i="1"/>
  <c r="N4046" i="1"/>
  <c r="O4046" i="1"/>
  <c r="N4047" i="1"/>
  <c r="O4047" i="1"/>
  <c r="N4048" i="1"/>
  <c r="O4048" i="1"/>
  <c r="N4049" i="1"/>
  <c r="O4049" i="1"/>
  <c r="N4050" i="1"/>
  <c r="O4050" i="1"/>
  <c r="N4051" i="1"/>
  <c r="O4051" i="1"/>
  <c r="N4052" i="1"/>
  <c r="O4052" i="1"/>
  <c r="N4053" i="1"/>
  <c r="O4053" i="1"/>
  <c r="N4054" i="1"/>
  <c r="O4054" i="1"/>
  <c r="N4055" i="1"/>
  <c r="O4055" i="1"/>
  <c r="N4056" i="1"/>
  <c r="O4056" i="1"/>
  <c r="N4057" i="1"/>
  <c r="O4057" i="1"/>
  <c r="N4058" i="1"/>
  <c r="O4058" i="1"/>
  <c r="N4059" i="1"/>
  <c r="O4059" i="1"/>
  <c r="N4060" i="1"/>
  <c r="O4060" i="1"/>
  <c r="N4061" i="1"/>
  <c r="O4061" i="1"/>
  <c r="N4062" i="1"/>
  <c r="O4062" i="1"/>
  <c r="N4063" i="1"/>
  <c r="O4063" i="1"/>
  <c r="N4064" i="1"/>
  <c r="O4064" i="1"/>
  <c r="N4065" i="1"/>
  <c r="O4065" i="1"/>
  <c r="N4066" i="1"/>
  <c r="O4066" i="1"/>
  <c r="N4067" i="1"/>
  <c r="O4067" i="1"/>
  <c r="N4068" i="1"/>
  <c r="O4068" i="1"/>
  <c r="N4069" i="1"/>
  <c r="O4069" i="1"/>
  <c r="N4070" i="1"/>
  <c r="O4070" i="1"/>
  <c r="N4071" i="1"/>
  <c r="O4071" i="1"/>
  <c r="N4072" i="1"/>
  <c r="O4072" i="1"/>
  <c r="N4073" i="1"/>
  <c r="O4073" i="1"/>
  <c r="N4074" i="1"/>
  <c r="O4074" i="1"/>
  <c r="N4075" i="1"/>
  <c r="O4075" i="1"/>
  <c r="N4076" i="1"/>
  <c r="O4076" i="1"/>
  <c r="N4077" i="1"/>
  <c r="O4077" i="1"/>
  <c r="N4078" i="1"/>
  <c r="O4078" i="1"/>
  <c r="N4079" i="1"/>
  <c r="O4079" i="1"/>
  <c r="N4080" i="1"/>
  <c r="O4080" i="1"/>
  <c r="N4081" i="1"/>
  <c r="O4081" i="1"/>
  <c r="N4082" i="1"/>
  <c r="O4082" i="1"/>
  <c r="N4083" i="1"/>
  <c r="O4083" i="1"/>
  <c r="N4084" i="1"/>
  <c r="O4084" i="1"/>
  <c r="N4085" i="1"/>
  <c r="O4085" i="1"/>
  <c r="N4086" i="1"/>
  <c r="O4086" i="1"/>
  <c r="N4087" i="1"/>
  <c r="O4087" i="1"/>
  <c r="N4088" i="1"/>
  <c r="O4088" i="1"/>
  <c r="N4089" i="1"/>
  <c r="O4089" i="1"/>
  <c r="N4090" i="1"/>
  <c r="O4090" i="1"/>
  <c r="N4091" i="1"/>
  <c r="O4091" i="1"/>
  <c r="N4092" i="1"/>
  <c r="O4092" i="1"/>
  <c r="N4093" i="1"/>
  <c r="O4093" i="1"/>
  <c r="N4094" i="1"/>
  <c r="O4094" i="1"/>
  <c r="N4095" i="1"/>
  <c r="O4095" i="1"/>
  <c r="N4096" i="1"/>
  <c r="O4096" i="1"/>
  <c r="N4097" i="1"/>
  <c r="O4097" i="1"/>
  <c r="N4098" i="1"/>
  <c r="O4098" i="1"/>
  <c r="N4099" i="1"/>
  <c r="O4099" i="1"/>
  <c r="N4100" i="1"/>
  <c r="O4100" i="1"/>
  <c r="N4101" i="1"/>
  <c r="O4101" i="1"/>
  <c r="N4102" i="1"/>
  <c r="O4102" i="1"/>
  <c r="N4103" i="1"/>
  <c r="O4103" i="1"/>
  <c r="N4104" i="1"/>
  <c r="O4104" i="1"/>
  <c r="N4105" i="1"/>
  <c r="O4105" i="1"/>
  <c r="N4106" i="1"/>
  <c r="O4106" i="1"/>
  <c r="N4107" i="1"/>
  <c r="O4107" i="1"/>
  <c r="N4108" i="1"/>
  <c r="O4108" i="1"/>
  <c r="N4109" i="1"/>
  <c r="O4109" i="1"/>
  <c r="N4110" i="1"/>
  <c r="O4110" i="1"/>
  <c r="N4111" i="1"/>
  <c r="O4111" i="1"/>
  <c r="N4112" i="1"/>
  <c r="O4112" i="1"/>
  <c r="N4113" i="1"/>
  <c r="O4113" i="1"/>
  <c r="N4114" i="1"/>
  <c r="O4114" i="1"/>
  <c r="N4115" i="1"/>
  <c r="O4115" i="1"/>
  <c r="N4116" i="1"/>
  <c r="O4116" i="1"/>
  <c r="N4117" i="1"/>
  <c r="O4117" i="1"/>
  <c r="N4118" i="1"/>
  <c r="O4118" i="1"/>
  <c r="N4119" i="1"/>
  <c r="O4119" i="1"/>
  <c r="N4120" i="1"/>
  <c r="O4120" i="1"/>
  <c r="N4121" i="1"/>
  <c r="O4121" i="1"/>
  <c r="N4122" i="1"/>
  <c r="O4122" i="1"/>
  <c r="N4123" i="1"/>
  <c r="O4123" i="1"/>
  <c r="N4124" i="1"/>
  <c r="O4124" i="1"/>
  <c r="N4125" i="1"/>
  <c r="O4125" i="1"/>
  <c r="N4126" i="1"/>
  <c r="O4126" i="1"/>
  <c r="N4127" i="1"/>
  <c r="O4127" i="1"/>
  <c r="N4128" i="1"/>
  <c r="O4128" i="1"/>
  <c r="N4129" i="1"/>
  <c r="O4129" i="1"/>
  <c r="N4130" i="1"/>
  <c r="O4130" i="1"/>
  <c r="N4131" i="1"/>
  <c r="O4131" i="1"/>
  <c r="N4132" i="1"/>
  <c r="O4132" i="1"/>
  <c r="N4133" i="1"/>
  <c r="O4133" i="1"/>
  <c r="N4134" i="1"/>
  <c r="O4134" i="1"/>
  <c r="N4135" i="1"/>
  <c r="O4135" i="1"/>
  <c r="N4136" i="1"/>
  <c r="O4136" i="1"/>
  <c r="N4137" i="1"/>
  <c r="O4137" i="1"/>
  <c r="N4138" i="1"/>
  <c r="O4138" i="1"/>
  <c r="N4139" i="1"/>
  <c r="O4139" i="1"/>
  <c r="N4140" i="1"/>
  <c r="O4140" i="1"/>
  <c r="N4141" i="1"/>
  <c r="O4141" i="1"/>
  <c r="N4142" i="1"/>
  <c r="O4142" i="1"/>
  <c r="N4143" i="1"/>
  <c r="O4143" i="1"/>
  <c r="N4144" i="1"/>
  <c r="O4144" i="1"/>
  <c r="N4145" i="1"/>
  <c r="O4145" i="1"/>
  <c r="N4146" i="1"/>
  <c r="O4146" i="1"/>
  <c r="N4147" i="1"/>
  <c r="O4147" i="1"/>
  <c r="N4148" i="1"/>
  <c r="O4148" i="1"/>
  <c r="N4149" i="1"/>
  <c r="O4149" i="1"/>
  <c r="N4150" i="1"/>
  <c r="O4150" i="1"/>
  <c r="N4151" i="1"/>
  <c r="O4151" i="1"/>
  <c r="N4152" i="1"/>
  <c r="O4152" i="1"/>
  <c r="N4153" i="1"/>
  <c r="O4153" i="1"/>
  <c r="N4154" i="1"/>
  <c r="O4154" i="1"/>
  <c r="N4155" i="1"/>
  <c r="O4155" i="1"/>
  <c r="N4156" i="1"/>
  <c r="O4156" i="1"/>
  <c r="N4157" i="1"/>
  <c r="O4157" i="1"/>
  <c r="N4158" i="1"/>
  <c r="O4158" i="1"/>
  <c r="N4159" i="1"/>
  <c r="O4159" i="1"/>
  <c r="N4160" i="1"/>
  <c r="O4160" i="1"/>
  <c r="N4161" i="1"/>
  <c r="O4161" i="1"/>
  <c r="N4162" i="1"/>
  <c r="O4162" i="1"/>
  <c r="N4163" i="1"/>
  <c r="O4163" i="1"/>
  <c r="N4164" i="1"/>
  <c r="O4164" i="1"/>
  <c r="N4165" i="1"/>
  <c r="O4165" i="1"/>
  <c r="N4166" i="1"/>
  <c r="O4166" i="1"/>
  <c r="N4167" i="1"/>
  <c r="O4167" i="1"/>
  <c r="N4168" i="1"/>
  <c r="O4168" i="1"/>
  <c r="N4169" i="1"/>
  <c r="O4169" i="1"/>
  <c r="N4170" i="1"/>
  <c r="O4170" i="1"/>
  <c r="N4171" i="1"/>
  <c r="O4171" i="1"/>
  <c r="N4172" i="1"/>
  <c r="O4172" i="1"/>
  <c r="N4173" i="1"/>
  <c r="O4173" i="1"/>
  <c r="N4174" i="1"/>
  <c r="O4174" i="1"/>
  <c r="N4175" i="1"/>
  <c r="O4175" i="1"/>
  <c r="N4176" i="1"/>
  <c r="O4176" i="1"/>
  <c r="N4177" i="1"/>
  <c r="O4177" i="1"/>
  <c r="N4178" i="1"/>
  <c r="O4178" i="1"/>
  <c r="N4179" i="1"/>
  <c r="O4179" i="1"/>
  <c r="N4180" i="1"/>
  <c r="O4180" i="1"/>
  <c r="N4181" i="1"/>
  <c r="O4181" i="1"/>
  <c r="N4182" i="1"/>
  <c r="O4182" i="1"/>
  <c r="N4183" i="1"/>
  <c r="O4183" i="1"/>
  <c r="N4184" i="1"/>
  <c r="O4184" i="1"/>
  <c r="N4185" i="1"/>
  <c r="O4185" i="1"/>
  <c r="N4186" i="1"/>
  <c r="O4186" i="1"/>
  <c r="N4187" i="1"/>
  <c r="O4187" i="1"/>
  <c r="N4188" i="1"/>
  <c r="O4188" i="1"/>
  <c r="N4189" i="1"/>
  <c r="O4189" i="1"/>
  <c r="N4190" i="1"/>
  <c r="O4190" i="1"/>
  <c r="N4191" i="1"/>
  <c r="O4191" i="1"/>
  <c r="N4192" i="1"/>
  <c r="O4192" i="1"/>
  <c r="N4193" i="1"/>
  <c r="O4193" i="1"/>
  <c r="N4194" i="1"/>
  <c r="O4194" i="1"/>
  <c r="N4195" i="1"/>
  <c r="O4195" i="1"/>
  <c r="N4196" i="1"/>
  <c r="O4196" i="1"/>
  <c r="N4197" i="1"/>
  <c r="O4197" i="1"/>
  <c r="N4198" i="1"/>
  <c r="O4198" i="1"/>
  <c r="N4199" i="1"/>
  <c r="O4199" i="1"/>
  <c r="N4200" i="1"/>
  <c r="O4200" i="1"/>
  <c r="N4201" i="1"/>
  <c r="O4201" i="1"/>
  <c r="N4202" i="1"/>
  <c r="O4202" i="1"/>
  <c r="N4203" i="1"/>
  <c r="O4203" i="1"/>
  <c r="N4204" i="1"/>
  <c r="O4204" i="1"/>
  <c r="N4205" i="1"/>
  <c r="O4205" i="1"/>
  <c r="N4206" i="1"/>
  <c r="O4206" i="1"/>
  <c r="N4207" i="1"/>
  <c r="O4207" i="1"/>
  <c r="N4208" i="1"/>
  <c r="O4208" i="1"/>
  <c r="N4209" i="1"/>
  <c r="O4209" i="1"/>
  <c r="N4210" i="1"/>
  <c r="O4210" i="1"/>
  <c r="N4211" i="1"/>
  <c r="O4211" i="1"/>
  <c r="N4212" i="1"/>
  <c r="O4212" i="1"/>
  <c r="N4213" i="1"/>
  <c r="O4213" i="1"/>
  <c r="N4214" i="1"/>
  <c r="O4214" i="1"/>
  <c r="N4215" i="1"/>
  <c r="O4215" i="1"/>
  <c r="N4216" i="1"/>
  <c r="O4216" i="1"/>
  <c r="N4217" i="1"/>
  <c r="O4217" i="1"/>
  <c r="N4218" i="1"/>
  <c r="O4218" i="1"/>
  <c r="N4219" i="1"/>
  <c r="O4219" i="1"/>
  <c r="N4220" i="1"/>
  <c r="O4220" i="1"/>
  <c r="N4221" i="1"/>
  <c r="O4221" i="1"/>
  <c r="N4222" i="1"/>
  <c r="O4222" i="1"/>
  <c r="N4223" i="1"/>
  <c r="O4223" i="1"/>
  <c r="N4224" i="1"/>
  <c r="O4224" i="1"/>
  <c r="N4225" i="1"/>
  <c r="O4225" i="1"/>
  <c r="N4226" i="1"/>
  <c r="O4226" i="1"/>
  <c r="N4227" i="1"/>
  <c r="O4227" i="1"/>
  <c r="N4228" i="1"/>
  <c r="O4228" i="1"/>
  <c r="N4229" i="1"/>
  <c r="O4229" i="1"/>
  <c r="N4230" i="1"/>
  <c r="O4230" i="1"/>
  <c r="N4231" i="1"/>
  <c r="O4231" i="1"/>
  <c r="N4232" i="1"/>
  <c r="O4232" i="1"/>
  <c r="N4233" i="1"/>
  <c r="O4233" i="1"/>
  <c r="N4234" i="1"/>
  <c r="O4234" i="1"/>
  <c r="N4235" i="1"/>
  <c r="O4235" i="1"/>
  <c r="N4236" i="1"/>
  <c r="O4236" i="1"/>
  <c r="N4237" i="1"/>
  <c r="O4237" i="1"/>
  <c r="N4238" i="1"/>
  <c r="O4238" i="1"/>
  <c r="N4239" i="1"/>
  <c r="O4239" i="1"/>
  <c r="N4240" i="1"/>
  <c r="O4240" i="1"/>
  <c r="N4241" i="1"/>
  <c r="O4241" i="1"/>
  <c r="N4242" i="1"/>
  <c r="O4242" i="1"/>
  <c r="N4243" i="1"/>
  <c r="O4243" i="1"/>
  <c r="N4244" i="1"/>
  <c r="O4244" i="1"/>
  <c r="N4245" i="1"/>
  <c r="O4245" i="1"/>
  <c r="N4246" i="1"/>
  <c r="O4246" i="1"/>
  <c r="N4247" i="1"/>
  <c r="O4247" i="1"/>
  <c r="N4248" i="1"/>
  <c r="O4248" i="1"/>
  <c r="N4249" i="1"/>
  <c r="O4249" i="1"/>
  <c r="N4250" i="1"/>
  <c r="O4250" i="1"/>
  <c r="N4251" i="1"/>
  <c r="O4251" i="1"/>
  <c r="N4252" i="1"/>
  <c r="O4252" i="1"/>
  <c r="N4253" i="1"/>
  <c r="O4253" i="1"/>
  <c r="N4254" i="1"/>
  <c r="O4254" i="1"/>
  <c r="N4255" i="1"/>
  <c r="O4255" i="1"/>
  <c r="N4256" i="1"/>
  <c r="O4256" i="1"/>
  <c r="N4257" i="1"/>
  <c r="O4257" i="1"/>
  <c r="N4258" i="1"/>
  <c r="O4258" i="1"/>
  <c r="N4259" i="1"/>
  <c r="O4259" i="1"/>
  <c r="N4260" i="1"/>
  <c r="O4260" i="1"/>
  <c r="N4261" i="1"/>
  <c r="O4261" i="1"/>
  <c r="N4262" i="1"/>
  <c r="O4262" i="1"/>
  <c r="N4263" i="1"/>
  <c r="O4263" i="1"/>
  <c r="N4264" i="1"/>
  <c r="O4264" i="1"/>
  <c r="N4265" i="1"/>
  <c r="O4265" i="1"/>
  <c r="N4266" i="1"/>
  <c r="O4266" i="1"/>
  <c r="N4267" i="1"/>
  <c r="O4267" i="1"/>
  <c r="N4268" i="1"/>
  <c r="O4268" i="1"/>
  <c r="N4269" i="1"/>
  <c r="O4269" i="1"/>
  <c r="N4270" i="1"/>
  <c r="O4270" i="1"/>
  <c r="N4271" i="1"/>
  <c r="O4271" i="1"/>
  <c r="N4272" i="1"/>
  <c r="O4272" i="1"/>
  <c r="N4273" i="1"/>
  <c r="O4273" i="1"/>
  <c r="N4274" i="1"/>
  <c r="O4274" i="1"/>
  <c r="N4275" i="1"/>
  <c r="O4275" i="1"/>
  <c r="N4276" i="1"/>
  <c r="O4276" i="1"/>
  <c r="N4277" i="1"/>
  <c r="O4277" i="1"/>
  <c r="N4278" i="1"/>
  <c r="O4278" i="1"/>
  <c r="N4279" i="1"/>
  <c r="O4279" i="1"/>
  <c r="N4280" i="1"/>
  <c r="O4280" i="1"/>
  <c r="N4281" i="1"/>
  <c r="O4281" i="1"/>
  <c r="N4282" i="1"/>
  <c r="O4282" i="1"/>
  <c r="N4283" i="1"/>
  <c r="O4283" i="1"/>
  <c r="N4284" i="1"/>
  <c r="O4284" i="1"/>
  <c r="N4285" i="1"/>
  <c r="O4285" i="1"/>
  <c r="N4286" i="1"/>
  <c r="O4286" i="1"/>
  <c r="N4287" i="1"/>
  <c r="O4287" i="1"/>
  <c r="N4288" i="1"/>
  <c r="O4288" i="1"/>
  <c r="N4289" i="1"/>
  <c r="O4289" i="1"/>
  <c r="N4290" i="1"/>
  <c r="O4290" i="1"/>
  <c r="N4291" i="1"/>
  <c r="O4291" i="1"/>
  <c r="N4292" i="1"/>
  <c r="O4292" i="1"/>
  <c r="N4293" i="1"/>
  <c r="O4293" i="1"/>
  <c r="N4294" i="1"/>
  <c r="O4294" i="1"/>
  <c r="N4295" i="1"/>
  <c r="O4295" i="1"/>
  <c r="N4296" i="1"/>
  <c r="O4296" i="1"/>
  <c r="N4297" i="1"/>
  <c r="O4297" i="1"/>
  <c r="N4298" i="1"/>
  <c r="O4298" i="1"/>
  <c r="N4299" i="1"/>
  <c r="O4299" i="1"/>
  <c r="N4300" i="1"/>
  <c r="O4300" i="1"/>
  <c r="N4301" i="1"/>
  <c r="O4301" i="1"/>
  <c r="N4302" i="1"/>
  <c r="O4302" i="1"/>
  <c r="N4303" i="1"/>
  <c r="O4303" i="1"/>
  <c r="N4304" i="1"/>
  <c r="O4304" i="1"/>
  <c r="N4305" i="1"/>
  <c r="O4305" i="1"/>
  <c r="N4306" i="1"/>
  <c r="O4306" i="1"/>
  <c r="N4307" i="1"/>
  <c r="O4307" i="1"/>
  <c r="N4308" i="1"/>
  <c r="O4308" i="1"/>
  <c r="N4309" i="1"/>
  <c r="O4309" i="1"/>
  <c r="N4310" i="1"/>
  <c r="O4310" i="1"/>
  <c r="N4311" i="1"/>
  <c r="O4311" i="1"/>
  <c r="N4312" i="1"/>
  <c r="O4312" i="1"/>
  <c r="N4313" i="1"/>
  <c r="O4313" i="1"/>
  <c r="N4314" i="1"/>
  <c r="O4314" i="1"/>
  <c r="N4315" i="1"/>
  <c r="O4315" i="1"/>
  <c r="N4316" i="1"/>
  <c r="O4316" i="1"/>
  <c r="N4317" i="1"/>
  <c r="O4317" i="1"/>
  <c r="N4318" i="1"/>
  <c r="O4318" i="1"/>
  <c r="N4319" i="1"/>
  <c r="O4319" i="1"/>
  <c r="N4320" i="1"/>
  <c r="O4320" i="1"/>
  <c r="N4321" i="1"/>
  <c r="O4321" i="1"/>
  <c r="N4322" i="1"/>
  <c r="O4322" i="1"/>
  <c r="N4323" i="1"/>
  <c r="O4323" i="1"/>
  <c r="N4324" i="1"/>
  <c r="O4324" i="1"/>
  <c r="N4325" i="1"/>
  <c r="O4325" i="1"/>
  <c r="N4326" i="1"/>
  <c r="O4326" i="1"/>
  <c r="N4327" i="1"/>
  <c r="O4327" i="1"/>
  <c r="N4328" i="1"/>
  <c r="O4328" i="1"/>
  <c r="N4329" i="1"/>
  <c r="O4329" i="1"/>
  <c r="N4330" i="1"/>
  <c r="O4330" i="1"/>
  <c r="N4331" i="1"/>
  <c r="O4331" i="1"/>
  <c r="N4332" i="1"/>
  <c r="O4332" i="1"/>
  <c r="N4333" i="1"/>
  <c r="O4333" i="1"/>
  <c r="N4334" i="1"/>
  <c r="O4334" i="1"/>
  <c r="N4335" i="1"/>
  <c r="O4335" i="1"/>
  <c r="N4336" i="1"/>
  <c r="O4336" i="1"/>
  <c r="N4337" i="1"/>
  <c r="O4337" i="1"/>
  <c r="N4338" i="1"/>
  <c r="O4338" i="1"/>
  <c r="N4339" i="1"/>
  <c r="O4339" i="1"/>
  <c r="N4340" i="1"/>
  <c r="O4340" i="1"/>
  <c r="N4341" i="1"/>
  <c r="O4341" i="1"/>
  <c r="N4342" i="1"/>
  <c r="O4342" i="1"/>
  <c r="N4343" i="1"/>
  <c r="O4343" i="1"/>
  <c r="N4344" i="1"/>
  <c r="O4344" i="1"/>
  <c r="N4345" i="1"/>
  <c r="O4345" i="1"/>
  <c r="N4346" i="1"/>
  <c r="O4346" i="1"/>
  <c r="N4347" i="1"/>
  <c r="O4347" i="1"/>
  <c r="N4348" i="1"/>
  <c r="O4348" i="1"/>
  <c r="N4349" i="1"/>
  <c r="O4349" i="1"/>
  <c r="N4350" i="1"/>
  <c r="O4350" i="1"/>
  <c r="N4351" i="1"/>
  <c r="O4351" i="1"/>
  <c r="N4352" i="1"/>
  <c r="O4352" i="1"/>
  <c r="N4353" i="1"/>
  <c r="O4353" i="1"/>
  <c r="N4354" i="1"/>
  <c r="O4354" i="1"/>
  <c r="N4355" i="1"/>
  <c r="O4355" i="1"/>
  <c r="N4356" i="1"/>
  <c r="O4356" i="1"/>
  <c r="N4357" i="1"/>
  <c r="O4357" i="1"/>
  <c r="N4358" i="1"/>
  <c r="O4358" i="1"/>
  <c r="N4359" i="1"/>
  <c r="O4359" i="1"/>
  <c r="N4360" i="1"/>
  <c r="O4360" i="1"/>
  <c r="N4361" i="1"/>
  <c r="O4361" i="1"/>
  <c r="N4362" i="1"/>
  <c r="O4362" i="1"/>
  <c r="N4363" i="1"/>
  <c r="O4363" i="1"/>
  <c r="N4364" i="1"/>
  <c r="O4364" i="1"/>
  <c r="N4365" i="1"/>
  <c r="O4365" i="1"/>
  <c r="N4366" i="1"/>
  <c r="O4366" i="1"/>
  <c r="N4367" i="1"/>
  <c r="O4367" i="1"/>
  <c r="N4368" i="1"/>
  <c r="O4368" i="1"/>
  <c r="N4369" i="1"/>
  <c r="O4369" i="1"/>
  <c r="N4370" i="1"/>
  <c r="O4370" i="1"/>
  <c r="N4371" i="1"/>
  <c r="O4371" i="1"/>
  <c r="N4372" i="1"/>
  <c r="O4372" i="1"/>
  <c r="N4373" i="1"/>
  <c r="O4373" i="1"/>
  <c r="N4374" i="1"/>
  <c r="O4374" i="1"/>
  <c r="N4375" i="1"/>
  <c r="O4375" i="1"/>
  <c r="N4376" i="1"/>
  <c r="O4376" i="1"/>
  <c r="N4377" i="1"/>
  <c r="O4377" i="1"/>
  <c r="N4378" i="1"/>
  <c r="O4378" i="1"/>
  <c r="N4379" i="1"/>
  <c r="O4379" i="1"/>
  <c r="N4380" i="1"/>
  <c r="O4380" i="1"/>
  <c r="N4381" i="1"/>
  <c r="O4381" i="1"/>
  <c r="N4382" i="1"/>
  <c r="O4382" i="1"/>
  <c r="N4383" i="1"/>
  <c r="O4383" i="1"/>
  <c r="N4384" i="1"/>
  <c r="O4384" i="1"/>
  <c r="N4385" i="1"/>
  <c r="O4385" i="1"/>
  <c r="N4386" i="1"/>
  <c r="O4386" i="1"/>
  <c r="N4387" i="1"/>
  <c r="O4387" i="1"/>
  <c r="N4388" i="1"/>
  <c r="O4388" i="1"/>
  <c r="N4389" i="1"/>
  <c r="O4389" i="1"/>
  <c r="N4390" i="1"/>
  <c r="O4390" i="1"/>
  <c r="N4391" i="1"/>
  <c r="O4391" i="1"/>
  <c r="N4392" i="1"/>
  <c r="O4392" i="1"/>
  <c r="N4393" i="1"/>
  <c r="O4393" i="1"/>
  <c r="N4394" i="1"/>
  <c r="O4394" i="1"/>
  <c r="N4395" i="1"/>
  <c r="O4395" i="1"/>
  <c r="N4396" i="1"/>
  <c r="O4396" i="1"/>
  <c r="N4397" i="1"/>
  <c r="O4397" i="1"/>
  <c r="N4398" i="1"/>
  <c r="O4398" i="1"/>
  <c r="N4399" i="1"/>
  <c r="O4399" i="1"/>
  <c r="N4400" i="1"/>
  <c r="O4400" i="1"/>
  <c r="N4401" i="1"/>
  <c r="O4401" i="1"/>
  <c r="N4402" i="1"/>
  <c r="O4402" i="1"/>
  <c r="N4403" i="1"/>
  <c r="O4403" i="1"/>
  <c r="N4404" i="1"/>
  <c r="O4404" i="1"/>
  <c r="N4405" i="1"/>
  <c r="O4405" i="1"/>
  <c r="N4406" i="1"/>
  <c r="O4406" i="1"/>
  <c r="N4407" i="1"/>
  <c r="O4407" i="1"/>
  <c r="N4408" i="1"/>
  <c r="O4408" i="1"/>
  <c r="N4409" i="1"/>
  <c r="O4409" i="1"/>
  <c r="N4410" i="1"/>
  <c r="O4410" i="1"/>
  <c r="N4411" i="1"/>
  <c r="O4411" i="1"/>
  <c r="N4412" i="1"/>
  <c r="O4412" i="1"/>
  <c r="N4413" i="1"/>
  <c r="O4413" i="1"/>
  <c r="N4414" i="1"/>
  <c r="O4414" i="1"/>
  <c r="N4415" i="1"/>
  <c r="O4415" i="1"/>
  <c r="N4416" i="1"/>
  <c r="O4416" i="1"/>
  <c r="N4417" i="1"/>
  <c r="O4417" i="1"/>
  <c r="N4418" i="1"/>
  <c r="O4418" i="1"/>
  <c r="N4419" i="1"/>
  <c r="O4419" i="1"/>
  <c r="N4420" i="1"/>
  <c r="O4420" i="1"/>
  <c r="N4421" i="1"/>
  <c r="O4421" i="1"/>
  <c r="N4422" i="1"/>
  <c r="O4422" i="1"/>
  <c r="N4423" i="1"/>
  <c r="O4423" i="1"/>
  <c r="N4424" i="1"/>
  <c r="O4424" i="1"/>
  <c r="N4425" i="1"/>
  <c r="O4425" i="1"/>
  <c r="N4426" i="1"/>
  <c r="O4426" i="1"/>
  <c r="N4427" i="1"/>
  <c r="O4427" i="1"/>
  <c r="N4428" i="1"/>
  <c r="O4428" i="1"/>
  <c r="N4429" i="1"/>
  <c r="O4429" i="1"/>
  <c r="N4430" i="1"/>
  <c r="O4430" i="1"/>
  <c r="N4431" i="1"/>
  <c r="O4431" i="1"/>
  <c r="N4432" i="1"/>
  <c r="O4432" i="1"/>
  <c r="N4433" i="1"/>
  <c r="O4433" i="1"/>
  <c r="N4434" i="1"/>
  <c r="O4434" i="1"/>
  <c r="N4435" i="1"/>
  <c r="O4435" i="1"/>
  <c r="N4436" i="1"/>
  <c r="O4436" i="1"/>
  <c r="N4437" i="1"/>
  <c r="O4437" i="1"/>
  <c r="N4438" i="1"/>
  <c r="O4438" i="1"/>
  <c r="N4439" i="1"/>
  <c r="O4439" i="1"/>
  <c r="N4440" i="1"/>
  <c r="O4440" i="1"/>
  <c r="N4441" i="1"/>
  <c r="O4441" i="1"/>
  <c r="N4442" i="1"/>
  <c r="O4442" i="1"/>
  <c r="N4443" i="1"/>
  <c r="O4443" i="1"/>
  <c r="N4444" i="1"/>
  <c r="O4444" i="1"/>
  <c r="N4445" i="1"/>
  <c r="O4445" i="1"/>
  <c r="N4446" i="1"/>
  <c r="O4446" i="1"/>
  <c r="N4447" i="1"/>
  <c r="O4447" i="1"/>
  <c r="N4448" i="1"/>
  <c r="O4448" i="1"/>
  <c r="N4449" i="1"/>
  <c r="O4449" i="1"/>
  <c r="N4450" i="1"/>
  <c r="O4450" i="1"/>
  <c r="N4451" i="1"/>
  <c r="O4451" i="1"/>
  <c r="N4452" i="1"/>
  <c r="O4452" i="1"/>
  <c r="N4453" i="1"/>
  <c r="O4453" i="1"/>
  <c r="N4454" i="1"/>
  <c r="O4454" i="1"/>
  <c r="N4455" i="1"/>
  <c r="O4455" i="1"/>
  <c r="N4456" i="1"/>
  <c r="O4456" i="1"/>
  <c r="N4457" i="1"/>
  <c r="O4457" i="1"/>
  <c r="N4458" i="1"/>
  <c r="O4458" i="1"/>
  <c r="N4459" i="1"/>
  <c r="O4459" i="1"/>
  <c r="N4460" i="1"/>
  <c r="O4460" i="1"/>
  <c r="N4461" i="1"/>
  <c r="O4461" i="1"/>
  <c r="N4462" i="1"/>
  <c r="O4462" i="1"/>
  <c r="N4463" i="1"/>
  <c r="O4463" i="1"/>
  <c r="N4464" i="1"/>
  <c r="O4464" i="1"/>
  <c r="N4465" i="1"/>
  <c r="O4465" i="1"/>
  <c r="N4466" i="1"/>
  <c r="O4466" i="1"/>
  <c r="N4467" i="1"/>
  <c r="O4467" i="1"/>
  <c r="N4468" i="1"/>
  <c r="O4468" i="1"/>
  <c r="N4469" i="1"/>
  <c r="O4469" i="1"/>
  <c r="N4470" i="1"/>
  <c r="O4470" i="1"/>
  <c r="N4471" i="1"/>
  <c r="O4471" i="1"/>
  <c r="N4472" i="1"/>
  <c r="O4472" i="1"/>
  <c r="N4473" i="1"/>
  <c r="O4473" i="1"/>
  <c r="N4474" i="1"/>
  <c r="O4474" i="1"/>
  <c r="N4475" i="1"/>
  <c r="O4475" i="1"/>
  <c r="N4476" i="1"/>
  <c r="O4476" i="1"/>
  <c r="N4477" i="1"/>
  <c r="O4477" i="1"/>
  <c r="N4478" i="1"/>
  <c r="O4478" i="1"/>
  <c r="N4479" i="1"/>
  <c r="O4479" i="1"/>
  <c r="N4480" i="1"/>
  <c r="O4480" i="1"/>
  <c r="N4481" i="1"/>
  <c r="O4481" i="1"/>
  <c r="N4482" i="1"/>
  <c r="O4482" i="1"/>
  <c r="N4483" i="1"/>
  <c r="O4483" i="1"/>
  <c r="N4484" i="1"/>
  <c r="O4484" i="1"/>
  <c r="N4485" i="1"/>
  <c r="O4485" i="1"/>
  <c r="N4486" i="1"/>
  <c r="O4486" i="1"/>
  <c r="N4487" i="1"/>
  <c r="O4487" i="1"/>
  <c r="N4488" i="1"/>
  <c r="O4488" i="1"/>
  <c r="N4489" i="1"/>
  <c r="O4489" i="1"/>
  <c r="N4490" i="1"/>
  <c r="O4490" i="1"/>
  <c r="N4491" i="1"/>
  <c r="O4491" i="1"/>
  <c r="N4492" i="1"/>
  <c r="O4492" i="1"/>
  <c r="N4493" i="1"/>
  <c r="O4493" i="1"/>
  <c r="N4494" i="1"/>
  <c r="O4494" i="1"/>
  <c r="N4495" i="1"/>
  <c r="O4495" i="1"/>
  <c r="N4496" i="1"/>
  <c r="O4496" i="1"/>
  <c r="N4497" i="1"/>
  <c r="O4497" i="1"/>
  <c r="N4498" i="1"/>
  <c r="O4498" i="1"/>
  <c r="N4499" i="1"/>
  <c r="O4499" i="1"/>
  <c r="N4500" i="1"/>
  <c r="O4500" i="1"/>
  <c r="N4501" i="1"/>
  <c r="O4501" i="1"/>
  <c r="N4502" i="1"/>
  <c r="O4502" i="1"/>
  <c r="N4503" i="1"/>
  <c r="O4503" i="1"/>
  <c r="N4504" i="1"/>
  <c r="O4504" i="1"/>
  <c r="N4505" i="1"/>
  <c r="O4505" i="1"/>
  <c r="N4506" i="1"/>
  <c r="O4506" i="1"/>
  <c r="N4507" i="1"/>
  <c r="O4507" i="1"/>
  <c r="N4508" i="1"/>
  <c r="O4508" i="1"/>
  <c r="N4509" i="1"/>
  <c r="O4509" i="1"/>
  <c r="N4510" i="1"/>
  <c r="O4510" i="1"/>
  <c r="N4511" i="1"/>
  <c r="O4511" i="1"/>
  <c r="N4512" i="1"/>
  <c r="O4512" i="1"/>
  <c r="N4513" i="1"/>
  <c r="O4513" i="1"/>
  <c r="N4514" i="1"/>
  <c r="O4514" i="1"/>
  <c r="N4515" i="1"/>
  <c r="O4515" i="1"/>
  <c r="N4516" i="1"/>
  <c r="O4516" i="1"/>
  <c r="N4517" i="1"/>
  <c r="O4517" i="1"/>
  <c r="N4518" i="1"/>
  <c r="O4518" i="1"/>
  <c r="N4519" i="1"/>
  <c r="O4519" i="1"/>
  <c r="N4520" i="1"/>
  <c r="O4520" i="1"/>
  <c r="N4521" i="1"/>
  <c r="O4521" i="1"/>
  <c r="N4522" i="1"/>
  <c r="O4522" i="1"/>
  <c r="N4523" i="1"/>
  <c r="O4523" i="1"/>
  <c r="N4524" i="1"/>
  <c r="O4524" i="1"/>
  <c r="N4525" i="1"/>
  <c r="O4525" i="1"/>
  <c r="N4526" i="1"/>
  <c r="O4526" i="1"/>
  <c r="N4527" i="1"/>
  <c r="O4527" i="1"/>
  <c r="N4528" i="1"/>
  <c r="O4528" i="1"/>
  <c r="N4529" i="1"/>
  <c r="O4529" i="1"/>
  <c r="N4530" i="1"/>
  <c r="O4530" i="1"/>
  <c r="N4531" i="1"/>
  <c r="O4531" i="1"/>
  <c r="N4532" i="1"/>
  <c r="O4532" i="1"/>
  <c r="N4533" i="1"/>
  <c r="O4533" i="1"/>
  <c r="N4534" i="1"/>
  <c r="O4534" i="1"/>
  <c r="N4535" i="1"/>
  <c r="O4535" i="1"/>
  <c r="N4536" i="1"/>
  <c r="O4536" i="1"/>
  <c r="N4537" i="1"/>
  <c r="O4537" i="1"/>
  <c r="N4538" i="1"/>
  <c r="O4538" i="1"/>
  <c r="N4539" i="1"/>
  <c r="O4539" i="1"/>
  <c r="N4540" i="1"/>
  <c r="O4540" i="1"/>
  <c r="N4541" i="1"/>
  <c r="O4541" i="1"/>
  <c r="N4542" i="1"/>
  <c r="O4542" i="1"/>
  <c r="N4543" i="1"/>
  <c r="O4543" i="1"/>
  <c r="N4544" i="1"/>
  <c r="O4544" i="1"/>
  <c r="N4545" i="1"/>
  <c r="O4545" i="1"/>
  <c r="N4546" i="1"/>
  <c r="O4546" i="1"/>
  <c r="N4547" i="1"/>
  <c r="O4547" i="1"/>
  <c r="N4548" i="1"/>
  <c r="O4548" i="1"/>
  <c r="N4549" i="1"/>
  <c r="O4549" i="1"/>
  <c r="N4550" i="1"/>
  <c r="O4550" i="1"/>
  <c r="N4551" i="1"/>
  <c r="O4551" i="1"/>
  <c r="N4552" i="1"/>
  <c r="O4552" i="1"/>
  <c r="N4553" i="1"/>
  <c r="O4553" i="1"/>
  <c r="N4554" i="1"/>
  <c r="O4554" i="1"/>
  <c r="N4555" i="1"/>
  <c r="O4555" i="1"/>
  <c r="N4556" i="1"/>
  <c r="O4556" i="1"/>
  <c r="N4557" i="1"/>
  <c r="O4557" i="1"/>
  <c r="N4558" i="1"/>
  <c r="O4558" i="1"/>
  <c r="N4559" i="1"/>
  <c r="O4559" i="1"/>
  <c r="N4560" i="1"/>
  <c r="O4560" i="1"/>
  <c r="N4561" i="1"/>
  <c r="O4561" i="1"/>
  <c r="N4562" i="1"/>
  <c r="O4562" i="1"/>
  <c r="N4563" i="1"/>
  <c r="O4563" i="1"/>
  <c r="N4564" i="1"/>
  <c r="O4564" i="1"/>
  <c r="N4565" i="1"/>
  <c r="O4565" i="1"/>
  <c r="N4566" i="1"/>
  <c r="O4566" i="1"/>
  <c r="N4567" i="1"/>
  <c r="O4567" i="1"/>
  <c r="N4568" i="1"/>
  <c r="O4568" i="1"/>
  <c r="N4569" i="1"/>
  <c r="O4569" i="1"/>
  <c r="N4570" i="1"/>
  <c r="O4570" i="1"/>
  <c r="N4571" i="1"/>
  <c r="O4571" i="1"/>
  <c r="N4572" i="1"/>
  <c r="O4572" i="1"/>
  <c r="N4573" i="1"/>
  <c r="O4573" i="1"/>
  <c r="N4574" i="1"/>
  <c r="O4574" i="1"/>
  <c r="N4575" i="1"/>
  <c r="O4575" i="1"/>
  <c r="N4576" i="1"/>
  <c r="O4576" i="1"/>
  <c r="N4577" i="1"/>
  <c r="O4577" i="1"/>
  <c r="N4578" i="1"/>
  <c r="O4578" i="1"/>
  <c r="N4579" i="1"/>
  <c r="O4579" i="1"/>
  <c r="N4580" i="1"/>
  <c r="O4580" i="1"/>
  <c r="N4581" i="1"/>
  <c r="O4581" i="1"/>
  <c r="N4582" i="1"/>
  <c r="O4582" i="1"/>
  <c r="N4583" i="1"/>
  <c r="O4583" i="1"/>
  <c r="N4584" i="1"/>
  <c r="O4584" i="1"/>
  <c r="N4585" i="1"/>
  <c r="O4585" i="1"/>
  <c r="N4586" i="1"/>
  <c r="O4586" i="1"/>
  <c r="N4587" i="1"/>
  <c r="O4587" i="1"/>
  <c r="N4588" i="1"/>
  <c r="O4588" i="1"/>
  <c r="N4589" i="1"/>
  <c r="O4589" i="1"/>
  <c r="N4590" i="1"/>
  <c r="O4590" i="1"/>
  <c r="N4591" i="1"/>
  <c r="O4591" i="1"/>
  <c r="N4592" i="1"/>
  <c r="O4592" i="1"/>
  <c r="N4593" i="1"/>
  <c r="O4593" i="1"/>
  <c r="N4594" i="1"/>
  <c r="O4594" i="1"/>
  <c r="N4595" i="1"/>
  <c r="O4595" i="1"/>
  <c r="N4596" i="1"/>
  <c r="O4596" i="1"/>
  <c r="N4597" i="1"/>
  <c r="O4597" i="1"/>
  <c r="N4598" i="1"/>
  <c r="O4598" i="1"/>
  <c r="N4599" i="1"/>
  <c r="O4599" i="1"/>
  <c r="N4600" i="1"/>
  <c r="O4600" i="1"/>
  <c r="N4601" i="1"/>
  <c r="O4601" i="1"/>
  <c r="N4602" i="1"/>
  <c r="O4602" i="1"/>
  <c r="N4603" i="1"/>
  <c r="O4603" i="1"/>
  <c r="N4604" i="1"/>
  <c r="O4604" i="1"/>
  <c r="N4605" i="1"/>
  <c r="O4605" i="1"/>
  <c r="N4606" i="1"/>
  <c r="O4606" i="1"/>
  <c r="N4607" i="1"/>
  <c r="O4607" i="1"/>
  <c r="N4608" i="1"/>
  <c r="O4608" i="1"/>
  <c r="N4609" i="1"/>
  <c r="O4609" i="1"/>
  <c r="N4610" i="1"/>
  <c r="O4610" i="1"/>
  <c r="N4611" i="1"/>
  <c r="O4611" i="1"/>
  <c r="N4612" i="1"/>
  <c r="O4612" i="1"/>
  <c r="N4613" i="1"/>
  <c r="O4613" i="1"/>
  <c r="N4614" i="1"/>
  <c r="O4614" i="1"/>
  <c r="N4615" i="1"/>
  <c r="O4615" i="1"/>
  <c r="N4616" i="1"/>
  <c r="O4616" i="1"/>
  <c r="N4617" i="1"/>
  <c r="O4617" i="1"/>
  <c r="N4618" i="1"/>
  <c r="O4618" i="1"/>
  <c r="N4619" i="1"/>
  <c r="O4619" i="1"/>
  <c r="N4620" i="1"/>
  <c r="O4620" i="1"/>
  <c r="N4621" i="1"/>
  <c r="O4621" i="1"/>
  <c r="N4622" i="1"/>
  <c r="O4622" i="1"/>
  <c r="N4623" i="1"/>
  <c r="O4623" i="1"/>
  <c r="N4624" i="1"/>
  <c r="O4624" i="1"/>
  <c r="N4625" i="1"/>
  <c r="O4625" i="1"/>
  <c r="N4626" i="1"/>
  <c r="O4626" i="1"/>
  <c r="N4627" i="1"/>
  <c r="O4627" i="1"/>
  <c r="N4628" i="1"/>
  <c r="O4628" i="1"/>
  <c r="N4629" i="1"/>
  <c r="O4629" i="1"/>
  <c r="N4630" i="1"/>
  <c r="O4630" i="1"/>
  <c r="N4631" i="1"/>
  <c r="O4631" i="1"/>
  <c r="N4632" i="1"/>
  <c r="O4632" i="1"/>
  <c r="N4633" i="1"/>
  <c r="O4633" i="1"/>
  <c r="N4634" i="1"/>
  <c r="O4634" i="1"/>
  <c r="N4635" i="1"/>
  <c r="O4635" i="1"/>
  <c r="N4636" i="1"/>
  <c r="O4636" i="1"/>
  <c r="N4637" i="1"/>
  <c r="O4637" i="1"/>
  <c r="N4638" i="1"/>
  <c r="O4638" i="1"/>
  <c r="N4639" i="1"/>
  <c r="O4639" i="1"/>
  <c r="N4640" i="1"/>
  <c r="O4640" i="1"/>
  <c r="N4641" i="1"/>
  <c r="O4641" i="1"/>
  <c r="N4642" i="1"/>
  <c r="O4642" i="1"/>
  <c r="N4643" i="1"/>
  <c r="O4643" i="1"/>
  <c r="N4644" i="1"/>
  <c r="O4644" i="1"/>
  <c r="N4645" i="1"/>
  <c r="O4645" i="1"/>
  <c r="N4646" i="1"/>
  <c r="O4646" i="1"/>
  <c r="N4647" i="1"/>
  <c r="O4647" i="1"/>
  <c r="N4648" i="1"/>
  <c r="O4648" i="1"/>
  <c r="N4649" i="1"/>
  <c r="O4649" i="1"/>
  <c r="N4650" i="1"/>
  <c r="O4650" i="1"/>
  <c r="N4651" i="1"/>
  <c r="O4651" i="1"/>
  <c r="N4652" i="1"/>
  <c r="O4652" i="1"/>
  <c r="N4653" i="1"/>
  <c r="O4653" i="1"/>
  <c r="N4654" i="1"/>
  <c r="O4654" i="1"/>
  <c r="N4655" i="1"/>
  <c r="O4655" i="1"/>
  <c r="N4656" i="1"/>
  <c r="O4656" i="1"/>
  <c r="N4657" i="1"/>
  <c r="O4657" i="1"/>
  <c r="N4658" i="1"/>
  <c r="O4658" i="1"/>
  <c r="N4659" i="1"/>
  <c r="O4659" i="1"/>
  <c r="N4660" i="1"/>
  <c r="O4660" i="1"/>
  <c r="N4661" i="1"/>
  <c r="O4661" i="1"/>
  <c r="N4662" i="1"/>
  <c r="O4662" i="1"/>
  <c r="N4663" i="1"/>
  <c r="O4663" i="1"/>
  <c r="N4664" i="1"/>
  <c r="O4664" i="1"/>
  <c r="N4665" i="1"/>
  <c r="O4665" i="1"/>
  <c r="N4666" i="1"/>
  <c r="O4666" i="1"/>
  <c r="N4667" i="1"/>
  <c r="O4667" i="1"/>
  <c r="N4668" i="1"/>
  <c r="O4668" i="1"/>
  <c r="N4669" i="1"/>
  <c r="O4669" i="1"/>
  <c r="N4670" i="1"/>
  <c r="O4670" i="1"/>
  <c r="N4671" i="1"/>
  <c r="O4671" i="1"/>
  <c r="N4672" i="1"/>
  <c r="O4672" i="1"/>
  <c r="N4673" i="1"/>
  <c r="O4673" i="1"/>
  <c r="N4674" i="1"/>
  <c r="O4674" i="1"/>
  <c r="N4675" i="1"/>
  <c r="O4675" i="1"/>
  <c r="N4676" i="1"/>
  <c r="O4676" i="1"/>
  <c r="N4677" i="1"/>
  <c r="O4677" i="1"/>
  <c r="N4678" i="1"/>
  <c r="O4678" i="1"/>
  <c r="N4679" i="1"/>
  <c r="O4679" i="1"/>
  <c r="N4680" i="1"/>
  <c r="O4680" i="1"/>
  <c r="N4681" i="1"/>
  <c r="O4681" i="1"/>
  <c r="N4682" i="1"/>
  <c r="O4682" i="1"/>
  <c r="N4683" i="1"/>
  <c r="O4683" i="1"/>
  <c r="N4684" i="1"/>
  <c r="O4684" i="1"/>
  <c r="N4685" i="1"/>
  <c r="O4685" i="1"/>
  <c r="N4686" i="1"/>
  <c r="O4686" i="1"/>
  <c r="N4687" i="1"/>
  <c r="O4687" i="1"/>
  <c r="N4688" i="1"/>
  <c r="O4688" i="1"/>
  <c r="N4689" i="1"/>
  <c r="O4689" i="1"/>
  <c r="N4690" i="1"/>
  <c r="O4690" i="1"/>
  <c r="N4691" i="1"/>
  <c r="O4691" i="1"/>
  <c r="N4692" i="1"/>
  <c r="O4692" i="1"/>
  <c r="N4693" i="1"/>
  <c r="O4693" i="1"/>
  <c r="N4694" i="1"/>
  <c r="O4694" i="1"/>
  <c r="N4695" i="1"/>
  <c r="O4695" i="1"/>
  <c r="N4696" i="1"/>
  <c r="O4696" i="1"/>
  <c r="N4697" i="1"/>
  <c r="O4697" i="1"/>
  <c r="N4698" i="1"/>
  <c r="O4698" i="1"/>
  <c r="N4699" i="1"/>
  <c r="O4699" i="1"/>
  <c r="N4700" i="1"/>
  <c r="O4700" i="1"/>
  <c r="N4701" i="1"/>
  <c r="O4701" i="1"/>
  <c r="N4702" i="1"/>
  <c r="O4702" i="1"/>
  <c r="N4703" i="1"/>
  <c r="O4703" i="1"/>
  <c r="N4704" i="1"/>
  <c r="O4704" i="1"/>
  <c r="N4705" i="1"/>
  <c r="O4705" i="1"/>
  <c r="N4706" i="1"/>
  <c r="O4706" i="1"/>
  <c r="N4707" i="1"/>
  <c r="O4707" i="1"/>
  <c r="N4708" i="1"/>
  <c r="O4708" i="1"/>
  <c r="N4709" i="1"/>
  <c r="O4709" i="1"/>
  <c r="N4710" i="1"/>
  <c r="O4710" i="1"/>
  <c r="N4711" i="1"/>
  <c r="O4711" i="1"/>
  <c r="N4712" i="1"/>
  <c r="O4712" i="1"/>
  <c r="N4713" i="1"/>
  <c r="O4713" i="1"/>
  <c r="N4714" i="1"/>
  <c r="O4714" i="1"/>
  <c r="N4715" i="1"/>
  <c r="O4715" i="1"/>
  <c r="N4716" i="1"/>
  <c r="O4716" i="1"/>
  <c r="N4717" i="1"/>
  <c r="O4717" i="1"/>
  <c r="N4718" i="1"/>
  <c r="O4718" i="1"/>
  <c r="N4719" i="1"/>
  <c r="O4719" i="1"/>
  <c r="N4720" i="1"/>
  <c r="O4720" i="1"/>
  <c r="N4721" i="1"/>
  <c r="O4721" i="1"/>
  <c r="N4722" i="1"/>
  <c r="O4722" i="1"/>
  <c r="N4723" i="1"/>
  <c r="O4723" i="1"/>
  <c r="N4724" i="1"/>
  <c r="O4724" i="1"/>
  <c r="N4725" i="1"/>
  <c r="O4725" i="1"/>
  <c r="N4726" i="1"/>
  <c r="O4726" i="1"/>
  <c r="N4727" i="1"/>
  <c r="O4727" i="1"/>
  <c r="N4728" i="1"/>
  <c r="O4728" i="1"/>
  <c r="N4729" i="1"/>
  <c r="O4729" i="1"/>
  <c r="N4730" i="1"/>
  <c r="O4730" i="1"/>
  <c r="N4731" i="1"/>
  <c r="O4731" i="1"/>
  <c r="N4732" i="1"/>
  <c r="O4732" i="1"/>
  <c r="N4733" i="1"/>
  <c r="O4733" i="1"/>
  <c r="N4734" i="1"/>
  <c r="O4734" i="1"/>
  <c r="N4735" i="1"/>
  <c r="O4735" i="1"/>
  <c r="N4736" i="1"/>
  <c r="O4736" i="1"/>
  <c r="N4737" i="1"/>
  <c r="O4737" i="1"/>
  <c r="N4738" i="1"/>
  <c r="O4738" i="1"/>
  <c r="N4739" i="1"/>
  <c r="O4739" i="1"/>
  <c r="N4740" i="1"/>
  <c r="O4740" i="1"/>
  <c r="N4741" i="1"/>
  <c r="O4741" i="1"/>
  <c r="N4742" i="1"/>
  <c r="O4742" i="1"/>
  <c r="N4743" i="1"/>
  <c r="O4743" i="1"/>
  <c r="N4744" i="1"/>
  <c r="O4744" i="1"/>
  <c r="N4745" i="1"/>
  <c r="O4745" i="1"/>
  <c r="N4746" i="1"/>
  <c r="O4746" i="1"/>
  <c r="N4747" i="1"/>
  <c r="O4747" i="1"/>
  <c r="N4748" i="1"/>
  <c r="O4748" i="1"/>
  <c r="N4749" i="1"/>
  <c r="O4749" i="1"/>
  <c r="N4750" i="1"/>
  <c r="O4750" i="1"/>
  <c r="N4751" i="1"/>
  <c r="O4751" i="1"/>
  <c r="N4752" i="1"/>
  <c r="O4752" i="1"/>
  <c r="N4753" i="1"/>
  <c r="O4753" i="1"/>
  <c r="N4754" i="1"/>
  <c r="O4754" i="1"/>
  <c r="N4755" i="1"/>
  <c r="O4755" i="1"/>
  <c r="N4756" i="1"/>
  <c r="O4756" i="1"/>
  <c r="N4757" i="1"/>
  <c r="O4757" i="1"/>
  <c r="N4758" i="1"/>
  <c r="O4758" i="1"/>
  <c r="N4759" i="1"/>
  <c r="O4759" i="1"/>
  <c r="N4760" i="1"/>
  <c r="O4760" i="1"/>
  <c r="N4761" i="1"/>
  <c r="O4761" i="1"/>
  <c r="N4762" i="1"/>
  <c r="O4762" i="1"/>
  <c r="N4763" i="1"/>
  <c r="O4763" i="1"/>
  <c r="N4764" i="1"/>
  <c r="O4764" i="1"/>
  <c r="N4765" i="1"/>
  <c r="O4765" i="1"/>
  <c r="N4766" i="1"/>
  <c r="O4766" i="1"/>
  <c r="N4767" i="1"/>
  <c r="O4767" i="1"/>
  <c r="N4768" i="1"/>
  <c r="O4768" i="1"/>
  <c r="N4769" i="1"/>
  <c r="O4769" i="1"/>
  <c r="N4770" i="1"/>
  <c r="O4770" i="1"/>
  <c r="N4771" i="1"/>
  <c r="O4771" i="1"/>
  <c r="N4772" i="1"/>
  <c r="O4772" i="1"/>
  <c r="N4773" i="1"/>
  <c r="O4773" i="1"/>
  <c r="N4774" i="1"/>
  <c r="O4774" i="1"/>
  <c r="N4775" i="1"/>
  <c r="O4775" i="1"/>
  <c r="N4776" i="1"/>
  <c r="O4776" i="1"/>
  <c r="N4777" i="1"/>
  <c r="O4777" i="1"/>
  <c r="N4778" i="1"/>
  <c r="O4778" i="1"/>
  <c r="N4779" i="1"/>
  <c r="O4779" i="1"/>
  <c r="N4780" i="1"/>
  <c r="O4780" i="1"/>
  <c r="N4781" i="1"/>
  <c r="O4781" i="1"/>
  <c r="N4782" i="1"/>
  <c r="O4782" i="1"/>
  <c r="N4783" i="1"/>
  <c r="O4783" i="1"/>
  <c r="N4784" i="1"/>
  <c r="O4784" i="1"/>
  <c r="N4785" i="1"/>
  <c r="O4785" i="1"/>
  <c r="N4786" i="1"/>
  <c r="O4786" i="1"/>
  <c r="N4787" i="1"/>
  <c r="O4787" i="1"/>
  <c r="N4788" i="1"/>
  <c r="O4788" i="1"/>
  <c r="N4789" i="1"/>
  <c r="O4789" i="1"/>
  <c r="N4790" i="1"/>
  <c r="O4790" i="1"/>
  <c r="N4791" i="1"/>
  <c r="O4791" i="1"/>
  <c r="N4792" i="1"/>
  <c r="O4792" i="1"/>
  <c r="N4793" i="1"/>
  <c r="O4793" i="1"/>
  <c r="N4794" i="1"/>
  <c r="O4794" i="1"/>
  <c r="N4795" i="1"/>
  <c r="O4795" i="1"/>
  <c r="N4796" i="1"/>
  <c r="O4796" i="1"/>
  <c r="N4797" i="1"/>
  <c r="O4797" i="1"/>
  <c r="N4798" i="1"/>
  <c r="O4798" i="1"/>
  <c r="N4799" i="1"/>
  <c r="O4799" i="1"/>
  <c r="N4800" i="1"/>
  <c r="O4800" i="1"/>
  <c r="N4801" i="1"/>
  <c r="O4801" i="1"/>
  <c r="N4802" i="1"/>
  <c r="O4802" i="1"/>
  <c r="N4803" i="1"/>
  <c r="O4803" i="1"/>
  <c r="N4804" i="1"/>
  <c r="O4804" i="1"/>
  <c r="N4805" i="1"/>
  <c r="O4805" i="1"/>
  <c r="N4806" i="1"/>
  <c r="O4806" i="1"/>
  <c r="N4807" i="1"/>
  <c r="O4807" i="1"/>
  <c r="N4808" i="1"/>
  <c r="O4808" i="1"/>
  <c r="N4809" i="1"/>
  <c r="O4809" i="1"/>
  <c r="N4810" i="1"/>
  <c r="O4810" i="1"/>
  <c r="N4811" i="1"/>
  <c r="O4811" i="1"/>
  <c r="N4812" i="1"/>
  <c r="O4812" i="1"/>
  <c r="N4813" i="1"/>
  <c r="O4813" i="1"/>
  <c r="N4814" i="1"/>
  <c r="O4814" i="1"/>
  <c r="N4815" i="1"/>
  <c r="O4815" i="1"/>
  <c r="N4816" i="1"/>
  <c r="O4816" i="1"/>
  <c r="N4817" i="1"/>
  <c r="O4817" i="1"/>
  <c r="N4818" i="1"/>
  <c r="O4818" i="1"/>
  <c r="N4819" i="1"/>
  <c r="O4819" i="1"/>
  <c r="N4820" i="1"/>
  <c r="O4820" i="1"/>
  <c r="N4821" i="1"/>
  <c r="O4821" i="1"/>
  <c r="N4822" i="1"/>
  <c r="O4822" i="1"/>
  <c r="N4823" i="1"/>
  <c r="O4823" i="1"/>
  <c r="N4824" i="1"/>
  <c r="O4824" i="1"/>
  <c r="N4825" i="1"/>
  <c r="O4825" i="1"/>
  <c r="N4826" i="1"/>
  <c r="O4826" i="1"/>
  <c r="N4827" i="1"/>
  <c r="O4827" i="1"/>
  <c r="N4828" i="1"/>
  <c r="O4828" i="1"/>
  <c r="N4829" i="1"/>
  <c r="O4829" i="1"/>
  <c r="N4830" i="1"/>
  <c r="O4830" i="1"/>
  <c r="N4831" i="1"/>
  <c r="O4831" i="1"/>
  <c r="N4832" i="1"/>
  <c r="O4832" i="1"/>
  <c r="N4833" i="1"/>
  <c r="O4833" i="1"/>
  <c r="N4834" i="1"/>
  <c r="O4834" i="1"/>
  <c r="N4835" i="1"/>
  <c r="O4835" i="1"/>
  <c r="N4836" i="1"/>
  <c r="O4836" i="1"/>
  <c r="N4837" i="1"/>
  <c r="O4837" i="1"/>
  <c r="N4838" i="1"/>
  <c r="O4838" i="1"/>
  <c r="N4839" i="1"/>
  <c r="O4839" i="1"/>
  <c r="N4840" i="1"/>
  <c r="O4840" i="1"/>
  <c r="N4841" i="1"/>
  <c r="O4841" i="1"/>
  <c r="N4842" i="1"/>
  <c r="O4842" i="1"/>
  <c r="N4843" i="1"/>
  <c r="O4843" i="1"/>
  <c r="N4844" i="1"/>
  <c r="O4844" i="1"/>
  <c r="N4845" i="1"/>
  <c r="O4845" i="1"/>
  <c r="N4846" i="1"/>
  <c r="O4846" i="1"/>
  <c r="N4847" i="1"/>
  <c r="O4847" i="1"/>
  <c r="N4848" i="1"/>
  <c r="O4848" i="1"/>
  <c r="N4849" i="1"/>
  <c r="O4849" i="1"/>
  <c r="N4850" i="1"/>
  <c r="O4850" i="1"/>
  <c r="N4851" i="1"/>
  <c r="O4851" i="1"/>
  <c r="N4852" i="1"/>
  <c r="O4852" i="1"/>
  <c r="N4853" i="1"/>
  <c r="O4853" i="1"/>
  <c r="N4854" i="1"/>
  <c r="O4854" i="1"/>
  <c r="N4855" i="1"/>
  <c r="O4855" i="1"/>
  <c r="N4856" i="1"/>
  <c r="O4856" i="1"/>
  <c r="N4857" i="1"/>
  <c r="O4857" i="1"/>
  <c r="N4858" i="1"/>
  <c r="O4858" i="1"/>
  <c r="N4859" i="1"/>
  <c r="O4859" i="1"/>
  <c r="N4860" i="1"/>
  <c r="O4860" i="1"/>
  <c r="N4861" i="1"/>
  <c r="O4861" i="1"/>
  <c r="N4862" i="1"/>
  <c r="O4862" i="1"/>
  <c r="N4863" i="1"/>
  <c r="O4863" i="1"/>
  <c r="N4864" i="1"/>
  <c r="O4864" i="1"/>
  <c r="N4865" i="1"/>
  <c r="O4865" i="1"/>
  <c r="N4866" i="1"/>
  <c r="O4866" i="1"/>
  <c r="N4867" i="1"/>
  <c r="O4867" i="1"/>
  <c r="N4868" i="1"/>
  <c r="O4868" i="1"/>
  <c r="N4869" i="1"/>
  <c r="O4869" i="1"/>
  <c r="N4870" i="1"/>
  <c r="O4870" i="1"/>
  <c r="N4871" i="1"/>
  <c r="O4871" i="1"/>
  <c r="N4872" i="1"/>
  <c r="O4872" i="1"/>
  <c r="N4873" i="1"/>
  <c r="O4873" i="1"/>
  <c r="N4874" i="1"/>
  <c r="O4874" i="1"/>
  <c r="N4875" i="1"/>
  <c r="O4875" i="1"/>
  <c r="N4876" i="1"/>
  <c r="O4876" i="1"/>
  <c r="N4877" i="1"/>
  <c r="O4877" i="1"/>
  <c r="N4878" i="1"/>
  <c r="O4878" i="1"/>
  <c r="N4879" i="1"/>
  <c r="O4879" i="1"/>
  <c r="N4880" i="1"/>
  <c r="O4880" i="1"/>
  <c r="N4881" i="1"/>
  <c r="O4881" i="1"/>
  <c r="N4882" i="1"/>
  <c r="O4882" i="1"/>
  <c r="N4883" i="1"/>
  <c r="O4883" i="1"/>
  <c r="N4884" i="1"/>
  <c r="O4884" i="1"/>
  <c r="N4885" i="1"/>
  <c r="O4885" i="1"/>
  <c r="N4886" i="1"/>
  <c r="O4886" i="1"/>
  <c r="N4887" i="1"/>
  <c r="O4887" i="1"/>
  <c r="N4888" i="1"/>
  <c r="O4888" i="1"/>
  <c r="N4889" i="1"/>
  <c r="O4889" i="1"/>
  <c r="N4890" i="1"/>
  <c r="O4890" i="1"/>
  <c r="N4891" i="1"/>
  <c r="O4891" i="1"/>
  <c r="N4892" i="1"/>
  <c r="O4892" i="1"/>
  <c r="N4893" i="1"/>
  <c r="O4893" i="1"/>
  <c r="N4894" i="1"/>
  <c r="O4894" i="1"/>
  <c r="N4895" i="1"/>
  <c r="O4895" i="1"/>
  <c r="N4896" i="1"/>
  <c r="O4896" i="1"/>
  <c r="N4897" i="1"/>
  <c r="O4897" i="1"/>
  <c r="N4898" i="1"/>
  <c r="O4898" i="1"/>
  <c r="N4899" i="1"/>
  <c r="O4899" i="1"/>
  <c r="N4900" i="1"/>
  <c r="O4900" i="1"/>
  <c r="N4901" i="1"/>
  <c r="O4901" i="1"/>
  <c r="N4902" i="1"/>
  <c r="O4902" i="1"/>
  <c r="N4903" i="1"/>
  <c r="O4903" i="1"/>
  <c r="N4904" i="1"/>
  <c r="O4904" i="1"/>
  <c r="N4905" i="1"/>
  <c r="O4905" i="1"/>
  <c r="N4906" i="1"/>
  <c r="O4906" i="1"/>
  <c r="N4907" i="1"/>
  <c r="O4907" i="1"/>
  <c r="N4908" i="1"/>
  <c r="O4908" i="1"/>
  <c r="N4909" i="1"/>
  <c r="O4909" i="1"/>
  <c r="N4910" i="1"/>
  <c r="O4910" i="1"/>
  <c r="N4911" i="1"/>
  <c r="O4911" i="1"/>
  <c r="N4912" i="1"/>
  <c r="O4912" i="1"/>
  <c r="N4913" i="1"/>
  <c r="O4913" i="1"/>
  <c r="N4914" i="1"/>
  <c r="O4914" i="1"/>
  <c r="N4915" i="1"/>
  <c r="O4915" i="1"/>
  <c r="N4916" i="1"/>
  <c r="O4916" i="1"/>
  <c r="N4917" i="1"/>
  <c r="O4917" i="1"/>
  <c r="N4918" i="1"/>
  <c r="O4918" i="1"/>
  <c r="N4919" i="1"/>
  <c r="O4919" i="1"/>
  <c r="N4920" i="1"/>
  <c r="O4920" i="1"/>
  <c r="N4921" i="1"/>
  <c r="O4921" i="1"/>
  <c r="N4922" i="1"/>
  <c r="O4922" i="1"/>
  <c r="N4923" i="1"/>
  <c r="O4923" i="1"/>
  <c r="N4924" i="1"/>
  <c r="O4924" i="1"/>
  <c r="N4925" i="1"/>
  <c r="O4925" i="1"/>
  <c r="N4926" i="1"/>
  <c r="O4926" i="1"/>
  <c r="N4927" i="1"/>
  <c r="O4927" i="1"/>
  <c r="N4928" i="1"/>
  <c r="O4928" i="1"/>
  <c r="N4929" i="1"/>
  <c r="O4929" i="1"/>
  <c r="N4930" i="1"/>
  <c r="O4930" i="1"/>
  <c r="N4931" i="1"/>
  <c r="O4931" i="1"/>
  <c r="N4932" i="1"/>
  <c r="O4932" i="1"/>
  <c r="N4933" i="1"/>
  <c r="O4933" i="1"/>
  <c r="N4934" i="1"/>
  <c r="O4934" i="1"/>
  <c r="N4935" i="1"/>
  <c r="O4935" i="1"/>
  <c r="N4936" i="1"/>
  <c r="O4936" i="1"/>
  <c r="N4937" i="1"/>
  <c r="O4937" i="1"/>
  <c r="N4938" i="1"/>
  <c r="O4938" i="1"/>
  <c r="N4939" i="1"/>
  <c r="O4939" i="1"/>
  <c r="N4940" i="1"/>
  <c r="O4940" i="1"/>
  <c r="N4941" i="1"/>
  <c r="O4941" i="1"/>
  <c r="N4942" i="1"/>
  <c r="O4942" i="1"/>
  <c r="N4943" i="1"/>
  <c r="O4943" i="1"/>
  <c r="N4944" i="1"/>
  <c r="O4944" i="1"/>
  <c r="N4945" i="1"/>
  <c r="O4945" i="1"/>
  <c r="N4946" i="1"/>
  <c r="O4946" i="1"/>
  <c r="N4947" i="1"/>
  <c r="O4947" i="1"/>
  <c r="N4948" i="1"/>
  <c r="O4948" i="1"/>
  <c r="N4949" i="1"/>
  <c r="O4949" i="1"/>
  <c r="N4950" i="1"/>
  <c r="O4950" i="1"/>
  <c r="N4951" i="1"/>
  <c r="O4951" i="1"/>
  <c r="N4952" i="1"/>
  <c r="O4952" i="1"/>
  <c r="N4953" i="1"/>
  <c r="O4953" i="1"/>
  <c r="N4954" i="1"/>
  <c r="O4954" i="1"/>
  <c r="N4955" i="1"/>
  <c r="O4955" i="1"/>
  <c r="N4956" i="1"/>
  <c r="O4956" i="1"/>
  <c r="N4957" i="1"/>
  <c r="O4957" i="1"/>
  <c r="N4958" i="1"/>
  <c r="O4958" i="1"/>
  <c r="N4959" i="1"/>
  <c r="O4959" i="1"/>
  <c r="N4960" i="1"/>
  <c r="O4960" i="1"/>
  <c r="N4961" i="1"/>
  <c r="O4961" i="1"/>
  <c r="N4962" i="1"/>
  <c r="O4962" i="1"/>
  <c r="N4963" i="1"/>
  <c r="O4963" i="1"/>
  <c r="N4964" i="1"/>
  <c r="O4964" i="1"/>
  <c r="N4965" i="1"/>
  <c r="O4965" i="1"/>
  <c r="N4966" i="1"/>
  <c r="O4966" i="1"/>
  <c r="N4967" i="1"/>
  <c r="O4967" i="1"/>
  <c r="N4968" i="1"/>
  <c r="O4968" i="1"/>
  <c r="N4969" i="1"/>
  <c r="O4969" i="1"/>
  <c r="N4970" i="1"/>
  <c r="O4970" i="1"/>
  <c r="N4971" i="1"/>
  <c r="O4971" i="1"/>
  <c r="N4972" i="1"/>
  <c r="O4972" i="1"/>
  <c r="N4973" i="1"/>
  <c r="O4973" i="1"/>
  <c r="N4974" i="1"/>
  <c r="O4974" i="1"/>
  <c r="N4975" i="1"/>
  <c r="O4975" i="1"/>
  <c r="N4976" i="1"/>
  <c r="O4976" i="1"/>
  <c r="N4977" i="1"/>
  <c r="O4977" i="1"/>
  <c r="N4978" i="1"/>
  <c r="O4978" i="1"/>
  <c r="N4979" i="1"/>
  <c r="O4979" i="1"/>
  <c r="N4980" i="1"/>
  <c r="O4980" i="1"/>
  <c r="N4981" i="1"/>
  <c r="O4981" i="1"/>
  <c r="N4982" i="1"/>
  <c r="O4982" i="1"/>
  <c r="N4983" i="1"/>
  <c r="O4983" i="1"/>
  <c r="N4984" i="1"/>
  <c r="O4984" i="1"/>
  <c r="N4985" i="1"/>
  <c r="O4985" i="1"/>
  <c r="N4986" i="1"/>
  <c r="O4986" i="1"/>
  <c r="N4987" i="1"/>
  <c r="O4987" i="1"/>
  <c r="N4988" i="1"/>
  <c r="O4988" i="1"/>
  <c r="N4989" i="1"/>
  <c r="O4989" i="1"/>
  <c r="N4990" i="1"/>
  <c r="O4990" i="1"/>
  <c r="N4991" i="1"/>
  <c r="O4991" i="1"/>
  <c r="N4992" i="1"/>
  <c r="O4992" i="1"/>
  <c r="N4993" i="1"/>
  <c r="O4993" i="1"/>
  <c r="N4994" i="1"/>
  <c r="O4994" i="1"/>
  <c r="N4995" i="1"/>
  <c r="O4995" i="1"/>
  <c r="N4996" i="1"/>
  <c r="O4996" i="1"/>
  <c r="N4997" i="1"/>
  <c r="O4997" i="1"/>
  <c r="N4998" i="1"/>
  <c r="O4998" i="1"/>
  <c r="N4999" i="1"/>
  <c r="O4999" i="1"/>
  <c r="N5000" i="1"/>
  <c r="O5000" i="1"/>
  <c r="N5001" i="1"/>
  <c r="O5001" i="1"/>
  <c r="N5002" i="1"/>
  <c r="O5002" i="1"/>
  <c r="N5003" i="1"/>
  <c r="O5003" i="1"/>
  <c r="N5004" i="1"/>
  <c r="O5004" i="1"/>
  <c r="N5005" i="1"/>
  <c r="O5005" i="1"/>
  <c r="N5006" i="1"/>
  <c r="O5006" i="1"/>
  <c r="N5007" i="1"/>
  <c r="O5007" i="1"/>
  <c r="N5008" i="1"/>
  <c r="O5008" i="1"/>
  <c r="N5009" i="1"/>
  <c r="O5009" i="1"/>
  <c r="N5010" i="1"/>
  <c r="O5010" i="1"/>
  <c r="N5011" i="1"/>
  <c r="O5011" i="1"/>
  <c r="N5012" i="1"/>
  <c r="O5012" i="1"/>
  <c r="N5013" i="1"/>
  <c r="O5013" i="1"/>
  <c r="N5014" i="1"/>
  <c r="O5014" i="1"/>
  <c r="N5015" i="1"/>
  <c r="O5015" i="1"/>
  <c r="N5016" i="1"/>
  <c r="O5016" i="1"/>
  <c r="N5017" i="1"/>
  <c r="O5017" i="1"/>
  <c r="N5018" i="1"/>
  <c r="O5018" i="1"/>
  <c r="N5019" i="1"/>
  <c r="O5019" i="1"/>
  <c r="N5020" i="1"/>
  <c r="O5020" i="1"/>
  <c r="N5021" i="1"/>
  <c r="O5021" i="1"/>
  <c r="N5022" i="1"/>
  <c r="O5022" i="1"/>
  <c r="N5023" i="1"/>
  <c r="O5023" i="1"/>
  <c r="N5024" i="1"/>
  <c r="O5024" i="1"/>
  <c r="N5025" i="1"/>
  <c r="O5025" i="1"/>
  <c r="N5026" i="1"/>
  <c r="O5026" i="1"/>
  <c r="N5027" i="1"/>
  <c r="O5027" i="1"/>
  <c r="N5028" i="1"/>
  <c r="O5028" i="1"/>
  <c r="N5029" i="1"/>
  <c r="O5029" i="1"/>
  <c r="N5030" i="1"/>
  <c r="O5030" i="1"/>
  <c r="N5031" i="1"/>
  <c r="O5031" i="1"/>
  <c r="N5032" i="1"/>
  <c r="O5032" i="1"/>
  <c r="N5033" i="1"/>
  <c r="O5033" i="1"/>
  <c r="N5034" i="1"/>
  <c r="O5034" i="1"/>
  <c r="N5035" i="1"/>
  <c r="O5035" i="1"/>
  <c r="N5036" i="1"/>
  <c r="O5036" i="1"/>
  <c r="N5037" i="1"/>
  <c r="O5037" i="1"/>
  <c r="N5038" i="1"/>
  <c r="O5038" i="1"/>
  <c r="N5039" i="1"/>
  <c r="O5039" i="1"/>
  <c r="N5040" i="1"/>
  <c r="O5040" i="1"/>
  <c r="N5041" i="1"/>
  <c r="O5041" i="1"/>
  <c r="N5042" i="1"/>
  <c r="O5042" i="1"/>
  <c r="N5043" i="1"/>
  <c r="O5043" i="1"/>
  <c r="N5044" i="1"/>
  <c r="O5044" i="1"/>
  <c r="N5045" i="1"/>
  <c r="O5045" i="1"/>
  <c r="N5046" i="1"/>
  <c r="O5046" i="1"/>
  <c r="N5047" i="1"/>
  <c r="O5047" i="1"/>
  <c r="N5048" i="1"/>
  <c r="O5048" i="1"/>
  <c r="N5049" i="1"/>
  <c r="O5049" i="1"/>
  <c r="N5050" i="1"/>
  <c r="O5050" i="1"/>
  <c r="N5051" i="1"/>
  <c r="O5051" i="1"/>
  <c r="N5052" i="1"/>
  <c r="O5052" i="1"/>
  <c r="N5053" i="1"/>
  <c r="O5053" i="1"/>
  <c r="N5054" i="1"/>
  <c r="O5054" i="1"/>
  <c r="N5055" i="1"/>
  <c r="O5055" i="1"/>
  <c r="N5056" i="1"/>
  <c r="O5056" i="1"/>
  <c r="N5057" i="1"/>
  <c r="O5057" i="1"/>
  <c r="N5058" i="1"/>
  <c r="O5058" i="1"/>
  <c r="N5059" i="1"/>
  <c r="O5059" i="1"/>
  <c r="N5060" i="1"/>
  <c r="O5060" i="1"/>
  <c r="N5061" i="1"/>
  <c r="O5061" i="1"/>
  <c r="N5062" i="1"/>
  <c r="O5062" i="1"/>
  <c r="N5063" i="1"/>
  <c r="O5063" i="1"/>
  <c r="N5064" i="1"/>
  <c r="O5064" i="1"/>
  <c r="N5065" i="1"/>
  <c r="O5065" i="1"/>
  <c r="N5066" i="1"/>
  <c r="O5066" i="1"/>
  <c r="N5067" i="1"/>
  <c r="O5067" i="1"/>
  <c r="N5068" i="1"/>
  <c r="O5068" i="1"/>
  <c r="N5069" i="1"/>
  <c r="O5069" i="1"/>
  <c r="N5070" i="1"/>
  <c r="O5070" i="1"/>
  <c r="N5071" i="1"/>
  <c r="O5071" i="1"/>
  <c r="N5072" i="1"/>
  <c r="O5072" i="1"/>
  <c r="N5073" i="1"/>
  <c r="O5073" i="1"/>
  <c r="N5074" i="1"/>
  <c r="O5074" i="1"/>
  <c r="N5075" i="1"/>
  <c r="O5075" i="1"/>
  <c r="N5076" i="1"/>
  <c r="O5076" i="1"/>
  <c r="N5077" i="1"/>
  <c r="O5077" i="1"/>
  <c r="N5078" i="1"/>
  <c r="O5078" i="1"/>
  <c r="N5079" i="1"/>
  <c r="O5079" i="1"/>
  <c r="N5080" i="1"/>
  <c r="O5080" i="1"/>
  <c r="N5081" i="1"/>
  <c r="O5081" i="1"/>
  <c r="N5082" i="1"/>
  <c r="O5082" i="1"/>
  <c r="N5083" i="1"/>
  <c r="O5083" i="1"/>
  <c r="N5084" i="1"/>
  <c r="O5084" i="1"/>
  <c r="N5085" i="1"/>
  <c r="O5085" i="1"/>
  <c r="N5086" i="1"/>
  <c r="O5086" i="1"/>
  <c r="N5087" i="1"/>
  <c r="O5087" i="1"/>
  <c r="N5088" i="1"/>
  <c r="O5088" i="1"/>
  <c r="N5089" i="1"/>
  <c r="O5089" i="1"/>
  <c r="N5090" i="1"/>
  <c r="O5090" i="1"/>
  <c r="N5091" i="1"/>
  <c r="O5091" i="1"/>
  <c r="N5092" i="1"/>
  <c r="O5092" i="1"/>
  <c r="N5093" i="1"/>
  <c r="O5093" i="1"/>
  <c r="N5094" i="1"/>
  <c r="O5094" i="1"/>
  <c r="N5095" i="1"/>
  <c r="O5095" i="1"/>
  <c r="N5096" i="1"/>
  <c r="O5096" i="1"/>
  <c r="N5097" i="1"/>
  <c r="O5097" i="1"/>
  <c r="N5098" i="1"/>
  <c r="O5098" i="1"/>
  <c r="N5099" i="1"/>
  <c r="O5099" i="1"/>
  <c r="N5100" i="1"/>
  <c r="O5100" i="1"/>
  <c r="N5101" i="1"/>
  <c r="O5101" i="1"/>
  <c r="N5102" i="1"/>
  <c r="O5102" i="1"/>
  <c r="N5103" i="1"/>
  <c r="O5103" i="1"/>
  <c r="N5104" i="1"/>
  <c r="O5104" i="1"/>
  <c r="N5105" i="1"/>
  <c r="O5105" i="1"/>
  <c r="N5106" i="1"/>
  <c r="O5106" i="1"/>
  <c r="N5107" i="1"/>
  <c r="O5107" i="1"/>
  <c r="N5108" i="1"/>
  <c r="O5108" i="1"/>
  <c r="N5109" i="1"/>
  <c r="O5109" i="1"/>
  <c r="N5110" i="1"/>
  <c r="O5110" i="1"/>
  <c r="N5111" i="1"/>
  <c r="O5111" i="1"/>
  <c r="N5112" i="1"/>
  <c r="O5112" i="1"/>
  <c r="N5113" i="1"/>
  <c r="O5113" i="1"/>
  <c r="N5114" i="1"/>
  <c r="O5114" i="1"/>
  <c r="N5115" i="1"/>
  <c r="O5115" i="1"/>
  <c r="N5116" i="1"/>
  <c r="O5116" i="1"/>
  <c r="N5117" i="1"/>
  <c r="O5117" i="1"/>
  <c r="N5118" i="1"/>
  <c r="O5118" i="1"/>
  <c r="N5119" i="1"/>
  <c r="O5119" i="1"/>
  <c r="N5120" i="1"/>
  <c r="O5120" i="1"/>
  <c r="N5121" i="1"/>
  <c r="O5121" i="1"/>
  <c r="N5122" i="1"/>
  <c r="O5122" i="1"/>
  <c r="N5123" i="1"/>
  <c r="O5123" i="1"/>
  <c r="N5124" i="1"/>
  <c r="O5124" i="1"/>
  <c r="N5125" i="1"/>
  <c r="O5125" i="1"/>
  <c r="N5126" i="1"/>
  <c r="O5126" i="1"/>
  <c r="N5127" i="1"/>
  <c r="O5127" i="1"/>
  <c r="N5128" i="1"/>
  <c r="O5128" i="1"/>
  <c r="N5129" i="1"/>
  <c r="O5129" i="1"/>
  <c r="N5130" i="1"/>
  <c r="O5130" i="1"/>
  <c r="N5131" i="1"/>
  <c r="O5131" i="1"/>
  <c r="N5132" i="1"/>
  <c r="O5132" i="1"/>
  <c r="N5133" i="1"/>
  <c r="O5133" i="1"/>
  <c r="N5134" i="1"/>
  <c r="O5134" i="1"/>
  <c r="N5135" i="1"/>
  <c r="O5135" i="1"/>
  <c r="N5136" i="1"/>
  <c r="O5136" i="1"/>
  <c r="N5137" i="1"/>
  <c r="O5137" i="1"/>
  <c r="N5138" i="1"/>
  <c r="O5138" i="1"/>
  <c r="N5139" i="1"/>
  <c r="O5139" i="1"/>
  <c r="N5140" i="1"/>
  <c r="O5140" i="1"/>
  <c r="N5141" i="1"/>
  <c r="O5141" i="1"/>
  <c r="N5142" i="1"/>
  <c r="O5142" i="1"/>
  <c r="N5143" i="1"/>
  <c r="O5143" i="1"/>
  <c r="N5144" i="1"/>
  <c r="O5144" i="1"/>
  <c r="N5145" i="1"/>
  <c r="O5145" i="1"/>
  <c r="N5146" i="1"/>
  <c r="O5146" i="1"/>
  <c r="N5147" i="1"/>
  <c r="O5147" i="1"/>
  <c r="N5148" i="1"/>
  <c r="O5148" i="1"/>
  <c r="N5149" i="1"/>
  <c r="O5149" i="1"/>
  <c r="N5150" i="1"/>
  <c r="O5150" i="1"/>
  <c r="N5151" i="1"/>
  <c r="O5151" i="1"/>
  <c r="N5152" i="1"/>
  <c r="O5152" i="1"/>
  <c r="N5153" i="1"/>
  <c r="O5153" i="1"/>
  <c r="N5154" i="1"/>
  <c r="O5154" i="1"/>
  <c r="N5155" i="1"/>
  <c r="O5155" i="1"/>
  <c r="N5156" i="1"/>
  <c r="O5156" i="1"/>
  <c r="N5157" i="1"/>
  <c r="O5157" i="1"/>
  <c r="N5158" i="1"/>
  <c r="O5158" i="1"/>
  <c r="N5159" i="1"/>
  <c r="O5159" i="1"/>
  <c r="N5160" i="1"/>
  <c r="O5160" i="1"/>
  <c r="N5161" i="1"/>
  <c r="O5161" i="1"/>
  <c r="N5162" i="1"/>
  <c r="O5162" i="1"/>
  <c r="N5163" i="1"/>
  <c r="O5163" i="1"/>
  <c r="N5164" i="1"/>
  <c r="O5164" i="1"/>
  <c r="N5165" i="1"/>
  <c r="O5165" i="1"/>
  <c r="N5166" i="1"/>
  <c r="O5166" i="1"/>
  <c r="N5167" i="1"/>
  <c r="O5167" i="1"/>
  <c r="N5168" i="1"/>
  <c r="O5168" i="1"/>
  <c r="N5169" i="1"/>
  <c r="O5169" i="1"/>
  <c r="N5170" i="1"/>
  <c r="O5170" i="1"/>
  <c r="N5171" i="1"/>
  <c r="O5171" i="1"/>
  <c r="N5172" i="1"/>
  <c r="O5172" i="1"/>
  <c r="N5173" i="1"/>
  <c r="O5173" i="1"/>
  <c r="N5174" i="1"/>
  <c r="O5174" i="1"/>
  <c r="N5175" i="1"/>
  <c r="O5175" i="1"/>
  <c r="N5176" i="1"/>
  <c r="O5176" i="1"/>
  <c r="N5177" i="1"/>
  <c r="O5177" i="1"/>
  <c r="N5178" i="1"/>
  <c r="O5178" i="1"/>
  <c r="N5179" i="1"/>
  <c r="O5179" i="1"/>
  <c r="N5180" i="1"/>
  <c r="O5180" i="1"/>
  <c r="N5181" i="1"/>
  <c r="O5181" i="1"/>
  <c r="N5182" i="1"/>
  <c r="O5182" i="1"/>
  <c r="N5183" i="1"/>
  <c r="O5183" i="1"/>
  <c r="N5184" i="1"/>
  <c r="O5184" i="1"/>
  <c r="N5185" i="1"/>
  <c r="O5185" i="1"/>
  <c r="N5186" i="1"/>
  <c r="O5186" i="1"/>
  <c r="N5187" i="1"/>
  <c r="O5187" i="1"/>
  <c r="N5188" i="1"/>
  <c r="O5188" i="1"/>
  <c r="N5189" i="1"/>
  <c r="O5189" i="1"/>
  <c r="N5190" i="1"/>
  <c r="O5190" i="1"/>
  <c r="N5191" i="1"/>
  <c r="O5191" i="1"/>
  <c r="N5192" i="1"/>
  <c r="O5192" i="1"/>
  <c r="N5193" i="1"/>
  <c r="O5193" i="1"/>
  <c r="N5194" i="1"/>
  <c r="O5194" i="1"/>
  <c r="N5195" i="1"/>
  <c r="O5195" i="1"/>
  <c r="N5196" i="1"/>
  <c r="O5196" i="1"/>
  <c r="N5197" i="1"/>
  <c r="O5197" i="1"/>
  <c r="N5198" i="1"/>
  <c r="O5198" i="1"/>
  <c r="N5199" i="1"/>
  <c r="O5199" i="1"/>
  <c r="N5200" i="1"/>
  <c r="O5200" i="1"/>
  <c r="N5201" i="1"/>
  <c r="O5201" i="1"/>
  <c r="N5202" i="1"/>
  <c r="O5202" i="1"/>
  <c r="N5203" i="1"/>
  <c r="O5203" i="1"/>
  <c r="N5204" i="1"/>
  <c r="O5204" i="1"/>
  <c r="N5205" i="1"/>
  <c r="O5205" i="1"/>
  <c r="N5206" i="1"/>
  <c r="O5206" i="1"/>
  <c r="N5207" i="1"/>
  <c r="O5207" i="1"/>
  <c r="N5208" i="1"/>
  <c r="O5208" i="1"/>
  <c r="N5209" i="1"/>
  <c r="O5209" i="1"/>
  <c r="N5210" i="1"/>
  <c r="O5210" i="1"/>
  <c r="N5211" i="1"/>
  <c r="O5211" i="1"/>
  <c r="N5212" i="1"/>
  <c r="O5212" i="1"/>
  <c r="N5213" i="1"/>
  <c r="O5213" i="1"/>
  <c r="N5214" i="1"/>
  <c r="O5214" i="1"/>
  <c r="N5215" i="1"/>
  <c r="O5215" i="1"/>
  <c r="N5216" i="1"/>
  <c r="O5216" i="1"/>
  <c r="N5217" i="1"/>
  <c r="O5217" i="1"/>
  <c r="N5218" i="1"/>
  <c r="O5218" i="1"/>
  <c r="N5219" i="1"/>
  <c r="O5219" i="1"/>
  <c r="N5220" i="1"/>
  <c r="O5220" i="1"/>
  <c r="N5221" i="1"/>
  <c r="O5221" i="1"/>
  <c r="N5222" i="1"/>
  <c r="O5222" i="1"/>
  <c r="N5223" i="1"/>
  <c r="O5223" i="1"/>
  <c r="N5224" i="1"/>
  <c r="O5224" i="1"/>
  <c r="N5225" i="1"/>
  <c r="O5225" i="1"/>
  <c r="N5226" i="1"/>
  <c r="O5226" i="1"/>
  <c r="N5227" i="1"/>
  <c r="O5227" i="1"/>
  <c r="N5228" i="1"/>
  <c r="O5228" i="1"/>
  <c r="N5229" i="1"/>
  <c r="O5229" i="1"/>
  <c r="N5230" i="1"/>
  <c r="O5230" i="1"/>
  <c r="N5231" i="1"/>
  <c r="O5231" i="1"/>
  <c r="N5232" i="1"/>
  <c r="O5232" i="1"/>
  <c r="N5233" i="1"/>
  <c r="O5233" i="1"/>
  <c r="N5234" i="1"/>
  <c r="O5234" i="1"/>
  <c r="N5235" i="1"/>
  <c r="O5235" i="1"/>
  <c r="N5236" i="1"/>
  <c r="O5236" i="1"/>
  <c r="N5237" i="1"/>
  <c r="O5237" i="1"/>
  <c r="N5238" i="1"/>
  <c r="O5238" i="1"/>
  <c r="N5239" i="1"/>
  <c r="O5239" i="1"/>
  <c r="N5240" i="1"/>
  <c r="O5240" i="1"/>
  <c r="N5241" i="1"/>
  <c r="O5241" i="1"/>
  <c r="N5242" i="1"/>
  <c r="O5242" i="1"/>
  <c r="N5243" i="1"/>
  <c r="O5243" i="1"/>
  <c r="N5244" i="1"/>
  <c r="O5244" i="1"/>
  <c r="N5245" i="1"/>
  <c r="O5245" i="1"/>
  <c r="N5246" i="1"/>
  <c r="O5246" i="1"/>
  <c r="N5247" i="1"/>
  <c r="O5247" i="1"/>
  <c r="N5248" i="1"/>
  <c r="O5248" i="1"/>
  <c r="N5249" i="1"/>
  <c r="O5249" i="1"/>
  <c r="N5250" i="1"/>
  <c r="O5250" i="1"/>
  <c r="N5251" i="1"/>
  <c r="O5251" i="1"/>
  <c r="N5252" i="1"/>
  <c r="O5252" i="1"/>
  <c r="N5253" i="1"/>
  <c r="O5253" i="1"/>
  <c r="N5254" i="1"/>
  <c r="O5254" i="1"/>
  <c r="N5255" i="1"/>
  <c r="O5255" i="1"/>
  <c r="N5256" i="1"/>
  <c r="O5256" i="1"/>
  <c r="N5257" i="1"/>
  <c r="O5257" i="1"/>
  <c r="N5258" i="1"/>
  <c r="O5258" i="1"/>
  <c r="N5259" i="1"/>
  <c r="O5259" i="1"/>
  <c r="N5260" i="1"/>
  <c r="O5260" i="1"/>
  <c r="N5261" i="1"/>
  <c r="O5261" i="1"/>
  <c r="N5262" i="1"/>
  <c r="O5262" i="1"/>
  <c r="N5263" i="1"/>
  <c r="O5263" i="1"/>
  <c r="N5264" i="1"/>
  <c r="O5264" i="1"/>
  <c r="N5265" i="1"/>
  <c r="O5265" i="1"/>
  <c r="N5266" i="1"/>
  <c r="O5266" i="1"/>
  <c r="N5267" i="1"/>
  <c r="O5267" i="1"/>
  <c r="N5268" i="1"/>
  <c r="O5268" i="1"/>
  <c r="N5269" i="1"/>
  <c r="O5269" i="1"/>
  <c r="N5270" i="1"/>
  <c r="O5270" i="1"/>
  <c r="N5271" i="1"/>
  <c r="O5271" i="1"/>
  <c r="N5272" i="1"/>
  <c r="O5272" i="1"/>
  <c r="N5273" i="1"/>
  <c r="O5273" i="1"/>
  <c r="N5274" i="1"/>
  <c r="O5274" i="1"/>
  <c r="N5275" i="1"/>
  <c r="O5275" i="1"/>
  <c r="N5276" i="1"/>
  <c r="O5276" i="1"/>
  <c r="N5277" i="1"/>
  <c r="O5277" i="1"/>
  <c r="N5278" i="1"/>
  <c r="O5278" i="1"/>
  <c r="N5279" i="1"/>
  <c r="O5279" i="1"/>
  <c r="N5280" i="1"/>
  <c r="O5280" i="1"/>
  <c r="N5281" i="1"/>
  <c r="O5281" i="1"/>
  <c r="N5282" i="1"/>
  <c r="O5282" i="1"/>
  <c r="N5283" i="1"/>
  <c r="O5283" i="1"/>
  <c r="N5284" i="1"/>
  <c r="O5284" i="1"/>
  <c r="N5285" i="1"/>
  <c r="O5285" i="1"/>
  <c r="N5286" i="1"/>
  <c r="O5286" i="1"/>
  <c r="N5287" i="1"/>
  <c r="O5287" i="1"/>
  <c r="N5288" i="1"/>
  <c r="O5288" i="1"/>
  <c r="N5289" i="1"/>
  <c r="O5289" i="1"/>
  <c r="N5290" i="1"/>
  <c r="O5290" i="1"/>
  <c r="N5291" i="1"/>
  <c r="O5291" i="1"/>
  <c r="N5292" i="1"/>
  <c r="O5292" i="1"/>
  <c r="N5293" i="1"/>
  <c r="O5293" i="1"/>
  <c r="N5294" i="1"/>
  <c r="O5294" i="1"/>
  <c r="N5295" i="1"/>
  <c r="O5295" i="1"/>
  <c r="N5296" i="1"/>
  <c r="O5296" i="1"/>
  <c r="N5297" i="1"/>
  <c r="O5297" i="1"/>
  <c r="N5298" i="1"/>
  <c r="O5298" i="1"/>
  <c r="N5299" i="1"/>
  <c r="O5299" i="1"/>
  <c r="N5300" i="1"/>
  <c r="O5300" i="1"/>
  <c r="N5301" i="1"/>
  <c r="O5301" i="1"/>
  <c r="N5302" i="1"/>
  <c r="O5302" i="1"/>
  <c r="N5303" i="1"/>
  <c r="O5303" i="1"/>
  <c r="N5304" i="1"/>
  <c r="O5304" i="1"/>
  <c r="N5305" i="1"/>
  <c r="O5305" i="1"/>
  <c r="N5306" i="1"/>
  <c r="O5306" i="1"/>
  <c r="N5307" i="1"/>
  <c r="O5307" i="1"/>
  <c r="N5308" i="1"/>
  <c r="O5308" i="1"/>
  <c r="N5309" i="1"/>
  <c r="O5309" i="1"/>
  <c r="N5310" i="1"/>
  <c r="O5310" i="1"/>
  <c r="N5311" i="1"/>
  <c r="O5311" i="1"/>
  <c r="N5312" i="1"/>
  <c r="O5312" i="1"/>
  <c r="N5313" i="1"/>
  <c r="O5313" i="1"/>
  <c r="N5314" i="1"/>
  <c r="O5314" i="1"/>
  <c r="N5315" i="1"/>
  <c r="O5315" i="1"/>
  <c r="N5316" i="1"/>
  <c r="O5316" i="1"/>
  <c r="N5317" i="1"/>
  <c r="O5317" i="1"/>
  <c r="N5318" i="1"/>
  <c r="O5318" i="1"/>
  <c r="N5319" i="1"/>
  <c r="O5319" i="1"/>
  <c r="N5320" i="1"/>
  <c r="O5320" i="1"/>
  <c r="N5321" i="1"/>
  <c r="O5321" i="1"/>
  <c r="N5322" i="1"/>
  <c r="O5322" i="1"/>
  <c r="N5323" i="1"/>
  <c r="O5323" i="1"/>
  <c r="N5324" i="1"/>
  <c r="O5324" i="1"/>
  <c r="N5325" i="1"/>
  <c r="O5325" i="1"/>
  <c r="N5326" i="1"/>
  <c r="O5326" i="1"/>
  <c r="N5327" i="1"/>
  <c r="O5327" i="1"/>
  <c r="N5328" i="1"/>
  <c r="O5328" i="1"/>
  <c r="N5329" i="1"/>
  <c r="O5329" i="1"/>
  <c r="N5330" i="1"/>
  <c r="O5330" i="1"/>
  <c r="N5331" i="1"/>
  <c r="O5331" i="1"/>
  <c r="N5332" i="1"/>
  <c r="O5332" i="1"/>
  <c r="N5333" i="1"/>
  <c r="O5333" i="1"/>
  <c r="N5334" i="1"/>
  <c r="O5334" i="1"/>
  <c r="N5335" i="1"/>
  <c r="O5335" i="1"/>
  <c r="N5336" i="1"/>
  <c r="O5336" i="1"/>
  <c r="N5337" i="1"/>
  <c r="O5337" i="1"/>
  <c r="N5338" i="1"/>
  <c r="O5338" i="1"/>
  <c r="N5339" i="1"/>
  <c r="O5339" i="1"/>
  <c r="N5340" i="1"/>
  <c r="O5340" i="1"/>
  <c r="N5341" i="1"/>
  <c r="O5341" i="1"/>
  <c r="N5342" i="1"/>
  <c r="O5342" i="1"/>
  <c r="N5343" i="1"/>
  <c r="O5343" i="1"/>
  <c r="N5344" i="1"/>
  <c r="O5344" i="1"/>
  <c r="N5345" i="1"/>
  <c r="O5345" i="1"/>
  <c r="N5346" i="1"/>
  <c r="O5346" i="1"/>
  <c r="N5347" i="1"/>
  <c r="O5347" i="1"/>
  <c r="N5348" i="1"/>
  <c r="O5348" i="1"/>
  <c r="N5349" i="1"/>
  <c r="O5349" i="1"/>
  <c r="N5350" i="1"/>
  <c r="O5350" i="1"/>
  <c r="N5351" i="1"/>
  <c r="O5351" i="1"/>
  <c r="N5352" i="1"/>
  <c r="O5352" i="1"/>
  <c r="N5353" i="1"/>
  <c r="O5353" i="1"/>
  <c r="N5354" i="1"/>
  <c r="O5354" i="1"/>
  <c r="N5355" i="1"/>
  <c r="O5355" i="1"/>
  <c r="N5356" i="1"/>
  <c r="O5356" i="1"/>
  <c r="N5357" i="1"/>
  <c r="O5357" i="1"/>
  <c r="N5358" i="1"/>
  <c r="O5358" i="1"/>
  <c r="N5359" i="1"/>
  <c r="O5359" i="1"/>
  <c r="N5360" i="1"/>
  <c r="O5360" i="1"/>
  <c r="N5361" i="1"/>
  <c r="O5361" i="1"/>
  <c r="N5362" i="1"/>
  <c r="O5362" i="1"/>
  <c r="N5363" i="1"/>
  <c r="O5363" i="1"/>
  <c r="N5364" i="1"/>
  <c r="O5364" i="1"/>
  <c r="N5365" i="1"/>
  <c r="O5365" i="1"/>
  <c r="N5366" i="1"/>
  <c r="O5366" i="1"/>
  <c r="N5367" i="1"/>
  <c r="O5367" i="1"/>
  <c r="N5368" i="1"/>
  <c r="O5368" i="1"/>
  <c r="N5369" i="1"/>
  <c r="O5369" i="1"/>
  <c r="N5370" i="1"/>
  <c r="O5370" i="1"/>
  <c r="N5371" i="1"/>
  <c r="O5371" i="1"/>
  <c r="N5372" i="1"/>
  <c r="O5372" i="1"/>
  <c r="N5373" i="1"/>
  <c r="O5373" i="1"/>
  <c r="N5374" i="1"/>
  <c r="O5374" i="1"/>
  <c r="N5375" i="1"/>
  <c r="O5375" i="1"/>
  <c r="N5376" i="1"/>
  <c r="O5376" i="1"/>
  <c r="N5377" i="1"/>
  <c r="O5377" i="1"/>
  <c r="N5378" i="1"/>
  <c r="O5378" i="1"/>
  <c r="N5379" i="1"/>
  <c r="O5379" i="1"/>
  <c r="N5380" i="1"/>
  <c r="O5380" i="1"/>
  <c r="N5381" i="1"/>
  <c r="O5381" i="1"/>
  <c r="N5382" i="1"/>
  <c r="O5382" i="1"/>
  <c r="N5383" i="1"/>
  <c r="O5383" i="1"/>
  <c r="N5384" i="1"/>
  <c r="O5384" i="1"/>
  <c r="N5385" i="1"/>
  <c r="O5385" i="1"/>
  <c r="N5386" i="1"/>
  <c r="O5386" i="1"/>
  <c r="N5387" i="1"/>
  <c r="O5387" i="1"/>
  <c r="N5388" i="1"/>
  <c r="O5388" i="1"/>
  <c r="N5389" i="1"/>
  <c r="O5389" i="1"/>
  <c r="N5390" i="1"/>
  <c r="O5390" i="1"/>
  <c r="N5391" i="1"/>
  <c r="O5391" i="1"/>
  <c r="N5392" i="1"/>
  <c r="O5392" i="1"/>
  <c r="N5393" i="1"/>
  <c r="O5393" i="1"/>
  <c r="N5394" i="1"/>
  <c r="O5394" i="1"/>
  <c r="N5395" i="1"/>
  <c r="O5395" i="1"/>
  <c r="N5396" i="1"/>
  <c r="O5396" i="1"/>
  <c r="N5397" i="1"/>
  <c r="O5397" i="1"/>
  <c r="N5398" i="1"/>
  <c r="O5398" i="1"/>
  <c r="N5399" i="1"/>
  <c r="O5399" i="1"/>
  <c r="N5400" i="1"/>
  <c r="O5400" i="1"/>
  <c r="N5401" i="1"/>
  <c r="O5401" i="1"/>
  <c r="N5402" i="1"/>
  <c r="O5402" i="1"/>
  <c r="N5403" i="1"/>
  <c r="O5403" i="1"/>
  <c r="N5404" i="1"/>
  <c r="O5404" i="1"/>
  <c r="N5405" i="1"/>
  <c r="O5405" i="1"/>
  <c r="N5406" i="1"/>
  <c r="O5406" i="1"/>
  <c r="N5407" i="1"/>
  <c r="O5407" i="1"/>
  <c r="N5408" i="1"/>
  <c r="O5408" i="1"/>
  <c r="N5409" i="1"/>
  <c r="O5409" i="1"/>
  <c r="N5410" i="1"/>
  <c r="O5410" i="1"/>
  <c r="N5411" i="1"/>
  <c r="O5411" i="1"/>
  <c r="N5412" i="1"/>
  <c r="O5412" i="1"/>
  <c r="N5413" i="1"/>
  <c r="O5413" i="1"/>
  <c r="N5414" i="1"/>
  <c r="O5414" i="1"/>
  <c r="N5415" i="1"/>
  <c r="O5415" i="1"/>
  <c r="N5416" i="1"/>
  <c r="O5416" i="1"/>
  <c r="N5417" i="1"/>
  <c r="O5417" i="1"/>
  <c r="N5418" i="1"/>
  <c r="O5418" i="1"/>
  <c r="N5419" i="1"/>
  <c r="O5419" i="1"/>
  <c r="N5420" i="1"/>
  <c r="O5420" i="1"/>
  <c r="N5421" i="1"/>
  <c r="O5421" i="1"/>
  <c r="N5422" i="1"/>
  <c r="O5422" i="1"/>
  <c r="N5423" i="1"/>
  <c r="O5423" i="1"/>
  <c r="N5424" i="1"/>
  <c r="O5424" i="1"/>
  <c r="N5425" i="1"/>
  <c r="O5425" i="1"/>
  <c r="N5426" i="1"/>
  <c r="O5426" i="1"/>
  <c r="N5427" i="1"/>
  <c r="O5427" i="1"/>
  <c r="N5428" i="1"/>
  <c r="O5428" i="1"/>
  <c r="N5429" i="1"/>
  <c r="O5429" i="1"/>
  <c r="N5430" i="1"/>
  <c r="O5430" i="1"/>
  <c r="N5431" i="1"/>
  <c r="O5431" i="1"/>
  <c r="N5432" i="1"/>
  <c r="O5432" i="1"/>
  <c r="N5433" i="1"/>
  <c r="O5433" i="1"/>
  <c r="N5434" i="1"/>
  <c r="O5434" i="1"/>
  <c r="N5435" i="1"/>
  <c r="O5435" i="1"/>
  <c r="N5436" i="1"/>
  <c r="O5436" i="1"/>
  <c r="N5437" i="1"/>
  <c r="O5437" i="1"/>
  <c r="N5438" i="1"/>
  <c r="O5438" i="1"/>
  <c r="N5439" i="1"/>
  <c r="O5439" i="1"/>
  <c r="N5440" i="1"/>
  <c r="O5440" i="1"/>
  <c r="N5441" i="1"/>
  <c r="O5441" i="1"/>
  <c r="N5442" i="1"/>
  <c r="O5442" i="1"/>
  <c r="N5443" i="1"/>
  <c r="O5443" i="1"/>
  <c r="N5444" i="1"/>
  <c r="O5444" i="1"/>
  <c r="N5445" i="1"/>
  <c r="O5445" i="1"/>
  <c r="N5446" i="1"/>
  <c r="O5446" i="1"/>
  <c r="N5447" i="1"/>
  <c r="O5447" i="1"/>
  <c r="N5448" i="1"/>
  <c r="O5448" i="1"/>
  <c r="N5449" i="1"/>
  <c r="O5449" i="1"/>
  <c r="N5450" i="1"/>
  <c r="O5450" i="1"/>
  <c r="N5451" i="1"/>
  <c r="O5451" i="1"/>
  <c r="N5452" i="1"/>
  <c r="O5452" i="1"/>
  <c r="N5453" i="1"/>
  <c r="O5453" i="1"/>
  <c r="N5454" i="1"/>
  <c r="O5454" i="1"/>
  <c r="N5455" i="1"/>
  <c r="O5455" i="1"/>
  <c r="N5456" i="1"/>
  <c r="O5456" i="1"/>
  <c r="N5457" i="1"/>
  <c r="O5457" i="1"/>
  <c r="N5458" i="1"/>
  <c r="O5458" i="1"/>
  <c r="N5459" i="1"/>
  <c r="O5459" i="1"/>
  <c r="N5460" i="1"/>
  <c r="O5460" i="1"/>
  <c r="N5461" i="1"/>
  <c r="O5461" i="1"/>
  <c r="N5462" i="1"/>
  <c r="O5462" i="1"/>
  <c r="N5463" i="1"/>
  <c r="O5463" i="1"/>
  <c r="N5464" i="1"/>
  <c r="O5464" i="1"/>
  <c r="N5465" i="1"/>
  <c r="O5465" i="1"/>
  <c r="N5466" i="1"/>
  <c r="O5466" i="1"/>
  <c r="N5467" i="1"/>
  <c r="O5467" i="1"/>
  <c r="N5468" i="1"/>
  <c r="O5468" i="1"/>
  <c r="N5469" i="1"/>
  <c r="O5469" i="1"/>
  <c r="N5470" i="1"/>
  <c r="O5470" i="1"/>
  <c r="N5471" i="1"/>
  <c r="O5471" i="1"/>
  <c r="N5472" i="1"/>
  <c r="O5472" i="1"/>
  <c r="N5473" i="1"/>
  <c r="O5473" i="1"/>
  <c r="N5474" i="1"/>
  <c r="O5474" i="1"/>
  <c r="N5475" i="1"/>
  <c r="O5475" i="1"/>
  <c r="N5476" i="1"/>
  <c r="O5476" i="1"/>
  <c r="N5477" i="1"/>
  <c r="O5477" i="1"/>
  <c r="N5478" i="1"/>
  <c r="O5478" i="1"/>
  <c r="N5479" i="1"/>
  <c r="O5479" i="1"/>
  <c r="N5480" i="1"/>
  <c r="O5480" i="1"/>
  <c r="N5481" i="1"/>
  <c r="O5481" i="1"/>
  <c r="N5482" i="1"/>
  <c r="O5482" i="1"/>
  <c r="N5483" i="1"/>
  <c r="O5483" i="1"/>
  <c r="N5484" i="1"/>
  <c r="O5484" i="1"/>
  <c r="N5485" i="1"/>
  <c r="O5485" i="1"/>
  <c r="N5486" i="1"/>
  <c r="O5486" i="1"/>
  <c r="N5487" i="1"/>
  <c r="O5487" i="1"/>
  <c r="N5488" i="1"/>
  <c r="O5488" i="1"/>
  <c r="N5489" i="1"/>
  <c r="O5489" i="1"/>
  <c r="N5490" i="1"/>
  <c r="O5490" i="1"/>
  <c r="N5491" i="1"/>
  <c r="O5491" i="1"/>
  <c r="N5492" i="1"/>
  <c r="O5492" i="1"/>
  <c r="N5493" i="1"/>
  <c r="O5493" i="1"/>
  <c r="N5494" i="1"/>
  <c r="O5494" i="1"/>
  <c r="N5495" i="1"/>
  <c r="O5495" i="1"/>
  <c r="N5496" i="1"/>
  <c r="O5496" i="1"/>
  <c r="N5497" i="1"/>
  <c r="O5497" i="1"/>
  <c r="N5498" i="1"/>
  <c r="O5498" i="1"/>
  <c r="N5499" i="1"/>
  <c r="O5499" i="1"/>
  <c r="N5500" i="1"/>
  <c r="O5500" i="1"/>
  <c r="N5501" i="1"/>
  <c r="O5501" i="1"/>
  <c r="N5502" i="1"/>
  <c r="O5502" i="1"/>
  <c r="N5503" i="1"/>
  <c r="O5503" i="1"/>
  <c r="N5504" i="1"/>
  <c r="O5504" i="1"/>
  <c r="N5505" i="1"/>
  <c r="O5505" i="1"/>
  <c r="N5506" i="1"/>
  <c r="O5506" i="1"/>
  <c r="N5507" i="1"/>
  <c r="O5507" i="1"/>
  <c r="N5508" i="1"/>
  <c r="O5508" i="1"/>
  <c r="N5509" i="1"/>
  <c r="O5509" i="1"/>
  <c r="N5510" i="1"/>
  <c r="O5510" i="1"/>
  <c r="N5511" i="1"/>
  <c r="O5511" i="1"/>
  <c r="N5512" i="1"/>
  <c r="O5512" i="1"/>
  <c r="N5513" i="1"/>
  <c r="O5513" i="1"/>
  <c r="N5514" i="1"/>
  <c r="O5514" i="1"/>
  <c r="N5515" i="1"/>
  <c r="O5515" i="1"/>
  <c r="N5516" i="1"/>
  <c r="O5516" i="1"/>
  <c r="N5517" i="1"/>
  <c r="O5517" i="1"/>
  <c r="N5518" i="1"/>
  <c r="O5518" i="1"/>
  <c r="N5519" i="1"/>
  <c r="O5519" i="1"/>
  <c r="N5520" i="1"/>
  <c r="O5520" i="1"/>
  <c r="N5521" i="1"/>
  <c r="O5521" i="1"/>
  <c r="N5522" i="1"/>
  <c r="O5522" i="1"/>
  <c r="N5523" i="1"/>
  <c r="O5523" i="1"/>
  <c r="N5524" i="1"/>
  <c r="O5524" i="1"/>
  <c r="N5525" i="1"/>
  <c r="O5525" i="1"/>
  <c r="N5526" i="1"/>
  <c r="O5526" i="1"/>
  <c r="N5527" i="1"/>
  <c r="O5527" i="1"/>
  <c r="N5528" i="1"/>
  <c r="O5528" i="1"/>
  <c r="N5529" i="1"/>
  <c r="O5529" i="1"/>
  <c r="N5530" i="1"/>
  <c r="O5530" i="1"/>
  <c r="N5531" i="1"/>
  <c r="O5531" i="1"/>
  <c r="N5532" i="1"/>
  <c r="O5532" i="1"/>
  <c r="N5533" i="1"/>
  <c r="O5533" i="1"/>
  <c r="N5534" i="1"/>
  <c r="O5534" i="1"/>
  <c r="N5535" i="1"/>
  <c r="O5535" i="1"/>
  <c r="N5536" i="1"/>
  <c r="O5536" i="1"/>
  <c r="N5537" i="1"/>
  <c r="O5537" i="1"/>
  <c r="N5538" i="1"/>
  <c r="O5538" i="1"/>
  <c r="N5539" i="1"/>
  <c r="O5539" i="1"/>
  <c r="N5540" i="1"/>
  <c r="O5540" i="1"/>
  <c r="N5541" i="1"/>
  <c r="O5541" i="1"/>
  <c r="N5542" i="1"/>
  <c r="O5542" i="1"/>
  <c r="N5543" i="1"/>
  <c r="O5543" i="1"/>
  <c r="N5544" i="1"/>
  <c r="O5544" i="1"/>
  <c r="N5545" i="1"/>
  <c r="O5545" i="1"/>
  <c r="N5546" i="1"/>
  <c r="O5546" i="1"/>
  <c r="N5547" i="1"/>
  <c r="O5547" i="1"/>
  <c r="N5548" i="1"/>
  <c r="O5548" i="1"/>
  <c r="N5549" i="1"/>
  <c r="O5549" i="1"/>
  <c r="N5550" i="1"/>
  <c r="O5550" i="1"/>
  <c r="N5551" i="1"/>
  <c r="O5551" i="1"/>
  <c r="N5552" i="1"/>
  <c r="O5552" i="1"/>
  <c r="N5553" i="1"/>
  <c r="O5553" i="1"/>
  <c r="N5554" i="1"/>
  <c r="O5554" i="1"/>
  <c r="N5555" i="1"/>
  <c r="O5555" i="1"/>
  <c r="N5556" i="1"/>
  <c r="O5556" i="1"/>
  <c r="N5557" i="1"/>
  <c r="O5557" i="1"/>
  <c r="N5558" i="1"/>
  <c r="O5558" i="1"/>
  <c r="N5559" i="1"/>
  <c r="O5559" i="1"/>
  <c r="N5560" i="1"/>
  <c r="O5560" i="1"/>
  <c r="N5561" i="1"/>
  <c r="O5561" i="1"/>
  <c r="N5562" i="1"/>
  <c r="O5562" i="1"/>
  <c r="N5563" i="1"/>
  <c r="O5563" i="1"/>
  <c r="N5564" i="1"/>
  <c r="O5564" i="1"/>
  <c r="N5565" i="1"/>
  <c r="O5565" i="1"/>
  <c r="N5566" i="1"/>
  <c r="O5566" i="1"/>
  <c r="N5567" i="1"/>
  <c r="O5567" i="1"/>
  <c r="N5568" i="1"/>
  <c r="O5568" i="1"/>
  <c r="N5569" i="1"/>
  <c r="O5569" i="1"/>
  <c r="N5570" i="1"/>
  <c r="O5570" i="1"/>
  <c r="N5571" i="1"/>
  <c r="O5571" i="1"/>
  <c r="N5572" i="1"/>
  <c r="O5572" i="1"/>
  <c r="N5573" i="1"/>
  <c r="O5573" i="1"/>
  <c r="N5574" i="1"/>
  <c r="O5574" i="1"/>
  <c r="N5575" i="1"/>
  <c r="O5575" i="1"/>
  <c r="N5576" i="1"/>
  <c r="O5576" i="1"/>
  <c r="N5577" i="1"/>
  <c r="O5577" i="1"/>
  <c r="N5578" i="1"/>
  <c r="O5578" i="1"/>
  <c r="N5579" i="1"/>
  <c r="O5579" i="1"/>
  <c r="N5580" i="1"/>
  <c r="O5580" i="1"/>
  <c r="N5581" i="1"/>
  <c r="O5581" i="1"/>
  <c r="N5582" i="1"/>
  <c r="O5582" i="1"/>
  <c r="N5583" i="1"/>
  <c r="O5583" i="1"/>
  <c r="N5584" i="1"/>
  <c r="O5584" i="1"/>
  <c r="N5585" i="1"/>
  <c r="O5585" i="1"/>
  <c r="N5586" i="1"/>
  <c r="O5586" i="1"/>
  <c r="N5587" i="1"/>
  <c r="O5587" i="1"/>
  <c r="N5588" i="1"/>
  <c r="O5588" i="1"/>
  <c r="N5589" i="1"/>
  <c r="O5589" i="1"/>
  <c r="N5590" i="1"/>
  <c r="O5590" i="1"/>
  <c r="N5591" i="1"/>
  <c r="O5591" i="1"/>
  <c r="N5592" i="1"/>
  <c r="O5592" i="1"/>
  <c r="N5593" i="1"/>
  <c r="O5593" i="1"/>
  <c r="N5594" i="1"/>
  <c r="O5594" i="1"/>
  <c r="N5595" i="1"/>
  <c r="O5595" i="1"/>
  <c r="N5596" i="1"/>
  <c r="O5596" i="1"/>
  <c r="N5597" i="1"/>
  <c r="O5597" i="1"/>
  <c r="N5598" i="1"/>
  <c r="O5598" i="1"/>
  <c r="N5599" i="1"/>
  <c r="O5599" i="1"/>
  <c r="N5600" i="1"/>
  <c r="O5600" i="1"/>
  <c r="N5601" i="1"/>
  <c r="O5601" i="1"/>
  <c r="N5602" i="1"/>
  <c r="O5602" i="1"/>
  <c r="N5603" i="1"/>
  <c r="O5603" i="1"/>
  <c r="N5604" i="1"/>
  <c r="O5604" i="1"/>
  <c r="N5605" i="1"/>
  <c r="O5605" i="1"/>
  <c r="N5606" i="1"/>
  <c r="O5606" i="1"/>
  <c r="N5607" i="1"/>
  <c r="O5607" i="1"/>
  <c r="N5608" i="1"/>
  <c r="O5608" i="1"/>
  <c r="N5609" i="1"/>
  <c r="O5609" i="1"/>
  <c r="N5610" i="1"/>
  <c r="O5610" i="1"/>
  <c r="N5611" i="1"/>
  <c r="O5611" i="1"/>
  <c r="N5612" i="1"/>
  <c r="O5612" i="1"/>
  <c r="N5613" i="1"/>
  <c r="O5613" i="1"/>
  <c r="N5614" i="1"/>
  <c r="O5614" i="1"/>
  <c r="N5615" i="1"/>
  <c r="O5615" i="1"/>
  <c r="N5616" i="1"/>
  <c r="O5616" i="1"/>
  <c r="N5617" i="1"/>
  <c r="O5617" i="1"/>
  <c r="N5618" i="1"/>
  <c r="O5618" i="1"/>
  <c r="N5619" i="1"/>
  <c r="O5619" i="1"/>
  <c r="N5620" i="1"/>
  <c r="O5620" i="1"/>
  <c r="N5621" i="1"/>
  <c r="O5621" i="1"/>
  <c r="N5622" i="1"/>
  <c r="O5622" i="1"/>
  <c r="N5623" i="1"/>
  <c r="O5623" i="1"/>
  <c r="N5624" i="1"/>
  <c r="O5624" i="1"/>
  <c r="N5625" i="1"/>
  <c r="O5625" i="1"/>
  <c r="N5626" i="1"/>
  <c r="O5626" i="1"/>
  <c r="N5627" i="1"/>
  <c r="O5627" i="1"/>
  <c r="N5628" i="1"/>
  <c r="O5628" i="1"/>
  <c r="N5629" i="1"/>
  <c r="O5629" i="1"/>
  <c r="N5630" i="1"/>
  <c r="O5630" i="1"/>
  <c r="N5631" i="1"/>
  <c r="O5631" i="1"/>
  <c r="N5632" i="1"/>
  <c r="O5632" i="1"/>
  <c r="N5633" i="1"/>
  <c r="O5633" i="1"/>
  <c r="N5634" i="1"/>
  <c r="O5634" i="1"/>
  <c r="N5635" i="1"/>
  <c r="O5635" i="1"/>
  <c r="N5636" i="1"/>
  <c r="O5636" i="1"/>
  <c r="N5637" i="1"/>
  <c r="O5637" i="1"/>
  <c r="N5638" i="1"/>
  <c r="O5638" i="1"/>
  <c r="N5639" i="1"/>
  <c r="O5639" i="1"/>
  <c r="N5640" i="1"/>
  <c r="O5640" i="1"/>
  <c r="N5641" i="1"/>
  <c r="O5641" i="1"/>
  <c r="N5642" i="1"/>
  <c r="O5642" i="1"/>
  <c r="N5643" i="1"/>
  <c r="O5643" i="1"/>
  <c r="N5644" i="1"/>
  <c r="O5644" i="1"/>
  <c r="N5645" i="1"/>
  <c r="O5645" i="1"/>
  <c r="N5646" i="1"/>
  <c r="O5646" i="1"/>
  <c r="N5647" i="1"/>
  <c r="O5647" i="1"/>
  <c r="N5648" i="1"/>
  <c r="O5648" i="1"/>
  <c r="N5649" i="1"/>
  <c r="O5649" i="1"/>
  <c r="N5650" i="1"/>
  <c r="O5650" i="1"/>
  <c r="N5651" i="1"/>
  <c r="O5651" i="1"/>
  <c r="N5652" i="1"/>
  <c r="O5652" i="1"/>
  <c r="N5653" i="1"/>
  <c r="O5653" i="1"/>
  <c r="N5654" i="1"/>
  <c r="O5654" i="1"/>
  <c r="N5655" i="1"/>
  <c r="O5655" i="1"/>
  <c r="N5656" i="1"/>
  <c r="O5656" i="1"/>
  <c r="N5657" i="1"/>
  <c r="O5657" i="1"/>
  <c r="N5658" i="1"/>
  <c r="O5658" i="1"/>
  <c r="N5659" i="1"/>
  <c r="O5659" i="1"/>
  <c r="N5660" i="1"/>
  <c r="O5660" i="1"/>
  <c r="N5661" i="1"/>
  <c r="O5661" i="1"/>
  <c r="N5662" i="1"/>
  <c r="O5662" i="1"/>
  <c r="N5663" i="1"/>
  <c r="O5663" i="1"/>
  <c r="N5664" i="1"/>
  <c r="O5664" i="1"/>
  <c r="N5665" i="1"/>
  <c r="O5665" i="1"/>
  <c r="N5666" i="1"/>
  <c r="O5666" i="1"/>
  <c r="N5667" i="1"/>
  <c r="O5667" i="1"/>
  <c r="N5668" i="1"/>
  <c r="O5668" i="1"/>
  <c r="N5669" i="1"/>
  <c r="O5669" i="1"/>
  <c r="N5670" i="1"/>
  <c r="O5670" i="1"/>
  <c r="N5671" i="1"/>
  <c r="O5671" i="1"/>
  <c r="N5672" i="1"/>
  <c r="O5672" i="1"/>
  <c r="N5673" i="1"/>
  <c r="O5673" i="1"/>
  <c r="N5674" i="1"/>
  <c r="O5674" i="1"/>
  <c r="N5675" i="1"/>
  <c r="O5675" i="1"/>
  <c r="N5676" i="1"/>
  <c r="O5676" i="1"/>
  <c r="N5677" i="1"/>
  <c r="O5677" i="1"/>
  <c r="N5678" i="1"/>
  <c r="O5678" i="1"/>
  <c r="N5679" i="1"/>
  <c r="O5679" i="1"/>
  <c r="N5680" i="1"/>
  <c r="O5680" i="1"/>
  <c r="N5681" i="1"/>
  <c r="O5681" i="1"/>
  <c r="N5682" i="1"/>
  <c r="O5682" i="1"/>
  <c r="N5683" i="1"/>
  <c r="O5683" i="1"/>
  <c r="N5684" i="1"/>
  <c r="O5684" i="1"/>
  <c r="N5685" i="1"/>
  <c r="O5685" i="1"/>
  <c r="N5686" i="1"/>
  <c r="O5686" i="1"/>
  <c r="N5687" i="1"/>
  <c r="O5687" i="1"/>
  <c r="N5688" i="1"/>
  <c r="O5688" i="1"/>
  <c r="N5689" i="1"/>
  <c r="O5689" i="1"/>
  <c r="N5690" i="1"/>
  <c r="O5690" i="1"/>
  <c r="N5691" i="1"/>
  <c r="O5691" i="1"/>
  <c r="N5692" i="1"/>
  <c r="O5692" i="1"/>
  <c r="N5693" i="1"/>
  <c r="O5693" i="1"/>
  <c r="N5694" i="1"/>
  <c r="O5694" i="1"/>
  <c r="N5695" i="1"/>
  <c r="O5695" i="1"/>
  <c r="N5696" i="1"/>
  <c r="O5696" i="1"/>
  <c r="N5697" i="1"/>
  <c r="O5697" i="1"/>
  <c r="N5698" i="1"/>
  <c r="O5698" i="1"/>
  <c r="N5699" i="1"/>
  <c r="O5699" i="1"/>
  <c r="N5700" i="1"/>
  <c r="O5700" i="1"/>
  <c r="N5701" i="1"/>
  <c r="O5701" i="1"/>
  <c r="N5702" i="1"/>
  <c r="O5702" i="1"/>
  <c r="N5703" i="1"/>
  <c r="O5703" i="1"/>
  <c r="N5704" i="1"/>
  <c r="O5704" i="1"/>
  <c r="N5705" i="1"/>
  <c r="O5705" i="1"/>
  <c r="N5706" i="1"/>
  <c r="O5706" i="1"/>
  <c r="N5707" i="1"/>
  <c r="O5707" i="1"/>
  <c r="N5708" i="1"/>
  <c r="O5708" i="1"/>
  <c r="N5709" i="1"/>
  <c r="O5709" i="1"/>
  <c r="N5710" i="1"/>
  <c r="O5710" i="1"/>
  <c r="N5711" i="1"/>
  <c r="O5711" i="1"/>
  <c r="N5712" i="1"/>
  <c r="O5712" i="1"/>
  <c r="N5713" i="1"/>
  <c r="O5713" i="1"/>
  <c r="N5714" i="1"/>
  <c r="O5714" i="1"/>
  <c r="N5715" i="1"/>
  <c r="O5715" i="1"/>
  <c r="N5716" i="1"/>
  <c r="O5716" i="1"/>
  <c r="N5717" i="1"/>
  <c r="O5717" i="1"/>
  <c r="N5718" i="1"/>
  <c r="O5718" i="1"/>
  <c r="N5719" i="1"/>
  <c r="O5719" i="1"/>
  <c r="N5720" i="1"/>
  <c r="O5720" i="1"/>
  <c r="N5721" i="1"/>
  <c r="O5721" i="1"/>
  <c r="N5722" i="1"/>
  <c r="O5722" i="1"/>
  <c r="N5723" i="1"/>
  <c r="O5723" i="1"/>
  <c r="N5724" i="1"/>
  <c r="O5724" i="1"/>
  <c r="N5725" i="1"/>
  <c r="O5725" i="1"/>
  <c r="N5726" i="1"/>
  <c r="O5726" i="1"/>
  <c r="N5727" i="1"/>
  <c r="O5727" i="1"/>
  <c r="N5728" i="1"/>
  <c r="O5728" i="1"/>
  <c r="N5729" i="1"/>
  <c r="O5729" i="1"/>
  <c r="N5730" i="1"/>
  <c r="O5730" i="1"/>
  <c r="N5731" i="1"/>
  <c r="O5731" i="1"/>
  <c r="N5732" i="1"/>
  <c r="O5732" i="1"/>
  <c r="N5733" i="1"/>
  <c r="O5733" i="1"/>
  <c r="N5734" i="1"/>
  <c r="O5734" i="1"/>
  <c r="N5735" i="1"/>
  <c r="O5735" i="1"/>
  <c r="N5736" i="1"/>
  <c r="O5736" i="1"/>
  <c r="N5737" i="1"/>
  <c r="O5737" i="1"/>
  <c r="N5738" i="1"/>
  <c r="O5738" i="1"/>
  <c r="N5739" i="1"/>
  <c r="O5739" i="1"/>
  <c r="N5740" i="1"/>
  <c r="O5740" i="1"/>
  <c r="N5741" i="1"/>
  <c r="O5741" i="1"/>
  <c r="N5742" i="1"/>
  <c r="O5742" i="1"/>
  <c r="N5743" i="1"/>
  <c r="O5743" i="1"/>
  <c r="N5744" i="1"/>
  <c r="O5744" i="1"/>
  <c r="N5745" i="1"/>
  <c r="O5745" i="1"/>
  <c r="N5746" i="1"/>
  <c r="O5746" i="1"/>
  <c r="N5747" i="1"/>
  <c r="O5747" i="1"/>
  <c r="N5748" i="1"/>
  <c r="O5748" i="1"/>
  <c r="N5749" i="1"/>
  <c r="O5749" i="1"/>
  <c r="N5750" i="1"/>
  <c r="O5750" i="1"/>
  <c r="N5751" i="1"/>
  <c r="O5751" i="1"/>
  <c r="N5752" i="1"/>
  <c r="O5752" i="1"/>
  <c r="N5753" i="1"/>
  <c r="O5753" i="1"/>
  <c r="N5754" i="1"/>
  <c r="O5754" i="1"/>
  <c r="N5755" i="1"/>
  <c r="O5755" i="1"/>
  <c r="N5756" i="1"/>
  <c r="O5756" i="1"/>
  <c r="N5757" i="1"/>
  <c r="O5757" i="1"/>
  <c r="N5758" i="1"/>
  <c r="O5758" i="1"/>
  <c r="N5759" i="1"/>
  <c r="O5759" i="1"/>
  <c r="N5760" i="1"/>
  <c r="O5760" i="1"/>
  <c r="N5761" i="1"/>
  <c r="O5761" i="1"/>
  <c r="N5762" i="1"/>
  <c r="O5762" i="1"/>
  <c r="N5763" i="1"/>
  <c r="O5763" i="1"/>
  <c r="N5764" i="1"/>
  <c r="O5764" i="1"/>
  <c r="N5765" i="1"/>
  <c r="O5765" i="1"/>
  <c r="N5766" i="1"/>
  <c r="O5766" i="1"/>
  <c r="N5767" i="1"/>
  <c r="O5767" i="1"/>
  <c r="N5768" i="1"/>
  <c r="O5768" i="1"/>
  <c r="N5769" i="1"/>
  <c r="O5769" i="1"/>
  <c r="N5770" i="1"/>
  <c r="O5770" i="1"/>
  <c r="N5771" i="1"/>
  <c r="O5771" i="1"/>
  <c r="N5772" i="1"/>
  <c r="O5772" i="1"/>
  <c r="N5773" i="1"/>
  <c r="O5773" i="1"/>
  <c r="N5774" i="1"/>
  <c r="O5774" i="1"/>
  <c r="N5775" i="1"/>
  <c r="O5775" i="1"/>
  <c r="N5776" i="1"/>
  <c r="O5776" i="1"/>
  <c r="N5777" i="1"/>
  <c r="O5777" i="1"/>
  <c r="N5778" i="1"/>
  <c r="O5778" i="1"/>
  <c r="N5779" i="1"/>
  <c r="O5779" i="1"/>
  <c r="N5780" i="1"/>
  <c r="O5780" i="1"/>
  <c r="N5781" i="1"/>
  <c r="O5781" i="1"/>
  <c r="N5782" i="1"/>
  <c r="O5782" i="1"/>
  <c r="N5783" i="1"/>
  <c r="O5783" i="1"/>
  <c r="N5784" i="1"/>
  <c r="O5784" i="1"/>
  <c r="N5785" i="1"/>
  <c r="O5785" i="1"/>
  <c r="N5786" i="1"/>
  <c r="O5786" i="1"/>
  <c r="N5787" i="1"/>
  <c r="O5787" i="1"/>
  <c r="N5788" i="1"/>
  <c r="O5788" i="1"/>
  <c r="N5789" i="1"/>
  <c r="O5789" i="1"/>
  <c r="N5790" i="1"/>
  <c r="O5790" i="1"/>
  <c r="N5791" i="1"/>
  <c r="O5791" i="1"/>
  <c r="N5792" i="1"/>
  <c r="O5792" i="1"/>
  <c r="N5793" i="1"/>
  <c r="O5793" i="1"/>
  <c r="N5794" i="1"/>
  <c r="O5794" i="1"/>
  <c r="N5795" i="1"/>
  <c r="O5795" i="1"/>
  <c r="N5796" i="1"/>
  <c r="O5796" i="1"/>
  <c r="N5797" i="1"/>
  <c r="O5797" i="1"/>
  <c r="N5798" i="1"/>
  <c r="O5798" i="1"/>
  <c r="N5799" i="1"/>
  <c r="O5799" i="1"/>
  <c r="N5800" i="1"/>
  <c r="O5800" i="1"/>
  <c r="N5801" i="1"/>
  <c r="O5801" i="1"/>
  <c r="N5802" i="1"/>
  <c r="O5802" i="1"/>
  <c r="N5803" i="1"/>
  <c r="O5803" i="1"/>
  <c r="N5804" i="1"/>
  <c r="O5804" i="1"/>
  <c r="N5805" i="1"/>
  <c r="O5805" i="1"/>
  <c r="N5806" i="1"/>
  <c r="O5806" i="1"/>
  <c r="N5807" i="1"/>
  <c r="O5807" i="1"/>
  <c r="N5808" i="1"/>
  <c r="O5808" i="1"/>
  <c r="N5809" i="1"/>
  <c r="O5809" i="1"/>
  <c r="N5810" i="1"/>
  <c r="O5810" i="1"/>
  <c r="N5811" i="1"/>
  <c r="O5811" i="1"/>
  <c r="N5812" i="1"/>
  <c r="O5812" i="1"/>
  <c r="N5813" i="1"/>
  <c r="O5813" i="1"/>
  <c r="N5814" i="1"/>
  <c r="O5814" i="1"/>
  <c r="N5815" i="1"/>
  <c r="O5815" i="1"/>
  <c r="N5816" i="1"/>
  <c r="O5816" i="1"/>
  <c r="N5817" i="1"/>
  <c r="O5817" i="1"/>
  <c r="N5818" i="1"/>
  <c r="O5818" i="1"/>
  <c r="N5819" i="1"/>
  <c r="O5819" i="1"/>
  <c r="N5820" i="1"/>
  <c r="O5820" i="1"/>
  <c r="N5821" i="1"/>
  <c r="O5821" i="1"/>
  <c r="N5822" i="1"/>
  <c r="O5822" i="1"/>
  <c r="N5823" i="1"/>
  <c r="O5823" i="1"/>
  <c r="N5824" i="1"/>
  <c r="O5824" i="1"/>
  <c r="N5825" i="1"/>
  <c r="O5825" i="1"/>
  <c r="N5826" i="1"/>
  <c r="O5826" i="1"/>
  <c r="N5827" i="1"/>
  <c r="O5827" i="1"/>
  <c r="N5828" i="1"/>
  <c r="O5828" i="1"/>
  <c r="N5829" i="1"/>
  <c r="O5829" i="1"/>
  <c r="N5830" i="1"/>
  <c r="O5830" i="1"/>
  <c r="N5831" i="1"/>
  <c r="O5831" i="1"/>
  <c r="N5832" i="1"/>
  <c r="O5832" i="1"/>
  <c r="N5833" i="1"/>
  <c r="O5833" i="1"/>
  <c r="N5834" i="1"/>
  <c r="O5834" i="1"/>
  <c r="N5835" i="1"/>
  <c r="O5835" i="1"/>
  <c r="N5836" i="1"/>
  <c r="O5836" i="1"/>
  <c r="N5837" i="1"/>
  <c r="O5837" i="1"/>
  <c r="N5838" i="1"/>
  <c r="O5838" i="1"/>
  <c r="N5839" i="1"/>
  <c r="O5839" i="1"/>
  <c r="N5840" i="1"/>
  <c r="O5840" i="1"/>
  <c r="N5841" i="1"/>
  <c r="O5841" i="1"/>
  <c r="N5842" i="1"/>
  <c r="O5842" i="1"/>
  <c r="N5843" i="1"/>
  <c r="O5843" i="1"/>
  <c r="N5844" i="1"/>
  <c r="O5844" i="1"/>
  <c r="N5845" i="1"/>
  <c r="O5845" i="1"/>
  <c r="N5846" i="1"/>
  <c r="O5846" i="1"/>
  <c r="N5847" i="1"/>
  <c r="O5847" i="1"/>
  <c r="N5848" i="1"/>
  <c r="O5848" i="1"/>
  <c r="N5849" i="1"/>
  <c r="O5849" i="1"/>
  <c r="N5850" i="1"/>
  <c r="O5850" i="1"/>
  <c r="N5851" i="1"/>
  <c r="O5851" i="1"/>
  <c r="N5852" i="1"/>
  <c r="O5852" i="1"/>
  <c r="N5853" i="1"/>
  <c r="O5853" i="1"/>
  <c r="N5854" i="1"/>
  <c r="O5854" i="1"/>
  <c r="N5855" i="1"/>
  <c r="O5855" i="1"/>
  <c r="N5856" i="1"/>
  <c r="O5856" i="1"/>
  <c r="N5857" i="1"/>
  <c r="O5857" i="1"/>
  <c r="N5858" i="1"/>
  <c r="O5858" i="1"/>
  <c r="N5859" i="1"/>
  <c r="O5859" i="1"/>
  <c r="N5860" i="1"/>
  <c r="O5860" i="1"/>
  <c r="N5861" i="1"/>
  <c r="O5861" i="1"/>
  <c r="N5862" i="1"/>
  <c r="O5862" i="1"/>
  <c r="N5863" i="1"/>
  <c r="O5863" i="1"/>
  <c r="N5864" i="1"/>
  <c r="O5864" i="1"/>
  <c r="N5865" i="1"/>
  <c r="O5865" i="1"/>
  <c r="N5866" i="1"/>
  <c r="O5866" i="1"/>
  <c r="N5867" i="1"/>
  <c r="O5867" i="1"/>
  <c r="N5868" i="1"/>
  <c r="O5868" i="1"/>
  <c r="N5869" i="1"/>
  <c r="O5869" i="1"/>
  <c r="N5870" i="1"/>
  <c r="O5870" i="1"/>
  <c r="N5871" i="1"/>
  <c r="O5871" i="1"/>
  <c r="N5872" i="1"/>
  <c r="O5872" i="1"/>
  <c r="N5873" i="1"/>
  <c r="O5873" i="1"/>
  <c r="N5874" i="1"/>
  <c r="O5874" i="1"/>
  <c r="N5875" i="1"/>
  <c r="O5875" i="1"/>
  <c r="N5876" i="1"/>
  <c r="O5876" i="1"/>
  <c r="N5877" i="1"/>
  <c r="O5877" i="1"/>
  <c r="N5878" i="1"/>
  <c r="O5878" i="1"/>
  <c r="N5879" i="1"/>
  <c r="O5879" i="1"/>
  <c r="N5880" i="1"/>
  <c r="O5880" i="1"/>
  <c r="N5881" i="1"/>
  <c r="O5881" i="1"/>
  <c r="N5882" i="1"/>
  <c r="O5882" i="1"/>
  <c r="N5883" i="1"/>
  <c r="O5883" i="1"/>
  <c r="N5884" i="1"/>
  <c r="O5884" i="1"/>
  <c r="N5885" i="1"/>
  <c r="O5885" i="1"/>
  <c r="N5886" i="1"/>
  <c r="O5886" i="1"/>
  <c r="N5887" i="1"/>
  <c r="O5887" i="1"/>
  <c r="N5888" i="1"/>
  <c r="O5888" i="1"/>
  <c r="N5889" i="1"/>
  <c r="O5889" i="1"/>
  <c r="N5890" i="1"/>
  <c r="O5890" i="1"/>
  <c r="N5891" i="1"/>
  <c r="O5891" i="1"/>
  <c r="N5892" i="1"/>
  <c r="O5892" i="1"/>
  <c r="N5893" i="1"/>
  <c r="O5893" i="1"/>
  <c r="N5894" i="1"/>
  <c r="O5894" i="1"/>
  <c r="N5895" i="1"/>
  <c r="O5895" i="1"/>
  <c r="N5896" i="1"/>
  <c r="O5896" i="1"/>
  <c r="N5897" i="1"/>
  <c r="O5897" i="1"/>
  <c r="N5898" i="1"/>
  <c r="O5898" i="1"/>
  <c r="N5899" i="1"/>
  <c r="O5899" i="1"/>
  <c r="N5900" i="1"/>
  <c r="O5900" i="1"/>
  <c r="N5901" i="1"/>
  <c r="O5901" i="1"/>
  <c r="N5902" i="1"/>
  <c r="O5902" i="1"/>
  <c r="N5903" i="1"/>
  <c r="O5903" i="1"/>
  <c r="N5904" i="1"/>
  <c r="O5904" i="1"/>
  <c r="N5905" i="1"/>
  <c r="O5905" i="1"/>
  <c r="N5906" i="1"/>
  <c r="O5906" i="1"/>
  <c r="N5907" i="1"/>
  <c r="O5907" i="1"/>
  <c r="N5908" i="1"/>
  <c r="O5908" i="1"/>
  <c r="N5909" i="1"/>
  <c r="O5909" i="1"/>
  <c r="N5910" i="1"/>
  <c r="O5910" i="1"/>
  <c r="N5911" i="1"/>
  <c r="O5911" i="1"/>
  <c r="N5912" i="1"/>
  <c r="O5912" i="1"/>
  <c r="N5913" i="1"/>
  <c r="O5913" i="1"/>
  <c r="N5914" i="1"/>
  <c r="O5914" i="1"/>
  <c r="N5915" i="1"/>
  <c r="O5915" i="1"/>
  <c r="N5916" i="1"/>
  <c r="O5916" i="1"/>
  <c r="N5917" i="1"/>
  <c r="O5917" i="1"/>
  <c r="N5918" i="1"/>
  <c r="O5918" i="1"/>
  <c r="N5919" i="1"/>
  <c r="O5919" i="1"/>
  <c r="N5920" i="1"/>
  <c r="O5920" i="1"/>
  <c r="N5921" i="1"/>
  <c r="O5921" i="1"/>
  <c r="N5922" i="1"/>
  <c r="O5922" i="1"/>
  <c r="N5923" i="1"/>
  <c r="O5923" i="1"/>
  <c r="N5924" i="1"/>
  <c r="O5924" i="1"/>
  <c r="N5925" i="1"/>
  <c r="O5925" i="1"/>
  <c r="N5926" i="1"/>
  <c r="O5926" i="1"/>
  <c r="N5927" i="1"/>
  <c r="O5927" i="1"/>
  <c r="N5928" i="1"/>
  <c r="O5928" i="1"/>
  <c r="N5929" i="1"/>
  <c r="O5929" i="1"/>
  <c r="N5930" i="1"/>
  <c r="O5930" i="1"/>
  <c r="N5931" i="1"/>
  <c r="O5931" i="1"/>
  <c r="N5932" i="1"/>
  <c r="O5932" i="1"/>
  <c r="N5933" i="1"/>
  <c r="O5933" i="1"/>
  <c r="N5934" i="1"/>
  <c r="O5934" i="1"/>
  <c r="N5935" i="1"/>
  <c r="O5935" i="1"/>
  <c r="N5936" i="1"/>
  <c r="O5936" i="1"/>
  <c r="N5937" i="1"/>
  <c r="O5937" i="1"/>
  <c r="N5938" i="1"/>
  <c r="O5938" i="1"/>
  <c r="N5939" i="1"/>
  <c r="O5939" i="1"/>
  <c r="N5940" i="1"/>
  <c r="O5940" i="1"/>
  <c r="N5941" i="1"/>
  <c r="O5941" i="1"/>
  <c r="N5942" i="1"/>
  <c r="O5942" i="1"/>
  <c r="N5943" i="1"/>
  <c r="O5943" i="1"/>
  <c r="N5944" i="1"/>
  <c r="O5944" i="1"/>
  <c r="N5945" i="1"/>
  <c r="O5945" i="1"/>
  <c r="N5946" i="1"/>
  <c r="O5946" i="1"/>
  <c r="N5947" i="1"/>
  <c r="O5947" i="1"/>
  <c r="N5948" i="1"/>
  <c r="O5948" i="1"/>
  <c r="N5949" i="1"/>
  <c r="O5949" i="1"/>
  <c r="N5950" i="1"/>
  <c r="O5950" i="1"/>
  <c r="N5951" i="1"/>
  <c r="O5951" i="1"/>
  <c r="N5952" i="1"/>
  <c r="O5952" i="1"/>
  <c r="N5953" i="1"/>
  <c r="O5953" i="1"/>
  <c r="N5954" i="1"/>
  <c r="O5954" i="1"/>
  <c r="N5955" i="1"/>
  <c r="O5955" i="1"/>
  <c r="N5956" i="1"/>
  <c r="O5956" i="1"/>
  <c r="N5957" i="1"/>
  <c r="O5957" i="1"/>
  <c r="N5958" i="1"/>
  <c r="O5958" i="1"/>
  <c r="N5959" i="1"/>
  <c r="O5959" i="1"/>
  <c r="N5960" i="1"/>
  <c r="O5960" i="1"/>
  <c r="N5961" i="1"/>
  <c r="O5961" i="1"/>
  <c r="N5962" i="1"/>
  <c r="O5962" i="1"/>
  <c r="N5963" i="1"/>
  <c r="O5963" i="1"/>
  <c r="N5964" i="1"/>
  <c r="O5964" i="1"/>
  <c r="N5965" i="1"/>
  <c r="O5965" i="1"/>
  <c r="N5966" i="1"/>
  <c r="O5966" i="1"/>
  <c r="N5967" i="1"/>
  <c r="O5967" i="1"/>
  <c r="N5968" i="1"/>
  <c r="O5968" i="1"/>
  <c r="N5969" i="1"/>
  <c r="O5969" i="1"/>
  <c r="N5970" i="1"/>
  <c r="O5970" i="1"/>
  <c r="N5971" i="1"/>
  <c r="O5971" i="1"/>
  <c r="N5972" i="1"/>
  <c r="O5972" i="1"/>
  <c r="N5973" i="1"/>
  <c r="O5973" i="1"/>
  <c r="N5974" i="1"/>
  <c r="O5974" i="1"/>
  <c r="N5975" i="1"/>
  <c r="O5975" i="1"/>
  <c r="N5976" i="1"/>
  <c r="O5976" i="1"/>
  <c r="N5977" i="1"/>
  <c r="O5977" i="1"/>
  <c r="N5978" i="1"/>
  <c r="O5978" i="1"/>
  <c r="N5979" i="1"/>
  <c r="O5979" i="1"/>
  <c r="N5980" i="1"/>
  <c r="O5980" i="1"/>
  <c r="N5981" i="1"/>
  <c r="O5981" i="1"/>
  <c r="N5982" i="1"/>
  <c r="O5982" i="1"/>
  <c r="N5983" i="1"/>
  <c r="O5983" i="1"/>
  <c r="N5984" i="1"/>
  <c r="O5984" i="1"/>
  <c r="N5985" i="1"/>
  <c r="O5985" i="1"/>
  <c r="N5986" i="1"/>
  <c r="O5986" i="1"/>
  <c r="N5987" i="1"/>
  <c r="O5987" i="1"/>
  <c r="N5988" i="1"/>
  <c r="O5988" i="1"/>
  <c r="N5989" i="1"/>
  <c r="O5989" i="1"/>
  <c r="N5990" i="1"/>
  <c r="O5990" i="1"/>
  <c r="N5991" i="1"/>
  <c r="O5991" i="1"/>
  <c r="N5992" i="1"/>
  <c r="O5992" i="1"/>
  <c r="N5993" i="1"/>
  <c r="O5993" i="1"/>
  <c r="N5994" i="1"/>
  <c r="O5994" i="1"/>
  <c r="N5995" i="1"/>
  <c r="O5995" i="1"/>
  <c r="N5996" i="1"/>
  <c r="O5996" i="1"/>
  <c r="N5997" i="1"/>
  <c r="O5997" i="1"/>
  <c r="N5998" i="1"/>
  <c r="O5998" i="1"/>
  <c r="N5999" i="1"/>
  <c r="O5999" i="1"/>
  <c r="N6000" i="1"/>
  <c r="O6000" i="1"/>
  <c r="N6001" i="1"/>
  <c r="O6001" i="1"/>
  <c r="N6002" i="1"/>
  <c r="O6002" i="1"/>
  <c r="N6003" i="1"/>
  <c r="O6003" i="1"/>
  <c r="N6004" i="1"/>
  <c r="O6004" i="1"/>
  <c r="N6005" i="1"/>
  <c r="O6005" i="1"/>
  <c r="N6006" i="1"/>
  <c r="O6006" i="1"/>
  <c r="N6007" i="1"/>
  <c r="O6007" i="1"/>
  <c r="N6008" i="1"/>
  <c r="O6008" i="1"/>
  <c r="N6009" i="1"/>
  <c r="O6009" i="1"/>
  <c r="N6010" i="1"/>
  <c r="O6010" i="1"/>
  <c r="N6011" i="1"/>
  <c r="O6011" i="1"/>
  <c r="N6012" i="1"/>
  <c r="O6012" i="1"/>
  <c r="N6013" i="1"/>
  <c r="O6013" i="1"/>
  <c r="N6014" i="1"/>
  <c r="O6014" i="1"/>
  <c r="N6015" i="1"/>
  <c r="O6015" i="1"/>
  <c r="N6016" i="1"/>
  <c r="O6016" i="1"/>
  <c r="N6017" i="1"/>
  <c r="O6017" i="1"/>
  <c r="N6018" i="1"/>
  <c r="O6018" i="1"/>
  <c r="N6019" i="1"/>
  <c r="O6019" i="1"/>
  <c r="N6020" i="1"/>
  <c r="O6020" i="1"/>
  <c r="N6021" i="1"/>
  <c r="O6021" i="1"/>
  <c r="N6022" i="1"/>
  <c r="O6022" i="1"/>
  <c r="N6023" i="1"/>
  <c r="O6023" i="1"/>
  <c r="N6024" i="1"/>
  <c r="O6024" i="1"/>
  <c r="N6025" i="1"/>
  <c r="O6025" i="1"/>
  <c r="N6026" i="1"/>
  <c r="O6026" i="1"/>
  <c r="N6027" i="1"/>
  <c r="O6027" i="1"/>
  <c r="N6028" i="1"/>
  <c r="O6028" i="1"/>
  <c r="N6029" i="1"/>
  <c r="O6029" i="1"/>
  <c r="N6030" i="1"/>
  <c r="O6030" i="1"/>
  <c r="N6031" i="1"/>
  <c r="O6031" i="1"/>
  <c r="N6032" i="1"/>
  <c r="O6032" i="1"/>
  <c r="N6033" i="1"/>
  <c r="O6033" i="1"/>
  <c r="N6034" i="1"/>
  <c r="O6034" i="1"/>
  <c r="N6035" i="1"/>
  <c r="O6035" i="1"/>
  <c r="N6036" i="1"/>
  <c r="O6036" i="1"/>
  <c r="N6037" i="1"/>
  <c r="O6037" i="1"/>
  <c r="N6038" i="1"/>
  <c r="O6038" i="1"/>
  <c r="N6039" i="1"/>
  <c r="O6039" i="1"/>
  <c r="N6040" i="1"/>
  <c r="O6040" i="1"/>
  <c r="N6041" i="1"/>
  <c r="O6041" i="1"/>
  <c r="N6042" i="1"/>
  <c r="O6042" i="1"/>
  <c r="N6043" i="1"/>
  <c r="O6043" i="1"/>
  <c r="N6044" i="1"/>
  <c r="O6044" i="1"/>
  <c r="N6045" i="1"/>
  <c r="O6045" i="1"/>
  <c r="N6046" i="1"/>
  <c r="O6046" i="1"/>
  <c r="N6047" i="1"/>
  <c r="O6047" i="1"/>
  <c r="N6048" i="1"/>
  <c r="O6048" i="1"/>
  <c r="N6049" i="1"/>
  <c r="O6049" i="1"/>
  <c r="N6050" i="1"/>
  <c r="O6050" i="1"/>
  <c r="N6051" i="1"/>
  <c r="O6051" i="1"/>
  <c r="N6052" i="1"/>
  <c r="O6052" i="1"/>
  <c r="N6053" i="1"/>
  <c r="O6053" i="1"/>
  <c r="N6054" i="1"/>
  <c r="O6054" i="1"/>
  <c r="N6055" i="1"/>
  <c r="O6055" i="1"/>
  <c r="N6056" i="1"/>
  <c r="O6056" i="1"/>
  <c r="N6057" i="1"/>
  <c r="O6057" i="1"/>
  <c r="N6058" i="1"/>
  <c r="O6058" i="1"/>
  <c r="N6059" i="1"/>
  <c r="O6059" i="1"/>
  <c r="N6060" i="1"/>
  <c r="O6060" i="1"/>
  <c r="N6061" i="1"/>
  <c r="O6061" i="1"/>
  <c r="N6062" i="1"/>
  <c r="O6062" i="1"/>
  <c r="N6063" i="1"/>
  <c r="O6063" i="1"/>
  <c r="N6064" i="1"/>
  <c r="O6064" i="1"/>
  <c r="N6065" i="1"/>
  <c r="O6065" i="1"/>
  <c r="N6066" i="1"/>
  <c r="O6066" i="1"/>
  <c r="N6067" i="1"/>
  <c r="O6067" i="1"/>
  <c r="N6068" i="1"/>
  <c r="O6068" i="1"/>
  <c r="N6069" i="1"/>
  <c r="O6069" i="1"/>
  <c r="N6070" i="1"/>
  <c r="O6070" i="1"/>
  <c r="N6071" i="1"/>
  <c r="O6071" i="1"/>
  <c r="N6072" i="1"/>
  <c r="O6072" i="1"/>
  <c r="N6073" i="1"/>
  <c r="O6073" i="1"/>
  <c r="N6074" i="1"/>
  <c r="O6074" i="1"/>
  <c r="N6075" i="1"/>
  <c r="O6075" i="1"/>
  <c r="N6076" i="1"/>
  <c r="O6076" i="1"/>
  <c r="N6077" i="1"/>
  <c r="O6077" i="1"/>
  <c r="N6078" i="1"/>
  <c r="O6078" i="1"/>
  <c r="N6079" i="1"/>
  <c r="O6079" i="1"/>
  <c r="N6080" i="1"/>
  <c r="O6080" i="1"/>
  <c r="N6081" i="1"/>
  <c r="O6081" i="1"/>
  <c r="N6082" i="1"/>
  <c r="O6082" i="1"/>
  <c r="N6083" i="1"/>
  <c r="O6083" i="1"/>
  <c r="N6084" i="1"/>
  <c r="O6084" i="1"/>
  <c r="N6085" i="1"/>
  <c r="O6085" i="1"/>
  <c r="N6086" i="1"/>
  <c r="O6086" i="1"/>
  <c r="N6087" i="1"/>
  <c r="O6087" i="1"/>
  <c r="N6088" i="1"/>
  <c r="O6088" i="1"/>
  <c r="N6089" i="1"/>
  <c r="O6089" i="1"/>
  <c r="N6090" i="1"/>
  <c r="O6090" i="1"/>
  <c r="N6091" i="1"/>
  <c r="O6091" i="1"/>
  <c r="N6092" i="1"/>
  <c r="O6092" i="1"/>
  <c r="N6093" i="1"/>
  <c r="O6093" i="1"/>
  <c r="N6094" i="1"/>
  <c r="O6094" i="1"/>
  <c r="N6095" i="1"/>
  <c r="O6095" i="1"/>
  <c r="N6096" i="1"/>
  <c r="O6096" i="1"/>
  <c r="N6097" i="1"/>
  <c r="O6097" i="1"/>
  <c r="N6098" i="1"/>
  <c r="O6098" i="1"/>
  <c r="N6099" i="1"/>
  <c r="O6099" i="1"/>
  <c r="N6100" i="1"/>
  <c r="O6100" i="1"/>
  <c r="N6101" i="1"/>
  <c r="O6101" i="1"/>
  <c r="N6102" i="1"/>
  <c r="O6102" i="1"/>
  <c r="N6103" i="1"/>
  <c r="O6103" i="1"/>
  <c r="N6104" i="1"/>
  <c r="O6104" i="1"/>
  <c r="N6105" i="1"/>
  <c r="O6105" i="1"/>
  <c r="N6106" i="1"/>
  <c r="O6106" i="1"/>
  <c r="N6107" i="1"/>
  <c r="O6107" i="1"/>
  <c r="N6108" i="1"/>
  <c r="O6108" i="1"/>
  <c r="N6109" i="1"/>
  <c r="O6109" i="1"/>
  <c r="N6110" i="1"/>
  <c r="O6110" i="1"/>
  <c r="N6111" i="1"/>
  <c r="O6111" i="1"/>
  <c r="N6112" i="1"/>
  <c r="O6112" i="1"/>
  <c r="N6113" i="1"/>
  <c r="O6113" i="1"/>
  <c r="N6114" i="1"/>
  <c r="O6114" i="1"/>
  <c r="N6115" i="1"/>
  <c r="O6115" i="1"/>
  <c r="N6116" i="1"/>
  <c r="O6116" i="1"/>
  <c r="N6117" i="1"/>
  <c r="O6117" i="1"/>
  <c r="N6118" i="1"/>
  <c r="O6118" i="1"/>
  <c r="N6119" i="1"/>
  <c r="O6119" i="1"/>
  <c r="N6120" i="1"/>
  <c r="O6120" i="1"/>
  <c r="N6121" i="1"/>
  <c r="O6121" i="1"/>
  <c r="N6122" i="1"/>
  <c r="O6122" i="1"/>
  <c r="N6123" i="1"/>
  <c r="O6123" i="1"/>
  <c r="N6124" i="1"/>
  <c r="O6124" i="1"/>
  <c r="N6125" i="1"/>
  <c r="O6125" i="1"/>
  <c r="N6126" i="1"/>
  <c r="O6126" i="1"/>
  <c r="N6127" i="1"/>
  <c r="O6127" i="1"/>
  <c r="N6128" i="1"/>
  <c r="O6128" i="1"/>
  <c r="N6129" i="1"/>
  <c r="O6129" i="1"/>
  <c r="N6130" i="1"/>
  <c r="O6130" i="1"/>
  <c r="N6131" i="1"/>
  <c r="O6131" i="1"/>
  <c r="N6132" i="1"/>
  <c r="O6132" i="1"/>
  <c r="N6133" i="1"/>
  <c r="O6133" i="1"/>
  <c r="N6134" i="1"/>
  <c r="O6134" i="1"/>
  <c r="N6135" i="1"/>
  <c r="O6135" i="1"/>
  <c r="N6136" i="1"/>
  <c r="O6136" i="1"/>
  <c r="N6137" i="1"/>
  <c r="O6137" i="1"/>
  <c r="N6138" i="1"/>
  <c r="O6138" i="1"/>
  <c r="N6139" i="1"/>
  <c r="O6139" i="1"/>
  <c r="N6140" i="1"/>
  <c r="O6140" i="1"/>
  <c r="N6141" i="1"/>
  <c r="O6141" i="1"/>
  <c r="N6142" i="1"/>
  <c r="O6142" i="1"/>
  <c r="N6143" i="1"/>
  <c r="O6143" i="1"/>
  <c r="N6144" i="1"/>
  <c r="O6144" i="1"/>
  <c r="N6145" i="1"/>
  <c r="O6145" i="1"/>
  <c r="N6146" i="1"/>
  <c r="O6146" i="1"/>
  <c r="N6147" i="1"/>
  <c r="O6147" i="1"/>
  <c r="N6148" i="1"/>
  <c r="O6148" i="1"/>
  <c r="N6149" i="1"/>
  <c r="O6149" i="1"/>
  <c r="N6150" i="1"/>
  <c r="O6150" i="1"/>
  <c r="N6151" i="1"/>
  <c r="O6151" i="1"/>
  <c r="N6152" i="1"/>
  <c r="O6152" i="1"/>
  <c r="N6153" i="1"/>
  <c r="O6153" i="1"/>
  <c r="N6154" i="1"/>
  <c r="O6154" i="1"/>
  <c r="N6155" i="1"/>
  <c r="O6155" i="1"/>
  <c r="N6156" i="1"/>
  <c r="O6156" i="1"/>
  <c r="N6157" i="1"/>
  <c r="O6157" i="1"/>
  <c r="N6158" i="1"/>
  <c r="O6158" i="1"/>
  <c r="N6159" i="1"/>
  <c r="O6159" i="1"/>
  <c r="N6160" i="1"/>
  <c r="O6160" i="1"/>
  <c r="N6161" i="1"/>
  <c r="O6161" i="1"/>
  <c r="N6162" i="1"/>
  <c r="O6162" i="1"/>
  <c r="N6163" i="1"/>
  <c r="O6163" i="1"/>
  <c r="N6164" i="1"/>
  <c r="O6164" i="1"/>
  <c r="N6165" i="1"/>
  <c r="O6165" i="1"/>
  <c r="N6166" i="1"/>
  <c r="O6166" i="1"/>
  <c r="N6167" i="1"/>
  <c r="O6167" i="1"/>
  <c r="N6168" i="1"/>
  <c r="O6168" i="1"/>
  <c r="N6169" i="1"/>
  <c r="O6169" i="1"/>
  <c r="N6170" i="1"/>
  <c r="O6170" i="1"/>
  <c r="N6171" i="1"/>
  <c r="O6171" i="1"/>
  <c r="N6172" i="1"/>
  <c r="O6172" i="1"/>
  <c r="N6173" i="1"/>
  <c r="O6173" i="1"/>
  <c r="N6174" i="1"/>
  <c r="O6174" i="1"/>
  <c r="N6175" i="1"/>
  <c r="O6175" i="1"/>
  <c r="N6176" i="1"/>
  <c r="O6176" i="1"/>
  <c r="N6177" i="1"/>
  <c r="O6177" i="1"/>
  <c r="N6178" i="1"/>
  <c r="O6178" i="1"/>
  <c r="N6179" i="1"/>
  <c r="O6179" i="1"/>
  <c r="N6180" i="1"/>
  <c r="O6180" i="1"/>
  <c r="N6181" i="1"/>
  <c r="O6181" i="1"/>
  <c r="N6182" i="1"/>
  <c r="O6182" i="1"/>
  <c r="N6183" i="1"/>
  <c r="O6183" i="1"/>
  <c r="N6184" i="1"/>
  <c r="O6184" i="1"/>
  <c r="N6185" i="1"/>
  <c r="O6185" i="1"/>
  <c r="N6186" i="1"/>
  <c r="O6186" i="1"/>
  <c r="N6187" i="1"/>
  <c r="O6187" i="1"/>
  <c r="N6188" i="1"/>
  <c r="O6188" i="1"/>
  <c r="N6189" i="1"/>
  <c r="O6189" i="1"/>
  <c r="N6190" i="1"/>
  <c r="O6190" i="1"/>
  <c r="N6191" i="1"/>
  <c r="O6191" i="1"/>
  <c r="N6192" i="1"/>
  <c r="O6192" i="1"/>
  <c r="N6193" i="1"/>
  <c r="O6193" i="1"/>
  <c r="N6194" i="1"/>
  <c r="O6194" i="1"/>
  <c r="N6195" i="1"/>
  <c r="O6195" i="1"/>
  <c r="N6196" i="1"/>
  <c r="O6196" i="1"/>
  <c r="N6197" i="1"/>
  <c r="O6197" i="1"/>
  <c r="N6198" i="1"/>
  <c r="O6198" i="1"/>
  <c r="N6199" i="1"/>
  <c r="O6199" i="1"/>
  <c r="N6200" i="1"/>
  <c r="O6200" i="1"/>
  <c r="N6201" i="1"/>
  <c r="O6201" i="1"/>
  <c r="N6202" i="1"/>
  <c r="O6202" i="1"/>
  <c r="N6203" i="1"/>
  <c r="O6203" i="1"/>
  <c r="N6204" i="1"/>
  <c r="O6204" i="1"/>
  <c r="N6205" i="1"/>
  <c r="O6205" i="1"/>
  <c r="N6206" i="1"/>
  <c r="O6206" i="1"/>
  <c r="N6207" i="1"/>
  <c r="O6207" i="1"/>
  <c r="N6208" i="1"/>
  <c r="O6208" i="1"/>
  <c r="N6209" i="1"/>
  <c r="O6209" i="1"/>
  <c r="N6210" i="1"/>
  <c r="O6210" i="1"/>
  <c r="N6211" i="1"/>
  <c r="O6211" i="1"/>
  <c r="N6212" i="1"/>
  <c r="O6212" i="1"/>
  <c r="N6213" i="1"/>
  <c r="O6213" i="1"/>
  <c r="N6214" i="1"/>
  <c r="O6214" i="1"/>
  <c r="N6215" i="1"/>
  <c r="O6215" i="1"/>
  <c r="N6216" i="1"/>
  <c r="O6216" i="1"/>
  <c r="N6217" i="1"/>
  <c r="O6217" i="1"/>
  <c r="N6218" i="1"/>
  <c r="O6218" i="1"/>
  <c r="N6219" i="1"/>
  <c r="O6219" i="1"/>
  <c r="N6220" i="1"/>
  <c r="O6220" i="1"/>
  <c r="N6221" i="1"/>
  <c r="O6221" i="1"/>
  <c r="N6222" i="1"/>
  <c r="O6222" i="1"/>
  <c r="N6223" i="1"/>
  <c r="O6223" i="1"/>
  <c r="N6224" i="1"/>
  <c r="O6224" i="1"/>
  <c r="N6225" i="1"/>
  <c r="O6225" i="1"/>
  <c r="N6226" i="1"/>
  <c r="O6226" i="1"/>
  <c r="N6227" i="1"/>
  <c r="O6227" i="1"/>
  <c r="N6228" i="1"/>
  <c r="O6228" i="1"/>
  <c r="N6229" i="1"/>
  <c r="O6229" i="1"/>
  <c r="N6230" i="1"/>
  <c r="O6230" i="1"/>
  <c r="N6231" i="1"/>
  <c r="O6231" i="1"/>
  <c r="N6232" i="1"/>
  <c r="O6232" i="1"/>
  <c r="N6233" i="1"/>
  <c r="O6233" i="1"/>
  <c r="N6234" i="1"/>
  <c r="O6234" i="1"/>
  <c r="N6235" i="1"/>
  <c r="O6235" i="1"/>
  <c r="N6236" i="1"/>
  <c r="O6236" i="1"/>
  <c r="N6237" i="1"/>
  <c r="O6237" i="1"/>
  <c r="N6238" i="1"/>
  <c r="O6238" i="1"/>
  <c r="N6239" i="1"/>
  <c r="O6239" i="1"/>
  <c r="N6240" i="1"/>
  <c r="O6240" i="1"/>
  <c r="N6241" i="1"/>
  <c r="O6241" i="1"/>
  <c r="N6242" i="1"/>
  <c r="O6242" i="1"/>
  <c r="N6243" i="1"/>
  <c r="O6243" i="1"/>
  <c r="N6244" i="1"/>
  <c r="O6244" i="1"/>
  <c r="N6245" i="1"/>
  <c r="O6245" i="1"/>
  <c r="N6246" i="1"/>
  <c r="O6246" i="1"/>
  <c r="N6247" i="1"/>
  <c r="O6247" i="1"/>
  <c r="N6248" i="1"/>
  <c r="O6248" i="1"/>
  <c r="N6249" i="1"/>
  <c r="O6249" i="1"/>
  <c r="N6250" i="1"/>
  <c r="O6250" i="1"/>
  <c r="N6251" i="1"/>
  <c r="O6251" i="1"/>
  <c r="N6252" i="1"/>
  <c r="O6252" i="1"/>
  <c r="N6253" i="1"/>
  <c r="O6253" i="1"/>
  <c r="N6254" i="1"/>
  <c r="O6254" i="1"/>
  <c r="N6255" i="1"/>
  <c r="O6255" i="1"/>
  <c r="N6256" i="1"/>
  <c r="O6256" i="1"/>
  <c r="N6257" i="1"/>
  <c r="O6257" i="1"/>
  <c r="N6258" i="1"/>
  <c r="O6258" i="1"/>
  <c r="N6259" i="1"/>
  <c r="O6259" i="1"/>
  <c r="N6260" i="1"/>
  <c r="O6260" i="1"/>
  <c r="N6261" i="1"/>
  <c r="O6261" i="1"/>
  <c r="N6262" i="1"/>
  <c r="O6262" i="1"/>
  <c r="N6263" i="1"/>
  <c r="O6263" i="1"/>
  <c r="N6264" i="1"/>
  <c r="O6264" i="1"/>
  <c r="N6265" i="1"/>
  <c r="O6265" i="1"/>
  <c r="N6266" i="1"/>
  <c r="O6266" i="1"/>
  <c r="N6267" i="1"/>
  <c r="O6267" i="1"/>
  <c r="N6268" i="1"/>
  <c r="O6268" i="1"/>
  <c r="N6269" i="1"/>
  <c r="O6269" i="1"/>
  <c r="N6270" i="1"/>
  <c r="O6270" i="1"/>
  <c r="N6271" i="1"/>
  <c r="O6271" i="1"/>
  <c r="N6272" i="1"/>
  <c r="O6272" i="1"/>
  <c r="N6273" i="1"/>
  <c r="O6273" i="1"/>
  <c r="N6274" i="1"/>
  <c r="O6274" i="1"/>
  <c r="N6275" i="1"/>
  <c r="O6275" i="1"/>
  <c r="N6276" i="1"/>
  <c r="O6276" i="1"/>
  <c r="N6277" i="1"/>
  <c r="O6277" i="1"/>
  <c r="N6278" i="1"/>
  <c r="O6278" i="1"/>
  <c r="N6279" i="1"/>
  <c r="O6279" i="1"/>
  <c r="N6280" i="1"/>
  <c r="O6280" i="1"/>
  <c r="N6281" i="1"/>
  <c r="O6281" i="1"/>
  <c r="N6282" i="1"/>
  <c r="O6282" i="1"/>
  <c r="N6283" i="1"/>
  <c r="O6283" i="1"/>
  <c r="N6284" i="1"/>
  <c r="O6284" i="1"/>
  <c r="N6285" i="1"/>
  <c r="O6285" i="1"/>
  <c r="N6286" i="1"/>
  <c r="O6286" i="1"/>
  <c r="N6287" i="1"/>
  <c r="O6287" i="1"/>
  <c r="N6288" i="1"/>
  <c r="O6288" i="1"/>
  <c r="N6289" i="1"/>
  <c r="O6289" i="1"/>
  <c r="N6290" i="1"/>
  <c r="O6290" i="1"/>
  <c r="N6291" i="1"/>
  <c r="O6291" i="1"/>
  <c r="N6292" i="1"/>
  <c r="O6292" i="1"/>
  <c r="N6293" i="1"/>
  <c r="O6293" i="1"/>
  <c r="N6294" i="1"/>
  <c r="O6294" i="1"/>
  <c r="N6295" i="1"/>
  <c r="O6295" i="1"/>
  <c r="N6296" i="1"/>
  <c r="O6296" i="1"/>
  <c r="N6297" i="1"/>
  <c r="O6297" i="1"/>
  <c r="N6298" i="1"/>
  <c r="O6298" i="1"/>
  <c r="N6299" i="1"/>
  <c r="O6299" i="1"/>
  <c r="N6300" i="1"/>
  <c r="O6300" i="1"/>
  <c r="N6301" i="1"/>
  <c r="O6301" i="1"/>
  <c r="N6302" i="1"/>
  <c r="O6302" i="1"/>
  <c r="N6303" i="1"/>
  <c r="O6303" i="1"/>
  <c r="N6304" i="1"/>
  <c r="O6304" i="1"/>
  <c r="N6305" i="1"/>
  <c r="O6305" i="1"/>
  <c r="N6306" i="1"/>
  <c r="O6306" i="1"/>
  <c r="N6307" i="1"/>
  <c r="O6307" i="1"/>
  <c r="N6308" i="1"/>
  <c r="O6308" i="1"/>
  <c r="N6309" i="1"/>
  <c r="O6309" i="1"/>
  <c r="N6310" i="1"/>
  <c r="O6310" i="1"/>
  <c r="N6311" i="1"/>
  <c r="O6311" i="1"/>
  <c r="N6312" i="1"/>
  <c r="O6312" i="1"/>
  <c r="N6313" i="1"/>
  <c r="O6313" i="1"/>
  <c r="N6314" i="1"/>
  <c r="O6314" i="1"/>
  <c r="N6315" i="1"/>
  <c r="O6315" i="1"/>
  <c r="N6316" i="1"/>
  <c r="O6316" i="1"/>
  <c r="N6317" i="1"/>
  <c r="O6317" i="1"/>
  <c r="N6318" i="1"/>
  <c r="O6318" i="1"/>
  <c r="N6319" i="1"/>
  <c r="O6319" i="1"/>
  <c r="N6320" i="1"/>
  <c r="O6320" i="1"/>
  <c r="N6321" i="1"/>
  <c r="O6321" i="1"/>
  <c r="N6322" i="1"/>
  <c r="O6322" i="1"/>
  <c r="N6323" i="1"/>
  <c r="O6323" i="1"/>
  <c r="N6324" i="1"/>
  <c r="O6324" i="1"/>
  <c r="N6325" i="1"/>
  <c r="O6325" i="1"/>
  <c r="N6326" i="1"/>
  <c r="O6326" i="1"/>
  <c r="N6327" i="1"/>
  <c r="O6327" i="1"/>
  <c r="N6328" i="1"/>
  <c r="O6328" i="1"/>
  <c r="N6329" i="1"/>
  <c r="O6329" i="1"/>
  <c r="N6330" i="1"/>
  <c r="O6330" i="1"/>
  <c r="N6331" i="1"/>
  <c r="O6331" i="1"/>
  <c r="N6332" i="1"/>
  <c r="O6332" i="1"/>
  <c r="N6333" i="1"/>
  <c r="O6333" i="1"/>
  <c r="N6334" i="1"/>
  <c r="O6334" i="1"/>
  <c r="N6335" i="1"/>
  <c r="O6335" i="1"/>
  <c r="N6336" i="1"/>
  <c r="O6336" i="1"/>
  <c r="N6337" i="1"/>
  <c r="O6337" i="1"/>
  <c r="N6338" i="1"/>
  <c r="O6338" i="1"/>
  <c r="N6339" i="1"/>
  <c r="O6339" i="1"/>
  <c r="N6340" i="1"/>
  <c r="O6340" i="1"/>
  <c r="N6341" i="1"/>
  <c r="O6341" i="1"/>
  <c r="N6342" i="1"/>
  <c r="O6342" i="1"/>
  <c r="N6343" i="1"/>
  <c r="O6343" i="1"/>
  <c r="N6344" i="1"/>
  <c r="O6344" i="1"/>
  <c r="N6345" i="1"/>
  <c r="O6345" i="1"/>
  <c r="N6346" i="1"/>
  <c r="O6346" i="1"/>
  <c r="N6347" i="1"/>
  <c r="O6347" i="1"/>
  <c r="N6348" i="1"/>
  <c r="O6348" i="1"/>
  <c r="N6349" i="1"/>
  <c r="O6349" i="1"/>
  <c r="N6350" i="1"/>
  <c r="O6350" i="1"/>
  <c r="N6351" i="1"/>
  <c r="O6351" i="1"/>
  <c r="N6352" i="1"/>
  <c r="O6352" i="1"/>
  <c r="N6353" i="1"/>
  <c r="O6353" i="1"/>
  <c r="N6354" i="1"/>
  <c r="O6354" i="1"/>
  <c r="N6355" i="1"/>
  <c r="O6355" i="1"/>
  <c r="N6356" i="1"/>
  <c r="O6356" i="1"/>
  <c r="N6357" i="1"/>
  <c r="O6357" i="1"/>
  <c r="N6358" i="1"/>
  <c r="O6358" i="1"/>
  <c r="N6359" i="1"/>
  <c r="O6359" i="1"/>
  <c r="N6360" i="1"/>
  <c r="O6360" i="1"/>
  <c r="N6361" i="1"/>
  <c r="O6361" i="1"/>
  <c r="N6362" i="1"/>
  <c r="O6362" i="1"/>
  <c r="N6363" i="1"/>
  <c r="O6363" i="1"/>
  <c r="N6364" i="1"/>
  <c r="O6364" i="1"/>
  <c r="N6365" i="1"/>
  <c r="O6365" i="1"/>
  <c r="N6366" i="1"/>
  <c r="O6366" i="1"/>
  <c r="N6367" i="1"/>
  <c r="O6367" i="1"/>
  <c r="N6368" i="1"/>
  <c r="O6368" i="1"/>
  <c r="N6369" i="1"/>
  <c r="O6369" i="1"/>
  <c r="N6370" i="1"/>
  <c r="O6370" i="1"/>
  <c r="N6371" i="1"/>
  <c r="O6371" i="1"/>
  <c r="N6372" i="1"/>
  <c r="O6372" i="1"/>
  <c r="N6373" i="1"/>
  <c r="O6373" i="1"/>
  <c r="N6374" i="1"/>
  <c r="O6374" i="1"/>
  <c r="N6375" i="1"/>
  <c r="O6375" i="1"/>
  <c r="N6376" i="1"/>
  <c r="O6376" i="1"/>
  <c r="N6377" i="1"/>
  <c r="O6377" i="1"/>
  <c r="N6378" i="1"/>
  <c r="O6378" i="1"/>
  <c r="N6379" i="1"/>
  <c r="O6379" i="1"/>
  <c r="N6380" i="1"/>
  <c r="O6380" i="1"/>
  <c r="N6381" i="1"/>
  <c r="O6381" i="1"/>
  <c r="N6382" i="1"/>
  <c r="O6382" i="1"/>
  <c r="N6383" i="1"/>
  <c r="O6383" i="1"/>
  <c r="N6384" i="1"/>
  <c r="O6384" i="1"/>
  <c r="N6385" i="1"/>
  <c r="O6385" i="1"/>
  <c r="N6386" i="1"/>
  <c r="O6386" i="1"/>
  <c r="N6387" i="1"/>
  <c r="O6387" i="1"/>
  <c r="N6388" i="1"/>
  <c r="O6388" i="1"/>
  <c r="N6389" i="1"/>
  <c r="O6389" i="1"/>
  <c r="N6390" i="1"/>
  <c r="O6390" i="1"/>
  <c r="N6391" i="1"/>
  <c r="O6391" i="1"/>
  <c r="N6392" i="1"/>
  <c r="O6392" i="1"/>
  <c r="N6393" i="1"/>
  <c r="O6393" i="1"/>
  <c r="N6394" i="1"/>
  <c r="O6394" i="1"/>
  <c r="N6395" i="1"/>
  <c r="O6395" i="1"/>
  <c r="N6396" i="1"/>
  <c r="O6396" i="1"/>
  <c r="N6397" i="1"/>
  <c r="O6397" i="1"/>
  <c r="N6398" i="1"/>
  <c r="O6398" i="1"/>
  <c r="N6399" i="1"/>
  <c r="O6399" i="1"/>
  <c r="N6400" i="1"/>
  <c r="O6400" i="1"/>
  <c r="N6401" i="1"/>
  <c r="O6401" i="1"/>
  <c r="N6402" i="1"/>
  <c r="O6402" i="1"/>
  <c r="N6403" i="1"/>
  <c r="O6403" i="1"/>
  <c r="N6404" i="1"/>
  <c r="O6404" i="1"/>
  <c r="N6405" i="1"/>
  <c r="O6405" i="1"/>
  <c r="N6406" i="1"/>
  <c r="O6406" i="1"/>
  <c r="N6407" i="1"/>
  <c r="O6407" i="1"/>
  <c r="N6408" i="1"/>
  <c r="O6408" i="1"/>
  <c r="N6409" i="1"/>
  <c r="O6409" i="1"/>
  <c r="N6410" i="1"/>
  <c r="O6410" i="1"/>
  <c r="N6411" i="1"/>
  <c r="O6411" i="1"/>
  <c r="N6412" i="1"/>
  <c r="O6412" i="1"/>
  <c r="N6413" i="1"/>
  <c r="O6413" i="1"/>
  <c r="N6414" i="1"/>
  <c r="O6414" i="1"/>
  <c r="N6415" i="1"/>
  <c r="O6415" i="1"/>
  <c r="N6416" i="1"/>
  <c r="O6416" i="1"/>
  <c r="N6417" i="1"/>
  <c r="O6417" i="1"/>
  <c r="N6418" i="1"/>
  <c r="O6418" i="1"/>
  <c r="N6419" i="1"/>
  <c r="O6419" i="1"/>
  <c r="N6420" i="1"/>
  <c r="O6420" i="1"/>
  <c r="N6421" i="1"/>
  <c r="O6421" i="1"/>
  <c r="N6422" i="1"/>
  <c r="O6422" i="1"/>
  <c r="N6423" i="1"/>
  <c r="O6423" i="1"/>
  <c r="N6424" i="1"/>
  <c r="O6424" i="1"/>
  <c r="N6425" i="1"/>
  <c r="O6425" i="1"/>
  <c r="N6426" i="1"/>
  <c r="O6426" i="1"/>
  <c r="N6427" i="1"/>
  <c r="O6427" i="1"/>
  <c r="N6428" i="1"/>
  <c r="O6428" i="1"/>
  <c r="N6429" i="1"/>
  <c r="O6429" i="1"/>
  <c r="N6430" i="1"/>
  <c r="O6430" i="1"/>
  <c r="N6431" i="1"/>
  <c r="O6431" i="1"/>
  <c r="N6432" i="1"/>
  <c r="O6432" i="1"/>
  <c r="N6433" i="1"/>
  <c r="O6433" i="1"/>
  <c r="N6434" i="1"/>
  <c r="O6434" i="1"/>
  <c r="N6435" i="1"/>
  <c r="O6435" i="1"/>
  <c r="N6436" i="1"/>
  <c r="O6436" i="1"/>
  <c r="N6437" i="1"/>
  <c r="O6437" i="1"/>
  <c r="N6438" i="1"/>
  <c r="O6438" i="1"/>
  <c r="N6439" i="1"/>
  <c r="O6439" i="1"/>
  <c r="N6440" i="1"/>
  <c r="O6440" i="1"/>
  <c r="N6441" i="1"/>
  <c r="O6441" i="1"/>
  <c r="N6442" i="1"/>
  <c r="O6442" i="1"/>
  <c r="N6443" i="1"/>
  <c r="O6443" i="1"/>
  <c r="N6444" i="1"/>
  <c r="O6444" i="1"/>
  <c r="N6445" i="1"/>
  <c r="O6445" i="1"/>
  <c r="N6446" i="1"/>
  <c r="O6446" i="1"/>
  <c r="N6447" i="1"/>
  <c r="O6447" i="1"/>
  <c r="N6448" i="1"/>
  <c r="O6448" i="1"/>
  <c r="N6449" i="1"/>
  <c r="O6449" i="1"/>
  <c r="N6450" i="1"/>
  <c r="O6450" i="1"/>
  <c r="N6451" i="1"/>
  <c r="O6451" i="1"/>
  <c r="N6452" i="1"/>
  <c r="O6452" i="1"/>
  <c r="N6453" i="1"/>
  <c r="O6453" i="1"/>
  <c r="N6454" i="1"/>
  <c r="O6454" i="1"/>
  <c r="N6455" i="1"/>
  <c r="O6455" i="1"/>
  <c r="N6456" i="1"/>
  <c r="O6456" i="1"/>
  <c r="N6457" i="1"/>
  <c r="O6457" i="1"/>
  <c r="N6458" i="1"/>
  <c r="O6458" i="1"/>
  <c r="N6459" i="1"/>
  <c r="O6459" i="1"/>
  <c r="N6460" i="1"/>
  <c r="O6460" i="1"/>
  <c r="N6461" i="1"/>
  <c r="O6461" i="1"/>
  <c r="N6462" i="1"/>
  <c r="O6462" i="1"/>
  <c r="N6463" i="1"/>
  <c r="O6463" i="1"/>
  <c r="N6464" i="1"/>
  <c r="O6464" i="1"/>
  <c r="N6465" i="1"/>
  <c r="O6465" i="1"/>
  <c r="N6466" i="1"/>
  <c r="O6466" i="1"/>
  <c r="N6467" i="1"/>
  <c r="O6467" i="1"/>
  <c r="N6468" i="1"/>
  <c r="O6468" i="1"/>
  <c r="N6469" i="1"/>
  <c r="O6469" i="1"/>
  <c r="N6470" i="1"/>
  <c r="O6470" i="1"/>
  <c r="N6471" i="1"/>
  <c r="O6471" i="1"/>
  <c r="N6472" i="1"/>
  <c r="O6472" i="1"/>
  <c r="N6473" i="1"/>
  <c r="O6473" i="1"/>
  <c r="N6474" i="1"/>
  <c r="O6474" i="1"/>
  <c r="N6475" i="1"/>
  <c r="O6475" i="1"/>
  <c r="N6476" i="1"/>
  <c r="O6476" i="1"/>
  <c r="N6477" i="1"/>
  <c r="O6477" i="1"/>
  <c r="N6478" i="1"/>
  <c r="O6478" i="1"/>
  <c r="N6479" i="1"/>
  <c r="O6479" i="1"/>
  <c r="N6480" i="1"/>
  <c r="O6480" i="1"/>
  <c r="N6481" i="1"/>
  <c r="O6481" i="1"/>
  <c r="N6482" i="1"/>
  <c r="O6482" i="1"/>
  <c r="N6483" i="1"/>
  <c r="O6483" i="1"/>
  <c r="N6484" i="1"/>
  <c r="O6484" i="1"/>
  <c r="N6485" i="1"/>
  <c r="O6485" i="1"/>
  <c r="N6486" i="1"/>
  <c r="O6486" i="1"/>
  <c r="N6487" i="1"/>
  <c r="O6487" i="1"/>
  <c r="N6488" i="1"/>
  <c r="O6488" i="1"/>
  <c r="N6489" i="1"/>
  <c r="O6489" i="1"/>
  <c r="N6490" i="1"/>
  <c r="O6490" i="1"/>
  <c r="N6491" i="1"/>
  <c r="O6491" i="1"/>
  <c r="N6492" i="1"/>
  <c r="O6492" i="1"/>
  <c r="N6493" i="1"/>
  <c r="O6493" i="1"/>
  <c r="N6494" i="1"/>
  <c r="O6494" i="1"/>
  <c r="N6495" i="1"/>
  <c r="O6495" i="1"/>
  <c r="N6496" i="1"/>
  <c r="O6496" i="1"/>
  <c r="N6497" i="1"/>
  <c r="O6497" i="1"/>
  <c r="N6498" i="1"/>
  <c r="O6498" i="1"/>
  <c r="N6499" i="1"/>
  <c r="O6499" i="1"/>
  <c r="N6500" i="1"/>
  <c r="O6500" i="1"/>
  <c r="N6501" i="1"/>
  <c r="O6501" i="1"/>
  <c r="N6502" i="1"/>
  <c r="O6502" i="1"/>
  <c r="N6503" i="1"/>
  <c r="O6503" i="1"/>
  <c r="N6504" i="1"/>
  <c r="O6504" i="1"/>
  <c r="N6505" i="1"/>
  <c r="O6505" i="1"/>
  <c r="N6506" i="1"/>
  <c r="O6506" i="1"/>
  <c r="N6507" i="1"/>
  <c r="O6507" i="1"/>
  <c r="N6508" i="1"/>
  <c r="O6508" i="1"/>
  <c r="N6509" i="1"/>
  <c r="O6509" i="1"/>
  <c r="N6510" i="1"/>
  <c r="O6510" i="1"/>
  <c r="N6511" i="1"/>
  <c r="O6511" i="1"/>
  <c r="N6512" i="1"/>
  <c r="O6512" i="1"/>
  <c r="N6513" i="1"/>
  <c r="O6513" i="1"/>
  <c r="N6514" i="1"/>
  <c r="O6514" i="1"/>
  <c r="N6515" i="1"/>
  <c r="O6515" i="1"/>
  <c r="N6516" i="1"/>
  <c r="O6516" i="1"/>
  <c r="N6517" i="1"/>
  <c r="O6517" i="1"/>
  <c r="N6518" i="1"/>
  <c r="O6518" i="1"/>
  <c r="N6519" i="1"/>
  <c r="O6519" i="1"/>
  <c r="N6520" i="1"/>
  <c r="O6520" i="1"/>
  <c r="N6521" i="1"/>
  <c r="O6521" i="1"/>
  <c r="N6522" i="1"/>
  <c r="O6522" i="1"/>
  <c r="N6523" i="1"/>
  <c r="O6523" i="1"/>
  <c r="N6524" i="1"/>
  <c r="O6524" i="1"/>
  <c r="N6525" i="1"/>
  <c r="O6525" i="1"/>
  <c r="N6526" i="1"/>
  <c r="O6526" i="1"/>
  <c r="N6527" i="1"/>
  <c r="O6527" i="1"/>
  <c r="N6528" i="1"/>
  <c r="O6528" i="1"/>
  <c r="N6529" i="1"/>
  <c r="O6529" i="1"/>
  <c r="N6530" i="1"/>
  <c r="O6530" i="1"/>
  <c r="N6531" i="1"/>
  <c r="O6531" i="1"/>
  <c r="N6532" i="1"/>
  <c r="O6532" i="1"/>
  <c r="N6533" i="1"/>
  <c r="O6533" i="1"/>
  <c r="N6534" i="1"/>
  <c r="O6534" i="1"/>
  <c r="N6535" i="1"/>
  <c r="O6535" i="1"/>
  <c r="N6536" i="1"/>
  <c r="O6536" i="1"/>
  <c r="N6537" i="1"/>
  <c r="O6537" i="1"/>
  <c r="N6538" i="1"/>
  <c r="O6538" i="1"/>
  <c r="N6539" i="1"/>
  <c r="O6539" i="1"/>
  <c r="N6540" i="1"/>
  <c r="O6540" i="1"/>
  <c r="N6541" i="1"/>
  <c r="O6541" i="1"/>
  <c r="N6542" i="1"/>
  <c r="O6542" i="1"/>
  <c r="N6543" i="1"/>
  <c r="O6543" i="1"/>
  <c r="N6544" i="1"/>
  <c r="O6544" i="1"/>
  <c r="N6545" i="1"/>
  <c r="O6545" i="1"/>
  <c r="N6546" i="1"/>
  <c r="O6546" i="1"/>
  <c r="N6547" i="1"/>
  <c r="O6547" i="1"/>
  <c r="N6548" i="1"/>
  <c r="O6548" i="1"/>
  <c r="N6549" i="1"/>
  <c r="O6549" i="1"/>
  <c r="N6550" i="1"/>
  <c r="O6550" i="1"/>
  <c r="N6551" i="1"/>
  <c r="O6551" i="1"/>
  <c r="N6552" i="1"/>
  <c r="O6552" i="1"/>
  <c r="N6553" i="1"/>
  <c r="O6553" i="1"/>
  <c r="N6554" i="1"/>
  <c r="O6554" i="1"/>
  <c r="N6555" i="1"/>
  <c r="O6555" i="1"/>
  <c r="N6556" i="1"/>
  <c r="O6556" i="1"/>
  <c r="N6557" i="1"/>
  <c r="O6557" i="1"/>
  <c r="N6558" i="1"/>
  <c r="O6558" i="1"/>
  <c r="N6559" i="1"/>
  <c r="O6559" i="1"/>
  <c r="N6560" i="1"/>
  <c r="O6560" i="1"/>
  <c r="N6561" i="1"/>
  <c r="O6561" i="1"/>
  <c r="N6562" i="1"/>
  <c r="O6562" i="1"/>
  <c r="N6563" i="1"/>
  <c r="O6563" i="1"/>
  <c r="N6564" i="1"/>
  <c r="O6564" i="1"/>
  <c r="N6565" i="1"/>
  <c r="O6565" i="1"/>
  <c r="N6566" i="1"/>
  <c r="O6566" i="1"/>
  <c r="N6567" i="1"/>
  <c r="O6567" i="1"/>
  <c r="N6568" i="1"/>
  <c r="O6568" i="1"/>
  <c r="N6569" i="1"/>
  <c r="O6569" i="1"/>
  <c r="N6570" i="1"/>
  <c r="O6570" i="1"/>
  <c r="N6571" i="1"/>
  <c r="O6571" i="1"/>
  <c r="N6572" i="1"/>
  <c r="O6572" i="1"/>
  <c r="N6573" i="1"/>
  <c r="O6573" i="1"/>
  <c r="N6574" i="1"/>
  <c r="O6574" i="1"/>
  <c r="N6575" i="1"/>
  <c r="O6575" i="1"/>
  <c r="N6576" i="1"/>
  <c r="O6576" i="1"/>
  <c r="N6577" i="1"/>
  <c r="O6577" i="1"/>
  <c r="N6578" i="1"/>
  <c r="O6578" i="1"/>
  <c r="N6579" i="1"/>
  <c r="O6579" i="1"/>
  <c r="N6580" i="1"/>
  <c r="O6580" i="1"/>
  <c r="N6581" i="1"/>
  <c r="O6581" i="1"/>
  <c r="N6582" i="1"/>
  <c r="O6582" i="1"/>
  <c r="N6583" i="1"/>
  <c r="O6583" i="1"/>
  <c r="N6584" i="1"/>
  <c r="O6584" i="1"/>
  <c r="N6585" i="1"/>
  <c r="O6585" i="1"/>
  <c r="N6586" i="1"/>
  <c r="O6586" i="1"/>
  <c r="N6587" i="1"/>
  <c r="O6587" i="1"/>
  <c r="N6588" i="1"/>
  <c r="O6588" i="1"/>
  <c r="N6589" i="1"/>
  <c r="O6589" i="1"/>
  <c r="N6590" i="1"/>
  <c r="O6590" i="1"/>
  <c r="N6591" i="1"/>
  <c r="O6591" i="1"/>
  <c r="N6592" i="1"/>
  <c r="O6592" i="1"/>
  <c r="N6593" i="1"/>
  <c r="O6593" i="1"/>
  <c r="N6594" i="1"/>
  <c r="O6594" i="1"/>
  <c r="N6595" i="1"/>
  <c r="O6595" i="1"/>
  <c r="N6596" i="1"/>
  <c r="O6596" i="1"/>
  <c r="N6597" i="1"/>
  <c r="O6597" i="1"/>
  <c r="N6598" i="1"/>
  <c r="O6598" i="1"/>
  <c r="N6599" i="1"/>
  <c r="O6599" i="1"/>
  <c r="N6600" i="1"/>
  <c r="O6600" i="1"/>
  <c r="N6601" i="1"/>
  <c r="O6601" i="1"/>
  <c r="N6602" i="1"/>
  <c r="O6602" i="1"/>
  <c r="N6603" i="1"/>
  <c r="O6603" i="1"/>
  <c r="N6604" i="1"/>
  <c r="O6604" i="1"/>
  <c r="N6605" i="1"/>
  <c r="O6605" i="1"/>
  <c r="N6606" i="1"/>
  <c r="O6606" i="1"/>
  <c r="N6607" i="1"/>
  <c r="O6607" i="1"/>
  <c r="N6608" i="1"/>
  <c r="O6608" i="1"/>
  <c r="N6609" i="1"/>
  <c r="O6609" i="1"/>
  <c r="N6610" i="1"/>
  <c r="O6610" i="1"/>
  <c r="N6611" i="1"/>
  <c r="O6611" i="1"/>
  <c r="N6612" i="1"/>
  <c r="O6612" i="1"/>
  <c r="N6613" i="1"/>
  <c r="O6613" i="1"/>
  <c r="N6614" i="1"/>
  <c r="O6614" i="1"/>
  <c r="N6615" i="1"/>
  <c r="O6615" i="1"/>
  <c r="N6616" i="1"/>
  <c r="O6616" i="1"/>
  <c r="N6617" i="1"/>
  <c r="O6617" i="1"/>
  <c r="N6618" i="1"/>
  <c r="O6618" i="1"/>
  <c r="N6619" i="1"/>
  <c r="O6619" i="1"/>
  <c r="N6620" i="1"/>
  <c r="O6620" i="1"/>
  <c r="N6621" i="1"/>
  <c r="O6621" i="1"/>
  <c r="N6622" i="1"/>
  <c r="O6622" i="1"/>
  <c r="N6623" i="1"/>
  <c r="O6623" i="1"/>
  <c r="N6624" i="1"/>
  <c r="O6624" i="1"/>
  <c r="N6625" i="1"/>
  <c r="O6625" i="1"/>
  <c r="N6626" i="1"/>
  <c r="O6626" i="1"/>
  <c r="N6627" i="1"/>
  <c r="O6627" i="1"/>
  <c r="N6628" i="1"/>
  <c r="O6628" i="1"/>
  <c r="N6629" i="1"/>
  <c r="O6629" i="1"/>
  <c r="N6630" i="1"/>
  <c r="O6630" i="1"/>
  <c r="N6631" i="1"/>
  <c r="O6631" i="1"/>
  <c r="N6632" i="1"/>
  <c r="O6632" i="1"/>
  <c r="N6633" i="1"/>
  <c r="O6633" i="1"/>
  <c r="N6634" i="1"/>
  <c r="O6634" i="1"/>
  <c r="N6635" i="1"/>
  <c r="O6635" i="1"/>
  <c r="N6636" i="1"/>
  <c r="O6636" i="1"/>
  <c r="N6637" i="1"/>
  <c r="O6637" i="1"/>
  <c r="N6638" i="1"/>
  <c r="O6638" i="1"/>
  <c r="N6639" i="1"/>
  <c r="O6639" i="1"/>
  <c r="N6640" i="1"/>
  <c r="O6640" i="1"/>
  <c r="N6641" i="1"/>
  <c r="O6641" i="1"/>
  <c r="N6642" i="1"/>
  <c r="O6642" i="1"/>
  <c r="N6643" i="1"/>
  <c r="O6643" i="1"/>
  <c r="N6644" i="1"/>
  <c r="O6644" i="1"/>
  <c r="N6645" i="1"/>
  <c r="O6645" i="1"/>
  <c r="N6646" i="1"/>
  <c r="O6646" i="1"/>
  <c r="N6647" i="1"/>
  <c r="O6647" i="1"/>
  <c r="N6648" i="1"/>
  <c r="O6648" i="1"/>
  <c r="N6649" i="1"/>
  <c r="O6649" i="1"/>
  <c r="N6650" i="1"/>
  <c r="O6650" i="1"/>
  <c r="N6651" i="1"/>
  <c r="O6651" i="1"/>
  <c r="N6652" i="1"/>
  <c r="O6652" i="1"/>
  <c r="N6653" i="1"/>
  <c r="O6653" i="1"/>
  <c r="N6654" i="1"/>
  <c r="O6654" i="1"/>
  <c r="N6655" i="1"/>
  <c r="O6655" i="1"/>
  <c r="N6656" i="1"/>
  <c r="O6656" i="1"/>
  <c r="N6657" i="1"/>
  <c r="O6657" i="1"/>
  <c r="N6658" i="1"/>
  <c r="O6658" i="1"/>
  <c r="N6659" i="1"/>
  <c r="O6659" i="1"/>
  <c r="N6660" i="1"/>
  <c r="O6660" i="1"/>
  <c r="N6661" i="1"/>
  <c r="O6661" i="1"/>
  <c r="N6662" i="1"/>
  <c r="O6662" i="1"/>
  <c r="N6663" i="1"/>
  <c r="O6663" i="1"/>
  <c r="N6664" i="1"/>
  <c r="O6664" i="1"/>
  <c r="N6665" i="1"/>
  <c r="O6665" i="1"/>
  <c r="N6666" i="1"/>
  <c r="O6666" i="1"/>
  <c r="N6667" i="1"/>
  <c r="O6667" i="1"/>
  <c r="N6668" i="1"/>
  <c r="O6668" i="1"/>
  <c r="N6669" i="1"/>
  <c r="O6669" i="1"/>
  <c r="N6670" i="1"/>
  <c r="O6670" i="1"/>
  <c r="N6671" i="1"/>
  <c r="O6671" i="1"/>
  <c r="N6672" i="1"/>
  <c r="O6672" i="1"/>
  <c r="N6673" i="1"/>
  <c r="O6673" i="1"/>
  <c r="N6674" i="1"/>
  <c r="O6674" i="1"/>
  <c r="N6675" i="1"/>
  <c r="O6675" i="1"/>
  <c r="N6676" i="1"/>
  <c r="O6676" i="1"/>
  <c r="N6677" i="1"/>
  <c r="O6677" i="1"/>
  <c r="N6678" i="1"/>
  <c r="O6678" i="1"/>
  <c r="N6679" i="1"/>
  <c r="O6679" i="1"/>
  <c r="N6680" i="1"/>
  <c r="O6680" i="1"/>
  <c r="N6681" i="1"/>
  <c r="O6681" i="1"/>
  <c r="N6682" i="1"/>
  <c r="O6682" i="1"/>
  <c r="N6683" i="1"/>
  <c r="O6683" i="1"/>
  <c r="N6684" i="1"/>
  <c r="O6684" i="1"/>
  <c r="N6685" i="1"/>
  <c r="O6685" i="1"/>
  <c r="N6686" i="1"/>
  <c r="O6686" i="1"/>
  <c r="N6687" i="1"/>
  <c r="O6687" i="1"/>
  <c r="N6688" i="1"/>
  <c r="O6688" i="1"/>
  <c r="N6689" i="1"/>
  <c r="O6689" i="1"/>
  <c r="N6690" i="1"/>
  <c r="O6690" i="1"/>
  <c r="N6691" i="1"/>
  <c r="O6691" i="1"/>
  <c r="N6692" i="1"/>
  <c r="O6692" i="1"/>
  <c r="N6693" i="1"/>
  <c r="O6693" i="1"/>
  <c r="N6694" i="1"/>
  <c r="O6694" i="1"/>
  <c r="N6695" i="1"/>
  <c r="O6695" i="1"/>
  <c r="N6696" i="1"/>
  <c r="O6696" i="1"/>
  <c r="N6697" i="1"/>
  <c r="O6697" i="1"/>
  <c r="N6698" i="1"/>
  <c r="O6698" i="1"/>
  <c r="N6699" i="1"/>
  <c r="O6699" i="1"/>
  <c r="N6700" i="1"/>
  <c r="O6700" i="1"/>
  <c r="N6701" i="1"/>
  <c r="O6701" i="1"/>
  <c r="N6702" i="1"/>
  <c r="O6702" i="1"/>
  <c r="N6703" i="1"/>
  <c r="O6703" i="1"/>
  <c r="N6704" i="1"/>
  <c r="O6704" i="1"/>
  <c r="N6705" i="1"/>
  <c r="O6705" i="1"/>
  <c r="N6706" i="1"/>
  <c r="O6706" i="1"/>
  <c r="N6707" i="1"/>
  <c r="O6707" i="1"/>
  <c r="N6708" i="1"/>
  <c r="O6708" i="1"/>
  <c r="N6709" i="1"/>
  <c r="O6709" i="1"/>
  <c r="N6710" i="1"/>
  <c r="O6710" i="1"/>
  <c r="N6711" i="1"/>
  <c r="O6711" i="1"/>
  <c r="N6712" i="1"/>
  <c r="O6712" i="1"/>
  <c r="N6713" i="1"/>
  <c r="O6713" i="1"/>
  <c r="N6714" i="1"/>
  <c r="O6714" i="1"/>
  <c r="N6715" i="1"/>
  <c r="O6715" i="1"/>
  <c r="N6716" i="1"/>
  <c r="O6716" i="1"/>
  <c r="N6717" i="1"/>
  <c r="O6717" i="1"/>
  <c r="N6718" i="1"/>
  <c r="O6718" i="1"/>
  <c r="N6719" i="1"/>
  <c r="O6719" i="1"/>
  <c r="N6720" i="1"/>
  <c r="O6720" i="1"/>
  <c r="N6721" i="1"/>
  <c r="O6721" i="1"/>
  <c r="N6722" i="1"/>
  <c r="O6722" i="1"/>
  <c r="N6723" i="1"/>
  <c r="O6723" i="1"/>
  <c r="N6724" i="1"/>
  <c r="O6724" i="1"/>
  <c r="N6725" i="1"/>
  <c r="O6725" i="1"/>
  <c r="N6726" i="1"/>
  <c r="O6726" i="1"/>
  <c r="N6727" i="1"/>
  <c r="O6727" i="1"/>
  <c r="N6728" i="1"/>
  <c r="O6728" i="1"/>
  <c r="N6729" i="1"/>
  <c r="O6729" i="1"/>
  <c r="N6730" i="1"/>
  <c r="O6730" i="1"/>
  <c r="N6731" i="1"/>
  <c r="O6731" i="1"/>
  <c r="N6732" i="1"/>
  <c r="O6732" i="1"/>
  <c r="N6733" i="1"/>
  <c r="O6733" i="1"/>
  <c r="N6734" i="1"/>
  <c r="O6734" i="1"/>
  <c r="N6735" i="1"/>
  <c r="O6735" i="1"/>
  <c r="N6736" i="1"/>
  <c r="O6736" i="1"/>
  <c r="N6737" i="1"/>
  <c r="O6737" i="1"/>
  <c r="N6738" i="1"/>
  <c r="O6738" i="1"/>
  <c r="N6739" i="1"/>
  <c r="O6739" i="1"/>
  <c r="N6740" i="1"/>
  <c r="O6740" i="1"/>
  <c r="N6741" i="1"/>
  <c r="O6741" i="1"/>
  <c r="N6742" i="1"/>
  <c r="O6742" i="1"/>
  <c r="N6743" i="1"/>
  <c r="O6743" i="1"/>
  <c r="N6744" i="1"/>
  <c r="O6744" i="1"/>
  <c r="N6745" i="1"/>
  <c r="O6745" i="1"/>
  <c r="N6746" i="1"/>
  <c r="O6746" i="1"/>
  <c r="N6747" i="1"/>
  <c r="O6747" i="1"/>
  <c r="N6748" i="1"/>
  <c r="O6748" i="1"/>
  <c r="N6749" i="1"/>
  <c r="O6749" i="1"/>
  <c r="N6750" i="1"/>
  <c r="O6750" i="1"/>
  <c r="N6751" i="1"/>
  <c r="O6751" i="1"/>
  <c r="N6752" i="1"/>
  <c r="O6752" i="1"/>
  <c r="N6753" i="1"/>
  <c r="O6753" i="1"/>
  <c r="N6754" i="1"/>
  <c r="O6754" i="1"/>
  <c r="N6755" i="1"/>
  <c r="O6755" i="1"/>
  <c r="N6756" i="1"/>
  <c r="O6756" i="1"/>
  <c r="N6757" i="1"/>
  <c r="O6757" i="1"/>
  <c r="N6758" i="1"/>
  <c r="O6758" i="1"/>
  <c r="N6759" i="1"/>
  <c r="O6759" i="1"/>
  <c r="N6760" i="1"/>
  <c r="O6760" i="1"/>
  <c r="N6761" i="1"/>
  <c r="O6761" i="1"/>
  <c r="N6762" i="1"/>
  <c r="O6762" i="1"/>
  <c r="N6763" i="1"/>
  <c r="O6763" i="1"/>
  <c r="N6764" i="1"/>
  <c r="O6764" i="1"/>
  <c r="N6765" i="1"/>
  <c r="O6765" i="1"/>
  <c r="N6766" i="1"/>
  <c r="O6766" i="1"/>
  <c r="N6767" i="1"/>
  <c r="O6767" i="1"/>
  <c r="N6768" i="1"/>
  <c r="O6768" i="1"/>
  <c r="N6769" i="1"/>
  <c r="O6769" i="1"/>
  <c r="N6770" i="1"/>
  <c r="O6770" i="1"/>
  <c r="N6771" i="1"/>
  <c r="O6771" i="1"/>
  <c r="N6772" i="1"/>
  <c r="O6772" i="1"/>
  <c r="N6773" i="1"/>
  <c r="O6773" i="1"/>
  <c r="N6774" i="1"/>
  <c r="O6774" i="1"/>
  <c r="N6775" i="1"/>
  <c r="O6775" i="1"/>
  <c r="N6776" i="1"/>
  <c r="O6776" i="1"/>
  <c r="N6777" i="1"/>
  <c r="O6777" i="1"/>
  <c r="N6778" i="1"/>
  <c r="O6778" i="1"/>
  <c r="N6779" i="1"/>
  <c r="O6779" i="1"/>
  <c r="N6780" i="1"/>
  <c r="O6780" i="1"/>
  <c r="N6781" i="1"/>
  <c r="O6781" i="1"/>
  <c r="N6782" i="1"/>
  <c r="O6782" i="1"/>
  <c r="N6783" i="1"/>
  <c r="O6783" i="1"/>
  <c r="N6784" i="1"/>
  <c r="O6784" i="1"/>
  <c r="N6785" i="1"/>
  <c r="O6785" i="1"/>
  <c r="N6786" i="1"/>
  <c r="O6786" i="1"/>
  <c r="N6787" i="1"/>
  <c r="O6787" i="1"/>
  <c r="N6788" i="1"/>
  <c r="O6788" i="1"/>
  <c r="N6789" i="1"/>
  <c r="O6789" i="1"/>
  <c r="N6790" i="1"/>
  <c r="O6790" i="1"/>
  <c r="N6791" i="1"/>
  <c r="O6791" i="1"/>
  <c r="N6792" i="1"/>
  <c r="O6792" i="1"/>
  <c r="N6793" i="1"/>
  <c r="O6793" i="1"/>
  <c r="N6794" i="1"/>
  <c r="O6794" i="1"/>
  <c r="N6795" i="1"/>
  <c r="O6795" i="1"/>
  <c r="N6796" i="1"/>
  <c r="O6796" i="1"/>
  <c r="N6797" i="1"/>
  <c r="O6797" i="1"/>
  <c r="N6798" i="1"/>
  <c r="O6798" i="1"/>
  <c r="N6799" i="1"/>
  <c r="O6799" i="1"/>
  <c r="N6800" i="1"/>
  <c r="O6800" i="1"/>
  <c r="N6801" i="1"/>
  <c r="O6801" i="1"/>
  <c r="N6802" i="1"/>
  <c r="O6802" i="1"/>
  <c r="N6803" i="1"/>
  <c r="O6803" i="1"/>
  <c r="N6804" i="1"/>
  <c r="O6804" i="1"/>
  <c r="N6805" i="1"/>
  <c r="O6805" i="1"/>
  <c r="N6806" i="1"/>
  <c r="O6806" i="1"/>
  <c r="N6807" i="1"/>
  <c r="O6807" i="1"/>
  <c r="N6808" i="1"/>
  <c r="O6808" i="1"/>
  <c r="N6809" i="1"/>
  <c r="O6809" i="1"/>
  <c r="N6810" i="1"/>
  <c r="O6810" i="1"/>
  <c r="N6811" i="1"/>
  <c r="O6811" i="1"/>
  <c r="N6812" i="1"/>
  <c r="O6812" i="1"/>
  <c r="N6813" i="1"/>
  <c r="O6813" i="1"/>
  <c r="N6814" i="1"/>
  <c r="O6814" i="1"/>
  <c r="N6815" i="1"/>
  <c r="O6815" i="1"/>
  <c r="N6816" i="1"/>
  <c r="O6816" i="1"/>
  <c r="N6817" i="1"/>
  <c r="O6817" i="1"/>
  <c r="N6818" i="1"/>
  <c r="O6818" i="1"/>
  <c r="N6819" i="1"/>
  <c r="O6819" i="1"/>
  <c r="N6820" i="1"/>
  <c r="O6820" i="1"/>
  <c r="N6821" i="1"/>
  <c r="O6821" i="1"/>
  <c r="N6822" i="1"/>
  <c r="O6822" i="1"/>
  <c r="N6823" i="1"/>
  <c r="O6823" i="1"/>
  <c r="N6824" i="1"/>
  <c r="O6824" i="1"/>
  <c r="N6825" i="1"/>
  <c r="O6825" i="1"/>
  <c r="N6826" i="1"/>
  <c r="O6826" i="1"/>
  <c r="N6827" i="1"/>
  <c r="O6827" i="1"/>
  <c r="N6828" i="1"/>
  <c r="O6828" i="1"/>
  <c r="N6829" i="1"/>
  <c r="O6829" i="1"/>
  <c r="N6830" i="1"/>
  <c r="O6830" i="1"/>
  <c r="N6831" i="1"/>
  <c r="O6831" i="1"/>
  <c r="N6832" i="1"/>
  <c r="O6832" i="1"/>
  <c r="N6833" i="1"/>
  <c r="O6833" i="1"/>
  <c r="N6834" i="1"/>
  <c r="O6834" i="1"/>
  <c r="N6835" i="1"/>
  <c r="O6835" i="1"/>
  <c r="N6836" i="1"/>
  <c r="O6836" i="1"/>
  <c r="N6837" i="1"/>
  <c r="O6837" i="1"/>
  <c r="N6838" i="1"/>
  <c r="O6838" i="1"/>
  <c r="N6839" i="1"/>
  <c r="O6839" i="1"/>
  <c r="N6840" i="1"/>
  <c r="O6840" i="1"/>
  <c r="N6841" i="1"/>
  <c r="O6841" i="1"/>
  <c r="N6842" i="1"/>
  <c r="O6842" i="1"/>
  <c r="N6843" i="1"/>
  <c r="O6843" i="1"/>
  <c r="N6844" i="1"/>
  <c r="O6844" i="1"/>
  <c r="N6845" i="1"/>
  <c r="O6845" i="1"/>
  <c r="N6846" i="1"/>
  <c r="O6846" i="1"/>
  <c r="N6847" i="1"/>
  <c r="O6847" i="1"/>
  <c r="N6848" i="1"/>
  <c r="O6848" i="1"/>
  <c r="N6849" i="1"/>
  <c r="O6849" i="1"/>
  <c r="N6850" i="1"/>
  <c r="O6850" i="1"/>
  <c r="N6851" i="1"/>
  <c r="O6851" i="1"/>
  <c r="N6852" i="1"/>
  <c r="O6852" i="1"/>
  <c r="N6853" i="1"/>
  <c r="O6853" i="1"/>
  <c r="N6854" i="1"/>
  <c r="O6854" i="1"/>
  <c r="N6855" i="1"/>
  <c r="O6855" i="1"/>
  <c r="N6856" i="1"/>
  <c r="O6856" i="1"/>
  <c r="N6857" i="1"/>
  <c r="O6857" i="1"/>
  <c r="N6858" i="1"/>
  <c r="O6858" i="1"/>
  <c r="N6859" i="1"/>
  <c r="O6859" i="1"/>
  <c r="N6860" i="1"/>
  <c r="O6860" i="1"/>
  <c r="N6861" i="1"/>
  <c r="O6861" i="1"/>
  <c r="N6862" i="1"/>
  <c r="O6862" i="1"/>
  <c r="N6863" i="1"/>
  <c r="O6863" i="1"/>
  <c r="N6864" i="1"/>
  <c r="O6864" i="1"/>
  <c r="N6865" i="1"/>
  <c r="O6865" i="1"/>
  <c r="N6866" i="1"/>
  <c r="O6866" i="1"/>
  <c r="N6867" i="1"/>
  <c r="O6867" i="1"/>
  <c r="N6868" i="1"/>
  <c r="O6868" i="1"/>
  <c r="N6869" i="1"/>
  <c r="O6869" i="1"/>
  <c r="N6870" i="1"/>
  <c r="O6870" i="1"/>
  <c r="N6871" i="1"/>
  <c r="O6871" i="1"/>
  <c r="N6872" i="1"/>
  <c r="O6872" i="1"/>
  <c r="N6873" i="1"/>
  <c r="O6873" i="1"/>
  <c r="N6874" i="1"/>
  <c r="O6874" i="1"/>
  <c r="N6875" i="1"/>
  <c r="O6875" i="1"/>
  <c r="N6876" i="1"/>
  <c r="O6876" i="1"/>
  <c r="N6877" i="1"/>
  <c r="O6877" i="1"/>
  <c r="N6878" i="1"/>
  <c r="O6878" i="1"/>
  <c r="N6879" i="1"/>
  <c r="O6879" i="1"/>
  <c r="N6880" i="1"/>
  <c r="O6880" i="1"/>
  <c r="N6881" i="1"/>
  <c r="O6881" i="1"/>
  <c r="N6882" i="1"/>
  <c r="O6882" i="1"/>
  <c r="N6883" i="1"/>
  <c r="O6883" i="1"/>
  <c r="N6884" i="1"/>
  <c r="O6884" i="1"/>
  <c r="N6885" i="1"/>
  <c r="O6885" i="1"/>
  <c r="N6886" i="1"/>
  <c r="O6886" i="1"/>
  <c r="N6887" i="1"/>
  <c r="O6887" i="1"/>
  <c r="N6888" i="1"/>
  <c r="O6888" i="1"/>
  <c r="N6889" i="1"/>
  <c r="O6889" i="1"/>
  <c r="N6890" i="1"/>
  <c r="O6890" i="1"/>
  <c r="N6891" i="1"/>
  <c r="O6891" i="1"/>
  <c r="N6892" i="1"/>
  <c r="O6892" i="1"/>
  <c r="N6893" i="1"/>
  <c r="O6893" i="1"/>
  <c r="N6894" i="1"/>
  <c r="O6894" i="1"/>
  <c r="N6895" i="1"/>
  <c r="O6895" i="1"/>
  <c r="N6896" i="1"/>
  <c r="O6896" i="1"/>
  <c r="N6897" i="1"/>
  <c r="O6897" i="1"/>
  <c r="N6898" i="1"/>
  <c r="O6898" i="1"/>
  <c r="N6899" i="1"/>
  <c r="O6899" i="1"/>
  <c r="N6900" i="1"/>
  <c r="O6900" i="1"/>
  <c r="N6901" i="1"/>
  <c r="O6901" i="1"/>
  <c r="N6902" i="1"/>
  <c r="O6902" i="1"/>
  <c r="N6903" i="1"/>
  <c r="O6903" i="1"/>
  <c r="N6904" i="1"/>
  <c r="O6904" i="1"/>
  <c r="N6905" i="1"/>
  <c r="O6905" i="1"/>
  <c r="N6906" i="1"/>
  <c r="O6906" i="1"/>
  <c r="N6907" i="1"/>
  <c r="O6907" i="1"/>
  <c r="N6908" i="1"/>
  <c r="O6908" i="1"/>
  <c r="N6909" i="1"/>
  <c r="O6909" i="1"/>
  <c r="N6910" i="1"/>
  <c r="O6910" i="1"/>
  <c r="N6911" i="1"/>
  <c r="O6911" i="1"/>
  <c r="N6912" i="1"/>
  <c r="O6912" i="1"/>
  <c r="N6913" i="1"/>
  <c r="O6913" i="1"/>
  <c r="N6914" i="1"/>
  <c r="O6914" i="1"/>
  <c r="N6915" i="1"/>
  <c r="O6915" i="1"/>
  <c r="N6916" i="1"/>
  <c r="O6916" i="1"/>
  <c r="N6917" i="1"/>
  <c r="O6917" i="1"/>
  <c r="N6918" i="1"/>
  <c r="O6918" i="1"/>
  <c r="N6919" i="1"/>
  <c r="O6919" i="1"/>
  <c r="N6920" i="1"/>
  <c r="O6920" i="1"/>
  <c r="N6921" i="1"/>
  <c r="O6921" i="1"/>
  <c r="N6922" i="1"/>
  <c r="O6922" i="1"/>
  <c r="N6923" i="1"/>
  <c r="O6923" i="1"/>
  <c r="N6924" i="1"/>
  <c r="O6924" i="1"/>
  <c r="N6925" i="1"/>
  <c r="O6925" i="1"/>
  <c r="N6926" i="1"/>
  <c r="O6926" i="1"/>
  <c r="N6927" i="1"/>
  <c r="O6927" i="1"/>
  <c r="N6928" i="1"/>
  <c r="O6928" i="1"/>
  <c r="N6929" i="1"/>
  <c r="O6929" i="1"/>
  <c r="N6930" i="1"/>
  <c r="O6930" i="1"/>
  <c r="N6931" i="1"/>
  <c r="O6931" i="1"/>
  <c r="N6932" i="1"/>
  <c r="O6932" i="1"/>
  <c r="N6933" i="1"/>
  <c r="O6933" i="1"/>
  <c r="N6934" i="1"/>
  <c r="O6934" i="1"/>
  <c r="N6935" i="1"/>
  <c r="O6935" i="1"/>
  <c r="N6936" i="1"/>
  <c r="O6936" i="1"/>
  <c r="N6937" i="1"/>
  <c r="O6937" i="1"/>
  <c r="N6938" i="1"/>
  <c r="O6938" i="1"/>
  <c r="N6939" i="1"/>
  <c r="O6939" i="1"/>
  <c r="N6940" i="1"/>
  <c r="O6940" i="1"/>
  <c r="N6941" i="1"/>
  <c r="O6941" i="1"/>
  <c r="N6942" i="1"/>
  <c r="O6942" i="1"/>
  <c r="N6943" i="1"/>
  <c r="O6943" i="1"/>
  <c r="N6944" i="1"/>
  <c r="O6944" i="1"/>
  <c r="N6945" i="1"/>
  <c r="O6945" i="1"/>
  <c r="N6946" i="1"/>
  <c r="O6946" i="1"/>
  <c r="N6947" i="1"/>
  <c r="O6947" i="1"/>
  <c r="N6948" i="1"/>
  <c r="O6948" i="1"/>
  <c r="N6949" i="1"/>
  <c r="O6949" i="1"/>
  <c r="N6950" i="1"/>
  <c r="O6950" i="1"/>
  <c r="N6951" i="1"/>
  <c r="O6951" i="1"/>
  <c r="N6952" i="1"/>
  <c r="O6952" i="1"/>
  <c r="N6953" i="1"/>
  <c r="O6953" i="1"/>
  <c r="N6954" i="1"/>
  <c r="O6954" i="1"/>
  <c r="N6955" i="1"/>
  <c r="O6955" i="1"/>
  <c r="N6956" i="1"/>
  <c r="O6956" i="1"/>
  <c r="N6957" i="1"/>
  <c r="O6957" i="1"/>
  <c r="N6958" i="1"/>
  <c r="O6958" i="1"/>
  <c r="N6959" i="1"/>
  <c r="O6959" i="1"/>
  <c r="N6960" i="1"/>
  <c r="O6960" i="1"/>
  <c r="N6961" i="1"/>
  <c r="O6961" i="1"/>
  <c r="N6962" i="1"/>
  <c r="O6962" i="1"/>
  <c r="N6963" i="1"/>
  <c r="O6963" i="1"/>
  <c r="N6964" i="1"/>
  <c r="O6964" i="1"/>
  <c r="N6965" i="1"/>
  <c r="O6965" i="1"/>
  <c r="N6966" i="1"/>
  <c r="O6966" i="1"/>
  <c r="N6967" i="1"/>
  <c r="O6967" i="1"/>
  <c r="N6968" i="1"/>
  <c r="O6968" i="1"/>
  <c r="N6969" i="1"/>
  <c r="O6969" i="1"/>
  <c r="N6970" i="1"/>
  <c r="O6970" i="1"/>
  <c r="N6971" i="1"/>
  <c r="O6971" i="1"/>
  <c r="N6972" i="1"/>
  <c r="O6972" i="1"/>
  <c r="N6973" i="1"/>
  <c r="O6973" i="1"/>
  <c r="N6974" i="1"/>
  <c r="O6974" i="1"/>
  <c r="N6975" i="1"/>
  <c r="O6975" i="1"/>
  <c r="N6976" i="1"/>
  <c r="O6976" i="1"/>
  <c r="N6977" i="1"/>
  <c r="O6977" i="1"/>
  <c r="N6978" i="1"/>
  <c r="O6978" i="1"/>
  <c r="N6979" i="1"/>
  <c r="O6979" i="1"/>
  <c r="N6980" i="1"/>
  <c r="O6980" i="1"/>
  <c r="N6981" i="1"/>
  <c r="O6981" i="1"/>
  <c r="N6982" i="1"/>
  <c r="O6982" i="1"/>
  <c r="N6983" i="1"/>
  <c r="O6983" i="1"/>
  <c r="N6984" i="1"/>
  <c r="O6984" i="1"/>
  <c r="N6985" i="1"/>
  <c r="O6985" i="1"/>
  <c r="N6986" i="1"/>
  <c r="O6986" i="1"/>
  <c r="N6987" i="1"/>
  <c r="O6987" i="1"/>
  <c r="N6988" i="1"/>
  <c r="O6988" i="1"/>
  <c r="N6989" i="1"/>
  <c r="O6989" i="1"/>
  <c r="N6990" i="1"/>
  <c r="O6990" i="1"/>
  <c r="N6991" i="1"/>
  <c r="O6991" i="1"/>
  <c r="N6992" i="1"/>
  <c r="O6992" i="1"/>
  <c r="N6993" i="1"/>
  <c r="O6993" i="1"/>
  <c r="N6994" i="1"/>
  <c r="O6994" i="1"/>
  <c r="N6995" i="1"/>
  <c r="O6995" i="1"/>
  <c r="N6996" i="1"/>
  <c r="O6996" i="1"/>
  <c r="N6997" i="1"/>
  <c r="O6997" i="1"/>
  <c r="N6998" i="1"/>
  <c r="O6998" i="1"/>
  <c r="N6999" i="1"/>
  <c r="O6999" i="1"/>
  <c r="N7000" i="1"/>
  <c r="O7000" i="1"/>
  <c r="N7001" i="1"/>
  <c r="O7001" i="1"/>
  <c r="N7002" i="1"/>
  <c r="O7002" i="1"/>
  <c r="N7003" i="1"/>
  <c r="O7003" i="1"/>
  <c r="N7004" i="1"/>
  <c r="O7004" i="1"/>
  <c r="N7005" i="1"/>
  <c r="O7005" i="1"/>
  <c r="N7006" i="1"/>
  <c r="O7006" i="1"/>
  <c r="N7007" i="1"/>
  <c r="O7007" i="1"/>
  <c r="N7008" i="1"/>
  <c r="O7008" i="1"/>
  <c r="N7009" i="1"/>
  <c r="O7009" i="1"/>
  <c r="N7010" i="1"/>
  <c r="O7010" i="1"/>
  <c r="N7011" i="1"/>
  <c r="O7011" i="1"/>
  <c r="N7012" i="1"/>
  <c r="O7012" i="1"/>
  <c r="N7013" i="1"/>
  <c r="O7013" i="1"/>
  <c r="N7014" i="1"/>
  <c r="O7014" i="1"/>
  <c r="N7015" i="1"/>
  <c r="O7015" i="1"/>
  <c r="N7016" i="1"/>
  <c r="O7016" i="1"/>
  <c r="N7017" i="1"/>
  <c r="O7017" i="1"/>
  <c r="N7018" i="1"/>
  <c r="O7018" i="1"/>
  <c r="N7019" i="1"/>
  <c r="O7019" i="1"/>
  <c r="N7020" i="1"/>
  <c r="O7020" i="1"/>
  <c r="N7021" i="1"/>
  <c r="O7021" i="1"/>
  <c r="N7022" i="1"/>
  <c r="O7022" i="1"/>
  <c r="N7023" i="1"/>
  <c r="O7023" i="1"/>
  <c r="N7024" i="1"/>
  <c r="O7024" i="1"/>
  <c r="N7025" i="1"/>
  <c r="O7025" i="1"/>
  <c r="N7026" i="1"/>
  <c r="O7026" i="1"/>
  <c r="N7027" i="1"/>
  <c r="O7027" i="1"/>
  <c r="N7028" i="1"/>
  <c r="O7028" i="1"/>
  <c r="N7029" i="1"/>
  <c r="O7029" i="1"/>
  <c r="N7030" i="1"/>
  <c r="O7030" i="1"/>
  <c r="N7031" i="1"/>
  <c r="O7031" i="1"/>
  <c r="N7032" i="1"/>
  <c r="O7032" i="1"/>
  <c r="N7033" i="1"/>
  <c r="O7033" i="1"/>
  <c r="N7034" i="1"/>
  <c r="O7034" i="1"/>
  <c r="N7035" i="1"/>
  <c r="O7035" i="1"/>
  <c r="N7036" i="1"/>
  <c r="O7036" i="1"/>
  <c r="N7037" i="1"/>
  <c r="O7037" i="1"/>
  <c r="N7038" i="1"/>
  <c r="O7038" i="1"/>
  <c r="N7039" i="1"/>
  <c r="O7039" i="1"/>
  <c r="N7040" i="1"/>
  <c r="O7040" i="1"/>
  <c r="N7041" i="1"/>
  <c r="O7041" i="1"/>
  <c r="N7042" i="1"/>
  <c r="O7042" i="1"/>
  <c r="N7043" i="1"/>
  <c r="O7043" i="1"/>
  <c r="N7044" i="1"/>
  <c r="O7044" i="1"/>
  <c r="N7045" i="1"/>
  <c r="O7045" i="1"/>
  <c r="N7046" i="1"/>
  <c r="O7046" i="1"/>
  <c r="N7047" i="1"/>
  <c r="O7047" i="1"/>
  <c r="N7048" i="1"/>
  <c r="O7048" i="1"/>
  <c r="N7049" i="1"/>
  <c r="O7049" i="1"/>
  <c r="N7050" i="1"/>
  <c r="O7050" i="1"/>
  <c r="N7051" i="1"/>
  <c r="O7051" i="1"/>
  <c r="N7052" i="1"/>
  <c r="O7052" i="1"/>
  <c r="N7053" i="1"/>
  <c r="O7053" i="1"/>
  <c r="N7054" i="1"/>
  <c r="O7054" i="1"/>
  <c r="N7055" i="1"/>
  <c r="O7055" i="1"/>
  <c r="N7056" i="1"/>
  <c r="O7056" i="1"/>
  <c r="N7057" i="1"/>
  <c r="O7057" i="1"/>
  <c r="N7058" i="1"/>
  <c r="O7058" i="1"/>
  <c r="N7059" i="1"/>
  <c r="O7059" i="1"/>
  <c r="N7060" i="1"/>
  <c r="O7060" i="1"/>
  <c r="N7061" i="1"/>
  <c r="O7061" i="1"/>
  <c r="N7062" i="1"/>
  <c r="O7062" i="1"/>
  <c r="N7063" i="1"/>
  <c r="O7063" i="1"/>
  <c r="N7064" i="1"/>
  <c r="O7064" i="1"/>
  <c r="N7065" i="1"/>
  <c r="O7065" i="1"/>
  <c r="N7066" i="1"/>
  <c r="O7066" i="1"/>
  <c r="N7067" i="1"/>
  <c r="O7067" i="1"/>
  <c r="N7068" i="1"/>
  <c r="O7068" i="1"/>
  <c r="N7069" i="1"/>
  <c r="O7069" i="1"/>
  <c r="N7070" i="1"/>
  <c r="O7070" i="1"/>
  <c r="N7071" i="1"/>
  <c r="O7071" i="1"/>
  <c r="N7072" i="1"/>
  <c r="O7072" i="1"/>
  <c r="N7073" i="1"/>
  <c r="O7073" i="1"/>
  <c r="N7074" i="1"/>
  <c r="O7074" i="1"/>
  <c r="N7075" i="1"/>
  <c r="O7075" i="1"/>
  <c r="N7076" i="1"/>
  <c r="O7076" i="1"/>
  <c r="N7077" i="1"/>
  <c r="O7077" i="1"/>
  <c r="N7078" i="1"/>
  <c r="O7078" i="1"/>
  <c r="N7079" i="1"/>
  <c r="O7079" i="1"/>
  <c r="N7080" i="1"/>
  <c r="O7080" i="1"/>
  <c r="N7081" i="1"/>
  <c r="O7081" i="1"/>
  <c r="N7082" i="1"/>
  <c r="O7082" i="1"/>
  <c r="N7083" i="1"/>
  <c r="O7083" i="1"/>
  <c r="N7084" i="1"/>
  <c r="O7084" i="1"/>
  <c r="N7085" i="1"/>
  <c r="O7085" i="1"/>
  <c r="N7086" i="1"/>
  <c r="O7086" i="1"/>
  <c r="N7087" i="1"/>
  <c r="O7087" i="1"/>
  <c r="N7088" i="1"/>
  <c r="O7088" i="1"/>
  <c r="N7089" i="1"/>
  <c r="O7089" i="1"/>
  <c r="N7090" i="1"/>
  <c r="O7090" i="1"/>
  <c r="N7091" i="1"/>
  <c r="O7091" i="1"/>
  <c r="N7092" i="1"/>
  <c r="O7092" i="1"/>
  <c r="N7093" i="1"/>
  <c r="O7093" i="1"/>
  <c r="N7094" i="1"/>
  <c r="O7094" i="1"/>
  <c r="N7095" i="1"/>
  <c r="O7095" i="1"/>
  <c r="N7096" i="1"/>
  <c r="O7096" i="1"/>
  <c r="N7097" i="1"/>
  <c r="O7097" i="1"/>
  <c r="N7098" i="1"/>
  <c r="O7098" i="1"/>
  <c r="N7099" i="1"/>
  <c r="O7099" i="1"/>
  <c r="N7100" i="1"/>
  <c r="O7100" i="1"/>
  <c r="N7101" i="1"/>
  <c r="O7101" i="1"/>
  <c r="N7102" i="1"/>
  <c r="O7102" i="1"/>
  <c r="N7103" i="1"/>
  <c r="O7103" i="1"/>
  <c r="N7104" i="1"/>
  <c r="O7104" i="1"/>
  <c r="N7105" i="1"/>
  <c r="O7105" i="1"/>
  <c r="N7106" i="1"/>
  <c r="O7106" i="1"/>
  <c r="N7107" i="1"/>
  <c r="O7107" i="1"/>
  <c r="N7108" i="1"/>
  <c r="O7108" i="1"/>
  <c r="N7109" i="1"/>
  <c r="O7109" i="1"/>
  <c r="N7110" i="1"/>
  <c r="O7110" i="1"/>
  <c r="N7111" i="1"/>
  <c r="O7111" i="1"/>
  <c r="N7112" i="1"/>
  <c r="O7112" i="1"/>
  <c r="N7113" i="1"/>
  <c r="O7113" i="1"/>
  <c r="N7114" i="1"/>
  <c r="O7114" i="1"/>
  <c r="N7115" i="1"/>
  <c r="O7115" i="1"/>
  <c r="N7116" i="1"/>
  <c r="O7116" i="1"/>
  <c r="N7117" i="1"/>
  <c r="O7117" i="1"/>
  <c r="N7118" i="1"/>
  <c r="O7118" i="1"/>
  <c r="N7119" i="1"/>
  <c r="O7119" i="1"/>
  <c r="N7120" i="1"/>
  <c r="O7120" i="1"/>
  <c r="N7121" i="1"/>
  <c r="O7121" i="1"/>
  <c r="N7122" i="1"/>
  <c r="O7122" i="1"/>
  <c r="N7123" i="1"/>
  <c r="O7123" i="1"/>
  <c r="N7124" i="1"/>
  <c r="O7124" i="1"/>
  <c r="N7125" i="1"/>
  <c r="O7125" i="1"/>
  <c r="N7126" i="1"/>
  <c r="O7126" i="1"/>
  <c r="N7127" i="1"/>
  <c r="O7127" i="1"/>
  <c r="N7128" i="1"/>
  <c r="O7128" i="1"/>
  <c r="N7129" i="1"/>
  <c r="O7129" i="1"/>
  <c r="N7130" i="1"/>
  <c r="O7130" i="1"/>
  <c r="N7131" i="1"/>
  <c r="O7131" i="1"/>
  <c r="N7132" i="1"/>
  <c r="O7132" i="1"/>
  <c r="N7133" i="1"/>
  <c r="O7133" i="1"/>
  <c r="N7134" i="1"/>
  <c r="O7134" i="1"/>
  <c r="N7135" i="1"/>
  <c r="O7135" i="1"/>
  <c r="N7136" i="1"/>
  <c r="O7136" i="1"/>
  <c r="N7137" i="1"/>
  <c r="O7137" i="1"/>
  <c r="N7138" i="1"/>
  <c r="O7138" i="1"/>
  <c r="N7139" i="1"/>
  <c r="O7139" i="1"/>
  <c r="N7140" i="1"/>
  <c r="O7140" i="1"/>
  <c r="N7141" i="1"/>
  <c r="O7141" i="1"/>
  <c r="N7142" i="1"/>
  <c r="O7142" i="1"/>
  <c r="N7143" i="1"/>
  <c r="O7143" i="1"/>
  <c r="N7144" i="1"/>
  <c r="O7144" i="1"/>
  <c r="N7145" i="1"/>
  <c r="O7145" i="1"/>
  <c r="N7146" i="1"/>
  <c r="O7146" i="1"/>
  <c r="N7147" i="1"/>
  <c r="O7147" i="1"/>
  <c r="N7148" i="1"/>
  <c r="O7148" i="1"/>
  <c r="N7149" i="1"/>
  <c r="O7149" i="1"/>
  <c r="N7150" i="1"/>
  <c r="O7150" i="1"/>
  <c r="N7151" i="1"/>
  <c r="O7151" i="1"/>
  <c r="N7152" i="1"/>
  <c r="O7152" i="1"/>
  <c r="N7153" i="1"/>
  <c r="O7153" i="1"/>
  <c r="N7154" i="1"/>
  <c r="O7154" i="1"/>
  <c r="N7155" i="1"/>
  <c r="O7155" i="1"/>
  <c r="N7156" i="1"/>
  <c r="O7156" i="1"/>
  <c r="N7157" i="1"/>
  <c r="O7157" i="1"/>
  <c r="N7158" i="1"/>
  <c r="O7158" i="1"/>
  <c r="N7159" i="1"/>
  <c r="O7159" i="1"/>
  <c r="N7160" i="1"/>
  <c r="O7160" i="1"/>
  <c r="N7161" i="1"/>
  <c r="O7161" i="1"/>
  <c r="N7162" i="1"/>
  <c r="O7162" i="1"/>
  <c r="N7163" i="1"/>
  <c r="O7163" i="1"/>
  <c r="N7164" i="1"/>
  <c r="O7164" i="1"/>
  <c r="N7165" i="1"/>
  <c r="O7165" i="1"/>
  <c r="N7166" i="1"/>
  <c r="O7166" i="1"/>
  <c r="N7167" i="1"/>
  <c r="O7167" i="1"/>
  <c r="N7168" i="1"/>
  <c r="O7168" i="1"/>
  <c r="N7169" i="1"/>
  <c r="O7169" i="1"/>
  <c r="N7170" i="1"/>
  <c r="O7170" i="1"/>
  <c r="N7171" i="1"/>
  <c r="O7171" i="1"/>
  <c r="N7172" i="1"/>
  <c r="O7172" i="1"/>
  <c r="N7173" i="1"/>
  <c r="O7173" i="1"/>
  <c r="N7174" i="1"/>
  <c r="O7174" i="1"/>
  <c r="N7175" i="1"/>
  <c r="O7175" i="1"/>
  <c r="N7176" i="1"/>
  <c r="O7176" i="1"/>
  <c r="N7177" i="1"/>
  <c r="O7177" i="1"/>
  <c r="N7178" i="1"/>
  <c r="O7178" i="1"/>
  <c r="N7179" i="1"/>
  <c r="O7179" i="1"/>
  <c r="N7180" i="1"/>
  <c r="O7180" i="1"/>
  <c r="N7181" i="1"/>
  <c r="O7181" i="1"/>
  <c r="N7182" i="1"/>
  <c r="O7182" i="1"/>
  <c r="N7183" i="1"/>
  <c r="O7183" i="1"/>
  <c r="N7184" i="1"/>
  <c r="O7184" i="1"/>
  <c r="N7185" i="1"/>
  <c r="O7185" i="1"/>
  <c r="N7186" i="1"/>
  <c r="O7186" i="1"/>
  <c r="N7187" i="1"/>
  <c r="O7187" i="1"/>
  <c r="N7188" i="1"/>
  <c r="O7188" i="1"/>
  <c r="N7189" i="1"/>
  <c r="O7189" i="1"/>
  <c r="N7190" i="1"/>
  <c r="O7190" i="1"/>
  <c r="N7191" i="1"/>
  <c r="O7191" i="1"/>
  <c r="N7192" i="1"/>
  <c r="O7192" i="1"/>
  <c r="N7193" i="1"/>
  <c r="O7193" i="1"/>
  <c r="N7194" i="1"/>
  <c r="O7194" i="1"/>
  <c r="N7195" i="1"/>
  <c r="O7195" i="1"/>
  <c r="N7196" i="1"/>
  <c r="O7196" i="1"/>
  <c r="N7197" i="1"/>
  <c r="O7197" i="1"/>
  <c r="N7198" i="1"/>
  <c r="O7198" i="1"/>
  <c r="N7199" i="1"/>
  <c r="O7199" i="1"/>
  <c r="N7200" i="1"/>
  <c r="O7200" i="1"/>
  <c r="N7201" i="1"/>
  <c r="O7201" i="1"/>
  <c r="N7202" i="1"/>
  <c r="O7202" i="1"/>
  <c r="N7203" i="1"/>
  <c r="O7203" i="1"/>
  <c r="N7204" i="1"/>
  <c r="O7204" i="1"/>
  <c r="N7205" i="1"/>
  <c r="O7205" i="1"/>
  <c r="N7206" i="1"/>
  <c r="O7206" i="1"/>
  <c r="N7207" i="1"/>
  <c r="O7207" i="1"/>
  <c r="N7208" i="1"/>
  <c r="O7208" i="1"/>
  <c r="N7209" i="1"/>
  <c r="O7209" i="1"/>
  <c r="N7210" i="1"/>
  <c r="O7210" i="1"/>
  <c r="N7211" i="1"/>
  <c r="O7211" i="1"/>
  <c r="N7212" i="1"/>
  <c r="O7212" i="1"/>
  <c r="N7213" i="1"/>
  <c r="O7213" i="1"/>
  <c r="N7214" i="1"/>
  <c r="O7214" i="1"/>
  <c r="N7215" i="1"/>
  <c r="O7215" i="1"/>
  <c r="N7216" i="1"/>
  <c r="O7216" i="1"/>
  <c r="N7217" i="1"/>
  <c r="O7217" i="1"/>
  <c r="N7218" i="1"/>
  <c r="O7218" i="1"/>
  <c r="N7219" i="1"/>
  <c r="O7219" i="1"/>
  <c r="N7220" i="1"/>
  <c r="O7220" i="1"/>
  <c r="N7221" i="1"/>
  <c r="O7221" i="1"/>
  <c r="N7222" i="1"/>
  <c r="O7222" i="1"/>
  <c r="N7223" i="1"/>
  <c r="O7223" i="1"/>
  <c r="N7224" i="1"/>
  <c r="O7224" i="1"/>
  <c r="N7225" i="1"/>
  <c r="O7225" i="1"/>
  <c r="N7226" i="1"/>
  <c r="O7226" i="1"/>
  <c r="N7227" i="1"/>
  <c r="O7227" i="1"/>
  <c r="N7228" i="1"/>
  <c r="O7228" i="1"/>
  <c r="N7229" i="1"/>
  <c r="O7229" i="1"/>
  <c r="N7230" i="1"/>
  <c r="O7230" i="1"/>
  <c r="N7231" i="1"/>
  <c r="O7231" i="1"/>
  <c r="N7232" i="1"/>
  <c r="O7232" i="1"/>
  <c r="N7233" i="1"/>
  <c r="O7233" i="1"/>
  <c r="N7234" i="1"/>
  <c r="O7234" i="1"/>
  <c r="N7235" i="1"/>
  <c r="O7235" i="1"/>
  <c r="N7236" i="1"/>
  <c r="O7236" i="1"/>
  <c r="N7237" i="1"/>
  <c r="O7237" i="1"/>
  <c r="N7238" i="1"/>
  <c r="O7238" i="1"/>
  <c r="N7239" i="1"/>
  <c r="O7239" i="1"/>
  <c r="N7240" i="1"/>
  <c r="O7240" i="1"/>
  <c r="N7241" i="1"/>
  <c r="O7241" i="1"/>
  <c r="N7242" i="1"/>
  <c r="O7242" i="1"/>
  <c r="N7243" i="1"/>
  <c r="O7243" i="1"/>
  <c r="N7244" i="1"/>
  <c r="O7244" i="1"/>
  <c r="N7245" i="1"/>
  <c r="O7245" i="1"/>
  <c r="N7246" i="1"/>
  <c r="O7246" i="1"/>
  <c r="N7247" i="1"/>
  <c r="O7247" i="1"/>
  <c r="N7248" i="1"/>
  <c r="O7248" i="1"/>
  <c r="N7249" i="1"/>
  <c r="O7249" i="1"/>
  <c r="N7250" i="1"/>
  <c r="O7250" i="1"/>
  <c r="N7251" i="1"/>
  <c r="O7251" i="1"/>
  <c r="N7252" i="1"/>
  <c r="O7252" i="1"/>
  <c r="N7253" i="1"/>
  <c r="O7253" i="1"/>
  <c r="N7254" i="1"/>
  <c r="O7254" i="1"/>
  <c r="N7255" i="1"/>
  <c r="O7255" i="1"/>
  <c r="N7256" i="1"/>
  <c r="O7256" i="1"/>
  <c r="N7257" i="1"/>
  <c r="O7257" i="1"/>
  <c r="N7258" i="1"/>
  <c r="O7258" i="1"/>
  <c r="N7259" i="1"/>
  <c r="O7259" i="1"/>
  <c r="N7260" i="1"/>
  <c r="O7260" i="1"/>
  <c r="N7261" i="1"/>
  <c r="O7261" i="1"/>
  <c r="N7262" i="1"/>
  <c r="O7262" i="1"/>
  <c r="N7263" i="1"/>
  <c r="O7263" i="1"/>
  <c r="N7264" i="1"/>
  <c r="O7264" i="1"/>
  <c r="N7265" i="1"/>
  <c r="O7265" i="1"/>
  <c r="N7266" i="1"/>
  <c r="O7266" i="1"/>
  <c r="N7267" i="1"/>
  <c r="O7267" i="1"/>
  <c r="N7268" i="1"/>
  <c r="O7268" i="1"/>
  <c r="N7269" i="1"/>
  <c r="O7269" i="1"/>
  <c r="N7270" i="1"/>
  <c r="O7270" i="1"/>
  <c r="N7271" i="1"/>
  <c r="O7271" i="1"/>
  <c r="N7272" i="1"/>
  <c r="O7272" i="1"/>
  <c r="N7273" i="1"/>
  <c r="O7273" i="1"/>
  <c r="N7274" i="1"/>
  <c r="O7274" i="1"/>
  <c r="N7275" i="1"/>
  <c r="O7275" i="1"/>
  <c r="N7276" i="1"/>
  <c r="O7276" i="1"/>
  <c r="N7277" i="1"/>
  <c r="O7277" i="1"/>
  <c r="N7278" i="1"/>
  <c r="O7278" i="1"/>
  <c r="N7279" i="1"/>
  <c r="O7279" i="1"/>
  <c r="N7280" i="1"/>
  <c r="O7280" i="1"/>
  <c r="N7281" i="1"/>
  <c r="O7281" i="1"/>
  <c r="N7282" i="1"/>
  <c r="O7282" i="1"/>
  <c r="N7283" i="1"/>
  <c r="O7283" i="1"/>
  <c r="N7284" i="1"/>
  <c r="O7284" i="1"/>
  <c r="N7285" i="1"/>
  <c r="O7285" i="1"/>
  <c r="N7286" i="1"/>
  <c r="O7286" i="1"/>
  <c r="N7287" i="1"/>
  <c r="O7287" i="1"/>
  <c r="N7288" i="1"/>
  <c r="O7288" i="1"/>
  <c r="N7289" i="1"/>
  <c r="O7289" i="1"/>
  <c r="N7290" i="1"/>
  <c r="O7290" i="1"/>
  <c r="N7291" i="1"/>
  <c r="O7291" i="1"/>
  <c r="N7292" i="1"/>
  <c r="O7292" i="1"/>
  <c r="N7293" i="1"/>
  <c r="O7293" i="1"/>
  <c r="N7294" i="1"/>
  <c r="O7294" i="1"/>
  <c r="N7295" i="1"/>
  <c r="O7295" i="1"/>
  <c r="N7296" i="1"/>
  <c r="O7296" i="1"/>
  <c r="N7297" i="1"/>
  <c r="O7297" i="1"/>
  <c r="N7298" i="1"/>
  <c r="O7298" i="1"/>
  <c r="N7299" i="1"/>
  <c r="O7299" i="1"/>
  <c r="N7300" i="1"/>
  <c r="O7300" i="1"/>
  <c r="N7301" i="1"/>
  <c r="O7301" i="1"/>
  <c r="N7302" i="1"/>
  <c r="O7302" i="1"/>
  <c r="N7303" i="1"/>
  <c r="O7303" i="1"/>
  <c r="N7304" i="1"/>
  <c r="O7304" i="1"/>
  <c r="N7305" i="1"/>
  <c r="O7305" i="1"/>
  <c r="N7306" i="1"/>
  <c r="O7306" i="1"/>
  <c r="N7307" i="1"/>
  <c r="O7307" i="1"/>
  <c r="N7308" i="1"/>
  <c r="O7308" i="1"/>
  <c r="N7309" i="1"/>
  <c r="O7309" i="1"/>
  <c r="N7310" i="1"/>
  <c r="O7310" i="1"/>
  <c r="N7311" i="1"/>
  <c r="O7311" i="1"/>
  <c r="N7312" i="1"/>
  <c r="O7312" i="1"/>
  <c r="N7313" i="1"/>
  <c r="O7313" i="1"/>
  <c r="N7314" i="1"/>
  <c r="O7314" i="1"/>
  <c r="N7315" i="1"/>
  <c r="O7315" i="1"/>
  <c r="N7316" i="1"/>
  <c r="O7316" i="1"/>
  <c r="N7317" i="1"/>
  <c r="O7317" i="1"/>
  <c r="N7318" i="1"/>
  <c r="O7318" i="1"/>
  <c r="N7319" i="1"/>
  <c r="O7319" i="1"/>
  <c r="N7320" i="1"/>
  <c r="O7320" i="1"/>
  <c r="N7321" i="1"/>
  <c r="O7321" i="1"/>
  <c r="N7322" i="1"/>
  <c r="O7322" i="1"/>
  <c r="N7323" i="1"/>
  <c r="O7323" i="1"/>
  <c r="N7324" i="1"/>
  <c r="O7324" i="1"/>
  <c r="N7325" i="1"/>
  <c r="O7325" i="1"/>
  <c r="N7326" i="1"/>
  <c r="O7326" i="1"/>
  <c r="N7327" i="1"/>
  <c r="O7327" i="1"/>
  <c r="N7328" i="1"/>
  <c r="O7328" i="1"/>
  <c r="N7329" i="1"/>
  <c r="O7329" i="1"/>
  <c r="N7330" i="1"/>
  <c r="O7330" i="1"/>
  <c r="N7331" i="1"/>
  <c r="O7331" i="1"/>
  <c r="N7332" i="1"/>
  <c r="O7332" i="1"/>
  <c r="N7333" i="1"/>
  <c r="O7333" i="1"/>
  <c r="N7334" i="1"/>
  <c r="O7334" i="1"/>
  <c r="N7335" i="1"/>
  <c r="O7335" i="1"/>
  <c r="N7336" i="1"/>
  <c r="O7336" i="1"/>
  <c r="N7337" i="1"/>
  <c r="O7337" i="1"/>
  <c r="N7338" i="1"/>
  <c r="O7338" i="1"/>
  <c r="N7339" i="1"/>
  <c r="O7339" i="1"/>
  <c r="N7340" i="1"/>
  <c r="O7340" i="1"/>
  <c r="N7341" i="1"/>
  <c r="O7341" i="1"/>
  <c r="N7342" i="1"/>
  <c r="O7342" i="1"/>
  <c r="N7343" i="1"/>
  <c r="O7343" i="1"/>
  <c r="N7344" i="1"/>
  <c r="O7344" i="1"/>
  <c r="N7345" i="1"/>
  <c r="O7345" i="1"/>
  <c r="N7346" i="1"/>
  <c r="O7346" i="1"/>
  <c r="N7347" i="1"/>
  <c r="O7347" i="1"/>
  <c r="N7348" i="1"/>
  <c r="O7348" i="1"/>
  <c r="N7349" i="1"/>
  <c r="O7349" i="1"/>
  <c r="N7350" i="1"/>
  <c r="O7350" i="1"/>
  <c r="N7351" i="1"/>
  <c r="O7351" i="1"/>
  <c r="N7352" i="1"/>
  <c r="O7352" i="1"/>
  <c r="N7353" i="1"/>
  <c r="O7353" i="1"/>
  <c r="N7354" i="1"/>
  <c r="O7354" i="1"/>
  <c r="N7355" i="1"/>
  <c r="O7355" i="1"/>
  <c r="N7356" i="1"/>
  <c r="O7356" i="1"/>
  <c r="N7357" i="1"/>
  <c r="O7357" i="1"/>
  <c r="N7358" i="1"/>
  <c r="O7358" i="1"/>
  <c r="N7359" i="1"/>
  <c r="O7359" i="1"/>
  <c r="N7360" i="1"/>
  <c r="O7360" i="1"/>
  <c r="N7361" i="1"/>
  <c r="O7361" i="1"/>
  <c r="N7362" i="1"/>
  <c r="O7362" i="1"/>
  <c r="N7363" i="1"/>
  <c r="O7363" i="1"/>
  <c r="N7364" i="1"/>
  <c r="O7364" i="1"/>
  <c r="N7365" i="1"/>
  <c r="O7365" i="1"/>
  <c r="N7366" i="1"/>
  <c r="O7366" i="1"/>
  <c r="N7367" i="1"/>
  <c r="O7367" i="1"/>
  <c r="N7368" i="1"/>
  <c r="O7368" i="1"/>
  <c r="N7369" i="1"/>
  <c r="O7369" i="1"/>
  <c r="N7370" i="1"/>
  <c r="O7370" i="1"/>
  <c r="N7371" i="1"/>
  <c r="O7371" i="1"/>
  <c r="N7372" i="1"/>
  <c r="O7372" i="1"/>
  <c r="N7373" i="1"/>
  <c r="O7373" i="1"/>
  <c r="N7374" i="1"/>
  <c r="O7374" i="1"/>
  <c r="N7375" i="1"/>
  <c r="O7375" i="1"/>
  <c r="N7376" i="1"/>
  <c r="O7376" i="1"/>
  <c r="N7377" i="1"/>
  <c r="O7377" i="1"/>
  <c r="N7378" i="1"/>
  <c r="O7378" i="1"/>
  <c r="N7379" i="1"/>
  <c r="O7379" i="1"/>
  <c r="N7380" i="1"/>
  <c r="O7380" i="1"/>
  <c r="N7381" i="1"/>
  <c r="O7381" i="1"/>
  <c r="N7382" i="1"/>
  <c r="O7382" i="1"/>
  <c r="N7383" i="1"/>
  <c r="O7383" i="1"/>
  <c r="N7384" i="1"/>
  <c r="O7384" i="1"/>
  <c r="N7385" i="1"/>
  <c r="O7385" i="1"/>
  <c r="N7386" i="1"/>
  <c r="O7386" i="1"/>
  <c r="N7387" i="1"/>
  <c r="O7387" i="1"/>
  <c r="N7388" i="1"/>
  <c r="O7388" i="1"/>
  <c r="N7389" i="1"/>
  <c r="O7389" i="1"/>
  <c r="N7390" i="1"/>
  <c r="O7390" i="1"/>
  <c r="N7391" i="1"/>
  <c r="O7391" i="1"/>
  <c r="N7392" i="1"/>
  <c r="O7392" i="1"/>
  <c r="N7393" i="1"/>
  <c r="O7393" i="1"/>
  <c r="N7394" i="1"/>
  <c r="O7394" i="1"/>
  <c r="N7395" i="1"/>
  <c r="O7395" i="1"/>
  <c r="N7396" i="1"/>
  <c r="O7396" i="1"/>
  <c r="N7397" i="1"/>
  <c r="O7397" i="1"/>
  <c r="N7398" i="1"/>
  <c r="O7398" i="1"/>
  <c r="N7399" i="1"/>
  <c r="O7399" i="1"/>
  <c r="N7400" i="1"/>
  <c r="O7400" i="1"/>
  <c r="N7401" i="1"/>
  <c r="O7401" i="1"/>
  <c r="N7402" i="1"/>
  <c r="O7402" i="1"/>
  <c r="N7403" i="1"/>
  <c r="O7403" i="1"/>
  <c r="N7404" i="1"/>
  <c r="O7404" i="1"/>
  <c r="N7405" i="1"/>
  <c r="O7405" i="1"/>
  <c r="N7406" i="1"/>
  <c r="O7406" i="1"/>
  <c r="N7407" i="1"/>
  <c r="O7407" i="1"/>
  <c r="N7408" i="1"/>
  <c r="O7408" i="1"/>
  <c r="N7409" i="1"/>
  <c r="O7409" i="1"/>
  <c r="N7410" i="1"/>
  <c r="O7410" i="1"/>
  <c r="N7411" i="1"/>
  <c r="O7411" i="1"/>
  <c r="N7412" i="1"/>
  <c r="O7412" i="1"/>
  <c r="N3" i="1"/>
  <c r="O3" i="1"/>
  <c r="N4" i="1"/>
  <c r="O4" i="1"/>
  <c r="N5" i="1"/>
  <c r="O5" i="1"/>
  <c r="N6" i="1"/>
  <c r="O6" i="1"/>
  <c r="N7" i="1"/>
  <c r="O7" i="1"/>
  <c r="N8" i="1"/>
  <c r="O8" i="1"/>
  <c r="N9" i="1"/>
  <c r="O9" i="1"/>
  <c r="N10" i="1"/>
  <c r="O10" i="1"/>
  <c r="N11" i="1"/>
  <c r="O11" i="1"/>
  <c r="N12" i="1"/>
  <c r="O12" i="1"/>
  <c r="N13" i="1"/>
  <c r="O13" i="1"/>
  <c r="N14" i="1"/>
  <c r="O14" i="1"/>
  <c r="N15" i="1"/>
  <c r="O15" i="1"/>
  <c r="N16" i="1"/>
  <c r="O16" i="1"/>
  <c r="N17" i="1"/>
  <c r="O17" i="1"/>
  <c r="N18" i="1"/>
  <c r="O18" i="1"/>
  <c r="N19" i="1"/>
  <c r="O19" i="1"/>
  <c r="O2" i="1"/>
  <c r="N2" i="1"/>
  <c r="C3" i="41" l="1"/>
  <c r="D3" i="41"/>
  <c r="E3" i="41"/>
  <c r="F3" i="41"/>
  <c r="C4" i="41"/>
  <c r="D4" i="41"/>
  <c r="E4" i="41"/>
  <c r="F4" i="41"/>
  <c r="C5" i="41"/>
  <c r="D5" i="41"/>
  <c r="E5" i="41"/>
  <c r="F5" i="41"/>
  <c r="C6" i="41"/>
  <c r="D6" i="41"/>
  <c r="E6" i="41"/>
  <c r="F6" i="41"/>
  <c r="C7" i="41"/>
  <c r="D7" i="41"/>
  <c r="E7" i="41"/>
  <c r="F7" i="41"/>
  <c r="B7" i="41"/>
  <c r="B6" i="41"/>
  <c r="B5" i="41"/>
  <c r="B4" i="41"/>
  <c r="B3" i="41"/>
  <c r="C2" i="41"/>
  <c r="D2" i="41"/>
  <c r="E2" i="41"/>
  <c r="F2" i="41"/>
  <c r="B2" i="41"/>
  <c r="C2" i="44"/>
  <c r="D2" i="44"/>
  <c r="C3" i="44"/>
  <c r="D3" i="44"/>
  <c r="C4" i="44"/>
  <c r="D4" i="44"/>
  <c r="C5" i="44"/>
  <c r="D5" i="44"/>
  <c r="C6" i="44"/>
  <c r="D6" i="44"/>
  <c r="C7" i="44"/>
  <c r="D7" i="44"/>
  <c r="B7" i="44"/>
  <c r="B6" i="44"/>
  <c r="B5" i="44"/>
  <c r="B4" i="44"/>
  <c r="E4" i="44" s="1"/>
  <c r="B3" i="44"/>
  <c r="B2" i="44"/>
  <c r="E2" i="44" s="1"/>
  <c r="E3" i="44" l="1"/>
  <c r="E5" i="44"/>
  <c r="E7" i="44"/>
  <c r="E6" i="44"/>
  <c r="AI9" i="43"/>
  <c r="C2" i="43" l="1"/>
  <c r="D2" i="43"/>
  <c r="E2" i="43"/>
  <c r="F2" i="43"/>
  <c r="G2" i="43"/>
  <c r="H2" i="43"/>
  <c r="I2" i="43"/>
  <c r="J2" i="43"/>
  <c r="K2" i="43"/>
  <c r="L2" i="43"/>
  <c r="M2" i="43"/>
  <c r="N2" i="43"/>
  <c r="O2" i="43"/>
  <c r="P2" i="43"/>
  <c r="Q2" i="43"/>
  <c r="R2" i="43"/>
  <c r="S2" i="43"/>
  <c r="T2" i="43"/>
  <c r="U2" i="43"/>
  <c r="V2" i="43"/>
  <c r="W2" i="43"/>
  <c r="X2" i="43"/>
  <c r="Y2" i="43"/>
  <c r="Z2" i="43"/>
  <c r="AA2" i="43"/>
  <c r="AB2" i="43"/>
  <c r="AC2" i="43"/>
  <c r="AD2" i="43"/>
  <c r="AE2" i="43"/>
  <c r="AF2" i="43"/>
  <c r="AG2" i="43"/>
  <c r="AH2" i="43"/>
  <c r="C3" i="43"/>
  <c r="D3" i="43"/>
  <c r="E3" i="43"/>
  <c r="F3" i="43"/>
  <c r="G3" i="43"/>
  <c r="H3" i="43"/>
  <c r="I3" i="43"/>
  <c r="J3" i="43"/>
  <c r="K3" i="43"/>
  <c r="L3" i="43"/>
  <c r="M3" i="43"/>
  <c r="N3" i="43"/>
  <c r="O3" i="43"/>
  <c r="P3" i="43"/>
  <c r="Q3" i="43"/>
  <c r="R3" i="43"/>
  <c r="S3" i="43"/>
  <c r="T3" i="43"/>
  <c r="U3" i="43"/>
  <c r="V3" i="43"/>
  <c r="W3" i="43"/>
  <c r="X3" i="43"/>
  <c r="Y3" i="43"/>
  <c r="Z3" i="43"/>
  <c r="AA3" i="43"/>
  <c r="AB3" i="43"/>
  <c r="AC3" i="43"/>
  <c r="AD3" i="43"/>
  <c r="AE3" i="43"/>
  <c r="AF3" i="43"/>
  <c r="AG3" i="43"/>
  <c r="AH3" i="43"/>
  <c r="C4" i="43"/>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AF4" i="43"/>
  <c r="AG4" i="43"/>
  <c r="AH4" i="43"/>
  <c r="C5" i="43"/>
  <c r="D5" i="43"/>
  <c r="E5" i="43"/>
  <c r="F5" i="43"/>
  <c r="G5" i="43"/>
  <c r="H5" i="43"/>
  <c r="I5" i="43"/>
  <c r="J5" i="43"/>
  <c r="K5" i="43"/>
  <c r="L5" i="43"/>
  <c r="M5" i="43"/>
  <c r="N5" i="43"/>
  <c r="O5" i="43"/>
  <c r="P5" i="43"/>
  <c r="Q5" i="43"/>
  <c r="R5" i="43"/>
  <c r="S5" i="43"/>
  <c r="T5" i="43"/>
  <c r="U5" i="43"/>
  <c r="V5" i="43"/>
  <c r="W5" i="43"/>
  <c r="X5" i="43"/>
  <c r="Y5" i="43"/>
  <c r="Z5" i="43"/>
  <c r="AA5" i="43"/>
  <c r="AB5" i="43"/>
  <c r="AC5" i="43"/>
  <c r="AD5" i="43"/>
  <c r="AE5" i="43"/>
  <c r="AF5" i="43"/>
  <c r="AG5" i="43"/>
  <c r="AH5" i="43"/>
  <c r="C6"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AF6" i="43"/>
  <c r="AG6" i="43"/>
  <c r="AH6" i="43"/>
  <c r="C7" i="43"/>
  <c r="D7" i="43"/>
  <c r="D8" i="43" s="1"/>
  <c r="E7" i="43"/>
  <c r="E8" i="43" s="1"/>
  <c r="F7" i="43"/>
  <c r="G7" i="43"/>
  <c r="G8" i="43" s="1"/>
  <c r="H7" i="43"/>
  <c r="I7" i="43"/>
  <c r="J7" i="43"/>
  <c r="K7" i="43"/>
  <c r="L7" i="43"/>
  <c r="M7" i="43"/>
  <c r="M8" i="43" s="1"/>
  <c r="N7" i="43"/>
  <c r="O7" i="43"/>
  <c r="P7" i="43"/>
  <c r="Q7" i="43"/>
  <c r="R7" i="43"/>
  <c r="S7" i="43"/>
  <c r="T7" i="43"/>
  <c r="U7" i="43"/>
  <c r="V7" i="43"/>
  <c r="W7" i="43"/>
  <c r="X7" i="43"/>
  <c r="Y7" i="43"/>
  <c r="Z7" i="43"/>
  <c r="AA7" i="43"/>
  <c r="AB7" i="43"/>
  <c r="AC7" i="43"/>
  <c r="AD7" i="43"/>
  <c r="AE7" i="43"/>
  <c r="AF7" i="43"/>
  <c r="AG7" i="43"/>
  <c r="AH7" i="43"/>
  <c r="B7" i="43"/>
  <c r="B6" i="43"/>
  <c r="B5" i="43"/>
  <c r="B4" i="43"/>
  <c r="B3" i="43"/>
  <c r="B2" i="43"/>
  <c r="H8" i="43"/>
  <c r="K8" i="43"/>
  <c r="I8" i="43"/>
  <c r="M7" i="42"/>
  <c r="L7" i="42"/>
  <c r="K7" i="42"/>
  <c r="J7" i="42"/>
  <c r="I7" i="42"/>
  <c r="H7" i="42"/>
  <c r="G7" i="42"/>
  <c r="F7" i="42"/>
  <c r="E7" i="42"/>
  <c r="D7" i="42"/>
  <c r="C7" i="42"/>
  <c r="B7" i="42"/>
  <c r="M6" i="42"/>
  <c r="L6" i="42"/>
  <c r="K6" i="42"/>
  <c r="J6" i="42"/>
  <c r="I6" i="42"/>
  <c r="H6" i="42"/>
  <c r="G6" i="42"/>
  <c r="F6" i="42"/>
  <c r="E6" i="42"/>
  <c r="D6" i="42"/>
  <c r="C6" i="42"/>
  <c r="B6" i="42"/>
  <c r="M5" i="42"/>
  <c r="L5" i="42"/>
  <c r="K5" i="42"/>
  <c r="J5" i="42"/>
  <c r="I5" i="42"/>
  <c r="H5" i="42"/>
  <c r="G5" i="42"/>
  <c r="F5" i="42"/>
  <c r="E5" i="42"/>
  <c r="D5" i="42"/>
  <c r="C5" i="42"/>
  <c r="B5" i="42"/>
  <c r="M4" i="42"/>
  <c r="L4" i="42"/>
  <c r="K4" i="42"/>
  <c r="J4" i="42"/>
  <c r="I4" i="42"/>
  <c r="H4" i="42"/>
  <c r="G4" i="42"/>
  <c r="F4" i="42"/>
  <c r="E4" i="42"/>
  <c r="D4" i="42"/>
  <c r="C4" i="42"/>
  <c r="B4" i="42"/>
  <c r="M3" i="42"/>
  <c r="L3" i="42"/>
  <c r="K3" i="42"/>
  <c r="J3" i="42"/>
  <c r="I3" i="42"/>
  <c r="H3" i="42"/>
  <c r="G3" i="42"/>
  <c r="F3" i="42"/>
  <c r="E3" i="42"/>
  <c r="D3" i="42"/>
  <c r="C3" i="42"/>
  <c r="B3" i="42"/>
  <c r="M2" i="42"/>
  <c r="L2" i="42"/>
  <c r="K2" i="42"/>
  <c r="J2" i="42"/>
  <c r="I2" i="42"/>
  <c r="H2" i="42"/>
  <c r="G2" i="42"/>
  <c r="F2" i="42"/>
  <c r="E2" i="42"/>
  <c r="D2" i="42"/>
  <c r="C2" i="42"/>
  <c r="B2" i="42"/>
  <c r="B96" i="25"/>
  <c r="C96" i="25"/>
  <c r="D96" i="25"/>
  <c r="E96" i="25"/>
  <c r="Q96" i="25" s="1"/>
  <c r="F96" i="25"/>
  <c r="G96" i="25"/>
  <c r="H96" i="25"/>
  <c r="I96" i="25"/>
  <c r="J96" i="25"/>
  <c r="K96" i="25"/>
  <c r="L96" i="25"/>
  <c r="M96" i="25"/>
  <c r="B97" i="25"/>
  <c r="C97" i="25"/>
  <c r="D97" i="25"/>
  <c r="E97" i="25"/>
  <c r="F97" i="25"/>
  <c r="G97" i="25"/>
  <c r="H97" i="25"/>
  <c r="I97" i="25"/>
  <c r="J97" i="25"/>
  <c r="K97" i="25"/>
  <c r="L97" i="25"/>
  <c r="M97" i="25"/>
  <c r="B98" i="25"/>
  <c r="C98" i="25"/>
  <c r="D98" i="25"/>
  <c r="E98" i="25"/>
  <c r="F98" i="25"/>
  <c r="G98" i="25"/>
  <c r="H98" i="25"/>
  <c r="I98" i="25"/>
  <c r="J98" i="25"/>
  <c r="K98" i="25"/>
  <c r="L98" i="25"/>
  <c r="M98" i="25"/>
  <c r="AI2" i="43" l="1"/>
  <c r="AI4" i="43"/>
  <c r="J8" i="43"/>
  <c r="AI3" i="43"/>
  <c r="T7" i="42"/>
  <c r="T3" i="42"/>
  <c r="T5" i="42"/>
  <c r="S3" i="42"/>
  <c r="S5" i="42"/>
  <c r="S7" i="42"/>
  <c r="P96" i="25"/>
  <c r="S4" i="42"/>
  <c r="S6" i="42"/>
  <c r="AI5" i="43"/>
  <c r="R96" i="25"/>
  <c r="V4" i="42"/>
  <c r="V6" i="42"/>
  <c r="G3" i="41"/>
  <c r="AI6" i="43"/>
  <c r="U3" i="42"/>
  <c r="U5" i="42"/>
  <c r="U7" i="42"/>
  <c r="T4" i="42"/>
  <c r="T6" i="42"/>
  <c r="V3" i="42"/>
  <c r="V5" i="42"/>
  <c r="V7" i="42"/>
  <c r="S96" i="25"/>
  <c r="U4" i="42"/>
  <c r="U6" i="42"/>
  <c r="N98" i="25"/>
  <c r="AH8" i="43"/>
  <c r="Z8" i="43"/>
  <c r="R8" i="43"/>
  <c r="N97" i="25"/>
  <c r="AG8" i="43"/>
  <c r="Y8" i="43"/>
  <c r="Q8" i="43"/>
  <c r="AF8" i="43"/>
  <c r="X8" i="43"/>
  <c r="P8" i="43"/>
  <c r="S2" i="42"/>
  <c r="AE8" i="43"/>
  <c r="W8" i="43"/>
  <c r="O8" i="43"/>
  <c r="T2" i="42"/>
  <c r="AD8" i="43"/>
  <c r="V8" i="43"/>
  <c r="N8" i="43"/>
  <c r="U2" i="42"/>
  <c r="AC8" i="43"/>
  <c r="U8" i="43"/>
  <c r="V2" i="42"/>
  <c r="AB8" i="43"/>
  <c r="T8" i="43"/>
  <c r="AI7" i="43"/>
  <c r="AA8" i="43"/>
  <c r="S8" i="43"/>
  <c r="L8" i="43"/>
  <c r="F8" i="43"/>
  <c r="B8" i="43"/>
  <c r="C8" i="43"/>
  <c r="G4" i="41"/>
  <c r="N4" i="42"/>
  <c r="N6" i="42"/>
  <c r="G5" i="41"/>
  <c r="N3" i="42"/>
  <c r="N5" i="42"/>
  <c r="N7" i="42"/>
  <c r="G7" i="41"/>
  <c r="G6" i="41"/>
  <c r="G2" i="41"/>
  <c r="N2" i="42"/>
  <c r="N96" i="25"/>
  <c r="C3" i="40"/>
  <c r="D3" i="40"/>
  <c r="E3" i="40"/>
  <c r="C4" i="40"/>
  <c r="D4" i="40"/>
  <c r="E4" i="40"/>
  <c r="C5" i="40"/>
  <c r="D5" i="40"/>
  <c r="E5" i="40"/>
  <c r="C6" i="40"/>
  <c r="D6" i="40"/>
  <c r="E6" i="40"/>
  <c r="C7" i="40"/>
  <c r="D7" i="40"/>
  <c r="E7" i="40"/>
  <c r="C8" i="40"/>
  <c r="D8" i="40"/>
  <c r="E8" i="40"/>
  <c r="C9" i="40"/>
  <c r="D9" i="40"/>
  <c r="E9" i="40"/>
  <c r="C10" i="40"/>
  <c r="D10" i="40"/>
  <c r="E10" i="40"/>
  <c r="C11" i="40"/>
  <c r="D11" i="40"/>
  <c r="E11" i="40"/>
  <c r="C12" i="40"/>
  <c r="D12" i="40"/>
  <c r="E12" i="40"/>
  <c r="C13" i="40"/>
  <c r="D13" i="40"/>
  <c r="E13" i="40"/>
  <c r="C14" i="40"/>
  <c r="D14" i="40"/>
  <c r="E14" i="40"/>
  <c r="C15" i="40"/>
  <c r="D15" i="40"/>
  <c r="E15" i="40"/>
  <c r="C16" i="40"/>
  <c r="D16" i="40"/>
  <c r="E16" i="40"/>
  <c r="C17" i="40"/>
  <c r="D17" i="40"/>
  <c r="E17" i="40"/>
  <c r="C18" i="40"/>
  <c r="D18" i="40"/>
  <c r="E18" i="40"/>
  <c r="C19" i="40"/>
  <c r="D19" i="40"/>
  <c r="E19" i="40"/>
  <c r="C20" i="40"/>
  <c r="D20" i="40"/>
  <c r="E20" i="40"/>
  <c r="C21" i="40"/>
  <c r="D21" i="40"/>
  <c r="E21" i="40"/>
  <c r="C22" i="40"/>
  <c r="D22" i="40"/>
  <c r="E22" i="40"/>
  <c r="C23" i="40"/>
  <c r="D23" i="40"/>
  <c r="E23" i="40"/>
  <c r="C24" i="40"/>
  <c r="D24" i="40"/>
  <c r="E24" i="40"/>
  <c r="C25" i="40"/>
  <c r="D25" i="40"/>
  <c r="E25" i="40"/>
  <c r="C26" i="40"/>
  <c r="D26" i="40"/>
  <c r="E26" i="40"/>
  <c r="C27" i="40"/>
  <c r="D27" i="40"/>
  <c r="E27" i="40"/>
  <c r="C28" i="40"/>
  <c r="D28" i="40"/>
  <c r="E28" i="40"/>
  <c r="C29" i="40"/>
  <c r="D29" i="40"/>
  <c r="E29" i="40"/>
  <c r="C30" i="40"/>
  <c r="D30" i="40"/>
  <c r="E30" i="40"/>
  <c r="C31" i="40"/>
  <c r="D31" i="40"/>
  <c r="E31" i="40"/>
  <c r="C32" i="40"/>
  <c r="D32" i="40"/>
  <c r="E32" i="40"/>
  <c r="C33" i="40"/>
  <c r="D33" i="40"/>
  <c r="E33" i="40"/>
  <c r="C34" i="40"/>
  <c r="D34" i="40"/>
  <c r="E34" i="40"/>
  <c r="C35" i="40"/>
  <c r="D35" i="40"/>
  <c r="E35" i="40"/>
  <c r="C36" i="40"/>
  <c r="D36" i="40"/>
  <c r="E36" i="40"/>
  <c r="C37" i="40"/>
  <c r="D37" i="40"/>
  <c r="E37" i="40"/>
  <c r="C38" i="40"/>
  <c r="D38" i="40"/>
  <c r="E38" i="40"/>
  <c r="C39" i="40"/>
  <c r="D39" i="40"/>
  <c r="E39" i="40"/>
  <c r="C40" i="40"/>
  <c r="D40" i="40"/>
  <c r="E40" i="40"/>
  <c r="C41" i="40"/>
  <c r="D41" i="40"/>
  <c r="E41" i="40"/>
  <c r="C42" i="40"/>
  <c r="D42" i="40"/>
  <c r="E42" i="40"/>
  <c r="C43" i="40"/>
  <c r="D43" i="40"/>
  <c r="E43" i="40"/>
  <c r="C44" i="40"/>
  <c r="D44" i="40"/>
  <c r="E44" i="40"/>
  <c r="C45" i="40"/>
  <c r="D45" i="40"/>
  <c r="E45" i="40"/>
  <c r="C46" i="40"/>
  <c r="D46" i="40"/>
  <c r="E46" i="40"/>
  <c r="C47" i="40"/>
  <c r="D47" i="40"/>
  <c r="E47" i="40"/>
  <c r="C48" i="40"/>
  <c r="D48" i="40"/>
  <c r="E48" i="40"/>
  <c r="C49" i="40"/>
  <c r="D49" i="40"/>
  <c r="E49" i="40"/>
  <c r="C50" i="40"/>
  <c r="D50" i="40"/>
  <c r="E50" i="40"/>
  <c r="C51" i="40"/>
  <c r="D51" i="40"/>
  <c r="E51" i="40"/>
  <c r="C52" i="40"/>
  <c r="D52" i="40"/>
  <c r="E52" i="40"/>
  <c r="C53" i="40"/>
  <c r="D53" i="40"/>
  <c r="E53" i="40"/>
  <c r="C54" i="40"/>
  <c r="D54" i="40"/>
  <c r="E54" i="40"/>
  <c r="C55" i="40"/>
  <c r="D55" i="40"/>
  <c r="E55" i="40"/>
  <c r="C56" i="40"/>
  <c r="D56" i="40"/>
  <c r="E56" i="40"/>
  <c r="C57" i="40"/>
  <c r="D57" i="40"/>
  <c r="E57" i="40"/>
  <c r="C58" i="40"/>
  <c r="D58" i="40"/>
  <c r="E58" i="40"/>
  <c r="C59" i="40"/>
  <c r="D59" i="40"/>
  <c r="E59" i="40"/>
  <c r="C60" i="40"/>
  <c r="D60" i="40"/>
  <c r="E60" i="40"/>
  <c r="C61" i="40"/>
  <c r="D61" i="40"/>
  <c r="E61" i="40"/>
  <c r="C62" i="40"/>
  <c r="D62" i="40"/>
  <c r="E62" i="40"/>
  <c r="C63" i="40"/>
  <c r="D63" i="40"/>
  <c r="E63" i="40"/>
  <c r="C64" i="40"/>
  <c r="D64" i="40"/>
  <c r="E64" i="40"/>
  <c r="C65" i="40"/>
  <c r="D65" i="40"/>
  <c r="E65" i="40"/>
  <c r="C66" i="40"/>
  <c r="D66" i="40"/>
  <c r="E66" i="40"/>
  <c r="C67" i="40"/>
  <c r="D67" i="40"/>
  <c r="E67" i="40"/>
  <c r="C68" i="40"/>
  <c r="D68" i="40"/>
  <c r="E68" i="40"/>
  <c r="C69" i="40"/>
  <c r="D69" i="40"/>
  <c r="E69" i="40"/>
  <c r="C70" i="40"/>
  <c r="D70" i="40"/>
  <c r="E70" i="40"/>
  <c r="C71" i="40"/>
  <c r="D71" i="40"/>
  <c r="E71" i="40"/>
  <c r="C72" i="40"/>
  <c r="D72" i="40"/>
  <c r="E72" i="40"/>
  <c r="C73" i="40"/>
  <c r="D73" i="40"/>
  <c r="E73" i="40"/>
  <c r="C74" i="40"/>
  <c r="D74" i="40"/>
  <c r="E74" i="40"/>
  <c r="C75" i="40"/>
  <c r="D75" i="40"/>
  <c r="E75" i="40"/>
  <c r="C76" i="40"/>
  <c r="D76" i="40"/>
  <c r="E76" i="40"/>
  <c r="C77" i="40"/>
  <c r="D77" i="40"/>
  <c r="E77" i="40"/>
  <c r="C78" i="40"/>
  <c r="D78" i="40"/>
  <c r="E78" i="40"/>
  <c r="C79" i="40"/>
  <c r="D79" i="40"/>
  <c r="E79" i="40"/>
  <c r="C80" i="40"/>
  <c r="D80" i="40"/>
  <c r="E80" i="40"/>
  <c r="C81" i="40"/>
  <c r="D81" i="40"/>
  <c r="E81" i="40"/>
  <c r="C82" i="40"/>
  <c r="D82" i="40"/>
  <c r="E82" i="40"/>
  <c r="C83" i="40"/>
  <c r="D83" i="40"/>
  <c r="E83" i="40"/>
  <c r="C84" i="40"/>
  <c r="D84" i="40"/>
  <c r="E84" i="40"/>
  <c r="C85" i="40"/>
  <c r="D85" i="40"/>
  <c r="E85" i="40"/>
  <c r="C86" i="40"/>
  <c r="D86" i="40"/>
  <c r="E86" i="40"/>
  <c r="C87" i="40"/>
  <c r="D87" i="40"/>
  <c r="E87" i="40"/>
  <c r="C88" i="40"/>
  <c r="D88" i="40"/>
  <c r="E88" i="40"/>
  <c r="C89" i="40"/>
  <c r="D89" i="40"/>
  <c r="E89" i="40"/>
  <c r="C90" i="40"/>
  <c r="D90" i="40"/>
  <c r="E90" i="40"/>
  <c r="C91" i="40"/>
  <c r="D91" i="40"/>
  <c r="E91" i="40"/>
  <c r="C92" i="40"/>
  <c r="D92" i="40"/>
  <c r="E92" i="40"/>
  <c r="C93" i="40"/>
  <c r="D93" i="40"/>
  <c r="E93" i="40"/>
  <c r="C94" i="40"/>
  <c r="D94" i="40"/>
  <c r="E94" i="40"/>
  <c r="C95" i="40"/>
  <c r="D95" i="40"/>
  <c r="E95" i="40"/>
  <c r="C96" i="40"/>
  <c r="D96" i="40"/>
  <c r="E96" i="40"/>
  <c r="C97" i="40"/>
  <c r="D97" i="40"/>
  <c r="E97" i="40"/>
  <c r="C98" i="40"/>
  <c r="D98" i="40"/>
  <c r="E98" i="40"/>
  <c r="D2" i="40"/>
  <c r="E2" i="40"/>
  <c r="C2" i="40"/>
  <c r="B94" i="40"/>
  <c r="B59" i="40"/>
  <c r="B57" i="40"/>
  <c r="B53" i="40"/>
  <c r="B45" i="40"/>
  <c r="B43" i="40"/>
  <c r="B42" i="40"/>
  <c r="B39" i="40"/>
  <c r="B38" i="40"/>
  <c r="B37" i="40"/>
  <c r="B36" i="40"/>
  <c r="B34" i="40"/>
  <c r="B33" i="40"/>
  <c r="B31" i="40"/>
  <c r="B28" i="40"/>
  <c r="B25" i="40"/>
  <c r="B23" i="40"/>
  <c r="B22" i="40"/>
  <c r="B20" i="40"/>
  <c r="B19" i="40"/>
  <c r="B18" i="40"/>
  <c r="B17" i="40"/>
  <c r="B16" i="40"/>
  <c r="B15" i="40"/>
  <c r="B14" i="40"/>
  <c r="B13" i="40"/>
  <c r="B12" i="40"/>
  <c r="B11" i="40"/>
  <c r="B10" i="40"/>
  <c r="B8" i="40"/>
  <c r="B7" i="40"/>
  <c r="B6" i="40"/>
  <c r="B5" i="40"/>
  <c r="B4" i="40"/>
  <c r="B3" i="40"/>
  <c r="B2" i="40"/>
  <c r="B77" i="25"/>
  <c r="B78" i="25"/>
  <c r="E99" i="40" l="1"/>
  <c r="C99" i="40"/>
  <c r="D99" i="40"/>
  <c r="G37" i="11"/>
  <c r="F37" i="11"/>
  <c r="E37" i="11"/>
  <c r="D37" i="11"/>
  <c r="C37" i="11"/>
  <c r="B37" i="11"/>
  <c r="G36" i="11"/>
  <c r="F36" i="11"/>
  <c r="E36" i="11"/>
  <c r="D36" i="11"/>
  <c r="C36" i="11"/>
  <c r="B36" i="11"/>
  <c r="G35" i="11"/>
  <c r="F35" i="11"/>
  <c r="E35" i="11"/>
  <c r="D35" i="11"/>
  <c r="C35" i="11"/>
  <c r="B35" i="11"/>
  <c r="G34" i="11"/>
  <c r="F34" i="11"/>
  <c r="E34" i="11"/>
  <c r="D34" i="11"/>
  <c r="C34" i="11"/>
  <c r="B34" i="11"/>
  <c r="G33" i="11"/>
  <c r="F33" i="11"/>
  <c r="E33" i="11"/>
  <c r="D33" i="11"/>
  <c r="C33" i="11"/>
  <c r="B33" i="11"/>
  <c r="G32" i="11"/>
  <c r="F32" i="11"/>
  <c r="E32" i="11"/>
  <c r="D32" i="11"/>
  <c r="C32" i="11"/>
  <c r="B32" i="11"/>
  <c r="G31" i="11"/>
  <c r="F31" i="11"/>
  <c r="E31" i="11"/>
  <c r="D31" i="11"/>
  <c r="C31" i="11"/>
  <c r="B31" i="11"/>
  <c r="G30" i="11"/>
  <c r="F30" i="11"/>
  <c r="E30" i="11"/>
  <c r="D30" i="11"/>
  <c r="C30" i="11"/>
  <c r="B30" i="11"/>
  <c r="G29" i="11"/>
  <c r="F29" i="11"/>
  <c r="E29" i="11"/>
  <c r="D29" i="11"/>
  <c r="C29" i="11"/>
  <c r="B29" i="11"/>
  <c r="G28" i="11"/>
  <c r="F28" i="11"/>
  <c r="E28" i="11"/>
  <c r="D28" i="11"/>
  <c r="C28" i="11"/>
  <c r="B28" i="11"/>
  <c r="G27" i="11"/>
  <c r="F27" i="11"/>
  <c r="E27" i="11"/>
  <c r="D27" i="11"/>
  <c r="C27" i="11"/>
  <c r="B27" i="11"/>
  <c r="G26" i="11"/>
  <c r="F26" i="11"/>
  <c r="E26" i="11"/>
  <c r="D26" i="11"/>
  <c r="C26" i="11"/>
  <c r="B26" i="11"/>
  <c r="G25" i="11"/>
  <c r="F25" i="11"/>
  <c r="E25" i="11"/>
  <c r="D25" i="11"/>
  <c r="C25" i="11"/>
  <c r="B25" i="11"/>
  <c r="G24" i="11"/>
  <c r="F24" i="11"/>
  <c r="E24" i="11"/>
  <c r="D24" i="11"/>
  <c r="C24" i="11"/>
  <c r="B24" i="11"/>
  <c r="G23" i="11"/>
  <c r="F23" i="11"/>
  <c r="E23" i="11"/>
  <c r="D23" i="11"/>
  <c r="C23" i="11"/>
  <c r="B23" i="11"/>
  <c r="G22" i="11"/>
  <c r="F22" i="11"/>
  <c r="E22" i="11"/>
  <c r="D22" i="11"/>
  <c r="C22" i="11"/>
  <c r="B22" i="11"/>
  <c r="G21" i="11"/>
  <c r="F21" i="11"/>
  <c r="E21" i="11"/>
  <c r="D21" i="11"/>
  <c r="C21" i="11"/>
  <c r="B21" i="11"/>
  <c r="G20" i="11"/>
  <c r="F20" i="11"/>
  <c r="E20" i="11"/>
  <c r="D20" i="11"/>
  <c r="C20" i="11"/>
  <c r="B20" i="11"/>
  <c r="G19" i="11"/>
  <c r="F19" i="11"/>
  <c r="E19" i="11"/>
  <c r="D19" i="11"/>
  <c r="C19" i="11"/>
  <c r="B19" i="11"/>
  <c r="G18" i="11"/>
  <c r="F18" i="11"/>
  <c r="E18" i="11"/>
  <c r="D18" i="11"/>
  <c r="C18" i="11"/>
  <c r="B18" i="11"/>
  <c r="G17" i="11"/>
  <c r="F17" i="11"/>
  <c r="E17" i="11"/>
  <c r="D17" i="11"/>
  <c r="C17" i="11"/>
  <c r="B17" i="11"/>
  <c r="G16" i="11"/>
  <c r="F16" i="11"/>
  <c r="E16" i="11"/>
  <c r="D16" i="11"/>
  <c r="C16" i="11"/>
  <c r="B16" i="11"/>
  <c r="G15" i="11"/>
  <c r="F15" i="11"/>
  <c r="E15" i="11"/>
  <c r="D15" i="11"/>
  <c r="C15" i="11"/>
  <c r="B15" i="11"/>
  <c r="G14" i="11"/>
  <c r="F14" i="11"/>
  <c r="E14" i="11"/>
  <c r="D14" i="11"/>
  <c r="C14" i="11"/>
  <c r="B14" i="11"/>
  <c r="G13" i="11"/>
  <c r="F13" i="11"/>
  <c r="E13" i="11"/>
  <c r="D13" i="11"/>
  <c r="C13" i="11"/>
  <c r="B13" i="11"/>
  <c r="G12" i="11"/>
  <c r="F12" i="11"/>
  <c r="E12" i="11"/>
  <c r="D12" i="11"/>
  <c r="C12" i="11"/>
  <c r="B12" i="11"/>
  <c r="G11" i="11"/>
  <c r="F11" i="11"/>
  <c r="E11" i="11"/>
  <c r="D11" i="11"/>
  <c r="C11" i="11"/>
  <c r="B11" i="11"/>
  <c r="G10" i="11"/>
  <c r="F10" i="11"/>
  <c r="E10" i="11"/>
  <c r="D10" i="11"/>
  <c r="C10" i="11"/>
  <c r="B10" i="11"/>
  <c r="G9" i="11"/>
  <c r="F9" i="11"/>
  <c r="E9" i="11"/>
  <c r="D9" i="11"/>
  <c r="C9" i="11"/>
  <c r="B9" i="11"/>
  <c r="G8" i="11"/>
  <c r="F8" i="11"/>
  <c r="E8" i="11"/>
  <c r="D8" i="11"/>
  <c r="C8" i="11"/>
  <c r="B8" i="11"/>
  <c r="G7" i="11"/>
  <c r="F7" i="11"/>
  <c r="E7" i="11"/>
  <c r="D7" i="11"/>
  <c r="C7" i="11"/>
  <c r="B7" i="11"/>
  <c r="G6" i="11"/>
  <c r="F6" i="11"/>
  <c r="E6" i="11"/>
  <c r="D6" i="11"/>
  <c r="C6" i="11"/>
  <c r="B6" i="11"/>
  <c r="G5" i="11"/>
  <c r="F5" i="11"/>
  <c r="E5" i="11"/>
  <c r="D5" i="11"/>
  <c r="C5" i="11"/>
  <c r="B5" i="11"/>
  <c r="G4" i="11"/>
  <c r="F4" i="11"/>
  <c r="E4" i="11"/>
  <c r="D4" i="11"/>
  <c r="C4" i="11"/>
  <c r="B4" i="11"/>
  <c r="G3" i="11"/>
  <c r="F3" i="11"/>
  <c r="E3" i="11"/>
  <c r="D3" i="11"/>
  <c r="C3" i="11"/>
  <c r="B3" i="11"/>
  <c r="G2" i="11"/>
  <c r="F2" i="11"/>
  <c r="E2" i="11"/>
  <c r="D2" i="11"/>
  <c r="C2" i="11"/>
  <c r="B2" i="11"/>
  <c r="G6" i="10"/>
  <c r="F6" i="10"/>
  <c r="E6" i="10"/>
  <c r="D6" i="10"/>
  <c r="C6" i="10"/>
  <c r="B6" i="10"/>
  <c r="G5" i="10"/>
  <c r="F5" i="10"/>
  <c r="E5" i="10"/>
  <c r="D5" i="10"/>
  <c r="C5" i="10"/>
  <c r="B5" i="10"/>
  <c r="G4" i="10"/>
  <c r="F4" i="10"/>
  <c r="E4" i="10"/>
  <c r="D4" i="10"/>
  <c r="C4" i="10"/>
  <c r="B4" i="10"/>
  <c r="G3" i="10"/>
  <c r="F3" i="10"/>
  <c r="E3" i="10"/>
  <c r="D3" i="10"/>
  <c r="C3" i="10"/>
  <c r="B3" i="10"/>
  <c r="G2" i="10"/>
  <c r="F2" i="10"/>
  <c r="E2" i="10"/>
  <c r="D2" i="10"/>
  <c r="C2" i="10"/>
  <c r="B2" i="10"/>
  <c r="G4" i="9"/>
  <c r="F4" i="9"/>
  <c r="E4" i="9"/>
  <c r="D4" i="9"/>
  <c r="C4" i="9"/>
  <c r="B4" i="9"/>
  <c r="G3" i="9"/>
  <c r="F3" i="9"/>
  <c r="E3" i="9"/>
  <c r="D3" i="9"/>
  <c r="C3" i="9"/>
  <c r="B3" i="9"/>
  <c r="G2" i="9"/>
  <c r="F2" i="9"/>
  <c r="E2" i="9"/>
  <c r="D2" i="9"/>
  <c r="C2" i="9"/>
  <c r="B2" i="9"/>
  <c r="A72" i="36"/>
  <c r="A71" i="36"/>
  <c r="A70" i="36"/>
  <c r="A69" i="36"/>
  <c r="A68" i="36"/>
  <c r="A67" i="36"/>
  <c r="A66" i="36"/>
  <c r="A65" i="36"/>
  <c r="A64" i="36"/>
  <c r="A63" i="36"/>
  <c r="Z85" i="24"/>
  <c r="Z83" i="24"/>
  <c r="Z74" i="24"/>
  <c r="Z72" i="24"/>
  <c r="D98" i="23"/>
  <c r="C98" i="23"/>
  <c r="B98" i="23"/>
  <c r="D97" i="23"/>
  <c r="C97" i="23"/>
  <c r="B97" i="23"/>
  <c r="D96" i="23"/>
  <c r="C96" i="23"/>
  <c r="B96" i="23"/>
  <c r="D95" i="23"/>
  <c r="C95" i="23"/>
  <c r="B95" i="23"/>
  <c r="D94" i="23"/>
  <c r="C94" i="23"/>
  <c r="B94" i="23"/>
  <c r="D93" i="23"/>
  <c r="C93" i="23"/>
  <c r="B93" i="23"/>
  <c r="D92" i="23"/>
  <c r="C92" i="23"/>
  <c r="B92" i="23"/>
  <c r="D91" i="23"/>
  <c r="C91" i="23"/>
  <c r="B91" i="23"/>
  <c r="D90" i="23"/>
  <c r="C90" i="23"/>
  <c r="B90" i="23"/>
  <c r="D89" i="23"/>
  <c r="C89" i="23"/>
  <c r="B89" i="23"/>
  <c r="D88" i="23"/>
  <c r="C88" i="23"/>
  <c r="B88" i="23"/>
  <c r="D87" i="23"/>
  <c r="C87" i="23"/>
  <c r="B87" i="23"/>
  <c r="D86" i="23"/>
  <c r="C86" i="23"/>
  <c r="B86" i="23"/>
  <c r="D85" i="23"/>
  <c r="C85" i="23"/>
  <c r="B85" i="23"/>
  <c r="D84" i="23"/>
  <c r="C84" i="23"/>
  <c r="B84" i="23"/>
  <c r="D83" i="23"/>
  <c r="C83" i="23"/>
  <c r="B83" i="23"/>
  <c r="D82" i="23"/>
  <c r="C82" i="23"/>
  <c r="B82" i="23"/>
  <c r="D81" i="23"/>
  <c r="C81" i="23"/>
  <c r="B81" i="23"/>
  <c r="D80" i="23"/>
  <c r="C80" i="23"/>
  <c r="B80" i="23"/>
  <c r="D79" i="23"/>
  <c r="C79" i="23"/>
  <c r="B79" i="23"/>
  <c r="D78" i="23"/>
  <c r="C78" i="23"/>
  <c r="B78" i="23"/>
  <c r="D77" i="23"/>
  <c r="C77" i="23"/>
  <c r="B77" i="23"/>
  <c r="D76" i="23"/>
  <c r="C76" i="23"/>
  <c r="B76" i="23"/>
  <c r="D75" i="23"/>
  <c r="C75" i="23"/>
  <c r="B75" i="23"/>
  <c r="D74" i="23"/>
  <c r="C74" i="23"/>
  <c r="B74" i="23"/>
  <c r="D73" i="23"/>
  <c r="C73" i="23"/>
  <c r="B73" i="23"/>
  <c r="D72" i="23"/>
  <c r="C72" i="23"/>
  <c r="B72" i="23"/>
  <c r="D71" i="23"/>
  <c r="C71" i="23"/>
  <c r="B71" i="23"/>
  <c r="D70" i="23"/>
  <c r="C70" i="23"/>
  <c r="B70" i="23"/>
  <c r="D69" i="23"/>
  <c r="C69" i="23"/>
  <c r="B69" i="23"/>
  <c r="D68" i="23"/>
  <c r="C68" i="23"/>
  <c r="B68" i="23"/>
  <c r="D67" i="23"/>
  <c r="C67" i="23"/>
  <c r="B67" i="23"/>
  <c r="D66" i="23"/>
  <c r="C66" i="23"/>
  <c r="B66" i="23"/>
  <c r="D65" i="23"/>
  <c r="C65" i="23"/>
  <c r="B65" i="23"/>
  <c r="D64" i="23"/>
  <c r="C64" i="23"/>
  <c r="B64" i="23"/>
  <c r="D63" i="23"/>
  <c r="C63" i="23"/>
  <c r="B63" i="23"/>
  <c r="D62" i="23"/>
  <c r="C62" i="23"/>
  <c r="B62" i="23"/>
  <c r="D61" i="23"/>
  <c r="C61" i="23"/>
  <c r="B61" i="23"/>
  <c r="D60" i="23"/>
  <c r="C60" i="23"/>
  <c r="B60" i="23"/>
  <c r="D59" i="23"/>
  <c r="C59" i="23"/>
  <c r="B59" i="23"/>
  <c r="D58" i="23"/>
  <c r="C58" i="23"/>
  <c r="B58" i="23"/>
  <c r="D57" i="23"/>
  <c r="C57" i="23"/>
  <c r="B57" i="23"/>
  <c r="D56" i="23"/>
  <c r="C56" i="23"/>
  <c r="B56" i="23"/>
  <c r="D55" i="23"/>
  <c r="C55" i="23"/>
  <c r="B55" i="23"/>
  <c r="D54" i="23"/>
  <c r="C54" i="23"/>
  <c r="B54" i="23"/>
  <c r="D53" i="23"/>
  <c r="C53" i="23"/>
  <c r="B53" i="23"/>
  <c r="D52" i="23"/>
  <c r="C52" i="23"/>
  <c r="B52" i="23"/>
  <c r="D51" i="23"/>
  <c r="C51" i="23"/>
  <c r="B51" i="23"/>
  <c r="D50" i="23"/>
  <c r="C50" i="23"/>
  <c r="B50" i="23"/>
  <c r="D49" i="23"/>
  <c r="C49" i="23"/>
  <c r="B49" i="23"/>
  <c r="D48" i="23"/>
  <c r="C48" i="23"/>
  <c r="B48" i="23"/>
  <c r="D47" i="23"/>
  <c r="C47" i="23"/>
  <c r="B47" i="23"/>
  <c r="D46" i="23"/>
  <c r="C46" i="23"/>
  <c r="B46" i="23"/>
  <c r="D45" i="23"/>
  <c r="C45" i="23"/>
  <c r="B45" i="23"/>
  <c r="D44" i="23"/>
  <c r="C44" i="23"/>
  <c r="B44" i="23"/>
  <c r="D43" i="23"/>
  <c r="C43" i="23"/>
  <c r="B43" i="23"/>
  <c r="D42" i="23"/>
  <c r="C42" i="23"/>
  <c r="B42" i="23"/>
  <c r="D41" i="23"/>
  <c r="C41" i="23"/>
  <c r="B41" i="23"/>
  <c r="D40" i="23"/>
  <c r="C40" i="23"/>
  <c r="B40" i="23"/>
  <c r="D39" i="23"/>
  <c r="C39" i="23"/>
  <c r="B39" i="23"/>
  <c r="D38" i="23"/>
  <c r="C38" i="23"/>
  <c r="B38" i="23"/>
  <c r="D37" i="23"/>
  <c r="C37" i="23"/>
  <c r="B37" i="23"/>
  <c r="D36" i="23"/>
  <c r="C36" i="23"/>
  <c r="B36" i="23"/>
  <c r="D35" i="23"/>
  <c r="C35" i="23"/>
  <c r="B35" i="23"/>
  <c r="D34" i="23"/>
  <c r="C34" i="23"/>
  <c r="B34" i="23"/>
  <c r="D33" i="23"/>
  <c r="C33" i="23"/>
  <c r="B33" i="23"/>
  <c r="D32" i="23"/>
  <c r="C32" i="23"/>
  <c r="B32" i="23"/>
  <c r="D31" i="23"/>
  <c r="C31" i="23"/>
  <c r="B31" i="23"/>
  <c r="D30" i="23"/>
  <c r="C30" i="23"/>
  <c r="B30" i="23"/>
  <c r="D29" i="23"/>
  <c r="C29" i="23"/>
  <c r="B29" i="23"/>
  <c r="D28" i="23"/>
  <c r="C28" i="23"/>
  <c r="B28" i="23"/>
  <c r="D27" i="23"/>
  <c r="C27" i="23"/>
  <c r="B27" i="23"/>
  <c r="D26" i="23"/>
  <c r="C26" i="23"/>
  <c r="B26" i="23"/>
  <c r="D25" i="23"/>
  <c r="C25" i="23"/>
  <c r="B25" i="23"/>
  <c r="D24" i="23"/>
  <c r="C24" i="23"/>
  <c r="B24" i="23"/>
  <c r="D23" i="23"/>
  <c r="C23" i="23"/>
  <c r="B23" i="23"/>
  <c r="D22" i="23"/>
  <c r="C22" i="23"/>
  <c r="B22" i="23"/>
  <c r="D21" i="23"/>
  <c r="C21" i="23"/>
  <c r="B21" i="23"/>
  <c r="D20" i="23"/>
  <c r="C20" i="23"/>
  <c r="B20" i="23"/>
  <c r="D19" i="23"/>
  <c r="C19" i="23"/>
  <c r="B19" i="23"/>
  <c r="D18" i="23"/>
  <c r="C18" i="23"/>
  <c r="B18" i="23"/>
  <c r="D17" i="23"/>
  <c r="C17" i="23"/>
  <c r="B17" i="23"/>
  <c r="D16" i="23"/>
  <c r="C16" i="23"/>
  <c r="B16" i="23"/>
  <c r="D15" i="23"/>
  <c r="C15" i="23"/>
  <c r="B15" i="23"/>
  <c r="D14" i="23"/>
  <c r="C14" i="23"/>
  <c r="B14" i="23"/>
  <c r="D13" i="23"/>
  <c r="C13" i="23"/>
  <c r="B13" i="23"/>
  <c r="D12" i="23"/>
  <c r="C12" i="23"/>
  <c r="B12" i="23"/>
  <c r="D11" i="23"/>
  <c r="C11" i="23"/>
  <c r="B11" i="23"/>
  <c r="D10" i="23"/>
  <c r="C10" i="23"/>
  <c r="B10" i="23"/>
  <c r="D9" i="23"/>
  <c r="C9" i="23"/>
  <c r="B9" i="23"/>
  <c r="D8" i="23"/>
  <c r="C8" i="23"/>
  <c r="B8" i="23"/>
  <c r="D7" i="23"/>
  <c r="C7" i="23"/>
  <c r="B7" i="23"/>
  <c r="D6" i="23"/>
  <c r="C6" i="23"/>
  <c r="B6" i="23"/>
  <c r="D5" i="23"/>
  <c r="C5" i="23"/>
  <c r="B5" i="23"/>
  <c r="D4" i="23"/>
  <c r="C4" i="23"/>
  <c r="B4" i="23"/>
  <c r="D3" i="23"/>
  <c r="C3" i="23"/>
  <c r="B3" i="23"/>
  <c r="D2" i="23"/>
  <c r="C2" i="23"/>
  <c r="B2" i="23"/>
  <c r="D98" i="32"/>
  <c r="C98" i="32"/>
  <c r="B98" i="32"/>
  <c r="D97" i="32"/>
  <c r="C97" i="32"/>
  <c r="B97" i="32"/>
  <c r="D96" i="32"/>
  <c r="C96" i="32"/>
  <c r="B96" i="32"/>
  <c r="D95" i="32"/>
  <c r="C95" i="32"/>
  <c r="B95" i="32"/>
  <c r="D94" i="32"/>
  <c r="C94" i="32"/>
  <c r="B94" i="32"/>
  <c r="D93" i="32"/>
  <c r="C93" i="32"/>
  <c r="B93" i="32"/>
  <c r="D92" i="32"/>
  <c r="C92" i="32"/>
  <c r="B92" i="32"/>
  <c r="D91" i="32"/>
  <c r="C91" i="32"/>
  <c r="B91" i="32"/>
  <c r="D90" i="32"/>
  <c r="C90" i="32"/>
  <c r="B90" i="32"/>
  <c r="D89" i="32"/>
  <c r="C89" i="32"/>
  <c r="B89" i="32"/>
  <c r="D88" i="32"/>
  <c r="C88" i="32"/>
  <c r="B88" i="32"/>
  <c r="D87" i="32"/>
  <c r="C87" i="32"/>
  <c r="B87" i="32"/>
  <c r="D86" i="32"/>
  <c r="C86" i="32"/>
  <c r="B86" i="32"/>
  <c r="D85" i="32"/>
  <c r="C85" i="32"/>
  <c r="B85" i="32"/>
  <c r="D84" i="32"/>
  <c r="C84" i="32"/>
  <c r="B84" i="32"/>
  <c r="D83" i="32"/>
  <c r="C83" i="32"/>
  <c r="B83" i="32"/>
  <c r="D82" i="32"/>
  <c r="C82" i="32"/>
  <c r="B82" i="32"/>
  <c r="D81" i="32"/>
  <c r="C81" i="32"/>
  <c r="B81" i="32"/>
  <c r="D80" i="32"/>
  <c r="C80" i="32"/>
  <c r="B80" i="32"/>
  <c r="D79" i="32"/>
  <c r="C79" i="32"/>
  <c r="B79" i="32"/>
  <c r="D78" i="32"/>
  <c r="C78" i="32"/>
  <c r="B78" i="32"/>
  <c r="D77" i="32"/>
  <c r="C77" i="32"/>
  <c r="B77" i="32"/>
  <c r="D76" i="32"/>
  <c r="C76" i="32"/>
  <c r="B76" i="32"/>
  <c r="D75" i="32"/>
  <c r="C75" i="32"/>
  <c r="B75" i="32"/>
  <c r="D74" i="32"/>
  <c r="C74" i="32"/>
  <c r="B74" i="32"/>
  <c r="D73" i="32"/>
  <c r="C73" i="32"/>
  <c r="B73" i="32"/>
  <c r="D72" i="32"/>
  <c r="C72" i="32"/>
  <c r="B72" i="32"/>
  <c r="D71" i="32"/>
  <c r="C71" i="32"/>
  <c r="B71" i="32"/>
  <c r="D70" i="32"/>
  <c r="C70" i="32"/>
  <c r="B70" i="32"/>
  <c r="D69" i="32"/>
  <c r="C69" i="32"/>
  <c r="B69" i="32"/>
  <c r="D68" i="32"/>
  <c r="C68" i="32"/>
  <c r="B68" i="32"/>
  <c r="D67" i="32"/>
  <c r="C67" i="32"/>
  <c r="B67" i="32"/>
  <c r="D66" i="32"/>
  <c r="C66" i="32"/>
  <c r="B66" i="32"/>
  <c r="D65" i="32"/>
  <c r="C65" i="32"/>
  <c r="B65" i="32"/>
  <c r="D64" i="32"/>
  <c r="C64" i="32"/>
  <c r="B64" i="32"/>
  <c r="D63" i="32"/>
  <c r="C63" i="32"/>
  <c r="B63" i="32"/>
  <c r="D62" i="32"/>
  <c r="C62" i="32"/>
  <c r="B62" i="32"/>
  <c r="D61" i="32"/>
  <c r="C61" i="32"/>
  <c r="B61" i="32"/>
  <c r="D60" i="32"/>
  <c r="C60" i="32"/>
  <c r="B60" i="32"/>
  <c r="D59" i="32"/>
  <c r="C59" i="32"/>
  <c r="B59" i="32"/>
  <c r="D58" i="32"/>
  <c r="C58" i="32"/>
  <c r="B58" i="32"/>
  <c r="D57" i="32"/>
  <c r="C57" i="32"/>
  <c r="B57" i="32"/>
  <c r="D56" i="32"/>
  <c r="C56" i="32"/>
  <c r="B56" i="32"/>
  <c r="D55" i="32"/>
  <c r="C55" i="32"/>
  <c r="B55" i="32"/>
  <c r="D54" i="32"/>
  <c r="C54" i="32"/>
  <c r="B54" i="32"/>
  <c r="D53" i="32"/>
  <c r="C53" i="32"/>
  <c r="B53" i="32"/>
  <c r="D52" i="32"/>
  <c r="C52" i="32"/>
  <c r="B52" i="32"/>
  <c r="D51" i="32"/>
  <c r="C51" i="32"/>
  <c r="B51" i="32"/>
  <c r="D50" i="32"/>
  <c r="C50" i="32"/>
  <c r="B50" i="32"/>
  <c r="D49" i="32"/>
  <c r="C49" i="32"/>
  <c r="B49" i="32"/>
  <c r="D48" i="32"/>
  <c r="C48" i="32"/>
  <c r="B48" i="32"/>
  <c r="D47" i="32"/>
  <c r="C47" i="32"/>
  <c r="B47" i="32"/>
  <c r="D46" i="32"/>
  <c r="C46" i="32"/>
  <c r="B46" i="32"/>
  <c r="D45" i="32"/>
  <c r="C45" i="32"/>
  <c r="B45" i="32"/>
  <c r="D44" i="32"/>
  <c r="C44" i="32"/>
  <c r="B44" i="32"/>
  <c r="D43" i="32"/>
  <c r="C43" i="32"/>
  <c r="B43" i="32"/>
  <c r="D42" i="32"/>
  <c r="C42" i="32"/>
  <c r="B42" i="32"/>
  <c r="D41" i="32"/>
  <c r="C41" i="32"/>
  <c r="B41" i="32"/>
  <c r="D40" i="32"/>
  <c r="C40" i="32"/>
  <c r="B40" i="32"/>
  <c r="D39" i="32"/>
  <c r="C39" i="32"/>
  <c r="B39" i="32"/>
  <c r="D38" i="32"/>
  <c r="C38" i="32"/>
  <c r="B38" i="32"/>
  <c r="D37" i="32"/>
  <c r="C37" i="32"/>
  <c r="B37" i="32"/>
  <c r="D36" i="32"/>
  <c r="C36" i="32"/>
  <c r="B36" i="32"/>
  <c r="D35" i="32"/>
  <c r="C35" i="32"/>
  <c r="B35" i="32"/>
  <c r="D34" i="32"/>
  <c r="C34" i="32"/>
  <c r="B34" i="32"/>
  <c r="D33" i="32"/>
  <c r="C33" i="32"/>
  <c r="B33" i="32"/>
  <c r="D32" i="32"/>
  <c r="C32" i="32"/>
  <c r="B32" i="32"/>
  <c r="D31" i="32"/>
  <c r="C31" i="32"/>
  <c r="B31" i="32"/>
  <c r="D30" i="32"/>
  <c r="C30" i="32"/>
  <c r="B30" i="32"/>
  <c r="D29" i="32"/>
  <c r="C29" i="32"/>
  <c r="B29" i="32"/>
  <c r="D28" i="32"/>
  <c r="C28" i="32"/>
  <c r="B28" i="32"/>
  <c r="D27" i="32"/>
  <c r="C27" i="32"/>
  <c r="B27" i="32"/>
  <c r="D26" i="32"/>
  <c r="C26" i="32"/>
  <c r="B26" i="32"/>
  <c r="D25" i="32"/>
  <c r="C25" i="32"/>
  <c r="B25" i="32"/>
  <c r="D24" i="32"/>
  <c r="C24" i="32"/>
  <c r="B24" i="32"/>
  <c r="D23" i="32"/>
  <c r="C23" i="32"/>
  <c r="B23" i="32"/>
  <c r="D22" i="32"/>
  <c r="C22" i="32"/>
  <c r="B22" i="32"/>
  <c r="D21" i="32"/>
  <c r="C21" i="32"/>
  <c r="B21" i="32"/>
  <c r="D20" i="32"/>
  <c r="C20" i="32"/>
  <c r="B20" i="32"/>
  <c r="D19" i="32"/>
  <c r="C19" i="32"/>
  <c r="B19" i="32"/>
  <c r="D18" i="32"/>
  <c r="C18" i="32"/>
  <c r="B18" i="32"/>
  <c r="D17" i="32"/>
  <c r="C17" i="32"/>
  <c r="B17" i="32"/>
  <c r="D16" i="32"/>
  <c r="C16" i="32"/>
  <c r="B16" i="32"/>
  <c r="D15" i="32"/>
  <c r="C15" i="32"/>
  <c r="B15" i="32"/>
  <c r="D14" i="32"/>
  <c r="C14" i="32"/>
  <c r="B14" i="32"/>
  <c r="D13" i="32"/>
  <c r="C13" i="32"/>
  <c r="B13" i="32"/>
  <c r="D12" i="32"/>
  <c r="C12" i="32"/>
  <c r="B12" i="32"/>
  <c r="D11" i="32"/>
  <c r="C11" i="32"/>
  <c r="B11" i="32"/>
  <c r="D10" i="32"/>
  <c r="C10" i="32"/>
  <c r="B10" i="32"/>
  <c r="D9" i="32"/>
  <c r="C9" i="32"/>
  <c r="B9" i="32"/>
  <c r="D8" i="32"/>
  <c r="C8" i="32"/>
  <c r="B8" i="32"/>
  <c r="D7" i="32"/>
  <c r="C7" i="32"/>
  <c r="B7" i="32"/>
  <c r="D6" i="32"/>
  <c r="C6" i="32"/>
  <c r="B6" i="32"/>
  <c r="D5" i="32"/>
  <c r="C5" i="32"/>
  <c r="B5" i="32"/>
  <c r="D4" i="32"/>
  <c r="C4" i="32"/>
  <c r="B4" i="32"/>
  <c r="D3" i="32"/>
  <c r="C3" i="32"/>
  <c r="B3" i="32"/>
  <c r="D2" i="32"/>
  <c r="C2" i="32"/>
  <c r="B2" i="32"/>
  <c r="M98" i="30"/>
  <c r="L98" i="30"/>
  <c r="K98" i="30"/>
  <c r="J98" i="30"/>
  <c r="I98" i="30"/>
  <c r="H98" i="30"/>
  <c r="G98" i="30"/>
  <c r="F98" i="30"/>
  <c r="E98" i="30"/>
  <c r="D98" i="30"/>
  <c r="C98" i="30"/>
  <c r="B98" i="30"/>
  <c r="M97" i="30"/>
  <c r="L97" i="30"/>
  <c r="K97" i="30"/>
  <c r="J97" i="30"/>
  <c r="I97" i="30"/>
  <c r="H97" i="30"/>
  <c r="G97" i="30"/>
  <c r="F97" i="30"/>
  <c r="E97" i="30"/>
  <c r="D97" i="30"/>
  <c r="C97" i="30"/>
  <c r="B97" i="30"/>
  <c r="M96" i="30"/>
  <c r="L96" i="30"/>
  <c r="K96" i="30"/>
  <c r="J96" i="30"/>
  <c r="I96" i="30"/>
  <c r="H96" i="30"/>
  <c r="G96" i="30"/>
  <c r="F96" i="30"/>
  <c r="E96" i="30"/>
  <c r="D96" i="30"/>
  <c r="C96" i="30"/>
  <c r="B96" i="30"/>
  <c r="M95" i="30"/>
  <c r="L95" i="30"/>
  <c r="K95" i="30"/>
  <c r="J95" i="30"/>
  <c r="I95" i="30"/>
  <c r="H95" i="30"/>
  <c r="G95" i="30"/>
  <c r="F95" i="30"/>
  <c r="E95" i="30"/>
  <c r="D95" i="30"/>
  <c r="C95" i="30"/>
  <c r="B95" i="30"/>
  <c r="M94" i="30"/>
  <c r="L94" i="30"/>
  <c r="K94" i="30"/>
  <c r="J94" i="30"/>
  <c r="I94" i="30"/>
  <c r="H94" i="30"/>
  <c r="G94" i="30"/>
  <c r="F94" i="30"/>
  <c r="E94" i="30"/>
  <c r="D94" i="30"/>
  <c r="C94" i="30"/>
  <c r="B94" i="30"/>
  <c r="M93" i="30"/>
  <c r="L93" i="30"/>
  <c r="K93" i="30"/>
  <c r="J93" i="30"/>
  <c r="I93" i="30"/>
  <c r="H93" i="30"/>
  <c r="G93" i="30"/>
  <c r="F93" i="30"/>
  <c r="E93" i="30"/>
  <c r="D93" i="30"/>
  <c r="C93" i="30"/>
  <c r="B93" i="30"/>
  <c r="M92" i="30"/>
  <c r="L92" i="30"/>
  <c r="K92" i="30"/>
  <c r="J92" i="30"/>
  <c r="I92" i="30"/>
  <c r="H92" i="30"/>
  <c r="G92" i="30"/>
  <c r="F92" i="30"/>
  <c r="E92" i="30"/>
  <c r="D92" i="30"/>
  <c r="C92" i="30"/>
  <c r="B92" i="30"/>
  <c r="M91" i="30"/>
  <c r="L91" i="30"/>
  <c r="K91" i="30"/>
  <c r="J91" i="30"/>
  <c r="I91" i="30"/>
  <c r="H91" i="30"/>
  <c r="G91" i="30"/>
  <c r="F91" i="30"/>
  <c r="E91" i="30"/>
  <c r="D91" i="30"/>
  <c r="C91" i="30"/>
  <c r="B91" i="30"/>
  <c r="M90" i="30"/>
  <c r="L90" i="30"/>
  <c r="K90" i="30"/>
  <c r="J90" i="30"/>
  <c r="I90" i="30"/>
  <c r="H90" i="30"/>
  <c r="G90" i="30"/>
  <c r="F90" i="30"/>
  <c r="E90" i="30"/>
  <c r="D90" i="30"/>
  <c r="C90" i="30"/>
  <c r="B90" i="30"/>
  <c r="M89" i="30"/>
  <c r="L89" i="30"/>
  <c r="K89" i="30"/>
  <c r="J89" i="30"/>
  <c r="I89" i="30"/>
  <c r="H89" i="30"/>
  <c r="G89" i="30"/>
  <c r="F89" i="30"/>
  <c r="E89" i="30"/>
  <c r="D89" i="30"/>
  <c r="C89" i="30"/>
  <c r="B89" i="30"/>
  <c r="M88" i="30"/>
  <c r="L88" i="30"/>
  <c r="K88" i="30"/>
  <c r="J88" i="30"/>
  <c r="I88" i="30"/>
  <c r="H88" i="30"/>
  <c r="G88" i="30"/>
  <c r="F88" i="30"/>
  <c r="E88" i="30"/>
  <c r="D88" i="30"/>
  <c r="C88" i="30"/>
  <c r="B88" i="30"/>
  <c r="M87" i="30"/>
  <c r="L87" i="30"/>
  <c r="K87" i="30"/>
  <c r="J87" i="30"/>
  <c r="I87" i="30"/>
  <c r="H87" i="30"/>
  <c r="G87" i="30"/>
  <c r="F87" i="30"/>
  <c r="E87" i="30"/>
  <c r="D87" i="30"/>
  <c r="C87" i="30"/>
  <c r="B87" i="30"/>
  <c r="M86" i="30"/>
  <c r="L86" i="30"/>
  <c r="K86" i="30"/>
  <c r="J86" i="30"/>
  <c r="I86" i="30"/>
  <c r="H86" i="30"/>
  <c r="G86" i="30"/>
  <c r="F86" i="30"/>
  <c r="E86" i="30"/>
  <c r="D86" i="30"/>
  <c r="C86" i="30"/>
  <c r="B86" i="30"/>
  <c r="M85" i="30"/>
  <c r="L85" i="30"/>
  <c r="K85" i="30"/>
  <c r="J85" i="30"/>
  <c r="I85" i="30"/>
  <c r="H85" i="30"/>
  <c r="G85" i="30"/>
  <c r="F85" i="30"/>
  <c r="E85" i="30"/>
  <c r="D85" i="30"/>
  <c r="C85" i="30"/>
  <c r="B85" i="30"/>
  <c r="M84" i="30"/>
  <c r="L84" i="30"/>
  <c r="K84" i="30"/>
  <c r="J84" i="30"/>
  <c r="I84" i="30"/>
  <c r="H84" i="30"/>
  <c r="G84" i="30"/>
  <c r="F84" i="30"/>
  <c r="E84" i="30"/>
  <c r="D84" i="30"/>
  <c r="C84" i="30"/>
  <c r="B84" i="30"/>
  <c r="M83" i="30"/>
  <c r="L83" i="30"/>
  <c r="K83" i="30"/>
  <c r="J83" i="30"/>
  <c r="I83" i="30"/>
  <c r="H83" i="30"/>
  <c r="G83" i="30"/>
  <c r="F83" i="30"/>
  <c r="E83" i="30"/>
  <c r="D83" i="30"/>
  <c r="C83" i="30"/>
  <c r="B83" i="30"/>
  <c r="M82" i="30"/>
  <c r="L82" i="30"/>
  <c r="K82" i="30"/>
  <c r="J82" i="30"/>
  <c r="I82" i="30"/>
  <c r="H82" i="30"/>
  <c r="G82" i="30"/>
  <c r="F82" i="30"/>
  <c r="E82" i="30"/>
  <c r="D82" i="30"/>
  <c r="C82" i="30"/>
  <c r="B82" i="30"/>
  <c r="M81" i="30"/>
  <c r="L81" i="30"/>
  <c r="K81" i="30"/>
  <c r="J81" i="30"/>
  <c r="I81" i="30"/>
  <c r="H81" i="30"/>
  <c r="G81" i="30"/>
  <c r="F81" i="30"/>
  <c r="E81" i="30"/>
  <c r="D81" i="30"/>
  <c r="C81" i="30"/>
  <c r="B81" i="30"/>
  <c r="M80" i="30"/>
  <c r="L80" i="30"/>
  <c r="K80" i="30"/>
  <c r="J80" i="30"/>
  <c r="I80" i="30"/>
  <c r="H80" i="30"/>
  <c r="G80" i="30"/>
  <c r="F80" i="30"/>
  <c r="E80" i="30"/>
  <c r="D80" i="30"/>
  <c r="C80" i="30"/>
  <c r="B80" i="30"/>
  <c r="M79" i="30"/>
  <c r="L79" i="30"/>
  <c r="K79" i="30"/>
  <c r="J79" i="30"/>
  <c r="I79" i="30"/>
  <c r="H79" i="30"/>
  <c r="G79" i="30"/>
  <c r="F79" i="30"/>
  <c r="E79" i="30"/>
  <c r="D79" i="30"/>
  <c r="C79" i="30"/>
  <c r="B79" i="30"/>
  <c r="M78" i="30"/>
  <c r="L78" i="30"/>
  <c r="K78" i="30"/>
  <c r="J78" i="30"/>
  <c r="I78" i="30"/>
  <c r="H78" i="30"/>
  <c r="G78" i="30"/>
  <c r="F78" i="30"/>
  <c r="E78" i="30"/>
  <c r="D78" i="30"/>
  <c r="C78" i="30"/>
  <c r="B78" i="30"/>
  <c r="M77" i="30"/>
  <c r="L77" i="30"/>
  <c r="K77" i="30"/>
  <c r="J77" i="30"/>
  <c r="I77" i="30"/>
  <c r="H77" i="30"/>
  <c r="G77" i="30"/>
  <c r="F77" i="30"/>
  <c r="E77" i="30"/>
  <c r="D77" i="30"/>
  <c r="C77" i="30"/>
  <c r="B77" i="30"/>
  <c r="M76" i="30"/>
  <c r="L76" i="30"/>
  <c r="K76" i="30"/>
  <c r="J76" i="30"/>
  <c r="I76" i="30"/>
  <c r="H76" i="30"/>
  <c r="G76" i="30"/>
  <c r="F76" i="30"/>
  <c r="E76" i="30"/>
  <c r="D76" i="30"/>
  <c r="C76" i="30"/>
  <c r="B76" i="30"/>
  <c r="M75" i="30"/>
  <c r="L75" i="30"/>
  <c r="K75" i="30"/>
  <c r="J75" i="30"/>
  <c r="I75" i="30"/>
  <c r="H75" i="30"/>
  <c r="G75" i="30"/>
  <c r="F75" i="30"/>
  <c r="E75" i="30"/>
  <c r="D75" i="30"/>
  <c r="C75" i="30"/>
  <c r="B75" i="30"/>
  <c r="M74" i="30"/>
  <c r="L74" i="30"/>
  <c r="K74" i="30"/>
  <c r="J74" i="30"/>
  <c r="I74" i="30"/>
  <c r="H74" i="30"/>
  <c r="G74" i="30"/>
  <c r="F74" i="30"/>
  <c r="E74" i="30"/>
  <c r="D74" i="30"/>
  <c r="C74" i="30"/>
  <c r="B74" i="30"/>
  <c r="M73" i="30"/>
  <c r="L73" i="30"/>
  <c r="K73" i="30"/>
  <c r="J73" i="30"/>
  <c r="I73" i="30"/>
  <c r="H73" i="30"/>
  <c r="G73" i="30"/>
  <c r="F73" i="30"/>
  <c r="E73" i="30"/>
  <c r="D73" i="30"/>
  <c r="C73" i="30"/>
  <c r="B73" i="30"/>
  <c r="M72" i="30"/>
  <c r="L72" i="30"/>
  <c r="K72" i="30"/>
  <c r="J72" i="30"/>
  <c r="I72" i="30"/>
  <c r="H72" i="30"/>
  <c r="G72" i="30"/>
  <c r="F72" i="30"/>
  <c r="E72" i="30"/>
  <c r="D72" i="30"/>
  <c r="C72" i="30"/>
  <c r="B72" i="30"/>
  <c r="M71" i="30"/>
  <c r="L71" i="30"/>
  <c r="K71" i="30"/>
  <c r="J71" i="30"/>
  <c r="I71" i="30"/>
  <c r="H71" i="30"/>
  <c r="G71" i="30"/>
  <c r="F71" i="30"/>
  <c r="E71" i="30"/>
  <c r="D71" i="30"/>
  <c r="C71" i="30"/>
  <c r="B71" i="30"/>
  <c r="M70" i="30"/>
  <c r="L70" i="30"/>
  <c r="K70" i="30"/>
  <c r="J70" i="30"/>
  <c r="I70" i="30"/>
  <c r="H70" i="30"/>
  <c r="G70" i="30"/>
  <c r="F70" i="30"/>
  <c r="E70" i="30"/>
  <c r="D70" i="30"/>
  <c r="C70" i="30"/>
  <c r="B70" i="30"/>
  <c r="M69" i="30"/>
  <c r="L69" i="30"/>
  <c r="K69" i="30"/>
  <c r="J69" i="30"/>
  <c r="I69" i="30"/>
  <c r="H69" i="30"/>
  <c r="G69" i="30"/>
  <c r="F69" i="30"/>
  <c r="E69" i="30"/>
  <c r="D69" i="30"/>
  <c r="C69" i="30"/>
  <c r="B69" i="30"/>
  <c r="M68" i="30"/>
  <c r="L68" i="30"/>
  <c r="K68" i="30"/>
  <c r="J68" i="30"/>
  <c r="I68" i="30"/>
  <c r="H68" i="30"/>
  <c r="G68" i="30"/>
  <c r="F68" i="30"/>
  <c r="E68" i="30"/>
  <c r="D68" i="30"/>
  <c r="C68" i="30"/>
  <c r="B68" i="30"/>
  <c r="M67" i="30"/>
  <c r="L67" i="30"/>
  <c r="K67" i="30"/>
  <c r="J67" i="30"/>
  <c r="I67" i="30"/>
  <c r="H67" i="30"/>
  <c r="G67" i="30"/>
  <c r="F67" i="30"/>
  <c r="E67" i="30"/>
  <c r="D67" i="30"/>
  <c r="C67" i="30"/>
  <c r="B67" i="30"/>
  <c r="M66" i="30"/>
  <c r="L66" i="30"/>
  <c r="K66" i="30"/>
  <c r="J66" i="30"/>
  <c r="I66" i="30"/>
  <c r="H66" i="30"/>
  <c r="G66" i="30"/>
  <c r="F66" i="30"/>
  <c r="E66" i="30"/>
  <c r="D66" i="30"/>
  <c r="C66" i="30"/>
  <c r="B66" i="30"/>
  <c r="M65" i="30"/>
  <c r="L65" i="30"/>
  <c r="K65" i="30"/>
  <c r="J65" i="30"/>
  <c r="I65" i="30"/>
  <c r="H65" i="30"/>
  <c r="G65" i="30"/>
  <c r="F65" i="30"/>
  <c r="E65" i="30"/>
  <c r="D65" i="30"/>
  <c r="C65" i="30"/>
  <c r="B65" i="30"/>
  <c r="M64" i="30"/>
  <c r="L64" i="30"/>
  <c r="K64" i="30"/>
  <c r="J64" i="30"/>
  <c r="I64" i="30"/>
  <c r="H64" i="30"/>
  <c r="G64" i="30"/>
  <c r="F64" i="30"/>
  <c r="E64" i="30"/>
  <c r="D64" i="30"/>
  <c r="C64" i="30"/>
  <c r="B64" i="30"/>
  <c r="M63" i="30"/>
  <c r="L63" i="30"/>
  <c r="K63" i="30"/>
  <c r="J63" i="30"/>
  <c r="I63" i="30"/>
  <c r="H63" i="30"/>
  <c r="G63" i="30"/>
  <c r="F63" i="30"/>
  <c r="E63" i="30"/>
  <c r="D63" i="30"/>
  <c r="C63" i="30"/>
  <c r="B63" i="30"/>
  <c r="M62" i="30"/>
  <c r="L62" i="30"/>
  <c r="K62" i="30"/>
  <c r="J62" i="30"/>
  <c r="I62" i="30"/>
  <c r="H62" i="30"/>
  <c r="G62" i="30"/>
  <c r="F62" i="30"/>
  <c r="E62" i="30"/>
  <c r="D62" i="30"/>
  <c r="C62" i="30"/>
  <c r="B62" i="30"/>
  <c r="M61" i="30"/>
  <c r="L61" i="30"/>
  <c r="K61" i="30"/>
  <c r="J61" i="30"/>
  <c r="I61" i="30"/>
  <c r="H61" i="30"/>
  <c r="G61" i="30"/>
  <c r="F61" i="30"/>
  <c r="E61" i="30"/>
  <c r="D61" i="30"/>
  <c r="C61" i="30"/>
  <c r="B61" i="30"/>
  <c r="M60" i="30"/>
  <c r="L60" i="30"/>
  <c r="K60" i="30"/>
  <c r="J60" i="30"/>
  <c r="I60" i="30"/>
  <c r="H60" i="30"/>
  <c r="G60" i="30"/>
  <c r="F60" i="30"/>
  <c r="E60" i="30"/>
  <c r="D60" i="30"/>
  <c r="C60" i="30"/>
  <c r="B60" i="30"/>
  <c r="M59" i="30"/>
  <c r="L59" i="30"/>
  <c r="K59" i="30"/>
  <c r="J59" i="30"/>
  <c r="I59" i="30"/>
  <c r="H59" i="30"/>
  <c r="G59" i="30"/>
  <c r="F59" i="30"/>
  <c r="E59" i="30"/>
  <c r="D59" i="30"/>
  <c r="C59" i="30"/>
  <c r="B59" i="30"/>
  <c r="M58" i="30"/>
  <c r="L58" i="30"/>
  <c r="K58" i="30"/>
  <c r="J58" i="30"/>
  <c r="I58" i="30"/>
  <c r="H58" i="30"/>
  <c r="G58" i="30"/>
  <c r="F58" i="30"/>
  <c r="E58" i="30"/>
  <c r="D58" i="30"/>
  <c r="C58" i="30"/>
  <c r="B58" i="30"/>
  <c r="M57" i="30"/>
  <c r="L57" i="30"/>
  <c r="K57" i="30"/>
  <c r="J57" i="30"/>
  <c r="I57" i="30"/>
  <c r="H57" i="30"/>
  <c r="G57" i="30"/>
  <c r="F57" i="30"/>
  <c r="E57" i="30"/>
  <c r="D57" i="30"/>
  <c r="C57" i="30"/>
  <c r="B57" i="30"/>
  <c r="M56" i="30"/>
  <c r="L56" i="30"/>
  <c r="K56" i="30"/>
  <c r="J56" i="30"/>
  <c r="I56" i="30"/>
  <c r="H56" i="30"/>
  <c r="G56" i="30"/>
  <c r="F56" i="30"/>
  <c r="E56" i="30"/>
  <c r="D56" i="30"/>
  <c r="C56" i="30"/>
  <c r="B56" i="30"/>
  <c r="M55" i="30"/>
  <c r="L55" i="30"/>
  <c r="K55" i="30"/>
  <c r="J55" i="30"/>
  <c r="I55" i="30"/>
  <c r="H55" i="30"/>
  <c r="G55" i="30"/>
  <c r="F55" i="30"/>
  <c r="E55" i="30"/>
  <c r="D55" i="30"/>
  <c r="C55" i="30"/>
  <c r="B55" i="30"/>
  <c r="M54" i="30"/>
  <c r="L54" i="30"/>
  <c r="K54" i="30"/>
  <c r="J54" i="30"/>
  <c r="I54" i="30"/>
  <c r="H54" i="30"/>
  <c r="G54" i="30"/>
  <c r="F54" i="30"/>
  <c r="E54" i="30"/>
  <c r="D54" i="30"/>
  <c r="C54" i="30"/>
  <c r="B54" i="30"/>
  <c r="M53" i="30"/>
  <c r="L53" i="30"/>
  <c r="K53" i="30"/>
  <c r="J53" i="30"/>
  <c r="I53" i="30"/>
  <c r="H53" i="30"/>
  <c r="G53" i="30"/>
  <c r="F53" i="30"/>
  <c r="E53" i="30"/>
  <c r="D53" i="30"/>
  <c r="C53" i="30"/>
  <c r="B53" i="30"/>
  <c r="M52" i="30"/>
  <c r="L52" i="30"/>
  <c r="K52" i="30"/>
  <c r="J52" i="30"/>
  <c r="I52" i="30"/>
  <c r="H52" i="30"/>
  <c r="G52" i="30"/>
  <c r="F52" i="30"/>
  <c r="E52" i="30"/>
  <c r="D52" i="30"/>
  <c r="C52" i="30"/>
  <c r="B52" i="30"/>
  <c r="M51" i="30"/>
  <c r="L51" i="30"/>
  <c r="K51" i="30"/>
  <c r="J51" i="30"/>
  <c r="I51" i="30"/>
  <c r="H51" i="30"/>
  <c r="G51" i="30"/>
  <c r="F51" i="30"/>
  <c r="E51" i="30"/>
  <c r="D51" i="30"/>
  <c r="C51" i="30"/>
  <c r="B51" i="30"/>
  <c r="M50" i="30"/>
  <c r="L50" i="30"/>
  <c r="K50" i="30"/>
  <c r="J50" i="30"/>
  <c r="I50" i="30"/>
  <c r="H50" i="30"/>
  <c r="G50" i="30"/>
  <c r="F50" i="30"/>
  <c r="E50" i="30"/>
  <c r="D50" i="30"/>
  <c r="C50" i="30"/>
  <c r="B50" i="30"/>
  <c r="M49" i="30"/>
  <c r="L49" i="30"/>
  <c r="K49" i="30"/>
  <c r="J49" i="30"/>
  <c r="I49" i="30"/>
  <c r="H49" i="30"/>
  <c r="G49" i="30"/>
  <c r="F49" i="30"/>
  <c r="E49" i="30"/>
  <c r="D49" i="30"/>
  <c r="C49" i="30"/>
  <c r="B49" i="30"/>
  <c r="M48" i="30"/>
  <c r="L48" i="30"/>
  <c r="K48" i="30"/>
  <c r="J48" i="30"/>
  <c r="I48" i="30"/>
  <c r="H48" i="30"/>
  <c r="G48" i="30"/>
  <c r="F48" i="30"/>
  <c r="E48" i="30"/>
  <c r="D48" i="30"/>
  <c r="C48" i="30"/>
  <c r="B48" i="30"/>
  <c r="M47" i="30"/>
  <c r="L47" i="30"/>
  <c r="K47" i="30"/>
  <c r="J47" i="30"/>
  <c r="I47" i="30"/>
  <c r="H47" i="30"/>
  <c r="G47" i="30"/>
  <c r="F47" i="30"/>
  <c r="E47" i="30"/>
  <c r="D47" i="30"/>
  <c r="C47" i="30"/>
  <c r="B47" i="30"/>
  <c r="M46" i="30"/>
  <c r="L46" i="30"/>
  <c r="K46" i="30"/>
  <c r="J46" i="30"/>
  <c r="I46" i="30"/>
  <c r="H46" i="30"/>
  <c r="G46" i="30"/>
  <c r="F46" i="30"/>
  <c r="E46" i="30"/>
  <c r="D46" i="30"/>
  <c r="C46" i="30"/>
  <c r="B46" i="30"/>
  <c r="M45" i="30"/>
  <c r="L45" i="30"/>
  <c r="K45" i="30"/>
  <c r="J45" i="30"/>
  <c r="I45" i="30"/>
  <c r="H45" i="30"/>
  <c r="G45" i="30"/>
  <c r="F45" i="30"/>
  <c r="E45" i="30"/>
  <c r="D45" i="30"/>
  <c r="C45" i="30"/>
  <c r="B45" i="30"/>
  <c r="M44" i="30"/>
  <c r="L44" i="30"/>
  <c r="K44" i="30"/>
  <c r="J44" i="30"/>
  <c r="I44" i="30"/>
  <c r="H44" i="30"/>
  <c r="G44" i="30"/>
  <c r="F44" i="30"/>
  <c r="E44" i="30"/>
  <c r="D44" i="30"/>
  <c r="C44" i="30"/>
  <c r="B44" i="30"/>
  <c r="M43" i="30"/>
  <c r="L43" i="30"/>
  <c r="K43" i="30"/>
  <c r="J43" i="30"/>
  <c r="I43" i="30"/>
  <c r="H43" i="30"/>
  <c r="G43" i="30"/>
  <c r="F43" i="30"/>
  <c r="E43" i="30"/>
  <c r="D43" i="30"/>
  <c r="C43" i="30"/>
  <c r="B43" i="30"/>
  <c r="M42" i="30"/>
  <c r="L42" i="30"/>
  <c r="K42" i="30"/>
  <c r="J42" i="30"/>
  <c r="I42" i="30"/>
  <c r="H42" i="30"/>
  <c r="G42" i="30"/>
  <c r="F42" i="30"/>
  <c r="E42" i="30"/>
  <c r="D42" i="30"/>
  <c r="C42" i="30"/>
  <c r="B42" i="30"/>
  <c r="M41" i="30"/>
  <c r="L41" i="30"/>
  <c r="K41" i="30"/>
  <c r="J41" i="30"/>
  <c r="I41" i="30"/>
  <c r="H41" i="30"/>
  <c r="G41" i="30"/>
  <c r="F41" i="30"/>
  <c r="E41" i="30"/>
  <c r="D41" i="30"/>
  <c r="C41" i="30"/>
  <c r="B41" i="30"/>
  <c r="M40" i="30"/>
  <c r="L40" i="30"/>
  <c r="K40" i="30"/>
  <c r="J40" i="30"/>
  <c r="I40" i="30"/>
  <c r="H40" i="30"/>
  <c r="G40" i="30"/>
  <c r="F40" i="30"/>
  <c r="E40" i="30"/>
  <c r="D40" i="30"/>
  <c r="C40" i="30"/>
  <c r="B40" i="30"/>
  <c r="M39" i="30"/>
  <c r="L39" i="30"/>
  <c r="K39" i="30"/>
  <c r="J39" i="30"/>
  <c r="I39" i="30"/>
  <c r="H39" i="30"/>
  <c r="G39" i="30"/>
  <c r="F39" i="30"/>
  <c r="E39" i="30"/>
  <c r="D39" i="30"/>
  <c r="C39" i="30"/>
  <c r="B39" i="30"/>
  <c r="M38" i="30"/>
  <c r="L38" i="30"/>
  <c r="K38" i="30"/>
  <c r="J38" i="30"/>
  <c r="I38" i="30"/>
  <c r="H38" i="30"/>
  <c r="G38" i="30"/>
  <c r="F38" i="30"/>
  <c r="E38" i="30"/>
  <c r="D38" i="30"/>
  <c r="C38" i="30"/>
  <c r="B38" i="30"/>
  <c r="M37" i="30"/>
  <c r="L37" i="30"/>
  <c r="K37" i="30"/>
  <c r="J37" i="30"/>
  <c r="I37" i="30"/>
  <c r="H37" i="30"/>
  <c r="G37" i="30"/>
  <c r="F37" i="30"/>
  <c r="E37" i="30"/>
  <c r="D37" i="30"/>
  <c r="C37" i="30"/>
  <c r="B37" i="30"/>
  <c r="M36" i="30"/>
  <c r="L36" i="30"/>
  <c r="K36" i="30"/>
  <c r="J36" i="30"/>
  <c r="I36" i="30"/>
  <c r="H36" i="30"/>
  <c r="G36" i="30"/>
  <c r="F36" i="30"/>
  <c r="E36" i="30"/>
  <c r="D36" i="30"/>
  <c r="C36" i="30"/>
  <c r="B36" i="30"/>
  <c r="M35" i="30"/>
  <c r="L35" i="30"/>
  <c r="K35" i="30"/>
  <c r="J35" i="30"/>
  <c r="I35" i="30"/>
  <c r="H35" i="30"/>
  <c r="G35" i="30"/>
  <c r="F35" i="30"/>
  <c r="E35" i="30"/>
  <c r="D35" i="30"/>
  <c r="C35" i="30"/>
  <c r="B35" i="30"/>
  <c r="M34" i="30"/>
  <c r="L34" i="30"/>
  <c r="K34" i="30"/>
  <c r="J34" i="30"/>
  <c r="I34" i="30"/>
  <c r="H34" i="30"/>
  <c r="G34" i="30"/>
  <c r="F34" i="30"/>
  <c r="E34" i="30"/>
  <c r="D34" i="30"/>
  <c r="C34" i="30"/>
  <c r="B34" i="30"/>
  <c r="M33" i="30"/>
  <c r="L33" i="30"/>
  <c r="K33" i="30"/>
  <c r="J33" i="30"/>
  <c r="I33" i="30"/>
  <c r="H33" i="30"/>
  <c r="G33" i="30"/>
  <c r="F33" i="30"/>
  <c r="E33" i="30"/>
  <c r="D33" i="30"/>
  <c r="C33" i="30"/>
  <c r="B33" i="30"/>
  <c r="M32" i="30"/>
  <c r="L32" i="30"/>
  <c r="K32" i="30"/>
  <c r="J32" i="30"/>
  <c r="I32" i="30"/>
  <c r="H32" i="30"/>
  <c r="G32" i="30"/>
  <c r="F32" i="30"/>
  <c r="E32" i="30"/>
  <c r="D32" i="30"/>
  <c r="C32" i="30"/>
  <c r="B32" i="30"/>
  <c r="M31" i="30"/>
  <c r="L31" i="30"/>
  <c r="K31" i="30"/>
  <c r="J31" i="30"/>
  <c r="I31" i="30"/>
  <c r="H31" i="30"/>
  <c r="G31" i="30"/>
  <c r="F31" i="30"/>
  <c r="E31" i="30"/>
  <c r="D31" i="30"/>
  <c r="C31" i="30"/>
  <c r="B31" i="30"/>
  <c r="M30" i="30"/>
  <c r="L30" i="30"/>
  <c r="K30" i="30"/>
  <c r="J30" i="30"/>
  <c r="I30" i="30"/>
  <c r="H30" i="30"/>
  <c r="G30" i="30"/>
  <c r="F30" i="30"/>
  <c r="E30" i="30"/>
  <c r="D30" i="30"/>
  <c r="C30" i="30"/>
  <c r="B30" i="30"/>
  <c r="M29" i="30"/>
  <c r="L29" i="30"/>
  <c r="K29" i="30"/>
  <c r="J29" i="30"/>
  <c r="I29" i="30"/>
  <c r="H29" i="30"/>
  <c r="G29" i="30"/>
  <c r="F29" i="30"/>
  <c r="E29" i="30"/>
  <c r="D29" i="30"/>
  <c r="C29" i="30"/>
  <c r="B29" i="30"/>
  <c r="M28" i="30"/>
  <c r="L28" i="30"/>
  <c r="K28" i="30"/>
  <c r="J28" i="30"/>
  <c r="I28" i="30"/>
  <c r="H28" i="30"/>
  <c r="G28" i="30"/>
  <c r="F28" i="30"/>
  <c r="E28" i="30"/>
  <c r="D28" i="30"/>
  <c r="C28" i="30"/>
  <c r="B28" i="30"/>
  <c r="M27" i="30"/>
  <c r="L27" i="30"/>
  <c r="K27" i="30"/>
  <c r="J27" i="30"/>
  <c r="I27" i="30"/>
  <c r="H27" i="30"/>
  <c r="G27" i="30"/>
  <c r="F27" i="30"/>
  <c r="E27" i="30"/>
  <c r="D27" i="30"/>
  <c r="C27" i="30"/>
  <c r="B27" i="30"/>
  <c r="M26" i="30"/>
  <c r="L26" i="30"/>
  <c r="K26" i="30"/>
  <c r="J26" i="30"/>
  <c r="I26" i="30"/>
  <c r="H26" i="30"/>
  <c r="G26" i="30"/>
  <c r="F26" i="30"/>
  <c r="E26" i="30"/>
  <c r="D26" i="30"/>
  <c r="C26" i="30"/>
  <c r="B26" i="30"/>
  <c r="M25" i="30"/>
  <c r="L25" i="30"/>
  <c r="K25" i="30"/>
  <c r="J25" i="30"/>
  <c r="I25" i="30"/>
  <c r="H25" i="30"/>
  <c r="G25" i="30"/>
  <c r="F25" i="30"/>
  <c r="E25" i="30"/>
  <c r="D25" i="30"/>
  <c r="C25" i="30"/>
  <c r="B25" i="30"/>
  <c r="M24" i="30"/>
  <c r="L24" i="30"/>
  <c r="K24" i="30"/>
  <c r="J24" i="30"/>
  <c r="I24" i="30"/>
  <c r="H24" i="30"/>
  <c r="G24" i="30"/>
  <c r="F24" i="30"/>
  <c r="E24" i="30"/>
  <c r="D24" i="30"/>
  <c r="C24" i="30"/>
  <c r="B24" i="30"/>
  <c r="M23" i="30"/>
  <c r="L23" i="30"/>
  <c r="K23" i="30"/>
  <c r="J23" i="30"/>
  <c r="I23" i="30"/>
  <c r="H23" i="30"/>
  <c r="G23" i="30"/>
  <c r="F23" i="30"/>
  <c r="E23" i="30"/>
  <c r="D23" i="30"/>
  <c r="C23" i="30"/>
  <c r="B23" i="30"/>
  <c r="M22" i="30"/>
  <c r="L22" i="30"/>
  <c r="K22" i="30"/>
  <c r="J22" i="30"/>
  <c r="I22" i="30"/>
  <c r="H22" i="30"/>
  <c r="G22" i="30"/>
  <c r="F22" i="30"/>
  <c r="E22" i="30"/>
  <c r="D22" i="30"/>
  <c r="C22" i="30"/>
  <c r="B22" i="30"/>
  <c r="M21" i="30"/>
  <c r="L21" i="30"/>
  <c r="K21" i="30"/>
  <c r="J21" i="30"/>
  <c r="I21" i="30"/>
  <c r="H21" i="30"/>
  <c r="G21" i="30"/>
  <c r="F21" i="30"/>
  <c r="E21" i="30"/>
  <c r="D21" i="30"/>
  <c r="C21" i="30"/>
  <c r="B21" i="30"/>
  <c r="M20" i="30"/>
  <c r="L20" i="30"/>
  <c r="K20" i="30"/>
  <c r="J20" i="30"/>
  <c r="I20" i="30"/>
  <c r="H20" i="30"/>
  <c r="G20" i="30"/>
  <c r="F20" i="30"/>
  <c r="E20" i="30"/>
  <c r="D20" i="30"/>
  <c r="C20" i="30"/>
  <c r="B20" i="30"/>
  <c r="M19" i="30"/>
  <c r="L19" i="30"/>
  <c r="K19" i="30"/>
  <c r="J19" i="30"/>
  <c r="I19" i="30"/>
  <c r="H19" i="30"/>
  <c r="G19" i="30"/>
  <c r="F19" i="30"/>
  <c r="E19" i="30"/>
  <c r="D19" i="30"/>
  <c r="C19" i="30"/>
  <c r="B19" i="30"/>
  <c r="M18" i="30"/>
  <c r="L18" i="30"/>
  <c r="K18" i="30"/>
  <c r="J18" i="30"/>
  <c r="I18" i="30"/>
  <c r="H18" i="30"/>
  <c r="G18" i="30"/>
  <c r="F18" i="30"/>
  <c r="E18" i="30"/>
  <c r="D18" i="30"/>
  <c r="C18" i="30"/>
  <c r="B18" i="30"/>
  <c r="M17" i="30"/>
  <c r="L17" i="30"/>
  <c r="K17" i="30"/>
  <c r="J17" i="30"/>
  <c r="I17" i="30"/>
  <c r="H17" i="30"/>
  <c r="G17" i="30"/>
  <c r="F17" i="30"/>
  <c r="E17" i="30"/>
  <c r="D17" i="30"/>
  <c r="C17" i="30"/>
  <c r="B17" i="30"/>
  <c r="M16" i="30"/>
  <c r="L16" i="30"/>
  <c r="K16" i="30"/>
  <c r="J16" i="30"/>
  <c r="I16" i="30"/>
  <c r="H16" i="30"/>
  <c r="G16" i="30"/>
  <c r="F16" i="30"/>
  <c r="E16" i="30"/>
  <c r="D16" i="30"/>
  <c r="C16" i="30"/>
  <c r="B16" i="30"/>
  <c r="M15" i="30"/>
  <c r="L15" i="30"/>
  <c r="K15" i="30"/>
  <c r="J15" i="30"/>
  <c r="I15" i="30"/>
  <c r="H15" i="30"/>
  <c r="G15" i="30"/>
  <c r="F15" i="30"/>
  <c r="E15" i="30"/>
  <c r="D15" i="30"/>
  <c r="C15" i="30"/>
  <c r="B15" i="30"/>
  <c r="M14" i="30"/>
  <c r="L14" i="30"/>
  <c r="K14" i="30"/>
  <c r="J14" i="30"/>
  <c r="I14" i="30"/>
  <c r="H14" i="30"/>
  <c r="G14" i="30"/>
  <c r="F14" i="30"/>
  <c r="E14" i="30"/>
  <c r="D14" i="30"/>
  <c r="C14" i="30"/>
  <c r="B14" i="30"/>
  <c r="M13" i="30"/>
  <c r="L13" i="30"/>
  <c r="K13" i="30"/>
  <c r="J13" i="30"/>
  <c r="I13" i="30"/>
  <c r="H13" i="30"/>
  <c r="G13" i="30"/>
  <c r="F13" i="30"/>
  <c r="E13" i="30"/>
  <c r="D13" i="30"/>
  <c r="C13" i="30"/>
  <c r="B13" i="30"/>
  <c r="M12" i="30"/>
  <c r="L12" i="30"/>
  <c r="K12" i="30"/>
  <c r="J12" i="30"/>
  <c r="I12" i="30"/>
  <c r="H12" i="30"/>
  <c r="G12" i="30"/>
  <c r="F12" i="30"/>
  <c r="E12" i="30"/>
  <c r="D12" i="30"/>
  <c r="C12" i="30"/>
  <c r="B12" i="30"/>
  <c r="M11" i="30"/>
  <c r="L11" i="30"/>
  <c r="K11" i="30"/>
  <c r="J11" i="30"/>
  <c r="I11" i="30"/>
  <c r="H11" i="30"/>
  <c r="G11" i="30"/>
  <c r="F11" i="30"/>
  <c r="E11" i="30"/>
  <c r="D11" i="30"/>
  <c r="C11" i="30"/>
  <c r="B11" i="30"/>
  <c r="M10" i="30"/>
  <c r="L10" i="30"/>
  <c r="K10" i="30"/>
  <c r="J10" i="30"/>
  <c r="I10" i="30"/>
  <c r="H10" i="30"/>
  <c r="G10" i="30"/>
  <c r="F10" i="30"/>
  <c r="E10" i="30"/>
  <c r="D10" i="30"/>
  <c r="C10" i="30"/>
  <c r="B10" i="30"/>
  <c r="M9" i="30"/>
  <c r="L9" i="30"/>
  <c r="K9" i="30"/>
  <c r="J9" i="30"/>
  <c r="I9" i="30"/>
  <c r="H9" i="30"/>
  <c r="G9" i="30"/>
  <c r="F9" i="30"/>
  <c r="E9" i="30"/>
  <c r="D9" i="30"/>
  <c r="C9" i="30"/>
  <c r="B9" i="30"/>
  <c r="M8" i="30"/>
  <c r="L8" i="30"/>
  <c r="K8" i="30"/>
  <c r="J8" i="30"/>
  <c r="I8" i="30"/>
  <c r="H8" i="30"/>
  <c r="G8" i="30"/>
  <c r="F8" i="30"/>
  <c r="E8" i="30"/>
  <c r="D8" i="30"/>
  <c r="C8" i="30"/>
  <c r="B8" i="30"/>
  <c r="M7" i="30"/>
  <c r="L7" i="30"/>
  <c r="K7" i="30"/>
  <c r="J7" i="30"/>
  <c r="I7" i="30"/>
  <c r="H7" i="30"/>
  <c r="G7" i="30"/>
  <c r="F7" i="30"/>
  <c r="E7" i="30"/>
  <c r="D7" i="30"/>
  <c r="C7" i="30"/>
  <c r="B7" i="30"/>
  <c r="M6" i="30"/>
  <c r="L6" i="30"/>
  <c r="K6" i="30"/>
  <c r="J6" i="30"/>
  <c r="I6" i="30"/>
  <c r="H6" i="30"/>
  <c r="G6" i="30"/>
  <c r="F6" i="30"/>
  <c r="E6" i="30"/>
  <c r="D6" i="30"/>
  <c r="C6" i="30"/>
  <c r="B6" i="30"/>
  <c r="M5" i="30"/>
  <c r="L5" i="30"/>
  <c r="K5" i="30"/>
  <c r="J5" i="30"/>
  <c r="I5" i="30"/>
  <c r="H5" i="30"/>
  <c r="G5" i="30"/>
  <c r="F5" i="30"/>
  <c r="E5" i="30"/>
  <c r="D5" i="30"/>
  <c r="C5" i="30"/>
  <c r="B5" i="30"/>
  <c r="M4" i="30"/>
  <c r="L4" i="30"/>
  <c r="K4" i="30"/>
  <c r="J4" i="30"/>
  <c r="I4" i="30"/>
  <c r="H4" i="30"/>
  <c r="G4" i="30"/>
  <c r="F4" i="30"/>
  <c r="E4" i="30"/>
  <c r="D4" i="30"/>
  <c r="C4" i="30"/>
  <c r="B4" i="30"/>
  <c r="M3" i="30"/>
  <c r="L3" i="30"/>
  <c r="K3" i="30"/>
  <c r="J3" i="30"/>
  <c r="I3" i="30"/>
  <c r="H3" i="30"/>
  <c r="G3" i="30"/>
  <c r="F3" i="30"/>
  <c r="E3" i="30"/>
  <c r="D3" i="30"/>
  <c r="C3" i="30"/>
  <c r="B3" i="30"/>
  <c r="M2" i="30"/>
  <c r="L2" i="30"/>
  <c r="K2" i="30"/>
  <c r="J2" i="30"/>
  <c r="I2" i="30"/>
  <c r="H2" i="30"/>
  <c r="G2" i="30"/>
  <c r="F2" i="30"/>
  <c r="E2" i="30"/>
  <c r="D2" i="30"/>
  <c r="C2" i="30"/>
  <c r="B2" i="30"/>
  <c r="E98" i="38"/>
  <c r="D98" i="38"/>
  <c r="C98" i="38"/>
  <c r="E97" i="38"/>
  <c r="D97" i="38"/>
  <c r="C97" i="38"/>
  <c r="E96" i="38"/>
  <c r="D96" i="38"/>
  <c r="C96" i="38"/>
  <c r="E95" i="38"/>
  <c r="D95" i="38"/>
  <c r="C95" i="38"/>
  <c r="E94" i="38"/>
  <c r="D94" i="38"/>
  <c r="C94" i="38"/>
  <c r="E93" i="38"/>
  <c r="D93" i="38"/>
  <c r="C93" i="38"/>
  <c r="E92" i="38"/>
  <c r="D92" i="38"/>
  <c r="C92" i="38"/>
  <c r="E91" i="38"/>
  <c r="D91" i="38"/>
  <c r="C91" i="38"/>
  <c r="E90" i="38"/>
  <c r="D90" i="38"/>
  <c r="C90" i="38"/>
  <c r="E89" i="38"/>
  <c r="D89" i="38"/>
  <c r="C89" i="38"/>
  <c r="E88" i="38"/>
  <c r="D88" i="38"/>
  <c r="C88" i="38"/>
  <c r="E87" i="38"/>
  <c r="D87" i="38"/>
  <c r="C87" i="38"/>
  <c r="E86" i="38"/>
  <c r="D86" i="38"/>
  <c r="C86" i="38"/>
  <c r="E85" i="38"/>
  <c r="D85" i="38"/>
  <c r="C85" i="38"/>
  <c r="E84" i="38"/>
  <c r="D84" i="38"/>
  <c r="C84" i="38"/>
  <c r="E83" i="38"/>
  <c r="D83" i="38"/>
  <c r="C83" i="38"/>
  <c r="E82" i="38"/>
  <c r="D82" i="38"/>
  <c r="C82" i="38"/>
  <c r="E81" i="38"/>
  <c r="D81" i="38"/>
  <c r="C81" i="38"/>
  <c r="E80" i="38"/>
  <c r="D80" i="38"/>
  <c r="C80" i="38"/>
  <c r="E79" i="38"/>
  <c r="D79" i="38"/>
  <c r="C79" i="38"/>
  <c r="E78" i="38"/>
  <c r="D78" i="38"/>
  <c r="C78" i="38"/>
  <c r="E77" i="38"/>
  <c r="D77" i="38"/>
  <c r="C77" i="38"/>
  <c r="E76" i="38"/>
  <c r="D76" i="38"/>
  <c r="C76" i="38"/>
  <c r="E75" i="38"/>
  <c r="D75" i="38"/>
  <c r="C75" i="38"/>
  <c r="E74" i="38"/>
  <c r="D74" i="38"/>
  <c r="C74" i="38"/>
  <c r="E73" i="38"/>
  <c r="D73" i="38"/>
  <c r="C73" i="38"/>
  <c r="E72" i="38"/>
  <c r="D72" i="38"/>
  <c r="C72" i="38"/>
  <c r="E71" i="38"/>
  <c r="D71" i="38"/>
  <c r="C71" i="38"/>
  <c r="E70" i="38"/>
  <c r="D70" i="38"/>
  <c r="C70" i="38"/>
  <c r="E69" i="38"/>
  <c r="D69" i="38"/>
  <c r="C69" i="38"/>
  <c r="E68" i="38"/>
  <c r="D68" i="38"/>
  <c r="C68" i="38"/>
  <c r="E67" i="38"/>
  <c r="D67" i="38"/>
  <c r="C67" i="38"/>
  <c r="E66" i="38"/>
  <c r="D66" i="38"/>
  <c r="C66" i="38"/>
  <c r="E65" i="38"/>
  <c r="D65" i="38"/>
  <c r="C65" i="38"/>
  <c r="E64" i="38"/>
  <c r="D64" i="38"/>
  <c r="C64" i="38"/>
  <c r="E63" i="38"/>
  <c r="D63" i="38"/>
  <c r="C63" i="38"/>
  <c r="E62" i="38"/>
  <c r="D62" i="38"/>
  <c r="C62" i="38"/>
  <c r="E61" i="38"/>
  <c r="D61" i="38"/>
  <c r="C61" i="38"/>
  <c r="E60" i="38"/>
  <c r="D60" i="38"/>
  <c r="C60" i="38"/>
  <c r="E59" i="38"/>
  <c r="D59" i="38"/>
  <c r="C59" i="38"/>
  <c r="E58" i="38"/>
  <c r="D58" i="38"/>
  <c r="C58" i="38"/>
  <c r="E57" i="38"/>
  <c r="D57" i="38"/>
  <c r="C57" i="38"/>
  <c r="E56" i="38"/>
  <c r="D56" i="38"/>
  <c r="C56" i="38"/>
  <c r="E55" i="38"/>
  <c r="D55" i="38"/>
  <c r="C55" i="38"/>
  <c r="E54" i="38"/>
  <c r="D54" i="38"/>
  <c r="C54" i="38"/>
  <c r="E53" i="38"/>
  <c r="D53" i="38"/>
  <c r="C53" i="38"/>
  <c r="E52" i="38"/>
  <c r="D52" i="38"/>
  <c r="C52" i="38"/>
  <c r="E51" i="38"/>
  <c r="D51" i="38"/>
  <c r="C51" i="38"/>
  <c r="E50" i="38"/>
  <c r="D50" i="38"/>
  <c r="C50" i="38"/>
  <c r="E49" i="38"/>
  <c r="D49" i="38"/>
  <c r="C49" i="38"/>
  <c r="E48" i="38"/>
  <c r="D48" i="38"/>
  <c r="C48" i="38"/>
  <c r="E47" i="38"/>
  <c r="D47" i="38"/>
  <c r="C47" i="38"/>
  <c r="E46" i="38"/>
  <c r="D46" i="38"/>
  <c r="C46" i="38"/>
  <c r="E45" i="38"/>
  <c r="D45" i="38"/>
  <c r="C45" i="38"/>
  <c r="B45" i="38"/>
  <c r="E44" i="38"/>
  <c r="D44" i="38"/>
  <c r="C44" i="38"/>
  <c r="B44" i="38"/>
  <c r="E43" i="38"/>
  <c r="D43" i="38"/>
  <c r="C43" i="38"/>
  <c r="E42" i="38"/>
  <c r="D42" i="38"/>
  <c r="C42" i="38"/>
  <c r="B42" i="38"/>
  <c r="E41" i="38"/>
  <c r="D41" i="38"/>
  <c r="C41" i="38"/>
  <c r="E40" i="38"/>
  <c r="D40" i="38"/>
  <c r="C40" i="38"/>
  <c r="B40" i="38"/>
  <c r="E39" i="38"/>
  <c r="D39" i="38"/>
  <c r="C39" i="38"/>
  <c r="B39" i="38"/>
  <c r="E38" i="38"/>
  <c r="D38" i="38"/>
  <c r="C38" i="38"/>
  <c r="E37" i="38"/>
  <c r="D37" i="38"/>
  <c r="C37" i="38"/>
  <c r="E36" i="38"/>
  <c r="D36" i="38"/>
  <c r="C36" i="38"/>
  <c r="B36" i="38"/>
  <c r="E35" i="38"/>
  <c r="D35" i="38"/>
  <c r="C35" i="38"/>
  <c r="E34" i="38"/>
  <c r="D34" i="38"/>
  <c r="C34" i="38"/>
  <c r="B34" i="38"/>
  <c r="E33" i="38"/>
  <c r="D33" i="38"/>
  <c r="C33" i="38"/>
  <c r="B33" i="38"/>
  <c r="E32" i="38"/>
  <c r="D32" i="38"/>
  <c r="C32" i="38"/>
  <c r="E31" i="38"/>
  <c r="D31" i="38"/>
  <c r="C31" i="38"/>
  <c r="B31" i="38"/>
  <c r="E30" i="38"/>
  <c r="D30" i="38"/>
  <c r="C30" i="38"/>
  <c r="B30" i="38"/>
  <c r="E29" i="38"/>
  <c r="D29" i="38"/>
  <c r="C29" i="38"/>
  <c r="E28" i="38"/>
  <c r="D28" i="38"/>
  <c r="C28" i="38"/>
  <c r="B28" i="38"/>
  <c r="E27" i="38"/>
  <c r="D27" i="38"/>
  <c r="C27" i="38"/>
  <c r="B27" i="38"/>
  <c r="E26" i="38"/>
  <c r="D26" i="38"/>
  <c r="C26" i="38"/>
  <c r="E25" i="38"/>
  <c r="D25" i="38"/>
  <c r="C25" i="38"/>
  <c r="B25" i="38"/>
  <c r="E24" i="38"/>
  <c r="D24" i="38"/>
  <c r="C24" i="38"/>
  <c r="B24" i="38"/>
  <c r="E23" i="38"/>
  <c r="D23" i="38"/>
  <c r="C23" i="38"/>
  <c r="B23" i="38"/>
  <c r="E22" i="38"/>
  <c r="D22" i="38"/>
  <c r="C22" i="38"/>
  <c r="B22" i="38"/>
  <c r="E21" i="38"/>
  <c r="D21" i="38"/>
  <c r="C21" i="38"/>
  <c r="B21" i="38"/>
  <c r="E20" i="38"/>
  <c r="D20" i="38"/>
  <c r="C20" i="38"/>
  <c r="B20" i="38"/>
  <c r="E19" i="38"/>
  <c r="D19" i="38"/>
  <c r="C19" i="38"/>
  <c r="B19" i="38"/>
  <c r="E18" i="38"/>
  <c r="D18" i="38"/>
  <c r="C18" i="38"/>
  <c r="B18" i="38"/>
  <c r="E17" i="38"/>
  <c r="D17" i="38"/>
  <c r="C17" i="38"/>
  <c r="B17" i="38"/>
  <c r="E16" i="38"/>
  <c r="D16" i="38"/>
  <c r="C16" i="38"/>
  <c r="B16" i="38"/>
  <c r="E15" i="38"/>
  <c r="D15" i="38"/>
  <c r="C15" i="38"/>
  <c r="B15" i="38"/>
  <c r="E14" i="38"/>
  <c r="D14" i="38"/>
  <c r="C14" i="38"/>
  <c r="B14" i="38"/>
  <c r="E13" i="38"/>
  <c r="D13" i="38"/>
  <c r="C13" i="38"/>
  <c r="B13" i="38"/>
  <c r="E12" i="38"/>
  <c r="D12" i="38"/>
  <c r="C12" i="38"/>
  <c r="B12" i="38"/>
  <c r="E11" i="38"/>
  <c r="D11" i="38"/>
  <c r="C11" i="38"/>
  <c r="B11" i="38"/>
  <c r="E10" i="38"/>
  <c r="D10" i="38"/>
  <c r="C10" i="38"/>
  <c r="B10" i="38"/>
  <c r="E9" i="38"/>
  <c r="D9" i="38"/>
  <c r="C9" i="38"/>
  <c r="B9" i="38"/>
  <c r="E8" i="38"/>
  <c r="D8" i="38"/>
  <c r="C8" i="38"/>
  <c r="B8" i="38"/>
  <c r="E7" i="38"/>
  <c r="D7" i="38"/>
  <c r="C7" i="38"/>
  <c r="B7" i="38"/>
  <c r="E6" i="38"/>
  <c r="D6" i="38"/>
  <c r="C6" i="38"/>
  <c r="B6" i="38"/>
  <c r="E5" i="38"/>
  <c r="D5" i="38"/>
  <c r="C5" i="38"/>
  <c r="B5" i="38"/>
  <c r="E4" i="38"/>
  <c r="D4" i="38"/>
  <c r="C4" i="38"/>
  <c r="B4" i="38"/>
  <c r="E3" i="38"/>
  <c r="D3" i="38"/>
  <c r="C3" i="38"/>
  <c r="B3" i="38"/>
  <c r="E2" i="38"/>
  <c r="D2" i="38"/>
  <c r="C2" i="38"/>
  <c r="B2" i="38"/>
  <c r="E98" i="28"/>
  <c r="D98" i="28"/>
  <c r="C98" i="28"/>
  <c r="E97" i="28"/>
  <c r="D97" i="28"/>
  <c r="C97" i="28"/>
  <c r="E96" i="28"/>
  <c r="D96" i="28"/>
  <c r="C96" i="28"/>
  <c r="E95" i="28"/>
  <c r="D95" i="28"/>
  <c r="C95" i="28"/>
  <c r="E94" i="28"/>
  <c r="D94" i="28"/>
  <c r="C94" i="28"/>
  <c r="B94" i="28"/>
  <c r="E93" i="28"/>
  <c r="D93" i="28"/>
  <c r="C93" i="28"/>
  <c r="E92" i="28"/>
  <c r="D92" i="28"/>
  <c r="C92" i="28"/>
  <c r="E91" i="28"/>
  <c r="D91" i="28"/>
  <c r="C91" i="28"/>
  <c r="E90" i="28"/>
  <c r="D90" i="28"/>
  <c r="C90" i="28"/>
  <c r="E89" i="28"/>
  <c r="D89" i="28"/>
  <c r="C89" i="28"/>
  <c r="E88" i="28"/>
  <c r="D88" i="28"/>
  <c r="C88" i="28"/>
  <c r="E87" i="28"/>
  <c r="D87" i="28"/>
  <c r="C87" i="28"/>
  <c r="E86" i="28"/>
  <c r="D86" i="28"/>
  <c r="C86" i="28"/>
  <c r="E85" i="28"/>
  <c r="D85" i="28"/>
  <c r="C85" i="28"/>
  <c r="E84" i="28"/>
  <c r="D84" i="28"/>
  <c r="C84" i="28"/>
  <c r="E83" i="28"/>
  <c r="D83" i="28"/>
  <c r="C83" i="28"/>
  <c r="E82" i="28"/>
  <c r="D82" i="28"/>
  <c r="C82" i="28"/>
  <c r="E81" i="28"/>
  <c r="D81" i="28"/>
  <c r="C81" i="28"/>
  <c r="E80" i="28"/>
  <c r="D80" i="28"/>
  <c r="C80" i="28"/>
  <c r="E79" i="28"/>
  <c r="D79" i="28"/>
  <c r="C79" i="28"/>
  <c r="E78" i="28"/>
  <c r="D78" i="28"/>
  <c r="C78" i="28"/>
  <c r="E77" i="28"/>
  <c r="D77" i="28"/>
  <c r="C77" i="28"/>
  <c r="E76" i="28"/>
  <c r="D76" i="28"/>
  <c r="C76" i="28"/>
  <c r="E75" i="28"/>
  <c r="D75" i="28"/>
  <c r="C75" i="28"/>
  <c r="E74" i="28"/>
  <c r="D74" i="28"/>
  <c r="C74" i="28"/>
  <c r="E73" i="28"/>
  <c r="D73" i="28"/>
  <c r="C73" i="28"/>
  <c r="E72" i="28"/>
  <c r="D72" i="28"/>
  <c r="C72" i="28"/>
  <c r="E71" i="28"/>
  <c r="D71" i="28"/>
  <c r="C71" i="28"/>
  <c r="E70" i="28"/>
  <c r="D70" i="28"/>
  <c r="C70" i="28"/>
  <c r="E69" i="28"/>
  <c r="D69" i="28"/>
  <c r="C69" i="28"/>
  <c r="E68" i="28"/>
  <c r="D68" i="28"/>
  <c r="C68" i="28"/>
  <c r="E67" i="28"/>
  <c r="D67" i="28"/>
  <c r="C67" i="28"/>
  <c r="E66" i="28"/>
  <c r="D66" i="28"/>
  <c r="C66" i="28"/>
  <c r="E65" i="28"/>
  <c r="D65" i="28"/>
  <c r="C65" i="28"/>
  <c r="E64" i="28"/>
  <c r="D64" i="28"/>
  <c r="C64" i="28"/>
  <c r="E63" i="28"/>
  <c r="D63" i="28"/>
  <c r="C63" i="28"/>
  <c r="E62" i="28"/>
  <c r="D62" i="28"/>
  <c r="C62" i="28"/>
  <c r="E61" i="28"/>
  <c r="D61" i="28"/>
  <c r="C61" i="28"/>
  <c r="E60" i="28"/>
  <c r="D60" i="28"/>
  <c r="C60" i="28"/>
  <c r="E59" i="28"/>
  <c r="D59" i="28"/>
  <c r="C59" i="28"/>
  <c r="B59" i="28"/>
  <c r="E58" i="28"/>
  <c r="D58" i="28"/>
  <c r="C58" i="28"/>
  <c r="E57" i="28"/>
  <c r="D57" i="28"/>
  <c r="C57" i="28"/>
  <c r="B57" i="28"/>
  <c r="E56" i="28"/>
  <c r="D56" i="28"/>
  <c r="C56" i="28"/>
  <c r="E55" i="28"/>
  <c r="D55" i="28"/>
  <c r="C55" i="28"/>
  <c r="E54" i="28"/>
  <c r="D54" i="28"/>
  <c r="C54" i="28"/>
  <c r="E53" i="28"/>
  <c r="D53" i="28"/>
  <c r="C53" i="28"/>
  <c r="B53" i="28"/>
  <c r="E52" i="28"/>
  <c r="D52" i="28"/>
  <c r="C52" i="28"/>
  <c r="E51" i="28"/>
  <c r="D51" i="28"/>
  <c r="C51" i="28"/>
  <c r="E50" i="28"/>
  <c r="D50" i="28"/>
  <c r="C50" i="28"/>
  <c r="E49" i="28"/>
  <c r="D49" i="28"/>
  <c r="C49" i="28"/>
  <c r="E48" i="28"/>
  <c r="D48" i="28"/>
  <c r="C48" i="28"/>
  <c r="E47" i="28"/>
  <c r="D47" i="28"/>
  <c r="C47" i="28"/>
  <c r="E46" i="28"/>
  <c r="D46" i="28"/>
  <c r="C46" i="28"/>
  <c r="E45" i="28"/>
  <c r="D45" i="28"/>
  <c r="C45" i="28"/>
  <c r="B45" i="28"/>
  <c r="E44" i="28"/>
  <c r="D44" i="28"/>
  <c r="C44" i="28"/>
  <c r="E43" i="28"/>
  <c r="D43" i="28"/>
  <c r="C43" i="28"/>
  <c r="B43" i="28"/>
  <c r="E42" i="28"/>
  <c r="D42" i="28"/>
  <c r="C42" i="28"/>
  <c r="B42" i="28"/>
  <c r="E41" i="28"/>
  <c r="D41" i="28"/>
  <c r="C41" i="28"/>
  <c r="E40" i="28"/>
  <c r="D40" i="28"/>
  <c r="C40" i="28"/>
  <c r="E39" i="28"/>
  <c r="D39" i="28"/>
  <c r="C39" i="28"/>
  <c r="B39" i="28"/>
  <c r="E38" i="28"/>
  <c r="D38" i="28"/>
  <c r="C38" i="28"/>
  <c r="B38" i="28"/>
  <c r="E37" i="28"/>
  <c r="D37" i="28"/>
  <c r="C37" i="28"/>
  <c r="B37" i="28"/>
  <c r="E36" i="28"/>
  <c r="D36" i="28"/>
  <c r="C36" i="28"/>
  <c r="B36" i="28"/>
  <c r="E35" i="28"/>
  <c r="D35" i="28"/>
  <c r="C35" i="28"/>
  <c r="E34" i="28"/>
  <c r="D34" i="28"/>
  <c r="C34" i="28"/>
  <c r="B34" i="28"/>
  <c r="E33" i="28"/>
  <c r="D33" i="28"/>
  <c r="C33" i="28"/>
  <c r="B33" i="28"/>
  <c r="E32" i="28"/>
  <c r="D32" i="28"/>
  <c r="C32" i="28"/>
  <c r="E31" i="28"/>
  <c r="D31" i="28"/>
  <c r="C31" i="28"/>
  <c r="B31" i="28"/>
  <c r="E30" i="28"/>
  <c r="D30" i="28"/>
  <c r="C30" i="28"/>
  <c r="E29" i="28"/>
  <c r="D29" i="28"/>
  <c r="C29" i="28"/>
  <c r="E28" i="28"/>
  <c r="D28" i="28"/>
  <c r="C28" i="28"/>
  <c r="B28" i="28"/>
  <c r="E27" i="28"/>
  <c r="D27" i="28"/>
  <c r="C27" i="28"/>
  <c r="E26" i="28"/>
  <c r="D26" i="28"/>
  <c r="C26" i="28"/>
  <c r="E25" i="28"/>
  <c r="D25" i="28"/>
  <c r="C25" i="28"/>
  <c r="B25" i="28"/>
  <c r="E24" i="28"/>
  <c r="D24" i="28"/>
  <c r="C24" i="28"/>
  <c r="E23" i="28"/>
  <c r="D23" i="28"/>
  <c r="C23" i="28"/>
  <c r="B23" i="28"/>
  <c r="E22" i="28"/>
  <c r="D22" i="28"/>
  <c r="C22" i="28"/>
  <c r="B22" i="28"/>
  <c r="E21" i="28"/>
  <c r="D21" i="28"/>
  <c r="C21" i="28"/>
  <c r="E20" i="28"/>
  <c r="D20" i="28"/>
  <c r="C20" i="28"/>
  <c r="B20" i="28"/>
  <c r="E19" i="28"/>
  <c r="D19" i="28"/>
  <c r="C19" i="28"/>
  <c r="B19" i="28"/>
  <c r="E18" i="28"/>
  <c r="D18" i="28"/>
  <c r="C18" i="28"/>
  <c r="B18" i="28"/>
  <c r="E17" i="28"/>
  <c r="D17" i="28"/>
  <c r="C17" i="28"/>
  <c r="B17" i="28"/>
  <c r="E16" i="28"/>
  <c r="D16" i="28"/>
  <c r="C16" i="28"/>
  <c r="B16" i="28"/>
  <c r="E15" i="28"/>
  <c r="D15" i="28"/>
  <c r="C15" i="28"/>
  <c r="B15" i="28"/>
  <c r="E14" i="28"/>
  <c r="D14" i="28"/>
  <c r="C14" i="28"/>
  <c r="B14" i="28"/>
  <c r="E13" i="28"/>
  <c r="D13" i="28"/>
  <c r="C13" i="28"/>
  <c r="B13" i="28"/>
  <c r="E12" i="28"/>
  <c r="D12" i="28"/>
  <c r="C12" i="28"/>
  <c r="B12" i="28"/>
  <c r="E11" i="28"/>
  <c r="D11" i="28"/>
  <c r="C11" i="28"/>
  <c r="B11" i="28"/>
  <c r="E10" i="28"/>
  <c r="D10" i="28"/>
  <c r="C10" i="28"/>
  <c r="B10" i="28"/>
  <c r="E9" i="28"/>
  <c r="D9" i="28"/>
  <c r="C9" i="28"/>
  <c r="E8" i="28"/>
  <c r="D8" i="28"/>
  <c r="C8" i="28"/>
  <c r="B8" i="28"/>
  <c r="E7" i="28"/>
  <c r="D7" i="28"/>
  <c r="C7" i="28"/>
  <c r="B7" i="28"/>
  <c r="E6" i="28"/>
  <c r="D6" i="28"/>
  <c r="C6" i="28"/>
  <c r="B6" i="28"/>
  <c r="E5" i="28"/>
  <c r="D5" i="28"/>
  <c r="C5" i="28"/>
  <c r="B5" i="28"/>
  <c r="E4" i="28"/>
  <c r="D4" i="28"/>
  <c r="C4" i="28"/>
  <c r="B4" i="28"/>
  <c r="E3" i="28"/>
  <c r="D3" i="28"/>
  <c r="C3" i="28"/>
  <c r="B3" i="28"/>
  <c r="E2" i="28"/>
  <c r="D2" i="28"/>
  <c r="C2" i="28"/>
  <c r="B2" i="28"/>
  <c r="E98" i="20"/>
  <c r="D98" i="20"/>
  <c r="C98" i="20"/>
  <c r="E97" i="20"/>
  <c r="D97" i="20"/>
  <c r="C97" i="20"/>
  <c r="E96" i="20"/>
  <c r="D96" i="20"/>
  <c r="C96" i="20"/>
  <c r="E95" i="20"/>
  <c r="D95" i="20"/>
  <c r="C95" i="20"/>
  <c r="E94" i="20"/>
  <c r="D94" i="20"/>
  <c r="C94" i="20"/>
  <c r="E93" i="20"/>
  <c r="D93" i="20"/>
  <c r="C93" i="20"/>
  <c r="E92" i="20"/>
  <c r="D92" i="20"/>
  <c r="C92" i="20"/>
  <c r="E91" i="20"/>
  <c r="D91" i="20"/>
  <c r="C91" i="20"/>
  <c r="E90" i="20"/>
  <c r="D90" i="20"/>
  <c r="C90" i="20"/>
  <c r="E89" i="20"/>
  <c r="D89" i="20"/>
  <c r="C89" i="20"/>
  <c r="E88" i="20"/>
  <c r="D88" i="20"/>
  <c r="C88" i="20"/>
  <c r="E87" i="20"/>
  <c r="D87" i="20"/>
  <c r="C87" i="20"/>
  <c r="E86" i="20"/>
  <c r="D86" i="20"/>
  <c r="C86" i="20"/>
  <c r="E85" i="20"/>
  <c r="D85" i="20"/>
  <c r="C85" i="20"/>
  <c r="E84" i="20"/>
  <c r="D84" i="20"/>
  <c r="C84" i="20"/>
  <c r="E83" i="20"/>
  <c r="D83" i="20"/>
  <c r="C83" i="20"/>
  <c r="E82" i="20"/>
  <c r="D82" i="20"/>
  <c r="C82" i="20"/>
  <c r="E81" i="20"/>
  <c r="D81" i="20"/>
  <c r="C81" i="20"/>
  <c r="E80" i="20"/>
  <c r="D80" i="20"/>
  <c r="C80" i="20"/>
  <c r="E79" i="20"/>
  <c r="D79" i="20"/>
  <c r="C79" i="20"/>
  <c r="E78" i="20"/>
  <c r="D78" i="20"/>
  <c r="C78" i="20"/>
  <c r="E77" i="20"/>
  <c r="D77" i="20"/>
  <c r="C77" i="20"/>
  <c r="E76" i="20"/>
  <c r="D76" i="20"/>
  <c r="C76" i="20"/>
  <c r="E75" i="20"/>
  <c r="D75" i="20"/>
  <c r="C75" i="20"/>
  <c r="E74" i="20"/>
  <c r="D74" i="20"/>
  <c r="C74" i="20"/>
  <c r="E73" i="20"/>
  <c r="D73" i="20"/>
  <c r="C73" i="20"/>
  <c r="E72" i="20"/>
  <c r="D72" i="20"/>
  <c r="C72" i="20"/>
  <c r="E71" i="20"/>
  <c r="D71" i="20"/>
  <c r="C71" i="20"/>
  <c r="E70" i="20"/>
  <c r="D70" i="20"/>
  <c r="C70" i="20"/>
  <c r="E69" i="20"/>
  <c r="D69" i="20"/>
  <c r="C69" i="20"/>
  <c r="E68" i="20"/>
  <c r="D68" i="20"/>
  <c r="C68" i="20"/>
  <c r="E67" i="20"/>
  <c r="D67" i="20"/>
  <c r="C67" i="20"/>
  <c r="E66" i="20"/>
  <c r="D66" i="20"/>
  <c r="C66" i="20"/>
  <c r="E65" i="20"/>
  <c r="D65" i="20"/>
  <c r="C65" i="20"/>
  <c r="E64" i="20"/>
  <c r="D64" i="20"/>
  <c r="C64" i="20"/>
  <c r="E63" i="20"/>
  <c r="D63" i="20"/>
  <c r="C63" i="20"/>
  <c r="E62" i="20"/>
  <c r="D62" i="20"/>
  <c r="C62" i="20"/>
  <c r="E61" i="20"/>
  <c r="D61" i="20"/>
  <c r="C61" i="20"/>
  <c r="E60" i="20"/>
  <c r="D60" i="20"/>
  <c r="C60" i="20"/>
  <c r="E59" i="20"/>
  <c r="D59" i="20"/>
  <c r="C59" i="20"/>
  <c r="E58" i="20"/>
  <c r="D58" i="20"/>
  <c r="C58" i="20"/>
  <c r="E57" i="20"/>
  <c r="D57" i="20"/>
  <c r="C57" i="20"/>
  <c r="E56" i="20"/>
  <c r="D56" i="20"/>
  <c r="C56" i="20"/>
  <c r="E55" i="20"/>
  <c r="D55" i="20"/>
  <c r="C55" i="20"/>
  <c r="E54" i="20"/>
  <c r="D54" i="20"/>
  <c r="C54" i="20"/>
  <c r="E53" i="20"/>
  <c r="D53" i="20"/>
  <c r="C53" i="20"/>
  <c r="E52" i="20"/>
  <c r="D52" i="20"/>
  <c r="C52" i="20"/>
  <c r="E51" i="20"/>
  <c r="D51" i="20"/>
  <c r="C51" i="20"/>
  <c r="E50" i="20"/>
  <c r="D50" i="20"/>
  <c r="C50" i="20"/>
  <c r="E49" i="20"/>
  <c r="D49" i="20"/>
  <c r="C49" i="20"/>
  <c r="E48" i="20"/>
  <c r="D48" i="20"/>
  <c r="C48" i="20"/>
  <c r="E47" i="20"/>
  <c r="D47" i="20"/>
  <c r="C47" i="20"/>
  <c r="E46" i="20"/>
  <c r="D46" i="20"/>
  <c r="C46" i="20"/>
  <c r="E45" i="20"/>
  <c r="D45" i="20"/>
  <c r="C45" i="20"/>
  <c r="B45" i="20"/>
  <c r="E44" i="20"/>
  <c r="D44" i="20"/>
  <c r="C44" i="20"/>
  <c r="B44" i="20"/>
  <c r="E43" i="20"/>
  <c r="D43" i="20"/>
  <c r="C43" i="20"/>
  <c r="E42" i="20"/>
  <c r="D42" i="20"/>
  <c r="C42" i="20"/>
  <c r="B42" i="20"/>
  <c r="E41" i="20"/>
  <c r="D41" i="20"/>
  <c r="C41" i="20"/>
  <c r="E40" i="20"/>
  <c r="D40" i="20"/>
  <c r="C40" i="20"/>
  <c r="B40" i="20"/>
  <c r="E39" i="20"/>
  <c r="D39" i="20"/>
  <c r="C39" i="20"/>
  <c r="B39" i="20"/>
  <c r="E38" i="20"/>
  <c r="D38" i="20"/>
  <c r="C38" i="20"/>
  <c r="E37" i="20"/>
  <c r="D37" i="20"/>
  <c r="C37" i="20"/>
  <c r="E36" i="20"/>
  <c r="D36" i="20"/>
  <c r="C36" i="20"/>
  <c r="B36" i="20"/>
  <c r="E35" i="20"/>
  <c r="D35" i="20"/>
  <c r="C35" i="20"/>
  <c r="E34" i="20"/>
  <c r="D34" i="20"/>
  <c r="C34" i="20"/>
  <c r="B34" i="20"/>
  <c r="E33" i="20"/>
  <c r="D33" i="20"/>
  <c r="C33" i="20"/>
  <c r="B33" i="20"/>
  <c r="E32" i="20"/>
  <c r="D32" i="20"/>
  <c r="C32" i="20"/>
  <c r="E31" i="20"/>
  <c r="D31" i="20"/>
  <c r="C31" i="20"/>
  <c r="B31" i="20"/>
  <c r="E30" i="20"/>
  <c r="D30" i="20"/>
  <c r="C30" i="20"/>
  <c r="B30" i="20"/>
  <c r="E29" i="20"/>
  <c r="D29" i="20"/>
  <c r="C29" i="20"/>
  <c r="E28" i="20"/>
  <c r="D28" i="20"/>
  <c r="C28" i="20"/>
  <c r="B28" i="20"/>
  <c r="E27" i="20"/>
  <c r="D27" i="20"/>
  <c r="C27" i="20"/>
  <c r="B27" i="20"/>
  <c r="E26" i="20"/>
  <c r="D26" i="20"/>
  <c r="C26" i="20"/>
  <c r="E25" i="20"/>
  <c r="D25" i="20"/>
  <c r="C25" i="20"/>
  <c r="B25" i="20"/>
  <c r="E24" i="20"/>
  <c r="D24" i="20"/>
  <c r="C24" i="20"/>
  <c r="B24" i="20"/>
  <c r="E23" i="20"/>
  <c r="D23" i="20"/>
  <c r="C23" i="20"/>
  <c r="B23" i="20"/>
  <c r="E22" i="20"/>
  <c r="D22" i="20"/>
  <c r="C22" i="20"/>
  <c r="B22" i="20"/>
  <c r="E21" i="20"/>
  <c r="D21" i="20"/>
  <c r="C21" i="20"/>
  <c r="B21" i="20"/>
  <c r="E20" i="20"/>
  <c r="D20" i="20"/>
  <c r="C20" i="20"/>
  <c r="B20" i="20"/>
  <c r="E19" i="20"/>
  <c r="D19" i="20"/>
  <c r="C19" i="20"/>
  <c r="B19" i="20"/>
  <c r="E18" i="20"/>
  <c r="D18" i="20"/>
  <c r="C18" i="20"/>
  <c r="B18" i="20"/>
  <c r="E17" i="20"/>
  <c r="D17" i="20"/>
  <c r="C17" i="20"/>
  <c r="B17" i="20"/>
  <c r="E16" i="20"/>
  <c r="D16" i="20"/>
  <c r="C16" i="20"/>
  <c r="B16" i="20"/>
  <c r="E15" i="20"/>
  <c r="D15" i="20"/>
  <c r="C15" i="20"/>
  <c r="B15" i="20"/>
  <c r="E14" i="20"/>
  <c r="D14" i="20"/>
  <c r="C14" i="20"/>
  <c r="B14" i="20"/>
  <c r="E13" i="20"/>
  <c r="D13" i="20"/>
  <c r="C13" i="20"/>
  <c r="B13" i="20"/>
  <c r="E12" i="20"/>
  <c r="D12" i="20"/>
  <c r="C12" i="20"/>
  <c r="B12" i="20"/>
  <c r="E11" i="20"/>
  <c r="D11" i="20"/>
  <c r="C11" i="20"/>
  <c r="B11" i="20"/>
  <c r="E10" i="20"/>
  <c r="D10" i="20"/>
  <c r="C10" i="20"/>
  <c r="B10" i="20"/>
  <c r="E9" i="20"/>
  <c r="D9" i="20"/>
  <c r="C9" i="20"/>
  <c r="B9" i="20"/>
  <c r="E8" i="20"/>
  <c r="D8" i="20"/>
  <c r="C8" i="20"/>
  <c r="B8" i="20"/>
  <c r="E7" i="20"/>
  <c r="D7" i="20"/>
  <c r="C7" i="20"/>
  <c r="B7" i="20"/>
  <c r="E6" i="20"/>
  <c r="D6" i="20"/>
  <c r="C6" i="20"/>
  <c r="B6" i="20"/>
  <c r="E5" i="20"/>
  <c r="D5" i="20"/>
  <c r="C5" i="20"/>
  <c r="B5" i="20"/>
  <c r="E4" i="20"/>
  <c r="D4" i="20"/>
  <c r="C4" i="20"/>
  <c r="B4" i="20"/>
  <c r="E3" i="20"/>
  <c r="D3" i="20"/>
  <c r="C3" i="20"/>
  <c r="B3" i="20"/>
  <c r="E2" i="20"/>
  <c r="E99" i="20" s="1"/>
  <c r="D2" i="20"/>
  <c r="C2" i="20"/>
  <c r="B2" i="20"/>
  <c r="M98" i="27"/>
  <c r="M72" i="36" s="1"/>
  <c r="L98" i="27"/>
  <c r="L72" i="36" s="1"/>
  <c r="K98" i="27"/>
  <c r="K72" i="36" s="1"/>
  <c r="J98" i="27"/>
  <c r="J72" i="36" s="1"/>
  <c r="I98" i="27"/>
  <c r="I72" i="36" s="1"/>
  <c r="H98" i="27"/>
  <c r="H72" i="36" s="1"/>
  <c r="G98" i="27"/>
  <c r="G72" i="36" s="1"/>
  <c r="F98" i="27"/>
  <c r="F72" i="36" s="1"/>
  <c r="E98" i="27"/>
  <c r="E72" i="36" s="1"/>
  <c r="D98" i="27"/>
  <c r="D72" i="36" s="1"/>
  <c r="C98" i="27"/>
  <c r="C72" i="36" s="1"/>
  <c r="B98" i="27"/>
  <c r="B72" i="36" s="1"/>
  <c r="M97" i="27"/>
  <c r="M71" i="36" s="1"/>
  <c r="L97" i="27"/>
  <c r="L71" i="36" s="1"/>
  <c r="K97" i="27"/>
  <c r="K71" i="36" s="1"/>
  <c r="J97" i="27"/>
  <c r="J71" i="36" s="1"/>
  <c r="I97" i="27"/>
  <c r="I71" i="36" s="1"/>
  <c r="H97" i="27"/>
  <c r="H71" i="36" s="1"/>
  <c r="G97" i="27"/>
  <c r="G71" i="36" s="1"/>
  <c r="F97" i="27"/>
  <c r="F71" i="36" s="1"/>
  <c r="E97" i="27"/>
  <c r="E71" i="36" s="1"/>
  <c r="D97" i="27"/>
  <c r="D71" i="36" s="1"/>
  <c r="C97" i="27"/>
  <c r="C71" i="36" s="1"/>
  <c r="B97" i="27"/>
  <c r="B71" i="36" s="1"/>
  <c r="M96" i="27"/>
  <c r="M70" i="36" s="1"/>
  <c r="L96" i="27"/>
  <c r="L70" i="36" s="1"/>
  <c r="K96" i="27"/>
  <c r="K70" i="36" s="1"/>
  <c r="J96" i="27"/>
  <c r="J70" i="36" s="1"/>
  <c r="I96" i="27"/>
  <c r="I70" i="36" s="1"/>
  <c r="H96" i="27"/>
  <c r="H70" i="36" s="1"/>
  <c r="G96" i="27"/>
  <c r="G70" i="36" s="1"/>
  <c r="F96" i="27"/>
  <c r="F70" i="36" s="1"/>
  <c r="E96" i="27"/>
  <c r="E70" i="36" s="1"/>
  <c r="D96" i="27"/>
  <c r="D70" i="36" s="1"/>
  <c r="C96" i="27"/>
  <c r="C70" i="36" s="1"/>
  <c r="B96" i="27"/>
  <c r="B70" i="36" s="1"/>
  <c r="M95" i="27"/>
  <c r="M69" i="36" s="1"/>
  <c r="L95" i="27"/>
  <c r="L69" i="36" s="1"/>
  <c r="K95" i="27"/>
  <c r="K69" i="36" s="1"/>
  <c r="J95" i="27"/>
  <c r="J69" i="36" s="1"/>
  <c r="I95" i="27"/>
  <c r="I69" i="36" s="1"/>
  <c r="H95" i="27"/>
  <c r="H69" i="36" s="1"/>
  <c r="G95" i="27"/>
  <c r="G69" i="36" s="1"/>
  <c r="F95" i="27"/>
  <c r="F69" i="36" s="1"/>
  <c r="E95" i="27"/>
  <c r="E69" i="36" s="1"/>
  <c r="D95" i="27"/>
  <c r="D69" i="36" s="1"/>
  <c r="C95" i="27"/>
  <c r="C69" i="36" s="1"/>
  <c r="B95" i="27"/>
  <c r="B69" i="36" s="1"/>
  <c r="M94" i="27"/>
  <c r="M68" i="36" s="1"/>
  <c r="L94" i="27"/>
  <c r="L68" i="36" s="1"/>
  <c r="K94" i="27"/>
  <c r="K68" i="36" s="1"/>
  <c r="J94" i="27"/>
  <c r="J68" i="36" s="1"/>
  <c r="I94" i="27"/>
  <c r="I68" i="36" s="1"/>
  <c r="H94" i="27"/>
  <c r="H68" i="36" s="1"/>
  <c r="G94" i="27"/>
  <c r="G68" i="36" s="1"/>
  <c r="F94" i="27"/>
  <c r="F68" i="36" s="1"/>
  <c r="E94" i="27"/>
  <c r="E68" i="36" s="1"/>
  <c r="D94" i="27"/>
  <c r="D68" i="36" s="1"/>
  <c r="C94" i="27"/>
  <c r="C68" i="36" s="1"/>
  <c r="B94" i="27"/>
  <c r="B68" i="36" s="1"/>
  <c r="M93" i="27"/>
  <c r="L93" i="27"/>
  <c r="K93" i="27"/>
  <c r="J93" i="27"/>
  <c r="I93" i="27"/>
  <c r="H93" i="27"/>
  <c r="G93" i="27"/>
  <c r="F93" i="27"/>
  <c r="E93" i="27"/>
  <c r="D93" i="27"/>
  <c r="C93" i="27"/>
  <c r="B93" i="27"/>
  <c r="M92" i="27"/>
  <c r="M67" i="36" s="1"/>
  <c r="L92" i="27"/>
  <c r="L67" i="36" s="1"/>
  <c r="K92" i="27"/>
  <c r="K67" i="36" s="1"/>
  <c r="J92" i="27"/>
  <c r="J67" i="36" s="1"/>
  <c r="I92" i="27"/>
  <c r="I67" i="36" s="1"/>
  <c r="H92" i="27"/>
  <c r="H67" i="36" s="1"/>
  <c r="G92" i="27"/>
  <c r="G67" i="36" s="1"/>
  <c r="F92" i="27"/>
  <c r="F67" i="36" s="1"/>
  <c r="E92" i="27"/>
  <c r="E67" i="36" s="1"/>
  <c r="D92" i="27"/>
  <c r="D67" i="36" s="1"/>
  <c r="C92" i="27"/>
  <c r="C67" i="36" s="1"/>
  <c r="B92" i="27"/>
  <c r="B67" i="36" s="1"/>
  <c r="M91" i="27"/>
  <c r="M66" i="36" s="1"/>
  <c r="L91" i="27"/>
  <c r="L66" i="36" s="1"/>
  <c r="K91" i="27"/>
  <c r="K66" i="36" s="1"/>
  <c r="J91" i="27"/>
  <c r="J66" i="36" s="1"/>
  <c r="I91" i="27"/>
  <c r="I66" i="36" s="1"/>
  <c r="H91" i="27"/>
  <c r="H66" i="36" s="1"/>
  <c r="G91" i="27"/>
  <c r="G66" i="36" s="1"/>
  <c r="F91" i="27"/>
  <c r="F66" i="36" s="1"/>
  <c r="E91" i="27"/>
  <c r="E66" i="36" s="1"/>
  <c r="D91" i="27"/>
  <c r="D66" i="36" s="1"/>
  <c r="C91" i="27"/>
  <c r="C66" i="36" s="1"/>
  <c r="B91" i="27"/>
  <c r="B66" i="36" s="1"/>
  <c r="M90" i="27"/>
  <c r="M65" i="36" s="1"/>
  <c r="L90" i="27"/>
  <c r="L65" i="36" s="1"/>
  <c r="K90" i="27"/>
  <c r="K65" i="36" s="1"/>
  <c r="J90" i="27"/>
  <c r="J65" i="36" s="1"/>
  <c r="I90" i="27"/>
  <c r="I65" i="36" s="1"/>
  <c r="H90" i="27"/>
  <c r="H65" i="36" s="1"/>
  <c r="G90" i="27"/>
  <c r="G65" i="36" s="1"/>
  <c r="F90" i="27"/>
  <c r="F65" i="36" s="1"/>
  <c r="E90" i="27"/>
  <c r="E65" i="36" s="1"/>
  <c r="D90" i="27"/>
  <c r="D65" i="36" s="1"/>
  <c r="C90" i="27"/>
  <c r="C65" i="36" s="1"/>
  <c r="B90" i="27"/>
  <c r="B65" i="36" s="1"/>
  <c r="M89" i="27"/>
  <c r="M64" i="36" s="1"/>
  <c r="L89" i="27"/>
  <c r="L64" i="36" s="1"/>
  <c r="K89" i="27"/>
  <c r="K64" i="36" s="1"/>
  <c r="J89" i="27"/>
  <c r="J64" i="36" s="1"/>
  <c r="I89" i="27"/>
  <c r="I64" i="36" s="1"/>
  <c r="H89" i="27"/>
  <c r="H64" i="36" s="1"/>
  <c r="G89" i="27"/>
  <c r="G64" i="36" s="1"/>
  <c r="F89" i="27"/>
  <c r="F64" i="36" s="1"/>
  <c r="E89" i="27"/>
  <c r="E64" i="36" s="1"/>
  <c r="D89" i="27"/>
  <c r="D64" i="36" s="1"/>
  <c r="C89" i="27"/>
  <c r="C64" i="36" s="1"/>
  <c r="B89" i="27"/>
  <c r="B64" i="36" s="1"/>
  <c r="M88" i="27"/>
  <c r="M63" i="36" s="1"/>
  <c r="L88" i="27"/>
  <c r="L63" i="36" s="1"/>
  <c r="K88" i="27"/>
  <c r="K63" i="36" s="1"/>
  <c r="J88" i="27"/>
  <c r="J63" i="36" s="1"/>
  <c r="I88" i="27"/>
  <c r="I63" i="36" s="1"/>
  <c r="H88" i="27"/>
  <c r="H63" i="36" s="1"/>
  <c r="G88" i="27"/>
  <c r="G63" i="36" s="1"/>
  <c r="F88" i="27"/>
  <c r="F63" i="36" s="1"/>
  <c r="E88" i="27"/>
  <c r="E63" i="36" s="1"/>
  <c r="D88" i="27"/>
  <c r="D63" i="36" s="1"/>
  <c r="C88" i="27"/>
  <c r="C63" i="36" s="1"/>
  <c r="B88" i="27"/>
  <c r="B63" i="36" s="1"/>
  <c r="M87" i="27"/>
  <c r="L87" i="27"/>
  <c r="K87" i="27"/>
  <c r="J87" i="27"/>
  <c r="I87" i="27"/>
  <c r="H87" i="27"/>
  <c r="G87" i="27"/>
  <c r="F87" i="27"/>
  <c r="E87" i="27"/>
  <c r="D87" i="27"/>
  <c r="C87" i="27"/>
  <c r="B87" i="27"/>
  <c r="M86" i="27"/>
  <c r="L86" i="27"/>
  <c r="K86" i="27"/>
  <c r="J86" i="27"/>
  <c r="I86" i="27"/>
  <c r="H86" i="27"/>
  <c r="G86" i="27"/>
  <c r="F86" i="27"/>
  <c r="E86" i="27"/>
  <c r="D86" i="27"/>
  <c r="C86" i="27"/>
  <c r="B86" i="27"/>
  <c r="M85" i="27"/>
  <c r="L85" i="27"/>
  <c r="K85" i="27"/>
  <c r="J85" i="27"/>
  <c r="I85" i="27"/>
  <c r="H85" i="27"/>
  <c r="G85" i="27"/>
  <c r="F85" i="27"/>
  <c r="E85" i="27"/>
  <c r="D85" i="27"/>
  <c r="C85" i="27"/>
  <c r="B85" i="27"/>
  <c r="M84" i="27"/>
  <c r="L84" i="27"/>
  <c r="K84" i="27"/>
  <c r="J84" i="27"/>
  <c r="I84" i="27"/>
  <c r="H84" i="27"/>
  <c r="G84" i="27"/>
  <c r="F84" i="27"/>
  <c r="E84" i="27"/>
  <c r="D84" i="27"/>
  <c r="C84" i="27"/>
  <c r="B84" i="27"/>
  <c r="M83" i="27"/>
  <c r="L83" i="27"/>
  <c r="K83" i="27"/>
  <c r="J83" i="27"/>
  <c r="I83" i="27"/>
  <c r="H83" i="27"/>
  <c r="G83" i="27"/>
  <c r="F83" i="27"/>
  <c r="E83" i="27"/>
  <c r="D83" i="27"/>
  <c r="C83" i="27"/>
  <c r="B83" i="27"/>
  <c r="M82" i="27"/>
  <c r="L82" i="27"/>
  <c r="K82" i="27"/>
  <c r="J82" i="27"/>
  <c r="I82" i="27"/>
  <c r="H82" i="27"/>
  <c r="G82" i="27"/>
  <c r="F82" i="27"/>
  <c r="E82" i="27"/>
  <c r="D82" i="27"/>
  <c r="C82" i="27"/>
  <c r="B82" i="27"/>
  <c r="M81" i="27"/>
  <c r="L81" i="27"/>
  <c r="K81" i="27"/>
  <c r="J81" i="27"/>
  <c r="I81" i="27"/>
  <c r="H81" i="27"/>
  <c r="G81" i="27"/>
  <c r="F81" i="27"/>
  <c r="E81" i="27"/>
  <c r="D81" i="27"/>
  <c r="C81" i="27"/>
  <c r="B81" i="27"/>
  <c r="M80" i="27"/>
  <c r="L80" i="27"/>
  <c r="K80" i="27"/>
  <c r="J80" i="27"/>
  <c r="I80" i="27"/>
  <c r="H80" i="27"/>
  <c r="G80" i="27"/>
  <c r="F80" i="27"/>
  <c r="E80" i="27"/>
  <c r="D80" i="27"/>
  <c r="C80" i="27"/>
  <c r="B80" i="27"/>
  <c r="M79" i="27"/>
  <c r="L79" i="27"/>
  <c r="K79" i="27"/>
  <c r="J79" i="27"/>
  <c r="I79" i="27"/>
  <c r="H79" i="27"/>
  <c r="G79" i="27"/>
  <c r="F79" i="27"/>
  <c r="E79" i="27"/>
  <c r="D79" i="27"/>
  <c r="C79" i="27"/>
  <c r="B79" i="27"/>
  <c r="M78" i="27"/>
  <c r="L78" i="27"/>
  <c r="K78" i="27"/>
  <c r="J78" i="27"/>
  <c r="I78" i="27"/>
  <c r="H78" i="27"/>
  <c r="G78" i="27"/>
  <c r="F78" i="27"/>
  <c r="E78" i="27"/>
  <c r="D78" i="27"/>
  <c r="C78" i="27"/>
  <c r="B78" i="27"/>
  <c r="M77" i="27"/>
  <c r="L77" i="27"/>
  <c r="K77" i="27"/>
  <c r="J77" i="27"/>
  <c r="I77" i="27"/>
  <c r="H77" i="27"/>
  <c r="G77" i="27"/>
  <c r="F77" i="27"/>
  <c r="E77" i="27"/>
  <c r="D77" i="27"/>
  <c r="C77" i="27"/>
  <c r="B77" i="27"/>
  <c r="M76" i="27"/>
  <c r="L76" i="27"/>
  <c r="K76" i="27"/>
  <c r="J76" i="27"/>
  <c r="I76" i="27"/>
  <c r="H76" i="27"/>
  <c r="G76" i="27"/>
  <c r="F76" i="27"/>
  <c r="E76" i="27"/>
  <c r="D76" i="27"/>
  <c r="C76" i="27"/>
  <c r="B76" i="27"/>
  <c r="M75" i="27"/>
  <c r="L75" i="27"/>
  <c r="K75" i="27"/>
  <c r="J75" i="27"/>
  <c r="I75" i="27"/>
  <c r="H75" i="27"/>
  <c r="G75" i="27"/>
  <c r="F75" i="27"/>
  <c r="E75" i="27"/>
  <c r="D75" i="27"/>
  <c r="C75" i="27"/>
  <c r="B75" i="27"/>
  <c r="M74" i="27"/>
  <c r="L74" i="27"/>
  <c r="K74" i="27"/>
  <c r="J74" i="27"/>
  <c r="I74" i="27"/>
  <c r="H74" i="27"/>
  <c r="G74" i="27"/>
  <c r="F74" i="27"/>
  <c r="E74" i="27"/>
  <c r="D74" i="27"/>
  <c r="C74" i="27"/>
  <c r="B74" i="27"/>
  <c r="M73" i="27"/>
  <c r="L73" i="27"/>
  <c r="K73" i="27"/>
  <c r="J73" i="27"/>
  <c r="I73" i="27"/>
  <c r="H73" i="27"/>
  <c r="G73" i="27"/>
  <c r="F73" i="27"/>
  <c r="E73" i="27"/>
  <c r="D73" i="27"/>
  <c r="C73" i="27"/>
  <c r="B73" i="27"/>
  <c r="M72" i="27"/>
  <c r="L72" i="27"/>
  <c r="K72" i="27"/>
  <c r="J72" i="27"/>
  <c r="I72" i="27"/>
  <c r="H72" i="27"/>
  <c r="G72" i="27"/>
  <c r="F72" i="27"/>
  <c r="E72" i="27"/>
  <c r="D72" i="27"/>
  <c r="C72" i="27"/>
  <c r="B72" i="27"/>
  <c r="M71" i="27"/>
  <c r="L71" i="27"/>
  <c r="K71" i="27"/>
  <c r="J71" i="27"/>
  <c r="I71" i="27"/>
  <c r="H71" i="27"/>
  <c r="G71" i="27"/>
  <c r="F71" i="27"/>
  <c r="E71" i="27"/>
  <c r="D71" i="27"/>
  <c r="C71" i="27"/>
  <c r="B71" i="27"/>
  <c r="M70" i="27"/>
  <c r="L70" i="27"/>
  <c r="K70" i="27"/>
  <c r="J70" i="27"/>
  <c r="I70" i="27"/>
  <c r="H70" i="27"/>
  <c r="G70" i="27"/>
  <c r="F70" i="27"/>
  <c r="E70" i="27"/>
  <c r="D70" i="27"/>
  <c r="C70" i="27"/>
  <c r="B70" i="27"/>
  <c r="M69" i="27"/>
  <c r="L69" i="27"/>
  <c r="K69" i="27"/>
  <c r="J69" i="27"/>
  <c r="I69" i="27"/>
  <c r="H69" i="27"/>
  <c r="G69" i="27"/>
  <c r="F69" i="27"/>
  <c r="E69" i="27"/>
  <c r="D69" i="27"/>
  <c r="C69" i="27"/>
  <c r="B69" i="27"/>
  <c r="M68" i="27"/>
  <c r="L68" i="27"/>
  <c r="K68" i="27"/>
  <c r="J68" i="27"/>
  <c r="I68" i="27"/>
  <c r="H68" i="27"/>
  <c r="G68" i="27"/>
  <c r="F68" i="27"/>
  <c r="E68" i="27"/>
  <c r="D68" i="27"/>
  <c r="C68" i="27"/>
  <c r="B68" i="27"/>
  <c r="M67" i="27"/>
  <c r="L67" i="27"/>
  <c r="K67" i="27"/>
  <c r="J67" i="27"/>
  <c r="I67" i="27"/>
  <c r="H67" i="27"/>
  <c r="G67" i="27"/>
  <c r="F67" i="27"/>
  <c r="E67" i="27"/>
  <c r="D67" i="27"/>
  <c r="C67" i="27"/>
  <c r="B67" i="27"/>
  <c r="M66" i="27"/>
  <c r="L66" i="27"/>
  <c r="K66" i="27"/>
  <c r="J66" i="27"/>
  <c r="I66" i="27"/>
  <c r="H66" i="27"/>
  <c r="G66" i="27"/>
  <c r="F66" i="27"/>
  <c r="E66" i="27"/>
  <c r="D66" i="27"/>
  <c r="C66" i="27"/>
  <c r="B66" i="27"/>
  <c r="M65" i="27"/>
  <c r="L65" i="27"/>
  <c r="K65" i="27"/>
  <c r="J65" i="27"/>
  <c r="I65" i="27"/>
  <c r="H65" i="27"/>
  <c r="G65" i="27"/>
  <c r="F65" i="27"/>
  <c r="E65" i="27"/>
  <c r="D65" i="27"/>
  <c r="C65" i="27"/>
  <c r="B65" i="27"/>
  <c r="M64" i="27"/>
  <c r="L64" i="27"/>
  <c r="K64" i="27"/>
  <c r="J64" i="27"/>
  <c r="I64" i="27"/>
  <c r="H64" i="27"/>
  <c r="G64" i="27"/>
  <c r="F64" i="27"/>
  <c r="E64" i="27"/>
  <c r="D64" i="27"/>
  <c r="C64" i="27"/>
  <c r="B64" i="27"/>
  <c r="M63" i="27"/>
  <c r="L63" i="27"/>
  <c r="K63" i="27"/>
  <c r="J63" i="27"/>
  <c r="I63" i="27"/>
  <c r="H63" i="27"/>
  <c r="G63" i="27"/>
  <c r="F63" i="27"/>
  <c r="E63" i="27"/>
  <c r="D63" i="27"/>
  <c r="C63" i="27"/>
  <c r="B63" i="27"/>
  <c r="M62" i="27"/>
  <c r="L62" i="27"/>
  <c r="K62" i="27"/>
  <c r="J62" i="27"/>
  <c r="I62" i="27"/>
  <c r="H62" i="27"/>
  <c r="G62" i="27"/>
  <c r="F62" i="27"/>
  <c r="E62" i="27"/>
  <c r="D62" i="27"/>
  <c r="C62" i="27"/>
  <c r="B62" i="27"/>
  <c r="M61" i="27"/>
  <c r="L61" i="27"/>
  <c r="K61" i="27"/>
  <c r="J61" i="27"/>
  <c r="I61" i="27"/>
  <c r="H61" i="27"/>
  <c r="G61" i="27"/>
  <c r="F61" i="27"/>
  <c r="E61" i="27"/>
  <c r="D61" i="27"/>
  <c r="C61" i="27"/>
  <c r="B61" i="27"/>
  <c r="M60" i="27"/>
  <c r="L60" i="27"/>
  <c r="K60" i="27"/>
  <c r="J60" i="27"/>
  <c r="I60" i="27"/>
  <c r="H60" i="27"/>
  <c r="G60" i="27"/>
  <c r="F60" i="27"/>
  <c r="E60" i="27"/>
  <c r="D60" i="27"/>
  <c r="C60" i="27"/>
  <c r="B60" i="27"/>
  <c r="M59" i="27"/>
  <c r="L59" i="27"/>
  <c r="K59" i="27"/>
  <c r="J59" i="27"/>
  <c r="I59" i="27"/>
  <c r="H59" i="27"/>
  <c r="G59" i="27"/>
  <c r="F59" i="27"/>
  <c r="E59" i="27"/>
  <c r="D59" i="27"/>
  <c r="C59" i="27"/>
  <c r="B59" i="27"/>
  <c r="M58" i="27"/>
  <c r="L58" i="27"/>
  <c r="K58" i="27"/>
  <c r="J58" i="27"/>
  <c r="I58" i="27"/>
  <c r="H58" i="27"/>
  <c r="G58" i="27"/>
  <c r="F58" i="27"/>
  <c r="E58" i="27"/>
  <c r="D58" i="27"/>
  <c r="C58" i="27"/>
  <c r="B58" i="27"/>
  <c r="M57" i="27"/>
  <c r="L57" i="27"/>
  <c r="K57" i="27"/>
  <c r="J57" i="27"/>
  <c r="I57" i="27"/>
  <c r="H57" i="27"/>
  <c r="G57" i="27"/>
  <c r="F57" i="27"/>
  <c r="E57" i="27"/>
  <c r="D57" i="27"/>
  <c r="C57" i="27"/>
  <c r="B57" i="27"/>
  <c r="M56" i="27"/>
  <c r="L56" i="27"/>
  <c r="K56" i="27"/>
  <c r="J56" i="27"/>
  <c r="I56" i="27"/>
  <c r="H56" i="27"/>
  <c r="G56" i="27"/>
  <c r="F56" i="27"/>
  <c r="E56" i="27"/>
  <c r="D56" i="27"/>
  <c r="C56" i="27"/>
  <c r="B56" i="27"/>
  <c r="M55" i="27"/>
  <c r="L55" i="27"/>
  <c r="K55" i="27"/>
  <c r="J55" i="27"/>
  <c r="I55" i="27"/>
  <c r="H55" i="27"/>
  <c r="G55" i="27"/>
  <c r="F55" i="27"/>
  <c r="E55" i="27"/>
  <c r="D55" i="27"/>
  <c r="C55" i="27"/>
  <c r="B55" i="27"/>
  <c r="M54" i="27"/>
  <c r="L54" i="27"/>
  <c r="K54" i="27"/>
  <c r="J54" i="27"/>
  <c r="I54" i="27"/>
  <c r="H54" i="27"/>
  <c r="G54" i="27"/>
  <c r="F54" i="27"/>
  <c r="E54" i="27"/>
  <c r="D54" i="27"/>
  <c r="C54" i="27"/>
  <c r="B54" i="27"/>
  <c r="M53" i="27"/>
  <c r="L53" i="27"/>
  <c r="K53" i="27"/>
  <c r="J53" i="27"/>
  <c r="I53" i="27"/>
  <c r="H53" i="27"/>
  <c r="G53" i="27"/>
  <c r="F53" i="27"/>
  <c r="E53" i="27"/>
  <c r="D53" i="27"/>
  <c r="C53" i="27"/>
  <c r="B53" i="27"/>
  <c r="M52" i="27"/>
  <c r="L52" i="27"/>
  <c r="K52" i="27"/>
  <c r="J52" i="27"/>
  <c r="I52" i="27"/>
  <c r="H52" i="27"/>
  <c r="G52" i="27"/>
  <c r="F52" i="27"/>
  <c r="E52" i="27"/>
  <c r="D52" i="27"/>
  <c r="C52" i="27"/>
  <c r="B52" i="27"/>
  <c r="M51" i="27"/>
  <c r="L51" i="27"/>
  <c r="K51" i="27"/>
  <c r="J51" i="27"/>
  <c r="I51" i="27"/>
  <c r="H51" i="27"/>
  <c r="G51" i="27"/>
  <c r="F51" i="27"/>
  <c r="E51" i="27"/>
  <c r="D51" i="27"/>
  <c r="C51" i="27"/>
  <c r="B51" i="27"/>
  <c r="M50" i="27"/>
  <c r="L50" i="27"/>
  <c r="K50" i="27"/>
  <c r="J50" i="27"/>
  <c r="I50" i="27"/>
  <c r="H50" i="27"/>
  <c r="G50" i="27"/>
  <c r="F50" i="27"/>
  <c r="E50" i="27"/>
  <c r="D50" i="27"/>
  <c r="C50" i="27"/>
  <c r="B50" i="27"/>
  <c r="M49" i="27"/>
  <c r="L49" i="27"/>
  <c r="K49" i="27"/>
  <c r="J49" i="27"/>
  <c r="I49" i="27"/>
  <c r="H49" i="27"/>
  <c r="G49" i="27"/>
  <c r="F49" i="27"/>
  <c r="E49" i="27"/>
  <c r="D49" i="27"/>
  <c r="C49" i="27"/>
  <c r="B49" i="27"/>
  <c r="M48" i="27"/>
  <c r="L48" i="27"/>
  <c r="K48" i="27"/>
  <c r="J48" i="27"/>
  <c r="I48" i="27"/>
  <c r="H48" i="27"/>
  <c r="G48" i="27"/>
  <c r="F48" i="27"/>
  <c r="E48" i="27"/>
  <c r="D48" i="27"/>
  <c r="C48" i="27"/>
  <c r="B48" i="27"/>
  <c r="M47" i="27"/>
  <c r="L47" i="27"/>
  <c r="K47" i="27"/>
  <c r="J47" i="27"/>
  <c r="I47" i="27"/>
  <c r="H47" i="27"/>
  <c r="G47" i="27"/>
  <c r="F47" i="27"/>
  <c r="E47" i="27"/>
  <c r="D47" i="27"/>
  <c r="C47" i="27"/>
  <c r="B47" i="27"/>
  <c r="M46" i="27"/>
  <c r="L46" i="27"/>
  <c r="K46" i="27"/>
  <c r="J46" i="27"/>
  <c r="I46" i="27"/>
  <c r="H46" i="27"/>
  <c r="G46" i="27"/>
  <c r="F46" i="27"/>
  <c r="E46" i="27"/>
  <c r="D46" i="27"/>
  <c r="C46" i="27"/>
  <c r="B46" i="27"/>
  <c r="M45" i="27"/>
  <c r="L45" i="27"/>
  <c r="K45" i="27"/>
  <c r="J45" i="27"/>
  <c r="I45" i="27"/>
  <c r="H45" i="27"/>
  <c r="G45" i="27"/>
  <c r="F45" i="27"/>
  <c r="E45" i="27"/>
  <c r="D45" i="27"/>
  <c r="C45" i="27"/>
  <c r="B45" i="27"/>
  <c r="M44" i="27"/>
  <c r="L44" i="27"/>
  <c r="K44" i="27"/>
  <c r="J44" i="27"/>
  <c r="I44" i="27"/>
  <c r="H44" i="27"/>
  <c r="G44" i="27"/>
  <c r="F44" i="27"/>
  <c r="E44" i="27"/>
  <c r="D44" i="27"/>
  <c r="C44" i="27"/>
  <c r="B44" i="27"/>
  <c r="M43" i="27"/>
  <c r="L43" i="27"/>
  <c r="K43" i="27"/>
  <c r="J43" i="27"/>
  <c r="I43" i="27"/>
  <c r="H43" i="27"/>
  <c r="G43" i="27"/>
  <c r="F43" i="27"/>
  <c r="E43" i="27"/>
  <c r="D43" i="27"/>
  <c r="C43" i="27"/>
  <c r="B43" i="27"/>
  <c r="M42" i="27"/>
  <c r="L42" i="27"/>
  <c r="K42" i="27"/>
  <c r="J42" i="27"/>
  <c r="I42" i="27"/>
  <c r="H42" i="27"/>
  <c r="G42" i="27"/>
  <c r="F42" i="27"/>
  <c r="E42" i="27"/>
  <c r="D42" i="27"/>
  <c r="C42" i="27"/>
  <c r="B42" i="27"/>
  <c r="M41" i="27"/>
  <c r="L41" i="27"/>
  <c r="K41" i="27"/>
  <c r="J41" i="27"/>
  <c r="I41" i="27"/>
  <c r="H41" i="27"/>
  <c r="G41" i="27"/>
  <c r="F41" i="27"/>
  <c r="E41" i="27"/>
  <c r="D41" i="27"/>
  <c r="C41" i="27"/>
  <c r="B41" i="27"/>
  <c r="M40" i="27"/>
  <c r="L40" i="27"/>
  <c r="K40" i="27"/>
  <c r="J40" i="27"/>
  <c r="I40" i="27"/>
  <c r="H40" i="27"/>
  <c r="G40" i="27"/>
  <c r="F40" i="27"/>
  <c r="E40" i="27"/>
  <c r="D40" i="27"/>
  <c r="C40" i="27"/>
  <c r="B40" i="27"/>
  <c r="M39" i="27"/>
  <c r="L39" i="27"/>
  <c r="K39" i="27"/>
  <c r="J39" i="27"/>
  <c r="I39" i="27"/>
  <c r="H39" i="27"/>
  <c r="G39" i="27"/>
  <c r="F39" i="27"/>
  <c r="E39" i="27"/>
  <c r="D39" i="27"/>
  <c r="C39" i="27"/>
  <c r="B39" i="27"/>
  <c r="M38" i="27"/>
  <c r="L38" i="27"/>
  <c r="K38" i="27"/>
  <c r="J38" i="27"/>
  <c r="I38" i="27"/>
  <c r="H38" i="27"/>
  <c r="G38" i="27"/>
  <c r="F38" i="27"/>
  <c r="E38" i="27"/>
  <c r="D38" i="27"/>
  <c r="C38" i="27"/>
  <c r="B38" i="27"/>
  <c r="M37" i="27"/>
  <c r="L37" i="27"/>
  <c r="K37" i="27"/>
  <c r="J37" i="27"/>
  <c r="I37" i="27"/>
  <c r="H37" i="27"/>
  <c r="G37" i="27"/>
  <c r="F37" i="27"/>
  <c r="E37" i="27"/>
  <c r="D37" i="27"/>
  <c r="C37" i="27"/>
  <c r="B37" i="27"/>
  <c r="M36" i="27"/>
  <c r="L36" i="27"/>
  <c r="K36" i="27"/>
  <c r="J36" i="27"/>
  <c r="I36" i="27"/>
  <c r="H36" i="27"/>
  <c r="G36" i="27"/>
  <c r="F36" i="27"/>
  <c r="E36" i="27"/>
  <c r="D36" i="27"/>
  <c r="C36" i="27"/>
  <c r="B36" i="27"/>
  <c r="M35" i="27"/>
  <c r="L35" i="27"/>
  <c r="K35" i="27"/>
  <c r="J35" i="27"/>
  <c r="I35" i="27"/>
  <c r="H35" i="27"/>
  <c r="G35" i="27"/>
  <c r="F35" i="27"/>
  <c r="E35" i="27"/>
  <c r="D35" i="27"/>
  <c r="C35" i="27"/>
  <c r="B35" i="27"/>
  <c r="M34" i="27"/>
  <c r="L34" i="27"/>
  <c r="K34" i="27"/>
  <c r="J34" i="27"/>
  <c r="I34" i="27"/>
  <c r="H34" i="27"/>
  <c r="G34" i="27"/>
  <c r="F34" i="27"/>
  <c r="E34" i="27"/>
  <c r="D34" i="27"/>
  <c r="C34" i="27"/>
  <c r="B34" i="27"/>
  <c r="M33" i="27"/>
  <c r="L33" i="27"/>
  <c r="K33" i="27"/>
  <c r="J33" i="27"/>
  <c r="I33" i="27"/>
  <c r="H33" i="27"/>
  <c r="G33" i="27"/>
  <c r="F33" i="27"/>
  <c r="E33" i="27"/>
  <c r="D33" i="27"/>
  <c r="C33" i="27"/>
  <c r="B33" i="27"/>
  <c r="M32" i="27"/>
  <c r="L32" i="27"/>
  <c r="K32" i="27"/>
  <c r="J32" i="27"/>
  <c r="I32" i="27"/>
  <c r="H32" i="27"/>
  <c r="G32" i="27"/>
  <c r="F32" i="27"/>
  <c r="E32" i="27"/>
  <c r="D32" i="27"/>
  <c r="C32" i="27"/>
  <c r="B32" i="27"/>
  <c r="M31" i="27"/>
  <c r="L31" i="27"/>
  <c r="K31" i="27"/>
  <c r="J31" i="27"/>
  <c r="I31" i="27"/>
  <c r="H31" i="27"/>
  <c r="G31" i="27"/>
  <c r="F31" i="27"/>
  <c r="E31" i="27"/>
  <c r="D31" i="27"/>
  <c r="C31" i="27"/>
  <c r="B31" i="27"/>
  <c r="M30" i="27"/>
  <c r="L30" i="27"/>
  <c r="K30" i="27"/>
  <c r="J30" i="27"/>
  <c r="I30" i="27"/>
  <c r="H30" i="27"/>
  <c r="G30" i="27"/>
  <c r="F30" i="27"/>
  <c r="E30" i="27"/>
  <c r="D30" i="27"/>
  <c r="C30" i="27"/>
  <c r="B30" i="27"/>
  <c r="M29" i="27"/>
  <c r="L29" i="27"/>
  <c r="K29" i="27"/>
  <c r="J29" i="27"/>
  <c r="I29" i="27"/>
  <c r="H29" i="27"/>
  <c r="G29" i="27"/>
  <c r="F29" i="27"/>
  <c r="E29" i="27"/>
  <c r="D29" i="27"/>
  <c r="C29" i="27"/>
  <c r="B29" i="27"/>
  <c r="M28" i="27"/>
  <c r="L28" i="27"/>
  <c r="K28" i="27"/>
  <c r="J28" i="27"/>
  <c r="I28" i="27"/>
  <c r="H28" i="27"/>
  <c r="G28" i="27"/>
  <c r="F28" i="27"/>
  <c r="E28" i="27"/>
  <c r="D28" i="27"/>
  <c r="C28" i="27"/>
  <c r="B28" i="27"/>
  <c r="M27" i="27"/>
  <c r="L27" i="27"/>
  <c r="K27" i="27"/>
  <c r="J27" i="27"/>
  <c r="I27" i="27"/>
  <c r="H27" i="27"/>
  <c r="G27" i="27"/>
  <c r="F27" i="27"/>
  <c r="E27" i="27"/>
  <c r="D27" i="27"/>
  <c r="C27" i="27"/>
  <c r="B27" i="27"/>
  <c r="M26" i="27"/>
  <c r="L26" i="27"/>
  <c r="K26" i="27"/>
  <c r="J26" i="27"/>
  <c r="I26" i="27"/>
  <c r="H26" i="27"/>
  <c r="G26" i="27"/>
  <c r="F26" i="27"/>
  <c r="E26" i="27"/>
  <c r="D26" i="27"/>
  <c r="C26" i="27"/>
  <c r="B26" i="27"/>
  <c r="M25" i="27"/>
  <c r="L25" i="27"/>
  <c r="K25" i="27"/>
  <c r="J25" i="27"/>
  <c r="I25" i="27"/>
  <c r="H25" i="27"/>
  <c r="G25" i="27"/>
  <c r="F25" i="27"/>
  <c r="E25" i="27"/>
  <c r="D25" i="27"/>
  <c r="C25" i="27"/>
  <c r="B25" i="27"/>
  <c r="M24" i="27"/>
  <c r="L24" i="27"/>
  <c r="K24" i="27"/>
  <c r="J24" i="27"/>
  <c r="I24" i="27"/>
  <c r="H24" i="27"/>
  <c r="G24" i="27"/>
  <c r="F24" i="27"/>
  <c r="E24" i="27"/>
  <c r="D24" i="27"/>
  <c r="C24" i="27"/>
  <c r="B24" i="27"/>
  <c r="M23" i="27"/>
  <c r="L23" i="27"/>
  <c r="K23" i="27"/>
  <c r="J23" i="27"/>
  <c r="I23" i="27"/>
  <c r="H23" i="27"/>
  <c r="G23" i="27"/>
  <c r="F23" i="27"/>
  <c r="E23" i="27"/>
  <c r="D23" i="27"/>
  <c r="C23" i="27"/>
  <c r="B23" i="27"/>
  <c r="M22" i="27"/>
  <c r="L22" i="27"/>
  <c r="K22" i="27"/>
  <c r="J22" i="27"/>
  <c r="I22" i="27"/>
  <c r="H22" i="27"/>
  <c r="G22" i="27"/>
  <c r="F22" i="27"/>
  <c r="E22" i="27"/>
  <c r="D22" i="27"/>
  <c r="C22" i="27"/>
  <c r="B22" i="27"/>
  <c r="M21" i="27"/>
  <c r="L21" i="27"/>
  <c r="K21" i="27"/>
  <c r="J21" i="27"/>
  <c r="I21" i="27"/>
  <c r="H21" i="27"/>
  <c r="G21" i="27"/>
  <c r="F21" i="27"/>
  <c r="E21" i="27"/>
  <c r="D21" i="27"/>
  <c r="C21" i="27"/>
  <c r="B21" i="27"/>
  <c r="M20" i="27"/>
  <c r="L20" i="27"/>
  <c r="K20" i="27"/>
  <c r="J20" i="27"/>
  <c r="I20" i="27"/>
  <c r="H20" i="27"/>
  <c r="G20" i="27"/>
  <c r="F20" i="27"/>
  <c r="E20" i="27"/>
  <c r="D20" i="27"/>
  <c r="C20" i="27"/>
  <c r="B20" i="27"/>
  <c r="M19" i="27"/>
  <c r="L19" i="27"/>
  <c r="K19" i="27"/>
  <c r="J19" i="27"/>
  <c r="I19" i="27"/>
  <c r="H19" i="27"/>
  <c r="G19" i="27"/>
  <c r="F19" i="27"/>
  <c r="E19" i="27"/>
  <c r="D19" i="27"/>
  <c r="C19" i="27"/>
  <c r="B19" i="27"/>
  <c r="M18" i="27"/>
  <c r="L18" i="27"/>
  <c r="K18" i="27"/>
  <c r="J18" i="27"/>
  <c r="I18" i="27"/>
  <c r="H18" i="27"/>
  <c r="G18" i="27"/>
  <c r="F18" i="27"/>
  <c r="E18" i="27"/>
  <c r="D18" i="27"/>
  <c r="C18" i="27"/>
  <c r="B18" i="27"/>
  <c r="M17" i="27"/>
  <c r="L17" i="27"/>
  <c r="K17" i="27"/>
  <c r="J17" i="27"/>
  <c r="I17" i="27"/>
  <c r="H17" i="27"/>
  <c r="G17" i="27"/>
  <c r="F17" i="27"/>
  <c r="E17" i="27"/>
  <c r="D17" i="27"/>
  <c r="C17" i="27"/>
  <c r="B17" i="27"/>
  <c r="M16" i="27"/>
  <c r="L16" i="27"/>
  <c r="K16" i="27"/>
  <c r="J16" i="27"/>
  <c r="I16" i="27"/>
  <c r="H16" i="27"/>
  <c r="G16" i="27"/>
  <c r="F16" i="27"/>
  <c r="E16" i="27"/>
  <c r="D16" i="27"/>
  <c r="C16" i="27"/>
  <c r="B16" i="27"/>
  <c r="M15" i="27"/>
  <c r="L15" i="27"/>
  <c r="K15" i="27"/>
  <c r="J15" i="27"/>
  <c r="I15" i="27"/>
  <c r="H15" i="27"/>
  <c r="G15" i="27"/>
  <c r="F15" i="27"/>
  <c r="E15" i="27"/>
  <c r="D15" i="27"/>
  <c r="C15" i="27"/>
  <c r="B15" i="27"/>
  <c r="M14" i="27"/>
  <c r="L14" i="27"/>
  <c r="K14" i="27"/>
  <c r="J14" i="27"/>
  <c r="I14" i="27"/>
  <c r="H14" i="27"/>
  <c r="G14" i="27"/>
  <c r="F14" i="27"/>
  <c r="E14" i="27"/>
  <c r="D14" i="27"/>
  <c r="C14" i="27"/>
  <c r="B14" i="27"/>
  <c r="M13" i="27"/>
  <c r="L13" i="27"/>
  <c r="K13" i="27"/>
  <c r="J13" i="27"/>
  <c r="I13" i="27"/>
  <c r="H13" i="27"/>
  <c r="G13" i="27"/>
  <c r="F13" i="27"/>
  <c r="E13" i="27"/>
  <c r="D13" i="27"/>
  <c r="C13" i="27"/>
  <c r="B13" i="27"/>
  <c r="M12" i="27"/>
  <c r="L12" i="27"/>
  <c r="K12" i="27"/>
  <c r="J12" i="27"/>
  <c r="I12" i="27"/>
  <c r="H12" i="27"/>
  <c r="G12" i="27"/>
  <c r="F12" i="27"/>
  <c r="E12" i="27"/>
  <c r="D12" i="27"/>
  <c r="C12" i="27"/>
  <c r="B12" i="27"/>
  <c r="M11" i="27"/>
  <c r="L11" i="27"/>
  <c r="K11" i="27"/>
  <c r="J11" i="27"/>
  <c r="I11" i="27"/>
  <c r="H11" i="27"/>
  <c r="G11" i="27"/>
  <c r="F11" i="27"/>
  <c r="E11" i="27"/>
  <c r="D11" i="27"/>
  <c r="C11" i="27"/>
  <c r="B11" i="27"/>
  <c r="M10" i="27"/>
  <c r="L10" i="27"/>
  <c r="K10" i="27"/>
  <c r="J10" i="27"/>
  <c r="I10" i="27"/>
  <c r="H10" i="27"/>
  <c r="G10" i="27"/>
  <c r="F10" i="27"/>
  <c r="E10" i="27"/>
  <c r="D10" i="27"/>
  <c r="C10" i="27"/>
  <c r="B10" i="27"/>
  <c r="M9" i="27"/>
  <c r="L9" i="27"/>
  <c r="K9" i="27"/>
  <c r="J9" i="27"/>
  <c r="I9" i="27"/>
  <c r="H9" i="27"/>
  <c r="G9" i="27"/>
  <c r="F9" i="27"/>
  <c r="E9" i="27"/>
  <c r="D9" i="27"/>
  <c r="C9" i="27"/>
  <c r="B9" i="27"/>
  <c r="M8" i="27"/>
  <c r="L8" i="27"/>
  <c r="K8" i="27"/>
  <c r="J8" i="27"/>
  <c r="I8" i="27"/>
  <c r="H8" i="27"/>
  <c r="G8" i="27"/>
  <c r="F8" i="27"/>
  <c r="E8" i="27"/>
  <c r="D8" i="27"/>
  <c r="C8" i="27"/>
  <c r="B8" i="27"/>
  <c r="M7" i="27"/>
  <c r="L7" i="27"/>
  <c r="K7" i="27"/>
  <c r="J7" i="27"/>
  <c r="I7" i="27"/>
  <c r="H7" i="27"/>
  <c r="G7" i="27"/>
  <c r="F7" i="27"/>
  <c r="E7" i="27"/>
  <c r="D7" i="27"/>
  <c r="C7" i="27"/>
  <c r="B7" i="27"/>
  <c r="M6" i="27"/>
  <c r="L6" i="27"/>
  <c r="K6" i="27"/>
  <c r="J6" i="27"/>
  <c r="I6" i="27"/>
  <c r="H6" i="27"/>
  <c r="G6" i="27"/>
  <c r="F6" i="27"/>
  <c r="E6" i="27"/>
  <c r="D6" i="27"/>
  <c r="C6" i="27"/>
  <c r="B6" i="27"/>
  <c r="M5" i="27"/>
  <c r="L5" i="27"/>
  <c r="K5" i="27"/>
  <c r="J5" i="27"/>
  <c r="I5" i="27"/>
  <c r="H5" i="27"/>
  <c r="G5" i="27"/>
  <c r="F5" i="27"/>
  <c r="E5" i="27"/>
  <c r="D5" i="27"/>
  <c r="C5" i="27"/>
  <c r="B5" i="27"/>
  <c r="M4" i="27"/>
  <c r="L4" i="27"/>
  <c r="K4" i="27"/>
  <c r="J4" i="27"/>
  <c r="I4" i="27"/>
  <c r="H4" i="27"/>
  <c r="G4" i="27"/>
  <c r="F4" i="27"/>
  <c r="E4" i="27"/>
  <c r="D4" i="27"/>
  <c r="C4" i="27"/>
  <c r="B4" i="27"/>
  <c r="M3" i="27"/>
  <c r="L3" i="27"/>
  <c r="K3" i="27"/>
  <c r="J3" i="27"/>
  <c r="I3" i="27"/>
  <c r="H3" i="27"/>
  <c r="G3" i="27"/>
  <c r="F3" i="27"/>
  <c r="E3" i="27"/>
  <c r="D3" i="27"/>
  <c r="C3" i="27"/>
  <c r="B3" i="27"/>
  <c r="M2" i="27"/>
  <c r="L2" i="27"/>
  <c r="K2" i="27"/>
  <c r="J2" i="27"/>
  <c r="I2" i="27"/>
  <c r="H2" i="27"/>
  <c r="G2" i="27"/>
  <c r="F2" i="27"/>
  <c r="E2" i="27"/>
  <c r="D2" i="27"/>
  <c r="C2" i="27"/>
  <c r="B2" i="27"/>
  <c r="S98" i="25"/>
  <c r="R98" i="25"/>
  <c r="Q98" i="25"/>
  <c r="P98" i="25"/>
  <c r="S97" i="25"/>
  <c r="R97" i="25"/>
  <c r="Q97" i="25"/>
  <c r="P97" i="25"/>
  <c r="M95" i="25"/>
  <c r="L95" i="25"/>
  <c r="K95" i="25"/>
  <c r="J95" i="25"/>
  <c r="I95" i="25"/>
  <c r="H95" i="25"/>
  <c r="G95" i="25"/>
  <c r="F95" i="25"/>
  <c r="E95" i="25"/>
  <c r="D95" i="25"/>
  <c r="C95" i="25"/>
  <c r="B95" i="25"/>
  <c r="M94" i="25"/>
  <c r="L94" i="25"/>
  <c r="K94" i="25"/>
  <c r="J94" i="25"/>
  <c r="I94" i="25"/>
  <c r="H94" i="25"/>
  <c r="G94" i="25"/>
  <c r="F94" i="25"/>
  <c r="E94" i="25"/>
  <c r="D94" i="25"/>
  <c r="C94" i="25"/>
  <c r="B94" i="25"/>
  <c r="M93" i="25"/>
  <c r="L93" i="25"/>
  <c r="K93" i="25"/>
  <c r="J93" i="25"/>
  <c r="I93" i="25"/>
  <c r="H93" i="25"/>
  <c r="G93" i="25"/>
  <c r="F93" i="25"/>
  <c r="E93" i="25"/>
  <c r="D93" i="25"/>
  <c r="C93" i="25"/>
  <c r="B93" i="25"/>
  <c r="M92" i="25"/>
  <c r="L92" i="25"/>
  <c r="K92" i="25"/>
  <c r="J92" i="25"/>
  <c r="I92" i="25"/>
  <c r="H92" i="25"/>
  <c r="G92" i="25"/>
  <c r="F92" i="25"/>
  <c r="E92" i="25"/>
  <c r="D92" i="25"/>
  <c r="C92" i="25"/>
  <c r="B92" i="25"/>
  <c r="M91" i="25"/>
  <c r="L91" i="25"/>
  <c r="K91" i="25"/>
  <c r="J91" i="25"/>
  <c r="I91" i="25"/>
  <c r="H91" i="25"/>
  <c r="G91" i="25"/>
  <c r="F91" i="25"/>
  <c r="E91" i="25"/>
  <c r="D91" i="25"/>
  <c r="C91" i="25"/>
  <c r="B91" i="25"/>
  <c r="M90" i="25"/>
  <c r="L90" i="25"/>
  <c r="K90" i="25"/>
  <c r="J90" i="25"/>
  <c r="I90" i="25"/>
  <c r="H90" i="25"/>
  <c r="G90" i="25"/>
  <c r="F90" i="25"/>
  <c r="E90" i="25"/>
  <c r="D90" i="25"/>
  <c r="C90" i="25"/>
  <c r="B90" i="25"/>
  <c r="M89" i="25"/>
  <c r="L89" i="25"/>
  <c r="K89" i="25"/>
  <c r="J89" i="25"/>
  <c r="I89" i="25"/>
  <c r="H89" i="25"/>
  <c r="G89" i="25"/>
  <c r="F89" i="25"/>
  <c r="E89" i="25"/>
  <c r="D89" i="25"/>
  <c r="C89" i="25"/>
  <c r="B89" i="25"/>
  <c r="M88" i="25"/>
  <c r="L88" i="25"/>
  <c r="K88" i="25"/>
  <c r="J88" i="25"/>
  <c r="I88" i="25"/>
  <c r="H88" i="25"/>
  <c r="G88" i="25"/>
  <c r="F88" i="25"/>
  <c r="E88" i="25"/>
  <c r="D88" i="25"/>
  <c r="C88" i="25"/>
  <c r="B88" i="25"/>
  <c r="M87" i="25"/>
  <c r="L87" i="25"/>
  <c r="K87" i="25"/>
  <c r="J87" i="25"/>
  <c r="I87" i="25"/>
  <c r="H87" i="25"/>
  <c r="G87" i="25"/>
  <c r="F87" i="25"/>
  <c r="E87" i="25"/>
  <c r="D87" i="25"/>
  <c r="C87" i="25"/>
  <c r="B87" i="25"/>
  <c r="M86" i="25"/>
  <c r="L86" i="25"/>
  <c r="K86" i="25"/>
  <c r="J86" i="25"/>
  <c r="I86" i="25"/>
  <c r="H86" i="25"/>
  <c r="G86" i="25"/>
  <c r="F86" i="25"/>
  <c r="E86" i="25"/>
  <c r="D86" i="25"/>
  <c r="C86" i="25"/>
  <c r="B86" i="25"/>
  <c r="M85" i="25"/>
  <c r="L85" i="25"/>
  <c r="K85" i="25"/>
  <c r="J85" i="25"/>
  <c r="I85" i="25"/>
  <c r="H85" i="25"/>
  <c r="G85" i="25"/>
  <c r="F85" i="25"/>
  <c r="E85" i="25"/>
  <c r="D85" i="25"/>
  <c r="C85" i="25"/>
  <c r="B85" i="25"/>
  <c r="M84" i="25"/>
  <c r="L84" i="25"/>
  <c r="K84" i="25"/>
  <c r="J84" i="25"/>
  <c r="I84" i="25"/>
  <c r="H84" i="25"/>
  <c r="G84" i="25"/>
  <c r="F84" i="25"/>
  <c r="E84" i="25"/>
  <c r="D84" i="25"/>
  <c r="C84" i="25"/>
  <c r="B84" i="25"/>
  <c r="M83" i="25"/>
  <c r="L83" i="25"/>
  <c r="K83" i="25"/>
  <c r="J83" i="25"/>
  <c r="I83" i="25"/>
  <c r="H83" i="25"/>
  <c r="G83" i="25"/>
  <c r="F83" i="25"/>
  <c r="E83" i="25"/>
  <c r="D83" i="25"/>
  <c r="C83" i="25"/>
  <c r="B83" i="25"/>
  <c r="M82" i="25"/>
  <c r="L82" i="25"/>
  <c r="K82" i="25"/>
  <c r="J82" i="25"/>
  <c r="I82" i="25"/>
  <c r="H82" i="25"/>
  <c r="G82" i="25"/>
  <c r="F82" i="25"/>
  <c r="E82" i="25"/>
  <c r="D82" i="25"/>
  <c r="C82" i="25"/>
  <c r="B82" i="25"/>
  <c r="M81" i="25"/>
  <c r="L81" i="25"/>
  <c r="K81" i="25"/>
  <c r="J81" i="25"/>
  <c r="I81" i="25"/>
  <c r="H81" i="25"/>
  <c r="G81" i="25"/>
  <c r="F81" i="25"/>
  <c r="E81" i="25"/>
  <c r="D81" i="25"/>
  <c r="C81" i="25"/>
  <c r="B81" i="25"/>
  <c r="M80" i="25"/>
  <c r="L80" i="25"/>
  <c r="K80" i="25"/>
  <c r="J80" i="25"/>
  <c r="I80" i="25"/>
  <c r="H80" i="25"/>
  <c r="G80" i="25"/>
  <c r="F80" i="25"/>
  <c r="E80" i="25"/>
  <c r="D80" i="25"/>
  <c r="C80" i="25"/>
  <c r="B80" i="25"/>
  <c r="M79" i="25"/>
  <c r="L79" i="25"/>
  <c r="K79" i="25"/>
  <c r="J79" i="25"/>
  <c r="I79" i="25"/>
  <c r="H79" i="25"/>
  <c r="G79" i="25"/>
  <c r="F79" i="25"/>
  <c r="E79" i="25"/>
  <c r="D79" i="25"/>
  <c r="C79" i="25"/>
  <c r="B79" i="25"/>
  <c r="M78" i="25"/>
  <c r="L78" i="25"/>
  <c r="K78" i="25"/>
  <c r="J78" i="25"/>
  <c r="I78" i="25"/>
  <c r="H78" i="25"/>
  <c r="G78" i="25"/>
  <c r="F78" i="25"/>
  <c r="E78" i="25"/>
  <c r="D78" i="25"/>
  <c r="C78" i="25"/>
  <c r="M77" i="25"/>
  <c r="L77" i="25"/>
  <c r="K77" i="25"/>
  <c r="J77" i="25"/>
  <c r="I77" i="25"/>
  <c r="H77" i="25"/>
  <c r="G77" i="25"/>
  <c r="F77" i="25"/>
  <c r="E77" i="25"/>
  <c r="D77" i="25"/>
  <c r="C77" i="25"/>
  <c r="M76" i="25"/>
  <c r="L76" i="25"/>
  <c r="K76" i="25"/>
  <c r="J76" i="25"/>
  <c r="I76" i="25"/>
  <c r="H76" i="25"/>
  <c r="G76" i="25"/>
  <c r="F76" i="25"/>
  <c r="E76" i="25"/>
  <c r="D76" i="25"/>
  <c r="C76" i="25"/>
  <c r="B76" i="25"/>
  <c r="M75" i="25"/>
  <c r="L75" i="25"/>
  <c r="K75" i="25"/>
  <c r="J75" i="25"/>
  <c r="I75" i="25"/>
  <c r="H75" i="25"/>
  <c r="G75" i="25"/>
  <c r="F75" i="25"/>
  <c r="E75" i="25"/>
  <c r="D75" i="25"/>
  <c r="C75" i="25"/>
  <c r="B75" i="25"/>
  <c r="M74" i="25"/>
  <c r="L74" i="25"/>
  <c r="K74" i="25"/>
  <c r="J74" i="25"/>
  <c r="I74" i="25"/>
  <c r="H74" i="25"/>
  <c r="G74" i="25"/>
  <c r="F74" i="25"/>
  <c r="E74" i="25"/>
  <c r="D74" i="25"/>
  <c r="C74" i="25"/>
  <c r="B74" i="25"/>
  <c r="M73" i="25"/>
  <c r="L73" i="25"/>
  <c r="K73" i="25"/>
  <c r="J73" i="25"/>
  <c r="I73" i="25"/>
  <c r="H73" i="25"/>
  <c r="G73" i="25"/>
  <c r="F73" i="25"/>
  <c r="E73" i="25"/>
  <c r="D73" i="25"/>
  <c r="C73" i="25"/>
  <c r="B73" i="25"/>
  <c r="M72" i="25"/>
  <c r="L72" i="25"/>
  <c r="K72" i="25"/>
  <c r="J72" i="25"/>
  <c r="I72" i="25"/>
  <c r="H72" i="25"/>
  <c r="G72" i="25"/>
  <c r="F72" i="25"/>
  <c r="E72" i="25"/>
  <c r="D72" i="25"/>
  <c r="C72" i="25"/>
  <c r="B72" i="25"/>
  <c r="M71" i="25"/>
  <c r="L71" i="25"/>
  <c r="K71" i="25"/>
  <c r="J71" i="25"/>
  <c r="I71" i="25"/>
  <c r="H71" i="25"/>
  <c r="G71" i="25"/>
  <c r="F71" i="25"/>
  <c r="E71" i="25"/>
  <c r="D71" i="25"/>
  <c r="C71" i="25"/>
  <c r="B71" i="25"/>
  <c r="M70" i="25"/>
  <c r="L70" i="25"/>
  <c r="K70" i="25"/>
  <c r="J70" i="25"/>
  <c r="I70" i="25"/>
  <c r="H70" i="25"/>
  <c r="G70" i="25"/>
  <c r="F70" i="25"/>
  <c r="E70" i="25"/>
  <c r="D70" i="25"/>
  <c r="C70" i="25"/>
  <c r="B70" i="25"/>
  <c r="M69" i="25"/>
  <c r="L69" i="25"/>
  <c r="K69" i="25"/>
  <c r="J69" i="25"/>
  <c r="I69" i="25"/>
  <c r="H69" i="25"/>
  <c r="G69" i="25"/>
  <c r="F69" i="25"/>
  <c r="E69" i="25"/>
  <c r="D69" i="25"/>
  <c r="C69" i="25"/>
  <c r="B69" i="25"/>
  <c r="M68" i="25"/>
  <c r="L68" i="25"/>
  <c r="K68" i="25"/>
  <c r="J68" i="25"/>
  <c r="I68" i="25"/>
  <c r="H68" i="25"/>
  <c r="G68" i="25"/>
  <c r="F68" i="25"/>
  <c r="E68" i="25"/>
  <c r="D68" i="25"/>
  <c r="C68" i="25"/>
  <c r="B68" i="25"/>
  <c r="M67" i="25"/>
  <c r="L67" i="25"/>
  <c r="K67" i="25"/>
  <c r="J67" i="25"/>
  <c r="I67" i="25"/>
  <c r="H67" i="25"/>
  <c r="G67" i="25"/>
  <c r="F67" i="25"/>
  <c r="E67" i="25"/>
  <c r="D67" i="25"/>
  <c r="C67" i="25"/>
  <c r="B67" i="25"/>
  <c r="M66" i="25"/>
  <c r="L66" i="25"/>
  <c r="K66" i="25"/>
  <c r="J66" i="25"/>
  <c r="I66" i="25"/>
  <c r="H66" i="25"/>
  <c r="G66" i="25"/>
  <c r="F66" i="25"/>
  <c r="E66" i="25"/>
  <c r="D66" i="25"/>
  <c r="C66" i="25"/>
  <c r="B66" i="25"/>
  <c r="M65" i="25"/>
  <c r="L65" i="25"/>
  <c r="K65" i="25"/>
  <c r="J65" i="25"/>
  <c r="I65" i="25"/>
  <c r="H65" i="25"/>
  <c r="G65" i="25"/>
  <c r="F65" i="25"/>
  <c r="E65" i="25"/>
  <c r="D65" i="25"/>
  <c r="C65" i="25"/>
  <c r="B65" i="25"/>
  <c r="M64" i="25"/>
  <c r="L64" i="25"/>
  <c r="K64" i="25"/>
  <c r="J64" i="25"/>
  <c r="I64" i="25"/>
  <c r="H64" i="25"/>
  <c r="G64" i="25"/>
  <c r="F64" i="25"/>
  <c r="E64" i="25"/>
  <c r="D64" i="25"/>
  <c r="C64" i="25"/>
  <c r="B64" i="25"/>
  <c r="M63" i="25"/>
  <c r="L63" i="25"/>
  <c r="K63" i="25"/>
  <c r="J63" i="25"/>
  <c r="I63" i="25"/>
  <c r="H63" i="25"/>
  <c r="G63" i="25"/>
  <c r="F63" i="25"/>
  <c r="E63" i="25"/>
  <c r="D63" i="25"/>
  <c r="C63" i="25"/>
  <c r="B63" i="25"/>
  <c r="M62" i="25"/>
  <c r="L62" i="25"/>
  <c r="K62" i="25"/>
  <c r="J62" i="25"/>
  <c r="I62" i="25"/>
  <c r="H62" i="25"/>
  <c r="G62" i="25"/>
  <c r="F62" i="25"/>
  <c r="E62" i="25"/>
  <c r="D62" i="25"/>
  <c r="C62" i="25"/>
  <c r="B62" i="25"/>
  <c r="M61" i="25"/>
  <c r="L61" i="25"/>
  <c r="K61" i="25"/>
  <c r="J61" i="25"/>
  <c r="I61" i="25"/>
  <c r="H61" i="25"/>
  <c r="G61" i="25"/>
  <c r="F61" i="25"/>
  <c r="E61" i="25"/>
  <c r="D61" i="25"/>
  <c r="C61" i="25"/>
  <c r="B61" i="25"/>
  <c r="M60" i="25"/>
  <c r="L60" i="25"/>
  <c r="K60" i="25"/>
  <c r="J60" i="25"/>
  <c r="I60" i="25"/>
  <c r="H60" i="25"/>
  <c r="G60" i="25"/>
  <c r="F60" i="25"/>
  <c r="E60" i="25"/>
  <c r="D60" i="25"/>
  <c r="C60" i="25"/>
  <c r="B60" i="25"/>
  <c r="M59" i="25"/>
  <c r="L59" i="25"/>
  <c r="K59" i="25"/>
  <c r="J59" i="25"/>
  <c r="I59" i="25"/>
  <c r="H59" i="25"/>
  <c r="G59" i="25"/>
  <c r="F59" i="25"/>
  <c r="E59" i="25"/>
  <c r="D59" i="25"/>
  <c r="C59" i="25"/>
  <c r="B59" i="25"/>
  <c r="M58" i="25"/>
  <c r="L58" i="25"/>
  <c r="K58" i="25"/>
  <c r="J58" i="25"/>
  <c r="I58" i="25"/>
  <c r="H58" i="25"/>
  <c r="G58" i="25"/>
  <c r="F58" i="25"/>
  <c r="E58" i="25"/>
  <c r="D58" i="25"/>
  <c r="C58" i="25"/>
  <c r="B58" i="25"/>
  <c r="M57" i="25"/>
  <c r="L57" i="25"/>
  <c r="K57" i="25"/>
  <c r="J57" i="25"/>
  <c r="I57" i="25"/>
  <c r="H57" i="25"/>
  <c r="G57" i="25"/>
  <c r="F57" i="25"/>
  <c r="E57" i="25"/>
  <c r="D57" i="25"/>
  <c r="C57" i="25"/>
  <c r="B57" i="25"/>
  <c r="M56" i="25"/>
  <c r="L56" i="25"/>
  <c r="K56" i="25"/>
  <c r="J56" i="25"/>
  <c r="I56" i="25"/>
  <c r="H56" i="25"/>
  <c r="G56" i="25"/>
  <c r="F56" i="25"/>
  <c r="E56" i="25"/>
  <c r="D56" i="25"/>
  <c r="C56" i="25"/>
  <c r="B56" i="25"/>
  <c r="M55" i="25"/>
  <c r="L55" i="25"/>
  <c r="K55" i="25"/>
  <c r="J55" i="25"/>
  <c r="I55" i="25"/>
  <c r="H55" i="25"/>
  <c r="G55" i="25"/>
  <c r="F55" i="25"/>
  <c r="E55" i="25"/>
  <c r="D55" i="25"/>
  <c r="C55" i="25"/>
  <c r="B55" i="25"/>
  <c r="M54" i="25"/>
  <c r="L54" i="25"/>
  <c r="K54" i="25"/>
  <c r="J54" i="25"/>
  <c r="I54" i="25"/>
  <c r="H54" i="25"/>
  <c r="G54" i="25"/>
  <c r="F54" i="25"/>
  <c r="E54" i="25"/>
  <c r="D54" i="25"/>
  <c r="C54" i="25"/>
  <c r="B54" i="25"/>
  <c r="M53" i="25"/>
  <c r="L53" i="25"/>
  <c r="K53" i="25"/>
  <c r="J53" i="25"/>
  <c r="I53" i="25"/>
  <c r="H53" i="25"/>
  <c r="G53" i="25"/>
  <c r="F53" i="25"/>
  <c r="E53" i="25"/>
  <c r="D53" i="25"/>
  <c r="C53" i="25"/>
  <c r="B53" i="25"/>
  <c r="M52" i="25"/>
  <c r="L52" i="25"/>
  <c r="K52" i="25"/>
  <c r="J52" i="25"/>
  <c r="I52" i="25"/>
  <c r="H52" i="25"/>
  <c r="G52" i="25"/>
  <c r="F52" i="25"/>
  <c r="E52" i="25"/>
  <c r="D52" i="25"/>
  <c r="C52" i="25"/>
  <c r="B52" i="25"/>
  <c r="M51" i="25"/>
  <c r="L51" i="25"/>
  <c r="K51" i="25"/>
  <c r="J51" i="25"/>
  <c r="I51" i="25"/>
  <c r="H51" i="25"/>
  <c r="G51" i="25"/>
  <c r="F51" i="25"/>
  <c r="E51" i="25"/>
  <c r="D51" i="25"/>
  <c r="C51" i="25"/>
  <c r="B51" i="25"/>
  <c r="M50" i="25"/>
  <c r="L50" i="25"/>
  <c r="K50" i="25"/>
  <c r="J50" i="25"/>
  <c r="I50" i="25"/>
  <c r="H50" i="25"/>
  <c r="G50" i="25"/>
  <c r="F50" i="25"/>
  <c r="E50" i="25"/>
  <c r="D50" i="25"/>
  <c r="C50" i="25"/>
  <c r="B50" i="25"/>
  <c r="M49" i="25"/>
  <c r="L49" i="25"/>
  <c r="K49" i="25"/>
  <c r="J49" i="25"/>
  <c r="I49" i="25"/>
  <c r="H49" i="25"/>
  <c r="G49" i="25"/>
  <c r="F49" i="25"/>
  <c r="E49" i="25"/>
  <c r="D49" i="25"/>
  <c r="C49" i="25"/>
  <c r="B49" i="25"/>
  <c r="M48" i="25"/>
  <c r="L48" i="25"/>
  <c r="K48" i="25"/>
  <c r="J48" i="25"/>
  <c r="I48" i="25"/>
  <c r="H48" i="25"/>
  <c r="G48" i="25"/>
  <c r="F48" i="25"/>
  <c r="E48" i="25"/>
  <c r="D48" i="25"/>
  <c r="C48" i="25"/>
  <c r="B48" i="25"/>
  <c r="M47" i="25"/>
  <c r="L47" i="25"/>
  <c r="K47" i="25"/>
  <c r="J47" i="25"/>
  <c r="I47" i="25"/>
  <c r="H47" i="25"/>
  <c r="G47" i="25"/>
  <c r="F47" i="25"/>
  <c r="E47" i="25"/>
  <c r="D47" i="25"/>
  <c r="C47" i="25"/>
  <c r="B47" i="25"/>
  <c r="M46" i="25"/>
  <c r="L46" i="25"/>
  <c r="K46" i="25"/>
  <c r="J46" i="25"/>
  <c r="I46" i="25"/>
  <c r="H46" i="25"/>
  <c r="G46" i="25"/>
  <c r="F46" i="25"/>
  <c r="E46" i="25"/>
  <c r="D46" i="25"/>
  <c r="C46" i="25"/>
  <c r="B46" i="25"/>
  <c r="M45" i="25"/>
  <c r="L45" i="25"/>
  <c r="K45" i="25"/>
  <c r="J45" i="25"/>
  <c r="I45" i="25"/>
  <c r="H45" i="25"/>
  <c r="G45" i="25"/>
  <c r="F45" i="25"/>
  <c r="E45" i="25"/>
  <c r="D45" i="25"/>
  <c r="C45" i="25"/>
  <c r="B45" i="25"/>
  <c r="M44" i="25"/>
  <c r="L44" i="25"/>
  <c r="K44" i="25"/>
  <c r="J44" i="25"/>
  <c r="I44" i="25"/>
  <c r="H44" i="25"/>
  <c r="G44" i="25"/>
  <c r="F44" i="25"/>
  <c r="E44" i="25"/>
  <c r="D44" i="25"/>
  <c r="C44" i="25"/>
  <c r="B44" i="25"/>
  <c r="M43" i="25"/>
  <c r="L43" i="25"/>
  <c r="K43" i="25"/>
  <c r="J43" i="25"/>
  <c r="I43" i="25"/>
  <c r="H43" i="25"/>
  <c r="G43" i="25"/>
  <c r="F43" i="25"/>
  <c r="E43" i="25"/>
  <c r="D43" i="25"/>
  <c r="C43" i="25"/>
  <c r="B43" i="25"/>
  <c r="M42" i="25"/>
  <c r="L42" i="25"/>
  <c r="K42" i="25"/>
  <c r="J42" i="25"/>
  <c r="I42" i="25"/>
  <c r="H42" i="25"/>
  <c r="G42" i="25"/>
  <c r="F42" i="25"/>
  <c r="E42" i="25"/>
  <c r="D42" i="25"/>
  <c r="C42" i="25"/>
  <c r="B42" i="25"/>
  <c r="M41" i="25"/>
  <c r="L41" i="25"/>
  <c r="K41" i="25"/>
  <c r="J41" i="25"/>
  <c r="I41" i="25"/>
  <c r="H41" i="25"/>
  <c r="G41" i="25"/>
  <c r="F41" i="25"/>
  <c r="E41" i="25"/>
  <c r="D41" i="25"/>
  <c r="C41" i="25"/>
  <c r="B41" i="25"/>
  <c r="M40" i="25"/>
  <c r="L40" i="25"/>
  <c r="K40" i="25"/>
  <c r="J40" i="25"/>
  <c r="I40" i="25"/>
  <c r="H40" i="25"/>
  <c r="G40" i="25"/>
  <c r="F40" i="25"/>
  <c r="E40" i="25"/>
  <c r="D40" i="25"/>
  <c r="C40" i="25"/>
  <c r="B40" i="25"/>
  <c r="M39" i="25"/>
  <c r="L39" i="25"/>
  <c r="K39" i="25"/>
  <c r="J39" i="25"/>
  <c r="I39" i="25"/>
  <c r="H39" i="25"/>
  <c r="G39" i="25"/>
  <c r="F39" i="25"/>
  <c r="E39" i="25"/>
  <c r="D39" i="25"/>
  <c r="C39" i="25"/>
  <c r="B39" i="25"/>
  <c r="M38" i="25"/>
  <c r="L38" i="25"/>
  <c r="K38" i="25"/>
  <c r="J38" i="25"/>
  <c r="I38" i="25"/>
  <c r="H38" i="25"/>
  <c r="G38" i="25"/>
  <c r="F38" i="25"/>
  <c r="E38" i="25"/>
  <c r="D38" i="25"/>
  <c r="C38" i="25"/>
  <c r="B38" i="25"/>
  <c r="M37" i="25"/>
  <c r="L37" i="25"/>
  <c r="K37" i="25"/>
  <c r="J37" i="25"/>
  <c r="I37" i="25"/>
  <c r="H37" i="25"/>
  <c r="G37" i="25"/>
  <c r="F37" i="25"/>
  <c r="E37" i="25"/>
  <c r="D37" i="25"/>
  <c r="C37" i="25"/>
  <c r="B37" i="25"/>
  <c r="M36" i="25"/>
  <c r="L36" i="25"/>
  <c r="K36" i="25"/>
  <c r="J36" i="25"/>
  <c r="I36" i="25"/>
  <c r="H36" i="25"/>
  <c r="G36" i="25"/>
  <c r="F36" i="25"/>
  <c r="E36" i="25"/>
  <c r="D36" i="25"/>
  <c r="C36" i="25"/>
  <c r="B36" i="25"/>
  <c r="M35" i="25"/>
  <c r="L35" i="25"/>
  <c r="K35" i="25"/>
  <c r="J35" i="25"/>
  <c r="I35" i="25"/>
  <c r="H35" i="25"/>
  <c r="G35" i="25"/>
  <c r="F35" i="25"/>
  <c r="E35" i="25"/>
  <c r="D35" i="25"/>
  <c r="C35" i="25"/>
  <c r="B35" i="25"/>
  <c r="M34" i="25"/>
  <c r="L34" i="25"/>
  <c r="K34" i="25"/>
  <c r="J34" i="25"/>
  <c r="I34" i="25"/>
  <c r="H34" i="25"/>
  <c r="G34" i="25"/>
  <c r="F34" i="25"/>
  <c r="E34" i="25"/>
  <c r="D34" i="25"/>
  <c r="C34" i="25"/>
  <c r="B34" i="25"/>
  <c r="M33" i="25"/>
  <c r="L33" i="25"/>
  <c r="K33" i="25"/>
  <c r="J33" i="25"/>
  <c r="I33" i="25"/>
  <c r="H33" i="25"/>
  <c r="G33" i="25"/>
  <c r="F33" i="25"/>
  <c r="E33" i="25"/>
  <c r="D33" i="25"/>
  <c r="C33" i="25"/>
  <c r="B33" i="25"/>
  <c r="M32" i="25"/>
  <c r="L32" i="25"/>
  <c r="K32" i="25"/>
  <c r="J32" i="25"/>
  <c r="I32" i="25"/>
  <c r="H32" i="25"/>
  <c r="G32" i="25"/>
  <c r="F32" i="25"/>
  <c r="E32" i="25"/>
  <c r="D32" i="25"/>
  <c r="C32" i="25"/>
  <c r="B32" i="25"/>
  <c r="M31" i="25"/>
  <c r="L31" i="25"/>
  <c r="K31" i="25"/>
  <c r="J31" i="25"/>
  <c r="I31" i="25"/>
  <c r="H31" i="25"/>
  <c r="G31" i="25"/>
  <c r="F31" i="25"/>
  <c r="E31" i="25"/>
  <c r="D31" i="25"/>
  <c r="C31" i="25"/>
  <c r="B31" i="25"/>
  <c r="M30" i="25"/>
  <c r="L30" i="25"/>
  <c r="K30" i="25"/>
  <c r="J30" i="25"/>
  <c r="I30" i="25"/>
  <c r="H30" i="25"/>
  <c r="G30" i="25"/>
  <c r="F30" i="25"/>
  <c r="E30" i="25"/>
  <c r="D30" i="25"/>
  <c r="C30" i="25"/>
  <c r="B30" i="25"/>
  <c r="M29" i="25"/>
  <c r="L29" i="25"/>
  <c r="K29" i="25"/>
  <c r="J29" i="25"/>
  <c r="I29" i="25"/>
  <c r="H29" i="25"/>
  <c r="G29" i="25"/>
  <c r="F29" i="25"/>
  <c r="E29" i="25"/>
  <c r="D29" i="25"/>
  <c r="C29" i="25"/>
  <c r="B29" i="25"/>
  <c r="M28" i="25"/>
  <c r="L28" i="25"/>
  <c r="K28" i="25"/>
  <c r="J28" i="25"/>
  <c r="I28" i="25"/>
  <c r="H28" i="25"/>
  <c r="G28" i="25"/>
  <c r="F28" i="25"/>
  <c r="E28" i="25"/>
  <c r="D28" i="25"/>
  <c r="C28" i="25"/>
  <c r="B28" i="25"/>
  <c r="M27" i="25"/>
  <c r="L27" i="25"/>
  <c r="K27" i="25"/>
  <c r="J27" i="25"/>
  <c r="I27" i="25"/>
  <c r="H27" i="25"/>
  <c r="G27" i="25"/>
  <c r="F27" i="25"/>
  <c r="E27" i="25"/>
  <c r="D27" i="25"/>
  <c r="C27" i="25"/>
  <c r="B27" i="25"/>
  <c r="M26" i="25"/>
  <c r="L26" i="25"/>
  <c r="K26" i="25"/>
  <c r="J26" i="25"/>
  <c r="I26" i="25"/>
  <c r="H26" i="25"/>
  <c r="G26" i="25"/>
  <c r="F26" i="25"/>
  <c r="E26" i="25"/>
  <c r="D26" i="25"/>
  <c r="C26" i="25"/>
  <c r="B26" i="25"/>
  <c r="M25" i="25"/>
  <c r="L25" i="25"/>
  <c r="K25" i="25"/>
  <c r="J25" i="25"/>
  <c r="I25" i="25"/>
  <c r="H25" i="25"/>
  <c r="G25" i="25"/>
  <c r="F25" i="25"/>
  <c r="E25" i="25"/>
  <c r="D25" i="25"/>
  <c r="C25" i="25"/>
  <c r="B25" i="25"/>
  <c r="M24" i="25"/>
  <c r="L24" i="25"/>
  <c r="K24" i="25"/>
  <c r="J24" i="25"/>
  <c r="I24" i="25"/>
  <c r="H24" i="25"/>
  <c r="G24" i="25"/>
  <c r="F24" i="25"/>
  <c r="E24" i="25"/>
  <c r="D24" i="25"/>
  <c r="C24" i="25"/>
  <c r="B24" i="25"/>
  <c r="M23" i="25"/>
  <c r="L23" i="25"/>
  <c r="K23" i="25"/>
  <c r="J23" i="25"/>
  <c r="I23" i="25"/>
  <c r="H23" i="25"/>
  <c r="G23" i="25"/>
  <c r="F23" i="25"/>
  <c r="E23" i="25"/>
  <c r="D23" i="25"/>
  <c r="C23" i="25"/>
  <c r="B23" i="25"/>
  <c r="M22" i="25"/>
  <c r="L22" i="25"/>
  <c r="K22" i="25"/>
  <c r="J22" i="25"/>
  <c r="I22" i="25"/>
  <c r="H22" i="25"/>
  <c r="G22" i="25"/>
  <c r="F22" i="25"/>
  <c r="E22" i="25"/>
  <c r="D22" i="25"/>
  <c r="C22" i="25"/>
  <c r="B22" i="25"/>
  <c r="M21" i="25"/>
  <c r="L21" i="25"/>
  <c r="K21" i="25"/>
  <c r="J21" i="25"/>
  <c r="I21" i="25"/>
  <c r="H21" i="25"/>
  <c r="G21" i="25"/>
  <c r="F21" i="25"/>
  <c r="E21" i="25"/>
  <c r="D21" i="25"/>
  <c r="C21" i="25"/>
  <c r="B21" i="25"/>
  <c r="M20" i="25"/>
  <c r="L20" i="25"/>
  <c r="K20" i="25"/>
  <c r="J20" i="25"/>
  <c r="I20" i="25"/>
  <c r="H20" i="25"/>
  <c r="G20" i="25"/>
  <c r="F20" i="25"/>
  <c r="E20" i="25"/>
  <c r="D20" i="25"/>
  <c r="C20" i="25"/>
  <c r="B20" i="25"/>
  <c r="M19" i="25"/>
  <c r="L19" i="25"/>
  <c r="K19" i="25"/>
  <c r="J19" i="25"/>
  <c r="I19" i="25"/>
  <c r="H19" i="25"/>
  <c r="G19" i="25"/>
  <c r="F19" i="25"/>
  <c r="E19" i="25"/>
  <c r="D19" i="25"/>
  <c r="C19" i="25"/>
  <c r="B19" i="25"/>
  <c r="M18" i="25"/>
  <c r="L18" i="25"/>
  <c r="K18" i="25"/>
  <c r="J18" i="25"/>
  <c r="I18" i="25"/>
  <c r="H18" i="25"/>
  <c r="G18" i="25"/>
  <c r="F18" i="25"/>
  <c r="E18" i="25"/>
  <c r="D18" i="25"/>
  <c r="C18" i="25"/>
  <c r="B18" i="25"/>
  <c r="M17" i="25"/>
  <c r="L17" i="25"/>
  <c r="K17" i="25"/>
  <c r="J17" i="25"/>
  <c r="I17" i="25"/>
  <c r="H17" i="25"/>
  <c r="G17" i="25"/>
  <c r="F17" i="25"/>
  <c r="E17" i="25"/>
  <c r="D17" i="25"/>
  <c r="C17" i="25"/>
  <c r="B17" i="25"/>
  <c r="M16" i="25"/>
  <c r="L16" i="25"/>
  <c r="K16" i="25"/>
  <c r="J16" i="25"/>
  <c r="I16" i="25"/>
  <c r="H16" i="25"/>
  <c r="G16" i="25"/>
  <c r="F16" i="25"/>
  <c r="E16" i="25"/>
  <c r="D16" i="25"/>
  <c r="C16" i="25"/>
  <c r="B16" i="25"/>
  <c r="M15" i="25"/>
  <c r="L15" i="25"/>
  <c r="K15" i="25"/>
  <c r="J15" i="25"/>
  <c r="I15" i="25"/>
  <c r="H15" i="25"/>
  <c r="G15" i="25"/>
  <c r="F15" i="25"/>
  <c r="E15" i="25"/>
  <c r="D15" i="25"/>
  <c r="C15" i="25"/>
  <c r="B15" i="25"/>
  <c r="M14" i="25"/>
  <c r="L14" i="25"/>
  <c r="K14" i="25"/>
  <c r="J14" i="25"/>
  <c r="I14" i="25"/>
  <c r="H14" i="25"/>
  <c r="G14" i="25"/>
  <c r="F14" i="25"/>
  <c r="E14" i="25"/>
  <c r="D14" i="25"/>
  <c r="C14" i="25"/>
  <c r="B14" i="25"/>
  <c r="M13" i="25"/>
  <c r="L13" i="25"/>
  <c r="K13" i="25"/>
  <c r="J13" i="25"/>
  <c r="I13" i="25"/>
  <c r="H13" i="25"/>
  <c r="G13" i="25"/>
  <c r="F13" i="25"/>
  <c r="E13" i="25"/>
  <c r="D13" i="25"/>
  <c r="C13" i="25"/>
  <c r="B13" i="25"/>
  <c r="M12" i="25"/>
  <c r="L12" i="25"/>
  <c r="K12" i="25"/>
  <c r="J12" i="25"/>
  <c r="I12" i="25"/>
  <c r="H12" i="25"/>
  <c r="G12" i="25"/>
  <c r="F12" i="25"/>
  <c r="E12" i="25"/>
  <c r="D12" i="25"/>
  <c r="C12" i="25"/>
  <c r="B12" i="25"/>
  <c r="M11" i="25"/>
  <c r="L11" i="25"/>
  <c r="K11" i="25"/>
  <c r="J11" i="25"/>
  <c r="I11" i="25"/>
  <c r="H11" i="25"/>
  <c r="G11" i="25"/>
  <c r="F11" i="25"/>
  <c r="E11" i="25"/>
  <c r="D11" i="25"/>
  <c r="C11" i="25"/>
  <c r="B11" i="25"/>
  <c r="M10" i="25"/>
  <c r="L10" i="25"/>
  <c r="K10" i="25"/>
  <c r="J10" i="25"/>
  <c r="I10" i="25"/>
  <c r="H10" i="25"/>
  <c r="G10" i="25"/>
  <c r="F10" i="25"/>
  <c r="E10" i="25"/>
  <c r="D10" i="25"/>
  <c r="C10" i="25"/>
  <c r="B10" i="25"/>
  <c r="M9" i="25"/>
  <c r="L9" i="25"/>
  <c r="K9" i="25"/>
  <c r="J9" i="25"/>
  <c r="I9" i="25"/>
  <c r="H9" i="25"/>
  <c r="G9" i="25"/>
  <c r="F9" i="25"/>
  <c r="E9" i="25"/>
  <c r="D9" i="25"/>
  <c r="C9" i="25"/>
  <c r="B9" i="25"/>
  <c r="M8" i="25"/>
  <c r="L8" i="25"/>
  <c r="K8" i="25"/>
  <c r="J8" i="25"/>
  <c r="I8" i="25"/>
  <c r="H8" i="25"/>
  <c r="G8" i="25"/>
  <c r="F8" i="25"/>
  <c r="E8" i="25"/>
  <c r="D8" i="25"/>
  <c r="C8" i="25"/>
  <c r="B8" i="25"/>
  <c r="M7" i="25"/>
  <c r="L7" i="25"/>
  <c r="K7" i="25"/>
  <c r="J7" i="25"/>
  <c r="I7" i="25"/>
  <c r="H7" i="25"/>
  <c r="G7" i="25"/>
  <c r="F7" i="25"/>
  <c r="E7" i="25"/>
  <c r="D7" i="25"/>
  <c r="C7" i="25"/>
  <c r="B7" i="25"/>
  <c r="M6" i="25"/>
  <c r="L6" i="25"/>
  <c r="K6" i="25"/>
  <c r="J6" i="25"/>
  <c r="I6" i="25"/>
  <c r="H6" i="25"/>
  <c r="G6" i="25"/>
  <c r="F6" i="25"/>
  <c r="E6" i="25"/>
  <c r="D6" i="25"/>
  <c r="C6" i="25"/>
  <c r="B6" i="25"/>
  <c r="M5" i="25"/>
  <c r="L5" i="25"/>
  <c r="K5" i="25"/>
  <c r="J5" i="25"/>
  <c r="I5" i="25"/>
  <c r="H5" i="25"/>
  <c r="G5" i="25"/>
  <c r="F5" i="25"/>
  <c r="E5" i="25"/>
  <c r="D5" i="25"/>
  <c r="C5" i="25"/>
  <c r="B5" i="25"/>
  <c r="M4" i="25"/>
  <c r="L4" i="25"/>
  <c r="K4" i="25"/>
  <c r="J4" i="25"/>
  <c r="I4" i="25"/>
  <c r="H4" i="25"/>
  <c r="G4" i="25"/>
  <c r="F4" i="25"/>
  <c r="E4" i="25"/>
  <c r="D4" i="25"/>
  <c r="C4" i="25"/>
  <c r="B4" i="25"/>
  <c r="M3" i="25"/>
  <c r="L3" i="25"/>
  <c r="K3" i="25"/>
  <c r="J3" i="25"/>
  <c r="I3" i="25"/>
  <c r="H3" i="25"/>
  <c r="G3" i="25"/>
  <c r="F3" i="25"/>
  <c r="E3" i="25"/>
  <c r="D3" i="25"/>
  <c r="C3" i="25"/>
  <c r="B3" i="25"/>
  <c r="M2" i="25"/>
  <c r="L2" i="25"/>
  <c r="K2" i="25"/>
  <c r="J2" i="25"/>
  <c r="I2" i="25"/>
  <c r="H2" i="25"/>
  <c r="G2" i="25"/>
  <c r="F2" i="25"/>
  <c r="E2" i="25"/>
  <c r="D2" i="25"/>
  <c r="C2" i="25"/>
  <c r="B2" i="25"/>
  <c r="G14" i="19"/>
  <c r="F14" i="19"/>
  <c r="E13" i="19"/>
  <c r="D13" i="19"/>
  <c r="C13" i="19"/>
  <c r="B13" i="19"/>
  <c r="G13" i="19"/>
  <c r="F13" i="19"/>
  <c r="E12" i="19"/>
  <c r="D12" i="19"/>
  <c r="C12" i="19"/>
  <c r="B12" i="19"/>
  <c r="G12" i="19"/>
  <c r="F12" i="19"/>
  <c r="E11" i="19"/>
  <c r="D11" i="19"/>
  <c r="C11" i="19"/>
  <c r="B11" i="19"/>
  <c r="G11" i="19"/>
  <c r="F11" i="19"/>
  <c r="E10" i="19"/>
  <c r="D10" i="19"/>
  <c r="C10" i="19"/>
  <c r="B10" i="19"/>
  <c r="G10" i="19"/>
  <c r="F10" i="19"/>
  <c r="E9" i="19"/>
  <c r="D9" i="19"/>
  <c r="C9" i="19"/>
  <c r="B9" i="19"/>
  <c r="G9" i="19"/>
  <c r="F9" i="19"/>
  <c r="E8" i="19"/>
  <c r="D8" i="19"/>
  <c r="C8" i="19"/>
  <c r="B8" i="19"/>
  <c r="G8" i="19"/>
  <c r="F8" i="19"/>
  <c r="E7" i="19"/>
  <c r="D7" i="19"/>
  <c r="C7" i="19"/>
  <c r="B7" i="19"/>
  <c r="G7" i="19"/>
  <c r="F7" i="19"/>
  <c r="E6" i="19"/>
  <c r="D6" i="19"/>
  <c r="C6" i="19"/>
  <c r="B6" i="19"/>
  <c r="G6" i="19"/>
  <c r="F6" i="19"/>
  <c r="E5" i="19"/>
  <c r="D5" i="19"/>
  <c r="C5" i="19"/>
  <c r="B5" i="19"/>
  <c r="G5" i="19"/>
  <c r="F5" i="19"/>
  <c r="E4" i="19"/>
  <c r="D4" i="19"/>
  <c r="C4" i="19"/>
  <c r="B4" i="19"/>
  <c r="G4" i="19"/>
  <c r="F4" i="19"/>
  <c r="E3" i="19"/>
  <c r="D3" i="19"/>
  <c r="C3" i="19"/>
  <c r="B3" i="19"/>
  <c r="G3" i="19"/>
  <c r="F3" i="19"/>
  <c r="E2" i="19"/>
  <c r="D2" i="19"/>
  <c r="C2" i="19"/>
  <c r="B2" i="19"/>
  <c r="G2" i="19"/>
  <c r="F2" i="19"/>
  <c r="M37" i="18"/>
  <c r="L37" i="18"/>
  <c r="K37" i="18"/>
  <c r="J37" i="18"/>
  <c r="I37" i="18"/>
  <c r="H37" i="18"/>
  <c r="G37" i="18"/>
  <c r="F37" i="18"/>
  <c r="E37" i="18"/>
  <c r="D37" i="18"/>
  <c r="C37" i="18"/>
  <c r="B37" i="18"/>
  <c r="M36" i="18"/>
  <c r="L36" i="18"/>
  <c r="K36" i="18"/>
  <c r="J36" i="18"/>
  <c r="I36" i="18"/>
  <c r="H36" i="18"/>
  <c r="G36" i="18"/>
  <c r="F36" i="18"/>
  <c r="E36" i="18"/>
  <c r="D36" i="18"/>
  <c r="C36" i="18"/>
  <c r="B36" i="18"/>
  <c r="M35" i="18"/>
  <c r="L35" i="18"/>
  <c r="K35" i="18"/>
  <c r="J35" i="18"/>
  <c r="I35" i="18"/>
  <c r="H35" i="18"/>
  <c r="G35" i="18"/>
  <c r="F35" i="18"/>
  <c r="E35" i="18"/>
  <c r="D35" i="18"/>
  <c r="C35" i="18"/>
  <c r="B35" i="18"/>
  <c r="M34" i="18"/>
  <c r="L34" i="18"/>
  <c r="K34" i="18"/>
  <c r="J34" i="18"/>
  <c r="I34" i="18"/>
  <c r="H34" i="18"/>
  <c r="G34" i="18"/>
  <c r="F34" i="18"/>
  <c r="E34" i="18"/>
  <c r="D34" i="18"/>
  <c r="C34" i="18"/>
  <c r="B34" i="18"/>
  <c r="M33" i="18"/>
  <c r="L33" i="18"/>
  <c r="K33" i="18"/>
  <c r="J33" i="18"/>
  <c r="I33" i="18"/>
  <c r="H33" i="18"/>
  <c r="G33" i="18"/>
  <c r="F33" i="18"/>
  <c r="E33" i="18"/>
  <c r="D33" i="18"/>
  <c r="C33" i="18"/>
  <c r="B33" i="18"/>
  <c r="M32" i="18"/>
  <c r="L32" i="18"/>
  <c r="K32" i="18"/>
  <c r="J32" i="18"/>
  <c r="I32" i="18"/>
  <c r="H32" i="18"/>
  <c r="G32" i="18"/>
  <c r="F32" i="18"/>
  <c r="E32" i="18"/>
  <c r="D32" i="18"/>
  <c r="C32" i="18"/>
  <c r="B32" i="18"/>
  <c r="M31" i="18"/>
  <c r="L31" i="18"/>
  <c r="K31" i="18"/>
  <c r="J31" i="18"/>
  <c r="I31" i="18"/>
  <c r="H31" i="18"/>
  <c r="G31" i="18"/>
  <c r="F31" i="18"/>
  <c r="E31" i="18"/>
  <c r="D31" i="18"/>
  <c r="C31" i="18"/>
  <c r="B31" i="18"/>
  <c r="M30" i="18"/>
  <c r="L30" i="18"/>
  <c r="K30" i="18"/>
  <c r="J30" i="18"/>
  <c r="I30" i="18"/>
  <c r="H30" i="18"/>
  <c r="G30" i="18"/>
  <c r="F30" i="18"/>
  <c r="E30" i="18"/>
  <c r="D30" i="18"/>
  <c r="C30" i="18"/>
  <c r="B30" i="18"/>
  <c r="M29" i="18"/>
  <c r="L29" i="18"/>
  <c r="K29" i="18"/>
  <c r="J29" i="18"/>
  <c r="I29" i="18"/>
  <c r="H29" i="18"/>
  <c r="G29" i="18"/>
  <c r="F29" i="18"/>
  <c r="E29" i="18"/>
  <c r="D29" i="18"/>
  <c r="C29" i="18"/>
  <c r="B29" i="18"/>
  <c r="M28" i="18"/>
  <c r="L28" i="18"/>
  <c r="K28" i="18"/>
  <c r="J28" i="18"/>
  <c r="I28" i="18"/>
  <c r="H28" i="18"/>
  <c r="G28" i="18"/>
  <c r="F28" i="18"/>
  <c r="E28" i="18"/>
  <c r="D28" i="18"/>
  <c r="C28" i="18"/>
  <c r="B28" i="18"/>
  <c r="M27" i="18"/>
  <c r="L27" i="18"/>
  <c r="K27" i="18"/>
  <c r="J27" i="18"/>
  <c r="I27" i="18"/>
  <c r="H27" i="18"/>
  <c r="G27" i="18"/>
  <c r="F27" i="18"/>
  <c r="E27" i="18"/>
  <c r="D27" i="18"/>
  <c r="C27" i="18"/>
  <c r="B27" i="18"/>
  <c r="M26" i="18"/>
  <c r="L26" i="18"/>
  <c r="K26" i="18"/>
  <c r="J26" i="18"/>
  <c r="I26" i="18"/>
  <c r="H26" i="18"/>
  <c r="G26" i="18"/>
  <c r="F26" i="18"/>
  <c r="E26" i="18"/>
  <c r="D26" i="18"/>
  <c r="C26" i="18"/>
  <c r="B26" i="18"/>
  <c r="M25" i="18"/>
  <c r="L25" i="18"/>
  <c r="K25" i="18"/>
  <c r="J25" i="18"/>
  <c r="I25" i="18"/>
  <c r="H25" i="18"/>
  <c r="G25" i="18"/>
  <c r="F25" i="18"/>
  <c r="E25" i="18"/>
  <c r="D25" i="18"/>
  <c r="C25" i="18"/>
  <c r="B25" i="18"/>
  <c r="M24" i="18"/>
  <c r="L24" i="18"/>
  <c r="K24" i="18"/>
  <c r="J24" i="18"/>
  <c r="I24" i="18"/>
  <c r="H24" i="18"/>
  <c r="G24" i="18"/>
  <c r="F24" i="18"/>
  <c r="E24" i="18"/>
  <c r="D24" i="18"/>
  <c r="C24" i="18"/>
  <c r="B24" i="18"/>
  <c r="M23" i="18"/>
  <c r="L23" i="18"/>
  <c r="K23" i="18"/>
  <c r="J23" i="18"/>
  <c r="I23" i="18"/>
  <c r="H23" i="18"/>
  <c r="G23" i="18"/>
  <c r="F23" i="18"/>
  <c r="E23" i="18"/>
  <c r="D23" i="18"/>
  <c r="C23" i="18"/>
  <c r="B23" i="18"/>
  <c r="M22" i="18"/>
  <c r="L22" i="18"/>
  <c r="K22" i="18"/>
  <c r="J22" i="18"/>
  <c r="I22" i="18"/>
  <c r="H22" i="18"/>
  <c r="G22" i="18"/>
  <c r="F22" i="18"/>
  <c r="E22" i="18"/>
  <c r="D22" i="18"/>
  <c r="C22" i="18"/>
  <c r="B22" i="18"/>
  <c r="M21" i="18"/>
  <c r="L21" i="18"/>
  <c r="K21" i="18"/>
  <c r="J21" i="18"/>
  <c r="I21" i="18"/>
  <c r="H21" i="18"/>
  <c r="G21" i="18"/>
  <c r="F21" i="18"/>
  <c r="E21" i="18"/>
  <c r="D21" i="18"/>
  <c r="C21" i="18"/>
  <c r="B21" i="18"/>
  <c r="M20" i="18"/>
  <c r="L20" i="18"/>
  <c r="K20" i="18"/>
  <c r="J20" i="18"/>
  <c r="I20" i="18"/>
  <c r="H20" i="18"/>
  <c r="G20" i="18"/>
  <c r="F20" i="18"/>
  <c r="E20" i="18"/>
  <c r="D20" i="18"/>
  <c r="C20" i="18"/>
  <c r="B20" i="18"/>
  <c r="M19" i="18"/>
  <c r="L19" i="18"/>
  <c r="K19" i="18"/>
  <c r="J19" i="18"/>
  <c r="I19" i="18"/>
  <c r="H19" i="18"/>
  <c r="G19" i="18"/>
  <c r="F19" i="18"/>
  <c r="E19" i="18"/>
  <c r="D19" i="18"/>
  <c r="C19" i="18"/>
  <c r="B19" i="18"/>
  <c r="M18" i="18"/>
  <c r="L18" i="18"/>
  <c r="K18" i="18"/>
  <c r="J18" i="18"/>
  <c r="I18" i="18"/>
  <c r="H18" i="18"/>
  <c r="G18" i="18"/>
  <c r="F18" i="18"/>
  <c r="E18" i="18"/>
  <c r="D18" i="18"/>
  <c r="C18" i="18"/>
  <c r="B18" i="18"/>
  <c r="M17" i="18"/>
  <c r="L17" i="18"/>
  <c r="K17" i="18"/>
  <c r="J17" i="18"/>
  <c r="I17" i="18"/>
  <c r="H17" i="18"/>
  <c r="G17" i="18"/>
  <c r="F17" i="18"/>
  <c r="E17" i="18"/>
  <c r="D17" i="18"/>
  <c r="C17" i="18"/>
  <c r="B17" i="18"/>
  <c r="M16" i="18"/>
  <c r="L16" i="18"/>
  <c r="K16" i="18"/>
  <c r="J16" i="18"/>
  <c r="I16" i="18"/>
  <c r="H16" i="18"/>
  <c r="G16" i="18"/>
  <c r="F16" i="18"/>
  <c r="E16" i="18"/>
  <c r="D16" i="18"/>
  <c r="C16" i="18"/>
  <c r="B16" i="18"/>
  <c r="M15" i="18"/>
  <c r="L15" i="18"/>
  <c r="K15" i="18"/>
  <c r="J15" i="18"/>
  <c r="I15" i="18"/>
  <c r="H15" i="18"/>
  <c r="G15" i="18"/>
  <c r="F15" i="18"/>
  <c r="E15" i="18"/>
  <c r="D15" i="18"/>
  <c r="C15" i="18"/>
  <c r="B15" i="18"/>
  <c r="M14" i="18"/>
  <c r="L14" i="18"/>
  <c r="K14" i="18"/>
  <c r="J14" i="18"/>
  <c r="I14" i="18"/>
  <c r="H14" i="18"/>
  <c r="G14" i="18"/>
  <c r="F14" i="18"/>
  <c r="E14" i="18"/>
  <c r="D14" i="18"/>
  <c r="C14" i="18"/>
  <c r="B14" i="18"/>
  <c r="M13" i="18"/>
  <c r="L13" i="18"/>
  <c r="K13" i="18"/>
  <c r="J13" i="18"/>
  <c r="I13" i="18"/>
  <c r="H13" i="18"/>
  <c r="G13" i="18"/>
  <c r="F13" i="18"/>
  <c r="E13" i="18"/>
  <c r="D13" i="18"/>
  <c r="C13" i="18"/>
  <c r="B13" i="18"/>
  <c r="M12" i="18"/>
  <c r="L12" i="18"/>
  <c r="K12" i="18"/>
  <c r="J12" i="18"/>
  <c r="I12" i="18"/>
  <c r="H12" i="18"/>
  <c r="G12" i="18"/>
  <c r="F12" i="18"/>
  <c r="E12" i="18"/>
  <c r="D12" i="18"/>
  <c r="C12" i="18"/>
  <c r="B12" i="18"/>
  <c r="M11" i="18"/>
  <c r="L11" i="18"/>
  <c r="K11" i="18"/>
  <c r="J11" i="18"/>
  <c r="I11" i="18"/>
  <c r="H11" i="18"/>
  <c r="G11" i="18"/>
  <c r="F11" i="18"/>
  <c r="E11" i="18"/>
  <c r="D11" i="18"/>
  <c r="C11" i="18"/>
  <c r="B11" i="18"/>
  <c r="M10" i="18"/>
  <c r="L10" i="18"/>
  <c r="K10" i="18"/>
  <c r="J10" i="18"/>
  <c r="I10" i="18"/>
  <c r="H10" i="18"/>
  <c r="G10" i="18"/>
  <c r="F10" i="18"/>
  <c r="E10" i="18"/>
  <c r="D10" i="18"/>
  <c r="C10" i="18"/>
  <c r="B10" i="18"/>
  <c r="M9" i="18"/>
  <c r="L9" i="18"/>
  <c r="K9" i="18"/>
  <c r="J9" i="18"/>
  <c r="I9" i="18"/>
  <c r="H9" i="18"/>
  <c r="G9" i="18"/>
  <c r="F9" i="18"/>
  <c r="E9" i="18"/>
  <c r="D9" i="18"/>
  <c r="C9" i="18"/>
  <c r="B9" i="18"/>
  <c r="M8" i="18"/>
  <c r="L8" i="18"/>
  <c r="K8" i="18"/>
  <c r="J8" i="18"/>
  <c r="I8" i="18"/>
  <c r="H8" i="18"/>
  <c r="G8" i="18"/>
  <c r="F8" i="18"/>
  <c r="E8" i="18"/>
  <c r="D8" i="18"/>
  <c r="C8" i="18"/>
  <c r="B8" i="18"/>
  <c r="M7" i="18"/>
  <c r="L7" i="18"/>
  <c r="K7" i="18"/>
  <c r="J7" i="18"/>
  <c r="I7" i="18"/>
  <c r="H7" i="18"/>
  <c r="G7" i="18"/>
  <c r="F7" i="18"/>
  <c r="E7" i="18"/>
  <c r="D7" i="18"/>
  <c r="C7" i="18"/>
  <c r="B7" i="18"/>
  <c r="M6" i="18"/>
  <c r="L6" i="18"/>
  <c r="K6" i="18"/>
  <c r="J6" i="18"/>
  <c r="I6" i="18"/>
  <c r="H6" i="18"/>
  <c r="G6" i="18"/>
  <c r="F6" i="18"/>
  <c r="E6" i="18"/>
  <c r="D6" i="18"/>
  <c r="C6" i="18"/>
  <c r="B6" i="18"/>
  <c r="M5" i="18"/>
  <c r="L5" i="18"/>
  <c r="K5" i="18"/>
  <c r="J5" i="18"/>
  <c r="I5" i="18"/>
  <c r="H5" i="18"/>
  <c r="G5" i="18"/>
  <c r="F5" i="18"/>
  <c r="E5" i="18"/>
  <c r="D5" i="18"/>
  <c r="C5" i="18"/>
  <c r="B5" i="18"/>
  <c r="M4" i="18"/>
  <c r="L4" i="18"/>
  <c r="K4" i="18"/>
  <c r="J4" i="18"/>
  <c r="I4" i="18"/>
  <c r="H4" i="18"/>
  <c r="G4" i="18"/>
  <c r="F4" i="18"/>
  <c r="E4" i="18"/>
  <c r="D4" i="18"/>
  <c r="C4" i="18"/>
  <c r="B4" i="18"/>
  <c r="M3" i="18"/>
  <c r="L3" i="18"/>
  <c r="K3" i="18"/>
  <c r="J3" i="18"/>
  <c r="I3" i="18"/>
  <c r="H3" i="18"/>
  <c r="G3" i="18"/>
  <c r="F3" i="18"/>
  <c r="E3" i="18"/>
  <c r="D3" i="18"/>
  <c r="C3" i="18"/>
  <c r="B3" i="18"/>
  <c r="M2" i="18"/>
  <c r="L2" i="18"/>
  <c r="K2" i="18"/>
  <c r="J2" i="18"/>
  <c r="I2" i="18"/>
  <c r="H2" i="18"/>
  <c r="G2" i="18"/>
  <c r="F2" i="18"/>
  <c r="E2" i="18"/>
  <c r="D2" i="18"/>
  <c r="C2" i="18"/>
  <c r="B2" i="18"/>
  <c r="O2" i="18" s="1"/>
  <c r="B63" i="16"/>
  <c r="B68" i="16"/>
  <c r="B36" i="16"/>
  <c r="B16" i="16"/>
  <c r="B80" i="16"/>
  <c r="B94" i="16"/>
  <c r="B65" i="16"/>
  <c r="B77" i="16"/>
  <c r="B52" i="16"/>
  <c r="B73" i="16"/>
  <c r="B22" i="16"/>
  <c r="B33" i="16"/>
  <c r="B46" i="16"/>
  <c r="B71" i="16"/>
  <c r="B89" i="16"/>
  <c r="B70" i="16"/>
  <c r="B64" i="16"/>
  <c r="B29" i="16"/>
  <c r="B37" i="16"/>
  <c r="B55" i="16"/>
  <c r="B23" i="16"/>
  <c r="B98" i="16"/>
  <c r="B26" i="16"/>
  <c r="B83" i="16"/>
  <c r="B30" i="16"/>
  <c r="B49" i="16"/>
  <c r="B62" i="16"/>
  <c r="B67" i="16"/>
  <c r="B10" i="16"/>
  <c r="B66" i="16"/>
  <c r="B90" i="16"/>
  <c r="B79" i="16"/>
  <c r="B58" i="16"/>
  <c r="B81" i="16"/>
  <c r="B47" i="16"/>
  <c r="B61" i="16"/>
  <c r="B20" i="16"/>
  <c r="B31" i="16"/>
  <c r="B15" i="16"/>
  <c r="B45" i="16"/>
  <c r="B28" i="16"/>
  <c r="B41" i="16"/>
  <c r="B25" i="16"/>
  <c r="B60" i="16"/>
  <c r="B43" i="16"/>
  <c r="B85" i="16"/>
  <c r="B34" i="16"/>
  <c r="B82" i="16"/>
  <c r="B21" i="16"/>
  <c r="B74" i="16"/>
  <c r="B8" i="16"/>
  <c r="B87" i="16"/>
  <c r="B93" i="16"/>
  <c r="B86" i="16"/>
  <c r="B27" i="16"/>
  <c r="B76" i="16"/>
  <c r="B14" i="16"/>
  <c r="B18" i="16"/>
  <c r="B69" i="16"/>
  <c r="B53" i="16"/>
  <c r="B48" i="16"/>
  <c r="B17" i="16"/>
  <c r="B57" i="16"/>
  <c r="B51" i="16"/>
  <c r="B72" i="16"/>
  <c r="B91" i="16"/>
  <c r="B24" i="16"/>
  <c r="B42" i="16"/>
  <c r="B32" i="16"/>
  <c r="B78" i="16"/>
  <c r="B96" i="16"/>
  <c r="B7" i="16"/>
  <c r="B38" i="16"/>
  <c r="B59" i="16"/>
  <c r="B40" i="16"/>
  <c r="B6" i="16"/>
  <c r="B5" i="16"/>
  <c r="B9" i="16"/>
  <c r="B75" i="16"/>
  <c r="B44" i="16"/>
  <c r="B84" i="16"/>
  <c r="B39" i="16"/>
  <c r="B4" i="16"/>
  <c r="B19" i="16"/>
  <c r="B11" i="16"/>
  <c r="B12" i="16"/>
  <c r="B13" i="16"/>
  <c r="B35" i="16"/>
  <c r="B88" i="16"/>
  <c r="B95" i="16"/>
  <c r="B3" i="16"/>
  <c r="B97" i="16"/>
  <c r="B56" i="16"/>
  <c r="B92" i="16"/>
  <c r="B54" i="16"/>
  <c r="B2" i="16"/>
  <c r="B50" i="16"/>
  <c r="F91" i="12"/>
  <c r="B96" i="12"/>
  <c r="F97" i="12"/>
  <c r="B97" i="12"/>
  <c r="F89" i="12"/>
  <c r="B92" i="12"/>
  <c r="F82" i="12"/>
  <c r="B78" i="12"/>
  <c r="F98" i="12"/>
  <c r="B94" i="12"/>
  <c r="F92" i="12"/>
  <c r="B93" i="12"/>
  <c r="F86" i="12"/>
  <c r="B88" i="12"/>
  <c r="F96" i="12"/>
  <c r="B87" i="12"/>
  <c r="F80" i="12"/>
  <c r="B86" i="12"/>
  <c r="F88" i="12"/>
  <c r="B98" i="12"/>
  <c r="F79" i="12"/>
  <c r="B90" i="12"/>
  <c r="F83" i="12"/>
  <c r="B82" i="12"/>
  <c r="F95" i="12"/>
  <c r="B91" i="12"/>
  <c r="F93" i="12"/>
  <c r="B85" i="12"/>
  <c r="F78" i="12"/>
  <c r="B83" i="12"/>
  <c r="F84" i="12"/>
  <c r="B80" i="12"/>
  <c r="F90" i="12"/>
  <c r="B89" i="12"/>
  <c r="F81" i="12"/>
  <c r="B95" i="12"/>
  <c r="F94" i="12"/>
  <c r="B79" i="12"/>
  <c r="F85" i="12"/>
  <c r="B84" i="12"/>
  <c r="F87" i="12"/>
  <c r="B81" i="12"/>
  <c r="F77" i="12"/>
  <c r="B77" i="12"/>
  <c r="F76" i="12"/>
  <c r="B76" i="12"/>
  <c r="F75" i="12"/>
  <c r="B75" i="12"/>
  <c r="F74" i="12"/>
  <c r="B74" i="12"/>
  <c r="F73" i="12"/>
  <c r="B73" i="12"/>
  <c r="F72" i="12"/>
  <c r="B72" i="12"/>
  <c r="F71" i="12"/>
  <c r="B71" i="12"/>
  <c r="F70" i="12"/>
  <c r="B70" i="12"/>
  <c r="F69" i="12"/>
  <c r="B69" i="12"/>
  <c r="F68" i="12"/>
  <c r="B68" i="12"/>
  <c r="F67" i="12"/>
  <c r="B67" i="12"/>
  <c r="F66" i="12"/>
  <c r="B66" i="12"/>
  <c r="F65" i="12"/>
  <c r="B65" i="12"/>
  <c r="F64" i="12"/>
  <c r="B64" i="12"/>
  <c r="F63" i="12"/>
  <c r="B63" i="12"/>
  <c r="F62" i="12"/>
  <c r="B62" i="12"/>
  <c r="F61" i="12"/>
  <c r="B61" i="12"/>
  <c r="F60" i="12"/>
  <c r="B60" i="12"/>
  <c r="F59" i="12"/>
  <c r="B59" i="12"/>
  <c r="F58" i="12"/>
  <c r="B58" i="12"/>
  <c r="F57" i="12"/>
  <c r="B57" i="12"/>
  <c r="F56" i="12"/>
  <c r="B56" i="12"/>
  <c r="F55" i="12"/>
  <c r="B55" i="12"/>
  <c r="F54" i="12"/>
  <c r="B54" i="12"/>
  <c r="F53" i="12"/>
  <c r="B53" i="12"/>
  <c r="F52" i="12"/>
  <c r="B52" i="12"/>
  <c r="F51" i="12"/>
  <c r="B51" i="12"/>
  <c r="F50" i="12"/>
  <c r="B50" i="12"/>
  <c r="F49" i="12"/>
  <c r="B49" i="12"/>
  <c r="F48" i="12"/>
  <c r="B48" i="12"/>
  <c r="F47" i="12"/>
  <c r="B47" i="12"/>
  <c r="F46" i="12"/>
  <c r="B46" i="12"/>
  <c r="F45" i="12"/>
  <c r="B45" i="12"/>
  <c r="F44" i="12"/>
  <c r="B44" i="12"/>
  <c r="F43" i="12"/>
  <c r="B43" i="12"/>
  <c r="F42" i="12"/>
  <c r="B42" i="12"/>
  <c r="F41" i="12"/>
  <c r="B41" i="12"/>
  <c r="F40" i="12"/>
  <c r="B40" i="12"/>
  <c r="F39" i="12"/>
  <c r="B39" i="12"/>
  <c r="F38" i="12"/>
  <c r="B38" i="12"/>
  <c r="F37" i="12"/>
  <c r="B37" i="12"/>
  <c r="F36" i="12"/>
  <c r="B36" i="12"/>
  <c r="F35" i="12"/>
  <c r="B35" i="12"/>
  <c r="F34" i="12"/>
  <c r="B34" i="12"/>
  <c r="F33" i="12"/>
  <c r="B33" i="12"/>
  <c r="F32" i="12"/>
  <c r="B32" i="12"/>
  <c r="F31" i="12"/>
  <c r="B31" i="12"/>
  <c r="F30" i="12"/>
  <c r="B30" i="12"/>
  <c r="F29" i="12"/>
  <c r="B29" i="12"/>
  <c r="F28" i="12"/>
  <c r="B28" i="12"/>
  <c r="F27" i="12"/>
  <c r="B27" i="12"/>
  <c r="F26" i="12"/>
  <c r="B26" i="12"/>
  <c r="F25" i="12"/>
  <c r="B25" i="12"/>
  <c r="F24" i="12"/>
  <c r="B24" i="12"/>
  <c r="F23" i="12"/>
  <c r="B23" i="12"/>
  <c r="F22" i="12"/>
  <c r="B22" i="12"/>
  <c r="F21" i="12"/>
  <c r="B21" i="12"/>
  <c r="F20" i="12"/>
  <c r="B20" i="12"/>
  <c r="F19" i="12"/>
  <c r="B19" i="12"/>
  <c r="F18" i="12"/>
  <c r="B18" i="12"/>
  <c r="F17" i="12"/>
  <c r="B17" i="12"/>
  <c r="F16" i="12"/>
  <c r="B16" i="12"/>
  <c r="F15" i="12"/>
  <c r="B15" i="12"/>
  <c r="F14" i="12"/>
  <c r="B14" i="12"/>
  <c r="F13" i="12"/>
  <c r="B13" i="12"/>
  <c r="F12" i="12"/>
  <c r="B12" i="12"/>
  <c r="F11" i="12"/>
  <c r="B11" i="12"/>
  <c r="F10" i="12"/>
  <c r="B10" i="12"/>
  <c r="F9" i="12"/>
  <c r="B9" i="12"/>
  <c r="F8" i="12"/>
  <c r="B8" i="12"/>
  <c r="F7" i="12"/>
  <c r="B7" i="12"/>
  <c r="F6" i="12"/>
  <c r="B6" i="12"/>
  <c r="F5" i="12"/>
  <c r="B5" i="12"/>
  <c r="F4" i="12"/>
  <c r="B4" i="12"/>
  <c r="F3" i="12"/>
  <c r="B3" i="12"/>
  <c r="F2" i="12"/>
  <c r="B2" i="12"/>
  <c r="G12" i="15"/>
  <c r="F12" i="15"/>
  <c r="E9" i="15"/>
  <c r="D9" i="15"/>
  <c r="C9" i="15"/>
  <c r="B9" i="15"/>
  <c r="G11" i="15"/>
  <c r="F11" i="15"/>
  <c r="E12" i="15"/>
  <c r="D12" i="15"/>
  <c r="C12" i="15"/>
  <c r="B12" i="15"/>
  <c r="G10" i="15"/>
  <c r="F10" i="15"/>
  <c r="E7" i="15"/>
  <c r="D7" i="15"/>
  <c r="C7" i="15"/>
  <c r="B7" i="15"/>
  <c r="G9" i="15"/>
  <c r="F9" i="15"/>
  <c r="E8" i="15"/>
  <c r="D8" i="15"/>
  <c r="C8" i="15"/>
  <c r="B8" i="15"/>
  <c r="G8" i="15"/>
  <c r="F8" i="15"/>
  <c r="E10" i="15"/>
  <c r="D10" i="15"/>
  <c r="C10" i="15"/>
  <c r="B10" i="15"/>
  <c r="G7" i="15"/>
  <c r="F7" i="15"/>
  <c r="E13" i="15"/>
  <c r="D13" i="15"/>
  <c r="C13" i="15"/>
  <c r="B13" i="15"/>
  <c r="G6" i="15"/>
  <c r="F6" i="15"/>
  <c r="E6" i="15"/>
  <c r="D6" i="15"/>
  <c r="C6" i="15"/>
  <c r="B6" i="15"/>
  <c r="G5" i="15"/>
  <c r="F5" i="15"/>
  <c r="E11" i="15"/>
  <c r="D11" i="15"/>
  <c r="C11" i="15"/>
  <c r="B11" i="15"/>
  <c r="G4" i="15"/>
  <c r="F4" i="15"/>
  <c r="E5" i="15"/>
  <c r="D5" i="15"/>
  <c r="C5" i="15"/>
  <c r="B5" i="15"/>
  <c r="G3" i="15"/>
  <c r="F3" i="15"/>
  <c r="E4" i="15"/>
  <c r="D4" i="15"/>
  <c r="C4" i="15"/>
  <c r="B4" i="15"/>
  <c r="G2" i="15"/>
  <c r="F2" i="15"/>
  <c r="E3" i="15"/>
  <c r="D3" i="15"/>
  <c r="C3" i="15"/>
  <c r="B3" i="15"/>
  <c r="G1" i="15"/>
  <c r="F1" i="15"/>
  <c r="E2" i="15"/>
  <c r="D2" i="15"/>
  <c r="C2" i="15"/>
  <c r="B2" i="15"/>
  <c r="O53" i="27" l="1"/>
  <c r="S40" i="25"/>
  <c r="O28" i="27"/>
  <c r="P32" i="25"/>
  <c r="O28" i="30"/>
  <c r="E98" i="23"/>
  <c r="E18" i="19"/>
  <c r="G20" i="19"/>
  <c r="P26" i="25"/>
  <c r="R49" i="27"/>
  <c r="R81" i="27"/>
  <c r="P42" i="25"/>
  <c r="R21" i="27"/>
  <c r="S43" i="25"/>
  <c r="S45" i="25"/>
  <c r="S49" i="25"/>
  <c r="P29" i="25"/>
  <c r="R38" i="25"/>
  <c r="R40" i="25"/>
  <c r="R42" i="25"/>
  <c r="O32" i="27"/>
  <c r="P44" i="27"/>
  <c r="P66" i="27"/>
  <c r="R74" i="27"/>
  <c r="P78" i="27"/>
  <c r="P3" i="18"/>
  <c r="O34" i="18"/>
  <c r="P35" i="18"/>
  <c r="Q36" i="18"/>
  <c r="E31" i="23"/>
  <c r="E39" i="23"/>
  <c r="P66" i="25"/>
  <c r="U66" i="25" s="1"/>
  <c r="E99" i="38"/>
  <c r="R15" i="30"/>
  <c r="P6" i="25"/>
  <c r="Q7" i="25"/>
  <c r="R8" i="25"/>
  <c r="S9" i="25"/>
  <c r="Q15" i="25"/>
  <c r="R16" i="25"/>
  <c r="S28" i="25"/>
  <c r="P50" i="25"/>
  <c r="R20" i="27"/>
  <c r="R36" i="27"/>
  <c r="P51" i="27"/>
  <c r="R51" i="27"/>
  <c r="P53" i="27"/>
  <c r="P55" i="27"/>
  <c r="C19" i="19"/>
  <c r="P34" i="18"/>
  <c r="F17" i="19"/>
  <c r="D19" i="19"/>
  <c r="B20" i="19"/>
  <c r="P9" i="25"/>
  <c r="R11" i="25"/>
  <c r="S12" i="25"/>
  <c r="N14" i="25"/>
  <c r="P17" i="25"/>
  <c r="Q18" i="25"/>
  <c r="S20" i="25"/>
  <c r="P25" i="25"/>
  <c r="S31" i="25"/>
  <c r="Q37" i="25"/>
  <c r="Q39" i="25"/>
  <c r="R44" i="25"/>
  <c r="R46" i="25"/>
  <c r="R48" i="25"/>
  <c r="P75" i="25"/>
  <c r="Q81" i="27"/>
  <c r="R82" i="27"/>
  <c r="P25" i="30"/>
  <c r="Q26" i="30"/>
  <c r="S63" i="25"/>
  <c r="O47" i="30"/>
  <c r="O51" i="30"/>
  <c r="O67" i="30"/>
  <c r="O79" i="30"/>
  <c r="O81" i="30"/>
  <c r="O83" i="30"/>
  <c r="O85" i="30"/>
  <c r="E7" i="32"/>
  <c r="R8" i="27"/>
  <c r="O65" i="27"/>
  <c r="O81" i="27"/>
  <c r="P82" i="27"/>
  <c r="P40" i="25"/>
  <c r="Q57" i="25"/>
  <c r="R32" i="27"/>
  <c r="R61" i="27"/>
  <c r="R63" i="27"/>
  <c r="R65" i="27"/>
  <c r="R71" i="27"/>
  <c r="Q38" i="30"/>
  <c r="S11" i="25"/>
  <c r="Q73" i="25"/>
  <c r="S76" i="25"/>
  <c r="R77" i="25"/>
  <c r="Q78" i="25"/>
  <c r="R79" i="25"/>
  <c r="R81" i="25"/>
  <c r="R85" i="25"/>
  <c r="R87" i="25"/>
  <c r="O83" i="27"/>
  <c r="O85" i="27"/>
  <c r="E7" i="23"/>
  <c r="E15" i="23"/>
  <c r="E23" i="23"/>
  <c r="E11" i="32"/>
  <c r="E19" i="32"/>
  <c r="E27" i="32"/>
  <c r="E35" i="32"/>
  <c r="E43" i="32"/>
  <c r="E51" i="32"/>
  <c r="E59" i="32"/>
  <c r="E67" i="32"/>
  <c r="E75" i="32"/>
  <c r="E83" i="32"/>
  <c r="E91" i="32"/>
  <c r="P57" i="25"/>
  <c r="P65" i="25"/>
  <c r="Q74" i="25"/>
  <c r="Q76" i="25"/>
  <c r="S79" i="25"/>
  <c r="S83" i="25"/>
  <c r="S85" i="25"/>
  <c r="S87" i="25"/>
  <c r="S91" i="25"/>
  <c r="S93" i="25"/>
  <c r="S95" i="25"/>
  <c r="R12" i="27"/>
  <c r="R83" i="27"/>
  <c r="R58" i="27"/>
  <c r="R97" i="27"/>
  <c r="P28" i="30"/>
  <c r="Q29" i="30"/>
  <c r="R30" i="30"/>
  <c r="U30" i="30" s="1"/>
  <c r="R36" i="30"/>
  <c r="Q37" i="30"/>
  <c r="E9" i="32"/>
  <c r="E17" i="32"/>
  <c r="E25" i="32"/>
  <c r="E33" i="32"/>
  <c r="E41" i="32"/>
  <c r="E49" i="32"/>
  <c r="E57" i="32"/>
  <c r="E65" i="32"/>
  <c r="E73" i="32"/>
  <c r="E81" i="32"/>
  <c r="E89" i="32"/>
  <c r="E97" i="32"/>
  <c r="O69" i="27"/>
  <c r="Q7" i="30"/>
  <c r="V7" i="30" s="1"/>
  <c r="R8" i="30"/>
  <c r="O95" i="30"/>
  <c r="E15" i="32"/>
  <c r="E23" i="32"/>
  <c r="E31" i="32"/>
  <c r="E39" i="32"/>
  <c r="E47" i="32"/>
  <c r="E55" i="32"/>
  <c r="E63" i="32"/>
  <c r="E71" i="32"/>
  <c r="E79" i="32"/>
  <c r="E87" i="32"/>
  <c r="E95" i="32"/>
  <c r="G17" i="19"/>
  <c r="E19" i="19"/>
  <c r="G18" i="19"/>
  <c r="C20" i="19"/>
  <c r="N3" i="25"/>
  <c r="S4" i="25"/>
  <c r="N69" i="25"/>
  <c r="Q70" i="25"/>
  <c r="P71" i="25"/>
  <c r="Q72" i="25"/>
  <c r="P73" i="25"/>
  <c r="O50" i="27"/>
  <c r="O58" i="27"/>
  <c r="R59" i="27"/>
  <c r="Q72" i="27"/>
  <c r="R73" i="27"/>
  <c r="O77" i="27"/>
  <c r="R77" i="27"/>
  <c r="R79" i="27"/>
  <c r="R90" i="27"/>
  <c r="R37" i="30"/>
  <c r="R39" i="30"/>
  <c r="R41" i="30"/>
  <c r="Q7" i="18"/>
  <c r="R11" i="18"/>
  <c r="O27" i="18"/>
  <c r="R27" i="18"/>
  <c r="O37" i="18"/>
  <c r="F18" i="19"/>
  <c r="D20" i="19"/>
  <c r="B21" i="19"/>
  <c r="P3" i="25"/>
  <c r="R5" i="25"/>
  <c r="S6" i="25"/>
  <c r="P33" i="25"/>
  <c r="R35" i="25"/>
  <c r="R66" i="25"/>
  <c r="S67" i="25"/>
  <c r="S69" i="25"/>
  <c r="S73" i="25"/>
  <c r="O3" i="27"/>
  <c r="P17" i="27"/>
  <c r="Q18" i="27"/>
  <c r="O19" i="27"/>
  <c r="R19" i="27"/>
  <c r="P20" i="27"/>
  <c r="Q21" i="27"/>
  <c r="R22" i="27"/>
  <c r="R25" i="27"/>
  <c r="R42" i="27"/>
  <c r="O44" i="27"/>
  <c r="R46" i="27"/>
  <c r="Q49" i="27"/>
  <c r="R50" i="27"/>
  <c r="P67" i="27"/>
  <c r="R67" i="27"/>
  <c r="P69" i="27"/>
  <c r="P71" i="27"/>
  <c r="R87" i="27"/>
  <c r="R2" i="30"/>
  <c r="R26" i="30"/>
  <c r="O29" i="30"/>
  <c r="R29" i="30"/>
  <c r="R34" i="30"/>
  <c r="P30" i="25"/>
  <c r="Q31" i="25"/>
  <c r="R32" i="25"/>
  <c r="Q59" i="25"/>
  <c r="Q61" i="25"/>
  <c r="Q63" i="25"/>
  <c r="R68" i="25"/>
  <c r="R70" i="25"/>
  <c r="R72" i="25"/>
  <c r="R16" i="27"/>
  <c r="P36" i="27"/>
  <c r="P38" i="27"/>
  <c r="O66" i="27"/>
  <c r="O74" i="27"/>
  <c r="O93" i="27"/>
  <c r="R93" i="27"/>
  <c r="C99" i="28"/>
  <c r="D99" i="38"/>
  <c r="O36" i="30"/>
  <c r="U36" i="30" s="1"/>
  <c r="R81" i="30"/>
  <c r="R85" i="30"/>
  <c r="E8" i="32"/>
  <c r="E16" i="32"/>
  <c r="E24" i="32"/>
  <c r="E32" i="32"/>
  <c r="E40" i="32"/>
  <c r="E48" i="32"/>
  <c r="E56" i="32"/>
  <c r="E64" i="32"/>
  <c r="E72" i="32"/>
  <c r="E80" i="32"/>
  <c r="E88" i="32"/>
  <c r="E96" i="32"/>
  <c r="D16" i="15"/>
  <c r="B17" i="15"/>
  <c r="O7" i="18"/>
  <c r="S24" i="25"/>
  <c r="R26" i="25"/>
  <c r="S27" i="25"/>
  <c r="R29" i="25"/>
  <c r="S30" i="25"/>
  <c r="P58" i="25"/>
  <c r="P60" i="25"/>
  <c r="U60" i="25" s="1"/>
  <c r="P62" i="25"/>
  <c r="P64" i="25"/>
  <c r="R5" i="27"/>
  <c r="O18" i="27"/>
  <c r="P19" i="27"/>
  <c r="Q20" i="27"/>
  <c r="O21" i="27"/>
  <c r="P22" i="27"/>
  <c r="Q23" i="27"/>
  <c r="R24" i="27"/>
  <c r="Q65" i="27"/>
  <c r="R66" i="27"/>
  <c r="P83" i="27"/>
  <c r="P85" i="27"/>
  <c r="P87" i="27"/>
  <c r="D99" i="28"/>
  <c r="R4" i="30"/>
  <c r="P10" i="30"/>
  <c r="P18" i="30"/>
  <c r="R20" i="30"/>
  <c r="O42" i="30"/>
  <c r="O46" i="30"/>
  <c r="O54" i="30"/>
  <c r="Q54" i="30"/>
  <c r="O56" i="30"/>
  <c r="O58" i="30"/>
  <c r="O62" i="30"/>
  <c r="O64" i="30"/>
  <c r="O78" i="30"/>
  <c r="O82" i="30"/>
  <c r="O86" i="30"/>
  <c r="O94" i="30"/>
  <c r="O96" i="30"/>
  <c r="O98" i="30"/>
  <c r="C16" i="15"/>
  <c r="G17" i="15"/>
  <c r="F18" i="15"/>
  <c r="G15" i="15"/>
  <c r="C17" i="15"/>
  <c r="G18" i="15"/>
  <c r="O20" i="18"/>
  <c r="O28" i="18"/>
  <c r="P29" i="18"/>
  <c r="Q30" i="18"/>
  <c r="O36" i="18"/>
  <c r="S3" i="25"/>
  <c r="S21" i="25"/>
  <c r="P48" i="25"/>
  <c r="S56" i="25"/>
  <c r="R57" i="25"/>
  <c r="P74" i="25"/>
  <c r="N90" i="25"/>
  <c r="S90" i="25"/>
  <c r="R91" i="25"/>
  <c r="S92" i="25"/>
  <c r="S94" i="25"/>
  <c r="R2" i="27"/>
  <c r="P8" i="27"/>
  <c r="Q9" i="27"/>
  <c r="R10" i="27"/>
  <c r="P30" i="27"/>
  <c r="O37" i="27"/>
  <c r="R41" i="27"/>
  <c r="R43" i="27"/>
  <c r="P62" i="27"/>
  <c r="O82" i="27"/>
  <c r="P7" i="30"/>
  <c r="Q8" i="30"/>
  <c r="O14" i="30"/>
  <c r="P15" i="30"/>
  <c r="Q16" i="30"/>
  <c r="R44" i="30"/>
  <c r="R46" i="30"/>
  <c r="R52" i="30"/>
  <c r="R58" i="30"/>
  <c r="R60" i="30"/>
  <c r="R62" i="30"/>
  <c r="Q3" i="18"/>
  <c r="R4" i="18"/>
  <c r="Q24" i="25"/>
  <c r="P41" i="25"/>
  <c r="N50" i="25"/>
  <c r="Q52" i="25"/>
  <c r="Q56" i="25"/>
  <c r="Q84" i="25"/>
  <c r="Q86" i="25"/>
  <c r="O4" i="27"/>
  <c r="P5" i="27"/>
  <c r="Q6" i="27"/>
  <c r="R7" i="27"/>
  <c r="R34" i="27"/>
  <c r="Q42" i="27"/>
  <c r="Q48" i="27"/>
  <c r="R55" i="27"/>
  <c r="P20" i="25"/>
  <c r="R31" i="25"/>
  <c r="U31" i="25" s="1"/>
  <c r="Q35" i="25"/>
  <c r="Q40" i="25"/>
  <c r="P45" i="25"/>
  <c r="Q46" i="25"/>
  <c r="P47" i="25"/>
  <c r="P49" i="25"/>
  <c r="R59" i="25"/>
  <c r="R61" i="25"/>
  <c r="R63" i="25"/>
  <c r="Q64" i="25"/>
  <c r="P72" i="25"/>
  <c r="S74" i="25"/>
  <c r="P81" i="25"/>
  <c r="Q88" i="25"/>
  <c r="P89" i="25"/>
  <c r="Q90" i="25"/>
  <c r="P2" i="27"/>
  <c r="Q3" i="27"/>
  <c r="P37" i="27"/>
  <c r="P39" i="27"/>
  <c r="Q56" i="27"/>
  <c r="R57" i="27"/>
  <c r="O61" i="27"/>
  <c r="R22" i="30"/>
  <c r="R35" i="30"/>
  <c r="E8" i="23"/>
  <c r="E16" i="23"/>
  <c r="E24" i="23"/>
  <c r="E32" i="23"/>
  <c r="E40" i="23"/>
  <c r="E48" i="23"/>
  <c r="E56" i="23"/>
  <c r="E64" i="23"/>
  <c r="E72" i="23"/>
  <c r="E80" i="23"/>
  <c r="E88" i="23"/>
  <c r="E96" i="23"/>
  <c r="G16" i="15"/>
  <c r="C19" i="15"/>
  <c r="P2" i="18"/>
  <c r="O23" i="18"/>
  <c r="R23" i="18"/>
  <c r="O25" i="18"/>
  <c r="Q27" i="18"/>
  <c r="R28" i="18"/>
  <c r="D18" i="19"/>
  <c r="B19" i="19"/>
  <c r="S2" i="25"/>
  <c r="P7" i="25"/>
  <c r="Q8" i="25"/>
  <c r="R9" i="25"/>
  <c r="P10" i="25"/>
  <c r="Q11" i="25"/>
  <c r="R12" i="25"/>
  <c r="S13" i="25"/>
  <c r="S19" i="25"/>
  <c r="P22" i="25"/>
  <c r="N24" i="25"/>
  <c r="S25" i="25"/>
  <c r="Q26" i="25"/>
  <c r="P31" i="25"/>
  <c r="S35" i="25"/>
  <c r="S42" i="25"/>
  <c r="S44" i="25"/>
  <c r="U44" i="25" s="1"/>
  <c r="S46" i="25"/>
  <c r="Q51" i="25"/>
  <c r="Q53" i="25"/>
  <c r="Q55" i="25"/>
  <c r="S55" i="25"/>
  <c r="N61" i="25"/>
  <c r="Q62" i="25"/>
  <c r="P63" i="25"/>
  <c r="S66" i="25"/>
  <c r="N68" i="25"/>
  <c r="S68" i="25"/>
  <c r="S70" i="25"/>
  <c r="R76" i="25"/>
  <c r="Q77" i="25"/>
  <c r="P80" i="25"/>
  <c r="P82" i="25"/>
  <c r="N84" i="25"/>
  <c r="P86" i="25"/>
  <c r="P88" i="25"/>
  <c r="P90" i="25"/>
  <c r="N92" i="25"/>
  <c r="P94" i="25"/>
  <c r="R9" i="27"/>
  <c r="O14" i="27"/>
  <c r="B16" i="15"/>
  <c r="P10" i="18"/>
  <c r="O14" i="18"/>
  <c r="P15" i="18"/>
  <c r="Q16" i="18"/>
  <c r="P18" i="18"/>
  <c r="O22" i="18"/>
  <c r="P23" i="18"/>
  <c r="Q24" i="18"/>
  <c r="C21" i="19"/>
  <c r="P4" i="25"/>
  <c r="Q5" i="25"/>
  <c r="R6" i="25"/>
  <c r="S7" i="25"/>
  <c r="P15" i="25"/>
  <c r="Q16" i="25"/>
  <c r="R17" i="25"/>
  <c r="Q19" i="25"/>
  <c r="R20" i="25"/>
  <c r="P21" i="25"/>
  <c r="P24" i="25"/>
  <c r="N27" i="25"/>
  <c r="R27" i="25"/>
  <c r="Q29" i="25"/>
  <c r="R30" i="25"/>
  <c r="P34" i="25"/>
  <c r="P37" i="25"/>
  <c r="Q38" i="25"/>
  <c r="P39" i="25"/>
  <c r="N42" i="25"/>
  <c r="R47" i="25"/>
  <c r="S48" i="25"/>
  <c r="R49" i="25"/>
  <c r="P52" i="25"/>
  <c r="P54" i="25"/>
  <c r="P56" i="25"/>
  <c r="R58" i="25"/>
  <c r="P59" i="25"/>
  <c r="U59" i="25" s="1"/>
  <c r="S59" i="25"/>
  <c r="P61" i="25"/>
  <c r="U61" i="25" s="1"/>
  <c r="S61" i="25"/>
  <c r="Q66" i="25"/>
  <c r="S72" i="25"/>
  <c r="Q75" i="25"/>
  <c r="P78" i="25"/>
  <c r="N80" i="25"/>
  <c r="S80" i="25"/>
  <c r="N88" i="25"/>
  <c r="S88" i="25"/>
  <c r="O2" i="27"/>
  <c r="P3" i="27"/>
  <c r="Q4" i="27"/>
  <c r="O5" i="27"/>
  <c r="P6" i="27"/>
  <c r="Q7" i="27"/>
  <c r="O8" i="27"/>
  <c r="Q10" i="27"/>
  <c r="O11" i="27"/>
  <c r="R11" i="27"/>
  <c r="P12" i="27"/>
  <c r="Q13" i="27"/>
  <c r="R14" i="27"/>
  <c r="B19" i="15"/>
  <c r="Q13" i="18"/>
  <c r="R14" i="18"/>
  <c r="P20" i="18"/>
  <c r="Q21" i="18"/>
  <c r="R22" i="18"/>
  <c r="R33" i="18"/>
  <c r="P36" i="18"/>
  <c r="R3" i="25"/>
  <c r="S10" i="25"/>
  <c r="P12" i="25"/>
  <c r="Q13" i="25"/>
  <c r="R14" i="25"/>
  <c r="S15" i="25"/>
  <c r="P18" i="25"/>
  <c r="S18" i="25"/>
  <c r="Q22" i="25"/>
  <c r="R23" i="25"/>
  <c r="P27" i="25"/>
  <c r="Q32" i="25"/>
  <c r="R33" i="25"/>
  <c r="S34" i="25"/>
  <c r="R36" i="25"/>
  <c r="S37" i="25"/>
  <c r="S41" i="25"/>
  <c r="R43" i="25"/>
  <c r="Q44" i="25"/>
  <c r="R45" i="25"/>
  <c r="S50" i="25"/>
  <c r="N52" i="25"/>
  <c r="S52" i="25"/>
  <c r="S54" i="25"/>
  <c r="R60" i="25"/>
  <c r="R62" i="25"/>
  <c r="U62" i="25" s="1"/>
  <c r="R64" i="25"/>
  <c r="N65" i="25"/>
  <c r="S65" i="25"/>
  <c r="N66" i="25"/>
  <c r="R67" i="25"/>
  <c r="Q68" i="25"/>
  <c r="R69" i="25"/>
  <c r="R71" i="25"/>
  <c r="R73" i="25"/>
  <c r="P76" i="25"/>
  <c r="N78" i="25"/>
  <c r="S78" i="25"/>
  <c r="N82" i="25"/>
  <c r="S82" i="25"/>
  <c r="R83" i="25"/>
  <c r="S84" i="25"/>
  <c r="S86" i="25"/>
  <c r="O5" i="18"/>
  <c r="O8" i="18"/>
  <c r="P9" i="18"/>
  <c r="O16" i="18"/>
  <c r="P17" i="18"/>
  <c r="Q18" i="18"/>
  <c r="O24" i="18"/>
  <c r="O32" i="18"/>
  <c r="R89" i="25"/>
  <c r="Q92" i="25"/>
  <c r="R93" i="25"/>
  <c r="Q94" i="25"/>
  <c r="R95" i="25"/>
  <c r="P9" i="27"/>
  <c r="O10" i="27"/>
  <c r="P11" i="27"/>
  <c r="Q12" i="27"/>
  <c r="O13" i="27"/>
  <c r="P14" i="27"/>
  <c r="Q15" i="27"/>
  <c r="O16" i="27"/>
  <c r="Q2" i="25"/>
  <c r="Q10" i="25"/>
  <c r="Q25" i="25"/>
  <c r="Q28" i="25"/>
  <c r="S39" i="25"/>
  <c r="N41" i="25"/>
  <c r="P43" i="25"/>
  <c r="Q48" i="25"/>
  <c r="R51" i="25"/>
  <c r="R53" i="25"/>
  <c r="R55" i="25"/>
  <c r="P67" i="25"/>
  <c r="P69" i="25"/>
  <c r="N79" i="25"/>
  <c r="Q80" i="25"/>
  <c r="Q82" i="25"/>
  <c r="N87" i="25"/>
  <c r="N95" i="25"/>
  <c r="O7" i="27"/>
  <c r="F15" i="15"/>
  <c r="D17" i="15"/>
  <c r="B18" i="15"/>
  <c r="F17" i="15"/>
  <c r="D19" i="15"/>
  <c r="P22" i="18"/>
  <c r="E20" i="19"/>
  <c r="R2" i="25"/>
  <c r="P8" i="25"/>
  <c r="Q9" i="25"/>
  <c r="P11" i="25"/>
  <c r="Q12" i="25"/>
  <c r="R13" i="25"/>
  <c r="P14" i="25"/>
  <c r="S14" i="25"/>
  <c r="U14" i="25" s="1"/>
  <c r="N19" i="25"/>
  <c r="Q21" i="25"/>
  <c r="R22" i="25"/>
  <c r="R25" i="25"/>
  <c r="Q27" i="25"/>
  <c r="R28" i="25"/>
  <c r="S33" i="25"/>
  <c r="Q34" i="25"/>
  <c r="N35" i="25"/>
  <c r="S36" i="25"/>
  <c r="P38" i="25"/>
  <c r="N43" i="25"/>
  <c r="N53" i="25"/>
  <c r="Q54" i="25"/>
  <c r="P55" i="25"/>
  <c r="S58" i="25"/>
  <c r="U58" i="25" s="1"/>
  <c r="N60" i="25"/>
  <c r="S60" i="25"/>
  <c r="S62" i="25"/>
  <c r="N73" i="25"/>
  <c r="N74" i="25"/>
  <c r="R75" i="25"/>
  <c r="P79" i="25"/>
  <c r="P83" i="25"/>
  <c r="P85" i="25"/>
  <c r="P87" i="25"/>
  <c r="P91" i="25"/>
  <c r="P93" i="25"/>
  <c r="P95" i="25"/>
  <c r="R13" i="27"/>
  <c r="D18" i="15"/>
  <c r="E17" i="15"/>
  <c r="C18" i="15"/>
  <c r="E19" i="15"/>
  <c r="Q9" i="18"/>
  <c r="R10" i="18"/>
  <c r="R13" i="18"/>
  <c r="P16" i="18"/>
  <c r="Q17" i="18"/>
  <c r="R18" i="18"/>
  <c r="R29" i="18"/>
  <c r="P30" i="18"/>
  <c r="P32" i="18"/>
  <c r="Q33" i="18"/>
  <c r="R34" i="18"/>
  <c r="B18" i="19"/>
  <c r="F19" i="19"/>
  <c r="D21" i="19"/>
  <c r="F20" i="19"/>
  <c r="Q4" i="25"/>
  <c r="P5" i="25"/>
  <c r="Q6" i="25"/>
  <c r="R7" i="25"/>
  <c r="S8" i="25"/>
  <c r="R10" i="25"/>
  <c r="P16" i="25"/>
  <c r="Q17" i="25"/>
  <c r="S17" i="25"/>
  <c r="P19" i="25"/>
  <c r="Q20" i="25"/>
  <c r="U20" i="25" s="1"/>
  <c r="S26" i="25"/>
  <c r="N28" i="25"/>
  <c r="S29" i="25"/>
  <c r="Q30" i="25"/>
  <c r="P35" i="25"/>
  <c r="P36" i="25"/>
  <c r="S38" i="25"/>
  <c r="Q43" i="25"/>
  <c r="Q45" i="25"/>
  <c r="Q47" i="25"/>
  <c r="U47" i="25" s="1"/>
  <c r="S47" i="25"/>
  <c r="N49" i="25"/>
  <c r="R50" i="25"/>
  <c r="P51" i="25"/>
  <c r="S51" i="25"/>
  <c r="P53" i="25"/>
  <c r="S53" i="25"/>
  <c r="Q58" i="25"/>
  <c r="S64" i="25"/>
  <c r="U64" i="25" s="1"/>
  <c r="Q65" i="25"/>
  <c r="Q67" i="25"/>
  <c r="Q69" i="25"/>
  <c r="Q71" i="25"/>
  <c r="S71" i="25"/>
  <c r="P77" i="25"/>
  <c r="S77" i="25"/>
  <c r="R78" i="25"/>
  <c r="R80" i="25"/>
  <c r="U80" i="25" s="1"/>
  <c r="R82" i="25"/>
  <c r="R84" i="25"/>
  <c r="R86" i="25"/>
  <c r="R88" i="25"/>
  <c r="R90" i="25"/>
  <c r="R92" i="25"/>
  <c r="R94" i="25"/>
  <c r="P4" i="27"/>
  <c r="R4" i="27"/>
  <c r="O6" i="27"/>
  <c r="P7" i="27"/>
  <c r="Q8" i="27"/>
  <c r="O9" i="27"/>
  <c r="P10" i="27"/>
  <c r="F16" i="15"/>
  <c r="C18" i="19"/>
  <c r="G19" i="19"/>
  <c r="E21" i="19"/>
  <c r="P2" i="25"/>
  <c r="Q3" i="25"/>
  <c r="R4" i="25"/>
  <c r="S5" i="25"/>
  <c r="N6" i="25"/>
  <c r="N7" i="25"/>
  <c r="P13" i="25"/>
  <c r="Q14" i="25"/>
  <c r="R15" i="25"/>
  <c r="U15" i="25" s="1"/>
  <c r="S16" i="25"/>
  <c r="R18" i="25"/>
  <c r="R21" i="25"/>
  <c r="Q23" i="25"/>
  <c r="P28" i="25"/>
  <c r="N31" i="25"/>
  <c r="S32" i="25"/>
  <c r="Q33" i="25"/>
  <c r="R34" i="25"/>
  <c r="Q36" i="25"/>
  <c r="U36" i="25" s="1"/>
  <c r="R37" i="25"/>
  <c r="R39" i="25"/>
  <c r="R41" i="25"/>
  <c r="P44" i="25"/>
  <c r="P46" i="25"/>
  <c r="N51" i="25"/>
  <c r="R52" i="25"/>
  <c r="R54" i="25"/>
  <c r="R56" i="25"/>
  <c r="N57" i="25"/>
  <c r="S57" i="25"/>
  <c r="U57" i="25" s="1"/>
  <c r="N58" i="25"/>
  <c r="Q60" i="25"/>
  <c r="R65" i="25"/>
  <c r="P68" i="25"/>
  <c r="P70" i="25"/>
  <c r="U70" i="25" s="1"/>
  <c r="R74" i="25"/>
  <c r="U74" i="25" s="1"/>
  <c r="S75" i="25"/>
  <c r="Q79" i="25"/>
  <c r="Q81" i="25"/>
  <c r="S81" i="25"/>
  <c r="Q83" i="25"/>
  <c r="Q85" i="25"/>
  <c r="U85" i="25" s="1"/>
  <c r="Q87" i="25"/>
  <c r="Q89" i="25"/>
  <c r="U89" i="25" s="1"/>
  <c r="S89" i="25"/>
  <c r="Q91" i="25"/>
  <c r="Q93" i="25"/>
  <c r="Q95" i="25"/>
  <c r="Q2" i="27"/>
  <c r="R3" i="27"/>
  <c r="Q5" i="27"/>
  <c r="R6" i="27"/>
  <c r="R12" i="30"/>
  <c r="R45" i="30"/>
  <c r="R49" i="30"/>
  <c r="O57" i="30"/>
  <c r="R63" i="30"/>
  <c r="R71" i="30"/>
  <c r="R75" i="30"/>
  <c r="R77" i="30"/>
  <c r="R87" i="30"/>
  <c r="R91" i="30"/>
  <c r="R93" i="30"/>
  <c r="R95" i="30"/>
  <c r="E2" i="32"/>
  <c r="E10" i="32"/>
  <c r="E18" i="32"/>
  <c r="E26" i="32"/>
  <c r="E34" i="32"/>
  <c r="E42" i="32"/>
  <c r="E50" i="32"/>
  <c r="E58" i="32"/>
  <c r="E66" i="32"/>
  <c r="E74" i="32"/>
  <c r="E82" i="32"/>
  <c r="E90" i="32"/>
  <c r="E6" i="23"/>
  <c r="E14" i="23"/>
  <c r="E22" i="23"/>
  <c r="E30" i="23"/>
  <c r="E38" i="23"/>
  <c r="E46" i="23"/>
  <c r="E54" i="23"/>
  <c r="E62" i="23"/>
  <c r="E70" i="23"/>
  <c r="E78" i="23"/>
  <c r="E86" i="23"/>
  <c r="E94" i="23"/>
  <c r="Q11" i="27"/>
  <c r="O12" i="27"/>
  <c r="T12" i="27" s="1"/>
  <c r="P13" i="27"/>
  <c r="Q14" i="27"/>
  <c r="O15" i="27"/>
  <c r="R15" i="27"/>
  <c r="P16" i="27"/>
  <c r="Q17" i="27"/>
  <c r="R18" i="27"/>
  <c r="O24" i="27"/>
  <c r="O26" i="27"/>
  <c r="P27" i="27"/>
  <c r="Q28" i="27"/>
  <c r="O29" i="27"/>
  <c r="P33" i="27"/>
  <c r="Q34" i="27"/>
  <c r="O38" i="27"/>
  <c r="O40" i="27"/>
  <c r="O43" i="27"/>
  <c r="O45" i="27"/>
  <c r="R45" i="27"/>
  <c r="O54" i="27"/>
  <c r="Q58" i="27"/>
  <c r="P60" i="27"/>
  <c r="O63" i="27"/>
  <c r="O70" i="27"/>
  <c r="Q74" i="27"/>
  <c r="P76" i="27"/>
  <c r="O79" i="27"/>
  <c r="O86" i="27"/>
  <c r="O3" i="30"/>
  <c r="Q5" i="30"/>
  <c r="R6" i="30"/>
  <c r="P12" i="30"/>
  <c r="Q13" i="30"/>
  <c r="R14" i="30"/>
  <c r="R17" i="30"/>
  <c r="P26" i="30"/>
  <c r="O31" i="30"/>
  <c r="P34" i="30"/>
  <c r="Q44" i="30"/>
  <c r="Q48" i="30"/>
  <c r="O53" i="30"/>
  <c r="Q56" i="30"/>
  <c r="Q60" i="30"/>
  <c r="Q62" i="30"/>
  <c r="Q66" i="30"/>
  <c r="Q68" i="30"/>
  <c r="Q70" i="30"/>
  <c r="Q72" i="30"/>
  <c r="Q74" i="30"/>
  <c r="Q76" i="30"/>
  <c r="Q86" i="30"/>
  <c r="Q88" i="30"/>
  <c r="Q90" i="30"/>
  <c r="Q92" i="30"/>
  <c r="Q94" i="30"/>
  <c r="E5" i="32"/>
  <c r="E13" i="32"/>
  <c r="E21" i="32"/>
  <c r="E29" i="32"/>
  <c r="E37" i="32"/>
  <c r="E45" i="32"/>
  <c r="E53" i="32"/>
  <c r="E61" i="32"/>
  <c r="E69" i="32"/>
  <c r="E77" i="32"/>
  <c r="E85" i="32"/>
  <c r="E93" i="32"/>
  <c r="E98" i="32"/>
  <c r="E9" i="23"/>
  <c r="E17" i="23"/>
  <c r="E25" i="23"/>
  <c r="E33" i="23"/>
  <c r="E41" i="23"/>
  <c r="E49" i="23"/>
  <c r="E57" i="23"/>
  <c r="E65" i="23"/>
  <c r="Q25" i="27"/>
  <c r="R26" i="27"/>
  <c r="Q31" i="27"/>
  <c r="R35" i="27"/>
  <c r="R40" i="27"/>
  <c r="P41" i="27"/>
  <c r="O42" i="27"/>
  <c r="P43" i="27"/>
  <c r="Q44" i="27"/>
  <c r="Q46" i="27"/>
  <c r="R47" i="27"/>
  <c r="P48" i="27"/>
  <c r="O49" i="27"/>
  <c r="O56" i="27"/>
  <c r="R68" i="27"/>
  <c r="O72" i="27"/>
  <c r="R84" i="27"/>
  <c r="R89" i="27"/>
  <c r="P9" i="30"/>
  <c r="Q10" i="30"/>
  <c r="Q21" i="30"/>
  <c r="P23" i="30"/>
  <c r="Q24" i="30"/>
  <c r="R28" i="30"/>
  <c r="O30" i="30"/>
  <c r="P31" i="30"/>
  <c r="Q32" i="30"/>
  <c r="O40" i="30"/>
  <c r="P57" i="30"/>
  <c r="Q64" i="30"/>
  <c r="P65" i="30"/>
  <c r="P67" i="30"/>
  <c r="P81" i="30"/>
  <c r="P85" i="30"/>
  <c r="P15" i="27"/>
  <c r="Q16" i="27"/>
  <c r="O17" i="27"/>
  <c r="P18" i="27"/>
  <c r="Q19" i="27"/>
  <c r="O20" i="27"/>
  <c r="P21" i="27"/>
  <c r="T21" i="27" s="1"/>
  <c r="Q22" i="27"/>
  <c r="O23" i="27"/>
  <c r="R23" i="27"/>
  <c r="P24" i="27"/>
  <c r="R29" i="27"/>
  <c r="O34" i="27"/>
  <c r="Q37" i="27"/>
  <c r="Q39" i="27"/>
  <c r="P45" i="27"/>
  <c r="Q51" i="27"/>
  <c r="O52" i="27"/>
  <c r="Q53" i="27"/>
  <c r="R54" i="27"/>
  <c r="Q55" i="27"/>
  <c r="R56" i="27"/>
  <c r="P57" i="27"/>
  <c r="O59" i="27"/>
  <c r="Q60" i="27"/>
  <c r="Q62" i="27"/>
  <c r="P64" i="27"/>
  <c r="Q67" i="27"/>
  <c r="O68" i="27"/>
  <c r="Q69" i="27"/>
  <c r="R70" i="27"/>
  <c r="Q71" i="27"/>
  <c r="R72" i="27"/>
  <c r="P73" i="27"/>
  <c r="O75" i="27"/>
  <c r="Q76" i="27"/>
  <c r="Q78" i="27"/>
  <c r="P80" i="27"/>
  <c r="Q83" i="27"/>
  <c r="T83" i="27" s="1"/>
  <c r="O84" i="27"/>
  <c r="Q85" i="27"/>
  <c r="R86" i="27"/>
  <c r="Q87" i="27"/>
  <c r="O98" i="27"/>
  <c r="O25" i="27"/>
  <c r="P26" i="27"/>
  <c r="Q27" i="27"/>
  <c r="P29" i="27"/>
  <c r="Q30" i="27"/>
  <c r="O31" i="27"/>
  <c r="P32" i="27"/>
  <c r="Q36" i="27"/>
  <c r="O46" i="27"/>
  <c r="P47" i="27"/>
  <c r="P54" i="27"/>
  <c r="Q57" i="27"/>
  <c r="P59" i="27"/>
  <c r="P61" i="27"/>
  <c r="P63" i="27"/>
  <c r="Q64" i="27"/>
  <c r="P70" i="27"/>
  <c r="Q73" i="27"/>
  <c r="P75" i="27"/>
  <c r="R75" i="27"/>
  <c r="P77" i="27"/>
  <c r="P79" i="27"/>
  <c r="Q80" i="27"/>
  <c r="P86" i="27"/>
  <c r="P93" i="27"/>
  <c r="R98" i="27"/>
  <c r="C99" i="38"/>
  <c r="O5" i="30"/>
  <c r="R16" i="30"/>
  <c r="R38" i="30"/>
  <c r="P71" i="30"/>
  <c r="P75" i="30"/>
  <c r="P87" i="30"/>
  <c r="R88" i="30"/>
  <c r="R90" i="30"/>
  <c r="P91" i="30"/>
  <c r="R92" i="30"/>
  <c r="R94" i="30"/>
  <c r="E6" i="32"/>
  <c r="E14" i="32"/>
  <c r="E22" i="32"/>
  <c r="E30" i="32"/>
  <c r="E38" i="32"/>
  <c r="E46" i="32"/>
  <c r="E54" i="32"/>
  <c r="E62" i="32"/>
  <c r="E70" i="32"/>
  <c r="E78" i="32"/>
  <c r="E86" i="32"/>
  <c r="E94" i="32"/>
  <c r="E2" i="23"/>
  <c r="E10" i="23"/>
  <c r="E18" i="23"/>
  <c r="E26" i="23"/>
  <c r="E34" i="23"/>
  <c r="E42" i="23"/>
  <c r="E50" i="23"/>
  <c r="E58" i="23"/>
  <c r="E66" i="23"/>
  <c r="E74" i="23"/>
  <c r="E82" i="23"/>
  <c r="E90" i="23"/>
  <c r="R17" i="27"/>
  <c r="T17" i="27" s="1"/>
  <c r="O22" i="27"/>
  <c r="P23" i="27"/>
  <c r="Q24" i="27"/>
  <c r="R28" i="27"/>
  <c r="R31" i="27"/>
  <c r="P35" i="27"/>
  <c r="O41" i="27"/>
  <c r="P42" i="27"/>
  <c r="Q43" i="27"/>
  <c r="R44" i="27"/>
  <c r="O48" i="27"/>
  <c r="Q50" i="27"/>
  <c r="P52" i="27"/>
  <c r="O55" i="27"/>
  <c r="O62" i="27"/>
  <c r="Q66" i="27"/>
  <c r="T66" i="27" s="1"/>
  <c r="P68" i="27"/>
  <c r="O71" i="27"/>
  <c r="T71" i="27" s="1"/>
  <c r="O78" i="27"/>
  <c r="Q82" i="27"/>
  <c r="T82" i="27" s="1"/>
  <c r="P84" i="27"/>
  <c r="O87" i="27"/>
  <c r="R95" i="27"/>
  <c r="R10" i="30"/>
  <c r="R13" i="30"/>
  <c r="R18" i="30"/>
  <c r="Q23" i="30"/>
  <c r="U23" i="30" s="1"/>
  <c r="R24" i="30"/>
  <c r="P40" i="30"/>
  <c r="R42" i="30"/>
  <c r="V42" i="30" s="1"/>
  <c r="Q43" i="30"/>
  <c r="O50" i="30"/>
  <c r="R50" i="30"/>
  <c r="Q53" i="30"/>
  <c r="Q57" i="30"/>
  <c r="Q87" i="30"/>
  <c r="Q89" i="30"/>
  <c r="Q91" i="30"/>
  <c r="Q93" i="30"/>
  <c r="O33" i="27"/>
  <c r="P34" i="27"/>
  <c r="R37" i="27"/>
  <c r="P40" i="27"/>
  <c r="Q45" i="27"/>
  <c r="R48" i="27"/>
  <c r="R53" i="27"/>
  <c r="O57" i="27"/>
  <c r="P58" i="27"/>
  <c r="T58" i="27" s="1"/>
  <c r="R60" i="27"/>
  <c r="O64" i="27"/>
  <c r="R69" i="27"/>
  <c r="O73" i="27"/>
  <c r="P74" i="27"/>
  <c r="R76" i="27"/>
  <c r="O80" i="27"/>
  <c r="R85" i="27"/>
  <c r="O7" i="30"/>
  <c r="O12" i="30"/>
  <c r="O20" i="30"/>
  <c r="R32" i="30"/>
  <c r="O39" i="30"/>
  <c r="O41" i="30"/>
  <c r="P42" i="30"/>
  <c r="P48" i="30"/>
  <c r="P56" i="30"/>
  <c r="P68" i="30"/>
  <c r="P70" i="30"/>
  <c r="P72" i="30"/>
  <c r="P74" i="30"/>
  <c r="P76" i="30"/>
  <c r="P80" i="30"/>
  <c r="P82" i="30"/>
  <c r="P84" i="30"/>
  <c r="P86" i="30"/>
  <c r="P96" i="30"/>
  <c r="E4" i="32"/>
  <c r="E12" i="32"/>
  <c r="E20" i="32"/>
  <c r="E28" i="32"/>
  <c r="E36" i="32"/>
  <c r="E44" i="32"/>
  <c r="E52" i="32"/>
  <c r="E60" i="32"/>
  <c r="E68" i="32"/>
  <c r="E76" i="32"/>
  <c r="E84" i="32"/>
  <c r="E92" i="32"/>
  <c r="P25" i="27"/>
  <c r="Q26" i="27"/>
  <c r="O27" i="27"/>
  <c r="R27" i="27"/>
  <c r="P28" i="27"/>
  <c r="R30" i="27"/>
  <c r="P31" i="27"/>
  <c r="Q32" i="27"/>
  <c r="Q35" i="27"/>
  <c r="O36" i="27"/>
  <c r="R39" i="27"/>
  <c r="Q40" i="27"/>
  <c r="P46" i="27"/>
  <c r="P49" i="27"/>
  <c r="O51" i="27"/>
  <c r="T51" i="27" s="1"/>
  <c r="Q52" i="27"/>
  <c r="Q54" i="27"/>
  <c r="P56" i="27"/>
  <c r="Q59" i="27"/>
  <c r="O60" i="27"/>
  <c r="Q61" i="27"/>
  <c r="R62" i="27"/>
  <c r="Q63" i="27"/>
  <c r="R64" i="27"/>
  <c r="P65" i="27"/>
  <c r="T65" i="27" s="1"/>
  <c r="O67" i="27"/>
  <c r="T67" i="27" s="1"/>
  <c r="Q68" i="27"/>
  <c r="Q70" i="27"/>
  <c r="P72" i="27"/>
  <c r="Q75" i="27"/>
  <c r="O76" i="27"/>
  <c r="Q77" i="27"/>
  <c r="R78" i="27"/>
  <c r="Q79" i="27"/>
  <c r="R80" i="27"/>
  <c r="P81" i="27"/>
  <c r="T81" i="27" s="1"/>
  <c r="Q84" i="27"/>
  <c r="T84" i="27" s="1"/>
  <c r="Q86" i="27"/>
  <c r="O90" i="27"/>
  <c r="Q93" i="27"/>
  <c r="E99" i="28"/>
  <c r="U8" i="25"/>
  <c r="U17" i="25"/>
  <c r="U11" i="25"/>
  <c r="U9" i="25"/>
  <c r="O3" i="18"/>
  <c r="R3" i="18"/>
  <c r="Q5" i="18"/>
  <c r="R9" i="18"/>
  <c r="R17" i="18"/>
  <c r="N5" i="25"/>
  <c r="N8" i="25"/>
  <c r="R19" i="25"/>
  <c r="S23" i="25"/>
  <c r="U38" i="25"/>
  <c r="R2" i="18"/>
  <c r="R5" i="18"/>
  <c r="P6" i="18"/>
  <c r="Q10" i="18"/>
  <c r="O31" i="18"/>
  <c r="R31" i="18"/>
  <c r="R37" i="18"/>
  <c r="N2" i="25"/>
  <c r="N12" i="25"/>
  <c r="U51" i="25"/>
  <c r="T4" i="27"/>
  <c r="E18" i="15"/>
  <c r="R8" i="18"/>
  <c r="O11" i="18"/>
  <c r="Q15" i="18"/>
  <c r="R16" i="18"/>
  <c r="O19" i="18"/>
  <c r="R19" i="18"/>
  <c r="R25" i="18"/>
  <c r="P26" i="18"/>
  <c r="P28" i="18"/>
  <c r="O30" i="18"/>
  <c r="P31" i="18"/>
  <c r="Q32" i="18"/>
  <c r="O33" i="18"/>
  <c r="Q35" i="18"/>
  <c r="R36" i="18"/>
  <c r="P37" i="18"/>
  <c r="N9" i="25"/>
  <c r="N22" i="25"/>
  <c r="R24" i="25"/>
  <c r="U40" i="25"/>
  <c r="U81" i="25"/>
  <c r="O4" i="18"/>
  <c r="P5" i="18"/>
  <c r="Q6" i="18"/>
  <c r="O10" i="18"/>
  <c r="P11" i="18"/>
  <c r="P14" i="18"/>
  <c r="O18" i="18"/>
  <c r="P19" i="18"/>
  <c r="Q20" i="18"/>
  <c r="O21" i="18"/>
  <c r="Q23" i="18"/>
  <c r="R24" i="18"/>
  <c r="P25" i="18"/>
  <c r="Q26" i="18"/>
  <c r="Q29" i="18"/>
  <c r="R30" i="18"/>
  <c r="T30" i="18" s="1"/>
  <c r="N11" i="25"/>
  <c r="N13" i="25"/>
  <c r="N16" i="25"/>
  <c r="N20" i="25"/>
  <c r="U55" i="25"/>
  <c r="N10" i="25"/>
  <c r="N21" i="25"/>
  <c r="O6" i="18"/>
  <c r="P7" i="18"/>
  <c r="O12" i="18"/>
  <c r="P13" i="18"/>
  <c r="Q14" i="18"/>
  <c r="R21" i="18"/>
  <c r="P24" i="18"/>
  <c r="O26" i="18"/>
  <c r="P27" i="18"/>
  <c r="Q28" i="18"/>
  <c r="O29" i="18"/>
  <c r="Q31" i="18"/>
  <c r="R32" i="18"/>
  <c r="P33" i="18"/>
  <c r="Q34" i="18"/>
  <c r="Q37" i="18"/>
  <c r="N15" i="25"/>
  <c r="N17" i="25"/>
  <c r="T2" i="27"/>
  <c r="E16" i="15"/>
  <c r="Q2" i="18"/>
  <c r="P4" i="18"/>
  <c r="R6" i="18"/>
  <c r="Q11" i="18"/>
  <c r="R12" i="18"/>
  <c r="O15" i="18"/>
  <c r="R15" i="18"/>
  <c r="O17" i="18"/>
  <c r="Q19" i="18"/>
  <c r="R20" i="18"/>
  <c r="P21" i="18"/>
  <c r="Q22" i="18"/>
  <c r="T22" i="18" s="1"/>
  <c r="Q25" i="18"/>
  <c r="R26" i="18"/>
  <c r="O35" i="18"/>
  <c r="R35" i="18"/>
  <c r="N4" i="25"/>
  <c r="T19" i="27"/>
  <c r="N18" i="25"/>
  <c r="S22" i="25"/>
  <c r="U22" i="25" s="1"/>
  <c r="P23" i="25"/>
  <c r="U67" i="25"/>
  <c r="U69" i="25"/>
  <c r="Q41" i="25"/>
  <c r="Q49" i="25"/>
  <c r="N59" i="25"/>
  <c r="N67" i="25"/>
  <c r="N75" i="25"/>
  <c r="P84" i="25"/>
  <c r="N85" i="25"/>
  <c r="P92" i="25"/>
  <c r="U92" i="25" s="1"/>
  <c r="N93" i="25"/>
  <c r="T74" i="27"/>
  <c r="N23" i="25"/>
  <c r="N25" i="25"/>
  <c r="N30" i="25"/>
  <c r="Q42" i="25"/>
  <c r="U42" i="25" s="1"/>
  <c r="N44" i="25"/>
  <c r="Q50" i="25"/>
  <c r="U50" i="25" s="1"/>
  <c r="N76" i="25"/>
  <c r="N77" i="25"/>
  <c r="N86" i="25"/>
  <c r="N94" i="25"/>
  <c r="Q33" i="27"/>
  <c r="N29" i="25"/>
  <c r="N32" i="25"/>
  <c r="N45" i="25"/>
  <c r="O35" i="27"/>
  <c r="R38" i="27"/>
  <c r="P50" i="27"/>
  <c r="R52" i="27"/>
  <c r="T93" i="27"/>
  <c r="N26" i="25"/>
  <c r="N36" i="25"/>
  <c r="N38" i="25"/>
  <c r="N46" i="25"/>
  <c r="N54" i="25"/>
  <c r="N62" i="25"/>
  <c r="N70" i="25"/>
  <c r="N33" i="25"/>
  <c r="N39" i="25"/>
  <c r="N47" i="25"/>
  <c r="N55" i="25"/>
  <c r="N63" i="25"/>
  <c r="N71" i="25"/>
  <c r="N81" i="25"/>
  <c r="N89" i="25"/>
  <c r="Q29" i="27"/>
  <c r="T29" i="27" s="1"/>
  <c r="R33" i="27"/>
  <c r="N37" i="25"/>
  <c r="N40" i="25"/>
  <c r="N48" i="25"/>
  <c r="N56" i="25"/>
  <c r="N64" i="25"/>
  <c r="N72" i="25"/>
  <c r="Q47" i="27"/>
  <c r="N34" i="25"/>
  <c r="N83" i="25"/>
  <c r="N91" i="25"/>
  <c r="Q38" i="27"/>
  <c r="O39" i="27"/>
  <c r="T43" i="27"/>
  <c r="O30" i="27"/>
  <c r="Q41" i="27"/>
  <c r="O47" i="27"/>
  <c r="P88" i="27"/>
  <c r="O89" i="27"/>
  <c r="R94" i="27"/>
  <c r="Q95" i="27"/>
  <c r="P96" i="27"/>
  <c r="O97" i="27"/>
  <c r="D99" i="20"/>
  <c r="Q2" i="30"/>
  <c r="P4" i="30"/>
  <c r="O6" i="30"/>
  <c r="R7" i="30"/>
  <c r="O13" i="30"/>
  <c r="Q15" i="30"/>
  <c r="P17" i="30"/>
  <c r="Q18" i="30"/>
  <c r="P20" i="30"/>
  <c r="O22" i="30"/>
  <c r="O23" i="30"/>
  <c r="R23" i="30"/>
  <c r="Q31" i="30"/>
  <c r="P33" i="30"/>
  <c r="Q34" i="30"/>
  <c r="P36" i="30"/>
  <c r="P39" i="30"/>
  <c r="P41" i="30"/>
  <c r="Q42" i="30"/>
  <c r="R43" i="30"/>
  <c r="P44" i="30"/>
  <c r="Q49" i="30"/>
  <c r="O52" i="30"/>
  <c r="P53" i="30"/>
  <c r="P55" i="30"/>
  <c r="Q58" i="30"/>
  <c r="R59" i="30"/>
  <c r="O63" i="30"/>
  <c r="O68" i="30"/>
  <c r="V68" i="30" s="1"/>
  <c r="Q71" i="30"/>
  <c r="Q73" i="30"/>
  <c r="Q75" i="30"/>
  <c r="V75" i="30" s="1"/>
  <c r="O76" i="30"/>
  <c r="Q77" i="30"/>
  <c r="R78" i="30"/>
  <c r="O80" i="30"/>
  <c r="Q88" i="27"/>
  <c r="P89" i="27"/>
  <c r="Q96" i="27"/>
  <c r="P97" i="27"/>
  <c r="P79" i="30"/>
  <c r="R80" i="30"/>
  <c r="R82" i="30"/>
  <c r="P83" i="30"/>
  <c r="R84" i="30"/>
  <c r="P89" i="30"/>
  <c r="R89" i="30"/>
  <c r="P93" i="30"/>
  <c r="R88" i="27"/>
  <c r="Q89" i="27"/>
  <c r="P90" i="27"/>
  <c r="O91" i="27"/>
  <c r="R96" i="27"/>
  <c r="Q97" i="27"/>
  <c r="P98" i="27"/>
  <c r="O2" i="30"/>
  <c r="R3" i="30"/>
  <c r="O9" i="30"/>
  <c r="Q11" i="30"/>
  <c r="P13" i="30"/>
  <c r="Q14" i="30"/>
  <c r="P16" i="30"/>
  <c r="O18" i="30"/>
  <c r="O19" i="30"/>
  <c r="R19" i="30"/>
  <c r="Q27" i="30"/>
  <c r="P29" i="30"/>
  <c r="Q30" i="30"/>
  <c r="P32" i="30"/>
  <c r="O34" i="30"/>
  <c r="O35" i="30"/>
  <c r="P38" i="30"/>
  <c r="Q39" i="30"/>
  <c r="R40" i="30"/>
  <c r="P43" i="30"/>
  <c r="O45" i="30"/>
  <c r="Q46" i="30"/>
  <c r="R47" i="30"/>
  <c r="O49" i="30"/>
  <c r="P50" i="30"/>
  <c r="Q51" i="30"/>
  <c r="R54" i="30"/>
  <c r="R56" i="30"/>
  <c r="T56" i="30" s="1"/>
  <c r="P61" i="30"/>
  <c r="R61" i="30"/>
  <c r="O65" i="30"/>
  <c r="R67" i="30"/>
  <c r="O69" i="30"/>
  <c r="O71" i="30"/>
  <c r="O73" i="30"/>
  <c r="O75" i="30"/>
  <c r="O77" i="30"/>
  <c r="P78" i="30"/>
  <c r="Q79" i="30"/>
  <c r="Q90" i="27"/>
  <c r="P91" i="27"/>
  <c r="O92" i="27"/>
  <c r="Q98" i="27"/>
  <c r="P3" i="30"/>
  <c r="Q4" i="30"/>
  <c r="P6" i="30"/>
  <c r="O8" i="30"/>
  <c r="R9" i="30"/>
  <c r="O15" i="30"/>
  <c r="Q17" i="30"/>
  <c r="P19" i="30"/>
  <c r="Q20" i="30"/>
  <c r="P22" i="30"/>
  <c r="O24" i="30"/>
  <c r="O25" i="30"/>
  <c r="R25" i="30"/>
  <c r="R31" i="30"/>
  <c r="Q33" i="30"/>
  <c r="P35" i="30"/>
  <c r="Q36" i="30"/>
  <c r="Q41" i="30"/>
  <c r="O44" i="30"/>
  <c r="P45" i="30"/>
  <c r="Q91" i="27"/>
  <c r="P92" i="27"/>
  <c r="P59" i="30"/>
  <c r="R65" i="30"/>
  <c r="O92" i="30"/>
  <c r="P95" i="30"/>
  <c r="R91" i="27"/>
  <c r="Q92" i="27"/>
  <c r="O94" i="27"/>
  <c r="P2" i="30"/>
  <c r="U2" i="30" s="1"/>
  <c r="O4" i="30"/>
  <c r="R5" i="30"/>
  <c r="O11" i="30"/>
  <c r="O21" i="30"/>
  <c r="R21" i="30"/>
  <c r="O37" i="30"/>
  <c r="P47" i="30"/>
  <c r="P49" i="30"/>
  <c r="Q50" i="30"/>
  <c r="R51" i="30"/>
  <c r="P52" i="30"/>
  <c r="O55" i="30"/>
  <c r="P58" i="30"/>
  <c r="T58" i="30" s="1"/>
  <c r="Q59" i="30"/>
  <c r="O60" i="30"/>
  <c r="P63" i="30"/>
  <c r="R64" i="30"/>
  <c r="O66" i="30"/>
  <c r="P69" i="30"/>
  <c r="R69" i="30"/>
  <c r="P73" i="30"/>
  <c r="R73" i="30"/>
  <c r="P77" i="30"/>
  <c r="Q78" i="30"/>
  <c r="R79" i="30"/>
  <c r="R83" i="30"/>
  <c r="P88" i="30"/>
  <c r="P90" i="30"/>
  <c r="P92" i="30"/>
  <c r="R92" i="27"/>
  <c r="P94" i="27"/>
  <c r="O95" i="27"/>
  <c r="Q3" i="30"/>
  <c r="P5" i="30"/>
  <c r="Q6" i="30"/>
  <c r="P8" i="30"/>
  <c r="O10" i="30"/>
  <c r="R11" i="30"/>
  <c r="Q19" i="30"/>
  <c r="P21" i="30"/>
  <c r="Q22" i="30"/>
  <c r="P24" i="30"/>
  <c r="O26" i="30"/>
  <c r="O27" i="30"/>
  <c r="R27" i="30"/>
  <c r="R33" i="30"/>
  <c r="Q35" i="30"/>
  <c r="P37" i="30"/>
  <c r="Q45" i="30"/>
  <c r="O48" i="30"/>
  <c r="Q52" i="30"/>
  <c r="R53" i="30"/>
  <c r="R55" i="30"/>
  <c r="P60" i="30"/>
  <c r="Q63" i="30"/>
  <c r="R66" i="30"/>
  <c r="O70" i="30"/>
  <c r="O74" i="30"/>
  <c r="Q80" i="30"/>
  <c r="T80" i="30" s="1"/>
  <c r="Q82" i="30"/>
  <c r="O88" i="27"/>
  <c r="Q94" i="27"/>
  <c r="P95" i="27"/>
  <c r="O96" i="27"/>
  <c r="C99" i="20"/>
  <c r="Q9" i="30"/>
  <c r="P11" i="30"/>
  <c r="Q12" i="30"/>
  <c r="P14" i="30"/>
  <c r="O16" i="30"/>
  <c r="O17" i="30"/>
  <c r="Q25" i="30"/>
  <c r="P27" i="30"/>
  <c r="Q28" i="30"/>
  <c r="P30" i="30"/>
  <c r="O32" i="30"/>
  <c r="O33" i="30"/>
  <c r="O38" i="30"/>
  <c r="Q40" i="30"/>
  <c r="O43" i="30"/>
  <c r="P46" i="30"/>
  <c r="Q47" i="30"/>
  <c r="R48" i="30"/>
  <c r="P51" i="30"/>
  <c r="R57" i="30"/>
  <c r="O61" i="30"/>
  <c r="P64" i="30"/>
  <c r="Q67" i="30"/>
  <c r="R68" i="30"/>
  <c r="R70" i="30"/>
  <c r="R74" i="30"/>
  <c r="R76" i="30"/>
  <c r="O97" i="30"/>
  <c r="T97" i="30" s="1"/>
  <c r="E73" i="23"/>
  <c r="E81" i="23"/>
  <c r="E89" i="23"/>
  <c r="E97" i="23"/>
  <c r="Q81" i="30"/>
  <c r="Q83" i="30"/>
  <c r="O84" i="30"/>
  <c r="Q85" i="30"/>
  <c r="T85" i="30" s="1"/>
  <c r="R86" i="30"/>
  <c r="T86" i="30" s="1"/>
  <c r="O88" i="30"/>
  <c r="O90" i="30"/>
  <c r="Q96" i="30"/>
  <c r="Q98" i="30"/>
  <c r="E4" i="23"/>
  <c r="E12" i="23"/>
  <c r="E20" i="23"/>
  <c r="E28" i="23"/>
  <c r="E36" i="23"/>
  <c r="E44" i="23"/>
  <c r="E52" i="23"/>
  <c r="E60" i="23"/>
  <c r="E68" i="23"/>
  <c r="E76" i="23"/>
  <c r="E84" i="23"/>
  <c r="E92" i="23"/>
  <c r="P97" i="30"/>
  <c r="R97" i="30"/>
  <c r="E47" i="23"/>
  <c r="E55" i="23"/>
  <c r="E63" i="23"/>
  <c r="E71" i="23"/>
  <c r="E79" i="23"/>
  <c r="E87" i="23"/>
  <c r="E95" i="23"/>
  <c r="R96" i="30"/>
  <c r="R98" i="30"/>
  <c r="E3" i="32"/>
  <c r="E5" i="23"/>
  <c r="E13" i="23"/>
  <c r="E21" i="23"/>
  <c r="E29" i="23"/>
  <c r="E37" i="23"/>
  <c r="E45" i="23"/>
  <c r="E53" i="23"/>
  <c r="E61" i="23"/>
  <c r="E69" i="23"/>
  <c r="E77" i="23"/>
  <c r="E85" i="23"/>
  <c r="E93" i="23"/>
  <c r="Q84" i="30"/>
  <c r="O87" i="30"/>
  <c r="O89" i="30"/>
  <c r="O91" i="30"/>
  <c r="O93" i="30"/>
  <c r="P94" i="30"/>
  <c r="Q95" i="30"/>
  <c r="Q97" i="30"/>
  <c r="P98" i="30"/>
  <c r="E3" i="23"/>
  <c r="E11" i="23"/>
  <c r="E19" i="23"/>
  <c r="E27" i="23"/>
  <c r="E35" i="23"/>
  <c r="E43" i="23"/>
  <c r="E51" i="23"/>
  <c r="E59" i="23"/>
  <c r="E67" i="23"/>
  <c r="E75" i="23"/>
  <c r="E83" i="23"/>
  <c r="E91" i="23"/>
  <c r="U96" i="25"/>
  <c r="U98" i="25"/>
  <c r="U97" i="25"/>
  <c r="U78" i="25"/>
  <c r="Q4" i="18"/>
  <c r="Q8" i="18"/>
  <c r="O9" i="18"/>
  <c r="T9" i="18" s="1"/>
  <c r="P12" i="18"/>
  <c r="T23" i="18"/>
  <c r="U7" i="30"/>
  <c r="T28" i="18"/>
  <c r="T29" i="30"/>
  <c r="Q12" i="18"/>
  <c r="U47" i="30"/>
  <c r="R7" i="18"/>
  <c r="P8" i="18"/>
  <c r="O13" i="18"/>
  <c r="V31" i="30"/>
  <c r="T27" i="18"/>
  <c r="T37" i="30"/>
  <c r="V39" i="30"/>
  <c r="U56" i="30"/>
  <c r="U8" i="30"/>
  <c r="U28" i="30"/>
  <c r="P54" i="30"/>
  <c r="O59" i="30"/>
  <c r="Q69" i="30"/>
  <c r="Q65" i="30"/>
  <c r="Q61" i="30"/>
  <c r="Q55" i="30"/>
  <c r="V56" i="30"/>
  <c r="P66" i="30"/>
  <c r="O72" i="30"/>
  <c r="P62" i="30"/>
  <c r="R72" i="30"/>
  <c r="U85" i="30" l="1"/>
  <c r="T57" i="30"/>
  <c r="U76" i="30"/>
  <c r="U29" i="30"/>
  <c r="T42" i="30"/>
  <c r="T68" i="30"/>
  <c r="T62" i="30"/>
  <c r="U46" i="30"/>
  <c r="U18" i="30"/>
  <c r="T16" i="30"/>
  <c r="U11" i="30"/>
  <c r="T8" i="30"/>
  <c r="V90" i="30"/>
  <c r="T34" i="27"/>
  <c r="T64" i="27"/>
  <c r="T7" i="27"/>
  <c r="T25" i="27"/>
  <c r="T36" i="27"/>
  <c r="U41" i="25"/>
  <c r="T65" i="30"/>
  <c r="V92" i="30"/>
  <c r="V21" i="30"/>
  <c r="T44" i="30"/>
  <c r="T50" i="27"/>
  <c r="U84" i="25"/>
  <c r="T18" i="18"/>
  <c r="T44" i="27"/>
  <c r="U29" i="25"/>
  <c r="T30" i="30"/>
  <c r="T10" i="27"/>
  <c r="U82" i="25"/>
  <c r="U48" i="25"/>
  <c r="V85" i="30"/>
  <c r="V28" i="30"/>
  <c r="V88" i="30"/>
  <c r="V36" i="30"/>
  <c r="U82" i="30"/>
  <c r="T23" i="30"/>
  <c r="T78" i="27"/>
  <c r="U90" i="25"/>
  <c r="T81" i="30"/>
  <c r="U9" i="30"/>
  <c r="T26" i="30"/>
  <c r="V30" i="30"/>
  <c r="V98" i="30"/>
  <c r="T7" i="30"/>
  <c r="U83" i="30"/>
  <c r="V19" i="30"/>
  <c r="V41" i="30"/>
  <c r="U24" i="25"/>
  <c r="T32" i="27"/>
  <c r="T61" i="27"/>
  <c r="T91" i="30"/>
  <c r="T87" i="30"/>
  <c r="U90" i="30"/>
  <c r="T45" i="30"/>
  <c r="T59" i="27"/>
  <c r="T18" i="27"/>
  <c r="U83" i="25"/>
  <c r="U33" i="25"/>
  <c r="U17" i="30"/>
  <c r="U76" i="25"/>
  <c r="U6" i="25"/>
  <c r="T43" i="30"/>
  <c r="T16" i="18"/>
  <c r="V69" i="30"/>
  <c r="V83" i="30"/>
  <c r="U88" i="30"/>
  <c r="V59" i="30"/>
  <c r="U91" i="30"/>
  <c r="V29" i="30"/>
  <c r="V25" i="30"/>
  <c r="U49" i="30"/>
  <c r="T98" i="27"/>
  <c r="T20" i="27"/>
  <c r="U65" i="25"/>
  <c r="U63" i="25"/>
  <c r="T54" i="30"/>
  <c r="U81" i="30"/>
  <c r="U42" i="30"/>
  <c r="T30" i="27"/>
  <c r="U75" i="25"/>
  <c r="U39" i="25"/>
  <c r="T83" i="30"/>
  <c r="T85" i="27"/>
  <c r="T63" i="27"/>
  <c r="T87" i="27"/>
  <c r="T13" i="27"/>
  <c r="U87" i="25"/>
  <c r="T9" i="27"/>
  <c r="U26" i="25"/>
  <c r="V9" i="30"/>
  <c r="V89" i="30"/>
  <c r="V73" i="30"/>
  <c r="T52" i="30"/>
  <c r="T34" i="30"/>
  <c r="V17" i="30"/>
  <c r="U86" i="25"/>
  <c r="U46" i="25"/>
  <c r="T51" i="30"/>
  <c r="U27" i="30"/>
  <c r="U21" i="30"/>
  <c r="T27" i="27"/>
  <c r="V23" i="30"/>
  <c r="T54" i="27"/>
  <c r="T15" i="27"/>
  <c r="U2" i="25"/>
  <c r="T5" i="27"/>
  <c r="U73" i="25"/>
  <c r="V11" i="30"/>
  <c r="V24" i="30"/>
  <c r="V14" i="30"/>
  <c r="U68" i="30"/>
  <c r="T68" i="27"/>
  <c r="T42" i="27"/>
  <c r="T79" i="27"/>
  <c r="T45" i="27"/>
  <c r="U79" i="25"/>
  <c r="T16" i="27"/>
  <c r="U18" i="25"/>
  <c r="T14" i="27"/>
  <c r="T6" i="27"/>
  <c r="U7" i="25"/>
  <c r="U94" i="25"/>
  <c r="U35" i="25"/>
  <c r="T57" i="27"/>
  <c r="T55" i="27"/>
  <c r="T37" i="27"/>
  <c r="U91" i="25"/>
  <c r="T82" i="30"/>
  <c r="U30" i="25"/>
  <c r="T69" i="27"/>
  <c r="T77" i="27"/>
  <c r="U5" i="30"/>
  <c r="T80" i="27"/>
  <c r="T75" i="27"/>
  <c r="T24" i="27"/>
  <c r="V57" i="30"/>
  <c r="T49" i="27"/>
  <c r="V74" i="30"/>
  <c r="T53" i="30"/>
  <c r="U13" i="30"/>
  <c r="T26" i="27"/>
  <c r="U75" i="30"/>
  <c r="U77" i="25"/>
  <c r="T34" i="18"/>
  <c r="V96" i="30"/>
  <c r="T9" i="30"/>
  <c r="V80" i="30"/>
  <c r="T62" i="27"/>
  <c r="U98" i="30"/>
  <c r="T88" i="30"/>
  <c r="U37" i="30"/>
  <c r="T21" i="30"/>
  <c r="U33" i="30"/>
  <c r="V51" i="30"/>
  <c r="T76" i="30"/>
  <c r="U39" i="30"/>
  <c r="V20" i="30"/>
  <c r="T29" i="18"/>
  <c r="T72" i="27"/>
  <c r="U60" i="30"/>
  <c r="T32" i="18"/>
  <c r="V55" i="30"/>
  <c r="V82" i="30"/>
  <c r="V81" i="30"/>
  <c r="V37" i="30"/>
  <c r="T18" i="30"/>
  <c r="T39" i="30"/>
  <c r="U53" i="30"/>
  <c r="T47" i="27"/>
  <c r="T39" i="27"/>
  <c r="U49" i="25"/>
  <c r="T24" i="18"/>
  <c r="V43" i="30"/>
  <c r="V94" i="30"/>
  <c r="T31" i="27"/>
  <c r="T86" i="27"/>
  <c r="T73" i="27"/>
  <c r="T23" i="27"/>
  <c r="V40" i="30"/>
  <c r="U10" i="30"/>
  <c r="T48" i="27"/>
  <c r="V48" i="30"/>
  <c r="T12" i="30"/>
  <c r="T70" i="27"/>
  <c r="T71" i="30"/>
  <c r="T3" i="27"/>
  <c r="U16" i="25"/>
  <c r="U3" i="25"/>
  <c r="T8" i="27"/>
  <c r="U71" i="25"/>
  <c r="U53" i="25"/>
  <c r="U43" i="25"/>
  <c r="T33" i="18"/>
  <c r="U93" i="25"/>
  <c r="U27" i="25"/>
  <c r="U12" i="25"/>
  <c r="V53" i="30"/>
  <c r="T6" i="30"/>
  <c r="T53" i="27"/>
  <c r="U21" i="25"/>
  <c r="U92" i="30"/>
  <c r="U80" i="30"/>
  <c r="U51" i="30"/>
  <c r="T20" i="30"/>
  <c r="V78" i="30"/>
  <c r="V46" i="30"/>
  <c r="V84" i="30"/>
  <c r="T75" i="30"/>
  <c r="U26" i="30"/>
  <c r="V76" i="30"/>
  <c r="T11" i="30"/>
  <c r="T8" i="18"/>
  <c r="T2" i="30"/>
  <c r="T28" i="30"/>
  <c r="U57" i="30"/>
  <c r="V33" i="30"/>
  <c r="T4" i="18"/>
  <c r="T89" i="30"/>
  <c r="T11" i="27"/>
  <c r="U72" i="25"/>
  <c r="U54" i="25"/>
  <c r="U4" i="25"/>
  <c r="U88" i="25"/>
  <c r="U68" i="25"/>
  <c r="U25" i="25"/>
  <c r="U95" i="25"/>
  <c r="U20" i="30"/>
  <c r="U74" i="30"/>
  <c r="T7" i="18"/>
  <c r="V97" i="30"/>
  <c r="V67" i="30"/>
  <c r="T25" i="30"/>
  <c r="V70" i="30"/>
  <c r="T3" i="30"/>
  <c r="U79" i="30"/>
  <c r="V64" i="30"/>
  <c r="T31" i="18"/>
  <c r="T28" i="27"/>
  <c r="V32" i="30"/>
  <c r="U45" i="25"/>
  <c r="U32" i="25"/>
  <c r="U13" i="25"/>
  <c r="T20" i="18"/>
  <c r="T49" i="30"/>
  <c r="T36" i="18"/>
  <c r="U28" i="25"/>
  <c r="V13" i="30"/>
  <c r="U89" i="30"/>
  <c r="T13" i="30"/>
  <c r="T27" i="30"/>
  <c r="T63" i="30"/>
  <c r="U73" i="30"/>
  <c r="V27" i="30"/>
  <c r="T35" i="30"/>
  <c r="T77" i="30"/>
  <c r="T35" i="18"/>
  <c r="T66" i="30"/>
  <c r="V91" i="30"/>
  <c r="V26" i="30"/>
  <c r="U95" i="30"/>
  <c r="T31" i="30"/>
  <c r="T15" i="30"/>
  <c r="T26" i="18"/>
  <c r="U19" i="25"/>
  <c r="T22" i="27"/>
  <c r="U56" i="25"/>
  <c r="U96" i="30"/>
  <c r="T90" i="30"/>
  <c r="U52" i="30"/>
  <c r="T94" i="30"/>
  <c r="V52" i="30"/>
  <c r="T14" i="30"/>
  <c r="U25" i="30"/>
  <c r="T98" i="30"/>
  <c r="T64" i="30"/>
  <c r="T17" i="30"/>
  <c r="T95" i="27"/>
  <c r="T89" i="27"/>
  <c r="V49" i="30"/>
  <c r="V44" i="30"/>
  <c r="T14" i="18"/>
  <c r="U14" i="30"/>
  <c r="V6" i="30"/>
  <c r="V45" i="30"/>
  <c r="T61" i="30"/>
  <c r="T38" i="30"/>
  <c r="T47" i="30"/>
  <c r="T90" i="27"/>
  <c r="T52" i="27"/>
  <c r="T11" i="18"/>
  <c r="U10" i="25"/>
  <c r="U44" i="30"/>
  <c r="U34" i="30"/>
  <c r="V54" i="30"/>
  <c r="U97" i="30"/>
  <c r="T78" i="30"/>
  <c r="T84" i="30"/>
  <c r="U70" i="30"/>
  <c r="U32" i="30"/>
  <c r="U12" i="30"/>
  <c r="T46" i="30"/>
  <c r="T24" i="30"/>
  <c r="V10" i="30"/>
  <c r="U45" i="30"/>
  <c r="T33" i="30"/>
  <c r="T92" i="27"/>
  <c r="T41" i="27"/>
  <c r="T15" i="18"/>
  <c r="T13" i="18"/>
  <c r="T10" i="18"/>
  <c r="T40" i="27"/>
  <c r="T19" i="18"/>
  <c r="U78" i="30"/>
  <c r="V71" i="30"/>
  <c r="V12" i="30"/>
  <c r="U43" i="30"/>
  <c r="T32" i="30"/>
  <c r="T10" i="30"/>
  <c r="T56" i="27"/>
  <c r="U37" i="25"/>
  <c r="U94" i="30"/>
  <c r="V87" i="30"/>
  <c r="V79" i="30"/>
  <c r="T73" i="30"/>
  <c r="U84" i="30"/>
  <c r="U87" i="30"/>
  <c r="U40" i="30"/>
  <c r="V3" i="30"/>
  <c r="T40" i="30"/>
  <c r="U48" i="30"/>
  <c r="T69" i="30"/>
  <c r="V50" i="30"/>
  <c r="T19" i="30"/>
  <c r="V93" i="30"/>
  <c r="T67" i="30"/>
  <c r="V77" i="30"/>
  <c r="V58" i="30"/>
  <c r="U41" i="30"/>
  <c r="U22" i="30"/>
  <c r="U4" i="30"/>
  <c r="T35" i="27"/>
  <c r="T3" i="18"/>
  <c r="T60" i="27"/>
  <c r="T46" i="27"/>
  <c r="U52" i="25"/>
  <c r="U71" i="30"/>
  <c r="U6" i="30"/>
  <c r="U64" i="30"/>
  <c r="U3" i="30"/>
  <c r="V2" i="30"/>
  <c r="T6" i="18"/>
  <c r="U5" i="25"/>
  <c r="U34" i="25"/>
  <c r="U67" i="30"/>
  <c r="U66" i="30"/>
  <c r="U24" i="30"/>
  <c r="T96" i="30"/>
  <c r="V8" i="30"/>
  <c r="T79" i="30"/>
  <c r="V34" i="30"/>
  <c r="T36" i="30"/>
  <c r="V18" i="30"/>
  <c r="T2" i="18"/>
  <c r="T76" i="27"/>
  <c r="U63" i="30"/>
  <c r="U86" i="30"/>
  <c r="V63" i="30"/>
  <c r="U16" i="30"/>
  <c r="T5" i="30"/>
  <c r="U31" i="30"/>
  <c r="V47" i="30"/>
  <c r="U19" i="30"/>
  <c r="T41" i="30"/>
  <c r="V86" i="30"/>
  <c r="T60" i="30"/>
  <c r="T95" i="30"/>
  <c r="T22" i="30"/>
  <c r="T93" i="30"/>
  <c r="T38" i="27"/>
  <c r="T37" i="18"/>
  <c r="V60" i="30"/>
  <c r="U58" i="30"/>
  <c r="V35" i="30"/>
  <c r="T96" i="27"/>
  <c r="T97" i="27"/>
  <c r="T17" i="18"/>
  <c r="U77" i="30"/>
  <c r="V95" i="30"/>
  <c r="V5" i="30"/>
  <c r="V22" i="30"/>
  <c r="T50" i="30"/>
  <c r="U50" i="30"/>
  <c r="U35" i="30"/>
  <c r="U93" i="30"/>
  <c r="V61" i="30"/>
  <c r="U38" i="30"/>
  <c r="V15" i="30"/>
  <c r="V4" i="30"/>
  <c r="T74" i="30"/>
  <c r="T48" i="30"/>
  <c r="T91" i="27"/>
  <c r="T4" i="30"/>
  <c r="U15" i="30"/>
  <c r="V38" i="30"/>
  <c r="V16" i="30"/>
  <c r="T12" i="18"/>
  <c r="T70" i="30"/>
  <c r="T94" i="27"/>
  <c r="T21" i="18"/>
  <c r="T72" i="30"/>
  <c r="T92" i="30"/>
  <c r="T88" i="27"/>
  <c r="T33" i="27"/>
  <c r="T25" i="18"/>
  <c r="T5" i="18"/>
  <c r="U23" i="25"/>
  <c r="U61" i="30"/>
  <c r="V66" i="30"/>
  <c r="U65" i="30"/>
  <c r="U62" i="30"/>
  <c r="T55" i="30"/>
  <c r="V65" i="30"/>
  <c r="V62" i="30"/>
  <c r="U69" i="30"/>
  <c r="T59" i="30"/>
  <c r="U59" i="30"/>
  <c r="U55" i="30"/>
  <c r="U72" i="30"/>
  <c r="V72" i="30"/>
  <c r="U54" i="30"/>
  <c r="E5" i="36"/>
  <c r="E3" i="36"/>
  <c r="E6" i="36"/>
  <c r="E2" i="36"/>
  <c r="E4" i="36"/>
  <c r="L3" i="36"/>
  <c r="L5" i="36"/>
  <c r="L6" i="36"/>
  <c r="L2" i="36"/>
  <c r="L4" i="36"/>
  <c r="D4" i="36"/>
  <c r="D5" i="36"/>
  <c r="D6" i="36"/>
  <c r="D2" i="36"/>
  <c r="D3" i="36"/>
  <c r="B5" i="36"/>
  <c r="B6" i="36"/>
  <c r="B3" i="36"/>
  <c r="B2" i="36"/>
  <c r="B4" i="36"/>
  <c r="F5" i="36"/>
  <c r="F3" i="36"/>
  <c r="F4" i="36"/>
  <c r="F2" i="36"/>
  <c r="F6" i="36"/>
  <c r="H6" i="36"/>
  <c r="H5" i="36"/>
  <c r="H4" i="36"/>
  <c r="H2" i="36"/>
  <c r="H3" i="36"/>
  <c r="C4" i="36"/>
  <c r="C6" i="36"/>
  <c r="C5" i="36"/>
  <c r="C2" i="36"/>
  <c r="C3" i="36"/>
  <c r="K5" i="36"/>
  <c r="K3" i="36"/>
  <c r="K4" i="36"/>
  <c r="K2" i="36"/>
  <c r="K6" i="36"/>
  <c r="J3" i="36"/>
  <c r="J5" i="36"/>
  <c r="J6" i="36"/>
  <c r="J2" i="36"/>
  <c r="J4" i="36"/>
  <c r="I6" i="36"/>
  <c r="I4" i="36"/>
  <c r="I5" i="36"/>
  <c r="I2" i="36"/>
  <c r="I3" i="36"/>
  <c r="M3" i="36"/>
  <c r="M5" i="36"/>
  <c r="M6" i="36"/>
  <c r="M2" i="36"/>
  <c r="M4" i="36"/>
  <c r="G3" i="36"/>
  <c r="G6" i="36"/>
  <c r="G4" i="36"/>
  <c r="G2" i="36"/>
  <c r="G5" i="36"/>
</calcChain>
</file>

<file path=xl/sharedStrings.xml><?xml version="1.0" encoding="utf-8"?>
<sst xmlns="http://schemas.openxmlformats.org/spreadsheetml/2006/main" count="82216" uniqueCount="228">
  <si>
    <t>Product_category</t>
  </si>
  <si>
    <t>Month</t>
  </si>
  <si>
    <t>year_quarter</t>
  </si>
  <si>
    <t>2015-11</t>
  </si>
  <si>
    <t>2015Q4</t>
  </si>
  <si>
    <t>2015-12</t>
  </si>
  <si>
    <t>buyer_gender</t>
  </si>
  <si>
    <t>buyer_age_brackets</t>
  </si>
  <si>
    <t>gross_transactions</t>
  </si>
  <si>
    <t>gross_transaction_value(euros)</t>
  </si>
  <si>
    <t>net_transactions</t>
  </si>
  <si>
    <t>net_transaction_value(euros)</t>
  </si>
  <si>
    <t>female</t>
  </si>
  <si>
    <t>26-35 years</t>
  </si>
  <si>
    <t>Books</t>
  </si>
  <si>
    <t>2015-03</t>
  </si>
  <si>
    <t>2015Q1</t>
  </si>
  <si>
    <t>61+ years</t>
  </si>
  <si>
    <t>2015-10</t>
  </si>
  <si>
    <t>Boys Fashion</t>
  </si>
  <si>
    <t>2015-05</t>
  </si>
  <si>
    <t>2015Q2</t>
  </si>
  <si>
    <t>18-25 years</t>
  </si>
  <si>
    <t>Fitness &amp; Nutrition</t>
  </si>
  <si>
    <t>2015-02</t>
  </si>
  <si>
    <t>2015-08</t>
  </si>
  <si>
    <t>2015Q3</t>
  </si>
  <si>
    <t>Furniture</t>
  </si>
  <si>
    <t>2015-04</t>
  </si>
  <si>
    <t>Girls Fashion</t>
  </si>
  <si>
    <t>Girls Shoes</t>
  </si>
  <si>
    <t>2015-06</t>
  </si>
  <si>
    <t>Headphones</t>
  </si>
  <si>
    <t>Household Appliances</t>
  </si>
  <si>
    <t>Kitchen &amp; Dining</t>
  </si>
  <si>
    <t>Laptops</t>
  </si>
  <si>
    <t>Men's Clothing</t>
  </si>
  <si>
    <t>2015-07</t>
  </si>
  <si>
    <t>Men's Shoes</t>
  </si>
  <si>
    <t>Men's Watches</t>
  </si>
  <si>
    <t>2015-01</t>
  </si>
  <si>
    <t>2015-09</t>
  </si>
  <si>
    <t>MP3 Players and Audio Equipment</t>
  </si>
  <si>
    <t>Nursing &amp; Feeding</t>
  </si>
  <si>
    <t>Other Baby Products</t>
  </si>
  <si>
    <t>PowerBanks</t>
  </si>
  <si>
    <t>Skin Care</t>
  </si>
  <si>
    <t>Smartphones</t>
  </si>
  <si>
    <t>Team Sports</t>
  </si>
  <si>
    <t>TVs</t>
  </si>
  <si>
    <t>Women's Accessories</t>
  </si>
  <si>
    <t>Women's Clothing</t>
  </si>
  <si>
    <t>Women's Jewelry</t>
  </si>
  <si>
    <t>46-51 years</t>
  </si>
  <si>
    <t>Women's Shoes</t>
  </si>
  <si>
    <t>36-45 years</t>
  </si>
  <si>
    <t>Women's Watches</t>
  </si>
  <si>
    <t>male</t>
  </si>
  <si>
    <t>Cameras</t>
  </si>
  <si>
    <t>Men's Accessories</t>
  </si>
  <si>
    <t>Mobiles &amp; Tablets Accessories</t>
  </si>
  <si>
    <t>Services</t>
  </si>
  <si>
    <t>Storage Devices</t>
  </si>
  <si>
    <t>Vehicle &amp; Vehicle Parts</t>
  </si>
  <si>
    <t>Video Games</t>
  </si>
  <si>
    <t>Baby &amp; Toddler Furniture</t>
  </si>
  <si>
    <t>Baby Shoes</t>
  </si>
  <si>
    <t>Bath &amp; Body</t>
  </si>
  <si>
    <t>Bathroom Accessories</t>
  </si>
  <si>
    <t>Beverages</t>
  </si>
  <si>
    <t>Boys Shoes</t>
  </si>
  <si>
    <t>Candies</t>
  </si>
  <si>
    <t>Computer Accessories</t>
  </si>
  <si>
    <t>Decor</t>
  </si>
  <si>
    <t>Desktops</t>
  </si>
  <si>
    <t>Diapering</t>
  </si>
  <si>
    <t>Gymnastics</t>
  </si>
  <si>
    <t>Health Care</t>
  </si>
  <si>
    <t>Home improvements</t>
  </si>
  <si>
    <t>Kitchen Appliances</t>
  </si>
  <si>
    <t>Lawn &amp; Garden</t>
  </si>
  <si>
    <t>Lighting</t>
  </si>
  <si>
    <t>Linens &amp; Bedding</t>
  </si>
  <si>
    <t>Makeup</t>
  </si>
  <si>
    <t>Memory &amp; SD Cards for Phones</t>
  </si>
  <si>
    <t>Men's Eyewear</t>
  </si>
  <si>
    <t>Men's Jewelry</t>
  </si>
  <si>
    <t>Movies</t>
  </si>
  <si>
    <t>Music</t>
  </si>
  <si>
    <t>Networking</t>
  </si>
  <si>
    <t>Office Supplies</t>
  </si>
  <si>
    <t>Other Food &amp; Beverage</t>
  </si>
  <si>
    <t>Outdoor Sports</t>
  </si>
  <si>
    <t>Perfume &amp; Cologne</t>
  </si>
  <si>
    <t>Personal Care</t>
  </si>
  <si>
    <t>Personal Pleasure</t>
  </si>
  <si>
    <t>Printers &amp; Scanners</t>
  </si>
  <si>
    <t>Real Estate</t>
  </si>
  <si>
    <t>Tablets</t>
  </si>
  <si>
    <t>TV Equipment</t>
  </si>
  <si>
    <t>Video Game Consoles</t>
  </si>
  <si>
    <t>Women's Eastern Wear</t>
  </si>
  <si>
    <t>Women's Eyewear</t>
  </si>
  <si>
    <t>Women's Lingeries and Nightwear</t>
  </si>
  <si>
    <t>Household Supplies</t>
  </si>
  <si>
    <t>Landline Phones</t>
  </si>
  <si>
    <t>Monitors</t>
  </si>
  <si>
    <t>Softwares</t>
  </si>
  <si>
    <t>Bakery</t>
  </si>
  <si>
    <t>Religious &amp; Ceremonial</t>
  </si>
  <si>
    <t>Baby Fashion</t>
  </si>
  <si>
    <t>Cigarettes &amp; Smoking</t>
  </si>
  <si>
    <t>Cooking &amp; Baking Ingredients</t>
  </si>
  <si>
    <t>Featured Phones</t>
  </si>
  <si>
    <t>Fitness</t>
  </si>
  <si>
    <t>Grooming Appliances</t>
  </si>
  <si>
    <t>Jewelry Cleaning &amp; Care</t>
  </si>
  <si>
    <t>Kid's Watches</t>
  </si>
  <si>
    <t>Luggage &amp; Bags</t>
  </si>
  <si>
    <t>Men's Eastern Wear</t>
  </si>
  <si>
    <t>Nail Care</t>
  </si>
  <si>
    <t>Pets &amp; Animals</t>
  </si>
  <si>
    <t>Prepared Foods</t>
  </si>
  <si>
    <t>Smart watches</t>
  </si>
  <si>
    <t>Gadgets</t>
  </si>
  <si>
    <t>Hobbies &amp; Creative Arts</t>
  </si>
  <si>
    <t>Other Electronics</t>
  </si>
  <si>
    <t>Ticketing</t>
  </si>
  <si>
    <t>Water Sports</t>
  </si>
  <si>
    <t>Not sure</t>
  </si>
  <si>
    <t>Selling Region</t>
  </si>
  <si>
    <t>region A</t>
  </si>
  <si>
    <t>region B</t>
  </si>
  <si>
    <t>region C</t>
  </si>
  <si>
    <t>region D</t>
  </si>
  <si>
    <t>region e</t>
  </si>
  <si>
    <t>region F</t>
  </si>
  <si>
    <t>region G</t>
  </si>
  <si>
    <t>region H</t>
  </si>
  <si>
    <t>region I</t>
  </si>
  <si>
    <t>region J</t>
  </si>
  <si>
    <t>region K</t>
  </si>
  <si>
    <t>region L</t>
  </si>
  <si>
    <t>region M</t>
  </si>
  <si>
    <t>region N</t>
  </si>
  <si>
    <t>region O</t>
  </si>
  <si>
    <t>region P</t>
  </si>
  <si>
    <t>region Q</t>
  </si>
  <si>
    <t>region R</t>
  </si>
  <si>
    <t>region S</t>
  </si>
  <si>
    <t>region T</t>
  </si>
  <si>
    <t>region U</t>
  </si>
  <si>
    <t>region V</t>
  </si>
  <si>
    <t>region W</t>
  </si>
  <si>
    <t>region X</t>
  </si>
  <si>
    <t>region Y</t>
  </si>
  <si>
    <t>region Z</t>
  </si>
  <si>
    <t>region AA</t>
  </si>
  <si>
    <t>region AB</t>
  </si>
  <si>
    <t>region AC</t>
  </si>
  <si>
    <t>region AD</t>
  </si>
  <si>
    <t>region AE</t>
  </si>
  <si>
    <t>region AF</t>
  </si>
  <si>
    <t>region AG</t>
  </si>
  <si>
    <t>region AH</t>
  </si>
  <si>
    <t>region AI</t>
  </si>
  <si>
    <t>region AJ</t>
  </si>
  <si>
    <t>2. What were the top 3 selling categories for the last quarter of 2015? How does it compare to the first quarter of the same year?</t>
  </si>
  <si>
    <t>3. Which product category has the highest average order value? </t>
  </si>
  <si>
    <t>4. Which regions experienced the biggest growth within the timeframe of the analysis?</t>
  </si>
  <si>
    <t>5. Which quarter has the highest cancellations? Why do you think that is the case? </t>
  </si>
  <si>
    <t>6. What are the main differences in shopping patterns across different genders? </t>
  </si>
  <si>
    <t>7. What products are more likely to be cancelled? What would you recommend to lower the cancellation rate? </t>
  </si>
  <si>
    <t>8. What are the top 5 categories the company should focus on?</t>
  </si>
  <si>
    <t>9. Which category has the best net/gross ratio. What do you think this means?</t>
  </si>
  <si>
    <t>10. If you had only enough marketing budget to send out only one newsletter (NL) to the buyers, how would you structure it (which products to focus, gender, location, etc.)? How would you track the NL success?</t>
  </si>
  <si>
    <t>11. Please draft an email summarizing trends you decipher from the dataset and the growth actions you would recommend (think in terms of partnerships, seller campaigns, online/offline strategies, etc.).</t>
  </si>
  <si>
    <t>QUESTION</t>
  </si>
  <si>
    <t>Some terminology:</t>
  </si>
  <si>
    <t>VERSION ANGLAISE</t>
  </si>
  <si>
    <t>While some questions have a correct answer, we are more interested in your line of thinking, so make sure to send the workbook back with your answers (no need to pretty it up, raw working file is fine). Please do not spend more than 2-3 hours on this exercise.  You can answer in french or english.</t>
  </si>
  <si>
    <t>canceled_transactions</t>
  </si>
  <si>
    <t>canceled_transactions_value(euros)</t>
  </si>
  <si>
    <t>1. What was the most profitable month for the company?</t>
  </si>
  <si>
    <t>ANSWER / REPONSES</t>
  </si>
  <si>
    <t>Gross_transactions: when buyer places an order / quand un client place une commande</t>
  </si>
  <si>
    <t>Net_transactions: when buyer receives the gross order / quand un client reçoit la commande</t>
  </si>
  <si>
    <t>Net/gross transaction value: the value of the order in euros / valeur des commandes en euro</t>
  </si>
  <si>
    <t xml:space="preserve">2015Q1 - Smarthphones, Men's shoes, Women's clothing
2015Q4 - Men's shoes, Smarthphones,  Women's clothing
men's shoes increased more than smartphones in Q4 compared with Q1
</t>
  </si>
  <si>
    <t>Q1</t>
  </si>
  <si>
    <t>Q2</t>
  </si>
  <si>
    <t>Q3</t>
  </si>
  <si>
    <t>Q4</t>
  </si>
  <si>
    <t xml:space="preserve">region A
region W
region Y
region AD
</t>
  </si>
  <si>
    <t>Q4-Q1</t>
  </si>
  <si>
    <t xml:space="preserve">The first quarter (most in January).
Smartphones represents almost 50% of cancellation in value
men's shoes/clothing, women's watches and clothing have a high quantity of cancellation
</t>
  </si>
  <si>
    <t xml:space="preserve">Men's shoes / Clouthing, women's watches and smartphones
We need to find a way for the customers to try on the product before they buy it.
Maybe encourage customers to try it out in a physical store before buying it.
there are some augmented reality apps, they can help customers check the shoes on their feet:
https://www.youtube.com/watch?v=hhVo6uy-Uhw
If we considere transactions value, smartphone are the biggest value. This represent more than 58% of total.
laptops represents 17%
</t>
  </si>
  <si>
    <t xml:space="preserve">Men's shoes/Clothing,  women's clothing/shoes, and smartphones presented the highest index of cancelation in total year.
The company should focus on it in order not to lose clients, some of them are already decreasing in cancellation.
smartphones and laptops decreased the gross transactions considerably
women's clothing represents 11,26% of net transaction value, this needs attention 
men's clothing had a considerable decrease in net transactions 
men's shoes had an increase in cancallation
</t>
  </si>
  <si>
    <t>ratio net/gross</t>
  </si>
  <si>
    <t>%</t>
  </si>
  <si>
    <t>Women's Clouthing</t>
  </si>
  <si>
    <t>Sum
net_transaction_value(euros)</t>
  </si>
  <si>
    <t>Q4-Q3</t>
  </si>
  <si>
    <t>2015-1</t>
  </si>
  <si>
    <t>2015-2</t>
  </si>
  <si>
    <t>2015-3</t>
  </si>
  <si>
    <t>2015-4</t>
  </si>
  <si>
    <t>2015-5</t>
  </si>
  <si>
    <t>2015-6</t>
  </si>
  <si>
    <t>2015-7</t>
  </si>
  <si>
    <t>2015-8</t>
  </si>
  <si>
    <t>2015-9</t>
  </si>
  <si>
    <t>net_transaction_value(euros)
Q4-Q3</t>
  </si>
  <si>
    <t>Coluna1</t>
  </si>
  <si>
    <t>net_transaction</t>
  </si>
  <si>
    <t xml:space="preserve">I am not considering the last 4 categories.
Smart watches 53%
Men buy almost 100% of smart watches, and have 53% of the net / gross ratio, while the total of canceled transactions for men is 60%.
the performance of this category is above average
These categories below have a good ratio but the canceled transactions are growing in women Clothing :
Women's Clothing
Men's Watches
Women's Watches
Men's Clothing
I am worried about men's shoes, laptops, and smartphones ratio.
</t>
  </si>
  <si>
    <t xml:space="preserve">August	- 414.333,23
</t>
  </si>
  <si>
    <t xml:space="preserve">women have more shoes and clothing canceled
Men have more:
men's clothing/shoes, smartphones laptops and women's watches
women have more transaction value in:
women's shoes/clothing
Men have more transaction value in:
Laptops, men's clothing/ shoes/ watches
and men spent more money with women's watches, maybe this can explain the high level of cancellation
women's cancellation is increasing and men's cancellation is decreasing 
Men have the biggest value in the cancellation transaction but in relation to quantity this difference reduced, this means men canceled more expensive products
</t>
  </si>
  <si>
    <r>
      <t xml:space="preserve">All top categories have presented a decresing in canceled transaction, except for:
</t>
    </r>
    <r>
      <rPr>
        <u/>
        <sz val="11"/>
        <color theme="1"/>
        <rFont val="Calibri"/>
        <family val="2"/>
      </rPr>
      <t>women's shoes</t>
    </r>
    <r>
      <rPr>
        <sz val="11"/>
        <color theme="1"/>
        <rFont val="Calibri"/>
        <family val="2"/>
      </rPr>
      <t xml:space="preserve">
still stable, this is not good, this category represents 7% of net transaction value.
</t>
    </r>
    <r>
      <rPr>
        <u/>
        <sz val="11"/>
        <color theme="1"/>
        <rFont val="Calibri"/>
        <family val="2"/>
      </rPr>
      <t>women's  clothing</t>
    </r>
    <r>
      <rPr>
        <sz val="11"/>
        <color theme="1"/>
        <rFont val="Calibri"/>
        <family val="2"/>
      </rPr>
      <t xml:space="preserve">
this is the worst situation, the canceled transactions are incresing and this category represents 12% of net transaction value
The X region is the largest one, but the AE / AG / B / J and L region represents a good markert that could be further explored</t>
    </r>
  </si>
  <si>
    <t xml:space="preserve">Laptops are having a consistent decrease in the third and fourth quarter, and this needs attention because it is one of the best products, represent 10.29% of all gross transaction.
There was a considerable increase in cancellation in women's shoes, women's clothing, and men's watches
Men’s shoes have the best average order value and it is increasing the sales, but it needs attention with cancellation, it is also increasing. 
Men's shoes and men's clothing represent almost 40% of all cancellations.
Maybe we should think about a way to help the client try the shoes in a physical store before they buy it.
Smartphones is the category with the highest cancellation but even though it has the biggest profit, men's shoes is the second most profitable, laptops and women's clothing didn't have a profit in the first quarter.
These three products (smartphone, men's shoes, and laptops) represent more than 53% of the profit.
</t>
  </si>
  <si>
    <t>Sum</t>
  </si>
  <si>
    <t>Coluna2</t>
  </si>
  <si>
    <t>Coluna3</t>
  </si>
  <si>
    <t>Coluna4</t>
  </si>
  <si>
    <t>Coluna5</t>
  </si>
  <si>
    <t>inconsistency 1</t>
  </si>
  <si>
    <t>inconsistency 2</t>
  </si>
  <si>
    <t>inconsistency 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</si>
</sst>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R$&quot;* #,##0.00_-;\-&quot;R$&quot;* #,##0.00_-;_-&quot;R$&quot;* &quot;-&quot;??_-;_-@_-"/>
    <numFmt numFmtId="43" formatCode="_-* #,##0.00_-;\-* #,##0.00_-;_-* &quot;-&quot;??_-;_-@_-"/>
    <numFmt numFmtId="164" formatCode="_-[$€-2]\ * #,##0.00_-;\-[$€-2]\ * #,##0.00_-;_-[$€-2]\ * &quot;-&quot;??_-;_-@_-"/>
    <numFmt numFmtId="165" formatCode="_-* #,##0_-;\-* #,##0_-;_-* &quot;-&quot;??_-;_-@_-"/>
  </numFmts>
  <fonts count="20" x14ac:knownFonts="1">
    <font>
      <sz val="11"/>
      <color theme="1"/>
      <name val="Calibri"/>
      <family val="2"/>
    </font>
    <font>
      <b/>
      <sz val="11"/>
      <color theme="1"/>
      <name val="Calibri"/>
      <family val="2"/>
    </font>
    <font>
      <sz val="10"/>
      <color rgb="FF222222"/>
      <name val="Arial"/>
      <family val="2"/>
    </font>
    <font>
      <b/>
      <u/>
      <sz val="11"/>
      <color theme="1"/>
      <name val="Calibri"/>
      <family val="2"/>
    </font>
    <font>
      <u/>
      <sz val="11"/>
      <color theme="1"/>
      <name val="Calibri"/>
      <family val="2"/>
    </font>
    <font>
      <b/>
      <sz val="10"/>
      <color rgb="FF222222"/>
      <name val="Arial"/>
      <family val="2"/>
    </font>
    <font>
      <i/>
      <sz val="11"/>
      <color rgb="FF0070C0"/>
      <name val="Calibri"/>
      <family val="2"/>
    </font>
    <font>
      <b/>
      <sz val="11"/>
      <color rgb="FF0070C0"/>
      <name val="Calibri"/>
      <family val="2"/>
    </font>
    <font>
      <sz val="11"/>
      <color theme="1"/>
      <name val="Calibri"/>
      <family val="2"/>
    </font>
    <font>
      <sz val="8"/>
      <name val="Calibri"/>
      <family val="2"/>
    </font>
    <font>
      <sz val="10"/>
      <color rgb="FF1E1E1E"/>
      <name val="Segoe UI"/>
      <family val="2"/>
    </font>
    <font>
      <b/>
      <sz val="14"/>
      <color theme="1"/>
      <name val="Calibri"/>
      <family val="2"/>
    </font>
    <font>
      <sz val="20"/>
      <color theme="1"/>
      <name val="Calibri"/>
      <family val="2"/>
    </font>
    <font>
      <b/>
      <sz val="18"/>
      <color theme="1"/>
      <name val="Calibri"/>
      <family val="2"/>
    </font>
    <font>
      <sz val="11"/>
      <color rgb="FFFF0000"/>
      <name val="Calibri"/>
      <family val="2"/>
    </font>
    <font>
      <b/>
      <sz val="11"/>
      <color theme="0"/>
      <name val="Calibri"/>
      <family val="2"/>
    </font>
    <font>
      <b/>
      <sz val="12"/>
      <color theme="0"/>
      <name val="Calibri"/>
      <family val="2"/>
    </font>
    <font>
      <b/>
      <sz val="16"/>
      <color theme="1"/>
      <name val="Calibri"/>
      <family val="2"/>
    </font>
    <font>
      <sz val="16"/>
      <color theme="1"/>
      <name val="Calibri"/>
      <family val="2"/>
    </font>
    <font>
      <sz val="10"/>
      <name val="Segoe UI"/>
      <family val="2"/>
    </font>
  </fonts>
  <fills count="11">
    <fill>
      <patternFill patternType="none"/>
    </fill>
    <fill>
      <patternFill patternType="gray125"/>
    </fill>
    <fill>
      <patternFill patternType="solid">
        <fgColor rgb="FFFFFFFF"/>
        <bgColor indexed="64"/>
      </patternFill>
    </fill>
    <fill>
      <patternFill patternType="solid">
        <fgColor theme="2"/>
        <bgColor indexed="64"/>
      </patternFill>
    </fill>
    <fill>
      <patternFill patternType="solid">
        <fgColor rgb="FFFFFF00"/>
        <bgColor indexed="64"/>
      </patternFill>
    </fill>
    <fill>
      <patternFill patternType="solid">
        <fgColor theme="0" tint="-0.14999847407452621"/>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theme="4" tint="0.59999389629810485"/>
        <bgColor theme="4" tint="0.59999389629810485"/>
      </patternFill>
    </fill>
    <fill>
      <patternFill patternType="solid">
        <fgColor theme="1"/>
        <bgColor theme="4" tint="0.79998168889431442"/>
      </patternFill>
    </fill>
    <fill>
      <patternFill patternType="solid">
        <fgColor theme="1"/>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right style="thin">
        <color theme="0"/>
      </right>
      <top/>
      <bottom style="thick">
        <color theme="0"/>
      </bottom>
      <diagonal/>
    </border>
    <border>
      <left style="thin">
        <color theme="0"/>
      </left>
      <right style="thin">
        <color theme="0"/>
      </right>
      <top/>
      <bottom style="thick">
        <color theme="0"/>
      </bottom>
      <diagonal/>
    </border>
    <border>
      <left style="thin">
        <color theme="0"/>
      </left>
      <right/>
      <top/>
      <bottom style="thick">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theme="4" tint="0.39997558519241921"/>
      </left>
      <right/>
      <top/>
      <bottom style="thin">
        <color theme="4" tint="0.39997558519241921"/>
      </bottom>
      <diagonal/>
    </border>
    <border>
      <left/>
      <right/>
      <top/>
      <bottom style="thin">
        <color theme="4" tint="0.39997558519241921"/>
      </bottom>
      <diagonal/>
    </border>
    <border>
      <left/>
      <right style="thin">
        <color theme="4" tint="0.39997558519241921"/>
      </right>
      <top/>
      <bottom style="thin">
        <color theme="4" tint="0.39997558519241921"/>
      </bottom>
      <diagonal/>
    </border>
  </borders>
  <cellStyleXfs count="4">
    <xf numFmtId="0" fontId="0" fillId="0" borderId="0"/>
    <xf numFmtId="43"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cellStyleXfs>
  <cellXfs count="113">
    <xf numFmtId="0" fontId="0" fillId="0" borderId="0" xfId="0"/>
    <xf numFmtId="0" fontId="1" fillId="0" borderId="0" xfId="0" applyFont="1"/>
    <xf numFmtId="0" fontId="2" fillId="0" borderId="0" xfId="0" applyFont="1" applyAlignment="1">
      <alignment horizontal="left" vertical="center" wrapText="1" indent="1"/>
    </xf>
    <xf numFmtId="0" fontId="3" fillId="0" borderId="0" xfId="0" applyFont="1"/>
    <xf numFmtId="0" fontId="4" fillId="0" borderId="0" xfId="0" applyFont="1"/>
    <xf numFmtId="0" fontId="5" fillId="0" borderId="0" xfId="0" applyFont="1" applyAlignment="1">
      <alignment vertical="center"/>
    </xf>
    <xf numFmtId="0" fontId="0" fillId="0" borderId="0" xfId="0" applyAlignment="1">
      <alignment horizontal="left" vertical="center"/>
    </xf>
    <xf numFmtId="0" fontId="2" fillId="0" borderId="0" xfId="0" applyFont="1" applyAlignment="1">
      <alignment horizontal="left" vertical="center"/>
    </xf>
    <xf numFmtId="0" fontId="0" fillId="2" borderId="0" xfId="0" applyFill="1" applyAlignment="1">
      <alignment horizontal="left" vertical="center"/>
    </xf>
    <xf numFmtId="0" fontId="6" fillId="0" borderId="0" xfId="0" applyFont="1" applyAlignment="1">
      <alignment wrapText="1"/>
    </xf>
    <xf numFmtId="0" fontId="0" fillId="0" borderId="0" xfId="0" applyAlignment="1">
      <alignment vertical="top" wrapText="1"/>
    </xf>
    <xf numFmtId="0" fontId="7" fillId="0" borderId="0" xfId="0" applyFont="1" applyAlignment="1">
      <alignment horizontal="center"/>
    </xf>
    <xf numFmtId="0" fontId="0" fillId="3" borderId="1" xfId="0" applyFill="1" applyBorder="1" applyAlignment="1">
      <alignment vertical="top" wrapText="1"/>
    </xf>
    <xf numFmtId="44" fontId="0" fillId="0" borderId="0" xfId="2" applyFont="1"/>
    <xf numFmtId="164" fontId="0" fillId="0" borderId="0" xfId="2" applyNumberFormat="1" applyFont="1"/>
    <xf numFmtId="164" fontId="0" fillId="0" borderId="0" xfId="0" applyNumberFormat="1"/>
    <xf numFmtId="0" fontId="0" fillId="4" borderId="0" xfId="0" applyFill="1"/>
    <xf numFmtId="164" fontId="10" fillId="0" borderId="0" xfId="2" applyNumberFormat="1" applyFont="1"/>
    <xf numFmtId="164" fontId="1" fillId="0" borderId="0" xfId="0" applyNumberFormat="1" applyFont="1"/>
    <xf numFmtId="9" fontId="0" fillId="0" borderId="0" xfId="3" applyFont="1"/>
    <xf numFmtId="0" fontId="0" fillId="0" borderId="0" xfId="0" applyAlignment="1">
      <alignment horizontal="center"/>
    </xf>
    <xf numFmtId="0" fontId="0" fillId="5" borderId="1" xfId="0" applyFill="1" applyBorder="1" applyAlignment="1">
      <alignment vertical="top" wrapText="1"/>
    </xf>
    <xf numFmtId="165" fontId="0" fillId="0" borderId="0" xfId="1" applyNumberFormat="1" applyFont="1"/>
    <xf numFmtId="165" fontId="1" fillId="0" borderId="0" xfId="1" applyNumberFormat="1" applyFont="1" applyAlignment="1">
      <alignment horizontal="center"/>
    </xf>
    <xf numFmtId="165" fontId="0" fillId="0" borderId="0" xfId="1" applyNumberFormat="1" applyFont="1" applyAlignment="1">
      <alignment horizontal="center"/>
    </xf>
    <xf numFmtId="0" fontId="0" fillId="0" borderId="0" xfId="0" applyFill="1"/>
    <xf numFmtId="165" fontId="0" fillId="4" borderId="0" xfId="1" applyNumberFormat="1" applyFont="1" applyFill="1" applyAlignment="1">
      <alignment horizontal="center"/>
    </xf>
    <xf numFmtId="44" fontId="0" fillId="0" borderId="0" xfId="0" applyNumberFormat="1"/>
    <xf numFmtId="0" fontId="12" fillId="4" borderId="0" xfId="0" applyFont="1" applyFill="1" applyAlignment="1">
      <alignment horizontal="center"/>
    </xf>
    <xf numFmtId="43" fontId="12" fillId="4" borderId="0" xfId="1" applyFont="1" applyFill="1"/>
    <xf numFmtId="9" fontId="12" fillId="4" borderId="0" xfId="3" applyFont="1" applyFill="1"/>
    <xf numFmtId="0" fontId="1"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center" vertical="center" wrapText="1"/>
    </xf>
    <xf numFmtId="0" fontId="1" fillId="0" borderId="0" xfId="0" applyFont="1" applyFill="1"/>
    <xf numFmtId="0" fontId="1" fillId="0" borderId="0" xfId="0" applyFont="1" applyFill="1" applyAlignment="1">
      <alignment horizontal="center" vertical="center"/>
    </xf>
    <xf numFmtId="0" fontId="14" fillId="4" borderId="0" xfId="0" applyFont="1" applyFill="1"/>
    <xf numFmtId="9" fontId="14" fillId="4" borderId="0" xfId="3" applyFont="1" applyFill="1"/>
    <xf numFmtId="43" fontId="0" fillId="0" borderId="0" xfId="1" applyFont="1" applyAlignment="1">
      <alignment horizontal="center" vertical="center"/>
    </xf>
    <xf numFmtId="43" fontId="1" fillId="0" borderId="0" xfId="1" applyFont="1" applyAlignment="1">
      <alignment horizontal="center" vertical="center" wrapText="1"/>
    </xf>
    <xf numFmtId="43" fontId="0" fillId="0" borderId="0" xfId="1" applyFont="1" applyFill="1"/>
    <xf numFmtId="165" fontId="0" fillId="0" borderId="0" xfId="1" applyNumberFormat="1" applyFont="1" applyFill="1"/>
    <xf numFmtId="0" fontId="15" fillId="6" borderId="2" xfId="0" applyFont="1" applyFill="1" applyBorder="1"/>
    <xf numFmtId="0" fontId="0" fillId="8" borderId="5" xfId="0" applyFont="1" applyFill="1" applyBorder="1"/>
    <xf numFmtId="0" fontId="0" fillId="7" borderId="5" xfId="0" applyFont="1" applyFill="1" applyBorder="1"/>
    <xf numFmtId="0" fontId="0" fillId="8" borderId="8" xfId="0" applyFont="1" applyFill="1" applyBorder="1"/>
    <xf numFmtId="0" fontId="15" fillId="6" borderId="3" xfId="0" applyFont="1" applyFill="1" applyBorder="1"/>
    <xf numFmtId="0" fontId="15" fillId="6" borderId="4" xfId="0" applyFont="1" applyFill="1" applyBorder="1"/>
    <xf numFmtId="44" fontId="0" fillId="8" borderId="6" xfId="2" applyNumberFormat="1" applyFont="1" applyFill="1" applyBorder="1"/>
    <xf numFmtId="44" fontId="0" fillId="8" borderId="7" xfId="2" applyNumberFormat="1" applyFont="1" applyFill="1" applyBorder="1"/>
    <xf numFmtId="44" fontId="0" fillId="7" borderId="6" xfId="2" applyNumberFormat="1" applyFont="1" applyFill="1" applyBorder="1"/>
    <xf numFmtId="44" fontId="0" fillId="7" borderId="7" xfId="2" applyNumberFormat="1" applyFont="1" applyFill="1" applyBorder="1"/>
    <xf numFmtId="44" fontId="0" fillId="8" borderId="9" xfId="2" applyNumberFormat="1" applyFont="1" applyFill="1" applyBorder="1"/>
    <xf numFmtId="44" fontId="0" fillId="8" borderId="10" xfId="2" applyNumberFormat="1" applyFont="1" applyFill="1" applyBorder="1"/>
    <xf numFmtId="0" fontId="14" fillId="0" borderId="0" xfId="0" applyFont="1"/>
    <xf numFmtId="44" fontId="14" fillId="0" borderId="0" xfId="0" applyNumberFormat="1" applyFont="1"/>
    <xf numFmtId="0" fontId="14" fillId="0" borderId="0" xfId="0" applyFont="1" applyAlignment="1">
      <alignment horizontal="center"/>
    </xf>
    <xf numFmtId="9" fontId="14" fillId="0" borderId="0" xfId="3" applyFont="1"/>
    <xf numFmtId="165" fontId="1" fillId="0" borderId="0" xfId="1" applyNumberFormat="1" applyFont="1" applyFill="1" applyAlignment="1">
      <alignment horizontal="center"/>
    </xf>
    <xf numFmtId="165" fontId="0" fillId="0" borderId="0" xfId="1" applyNumberFormat="1" applyFont="1" applyFill="1" applyAlignment="1">
      <alignment horizontal="center"/>
    </xf>
    <xf numFmtId="164" fontId="0" fillId="0" borderId="0" xfId="2" applyNumberFormat="1" applyFont="1" applyFill="1" applyAlignment="1">
      <alignment horizontal="center"/>
    </xf>
    <xf numFmtId="0" fontId="1" fillId="0" borderId="0" xfId="0" applyFont="1" applyAlignment="1">
      <alignment horizontal="center" vertical="center" wrapText="1"/>
    </xf>
    <xf numFmtId="165" fontId="16" fillId="6" borderId="3" xfId="1" applyNumberFormat="1" applyFont="1" applyFill="1" applyBorder="1" applyAlignment="1">
      <alignment horizontal="center" vertical="center"/>
    </xf>
    <xf numFmtId="165" fontId="16" fillId="6" borderId="4" xfId="1" applyNumberFormat="1" applyFont="1" applyFill="1" applyBorder="1" applyAlignment="1">
      <alignment horizontal="center" vertical="center"/>
    </xf>
    <xf numFmtId="0" fontId="17" fillId="0" borderId="0" xfId="0" applyFont="1" applyAlignment="1">
      <alignment horizontal="center" vertical="center"/>
    </xf>
    <xf numFmtId="43" fontId="17" fillId="9" borderId="5" xfId="1" applyNumberFormat="1" applyFont="1" applyFill="1" applyBorder="1" applyAlignment="1">
      <alignment horizontal="center" vertical="center"/>
    </xf>
    <xf numFmtId="0" fontId="0" fillId="0" borderId="0" xfId="0" applyFill="1" applyAlignment="1">
      <alignment horizontal="center" vertical="center"/>
    </xf>
    <xf numFmtId="0" fontId="0" fillId="0" borderId="0" xfId="0" applyFill="1" applyAlignment="1">
      <alignment horizontal="center"/>
    </xf>
    <xf numFmtId="0" fontId="1" fillId="0" borderId="1" xfId="0" applyFont="1" applyBorder="1" applyAlignment="1">
      <alignment horizontal="center" vertical="center"/>
    </xf>
    <xf numFmtId="43" fontId="1" fillId="0" borderId="1" xfId="1" applyFont="1" applyFill="1" applyBorder="1" applyAlignment="1">
      <alignment horizontal="center" vertical="center"/>
    </xf>
    <xf numFmtId="0" fontId="0" fillId="0" borderId="1" xfId="0" applyBorder="1" applyAlignment="1">
      <alignment horizontal="center" vertical="center"/>
    </xf>
    <xf numFmtId="0" fontId="0" fillId="0" borderId="1" xfId="0" applyBorder="1"/>
    <xf numFmtId="0" fontId="0" fillId="0" borderId="1" xfId="0" applyBorder="1" applyAlignment="1">
      <alignment horizontal="center"/>
    </xf>
    <xf numFmtId="43" fontId="0" fillId="0" borderId="1" xfId="1" applyFont="1" applyFill="1" applyBorder="1" applyAlignment="1">
      <alignment horizontal="center"/>
    </xf>
    <xf numFmtId="0" fontId="0" fillId="0" borderId="0" xfId="0" applyNumberFormat="1" applyFill="1" applyAlignment="1">
      <alignment horizontal="center" vertical="center"/>
    </xf>
    <xf numFmtId="0" fontId="18" fillId="10" borderId="0" xfId="0" applyFont="1" applyFill="1" applyAlignment="1">
      <alignment horizontal="center" vertical="center"/>
    </xf>
    <xf numFmtId="0" fontId="11" fillId="0" borderId="0" xfId="0" applyFont="1" applyFill="1" applyAlignment="1">
      <alignment horizontal="center"/>
    </xf>
    <xf numFmtId="9" fontId="0" fillId="0" borderId="0" xfId="3" applyFont="1" applyFill="1" applyAlignment="1">
      <alignment horizontal="center"/>
    </xf>
    <xf numFmtId="0" fontId="14" fillId="0" borderId="0" xfId="0" applyFont="1" applyFill="1"/>
    <xf numFmtId="165" fontId="14" fillId="0" borderId="0" xfId="1" applyNumberFormat="1" applyFont="1" applyFill="1" applyAlignment="1">
      <alignment horizontal="center"/>
    </xf>
    <xf numFmtId="9" fontId="14" fillId="0" borderId="0" xfId="3" applyFont="1" applyFill="1" applyAlignment="1">
      <alignment horizontal="center"/>
    </xf>
    <xf numFmtId="164" fontId="1" fillId="0" borderId="0" xfId="2" applyNumberFormat="1" applyFont="1" applyFill="1" applyAlignment="1">
      <alignment horizontal="center"/>
    </xf>
    <xf numFmtId="0" fontId="0" fillId="0" borderId="11" xfId="0" applyFill="1" applyBorder="1"/>
    <xf numFmtId="164" fontId="0" fillId="0" borderId="12" xfId="2" applyNumberFormat="1" applyFont="1" applyFill="1" applyBorder="1" applyAlignment="1">
      <alignment horizontal="center"/>
    </xf>
    <xf numFmtId="9" fontId="0" fillId="0" borderId="13" xfId="3" applyFont="1" applyFill="1" applyBorder="1" applyAlignment="1">
      <alignment horizontal="center"/>
    </xf>
    <xf numFmtId="0" fontId="15" fillId="0" borderId="14" xfId="0" applyFont="1" applyFill="1" applyBorder="1"/>
    <xf numFmtId="0" fontId="15" fillId="0" borderId="15" xfId="0" applyFont="1" applyFill="1" applyBorder="1"/>
    <xf numFmtId="0" fontId="15" fillId="0" borderId="16" xfId="0" applyFont="1" applyFill="1" applyBorder="1"/>
    <xf numFmtId="0" fontId="0" fillId="0" borderId="0" xfId="0" applyAlignment="1">
      <alignment horizontal="left" vertical="top" wrapText="1"/>
    </xf>
    <xf numFmtId="0" fontId="13" fillId="5" borderId="0" xfId="0" applyFont="1" applyFill="1" applyAlignment="1">
      <alignment horizontal="center" vertical="center"/>
    </xf>
    <xf numFmtId="165" fontId="1" fillId="0" borderId="1" xfId="1" applyNumberFormat="1" applyFont="1" applyFill="1" applyBorder="1" applyAlignment="1">
      <alignment horizontal="center" vertical="center"/>
    </xf>
    <xf numFmtId="165" fontId="0" fillId="0" borderId="1" xfId="1" applyNumberFormat="1" applyFont="1" applyFill="1" applyBorder="1" applyAlignment="1">
      <alignment horizontal="center"/>
    </xf>
    <xf numFmtId="43" fontId="17" fillId="9" borderId="0" xfId="1" applyNumberFormat="1" applyFont="1" applyFill="1" applyBorder="1" applyAlignment="1">
      <alignment horizontal="center" vertical="center"/>
    </xf>
    <xf numFmtId="0" fontId="17" fillId="0" borderId="0" xfId="0" applyFont="1" applyBorder="1" applyAlignment="1">
      <alignment horizontal="center" vertical="center"/>
    </xf>
    <xf numFmtId="0" fontId="1" fillId="0" borderId="0" xfId="0" applyFont="1" applyBorder="1"/>
    <xf numFmtId="0" fontId="1" fillId="0" borderId="0" xfId="0" applyFont="1" applyBorder="1" applyAlignment="1">
      <alignment horizontal="center" vertical="center"/>
    </xf>
    <xf numFmtId="0" fontId="18" fillId="0" borderId="0" xfId="0" applyFont="1" applyBorder="1" applyAlignment="1">
      <alignment horizontal="center" vertical="center"/>
    </xf>
    <xf numFmtId="0" fontId="1" fillId="8" borderId="5" xfId="0" applyFont="1" applyFill="1" applyBorder="1" applyAlignment="1">
      <alignment horizontal="left" vertical="center"/>
    </xf>
    <xf numFmtId="0" fontId="1" fillId="7" borderId="5" xfId="0" applyFont="1" applyFill="1" applyBorder="1" applyAlignment="1">
      <alignment horizontal="left" vertical="center"/>
    </xf>
    <xf numFmtId="43" fontId="17" fillId="9" borderId="5" xfId="1" applyNumberFormat="1" applyFont="1" applyFill="1" applyBorder="1" applyAlignment="1">
      <alignment horizontal="left" vertical="center"/>
    </xf>
    <xf numFmtId="0" fontId="1" fillId="0" borderId="0" xfId="0" applyFont="1" applyAlignment="1">
      <alignment horizontal="left" vertical="center"/>
    </xf>
    <xf numFmtId="164" fontId="10" fillId="0" borderId="0" xfId="2" applyNumberFormat="1" applyFont="1" applyFill="1"/>
    <xf numFmtId="164" fontId="19" fillId="0" borderId="0" xfId="2" applyNumberFormat="1" applyFont="1" applyFill="1"/>
    <xf numFmtId="44" fontId="0" fillId="0" borderId="0" xfId="2" applyFont="1" applyFill="1"/>
    <xf numFmtId="9" fontId="0" fillId="0" borderId="0" xfId="3" applyFont="1" applyFill="1"/>
    <xf numFmtId="43" fontId="0" fillId="0" borderId="1" xfId="0" applyNumberFormat="1" applyBorder="1"/>
    <xf numFmtId="43" fontId="1" fillId="0" borderId="1" xfId="1" applyFont="1" applyBorder="1" applyAlignment="1">
      <alignment horizontal="center" vertical="center"/>
    </xf>
    <xf numFmtId="43" fontId="0" fillId="0" borderId="1" xfId="1" applyFont="1" applyBorder="1" applyAlignment="1">
      <alignment horizontal="center" vertical="center"/>
    </xf>
    <xf numFmtId="43" fontId="0" fillId="0" borderId="1" xfId="1" applyFont="1" applyBorder="1"/>
    <xf numFmtId="43" fontId="0" fillId="0" borderId="0" xfId="1" applyFont="1"/>
    <xf numFmtId="0" fontId="0" fillId="0" borderId="0" xfId="0" applyFont="1" applyFill="1"/>
    <xf numFmtId="44" fontId="8" fillId="0" borderId="0" xfId="2" applyFont="1" applyFill="1"/>
    <xf numFmtId="0" fontId="0" fillId="0" borderId="0" xfId="0" applyFont="1" applyFill="1" applyAlignment="1">
      <alignment horizontal="center" vertical="center"/>
    </xf>
  </cellXfs>
  <cellStyles count="4">
    <cellStyle name="Moeda" xfId="2" builtinId="4"/>
    <cellStyle name="Normal" xfId="0" builtinId="0"/>
    <cellStyle name="Porcentagem" xfId="3" builtinId="5"/>
    <cellStyle name="Vírgula" xfId="1" builtinId="3"/>
  </cellStyles>
  <dxfs count="291">
    <dxf>
      <font>
        <b/>
        <i val="0"/>
        <strike val="0"/>
        <condense val="0"/>
        <extend val="0"/>
        <outline val="0"/>
        <shadow val="0"/>
        <u val="none"/>
        <vertAlign val="baseline"/>
        <sz val="11"/>
        <color theme="1"/>
        <name val="Calibri"/>
        <family val="2"/>
        <scheme val="none"/>
      </font>
      <numFmt numFmtId="164" formatCode="_-[$€-2]\ * #,##0.00_-;\-[$€-2]\ * #,##0.00_-;_-[$€-2]\ *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_-[$€-2]\ * #,##0.00_-;\-[$€-2]\ * #,##0.00_-;_-[$€-2]\ *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_-[$€-2]\ * #,##0.00_-;\-[$€-2]\ * #,##0.00_-;_-[$€-2]\ *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_-[$€-2]\ * #,##0.00_-;\-[$€-2]\ * #,##0.00_-;_-[$€-2]\ * &quot;-&quot;??_-;_-@_-"/>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ont>
        <b/>
        <i val="0"/>
        <strike val="0"/>
        <condense val="0"/>
        <extend val="0"/>
        <outline val="0"/>
        <shadow val="0"/>
        <u val="none"/>
        <vertAlign val="baseline"/>
        <sz val="11"/>
        <color theme="1"/>
        <name val="Calibri"/>
        <family val="2"/>
        <scheme val="none"/>
      </font>
      <numFmt numFmtId="165" formatCode="_-* #,##0_-;\-* #,##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_-* #,##0_-;\-* #,##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_-* #,##0_-;\-* #,##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_-* #,##0_-;\-* #,##0_-;_-* &quot;-&quot;??_-;_-@_-"/>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family val="2"/>
      </font>
      <fill>
        <patternFill patternType="none">
          <fgColor indexed="64"/>
          <bgColor auto="1"/>
        </patternFill>
      </fill>
    </dxf>
    <dxf>
      <font>
        <b val="0"/>
        <i val="0"/>
        <strike val="0"/>
        <condense val="0"/>
        <extend val="0"/>
        <outline val="0"/>
        <shadow val="0"/>
        <u val="none"/>
        <vertAlign val="baseline"/>
        <sz val="11"/>
        <color theme="1"/>
        <name val="Calibri"/>
        <family val="2"/>
        <scheme val="none"/>
      </font>
      <fill>
        <patternFill patternType="none">
          <fgColor indexed="64"/>
          <bgColor auto="1"/>
        </patternFill>
      </fill>
      <alignment horizontal="center" vertical="center" textRotation="0" wrapText="0" indent="0" justifyLastLine="0" shrinkToFit="0" readingOrder="0"/>
    </dxf>
    <dxf>
      <font>
        <b val="0"/>
      </font>
      <fill>
        <patternFill patternType="none">
          <fgColor indexed="64"/>
          <bgColor auto="1"/>
        </patternFill>
      </fill>
    </dxf>
    <dxf>
      <font>
        <b val="0"/>
      </font>
      <fill>
        <patternFill patternType="none">
          <fgColor indexed="64"/>
          <bgColor auto="1"/>
        </patternFill>
      </fill>
    </dxf>
    <dxf>
      <font>
        <b val="0"/>
      </font>
      <fill>
        <patternFill patternType="none">
          <fgColor indexed="64"/>
          <bgColor auto="1"/>
        </patternFill>
      </fill>
    </dxf>
    <dxf>
      <font>
        <b val="0"/>
      </font>
      <fill>
        <patternFill patternType="none">
          <fgColor indexed="64"/>
          <bgColor auto="1"/>
        </patternFill>
      </fill>
    </dxf>
    <dxf>
      <font>
        <b val="0"/>
      </font>
      <fill>
        <patternFill patternType="none">
          <fgColor indexed="64"/>
          <bgColor auto="1"/>
        </patternFill>
      </fill>
    </dxf>
    <dxf>
      <font>
        <b val="0"/>
      </font>
      <fill>
        <patternFill patternType="none">
          <fgColor indexed="64"/>
          <bgColor auto="1"/>
        </patternFill>
      </fill>
    </dxf>
    <dxf>
      <font>
        <b val="0"/>
      </font>
      <fill>
        <patternFill patternType="none">
          <fgColor indexed="64"/>
          <bgColor auto="1"/>
        </patternFill>
      </fill>
    </dxf>
    <dxf>
      <font>
        <b val="0"/>
      </font>
      <fill>
        <patternFill patternType="none">
          <fgColor indexed="64"/>
          <bgColor auto="1"/>
        </patternFill>
      </fill>
    </dxf>
    <dxf>
      <font>
        <b val="0"/>
      </font>
      <fill>
        <patternFill patternType="none">
          <fgColor indexed="64"/>
          <bgColor auto="1"/>
        </patternFill>
      </fill>
    </dxf>
    <dxf>
      <font>
        <b val="0"/>
      </font>
      <fill>
        <patternFill patternType="none">
          <fgColor indexed="64"/>
          <bgColor auto="1"/>
        </patternFill>
      </fill>
    </dxf>
    <dxf>
      <font>
        <b val="0"/>
      </font>
      <fill>
        <patternFill patternType="none">
          <fgColor indexed="64"/>
          <bgColor auto="1"/>
        </patternFill>
      </fill>
    </dxf>
    <dxf>
      <font>
        <b val="0"/>
      </font>
      <fill>
        <patternFill patternType="none">
          <fgColor indexed="64"/>
          <bgColor auto="1"/>
        </patternFill>
      </fill>
    </dxf>
    <dxf>
      <font>
        <b val="0"/>
      </font>
      <fill>
        <patternFill patternType="none">
          <fgColor indexed="64"/>
          <bgColor auto="1"/>
        </patternFill>
      </fill>
    </dxf>
    <dxf>
      <font>
        <b val="0"/>
      </font>
      <fill>
        <patternFill patternType="none">
          <fgColor indexed="64"/>
          <bgColor auto="1"/>
        </patternFill>
      </fill>
    </dxf>
    <dxf>
      <font>
        <b val="0"/>
      </font>
      <fill>
        <patternFill patternType="none">
          <fgColor indexed="64"/>
          <bgColor auto="1"/>
        </patternFill>
      </fill>
    </dxf>
    <dxf>
      <font>
        <b val="0"/>
      </font>
      <fill>
        <patternFill patternType="none">
          <fgColor indexed="64"/>
          <bgColor auto="1"/>
        </patternFill>
      </fill>
    </dxf>
    <dxf>
      <font>
        <b val="0"/>
      </font>
      <fill>
        <patternFill patternType="none">
          <fgColor indexed="64"/>
          <bgColor auto="1"/>
        </patternFill>
      </fill>
    </dxf>
    <dxf>
      <font>
        <b val="0"/>
      </font>
      <fill>
        <patternFill patternType="none">
          <fgColor indexed="64"/>
          <bgColor auto="1"/>
        </patternFill>
      </fill>
    </dxf>
    <dxf>
      <font>
        <b val="0"/>
      </font>
      <fill>
        <patternFill patternType="none">
          <fgColor indexed="64"/>
          <bgColor auto="1"/>
        </patternFill>
      </fill>
    </dxf>
    <dxf>
      <font>
        <b val="0"/>
      </font>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alignment horizontal="center" vertical="bottom" textRotation="0" wrapText="0" indent="0" justifyLastLine="0" shrinkToFit="0" readingOrder="0"/>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dxf>
    <dxf>
      <font>
        <b val="0"/>
        <i val="0"/>
        <strike val="0"/>
        <condense val="0"/>
        <extend val="0"/>
        <outline val="0"/>
        <shadow val="0"/>
        <u val="none"/>
        <vertAlign val="baseline"/>
        <sz val="10"/>
        <color rgb="FF1E1E1E"/>
        <name val="Segoe UI"/>
        <family val="2"/>
        <scheme val="none"/>
      </font>
      <numFmt numFmtId="164" formatCode="_-[$€-2]\ * #,##0.00_-;\-[$€-2]\ * #,##0.00_-;_-[$€-2]\ * &quot;-&quot;??_-;_-@_-"/>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0"/>
        <color rgb="FF1E1E1E"/>
        <name val="Segoe UI"/>
        <family val="2"/>
        <scheme val="none"/>
      </font>
      <numFmt numFmtId="164" formatCode="_-[$€-2]\ * #,##0.00_-;\-[$€-2]\ * #,##0.00_-;_-[$€-2]\ * &quot;-&quot;??_-;_-@_-"/>
      <fill>
        <patternFill patternType="none">
          <fgColor indexed="64"/>
          <bgColor indexed="65"/>
        </patternFill>
      </fill>
    </dxf>
    <dxf>
      <fill>
        <patternFill patternType="none">
          <fgColor indexed="64"/>
          <bgColor indexed="65"/>
        </patternFill>
      </fill>
    </dxf>
    <dxf>
      <fill>
        <patternFill patternType="solid">
          <fgColor indexed="64"/>
          <bgColor rgb="FFFFFF00"/>
        </patternFill>
      </fill>
      <alignment horizontal="center" textRotation="0" wrapText="0" indent="0" justifyLastLine="0" shrinkToFit="0" readingOrder="0"/>
    </dxf>
    <dxf>
      <fill>
        <patternFill patternType="solid">
          <fgColor indexed="64"/>
          <bgColor rgb="FFFFFF00"/>
        </patternFill>
      </fill>
      <alignment horizontal="center" textRotation="0" wrapText="0" indent="0" justifyLastLine="0" shrinkToFit="0" readingOrder="0"/>
    </dxf>
    <dxf>
      <fill>
        <patternFill patternType="solid">
          <fgColor indexed="64"/>
          <bgColor rgb="FFFFFF00"/>
        </patternFill>
      </fill>
      <alignment horizontal="center" textRotation="0" wrapText="0" indent="0" justifyLastLine="0" shrinkToFit="0" readingOrder="0"/>
    </dxf>
    <dxf>
      <fill>
        <patternFill patternType="solid">
          <fgColor indexed="64"/>
          <bgColor rgb="FFFFFF00"/>
        </patternFill>
      </fill>
      <alignment horizontal="center" textRotation="0" wrapText="0" indent="0" justifyLastLine="0" shrinkToFit="0" readingOrder="0"/>
    </dxf>
    <dxf>
      <fill>
        <patternFill patternType="solid">
          <fgColor indexed="64"/>
          <bgColor rgb="FFFFFF00"/>
        </patternFill>
      </fill>
      <alignment horizontal="center" textRotation="0" wrapText="0" indent="0" justifyLastLine="0" shrinkToFit="0" readingOrder="0"/>
    </dxf>
    <dxf>
      <fill>
        <patternFill patternType="solid">
          <fgColor indexed="64"/>
          <bgColor rgb="FFFFFF00"/>
        </patternFill>
      </fill>
      <alignment horizontal="center" textRotation="0" wrapText="0" indent="0" justifyLastLine="0" shrinkToFit="0" readingOrder="0"/>
    </dxf>
    <dxf>
      <fill>
        <patternFill patternType="solid">
          <fgColor indexed="64"/>
          <bgColor rgb="FFFFFF00"/>
        </patternFill>
      </fill>
      <alignment horizontal="center" textRotation="0" wrapText="0" indent="0" justifyLastLine="0" shrinkToFit="0" readingOrder="0"/>
    </dxf>
    <dxf>
      <fill>
        <patternFill patternType="solid">
          <fgColor indexed="64"/>
          <bgColor rgb="FFFFFF00"/>
        </patternFill>
      </fill>
      <alignment horizontal="center" textRotation="0" wrapText="0" indent="0" justifyLastLine="0" shrinkToFit="0" readingOrder="0"/>
    </dxf>
    <dxf>
      <fill>
        <patternFill patternType="solid">
          <fgColor indexed="64"/>
          <bgColor rgb="FFFFFF00"/>
        </patternFill>
      </fill>
      <alignment horizontal="center" textRotation="0" wrapText="0" indent="0" justifyLastLine="0" shrinkToFit="0" readingOrder="0"/>
    </dxf>
    <dxf>
      <fill>
        <patternFill patternType="solid">
          <fgColor indexed="64"/>
          <bgColor rgb="FFFFFF00"/>
        </patternFill>
      </fill>
      <alignment horizontal="center" textRotation="0" wrapText="0" indent="0" justifyLastLine="0" shrinkToFit="0" readingOrder="0"/>
    </dxf>
    <dxf>
      <fill>
        <patternFill patternType="solid">
          <fgColor indexed="64"/>
          <bgColor rgb="FFFFFF00"/>
        </patternFill>
      </fill>
      <alignment horizontal="center" textRotation="0" wrapText="0" indent="0" justifyLastLine="0" shrinkToFit="0" readingOrder="0"/>
    </dxf>
    <dxf>
      <fill>
        <patternFill patternType="solid">
          <fgColor indexed="64"/>
          <bgColor rgb="FFFFFF00"/>
        </patternFill>
      </fill>
      <alignment horizontal="center" textRotation="0" wrapText="0" indent="0" justifyLastLine="0" shrinkToFit="0" readingOrder="0"/>
    </dxf>
    <dxf>
      <fill>
        <patternFill patternType="solid">
          <fgColor indexed="64"/>
          <bgColor rgb="FFFFFF00"/>
        </patternFill>
      </fill>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solid">
          <fgColor indexed="64"/>
          <bgColor rgb="FFFFFF00"/>
        </patternFill>
      </fill>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4" formatCode="_-&quot;R$&quot;* #,##0.00_-;\-&quot;R$&quot;* #,##0.00_-;_-&quot;R$&quot;* &quot;-&quot;??_-;_-@_-"/>
    </dxf>
    <dxf>
      <numFmt numFmtId="164" formatCode="_-[$€-2]\ * #,##0.00_-;\-[$€-2]\ * #,##0.00_-;_-[$€-2]\ * &quot;-&quot;??_-;_-@_-"/>
    </dxf>
    <dxf>
      <numFmt numFmtId="164" formatCode="_-[$€-2]\ * #,##0.00_-;\-[$€-2]\ * #,##0.00_-;_-[$€-2]\ * &quot;-&quot;??_-;_-@_-"/>
    </dxf>
    <dxf>
      <numFmt numFmtId="164" formatCode="_-[$€-2]\ * #,##0.00_-;\-[$€-2]\ * #,##0.00_-;_-[$€-2]\ * &quot;-&quot;??_-;_-@_-"/>
    </dxf>
    <dxf>
      <numFmt numFmtId="164" formatCode="_-[$€-2]\ * #,##0.00_-;\-[$€-2]\ * #,##0.00_-;_-[$€-2]\ * &quot;-&quot;??_-;_-@_-"/>
    </dxf>
    <dxf>
      <numFmt numFmtId="164" formatCode="_-[$€-2]\ * #,##0.00_-;\-[$€-2]\ * #,##0.00_-;_-[$€-2]\ * &quot;-&quot;??_-;_-@_-"/>
    </dxf>
    <dxf>
      <font>
        <b/>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ill>
        <patternFill patternType="none">
          <fgColor indexed="64"/>
          <bgColor auto="1"/>
        </patternFill>
      </fill>
      <alignment horizontal="center" vertical="bottom" textRotation="0" wrapText="0" indent="0" justifyLastLine="0" shrinkToFit="0" readingOrder="0"/>
    </dxf>
    <dxf>
      <fill>
        <patternFill patternType="none">
          <fgColor indexed="64"/>
          <bgColor auto="1"/>
        </patternFill>
      </fill>
      <alignment horizontal="center" vertical="bottom" textRotation="0" wrapText="0" indent="0" justifyLastLine="0" shrinkToFit="0" readingOrder="0"/>
    </dxf>
    <dxf>
      <fill>
        <patternFill patternType="none">
          <fgColor indexed="64"/>
          <bgColor auto="1"/>
        </patternFill>
      </fill>
      <alignment horizontal="center" vertical="bottom" textRotation="0" wrapText="0" indent="0" justifyLastLine="0" shrinkToFit="0" readingOrder="0"/>
    </dxf>
    <dxf>
      <fill>
        <patternFill patternType="none">
          <fgColor indexed="64"/>
          <bgColor auto="1"/>
        </patternFill>
      </fill>
      <alignment horizontal="center" vertical="bottom" textRotation="0" wrapText="0" indent="0" justifyLastLine="0" shrinkToFit="0" readingOrder="0"/>
    </dxf>
    <dxf>
      <fill>
        <patternFill patternType="none">
          <fgColor indexed="64"/>
          <bgColor auto="1"/>
        </patternFill>
      </fill>
      <alignment horizontal="center" vertical="bottom" textRotation="0" wrapText="0" indent="0" justifyLastLine="0" shrinkToFit="0" readingOrder="0"/>
    </dxf>
    <dxf>
      <fill>
        <patternFill patternType="none">
          <fgColor indexed="64"/>
          <bgColor auto="1"/>
        </patternFill>
      </fill>
      <alignment horizontal="center" vertical="bottom" textRotation="0" wrapText="0" indent="0" justifyLastLine="0" shrinkToFit="0" readingOrder="0"/>
    </dxf>
    <dxf>
      <fill>
        <patternFill patternType="none">
          <fgColor indexed="64"/>
          <bgColor auto="1"/>
        </patternFill>
      </fill>
    </dxf>
    <dxf>
      <fill>
        <patternFill patternType="none">
          <fgColor indexed="64"/>
          <bgColor auto="1"/>
        </patternFill>
      </fill>
    </dxf>
    <dxf>
      <font>
        <b/>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i val="0"/>
        <strike val="0"/>
        <condense val="0"/>
        <extend val="0"/>
        <outline val="0"/>
        <shadow val="0"/>
        <u val="none"/>
        <vertAlign val="baseline"/>
        <sz val="11"/>
        <color theme="1"/>
        <name val="Calibri"/>
        <family val="2"/>
        <scheme val="none"/>
      </font>
    </dxf>
    <dxf>
      <numFmt numFmtId="164" formatCode="_-[$€-2]\ * #,##0.00_-;\-[$€-2]\ * #,##0.00_-;_-[$€-2]\ * &quot;-&quot;??_-;_-@_-"/>
    </dxf>
    <dxf>
      <numFmt numFmtId="164" formatCode="_-[$€-2]\ * #,##0.00_-;\-[$€-2]\ * #,##0.00_-;_-[$€-2]\ * &quot;-&quot;??_-;_-@_-"/>
    </dxf>
    <dxf>
      <numFmt numFmtId="164" formatCode="_-[$€-2]\ * #,##0.00_-;\-[$€-2]\ * #,##0.00_-;_-[$€-2]\ * &quot;-&quot;??_-;_-@_-"/>
    </dxf>
    <dxf>
      <numFmt numFmtId="164" formatCode="_-[$€-2]\ * #,##0.00_-;\-[$€-2]\ * #,##0.00_-;_-[$€-2]\ * &quot;-&quot;??_-;_-@_-"/>
    </dxf>
    <dxf>
      <numFmt numFmtId="164" formatCode="_-[$€-2]\ * #,##0.00_-;\-[$€-2]\ * #,##0.00_-;_-[$€-2]\ * &quot;-&quot;??_-;_-@_-"/>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i val="0"/>
        <strike val="0"/>
        <condense val="0"/>
        <extend val="0"/>
        <outline val="0"/>
        <shadow val="0"/>
        <u val="none"/>
        <vertAlign val="baseline"/>
        <sz val="11"/>
        <color theme="1"/>
        <name val="Calibri"/>
        <family val="2"/>
        <scheme val="none"/>
      </font>
      <fill>
        <patternFill patternType="solid">
          <fgColor theme="4" tint="0.79998168889431442"/>
          <bgColor theme="4" tint="0.79998168889431442"/>
        </patternFill>
      </fill>
      <alignment horizontal="left" vertical="center" textRotation="0" wrapText="0" indent="0" justifyLastLine="0" shrinkToFit="0" readingOrder="0"/>
      <border diagonalUp="0" diagonalDown="0" outline="0">
        <left/>
        <right style="thin">
          <color theme="0"/>
        </right>
        <top style="thin">
          <color theme="0"/>
        </top>
        <bottom style="thin">
          <color theme="0"/>
        </bottom>
      </border>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66" formatCode="_-* #.##0_-;\-* #.##0_-;_-* &quot;-&quot;??_-;_-@_-"/>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numFmt numFmtId="165" formatCode="_-* #,##0_-;\-* #,##0_-;_-* &quot;-&quot;??_-;_-@_-"/>
      <fill>
        <patternFill patternType="solid">
          <fgColor theme="4"/>
          <bgColor theme="4"/>
        </patternFill>
      </fil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dxf>
    <dxf>
      <font>
        <b/>
        <i val="0"/>
        <strike val="0"/>
        <condense val="0"/>
        <extend val="0"/>
        <outline val="0"/>
        <shadow val="0"/>
        <u val="none"/>
        <vertAlign val="baseline"/>
        <sz val="11"/>
        <color theme="1"/>
        <name val="Calibri"/>
        <family val="2"/>
        <scheme val="none"/>
      </font>
      <numFmt numFmtId="0" formatCode="General"/>
      <alignment horizontal="center" vertical="center" textRotation="0" wrapText="0" indent="0" justifyLastLine="0" shrinkToFit="0" readingOrder="0"/>
    </dxf>
    <dxf>
      <font>
        <b/>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dxf>
    <dxf>
      <font>
        <b/>
      </font>
    </dxf>
    <dxf>
      <font>
        <b val="0"/>
        <i val="0"/>
        <strike val="0"/>
        <condense val="0"/>
        <extend val="0"/>
        <outline val="0"/>
        <shadow val="0"/>
        <u val="none"/>
        <vertAlign val="baseline"/>
        <sz val="11"/>
        <color theme="1"/>
        <name val="Calibri"/>
        <family val="2"/>
        <scheme val="none"/>
      </font>
    </dxf>
    <dxf>
      <font>
        <b/>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dxf>
    <dxf>
      <font>
        <b/>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dxf>
    <dxf>
      <font>
        <b/>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dxf>
    <dxf>
      <font>
        <b/>
        <i val="0"/>
        <strike val="0"/>
        <condense val="0"/>
        <extend val="0"/>
        <outline val="0"/>
        <shadow val="0"/>
        <u val="none"/>
        <vertAlign val="baseline"/>
        <sz val="11"/>
        <color theme="1"/>
        <name val="Calibri"/>
        <family val="2"/>
        <scheme val="none"/>
      </font>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theme="1"/>
        <name val="Calibri"/>
        <family val="2"/>
        <scheme val="none"/>
      </font>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_-* #,##0_-;\-* #,##0_-;_-* &quot;-&quot;??_-;_-@_-"/>
      <fill>
        <patternFill patternType="none">
          <fgColor indexed="64"/>
          <bgColor indexed="65"/>
        </patternFill>
      </fill>
    </dxf>
    <dxf>
      <font>
        <b val="0"/>
        <i val="0"/>
        <strike val="0"/>
        <condense val="0"/>
        <extend val="0"/>
        <outline val="0"/>
        <shadow val="0"/>
        <u val="none"/>
        <vertAlign val="baseline"/>
        <sz val="11"/>
        <color theme="1"/>
        <name val="Calibri"/>
        <family val="2"/>
        <scheme val="none"/>
      </font>
      <numFmt numFmtId="165" formatCode="_-* #,##0_-;\-* #,##0_-;_-* &quot;-&quot;??_-;_-@_-"/>
      <fill>
        <patternFill patternType="none">
          <fgColor indexed="64"/>
          <bgColor indexed="65"/>
        </patternFill>
      </fill>
    </dxf>
    <dxf>
      <font>
        <b val="0"/>
        <i val="0"/>
        <strike val="0"/>
        <condense val="0"/>
        <extend val="0"/>
        <outline val="0"/>
        <shadow val="0"/>
        <u val="none"/>
        <vertAlign val="baseline"/>
        <sz val="11"/>
        <color theme="1"/>
        <name val="Calibri"/>
        <family val="2"/>
        <scheme val="none"/>
      </font>
      <numFmt numFmtId="165" formatCode="_-* #,##0_-;\-* #,##0_-;_-* &quot;-&quot;??_-;_-@_-"/>
      <fill>
        <patternFill patternType="none">
          <fgColor indexed="64"/>
          <bgColor indexed="65"/>
        </patternFill>
      </fill>
    </dxf>
    <dxf>
      <font>
        <b val="0"/>
        <i val="0"/>
        <strike val="0"/>
        <condense val="0"/>
        <extend val="0"/>
        <outline val="0"/>
        <shadow val="0"/>
        <u val="none"/>
        <vertAlign val="baseline"/>
        <sz val="11"/>
        <color theme="1"/>
        <name val="Calibri"/>
        <family val="2"/>
        <scheme val="none"/>
      </font>
      <numFmt numFmtId="165" formatCode="_-* #,##0_-;\-* #,##0_-;_-* &quot;-&quot;??_-;_-@_-"/>
      <fill>
        <patternFill patternType="none">
          <fgColor indexed="64"/>
          <bgColor indexed="65"/>
        </patternFill>
      </fill>
    </dxf>
    <dxf>
      <font>
        <b val="0"/>
        <i val="0"/>
        <strike val="0"/>
        <condense val="0"/>
        <extend val="0"/>
        <outline val="0"/>
        <shadow val="0"/>
        <u val="none"/>
        <vertAlign val="baseline"/>
        <sz val="11"/>
        <color theme="1"/>
        <name val="Calibri"/>
        <family val="2"/>
        <scheme val="none"/>
      </font>
      <numFmt numFmtId="165" formatCode="_-* #,##0_-;\-* #,##0_-;_-* &quot;-&quot;??_-;_-@_-"/>
      <fill>
        <patternFill patternType="none">
          <fgColor indexed="64"/>
          <bgColor indexed="65"/>
        </patternFill>
      </fill>
    </dxf>
    <dxf>
      <font>
        <b val="0"/>
        <i val="0"/>
        <strike val="0"/>
        <condense val="0"/>
        <extend val="0"/>
        <outline val="0"/>
        <shadow val="0"/>
        <u val="none"/>
        <vertAlign val="baseline"/>
        <sz val="11"/>
        <color theme="1"/>
        <name val="Calibri"/>
        <family val="2"/>
        <scheme val="none"/>
      </font>
      <numFmt numFmtId="165" formatCode="_-* #,##0_-;\-* #,##0_-;_-* &quot;-&quot;??_-;_-@_-"/>
      <fill>
        <patternFill patternType="none">
          <fgColor indexed="64"/>
          <bgColor indexed="65"/>
        </patternFill>
      </fill>
    </dxf>
    <dxf>
      <font>
        <b val="0"/>
        <i val="0"/>
        <strike val="0"/>
        <condense val="0"/>
        <extend val="0"/>
        <outline val="0"/>
        <shadow val="0"/>
        <u val="none"/>
        <vertAlign val="baseline"/>
        <sz val="11"/>
        <color theme="1"/>
        <name val="Calibri"/>
        <family val="2"/>
        <scheme val="none"/>
      </font>
      <numFmt numFmtId="165" formatCode="_-* #,##0_-;\-* #,##0_-;_-* &quot;-&quot;??_-;_-@_-"/>
      <fill>
        <patternFill patternType="none">
          <fgColor indexed="64"/>
          <bgColor indexed="65"/>
        </patternFill>
      </fill>
    </dxf>
    <dxf>
      <font>
        <b val="0"/>
        <i val="0"/>
        <strike val="0"/>
        <condense val="0"/>
        <extend val="0"/>
        <outline val="0"/>
        <shadow val="0"/>
        <u val="none"/>
        <vertAlign val="baseline"/>
        <sz val="11"/>
        <color theme="1"/>
        <name val="Calibri"/>
        <family val="2"/>
        <scheme val="none"/>
      </font>
      <numFmt numFmtId="165" formatCode="_-* #,##0_-;\-* #,##0_-;_-* &quot;-&quot;??_-;_-@_-"/>
      <fill>
        <patternFill patternType="none">
          <fgColor indexed="64"/>
          <bgColor indexed="65"/>
        </patternFill>
      </fill>
    </dxf>
    <dxf>
      <font>
        <b val="0"/>
        <i val="0"/>
        <strike val="0"/>
        <condense val="0"/>
        <extend val="0"/>
        <outline val="0"/>
        <shadow val="0"/>
        <u val="none"/>
        <vertAlign val="baseline"/>
        <sz val="11"/>
        <color theme="1"/>
        <name val="Calibri"/>
        <family val="2"/>
        <scheme val="none"/>
      </font>
      <numFmt numFmtId="165" formatCode="_-* #,##0_-;\-* #,##0_-;_-* &quot;-&quot;??_-;_-@_-"/>
      <fill>
        <patternFill patternType="none">
          <fgColor indexed="64"/>
          <bgColor indexed="65"/>
        </patternFill>
      </fill>
    </dxf>
    <dxf>
      <font>
        <b val="0"/>
        <i val="0"/>
        <strike val="0"/>
        <condense val="0"/>
        <extend val="0"/>
        <outline val="0"/>
        <shadow val="0"/>
        <u val="none"/>
        <vertAlign val="baseline"/>
        <sz val="11"/>
        <color theme="1"/>
        <name val="Calibri"/>
        <family val="2"/>
        <scheme val="none"/>
      </font>
      <numFmt numFmtId="165" formatCode="_-* #,##0_-;\-* #,##0_-;_-* &quot;-&quot;??_-;_-@_-"/>
      <fill>
        <patternFill patternType="none">
          <fgColor indexed="64"/>
          <bgColor indexed="65"/>
        </patternFill>
      </fill>
    </dxf>
    <dxf>
      <font>
        <b val="0"/>
        <i val="0"/>
        <strike val="0"/>
        <condense val="0"/>
        <extend val="0"/>
        <outline val="0"/>
        <shadow val="0"/>
        <u val="none"/>
        <vertAlign val="baseline"/>
        <sz val="11"/>
        <color theme="1"/>
        <name val="Calibri"/>
        <family val="2"/>
        <scheme val="none"/>
      </font>
      <numFmt numFmtId="165" formatCode="_-* #,##0_-;\-* #,##0_-;_-* &quot;-&quot;??_-;_-@_-"/>
      <fill>
        <patternFill patternType="none">
          <fgColor indexed="64"/>
          <bgColor indexed="65"/>
        </patternFill>
      </fill>
    </dxf>
    <dxf>
      <font>
        <b val="0"/>
        <i val="0"/>
        <strike val="0"/>
        <condense val="0"/>
        <extend val="0"/>
        <outline val="0"/>
        <shadow val="0"/>
        <u val="none"/>
        <vertAlign val="baseline"/>
        <sz val="11"/>
        <color theme="1"/>
        <name val="Calibri"/>
        <family val="2"/>
        <scheme val="none"/>
      </font>
      <numFmt numFmtId="165" formatCode="_-* #,##0_-;\-* #,##0_-;_-* &quot;-&quot;??_-;_-@_-"/>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numFmt numFmtId="165" formatCode="_-* #,##0_-;\-* #,##0_-;_-* &quot;-&quot;??_-;_-@_-"/>
      <fill>
        <patternFill patternType="none">
          <fgColor indexed="64"/>
          <bgColor indexed="65"/>
        </patternFill>
      </fill>
    </dxf>
    <dxf>
      <font>
        <b val="0"/>
        <i val="0"/>
        <strike val="0"/>
        <condense val="0"/>
        <extend val="0"/>
        <outline val="0"/>
        <shadow val="0"/>
        <u val="none"/>
        <vertAlign val="baseline"/>
        <sz val="11"/>
        <color theme="1"/>
        <name val="Calibri"/>
        <family val="2"/>
        <scheme val="none"/>
      </font>
      <numFmt numFmtId="165" formatCode="_-* #,##0_-;\-* #,##0_-;_-* &quot;-&quot;??_-;_-@_-"/>
      <fill>
        <patternFill patternType="none">
          <fgColor indexed="64"/>
          <bgColor indexed="65"/>
        </patternFill>
      </fill>
    </dxf>
    <dxf>
      <font>
        <b val="0"/>
        <i val="0"/>
        <strike val="0"/>
        <condense val="0"/>
        <extend val="0"/>
        <outline val="0"/>
        <shadow val="0"/>
        <u val="none"/>
        <vertAlign val="baseline"/>
        <sz val="11"/>
        <color theme="1"/>
        <name val="Calibri"/>
        <family val="2"/>
        <scheme val="none"/>
      </font>
      <numFmt numFmtId="165" formatCode="_-* #,##0_-;\-* #,##0_-;_-* &quot;-&quot;??_-;_-@_-"/>
      <fill>
        <patternFill patternType="none">
          <fgColor indexed="64"/>
          <bgColor indexed="65"/>
        </patternFill>
      </fill>
    </dxf>
    <dxf>
      <font>
        <b val="0"/>
        <i val="0"/>
        <strike val="0"/>
        <condense val="0"/>
        <extend val="0"/>
        <outline val="0"/>
        <shadow val="0"/>
        <u val="none"/>
        <vertAlign val="baseline"/>
        <sz val="11"/>
        <color theme="1"/>
        <name val="Calibri"/>
        <family val="2"/>
        <scheme val="none"/>
      </font>
      <numFmt numFmtId="165" formatCode="_-* #,##0_-;\-* #,##0_-;_-* &quot;-&quot;??_-;_-@_-"/>
      <fill>
        <patternFill patternType="none">
          <fgColor indexed="64"/>
          <bgColor indexed="65"/>
        </patternFill>
      </fill>
    </dxf>
    <dxf>
      <font>
        <b val="0"/>
        <i val="0"/>
        <strike val="0"/>
        <condense val="0"/>
        <extend val="0"/>
        <outline val="0"/>
        <shadow val="0"/>
        <u val="none"/>
        <vertAlign val="baseline"/>
        <sz val="11"/>
        <color theme="1"/>
        <name val="Calibri"/>
        <family val="2"/>
        <scheme val="none"/>
      </font>
      <numFmt numFmtId="165" formatCode="_-* #,##0_-;\-* #,##0_-;_-* &quot;-&quot;??_-;_-@_-"/>
      <fill>
        <patternFill patternType="none">
          <fgColor indexed="64"/>
          <bgColor indexed="65"/>
        </patternFill>
      </fill>
    </dxf>
    <dxf>
      <font>
        <b val="0"/>
        <i val="0"/>
        <strike val="0"/>
        <condense val="0"/>
        <extend val="0"/>
        <outline val="0"/>
        <shadow val="0"/>
        <u val="none"/>
        <vertAlign val="baseline"/>
        <sz val="11"/>
        <color theme="1"/>
        <name val="Calibri"/>
        <family val="2"/>
        <scheme val="none"/>
      </font>
      <numFmt numFmtId="165" formatCode="_-* #,##0_-;\-* #,##0_-;_-* &quot;-&quot;??_-;_-@_-"/>
      <fill>
        <patternFill patternType="none">
          <fgColor indexed="64"/>
          <bgColor indexed="65"/>
        </patternFill>
      </fill>
    </dxf>
    <dxf>
      <font>
        <b val="0"/>
        <i val="0"/>
        <strike val="0"/>
        <condense val="0"/>
        <extend val="0"/>
        <outline val="0"/>
        <shadow val="0"/>
        <u val="none"/>
        <vertAlign val="baseline"/>
        <sz val="11"/>
        <color theme="1"/>
        <name val="Calibri"/>
        <family val="2"/>
        <scheme val="none"/>
      </font>
      <numFmt numFmtId="165" formatCode="_-* #,##0_-;\-* #,##0_-;_-* &quot;-&quot;??_-;_-@_-"/>
      <fill>
        <patternFill patternType="none">
          <fgColor indexed="64"/>
          <bgColor indexed="65"/>
        </patternFill>
      </fill>
    </dxf>
    <dxf>
      <font>
        <b val="0"/>
        <i val="0"/>
        <strike val="0"/>
        <condense val="0"/>
        <extend val="0"/>
        <outline val="0"/>
        <shadow val="0"/>
        <u val="none"/>
        <vertAlign val="baseline"/>
        <sz val="11"/>
        <color theme="1"/>
        <name val="Calibri"/>
        <family val="2"/>
        <scheme val="none"/>
      </font>
      <numFmt numFmtId="165" formatCode="_-* #,##0_-;\-* #,##0_-;_-* &quot;-&quot;??_-;_-@_-"/>
      <fill>
        <patternFill patternType="none">
          <fgColor indexed="64"/>
          <bgColor indexed="65"/>
        </patternFill>
      </fill>
    </dxf>
    <dxf>
      <font>
        <b val="0"/>
        <i val="0"/>
        <strike val="0"/>
        <condense val="0"/>
        <extend val="0"/>
        <outline val="0"/>
        <shadow val="0"/>
        <u val="none"/>
        <vertAlign val="baseline"/>
        <sz val="11"/>
        <color theme="1"/>
        <name val="Calibri"/>
        <family val="2"/>
        <scheme val="none"/>
      </font>
      <numFmt numFmtId="165" formatCode="_-* #,##0_-;\-* #,##0_-;_-* &quot;-&quot;??_-;_-@_-"/>
      <fill>
        <patternFill patternType="none">
          <fgColor indexed="64"/>
          <bgColor indexed="65"/>
        </patternFill>
      </fill>
    </dxf>
    <dxf>
      <font>
        <b val="0"/>
        <i val="0"/>
        <strike val="0"/>
        <condense val="0"/>
        <extend val="0"/>
        <outline val="0"/>
        <shadow val="0"/>
        <u val="none"/>
        <vertAlign val="baseline"/>
        <sz val="11"/>
        <color theme="1"/>
        <name val="Calibri"/>
        <family val="2"/>
        <scheme val="none"/>
      </font>
      <numFmt numFmtId="165" formatCode="_-* #,##0_-;\-* #,##0_-;_-* &quot;-&quot;??_-;_-@_-"/>
      <fill>
        <patternFill patternType="none">
          <fgColor indexed="64"/>
          <bgColor indexed="65"/>
        </patternFill>
      </fill>
    </dxf>
    <dxf>
      <font>
        <b val="0"/>
        <i val="0"/>
        <strike val="0"/>
        <condense val="0"/>
        <extend val="0"/>
        <outline val="0"/>
        <shadow val="0"/>
        <u val="none"/>
        <vertAlign val="baseline"/>
        <sz val="11"/>
        <color theme="1"/>
        <name val="Calibri"/>
        <family val="2"/>
        <scheme val="none"/>
      </font>
      <numFmt numFmtId="165" formatCode="_-* #,##0_-;\-* #,##0_-;_-* &quot;-&quot;??_-;_-@_-"/>
      <fill>
        <patternFill patternType="none">
          <fgColor indexed="64"/>
          <bgColor indexed="65"/>
        </patternFill>
      </fill>
    </dxf>
    <dxf>
      <font>
        <b val="0"/>
        <i val="0"/>
        <strike val="0"/>
        <condense val="0"/>
        <extend val="0"/>
        <outline val="0"/>
        <shadow val="0"/>
        <u val="none"/>
        <vertAlign val="baseline"/>
        <sz val="11"/>
        <color theme="1"/>
        <name val="Calibri"/>
        <family val="2"/>
        <scheme val="none"/>
      </font>
      <numFmt numFmtId="165" formatCode="_-* #,##0_-;\-* #,##0_-;_-* &quot;-&quot;??_-;_-@_-"/>
      <fill>
        <patternFill patternType="none">
          <fgColor indexed="64"/>
          <bgColor indexed="65"/>
        </patternFill>
      </fill>
    </dxf>
    <dxf>
      <font>
        <b val="0"/>
        <i val="0"/>
        <strike val="0"/>
        <condense val="0"/>
        <extend val="0"/>
        <outline val="0"/>
        <shadow val="0"/>
        <u val="none"/>
        <vertAlign val="baseline"/>
        <sz val="11"/>
        <color theme="1"/>
        <name val="Calibri"/>
        <family val="2"/>
        <scheme val="none"/>
      </font>
      <numFmt numFmtId="165" formatCode="_-* #,##0_-;\-* #,##0_-;_-* &quot;-&quot;??_-;_-@_-"/>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alignment horizontal="center" vertical="bottom" textRotation="0" wrapText="0" indent="0" justifyLastLine="0" shrinkToFit="0" readingOrder="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outline="0">
        <top style="thin">
          <color theme="4" tint="0.39997558519241921"/>
        </top>
      </border>
    </dxf>
    <dxf>
      <fill>
        <patternFill patternType="none">
          <bgColor auto="1"/>
        </patternFill>
      </fill>
    </dxf>
    <dxf>
      <border outline="0">
        <bottom style="thin">
          <color theme="4" tint="0.39997558519241921"/>
        </bottom>
      </border>
    </dxf>
    <dxf>
      <font>
        <b/>
        <i val="0"/>
        <strike val="0"/>
        <condense val="0"/>
        <extend val="0"/>
        <outline val="0"/>
        <shadow val="0"/>
        <u val="none"/>
        <vertAlign val="baseline"/>
        <sz val="11"/>
        <color theme="0"/>
        <name val="Calibri"/>
        <family val="2"/>
        <scheme val="none"/>
      </font>
      <fill>
        <patternFill patternType="none">
          <fgColor theme="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b val="0"/>
        <i val="0"/>
        <strike val="0"/>
        <condense val="0"/>
        <extend val="0"/>
        <outline val="0"/>
        <shadow val="0"/>
        <u val="none"/>
        <vertAlign val="baseline"/>
        <sz val="11"/>
        <color theme="1"/>
        <name val="Calibri"/>
        <family val="2"/>
        <scheme val="none"/>
      </font>
      <numFmt numFmtId="165" formatCode="_-* #,##0_-;\-* #,##0_-;_-* &quot;-&quot;??_-;_-@_-"/>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_-* #,##0_-;\-* #,##0_-;_-* &quot;-&quot;??_-;_-@_-"/>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_-* #,##0_-;\-* #,##0_-;_-* &quot;-&quot;??_-;_-@_-"/>
      <fill>
        <patternFill patternType="none">
          <fgColor indexed="64"/>
          <bgColor auto="1"/>
        </patternFill>
      </fill>
      <alignment horizontal="center" vertical="bottom" textRotation="0" wrapText="0" indent="0" justifyLastLine="0" shrinkToFit="0" readingOrder="0"/>
    </dxf>
    <dxf>
      <fill>
        <patternFill patternType="none">
          <fgColor indexed="64"/>
          <bgColor auto="1"/>
        </patternFill>
      </fill>
    </dxf>
    <dxf>
      <font>
        <b val="0"/>
        <i val="0"/>
        <strike val="0"/>
        <condense val="0"/>
        <extend val="0"/>
        <outline val="0"/>
        <shadow val="0"/>
        <u val="none"/>
        <vertAlign val="baseline"/>
        <sz val="11"/>
        <color theme="1"/>
        <name val="Calibri"/>
        <family val="2"/>
        <scheme val="none"/>
      </font>
      <numFmt numFmtId="166" formatCode="_-* #.##0_-;\-* #.##0_-;_-* &quot;-&quot;??_-;_-@_-"/>
      <fill>
        <patternFill patternType="none">
          <fgColor indexed="64"/>
          <bgColor auto="1"/>
        </patternFill>
      </fill>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none"/>
      </font>
      <numFmt numFmtId="165" formatCode="_-* #,##0_-;\-* #,##0_-;_-* &quot;-&quot;??_-;_-@_-"/>
      <fill>
        <patternFill patternType="none">
          <fgColor indexed="64"/>
          <bgColor auto="1"/>
        </patternFill>
      </fill>
      <alignment horizontal="center" vertical="bottom" textRotation="0" wrapText="0" indent="0" justifyLastLine="0" shrinkToFit="0" readingOrder="0"/>
    </dxf>
  </dxfs>
  <tableStyles count="0" defaultTableStyle="TableStyleMedium2" defaultPivotStyle="PivotStyleLight16"/>
  <colors>
    <mruColors>
      <color rgb="FF0000FF"/>
      <color rgb="FFFF7C8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1.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2.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3.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4.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05.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06.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07.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08.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09.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0.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1.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2.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3.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14.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15.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16.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17.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18.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19.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0.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1.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2.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_rels/chart123.xml.rels><?xml version="1.0" encoding="UTF-8" standalone="yes"?>
<Relationships xmlns="http://schemas.openxmlformats.org/package/2006/relationships"><Relationship Id="rId2" Type="http://schemas.microsoft.com/office/2011/relationships/chartColorStyle" Target="colors125.xml"/><Relationship Id="rId1" Type="http://schemas.microsoft.com/office/2011/relationships/chartStyle" Target="style125.xml"/></Relationships>
</file>

<file path=xl/charts/_rels/chart124.xml.rels><?xml version="1.0" encoding="UTF-8" standalone="yes"?>
<Relationships xmlns="http://schemas.openxmlformats.org/package/2006/relationships"><Relationship Id="rId2" Type="http://schemas.microsoft.com/office/2011/relationships/chartColorStyle" Target="colors126.xml"/><Relationship Id="rId1" Type="http://schemas.microsoft.com/office/2011/relationships/chartStyle" Target="style126.xml"/></Relationships>
</file>

<file path=xl/charts/_rels/chart125.xml.rels><?xml version="1.0" encoding="UTF-8" standalone="yes"?>
<Relationships xmlns="http://schemas.openxmlformats.org/package/2006/relationships"><Relationship Id="rId2" Type="http://schemas.microsoft.com/office/2011/relationships/chartColorStyle" Target="colors127.xml"/><Relationship Id="rId1" Type="http://schemas.microsoft.com/office/2011/relationships/chartStyle" Target="style127.xml"/></Relationships>
</file>

<file path=xl/charts/_rels/chart126.xml.rels><?xml version="1.0" encoding="UTF-8" standalone="yes"?>
<Relationships xmlns="http://schemas.openxmlformats.org/package/2006/relationships"><Relationship Id="rId2" Type="http://schemas.microsoft.com/office/2011/relationships/chartColorStyle" Target="colors128.xml"/><Relationship Id="rId1" Type="http://schemas.microsoft.com/office/2011/relationships/chartStyle" Target="style128.xml"/></Relationships>
</file>

<file path=xl/charts/_rels/chart127.xml.rels><?xml version="1.0" encoding="UTF-8" standalone="yes"?>
<Relationships xmlns="http://schemas.openxmlformats.org/package/2006/relationships"><Relationship Id="rId2" Type="http://schemas.microsoft.com/office/2011/relationships/chartColorStyle" Target="colors129.xml"/><Relationship Id="rId1" Type="http://schemas.microsoft.com/office/2011/relationships/chartStyle" Target="style129.xml"/></Relationships>
</file>

<file path=xl/charts/_rels/chart128.xml.rels><?xml version="1.0" encoding="UTF-8" standalone="yes"?>
<Relationships xmlns="http://schemas.openxmlformats.org/package/2006/relationships"><Relationship Id="rId2" Type="http://schemas.microsoft.com/office/2011/relationships/chartColorStyle" Target="colors130.xml"/><Relationship Id="rId1" Type="http://schemas.microsoft.com/office/2011/relationships/chartStyle" Target="style130.xml"/></Relationships>
</file>

<file path=xl/charts/_rels/chart129.xml.rels><?xml version="1.0" encoding="UTF-8" standalone="yes"?>
<Relationships xmlns="http://schemas.openxmlformats.org/package/2006/relationships"><Relationship Id="rId2" Type="http://schemas.microsoft.com/office/2011/relationships/chartColorStyle" Target="colors131.xml"/><Relationship Id="rId1" Type="http://schemas.microsoft.com/office/2011/relationships/chartStyle" Target="style131.xml"/></Relationships>
</file>

<file path=xl/charts/_rels/chart130.xml.rels><?xml version="1.0" encoding="UTF-8" standalone="yes"?>
<Relationships xmlns="http://schemas.openxmlformats.org/package/2006/relationships"><Relationship Id="rId2" Type="http://schemas.microsoft.com/office/2011/relationships/chartColorStyle" Target="colors132.xml"/><Relationship Id="rId1" Type="http://schemas.microsoft.com/office/2011/relationships/chartStyle" Target="style132.xml"/></Relationships>
</file>

<file path=xl/charts/_rels/chart131.xml.rels><?xml version="1.0" encoding="UTF-8" standalone="yes"?>
<Relationships xmlns="http://schemas.openxmlformats.org/package/2006/relationships"><Relationship Id="rId2" Type="http://schemas.microsoft.com/office/2011/relationships/chartColorStyle" Target="colors133.xml"/><Relationship Id="rId1" Type="http://schemas.microsoft.com/office/2011/relationships/chartStyle" Target="style133.xml"/></Relationships>
</file>

<file path=xl/charts/_rels/chart132.xml.rels><?xml version="1.0" encoding="UTF-8" standalone="yes"?>
<Relationships xmlns="http://schemas.openxmlformats.org/package/2006/relationships"><Relationship Id="rId2" Type="http://schemas.microsoft.com/office/2011/relationships/chartColorStyle" Target="colors134.xml"/><Relationship Id="rId1" Type="http://schemas.microsoft.com/office/2011/relationships/chartStyle" Target="style134.xml"/></Relationships>
</file>

<file path=xl/charts/_rels/chart133.xml.rels><?xml version="1.0" encoding="UTF-8" standalone="yes"?>
<Relationships xmlns="http://schemas.openxmlformats.org/package/2006/relationships"><Relationship Id="rId2" Type="http://schemas.microsoft.com/office/2011/relationships/chartColorStyle" Target="colors135.xml"/><Relationship Id="rId1" Type="http://schemas.microsoft.com/office/2011/relationships/chartStyle" Target="style135.xml"/></Relationships>
</file>

<file path=xl/charts/_rels/chart134.xml.rels><?xml version="1.0" encoding="UTF-8" standalone="yes"?>
<Relationships xmlns="http://schemas.openxmlformats.org/package/2006/relationships"><Relationship Id="rId2" Type="http://schemas.microsoft.com/office/2011/relationships/chartColorStyle" Target="colors136.xml"/><Relationship Id="rId1" Type="http://schemas.microsoft.com/office/2011/relationships/chartStyle" Target="style136.xml"/></Relationships>
</file>

<file path=xl/charts/_rels/chart135.xml.rels><?xml version="1.0" encoding="UTF-8" standalone="yes"?>
<Relationships xmlns="http://schemas.openxmlformats.org/package/2006/relationships"><Relationship Id="rId2" Type="http://schemas.microsoft.com/office/2011/relationships/chartColorStyle" Target="colors137.xml"/><Relationship Id="rId1" Type="http://schemas.microsoft.com/office/2011/relationships/chartStyle" Target="style137.xml"/></Relationships>
</file>

<file path=xl/charts/_rels/chart136.xml.rels><?xml version="1.0" encoding="UTF-8" standalone="yes"?>
<Relationships xmlns="http://schemas.openxmlformats.org/package/2006/relationships"><Relationship Id="rId2" Type="http://schemas.microsoft.com/office/2011/relationships/chartColorStyle" Target="colors138.xml"/><Relationship Id="rId1" Type="http://schemas.microsoft.com/office/2011/relationships/chartStyle" Target="style138.xml"/></Relationships>
</file>

<file path=xl/charts/_rels/chart137.xml.rels><?xml version="1.0" encoding="UTF-8" standalone="yes"?>
<Relationships xmlns="http://schemas.openxmlformats.org/package/2006/relationships"><Relationship Id="rId2" Type="http://schemas.microsoft.com/office/2011/relationships/chartColorStyle" Target="colors139.xml"/><Relationship Id="rId1" Type="http://schemas.microsoft.com/office/2011/relationships/chartStyle" Target="style139.xml"/></Relationships>
</file>

<file path=xl/charts/_rels/chart138.xml.rels><?xml version="1.0" encoding="UTF-8" standalone="yes"?>
<Relationships xmlns="http://schemas.openxmlformats.org/package/2006/relationships"><Relationship Id="rId2" Type="http://schemas.microsoft.com/office/2011/relationships/chartColorStyle" Target="colors140.xml"/><Relationship Id="rId1" Type="http://schemas.microsoft.com/office/2011/relationships/chartStyle" Target="style140.xml"/></Relationships>
</file>

<file path=xl/charts/_rels/chart139.xml.rels><?xml version="1.0" encoding="UTF-8" standalone="yes"?>
<Relationships xmlns="http://schemas.openxmlformats.org/package/2006/relationships"><Relationship Id="rId2" Type="http://schemas.microsoft.com/office/2011/relationships/chartColorStyle" Target="colors141.xml"/><Relationship Id="rId1" Type="http://schemas.microsoft.com/office/2011/relationships/chartStyle" Target="style141.xml"/></Relationships>
</file>

<file path=xl/charts/_rels/chart140.xml.rels><?xml version="1.0" encoding="UTF-8" standalone="yes"?>
<Relationships xmlns="http://schemas.openxmlformats.org/package/2006/relationships"><Relationship Id="rId2" Type="http://schemas.microsoft.com/office/2011/relationships/chartColorStyle" Target="colors142.xml"/><Relationship Id="rId1" Type="http://schemas.microsoft.com/office/2011/relationships/chartStyle" Target="style142.xml"/></Relationships>
</file>

<file path=xl/charts/_rels/chart141.xml.rels><?xml version="1.0" encoding="UTF-8" standalone="yes"?>
<Relationships xmlns="http://schemas.openxmlformats.org/package/2006/relationships"><Relationship Id="rId2" Type="http://schemas.microsoft.com/office/2011/relationships/chartColorStyle" Target="colors143.xml"/><Relationship Id="rId1" Type="http://schemas.microsoft.com/office/2011/relationships/chartStyle" Target="style143.xml"/></Relationships>
</file>

<file path=xl/charts/_rels/chartEx1.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Ex2.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'Q1'!$B$1</c:f>
              <c:strCache>
                <c:ptCount val="1"/>
                <c:pt idx="0">
                  <c:v>gross_transactions</c:v>
                </c:pt>
              </c:strCache>
            </c:strRef>
          </c:tx>
          <c:spPr>
            <a:solidFill>
              <a:schemeClr val="accent1"/>
            </a:solidFill>
            <a:ln>
              <a:noFill/>
            </a:ln>
            <a:effectLst/>
          </c:spPr>
          <c:invertIfNegative val="0"/>
          <c:cat>
            <c:strRef>
              <c:f>'Q1'!$A$2:$A$13</c:f>
              <c:strCache>
                <c:ptCount val="12"/>
                <c:pt idx="0">
                  <c:v>2015-01</c:v>
                </c:pt>
                <c:pt idx="1">
                  <c:v>2015-02</c:v>
                </c:pt>
                <c:pt idx="2">
                  <c:v>2015-03</c:v>
                </c:pt>
                <c:pt idx="3">
                  <c:v>2015-04</c:v>
                </c:pt>
                <c:pt idx="4">
                  <c:v>2015-05</c:v>
                </c:pt>
                <c:pt idx="5">
                  <c:v>2015-06</c:v>
                </c:pt>
                <c:pt idx="6">
                  <c:v>2015-07</c:v>
                </c:pt>
                <c:pt idx="7">
                  <c:v>2015-08</c:v>
                </c:pt>
                <c:pt idx="8">
                  <c:v>2015-09</c:v>
                </c:pt>
                <c:pt idx="9">
                  <c:v>2015-10</c:v>
                </c:pt>
                <c:pt idx="10">
                  <c:v>2015-11</c:v>
                </c:pt>
                <c:pt idx="11">
                  <c:v>2015-12</c:v>
                </c:pt>
              </c:strCache>
            </c:strRef>
          </c:cat>
          <c:val>
            <c:numRef>
              <c:f>'Q1'!$B$2:$B$13</c:f>
            </c:numRef>
          </c:val>
          <c:extLst>
            <c:ext xmlns:c16="http://schemas.microsoft.com/office/drawing/2014/chart" uri="{C3380CC4-5D6E-409C-BE32-E72D297353CC}">
              <c16:uniqueId val="{00000000-D9FF-4087-88BC-53C0CD369A0A}"/>
            </c:ext>
          </c:extLst>
        </c:ser>
        <c:ser>
          <c:idx val="1"/>
          <c:order val="1"/>
          <c:tx>
            <c:strRef>
              <c:f>'Q1'!$C$1</c:f>
              <c:strCache>
                <c:ptCount val="1"/>
                <c:pt idx="0">
                  <c:v>gross_transaction_value(euros)</c:v>
                </c:pt>
              </c:strCache>
            </c:strRef>
          </c:tx>
          <c:spPr>
            <a:solidFill>
              <a:schemeClr val="accent2"/>
            </a:solidFill>
            <a:ln>
              <a:noFill/>
            </a:ln>
            <a:effectLst/>
          </c:spPr>
          <c:invertIfNegative val="0"/>
          <c:cat>
            <c:strRef>
              <c:f>'Q1'!$A$2:$A$13</c:f>
              <c:strCache>
                <c:ptCount val="12"/>
                <c:pt idx="0">
                  <c:v>2015-01</c:v>
                </c:pt>
                <c:pt idx="1">
                  <c:v>2015-02</c:v>
                </c:pt>
                <c:pt idx="2">
                  <c:v>2015-03</c:v>
                </c:pt>
                <c:pt idx="3">
                  <c:v>2015-04</c:v>
                </c:pt>
                <c:pt idx="4">
                  <c:v>2015-05</c:v>
                </c:pt>
                <c:pt idx="5">
                  <c:v>2015-06</c:v>
                </c:pt>
                <c:pt idx="6">
                  <c:v>2015-07</c:v>
                </c:pt>
                <c:pt idx="7">
                  <c:v>2015-08</c:v>
                </c:pt>
                <c:pt idx="8">
                  <c:v>2015-09</c:v>
                </c:pt>
                <c:pt idx="9">
                  <c:v>2015-10</c:v>
                </c:pt>
                <c:pt idx="10">
                  <c:v>2015-11</c:v>
                </c:pt>
                <c:pt idx="11">
                  <c:v>2015-12</c:v>
                </c:pt>
              </c:strCache>
            </c:strRef>
          </c:cat>
          <c:val>
            <c:numRef>
              <c:f>'Q1'!$C$2:$C$13</c:f>
            </c:numRef>
          </c:val>
          <c:extLst>
            <c:ext xmlns:c16="http://schemas.microsoft.com/office/drawing/2014/chart" uri="{C3380CC4-5D6E-409C-BE32-E72D297353CC}">
              <c16:uniqueId val="{00000001-D9FF-4087-88BC-53C0CD369A0A}"/>
            </c:ext>
          </c:extLst>
        </c:ser>
        <c:ser>
          <c:idx val="2"/>
          <c:order val="2"/>
          <c:tx>
            <c:strRef>
              <c:f>'Q1'!$D$1</c:f>
              <c:strCache>
                <c:ptCount val="1"/>
                <c:pt idx="0">
                  <c:v>net_transactions</c:v>
                </c:pt>
              </c:strCache>
            </c:strRef>
          </c:tx>
          <c:spPr>
            <a:solidFill>
              <a:schemeClr val="accent3"/>
            </a:solidFill>
            <a:ln>
              <a:noFill/>
            </a:ln>
            <a:effectLst/>
          </c:spPr>
          <c:invertIfNegative val="0"/>
          <c:cat>
            <c:strRef>
              <c:f>'Q1'!$A$2:$A$13</c:f>
              <c:strCache>
                <c:ptCount val="12"/>
                <c:pt idx="0">
                  <c:v>2015-01</c:v>
                </c:pt>
                <c:pt idx="1">
                  <c:v>2015-02</c:v>
                </c:pt>
                <c:pt idx="2">
                  <c:v>2015-03</c:v>
                </c:pt>
                <c:pt idx="3">
                  <c:v>2015-04</c:v>
                </c:pt>
                <c:pt idx="4">
                  <c:v>2015-05</c:v>
                </c:pt>
                <c:pt idx="5">
                  <c:v>2015-06</c:v>
                </c:pt>
                <c:pt idx="6">
                  <c:v>2015-07</c:v>
                </c:pt>
                <c:pt idx="7">
                  <c:v>2015-08</c:v>
                </c:pt>
                <c:pt idx="8">
                  <c:v>2015-09</c:v>
                </c:pt>
                <c:pt idx="9">
                  <c:v>2015-10</c:v>
                </c:pt>
                <c:pt idx="10">
                  <c:v>2015-11</c:v>
                </c:pt>
                <c:pt idx="11">
                  <c:v>2015-12</c:v>
                </c:pt>
              </c:strCache>
            </c:strRef>
          </c:cat>
          <c:val>
            <c:numRef>
              <c:f>'Q1'!$D$2:$D$13</c:f>
            </c:numRef>
          </c:val>
          <c:extLst>
            <c:ext xmlns:c16="http://schemas.microsoft.com/office/drawing/2014/chart" uri="{C3380CC4-5D6E-409C-BE32-E72D297353CC}">
              <c16:uniqueId val="{00000002-D9FF-4087-88BC-53C0CD369A0A}"/>
            </c:ext>
          </c:extLst>
        </c:ser>
        <c:ser>
          <c:idx val="3"/>
          <c:order val="3"/>
          <c:tx>
            <c:strRef>
              <c:f>'Q1'!$E$1</c:f>
              <c:strCache>
                <c:ptCount val="1"/>
                <c:pt idx="0">
                  <c:v>net_transaction_value(euros)</c:v>
                </c:pt>
              </c:strCache>
            </c:strRef>
          </c:tx>
          <c:spPr>
            <a:solidFill>
              <a:schemeClr val="accent4"/>
            </a:solidFill>
            <a:ln>
              <a:noFill/>
            </a:ln>
            <a:effectLst/>
          </c:spPr>
          <c:invertIfNegative val="0"/>
          <c:cat>
            <c:strRef>
              <c:f>'Q1'!$A$2:$A$13</c:f>
              <c:strCache>
                <c:ptCount val="12"/>
                <c:pt idx="0">
                  <c:v>2015-01</c:v>
                </c:pt>
                <c:pt idx="1">
                  <c:v>2015-02</c:v>
                </c:pt>
                <c:pt idx="2">
                  <c:v>2015-03</c:v>
                </c:pt>
                <c:pt idx="3">
                  <c:v>2015-04</c:v>
                </c:pt>
                <c:pt idx="4">
                  <c:v>2015-05</c:v>
                </c:pt>
                <c:pt idx="5">
                  <c:v>2015-06</c:v>
                </c:pt>
                <c:pt idx="6">
                  <c:v>2015-07</c:v>
                </c:pt>
                <c:pt idx="7">
                  <c:v>2015-08</c:v>
                </c:pt>
                <c:pt idx="8">
                  <c:v>2015-09</c:v>
                </c:pt>
                <c:pt idx="9">
                  <c:v>2015-10</c:v>
                </c:pt>
                <c:pt idx="10">
                  <c:v>2015-11</c:v>
                </c:pt>
                <c:pt idx="11">
                  <c:v>2015-12</c:v>
                </c:pt>
              </c:strCache>
            </c:strRef>
          </c:cat>
          <c:val>
            <c:numRef>
              <c:f>'Q1'!$E$2:$E$13</c:f>
              <c:numCache>
                <c:formatCode>_("R$"* #,##0.00_);_("R$"* \(#,##0.00\);_("R$"* "-"??_);_(@_)</c:formatCode>
                <c:ptCount val="12"/>
                <c:pt idx="0">
                  <c:v>24959.209999999995</c:v>
                </c:pt>
                <c:pt idx="1">
                  <c:v>5883.7999999999965</c:v>
                </c:pt>
                <c:pt idx="2">
                  <c:v>12413.03999999999</c:v>
                </c:pt>
                <c:pt idx="3">
                  <c:v>8356.76</c:v>
                </c:pt>
                <c:pt idx="4">
                  <c:v>14558.929999999997</c:v>
                </c:pt>
                <c:pt idx="5">
                  <c:v>17062.280000000002</c:v>
                </c:pt>
                <c:pt idx="6">
                  <c:v>13029.930000000004</c:v>
                </c:pt>
                <c:pt idx="7">
                  <c:v>24757.279999999992</c:v>
                </c:pt>
                <c:pt idx="8">
                  <c:v>20049.909999999996</c:v>
                </c:pt>
                <c:pt idx="9">
                  <c:v>31045.079999999976</c:v>
                </c:pt>
                <c:pt idx="10">
                  <c:v>36606.950000000012</c:v>
                </c:pt>
                <c:pt idx="11">
                  <c:v>77423.809999999925</c:v>
                </c:pt>
              </c:numCache>
            </c:numRef>
          </c:val>
          <c:extLst>
            <c:ext xmlns:c16="http://schemas.microsoft.com/office/drawing/2014/chart" uri="{C3380CC4-5D6E-409C-BE32-E72D297353CC}">
              <c16:uniqueId val="{00000003-D9FF-4087-88BC-53C0CD369A0A}"/>
            </c:ext>
          </c:extLst>
        </c:ser>
        <c:dLbls>
          <c:showLegendKey val="0"/>
          <c:showVal val="0"/>
          <c:showCatName val="0"/>
          <c:showSerName val="0"/>
          <c:showPercent val="0"/>
          <c:showBubbleSize val="0"/>
        </c:dLbls>
        <c:gapWidth val="219"/>
        <c:overlap val="-27"/>
        <c:axId val="939536832"/>
        <c:axId val="939540112"/>
      </c:barChart>
      <c:catAx>
        <c:axId val="939536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9540112"/>
        <c:crosses val="autoZero"/>
        <c:auto val="1"/>
        <c:lblAlgn val="ctr"/>
        <c:lblOffset val="100"/>
        <c:noMultiLvlLbl val="0"/>
      </c:catAx>
      <c:valAx>
        <c:axId val="939540112"/>
        <c:scaling>
          <c:orientation val="minMax"/>
        </c:scaling>
        <c:delete val="0"/>
        <c:axPos val="l"/>
        <c:majorGridlines>
          <c:spPr>
            <a:ln w="9525" cap="flat" cmpd="sng" algn="ctr">
              <a:solidFill>
                <a:schemeClr val="tx1">
                  <a:lumMod val="15000"/>
                  <a:lumOff val="85000"/>
                </a:schemeClr>
              </a:solidFill>
              <a:round/>
            </a:ln>
            <a:effectLst/>
          </c:spPr>
        </c:majorGridlines>
        <c:numFmt formatCode="_(&quot;R$&quot;* #,##0.00_);_(&quot;R$&quot;* \(#,##0.00\);_(&quot;R$&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95368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NET TRANSACTION Q1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'Q2'!$A$79:$A$98</c:f>
              <c:strCache>
                <c:ptCount val="20"/>
                <c:pt idx="0">
                  <c:v>Softwares</c:v>
                </c:pt>
                <c:pt idx="1">
                  <c:v>MP3 Players and Audio Equipment</c:v>
                </c:pt>
                <c:pt idx="2">
                  <c:v>Women's Jewelry</c:v>
                </c:pt>
                <c:pt idx="3">
                  <c:v>Cameras</c:v>
                </c:pt>
                <c:pt idx="4">
                  <c:v>Fitness &amp; Nutrition</c:v>
                </c:pt>
                <c:pt idx="5">
                  <c:v>Women's Lingeries and Nightwear</c:v>
                </c:pt>
                <c:pt idx="6">
                  <c:v>Personal Pleasure</c:v>
                </c:pt>
                <c:pt idx="7">
                  <c:v>Men's Watches</c:v>
                </c:pt>
                <c:pt idx="8">
                  <c:v>Women's Watches</c:v>
                </c:pt>
                <c:pt idx="9">
                  <c:v>Women's Accessories</c:v>
                </c:pt>
                <c:pt idx="10">
                  <c:v>Video Games</c:v>
                </c:pt>
                <c:pt idx="11">
                  <c:v>Household Appliances</c:v>
                </c:pt>
                <c:pt idx="12">
                  <c:v>Perfume &amp; Cologne</c:v>
                </c:pt>
                <c:pt idx="13">
                  <c:v>Women's Clothing</c:v>
                </c:pt>
                <c:pt idx="14">
                  <c:v>Men's Clothing</c:v>
                </c:pt>
                <c:pt idx="15">
                  <c:v>Tablets</c:v>
                </c:pt>
                <c:pt idx="16">
                  <c:v>Mobiles &amp; Tablets Accessories</c:v>
                </c:pt>
                <c:pt idx="17">
                  <c:v>Smartphones</c:v>
                </c:pt>
                <c:pt idx="18">
                  <c:v>Men's Shoes</c:v>
                </c:pt>
                <c:pt idx="19">
                  <c:v>Women's Shoes</c:v>
                </c:pt>
              </c:strCache>
            </c:strRef>
          </c:cat>
          <c:val>
            <c:numRef>
              <c:f>'Q2'!$B$79:$B$98</c:f>
              <c:numCache>
                <c:formatCode>_-[$€-2]\ * #,##0.00_-;\-[$€-2]\ * #,##0.00_-;_-[$€-2]\ * "-"??_-;_-@_-</c:formatCode>
                <c:ptCount val="20"/>
                <c:pt idx="0">
                  <c:v>160.27000000000001</c:v>
                </c:pt>
                <c:pt idx="1">
                  <c:v>452.13</c:v>
                </c:pt>
                <c:pt idx="2">
                  <c:v>465.3</c:v>
                </c:pt>
                <c:pt idx="3">
                  <c:v>520.46</c:v>
                </c:pt>
                <c:pt idx="4">
                  <c:v>688.47000000000014</c:v>
                </c:pt>
                <c:pt idx="5">
                  <c:v>693.67</c:v>
                </c:pt>
                <c:pt idx="6">
                  <c:v>727.34999999999991</c:v>
                </c:pt>
                <c:pt idx="7">
                  <c:v>970.8</c:v>
                </c:pt>
                <c:pt idx="8">
                  <c:v>1143.58</c:v>
                </c:pt>
                <c:pt idx="9">
                  <c:v>1180.3599999999999</c:v>
                </c:pt>
                <c:pt idx="10">
                  <c:v>1537.2699999999998</c:v>
                </c:pt>
                <c:pt idx="11">
                  <c:v>1999.2800000000004</c:v>
                </c:pt>
                <c:pt idx="12">
                  <c:v>2055.23</c:v>
                </c:pt>
                <c:pt idx="13">
                  <c:v>2284.29</c:v>
                </c:pt>
                <c:pt idx="14">
                  <c:v>2478.4300000000007</c:v>
                </c:pt>
                <c:pt idx="15">
                  <c:v>2483.9300000000003</c:v>
                </c:pt>
                <c:pt idx="16">
                  <c:v>2493.19</c:v>
                </c:pt>
                <c:pt idx="17">
                  <c:v>3214.4900000000002</c:v>
                </c:pt>
                <c:pt idx="18">
                  <c:v>3741.9500000000003</c:v>
                </c:pt>
                <c:pt idx="19">
                  <c:v>4602.5699999999988</c:v>
                </c:pt>
              </c:numCache>
            </c:numRef>
          </c:val>
          <c:extLst>
            <c:ext xmlns:c16="http://schemas.microsoft.com/office/drawing/2014/chart" uri="{C3380CC4-5D6E-409C-BE32-E72D297353CC}">
              <c16:uniqueId val="{00000000-83D7-42E2-99A8-750DB66DB2A2}"/>
            </c:ext>
          </c:extLst>
        </c:ser>
        <c:dLbls>
          <c:showLegendKey val="0"/>
          <c:showVal val="0"/>
          <c:showCatName val="0"/>
          <c:showSerName val="0"/>
          <c:showPercent val="0"/>
          <c:showBubbleSize val="0"/>
        </c:dLbls>
        <c:gapWidth val="219"/>
        <c:axId val="783855640"/>
        <c:axId val="783857936"/>
      </c:barChart>
      <c:catAx>
        <c:axId val="7838556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857936"/>
        <c:crosses val="autoZero"/>
        <c:auto val="1"/>
        <c:lblAlgn val="ctr"/>
        <c:lblOffset val="100"/>
        <c:noMultiLvlLbl val="0"/>
      </c:catAx>
      <c:valAx>
        <c:axId val="783857936"/>
        <c:scaling>
          <c:orientation val="minMax"/>
        </c:scaling>
        <c:delete val="0"/>
        <c:axPos val="b"/>
        <c:majorGridlines>
          <c:spPr>
            <a:ln w="9525" cap="flat" cmpd="sng" algn="ctr">
              <a:solidFill>
                <a:schemeClr val="tx1">
                  <a:lumMod val="15000"/>
                  <a:lumOff val="85000"/>
                </a:schemeClr>
              </a:solidFill>
              <a:round/>
            </a:ln>
            <a:effectLst/>
          </c:spPr>
        </c:majorGridlines>
        <c:numFmt formatCode="_-[$€-2]\ * #,##0.00_-;\-[$€-2]\ * #,##0.00_-;_-[$€-2]\ *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855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NET TRANSACTION Q4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'Q2'!$E$79:$E$98</c:f>
              <c:strCache>
                <c:ptCount val="20"/>
                <c:pt idx="0">
                  <c:v>Household Appliances</c:v>
                </c:pt>
                <c:pt idx="1">
                  <c:v>Laptops</c:v>
                </c:pt>
                <c:pt idx="2">
                  <c:v>TVs</c:v>
                </c:pt>
                <c:pt idx="3">
                  <c:v>Men's Watches</c:v>
                </c:pt>
                <c:pt idx="4">
                  <c:v>Women's Lingeries and Nightwear</c:v>
                </c:pt>
                <c:pt idx="5">
                  <c:v>Personal Care</c:v>
                </c:pt>
                <c:pt idx="6">
                  <c:v>Cameras</c:v>
                </c:pt>
                <c:pt idx="7">
                  <c:v>Tablets</c:v>
                </c:pt>
                <c:pt idx="8">
                  <c:v>Makeup</c:v>
                </c:pt>
                <c:pt idx="9">
                  <c:v>Women's Watches</c:v>
                </c:pt>
                <c:pt idx="10">
                  <c:v>Women's Clothing</c:v>
                </c:pt>
                <c:pt idx="11">
                  <c:v>MP3 Players and Audio Equipment</c:v>
                </c:pt>
                <c:pt idx="12">
                  <c:v>Men's Shoes</c:v>
                </c:pt>
                <c:pt idx="13">
                  <c:v>Women's Shoes</c:v>
                </c:pt>
                <c:pt idx="14">
                  <c:v>Team Sports</c:v>
                </c:pt>
                <c:pt idx="15">
                  <c:v>Fitness &amp; Nutrition</c:v>
                </c:pt>
                <c:pt idx="16">
                  <c:v>Mobiles &amp; Tablets Accessories</c:v>
                </c:pt>
                <c:pt idx="17">
                  <c:v>Women's Accessories</c:v>
                </c:pt>
                <c:pt idx="18">
                  <c:v>Smartphones</c:v>
                </c:pt>
                <c:pt idx="19">
                  <c:v>Men's Clothing</c:v>
                </c:pt>
              </c:strCache>
            </c:strRef>
          </c:cat>
          <c:val>
            <c:numRef>
              <c:f>'Q2'!$F$79:$F$98</c:f>
              <c:numCache>
                <c:formatCode>_-[$€-2]\ * #,##0.00_-;\-[$€-2]\ * #,##0.00_-;_-[$€-2]\ * "-"??_-;_-@_-</c:formatCode>
                <c:ptCount val="20"/>
                <c:pt idx="0">
                  <c:v>82.53</c:v>
                </c:pt>
                <c:pt idx="1">
                  <c:v>112.55000000000001</c:v>
                </c:pt>
                <c:pt idx="2">
                  <c:v>143.57</c:v>
                </c:pt>
                <c:pt idx="3">
                  <c:v>248.14</c:v>
                </c:pt>
                <c:pt idx="4">
                  <c:v>261.49</c:v>
                </c:pt>
                <c:pt idx="5">
                  <c:v>323.67</c:v>
                </c:pt>
                <c:pt idx="6">
                  <c:v>341.94</c:v>
                </c:pt>
                <c:pt idx="7">
                  <c:v>372.26999999999992</c:v>
                </c:pt>
                <c:pt idx="8">
                  <c:v>457.48</c:v>
                </c:pt>
                <c:pt idx="9">
                  <c:v>480.6</c:v>
                </c:pt>
                <c:pt idx="10">
                  <c:v>553.18999999999994</c:v>
                </c:pt>
                <c:pt idx="11">
                  <c:v>578.76</c:v>
                </c:pt>
                <c:pt idx="12">
                  <c:v>692.12000000000012</c:v>
                </c:pt>
                <c:pt idx="13">
                  <c:v>702.82999999999981</c:v>
                </c:pt>
                <c:pt idx="14">
                  <c:v>791.20999999999992</c:v>
                </c:pt>
                <c:pt idx="15">
                  <c:v>813.87</c:v>
                </c:pt>
                <c:pt idx="16">
                  <c:v>840.45999999999992</c:v>
                </c:pt>
                <c:pt idx="17">
                  <c:v>913.94999999999993</c:v>
                </c:pt>
                <c:pt idx="18">
                  <c:v>965.95000000000016</c:v>
                </c:pt>
                <c:pt idx="19">
                  <c:v>2007.76</c:v>
                </c:pt>
              </c:numCache>
            </c:numRef>
          </c:val>
          <c:extLst>
            <c:ext xmlns:c16="http://schemas.microsoft.com/office/drawing/2014/chart" uri="{C3380CC4-5D6E-409C-BE32-E72D297353CC}">
              <c16:uniqueId val="{00000000-83D7-42E2-99A8-750DB66DB2A2}"/>
            </c:ext>
          </c:extLst>
        </c:ser>
        <c:dLbls>
          <c:showLegendKey val="0"/>
          <c:showVal val="0"/>
          <c:showCatName val="0"/>
          <c:showSerName val="0"/>
          <c:showPercent val="0"/>
          <c:showBubbleSize val="0"/>
        </c:dLbls>
        <c:gapWidth val="219"/>
        <c:axId val="783855640"/>
        <c:axId val="783857936"/>
      </c:barChart>
      <c:catAx>
        <c:axId val="7838556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857936"/>
        <c:crosses val="autoZero"/>
        <c:auto val="1"/>
        <c:lblAlgn val="ctr"/>
        <c:lblOffset val="100"/>
        <c:noMultiLvlLbl val="0"/>
      </c:catAx>
      <c:valAx>
        <c:axId val="783857936"/>
        <c:scaling>
          <c:orientation val="minMax"/>
        </c:scaling>
        <c:delete val="0"/>
        <c:axPos val="b"/>
        <c:majorGridlines>
          <c:spPr>
            <a:ln w="9525" cap="flat" cmpd="sng" algn="ctr">
              <a:solidFill>
                <a:schemeClr val="tx1">
                  <a:lumMod val="15000"/>
                  <a:lumOff val="85000"/>
                </a:schemeClr>
              </a:solidFill>
              <a:round/>
            </a:ln>
            <a:effectLst/>
          </c:spPr>
        </c:majorGridlines>
        <c:numFmt formatCode="_-[$€-2]\ * #,##0.00_-;\-[$€-2]\ * #,##0.00_-;_-[$€-2]\ *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855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net_transaction_value(euros)</a:t>
            </a:r>
          </a:p>
          <a:p>
            <a:pPr>
              <a:defRPr/>
            </a:pPr>
            <a:r>
              <a:rPr lang="en-US"/>
              <a:t>2015Q4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'Q3'!$A$83:$A$98</c:f>
              <c:strCache>
                <c:ptCount val="16"/>
                <c:pt idx="0">
                  <c:v>Personal Pleasure</c:v>
                </c:pt>
                <c:pt idx="1">
                  <c:v>Baby Fashion</c:v>
                </c:pt>
                <c:pt idx="2">
                  <c:v>Women's Eyewear</c:v>
                </c:pt>
                <c:pt idx="3">
                  <c:v>Grooming Appliances</c:v>
                </c:pt>
                <c:pt idx="4">
                  <c:v>Networking</c:v>
                </c:pt>
                <c:pt idx="5">
                  <c:v>Men's Eastern Wear</c:v>
                </c:pt>
                <c:pt idx="6">
                  <c:v>Fitness &amp; Nutrition</c:v>
                </c:pt>
                <c:pt idx="7">
                  <c:v>Desktops</c:v>
                </c:pt>
                <c:pt idx="8">
                  <c:v>Fitness</c:v>
                </c:pt>
                <c:pt idx="9">
                  <c:v>Women's Eastern Wear</c:v>
                </c:pt>
                <c:pt idx="10">
                  <c:v>Bathroom Accessories</c:v>
                </c:pt>
                <c:pt idx="11">
                  <c:v>Smart watches</c:v>
                </c:pt>
                <c:pt idx="12">
                  <c:v>Bakery</c:v>
                </c:pt>
                <c:pt idx="13">
                  <c:v>Featured Phones</c:v>
                </c:pt>
                <c:pt idx="14">
                  <c:v>Religious &amp; Ceremonial</c:v>
                </c:pt>
                <c:pt idx="15">
                  <c:v>Gadgets</c:v>
                </c:pt>
              </c:strCache>
            </c:strRef>
          </c:cat>
          <c:val>
            <c:numRef>
              <c:f>'Q3'!$B$83:$B$98</c:f>
              <c:numCache>
                <c:formatCode>_("R$"* #,##0.00_);_("R$"* \(#,##0.00\);_("R$"* "-"??_);_(@_)</c:formatCode>
                <c:ptCount val="16"/>
                <c:pt idx="0">
                  <c:v>70.088518518518498</c:v>
                </c:pt>
                <c:pt idx="1">
                  <c:v>70.966666666666669</c:v>
                </c:pt>
                <c:pt idx="2">
                  <c:v>71.923555555555581</c:v>
                </c:pt>
                <c:pt idx="3">
                  <c:v>72.55</c:v>
                </c:pt>
                <c:pt idx="4">
                  <c:v>75.301935483871006</c:v>
                </c:pt>
                <c:pt idx="5">
                  <c:v>81.573333333333338</c:v>
                </c:pt>
                <c:pt idx="6">
                  <c:v>90.193103448275835</c:v>
                </c:pt>
                <c:pt idx="7">
                  <c:v>109.55250000000001</c:v>
                </c:pt>
                <c:pt idx="8">
                  <c:v>115.01714285714286</c:v>
                </c:pt>
                <c:pt idx="9">
                  <c:v>118.33</c:v>
                </c:pt>
                <c:pt idx="10">
                  <c:v>128.88535714285712</c:v>
                </c:pt>
                <c:pt idx="11">
                  <c:v>173.40583333333333</c:v>
                </c:pt>
                <c:pt idx="12">
                  <c:v>209.97363636363636</c:v>
                </c:pt>
                <c:pt idx="13">
                  <c:v>507.45</c:v>
                </c:pt>
                <c:pt idx="14">
                  <c:v>668.4</c:v>
                </c:pt>
                <c:pt idx="15">
                  <c:v>0</c:v>
                </c:pt>
              </c:numCache>
            </c:numRef>
          </c:val>
          <c:extLst>
            <c:ext xmlns:c16="http://schemas.microsoft.com/office/drawing/2014/chart" uri="{C3380CC4-5D6E-409C-BE32-E72D297353CC}">
              <c16:uniqueId val="{00000000-8083-4121-AB61-AF30BB372EFC}"/>
            </c:ext>
          </c:extLst>
        </c:ser>
        <c:dLbls>
          <c:showLegendKey val="0"/>
          <c:showVal val="0"/>
          <c:showCatName val="0"/>
          <c:showSerName val="0"/>
          <c:showPercent val="0"/>
          <c:showBubbleSize val="0"/>
        </c:dLbls>
        <c:gapWidth val="219"/>
        <c:axId val="773088856"/>
        <c:axId val="773089840"/>
      </c:barChart>
      <c:catAx>
        <c:axId val="773088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089840"/>
        <c:crosses val="autoZero"/>
        <c:auto val="1"/>
        <c:lblAlgn val="ctr"/>
        <c:lblOffset val="100"/>
        <c:noMultiLvlLbl val="0"/>
      </c:catAx>
      <c:valAx>
        <c:axId val="773089840"/>
        <c:scaling>
          <c:orientation val="minMax"/>
        </c:scaling>
        <c:delete val="0"/>
        <c:axPos val="b"/>
        <c:majorGridlines>
          <c:spPr>
            <a:ln w="9525" cap="flat" cmpd="sng" algn="ctr">
              <a:solidFill>
                <a:schemeClr val="tx1">
                  <a:lumMod val="15000"/>
                  <a:lumOff val="85000"/>
                </a:schemeClr>
              </a:solidFill>
              <a:round/>
            </a:ln>
            <a:effectLst/>
          </c:spPr>
        </c:majorGridlines>
        <c:numFmt formatCode="_(&quot;R$&quot;* #,##0.00_);_(&quot;R$&quot;* \(#,##0.00\);_(&quot;R$&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088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Q1 to Q4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'Q4'!$A$2:$A$37</c:f>
              <c:strCache>
                <c:ptCount val="36"/>
                <c:pt idx="0">
                  <c:v>region F</c:v>
                </c:pt>
                <c:pt idx="1">
                  <c:v>region H</c:v>
                </c:pt>
                <c:pt idx="2">
                  <c:v>region K</c:v>
                </c:pt>
                <c:pt idx="3">
                  <c:v>region Z</c:v>
                </c:pt>
                <c:pt idx="4">
                  <c:v>region C</c:v>
                </c:pt>
                <c:pt idx="5">
                  <c:v>region I</c:v>
                </c:pt>
                <c:pt idx="6">
                  <c:v>region AA</c:v>
                </c:pt>
                <c:pt idx="7">
                  <c:v>region M</c:v>
                </c:pt>
                <c:pt idx="8">
                  <c:v>region G</c:v>
                </c:pt>
                <c:pt idx="9">
                  <c:v>region e</c:v>
                </c:pt>
                <c:pt idx="10">
                  <c:v>region L</c:v>
                </c:pt>
                <c:pt idx="11">
                  <c:v>region R</c:v>
                </c:pt>
                <c:pt idx="12">
                  <c:v>region D</c:v>
                </c:pt>
                <c:pt idx="13">
                  <c:v>region B</c:v>
                </c:pt>
                <c:pt idx="14">
                  <c:v>region J</c:v>
                </c:pt>
                <c:pt idx="15">
                  <c:v>region S</c:v>
                </c:pt>
                <c:pt idx="16">
                  <c:v>region AH</c:v>
                </c:pt>
                <c:pt idx="17">
                  <c:v>region V</c:v>
                </c:pt>
                <c:pt idx="18">
                  <c:v>region AG</c:v>
                </c:pt>
                <c:pt idx="19">
                  <c:v>region AC</c:v>
                </c:pt>
                <c:pt idx="20">
                  <c:v>region AF</c:v>
                </c:pt>
                <c:pt idx="21">
                  <c:v>region AB</c:v>
                </c:pt>
                <c:pt idx="22">
                  <c:v>region AE</c:v>
                </c:pt>
                <c:pt idx="23">
                  <c:v>region N</c:v>
                </c:pt>
                <c:pt idx="24">
                  <c:v>region X</c:v>
                </c:pt>
                <c:pt idx="25">
                  <c:v>region P</c:v>
                </c:pt>
                <c:pt idx="26">
                  <c:v>region AD</c:v>
                </c:pt>
                <c:pt idx="27">
                  <c:v>region Y</c:v>
                </c:pt>
                <c:pt idx="28">
                  <c:v>region W</c:v>
                </c:pt>
                <c:pt idx="29">
                  <c:v>region A</c:v>
                </c:pt>
                <c:pt idx="30">
                  <c:v>region AI</c:v>
                </c:pt>
                <c:pt idx="31">
                  <c:v>region AJ</c:v>
                </c:pt>
                <c:pt idx="32">
                  <c:v>region O</c:v>
                </c:pt>
                <c:pt idx="33">
                  <c:v>region Q</c:v>
                </c:pt>
                <c:pt idx="34">
                  <c:v>region T</c:v>
                </c:pt>
                <c:pt idx="35">
                  <c:v>region U</c:v>
                </c:pt>
              </c:strCache>
            </c:strRef>
          </c:cat>
          <c:val>
            <c:numRef>
              <c:f>'Q4'!$T$2:$T$37</c:f>
              <c:numCache>
                <c:formatCode>0%</c:formatCode>
                <c:ptCount val="36"/>
                <c:pt idx="0">
                  <c:v>0</c:v>
                </c:pt>
                <c:pt idx="1">
                  <c:v>-0.71619518447313024</c:v>
                </c:pt>
                <c:pt idx="2">
                  <c:v>-1</c:v>
                </c:pt>
                <c:pt idx="3">
                  <c:v>0.63798921923435192</c:v>
                </c:pt>
                <c:pt idx="4">
                  <c:v>-0.43059295330850755</c:v>
                </c:pt>
                <c:pt idx="5">
                  <c:v>0.41558854718981963</c:v>
                </c:pt>
                <c:pt idx="6">
                  <c:v>-1</c:v>
                </c:pt>
                <c:pt idx="7">
                  <c:v>0.49015455065827129</c:v>
                </c:pt>
                <c:pt idx="8">
                  <c:v>0.65826026726133169</c:v>
                </c:pt>
                <c:pt idx="9">
                  <c:v>0.36307398481196862</c:v>
                </c:pt>
                <c:pt idx="10">
                  <c:v>0.42092847663819655</c:v>
                </c:pt>
                <c:pt idx="11">
                  <c:v>-0.50400802137611411</c:v>
                </c:pt>
                <c:pt idx="12">
                  <c:v>-0.26664346318253157</c:v>
                </c:pt>
                <c:pt idx="13">
                  <c:v>0.15647332788565615</c:v>
                </c:pt>
                <c:pt idx="14">
                  <c:v>0.28727949363227329</c:v>
                </c:pt>
                <c:pt idx="15">
                  <c:v>-0.49885326945619485</c:v>
                </c:pt>
                <c:pt idx="16">
                  <c:v>-1</c:v>
                </c:pt>
                <c:pt idx="17">
                  <c:v>-0.93779387959608418</c:v>
                </c:pt>
                <c:pt idx="18">
                  <c:v>0.33935276855393048</c:v>
                </c:pt>
                <c:pt idx="19">
                  <c:v>0.46308681118526496</c:v>
                </c:pt>
                <c:pt idx="20">
                  <c:v>0.76629947948190291</c:v>
                </c:pt>
                <c:pt idx="21">
                  <c:v>0.5809946673897326</c:v>
                </c:pt>
                <c:pt idx="22">
                  <c:v>0.43421937790996162</c:v>
                </c:pt>
                <c:pt idx="23">
                  <c:v>0.4206357332829242</c:v>
                </c:pt>
                <c:pt idx="24">
                  <c:v>0.45841726289882234</c:v>
                </c:pt>
                <c:pt idx="25">
                  <c:v>0.65133111105864272</c:v>
                </c:pt>
                <c:pt idx="26">
                  <c:v>0.35801151788096097</c:v>
                </c:pt>
                <c:pt idx="27">
                  <c:v>0.80610779520573617</c:v>
                </c:pt>
                <c:pt idx="28">
                  <c:v>-0.2724689580008563</c:v>
                </c:pt>
                <c:pt idx="29">
                  <c:v>0.3968661407042674</c:v>
                </c:pt>
                <c:pt idx="30">
                  <c:v>0</c:v>
                </c:pt>
                <c:pt idx="31">
                  <c:v>-1</c:v>
                </c:pt>
                <c:pt idx="32">
                  <c:v>0</c:v>
                </c:pt>
                <c:pt idx="33">
                  <c:v>0</c:v>
                </c:pt>
                <c:pt idx="34">
                  <c:v>-1</c:v>
                </c:pt>
                <c:pt idx="35">
                  <c:v>-1</c:v>
                </c:pt>
              </c:numCache>
            </c:numRef>
          </c:val>
          <c:extLst>
            <c:ext xmlns:c16="http://schemas.microsoft.com/office/drawing/2014/chart" uri="{C3380CC4-5D6E-409C-BE32-E72D297353CC}">
              <c16:uniqueId val="{00000000-BE97-4BA7-856A-E5C510B86D67}"/>
            </c:ext>
          </c:extLst>
        </c:ser>
        <c:dLbls>
          <c:showLegendKey val="0"/>
          <c:showVal val="0"/>
          <c:showCatName val="0"/>
          <c:showSerName val="0"/>
          <c:showPercent val="0"/>
          <c:showBubbleSize val="0"/>
        </c:dLbls>
        <c:gapWidth val="182"/>
        <c:axId val="692002568"/>
        <c:axId val="692017656"/>
      </c:barChart>
      <c:catAx>
        <c:axId val="692002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017656"/>
        <c:crosses val="autoZero"/>
        <c:auto val="1"/>
        <c:lblAlgn val="ctr"/>
        <c:lblOffset val="100"/>
        <c:noMultiLvlLbl val="0"/>
      </c:catAx>
      <c:valAx>
        <c:axId val="69201765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002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net_transaction_value(euros)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'Q5'!$A$2:$A$13</c:f>
              <c:strCache>
                <c:ptCount val="12"/>
                <c:pt idx="0">
                  <c:v>2015-01</c:v>
                </c:pt>
                <c:pt idx="1">
                  <c:v>2015-02</c:v>
                </c:pt>
                <c:pt idx="2">
                  <c:v>2015-03</c:v>
                </c:pt>
                <c:pt idx="3">
                  <c:v>2015-04</c:v>
                </c:pt>
                <c:pt idx="4">
                  <c:v>2015-10</c:v>
                </c:pt>
                <c:pt idx="5">
                  <c:v>2015-05</c:v>
                </c:pt>
                <c:pt idx="6">
                  <c:v>2015-12</c:v>
                </c:pt>
                <c:pt idx="7">
                  <c:v>2015-09</c:v>
                </c:pt>
                <c:pt idx="8">
                  <c:v>2015-07</c:v>
                </c:pt>
                <c:pt idx="9">
                  <c:v>2015-06</c:v>
                </c:pt>
                <c:pt idx="10">
                  <c:v>2015-11</c:v>
                </c:pt>
                <c:pt idx="11">
                  <c:v>2015-08</c:v>
                </c:pt>
              </c:strCache>
            </c:strRef>
          </c:cat>
          <c:val>
            <c:numRef>
              <c:f>'Q5'!$B$2:$B$13</c:f>
            </c:numRef>
          </c:val>
          <c:extLst>
            <c:ext xmlns:c16="http://schemas.microsoft.com/office/drawing/2014/chart" uri="{C3380CC4-5D6E-409C-BE32-E72D297353CC}">
              <c16:uniqueId val="{00000000-1400-4E62-975B-5041D1D514E6}"/>
            </c:ext>
          </c:extLst>
        </c:ser>
        <c:ser>
          <c:idx val="1"/>
          <c:order val="1"/>
          <c:spPr>
            <a:solidFill>
              <a:schemeClr val="accent2"/>
            </a:solidFill>
            <a:ln>
              <a:noFill/>
            </a:ln>
            <a:effectLst/>
          </c:spPr>
          <c:invertIfNegative val="0"/>
          <c:cat>
            <c:strRef>
              <c:f>'Q5'!$A$2:$A$13</c:f>
              <c:strCache>
                <c:ptCount val="12"/>
                <c:pt idx="0">
                  <c:v>2015-01</c:v>
                </c:pt>
                <c:pt idx="1">
                  <c:v>2015-02</c:v>
                </c:pt>
                <c:pt idx="2">
                  <c:v>2015-03</c:v>
                </c:pt>
                <c:pt idx="3">
                  <c:v>2015-04</c:v>
                </c:pt>
                <c:pt idx="4">
                  <c:v>2015-10</c:v>
                </c:pt>
                <c:pt idx="5">
                  <c:v>2015-05</c:v>
                </c:pt>
                <c:pt idx="6">
                  <c:v>2015-12</c:v>
                </c:pt>
                <c:pt idx="7">
                  <c:v>2015-09</c:v>
                </c:pt>
                <c:pt idx="8">
                  <c:v>2015-07</c:v>
                </c:pt>
                <c:pt idx="9">
                  <c:v>2015-06</c:v>
                </c:pt>
                <c:pt idx="10">
                  <c:v>2015-11</c:v>
                </c:pt>
                <c:pt idx="11">
                  <c:v>2015-08</c:v>
                </c:pt>
              </c:strCache>
            </c:strRef>
          </c:cat>
          <c:val>
            <c:numRef>
              <c:f>'Q5'!$C$2:$C$13</c:f>
            </c:numRef>
          </c:val>
          <c:extLst>
            <c:ext xmlns:c16="http://schemas.microsoft.com/office/drawing/2014/chart" uri="{C3380CC4-5D6E-409C-BE32-E72D297353CC}">
              <c16:uniqueId val="{00000001-1400-4E62-975B-5041D1D514E6}"/>
            </c:ext>
          </c:extLst>
        </c:ser>
        <c:ser>
          <c:idx val="2"/>
          <c:order val="2"/>
          <c:spPr>
            <a:solidFill>
              <a:schemeClr val="accent3"/>
            </a:solidFill>
            <a:ln>
              <a:noFill/>
            </a:ln>
            <a:effectLst/>
          </c:spPr>
          <c:invertIfNegative val="0"/>
          <c:cat>
            <c:strRef>
              <c:f>'Q5'!$A$2:$A$13</c:f>
              <c:strCache>
                <c:ptCount val="12"/>
                <c:pt idx="0">
                  <c:v>2015-01</c:v>
                </c:pt>
                <c:pt idx="1">
                  <c:v>2015-02</c:v>
                </c:pt>
                <c:pt idx="2">
                  <c:v>2015-03</c:v>
                </c:pt>
                <c:pt idx="3">
                  <c:v>2015-04</c:v>
                </c:pt>
                <c:pt idx="4">
                  <c:v>2015-10</c:v>
                </c:pt>
                <c:pt idx="5">
                  <c:v>2015-05</c:v>
                </c:pt>
                <c:pt idx="6">
                  <c:v>2015-12</c:v>
                </c:pt>
                <c:pt idx="7">
                  <c:v>2015-09</c:v>
                </c:pt>
                <c:pt idx="8">
                  <c:v>2015-07</c:v>
                </c:pt>
                <c:pt idx="9">
                  <c:v>2015-06</c:v>
                </c:pt>
                <c:pt idx="10">
                  <c:v>2015-11</c:v>
                </c:pt>
                <c:pt idx="11">
                  <c:v>2015-08</c:v>
                </c:pt>
              </c:strCache>
            </c:strRef>
          </c:cat>
          <c:val>
            <c:numRef>
              <c:f>'Q5'!$D$2:$D$13</c:f>
            </c:numRef>
          </c:val>
          <c:extLst>
            <c:ext xmlns:c16="http://schemas.microsoft.com/office/drawing/2014/chart" uri="{C3380CC4-5D6E-409C-BE32-E72D297353CC}">
              <c16:uniqueId val="{00000002-1400-4E62-975B-5041D1D514E6}"/>
            </c:ext>
          </c:extLst>
        </c:ser>
        <c:ser>
          <c:idx val="3"/>
          <c:order val="3"/>
          <c:spPr>
            <a:solidFill>
              <a:schemeClr val="accent4"/>
            </a:solidFill>
            <a:ln>
              <a:noFill/>
            </a:ln>
            <a:effectLst/>
          </c:spPr>
          <c:invertIfNegative val="0"/>
          <c:cat>
            <c:strRef>
              <c:f>'Q5'!$A$2:$A$13</c:f>
              <c:strCache>
                <c:ptCount val="12"/>
                <c:pt idx="0">
                  <c:v>2015-01</c:v>
                </c:pt>
                <c:pt idx="1">
                  <c:v>2015-02</c:v>
                </c:pt>
                <c:pt idx="2">
                  <c:v>2015-03</c:v>
                </c:pt>
                <c:pt idx="3">
                  <c:v>2015-04</c:v>
                </c:pt>
                <c:pt idx="4">
                  <c:v>2015-10</c:v>
                </c:pt>
                <c:pt idx="5">
                  <c:v>2015-05</c:v>
                </c:pt>
                <c:pt idx="6">
                  <c:v>2015-12</c:v>
                </c:pt>
                <c:pt idx="7">
                  <c:v>2015-09</c:v>
                </c:pt>
                <c:pt idx="8">
                  <c:v>2015-07</c:v>
                </c:pt>
                <c:pt idx="9">
                  <c:v>2015-06</c:v>
                </c:pt>
                <c:pt idx="10">
                  <c:v>2015-11</c:v>
                </c:pt>
                <c:pt idx="11">
                  <c:v>2015-08</c:v>
                </c:pt>
              </c:strCache>
            </c:strRef>
          </c:cat>
          <c:val>
            <c:numRef>
              <c:f>'Q5'!$E$2:$E$13</c:f>
              <c:numCache>
                <c:formatCode>_("R$"* #,##0.00_);_("R$"* \(#,##0.00\);_("R$"* "-"??_);_(@_)</c:formatCode>
                <c:ptCount val="12"/>
                <c:pt idx="0">
                  <c:v>814</c:v>
                </c:pt>
                <c:pt idx="1">
                  <c:v>1266</c:v>
                </c:pt>
                <c:pt idx="2">
                  <c:v>1130</c:v>
                </c:pt>
                <c:pt idx="3">
                  <c:v>1397</c:v>
                </c:pt>
                <c:pt idx="4">
                  <c:v>4188</c:v>
                </c:pt>
                <c:pt idx="5">
                  <c:v>1489</c:v>
                </c:pt>
                <c:pt idx="6">
                  <c:v>10387</c:v>
                </c:pt>
                <c:pt idx="7">
                  <c:v>3529</c:v>
                </c:pt>
                <c:pt idx="8">
                  <c:v>2145</c:v>
                </c:pt>
                <c:pt idx="9">
                  <c:v>1706</c:v>
                </c:pt>
                <c:pt idx="10">
                  <c:v>4034</c:v>
                </c:pt>
                <c:pt idx="11">
                  <c:v>2643</c:v>
                </c:pt>
              </c:numCache>
            </c:numRef>
          </c:val>
          <c:extLst>
            <c:ext xmlns:c16="http://schemas.microsoft.com/office/drawing/2014/chart" uri="{C3380CC4-5D6E-409C-BE32-E72D297353CC}">
              <c16:uniqueId val="{00000003-1400-4E62-975B-5041D1D514E6}"/>
            </c:ext>
          </c:extLst>
        </c:ser>
        <c:dLbls>
          <c:showLegendKey val="0"/>
          <c:showVal val="0"/>
          <c:showCatName val="0"/>
          <c:showSerName val="0"/>
          <c:showPercent val="0"/>
          <c:showBubbleSize val="0"/>
        </c:dLbls>
        <c:gapWidth val="219"/>
        <c:overlap val="-27"/>
        <c:axId val="897536488"/>
        <c:axId val="897532224"/>
      </c:barChart>
      <c:catAx>
        <c:axId val="897536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7532224"/>
        <c:crosses val="autoZero"/>
        <c:auto val="1"/>
        <c:lblAlgn val="ctr"/>
        <c:lblOffset val="100"/>
        <c:noMultiLvlLbl val="0"/>
      </c:catAx>
      <c:valAx>
        <c:axId val="897532224"/>
        <c:scaling>
          <c:orientation val="minMax"/>
        </c:scaling>
        <c:delete val="0"/>
        <c:axPos val="l"/>
        <c:majorGridlines>
          <c:spPr>
            <a:ln w="9525" cap="flat" cmpd="sng" algn="ctr">
              <a:solidFill>
                <a:schemeClr val="tx1">
                  <a:lumMod val="15000"/>
                  <a:lumOff val="85000"/>
                </a:schemeClr>
              </a:solidFill>
              <a:round/>
            </a:ln>
            <a:effectLst/>
          </c:spPr>
        </c:majorGridlines>
        <c:numFmt formatCode="_(&quot;R$&quot;* #,##0.00_);_(&quot;R$&quot;* \(#,##0.00\);_(&quot;R$&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7536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net_transaction_value(euros)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'Q5'!$A$18</c:f>
              <c:strCache>
                <c:ptCount val="1"/>
                <c:pt idx="0">
                  <c:v>Q1</c:v>
                </c:pt>
              </c:strCache>
            </c:strRef>
          </c:tx>
          <c:spPr>
            <a:solidFill>
              <a:schemeClr val="accent1"/>
            </a:solidFill>
            <a:ln>
              <a:noFill/>
            </a:ln>
            <a:effectLst/>
          </c:spPr>
          <c:invertIfNegative val="0"/>
          <c:val>
            <c:numRef>
              <c:f>'Q5'!$B$18:$E$18</c:f>
              <c:numCache>
                <c:formatCode>_-[$€-2]\ * #,##0.00_-;\-[$€-2]\ * #,##0.00_-;_-[$€-2]\ * "-"??_-;_-@_-</c:formatCode>
                <c:ptCount val="1"/>
                <c:pt idx="0">
                  <c:v>3210</c:v>
                </c:pt>
              </c:numCache>
            </c:numRef>
          </c:val>
          <c:extLst>
            <c:ext xmlns:c16="http://schemas.microsoft.com/office/drawing/2014/chart" uri="{C3380CC4-5D6E-409C-BE32-E72D297353CC}">
              <c16:uniqueId val="{00000000-203A-4774-93EB-E6D5094FC861}"/>
            </c:ext>
          </c:extLst>
        </c:ser>
        <c:ser>
          <c:idx val="1"/>
          <c:order val="1"/>
          <c:tx>
            <c:strRef>
              <c:f>'Q5'!$A$19</c:f>
              <c:strCache>
                <c:ptCount val="1"/>
                <c:pt idx="0">
                  <c:v>Q2</c:v>
                </c:pt>
              </c:strCache>
            </c:strRef>
          </c:tx>
          <c:spPr>
            <a:solidFill>
              <a:schemeClr val="accent2"/>
            </a:solidFill>
            <a:ln>
              <a:noFill/>
            </a:ln>
            <a:effectLst/>
          </c:spPr>
          <c:invertIfNegative val="0"/>
          <c:val>
            <c:numRef>
              <c:f>'Q5'!$B$19:$E$19</c:f>
              <c:numCache>
                <c:formatCode>_-[$€-2]\ * #,##0.00_-;\-[$€-2]\ * #,##0.00_-;_-[$€-2]\ * "-"??_-;_-@_-</c:formatCode>
                <c:ptCount val="1"/>
                <c:pt idx="0">
                  <c:v>7074</c:v>
                </c:pt>
              </c:numCache>
            </c:numRef>
          </c:val>
          <c:extLst>
            <c:ext xmlns:c16="http://schemas.microsoft.com/office/drawing/2014/chart" uri="{C3380CC4-5D6E-409C-BE32-E72D297353CC}">
              <c16:uniqueId val="{00000001-203A-4774-93EB-E6D5094FC861}"/>
            </c:ext>
          </c:extLst>
        </c:ser>
        <c:ser>
          <c:idx val="2"/>
          <c:order val="2"/>
          <c:tx>
            <c:strRef>
              <c:f>'Q5'!$A$20</c:f>
              <c:strCache>
                <c:ptCount val="1"/>
                <c:pt idx="0">
                  <c:v>Q3</c:v>
                </c:pt>
              </c:strCache>
            </c:strRef>
          </c:tx>
          <c:spPr>
            <a:solidFill>
              <a:schemeClr val="accent3"/>
            </a:solidFill>
            <a:ln>
              <a:noFill/>
            </a:ln>
            <a:effectLst/>
          </c:spPr>
          <c:invertIfNegative val="0"/>
          <c:val>
            <c:numRef>
              <c:f>'Q5'!$B$20:$E$20</c:f>
              <c:numCache>
                <c:formatCode>_-[$€-2]\ * #,##0.00_-;\-[$€-2]\ * #,##0.00_-;_-[$€-2]\ * "-"??_-;_-@_-</c:formatCode>
                <c:ptCount val="1"/>
                <c:pt idx="0">
                  <c:v>16061</c:v>
                </c:pt>
              </c:numCache>
            </c:numRef>
          </c:val>
          <c:extLst>
            <c:ext xmlns:c16="http://schemas.microsoft.com/office/drawing/2014/chart" uri="{C3380CC4-5D6E-409C-BE32-E72D297353CC}">
              <c16:uniqueId val="{00000002-203A-4774-93EB-E6D5094FC861}"/>
            </c:ext>
          </c:extLst>
        </c:ser>
        <c:ser>
          <c:idx val="3"/>
          <c:order val="3"/>
          <c:tx>
            <c:strRef>
              <c:f>'Q5'!$A$21</c:f>
              <c:strCache>
                <c:ptCount val="1"/>
                <c:pt idx="0">
                  <c:v>Q4</c:v>
                </c:pt>
              </c:strCache>
            </c:strRef>
          </c:tx>
          <c:spPr>
            <a:solidFill>
              <a:schemeClr val="accent4"/>
            </a:solidFill>
            <a:ln>
              <a:noFill/>
            </a:ln>
            <a:effectLst/>
          </c:spPr>
          <c:invertIfNegative val="0"/>
          <c:val>
            <c:numRef>
              <c:f>'Q5'!$B$21:$E$21</c:f>
              <c:numCache>
                <c:formatCode>_-[$€-2]\ * #,##0.00_-;\-[$€-2]\ * #,##0.00_-;_-[$€-2]\ * "-"??_-;_-@_-</c:formatCode>
                <c:ptCount val="1"/>
                <c:pt idx="0">
                  <c:v>8383</c:v>
                </c:pt>
              </c:numCache>
            </c:numRef>
          </c:val>
          <c:extLst>
            <c:ext xmlns:c16="http://schemas.microsoft.com/office/drawing/2014/chart" uri="{C3380CC4-5D6E-409C-BE32-E72D297353CC}">
              <c16:uniqueId val="{00000003-203A-4774-93EB-E6D5094FC861}"/>
            </c:ext>
          </c:extLst>
        </c:ser>
        <c:dLbls>
          <c:showLegendKey val="0"/>
          <c:showVal val="0"/>
          <c:showCatName val="0"/>
          <c:showSerName val="0"/>
          <c:showPercent val="0"/>
          <c:showBubbleSize val="0"/>
        </c:dLbls>
        <c:gapWidth val="219"/>
        <c:overlap val="-27"/>
        <c:axId val="692015032"/>
        <c:axId val="692015688"/>
      </c:barChart>
      <c:catAx>
        <c:axId val="69201503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015688"/>
        <c:crosses val="autoZero"/>
        <c:auto val="1"/>
        <c:lblAlgn val="ctr"/>
        <c:lblOffset val="100"/>
        <c:noMultiLvlLbl val="0"/>
      </c:catAx>
      <c:valAx>
        <c:axId val="692015688"/>
        <c:scaling>
          <c:orientation val="minMax"/>
        </c:scaling>
        <c:delete val="0"/>
        <c:axPos val="l"/>
        <c:majorGridlines>
          <c:spPr>
            <a:ln w="9525" cap="flat" cmpd="sng" algn="ctr">
              <a:solidFill>
                <a:schemeClr val="tx1">
                  <a:lumMod val="15000"/>
                  <a:lumOff val="85000"/>
                </a:schemeClr>
              </a:solidFill>
              <a:round/>
            </a:ln>
            <a:effectLst/>
          </c:spPr>
        </c:majorGridlines>
        <c:numFmt formatCode="_-[$€-2]\ * #,##0.00_-;\-[$€-2]\ * #,##0.00_-;_-[$€-2]\ *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0150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canceled_transactions_value(euros)</a:t>
            </a:r>
          </a:p>
          <a:p>
            <a:pPr>
              <a:defRPr/>
            </a:pPr>
            <a:r>
              <a:rPr lang="en-US"/>
              <a:t>Q4 - Q1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2"/>
            </a:solidFill>
            <a:ln>
              <a:noFill/>
            </a:ln>
            <a:effectLst/>
          </c:spPr>
          <c:invertIfNegative val="0"/>
          <c:cat>
            <c:strRef>
              <c:f>'Q5 (2)'!$A$2:$A$98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Bakery</c:v>
                </c:pt>
                <c:pt idx="8">
                  <c:v>Men's Eastern Wear</c:v>
                </c:pt>
                <c:pt idx="9">
                  <c:v>Cigarettes &amp; Smoking</c:v>
                </c:pt>
                <c:pt idx="10">
                  <c:v>Candies</c:v>
                </c:pt>
                <c:pt idx="11">
                  <c:v>Baby Shoes</c:v>
                </c:pt>
                <c:pt idx="12">
                  <c:v>Nail Care</c:v>
                </c:pt>
                <c:pt idx="13">
                  <c:v>Movies</c:v>
                </c:pt>
                <c:pt idx="14">
                  <c:v>Jewelry Cleaning &amp; Care</c:v>
                </c:pt>
                <c:pt idx="15">
                  <c:v>Bath &amp; Body</c:v>
                </c:pt>
                <c:pt idx="16">
                  <c:v>Baby Fashion</c:v>
                </c:pt>
                <c:pt idx="17">
                  <c:v>Memory &amp; SD Cards for Phones</c:v>
                </c:pt>
                <c:pt idx="18">
                  <c:v>Girls Shoes</c:v>
                </c:pt>
                <c:pt idx="19">
                  <c:v>Office Supplies</c:v>
                </c:pt>
                <c:pt idx="20">
                  <c:v>Kid's Watches</c:v>
                </c:pt>
                <c:pt idx="21">
                  <c:v>Hobbies &amp; Creative Arts</c:v>
                </c:pt>
                <c:pt idx="22">
                  <c:v>Music</c:v>
                </c:pt>
                <c:pt idx="23">
                  <c:v>Diapering</c:v>
                </c:pt>
                <c:pt idx="24">
                  <c:v>Boys Shoes</c:v>
                </c:pt>
                <c:pt idx="25">
                  <c:v>Other Electronics</c:v>
                </c:pt>
                <c:pt idx="26">
                  <c:v>Featured Phones</c:v>
                </c:pt>
                <c:pt idx="27">
                  <c:v>Baby &amp; Toddler Furniture</c:v>
                </c:pt>
                <c:pt idx="28">
                  <c:v>Household Supplies</c:v>
                </c:pt>
                <c:pt idx="29">
                  <c:v>Other Food &amp; Beverage</c:v>
                </c:pt>
                <c:pt idx="30">
                  <c:v>Books</c:v>
                </c:pt>
                <c:pt idx="31">
                  <c:v>Fitness</c:v>
                </c:pt>
                <c:pt idx="32">
                  <c:v>Pets &amp; Animals</c:v>
                </c:pt>
                <c:pt idx="33">
                  <c:v>Girls Fashion</c:v>
                </c:pt>
                <c:pt idx="34">
                  <c:v>Outdoor Sports</c:v>
                </c:pt>
                <c:pt idx="35">
                  <c:v>Home improvements</c:v>
                </c:pt>
                <c:pt idx="36">
                  <c:v>Boys Fashion</c:v>
                </c:pt>
                <c:pt idx="37">
                  <c:v>Lawn &amp; Garden</c:v>
                </c:pt>
                <c:pt idx="38">
                  <c:v>Monitors</c:v>
                </c:pt>
                <c:pt idx="39">
                  <c:v>Lighting</c:v>
                </c:pt>
                <c:pt idx="40">
                  <c:v>Linens &amp; Bedding</c:v>
                </c:pt>
                <c:pt idx="41">
                  <c:v>Nursing &amp; Feeding</c:v>
                </c:pt>
                <c:pt idx="42">
                  <c:v>Luggage &amp; Bags</c:v>
                </c:pt>
                <c:pt idx="43">
                  <c:v>Grooming Appliances</c:v>
                </c:pt>
                <c:pt idx="44">
                  <c:v>Bathroom Accessories</c:v>
                </c:pt>
                <c:pt idx="45">
                  <c:v>Networking</c:v>
                </c:pt>
                <c:pt idx="46">
                  <c:v>Landline Phones</c:v>
                </c:pt>
                <c:pt idx="47">
                  <c:v>TV Equipment</c:v>
                </c:pt>
                <c:pt idx="48">
                  <c:v>Vehicle &amp; Vehicle Parts</c:v>
                </c:pt>
                <c:pt idx="49">
                  <c:v>Kitchen &amp; Dining</c:v>
                </c:pt>
                <c:pt idx="50">
                  <c:v>Health Care</c:v>
                </c:pt>
                <c:pt idx="51">
                  <c:v>Women's Eyewear</c:v>
                </c:pt>
                <c:pt idx="52">
                  <c:v>Beverages</c:v>
                </c:pt>
                <c:pt idx="53">
                  <c:v>Computer Accessories</c:v>
                </c:pt>
                <c:pt idx="54">
                  <c:v>Gymnastics</c:v>
                </c:pt>
                <c:pt idx="55">
                  <c:v>Printers &amp; Scanners</c:v>
                </c:pt>
                <c:pt idx="56">
                  <c:v>Men's Jewelry</c:v>
                </c:pt>
                <c:pt idx="57">
                  <c:v>Storage Devices</c:v>
                </c:pt>
                <c:pt idx="58">
                  <c:v>Furniture</c:v>
                </c:pt>
                <c:pt idx="59">
                  <c:v>Makeup</c:v>
                </c:pt>
                <c:pt idx="60">
                  <c:v>Women's Jewelry</c:v>
                </c:pt>
                <c:pt idx="61">
                  <c:v>Men's Accessories</c:v>
                </c:pt>
                <c:pt idx="62">
                  <c:v>Other Baby Products</c:v>
                </c:pt>
                <c:pt idx="63">
                  <c:v>Skin Care</c:v>
                </c:pt>
                <c:pt idx="64">
                  <c:v>Kitchen Appliances</c:v>
                </c:pt>
                <c:pt idx="65">
                  <c:v>Perfume &amp; Cologne</c:v>
                </c:pt>
                <c:pt idx="66">
                  <c:v>Desktops</c:v>
                </c:pt>
                <c:pt idx="67">
                  <c:v>Video Games</c:v>
                </c:pt>
                <c:pt idx="68">
                  <c:v>Services</c:v>
                </c:pt>
                <c:pt idx="69">
                  <c:v>TVs</c:v>
                </c:pt>
                <c:pt idx="70">
                  <c:v>Men's Eyewear</c:v>
                </c:pt>
                <c:pt idx="71">
                  <c:v>Decor</c:v>
                </c:pt>
                <c:pt idx="72">
                  <c:v>Headphones</c:v>
                </c:pt>
                <c:pt idx="73">
                  <c:v>Personal Pleasure</c:v>
                </c:pt>
                <c:pt idx="74">
                  <c:v>Softwares</c:v>
                </c:pt>
                <c:pt idx="75">
                  <c:v>Gadgets</c:v>
                </c:pt>
                <c:pt idx="76">
                  <c:v>Video Game Consoles</c:v>
                </c:pt>
                <c:pt idx="77">
                  <c:v>Personal Care</c:v>
                </c:pt>
                <c:pt idx="78">
                  <c:v>PowerBanks</c:v>
                </c:pt>
                <c:pt idx="79">
                  <c:v>MP3 Players and Audio Equipment</c:v>
                </c:pt>
                <c:pt idx="80">
                  <c:v>Mobiles &amp; Tablets Accessories</c:v>
                </c:pt>
                <c:pt idx="81">
                  <c:v>Household Appliances</c:v>
                </c:pt>
                <c:pt idx="82">
                  <c:v>Fitness &amp; Nutrition</c:v>
                </c:pt>
                <c:pt idx="83">
                  <c:v>Cameras</c:v>
                </c:pt>
                <c:pt idx="84">
                  <c:v>Team Sports</c:v>
                </c:pt>
                <c:pt idx="85">
                  <c:v>Women's Lingeries and Nightwear</c:v>
                </c:pt>
                <c:pt idx="86">
                  <c:v>Women's Watches</c:v>
                </c:pt>
                <c:pt idx="87">
                  <c:v>Women's Shoes</c:v>
                </c:pt>
                <c:pt idx="88">
                  <c:v>Women's Accessories</c:v>
                </c:pt>
                <c:pt idx="89">
                  <c:v>Men's Clothing</c:v>
                </c:pt>
                <c:pt idx="90">
                  <c:v>Tablets</c:v>
                </c:pt>
                <c:pt idx="91">
                  <c:v>Smart watches</c:v>
                </c:pt>
                <c:pt idx="92">
                  <c:v>Laptops</c:v>
                </c:pt>
                <c:pt idx="93">
                  <c:v>Men's Watches</c:v>
                </c:pt>
                <c:pt idx="94">
                  <c:v>Women's Clothing</c:v>
                </c:pt>
                <c:pt idx="95">
                  <c:v>Smartphones</c:v>
                </c:pt>
                <c:pt idx="96">
                  <c:v>Men's Shoes</c:v>
                </c:pt>
              </c:strCache>
            </c:strRef>
          </c:cat>
          <c:val>
            <c:numRef>
              <c:f>'Q5 (2)'!$U$2:$U$98</c:f>
              <c:numCache>
                <c:formatCode>0%</c:formatCode>
                <c:ptCount val="97"/>
                <c:pt idx="0">
                  <c:v>-0.17595442459252819</c:v>
                </c:pt>
                <c:pt idx="1">
                  <c:v>0.96758670636517252</c:v>
                </c:pt>
                <c:pt idx="2">
                  <c:v>0</c:v>
                </c:pt>
                <c:pt idx="3">
                  <c:v>1</c:v>
                </c:pt>
                <c:pt idx="4">
                  <c:v>1</c:v>
                </c:pt>
                <c:pt idx="5">
                  <c:v>1</c:v>
                </c:pt>
                <c:pt idx="6">
                  <c:v>1</c:v>
                </c:pt>
                <c:pt idx="7">
                  <c:v>0.86809676916339773</c:v>
                </c:pt>
                <c:pt idx="8">
                  <c:v>0.99318493222875692</c:v>
                </c:pt>
                <c:pt idx="9">
                  <c:v>0.96329887523568036</c:v>
                </c:pt>
                <c:pt idx="10">
                  <c:v>0.99342806221562108</c:v>
                </c:pt>
                <c:pt idx="11">
                  <c:v>0.5096159949961766</c:v>
                </c:pt>
                <c:pt idx="12">
                  <c:v>1</c:v>
                </c:pt>
                <c:pt idx="13">
                  <c:v>-0.20589380237953547</c:v>
                </c:pt>
                <c:pt idx="14">
                  <c:v>0.60673289183222956</c:v>
                </c:pt>
                <c:pt idx="15">
                  <c:v>0.21367423329111879</c:v>
                </c:pt>
                <c:pt idx="16">
                  <c:v>1</c:v>
                </c:pt>
                <c:pt idx="17">
                  <c:v>0.14148630691451175</c:v>
                </c:pt>
                <c:pt idx="18">
                  <c:v>0.30388138047372032</c:v>
                </c:pt>
                <c:pt idx="19">
                  <c:v>-0.28828437595762374</c:v>
                </c:pt>
                <c:pt idx="20">
                  <c:v>0.49900559353635798</c:v>
                </c:pt>
                <c:pt idx="21">
                  <c:v>1</c:v>
                </c:pt>
                <c:pt idx="22">
                  <c:v>0.21188588772824879</c:v>
                </c:pt>
                <c:pt idx="23">
                  <c:v>0.30214378813200171</c:v>
                </c:pt>
                <c:pt idx="24">
                  <c:v>0.2933982594841395</c:v>
                </c:pt>
                <c:pt idx="25">
                  <c:v>-0.81400695998011441</c:v>
                </c:pt>
                <c:pt idx="26">
                  <c:v>0.99460339073111603</c:v>
                </c:pt>
                <c:pt idx="27">
                  <c:v>0.65389463820229743</c:v>
                </c:pt>
                <c:pt idx="28">
                  <c:v>-3.6269344868403567E-3</c:v>
                </c:pt>
                <c:pt idx="29">
                  <c:v>0.53767951551183524</c:v>
                </c:pt>
                <c:pt idx="30">
                  <c:v>5.6883850642654138E-2</c:v>
                </c:pt>
                <c:pt idx="31">
                  <c:v>0.75770921368356237</c:v>
                </c:pt>
                <c:pt idx="32">
                  <c:v>-0.25785369011202403</c:v>
                </c:pt>
                <c:pt idx="33">
                  <c:v>0.23995834742384362</c:v>
                </c:pt>
                <c:pt idx="34">
                  <c:v>0.2246705966769309</c:v>
                </c:pt>
                <c:pt idx="35">
                  <c:v>0.42814204083430196</c:v>
                </c:pt>
                <c:pt idx="36">
                  <c:v>0.13175447435790422</c:v>
                </c:pt>
                <c:pt idx="37">
                  <c:v>0.4926874677553218</c:v>
                </c:pt>
                <c:pt idx="38">
                  <c:v>0.35089816858383149</c:v>
                </c:pt>
                <c:pt idx="39">
                  <c:v>0.49588472300002678</c:v>
                </c:pt>
                <c:pt idx="40">
                  <c:v>0.18717657398073023</c:v>
                </c:pt>
                <c:pt idx="41">
                  <c:v>0.67773222180877746</c:v>
                </c:pt>
                <c:pt idx="42">
                  <c:v>0.54228647879726921</c:v>
                </c:pt>
                <c:pt idx="43">
                  <c:v>0.74400353589254342</c:v>
                </c:pt>
                <c:pt idx="44">
                  <c:v>0.75218490662990167</c:v>
                </c:pt>
                <c:pt idx="45">
                  <c:v>0.31519344886529455</c:v>
                </c:pt>
                <c:pt idx="46">
                  <c:v>-0.60385488698524092</c:v>
                </c:pt>
                <c:pt idx="47">
                  <c:v>0.22554270880416752</c:v>
                </c:pt>
                <c:pt idx="48">
                  <c:v>0.27648380038680226</c:v>
                </c:pt>
                <c:pt idx="49">
                  <c:v>0.43979623848107591</c:v>
                </c:pt>
                <c:pt idx="50">
                  <c:v>-3.389473815854413E-2</c:v>
                </c:pt>
                <c:pt idx="51">
                  <c:v>0.3485952748590328</c:v>
                </c:pt>
                <c:pt idx="52">
                  <c:v>0.79132166483264199</c:v>
                </c:pt>
                <c:pt idx="53">
                  <c:v>0.56216080044629335</c:v>
                </c:pt>
                <c:pt idx="54">
                  <c:v>-0.17567652428925115</c:v>
                </c:pt>
                <c:pt idx="55">
                  <c:v>0.39441351018967818</c:v>
                </c:pt>
                <c:pt idx="56">
                  <c:v>-0.15047805381360158</c:v>
                </c:pt>
                <c:pt idx="57">
                  <c:v>0.2011634605347434</c:v>
                </c:pt>
                <c:pt idx="58">
                  <c:v>-0.9617032339847057</c:v>
                </c:pt>
                <c:pt idx="59">
                  <c:v>0.44846471765704249</c:v>
                </c:pt>
                <c:pt idx="60">
                  <c:v>9.8558485759064202E-2</c:v>
                </c:pt>
                <c:pt idx="61">
                  <c:v>0.66355324016806261</c:v>
                </c:pt>
                <c:pt idx="62">
                  <c:v>0.29384383965609256</c:v>
                </c:pt>
                <c:pt idx="63">
                  <c:v>0.56326948857420212</c:v>
                </c:pt>
                <c:pt idx="64">
                  <c:v>0.53605160256842921</c:v>
                </c:pt>
                <c:pt idx="65">
                  <c:v>0.48456788991679678</c:v>
                </c:pt>
                <c:pt idx="66">
                  <c:v>0.62677244181595637</c:v>
                </c:pt>
                <c:pt idx="67">
                  <c:v>0.36629452948382146</c:v>
                </c:pt>
                <c:pt idx="68">
                  <c:v>-4.6512002145634973E-2</c:v>
                </c:pt>
                <c:pt idx="69">
                  <c:v>0.29517968473665718</c:v>
                </c:pt>
                <c:pt idx="70">
                  <c:v>0.46230153534913654</c:v>
                </c:pt>
                <c:pt idx="71">
                  <c:v>-0.21978768655785638</c:v>
                </c:pt>
                <c:pt idx="72">
                  <c:v>0.75887663834930219</c:v>
                </c:pt>
                <c:pt idx="73">
                  <c:v>0.81615212461487063</c:v>
                </c:pt>
                <c:pt idx="74">
                  <c:v>1.8062614028781841E-3</c:v>
                </c:pt>
                <c:pt idx="75">
                  <c:v>0</c:v>
                </c:pt>
                <c:pt idx="76">
                  <c:v>5.1835510299704998E-2</c:v>
                </c:pt>
                <c:pt idx="77">
                  <c:v>0.5498054708284541</c:v>
                </c:pt>
                <c:pt idx="78">
                  <c:v>0.12280699997496436</c:v>
                </c:pt>
                <c:pt idx="79">
                  <c:v>0.60326220487945414</c:v>
                </c:pt>
                <c:pt idx="80">
                  <c:v>0.2493712909962211</c:v>
                </c:pt>
                <c:pt idx="81">
                  <c:v>0.44084350448214321</c:v>
                </c:pt>
                <c:pt idx="82">
                  <c:v>0.49890272426182686</c:v>
                </c:pt>
                <c:pt idx="83">
                  <c:v>0.49818613224204827</c:v>
                </c:pt>
                <c:pt idx="84">
                  <c:v>0.19254894375737971</c:v>
                </c:pt>
                <c:pt idx="85">
                  <c:v>0.19712258987109621</c:v>
                </c:pt>
                <c:pt idx="86">
                  <c:v>0.1268968654204613</c:v>
                </c:pt>
                <c:pt idx="87">
                  <c:v>0.56516636159763278</c:v>
                </c:pt>
                <c:pt idx="88">
                  <c:v>2.8136564404122183E-2</c:v>
                </c:pt>
                <c:pt idx="89">
                  <c:v>0.59014335869054146</c:v>
                </c:pt>
                <c:pt idx="90">
                  <c:v>-2.9770112810238475E-2</c:v>
                </c:pt>
                <c:pt idx="91">
                  <c:v>0.55237074081046356</c:v>
                </c:pt>
                <c:pt idx="92">
                  <c:v>0.27954001630550845</c:v>
                </c:pt>
                <c:pt idx="93">
                  <c:v>3.7114564892010454E-2</c:v>
                </c:pt>
                <c:pt idx="94">
                  <c:v>-0.12734379106224911</c:v>
                </c:pt>
                <c:pt idx="95">
                  <c:v>-0.68090450354165744</c:v>
                </c:pt>
                <c:pt idx="96">
                  <c:v>0.66108087336369881</c:v>
                </c:pt>
              </c:numCache>
            </c:numRef>
          </c:val>
          <c:extLst>
            <c:ext xmlns:c16="http://schemas.microsoft.com/office/drawing/2014/chart" uri="{C3380CC4-5D6E-409C-BE32-E72D297353CC}">
              <c16:uniqueId val="{00000000-1C19-4F2E-B655-E7BC46408D46}"/>
            </c:ext>
          </c:extLst>
        </c:ser>
        <c:dLbls>
          <c:showLegendKey val="0"/>
          <c:showVal val="0"/>
          <c:showCatName val="0"/>
          <c:showSerName val="0"/>
          <c:showPercent val="0"/>
          <c:showBubbleSize val="0"/>
        </c:dLbls>
        <c:gapWidth val="182"/>
        <c:axId val="692002568"/>
        <c:axId val="692017656"/>
      </c:barChart>
      <c:catAx>
        <c:axId val="692002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017656"/>
        <c:crosses val="autoZero"/>
        <c:auto val="1"/>
        <c:lblAlgn val="ctr"/>
        <c:lblOffset val="100"/>
        <c:noMultiLvlLbl val="0"/>
      </c:catAx>
      <c:valAx>
        <c:axId val="69201765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002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canceled_transactions_value(euros)</a:t>
            </a:r>
          </a:p>
          <a:p>
            <a:pPr>
              <a:defRPr/>
            </a:pPr>
            <a:r>
              <a:rPr lang="en-US"/>
              <a:t>2015-01</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5">
                <a:shade val="76000"/>
              </a:schemeClr>
            </a:solidFill>
            <a:ln>
              <a:noFill/>
            </a:ln>
            <a:effectLst/>
          </c:spPr>
          <c:invertIfNegative val="0"/>
          <c:cat>
            <c:strRef>
              <c:f>'Q5 (2)'!$A$2:$A$98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Bakery</c:v>
                </c:pt>
                <c:pt idx="8">
                  <c:v>Men's Eastern Wear</c:v>
                </c:pt>
                <c:pt idx="9">
                  <c:v>Cigarettes &amp; Smoking</c:v>
                </c:pt>
                <c:pt idx="10">
                  <c:v>Candies</c:v>
                </c:pt>
                <c:pt idx="11">
                  <c:v>Baby Shoes</c:v>
                </c:pt>
                <c:pt idx="12">
                  <c:v>Nail Care</c:v>
                </c:pt>
                <c:pt idx="13">
                  <c:v>Movies</c:v>
                </c:pt>
                <c:pt idx="14">
                  <c:v>Jewelry Cleaning &amp; Care</c:v>
                </c:pt>
                <c:pt idx="15">
                  <c:v>Bath &amp; Body</c:v>
                </c:pt>
                <c:pt idx="16">
                  <c:v>Baby Fashion</c:v>
                </c:pt>
                <c:pt idx="17">
                  <c:v>Memory &amp; SD Cards for Phones</c:v>
                </c:pt>
                <c:pt idx="18">
                  <c:v>Girls Shoes</c:v>
                </c:pt>
                <c:pt idx="19">
                  <c:v>Office Supplies</c:v>
                </c:pt>
                <c:pt idx="20">
                  <c:v>Kid's Watches</c:v>
                </c:pt>
                <c:pt idx="21">
                  <c:v>Hobbies &amp; Creative Arts</c:v>
                </c:pt>
                <c:pt idx="22">
                  <c:v>Music</c:v>
                </c:pt>
                <c:pt idx="23">
                  <c:v>Diapering</c:v>
                </c:pt>
                <c:pt idx="24">
                  <c:v>Boys Shoes</c:v>
                </c:pt>
                <c:pt idx="25">
                  <c:v>Other Electronics</c:v>
                </c:pt>
                <c:pt idx="26">
                  <c:v>Featured Phones</c:v>
                </c:pt>
                <c:pt idx="27">
                  <c:v>Baby &amp; Toddler Furniture</c:v>
                </c:pt>
                <c:pt idx="28">
                  <c:v>Household Supplies</c:v>
                </c:pt>
                <c:pt idx="29">
                  <c:v>Other Food &amp; Beverage</c:v>
                </c:pt>
                <c:pt idx="30">
                  <c:v>Books</c:v>
                </c:pt>
                <c:pt idx="31">
                  <c:v>Fitness</c:v>
                </c:pt>
                <c:pt idx="32">
                  <c:v>Pets &amp; Animals</c:v>
                </c:pt>
                <c:pt idx="33">
                  <c:v>Girls Fashion</c:v>
                </c:pt>
                <c:pt idx="34">
                  <c:v>Outdoor Sports</c:v>
                </c:pt>
                <c:pt idx="35">
                  <c:v>Home improvements</c:v>
                </c:pt>
                <c:pt idx="36">
                  <c:v>Boys Fashion</c:v>
                </c:pt>
                <c:pt idx="37">
                  <c:v>Lawn &amp; Garden</c:v>
                </c:pt>
                <c:pt idx="38">
                  <c:v>Monitors</c:v>
                </c:pt>
                <c:pt idx="39">
                  <c:v>Lighting</c:v>
                </c:pt>
                <c:pt idx="40">
                  <c:v>Linens &amp; Bedding</c:v>
                </c:pt>
                <c:pt idx="41">
                  <c:v>Nursing &amp; Feeding</c:v>
                </c:pt>
                <c:pt idx="42">
                  <c:v>Luggage &amp; Bags</c:v>
                </c:pt>
                <c:pt idx="43">
                  <c:v>Grooming Appliances</c:v>
                </c:pt>
                <c:pt idx="44">
                  <c:v>Bathroom Accessories</c:v>
                </c:pt>
                <c:pt idx="45">
                  <c:v>Networking</c:v>
                </c:pt>
                <c:pt idx="46">
                  <c:v>Landline Phones</c:v>
                </c:pt>
                <c:pt idx="47">
                  <c:v>TV Equipment</c:v>
                </c:pt>
                <c:pt idx="48">
                  <c:v>Vehicle &amp; Vehicle Parts</c:v>
                </c:pt>
                <c:pt idx="49">
                  <c:v>Kitchen &amp; Dining</c:v>
                </c:pt>
                <c:pt idx="50">
                  <c:v>Health Care</c:v>
                </c:pt>
                <c:pt idx="51">
                  <c:v>Women's Eyewear</c:v>
                </c:pt>
                <c:pt idx="52">
                  <c:v>Beverages</c:v>
                </c:pt>
                <c:pt idx="53">
                  <c:v>Computer Accessories</c:v>
                </c:pt>
                <c:pt idx="54">
                  <c:v>Gymnastics</c:v>
                </c:pt>
                <c:pt idx="55">
                  <c:v>Printers &amp; Scanners</c:v>
                </c:pt>
                <c:pt idx="56">
                  <c:v>Men's Jewelry</c:v>
                </c:pt>
                <c:pt idx="57">
                  <c:v>Storage Devices</c:v>
                </c:pt>
                <c:pt idx="58">
                  <c:v>Furniture</c:v>
                </c:pt>
                <c:pt idx="59">
                  <c:v>Makeup</c:v>
                </c:pt>
                <c:pt idx="60">
                  <c:v>Women's Jewelry</c:v>
                </c:pt>
                <c:pt idx="61">
                  <c:v>Men's Accessories</c:v>
                </c:pt>
                <c:pt idx="62">
                  <c:v>Other Baby Products</c:v>
                </c:pt>
                <c:pt idx="63">
                  <c:v>Skin Care</c:v>
                </c:pt>
                <c:pt idx="64">
                  <c:v>Kitchen Appliances</c:v>
                </c:pt>
                <c:pt idx="65">
                  <c:v>Perfume &amp; Cologne</c:v>
                </c:pt>
                <c:pt idx="66">
                  <c:v>Desktops</c:v>
                </c:pt>
                <c:pt idx="67">
                  <c:v>Video Games</c:v>
                </c:pt>
                <c:pt idx="68">
                  <c:v>Services</c:v>
                </c:pt>
                <c:pt idx="69">
                  <c:v>TVs</c:v>
                </c:pt>
                <c:pt idx="70">
                  <c:v>Men's Eyewear</c:v>
                </c:pt>
                <c:pt idx="71">
                  <c:v>Decor</c:v>
                </c:pt>
                <c:pt idx="72">
                  <c:v>Headphones</c:v>
                </c:pt>
                <c:pt idx="73">
                  <c:v>Personal Pleasure</c:v>
                </c:pt>
                <c:pt idx="74">
                  <c:v>Softwares</c:v>
                </c:pt>
                <c:pt idx="75">
                  <c:v>Gadgets</c:v>
                </c:pt>
                <c:pt idx="76">
                  <c:v>Video Game Consoles</c:v>
                </c:pt>
                <c:pt idx="77">
                  <c:v>Personal Care</c:v>
                </c:pt>
                <c:pt idx="78">
                  <c:v>PowerBanks</c:v>
                </c:pt>
                <c:pt idx="79">
                  <c:v>MP3 Players and Audio Equipment</c:v>
                </c:pt>
                <c:pt idx="80">
                  <c:v>Mobiles &amp; Tablets Accessories</c:v>
                </c:pt>
                <c:pt idx="81">
                  <c:v>Household Appliances</c:v>
                </c:pt>
                <c:pt idx="82">
                  <c:v>Fitness &amp; Nutrition</c:v>
                </c:pt>
                <c:pt idx="83">
                  <c:v>Cameras</c:v>
                </c:pt>
                <c:pt idx="84">
                  <c:v>Team Sports</c:v>
                </c:pt>
                <c:pt idx="85">
                  <c:v>Women's Lingeries and Nightwear</c:v>
                </c:pt>
                <c:pt idx="86">
                  <c:v>Women's Watches</c:v>
                </c:pt>
                <c:pt idx="87">
                  <c:v>Women's Shoes</c:v>
                </c:pt>
                <c:pt idx="88">
                  <c:v>Women's Accessories</c:v>
                </c:pt>
                <c:pt idx="89">
                  <c:v>Men's Clothing</c:v>
                </c:pt>
                <c:pt idx="90">
                  <c:v>Tablets</c:v>
                </c:pt>
                <c:pt idx="91">
                  <c:v>Smart watches</c:v>
                </c:pt>
                <c:pt idx="92">
                  <c:v>Laptops</c:v>
                </c:pt>
                <c:pt idx="93">
                  <c:v>Men's Watches</c:v>
                </c:pt>
                <c:pt idx="94">
                  <c:v>Women's Clothing</c:v>
                </c:pt>
                <c:pt idx="95">
                  <c:v>Smartphones</c:v>
                </c:pt>
                <c:pt idx="96">
                  <c:v>Men's Shoes</c:v>
                </c:pt>
              </c:strCache>
            </c:strRef>
          </c:cat>
          <c:val>
            <c:numRef>
              <c:f>'Q5 (2)'!#REF!</c:f>
              <c:numCache>
                <c:formatCode>General</c:formatCode>
                <c:ptCount val="1"/>
                <c:pt idx="0">
                  <c:v>1</c:v>
                </c:pt>
              </c:numCache>
            </c:numRef>
          </c:val>
          <c:extLst>
            <c:ext xmlns:c16="http://schemas.microsoft.com/office/drawing/2014/chart" uri="{C3380CC4-5D6E-409C-BE32-E72D297353CC}">
              <c16:uniqueId val="{00000000-AE92-43A4-8F56-8AE9B1702682}"/>
            </c:ext>
          </c:extLst>
        </c:ser>
        <c:ser>
          <c:idx val="1"/>
          <c:order val="1"/>
          <c:spPr>
            <a:solidFill>
              <a:schemeClr val="accent5">
                <a:tint val="77000"/>
              </a:schemeClr>
            </a:solidFill>
            <a:ln>
              <a:noFill/>
            </a:ln>
            <a:effectLst/>
          </c:spPr>
          <c:invertIfNegative val="0"/>
          <c:cat>
            <c:strRef>
              <c:f>'Q5 (2)'!$A$2:$A$98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Bakery</c:v>
                </c:pt>
                <c:pt idx="8">
                  <c:v>Men's Eastern Wear</c:v>
                </c:pt>
                <c:pt idx="9">
                  <c:v>Cigarettes &amp; Smoking</c:v>
                </c:pt>
                <c:pt idx="10">
                  <c:v>Candies</c:v>
                </c:pt>
                <c:pt idx="11">
                  <c:v>Baby Shoes</c:v>
                </c:pt>
                <c:pt idx="12">
                  <c:v>Nail Care</c:v>
                </c:pt>
                <c:pt idx="13">
                  <c:v>Movies</c:v>
                </c:pt>
                <c:pt idx="14">
                  <c:v>Jewelry Cleaning &amp; Care</c:v>
                </c:pt>
                <c:pt idx="15">
                  <c:v>Bath &amp; Body</c:v>
                </c:pt>
                <c:pt idx="16">
                  <c:v>Baby Fashion</c:v>
                </c:pt>
                <c:pt idx="17">
                  <c:v>Memory &amp; SD Cards for Phones</c:v>
                </c:pt>
                <c:pt idx="18">
                  <c:v>Girls Shoes</c:v>
                </c:pt>
                <c:pt idx="19">
                  <c:v>Office Supplies</c:v>
                </c:pt>
                <c:pt idx="20">
                  <c:v>Kid's Watches</c:v>
                </c:pt>
                <c:pt idx="21">
                  <c:v>Hobbies &amp; Creative Arts</c:v>
                </c:pt>
                <c:pt idx="22">
                  <c:v>Music</c:v>
                </c:pt>
                <c:pt idx="23">
                  <c:v>Diapering</c:v>
                </c:pt>
                <c:pt idx="24">
                  <c:v>Boys Shoes</c:v>
                </c:pt>
                <c:pt idx="25">
                  <c:v>Other Electronics</c:v>
                </c:pt>
                <c:pt idx="26">
                  <c:v>Featured Phones</c:v>
                </c:pt>
                <c:pt idx="27">
                  <c:v>Baby &amp; Toddler Furniture</c:v>
                </c:pt>
                <c:pt idx="28">
                  <c:v>Household Supplies</c:v>
                </c:pt>
                <c:pt idx="29">
                  <c:v>Other Food &amp; Beverage</c:v>
                </c:pt>
                <c:pt idx="30">
                  <c:v>Books</c:v>
                </c:pt>
                <c:pt idx="31">
                  <c:v>Fitness</c:v>
                </c:pt>
                <c:pt idx="32">
                  <c:v>Pets &amp; Animals</c:v>
                </c:pt>
                <c:pt idx="33">
                  <c:v>Girls Fashion</c:v>
                </c:pt>
                <c:pt idx="34">
                  <c:v>Outdoor Sports</c:v>
                </c:pt>
                <c:pt idx="35">
                  <c:v>Home improvements</c:v>
                </c:pt>
                <c:pt idx="36">
                  <c:v>Boys Fashion</c:v>
                </c:pt>
                <c:pt idx="37">
                  <c:v>Lawn &amp; Garden</c:v>
                </c:pt>
                <c:pt idx="38">
                  <c:v>Monitors</c:v>
                </c:pt>
                <c:pt idx="39">
                  <c:v>Lighting</c:v>
                </c:pt>
                <c:pt idx="40">
                  <c:v>Linens &amp; Bedding</c:v>
                </c:pt>
                <c:pt idx="41">
                  <c:v>Nursing &amp; Feeding</c:v>
                </c:pt>
                <c:pt idx="42">
                  <c:v>Luggage &amp; Bags</c:v>
                </c:pt>
                <c:pt idx="43">
                  <c:v>Grooming Appliances</c:v>
                </c:pt>
                <c:pt idx="44">
                  <c:v>Bathroom Accessories</c:v>
                </c:pt>
                <c:pt idx="45">
                  <c:v>Networking</c:v>
                </c:pt>
                <c:pt idx="46">
                  <c:v>Landline Phones</c:v>
                </c:pt>
                <c:pt idx="47">
                  <c:v>TV Equipment</c:v>
                </c:pt>
                <c:pt idx="48">
                  <c:v>Vehicle &amp; Vehicle Parts</c:v>
                </c:pt>
                <c:pt idx="49">
                  <c:v>Kitchen &amp; Dining</c:v>
                </c:pt>
                <c:pt idx="50">
                  <c:v>Health Care</c:v>
                </c:pt>
                <c:pt idx="51">
                  <c:v>Women's Eyewear</c:v>
                </c:pt>
                <c:pt idx="52">
                  <c:v>Beverages</c:v>
                </c:pt>
                <c:pt idx="53">
                  <c:v>Computer Accessories</c:v>
                </c:pt>
                <c:pt idx="54">
                  <c:v>Gymnastics</c:v>
                </c:pt>
                <c:pt idx="55">
                  <c:v>Printers &amp; Scanners</c:v>
                </c:pt>
                <c:pt idx="56">
                  <c:v>Men's Jewelry</c:v>
                </c:pt>
                <c:pt idx="57">
                  <c:v>Storage Devices</c:v>
                </c:pt>
                <c:pt idx="58">
                  <c:v>Furniture</c:v>
                </c:pt>
                <c:pt idx="59">
                  <c:v>Makeup</c:v>
                </c:pt>
                <c:pt idx="60">
                  <c:v>Women's Jewelry</c:v>
                </c:pt>
                <c:pt idx="61">
                  <c:v>Men's Accessories</c:v>
                </c:pt>
                <c:pt idx="62">
                  <c:v>Other Baby Products</c:v>
                </c:pt>
                <c:pt idx="63">
                  <c:v>Skin Care</c:v>
                </c:pt>
                <c:pt idx="64">
                  <c:v>Kitchen Appliances</c:v>
                </c:pt>
                <c:pt idx="65">
                  <c:v>Perfume &amp; Cologne</c:v>
                </c:pt>
                <c:pt idx="66">
                  <c:v>Desktops</c:v>
                </c:pt>
                <c:pt idx="67">
                  <c:v>Video Games</c:v>
                </c:pt>
                <c:pt idx="68">
                  <c:v>Services</c:v>
                </c:pt>
                <c:pt idx="69">
                  <c:v>TVs</c:v>
                </c:pt>
                <c:pt idx="70">
                  <c:v>Men's Eyewear</c:v>
                </c:pt>
                <c:pt idx="71">
                  <c:v>Decor</c:v>
                </c:pt>
                <c:pt idx="72">
                  <c:v>Headphones</c:v>
                </c:pt>
                <c:pt idx="73">
                  <c:v>Personal Pleasure</c:v>
                </c:pt>
                <c:pt idx="74">
                  <c:v>Softwares</c:v>
                </c:pt>
                <c:pt idx="75">
                  <c:v>Gadgets</c:v>
                </c:pt>
                <c:pt idx="76">
                  <c:v>Video Game Consoles</c:v>
                </c:pt>
                <c:pt idx="77">
                  <c:v>Personal Care</c:v>
                </c:pt>
                <c:pt idx="78">
                  <c:v>PowerBanks</c:v>
                </c:pt>
                <c:pt idx="79">
                  <c:v>MP3 Players and Audio Equipment</c:v>
                </c:pt>
                <c:pt idx="80">
                  <c:v>Mobiles &amp; Tablets Accessories</c:v>
                </c:pt>
                <c:pt idx="81">
                  <c:v>Household Appliances</c:v>
                </c:pt>
                <c:pt idx="82">
                  <c:v>Fitness &amp; Nutrition</c:v>
                </c:pt>
                <c:pt idx="83">
                  <c:v>Cameras</c:v>
                </c:pt>
                <c:pt idx="84">
                  <c:v>Team Sports</c:v>
                </c:pt>
                <c:pt idx="85">
                  <c:v>Women's Lingeries and Nightwear</c:v>
                </c:pt>
                <c:pt idx="86">
                  <c:v>Women's Watches</c:v>
                </c:pt>
                <c:pt idx="87">
                  <c:v>Women's Shoes</c:v>
                </c:pt>
                <c:pt idx="88">
                  <c:v>Women's Accessories</c:v>
                </c:pt>
                <c:pt idx="89">
                  <c:v>Men's Clothing</c:v>
                </c:pt>
                <c:pt idx="90">
                  <c:v>Tablets</c:v>
                </c:pt>
                <c:pt idx="91">
                  <c:v>Smart watches</c:v>
                </c:pt>
                <c:pt idx="92">
                  <c:v>Laptops</c:v>
                </c:pt>
                <c:pt idx="93">
                  <c:v>Men's Watches</c:v>
                </c:pt>
                <c:pt idx="94">
                  <c:v>Women's Clothing</c:v>
                </c:pt>
                <c:pt idx="95">
                  <c:v>Smartphones</c:v>
                </c:pt>
                <c:pt idx="96">
                  <c:v>Men's Shoes</c:v>
                </c:pt>
              </c:strCache>
            </c:strRef>
          </c:cat>
          <c:val>
            <c:numRef>
              <c:f>'Q5 (2)'!$B$2:$B$98</c:f>
              <c:numCache>
                <c:formatCode>General</c:formatCode>
                <c:ptCount val="97"/>
                <c:pt idx="0">
                  <c:v>817.74</c:v>
                </c:pt>
                <c:pt idx="1">
                  <c:v>0</c:v>
                </c:pt>
                <c:pt idx="2">
                  <c:v>0</c:v>
                </c:pt>
                <c:pt idx="3">
                  <c:v>0</c:v>
                </c:pt>
                <c:pt idx="4">
                  <c:v>0</c:v>
                </c:pt>
                <c:pt idx="5">
                  <c:v>0</c:v>
                </c:pt>
                <c:pt idx="6">
                  <c:v>0</c:v>
                </c:pt>
                <c:pt idx="7">
                  <c:v>0</c:v>
                </c:pt>
                <c:pt idx="8">
                  <c:v>0</c:v>
                </c:pt>
                <c:pt idx="9">
                  <c:v>0</c:v>
                </c:pt>
                <c:pt idx="10">
                  <c:v>28.39</c:v>
                </c:pt>
                <c:pt idx="11">
                  <c:v>878.30000000000018</c:v>
                </c:pt>
                <c:pt idx="12">
                  <c:v>0</c:v>
                </c:pt>
                <c:pt idx="13">
                  <c:v>0</c:v>
                </c:pt>
                <c:pt idx="14">
                  <c:v>0</c:v>
                </c:pt>
                <c:pt idx="15">
                  <c:v>0</c:v>
                </c:pt>
                <c:pt idx="16">
                  <c:v>0</c:v>
                </c:pt>
                <c:pt idx="17">
                  <c:v>352.39</c:v>
                </c:pt>
                <c:pt idx="18">
                  <c:v>660.1400000000001</c:v>
                </c:pt>
                <c:pt idx="19">
                  <c:v>1112.92</c:v>
                </c:pt>
                <c:pt idx="20">
                  <c:v>0</c:v>
                </c:pt>
                <c:pt idx="21">
                  <c:v>0</c:v>
                </c:pt>
                <c:pt idx="22">
                  <c:v>83.72</c:v>
                </c:pt>
                <c:pt idx="23">
                  <c:v>196.62</c:v>
                </c:pt>
                <c:pt idx="24">
                  <c:v>1385.8100000000002</c:v>
                </c:pt>
                <c:pt idx="25">
                  <c:v>0</c:v>
                </c:pt>
                <c:pt idx="26">
                  <c:v>0</c:v>
                </c:pt>
                <c:pt idx="27">
                  <c:v>101.53</c:v>
                </c:pt>
                <c:pt idx="28">
                  <c:v>407.93</c:v>
                </c:pt>
                <c:pt idx="29">
                  <c:v>112.99000000000001</c:v>
                </c:pt>
                <c:pt idx="30">
                  <c:v>693.33999999999992</c:v>
                </c:pt>
                <c:pt idx="31">
                  <c:v>0</c:v>
                </c:pt>
                <c:pt idx="32">
                  <c:v>0</c:v>
                </c:pt>
                <c:pt idx="33">
                  <c:v>557.17000000000007</c:v>
                </c:pt>
                <c:pt idx="34">
                  <c:v>336.25</c:v>
                </c:pt>
                <c:pt idx="35">
                  <c:v>233.71</c:v>
                </c:pt>
                <c:pt idx="36">
                  <c:v>457.18</c:v>
                </c:pt>
                <c:pt idx="37">
                  <c:v>95.81</c:v>
                </c:pt>
                <c:pt idx="38">
                  <c:v>137.15</c:v>
                </c:pt>
                <c:pt idx="39">
                  <c:v>251.70999999999998</c:v>
                </c:pt>
                <c:pt idx="40">
                  <c:v>251.8</c:v>
                </c:pt>
                <c:pt idx="41">
                  <c:v>79.289999999999992</c:v>
                </c:pt>
                <c:pt idx="42">
                  <c:v>0</c:v>
                </c:pt>
                <c:pt idx="43">
                  <c:v>11.4</c:v>
                </c:pt>
                <c:pt idx="44">
                  <c:v>810.03000000000009</c:v>
                </c:pt>
                <c:pt idx="45">
                  <c:v>401.61</c:v>
                </c:pt>
                <c:pt idx="46">
                  <c:v>121.84</c:v>
                </c:pt>
                <c:pt idx="47">
                  <c:v>280.22999999999996</c:v>
                </c:pt>
                <c:pt idx="48">
                  <c:v>381.04999999999995</c:v>
                </c:pt>
                <c:pt idx="49">
                  <c:v>828.6</c:v>
                </c:pt>
                <c:pt idx="50">
                  <c:v>488.96000000000004</c:v>
                </c:pt>
                <c:pt idx="51">
                  <c:v>85.06</c:v>
                </c:pt>
                <c:pt idx="52">
                  <c:v>137.31</c:v>
                </c:pt>
                <c:pt idx="53">
                  <c:v>383.05</c:v>
                </c:pt>
                <c:pt idx="54">
                  <c:v>571.38</c:v>
                </c:pt>
                <c:pt idx="55">
                  <c:v>490.97</c:v>
                </c:pt>
                <c:pt idx="56">
                  <c:v>502.51000000000005</c:v>
                </c:pt>
                <c:pt idx="57">
                  <c:v>1273.4899999999998</c:v>
                </c:pt>
                <c:pt idx="58">
                  <c:v>620.54000000000008</c:v>
                </c:pt>
                <c:pt idx="59">
                  <c:v>1034.3700000000001</c:v>
                </c:pt>
                <c:pt idx="60">
                  <c:v>1168.3100000000002</c:v>
                </c:pt>
                <c:pt idx="61">
                  <c:v>1167.5</c:v>
                </c:pt>
                <c:pt idx="62">
                  <c:v>1027.74</c:v>
                </c:pt>
                <c:pt idx="63">
                  <c:v>457.48</c:v>
                </c:pt>
                <c:pt idx="64">
                  <c:v>2022.99</c:v>
                </c:pt>
                <c:pt idx="65">
                  <c:v>514.57999999999993</c:v>
                </c:pt>
                <c:pt idx="66">
                  <c:v>282.86999999999995</c:v>
                </c:pt>
                <c:pt idx="67">
                  <c:v>197.01</c:v>
                </c:pt>
                <c:pt idx="68">
                  <c:v>42.24</c:v>
                </c:pt>
                <c:pt idx="69">
                  <c:v>1301.0700000000004</c:v>
                </c:pt>
                <c:pt idx="70">
                  <c:v>426.18999999999994</c:v>
                </c:pt>
                <c:pt idx="71">
                  <c:v>324.02999999999997</c:v>
                </c:pt>
                <c:pt idx="72">
                  <c:v>65.28</c:v>
                </c:pt>
                <c:pt idx="73">
                  <c:v>162.33999999999997</c:v>
                </c:pt>
                <c:pt idx="74">
                  <c:v>46.89</c:v>
                </c:pt>
                <c:pt idx="75">
                  <c:v>0</c:v>
                </c:pt>
                <c:pt idx="76">
                  <c:v>659.8299999999997</c:v>
                </c:pt>
                <c:pt idx="77">
                  <c:v>598.06999999999982</c:v>
                </c:pt>
                <c:pt idx="78">
                  <c:v>1201.7099999999998</c:v>
                </c:pt>
                <c:pt idx="79">
                  <c:v>340.9</c:v>
                </c:pt>
                <c:pt idx="80">
                  <c:v>1028.49</c:v>
                </c:pt>
                <c:pt idx="81">
                  <c:v>723.1</c:v>
                </c:pt>
                <c:pt idx="82">
                  <c:v>297.65000000000003</c:v>
                </c:pt>
                <c:pt idx="83">
                  <c:v>790.09999999999991</c:v>
                </c:pt>
                <c:pt idx="84">
                  <c:v>922.66</c:v>
                </c:pt>
                <c:pt idx="85">
                  <c:v>1288.8399999999999</c:v>
                </c:pt>
                <c:pt idx="86">
                  <c:v>1801.81</c:v>
                </c:pt>
                <c:pt idx="87">
                  <c:v>1080.5200000000002</c:v>
                </c:pt>
                <c:pt idx="88">
                  <c:v>3442.22</c:v>
                </c:pt>
                <c:pt idx="89">
                  <c:v>1452.2699999999998</c:v>
                </c:pt>
                <c:pt idx="90">
                  <c:v>1585.8100000000002</c:v>
                </c:pt>
                <c:pt idx="91">
                  <c:v>9.19</c:v>
                </c:pt>
                <c:pt idx="92">
                  <c:v>642.9899999999999</c:v>
                </c:pt>
                <c:pt idx="93">
                  <c:v>7119.8000000000011</c:v>
                </c:pt>
                <c:pt idx="94">
                  <c:v>2541.29</c:v>
                </c:pt>
                <c:pt idx="95">
                  <c:v>2259.8699999999994</c:v>
                </c:pt>
                <c:pt idx="96">
                  <c:v>654.1400000000001</c:v>
                </c:pt>
              </c:numCache>
            </c:numRef>
          </c:val>
          <c:extLst>
            <c:ext xmlns:c16="http://schemas.microsoft.com/office/drawing/2014/chart" uri="{C3380CC4-5D6E-409C-BE32-E72D297353CC}">
              <c16:uniqueId val="{00000001-AE92-43A4-8F56-8AE9B1702682}"/>
            </c:ext>
          </c:extLst>
        </c:ser>
        <c:dLbls>
          <c:showLegendKey val="0"/>
          <c:showVal val="0"/>
          <c:showCatName val="0"/>
          <c:showSerName val="0"/>
          <c:showPercent val="0"/>
          <c:showBubbleSize val="0"/>
        </c:dLbls>
        <c:gapWidth val="182"/>
        <c:axId val="815326744"/>
        <c:axId val="815331664"/>
      </c:barChart>
      <c:catAx>
        <c:axId val="815326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815331664"/>
        <c:crosses val="autoZero"/>
        <c:auto val="1"/>
        <c:lblAlgn val="ctr"/>
        <c:lblOffset val="100"/>
        <c:noMultiLvlLbl val="0"/>
      </c:catAx>
      <c:valAx>
        <c:axId val="815331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815326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8740157499999996" l="0.511811024" r="0.511811024" t="0.78740157499999996" header="0.31496062000000002" footer="0.3149606200000000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canceled_transactions_value(euros)</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a:t>2015-02</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'Q5 (2)'!$A$2:$A$98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Bakery</c:v>
                </c:pt>
                <c:pt idx="8">
                  <c:v>Men's Eastern Wear</c:v>
                </c:pt>
                <c:pt idx="9">
                  <c:v>Cigarettes &amp; Smoking</c:v>
                </c:pt>
                <c:pt idx="10">
                  <c:v>Candies</c:v>
                </c:pt>
                <c:pt idx="11">
                  <c:v>Baby Shoes</c:v>
                </c:pt>
                <c:pt idx="12">
                  <c:v>Nail Care</c:v>
                </c:pt>
                <c:pt idx="13">
                  <c:v>Movies</c:v>
                </c:pt>
                <c:pt idx="14">
                  <c:v>Jewelry Cleaning &amp; Care</c:v>
                </c:pt>
                <c:pt idx="15">
                  <c:v>Bath &amp; Body</c:v>
                </c:pt>
                <c:pt idx="16">
                  <c:v>Baby Fashion</c:v>
                </c:pt>
                <c:pt idx="17">
                  <c:v>Memory &amp; SD Cards for Phones</c:v>
                </c:pt>
                <c:pt idx="18">
                  <c:v>Girls Shoes</c:v>
                </c:pt>
                <c:pt idx="19">
                  <c:v>Office Supplies</c:v>
                </c:pt>
                <c:pt idx="20">
                  <c:v>Kid's Watches</c:v>
                </c:pt>
                <c:pt idx="21">
                  <c:v>Hobbies &amp; Creative Arts</c:v>
                </c:pt>
                <c:pt idx="22">
                  <c:v>Music</c:v>
                </c:pt>
                <c:pt idx="23">
                  <c:v>Diapering</c:v>
                </c:pt>
                <c:pt idx="24">
                  <c:v>Boys Shoes</c:v>
                </c:pt>
                <c:pt idx="25">
                  <c:v>Other Electronics</c:v>
                </c:pt>
                <c:pt idx="26">
                  <c:v>Featured Phones</c:v>
                </c:pt>
                <c:pt idx="27">
                  <c:v>Baby &amp; Toddler Furniture</c:v>
                </c:pt>
                <c:pt idx="28">
                  <c:v>Household Supplies</c:v>
                </c:pt>
                <c:pt idx="29">
                  <c:v>Other Food &amp; Beverage</c:v>
                </c:pt>
                <c:pt idx="30">
                  <c:v>Books</c:v>
                </c:pt>
                <c:pt idx="31">
                  <c:v>Fitness</c:v>
                </c:pt>
                <c:pt idx="32">
                  <c:v>Pets &amp; Animals</c:v>
                </c:pt>
                <c:pt idx="33">
                  <c:v>Girls Fashion</c:v>
                </c:pt>
                <c:pt idx="34">
                  <c:v>Outdoor Sports</c:v>
                </c:pt>
                <c:pt idx="35">
                  <c:v>Home improvements</c:v>
                </c:pt>
                <c:pt idx="36">
                  <c:v>Boys Fashion</c:v>
                </c:pt>
                <c:pt idx="37">
                  <c:v>Lawn &amp; Garden</c:v>
                </c:pt>
                <c:pt idx="38">
                  <c:v>Monitors</c:v>
                </c:pt>
                <c:pt idx="39">
                  <c:v>Lighting</c:v>
                </c:pt>
                <c:pt idx="40">
                  <c:v>Linens &amp; Bedding</c:v>
                </c:pt>
                <c:pt idx="41">
                  <c:v>Nursing &amp; Feeding</c:v>
                </c:pt>
                <c:pt idx="42">
                  <c:v>Luggage &amp; Bags</c:v>
                </c:pt>
                <c:pt idx="43">
                  <c:v>Grooming Appliances</c:v>
                </c:pt>
                <c:pt idx="44">
                  <c:v>Bathroom Accessories</c:v>
                </c:pt>
                <c:pt idx="45">
                  <c:v>Networking</c:v>
                </c:pt>
                <c:pt idx="46">
                  <c:v>Landline Phones</c:v>
                </c:pt>
                <c:pt idx="47">
                  <c:v>TV Equipment</c:v>
                </c:pt>
                <c:pt idx="48">
                  <c:v>Vehicle &amp; Vehicle Parts</c:v>
                </c:pt>
                <c:pt idx="49">
                  <c:v>Kitchen &amp; Dining</c:v>
                </c:pt>
                <c:pt idx="50">
                  <c:v>Health Care</c:v>
                </c:pt>
                <c:pt idx="51">
                  <c:v>Women's Eyewear</c:v>
                </c:pt>
                <c:pt idx="52">
                  <c:v>Beverages</c:v>
                </c:pt>
                <c:pt idx="53">
                  <c:v>Computer Accessories</c:v>
                </c:pt>
                <c:pt idx="54">
                  <c:v>Gymnastics</c:v>
                </c:pt>
                <c:pt idx="55">
                  <c:v>Printers &amp; Scanners</c:v>
                </c:pt>
                <c:pt idx="56">
                  <c:v>Men's Jewelry</c:v>
                </c:pt>
                <c:pt idx="57">
                  <c:v>Storage Devices</c:v>
                </c:pt>
                <c:pt idx="58">
                  <c:v>Furniture</c:v>
                </c:pt>
                <c:pt idx="59">
                  <c:v>Makeup</c:v>
                </c:pt>
                <c:pt idx="60">
                  <c:v>Women's Jewelry</c:v>
                </c:pt>
                <c:pt idx="61">
                  <c:v>Men's Accessories</c:v>
                </c:pt>
                <c:pt idx="62">
                  <c:v>Other Baby Products</c:v>
                </c:pt>
                <c:pt idx="63">
                  <c:v>Skin Care</c:v>
                </c:pt>
                <c:pt idx="64">
                  <c:v>Kitchen Appliances</c:v>
                </c:pt>
                <c:pt idx="65">
                  <c:v>Perfume &amp; Cologne</c:v>
                </c:pt>
                <c:pt idx="66">
                  <c:v>Desktops</c:v>
                </c:pt>
                <c:pt idx="67">
                  <c:v>Video Games</c:v>
                </c:pt>
                <c:pt idx="68">
                  <c:v>Services</c:v>
                </c:pt>
                <c:pt idx="69">
                  <c:v>TVs</c:v>
                </c:pt>
                <c:pt idx="70">
                  <c:v>Men's Eyewear</c:v>
                </c:pt>
                <c:pt idx="71">
                  <c:v>Decor</c:v>
                </c:pt>
                <c:pt idx="72">
                  <c:v>Headphones</c:v>
                </c:pt>
                <c:pt idx="73">
                  <c:v>Personal Pleasure</c:v>
                </c:pt>
                <c:pt idx="74">
                  <c:v>Softwares</c:v>
                </c:pt>
                <c:pt idx="75">
                  <c:v>Gadgets</c:v>
                </c:pt>
                <c:pt idx="76">
                  <c:v>Video Game Consoles</c:v>
                </c:pt>
                <c:pt idx="77">
                  <c:v>Personal Care</c:v>
                </c:pt>
                <c:pt idx="78">
                  <c:v>PowerBanks</c:v>
                </c:pt>
                <c:pt idx="79">
                  <c:v>MP3 Players and Audio Equipment</c:v>
                </c:pt>
                <c:pt idx="80">
                  <c:v>Mobiles &amp; Tablets Accessories</c:v>
                </c:pt>
                <c:pt idx="81">
                  <c:v>Household Appliances</c:v>
                </c:pt>
                <c:pt idx="82">
                  <c:v>Fitness &amp; Nutrition</c:v>
                </c:pt>
                <c:pt idx="83">
                  <c:v>Cameras</c:v>
                </c:pt>
                <c:pt idx="84">
                  <c:v>Team Sports</c:v>
                </c:pt>
                <c:pt idx="85">
                  <c:v>Women's Lingeries and Nightwear</c:v>
                </c:pt>
                <c:pt idx="86">
                  <c:v>Women's Watches</c:v>
                </c:pt>
                <c:pt idx="87">
                  <c:v>Women's Shoes</c:v>
                </c:pt>
                <c:pt idx="88">
                  <c:v>Women's Accessories</c:v>
                </c:pt>
                <c:pt idx="89">
                  <c:v>Men's Clothing</c:v>
                </c:pt>
                <c:pt idx="90">
                  <c:v>Tablets</c:v>
                </c:pt>
                <c:pt idx="91">
                  <c:v>Smart watches</c:v>
                </c:pt>
                <c:pt idx="92">
                  <c:v>Laptops</c:v>
                </c:pt>
                <c:pt idx="93">
                  <c:v>Men's Watches</c:v>
                </c:pt>
                <c:pt idx="94">
                  <c:v>Women's Clothing</c:v>
                </c:pt>
                <c:pt idx="95">
                  <c:v>Smartphones</c:v>
                </c:pt>
                <c:pt idx="96">
                  <c:v>Men's Shoes</c:v>
                </c:pt>
              </c:strCache>
            </c:strRef>
          </c:cat>
          <c:val>
            <c:numRef>
              <c:f>'Q5 (2)'!$C$2:$C$98</c:f>
              <c:numCache>
                <c:formatCode>General</c:formatCode>
                <c:ptCount val="97"/>
                <c:pt idx="0">
                  <c:v>64.36</c:v>
                </c:pt>
                <c:pt idx="1">
                  <c:v>60.42</c:v>
                </c:pt>
                <c:pt idx="2">
                  <c:v>0</c:v>
                </c:pt>
                <c:pt idx="3">
                  <c:v>0</c:v>
                </c:pt>
                <c:pt idx="4">
                  <c:v>0</c:v>
                </c:pt>
                <c:pt idx="5">
                  <c:v>0</c:v>
                </c:pt>
                <c:pt idx="6">
                  <c:v>0</c:v>
                </c:pt>
                <c:pt idx="7">
                  <c:v>0</c:v>
                </c:pt>
                <c:pt idx="8">
                  <c:v>0</c:v>
                </c:pt>
                <c:pt idx="9">
                  <c:v>0</c:v>
                </c:pt>
                <c:pt idx="10">
                  <c:v>72.59</c:v>
                </c:pt>
                <c:pt idx="11">
                  <c:v>375.24</c:v>
                </c:pt>
                <c:pt idx="12">
                  <c:v>0</c:v>
                </c:pt>
                <c:pt idx="13">
                  <c:v>699.87</c:v>
                </c:pt>
                <c:pt idx="14">
                  <c:v>0</c:v>
                </c:pt>
                <c:pt idx="15">
                  <c:v>0</c:v>
                </c:pt>
                <c:pt idx="16">
                  <c:v>0</c:v>
                </c:pt>
                <c:pt idx="17">
                  <c:v>146.56</c:v>
                </c:pt>
                <c:pt idx="18">
                  <c:v>569.15000000000009</c:v>
                </c:pt>
                <c:pt idx="19">
                  <c:v>791.95</c:v>
                </c:pt>
                <c:pt idx="20">
                  <c:v>0</c:v>
                </c:pt>
                <c:pt idx="21">
                  <c:v>0</c:v>
                </c:pt>
                <c:pt idx="22">
                  <c:v>16.61</c:v>
                </c:pt>
                <c:pt idx="23">
                  <c:v>510.41</c:v>
                </c:pt>
                <c:pt idx="24">
                  <c:v>441.96</c:v>
                </c:pt>
                <c:pt idx="25">
                  <c:v>268.2</c:v>
                </c:pt>
                <c:pt idx="26">
                  <c:v>0</c:v>
                </c:pt>
                <c:pt idx="27">
                  <c:v>200.80000000000004</c:v>
                </c:pt>
                <c:pt idx="28">
                  <c:v>813.32999999999993</c:v>
                </c:pt>
                <c:pt idx="29">
                  <c:v>696.74000000000012</c:v>
                </c:pt>
                <c:pt idx="30">
                  <c:v>541.7399999999999</c:v>
                </c:pt>
                <c:pt idx="31">
                  <c:v>0</c:v>
                </c:pt>
                <c:pt idx="32">
                  <c:v>246.98</c:v>
                </c:pt>
                <c:pt idx="33">
                  <c:v>269.77</c:v>
                </c:pt>
                <c:pt idx="34">
                  <c:v>510.08000000000004</c:v>
                </c:pt>
                <c:pt idx="35">
                  <c:v>194.41</c:v>
                </c:pt>
                <c:pt idx="36">
                  <c:v>1506.2700000000002</c:v>
                </c:pt>
                <c:pt idx="37">
                  <c:v>53.61</c:v>
                </c:pt>
                <c:pt idx="38">
                  <c:v>17.97</c:v>
                </c:pt>
                <c:pt idx="39">
                  <c:v>110</c:v>
                </c:pt>
                <c:pt idx="40">
                  <c:v>625.66999999999996</c:v>
                </c:pt>
                <c:pt idx="41">
                  <c:v>337.25</c:v>
                </c:pt>
                <c:pt idx="42">
                  <c:v>15.49</c:v>
                </c:pt>
                <c:pt idx="43">
                  <c:v>8.14</c:v>
                </c:pt>
                <c:pt idx="44">
                  <c:v>146.6</c:v>
                </c:pt>
                <c:pt idx="45">
                  <c:v>621.96</c:v>
                </c:pt>
                <c:pt idx="46">
                  <c:v>163.47</c:v>
                </c:pt>
                <c:pt idx="47">
                  <c:v>557.8599999999999</c:v>
                </c:pt>
                <c:pt idx="48">
                  <c:v>273.64</c:v>
                </c:pt>
                <c:pt idx="49">
                  <c:v>1269.8000000000004</c:v>
                </c:pt>
                <c:pt idx="50">
                  <c:v>16179.810000000001</c:v>
                </c:pt>
                <c:pt idx="51">
                  <c:v>489.6</c:v>
                </c:pt>
                <c:pt idx="52">
                  <c:v>172.45999999999998</c:v>
                </c:pt>
                <c:pt idx="53">
                  <c:v>538.5</c:v>
                </c:pt>
                <c:pt idx="54">
                  <c:v>110.49999999999999</c:v>
                </c:pt>
                <c:pt idx="55">
                  <c:v>222.6</c:v>
                </c:pt>
                <c:pt idx="56">
                  <c:v>1906.2299999999996</c:v>
                </c:pt>
                <c:pt idx="57">
                  <c:v>1620.66</c:v>
                </c:pt>
                <c:pt idx="58">
                  <c:v>1638.7999999999995</c:v>
                </c:pt>
                <c:pt idx="59">
                  <c:v>479.22999999999996</c:v>
                </c:pt>
                <c:pt idx="60">
                  <c:v>6393.47</c:v>
                </c:pt>
                <c:pt idx="61">
                  <c:v>1277.4199999999998</c:v>
                </c:pt>
                <c:pt idx="62">
                  <c:v>2075.3100000000004</c:v>
                </c:pt>
                <c:pt idx="63">
                  <c:v>777.4799999999999</c:v>
                </c:pt>
                <c:pt idx="64">
                  <c:v>767.9</c:v>
                </c:pt>
                <c:pt idx="65">
                  <c:v>1408.19</c:v>
                </c:pt>
                <c:pt idx="66">
                  <c:v>763.87999999999988</c:v>
                </c:pt>
                <c:pt idx="67">
                  <c:v>103.66</c:v>
                </c:pt>
                <c:pt idx="68">
                  <c:v>90.210000000000008</c:v>
                </c:pt>
                <c:pt idx="69">
                  <c:v>782.93000000000018</c:v>
                </c:pt>
                <c:pt idx="70">
                  <c:v>887.56</c:v>
                </c:pt>
                <c:pt idx="71">
                  <c:v>4975.26</c:v>
                </c:pt>
                <c:pt idx="72">
                  <c:v>618.80000000000007</c:v>
                </c:pt>
                <c:pt idx="73">
                  <c:v>38.200000000000003</c:v>
                </c:pt>
                <c:pt idx="74">
                  <c:v>665.77</c:v>
                </c:pt>
                <c:pt idx="75">
                  <c:v>0</c:v>
                </c:pt>
                <c:pt idx="76">
                  <c:v>575.73</c:v>
                </c:pt>
                <c:pt idx="77">
                  <c:v>1532.9799999999998</c:v>
                </c:pt>
                <c:pt idx="78">
                  <c:v>270.31</c:v>
                </c:pt>
                <c:pt idx="79">
                  <c:v>647.7299999999999</c:v>
                </c:pt>
                <c:pt idx="80">
                  <c:v>2509.8600000000006</c:v>
                </c:pt>
                <c:pt idx="81">
                  <c:v>1520.3400000000001</c:v>
                </c:pt>
                <c:pt idx="82">
                  <c:v>252.14000000000004</c:v>
                </c:pt>
                <c:pt idx="83">
                  <c:v>547.78</c:v>
                </c:pt>
                <c:pt idx="84">
                  <c:v>1739.9400000000003</c:v>
                </c:pt>
                <c:pt idx="85">
                  <c:v>331.20000000000005</c:v>
                </c:pt>
                <c:pt idx="86">
                  <c:v>2307.3400000000006</c:v>
                </c:pt>
                <c:pt idx="87">
                  <c:v>1531.59</c:v>
                </c:pt>
                <c:pt idx="88">
                  <c:v>1428.32</c:v>
                </c:pt>
                <c:pt idx="89">
                  <c:v>2419.23</c:v>
                </c:pt>
                <c:pt idx="90">
                  <c:v>1666.3600000000004</c:v>
                </c:pt>
                <c:pt idx="91">
                  <c:v>276.32</c:v>
                </c:pt>
                <c:pt idx="92">
                  <c:v>1174.8099999999997</c:v>
                </c:pt>
                <c:pt idx="93">
                  <c:v>1538.1299999999997</c:v>
                </c:pt>
                <c:pt idx="94">
                  <c:v>36682.089999999997</c:v>
                </c:pt>
                <c:pt idx="95">
                  <c:v>2515.1499999999996</c:v>
                </c:pt>
                <c:pt idx="96">
                  <c:v>2124.9299999999998</c:v>
                </c:pt>
              </c:numCache>
            </c:numRef>
          </c:val>
          <c:extLst>
            <c:ext xmlns:c16="http://schemas.microsoft.com/office/drawing/2014/chart" uri="{C3380CC4-5D6E-409C-BE32-E72D297353CC}">
              <c16:uniqueId val="{00000000-AE92-43A4-8F56-8AE9B1702682}"/>
            </c:ext>
          </c:extLst>
        </c:ser>
        <c:dLbls>
          <c:showLegendKey val="0"/>
          <c:showVal val="0"/>
          <c:showCatName val="0"/>
          <c:showSerName val="0"/>
          <c:showPercent val="0"/>
          <c:showBubbleSize val="0"/>
        </c:dLbls>
        <c:gapWidth val="182"/>
        <c:axId val="815326744"/>
        <c:axId val="815331664"/>
      </c:barChart>
      <c:catAx>
        <c:axId val="815326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31664"/>
        <c:crosses val="autoZero"/>
        <c:auto val="1"/>
        <c:lblAlgn val="ctr"/>
        <c:lblOffset val="100"/>
        <c:noMultiLvlLbl val="0"/>
      </c:catAx>
      <c:valAx>
        <c:axId val="815331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26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canceled_transactions_value(euros)</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a:t>2015-03</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'Q5 (2)'!$A$2:$A$98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Bakery</c:v>
                </c:pt>
                <c:pt idx="8">
                  <c:v>Men's Eastern Wear</c:v>
                </c:pt>
                <c:pt idx="9">
                  <c:v>Cigarettes &amp; Smoking</c:v>
                </c:pt>
                <c:pt idx="10">
                  <c:v>Candies</c:v>
                </c:pt>
                <c:pt idx="11">
                  <c:v>Baby Shoes</c:v>
                </c:pt>
                <c:pt idx="12">
                  <c:v>Nail Care</c:v>
                </c:pt>
                <c:pt idx="13">
                  <c:v>Movies</c:v>
                </c:pt>
                <c:pt idx="14">
                  <c:v>Jewelry Cleaning &amp; Care</c:v>
                </c:pt>
                <c:pt idx="15">
                  <c:v>Bath &amp; Body</c:v>
                </c:pt>
                <c:pt idx="16">
                  <c:v>Baby Fashion</c:v>
                </c:pt>
                <c:pt idx="17">
                  <c:v>Memory &amp; SD Cards for Phones</c:v>
                </c:pt>
                <c:pt idx="18">
                  <c:v>Girls Shoes</c:v>
                </c:pt>
                <c:pt idx="19">
                  <c:v>Office Supplies</c:v>
                </c:pt>
                <c:pt idx="20">
                  <c:v>Kid's Watches</c:v>
                </c:pt>
                <c:pt idx="21">
                  <c:v>Hobbies &amp; Creative Arts</c:v>
                </c:pt>
                <c:pt idx="22">
                  <c:v>Music</c:v>
                </c:pt>
                <c:pt idx="23">
                  <c:v>Diapering</c:v>
                </c:pt>
                <c:pt idx="24">
                  <c:v>Boys Shoes</c:v>
                </c:pt>
                <c:pt idx="25">
                  <c:v>Other Electronics</c:v>
                </c:pt>
                <c:pt idx="26">
                  <c:v>Featured Phones</c:v>
                </c:pt>
                <c:pt idx="27">
                  <c:v>Baby &amp; Toddler Furniture</c:v>
                </c:pt>
                <c:pt idx="28">
                  <c:v>Household Supplies</c:v>
                </c:pt>
                <c:pt idx="29">
                  <c:v>Other Food &amp; Beverage</c:v>
                </c:pt>
                <c:pt idx="30">
                  <c:v>Books</c:v>
                </c:pt>
                <c:pt idx="31">
                  <c:v>Fitness</c:v>
                </c:pt>
                <c:pt idx="32">
                  <c:v>Pets &amp; Animals</c:v>
                </c:pt>
                <c:pt idx="33">
                  <c:v>Girls Fashion</c:v>
                </c:pt>
                <c:pt idx="34">
                  <c:v>Outdoor Sports</c:v>
                </c:pt>
                <c:pt idx="35">
                  <c:v>Home improvements</c:v>
                </c:pt>
                <c:pt idx="36">
                  <c:v>Boys Fashion</c:v>
                </c:pt>
                <c:pt idx="37">
                  <c:v>Lawn &amp; Garden</c:v>
                </c:pt>
                <c:pt idx="38">
                  <c:v>Monitors</c:v>
                </c:pt>
                <c:pt idx="39">
                  <c:v>Lighting</c:v>
                </c:pt>
                <c:pt idx="40">
                  <c:v>Linens &amp; Bedding</c:v>
                </c:pt>
                <c:pt idx="41">
                  <c:v>Nursing &amp; Feeding</c:v>
                </c:pt>
                <c:pt idx="42">
                  <c:v>Luggage &amp; Bags</c:v>
                </c:pt>
                <c:pt idx="43">
                  <c:v>Grooming Appliances</c:v>
                </c:pt>
                <c:pt idx="44">
                  <c:v>Bathroom Accessories</c:v>
                </c:pt>
                <c:pt idx="45">
                  <c:v>Networking</c:v>
                </c:pt>
                <c:pt idx="46">
                  <c:v>Landline Phones</c:v>
                </c:pt>
                <c:pt idx="47">
                  <c:v>TV Equipment</c:v>
                </c:pt>
                <c:pt idx="48">
                  <c:v>Vehicle &amp; Vehicle Parts</c:v>
                </c:pt>
                <c:pt idx="49">
                  <c:v>Kitchen &amp; Dining</c:v>
                </c:pt>
                <c:pt idx="50">
                  <c:v>Health Care</c:v>
                </c:pt>
                <c:pt idx="51">
                  <c:v>Women's Eyewear</c:v>
                </c:pt>
                <c:pt idx="52">
                  <c:v>Beverages</c:v>
                </c:pt>
                <c:pt idx="53">
                  <c:v>Computer Accessories</c:v>
                </c:pt>
                <c:pt idx="54">
                  <c:v>Gymnastics</c:v>
                </c:pt>
                <c:pt idx="55">
                  <c:v>Printers &amp; Scanners</c:v>
                </c:pt>
                <c:pt idx="56">
                  <c:v>Men's Jewelry</c:v>
                </c:pt>
                <c:pt idx="57">
                  <c:v>Storage Devices</c:v>
                </c:pt>
                <c:pt idx="58">
                  <c:v>Furniture</c:v>
                </c:pt>
                <c:pt idx="59">
                  <c:v>Makeup</c:v>
                </c:pt>
                <c:pt idx="60">
                  <c:v>Women's Jewelry</c:v>
                </c:pt>
                <c:pt idx="61">
                  <c:v>Men's Accessories</c:v>
                </c:pt>
                <c:pt idx="62">
                  <c:v>Other Baby Products</c:v>
                </c:pt>
                <c:pt idx="63">
                  <c:v>Skin Care</c:v>
                </c:pt>
                <c:pt idx="64">
                  <c:v>Kitchen Appliances</c:v>
                </c:pt>
                <c:pt idx="65">
                  <c:v>Perfume &amp; Cologne</c:v>
                </c:pt>
                <c:pt idx="66">
                  <c:v>Desktops</c:v>
                </c:pt>
                <c:pt idx="67">
                  <c:v>Video Games</c:v>
                </c:pt>
                <c:pt idx="68">
                  <c:v>Services</c:v>
                </c:pt>
                <c:pt idx="69">
                  <c:v>TVs</c:v>
                </c:pt>
                <c:pt idx="70">
                  <c:v>Men's Eyewear</c:v>
                </c:pt>
                <c:pt idx="71">
                  <c:v>Decor</c:v>
                </c:pt>
                <c:pt idx="72">
                  <c:v>Headphones</c:v>
                </c:pt>
                <c:pt idx="73">
                  <c:v>Personal Pleasure</c:v>
                </c:pt>
                <c:pt idx="74">
                  <c:v>Softwares</c:v>
                </c:pt>
                <c:pt idx="75">
                  <c:v>Gadgets</c:v>
                </c:pt>
                <c:pt idx="76">
                  <c:v>Video Game Consoles</c:v>
                </c:pt>
                <c:pt idx="77">
                  <c:v>Personal Care</c:v>
                </c:pt>
                <c:pt idx="78">
                  <c:v>PowerBanks</c:v>
                </c:pt>
                <c:pt idx="79">
                  <c:v>MP3 Players and Audio Equipment</c:v>
                </c:pt>
                <c:pt idx="80">
                  <c:v>Mobiles &amp; Tablets Accessories</c:v>
                </c:pt>
                <c:pt idx="81">
                  <c:v>Household Appliances</c:v>
                </c:pt>
                <c:pt idx="82">
                  <c:v>Fitness &amp; Nutrition</c:v>
                </c:pt>
                <c:pt idx="83">
                  <c:v>Cameras</c:v>
                </c:pt>
                <c:pt idx="84">
                  <c:v>Team Sports</c:v>
                </c:pt>
                <c:pt idx="85">
                  <c:v>Women's Lingeries and Nightwear</c:v>
                </c:pt>
                <c:pt idx="86">
                  <c:v>Women's Watches</c:v>
                </c:pt>
                <c:pt idx="87">
                  <c:v>Women's Shoes</c:v>
                </c:pt>
                <c:pt idx="88">
                  <c:v>Women's Accessories</c:v>
                </c:pt>
                <c:pt idx="89">
                  <c:v>Men's Clothing</c:v>
                </c:pt>
                <c:pt idx="90">
                  <c:v>Tablets</c:v>
                </c:pt>
                <c:pt idx="91">
                  <c:v>Smart watches</c:v>
                </c:pt>
                <c:pt idx="92">
                  <c:v>Laptops</c:v>
                </c:pt>
                <c:pt idx="93">
                  <c:v>Men's Watches</c:v>
                </c:pt>
                <c:pt idx="94">
                  <c:v>Women's Clothing</c:v>
                </c:pt>
                <c:pt idx="95">
                  <c:v>Smartphones</c:v>
                </c:pt>
                <c:pt idx="96">
                  <c:v>Men's Shoes</c:v>
                </c:pt>
              </c:strCache>
            </c:strRef>
          </c:cat>
          <c:val>
            <c:numRef>
              <c:f>'Q5 (2)'!$D$2:$D$98</c:f>
              <c:numCache>
                <c:formatCode>General</c:formatCode>
                <c:ptCount val="97"/>
                <c:pt idx="0">
                  <c:v>0</c:v>
                </c:pt>
                <c:pt idx="1">
                  <c:v>0</c:v>
                </c:pt>
                <c:pt idx="2">
                  <c:v>0</c:v>
                </c:pt>
                <c:pt idx="3">
                  <c:v>0</c:v>
                </c:pt>
                <c:pt idx="4">
                  <c:v>0</c:v>
                </c:pt>
                <c:pt idx="5">
                  <c:v>0</c:v>
                </c:pt>
                <c:pt idx="6">
                  <c:v>0</c:v>
                </c:pt>
                <c:pt idx="7">
                  <c:v>0</c:v>
                </c:pt>
                <c:pt idx="8">
                  <c:v>0</c:v>
                </c:pt>
                <c:pt idx="9">
                  <c:v>0</c:v>
                </c:pt>
                <c:pt idx="10">
                  <c:v>798.75</c:v>
                </c:pt>
                <c:pt idx="11">
                  <c:v>135.57</c:v>
                </c:pt>
                <c:pt idx="12">
                  <c:v>0</c:v>
                </c:pt>
                <c:pt idx="13">
                  <c:v>39.69</c:v>
                </c:pt>
                <c:pt idx="14">
                  <c:v>0</c:v>
                </c:pt>
                <c:pt idx="15">
                  <c:v>288.67</c:v>
                </c:pt>
                <c:pt idx="16">
                  <c:v>0</c:v>
                </c:pt>
                <c:pt idx="17">
                  <c:v>85.109999999999985</c:v>
                </c:pt>
                <c:pt idx="18">
                  <c:v>1377.23</c:v>
                </c:pt>
                <c:pt idx="19">
                  <c:v>0</c:v>
                </c:pt>
                <c:pt idx="20">
                  <c:v>0</c:v>
                </c:pt>
                <c:pt idx="21">
                  <c:v>0</c:v>
                </c:pt>
                <c:pt idx="22">
                  <c:v>245</c:v>
                </c:pt>
                <c:pt idx="23">
                  <c:v>148.91999999999999</c:v>
                </c:pt>
                <c:pt idx="24">
                  <c:v>597.99000000000012</c:v>
                </c:pt>
                <c:pt idx="25">
                  <c:v>9.48</c:v>
                </c:pt>
                <c:pt idx="26">
                  <c:v>0</c:v>
                </c:pt>
                <c:pt idx="27">
                  <c:v>468.53999999999996</c:v>
                </c:pt>
                <c:pt idx="28">
                  <c:v>211.7</c:v>
                </c:pt>
                <c:pt idx="29">
                  <c:v>573.89</c:v>
                </c:pt>
                <c:pt idx="30">
                  <c:v>804.6</c:v>
                </c:pt>
                <c:pt idx="31">
                  <c:v>0</c:v>
                </c:pt>
                <c:pt idx="32">
                  <c:v>0</c:v>
                </c:pt>
                <c:pt idx="33">
                  <c:v>2995.9300000000007</c:v>
                </c:pt>
                <c:pt idx="34">
                  <c:v>654.16</c:v>
                </c:pt>
                <c:pt idx="35">
                  <c:v>586.43000000000006</c:v>
                </c:pt>
                <c:pt idx="36">
                  <c:v>1138.25</c:v>
                </c:pt>
                <c:pt idx="37">
                  <c:v>117.43</c:v>
                </c:pt>
                <c:pt idx="38">
                  <c:v>229.78</c:v>
                </c:pt>
                <c:pt idx="39">
                  <c:v>1360.09</c:v>
                </c:pt>
                <c:pt idx="40">
                  <c:v>1101.3999999999999</c:v>
                </c:pt>
                <c:pt idx="41">
                  <c:v>679.42</c:v>
                </c:pt>
                <c:pt idx="42">
                  <c:v>0</c:v>
                </c:pt>
                <c:pt idx="43">
                  <c:v>28.19</c:v>
                </c:pt>
                <c:pt idx="44">
                  <c:v>16.23</c:v>
                </c:pt>
                <c:pt idx="45">
                  <c:v>321.58999999999997</c:v>
                </c:pt>
                <c:pt idx="46">
                  <c:v>557.5200000000001</c:v>
                </c:pt>
                <c:pt idx="47">
                  <c:v>304.77000000000004</c:v>
                </c:pt>
                <c:pt idx="48">
                  <c:v>972.3599999999999</c:v>
                </c:pt>
                <c:pt idx="49">
                  <c:v>322.77</c:v>
                </c:pt>
                <c:pt idx="50">
                  <c:v>2514.0100000000002</c:v>
                </c:pt>
                <c:pt idx="51">
                  <c:v>345.59999999999997</c:v>
                </c:pt>
                <c:pt idx="52">
                  <c:v>252.72</c:v>
                </c:pt>
                <c:pt idx="53">
                  <c:v>2473.4899999999998</c:v>
                </c:pt>
                <c:pt idx="54">
                  <c:v>3309.7700000000004</c:v>
                </c:pt>
                <c:pt idx="55">
                  <c:v>626.24</c:v>
                </c:pt>
                <c:pt idx="56">
                  <c:v>648.20999999999992</c:v>
                </c:pt>
                <c:pt idx="57">
                  <c:v>768.95999999999992</c:v>
                </c:pt>
                <c:pt idx="58">
                  <c:v>269091.88000000006</c:v>
                </c:pt>
                <c:pt idx="59">
                  <c:v>948.53</c:v>
                </c:pt>
                <c:pt idx="60">
                  <c:v>600.95000000000016</c:v>
                </c:pt>
                <c:pt idx="61">
                  <c:v>410.71999999999997</c:v>
                </c:pt>
                <c:pt idx="62">
                  <c:v>2208.5700000000002</c:v>
                </c:pt>
                <c:pt idx="63">
                  <c:v>574.66999999999996</c:v>
                </c:pt>
                <c:pt idx="64">
                  <c:v>1049.97</c:v>
                </c:pt>
                <c:pt idx="65">
                  <c:v>2409.9800000000005</c:v>
                </c:pt>
                <c:pt idx="66">
                  <c:v>215.83</c:v>
                </c:pt>
                <c:pt idx="67">
                  <c:v>2035.41</c:v>
                </c:pt>
                <c:pt idx="68">
                  <c:v>341.18</c:v>
                </c:pt>
                <c:pt idx="69">
                  <c:v>1768.1500000000003</c:v>
                </c:pt>
                <c:pt idx="70">
                  <c:v>667.31000000000006</c:v>
                </c:pt>
                <c:pt idx="71">
                  <c:v>2132.7399999999998</c:v>
                </c:pt>
                <c:pt idx="72">
                  <c:v>754.74</c:v>
                </c:pt>
                <c:pt idx="73">
                  <c:v>106.57</c:v>
                </c:pt>
                <c:pt idx="74">
                  <c:v>173.49</c:v>
                </c:pt>
                <c:pt idx="75">
                  <c:v>0</c:v>
                </c:pt>
                <c:pt idx="76">
                  <c:v>371.82</c:v>
                </c:pt>
                <c:pt idx="77">
                  <c:v>3395.5800000000013</c:v>
                </c:pt>
                <c:pt idx="78">
                  <c:v>1053.3800000000001</c:v>
                </c:pt>
                <c:pt idx="79">
                  <c:v>980.25999999999988</c:v>
                </c:pt>
                <c:pt idx="80">
                  <c:v>8028.78</c:v>
                </c:pt>
                <c:pt idx="81">
                  <c:v>5437.1200000000017</c:v>
                </c:pt>
                <c:pt idx="82">
                  <c:v>1814.1</c:v>
                </c:pt>
                <c:pt idx="83">
                  <c:v>1167.2600000000002</c:v>
                </c:pt>
                <c:pt idx="84">
                  <c:v>1586.8899999999999</c:v>
                </c:pt>
                <c:pt idx="85">
                  <c:v>768.19</c:v>
                </c:pt>
                <c:pt idx="86">
                  <c:v>1360.9300000000003</c:v>
                </c:pt>
                <c:pt idx="87">
                  <c:v>1508.2099999999996</c:v>
                </c:pt>
                <c:pt idx="88">
                  <c:v>1609.5400000000004</c:v>
                </c:pt>
                <c:pt idx="89">
                  <c:v>982.40000000000009</c:v>
                </c:pt>
                <c:pt idx="90">
                  <c:v>905.08999999999992</c:v>
                </c:pt>
                <c:pt idx="91">
                  <c:v>402.7</c:v>
                </c:pt>
                <c:pt idx="92">
                  <c:v>983.04000000000008</c:v>
                </c:pt>
                <c:pt idx="93">
                  <c:v>1179.0000000000002</c:v>
                </c:pt>
                <c:pt idx="94">
                  <c:v>1938.4099999999999</c:v>
                </c:pt>
                <c:pt idx="95">
                  <c:v>205941.55000000008</c:v>
                </c:pt>
                <c:pt idx="96">
                  <c:v>1966.89</c:v>
                </c:pt>
              </c:numCache>
            </c:numRef>
          </c:val>
          <c:extLst>
            <c:ext xmlns:c16="http://schemas.microsoft.com/office/drawing/2014/chart" uri="{C3380CC4-5D6E-409C-BE32-E72D297353CC}">
              <c16:uniqueId val="{00000000-AE92-43A4-8F56-8AE9B1702682}"/>
            </c:ext>
          </c:extLst>
        </c:ser>
        <c:dLbls>
          <c:showLegendKey val="0"/>
          <c:showVal val="0"/>
          <c:showCatName val="0"/>
          <c:showSerName val="0"/>
          <c:showPercent val="0"/>
          <c:showBubbleSize val="0"/>
        </c:dLbls>
        <c:gapWidth val="182"/>
        <c:axId val="815326744"/>
        <c:axId val="815331664"/>
      </c:barChart>
      <c:catAx>
        <c:axId val="815326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31664"/>
        <c:crosses val="autoZero"/>
        <c:auto val="1"/>
        <c:lblAlgn val="ctr"/>
        <c:lblOffset val="100"/>
        <c:noMultiLvlLbl val="0"/>
      </c:catAx>
      <c:valAx>
        <c:axId val="815331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26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canceled_transactions_value(euros)</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a:t>2015-04</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'Q5 (2)'!$A$2:$A$98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Bakery</c:v>
                </c:pt>
                <c:pt idx="8">
                  <c:v>Men's Eastern Wear</c:v>
                </c:pt>
                <c:pt idx="9">
                  <c:v>Cigarettes &amp; Smoking</c:v>
                </c:pt>
                <c:pt idx="10">
                  <c:v>Candies</c:v>
                </c:pt>
                <c:pt idx="11">
                  <c:v>Baby Shoes</c:v>
                </c:pt>
                <c:pt idx="12">
                  <c:v>Nail Care</c:v>
                </c:pt>
                <c:pt idx="13">
                  <c:v>Movies</c:v>
                </c:pt>
                <c:pt idx="14">
                  <c:v>Jewelry Cleaning &amp; Care</c:v>
                </c:pt>
                <c:pt idx="15">
                  <c:v>Bath &amp; Body</c:v>
                </c:pt>
                <c:pt idx="16">
                  <c:v>Baby Fashion</c:v>
                </c:pt>
                <c:pt idx="17">
                  <c:v>Memory &amp; SD Cards for Phones</c:v>
                </c:pt>
                <c:pt idx="18">
                  <c:v>Girls Shoes</c:v>
                </c:pt>
                <c:pt idx="19">
                  <c:v>Office Supplies</c:v>
                </c:pt>
                <c:pt idx="20">
                  <c:v>Kid's Watches</c:v>
                </c:pt>
                <c:pt idx="21">
                  <c:v>Hobbies &amp; Creative Arts</c:v>
                </c:pt>
                <c:pt idx="22">
                  <c:v>Music</c:v>
                </c:pt>
                <c:pt idx="23">
                  <c:v>Diapering</c:v>
                </c:pt>
                <c:pt idx="24">
                  <c:v>Boys Shoes</c:v>
                </c:pt>
                <c:pt idx="25">
                  <c:v>Other Electronics</c:v>
                </c:pt>
                <c:pt idx="26">
                  <c:v>Featured Phones</c:v>
                </c:pt>
                <c:pt idx="27">
                  <c:v>Baby &amp; Toddler Furniture</c:v>
                </c:pt>
                <c:pt idx="28">
                  <c:v>Household Supplies</c:v>
                </c:pt>
                <c:pt idx="29">
                  <c:v>Other Food &amp; Beverage</c:v>
                </c:pt>
                <c:pt idx="30">
                  <c:v>Books</c:v>
                </c:pt>
                <c:pt idx="31">
                  <c:v>Fitness</c:v>
                </c:pt>
                <c:pt idx="32">
                  <c:v>Pets &amp; Animals</c:v>
                </c:pt>
                <c:pt idx="33">
                  <c:v>Girls Fashion</c:v>
                </c:pt>
                <c:pt idx="34">
                  <c:v>Outdoor Sports</c:v>
                </c:pt>
                <c:pt idx="35">
                  <c:v>Home improvements</c:v>
                </c:pt>
                <c:pt idx="36">
                  <c:v>Boys Fashion</c:v>
                </c:pt>
                <c:pt idx="37">
                  <c:v>Lawn &amp; Garden</c:v>
                </c:pt>
                <c:pt idx="38">
                  <c:v>Monitors</c:v>
                </c:pt>
                <c:pt idx="39">
                  <c:v>Lighting</c:v>
                </c:pt>
                <c:pt idx="40">
                  <c:v>Linens &amp; Bedding</c:v>
                </c:pt>
                <c:pt idx="41">
                  <c:v>Nursing &amp; Feeding</c:v>
                </c:pt>
                <c:pt idx="42">
                  <c:v>Luggage &amp; Bags</c:v>
                </c:pt>
                <c:pt idx="43">
                  <c:v>Grooming Appliances</c:v>
                </c:pt>
                <c:pt idx="44">
                  <c:v>Bathroom Accessories</c:v>
                </c:pt>
                <c:pt idx="45">
                  <c:v>Networking</c:v>
                </c:pt>
                <c:pt idx="46">
                  <c:v>Landline Phones</c:v>
                </c:pt>
                <c:pt idx="47">
                  <c:v>TV Equipment</c:v>
                </c:pt>
                <c:pt idx="48">
                  <c:v>Vehicle &amp; Vehicle Parts</c:v>
                </c:pt>
                <c:pt idx="49">
                  <c:v>Kitchen &amp; Dining</c:v>
                </c:pt>
                <c:pt idx="50">
                  <c:v>Health Care</c:v>
                </c:pt>
                <c:pt idx="51">
                  <c:v>Women's Eyewear</c:v>
                </c:pt>
                <c:pt idx="52">
                  <c:v>Beverages</c:v>
                </c:pt>
                <c:pt idx="53">
                  <c:v>Computer Accessories</c:v>
                </c:pt>
                <c:pt idx="54">
                  <c:v>Gymnastics</c:v>
                </c:pt>
                <c:pt idx="55">
                  <c:v>Printers &amp; Scanners</c:v>
                </c:pt>
                <c:pt idx="56">
                  <c:v>Men's Jewelry</c:v>
                </c:pt>
                <c:pt idx="57">
                  <c:v>Storage Devices</c:v>
                </c:pt>
                <c:pt idx="58">
                  <c:v>Furniture</c:v>
                </c:pt>
                <c:pt idx="59">
                  <c:v>Makeup</c:v>
                </c:pt>
                <c:pt idx="60">
                  <c:v>Women's Jewelry</c:v>
                </c:pt>
                <c:pt idx="61">
                  <c:v>Men's Accessories</c:v>
                </c:pt>
                <c:pt idx="62">
                  <c:v>Other Baby Products</c:v>
                </c:pt>
                <c:pt idx="63">
                  <c:v>Skin Care</c:v>
                </c:pt>
                <c:pt idx="64">
                  <c:v>Kitchen Appliances</c:v>
                </c:pt>
                <c:pt idx="65">
                  <c:v>Perfume &amp; Cologne</c:v>
                </c:pt>
                <c:pt idx="66">
                  <c:v>Desktops</c:v>
                </c:pt>
                <c:pt idx="67">
                  <c:v>Video Games</c:v>
                </c:pt>
                <c:pt idx="68">
                  <c:v>Services</c:v>
                </c:pt>
                <c:pt idx="69">
                  <c:v>TVs</c:v>
                </c:pt>
                <c:pt idx="70">
                  <c:v>Men's Eyewear</c:v>
                </c:pt>
                <c:pt idx="71">
                  <c:v>Decor</c:v>
                </c:pt>
                <c:pt idx="72">
                  <c:v>Headphones</c:v>
                </c:pt>
                <c:pt idx="73">
                  <c:v>Personal Pleasure</c:v>
                </c:pt>
                <c:pt idx="74">
                  <c:v>Softwares</c:v>
                </c:pt>
                <c:pt idx="75">
                  <c:v>Gadgets</c:v>
                </c:pt>
                <c:pt idx="76">
                  <c:v>Video Game Consoles</c:v>
                </c:pt>
                <c:pt idx="77">
                  <c:v>Personal Care</c:v>
                </c:pt>
                <c:pt idx="78">
                  <c:v>PowerBanks</c:v>
                </c:pt>
                <c:pt idx="79">
                  <c:v>MP3 Players and Audio Equipment</c:v>
                </c:pt>
                <c:pt idx="80">
                  <c:v>Mobiles &amp; Tablets Accessories</c:v>
                </c:pt>
                <c:pt idx="81">
                  <c:v>Household Appliances</c:v>
                </c:pt>
                <c:pt idx="82">
                  <c:v>Fitness &amp; Nutrition</c:v>
                </c:pt>
                <c:pt idx="83">
                  <c:v>Cameras</c:v>
                </c:pt>
                <c:pt idx="84">
                  <c:v>Team Sports</c:v>
                </c:pt>
                <c:pt idx="85">
                  <c:v>Women's Lingeries and Nightwear</c:v>
                </c:pt>
                <c:pt idx="86">
                  <c:v>Women's Watches</c:v>
                </c:pt>
                <c:pt idx="87">
                  <c:v>Women's Shoes</c:v>
                </c:pt>
                <c:pt idx="88">
                  <c:v>Women's Accessories</c:v>
                </c:pt>
                <c:pt idx="89">
                  <c:v>Men's Clothing</c:v>
                </c:pt>
                <c:pt idx="90">
                  <c:v>Tablets</c:v>
                </c:pt>
                <c:pt idx="91">
                  <c:v>Smart watches</c:v>
                </c:pt>
                <c:pt idx="92">
                  <c:v>Laptops</c:v>
                </c:pt>
                <c:pt idx="93">
                  <c:v>Men's Watches</c:v>
                </c:pt>
                <c:pt idx="94">
                  <c:v>Women's Clothing</c:v>
                </c:pt>
                <c:pt idx="95">
                  <c:v>Smartphones</c:v>
                </c:pt>
                <c:pt idx="96">
                  <c:v>Men's Shoes</c:v>
                </c:pt>
              </c:strCache>
            </c:strRef>
          </c:cat>
          <c:val>
            <c:numRef>
              <c:f>'Q5 (2)'!$E$2:$E$98</c:f>
              <c:numCache>
                <c:formatCode>General</c:formatCode>
                <c:ptCount val="97"/>
                <c:pt idx="0">
                  <c:v>163.09</c:v>
                </c:pt>
                <c:pt idx="1">
                  <c:v>0</c:v>
                </c:pt>
                <c:pt idx="2">
                  <c:v>0</c:v>
                </c:pt>
                <c:pt idx="3">
                  <c:v>0</c:v>
                </c:pt>
                <c:pt idx="4">
                  <c:v>0</c:v>
                </c:pt>
                <c:pt idx="5">
                  <c:v>0</c:v>
                </c:pt>
                <c:pt idx="6">
                  <c:v>0</c:v>
                </c:pt>
                <c:pt idx="7">
                  <c:v>78.47</c:v>
                </c:pt>
                <c:pt idx="8">
                  <c:v>0</c:v>
                </c:pt>
                <c:pt idx="9">
                  <c:v>22.42</c:v>
                </c:pt>
                <c:pt idx="10">
                  <c:v>22.77</c:v>
                </c:pt>
                <c:pt idx="11">
                  <c:v>214.98</c:v>
                </c:pt>
                <c:pt idx="12">
                  <c:v>0</c:v>
                </c:pt>
                <c:pt idx="13">
                  <c:v>282.95999999999998</c:v>
                </c:pt>
                <c:pt idx="14">
                  <c:v>0</c:v>
                </c:pt>
                <c:pt idx="15">
                  <c:v>1520.6</c:v>
                </c:pt>
                <c:pt idx="16">
                  <c:v>0</c:v>
                </c:pt>
                <c:pt idx="17">
                  <c:v>109.86000000000001</c:v>
                </c:pt>
                <c:pt idx="18">
                  <c:v>268.44</c:v>
                </c:pt>
                <c:pt idx="19">
                  <c:v>26.67</c:v>
                </c:pt>
                <c:pt idx="20">
                  <c:v>0</c:v>
                </c:pt>
                <c:pt idx="21">
                  <c:v>0</c:v>
                </c:pt>
                <c:pt idx="22">
                  <c:v>528.70000000000005</c:v>
                </c:pt>
                <c:pt idx="23">
                  <c:v>461.9</c:v>
                </c:pt>
                <c:pt idx="24">
                  <c:v>257.29000000000002</c:v>
                </c:pt>
                <c:pt idx="25">
                  <c:v>0</c:v>
                </c:pt>
                <c:pt idx="26">
                  <c:v>0</c:v>
                </c:pt>
                <c:pt idx="27">
                  <c:v>786.0100000000001</c:v>
                </c:pt>
                <c:pt idx="28">
                  <c:v>1197.1200000000001</c:v>
                </c:pt>
                <c:pt idx="29">
                  <c:v>422.29999999999995</c:v>
                </c:pt>
                <c:pt idx="30">
                  <c:v>608.83999999999992</c:v>
                </c:pt>
                <c:pt idx="31">
                  <c:v>0</c:v>
                </c:pt>
                <c:pt idx="32">
                  <c:v>0</c:v>
                </c:pt>
                <c:pt idx="33">
                  <c:v>385.94</c:v>
                </c:pt>
                <c:pt idx="34">
                  <c:v>455.01999999999992</c:v>
                </c:pt>
                <c:pt idx="35">
                  <c:v>273.10000000000002</c:v>
                </c:pt>
                <c:pt idx="36">
                  <c:v>385.01</c:v>
                </c:pt>
                <c:pt idx="37">
                  <c:v>20.3</c:v>
                </c:pt>
                <c:pt idx="38">
                  <c:v>267.46999999999997</c:v>
                </c:pt>
                <c:pt idx="39">
                  <c:v>1385.1499999999999</c:v>
                </c:pt>
                <c:pt idx="40">
                  <c:v>1321.3700000000001</c:v>
                </c:pt>
                <c:pt idx="41">
                  <c:v>56.77</c:v>
                </c:pt>
                <c:pt idx="42">
                  <c:v>0</c:v>
                </c:pt>
                <c:pt idx="43">
                  <c:v>16.25</c:v>
                </c:pt>
                <c:pt idx="44">
                  <c:v>17.18</c:v>
                </c:pt>
                <c:pt idx="45">
                  <c:v>86.83</c:v>
                </c:pt>
                <c:pt idx="46">
                  <c:v>50.8</c:v>
                </c:pt>
                <c:pt idx="47">
                  <c:v>599.59999999999991</c:v>
                </c:pt>
                <c:pt idx="48">
                  <c:v>92.83</c:v>
                </c:pt>
                <c:pt idx="49">
                  <c:v>1212.7800000000004</c:v>
                </c:pt>
                <c:pt idx="50">
                  <c:v>2249.31</c:v>
                </c:pt>
                <c:pt idx="51">
                  <c:v>40.72</c:v>
                </c:pt>
                <c:pt idx="52">
                  <c:v>362.21000000000004</c:v>
                </c:pt>
                <c:pt idx="53">
                  <c:v>362.59999999999997</c:v>
                </c:pt>
                <c:pt idx="54">
                  <c:v>580.12</c:v>
                </c:pt>
                <c:pt idx="55">
                  <c:v>2356.4499999999998</c:v>
                </c:pt>
                <c:pt idx="56">
                  <c:v>349.59000000000003</c:v>
                </c:pt>
                <c:pt idx="57">
                  <c:v>540.32000000000005</c:v>
                </c:pt>
                <c:pt idx="58">
                  <c:v>1556.7500000000005</c:v>
                </c:pt>
                <c:pt idx="59">
                  <c:v>495.26</c:v>
                </c:pt>
                <c:pt idx="60">
                  <c:v>1537.9699999999998</c:v>
                </c:pt>
                <c:pt idx="61">
                  <c:v>899.08</c:v>
                </c:pt>
                <c:pt idx="62">
                  <c:v>457.23</c:v>
                </c:pt>
                <c:pt idx="63">
                  <c:v>601.21</c:v>
                </c:pt>
                <c:pt idx="64">
                  <c:v>1537.5999999999997</c:v>
                </c:pt>
                <c:pt idx="65">
                  <c:v>785.90999999999974</c:v>
                </c:pt>
                <c:pt idx="66">
                  <c:v>1940.32</c:v>
                </c:pt>
                <c:pt idx="67">
                  <c:v>1803.0800000000002</c:v>
                </c:pt>
                <c:pt idx="68">
                  <c:v>47.8</c:v>
                </c:pt>
                <c:pt idx="69">
                  <c:v>2146.54</c:v>
                </c:pt>
                <c:pt idx="70">
                  <c:v>1152.8500000000001</c:v>
                </c:pt>
                <c:pt idx="71">
                  <c:v>298.16999999999996</c:v>
                </c:pt>
                <c:pt idx="72">
                  <c:v>1168.57</c:v>
                </c:pt>
                <c:pt idx="73">
                  <c:v>136.22</c:v>
                </c:pt>
                <c:pt idx="74">
                  <c:v>98.259999999999991</c:v>
                </c:pt>
                <c:pt idx="75">
                  <c:v>0</c:v>
                </c:pt>
                <c:pt idx="76">
                  <c:v>560.57999999999993</c:v>
                </c:pt>
                <c:pt idx="77">
                  <c:v>1242.33</c:v>
                </c:pt>
                <c:pt idx="78">
                  <c:v>1160.1400000000001</c:v>
                </c:pt>
                <c:pt idx="79">
                  <c:v>1661.5</c:v>
                </c:pt>
                <c:pt idx="80">
                  <c:v>1208.1899999999998</c:v>
                </c:pt>
                <c:pt idx="81">
                  <c:v>1682.85</c:v>
                </c:pt>
                <c:pt idx="82">
                  <c:v>731.31000000000006</c:v>
                </c:pt>
                <c:pt idx="83">
                  <c:v>1884.0300000000002</c:v>
                </c:pt>
                <c:pt idx="84">
                  <c:v>2521.2199999999998</c:v>
                </c:pt>
                <c:pt idx="85">
                  <c:v>6910.9900000000007</c:v>
                </c:pt>
                <c:pt idx="86">
                  <c:v>1592.69</c:v>
                </c:pt>
                <c:pt idx="87">
                  <c:v>1723</c:v>
                </c:pt>
                <c:pt idx="88">
                  <c:v>1557.24</c:v>
                </c:pt>
                <c:pt idx="89">
                  <c:v>1778.0599999999997</c:v>
                </c:pt>
                <c:pt idx="90">
                  <c:v>1699.0800000000002</c:v>
                </c:pt>
                <c:pt idx="91">
                  <c:v>0</c:v>
                </c:pt>
                <c:pt idx="92">
                  <c:v>4303.3300000000008</c:v>
                </c:pt>
                <c:pt idx="93">
                  <c:v>3737.7700000000004</c:v>
                </c:pt>
                <c:pt idx="94">
                  <c:v>2087.1600000000003</c:v>
                </c:pt>
                <c:pt idx="95">
                  <c:v>21225.069999999996</c:v>
                </c:pt>
                <c:pt idx="96">
                  <c:v>1536.74</c:v>
                </c:pt>
              </c:numCache>
            </c:numRef>
          </c:val>
          <c:extLst>
            <c:ext xmlns:c16="http://schemas.microsoft.com/office/drawing/2014/chart" uri="{C3380CC4-5D6E-409C-BE32-E72D297353CC}">
              <c16:uniqueId val="{00000000-AE92-43A4-8F56-8AE9B1702682}"/>
            </c:ext>
          </c:extLst>
        </c:ser>
        <c:dLbls>
          <c:showLegendKey val="0"/>
          <c:showVal val="0"/>
          <c:showCatName val="0"/>
          <c:showSerName val="0"/>
          <c:showPercent val="0"/>
          <c:showBubbleSize val="0"/>
        </c:dLbls>
        <c:gapWidth val="182"/>
        <c:axId val="815326744"/>
        <c:axId val="815331664"/>
      </c:barChart>
      <c:catAx>
        <c:axId val="815326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31664"/>
        <c:crosses val="autoZero"/>
        <c:auto val="1"/>
        <c:lblAlgn val="ctr"/>
        <c:lblOffset val="100"/>
        <c:noMultiLvlLbl val="0"/>
      </c:catAx>
      <c:valAx>
        <c:axId val="815331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26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canceled_transactions_value(euros)</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a:t>2015-05</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'Q5 (2)'!$A$2:$A$98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Bakery</c:v>
                </c:pt>
                <c:pt idx="8">
                  <c:v>Men's Eastern Wear</c:v>
                </c:pt>
                <c:pt idx="9">
                  <c:v>Cigarettes &amp; Smoking</c:v>
                </c:pt>
                <c:pt idx="10">
                  <c:v>Candies</c:v>
                </c:pt>
                <c:pt idx="11">
                  <c:v>Baby Shoes</c:v>
                </c:pt>
                <c:pt idx="12">
                  <c:v>Nail Care</c:v>
                </c:pt>
                <c:pt idx="13">
                  <c:v>Movies</c:v>
                </c:pt>
                <c:pt idx="14">
                  <c:v>Jewelry Cleaning &amp; Care</c:v>
                </c:pt>
                <c:pt idx="15">
                  <c:v>Bath &amp; Body</c:v>
                </c:pt>
                <c:pt idx="16">
                  <c:v>Baby Fashion</c:v>
                </c:pt>
                <c:pt idx="17">
                  <c:v>Memory &amp; SD Cards for Phones</c:v>
                </c:pt>
                <c:pt idx="18">
                  <c:v>Girls Shoes</c:v>
                </c:pt>
                <c:pt idx="19">
                  <c:v>Office Supplies</c:v>
                </c:pt>
                <c:pt idx="20">
                  <c:v>Kid's Watches</c:v>
                </c:pt>
                <c:pt idx="21">
                  <c:v>Hobbies &amp; Creative Arts</c:v>
                </c:pt>
                <c:pt idx="22">
                  <c:v>Music</c:v>
                </c:pt>
                <c:pt idx="23">
                  <c:v>Diapering</c:v>
                </c:pt>
                <c:pt idx="24">
                  <c:v>Boys Shoes</c:v>
                </c:pt>
                <c:pt idx="25">
                  <c:v>Other Electronics</c:v>
                </c:pt>
                <c:pt idx="26">
                  <c:v>Featured Phones</c:v>
                </c:pt>
                <c:pt idx="27">
                  <c:v>Baby &amp; Toddler Furniture</c:v>
                </c:pt>
                <c:pt idx="28">
                  <c:v>Household Supplies</c:v>
                </c:pt>
                <c:pt idx="29">
                  <c:v>Other Food &amp; Beverage</c:v>
                </c:pt>
                <c:pt idx="30">
                  <c:v>Books</c:v>
                </c:pt>
                <c:pt idx="31">
                  <c:v>Fitness</c:v>
                </c:pt>
                <c:pt idx="32">
                  <c:v>Pets &amp; Animals</c:v>
                </c:pt>
                <c:pt idx="33">
                  <c:v>Girls Fashion</c:v>
                </c:pt>
                <c:pt idx="34">
                  <c:v>Outdoor Sports</c:v>
                </c:pt>
                <c:pt idx="35">
                  <c:v>Home improvements</c:v>
                </c:pt>
                <c:pt idx="36">
                  <c:v>Boys Fashion</c:v>
                </c:pt>
                <c:pt idx="37">
                  <c:v>Lawn &amp; Garden</c:v>
                </c:pt>
                <c:pt idx="38">
                  <c:v>Monitors</c:v>
                </c:pt>
                <c:pt idx="39">
                  <c:v>Lighting</c:v>
                </c:pt>
                <c:pt idx="40">
                  <c:v>Linens &amp; Bedding</c:v>
                </c:pt>
                <c:pt idx="41">
                  <c:v>Nursing &amp; Feeding</c:v>
                </c:pt>
                <c:pt idx="42">
                  <c:v>Luggage &amp; Bags</c:v>
                </c:pt>
                <c:pt idx="43">
                  <c:v>Grooming Appliances</c:v>
                </c:pt>
                <c:pt idx="44">
                  <c:v>Bathroom Accessories</c:v>
                </c:pt>
                <c:pt idx="45">
                  <c:v>Networking</c:v>
                </c:pt>
                <c:pt idx="46">
                  <c:v>Landline Phones</c:v>
                </c:pt>
                <c:pt idx="47">
                  <c:v>TV Equipment</c:v>
                </c:pt>
                <c:pt idx="48">
                  <c:v>Vehicle &amp; Vehicle Parts</c:v>
                </c:pt>
                <c:pt idx="49">
                  <c:v>Kitchen &amp; Dining</c:v>
                </c:pt>
                <c:pt idx="50">
                  <c:v>Health Care</c:v>
                </c:pt>
                <c:pt idx="51">
                  <c:v>Women's Eyewear</c:v>
                </c:pt>
                <c:pt idx="52">
                  <c:v>Beverages</c:v>
                </c:pt>
                <c:pt idx="53">
                  <c:v>Computer Accessories</c:v>
                </c:pt>
                <c:pt idx="54">
                  <c:v>Gymnastics</c:v>
                </c:pt>
                <c:pt idx="55">
                  <c:v>Printers &amp; Scanners</c:v>
                </c:pt>
                <c:pt idx="56">
                  <c:v>Men's Jewelry</c:v>
                </c:pt>
                <c:pt idx="57">
                  <c:v>Storage Devices</c:v>
                </c:pt>
                <c:pt idx="58">
                  <c:v>Furniture</c:v>
                </c:pt>
                <c:pt idx="59">
                  <c:v>Makeup</c:v>
                </c:pt>
                <c:pt idx="60">
                  <c:v>Women's Jewelry</c:v>
                </c:pt>
                <c:pt idx="61">
                  <c:v>Men's Accessories</c:v>
                </c:pt>
                <c:pt idx="62">
                  <c:v>Other Baby Products</c:v>
                </c:pt>
                <c:pt idx="63">
                  <c:v>Skin Care</c:v>
                </c:pt>
                <c:pt idx="64">
                  <c:v>Kitchen Appliances</c:v>
                </c:pt>
                <c:pt idx="65">
                  <c:v>Perfume &amp; Cologne</c:v>
                </c:pt>
                <c:pt idx="66">
                  <c:v>Desktops</c:v>
                </c:pt>
                <c:pt idx="67">
                  <c:v>Video Games</c:v>
                </c:pt>
                <c:pt idx="68">
                  <c:v>Services</c:v>
                </c:pt>
                <c:pt idx="69">
                  <c:v>TVs</c:v>
                </c:pt>
                <c:pt idx="70">
                  <c:v>Men's Eyewear</c:v>
                </c:pt>
                <c:pt idx="71">
                  <c:v>Decor</c:v>
                </c:pt>
                <c:pt idx="72">
                  <c:v>Headphones</c:v>
                </c:pt>
                <c:pt idx="73">
                  <c:v>Personal Pleasure</c:v>
                </c:pt>
                <c:pt idx="74">
                  <c:v>Softwares</c:v>
                </c:pt>
                <c:pt idx="75">
                  <c:v>Gadgets</c:v>
                </c:pt>
                <c:pt idx="76">
                  <c:v>Video Game Consoles</c:v>
                </c:pt>
                <c:pt idx="77">
                  <c:v>Personal Care</c:v>
                </c:pt>
                <c:pt idx="78">
                  <c:v>PowerBanks</c:v>
                </c:pt>
                <c:pt idx="79">
                  <c:v>MP3 Players and Audio Equipment</c:v>
                </c:pt>
                <c:pt idx="80">
                  <c:v>Mobiles &amp; Tablets Accessories</c:v>
                </c:pt>
                <c:pt idx="81">
                  <c:v>Household Appliances</c:v>
                </c:pt>
                <c:pt idx="82">
                  <c:v>Fitness &amp; Nutrition</c:v>
                </c:pt>
                <c:pt idx="83">
                  <c:v>Cameras</c:v>
                </c:pt>
                <c:pt idx="84">
                  <c:v>Team Sports</c:v>
                </c:pt>
                <c:pt idx="85">
                  <c:v>Women's Lingeries and Nightwear</c:v>
                </c:pt>
                <c:pt idx="86">
                  <c:v>Women's Watches</c:v>
                </c:pt>
                <c:pt idx="87">
                  <c:v>Women's Shoes</c:v>
                </c:pt>
                <c:pt idx="88">
                  <c:v>Women's Accessories</c:v>
                </c:pt>
                <c:pt idx="89">
                  <c:v>Men's Clothing</c:v>
                </c:pt>
                <c:pt idx="90">
                  <c:v>Tablets</c:v>
                </c:pt>
                <c:pt idx="91">
                  <c:v>Smart watches</c:v>
                </c:pt>
                <c:pt idx="92">
                  <c:v>Laptops</c:v>
                </c:pt>
                <c:pt idx="93">
                  <c:v>Men's Watches</c:v>
                </c:pt>
                <c:pt idx="94">
                  <c:v>Women's Clothing</c:v>
                </c:pt>
                <c:pt idx="95">
                  <c:v>Smartphones</c:v>
                </c:pt>
                <c:pt idx="96">
                  <c:v>Men's Shoes</c:v>
                </c:pt>
              </c:strCache>
            </c:strRef>
          </c:cat>
          <c:val>
            <c:numRef>
              <c:f>'Q5 (2)'!$F$2:$F$98</c:f>
              <c:numCache>
                <c:formatCode>General</c:formatCode>
                <c:ptCount val="97"/>
                <c:pt idx="0">
                  <c:v>233.82</c:v>
                </c:pt>
                <c:pt idx="1">
                  <c:v>0</c:v>
                </c:pt>
                <c:pt idx="2">
                  <c:v>0</c:v>
                </c:pt>
                <c:pt idx="3">
                  <c:v>0</c:v>
                </c:pt>
                <c:pt idx="4">
                  <c:v>0</c:v>
                </c:pt>
                <c:pt idx="5">
                  <c:v>0</c:v>
                </c:pt>
                <c:pt idx="6">
                  <c:v>0</c:v>
                </c:pt>
                <c:pt idx="7">
                  <c:v>88.81</c:v>
                </c:pt>
                <c:pt idx="8">
                  <c:v>0</c:v>
                </c:pt>
                <c:pt idx="9">
                  <c:v>0</c:v>
                </c:pt>
                <c:pt idx="10">
                  <c:v>82.32</c:v>
                </c:pt>
                <c:pt idx="11">
                  <c:v>505.38</c:v>
                </c:pt>
                <c:pt idx="12">
                  <c:v>0</c:v>
                </c:pt>
                <c:pt idx="13">
                  <c:v>88.890000000000015</c:v>
                </c:pt>
                <c:pt idx="14">
                  <c:v>0</c:v>
                </c:pt>
                <c:pt idx="15">
                  <c:v>39.270000000000003</c:v>
                </c:pt>
                <c:pt idx="16">
                  <c:v>0</c:v>
                </c:pt>
                <c:pt idx="17">
                  <c:v>897.38</c:v>
                </c:pt>
                <c:pt idx="18">
                  <c:v>583.91999999999996</c:v>
                </c:pt>
                <c:pt idx="19">
                  <c:v>483.76999999999992</c:v>
                </c:pt>
                <c:pt idx="20">
                  <c:v>0</c:v>
                </c:pt>
                <c:pt idx="21">
                  <c:v>0</c:v>
                </c:pt>
                <c:pt idx="22">
                  <c:v>1047.18</c:v>
                </c:pt>
                <c:pt idx="23">
                  <c:v>1485.21</c:v>
                </c:pt>
                <c:pt idx="24">
                  <c:v>169.76</c:v>
                </c:pt>
                <c:pt idx="25">
                  <c:v>4.54</c:v>
                </c:pt>
                <c:pt idx="26">
                  <c:v>0</c:v>
                </c:pt>
                <c:pt idx="27">
                  <c:v>2217.2200000000003</c:v>
                </c:pt>
                <c:pt idx="28">
                  <c:v>1051.81</c:v>
                </c:pt>
                <c:pt idx="29">
                  <c:v>422.88000000000005</c:v>
                </c:pt>
                <c:pt idx="30">
                  <c:v>754.73000000000013</c:v>
                </c:pt>
                <c:pt idx="31">
                  <c:v>0</c:v>
                </c:pt>
                <c:pt idx="32">
                  <c:v>0</c:v>
                </c:pt>
                <c:pt idx="33">
                  <c:v>438.57</c:v>
                </c:pt>
                <c:pt idx="34">
                  <c:v>1026.7199999999998</c:v>
                </c:pt>
                <c:pt idx="35">
                  <c:v>90.759999999999991</c:v>
                </c:pt>
                <c:pt idx="36">
                  <c:v>579.91</c:v>
                </c:pt>
                <c:pt idx="37">
                  <c:v>210.82999999999998</c:v>
                </c:pt>
                <c:pt idx="38">
                  <c:v>357.55</c:v>
                </c:pt>
                <c:pt idx="39">
                  <c:v>361.06</c:v>
                </c:pt>
                <c:pt idx="40">
                  <c:v>336.26</c:v>
                </c:pt>
                <c:pt idx="41">
                  <c:v>343.47999999999996</c:v>
                </c:pt>
                <c:pt idx="42">
                  <c:v>0</c:v>
                </c:pt>
                <c:pt idx="43">
                  <c:v>177.2</c:v>
                </c:pt>
                <c:pt idx="44">
                  <c:v>205.8</c:v>
                </c:pt>
                <c:pt idx="45">
                  <c:v>138.86000000000001</c:v>
                </c:pt>
                <c:pt idx="46">
                  <c:v>55.92</c:v>
                </c:pt>
                <c:pt idx="47">
                  <c:v>1111.3600000000001</c:v>
                </c:pt>
                <c:pt idx="48">
                  <c:v>1033.3100000000002</c:v>
                </c:pt>
                <c:pt idx="49">
                  <c:v>8381.9600000000009</c:v>
                </c:pt>
                <c:pt idx="50">
                  <c:v>706.94999999999993</c:v>
                </c:pt>
                <c:pt idx="51">
                  <c:v>37.07</c:v>
                </c:pt>
                <c:pt idx="52">
                  <c:v>682.72</c:v>
                </c:pt>
                <c:pt idx="53">
                  <c:v>180.17999999999998</c:v>
                </c:pt>
                <c:pt idx="54">
                  <c:v>202.22</c:v>
                </c:pt>
                <c:pt idx="55">
                  <c:v>340.26000000000005</c:v>
                </c:pt>
                <c:pt idx="56">
                  <c:v>1263.3900000000001</c:v>
                </c:pt>
                <c:pt idx="57">
                  <c:v>202.63000000000002</c:v>
                </c:pt>
                <c:pt idx="58">
                  <c:v>753.52</c:v>
                </c:pt>
                <c:pt idx="59">
                  <c:v>1243.9700000000003</c:v>
                </c:pt>
                <c:pt idx="60">
                  <c:v>1059.44</c:v>
                </c:pt>
                <c:pt idx="61">
                  <c:v>1016.33</c:v>
                </c:pt>
                <c:pt idx="62">
                  <c:v>646.5200000000001</c:v>
                </c:pt>
                <c:pt idx="63">
                  <c:v>1843.71</c:v>
                </c:pt>
                <c:pt idx="64">
                  <c:v>987.32</c:v>
                </c:pt>
                <c:pt idx="65">
                  <c:v>2890.4899999999993</c:v>
                </c:pt>
                <c:pt idx="66">
                  <c:v>715.57</c:v>
                </c:pt>
                <c:pt idx="67">
                  <c:v>353.32000000000005</c:v>
                </c:pt>
                <c:pt idx="68">
                  <c:v>274.18</c:v>
                </c:pt>
                <c:pt idx="69">
                  <c:v>694.18</c:v>
                </c:pt>
                <c:pt idx="70">
                  <c:v>1303.5899999999999</c:v>
                </c:pt>
                <c:pt idx="71">
                  <c:v>697.68</c:v>
                </c:pt>
                <c:pt idx="72">
                  <c:v>815.77</c:v>
                </c:pt>
                <c:pt idx="73">
                  <c:v>138.30000000000001</c:v>
                </c:pt>
                <c:pt idx="74">
                  <c:v>823.45</c:v>
                </c:pt>
                <c:pt idx="75">
                  <c:v>0</c:v>
                </c:pt>
                <c:pt idx="76">
                  <c:v>568.61</c:v>
                </c:pt>
                <c:pt idx="77">
                  <c:v>1233.26</c:v>
                </c:pt>
                <c:pt idx="78">
                  <c:v>547.24999999999989</c:v>
                </c:pt>
                <c:pt idx="79">
                  <c:v>459.24</c:v>
                </c:pt>
                <c:pt idx="80">
                  <c:v>1665.91</c:v>
                </c:pt>
                <c:pt idx="81">
                  <c:v>2684.56</c:v>
                </c:pt>
                <c:pt idx="82">
                  <c:v>296.39999999999998</c:v>
                </c:pt>
                <c:pt idx="83">
                  <c:v>799.04</c:v>
                </c:pt>
                <c:pt idx="84">
                  <c:v>1165.72</c:v>
                </c:pt>
                <c:pt idx="85">
                  <c:v>777.64</c:v>
                </c:pt>
                <c:pt idx="86">
                  <c:v>971.08000000000015</c:v>
                </c:pt>
                <c:pt idx="87">
                  <c:v>3505.2</c:v>
                </c:pt>
                <c:pt idx="88">
                  <c:v>1675.3900000000006</c:v>
                </c:pt>
                <c:pt idx="89">
                  <c:v>2563.8200000000002</c:v>
                </c:pt>
                <c:pt idx="90">
                  <c:v>1582.17</c:v>
                </c:pt>
                <c:pt idx="91">
                  <c:v>0</c:v>
                </c:pt>
                <c:pt idx="92">
                  <c:v>3084.6199999999994</c:v>
                </c:pt>
                <c:pt idx="93">
                  <c:v>1237.95</c:v>
                </c:pt>
                <c:pt idx="94">
                  <c:v>2385.6000000000004</c:v>
                </c:pt>
                <c:pt idx="95">
                  <c:v>2385.4699999999998</c:v>
                </c:pt>
                <c:pt idx="96">
                  <c:v>1793.5499999999997</c:v>
                </c:pt>
              </c:numCache>
            </c:numRef>
          </c:val>
          <c:extLst>
            <c:ext xmlns:c16="http://schemas.microsoft.com/office/drawing/2014/chart" uri="{C3380CC4-5D6E-409C-BE32-E72D297353CC}">
              <c16:uniqueId val="{00000000-AE92-43A4-8F56-8AE9B1702682}"/>
            </c:ext>
          </c:extLst>
        </c:ser>
        <c:dLbls>
          <c:showLegendKey val="0"/>
          <c:showVal val="0"/>
          <c:showCatName val="0"/>
          <c:showSerName val="0"/>
          <c:showPercent val="0"/>
          <c:showBubbleSize val="0"/>
        </c:dLbls>
        <c:gapWidth val="182"/>
        <c:axId val="815326744"/>
        <c:axId val="815331664"/>
      </c:barChart>
      <c:catAx>
        <c:axId val="815326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31664"/>
        <c:crosses val="autoZero"/>
        <c:auto val="1"/>
        <c:lblAlgn val="ctr"/>
        <c:lblOffset val="100"/>
        <c:noMultiLvlLbl val="0"/>
      </c:catAx>
      <c:valAx>
        <c:axId val="815331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26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canceled_transactions_value(euros)</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a:t>2015-06</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'Q5 (2)'!$A$2:$A$98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Bakery</c:v>
                </c:pt>
                <c:pt idx="8">
                  <c:v>Men's Eastern Wear</c:v>
                </c:pt>
                <c:pt idx="9">
                  <c:v>Cigarettes &amp; Smoking</c:v>
                </c:pt>
                <c:pt idx="10">
                  <c:v>Candies</c:v>
                </c:pt>
                <c:pt idx="11">
                  <c:v>Baby Shoes</c:v>
                </c:pt>
                <c:pt idx="12">
                  <c:v>Nail Care</c:v>
                </c:pt>
                <c:pt idx="13">
                  <c:v>Movies</c:v>
                </c:pt>
                <c:pt idx="14">
                  <c:v>Jewelry Cleaning &amp; Care</c:v>
                </c:pt>
                <c:pt idx="15">
                  <c:v>Bath &amp; Body</c:v>
                </c:pt>
                <c:pt idx="16">
                  <c:v>Baby Fashion</c:v>
                </c:pt>
                <c:pt idx="17">
                  <c:v>Memory &amp; SD Cards for Phones</c:v>
                </c:pt>
                <c:pt idx="18">
                  <c:v>Girls Shoes</c:v>
                </c:pt>
                <c:pt idx="19">
                  <c:v>Office Supplies</c:v>
                </c:pt>
                <c:pt idx="20">
                  <c:v>Kid's Watches</c:v>
                </c:pt>
                <c:pt idx="21">
                  <c:v>Hobbies &amp; Creative Arts</c:v>
                </c:pt>
                <c:pt idx="22">
                  <c:v>Music</c:v>
                </c:pt>
                <c:pt idx="23">
                  <c:v>Diapering</c:v>
                </c:pt>
                <c:pt idx="24">
                  <c:v>Boys Shoes</c:v>
                </c:pt>
                <c:pt idx="25">
                  <c:v>Other Electronics</c:v>
                </c:pt>
                <c:pt idx="26">
                  <c:v>Featured Phones</c:v>
                </c:pt>
                <c:pt idx="27">
                  <c:v>Baby &amp; Toddler Furniture</c:v>
                </c:pt>
                <c:pt idx="28">
                  <c:v>Household Supplies</c:v>
                </c:pt>
                <c:pt idx="29">
                  <c:v>Other Food &amp; Beverage</c:v>
                </c:pt>
                <c:pt idx="30">
                  <c:v>Books</c:v>
                </c:pt>
                <c:pt idx="31">
                  <c:v>Fitness</c:v>
                </c:pt>
                <c:pt idx="32">
                  <c:v>Pets &amp; Animals</c:v>
                </c:pt>
                <c:pt idx="33">
                  <c:v>Girls Fashion</c:v>
                </c:pt>
                <c:pt idx="34">
                  <c:v>Outdoor Sports</c:v>
                </c:pt>
                <c:pt idx="35">
                  <c:v>Home improvements</c:v>
                </c:pt>
                <c:pt idx="36">
                  <c:v>Boys Fashion</c:v>
                </c:pt>
                <c:pt idx="37">
                  <c:v>Lawn &amp; Garden</c:v>
                </c:pt>
                <c:pt idx="38">
                  <c:v>Monitors</c:v>
                </c:pt>
                <c:pt idx="39">
                  <c:v>Lighting</c:v>
                </c:pt>
                <c:pt idx="40">
                  <c:v>Linens &amp; Bedding</c:v>
                </c:pt>
                <c:pt idx="41">
                  <c:v>Nursing &amp; Feeding</c:v>
                </c:pt>
                <c:pt idx="42">
                  <c:v>Luggage &amp; Bags</c:v>
                </c:pt>
                <c:pt idx="43">
                  <c:v>Grooming Appliances</c:v>
                </c:pt>
                <c:pt idx="44">
                  <c:v>Bathroom Accessories</c:v>
                </c:pt>
                <c:pt idx="45">
                  <c:v>Networking</c:v>
                </c:pt>
                <c:pt idx="46">
                  <c:v>Landline Phones</c:v>
                </c:pt>
                <c:pt idx="47">
                  <c:v>TV Equipment</c:v>
                </c:pt>
                <c:pt idx="48">
                  <c:v>Vehicle &amp; Vehicle Parts</c:v>
                </c:pt>
                <c:pt idx="49">
                  <c:v>Kitchen &amp; Dining</c:v>
                </c:pt>
                <c:pt idx="50">
                  <c:v>Health Care</c:v>
                </c:pt>
                <c:pt idx="51">
                  <c:v>Women's Eyewear</c:v>
                </c:pt>
                <c:pt idx="52">
                  <c:v>Beverages</c:v>
                </c:pt>
                <c:pt idx="53">
                  <c:v>Computer Accessories</c:v>
                </c:pt>
                <c:pt idx="54">
                  <c:v>Gymnastics</c:v>
                </c:pt>
                <c:pt idx="55">
                  <c:v>Printers &amp; Scanners</c:v>
                </c:pt>
                <c:pt idx="56">
                  <c:v>Men's Jewelry</c:v>
                </c:pt>
                <c:pt idx="57">
                  <c:v>Storage Devices</c:v>
                </c:pt>
                <c:pt idx="58">
                  <c:v>Furniture</c:v>
                </c:pt>
                <c:pt idx="59">
                  <c:v>Makeup</c:v>
                </c:pt>
                <c:pt idx="60">
                  <c:v>Women's Jewelry</c:v>
                </c:pt>
                <c:pt idx="61">
                  <c:v>Men's Accessories</c:v>
                </c:pt>
                <c:pt idx="62">
                  <c:v>Other Baby Products</c:v>
                </c:pt>
                <c:pt idx="63">
                  <c:v>Skin Care</c:v>
                </c:pt>
                <c:pt idx="64">
                  <c:v>Kitchen Appliances</c:v>
                </c:pt>
                <c:pt idx="65">
                  <c:v>Perfume &amp; Cologne</c:v>
                </c:pt>
                <c:pt idx="66">
                  <c:v>Desktops</c:v>
                </c:pt>
                <c:pt idx="67">
                  <c:v>Video Games</c:v>
                </c:pt>
                <c:pt idx="68">
                  <c:v>Services</c:v>
                </c:pt>
                <c:pt idx="69">
                  <c:v>TVs</c:v>
                </c:pt>
                <c:pt idx="70">
                  <c:v>Men's Eyewear</c:v>
                </c:pt>
                <c:pt idx="71">
                  <c:v>Decor</c:v>
                </c:pt>
                <c:pt idx="72">
                  <c:v>Headphones</c:v>
                </c:pt>
                <c:pt idx="73">
                  <c:v>Personal Pleasure</c:v>
                </c:pt>
                <c:pt idx="74">
                  <c:v>Softwares</c:v>
                </c:pt>
                <c:pt idx="75">
                  <c:v>Gadgets</c:v>
                </c:pt>
                <c:pt idx="76">
                  <c:v>Video Game Consoles</c:v>
                </c:pt>
                <c:pt idx="77">
                  <c:v>Personal Care</c:v>
                </c:pt>
                <c:pt idx="78">
                  <c:v>PowerBanks</c:v>
                </c:pt>
                <c:pt idx="79">
                  <c:v>MP3 Players and Audio Equipment</c:v>
                </c:pt>
                <c:pt idx="80">
                  <c:v>Mobiles &amp; Tablets Accessories</c:v>
                </c:pt>
                <c:pt idx="81">
                  <c:v>Household Appliances</c:v>
                </c:pt>
                <c:pt idx="82">
                  <c:v>Fitness &amp; Nutrition</c:v>
                </c:pt>
                <c:pt idx="83">
                  <c:v>Cameras</c:v>
                </c:pt>
                <c:pt idx="84">
                  <c:v>Team Sports</c:v>
                </c:pt>
                <c:pt idx="85">
                  <c:v>Women's Lingeries and Nightwear</c:v>
                </c:pt>
                <c:pt idx="86">
                  <c:v>Women's Watches</c:v>
                </c:pt>
                <c:pt idx="87">
                  <c:v>Women's Shoes</c:v>
                </c:pt>
                <c:pt idx="88">
                  <c:v>Women's Accessories</c:v>
                </c:pt>
                <c:pt idx="89">
                  <c:v>Men's Clothing</c:v>
                </c:pt>
                <c:pt idx="90">
                  <c:v>Tablets</c:v>
                </c:pt>
                <c:pt idx="91">
                  <c:v>Smart watches</c:v>
                </c:pt>
                <c:pt idx="92">
                  <c:v>Laptops</c:v>
                </c:pt>
                <c:pt idx="93">
                  <c:v>Men's Watches</c:v>
                </c:pt>
                <c:pt idx="94">
                  <c:v>Women's Clothing</c:v>
                </c:pt>
                <c:pt idx="95">
                  <c:v>Smartphones</c:v>
                </c:pt>
                <c:pt idx="96">
                  <c:v>Men's Shoes</c:v>
                </c:pt>
              </c:strCache>
            </c:strRef>
          </c:cat>
          <c:val>
            <c:numRef>
              <c:f>'Q5 (2)'!$G$2:$G$98</c:f>
              <c:numCache>
                <c:formatCode>General</c:formatCode>
                <c:ptCount val="97"/>
                <c:pt idx="0">
                  <c:v>318.3</c:v>
                </c:pt>
                <c:pt idx="1">
                  <c:v>0</c:v>
                </c:pt>
                <c:pt idx="2">
                  <c:v>0</c:v>
                </c:pt>
                <c:pt idx="3">
                  <c:v>0</c:v>
                </c:pt>
                <c:pt idx="4">
                  <c:v>0</c:v>
                </c:pt>
                <c:pt idx="5">
                  <c:v>0</c:v>
                </c:pt>
                <c:pt idx="6">
                  <c:v>0</c:v>
                </c:pt>
                <c:pt idx="7">
                  <c:v>6475.8099999999995</c:v>
                </c:pt>
                <c:pt idx="8">
                  <c:v>0</c:v>
                </c:pt>
                <c:pt idx="9">
                  <c:v>0</c:v>
                </c:pt>
                <c:pt idx="10">
                  <c:v>0</c:v>
                </c:pt>
                <c:pt idx="11">
                  <c:v>1953.71</c:v>
                </c:pt>
                <c:pt idx="12">
                  <c:v>0</c:v>
                </c:pt>
                <c:pt idx="13">
                  <c:v>620.95000000000005</c:v>
                </c:pt>
                <c:pt idx="14">
                  <c:v>0</c:v>
                </c:pt>
                <c:pt idx="15">
                  <c:v>1034.0999999999999</c:v>
                </c:pt>
                <c:pt idx="16">
                  <c:v>0</c:v>
                </c:pt>
                <c:pt idx="17">
                  <c:v>629.24</c:v>
                </c:pt>
                <c:pt idx="18">
                  <c:v>952.37999999999988</c:v>
                </c:pt>
                <c:pt idx="19">
                  <c:v>223.54000000000002</c:v>
                </c:pt>
                <c:pt idx="20">
                  <c:v>0</c:v>
                </c:pt>
                <c:pt idx="21">
                  <c:v>0</c:v>
                </c:pt>
                <c:pt idx="22">
                  <c:v>720.69999999999993</c:v>
                </c:pt>
                <c:pt idx="23">
                  <c:v>576.16000000000008</c:v>
                </c:pt>
                <c:pt idx="24">
                  <c:v>730.18</c:v>
                </c:pt>
                <c:pt idx="25">
                  <c:v>10.18</c:v>
                </c:pt>
                <c:pt idx="26">
                  <c:v>0</c:v>
                </c:pt>
                <c:pt idx="27">
                  <c:v>2195.3200000000002</c:v>
                </c:pt>
                <c:pt idx="28">
                  <c:v>1804.81</c:v>
                </c:pt>
                <c:pt idx="29">
                  <c:v>341.62</c:v>
                </c:pt>
                <c:pt idx="30">
                  <c:v>719.07999999999993</c:v>
                </c:pt>
                <c:pt idx="31">
                  <c:v>0</c:v>
                </c:pt>
                <c:pt idx="32">
                  <c:v>0</c:v>
                </c:pt>
                <c:pt idx="33">
                  <c:v>11985.109999999997</c:v>
                </c:pt>
                <c:pt idx="34">
                  <c:v>435.1</c:v>
                </c:pt>
                <c:pt idx="35">
                  <c:v>230.74</c:v>
                </c:pt>
                <c:pt idx="36">
                  <c:v>397.70000000000005</c:v>
                </c:pt>
                <c:pt idx="37">
                  <c:v>83.52000000000001</c:v>
                </c:pt>
                <c:pt idx="38">
                  <c:v>0</c:v>
                </c:pt>
                <c:pt idx="39">
                  <c:v>579.51</c:v>
                </c:pt>
                <c:pt idx="40">
                  <c:v>1998.47</c:v>
                </c:pt>
                <c:pt idx="41">
                  <c:v>189.47</c:v>
                </c:pt>
                <c:pt idx="42">
                  <c:v>119.07</c:v>
                </c:pt>
                <c:pt idx="43">
                  <c:v>1099.8899999999999</c:v>
                </c:pt>
                <c:pt idx="44">
                  <c:v>0</c:v>
                </c:pt>
                <c:pt idx="45">
                  <c:v>151.41</c:v>
                </c:pt>
                <c:pt idx="46">
                  <c:v>0</c:v>
                </c:pt>
                <c:pt idx="47">
                  <c:v>1936</c:v>
                </c:pt>
                <c:pt idx="48">
                  <c:v>2917.0099999999998</c:v>
                </c:pt>
                <c:pt idx="49">
                  <c:v>1692.1199999999997</c:v>
                </c:pt>
                <c:pt idx="50">
                  <c:v>1388.4799999999996</c:v>
                </c:pt>
                <c:pt idx="51">
                  <c:v>768.95000000000016</c:v>
                </c:pt>
                <c:pt idx="52">
                  <c:v>751.20999999999992</c:v>
                </c:pt>
                <c:pt idx="53">
                  <c:v>1698.3</c:v>
                </c:pt>
                <c:pt idx="54">
                  <c:v>2092.6</c:v>
                </c:pt>
                <c:pt idx="55">
                  <c:v>623.53</c:v>
                </c:pt>
                <c:pt idx="56">
                  <c:v>2200.92</c:v>
                </c:pt>
                <c:pt idx="57">
                  <c:v>385.40999999999997</c:v>
                </c:pt>
                <c:pt idx="58">
                  <c:v>406.36</c:v>
                </c:pt>
                <c:pt idx="59">
                  <c:v>3196.0299999999997</c:v>
                </c:pt>
                <c:pt idx="60">
                  <c:v>1083.1199999999999</c:v>
                </c:pt>
                <c:pt idx="61">
                  <c:v>1268.43</c:v>
                </c:pt>
                <c:pt idx="62">
                  <c:v>1787.8100000000002</c:v>
                </c:pt>
                <c:pt idx="63">
                  <c:v>560.4899999999999</c:v>
                </c:pt>
                <c:pt idx="64">
                  <c:v>1154.5</c:v>
                </c:pt>
                <c:pt idx="65">
                  <c:v>1315.4500000000003</c:v>
                </c:pt>
                <c:pt idx="66">
                  <c:v>882.07999999999993</c:v>
                </c:pt>
                <c:pt idx="67">
                  <c:v>3565.44</c:v>
                </c:pt>
                <c:pt idx="68">
                  <c:v>3207.29</c:v>
                </c:pt>
                <c:pt idx="69">
                  <c:v>970.28000000000009</c:v>
                </c:pt>
                <c:pt idx="70">
                  <c:v>514.77</c:v>
                </c:pt>
                <c:pt idx="71">
                  <c:v>633.17999999999984</c:v>
                </c:pt>
                <c:pt idx="72">
                  <c:v>768.9</c:v>
                </c:pt>
                <c:pt idx="73">
                  <c:v>778.45</c:v>
                </c:pt>
                <c:pt idx="74">
                  <c:v>548.25</c:v>
                </c:pt>
                <c:pt idx="75">
                  <c:v>0</c:v>
                </c:pt>
                <c:pt idx="76">
                  <c:v>769.56</c:v>
                </c:pt>
                <c:pt idx="77">
                  <c:v>1217.2800000000002</c:v>
                </c:pt>
                <c:pt idx="78">
                  <c:v>700.42000000000007</c:v>
                </c:pt>
                <c:pt idx="79">
                  <c:v>2285.39</c:v>
                </c:pt>
                <c:pt idx="80">
                  <c:v>1242.9599999999998</c:v>
                </c:pt>
                <c:pt idx="81">
                  <c:v>1742.0299999999997</c:v>
                </c:pt>
                <c:pt idx="82">
                  <c:v>196.39999999999998</c:v>
                </c:pt>
                <c:pt idx="83">
                  <c:v>3047.2999999999997</c:v>
                </c:pt>
                <c:pt idx="84">
                  <c:v>691.91999999999985</c:v>
                </c:pt>
                <c:pt idx="85">
                  <c:v>937.94000000000017</c:v>
                </c:pt>
                <c:pt idx="86">
                  <c:v>1418.5299999999997</c:v>
                </c:pt>
                <c:pt idx="87">
                  <c:v>1748.1499999999996</c:v>
                </c:pt>
                <c:pt idx="88">
                  <c:v>2988.150000000001</c:v>
                </c:pt>
                <c:pt idx="89">
                  <c:v>1720.64</c:v>
                </c:pt>
                <c:pt idx="90">
                  <c:v>1705.3100000000002</c:v>
                </c:pt>
                <c:pt idx="91">
                  <c:v>0</c:v>
                </c:pt>
                <c:pt idx="92">
                  <c:v>5339.7599999999993</c:v>
                </c:pt>
                <c:pt idx="93">
                  <c:v>3948.32</c:v>
                </c:pt>
                <c:pt idx="94">
                  <c:v>5838.6900000000005</c:v>
                </c:pt>
                <c:pt idx="95">
                  <c:v>1894.57</c:v>
                </c:pt>
                <c:pt idx="96">
                  <c:v>1221.1199999999999</c:v>
                </c:pt>
              </c:numCache>
            </c:numRef>
          </c:val>
          <c:extLst>
            <c:ext xmlns:c16="http://schemas.microsoft.com/office/drawing/2014/chart" uri="{C3380CC4-5D6E-409C-BE32-E72D297353CC}">
              <c16:uniqueId val="{00000000-AE92-43A4-8F56-8AE9B1702682}"/>
            </c:ext>
          </c:extLst>
        </c:ser>
        <c:dLbls>
          <c:showLegendKey val="0"/>
          <c:showVal val="0"/>
          <c:showCatName val="0"/>
          <c:showSerName val="0"/>
          <c:showPercent val="0"/>
          <c:showBubbleSize val="0"/>
        </c:dLbls>
        <c:gapWidth val="182"/>
        <c:axId val="815326744"/>
        <c:axId val="815331664"/>
      </c:barChart>
      <c:catAx>
        <c:axId val="815326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31664"/>
        <c:crosses val="autoZero"/>
        <c:auto val="1"/>
        <c:lblAlgn val="ctr"/>
        <c:lblOffset val="100"/>
        <c:noMultiLvlLbl val="0"/>
      </c:catAx>
      <c:valAx>
        <c:axId val="815331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26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canceled_transactions_value(euros)</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a:t>2015-07</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'Q5 (2)'!$A$2:$A$98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Bakery</c:v>
                </c:pt>
                <c:pt idx="8">
                  <c:v>Men's Eastern Wear</c:v>
                </c:pt>
                <c:pt idx="9">
                  <c:v>Cigarettes &amp; Smoking</c:v>
                </c:pt>
                <c:pt idx="10">
                  <c:v>Candies</c:v>
                </c:pt>
                <c:pt idx="11">
                  <c:v>Baby Shoes</c:v>
                </c:pt>
                <c:pt idx="12">
                  <c:v>Nail Care</c:v>
                </c:pt>
                <c:pt idx="13">
                  <c:v>Movies</c:v>
                </c:pt>
                <c:pt idx="14">
                  <c:v>Jewelry Cleaning &amp; Care</c:v>
                </c:pt>
                <c:pt idx="15">
                  <c:v>Bath &amp; Body</c:v>
                </c:pt>
                <c:pt idx="16">
                  <c:v>Baby Fashion</c:v>
                </c:pt>
                <c:pt idx="17">
                  <c:v>Memory &amp; SD Cards for Phones</c:v>
                </c:pt>
                <c:pt idx="18">
                  <c:v>Girls Shoes</c:v>
                </c:pt>
                <c:pt idx="19">
                  <c:v>Office Supplies</c:v>
                </c:pt>
                <c:pt idx="20">
                  <c:v>Kid's Watches</c:v>
                </c:pt>
                <c:pt idx="21">
                  <c:v>Hobbies &amp; Creative Arts</c:v>
                </c:pt>
                <c:pt idx="22">
                  <c:v>Music</c:v>
                </c:pt>
                <c:pt idx="23">
                  <c:v>Diapering</c:v>
                </c:pt>
                <c:pt idx="24">
                  <c:v>Boys Shoes</c:v>
                </c:pt>
                <c:pt idx="25">
                  <c:v>Other Electronics</c:v>
                </c:pt>
                <c:pt idx="26">
                  <c:v>Featured Phones</c:v>
                </c:pt>
                <c:pt idx="27">
                  <c:v>Baby &amp; Toddler Furniture</c:v>
                </c:pt>
                <c:pt idx="28">
                  <c:v>Household Supplies</c:v>
                </c:pt>
                <c:pt idx="29">
                  <c:v>Other Food &amp; Beverage</c:v>
                </c:pt>
                <c:pt idx="30">
                  <c:v>Books</c:v>
                </c:pt>
                <c:pt idx="31">
                  <c:v>Fitness</c:v>
                </c:pt>
                <c:pt idx="32">
                  <c:v>Pets &amp; Animals</c:v>
                </c:pt>
                <c:pt idx="33">
                  <c:v>Girls Fashion</c:v>
                </c:pt>
                <c:pt idx="34">
                  <c:v>Outdoor Sports</c:v>
                </c:pt>
                <c:pt idx="35">
                  <c:v>Home improvements</c:v>
                </c:pt>
                <c:pt idx="36">
                  <c:v>Boys Fashion</c:v>
                </c:pt>
                <c:pt idx="37">
                  <c:v>Lawn &amp; Garden</c:v>
                </c:pt>
                <c:pt idx="38">
                  <c:v>Monitors</c:v>
                </c:pt>
                <c:pt idx="39">
                  <c:v>Lighting</c:v>
                </c:pt>
                <c:pt idx="40">
                  <c:v>Linens &amp; Bedding</c:v>
                </c:pt>
                <c:pt idx="41">
                  <c:v>Nursing &amp; Feeding</c:v>
                </c:pt>
                <c:pt idx="42">
                  <c:v>Luggage &amp; Bags</c:v>
                </c:pt>
                <c:pt idx="43">
                  <c:v>Grooming Appliances</c:v>
                </c:pt>
                <c:pt idx="44">
                  <c:v>Bathroom Accessories</c:v>
                </c:pt>
                <c:pt idx="45">
                  <c:v>Networking</c:v>
                </c:pt>
                <c:pt idx="46">
                  <c:v>Landline Phones</c:v>
                </c:pt>
                <c:pt idx="47">
                  <c:v>TV Equipment</c:v>
                </c:pt>
                <c:pt idx="48">
                  <c:v>Vehicle &amp; Vehicle Parts</c:v>
                </c:pt>
                <c:pt idx="49">
                  <c:v>Kitchen &amp; Dining</c:v>
                </c:pt>
                <c:pt idx="50">
                  <c:v>Health Care</c:v>
                </c:pt>
                <c:pt idx="51">
                  <c:v>Women's Eyewear</c:v>
                </c:pt>
                <c:pt idx="52">
                  <c:v>Beverages</c:v>
                </c:pt>
                <c:pt idx="53">
                  <c:v>Computer Accessories</c:v>
                </c:pt>
                <c:pt idx="54">
                  <c:v>Gymnastics</c:v>
                </c:pt>
                <c:pt idx="55">
                  <c:v>Printers &amp; Scanners</c:v>
                </c:pt>
                <c:pt idx="56">
                  <c:v>Men's Jewelry</c:v>
                </c:pt>
                <c:pt idx="57">
                  <c:v>Storage Devices</c:v>
                </c:pt>
                <c:pt idx="58">
                  <c:v>Furniture</c:v>
                </c:pt>
                <c:pt idx="59">
                  <c:v>Makeup</c:v>
                </c:pt>
                <c:pt idx="60">
                  <c:v>Women's Jewelry</c:v>
                </c:pt>
                <c:pt idx="61">
                  <c:v>Men's Accessories</c:v>
                </c:pt>
                <c:pt idx="62">
                  <c:v>Other Baby Products</c:v>
                </c:pt>
                <c:pt idx="63">
                  <c:v>Skin Care</c:v>
                </c:pt>
                <c:pt idx="64">
                  <c:v>Kitchen Appliances</c:v>
                </c:pt>
                <c:pt idx="65">
                  <c:v>Perfume &amp; Cologne</c:v>
                </c:pt>
                <c:pt idx="66">
                  <c:v>Desktops</c:v>
                </c:pt>
                <c:pt idx="67">
                  <c:v>Video Games</c:v>
                </c:pt>
                <c:pt idx="68">
                  <c:v>Services</c:v>
                </c:pt>
                <c:pt idx="69">
                  <c:v>TVs</c:v>
                </c:pt>
                <c:pt idx="70">
                  <c:v>Men's Eyewear</c:v>
                </c:pt>
                <c:pt idx="71">
                  <c:v>Decor</c:v>
                </c:pt>
                <c:pt idx="72">
                  <c:v>Headphones</c:v>
                </c:pt>
                <c:pt idx="73">
                  <c:v>Personal Pleasure</c:v>
                </c:pt>
                <c:pt idx="74">
                  <c:v>Softwares</c:v>
                </c:pt>
                <c:pt idx="75">
                  <c:v>Gadgets</c:v>
                </c:pt>
                <c:pt idx="76">
                  <c:v>Video Game Consoles</c:v>
                </c:pt>
                <c:pt idx="77">
                  <c:v>Personal Care</c:v>
                </c:pt>
                <c:pt idx="78">
                  <c:v>PowerBanks</c:v>
                </c:pt>
                <c:pt idx="79">
                  <c:v>MP3 Players and Audio Equipment</c:v>
                </c:pt>
                <c:pt idx="80">
                  <c:v>Mobiles &amp; Tablets Accessories</c:v>
                </c:pt>
                <c:pt idx="81">
                  <c:v>Household Appliances</c:v>
                </c:pt>
                <c:pt idx="82">
                  <c:v>Fitness &amp; Nutrition</c:v>
                </c:pt>
                <c:pt idx="83">
                  <c:v>Cameras</c:v>
                </c:pt>
                <c:pt idx="84">
                  <c:v>Team Sports</c:v>
                </c:pt>
                <c:pt idx="85">
                  <c:v>Women's Lingeries and Nightwear</c:v>
                </c:pt>
                <c:pt idx="86">
                  <c:v>Women's Watches</c:v>
                </c:pt>
                <c:pt idx="87">
                  <c:v>Women's Shoes</c:v>
                </c:pt>
                <c:pt idx="88">
                  <c:v>Women's Accessories</c:v>
                </c:pt>
                <c:pt idx="89">
                  <c:v>Men's Clothing</c:v>
                </c:pt>
                <c:pt idx="90">
                  <c:v>Tablets</c:v>
                </c:pt>
                <c:pt idx="91">
                  <c:v>Smart watches</c:v>
                </c:pt>
                <c:pt idx="92">
                  <c:v>Laptops</c:v>
                </c:pt>
                <c:pt idx="93">
                  <c:v>Men's Watches</c:v>
                </c:pt>
                <c:pt idx="94">
                  <c:v>Women's Clothing</c:v>
                </c:pt>
                <c:pt idx="95">
                  <c:v>Smartphones</c:v>
                </c:pt>
                <c:pt idx="96">
                  <c:v>Men's Shoes</c:v>
                </c:pt>
              </c:strCache>
            </c:strRef>
          </c:cat>
          <c:val>
            <c:numRef>
              <c:f>'Q5 (2)'!$H$2:$H$98</c:f>
              <c:numCache>
                <c:formatCode>General</c:formatCode>
                <c:ptCount val="97"/>
                <c:pt idx="0">
                  <c:v>338.64</c:v>
                </c:pt>
                <c:pt idx="1">
                  <c:v>0</c:v>
                </c:pt>
                <c:pt idx="2">
                  <c:v>75.489999999999995</c:v>
                </c:pt>
                <c:pt idx="3">
                  <c:v>0</c:v>
                </c:pt>
                <c:pt idx="4">
                  <c:v>0</c:v>
                </c:pt>
                <c:pt idx="5">
                  <c:v>0</c:v>
                </c:pt>
                <c:pt idx="6">
                  <c:v>0</c:v>
                </c:pt>
                <c:pt idx="7">
                  <c:v>35.880000000000003</c:v>
                </c:pt>
                <c:pt idx="8">
                  <c:v>0</c:v>
                </c:pt>
                <c:pt idx="9">
                  <c:v>0</c:v>
                </c:pt>
                <c:pt idx="10">
                  <c:v>31.23</c:v>
                </c:pt>
                <c:pt idx="11">
                  <c:v>661.71</c:v>
                </c:pt>
                <c:pt idx="12">
                  <c:v>0</c:v>
                </c:pt>
                <c:pt idx="13">
                  <c:v>140.98999999999998</c:v>
                </c:pt>
                <c:pt idx="14">
                  <c:v>0</c:v>
                </c:pt>
                <c:pt idx="15">
                  <c:v>120.66</c:v>
                </c:pt>
                <c:pt idx="16">
                  <c:v>0</c:v>
                </c:pt>
                <c:pt idx="17">
                  <c:v>60.45</c:v>
                </c:pt>
                <c:pt idx="18">
                  <c:v>2576.14</c:v>
                </c:pt>
                <c:pt idx="19">
                  <c:v>51.24</c:v>
                </c:pt>
                <c:pt idx="20">
                  <c:v>4</c:v>
                </c:pt>
                <c:pt idx="21">
                  <c:v>0</c:v>
                </c:pt>
                <c:pt idx="22">
                  <c:v>3201.17</c:v>
                </c:pt>
                <c:pt idx="23">
                  <c:v>1127.5300000000002</c:v>
                </c:pt>
                <c:pt idx="24">
                  <c:v>1450.59</c:v>
                </c:pt>
                <c:pt idx="25">
                  <c:v>0</c:v>
                </c:pt>
                <c:pt idx="26">
                  <c:v>0</c:v>
                </c:pt>
                <c:pt idx="27">
                  <c:v>1004.64</c:v>
                </c:pt>
                <c:pt idx="28">
                  <c:v>766.28</c:v>
                </c:pt>
                <c:pt idx="29">
                  <c:v>362.08</c:v>
                </c:pt>
                <c:pt idx="30">
                  <c:v>428.14</c:v>
                </c:pt>
                <c:pt idx="31">
                  <c:v>542.71</c:v>
                </c:pt>
                <c:pt idx="32">
                  <c:v>710.85</c:v>
                </c:pt>
                <c:pt idx="33">
                  <c:v>1738.94</c:v>
                </c:pt>
                <c:pt idx="34">
                  <c:v>1661.29</c:v>
                </c:pt>
                <c:pt idx="35">
                  <c:v>508.98999999999995</c:v>
                </c:pt>
                <c:pt idx="36">
                  <c:v>2883.9700000000003</c:v>
                </c:pt>
                <c:pt idx="37">
                  <c:v>947.48</c:v>
                </c:pt>
                <c:pt idx="38">
                  <c:v>0</c:v>
                </c:pt>
                <c:pt idx="39">
                  <c:v>1925.3499999999997</c:v>
                </c:pt>
                <c:pt idx="40">
                  <c:v>1193.5899999999999</c:v>
                </c:pt>
                <c:pt idx="41">
                  <c:v>340.36</c:v>
                </c:pt>
                <c:pt idx="42">
                  <c:v>195.97</c:v>
                </c:pt>
                <c:pt idx="43">
                  <c:v>36.020000000000003</c:v>
                </c:pt>
                <c:pt idx="44">
                  <c:v>0</c:v>
                </c:pt>
                <c:pt idx="45">
                  <c:v>0</c:v>
                </c:pt>
                <c:pt idx="46">
                  <c:v>72.39</c:v>
                </c:pt>
                <c:pt idx="47">
                  <c:v>976.47</c:v>
                </c:pt>
                <c:pt idx="48">
                  <c:v>1893.8000000000002</c:v>
                </c:pt>
                <c:pt idx="49">
                  <c:v>650.01</c:v>
                </c:pt>
                <c:pt idx="50">
                  <c:v>1223.18</c:v>
                </c:pt>
                <c:pt idx="51">
                  <c:v>724.56</c:v>
                </c:pt>
                <c:pt idx="52">
                  <c:v>1260.6399999999999</c:v>
                </c:pt>
                <c:pt idx="53">
                  <c:v>2428.5499999999997</c:v>
                </c:pt>
                <c:pt idx="54">
                  <c:v>805.32999999999993</c:v>
                </c:pt>
                <c:pt idx="55">
                  <c:v>2559.5899999999997</c:v>
                </c:pt>
                <c:pt idx="56">
                  <c:v>884.75000000000011</c:v>
                </c:pt>
                <c:pt idx="57">
                  <c:v>2469.7099999999996</c:v>
                </c:pt>
                <c:pt idx="58">
                  <c:v>2309.86</c:v>
                </c:pt>
                <c:pt idx="59">
                  <c:v>1022.7799999999999</c:v>
                </c:pt>
                <c:pt idx="60">
                  <c:v>538.16999999999996</c:v>
                </c:pt>
                <c:pt idx="61">
                  <c:v>315.11</c:v>
                </c:pt>
                <c:pt idx="62">
                  <c:v>1223.1300000000001</c:v>
                </c:pt>
                <c:pt idx="63">
                  <c:v>3333.13</c:v>
                </c:pt>
                <c:pt idx="64">
                  <c:v>1679.64</c:v>
                </c:pt>
                <c:pt idx="65">
                  <c:v>3169.27</c:v>
                </c:pt>
                <c:pt idx="66">
                  <c:v>1521.8500000000001</c:v>
                </c:pt>
                <c:pt idx="67">
                  <c:v>2416.3800000000006</c:v>
                </c:pt>
                <c:pt idx="68">
                  <c:v>716.86</c:v>
                </c:pt>
                <c:pt idx="69">
                  <c:v>4490.8600000000006</c:v>
                </c:pt>
                <c:pt idx="70">
                  <c:v>3752.43</c:v>
                </c:pt>
                <c:pt idx="71">
                  <c:v>1858.3600000000004</c:v>
                </c:pt>
                <c:pt idx="72">
                  <c:v>2211.85</c:v>
                </c:pt>
                <c:pt idx="73">
                  <c:v>1010.16</c:v>
                </c:pt>
                <c:pt idx="74">
                  <c:v>262.45999999999998</c:v>
                </c:pt>
                <c:pt idx="75">
                  <c:v>0</c:v>
                </c:pt>
                <c:pt idx="76">
                  <c:v>2446.29</c:v>
                </c:pt>
                <c:pt idx="77">
                  <c:v>4163.7199999999993</c:v>
                </c:pt>
                <c:pt idx="78">
                  <c:v>806.61</c:v>
                </c:pt>
                <c:pt idx="79">
                  <c:v>3735.1600000000003</c:v>
                </c:pt>
                <c:pt idx="80">
                  <c:v>1711.27</c:v>
                </c:pt>
                <c:pt idx="81">
                  <c:v>717.79</c:v>
                </c:pt>
                <c:pt idx="82">
                  <c:v>212.27</c:v>
                </c:pt>
                <c:pt idx="83">
                  <c:v>664.49999999999989</c:v>
                </c:pt>
                <c:pt idx="84">
                  <c:v>979.27</c:v>
                </c:pt>
                <c:pt idx="85">
                  <c:v>4731.96</c:v>
                </c:pt>
                <c:pt idx="86">
                  <c:v>2827.4</c:v>
                </c:pt>
                <c:pt idx="87">
                  <c:v>2627.13</c:v>
                </c:pt>
                <c:pt idx="88">
                  <c:v>1574.6599999999999</c:v>
                </c:pt>
                <c:pt idx="89">
                  <c:v>1107.5700000000002</c:v>
                </c:pt>
                <c:pt idx="90">
                  <c:v>1747.55</c:v>
                </c:pt>
                <c:pt idx="91">
                  <c:v>0</c:v>
                </c:pt>
                <c:pt idx="92">
                  <c:v>768.17000000000007</c:v>
                </c:pt>
                <c:pt idx="93">
                  <c:v>1196.6499999999999</c:v>
                </c:pt>
                <c:pt idx="94">
                  <c:v>1644</c:v>
                </c:pt>
                <c:pt idx="95">
                  <c:v>7216.23</c:v>
                </c:pt>
                <c:pt idx="96">
                  <c:v>2097.04</c:v>
                </c:pt>
              </c:numCache>
            </c:numRef>
          </c:val>
          <c:extLst>
            <c:ext xmlns:c16="http://schemas.microsoft.com/office/drawing/2014/chart" uri="{C3380CC4-5D6E-409C-BE32-E72D297353CC}">
              <c16:uniqueId val="{00000000-AE92-43A4-8F56-8AE9B1702682}"/>
            </c:ext>
          </c:extLst>
        </c:ser>
        <c:dLbls>
          <c:showLegendKey val="0"/>
          <c:showVal val="0"/>
          <c:showCatName val="0"/>
          <c:showSerName val="0"/>
          <c:showPercent val="0"/>
          <c:showBubbleSize val="0"/>
        </c:dLbls>
        <c:gapWidth val="182"/>
        <c:axId val="815326744"/>
        <c:axId val="815331664"/>
      </c:barChart>
      <c:catAx>
        <c:axId val="815326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31664"/>
        <c:crosses val="autoZero"/>
        <c:auto val="1"/>
        <c:lblAlgn val="ctr"/>
        <c:lblOffset val="100"/>
        <c:noMultiLvlLbl val="0"/>
      </c:catAx>
      <c:valAx>
        <c:axId val="815331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26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canceled_transactions_value(euros)</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a:t>2015-08</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'Q5 (2)'!$A$2:$A$98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Bakery</c:v>
                </c:pt>
                <c:pt idx="8">
                  <c:v>Men's Eastern Wear</c:v>
                </c:pt>
                <c:pt idx="9">
                  <c:v>Cigarettes &amp; Smoking</c:v>
                </c:pt>
                <c:pt idx="10">
                  <c:v>Candies</c:v>
                </c:pt>
                <c:pt idx="11">
                  <c:v>Baby Shoes</c:v>
                </c:pt>
                <c:pt idx="12">
                  <c:v>Nail Care</c:v>
                </c:pt>
                <c:pt idx="13">
                  <c:v>Movies</c:v>
                </c:pt>
                <c:pt idx="14">
                  <c:v>Jewelry Cleaning &amp; Care</c:v>
                </c:pt>
                <c:pt idx="15">
                  <c:v>Bath &amp; Body</c:v>
                </c:pt>
                <c:pt idx="16">
                  <c:v>Baby Fashion</c:v>
                </c:pt>
                <c:pt idx="17">
                  <c:v>Memory &amp; SD Cards for Phones</c:v>
                </c:pt>
                <c:pt idx="18">
                  <c:v>Girls Shoes</c:v>
                </c:pt>
                <c:pt idx="19">
                  <c:v>Office Supplies</c:v>
                </c:pt>
                <c:pt idx="20">
                  <c:v>Kid's Watches</c:v>
                </c:pt>
                <c:pt idx="21">
                  <c:v>Hobbies &amp; Creative Arts</c:v>
                </c:pt>
                <c:pt idx="22">
                  <c:v>Music</c:v>
                </c:pt>
                <c:pt idx="23">
                  <c:v>Diapering</c:v>
                </c:pt>
                <c:pt idx="24">
                  <c:v>Boys Shoes</c:v>
                </c:pt>
                <c:pt idx="25">
                  <c:v>Other Electronics</c:v>
                </c:pt>
                <c:pt idx="26">
                  <c:v>Featured Phones</c:v>
                </c:pt>
                <c:pt idx="27">
                  <c:v>Baby &amp; Toddler Furniture</c:v>
                </c:pt>
                <c:pt idx="28">
                  <c:v>Household Supplies</c:v>
                </c:pt>
                <c:pt idx="29">
                  <c:v>Other Food &amp; Beverage</c:v>
                </c:pt>
                <c:pt idx="30">
                  <c:v>Books</c:v>
                </c:pt>
                <c:pt idx="31">
                  <c:v>Fitness</c:v>
                </c:pt>
                <c:pt idx="32">
                  <c:v>Pets &amp; Animals</c:v>
                </c:pt>
                <c:pt idx="33">
                  <c:v>Girls Fashion</c:v>
                </c:pt>
                <c:pt idx="34">
                  <c:v>Outdoor Sports</c:v>
                </c:pt>
                <c:pt idx="35">
                  <c:v>Home improvements</c:v>
                </c:pt>
                <c:pt idx="36">
                  <c:v>Boys Fashion</c:v>
                </c:pt>
                <c:pt idx="37">
                  <c:v>Lawn &amp; Garden</c:v>
                </c:pt>
                <c:pt idx="38">
                  <c:v>Monitors</c:v>
                </c:pt>
                <c:pt idx="39">
                  <c:v>Lighting</c:v>
                </c:pt>
                <c:pt idx="40">
                  <c:v>Linens &amp; Bedding</c:v>
                </c:pt>
                <c:pt idx="41">
                  <c:v>Nursing &amp; Feeding</c:v>
                </c:pt>
                <c:pt idx="42">
                  <c:v>Luggage &amp; Bags</c:v>
                </c:pt>
                <c:pt idx="43">
                  <c:v>Grooming Appliances</c:v>
                </c:pt>
                <c:pt idx="44">
                  <c:v>Bathroom Accessories</c:v>
                </c:pt>
                <c:pt idx="45">
                  <c:v>Networking</c:v>
                </c:pt>
                <c:pt idx="46">
                  <c:v>Landline Phones</c:v>
                </c:pt>
                <c:pt idx="47">
                  <c:v>TV Equipment</c:v>
                </c:pt>
                <c:pt idx="48">
                  <c:v>Vehicle &amp; Vehicle Parts</c:v>
                </c:pt>
                <c:pt idx="49">
                  <c:v>Kitchen &amp; Dining</c:v>
                </c:pt>
                <c:pt idx="50">
                  <c:v>Health Care</c:v>
                </c:pt>
                <c:pt idx="51">
                  <c:v>Women's Eyewear</c:v>
                </c:pt>
                <c:pt idx="52">
                  <c:v>Beverages</c:v>
                </c:pt>
                <c:pt idx="53">
                  <c:v>Computer Accessories</c:v>
                </c:pt>
                <c:pt idx="54">
                  <c:v>Gymnastics</c:v>
                </c:pt>
                <c:pt idx="55">
                  <c:v>Printers &amp; Scanners</c:v>
                </c:pt>
                <c:pt idx="56">
                  <c:v>Men's Jewelry</c:v>
                </c:pt>
                <c:pt idx="57">
                  <c:v>Storage Devices</c:v>
                </c:pt>
                <c:pt idx="58">
                  <c:v>Furniture</c:v>
                </c:pt>
                <c:pt idx="59">
                  <c:v>Makeup</c:v>
                </c:pt>
                <c:pt idx="60">
                  <c:v>Women's Jewelry</c:v>
                </c:pt>
                <c:pt idx="61">
                  <c:v>Men's Accessories</c:v>
                </c:pt>
                <c:pt idx="62">
                  <c:v>Other Baby Products</c:v>
                </c:pt>
                <c:pt idx="63">
                  <c:v>Skin Care</c:v>
                </c:pt>
                <c:pt idx="64">
                  <c:v>Kitchen Appliances</c:v>
                </c:pt>
                <c:pt idx="65">
                  <c:v>Perfume &amp; Cologne</c:v>
                </c:pt>
                <c:pt idx="66">
                  <c:v>Desktops</c:v>
                </c:pt>
                <c:pt idx="67">
                  <c:v>Video Games</c:v>
                </c:pt>
                <c:pt idx="68">
                  <c:v>Services</c:v>
                </c:pt>
                <c:pt idx="69">
                  <c:v>TVs</c:v>
                </c:pt>
                <c:pt idx="70">
                  <c:v>Men's Eyewear</c:v>
                </c:pt>
                <c:pt idx="71">
                  <c:v>Decor</c:v>
                </c:pt>
                <c:pt idx="72">
                  <c:v>Headphones</c:v>
                </c:pt>
                <c:pt idx="73">
                  <c:v>Personal Pleasure</c:v>
                </c:pt>
                <c:pt idx="74">
                  <c:v>Softwares</c:v>
                </c:pt>
                <c:pt idx="75">
                  <c:v>Gadgets</c:v>
                </c:pt>
                <c:pt idx="76">
                  <c:v>Video Game Consoles</c:v>
                </c:pt>
                <c:pt idx="77">
                  <c:v>Personal Care</c:v>
                </c:pt>
                <c:pt idx="78">
                  <c:v>PowerBanks</c:v>
                </c:pt>
                <c:pt idx="79">
                  <c:v>MP3 Players and Audio Equipment</c:v>
                </c:pt>
                <c:pt idx="80">
                  <c:v>Mobiles &amp; Tablets Accessories</c:v>
                </c:pt>
                <c:pt idx="81">
                  <c:v>Household Appliances</c:v>
                </c:pt>
                <c:pt idx="82">
                  <c:v>Fitness &amp; Nutrition</c:v>
                </c:pt>
                <c:pt idx="83">
                  <c:v>Cameras</c:v>
                </c:pt>
                <c:pt idx="84">
                  <c:v>Team Sports</c:v>
                </c:pt>
                <c:pt idx="85">
                  <c:v>Women's Lingeries and Nightwear</c:v>
                </c:pt>
                <c:pt idx="86">
                  <c:v>Women's Watches</c:v>
                </c:pt>
                <c:pt idx="87">
                  <c:v>Women's Shoes</c:v>
                </c:pt>
                <c:pt idx="88">
                  <c:v>Women's Accessories</c:v>
                </c:pt>
                <c:pt idx="89">
                  <c:v>Men's Clothing</c:v>
                </c:pt>
                <c:pt idx="90">
                  <c:v>Tablets</c:v>
                </c:pt>
                <c:pt idx="91">
                  <c:v>Smart watches</c:v>
                </c:pt>
                <c:pt idx="92">
                  <c:v>Laptops</c:v>
                </c:pt>
                <c:pt idx="93">
                  <c:v>Men's Watches</c:v>
                </c:pt>
                <c:pt idx="94">
                  <c:v>Women's Clothing</c:v>
                </c:pt>
                <c:pt idx="95">
                  <c:v>Smartphones</c:v>
                </c:pt>
                <c:pt idx="96">
                  <c:v>Men's Shoes</c:v>
                </c:pt>
              </c:strCache>
            </c:strRef>
          </c:cat>
          <c:val>
            <c:numRef>
              <c:f>'Q5 (2)'!$I$2:$I$98</c:f>
              <c:numCache>
                <c:formatCode>General</c:formatCode>
                <c:ptCount val="97"/>
                <c:pt idx="0">
                  <c:v>1435.29</c:v>
                </c:pt>
                <c:pt idx="1">
                  <c:v>0</c:v>
                </c:pt>
                <c:pt idx="2">
                  <c:v>0</c:v>
                </c:pt>
                <c:pt idx="3">
                  <c:v>0</c:v>
                </c:pt>
                <c:pt idx="4">
                  <c:v>0</c:v>
                </c:pt>
                <c:pt idx="5">
                  <c:v>0</c:v>
                </c:pt>
                <c:pt idx="6">
                  <c:v>0</c:v>
                </c:pt>
                <c:pt idx="7">
                  <c:v>28.92</c:v>
                </c:pt>
                <c:pt idx="8">
                  <c:v>32.33</c:v>
                </c:pt>
                <c:pt idx="9">
                  <c:v>0</c:v>
                </c:pt>
                <c:pt idx="10">
                  <c:v>1104.8900000000001</c:v>
                </c:pt>
                <c:pt idx="11">
                  <c:v>779.33</c:v>
                </c:pt>
                <c:pt idx="12">
                  <c:v>0</c:v>
                </c:pt>
                <c:pt idx="13">
                  <c:v>40.659999999999997</c:v>
                </c:pt>
                <c:pt idx="14">
                  <c:v>0</c:v>
                </c:pt>
                <c:pt idx="15">
                  <c:v>37.65</c:v>
                </c:pt>
                <c:pt idx="16">
                  <c:v>0</c:v>
                </c:pt>
                <c:pt idx="17">
                  <c:v>1407.55</c:v>
                </c:pt>
                <c:pt idx="18">
                  <c:v>3906.0399999999995</c:v>
                </c:pt>
                <c:pt idx="19">
                  <c:v>1979.6399999999999</c:v>
                </c:pt>
                <c:pt idx="20">
                  <c:v>76.61</c:v>
                </c:pt>
                <c:pt idx="21">
                  <c:v>0</c:v>
                </c:pt>
                <c:pt idx="22">
                  <c:v>1852.3700000000001</c:v>
                </c:pt>
                <c:pt idx="23">
                  <c:v>548.73</c:v>
                </c:pt>
                <c:pt idx="24">
                  <c:v>2580.91</c:v>
                </c:pt>
                <c:pt idx="25">
                  <c:v>13.74</c:v>
                </c:pt>
                <c:pt idx="26">
                  <c:v>0</c:v>
                </c:pt>
                <c:pt idx="27">
                  <c:v>2188.8699999999994</c:v>
                </c:pt>
                <c:pt idx="28">
                  <c:v>1330.52</c:v>
                </c:pt>
                <c:pt idx="29">
                  <c:v>793.78</c:v>
                </c:pt>
                <c:pt idx="30">
                  <c:v>141.98000000000002</c:v>
                </c:pt>
                <c:pt idx="31">
                  <c:v>27.8</c:v>
                </c:pt>
                <c:pt idx="32">
                  <c:v>0</c:v>
                </c:pt>
                <c:pt idx="33">
                  <c:v>2193.19</c:v>
                </c:pt>
                <c:pt idx="34">
                  <c:v>250.89999999999998</c:v>
                </c:pt>
                <c:pt idx="35">
                  <c:v>650.56000000000006</c:v>
                </c:pt>
                <c:pt idx="36">
                  <c:v>1914.62</c:v>
                </c:pt>
                <c:pt idx="37">
                  <c:v>1319.9</c:v>
                </c:pt>
                <c:pt idx="38">
                  <c:v>590.49</c:v>
                </c:pt>
                <c:pt idx="39">
                  <c:v>1283.96</c:v>
                </c:pt>
                <c:pt idx="40">
                  <c:v>2283.1499999999996</c:v>
                </c:pt>
                <c:pt idx="41">
                  <c:v>184.47</c:v>
                </c:pt>
                <c:pt idx="42">
                  <c:v>6.61</c:v>
                </c:pt>
                <c:pt idx="43">
                  <c:v>0</c:v>
                </c:pt>
                <c:pt idx="44">
                  <c:v>1361.5400000000002</c:v>
                </c:pt>
                <c:pt idx="45">
                  <c:v>464.97</c:v>
                </c:pt>
                <c:pt idx="46">
                  <c:v>0</c:v>
                </c:pt>
                <c:pt idx="47">
                  <c:v>5619.1</c:v>
                </c:pt>
                <c:pt idx="48">
                  <c:v>303.71999999999997</c:v>
                </c:pt>
                <c:pt idx="49">
                  <c:v>929.4</c:v>
                </c:pt>
                <c:pt idx="50">
                  <c:v>2116.8900000000003</c:v>
                </c:pt>
                <c:pt idx="51">
                  <c:v>1397.6200000000001</c:v>
                </c:pt>
                <c:pt idx="52">
                  <c:v>526.25</c:v>
                </c:pt>
                <c:pt idx="53">
                  <c:v>2679.6900000000005</c:v>
                </c:pt>
                <c:pt idx="54">
                  <c:v>1903.71</c:v>
                </c:pt>
                <c:pt idx="55">
                  <c:v>1897.06</c:v>
                </c:pt>
                <c:pt idx="56">
                  <c:v>1312.8</c:v>
                </c:pt>
                <c:pt idx="57">
                  <c:v>771.93999999999994</c:v>
                </c:pt>
                <c:pt idx="58">
                  <c:v>1501.99</c:v>
                </c:pt>
                <c:pt idx="59">
                  <c:v>2506.1200000000003</c:v>
                </c:pt>
                <c:pt idx="60">
                  <c:v>2137.0699999999993</c:v>
                </c:pt>
                <c:pt idx="61">
                  <c:v>4485.6399999999994</c:v>
                </c:pt>
                <c:pt idx="62">
                  <c:v>1166.1299999999999</c:v>
                </c:pt>
                <c:pt idx="63">
                  <c:v>1145.0299999999997</c:v>
                </c:pt>
                <c:pt idx="64">
                  <c:v>1721.2099999999998</c:v>
                </c:pt>
                <c:pt idx="65">
                  <c:v>462.78</c:v>
                </c:pt>
                <c:pt idx="66">
                  <c:v>2844.3799999999997</c:v>
                </c:pt>
                <c:pt idx="67">
                  <c:v>3016.2599999999998</c:v>
                </c:pt>
                <c:pt idx="68">
                  <c:v>347.69</c:v>
                </c:pt>
                <c:pt idx="69">
                  <c:v>4671.09</c:v>
                </c:pt>
                <c:pt idx="70">
                  <c:v>719.68000000000006</c:v>
                </c:pt>
                <c:pt idx="71">
                  <c:v>2816.51</c:v>
                </c:pt>
                <c:pt idx="72">
                  <c:v>4119.54</c:v>
                </c:pt>
                <c:pt idx="73">
                  <c:v>294.89</c:v>
                </c:pt>
                <c:pt idx="74">
                  <c:v>1059.0999999999999</c:v>
                </c:pt>
                <c:pt idx="75">
                  <c:v>0</c:v>
                </c:pt>
                <c:pt idx="76">
                  <c:v>2317.87</c:v>
                </c:pt>
                <c:pt idx="77">
                  <c:v>882.66</c:v>
                </c:pt>
                <c:pt idx="78">
                  <c:v>305.71999999999997</c:v>
                </c:pt>
                <c:pt idx="79">
                  <c:v>824.8599999999999</c:v>
                </c:pt>
                <c:pt idx="80">
                  <c:v>2208.71</c:v>
                </c:pt>
                <c:pt idx="81">
                  <c:v>4194.0199999999995</c:v>
                </c:pt>
                <c:pt idx="82">
                  <c:v>1335.25</c:v>
                </c:pt>
                <c:pt idx="83">
                  <c:v>1292.8</c:v>
                </c:pt>
                <c:pt idx="84">
                  <c:v>2668.58</c:v>
                </c:pt>
                <c:pt idx="85">
                  <c:v>477.12</c:v>
                </c:pt>
                <c:pt idx="86">
                  <c:v>3622.67</c:v>
                </c:pt>
                <c:pt idx="87">
                  <c:v>5097.6799999999994</c:v>
                </c:pt>
                <c:pt idx="88">
                  <c:v>486821.7</c:v>
                </c:pt>
                <c:pt idx="89">
                  <c:v>1189.6899999999998</c:v>
                </c:pt>
                <c:pt idx="90">
                  <c:v>4257.3</c:v>
                </c:pt>
                <c:pt idx="91">
                  <c:v>1358.08</c:v>
                </c:pt>
                <c:pt idx="92">
                  <c:v>2488.5800000000004</c:v>
                </c:pt>
                <c:pt idx="93">
                  <c:v>8346.0000000000018</c:v>
                </c:pt>
                <c:pt idx="94">
                  <c:v>1909.2799999999997</c:v>
                </c:pt>
                <c:pt idx="95">
                  <c:v>7349.9400000000005</c:v>
                </c:pt>
                <c:pt idx="96">
                  <c:v>3871.38</c:v>
                </c:pt>
              </c:numCache>
            </c:numRef>
          </c:val>
          <c:extLst>
            <c:ext xmlns:c16="http://schemas.microsoft.com/office/drawing/2014/chart" uri="{C3380CC4-5D6E-409C-BE32-E72D297353CC}">
              <c16:uniqueId val="{00000000-AE92-43A4-8F56-8AE9B1702682}"/>
            </c:ext>
          </c:extLst>
        </c:ser>
        <c:dLbls>
          <c:showLegendKey val="0"/>
          <c:showVal val="0"/>
          <c:showCatName val="0"/>
          <c:showSerName val="0"/>
          <c:showPercent val="0"/>
          <c:showBubbleSize val="0"/>
        </c:dLbls>
        <c:gapWidth val="182"/>
        <c:axId val="815326744"/>
        <c:axId val="815331664"/>
      </c:barChart>
      <c:catAx>
        <c:axId val="815326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31664"/>
        <c:crosses val="autoZero"/>
        <c:auto val="1"/>
        <c:lblAlgn val="ctr"/>
        <c:lblOffset val="100"/>
        <c:noMultiLvlLbl val="0"/>
      </c:catAx>
      <c:valAx>
        <c:axId val="815331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26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canceled_transactions_value(euros)</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a:t>2015-09</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'Q5 (2)'!$A$2:$A$98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Bakery</c:v>
                </c:pt>
                <c:pt idx="8">
                  <c:v>Men's Eastern Wear</c:v>
                </c:pt>
                <c:pt idx="9">
                  <c:v>Cigarettes &amp; Smoking</c:v>
                </c:pt>
                <c:pt idx="10">
                  <c:v>Candies</c:v>
                </c:pt>
                <c:pt idx="11">
                  <c:v>Baby Shoes</c:v>
                </c:pt>
                <c:pt idx="12">
                  <c:v>Nail Care</c:v>
                </c:pt>
                <c:pt idx="13">
                  <c:v>Movies</c:v>
                </c:pt>
                <c:pt idx="14">
                  <c:v>Jewelry Cleaning &amp; Care</c:v>
                </c:pt>
                <c:pt idx="15">
                  <c:v>Bath &amp; Body</c:v>
                </c:pt>
                <c:pt idx="16">
                  <c:v>Baby Fashion</c:v>
                </c:pt>
                <c:pt idx="17">
                  <c:v>Memory &amp; SD Cards for Phones</c:v>
                </c:pt>
                <c:pt idx="18">
                  <c:v>Girls Shoes</c:v>
                </c:pt>
                <c:pt idx="19">
                  <c:v>Office Supplies</c:v>
                </c:pt>
                <c:pt idx="20">
                  <c:v>Kid's Watches</c:v>
                </c:pt>
                <c:pt idx="21">
                  <c:v>Hobbies &amp; Creative Arts</c:v>
                </c:pt>
                <c:pt idx="22">
                  <c:v>Music</c:v>
                </c:pt>
                <c:pt idx="23">
                  <c:v>Diapering</c:v>
                </c:pt>
                <c:pt idx="24">
                  <c:v>Boys Shoes</c:v>
                </c:pt>
                <c:pt idx="25">
                  <c:v>Other Electronics</c:v>
                </c:pt>
                <c:pt idx="26">
                  <c:v>Featured Phones</c:v>
                </c:pt>
                <c:pt idx="27">
                  <c:v>Baby &amp; Toddler Furniture</c:v>
                </c:pt>
                <c:pt idx="28">
                  <c:v>Household Supplies</c:v>
                </c:pt>
                <c:pt idx="29">
                  <c:v>Other Food &amp; Beverage</c:v>
                </c:pt>
                <c:pt idx="30">
                  <c:v>Books</c:v>
                </c:pt>
                <c:pt idx="31">
                  <c:v>Fitness</c:v>
                </c:pt>
                <c:pt idx="32">
                  <c:v>Pets &amp; Animals</c:v>
                </c:pt>
                <c:pt idx="33">
                  <c:v>Girls Fashion</c:v>
                </c:pt>
                <c:pt idx="34">
                  <c:v>Outdoor Sports</c:v>
                </c:pt>
                <c:pt idx="35">
                  <c:v>Home improvements</c:v>
                </c:pt>
                <c:pt idx="36">
                  <c:v>Boys Fashion</c:v>
                </c:pt>
                <c:pt idx="37">
                  <c:v>Lawn &amp; Garden</c:v>
                </c:pt>
                <c:pt idx="38">
                  <c:v>Monitors</c:v>
                </c:pt>
                <c:pt idx="39">
                  <c:v>Lighting</c:v>
                </c:pt>
                <c:pt idx="40">
                  <c:v>Linens &amp; Bedding</c:v>
                </c:pt>
                <c:pt idx="41">
                  <c:v>Nursing &amp; Feeding</c:v>
                </c:pt>
                <c:pt idx="42">
                  <c:v>Luggage &amp; Bags</c:v>
                </c:pt>
                <c:pt idx="43">
                  <c:v>Grooming Appliances</c:v>
                </c:pt>
                <c:pt idx="44">
                  <c:v>Bathroom Accessories</c:v>
                </c:pt>
                <c:pt idx="45">
                  <c:v>Networking</c:v>
                </c:pt>
                <c:pt idx="46">
                  <c:v>Landline Phones</c:v>
                </c:pt>
                <c:pt idx="47">
                  <c:v>TV Equipment</c:v>
                </c:pt>
                <c:pt idx="48">
                  <c:v>Vehicle &amp; Vehicle Parts</c:v>
                </c:pt>
                <c:pt idx="49">
                  <c:v>Kitchen &amp; Dining</c:v>
                </c:pt>
                <c:pt idx="50">
                  <c:v>Health Care</c:v>
                </c:pt>
                <c:pt idx="51">
                  <c:v>Women's Eyewear</c:v>
                </c:pt>
                <c:pt idx="52">
                  <c:v>Beverages</c:v>
                </c:pt>
                <c:pt idx="53">
                  <c:v>Computer Accessories</c:v>
                </c:pt>
                <c:pt idx="54">
                  <c:v>Gymnastics</c:v>
                </c:pt>
                <c:pt idx="55">
                  <c:v>Printers &amp; Scanners</c:v>
                </c:pt>
                <c:pt idx="56">
                  <c:v>Men's Jewelry</c:v>
                </c:pt>
                <c:pt idx="57">
                  <c:v>Storage Devices</c:v>
                </c:pt>
                <c:pt idx="58">
                  <c:v>Furniture</c:v>
                </c:pt>
                <c:pt idx="59">
                  <c:v>Makeup</c:v>
                </c:pt>
                <c:pt idx="60">
                  <c:v>Women's Jewelry</c:v>
                </c:pt>
                <c:pt idx="61">
                  <c:v>Men's Accessories</c:v>
                </c:pt>
                <c:pt idx="62">
                  <c:v>Other Baby Products</c:v>
                </c:pt>
                <c:pt idx="63">
                  <c:v>Skin Care</c:v>
                </c:pt>
                <c:pt idx="64">
                  <c:v>Kitchen Appliances</c:v>
                </c:pt>
                <c:pt idx="65">
                  <c:v>Perfume &amp; Cologne</c:v>
                </c:pt>
                <c:pt idx="66">
                  <c:v>Desktops</c:v>
                </c:pt>
                <c:pt idx="67">
                  <c:v>Video Games</c:v>
                </c:pt>
                <c:pt idx="68">
                  <c:v>Services</c:v>
                </c:pt>
                <c:pt idx="69">
                  <c:v>TVs</c:v>
                </c:pt>
                <c:pt idx="70">
                  <c:v>Men's Eyewear</c:v>
                </c:pt>
                <c:pt idx="71">
                  <c:v>Decor</c:v>
                </c:pt>
                <c:pt idx="72">
                  <c:v>Headphones</c:v>
                </c:pt>
                <c:pt idx="73">
                  <c:v>Personal Pleasure</c:v>
                </c:pt>
                <c:pt idx="74">
                  <c:v>Softwares</c:v>
                </c:pt>
                <c:pt idx="75">
                  <c:v>Gadgets</c:v>
                </c:pt>
                <c:pt idx="76">
                  <c:v>Video Game Consoles</c:v>
                </c:pt>
                <c:pt idx="77">
                  <c:v>Personal Care</c:v>
                </c:pt>
                <c:pt idx="78">
                  <c:v>PowerBanks</c:v>
                </c:pt>
                <c:pt idx="79">
                  <c:v>MP3 Players and Audio Equipment</c:v>
                </c:pt>
                <c:pt idx="80">
                  <c:v>Mobiles &amp; Tablets Accessories</c:v>
                </c:pt>
                <c:pt idx="81">
                  <c:v>Household Appliances</c:v>
                </c:pt>
                <c:pt idx="82">
                  <c:v>Fitness &amp; Nutrition</c:v>
                </c:pt>
                <c:pt idx="83">
                  <c:v>Cameras</c:v>
                </c:pt>
                <c:pt idx="84">
                  <c:v>Team Sports</c:v>
                </c:pt>
                <c:pt idx="85">
                  <c:v>Women's Lingeries and Nightwear</c:v>
                </c:pt>
                <c:pt idx="86">
                  <c:v>Women's Watches</c:v>
                </c:pt>
                <c:pt idx="87">
                  <c:v>Women's Shoes</c:v>
                </c:pt>
                <c:pt idx="88">
                  <c:v>Women's Accessories</c:v>
                </c:pt>
                <c:pt idx="89">
                  <c:v>Men's Clothing</c:v>
                </c:pt>
                <c:pt idx="90">
                  <c:v>Tablets</c:v>
                </c:pt>
                <c:pt idx="91">
                  <c:v>Smart watches</c:v>
                </c:pt>
                <c:pt idx="92">
                  <c:v>Laptops</c:v>
                </c:pt>
                <c:pt idx="93">
                  <c:v>Men's Watches</c:v>
                </c:pt>
                <c:pt idx="94">
                  <c:v>Women's Clothing</c:v>
                </c:pt>
                <c:pt idx="95">
                  <c:v>Smartphones</c:v>
                </c:pt>
                <c:pt idx="96">
                  <c:v>Men's Shoes</c:v>
                </c:pt>
              </c:strCache>
            </c:strRef>
          </c:cat>
          <c:val>
            <c:numRef>
              <c:f>'Q5 (2)'!$J$2:$J$98</c:f>
              <c:numCache>
                <c:formatCode>General</c:formatCode>
                <c:ptCount val="97"/>
                <c:pt idx="0">
                  <c:v>1641.99</c:v>
                </c:pt>
                <c:pt idx="1">
                  <c:v>0</c:v>
                </c:pt>
                <c:pt idx="2">
                  <c:v>0</c:v>
                </c:pt>
                <c:pt idx="3">
                  <c:v>0</c:v>
                </c:pt>
                <c:pt idx="4">
                  <c:v>0</c:v>
                </c:pt>
                <c:pt idx="5">
                  <c:v>0</c:v>
                </c:pt>
                <c:pt idx="6">
                  <c:v>0</c:v>
                </c:pt>
                <c:pt idx="7">
                  <c:v>0</c:v>
                </c:pt>
                <c:pt idx="8">
                  <c:v>0</c:v>
                </c:pt>
                <c:pt idx="9">
                  <c:v>11.45</c:v>
                </c:pt>
                <c:pt idx="10">
                  <c:v>0</c:v>
                </c:pt>
                <c:pt idx="11">
                  <c:v>1526.9899999999998</c:v>
                </c:pt>
                <c:pt idx="12">
                  <c:v>0</c:v>
                </c:pt>
                <c:pt idx="13">
                  <c:v>41.47</c:v>
                </c:pt>
                <c:pt idx="14">
                  <c:v>35.630000000000003</c:v>
                </c:pt>
                <c:pt idx="15">
                  <c:v>29.43</c:v>
                </c:pt>
                <c:pt idx="16">
                  <c:v>0</c:v>
                </c:pt>
                <c:pt idx="17">
                  <c:v>224.02</c:v>
                </c:pt>
                <c:pt idx="18">
                  <c:v>1124.81</c:v>
                </c:pt>
                <c:pt idx="19">
                  <c:v>782.46999999999991</c:v>
                </c:pt>
                <c:pt idx="20">
                  <c:v>0</c:v>
                </c:pt>
                <c:pt idx="21">
                  <c:v>0</c:v>
                </c:pt>
                <c:pt idx="22">
                  <c:v>745.92</c:v>
                </c:pt>
                <c:pt idx="23">
                  <c:v>2815.89</c:v>
                </c:pt>
                <c:pt idx="24">
                  <c:v>1455.27</c:v>
                </c:pt>
                <c:pt idx="25">
                  <c:v>0</c:v>
                </c:pt>
                <c:pt idx="26">
                  <c:v>13</c:v>
                </c:pt>
                <c:pt idx="27">
                  <c:v>304.45</c:v>
                </c:pt>
                <c:pt idx="28">
                  <c:v>1971.89</c:v>
                </c:pt>
                <c:pt idx="29">
                  <c:v>563.65999999999985</c:v>
                </c:pt>
                <c:pt idx="30">
                  <c:v>5266.4199999999992</c:v>
                </c:pt>
                <c:pt idx="31">
                  <c:v>0</c:v>
                </c:pt>
                <c:pt idx="32">
                  <c:v>0</c:v>
                </c:pt>
                <c:pt idx="33">
                  <c:v>7661.8399999999992</c:v>
                </c:pt>
                <c:pt idx="34">
                  <c:v>3143.37</c:v>
                </c:pt>
                <c:pt idx="35">
                  <c:v>3488.3700000000003</c:v>
                </c:pt>
                <c:pt idx="36">
                  <c:v>2093.5100000000002</c:v>
                </c:pt>
                <c:pt idx="37">
                  <c:v>502.90999999999997</c:v>
                </c:pt>
                <c:pt idx="38">
                  <c:v>235.17</c:v>
                </c:pt>
                <c:pt idx="39">
                  <c:v>644.24000000000012</c:v>
                </c:pt>
                <c:pt idx="40">
                  <c:v>1987.3100000000002</c:v>
                </c:pt>
                <c:pt idx="41">
                  <c:v>2271.0700000000002</c:v>
                </c:pt>
                <c:pt idx="42">
                  <c:v>512.92000000000007</c:v>
                </c:pt>
                <c:pt idx="43">
                  <c:v>0</c:v>
                </c:pt>
                <c:pt idx="44">
                  <c:v>0</c:v>
                </c:pt>
                <c:pt idx="45">
                  <c:v>409.74</c:v>
                </c:pt>
                <c:pt idx="46">
                  <c:v>0</c:v>
                </c:pt>
                <c:pt idx="47">
                  <c:v>5085.4799999999996</c:v>
                </c:pt>
                <c:pt idx="48">
                  <c:v>475.03000000000003</c:v>
                </c:pt>
                <c:pt idx="49">
                  <c:v>3077.2799999999993</c:v>
                </c:pt>
                <c:pt idx="50">
                  <c:v>1898.68</c:v>
                </c:pt>
                <c:pt idx="51">
                  <c:v>1248.6500000000001</c:v>
                </c:pt>
                <c:pt idx="52">
                  <c:v>1800.3</c:v>
                </c:pt>
                <c:pt idx="53">
                  <c:v>4822.4699999999993</c:v>
                </c:pt>
                <c:pt idx="54">
                  <c:v>1410.11</c:v>
                </c:pt>
                <c:pt idx="55">
                  <c:v>1573.29</c:v>
                </c:pt>
                <c:pt idx="56">
                  <c:v>2057.8700000000003</c:v>
                </c:pt>
                <c:pt idx="57">
                  <c:v>701.09</c:v>
                </c:pt>
                <c:pt idx="58">
                  <c:v>2187.42</c:v>
                </c:pt>
                <c:pt idx="59">
                  <c:v>3639.57</c:v>
                </c:pt>
                <c:pt idx="60">
                  <c:v>6813.7199999999993</c:v>
                </c:pt>
                <c:pt idx="61">
                  <c:v>5615.38</c:v>
                </c:pt>
                <c:pt idx="62">
                  <c:v>3085.1499999999996</c:v>
                </c:pt>
                <c:pt idx="63">
                  <c:v>2501.5700000000002</c:v>
                </c:pt>
                <c:pt idx="64">
                  <c:v>1735.0499999999997</c:v>
                </c:pt>
                <c:pt idx="65">
                  <c:v>983.56</c:v>
                </c:pt>
                <c:pt idx="66">
                  <c:v>218.24</c:v>
                </c:pt>
                <c:pt idx="67">
                  <c:v>5807.9</c:v>
                </c:pt>
                <c:pt idx="68">
                  <c:v>311.79999999999995</c:v>
                </c:pt>
                <c:pt idx="69">
                  <c:v>4270.88</c:v>
                </c:pt>
                <c:pt idx="70">
                  <c:v>4201.4299999999994</c:v>
                </c:pt>
                <c:pt idx="71">
                  <c:v>1325.7300000000002</c:v>
                </c:pt>
                <c:pt idx="72">
                  <c:v>1131.3000000000002</c:v>
                </c:pt>
                <c:pt idx="73">
                  <c:v>368.72999999999996</c:v>
                </c:pt>
                <c:pt idx="74">
                  <c:v>2018</c:v>
                </c:pt>
                <c:pt idx="75">
                  <c:v>0</c:v>
                </c:pt>
                <c:pt idx="76">
                  <c:v>1292.58</c:v>
                </c:pt>
                <c:pt idx="77">
                  <c:v>906.3900000000001</c:v>
                </c:pt>
                <c:pt idx="78">
                  <c:v>188.49</c:v>
                </c:pt>
                <c:pt idx="79">
                  <c:v>756.76</c:v>
                </c:pt>
                <c:pt idx="80">
                  <c:v>4446.34</c:v>
                </c:pt>
                <c:pt idx="81">
                  <c:v>875.95</c:v>
                </c:pt>
                <c:pt idx="82">
                  <c:v>204.68</c:v>
                </c:pt>
                <c:pt idx="83">
                  <c:v>900.98</c:v>
                </c:pt>
                <c:pt idx="84">
                  <c:v>2218.3900000000003</c:v>
                </c:pt>
                <c:pt idx="85">
                  <c:v>1263.04</c:v>
                </c:pt>
                <c:pt idx="86">
                  <c:v>2928.3399999999997</c:v>
                </c:pt>
                <c:pt idx="87">
                  <c:v>7482.54</c:v>
                </c:pt>
                <c:pt idx="88">
                  <c:v>2721.94</c:v>
                </c:pt>
                <c:pt idx="89">
                  <c:v>1126.8999999999999</c:v>
                </c:pt>
                <c:pt idx="90">
                  <c:v>677.82999999999993</c:v>
                </c:pt>
                <c:pt idx="91">
                  <c:v>0</c:v>
                </c:pt>
                <c:pt idx="92">
                  <c:v>1522.6499999999999</c:v>
                </c:pt>
                <c:pt idx="93">
                  <c:v>2118.21</c:v>
                </c:pt>
                <c:pt idx="94">
                  <c:v>4192.2299999999996</c:v>
                </c:pt>
                <c:pt idx="95">
                  <c:v>1327.71</c:v>
                </c:pt>
                <c:pt idx="96">
                  <c:v>6438.39</c:v>
                </c:pt>
              </c:numCache>
            </c:numRef>
          </c:val>
          <c:extLst>
            <c:ext xmlns:c16="http://schemas.microsoft.com/office/drawing/2014/chart" uri="{C3380CC4-5D6E-409C-BE32-E72D297353CC}">
              <c16:uniqueId val="{00000000-AE92-43A4-8F56-8AE9B1702682}"/>
            </c:ext>
          </c:extLst>
        </c:ser>
        <c:dLbls>
          <c:showLegendKey val="0"/>
          <c:showVal val="0"/>
          <c:showCatName val="0"/>
          <c:showSerName val="0"/>
          <c:showPercent val="0"/>
          <c:showBubbleSize val="0"/>
        </c:dLbls>
        <c:gapWidth val="182"/>
        <c:axId val="815326744"/>
        <c:axId val="815331664"/>
      </c:barChart>
      <c:catAx>
        <c:axId val="815326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31664"/>
        <c:crosses val="autoZero"/>
        <c:auto val="1"/>
        <c:lblAlgn val="ctr"/>
        <c:lblOffset val="100"/>
        <c:noMultiLvlLbl val="0"/>
      </c:catAx>
      <c:valAx>
        <c:axId val="815331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26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canceled_transactions_value(euros)</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a:t>2015-10</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'Q5 (2)'!$A$2:$A$98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Bakery</c:v>
                </c:pt>
                <c:pt idx="8">
                  <c:v>Men's Eastern Wear</c:v>
                </c:pt>
                <c:pt idx="9">
                  <c:v>Cigarettes &amp; Smoking</c:v>
                </c:pt>
                <c:pt idx="10">
                  <c:v>Candies</c:v>
                </c:pt>
                <c:pt idx="11">
                  <c:v>Baby Shoes</c:v>
                </c:pt>
                <c:pt idx="12">
                  <c:v>Nail Care</c:v>
                </c:pt>
                <c:pt idx="13">
                  <c:v>Movies</c:v>
                </c:pt>
                <c:pt idx="14">
                  <c:v>Jewelry Cleaning &amp; Care</c:v>
                </c:pt>
                <c:pt idx="15">
                  <c:v>Bath &amp; Body</c:v>
                </c:pt>
                <c:pt idx="16">
                  <c:v>Baby Fashion</c:v>
                </c:pt>
                <c:pt idx="17">
                  <c:v>Memory &amp; SD Cards for Phones</c:v>
                </c:pt>
                <c:pt idx="18">
                  <c:v>Girls Shoes</c:v>
                </c:pt>
                <c:pt idx="19">
                  <c:v>Office Supplies</c:v>
                </c:pt>
                <c:pt idx="20">
                  <c:v>Kid's Watches</c:v>
                </c:pt>
                <c:pt idx="21">
                  <c:v>Hobbies &amp; Creative Arts</c:v>
                </c:pt>
                <c:pt idx="22">
                  <c:v>Music</c:v>
                </c:pt>
                <c:pt idx="23">
                  <c:v>Diapering</c:v>
                </c:pt>
                <c:pt idx="24">
                  <c:v>Boys Shoes</c:v>
                </c:pt>
                <c:pt idx="25">
                  <c:v>Other Electronics</c:v>
                </c:pt>
                <c:pt idx="26">
                  <c:v>Featured Phones</c:v>
                </c:pt>
                <c:pt idx="27">
                  <c:v>Baby &amp; Toddler Furniture</c:v>
                </c:pt>
                <c:pt idx="28">
                  <c:v>Household Supplies</c:v>
                </c:pt>
                <c:pt idx="29">
                  <c:v>Other Food &amp; Beverage</c:v>
                </c:pt>
                <c:pt idx="30">
                  <c:v>Books</c:v>
                </c:pt>
                <c:pt idx="31">
                  <c:v>Fitness</c:v>
                </c:pt>
                <c:pt idx="32">
                  <c:v>Pets &amp; Animals</c:v>
                </c:pt>
                <c:pt idx="33">
                  <c:v>Girls Fashion</c:v>
                </c:pt>
                <c:pt idx="34">
                  <c:v>Outdoor Sports</c:v>
                </c:pt>
                <c:pt idx="35">
                  <c:v>Home improvements</c:v>
                </c:pt>
                <c:pt idx="36">
                  <c:v>Boys Fashion</c:v>
                </c:pt>
                <c:pt idx="37">
                  <c:v>Lawn &amp; Garden</c:v>
                </c:pt>
                <c:pt idx="38">
                  <c:v>Monitors</c:v>
                </c:pt>
                <c:pt idx="39">
                  <c:v>Lighting</c:v>
                </c:pt>
                <c:pt idx="40">
                  <c:v>Linens &amp; Bedding</c:v>
                </c:pt>
                <c:pt idx="41">
                  <c:v>Nursing &amp; Feeding</c:v>
                </c:pt>
                <c:pt idx="42">
                  <c:v>Luggage &amp; Bags</c:v>
                </c:pt>
                <c:pt idx="43">
                  <c:v>Grooming Appliances</c:v>
                </c:pt>
                <c:pt idx="44">
                  <c:v>Bathroom Accessories</c:v>
                </c:pt>
                <c:pt idx="45">
                  <c:v>Networking</c:v>
                </c:pt>
                <c:pt idx="46">
                  <c:v>Landline Phones</c:v>
                </c:pt>
                <c:pt idx="47">
                  <c:v>TV Equipment</c:v>
                </c:pt>
                <c:pt idx="48">
                  <c:v>Vehicle &amp; Vehicle Parts</c:v>
                </c:pt>
                <c:pt idx="49">
                  <c:v>Kitchen &amp; Dining</c:v>
                </c:pt>
                <c:pt idx="50">
                  <c:v>Health Care</c:v>
                </c:pt>
                <c:pt idx="51">
                  <c:v>Women's Eyewear</c:v>
                </c:pt>
                <c:pt idx="52">
                  <c:v>Beverages</c:v>
                </c:pt>
                <c:pt idx="53">
                  <c:v>Computer Accessories</c:v>
                </c:pt>
                <c:pt idx="54">
                  <c:v>Gymnastics</c:v>
                </c:pt>
                <c:pt idx="55">
                  <c:v>Printers &amp; Scanners</c:v>
                </c:pt>
                <c:pt idx="56">
                  <c:v>Men's Jewelry</c:v>
                </c:pt>
                <c:pt idx="57">
                  <c:v>Storage Devices</c:v>
                </c:pt>
                <c:pt idx="58">
                  <c:v>Furniture</c:v>
                </c:pt>
                <c:pt idx="59">
                  <c:v>Makeup</c:v>
                </c:pt>
                <c:pt idx="60">
                  <c:v>Women's Jewelry</c:v>
                </c:pt>
                <c:pt idx="61">
                  <c:v>Men's Accessories</c:v>
                </c:pt>
                <c:pt idx="62">
                  <c:v>Other Baby Products</c:v>
                </c:pt>
                <c:pt idx="63">
                  <c:v>Skin Care</c:v>
                </c:pt>
                <c:pt idx="64">
                  <c:v>Kitchen Appliances</c:v>
                </c:pt>
                <c:pt idx="65">
                  <c:v>Perfume &amp; Cologne</c:v>
                </c:pt>
                <c:pt idx="66">
                  <c:v>Desktops</c:v>
                </c:pt>
                <c:pt idx="67">
                  <c:v>Video Games</c:v>
                </c:pt>
                <c:pt idx="68">
                  <c:v>Services</c:v>
                </c:pt>
                <c:pt idx="69">
                  <c:v>TVs</c:v>
                </c:pt>
                <c:pt idx="70">
                  <c:v>Men's Eyewear</c:v>
                </c:pt>
                <c:pt idx="71">
                  <c:v>Decor</c:v>
                </c:pt>
                <c:pt idx="72">
                  <c:v>Headphones</c:v>
                </c:pt>
                <c:pt idx="73">
                  <c:v>Personal Pleasure</c:v>
                </c:pt>
                <c:pt idx="74">
                  <c:v>Softwares</c:v>
                </c:pt>
                <c:pt idx="75">
                  <c:v>Gadgets</c:v>
                </c:pt>
                <c:pt idx="76">
                  <c:v>Video Game Consoles</c:v>
                </c:pt>
                <c:pt idx="77">
                  <c:v>Personal Care</c:v>
                </c:pt>
                <c:pt idx="78">
                  <c:v>PowerBanks</c:v>
                </c:pt>
                <c:pt idx="79">
                  <c:v>MP3 Players and Audio Equipment</c:v>
                </c:pt>
                <c:pt idx="80">
                  <c:v>Mobiles &amp; Tablets Accessories</c:v>
                </c:pt>
                <c:pt idx="81">
                  <c:v>Household Appliances</c:v>
                </c:pt>
                <c:pt idx="82">
                  <c:v>Fitness &amp; Nutrition</c:v>
                </c:pt>
                <c:pt idx="83">
                  <c:v>Cameras</c:v>
                </c:pt>
                <c:pt idx="84">
                  <c:v>Team Sports</c:v>
                </c:pt>
                <c:pt idx="85">
                  <c:v>Women's Lingeries and Nightwear</c:v>
                </c:pt>
                <c:pt idx="86">
                  <c:v>Women's Watches</c:v>
                </c:pt>
                <c:pt idx="87">
                  <c:v>Women's Shoes</c:v>
                </c:pt>
                <c:pt idx="88">
                  <c:v>Women's Accessories</c:v>
                </c:pt>
                <c:pt idx="89">
                  <c:v>Men's Clothing</c:v>
                </c:pt>
                <c:pt idx="90">
                  <c:v>Tablets</c:v>
                </c:pt>
                <c:pt idx="91">
                  <c:v>Smart watches</c:v>
                </c:pt>
                <c:pt idx="92">
                  <c:v>Laptops</c:v>
                </c:pt>
                <c:pt idx="93">
                  <c:v>Men's Watches</c:v>
                </c:pt>
                <c:pt idx="94">
                  <c:v>Women's Clothing</c:v>
                </c:pt>
                <c:pt idx="95">
                  <c:v>Smartphones</c:v>
                </c:pt>
                <c:pt idx="96">
                  <c:v>Men's Shoes</c:v>
                </c:pt>
              </c:strCache>
            </c:strRef>
          </c:cat>
          <c:val>
            <c:numRef>
              <c:f>'Q5 (2)'!$K$2:$K$98</c:f>
              <c:numCache>
                <c:formatCode>General</c:formatCode>
                <c:ptCount val="97"/>
                <c:pt idx="0">
                  <c:v>0</c:v>
                </c:pt>
                <c:pt idx="1">
                  <c:v>0</c:v>
                </c:pt>
                <c:pt idx="2">
                  <c:v>0</c:v>
                </c:pt>
                <c:pt idx="3">
                  <c:v>0</c:v>
                </c:pt>
                <c:pt idx="4">
                  <c:v>0</c:v>
                </c:pt>
                <c:pt idx="5">
                  <c:v>0</c:v>
                </c:pt>
                <c:pt idx="6">
                  <c:v>0</c:v>
                </c:pt>
                <c:pt idx="7">
                  <c:v>537.07000000000005</c:v>
                </c:pt>
                <c:pt idx="8">
                  <c:v>408.32</c:v>
                </c:pt>
                <c:pt idx="9">
                  <c:v>544.59</c:v>
                </c:pt>
                <c:pt idx="10">
                  <c:v>460533.86</c:v>
                </c:pt>
                <c:pt idx="11">
                  <c:v>2005.7399999999998</c:v>
                </c:pt>
                <c:pt idx="12">
                  <c:v>141.5</c:v>
                </c:pt>
                <c:pt idx="13">
                  <c:v>218.48</c:v>
                </c:pt>
                <c:pt idx="14">
                  <c:v>54.97</c:v>
                </c:pt>
                <c:pt idx="15">
                  <c:v>14.61</c:v>
                </c:pt>
                <c:pt idx="16">
                  <c:v>0</c:v>
                </c:pt>
                <c:pt idx="17">
                  <c:v>1245.8499999999999</c:v>
                </c:pt>
                <c:pt idx="18">
                  <c:v>951.7399999999999</c:v>
                </c:pt>
                <c:pt idx="19">
                  <c:v>34.92</c:v>
                </c:pt>
                <c:pt idx="20">
                  <c:v>5.51</c:v>
                </c:pt>
                <c:pt idx="21">
                  <c:v>0</c:v>
                </c:pt>
                <c:pt idx="22">
                  <c:v>2707.65</c:v>
                </c:pt>
                <c:pt idx="23">
                  <c:v>350.77</c:v>
                </c:pt>
                <c:pt idx="24">
                  <c:v>1233.3900000000001</c:v>
                </c:pt>
                <c:pt idx="25">
                  <c:v>0</c:v>
                </c:pt>
                <c:pt idx="26">
                  <c:v>637.29999999999995</c:v>
                </c:pt>
                <c:pt idx="27">
                  <c:v>2157.8200000000002</c:v>
                </c:pt>
                <c:pt idx="28">
                  <c:v>1049.8000000000002</c:v>
                </c:pt>
                <c:pt idx="29">
                  <c:v>631.35</c:v>
                </c:pt>
                <c:pt idx="30">
                  <c:v>2149.92</c:v>
                </c:pt>
                <c:pt idx="31">
                  <c:v>395.99</c:v>
                </c:pt>
                <c:pt idx="32">
                  <c:v>0</c:v>
                </c:pt>
                <c:pt idx="33">
                  <c:v>2796.1499999999996</c:v>
                </c:pt>
                <c:pt idx="34">
                  <c:v>2898.1699999999996</c:v>
                </c:pt>
                <c:pt idx="35">
                  <c:v>287.56</c:v>
                </c:pt>
                <c:pt idx="36">
                  <c:v>1953.82</c:v>
                </c:pt>
                <c:pt idx="37">
                  <c:v>4.4400000000000004</c:v>
                </c:pt>
                <c:pt idx="38">
                  <c:v>1503.13</c:v>
                </c:pt>
                <c:pt idx="39">
                  <c:v>7505.87</c:v>
                </c:pt>
                <c:pt idx="40">
                  <c:v>4804.96</c:v>
                </c:pt>
                <c:pt idx="41">
                  <c:v>5236.8999999999996</c:v>
                </c:pt>
                <c:pt idx="42">
                  <c:v>35.25</c:v>
                </c:pt>
                <c:pt idx="43">
                  <c:v>4102.12</c:v>
                </c:pt>
                <c:pt idx="44">
                  <c:v>367.31</c:v>
                </c:pt>
                <c:pt idx="45">
                  <c:v>0</c:v>
                </c:pt>
                <c:pt idx="46">
                  <c:v>140.74</c:v>
                </c:pt>
                <c:pt idx="47">
                  <c:v>5333.2499999999991</c:v>
                </c:pt>
                <c:pt idx="48">
                  <c:v>1000.7</c:v>
                </c:pt>
                <c:pt idx="49">
                  <c:v>9634.16</c:v>
                </c:pt>
                <c:pt idx="50">
                  <c:v>5895.61</c:v>
                </c:pt>
                <c:pt idx="51">
                  <c:v>3824.51</c:v>
                </c:pt>
                <c:pt idx="52">
                  <c:v>53.29</c:v>
                </c:pt>
                <c:pt idx="53">
                  <c:v>11126.98</c:v>
                </c:pt>
                <c:pt idx="54">
                  <c:v>1683.88</c:v>
                </c:pt>
                <c:pt idx="55">
                  <c:v>2985.7700000000004</c:v>
                </c:pt>
                <c:pt idx="56">
                  <c:v>41.61</c:v>
                </c:pt>
                <c:pt idx="57">
                  <c:v>5151.8</c:v>
                </c:pt>
                <c:pt idx="58">
                  <c:v>885.22</c:v>
                </c:pt>
                <c:pt idx="59">
                  <c:v>2129.3799999999997</c:v>
                </c:pt>
                <c:pt idx="60">
                  <c:v>6325.5099999999993</c:v>
                </c:pt>
                <c:pt idx="61">
                  <c:v>3220.34</c:v>
                </c:pt>
                <c:pt idx="62">
                  <c:v>4633.0000000000009</c:v>
                </c:pt>
                <c:pt idx="63">
                  <c:v>886.54</c:v>
                </c:pt>
                <c:pt idx="64">
                  <c:v>3315.12</c:v>
                </c:pt>
                <c:pt idx="65">
                  <c:v>1589.2899999999997</c:v>
                </c:pt>
                <c:pt idx="66">
                  <c:v>19143.419999999998</c:v>
                </c:pt>
                <c:pt idx="67">
                  <c:v>280.42</c:v>
                </c:pt>
                <c:pt idx="68">
                  <c:v>0</c:v>
                </c:pt>
                <c:pt idx="69">
                  <c:v>3221.0099999999998</c:v>
                </c:pt>
                <c:pt idx="70">
                  <c:v>2094.2000000000003</c:v>
                </c:pt>
                <c:pt idx="71">
                  <c:v>343.35</c:v>
                </c:pt>
                <c:pt idx="72">
                  <c:v>30187.149999999998</c:v>
                </c:pt>
                <c:pt idx="73">
                  <c:v>1171.8199999999997</c:v>
                </c:pt>
                <c:pt idx="74">
                  <c:v>641.5</c:v>
                </c:pt>
                <c:pt idx="75">
                  <c:v>0</c:v>
                </c:pt>
                <c:pt idx="76">
                  <c:v>197.47</c:v>
                </c:pt>
                <c:pt idx="77">
                  <c:v>9919.0600000000013</c:v>
                </c:pt>
                <c:pt idx="78">
                  <c:v>2098.71</c:v>
                </c:pt>
                <c:pt idx="79">
                  <c:v>6065.4800000000005</c:v>
                </c:pt>
                <c:pt idx="80">
                  <c:v>1618.5800000000004</c:v>
                </c:pt>
                <c:pt idx="81">
                  <c:v>3561.2599999999998</c:v>
                </c:pt>
                <c:pt idx="82">
                  <c:v>735.02</c:v>
                </c:pt>
                <c:pt idx="83">
                  <c:v>1618.6899999999998</c:v>
                </c:pt>
                <c:pt idx="84">
                  <c:v>2187.91</c:v>
                </c:pt>
                <c:pt idx="85">
                  <c:v>2855.32</c:v>
                </c:pt>
                <c:pt idx="86">
                  <c:v>5332.1799999999994</c:v>
                </c:pt>
                <c:pt idx="87">
                  <c:v>3279.0600000000004</c:v>
                </c:pt>
                <c:pt idx="88">
                  <c:v>4838.8899999999994</c:v>
                </c:pt>
                <c:pt idx="89">
                  <c:v>2812.7899999999995</c:v>
                </c:pt>
                <c:pt idx="90">
                  <c:v>1604.2</c:v>
                </c:pt>
                <c:pt idx="91">
                  <c:v>64.28</c:v>
                </c:pt>
                <c:pt idx="92">
                  <c:v>8577.91</c:v>
                </c:pt>
                <c:pt idx="93">
                  <c:v>2137.9900000000002</c:v>
                </c:pt>
                <c:pt idx="94">
                  <c:v>6695.5899999999992</c:v>
                </c:pt>
                <c:pt idx="95">
                  <c:v>6424.5899999999992</c:v>
                </c:pt>
                <c:pt idx="96">
                  <c:v>16904.230000000003</c:v>
                </c:pt>
              </c:numCache>
            </c:numRef>
          </c:val>
          <c:extLst>
            <c:ext xmlns:c16="http://schemas.microsoft.com/office/drawing/2014/chart" uri="{C3380CC4-5D6E-409C-BE32-E72D297353CC}">
              <c16:uniqueId val="{00000000-AE92-43A4-8F56-8AE9B1702682}"/>
            </c:ext>
          </c:extLst>
        </c:ser>
        <c:dLbls>
          <c:showLegendKey val="0"/>
          <c:showVal val="0"/>
          <c:showCatName val="0"/>
          <c:showSerName val="0"/>
          <c:showPercent val="0"/>
          <c:showBubbleSize val="0"/>
        </c:dLbls>
        <c:gapWidth val="182"/>
        <c:axId val="815326744"/>
        <c:axId val="815331664"/>
      </c:barChart>
      <c:catAx>
        <c:axId val="815326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31664"/>
        <c:crosses val="autoZero"/>
        <c:auto val="1"/>
        <c:lblAlgn val="ctr"/>
        <c:lblOffset val="100"/>
        <c:noMultiLvlLbl val="0"/>
      </c:catAx>
      <c:valAx>
        <c:axId val="815331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26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canceled_transactions_value(euros)</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a:t>2015-11</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'Q5 (2)'!$A$2:$A$98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Bakery</c:v>
                </c:pt>
                <c:pt idx="8">
                  <c:v>Men's Eastern Wear</c:v>
                </c:pt>
                <c:pt idx="9">
                  <c:v>Cigarettes &amp; Smoking</c:v>
                </c:pt>
                <c:pt idx="10">
                  <c:v>Candies</c:v>
                </c:pt>
                <c:pt idx="11">
                  <c:v>Baby Shoes</c:v>
                </c:pt>
                <c:pt idx="12">
                  <c:v>Nail Care</c:v>
                </c:pt>
                <c:pt idx="13">
                  <c:v>Movies</c:v>
                </c:pt>
                <c:pt idx="14">
                  <c:v>Jewelry Cleaning &amp; Care</c:v>
                </c:pt>
                <c:pt idx="15">
                  <c:v>Bath &amp; Body</c:v>
                </c:pt>
                <c:pt idx="16">
                  <c:v>Baby Fashion</c:v>
                </c:pt>
                <c:pt idx="17">
                  <c:v>Memory &amp; SD Cards for Phones</c:v>
                </c:pt>
                <c:pt idx="18">
                  <c:v>Girls Shoes</c:v>
                </c:pt>
                <c:pt idx="19">
                  <c:v>Office Supplies</c:v>
                </c:pt>
                <c:pt idx="20">
                  <c:v>Kid's Watches</c:v>
                </c:pt>
                <c:pt idx="21">
                  <c:v>Hobbies &amp; Creative Arts</c:v>
                </c:pt>
                <c:pt idx="22">
                  <c:v>Music</c:v>
                </c:pt>
                <c:pt idx="23">
                  <c:v>Diapering</c:v>
                </c:pt>
                <c:pt idx="24">
                  <c:v>Boys Shoes</c:v>
                </c:pt>
                <c:pt idx="25">
                  <c:v>Other Electronics</c:v>
                </c:pt>
                <c:pt idx="26">
                  <c:v>Featured Phones</c:v>
                </c:pt>
                <c:pt idx="27">
                  <c:v>Baby &amp; Toddler Furniture</c:v>
                </c:pt>
                <c:pt idx="28">
                  <c:v>Household Supplies</c:v>
                </c:pt>
                <c:pt idx="29">
                  <c:v>Other Food &amp; Beverage</c:v>
                </c:pt>
                <c:pt idx="30">
                  <c:v>Books</c:v>
                </c:pt>
                <c:pt idx="31">
                  <c:v>Fitness</c:v>
                </c:pt>
                <c:pt idx="32">
                  <c:v>Pets &amp; Animals</c:v>
                </c:pt>
                <c:pt idx="33">
                  <c:v>Girls Fashion</c:v>
                </c:pt>
                <c:pt idx="34">
                  <c:v>Outdoor Sports</c:v>
                </c:pt>
                <c:pt idx="35">
                  <c:v>Home improvements</c:v>
                </c:pt>
                <c:pt idx="36">
                  <c:v>Boys Fashion</c:v>
                </c:pt>
                <c:pt idx="37">
                  <c:v>Lawn &amp; Garden</c:v>
                </c:pt>
                <c:pt idx="38">
                  <c:v>Monitors</c:v>
                </c:pt>
                <c:pt idx="39">
                  <c:v>Lighting</c:v>
                </c:pt>
                <c:pt idx="40">
                  <c:v>Linens &amp; Bedding</c:v>
                </c:pt>
                <c:pt idx="41">
                  <c:v>Nursing &amp; Feeding</c:v>
                </c:pt>
                <c:pt idx="42">
                  <c:v>Luggage &amp; Bags</c:v>
                </c:pt>
                <c:pt idx="43">
                  <c:v>Grooming Appliances</c:v>
                </c:pt>
                <c:pt idx="44">
                  <c:v>Bathroom Accessories</c:v>
                </c:pt>
                <c:pt idx="45">
                  <c:v>Networking</c:v>
                </c:pt>
                <c:pt idx="46">
                  <c:v>Landline Phones</c:v>
                </c:pt>
                <c:pt idx="47">
                  <c:v>TV Equipment</c:v>
                </c:pt>
                <c:pt idx="48">
                  <c:v>Vehicle &amp; Vehicle Parts</c:v>
                </c:pt>
                <c:pt idx="49">
                  <c:v>Kitchen &amp; Dining</c:v>
                </c:pt>
                <c:pt idx="50">
                  <c:v>Health Care</c:v>
                </c:pt>
                <c:pt idx="51">
                  <c:v>Women's Eyewear</c:v>
                </c:pt>
                <c:pt idx="52">
                  <c:v>Beverages</c:v>
                </c:pt>
                <c:pt idx="53">
                  <c:v>Computer Accessories</c:v>
                </c:pt>
                <c:pt idx="54">
                  <c:v>Gymnastics</c:v>
                </c:pt>
                <c:pt idx="55">
                  <c:v>Printers &amp; Scanners</c:v>
                </c:pt>
                <c:pt idx="56">
                  <c:v>Men's Jewelry</c:v>
                </c:pt>
                <c:pt idx="57">
                  <c:v>Storage Devices</c:v>
                </c:pt>
                <c:pt idx="58">
                  <c:v>Furniture</c:v>
                </c:pt>
                <c:pt idx="59">
                  <c:v>Makeup</c:v>
                </c:pt>
                <c:pt idx="60">
                  <c:v>Women's Jewelry</c:v>
                </c:pt>
                <c:pt idx="61">
                  <c:v>Men's Accessories</c:v>
                </c:pt>
                <c:pt idx="62">
                  <c:v>Other Baby Products</c:v>
                </c:pt>
                <c:pt idx="63">
                  <c:v>Skin Care</c:v>
                </c:pt>
                <c:pt idx="64">
                  <c:v>Kitchen Appliances</c:v>
                </c:pt>
                <c:pt idx="65">
                  <c:v>Perfume &amp; Cologne</c:v>
                </c:pt>
                <c:pt idx="66">
                  <c:v>Desktops</c:v>
                </c:pt>
                <c:pt idx="67">
                  <c:v>Video Games</c:v>
                </c:pt>
                <c:pt idx="68">
                  <c:v>Services</c:v>
                </c:pt>
                <c:pt idx="69">
                  <c:v>TVs</c:v>
                </c:pt>
                <c:pt idx="70">
                  <c:v>Men's Eyewear</c:v>
                </c:pt>
                <c:pt idx="71">
                  <c:v>Decor</c:v>
                </c:pt>
                <c:pt idx="72">
                  <c:v>Headphones</c:v>
                </c:pt>
                <c:pt idx="73">
                  <c:v>Personal Pleasure</c:v>
                </c:pt>
                <c:pt idx="74">
                  <c:v>Softwares</c:v>
                </c:pt>
                <c:pt idx="75">
                  <c:v>Gadgets</c:v>
                </c:pt>
                <c:pt idx="76">
                  <c:v>Video Game Consoles</c:v>
                </c:pt>
                <c:pt idx="77">
                  <c:v>Personal Care</c:v>
                </c:pt>
                <c:pt idx="78">
                  <c:v>PowerBanks</c:v>
                </c:pt>
                <c:pt idx="79">
                  <c:v>MP3 Players and Audio Equipment</c:v>
                </c:pt>
                <c:pt idx="80">
                  <c:v>Mobiles &amp; Tablets Accessories</c:v>
                </c:pt>
                <c:pt idx="81">
                  <c:v>Household Appliances</c:v>
                </c:pt>
                <c:pt idx="82">
                  <c:v>Fitness &amp; Nutrition</c:v>
                </c:pt>
                <c:pt idx="83">
                  <c:v>Cameras</c:v>
                </c:pt>
                <c:pt idx="84">
                  <c:v>Team Sports</c:v>
                </c:pt>
                <c:pt idx="85">
                  <c:v>Women's Lingeries and Nightwear</c:v>
                </c:pt>
                <c:pt idx="86">
                  <c:v>Women's Watches</c:v>
                </c:pt>
                <c:pt idx="87">
                  <c:v>Women's Shoes</c:v>
                </c:pt>
                <c:pt idx="88">
                  <c:v>Women's Accessories</c:v>
                </c:pt>
                <c:pt idx="89">
                  <c:v>Men's Clothing</c:v>
                </c:pt>
                <c:pt idx="90">
                  <c:v>Tablets</c:v>
                </c:pt>
                <c:pt idx="91">
                  <c:v>Smart watches</c:v>
                </c:pt>
                <c:pt idx="92">
                  <c:v>Laptops</c:v>
                </c:pt>
                <c:pt idx="93">
                  <c:v>Men's Watches</c:v>
                </c:pt>
                <c:pt idx="94">
                  <c:v>Women's Clothing</c:v>
                </c:pt>
                <c:pt idx="95">
                  <c:v>Smartphones</c:v>
                </c:pt>
                <c:pt idx="96">
                  <c:v>Men's Shoes</c:v>
                </c:pt>
              </c:strCache>
            </c:strRef>
          </c:cat>
          <c:val>
            <c:numRef>
              <c:f>'Q5 (2)'!$L$2:$L$98</c:f>
              <c:numCache>
                <c:formatCode>General</c:formatCode>
                <c:ptCount val="97"/>
                <c:pt idx="0">
                  <c:v>0</c:v>
                </c:pt>
                <c:pt idx="1">
                  <c:v>0</c:v>
                </c:pt>
                <c:pt idx="2">
                  <c:v>0</c:v>
                </c:pt>
                <c:pt idx="3">
                  <c:v>0</c:v>
                </c:pt>
                <c:pt idx="4">
                  <c:v>170.21</c:v>
                </c:pt>
                <c:pt idx="5">
                  <c:v>0</c:v>
                </c:pt>
                <c:pt idx="6">
                  <c:v>375.17</c:v>
                </c:pt>
                <c:pt idx="7">
                  <c:v>0</c:v>
                </c:pt>
                <c:pt idx="8">
                  <c:v>0</c:v>
                </c:pt>
                <c:pt idx="9">
                  <c:v>344.4</c:v>
                </c:pt>
                <c:pt idx="10">
                  <c:v>0</c:v>
                </c:pt>
                <c:pt idx="11">
                  <c:v>7154.53</c:v>
                </c:pt>
                <c:pt idx="12">
                  <c:v>11.45</c:v>
                </c:pt>
                <c:pt idx="13">
                  <c:v>24.67</c:v>
                </c:pt>
                <c:pt idx="14">
                  <c:v>0</c:v>
                </c:pt>
                <c:pt idx="15">
                  <c:v>22.54</c:v>
                </c:pt>
                <c:pt idx="16">
                  <c:v>541.08000000000004</c:v>
                </c:pt>
                <c:pt idx="17">
                  <c:v>44.97</c:v>
                </c:pt>
                <c:pt idx="18">
                  <c:v>4528.8300000000008</c:v>
                </c:pt>
                <c:pt idx="19">
                  <c:v>219.36999999999998</c:v>
                </c:pt>
                <c:pt idx="20">
                  <c:v>66.62</c:v>
                </c:pt>
                <c:pt idx="21">
                  <c:v>51.8</c:v>
                </c:pt>
                <c:pt idx="22">
                  <c:v>0</c:v>
                </c:pt>
                <c:pt idx="23">
                  <c:v>2114.2600000000002</c:v>
                </c:pt>
                <c:pt idx="24">
                  <c:v>5935.17</c:v>
                </c:pt>
                <c:pt idx="25">
                  <c:v>11.27</c:v>
                </c:pt>
                <c:pt idx="26">
                  <c:v>0</c:v>
                </c:pt>
                <c:pt idx="27">
                  <c:v>401.90000000000003</c:v>
                </c:pt>
                <c:pt idx="28">
                  <c:v>336.43</c:v>
                </c:pt>
                <c:pt idx="29">
                  <c:v>796.99</c:v>
                </c:pt>
                <c:pt idx="30">
                  <c:v>562.05999999999995</c:v>
                </c:pt>
                <c:pt idx="31">
                  <c:v>0</c:v>
                </c:pt>
                <c:pt idx="32">
                  <c:v>0</c:v>
                </c:pt>
                <c:pt idx="33">
                  <c:v>1644.49</c:v>
                </c:pt>
                <c:pt idx="34">
                  <c:v>1492.35</c:v>
                </c:pt>
                <c:pt idx="35">
                  <c:v>6171.1500000000005</c:v>
                </c:pt>
                <c:pt idx="36">
                  <c:v>852.52</c:v>
                </c:pt>
                <c:pt idx="37">
                  <c:v>1973.06</c:v>
                </c:pt>
                <c:pt idx="38">
                  <c:v>21.05</c:v>
                </c:pt>
                <c:pt idx="39">
                  <c:v>3281.9700000000003</c:v>
                </c:pt>
                <c:pt idx="40">
                  <c:v>185.48</c:v>
                </c:pt>
                <c:pt idx="41">
                  <c:v>665.15</c:v>
                </c:pt>
                <c:pt idx="42">
                  <c:v>439.28</c:v>
                </c:pt>
                <c:pt idx="43">
                  <c:v>17.86</c:v>
                </c:pt>
                <c:pt idx="44">
                  <c:v>194.63</c:v>
                </c:pt>
                <c:pt idx="45">
                  <c:v>0</c:v>
                </c:pt>
                <c:pt idx="46">
                  <c:v>0</c:v>
                </c:pt>
                <c:pt idx="47">
                  <c:v>183.57</c:v>
                </c:pt>
                <c:pt idx="48">
                  <c:v>4433.92</c:v>
                </c:pt>
                <c:pt idx="49">
                  <c:v>3230.9399999999996</c:v>
                </c:pt>
                <c:pt idx="50">
                  <c:v>2475.4</c:v>
                </c:pt>
                <c:pt idx="51">
                  <c:v>0</c:v>
                </c:pt>
                <c:pt idx="52">
                  <c:v>0</c:v>
                </c:pt>
                <c:pt idx="53">
                  <c:v>8495.7799999999988</c:v>
                </c:pt>
                <c:pt idx="54">
                  <c:v>69.760000000000005</c:v>
                </c:pt>
                <c:pt idx="55">
                  <c:v>714.86999999999989</c:v>
                </c:pt>
                <c:pt idx="56">
                  <c:v>1151.49</c:v>
                </c:pt>
                <c:pt idx="57">
                  <c:v>964.12</c:v>
                </c:pt>
                <c:pt idx="58">
                  <c:v>139.28</c:v>
                </c:pt>
                <c:pt idx="59">
                  <c:v>1510.2099999999998</c:v>
                </c:pt>
                <c:pt idx="60">
                  <c:v>2038.2299999999998</c:v>
                </c:pt>
                <c:pt idx="61">
                  <c:v>13094.07</c:v>
                </c:pt>
                <c:pt idx="62">
                  <c:v>6145.5000000000018</c:v>
                </c:pt>
                <c:pt idx="63">
                  <c:v>1703.45</c:v>
                </c:pt>
                <c:pt idx="64">
                  <c:v>8479.590000000002</c:v>
                </c:pt>
                <c:pt idx="65">
                  <c:v>4586.66</c:v>
                </c:pt>
                <c:pt idx="66">
                  <c:v>0</c:v>
                </c:pt>
                <c:pt idx="67">
                  <c:v>5549.8199999999988</c:v>
                </c:pt>
                <c:pt idx="68">
                  <c:v>213.5</c:v>
                </c:pt>
                <c:pt idx="69">
                  <c:v>1947.16</c:v>
                </c:pt>
                <c:pt idx="70">
                  <c:v>2290.5500000000002</c:v>
                </c:pt>
                <c:pt idx="71">
                  <c:v>1120.28</c:v>
                </c:pt>
                <c:pt idx="72">
                  <c:v>1918.6200000000001</c:v>
                </c:pt>
                <c:pt idx="73">
                  <c:v>3010.2799999999997</c:v>
                </c:pt>
                <c:pt idx="74">
                  <c:v>215.79</c:v>
                </c:pt>
                <c:pt idx="75">
                  <c:v>0</c:v>
                </c:pt>
                <c:pt idx="76">
                  <c:v>1630.79</c:v>
                </c:pt>
                <c:pt idx="77">
                  <c:v>12579.529999999997</c:v>
                </c:pt>
                <c:pt idx="78">
                  <c:v>11.99</c:v>
                </c:pt>
                <c:pt idx="79">
                  <c:v>993.65000000000009</c:v>
                </c:pt>
                <c:pt idx="80">
                  <c:v>10365.540000000001</c:v>
                </c:pt>
                <c:pt idx="81">
                  <c:v>4594.45</c:v>
                </c:pt>
                <c:pt idx="82">
                  <c:v>1392.08</c:v>
                </c:pt>
                <c:pt idx="83">
                  <c:v>12337.359999999999</c:v>
                </c:pt>
                <c:pt idx="84">
                  <c:v>4900.9399999999996</c:v>
                </c:pt>
                <c:pt idx="85">
                  <c:v>928.55</c:v>
                </c:pt>
                <c:pt idx="86">
                  <c:v>2193.86</c:v>
                </c:pt>
                <c:pt idx="87">
                  <c:v>7517.8100000000013</c:v>
                </c:pt>
                <c:pt idx="88">
                  <c:v>7537.61</c:v>
                </c:pt>
                <c:pt idx="89">
                  <c:v>15094.580000000002</c:v>
                </c:pt>
                <c:pt idx="90">
                  <c:v>52.61</c:v>
                </c:pt>
                <c:pt idx="91">
                  <c:v>0</c:v>
                </c:pt>
                <c:pt idx="92">
                  <c:v>1178.98</c:v>
                </c:pt>
                <c:pt idx="93">
                  <c:v>7484.9999999999991</c:v>
                </c:pt>
                <c:pt idx="94">
                  <c:v>8862.2299999999977</c:v>
                </c:pt>
                <c:pt idx="95">
                  <c:v>3792.32</c:v>
                </c:pt>
                <c:pt idx="96">
                  <c:v>6335.42</c:v>
                </c:pt>
              </c:numCache>
            </c:numRef>
          </c:val>
          <c:extLst>
            <c:ext xmlns:c16="http://schemas.microsoft.com/office/drawing/2014/chart" uri="{C3380CC4-5D6E-409C-BE32-E72D297353CC}">
              <c16:uniqueId val="{00000000-AE92-43A4-8F56-8AE9B1702682}"/>
            </c:ext>
          </c:extLst>
        </c:ser>
        <c:dLbls>
          <c:showLegendKey val="0"/>
          <c:showVal val="0"/>
          <c:showCatName val="0"/>
          <c:showSerName val="0"/>
          <c:showPercent val="0"/>
          <c:showBubbleSize val="0"/>
        </c:dLbls>
        <c:gapWidth val="182"/>
        <c:axId val="815326744"/>
        <c:axId val="815331664"/>
      </c:barChart>
      <c:catAx>
        <c:axId val="815326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31664"/>
        <c:crosses val="autoZero"/>
        <c:auto val="1"/>
        <c:lblAlgn val="ctr"/>
        <c:lblOffset val="100"/>
        <c:noMultiLvlLbl val="0"/>
      </c:catAx>
      <c:valAx>
        <c:axId val="815331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26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canceled_transactions_value(euros)</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a:t>2015-12</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'Q5 (2)'!$A$2:$A$98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Bakery</c:v>
                </c:pt>
                <c:pt idx="8">
                  <c:v>Men's Eastern Wear</c:v>
                </c:pt>
                <c:pt idx="9">
                  <c:v>Cigarettes &amp; Smoking</c:v>
                </c:pt>
                <c:pt idx="10">
                  <c:v>Candies</c:v>
                </c:pt>
                <c:pt idx="11">
                  <c:v>Baby Shoes</c:v>
                </c:pt>
                <c:pt idx="12">
                  <c:v>Nail Care</c:v>
                </c:pt>
                <c:pt idx="13">
                  <c:v>Movies</c:v>
                </c:pt>
                <c:pt idx="14">
                  <c:v>Jewelry Cleaning &amp; Care</c:v>
                </c:pt>
                <c:pt idx="15">
                  <c:v>Bath &amp; Body</c:v>
                </c:pt>
                <c:pt idx="16">
                  <c:v>Baby Fashion</c:v>
                </c:pt>
                <c:pt idx="17">
                  <c:v>Memory &amp; SD Cards for Phones</c:v>
                </c:pt>
                <c:pt idx="18">
                  <c:v>Girls Shoes</c:v>
                </c:pt>
                <c:pt idx="19">
                  <c:v>Office Supplies</c:v>
                </c:pt>
                <c:pt idx="20">
                  <c:v>Kid's Watches</c:v>
                </c:pt>
                <c:pt idx="21">
                  <c:v>Hobbies &amp; Creative Arts</c:v>
                </c:pt>
                <c:pt idx="22">
                  <c:v>Music</c:v>
                </c:pt>
                <c:pt idx="23">
                  <c:v>Diapering</c:v>
                </c:pt>
                <c:pt idx="24">
                  <c:v>Boys Shoes</c:v>
                </c:pt>
                <c:pt idx="25">
                  <c:v>Other Electronics</c:v>
                </c:pt>
                <c:pt idx="26">
                  <c:v>Featured Phones</c:v>
                </c:pt>
                <c:pt idx="27">
                  <c:v>Baby &amp; Toddler Furniture</c:v>
                </c:pt>
                <c:pt idx="28">
                  <c:v>Household Supplies</c:v>
                </c:pt>
                <c:pt idx="29">
                  <c:v>Other Food &amp; Beverage</c:v>
                </c:pt>
                <c:pt idx="30">
                  <c:v>Books</c:v>
                </c:pt>
                <c:pt idx="31">
                  <c:v>Fitness</c:v>
                </c:pt>
                <c:pt idx="32">
                  <c:v>Pets &amp; Animals</c:v>
                </c:pt>
                <c:pt idx="33">
                  <c:v>Girls Fashion</c:v>
                </c:pt>
                <c:pt idx="34">
                  <c:v>Outdoor Sports</c:v>
                </c:pt>
                <c:pt idx="35">
                  <c:v>Home improvements</c:v>
                </c:pt>
                <c:pt idx="36">
                  <c:v>Boys Fashion</c:v>
                </c:pt>
                <c:pt idx="37">
                  <c:v>Lawn &amp; Garden</c:v>
                </c:pt>
                <c:pt idx="38">
                  <c:v>Monitors</c:v>
                </c:pt>
                <c:pt idx="39">
                  <c:v>Lighting</c:v>
                </c:pt>
                <c:pt idx="40">
                  <c:v>Linens &amp; Bedding</c:v>
                </c:pt>
                <c:pt idx="41">
                  <c:v>Nursing &amp; Feeding</c:v>
                </c:pt>
                <c:pt idx="42">
                  <c:v>Luggage &amp; Bags</c:v>
                </c:pt>
                <c:pt idx="43">
                  <c:v>Grooming Appliances</c:v>
                </c:pt>
                <c:pt idx="44">
                  <c:v>Bathroom Accessories</c:v>
                </c:pt>
                <c:pt idx="45">
                  <c:v>Networking</c:v>
                </c:pt>
                <c:pt idx="46">
                  <c:v>Landline Phones</c:v>
                </c:pt>
                <c:pt idx="47">
                  <c:v>TV Equipment</c:v>
                </c:pt>
                <c:pt idx="48">
                  <c:v>Vehicle &amp; Vehicle Parts</c:v>
                </c:pt>
                <c:pt idx="49">
                  <c:v>Kitchen &amp; Dining</c:v>
                </c:pt>
                <c:pt idx="50">
                  <c:v>Health Care</c:v>
                </c:pt>
                <c:pt idx="51">
                  <c:v>Women's Eyewear</c:v>
                </c:pt>
                <c:pt idx="52">
                  <c:v>Beverages</c:v>
                </c:pt>
                <c:pt idx="53">
                  <c:v>Computer Accessories</c:v>
                </c:pt>
                <c:pt idx="54">
                  <c:v>Gymnastics</c:v>
                </c:pt>
                <c:pt idx="55">
                  <c:v>Printers &amp; Scanners</c:v>
                </c:pt>
                <c:pt idx="56">
                  <c:v>Men's Jewelry</c:v>
                </c:pt>
                <c:pt idx="57">
                  <c:v>Storage Devices</c:v>
                </c:pt>
                <c:pt idx="58">
                  <c:v>Furniture</c:v>
                </c:pt>
                <c:pt idx="59">
                  <c:v>Makeup</c:v>
                </c:pt>
                <c:pt idx="60">
                  <c:v>Women's Jewelry</c:v>
                </c:pt>
                <c:pt idx="61">
                  <c:v>Men's Accessories</c:v>
                </c:pt>
                <c:pt idx="62">
                  <c:v>Other Baby Products</c:v>
                </c:pt>
                <c:pt idx="63">
                  <c:v>Skin Care</c:v>
                </c:pt>
                <c:pt idx="64">
                  <c:v>Kitchen Appliances</c:v>
                </c:pt>
                <c:pt idx="65">
                  <c:v>Perfume &amp; Cologne</c:v>
                </c:pt>
                <c:pt idx="66">
                  <c:v>Desktops</c:v>
                </c:pt>
                <c:pt idx="67">
                  <c:v>Video Games</c:v>
                </c:pt>
                <c:pt idx="68">
                  <c:v>Services</c:v>
                </c:pt>
                <c:pt idx="69">
                  <c:v>TVs</c:v>
                </c:pt>
                <c:pt idx="70">
                  <c:v>Men's Eyewear</c:v>
                </c:pt>
                <c:pt idx="71">
                  <c:v>Decor</c:v>
                </c:pt>
                <c:pt idx="72">
                  <c:v>Headphones</c:v>
                </c:pt>
                <c:pt idx="73">
                  <c:v>Personal Pleasure</c:v>
                </c:pt>
                <c:pt idx="74">
                  <c:v>Softwares</c:v>
                </c:pt>
                <c:pt idx="75">
                  <c:v>Gadgets</c:v>
                </c:pt>
                <c:pt idx="76">
                  <c:v>Video Game Consoles</c:v>
                </c:pt>
                <c:pt idx="77">
                  <c:v>Personal Care</c:v>
                </c:pt>
                <c:pt idx="78">
                  <c:v>PowerBanks</c:v>
                </c:pt>
                <c:pt idx="79">
                  <c:v>MP3 Players and Audio Equipment</c:v>
                </c:pt>
                <c:pt idx="80">
                  <c:v>Mobiles &amp; Tablets Accessories</c:v>
                </c:pt>
                <c:pt idx="81">
                  <c:v>Household Appliances</c:v>
                </c:pt>
                <c:pt idx="82">
                  <c:v>Fitness &amp; Nutrition</c:v>
                </c:pt>
                <c:pt idx="83">
                  <c:v>Cameras</c:v>
                </c:pt>
                <c:pt idx="84">
                  <c:v>Team Sports</c:v>
                </c:pt>
                <c:pt idx="85">
                  <c:v>Women's Lingeries and Nightwear</c:v>
                </c:pt>
                <c:pt idx="86">
                  <c:v>Women's Watches</c:v>
                </c:pt>
                <c:pt idx="87">
                  <c:v>Women's Shoes</c:v>
                </c:pt>
                <c:pt idx="88">
                  <c:v>Women's Accessories</c:v>
                </c:pt>
                <c:pt idx="89">
                  <c:v>Men's Clothing</c:v>
                </c:pt>
                <c:pt idx="90">
                  <c:v>Tablets</c:v>
                </c:pt>
                <c:pt idx="91">
                  <c:v>Smart watches</c:v>
                </c:pt>
                <c:pt idx="92">
                  <c:v>Laptops</c:v>
                </c:pt>
                <c:pt idx="93">
                  <c:v>Men's Watches</c:v>
                </c:pt>
                <c:pt idx="94">
                  <c:v>Women's Clothing</c:v>
                </c:pt>
                <c:pt idx="95">
                  <c:v>Smartphones</c:v>
                </c:pt>
                <c:pt idx="96">
                  <c:v>Men's Shoes</c:v>
                </c:pt>
              </c:strCache>
            </c:strRef>
          </c:cat>
          <c:val>
            <c:numRef>
              <c:f>'Q5 (2)'!$M$2:$M$98</c:f>
              <c:numCache>
                <c:formatCode>General</c:formatCode>
                <c:ptCount val="97"/>
                <c:pt idx="0">
                  <c:v>0</c:v>
                </c:pt>
                <c:pt idx="1">
                  <c:v>3667.68</c:v>
                </c:pt>
                <c:pt idx="2">
                  <c:v>0</c:v>
                </c:pt>
                <c:pt idx="3">
                  <c:v>625.23</c:v>
                </c:pt>
                <c:pt idx="4">
                  <c:v>6254.63</c:v>
                </c:pt>
                <c:pt idx="5">
                  <c:v>6082.59</c:v>
                </c:pt>
                <c:pt idx="6">
                  <c:v>0</c:v>
                </c:pt>
                <c:pt idx="7">
                  <c:v>43609.67</c:v>
                </c:pt>
                <c:pt idx="8">
                  <c:v>4303.25</c:v>
                </c:pt>
                <c:pt idx="9">
                  <c:v>0</c:v>
                </c:pt>
                <c:pt idx="10">
                  <c:v>0</c:v>
                </c:pt>
                <c:pt idx="11">
                  <c:v>979.3900000000001</c:v>
                </c:pt>
                <c:pt idx="12">
                  <c:v>0</c:v>
                </c:pt>
                <c:pt idx="13">
                  <c:v>36.26</c:v>
                </c:pt>
                <c:pt idx="14">
                  <c:v>0</c:v>
                </c:pt>
                <c:pt idx="15">
                  <c:v>1164.3</c:v>
                </c:pt>
                <c:pt idx="16">
                  <c:v>1582.58</c:v>
                </c:pt>
                <c:pt idx="17">
                  <c:v>34.299999999999997</c:v>
                </c:pt>
                <c:pt idx="18">
                  <c:v>3510.2000000000003</c:v>
                </c:pt>
                <c:pt idx="19">
                  <c:v>4.26</c:v>
                </c:pt>
                <c:pt idx="20">
                  <c:v>8.16</c:v>
                </c:pt>
                <c:pt idx="21">
                  <c:v>0</c:v>
                </c:pt>
                <c:pt idx="22">
                  <c:v>0</c:v>
                </c:pt>
                <c:pt idx="23">
                  <c:v>2169.4999999999995</c:v>
                </c:pt>
                <c:pt idx="24">
                  <c:v>30.42</c:v>
                </c:pt>
                <c:pt idx="25">
                  <c:v>4.43</c:v>
                </c:pt>
                <c:pt idx="26">
                  <c:v>1758.62</c:v>
                </c:pt>
                <c:pt idx="27">
                  <c:v>17554.210000000003</c:v>
                </c:pt>
                <c:pt idx="28">
                  <c:v>7.02</c:v>
                </c:pt>
                <c:pt idx="29">
                  <c:v>6553.6399999999994</c:v>
                </c:pt>
                <c:pt idx="30">
                  <c:v>51.39</c:v>
                </c:pt>
                <c:pt idx="31">
                  <c:v>1388.1499999999999</c:v>
                </c:pt>
                <c:pt idx="32">
                  <c:v>0</c:v>
                </c:pt>
                <c:pt idx="33">
                  <c:v>9500.76</c:v>
                </c:pt>
                <c:pt idx="34">
                  <c:v>0</c:v>
                </c:pt>
                <c:pt idx="35">
                  <c:v>0</c:v>
                </c:pt>
                <c:pt idx="36">
                  <c:v>2489.3500000000004</c:v>
                </c:pt>
                <c:pt idx="37">
                  <c:v>1803.67</c:v>
                </c:pt>
                <c:pt idx="38">
                  <c:v>61.089999999999996</c:v>
                </c:pt>
                <c:pt idx="39">
                  <c:v>399.72</c:v>
                </c:pt>
                <c:pt idx="40">
                  <c:v>0</c:v>
                </c:pt>
                <c:pt idx="41">
                  <c:v>6923.53</c:v>
                </c:pt>
                <c:pt idx="42">
                  <c:v>566.44000000000005</c:v>
                </c:pt>
                <c:pt idx="43">
                  <c:v>68.709999999999994</c:v>
                </c:pt>
                <c:pt idx="44">
                  <c:v>11126.140000000001</c:v>
                </c:pt>
                <c:pt idx="45">
                  <c:v>3159.59</c:v>
                </c:pt>
                <c:pt idx="46">
                  <c:v>0</c:v>
                </c:pt>
                <c:pt idx="47">
                  <c:v>755.63</c:v>
                </c:pt>
                <c:pt idx="48">
                  <c:v>2.2799999999999998</c:v>
                </c:pt>
                <c:pt idx="49">
                  <c:v>5874.3399999999992</c:v>
                </c:pt>
                <c:pt idx="50">
                  <c:v>9239.83</c:v>
                </c:pt>
                <c:pt idx="51">
                  <c:v>337.7</c:v>
                </c:pt>
                <c:pt idx="52">
                  <c:v>25189.13</c:v>
                </c:pt>
                <c:pt idx="53">
                  <c:v>8118.25</c:v>
                </c:pt>
                <c:pt idx="54">
                  <c:v>0</c:v>
                </c:pt>
                <c:pt idx="55">
                  <c:v>5474.08</c:v>
                </c:pt>
                <c:pt idx="56">
                  <c:v>8.74</c:v>
                </c:pt>
                <c:pt idx="57">
                  <c:v>669.08999999999992</c:v>
                </c:pt>
                <c:pt idx="58">
                  <c:v>0</c:v>
                </c:pt>
                <c:pt idx="59">
                  <c:v>12668.349999999999</c:v>
                </c:pt>
                <c:pt idx="60">
                  <c:v>3023.7999999999997</c:v>
                </c:pt>
                <c:pt idx="61">
                  <c:v>24627.62</c:v>
                </c:pt>
                <c:pt idx="62">
                  <c:v>2434.86</c:v>
                </c:pt>
                <c:pt idx="63">
                  <c:v>16765.799999999996</c:v>
                </c:pt>
                <c:pt idx="64">
                  <c:v>11107.03</c:v>
                </c:pt>
                <c:pt idx="65">
                  <c:v>15335.57</c:v>
                </c:pt>
                <c:pt idx="66">
                  <c:v>0</c:v>
                </c:pt>
                <c:pt idx="67">
                  <c:v>9011.0400000000009</c:v>
                </c:pt>
                <c:pt idx="68">
                  <c:v>0</c:v>
                </c:pt>
                <c:pt idx="69">
                  <c:v>9132.2900000000009</c:v>
                </c:pt>
                <c:pt idx="70">
                  <c:v>11014.759999999998</c:v>
                </c:pt>
                <c:pt idx="71">
                  <c:v>1915.37</c:v>
                </c:pt>
                <c:pt idx="72">
                  <c:v>10541.849999999999</c:v>
                </c:pt>
                <c:pt idx="73">
                  <c:v>10956.509999999998</c:v>
                </c:pt>
                <c:pt idx="74">
                  <c:v>40.770000000000003</c:v>
                </c:pt>
                <c:pt idx="75">
                  <c:v>0</c:v>
                </c:pt>
                <c:pt idx="76">
                  <c:v>389.79</c:v>
                </c:pt>
                <c:pt idx="77">
                  <c:v>8306.8199999999979</c:v>
                </c:pt>
                <c:pt idx="78">
                  <c:v>1641.02</c:v>
                </c:pt>
                <c:pt idx="79">
                  <c:v>15681.61</c:v>
                </c:pt>
                <c:pt idx="80">
                  <c:v>11415.78</c:v>
                </c:pt>
                <c:pt idx="81">
                  <c:v>21015.530000000002</c:v>
                </c:pt>
                <c:pt idx="82">
                  <c:v>7907.14</c:v>
                </c:pt>
                <c:pt idx="83">
                  <c:v>2049.71</c:v>
                </c:pt>
                <c:pt idx="84">
                  <c:v>1630.45</c:v>
                </c:pt>
                <c:pt idx="85">
                  <c:v>3484.11</c:v>
                </c:pt>
                <c:pt idx="86">
                  <c:v>1475.9299999999998</c:v>
                </c:pt>
                <c:pt idx="87">
                  <c:v>32866.879999999997</c:v>
                </c:pt>
                <c:pt idx="88">
                  <c:v>8877.33</c:v>
                </c:pt>
                <c:pt idx="89">
                  <c:v>14584.230000000001</c:v>
                </c:pt>
                <c:pt idx="90">
                  <c:v>1922.73</c:v>
                </c:pt>
                <c:pt idx="91">
                  <c:v>3998.28</c:v>
                </c:pt>
                <c:pt idx="92">
                  <c:v>2010.21</c:v>
                </c:pt>
                <c:pt idx="93">
                  <c:v>1765.72</c:v>
                </c:pt>
                <c:pt idx="94">
                  <c:v>14265.069999999998</c:v>
                </c:pt>
                <c:pt idx="95">
                  <c:v>13014.6</c:v>
                </c:pt>
                <c:pt idx="96">
                  <c:v>33098.800000000003</c:v>
                </c:pt>
              </c:numCache>
            </c:numRef>
          </c:val>
          <c:extLst>
            <c:ext xmlns:c16="http://schemas.microsoft.com/office/drawing/2014/chart" uri="{C3380CC4-5D6E-409C-BE32-E72D297353CC}">
              <c16:uniqueId val="{00000000-AE92-43A4-8F56-8AE9B1702682}"/>
            </c:ext>
          </c:extLst>
        </c:ser>
        <c:dLbls>
          <c:showLegendKey val="0"/>
          <c:showVal val="0"/>
          <c:showCatName val="0"/>
          <c:showSerName val="0"/>
          <c:showPercent val="0"/>
          <c:showBubbleSize val="0"/>
        </c:dLbls>
        <c:gapWidth val="182"/>
        <c:axId val="815326744"/>
        <c:axId val="815331664"/>
      </c:barChart>
      <c:catAx>
        <c:axId val="815326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31664"/>
        <c:crosses val="autoZero"/>
        <c:auto val="1"/>
        <c:lblAlgn val="ctr"/>
        <c:lblOffset val="100"/>
        <c:noMultiLvlLbl val="0"/>
      </c:catAx>
      <c:valAx>
        <c:axId val="815331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26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canceled_transactions)</a:t>
            </a:r>
          </a:p>
          <a:p>
            <a:pPr>
              <a:defRPr/>
            </a:pPr>
            <a:r>
              <a:rPr lang="en-US"/>
              <a:t>Q4 - Q1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2"/>
            </a:solidFill>
            <a:ln>
              <a:noFill/>
            </a:ln>
            <a:effectLst/>
          </c:spPr>
          <c:invertIfNegative val="0"/>
          <c:cat>
            <c:strRef>
              <c:f>'Q5 (3)'!$A$2:$A$98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Bakery</c:v>
                </c:pt>
                <c:pt idx="8">
                  <c:v>Men's Eastern Wear</c:v>
                </c:pt>
                <c:pt idx="9">
                  <c:v>Cigarettes &amp; Smoking</c:v>
                </c:pt>
                <c:pt idx="10">
                  <c:v>Candies</c:v>
                </c:pt>
                <c:pt idx="11">
                  <c:v>Baby Shoes</c:v>
                </c:pt>
                <c:pt idx="12">
                  <c:v>Nail Care</c:v>
                </c:pt>
                <c:pt idx="13">
                  <c:v>Movies</c:v>
                </c:pt>
                <c:pt idx="14">
                  <c:v>Jewelry Cleaning &amp; Care</c:v>
                </c:pt>
                <c:pt idx="15">
                  <c:v>Bath &amp; Body</c:v>
                </c:pt>
                <c:pt idx="16">
                  <c:v>Baby Fashion</c:v>
                </c:pt>
                <c:pt idx="17">
                  <c:v>Memory &amp; SD Cards for Phones</c:v>
                </c:pt>
                <c:pt idx="18">
                  <c:v>Girls Shoes</c:v>
                </c:pt>
                <c:pt idx="19">
                  <c:v>Office Supplies</c:v>
                </c:pt>
                <c:pt idx="20">
                  <c:v>Kid's Watches</c:v>
                </c:pt>
                <c:pt idx="21">
                  <c:v>Hobbies &amp; Creative Arts</c:v>
                </c:pt>
                <c:pt idx="22">
                  <c:v>Music</c:v>
                </c:pt>
                <c:pt idx="23">
                  <c:v>Diapering</c:v>
                </c:pt>
                <c:pt idx="24">
                  <c:v>Boys Shoes</c:v>
                </c:pt>
                <c:pt idx="25">
                  <c:v>Other Electronics</c:v>
                </c:pt>
                <c:pt idx="26">
                  <c:v>Featured Phones</c:v>
                </c:pt>
                <c:pt idx="27">
                  <c:v>Baby &amp; Toddler Furniture</c:v>
                </c:pt>
                <c:pt idx="28">
                  <c:v>Household Supplies</c:v>
                </c:pt>
                <c:pt idx="29">
                  <c:v>Other Food &amp; Beverage</c:v>
                </c:pt>
                <c:pt idx="30">
                  <c:v>Books</c:v>
                </c:pt>
                <c:pt idx="31">
                  <c:v>Fitness</c:v>
                </c:pt>
                <c:pt idx="32">
                  <c:v>Pets &amp; Animals</c:v>
                </c:pt>
                <c:pt idx="33">
                  <c:v>Girls Fashion</c:v>
                </c:pt>
                <c:pt idx="34">
                  <c:v>Outdoor Sports</c:v>
                </c:pt>
                <c:pt idx="35">
                  <c:v>Home improvements</c:v>
                </c:pt>
                <c:pt idx="36">
                  <c:v>Boys Fashion</c:v>
                </c:pt>
                <c:pt idx="37">
                  <c:v>Lawn &amp; Garden</c:v>
                </c:pt>
                <c:pt idx="38">
                  <c:v>Monitors</c:v>
                </c:pt>
                <c:pt idx="39">
                  <c:v>Lighting</c:v>
                </c:pt>
                <c:pt idx="40">
                  <c:v>Linens &amp; Bedding</c:v>
                </c:pt>
                <c:pt idx="41">
                  <c:v>Nursing &amp; Feeding</c:v>
                </c:pt>
                <c:pt idx="42">
                  <c:v>Luggage &amp; Bags</c:v>
                </c:pt>
                <c:pt idx="43">
                  <c:v>Grooming Appliances</c:v>
                </c:pt>
                <c:pt idx="44">
                  <c:v>Bathroom Accessories</c:v>
                </c:pt>
                <c:pt idx="45">
                  <c:v>Networking</c:v>
                </c:pt>
                <c:pt idx="46">
                  <c:v>Landline Phones</c:v>
                </c:pt>
                <c:pt idx="47">
                  <c:v>TV Equipment</c:v>
                </c:pt>
                <c:pt idx="48">
                  <c:v>Vehicle &amp; Vehicle Parts</c:v>
                </c:pt>
                <c:pt idx="49">
                  <c:v>Kitchen &amp; Dining</c:v>
                </c:pt>
                <c:pt idx="50">
                  <c:v>Health Care</c:v>
                </c:pt>
                <c:pt idx="51">
                  <c:v>Women's Eyewear</c:v>
                </c:pt>
                <c:pt idx="52">
                  <c:v>Beverages</c:v>
                </c:pt>
                <c:pt idx="53">
                  <c:v>Computer Accessories</c:v>
                </c:pt>
                <c:pt idx="54">
                  <c:v>Gymnastics</c:v>
                </c:pt>
                <c:pt idx="55">
                  <c:v>Printers &amp; Scanners</c:v>
                </c:pt>
                <c:pt idx="56">
                  <c:v>Men's Jewelry</c:v>
                </c:pt>
                <c:pt idx="57">
                  <c:v>Storage Devices</c:v>
                </c:pt>
                <c:pt idx="58">
                  <c:v>Furniture</c:v>
                </c:pt>
                <c:pt idx="59">
                  <c:v>Makeup</c:v>
                </c:pt>
                <c:pt idx="60">
                  <c:v>Women's Jewelry</c:v>
                </c:pt>
                <c:pt idx="61">
                  <c:v>Men's Accessories</c:v>
                </c:pt>
                <c:pt idx="62">
                  <c:v>Other Baby Products</c:v>
                </c:pt>
                <c:pt idx="63">
                  <c:v>Skin Care</c:v>
                </c:pt>
                <c:pt idx="64">
                  <c:v>Kitchen Appliances</c:v>
                </c:pt>
                <c:pt idx="65">
                  <c:v>Perfume &amp; Cologne</c:v>
                </c:pt>
                <c:pt idx="66">
                  <c:v>Desktops</c:v>
                </c:pt>
                <c:pt idx="67">
                  <c:v>Video Games</c:v>
                </c:pt>
                <c:pt idx="68">
                  <c:v>Services</c:v>
                </c:pt>
                <c:pt idx="69">
                  <c:v>TVs</c:v>
                </c:pt>
                <c:pt idx="70">
                  <c:v>Men's Eyewear</c:v>
                </c:pt>
                <c:pt idx="71">
                  <c:v>Decor</c:v>
                </c:pt>
                <c:pt idx="72">
                  <c:v>Headphones</c:v>
                </c:pt>
                <c:pt idx="73">
                  <c:v>Personal Pleasure</c:v>
                </c:pt>
                <c:pt idx="74">
                  <c:v>Softwares</c:v>
                </c:pt>
                <c:pt idx="75">
                  <c:v>Gadgets</c:v>
                </c:pt>
                <c:pt idx="76">
                  <c:v>Video Game Consoles</c:v>
                </c:pt>
                <c:pt idx="77">
                  <c:v>Personal Care</c:v>
                </c:pt>
                <c:pt idx="78">
                  <c:v>PowerBanks</c:v>
                </c:pt>
                <c:pt idx="79">
                  <c:v>MP3 Players and Audio Equipment</c:v>
                </c:pt>
                <c:pt idx="80">
                  <c:v>Mobiles &amp; Tablets Accessories</c:v>
                </c:pt>
                <c:pt idx="81">
                  <c:v>Household Appliances</c:v>
                </c:pt>
                <c:pt idx="82">
                  <c:v>Fitness &amp; Nutrition</c:v>
                </c:pt>
                <c:pt idx="83">
                  <c:v>Cameras</c:v>
                </c:pt>
                <c:pt idx="84">
                  <c:v>Team Sports</c:v>
                </c:pt>
                <c:pt idx="85">
                  <c:v>Women's Lingeries and Nightwear</c:v>
                </c:pt>
                <c:pt idx="86">
                  <c:v>Women's Watches</c:v>
                </c:pt>
                <c:pt idx="87">
                  <c:v>Women's Shoes</c:v>
                </c:pt>
                <c:pt idx="88">
                  <c:v>Women's Accessories</c:v>
                </c:pt>
                <c:pt idx="89">
                  <c:v>Men's Clothing</c:v>
                </c:pt>
                <c:pt idx="90">
                  <c:v>Tablets</c:v>
                </c:pt>
                <c:pt idx="91">
                  <c:v>Smart watches</c:v>
                </c:pt>
                <c:pt idx="92">
                  <c:v>Laptops</c:v>
                </c:pt>
                <c:pt idx="93">
                  <c:v>Men's Watches</c:v>
                </c:pt>
                <c:pt idx="94">
                  <c:v>Women's Clothing</c:v>
                </c:pt>
                <c:pt idx="95">
                  <c:v>Smartphones</c:v>
                </c:pt>
                <c:pt idx="96">
                  <c:v>Men's Shoes</c:v>
                </c:pt>
              </c:strCache>
            </c:strRef>
          </c:cat>
          <c:val>
            <c:numRef>
              <c:f>'Q5 (3)'!$T$2:$T$98</c:f>
              <c:numCache>
                <c:formatCode>0%</c:formatCode>
                <c:ptCount val="97"/>
                <c:pt idx="0">
                  <c:v>-8.6956521739130432E-2</c:v>
                </c:pt>
                <c:pt idx="1">
                  <c:v>0.92452830188679247</c:v>
                </c:pt>
                <c:pt idx="2">
                  <c:v>0</c:v>
                </c:pt>
                <c:pt idx="3">
                  <c:v>1</c:v>
                </c:pt>
                <c:pt idx="4">
                  <c:v>1</c:v>
                </c:pt>
                <c:pt idx="5">
                  <c:v>1</c:v>
                </c:pt>
                <c:pt idx="6">
                  <c:v>1</c:v>
                </c:pt>
                <c:pt idx="7">
                  <c:v>0.91351351351351351</c:v>
                </c:pt>
                <c:pt idx="8">
                  <c:v>0.98113207547169812</c:v>
                </c:pt>
                <c:pt idx="9">
                  <c:v>0.95238095238095233</c:v>
                </c:pt>
                <c:pt idx="10">
                  <c:v>-0.29032258064516131</c:v>
                </c:pt>
                <c:pt idx="11">
                  <c:v>0.50789473684210529</c:v>
                </c:pt>
                <c:pt idx="12">
                  <c:v>1</c:v>
                </c:pt>
                <c:pt idx="13">
                  <c:v>0.11627906976744186</c:v>
                </c:pt>
                <c:pt idx="14">
                  <c:v>0.5</c:v>
                </c:pt>
                <c:pt idx="15">
                  <c:v>0.12</c:v>
                </c:pt>
                <c:pt idx="16">
                  <c:v>1</c:v>
                </c:pt>
                <c:pt idx="17">
                  <c:v>0.17647058823529413</c:v>
                </c:pt>
                <c:pt idx="18">
                  <c:v>0.44747081712062259</c:v>
                </c:pt>
                <c:pt idx="19">
                  <c:v>0</c:v>
                </c:pt>
                <c:pt idx="20">
                  <c:v>0.6</c:v>
                </c:pt>
                <c:pt idx="21">
                  <c:v>1</c:v>
                </c:pt>
                <c:pt idx="22">
                  <c:v>7.179487179487179E-2</c:v>
                </c:pt>
                <c:pt idx="23">
                  <c:v>0.43195266272189348</c:v>
                </c:pt>
                <c:pt idx="24">
                  <c:v>0.27936507936507937</c:v>
                </c:pt>
                <c:pt idx="25">
                  <c:v>-9.0909090909090912E-2</c:v>
                </c:pt>
                <c:pt idx="26">
                  <c:v>0.99145299145299148</c:v>
                </c:pt>
                <c:pt idx="27">
                  <c:v>0.53316953316953319</c:v>
                </c:pt>
                <c:pt idx="28">
                  <c:v>0.1111111111111111</c:v>
                </c:pt>
                <c:pt idx="29">
                  <c:v>0.52941176470588236</c:v>
                </c:pt>
                <c:pt idx="30">
                  <c:v>4.0892193308550186E-2</c:v>
                </c:pt>
                <c:pt idx="31">
                  <c:v>0.97142857142857142</c:v>
                </c:pt>
                <c:pt idx="32">
                  <c:v>-0.25</c:v>
                </c:pt>
                <c:pt idx="33">
                  <c:v>0.48312883435582821</c:v>
                </c:pt>
                <c:pt idx="34">
                  <c:v>0.21509433962264152</c:v>
                </c:pt>
                <c:pt idx="35">
                  <c:v>-1.1428571428571429E-2</c:v>
                </c:pt>
                <c:pt idx="36">
                  <c:v>0.45871559633027525</c:v>
                </c:pt>
                <c:pt idx="37">
                  <c:v>0.54245283018867929</c:v>
                </c:pt>
                <c:pt idx="38">
                  <c:v>0.42718446601941745</c:v>
                </c:pt>
                <c:pt idx="39">
                  <c:v>0.34121621621621623</c:v>
                </c:pt>
                <c:pt idx="40">
                  <c:v>7.3426573426573424E-2</c:v>
                </c:pt>
                <c:pt idx="41">
                  <c:v>0.69605568445475641</c:v>
                </c:pt>
                <c:pt idx="42">
                  <c:v>0.78688524590163933</c:v>
                </c:pt>
                <c:pt idx="43">
                  <c:v>0.33333333333333331</c:v>
                </c:pt>
                <c:pt idx="44">
                  <c:v>0.82198952879581155</c:v>
                </c:pt>
                <c:pt idx="45">
                  <c:v>0.63940520446096649</c:v>
                </c:pt>
                <c:pt idx="46">
                  <c:v>2.4390243902439025E-2</c:v>
                </c:pt>
                <c:pt idx="47">
                  <c:v>0.29032258064516131</c:v>
                </c:pt>
                <c:pt idx="48">
                  <c:v>0.2206405693950178</c:v>
                </c:pt>
                <c:pt idx="49">
                  <c:v>0.39738805970149255</c:v>
                </c:pt>
                <c:pt idx="50">
                  <c:v>0.57723577235772361</c:v>
                </c:pt>
                <c:pt idx="51">
                  <c:v>0.17777777777777778</c:v>
                </c:pt>
                <c:pt idx="52">
                  <c:v>0.25114155251141551</c:v>
                </c:pt>
                <c:pt idx="53">
                  <c:v>0.31659388646288211</c:v>
                </c:pt>
                <c:pt idx="54">
                  <c:v>0.15294117647058825</c:v>
                </c:pt>
                <c:pt idx="55">
                  <c:v>0.31377551020408162</c:v>
                </c:pt>
                <c:pt idx="56">
                  <c:v>-6.0483870967741937E-2</c:v>
                </c:pt>
                <c:pt idx="57">
                  <c:v>0.33546325878594252</c:v>
                </c:pt>
                <c:pt idx="58">
                  <c:v>8.4302325581395346E-2</c:v>
                </c:pt>
                <c:pt idx="59">
                  <c:v>0.35953177257525082</c:v>
                </c:pt>
                <c:pt idx="60">
                  <c:v>0.32784184514003295</c:v>
                </c:pt>
                <c:pt idx="61">
                  <c:v>0.57021791767554475</c:v>
                </c:pt>
                <c:pt idx="62">
                  <c:v>0.44950495049504952</c:v>
                </c:pt>
                <c:pt idx="63">
                  <c:v>0.48840381991814463</c:v>
                </c:pt>
                <c:pt idx="64">
                  <c:v>0.61693548387096775</c:v>
                </c:pt>
                <c:pt idx="65">
                  <c:v>0.52180936995153471</c:v>
                </c:pt>
                <c:pt idx="66">
                  <c:v>0.17924528301886791</c:v>
                </c:pt>
                <c:pt idx="67">
                  <c:v>0.32403433476394849</c:v>
                </c:pt>
                <c:pt idx="68">
                  <c:v>0.11224489795918367</c:v>
                </c:pt>
                <c:pt idx="69">
                  <c:v>0.16939890710382513</c:v>
                </c:pt>
                <c:pt idx="70">
                  <c:v>0.50829562594268474</c:v>
                </c:pt>
                <c:pt idx="71">
                  <c:v>0.30717488789237668</c:v>
                </c:pt>
                <c:pt idx="72">
                  <c:v>0.407673860911271</c:v>
                </c:pt>
                <c:pt idx="73">
                  <c:v>0.69230769230769229</c:v>
                </c:pt>
                <c:pt idx="74">
                  <c:v>0.24545454545454545</c:v>
                </c:pt>
                <c:pt idx="75">
                  <c:v>0</c:v>
                </c:pt>
                <c:pt idx="76">
                  <c:v>0.23248407643312102</c:v>
                </c:pt>
                <c:pt idx="77">
                  <c:v>0.58714285714285719</c:v>
                </c:pt>
                <c:pt idx="78">
                  <c:v>0.19907407407407407</c:v>
                </c:pt>
                <c:pt idx="79">
                  <c:v>0.54651162790697672</c:v>
                </c:pt>
                <c:pt idx="80">
                  <c:v>0.61086474501108645</c:v>
                </c:pt>
                <c:pt idx="81">
                  <c:v>0.50338294993234101</c:v>
                </c:pt>
                <c:pt idx="82">
                  <c:v>0.70756302521008407</c:v>
                </c:pt>
                <c:pt idx="83">
                  <c:v>0.57647058823529407</c:v>
                </c:pt>
                <c:pt idx="84">
                  <c:v>0.33640552995391704</c:v>
                </c:pt>
                <c:pt idx="85">
                  <c:v>0.33791208791208793</c:v>
                </c:pt>
                <c:pt idx="86">
                  <c:v>0.27107652399481191</c:v>
                </c:pt>
                <c:pt idx="87">
                  <c:v>0.47891566265060243</c:v>
                </c:pt>
                <c:pt idx="88">
                  <c:v>0.36030341340075855</c:v>
                </c:pt>
                <c:pt idx="89">
                  <c:v>0.64554794520547942</c:v>
                </c:pt>
                <c:pt idx="90">
                  <c:v>0.2565217391304348</c:v>
                </c:pt>
                <c:pt idx="91">
                  <c:v>0.76</c:v>
                </c:pt>
                <c:pt idx="92">
                  <c:v>0.47553516819571867</c:v>
                </c:pt>
                <c:pt idx="93">
                  <c:v>0.31021194605009633</c:v>
                </c:pt>
                <c:pt idx="94">
                  <c:v>0.50134770889487867</c:v>
                </c:pt>
                <c:pt idx="95">
                  <c:v>0.44286728176011353</c:v>
                </c:pt>
                <c:pt idx="96">
                  <c:v>0.48834745762711862</c:v>
                </c:pt>
              </c:numCache>
            </c:numRef>
          </c:val>
          <c:extLst>
            <c:ext xmlns:c16="http://schemas.microsoft.com/office/drawing/2014/chart" uri="{C3380CC4-5D6E-409C-BE32-E72D297353CC}">
              <c16:uniqueId val="{00000000-3EE0-4F48-9968-F0D6AA08CF11}"/>
            </c:ext>
          </c:extLst>
        </c:ser>
        <c:dLbls>
          <c:showLegendKey val="0"/>
          <c:showVal val="0"/>
          <c:showCatName val="0"/>
          <c:showSerName val="0"/>
          <c:showPercent val="0"/>
          <c:showBubbleSize val="0"/>
        </c:dLbls>
        <c:gapWidth val="182"/>
        <c:axId val="692002568"/>
        <c:axId val="692017656"/>
      </c:barChart>
      <c:catAx>
        <c:axId val="692002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017656"/>
        <c:crosses val="autoZero"/>
        <c:auto val="1"/>
        <c:lblAlgn val="ctr"/>
        <c:lblOffset val="100"/>
        <c:noMultiLvlLbl val="0"/>
      </c:catAx>
      <c:valAx>
        <c:axId val="69201765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002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canceled_transactions)</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a:t>2015-01</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hade val="76000"/>
              </a:schemeClr>
            </a:solidFill>
            <a:ln>
              <a:noFill/>
            </a:ln>
            <a:effectLst/>
          </c:spPr>
          <c:invertIfNegative val="0"/>
          <c:cat>
            <c:strRef>
              <c:f>'Q5 (2)'!$A$2:$A$98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Bakery</c:v>
                </c:pt>
                <c:pt idx="8">
                  <c:v>Men's Eastern Wear</c:v>
                </c:pt>
                <c:pt idx="9">
                  <c:v>Cigarettes &amp; Smoking</c:v>
                </c:pt>
                <c:pt idx="10">
                  <c:v>Candies</c:v>
                </c:pt>
                <c:pt idx="11">
                  <c:v>Baby Shoes</c:v>
                </c:pt>
                <c:pt idx="12">
                  <c:v>Nail Care</c:v>
                </c:pt>
                <c:pt idx="13">
                  <c:v>Movies</c:v>
                </c:pt>
                <c:pt idx="14">
                  <c:v>Jewelry Cleaning &amp; Care</c:v>
                </c:pt>
                <c:pt idx="15">
                  <c:v>Bath &amp; Body</c:v>
                </c:pt>
                <c:pt idx="16">
                  <c:v>Baby Fashion</c:v>
                </c:pt>
                <c:pt idx="17">
                  <c:v>Memory &amp; SD Cards for Phones</c:v>
                </c:pt>
                <c:pt idx="18">
                  <c:v>Girls Shoes</c:v>
                </c:pt>
                <c:pt idx="19">
                  <c:v>Office Supplies</c:v>
                </c:pt>
                <c:pt idx="20">
                  <c:v>Kid's Watches</c:v>
                </c:pt>
                <c:pt idx="21">
                  <c:v>Hobbies &amp; Creative Arts</c:v>
                </c:pt>
                <c:pt idx="22">
                  <c:v>Music</c:v>
                </c:pt>
                <c:pt idx="23">
                  <c:v>Diapering</c:v>
                </c:pt>
                <c:pt idx="24">
                  <c:v>Boys Shoes</c:v>
                </c:pt>
                <c:pt idx="25">
                  <c:v>Other Electronics</c:v>
                </c:pt>
                <c:pt idx="26">
                  <c:v>Featured Phones</c:v>
                </c:pt>
                <c:pt idx="27">
                  <c:v>Baby &amp; Toddler Furniture</c:v>
                </c:pt>
                <c:pt idx="28">
                  <c:v>Household Supplies</c:v>
                </c:pt>
                <c:pt idx="29">
                  <c:v>Other Food &amp; Beverage</c:v>
                </c:pt>
                <c:pt idx="30">
                  <c:v>Books</c:v>
                </c:pt>
                <c:pt idx="31">
                  <c:v>Fitness</c:v>
                </c:pt>
                <c:pt idx="32">
                  <c:v>Pets &amp; Animals</c:v>
                </c:pt>
                <c:pt idx="33">
                  <c:v>Girls Fashion</c:v>
                </c:pt>
                <c:pt idx="34">
                  <c:v>Outdoor Sports</c:v>
                </c:pt>
                <c:pt idx="35">
                  <c:v>Home improvements</c:v>
                </c:pt>
                <c:pt idx="36">
                  <c:v>Boys Fashion</c:v>
                </c:pt>
                <c:pt idx="37">
                  <c:v>Lawn &amp; Garden</c:v>
                </c:pt>
                <c:pt idx="38">
                  <c:v>Monitors</c:v>
                </c:pt>
                <c:pt idx="39">
                  <c:v>Lighting</c:v>
                </c:pt>
                <c:pt idx="40">
                  <c:v>Linens &amp; Bedding</c:v>
                </c:pt>
                <c:pt idx="41">
                  <c:v>Nursing &amp; Feeding</c:v>
                </c:pt>
                <c:pt idx="42">
                  <c:v>Luggage &amp; Bags</c:v>
                </c:pt>
                <c:pt idx="43">
                  <c:v>Grooming Appliances</c:v>
                </c:pt>
                <c:pt idx="44">
                  <c:v>Bathroom Accessories</c:v>
                </c:pt>
                <c:pt idx="45">
                  <c:v>Networking</c:v>
                </c:pt>
                <c:pt idx="46">
                  <c:v>Landline Phones</c:v>
                </c:pt>
                <c:pt idx="47">
                  <c:v>TV Equipment</c:v>
                </c:pt>
                <c:pt idx="48">
                  <c:v>Vehicle &amp; Vehicle Parts</c:v>
                </c:pt>
                <c:pt idx="49">
                  <c:v>Kitchen &amp; Dining</c:v>
                </c:pt>
                <c:pt idx="50">
                  <c:v>Health Care</c:v>
                </c:pt>
                <c:pt idx="51">
                  <c:v>Women's Eyewear</c:v>
                </c:pt>
                <c:pt idx="52">
                  <c:v>Beverages</c:v>
                </c:pt>
                <c:pt idx="53">
                  <c:v>Computer Accessories</c:v>
                </c:pt>
                <c:pt idx="54">
                  <c:v>Gymnastics</c:v>
                </c:pt>
                <c:pt idx="55">
                  <c:v>Printers &amp; Scanners</c:v>
                </c:pt>
                <c:pt idx="56">
                  <c:v>Men's Jewelry</c:v>
                </c:pt>
                <c:pt idx="57">
                  <c:v>Storage Devices</c:v>
                </c:pt>
                <c:pt idx="58">
                  <c:v>Furniture</c:v>
                </c:pt>
                <c:pt idx="59">
                  <c:v>Makeup</c:v>
                </c:pt>
                <c:pt idx="60">
                  <c:v>Women's Jewelry</c:v>
                </c:pt>
                <c:pt idx="61">
                  <c:v>Men's Accessories</c:v>
                </c:pt>
                <c:pt idx="62">
                  <c:v>Other Baby Products</c:v>
                </c:pt>
                <c:pt idx="63">
                  <c:v>Skin Care</c:v>
                </c:pt>
                <c:pt idx="64">
                  <c:v>Kitchen Appliances</c:v>
                </c:pt>
                <c:pt idx="65">
                  <c:v>Perfume &amp; Cologne</c:v>
                </c:pt>
                <c:pt idx="66">
                  <c:v>Desktops</c:v>
                </c:pt>
                <c:pt idx="67">
                  <c:v>Video Games</c:v>
                </c:pt>
                <c:pt idx="68">
                  <c:v>Services</c:v>
                </c:pt>
                <c:pt idx="69">
                  <c:v>TVs</c:v>
                </c:pt>
                <c:pt idx="70">
                  <c:v>Men's Eyewear</c:v>
                </c:pt>
                <c:pt idx="71">
                  <c:v>Decor</c:v>
                </c:pt>
                <c:pt idx="72">
                  <c:v>Headphones</c:v>
                </c:pt>
                <c:pt idx="73">
                  <c:v>Personal Pleasure</c:v>
                </c:pt>
                <c:pt idx="74">
                  <c:v>Softwares</c:v>
                </c:pt>
                <c:pt idx="75">
                  <c:v>Gadgets</c:v>
                </c:pt>
                <c:pt idx="76">
                  <c:v>Video Game Consoles</c:v>
                </c:pt>
                <c:pt idx="77">
                  <c:v>Personal Care</c:v>
                </c:pt>
                <c:pt idx="78">
                  <c:v>PowerBanks</c:v>
                </c:pt>
                <c:pt idx="79">
                  <c:v>MP3 Players and Audio Equipment</c:v>
                </c:pt>
                <c:pt idx="80">
                  <c:v>Mobiles &amp; Tablets Accessories</c:v>
                </c:pt>
                <c:pt idx="81">
                  <c:v>Household Appliances</c:v>
                </c:pt>
                <c:pt idx="82">
                  <c:v>Fitness &amp; Nutrition</c:v>
                </c:pt>
                <c:pt idx="83">
                  <c:v>Cameras</c:v>
                </c:pt>
                <c:pt idx="84">
                  <c:v>Team Sports</c:v>
                </c:pt>
                <c:pt idx="85">
                  <c:v>Women's Lingeries and Nightwear</c:v>
                </c:pt>
                <c:pt idx="86">
                  <c:v>Women's Watches</c:v>
                </c:pt>
                <c:pt idx="87">
                  <c:v>Women's Shoes</c:v>
                </c:pt>
                <c:pt idx="88">
                  <c:v>Women's Accessories</c:v>
                </c:pt>
                <c:pt idx="89">
                  <c:v>Men's Clothing</c:v>
                </c:pt>
                <c:pt idx="90">
                  <c:v>Tablets</c:v>
                </c:pt>
                <c:pt idx="91">
                  <c:v>Smart watches</c:v>
                </c:pt>
                <c:pt idx="92">
                  <c:v>Laptops</c:v>
                </c:pt>
                <c:pt idx="93">
                  <c:v>Men's Watches</c:v>
                </c:pt>
                <c:pt idx="94">
                  <c:v>Women's Clothing</c:v>
                </c:pt>
                <c:pt idx="95">
                  <c:v>Smartphones</c:v>
                </c:pt>
                <c:pt idx="96">
                  <c:v>Men's Shoes</c:v>
                </c:pt>
              </c:strCache>
            </c:strRef>
          </c:cat>
          <c:val>
            <c:numRef>
              <c:f>'Q5 (2)'!#REF!</c:f>
              <c:numCache>
                <c:formatCode>General</c:formatCode>
                <c:ptCount val="1"/>
                <c:pt idx="0">
                  <c:v>1</c:v>
                </c:pt>
              </c:numCache>
            </c:numRef>
          </c:val>
          <c:extLst>
            <c:ext xmlns:c16="http://schemas.microsoft.com/office/drawing/2014/chart" uri="{C3380CC4-5D6E-409C-BE32-E72D297353CC}">
              <c16:uniqueId val="{00000000-D8C3-4895-AEC8-5658A8B30081}"/>
            </c:ext>
          </c:extLst>
        </c:ser>
        <c:ser>
          <c:idx val="1"/>
          <c:order val="1"/>
          <c:spPr>
            <a:solidFill>
              <a:schemeClr val="accent1">
                <a:tint val="77000"/>
              </a:schemeClr>
            </a:solidFill>
            <a:ln>
              <a:noFill/>
            </a:ln>
            <a:effectLst/>
          </c:spPr>
          <c:invertIfNegative val="0"/>
          <c:cat>
            <c:strRef>
              <c:f>'Q5 (3)'!$A$2:$A$98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Bakery</c:v>
                </c:pt>
                <c:pt idx="8">
                  <c:v>Men's Eastern Wear</c:v>
                </c:pt>
                <c:pt idx="9">
                  <c:v>Cigarettes &amp; Smoking</c:v>
                </c:pt>
                <c:pt idx="10">
                  <c:v>Candies</c:v>
                </c:pt>
                <c:pt idx="11">
                  <c:v>Baby Shoes</c:v>
                </c:pt>
                <c:pt idx="12">
                  <c:v>Nail Care</c:v>
                </c:pt>
                <c:pt idx="13">
                  <c:v>Movies</c:v>
                </c:pt>
                <c:pt idx="14">
                  <c:v>Jewelry Cleaning &amp; Care</c:v>
                </c:pt>
                <c:pt idx="15">
                  <c:v>Bath &amp; Body</c:v>
                </c:pt>
                <c:pt idx="16">
                  <c:v>Baby Fashion</c:v>
                </c:pt>
                <c:pt idx="17">
                  <c:v>Memory &amp; SD Cards for Phones</c:v>
                </c:pt>
                <c:pt idx="18">
                  <c:v>Girls Shoes</c:v>
                </c:pt>
                <c:pt idx="19">
                  <c:v>Office Supplies</c:v>
                </c:pt>
                <c:pt idx="20">
                  <c:v>Kid's Watches</c:v>
                </c:pt>
                <c:pt idx="21">
                  <c:v>Hobbies &amp; Creative Arts</c:v>
                </c:pt>
                <c:pt idx="22">
                  <c:v>Music</c:v>
                </c:pt>
                <c:pt idx="23">
                  <c:v>Diapering</c:v>
                </c:pt>
                <c:pt idx="24">
                  <c:v>Boys Shoes</c:v>
                </c:pt>
                <c:pt idx="25">
                  <c:v>Other Electronics</c:v>
                </c:pt>
                <c:pt idx="26">
                  <c:v>Featured Phones</c:v>
                </c:pt>
                <c:pt idx="27">
                  <c:v>Baby &amp; Toddler Furniture</c:v>
                </c:pt>
                <c:pt idx="28">
                  <c:v>Household Supplies</c:v>
                </c:pt>
                <c:pt idx="29">
                  <c:v>Other Food &amp; Beverage</c:v>
                </c:pt>
                <c:pt idx="30">
                  <c:v>Books</c:v>
                </c:pt>
                <c:pt idx="31">
                  <c:v>Fitness</c:v>
                </c:pt>
                <c:pt idx="32">
                  <c:v>Pets &amp; Animals</c:v>
                </c:pt>
                <c:pt idx="33">
                  <c:v>Girls Fashion</c:v>
                </c:pt>
                <c:pt idx="34">
                  <c:v>Outdoor Sports</c:v>
                </c:pt>
                <c:pt idx="35">
                  <c:v>Home improvements</c:v>
                </c:pt>
                <c:pt idx="36">
                  <c:v>Boys Fashion</c:v>
                </c:pt>
                <c:pt idx="37">
                  <c:v>Lawn &amp; Garden</c:v>
                </c:pt>
                <c:pt idx="38">
                  <c:v>Monitors</c:v>
                </c:pt>
                <c:pt idx="39">
                  <c:v>Lighting</c:v>
                </c:pt>
                <c:pt idx="40">
                  <c:v>Linens &amp; Bedding</c:v>
                </c:pt>
                <c:pt idx="41">
                  <c:v>Nursing &amp; Feeding</c:v>
                </c:pt>
                <c:pt idx="42">
                  <c:v>Luggage &amp; Bags</c:v>
                </c:pt>
                <c:pt idx="43">
                  <c:v>Grooming Appliances</c:v>
                </c:pt>
                <c:pt idx="44">
                  <c:v>Bathroom Accessories</c:v>
                </c:pt>
                <c:pt idx="45">
                  <c:v>Networking</c:v>
                </c:pt>
                <c:pt idx="46">
                  <c:v>Landline Phones</c:v>
                </c:pt>
                <c:pt idx="47">
                  <c:v>TV Equipment</c:v>
                </c:pt>
                <c:pt idx="48">
                  <c:v>Vehicle &amp; Vehicle Parts</c:v>
                </c:pt>
                <c:pt idx="49">
                  <c:v>Kitchen &amp; Dining</c:v>
                </c:pt>
                <c:pt idx="50">
                  <c:v>Health Care</c:v>
                </c:pt>
                <c:pt idx="51">
                  <c:v>Women's Eyewear</c:v>
                </c:pt>
                <c:pt idx="52">
                  <c:v>Beverages</c:v>
                </c:pt>
                <c:pt idx="53">
                  <c:v>Computer Accessories</c:v>
                </c:pt>
                <c:pt idx="54">
                  <c:v>Gymnastics</c:v>
                </c:pt>
                <c:pt idx="55">
                  <c:v>Printers &amp; Scanners</c:v>
                </c:pt>
                <c:pt idx="56">
                  <c:v>Men's Jewelry</c:v>
                </c:pt>
                <c:pt idx="57">
                  <c:v>Storage Devices</c:v>
                </c:pt>
                <c:pt idx="58">
                  <c:v>Furniture</c:v>
                </c:pt>
                <c:pt idx="59">
                  <c:v>Makeup</c:v>
                </c:pt>
                <c:pt idx="60">
                  <c:v>Women's Jewelry</c:v>
                </c:pt>
                <c:pt idx="61">
                  <c:v>Men's Accessories</c:v>
                </c:pt>
                <c:pt idx="62">
                  <c:v>Other Baby Products</c:v>
                </c:pt>
                <c:pt idx="63">
                  <c:v>Skin Care</c:v>
                </c:pt>
                <c:pt idx="64">
                  <c:v>Kitchen Appliances</c:v>
                </c:pt>
                <c:pt idx="65">
                  <c:v>Perfume &amp; Cologne</c:v>
                </c:pt>
                <c:pt idx="66">
                  <c:v>Desktops</c:v>
                </c:pt>
                <c:pt idx="67">
                  <c:v>Video Games</c:v>
                </c:pt>
                <c:pt idx="68">
                  <c:v>Services</c:v>
                </c:pt>
                <c:pt idx="69">
                  <c:v>TVs</c:v>
                </c:pt>
                <c:pt idx="70">
                  <c:v>Men's Eyewear</c:v>
                </c:pt>
                <c:pt idx="71">
                  <c:v>Decor</c:v>
                </c:pt>
                <c:pt idx="72">
                  <c:v>Headphones</c:v>
                </c:pt>
                <c:pt idx="73">
                  <c:v>Personal Pleasure</c:v>
                </c:pt>
                <c:pt idx="74">
                  <c:v>Softwares</c:v>
                </c:pt>
                <c:pt idx="75">
                  <c:v>Gadgets</c:v>
                </c:pt>
                <c:pt idx="76">
                  <c:v>Video Game Consoles</c:v>
                </c:pt>
                <c:pt idx="77">
                  <c:v>Personal Care</c:v>
                </c:pt>
                <c:pt idx="78">
                  <c:v>PowerBanks</c:v>
                </c:pt>
                <c:pt idx="79">
                  <c:v>MP3 Players and Audio Equipment</c:v>
                </c:pt>
                <c:pt idx="80">
                  <c:v>Mobiles &amp; Tablets Accessories</c:v>
                </c:pt>
                <c:pt idx="81">
                  <c:v>Household Appliances</c:v>
                </c:pt>
                <c:pt idx="82">
                  <c:v>Fitness &amp; Nutrition</c:v>
                </c:pt>
                <c:pt idx="83">
                  <c:v>Cameras</c:v>
                </c:pt>
                <c:pt idx="84">
                  <c:v>Team Sports</c:v>
                </c:pt>
                <c:pt idx="85">
                  <c:v>Women's Lingeries and Nightwear</c:v>
                </c:pt>
                <c:pt idx="86">
                  <c:v>Women's Watches</c:v>
                </c:pt>
                <c:pt idx="87">
                  <c:v>Women's Shoes</c:v>
                </c:pt>
                <c:pt idx="88">
                  <c:v>Women's Accessories</c:v>
                </c:pt>
                <c:pt idx="89">
                  <c:v>Men's Clothing</c:v>
                </c:pt>
                <c:pt idx="90">
                  <c:v>Tablets</c:v>
                </c:pt>
                <c:pt idx="91">
                  <c:v>Smart watches</c:v>
                </c:pt>
                <c:pt idx="92">
                  <c:v>Laptops</c:v>
                </c:pt>
                <c:pt idx="93">
                  <c:v>Men's Watches</c:v>
                </c:pt>
                <c:pt idx="94">
                  <c:v>Women's Clothing</c:v>
                </c:pt>
                <c:pt idx="95">
                  <c:v>Smartphones</c:v>
                </c:pt>
                <c:pt idx="96">
                  <c:v>Men's Shoes</c:v>
                </c:pt>
              </c:strCache>
            </c:strRef>
          </c:cat>
          <c:val>
            <c:numRef>
              <c:f>'Q5 (3)'!$B$2:$B$98</c:f>
              <c:numCache>
                <c:formatCode>General</c:formatCode>
                <c:ptCount val="97"/>
                <c:pt idx="0">
                  <c:v>4</c:v>
                </c:pt>
                <c:pt idx="1">
                  <c:v>0</c:v>
                </c:pt>
                <c:pt idx="2">
                  <c:v>0</c:v>
                </c:pt>
                <c:pt idx="3">
                  <c:v>0</c:v>
                </c:pt>
                <c:pt idx="4">
                  <c:v>0</c:v>
                </c:pt>
                <c:pt idx="5">
                  <c:v>0</c:v>
                </c:pt>
                <c:pt idx="6">
                  <c:v>0</c:v>
                </c:pt>
                <c:pt idx="7">
                  <c:v>0</c:v>
                </c:pt>
                <c:pt idx="8">
                  <c:v>0</c:v>
                </c:pt>
                <c:pt idx="9">
                  <c:v>0</c:v>
                </c:pt>
                <c:pt idx="10">
                  <c:v>1</c:v>
                </c:pt>
                <c:pt idx="11">
                  <c:v>7</c:v>
                </c:pt>
                <c:pt idx="12">
                  <c:v>0</c:v>
                </c:pt>
                <c:pt idx="13">
                  <c:v>0</c:v>
                </c:pt>
                <c:pt idx="14">
                  <c:v>0</c:v>
                </c:pt>
                <c:pt idx="15">
                  <c:v>0</c:v>
                </c:pt>
                <c:pt idx="16">
                  <c:v>0</c:v>
                </c:pt>
                <c:pt idx="17">
                  <c:v>5</c:v>
                </c:pt>
                <c:pt idx="18">
                  <c:v>8</c:v>
                </c:pt>
                <c:pt idx="19">
                  <c:v>2</c:v>
                </c:pt>
                <c:pt idx="20">
                  <c:v>0</c:v>
                </c:pt>
                <c:pt idx="21">
                  <c:v>0</c:v>
                </c:pt>
                <c:pt idx="22">
                  <c:v>6</c:v>
                </c:pt>
                <c:pt idx="23">
                  <c:v>3</c:v>
                </c:pt>
                <c:pt idx="24">
                  <c:v>8</c:v>
                </c:pt>
                <c:pt idx="25">
                  <c:v>0</c:v>
                </c:pt>
                <c:pt idx="26">
                  <c:v>0</c:v>
                </c:pt>
                <c:pt idx="27">
                  <c:v>4</c:v>
                </c:pt>
                <c:pt idx="28">
                  <c:v>9</c:v>
                </c:pt>
                <c:pt idx="29">
                  <c:v>4</c:v>
                </c:pt>
                <c:pt idx="30">
                  <c:v>11</c:v>
                </c:pt>
                <c:pt idx="31">
                  <c:v>0</c:v>
                </c:pt>
                <c:pt idx="32">
                  <c:v>0</c:v>
                </c:pt>
                <c:pt idx="33">
                  <c:v>17</c:v>
                </c:pt>
                <c:pt idx="34">
                  <c:v>8</c:v>
                </c:pt>
                <c:pt idx="35">
                  <c:v>7</c:v>
                </c:pt>
                <c:pt idx="36">
                  <c:v>10</c:v>
                </c:pt>
                <c:pt idx="37">
                  <c:v>3</c:v>
                </c:pt>
                <c:pt idx="38">
                  <c:v>3</c:v>
                </c:pt>
                <c:pt idx="39">
                  <c:v>8</c:v>
                </c:pt>
                <c:pt idx="40">
                  <c:v>8</c:v>
                </c:pt>
                <c:pt idx="41">
                  <c:v>4</c:v>
                </c:pt>
                <c:pt idx="42">
                  <c:v>0</c:v>
                </c:pt>
                <c:pt idx="43">
                  <c:v>1</c:v>
                </c:pt>
                <c:pt idx="44">
                  <c:v>4</c:v>
                </c:pt>
                <c:pt idx="45">
                  <c:v>4</c:v>
                </c:pt>
                <c:pt idx="46">
                  <c:v>2</c:v>
                </c:pt>
                <c:pt idx="47">
                  <c:v>6</c:v>
                </c:pt>
                <c:pt idx="48">
                  <c:v>13</c:v>
                </c:pt>
                <c:pt idx="49">
                  <c:v>13</c:v>
                </c:pt>
                <c:pt idx="50">
                  <c:v>10</c:v>
                </c:pt>
                <c:pt idx="51">
                  <c:v>2</c:v>
                </c:pt>
                <c:pt idx="52">
                  <c:v>6</c:v>
                </c:pt>
                <c:pt idx="53">
                  <c:v>13</c:v>
                </c:pt>
                <c:pt idx="54">
                  <c:v>7</c:v>
                </c:pt>
                <c:pt idx="55">
                  <c:v>7</c:v>
                </c:pt>
                <c:pt idx="56">
                  <c:v>8</c:v>
                </c:pt>
                <c:pt idx="57">
                  <c:v>10</c:v>
                </c:pt>
                <c:pt idx="58">
                  <c:v>13</c:v>
                </c:pt>
                <c:pt idx="59">
                  <c:v>14</c:v>
                </c:pt>
                <c:pt idx="60">
                  <c:v>25</c:v>
                </c:pt>
                <c:pt idx="61">
                  <c:v>13</c:v>
                </c:pt>
                <c:pt idx="62">
                  <c:v>13</c:v>
                </c:pt>
                <c:pt idx="63">
                  <c:v>18</c:v>
                </c:pt>
                <c:pt idx="64">
                  <c:v>18</c:v>
                </c:pt>
                <c:pt idx="65">
                  <c:v>12</c:v>
                </c:pt>
                <c:pt idx="66">
                  <c:v>5</c:v>
                </c:pt>
                <c:pt idx="67">
                  <c:v>6</c:v>
                </c:pt>
                <c:pt idx="68">
                  <c:v>1</c:v>
                </c:pt>
                <c:pt idx="69">
                  <c:v>19</c:v>
                </c:pt>
                <c:pt idx="70">
                  <c:v>13</c:v>
                </c:pt>
                <c:pt idx="71">
                  <c:v>11</c:v>
                </c:pt>
                <c:pt idx="72">
                  <c:v>7</c:v>
                </c:pt>
                <c:pt idx="73">
                  <c:v>6</c:v>
                </c:pt>
                <c:pt idx="74">
                  <c:v>3</c:v>
                </c:pt>
                <c:pt idx="75">
                  <c:v>0</c:v>
                </c:pt>
                <c:pt idx="76">
                  <c:v>7</c:v>
                </c:pt>
                <c:pt idx="77">
                  <c:v>12</c:v>
                </c:pt>
                <c:pt idx="78">
                  <c:v>10</c:v>
                </c:pt>
                <c:pt idx="79">
                  <c:v>8</c:v>
                </c:pt>
                <c:pt idx="80">
                  <c:v>19</c:v>
                </c:pt>
                <c:pt idx="81">
                  <c:v>14</c:v>
                </c:pt>
                <c:pt idx="82">
                  <c:v>7</c:v>
                </c:pt>
                <c:pt idx="83">
                  <c:v>13</c:v>
                </c:pt>
                <c:pt idx="84">
                  <c:v>9</c:v>
                </c:pt>
                <c:pt idx="85">
                  <c:v>17</c:v>
                </c:pt>
                <c:pt idx="86">
                  <c:v>38</c:v>
                </c:pt>
                <c:pt idx="87">
                  <c:v>22</c:v>
                </c:pt>
                <c:pt idx="88">
                  <c:v>29</c:v>
                </c:pt>
                <c:pt idx="89">
                  <c:v>23</c:v>
                </c:pt>
                <c:pt idx="90">
                  <c:v>14</c:v>
                </c:pt>
                <c:pt idx="91">
                  <c:v>1</c:v>
                </c:pt>
                <c:pt idx="92">
                  <c:v>19</c:v>
                </c:pt>
                <c:pt idx="93">
                  <c:v>19</c:v>
                </c:pt>
                <c:pt idx="94">
                  <c:v>30</c:v>
                </c:pt>
                <c:pt idx="95">
                  <c:v>42</c:v>
                </c:pt>
                <c:pt idx="96">
                  <c:v>18</c:v>
                </c:pt>
              </c:numCache>
            </c:numRef>
          </c:val>
          <c:extLst>
            <c:ext xmlns:c16="http://schemas.microsoft.com/office/drawing/2014/chart" uri="{C3380CC4-5D6E-409C-BE32-E72D297353CC}">
              <c16:uniqueId val="{00000001-D8C3-4895-AEC8-5658A8B30081}"/>
            </c:ext>
          </c:extLst>
        </c:ser>
        <c:dLbls>
          <c:showLegendKey val="0"/>
          <c:showVal val="0"/>
          <c:showCatName val="0"/>
          <c:showSerName val="0"/>
          <c:showPercent val="0"/>
          <c:showBubbleSize val="0"/>
        </c:dLbls>
        <c:gapWidth val="182"/>
        <c:axId val="815326744"/>
        <c:axId val="815331664"/>
      </c:barChart>
      <c:catAx>
        <c:axId val="815326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31664"/>
        <c:crosses val="autoZero"/>
        <c:auto val="1"/>
        <c:lblAlgn val="ctr"/>
        <c:lblOffset val="100"/>
        <c:noMultiLvlLbl val="0"/>
      </c:catAx>
      <c:valAx>
        <c:axId val="815331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26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canceled_transactions_</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a:t>2015-02</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'Q5 (3)'!$A$2:$A$98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Bakery</c:v>
                </c:pt>
                <c:pt idx="8">
                  <c:v>Men's Eastern Wear</c:v>
                </c:pt>
                <c:pt idx="9">
                  <c:v>Cigarettes &amp; Smoking</c:v>
                </c:pt>
                <c:pt idx="10">
                  <c:v>Candies</c:v>
                </c:pt>
                <c:pt idx="11">
                  <c:v>Baby Shoes</c:v>
                </c:pt>
                <c:pt idx="12">
                  <c:v>Nail Care</c:v>
                </c:pt>
                <c:pt idx="13">
                  <c:v>Movies</c:v>
                </c:pt>
                <c:pt idx="14">
                  <c:v>Jewelry Cleaning &amp; Care</c:v>
                </c:pt>
                <c:pt idx="15">
                  <c:v>Bath &amp; Body</c:v>
                </c:pt>
                <c:pt idx="16">
                  <c:v>Baby Fashion</c:v>
                </c:pt>
                <c:pt idx="17">
                  <c:v>Memory &amp; SD Cards for Phones</c:v>
                </c:pt>
                <c:pt idx="18">
                  <c:v>Girls Shoes</c:v>
                </c:pt>
                <c:pt idx="19">
                  <c:v>Office Supplies</c:v>
                </c:pt>
                <c:pt idx="20">
                  <c:v>Kid's Watches</c:v>
                </c:pt>
                <c:pt idx="21">
                  <c:v>Hobbies &amp; Creative Arts</c:v>
                </c:pt>
                <c:pt idx="22">
                  <c:v>Music</c:v>
                </c:pt>
                <c:pt idx="23">
                  <c:v>Diapering</c:v>
                </c:pt>
                <c:pt idx="24">
                  <c:v>Boys Shoes</c:v>
                </c:pt>
                <c:pt idx="25">
                  <c:v>Other Electronics</c:v>
                </c:pt>
                <c:pt idx="26">
                  <c:v>Featured Phones</c:v>
                </c:pt>
                <c:pt idx="27">
                  <c:v>Baby &amp; Toddler Furniture</c:v>
                </c:pt>
                <c:pt idx="28">
                  <c:v>Household Supplies</c:v>
                </c:pt>
                <c:pt idx="29">
                  <c:v>Other Food &amp; Beverage</c:v>
                </c:pt>
                <c:pt idx="30">
                  <c:v>Books</c:v>
                </c:pt>
                <c:pt idx="31">
                  <c:v>Fitness</c:v>
                </c:pt>
                <c:pt idx="32">
                  <c:v>Pets &amp; Animals</c:v>
                </c:pt>
                <c:pt idx="33">
                  <c:v>Girls Fashion</c:v>
                </c:pt>
                <c:pt idx="34">
                  <c:v>Outdoor Sports</c:v>
                </c:pt>
                <c:pt idx="35">
                  <c:v>Home improvements</c:v>
                </c:pt>
                <c:pt idx="36">
                  <c:v>Boys Fashion</c:v>
                </c:pt>
                <c:pt idx="37">
                  <c:v>Lawn &amp; Garden</c:v>
                </c:pt>
                <c:pt idx="38">
                  <c:v>Monitors</c:v>
                </c:pt>
                <c:pt idx="39">
                  <c:v>Lighting</c:v>
                </c:pt>
                <c:pt idx="40">
                  <c:v>Linens &amp; Bedding</c:v>
                </c:pt>
                <c:pt idx="41">
                  <c:v>Nursing &amp; Feeding</c:v>
                </c:pt>
                <c:pt idx="42">
                  <c:v>Luggage &amp; Bags</c:v>
                </c:pt>
                <c:pt idx="43">
                  <c:v>Grooming Appliances</c:v>
                </c:pt>
                <c:pt idx="44">
                  <c:v>Bathroom Accessories</c:v>
                </c:pt>
                <c:pt idx="45">
                  <c:v>Networking</c:v>
                </c:pt>
                <c:pt idx="46">
                  <c:v>Landline Phones</c:v>
                </c:pt>
                <c:pt idx="47">
                  <c:v>TV Equipment</c:v>
                </c:pt>
                <c:pt idx="48">
                  <c:v>Vehicle &amp; Vehicle Parts</c:v>
                </c:pt>
                <c:pt idx="49">
                  <c:v>Kitchen &amp; Dining</c:v>
                </c:pt>
                <c:pt idx="50">
                  <c:v>Health Care</c:v>
                </c:pt>
                <c:pt idx="51">
                  <c:v>Women's Eyewear</c:v>
                </c:pt>
                <c:pt idx="52">
                  <c:v>Beverages</c:v>
                </c:pt>
                <c:pt idx="53">
                  <c:v>Computer Accessories</c:v>
                </c:pt>
                <c:pt idx="54">
                  <c:v>Gymnastics</c:v>
                </c:pt>
                <c:pt idx="55">
                  <c:v>Printers &amp; Scanners</c:v>
                </c:pt>
                <c:pt idx="56">
                  <c:v>Men's Jewelry</c:v>
                </c:pt>
                <c:pt idx="57">
                  <c:v>Storage Devices</c:v>
                </c:pt>
                <c:pt idx="58">
                  <c:v>Furniture</c:v>
                </c:pt>
                <c:pt idx="59">
                  <c:v>Makeup</c:v>
                </c:pt>
                <c:pt idx="60">
                  <c:v>Women's Jewelry</c:v>
                </c:pt>
                <c:pt idx="61">
                  <c:v>Men's Accessories</c:v>
                </c:pt>
                <c:pt idx="62">
                  <c:v>Other Baby Products</c:v>
                </c:pt>
                <c:pt idx="63">
                  <c:v>Skin Care</c:v>
                </c:pt>
                <c:pt idx="64">
                  <c:v>Kitchen Appliances</c:v>
                </c:pt>
                <c:pt idx="65">
                  <c:v>Perfume &amp; Cologne</c:v>
                </c:pt>
                <c:pt idx="66">
                  <c:v>Desktops</c:v>
                </c:pt>
                <c:pt idx="67">
                  <c:v>Video Games</c:v>
                </c:pt>
                <c:pt idx="68">
                  <c:v>Services</c:v>
                </c:pt>
                <c:pt idx="69">
                  <c:v>TVs</c:v>
                </c:pt>
                <c:pt idx="70">
                  <c:v>Men's Eyewear</c:v>
                </c:pt>
                <c:pt idx="71">
                  <c:v>Decor</c:v>
                </c:pt>
                <c:pt idx="72">
                  <c:v>Headphones</c:v>
                </c:pt>
                <c:pt idx="73">
                  <c:v>Personal Pleasure</c:v>
                </c:pt>
                <c:pt idx="74">
                  <c:v>Softwares</c:v>
                </c:pt>
                <c:pt idx="75">
                  <c:v>Gadgets</c:v>
                </c:pt>
                <c:pt idx="76">
                  <c:v>Video Game Consoles</c:v>
                </c:pt>
                <c:pt idx="77">
                  <c:v>Personal Care</c:v>
                </c:pt>
                <c:pt idx="78">
                  <c:v>PowerBanks</c:v>
                </c:pt>
                <c:pt idx="79">
                  <c:v>MP3 Players and Audio Equipment</c:v>
                </c:pt>
                <c:pt idx="80">
                  <c:v>Mobiles &amp; Tablets Accessories</c:v>
                </c:pt>
                <c:pt idx="81">
                  <c:v>Household Appliances</c:v>
                </c:pt>
                <c:pt idx="82">
                  <c:v>Fitness &amp; Nutrition</c:v>
                </c:pt>
                <c:pt idx="83">
                  <c:v>Cameras</c:v>
                </c:pt>
                <c:pt idx="84">
                  <c:v>Team Sports</c:v>
                </c:pt>
                <c:pt idx="85">
                  <c:v>Women's Lingeries and Nightwear</c:v>
                </c:pt>
                <c:pt idx="86">
                  <c:v>Women's Watches</c:v>
                </c:pt>
                <c:pt idx="87">
                  <c:v>Women's Shoes</c:v>
                </c:pt>
                <c:pt idx="88">
                  <c:v>Women's Accessories</c:v>
                </c:pt>
                <c:pt idx="89">
                  <c:v>Men's Clothing</c:v>
                </c:pt>
                <c:pt idx="90">
                  <c:v>Tablets</c:v>
                </c:pt>
                <c:pt idx="91">
                  <c:v>Smart watches</c:v>
                </c:pt>
                <c:pt idx="92">
                  <c:v>Laptops</c:v>
                </c:pt>
                <c:pt idx="93">
                  <c:v>Men's Watches</c:v>
                </c:pt>
                <c:pt idx="94">
                  <c:v>Women's Clothing</c:v>
                </c:pt>
                <c:pt idx="95">
                  <c:v>Smartphones</c:v>
                </c:pt>
                <c:pt idx="96">
                  <c:v>Men's Shoes</c:v>
                </c:pt>
              </c:strCache>
            </c:strRef>
          </c:cat>
          <c:val>
            <c:numRef>
              <c:f>'Q5 (3)'!$C$2:$C$98</c:f>
              <c:numCache>
                <c:formatCode>General</c:formatCode>
                <c:ptCount val="97"/>
                <c:pt idx="0">
                  <c:v>2</c:v>
                </c:pt>
                <c:pt idx="1">
                  <c:v>2</c:v>
                </c:pt>
                <c:pt idx="2">
                  <c:v>0</c:v>
                </c:pt>
                <c:pt idx="3">
                  <c:v>0</c:v>
                </c:pt>
                <c:pt idx="4">
                  <c:v>0</c:v>
                </c:pt>
                <c:pt idx="5">
                  <c:v>0</c:v>
                </c:pt>
                <c:pt idx="6">
                  <c:v>0</c:v>
                </c:pt>
                <c:pt idx="7">
                  <c:v>0</c:v>
                </c:pt>
                <c:pt idx="8">
                  <c:v>0</c:v>
                </c:pt>
                <c:pt idx="9">
                  <c:v>0</c:v>
                </c:pt>
                <c:pt idx="10">
                  <c:v>6</c:v>
                </c:pt>
                <c:pt idx="11">
                  <c:v>12</c:v>
                </c:pt>
                <c:pt idx="12">
                  <c:v>0</c:v>
                </c:pt>
                <c:pt idx="13">
                  <c:v>6</c:v>
                </c:pt>
                <c:pt idx="14">
                  <c:v>0</c:v>
                </c:pt>
                <c:pt idx="15">
                  <c:v>0</c:v>
                </c:pt>
                <c:pt idx="16">
                  <c:v>0</c:v>
                </c:pt>
                <c:pt idx="17">
                  <c:v>6</c:v>
                </c:pt>
                <c:pt idx="18">
                  <c:v>16</c:v>
                </c:pt>
                <c:pt idx="19">
                  <c:v>2</c:v>
                </c:pt>
                <c:pt idx="20">
                  <c:v>0</c:v>
                </c:pt>
                <c:pt idx="21">
                  <c:v>0</c:v>
                </c:pt>
                <c:pt idx="22">
                  <c:v>3</c:v>
                </c:pt>
                <c:pt idx="23">
                  <c:v>14</c:v>
                </c:pt>
                <c:pt idx="24">
                  <c:v>14</c:v>
                </c:pt>
                <c:pt idx="25">
                  <c:v>1</c:v>
                </c:pt>
                <c:pt idx="26">
                  <c:v>0</c:v>
                </c:pt>
                <c:pt idx="27">
                  <c:v>9</c:v>
                </c:pt>
                <c:pt idx="28">
                  <c:v>19</c:v>
                </c:pt>
                <c:pt idx="29">
                  <c:v>10</c:v>
                </c:pt>
                <c:pt idx="30">
                  <c:v>21</c:v>
                </c:pt>
                <c:pt idx="31">
                  <c:v>0</c:v>
                </c:pt>
                <c:pt idx="32">
                  <c:v>2</c:v>
                </c:pt>
                <c:pt idx="33">
                  <c:v>9</c:v>
                </c:pt>
                <c:pt idx="34">
                  <c:v>12</c:v>
                </c:pt>
                <c:pt idx="35">
                  <c:v>7</c:v>
                </c:pt>
                <c:pt idx="36">
                  <c:v>22</c:v>
                </c:pt>
                <c:pt idx="37">
                  <c:v>4</c:v>
                </c:pt>
                <c:pt idx="38">
                  <c:v>4</c:v>
                </c:pt>
                <c:pt idx="39">
                  <c:v>7</c:v>
                </c:pt>
                <c:pt idx="40">
                  <c:v>21</c:v>
                </c:pt>
                <c:pt idx="41">
                  <c:v>4</c:v>
                </c:pt>
                <c:pt idx="42">
                  <c:v>2</c:v>
                </c:pt>
                <c:pt idx="43">
                  <c:v>2</c:v>
                </c:pt>
                <c:pt idx="44">
                  <c:v>3</c:v>
                </c:pt>
                <c:pt idx="45">
                  <c:v>8</c:v>
                </c:pt>
                <c:pt idx="46">
                  <c:v>5</c:v>
                </c:pt>
                <c:pt idx="47">
                  <c:v>12</c:v>
                </c:pt>
                <c:pt idx="48">
                  <c:v>7</c:v>
                </c:pt>
                <c:pt idx="49">
                  <c:v>24</c:v>
                </c:pt>
                <c:pt idx="50">
                  <c:v>19</c:v>
                </c:pt>
                <c:pt idx="51">
                  <c:v>6</c:v>
                </c:pt>
                <c:pt idx="52">
                  <c:v>12</c:v>
                </c:pt>
                <c:pt idx="53">
                  <c:v>17</c:v>
                </c:pt>
                <c:pt idx="54">
                  <c:v>8</c:v>
                </c:pt>
                <c:pt idx="55">
                  <c:v>19</c:v>
                </c:pt>
                <c:pt idx="56">
                  <c:v>29</c:v>
                </c:pt>
                <c:pt idx="57">
                  <c:v>20</c:v>
                </c:pt>
                <c:pt idx="58">
                  <c:v>22</c:v>
                </c:pt>
                <c:pt idx="59">
                  <c:v>19</c:v>
                </c:pt>
                <c:pt idx="60">
                  <c:v>37</c:v>
                </c:pt>
                <c:pt idx="61">
                  <c:v>26</c:v>
                </c:pt>
                <c:pt idx="62">
                  <c:v>23</c:v>
                </c:pt>
                <c:pt idx="63">
                  <c:v>27</c:v>
                </c:pt>
                <c:pt idx="64">
                  <c:v>14</c:v>
                </c:pt>
                <c:pt idx="65">
                  <c:v>24</c:v>
                </c:pt>
                <c:pt idx="66">
                  <c:v>10</c:v>
                </c:pt>
                <c:pt idx="67">
                  <c:v>13</c:v>
                </c:pt>
                <c:pt idx="68">
                  <c:v>4</c:v>
                </c:pt>
                <c:pt idx="69">
                  <c:v>28</c:v>
                </c:pt>
                <c:pt idx="70">
                  <c:v>16</c:v>
                </c:pt>
                <c:pt idx="71">
                  <c:v>25</c:v>
                </c:pt>
                <c:pt idx="72">
                  <c:v>15</c:v>
                </c:pt>
                <c:pt idx="73">
                  <c:v>2</c:v>
                </c:pt>
                <c:pt idx="74">
                  <c:v>5</c:v>
                </c:pt>
                <c:pt idx="75">
                  <c:v>0</c:v>
                </c:pt>
                <c:pt idx="76">
                  <c:v>10</c:v>
                </c:pt>
                <c:pt idx="77">
                  <c:v>20</c:v>
                </c:pt>
                <c:pt idx="78">
                  <c:v>15</c:v>
                </c:pt>
                <c:pt idx="79">
                  <c:v>13</c:v>
                </c:pt>
                <c:pt idx="80">
                  <c:v>27</c:v>
                </c:pt>
                <c:pt idx="81">
                  <c:v>26</c:v>
                </c:pt>
                <c:pt idx="82">
                  <c:v>11</c:v>
                </c:pt>
                <c:pt idx="83">
                  <c:v>11</c:v>
                </c:pt>
                <c:pt idx="84">
                  <c:v>15</c:v>
                </c:pt>
                <c:pt idx="85">
                  <c:v>13</c:v>
                </c:pt>
                <c:pt idx="86">
                  <c:v>46</c:v>
                </c:pt>
                <c:pt idx="87">
                  <c:v>32</c:v>
                </c:pt>
                <c:pt idx="88">
                  <c:v>34</c:v>
                </c:pt>
                <c:pt idx="89">
                  <c:v>37</c:v>
                </c:pt>
                <c:pt idx="90">
                  <c:v>32</c:v>
                </c:pt>
                <c:pt idx="91">
                  <c:v>4</c:v>
                </c:pt>
                <c:pt idx="92">
                  <c:v>30</c:v>
                </c:pt>
                <c:pt idx="93">
                  <c:v>21</c:v>
                </c:pt>
                <c:pt idx="94">
                  <c:v>35</c:v>
                </c:pt>
                <c:pt idx="95">
                  <c:v>62</c:v>
                </c:pt>
                <c:pt idx="96">
                  <c:v>34</c:v>
                </c:pt>
              </c:numCache>
            </c:numRef>
          </c:val>
          <c:extLst>
            <c:ext xmlns:c16="http://schemas.microsoft.com/office/drawing/2014/chart" uri="{C3380CC4-5D6E-409C-BE32-E72D297353CC}">
              <c16:uniqueId val="{00000000-727D-436B-B8FB-30391A88FA17}"/>
            </c:ext>
          </c:extLst>
        </c:ser>
        <c:dLbls>
          <c:showLegendKey val="0"/>
          <c:showVal val="0"/>
          <c:showCatName val="0"/>
          <c:showSerName val="0"/>
          <c:showPercent val="0"/>
          <c:showBubbleSize val="0"/>
        </c:dLbls>
        <c:gapWidth val="182"/>
        <c:axId val="815326744"/>
        <c:axId val="815331664"/>
      </c:barChart>
      <c:catAx>
        <c:axId val="815326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31664"/>
        <c:crosses val="autoZero"/>
        <c:auto val="1"/>
        <c:lblAlgn val="ctr"/>
        <c:lblOffset val="100"/>
        <c:noMultiLvlLbl val="0"/>
      </c:catAx>
      <c:valAx>
        <c:axId val="815331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26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canceled_transactions_</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a:t>2015-03</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'Q5 (3)'!$A$2:$A$98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Bakery</c:v>
                </c:pt>
                <c:pt idx="8">
                  <c:v>Men's Eastern Wear</c:v>
                </c:pt>
                <c:pt idx="9">
                  <c:v>Cigarettes &amp; Smoking</c:v>
                </c:pt>
                <c:pt idx="10">
                  <c:v>Candies</c:v>
                </c:pt>
                <c:pt idx="11">
                  <c:v>Baby Shoes</c:v>
                </c:pt>
                <c:pt idx="12">
                  <c:v>Nail Care</c:v>
                </c:pt>
                <c:pt idx="13">
                  <c:v>Movies</c:v>
                </c:pt>
                <c:pt idx="14">
                  <c:v>Jewelry Cleaning &amp; Care</c:v>
                </c:pt>
                <c:pt idx="15">
                  <c:v>Bath &amp; Body</c:v>
                </c:pt>
                <c:pt idx="16">
                  <c:v>Baby Fashion</c:v>
                </c:pt>
                <c:pt idx="17">
                  <c:v>Memory &amp; SD Cards for Phones</c:v>
                </c:pt>
                <c:pt idx="18">
                  <c:v>Girls Shoes</c:v>
                </c:pt>
                <c:pt idx="19">
                  <c:v>Office Supplies</c:v>
                </c:pt>
                <c:pt idx="20">
                  <c:v>Kid's Watches</c:v>
                </c:pt>
                <c:pt idx="21">
                  <c:v>Hobbies &amp; Creative Arts</c:v>
                </c:pt>
                <c:pt idx="22">
                  <c:v>Music</c:v>
                </c:pt>
                <c:pt idx="23">
                  <c:v>Diapering</c:v>
                </c:pt>
                <c:pt idx="24">
                  <c:v>Boys Shoes</c:v>
                </c:pt>
                <c:pt idx="25">
                  <c:v>Other Electronics</c:v>
                </c:pt>
                <c:pt idx="26">
                  <c:v>Featured Phones</c:v>
                </c:pt>
                <c:pt idx="27">
                  <c:v>Baby &amp; Toddler Furniture</c:v>
                </c:pt>
                <c:pt idx="28">
                  <c:v>Household Supplies</c:v>
                </c:pt>
                <c:pt idx="29">
                  <c:v>Other Food &amp; Beverage</c:v>
                </c:pt>
                <c:pt idx="30">
                  <c:v>Books</c:v>
                </c:pt>
                <c:pt idx="31">
                  <c:v>Fitness</c:v>
                </c:pt>
                <c:pt idx="32">
                  <c:v>Pets &amp; Animals</c:v>
                </c:pt>
                <c:pt idx="33">
                  <c:v>Girls Fashion</c:v>
                </c:pt>
                <c:pt idx="34">
                  <c:v>Outdoor Sports</c:v>
                </c:pt>
                <c:pt idx="35">
                  <c:v>Home improvements</c:v>
                </c:pt>
                <c:pt idx="36">
                  <c:v>Boys Fashion</c:v>
                </c:pt>
                <c:pt idx="37">
                  <c:v>Lawn &amp; Garden</c:v>
                </c:pt>
                <c:pt idx="38">
                  <c:v>Monitors</c:v>
                </c:pt>
                <c:pt idx="39">
                  <c:v>Lighting</c:v>
                </c:pt>
                <c:pt idx="40">
                  <c:v>Linens &amp; Bedding</c:v>
                </c:pt>
                <c:pt idx="41">
                  <c:v>Nursing &amp; Feeding</c:v>
                </c:pt>
                <c:pt idx="42">
                  <c:v>Luggage &amp; Bags</c:v>
                </c:pt>
                <c:pt idx="43">
                  <c:v>Grooming Appliances</c:v>
                </c:pt>
                <c:pt idx="44">
                  <c:v>Bathroom Accessories</c:v>
                </c:pt>
                <c:pt idx="45">
                  <c:v>Networking</c:v>
                </c:pt>
                <c:pt idx="46">
                  <c:v>Landline Phones</c:v>
                </c:pt>
                <c:pt idx="47">
                  <c:v>TV Equipment</c:v>
                </c:pt>
                <c:pt idx="48">
                  <c:v>Vehicle &amp; Vehicle Parts</c:v>
                </c:pt>
                <c:pt idx="49">
                  <c:v>Kitchen &amp; Dining</c:v>
                </c:pt>
                <c:pt idx="50">
                  <c:v>Health Care</c:v>
                </c:pt>
                <c:pt idx="51">
                  <c:v>Women's Eyewear</c:v>
                </c:pt>
                <c:pt idx="52">
                  <c:v>Beverages</c:v>
                </c:pt>
                <c:pt idx="53">
                  <c:v>Computer Accessories</c:v>
                </c:pt>
                <c:pt idx="54">
                  <c:v>Gymnastics</c:v>
                </c:pt>
                <c:pt idx="55">
                  <c:v>Printers &amp; Scanners</c:v>
                </c:pt>
                <c:pt idx="56">
                  <c:v>Men's Jewelry</c:v>
                </c:pt>
                <c:pt idx="57">
                  <c:v>Storage Devices</c:v>
                </c:pt>
                <c:pt idx="58">
                  <c:v>Furniture</c:v>
                </c:pt>
                <c:pt idx="59">
                  <c:v>Makeup</c:v>
                </c:pt>
                <c:pt idx="60">
                  <c:v>Women's Jewelry</c:v>
                </c:pt>
                <c:pt idx="61">
                  <c:v>Men's Accessories</c:v>
                </c:pt>
                <c:pt idx="62">
                  <c:v>Other Baby Products</c:v>
                </c:pt>
                <c:pt idx="63">
                  <c:v>Skin Care</c:v>
                </c:pt>
                <c:pt idx="64">
                  <c:v>Kitchen Appliances</c:v>
                </c:pt>
                <c:pt idx="65">
                  <c:v>Perfume &amp; Cologne</c:v>
                </c:pt>
                <c:pt idx="66">
                  <c:v>Desktops</c:v>
                </c:pt>
                <c:pt idx="67">
                  <c:v>Video Games</c:v>
                </c:pt>
                <c:pt idx="68">
                  <c:v>Services</c:v>
                </c:pt>
                <c:pt idx="69">
                  <c:v>TVs</c:v>
                </c:pt>
                <c:pt idx="70">
                  <c:v>Men's Eyewear</c:v>
                </c:pt>
                <c:pt idx="71">
                  <c:v>Decor</c:v>
                </c:pt>
                <c:pt idx="72">
                  <c:v>Headphones</c:v>
                </c:pt>
                <c:pt idx="73">
                  <c:v>Personal Pleasure</c:v>
                </c:pt>
                <c:pt idx="74">
                  <c:v>Softwares</c:v>
                </c:pt>
                <c:pt idx="75">
                  <c:v>Gadgets</c:v>
                </c:pt>
                <c:pt idx="76">
                  <c:v>Video Game Consoles</c:v>
                </c:pt>
                <c:pt idx="77">
                  <c:v>Personal Care</c:v>
                </c:pt>
                <c:pt idx="78">
                  <c:v>PowerBanks</c:v>
                </c:pt>
                <c:pt idx="79">
                  <c:v>MP3 Players and Audio Equipment</c:v>
                </c:pt>
                <c:pt idx="80">
                  <c:v>Mobiles &amp; Tablets Accessories</c:v>
                </c:pt>
                <c:pt idx="81">
                  <c:v>Household Appliances</c:v>
                </c:pt>
                <c:pt idx="82">
                  <c:v>Fitness &amp; Nutrition</c:v>
                </c:pt>
                <c:pt idx="83">
                  <c:v>Cameras</c:v>
                </c:pt>
                <c:pt idx="84">
                  <c:v>Team Sports</c:v>
                </c:pt>
                <c:pt idx="85">
                  <c:v>Women's Lingeries and Nightwear</c:v>
                </c:pt>
                <c:pt idx="86">
                  <c:v>Women's Watches</c:v>
                </c:pt>
                <c:pt idx="87">
                  <c:v>Women's Shoes</c:v>
                </c:pt>
                <c:pt idx="88">
                  <c:v>Women's Accessories</c:v>
                </c:pt>
                <c:pt idx="89">
                  <c:v>Men's Clothing</c:v>
                </c:pt>
                <c:pt idx="90">
                  <c:v>Tablets</c:v>
                </c:pt>
                <c:pt idx="91">
                  <c:v>Smart watches</c:v>
                </c:pt>
                <c:pt idx="92">
                  <c:v>Laptops</c:v>
                </c:pt>
                <c:pt idx="93">
                  <c:v>Men's Watches</c:v>
                </c:pt>
                <c:pt idx="94">
                  <c:v>Women's Clothing</c:v>
                </c:pt>
                <c:pt idx="95">
                  <c:v>Smartphones</c:v>
                </c:pt>
                <c:pt idx="96">
                  <c:v>Men's Shoes</c:v>
                </c:pt>
              </c:strCache>
            </c:strRef>
          </c:cat>
          <c:val>
            <c:numRef>
              <c:f>'Q5 (3)'!$D$2:$D$98</c:f>
              <c:numCache>
                <c:formatCode>General</c:formatCode>
                <c:ptCount val="97"/>
                <c:pt idx="0">
                  <c:v>0</c:v>
                </c:pt>
                <c:pt idx="1">
                  <c:v>0</c:v>
                </c:pt>
                <c:pt idx="2">
                  <c:v>0</c:v>
                </c:pt>
                <c:pt idx="3">
                  <c:v>0</c:v>
                </c:pt>
                <c:pt idx="4">
                  <c:v>0</c:v>
                </c:pt>
                <c:pt idx="5">
                  <c:v>0</c:v>
                </c:pt>
                <c:pt idx="6">
                  <c:v>0</c:v>
                </c:pt>
                <c:pt idx="7">
                  <c:v>0</c:v>
                </c:pt>
                <c:pt idx="8">
                  <c:v>0</c:v>
                </c:pt>
                <c:pt idx="9">
                  <c:v>0</c:v>
                </c:pt>
                <c:pt idx="10">
                  <c:v>3</c:v>
                </c:pt>
                <c:pt idx="11">
                  <c:v>7</c:v>
                </c:pt>
                <c:pt idx="12">
                  <c:v>0</c:v>
                </c:pt>
                <c:pt idx="13">
                  <c:v>3</c:v>
                </c:pt>
                <c:pt idx="14">
                  <c:v>0</c:v>
                </c:pt>
                <c:pt idx="15">
                  <c:v>2</c:v>
                </c:pt>
                <c:pt idx="16">
                  <c:v>0</c:v>
                </c:pt>
                <c:pt idx="17">
                  <c:v>5</c:v>
                </c:pt>
                <c:pt idx="18">
                  <c:v>15</c:v>
                </c:pt>
                <c:pt idx="19">
                  <c:v>0</c:v>
                </c:pt>
                <c:pt idx="20">
                  <c:v>0</c:v>
                </c:pt>
                <c:pt idx="21">
                  <c:v>0</c:v>
                </c:pt>
                <c:pt idx="22">
                  <c:v>6</c:v>
                </c:pt>
                <c:pt idx="23">
                  <c:v>8</c:v>
                </c:pt>
                <c:pt idx="24">
                  <c:v>9</c:v>
                </c:pt>
                <c:pt idx="25">
                  <c:v>2</c:v>
                </c:pt>
                <c:pt idx="26">
                  <c:v>0</c:v>
                </c:pt>
                <c:pt idx="27">
                  <c:v>10</c:v>
                </c:pt>
                <c:pt idx="28">
                  <c:v>11</c:v>
                </c:pt>
                <c:pt idx="29">
                  <c:v>8</c:v>
                </c:pt>
                <c:pt idx="30">
                  <c:v>19</c:v>
                </c:pt>
                <c:pt idx="31">
                  <c:v>0</c:v>
                </c:pt>
                <c:pt idx="32">
                  <c:v>0</c:v>
                </c:pt>
                <c:pt idx="33">
                  <c:v>21</c:v>
                </c:pt>
                <c:pt idx="34">
                  <c:v>12</c:v>
                </c:pt>
                <c:pt idx="35">
                  <c:v>16</c:v>
                </c:pt>
                <c:pt idx="36">
                  <c:v>20</c:v>
                </c:pt>
                <c:pt idx="37">
                  <c:v>5</c:v>
                </c:pt>
                <c:pt idx="38">
                  <c:v>2</c:v>
                </c:pt>
                <c:pt idx="39">
                  <c:v>14</c:v>
                </c:pt>
                <c:pt idx="40">
                  <c:v>11</c:v>
                </c:pt>
                <c:pt idx="41">
                  <c:v>10</c:v>
                </c:pt>
                <c:pt idx="42">
                  <c:v>0</c:v>
                </c:pt>
                <c:pt idx="43">
                  <c:v>3</c:v>
                </c:pt>
                <c:pt idx="44">
                  <c:v>1</c:v>
                </c:pt>
                <c:pt idx="45">
                  <c:v>6</c:v>
                </c:pt>
                <c:pt idx="46">
                  <c:v>7</c:v>
                </c:pt>
                <c:pt idx="47">
                  <c:v>12</c:v>
                </c:pt>
                <c:pt idx="48">
                  <c:v>19</c:v>
                </c:pt>
                <c:pt idx="49">
                  <c:v>14</c:v>
                </c:pt>
                <c:pt idx="50">
                  <c:v>25</c:v>
                </c:pt>
                <c:pt idx="51">
                  <c:v>11</c:v>
                </c:pt>
                <c:pt idx="52">
                  <c:v>7</c:v>
                </c:pt>
                <c:pt idx="53">
                  <c:v>16</c:v>
                </c:pt>
                <c:pt idx="54">
                  <c:v>14</c:v>
                </c:pt>
                <c:pt idx="55">
                  <c:v>15</c:v>
                </c:pt>
                <c:pt idx="56">
                  <c:v>10</c:v>
                </c:pt>
                <c:pt idx="57">
                  <c:v>12</c:v>
                </c:pt>
                <c:pt idx="58">
                  <c:v>19</c:v>
                </c:pt>
                <c:pt idx="59">
                  <c:v>24</c:v>
                </c:pt>
                <c:pt idx="60">
                  <c:v>22</c:v>
                </c:pt>
                <c:pt idx="61">
                  <c:v>17</c:v>
                </c:pt>
                <c:pt idx="62">
                  <c:v>18</c:v>
                </c:pt>
                <c:pt idx="63">
                  <c:v>20</c:v>
                </c:pt>
                <c:pt idx="64">
                  <c:v>14</c:v>
                </c:pt>
                <c:pt idx="65">
                  <c:v>19</c:v>
                </c:pt>
                <c:pt idx="66">
                  <c:v>8</c:v>
                </c:pt>
                <c:pt idx="67">
                  <c:v>12</c:v>
                </c:pt>
                <c:pt idx="68">
                  <c:v>8</c:v>
                </c:pt>
                <c:pt idx="69">
                  <c:v>35</c:v>
                </c:pt>
                <c:pt idx="70">
                  <c:v>16</c:v>
                </c:pt>
                <c:pt idx="71">
                  <c:v>19</c:v>
                </c:pt>
                <c:pt idx="72">
                  <c:v>14</c:v>
                </c:pt>
                <c:pt idx="73">
                  <c:v>9</c:v>
                </c:pt>
                <c:pt idx="74">
                  <c:v>4</c:v>
                </c:pt>
                <c:pt idx="75">
                  <c:v>0</c:v>
                </c:pt>
                <c:pt idx="76">
                  <c:v>10</c:v>
                </c:pt>
                <c:pt idx="77">
                  <c:v>29</c:v>
                </c:pt>
                <c:pt idx="78">
                  <c:v>7</c:v>
                </c:pt>
                <c:pt idx="79">
                  <c:v>14</c:v>
                </c:pt>
                <c:pt idx="80">
                  <c:v>22</c:v>
                </c:pt>
                <c:pt idx="81">
                  <c:v>20</c:v>
                </c:pt>
                <c:pt idx="82">
                  <c:v>15</c:v>
                </c:pt>
                <c:pt idx="83">
                  <c:v>11</c:v>
                </c:pt>
                <c:pt idx="84">
                  <c:v>19</c:v>
                </c:pt>
                <c:pt idx="85">
                  <c:v>20</c:v>
                </c:pt>
                <c:pt idx="86">
                  <c:v>38</c:v>
                </c:pt>
                <c:pt idx="87">
                  <c:v>31</c:v>
                </c:pt>
                <c:pt idx="88">
                  <c:v>30</c:v>
                </c:pt>
                <c:pt idx="89">
                  <c:v>29</c:v>
                </c:pt>
                <c:pt idx="90">
                  <c:v>15</c:v>
                </c:pt>
                <c:pt idx="91">
                  <c:v>2</c:v>
                </c:pt>
                <c:pt idx="92">
                  <c:v>22</c:v>
                </c:pt>
                <c:pt idx="93">
                  <c:v>17</c:v>
                </c:pt>
                <c:pt idx="94">
                  <c:v>32</c:v>
                </c:pt>
                <c:pt idx="95">
                  <c:v>55</c:v>
                </c:pt>
                <c:pt idx="96">
                  <c:v>23</c:v>
                </c:pt>
              </c:numCache>
            </c:numRef>
          </c:val>
          <c:extLst>
            <c:ext xmlns:c16="http://schemas.microsoft.com/office/drawing/2014/chart" uri="{C3380CC4-5D6E-409C-BE32-E72D297353CC}">
              <c16:uniqueId val="{00000000-9BC9-4C1E-81CD-54E471E33362}"/>
            </c:ext>
          </c:extLst>
        </c:ser>
        <c:dLbls>
          <c:showLegendKey val="0"/>
          <c:showVal val="0"/>
          <c:showCatName val="0"/>
          <c:showSerName val="0"/>
          <c:showPercent val="0"/>
          <c:showBubbleSize val="0"/>
        </c:dLbls>
        <c:gapWidth val="182"/>
        <c:axId val="815326744"/>
        <c:axId val="815331664"/>
      </c:barChart>
      <c:catAx>
        <c:axId val="815326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31664"/>
        <c:crosses val="autoZero"/>
        <c:auto val="1"/>
        <c:lblAlgn val="ctr"/>
        <c:lblOffset val="100"/>
        <c:noMultiLvlLbl val="0"/>
      </c:catAx>
      <c:valAx>
        <c:axId val="815331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26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canceled_transactions_</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a:t>2015-04</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'Q5 (3)'!$A$2:$A$98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Bakery</c:v>
                </c:pt>
                <c:pt idx="8">
                  <c:v>Men's Eastern Wear</c:v>
                </c:pt>
                <c:pt idx="9">
                  <c:v>Cigarettes &amp; Smoking</c:v>
                </c:pt>
                <c:pt idx="10">
                  <c:v>Candies</c:v>
                </c:pt>
                <c:pt idx="11">
                  <c:v>Baby Shoes</c:v>
                </c:pt>
                <c:pt idx="12">
                  <c:v>Nail Care</c:v>
                </c:pt>
                <c:pt idx="13">
                  <c:v>Movies</c:v>
                </c:pt>
                <c:pt idx="14">
                  <c:v>Jewelry Cleaning &amp; Care</c:v>
                </c:pt>
                <c:pt idx="15">
                  <c:v>Bath &amp; Body</c:v>
                </c:pt>
                <c:pt idx="16">
                  <c:v>Baby Fashion</c:v>
                </c:pt>
                <c:pt idx="17">
                  <c:v>Memory &amp; SD Cards for Phones</c:v>
                </c:pt>
                <c:pt idx="18">
                  <c:v>Girls Shoes</c:v>
                </c:pt>
                <c:pt idx="19">
                  <c:v>Office Supplies</c:v>
                </c:pt>
                <c:pt idx="20">
                  <c:v>Kid's Watches</c:v>
                </c:pt>
                <c:pt idx="21">
                  <c:v>Hobbies &amp; Creative Arts</c:v>
                </c:pt>
                <c:pt idx="22">
                  <c:v>Music</c:v>
                </c:pt>
                <c:pt idx="23">
                  <c:v>Diapering</c:v>
                </c:pt>
                <c:pt idx="24">
                  <c:v>Boys Shoes</c:v>
                </c:pt>
                <c:pt idx="25">
                  <c:v>Other Electronics</c:v>
                </c:pt>
                <c:pt idx="26">
                  <c:v>Featured Phones</c:v>
                </c:pt>
                <c:pt idx="27">
                  <c:v>Baby &amp; Toddler Furniture</c:v>
                </c:pt>
                <c:pt idx="28">
                  <c:v>Household Supplies</c:v>
                </c:pt>
                <c:pt idx="29">
                  <c:v>Other Food &amp; Beverage</c:v>
                </c:pt>
                <c:pt idx="30">
                  <c:v>Books</c:v>
                </c:pt>
                <c:pt idx="31">
                  <c:v>Fitness</c:v>
                </c:pt>
                <c:pt idx="32">
                  <c:v>Pets &amp; Animals</c:v>
                </c:pt>
                <c:pt idx="33">
                  <c:v>Girls Fashion</c:v>
                </c:pt>
                <c:pt idx="34">
                  <c:v>Outdoor Sports</c:v>
                </c:pt>
                <c:pt idx="35">
                  <c:v>Home improvements</c:v>
                </c:pt>
                <c:pt idx="36">
                  <c:v>Boys Fashion</c:v>
                </c:pt>
                <c:pt idx="37">
                  <c:v>Lawn &amp; Garden</c:v>
                </c:pt>
                <c:pt idx="38">
                  <c:v>Monitors</c:v>
                </c:pt>
                <c:pt idx="39">
                  <c:v>Lighting</c:v>
                </c:pt>
                <c:pt idx="40">
                  <c:v>Linens &amp; Bedding</c:v>
                </c:pt>
                <c:pt idx="41">
                  <c:v>Nursing &amp; Feeding</c:v>
                </c:pt>
                <c:pt idx="42">
                  <c:v>Luggage &amp; Bags</c:v>
                </c:pt>
                <c:pt idx="43">
                  <c:v>Grooming Appliances</c:v>
                </c:pt>
                <c:pt idx="44">
                  <c:v>Bathroom Accessories</c:v>
                </c:pt>
                <c:pt idx="45">
                  <c:v>Networking</c:v>
                </c:pt>
                <c:pt idx="46">
                  <c:v>Landline Phones</c:v>
                </c:pt>
                <c:pt idx="47">
                  <c:v>TV Equipment</c:v>
                </c:pt>
                <c:pt idx="48">
                  <c:v>Vehicle &amp; Vehicle Parts</c:v>
                </c:pt>
                <c:pt idx="49">
                  <c:v>Kitchen &amp; Dining</c:v>
                </c:pt>
                <c:pt idx="50">
                  <c:v>Health Care</c:v>
                </c:pt>
                <c:pt idx="51">
                  <c:v>Women's Eyewear</c:v>
                </c:pt>
                <c:pt idx="52">
                  <c:v>Beverages</c:v>
                </c:pt>
                <c:pt idx="53">
                  <c:v>Computer Accessories</c:v>
                </c:pt>
                <c:pt idx="54">
                  <c:v>Gymnastics</c:v>
                </c:pt>
                <c:pt idx="55">
                  <c:v>Printers &amp; Scanners</c:v>
                </c:pt>
                <c:pt idx="56">
                  <c:v>Men's Jewelry</c:v>
                </c:pt>
                <c:pt idx="57">
                  <c:v>Storage Devices</c:v>
                </c:pt>
                <c:pt idx="58">
                  <c:v>Furniture</c:v>
                </c:pt>
                <c:pt idx="59">
                  <c:v>Makeup</c:v>
                </c:pt>
                <c:pt idx="60">
                  <c:v>Women's Jewelry</c:v>
                </c:pt>
                <c:pt idx="61">
                  <c:v>Men's Accessories</c:v>
                </c:pt>
                <c:pt idx="62">
                  <c:v>Other Baby Products</c:v>
                </c:pt>
                <c:pt idx="63">
                  <c:v>Skin Care</c:v>
                </c:pt>
                <c:pt idx="64">
                  <c:v>Kitchen Appliances</c:v>
                </c:pt>
                <c:pt idx="65">
                  <c:v>Perfume &amp; Cologne</c:v>
                </c:pt>
                <c:pt idx="66">
                  <c:v>Desktops</c:v>
                </c:pt>
                <c:pt idx="67">
                  <c:v>Video Games</c:v>
                </c:pt>
                <c:pt idx="68">
                  <c:v>Services</c:v>
                </c:pt>
                <c:pt idx="69">
                  <c:v>TVs</c:v>
                </c:pt>
                <c:pt idx="70">
                  <c:v>Men's Eyewear</c:v>
                </c:pt>
                <c:pt idx="71">
                  <c:v>Decor</c:v>
                </c:pt>
                <c:pt idx="72">
                  <c:v>Headphones</c:v>
                </c:pt>
                <c:pt idx="73">
                  <c:v>Personal Pleasure</c:v>
                </c:pt>
                <c:pt idx="74">
                  <c:v>Softwares</c:v>
                </c:pt>
                <c:pt idx="75">
                  <c:v>Gadgets</c:v>
                </c:pt>
                <c:pt idx="76">
                  <c:v>Video Game Consoles</c:v>
                </c:pt>
                <c:pt idx="77">
                  <c:v>Personal Care</c:v>
                </c:pt>
                <c:pt idx="78">
                  <c:v>PowerBanks</c:v>
                </c:pt>
                <c:pt idx="79">
                  <c:v>MP3 Players and Audio Equipment</c:v>
                </c:pt>
                <c:pt idx="80">
                  <c:v>Mobiles &amp; Tablets Accessories</c:v>
                </c:pt>
                <c:pt idx="81">
                  <c:v>Household Appliances</c:v>
                </c:pt>
                <c:pt idx="82">
                  <c:v>Fitness &amp; Nutrition</c:v>
                </c:pt>
                <c:pt idx="83">
                  <c:v>Cameras</c:v>
                </c:pt>
                <c:pt idx="84">
                  <c:v>Team Sports</c:v>
                </c:pt>
                <c:pt idx="85">
                  <c:v>Women's Lingeries and Nightwear</c:v>
                </c:pt>
                <c:pt idx="86">
                  <c:v>Women's Watches</c:v>
                </c:pt>
                <c:pt idx="87">
                  <c:v>Women's Shoes</c:v>
                </c:pt>
                <c:pt idx="88">
                  <c:v>Women's Accessories</c:v>
                </c:pt>
                <c:pt idx="89">
                  <c:v>Men's Clothing</c:v>
                </c:pt>
                <c:pt idx="90">
                  <c:v>Tablets</c:v>
                </c:pt>
                <c:pt idx="91">
                  <c:v>Smart watches</c:v>
                </c:pt>
                <c:pt idx="92">
                  <c:v>Laptops</c:v>
                </c:pt>
                <c:pt idx="93">
                  <c:v>Men's Watches</c:v>
                </c:pt>
                <c:pt idx="94">
                  <c:v>Women's Clothing</c:v>
                </c:pt>
                <c:pt idx="95">
                  <c:v>Smartphones</c:v>
                </c:pt>
                <c:pt idx="96">
                  <c:v>Men's Shoes</c:v>
                </c:pt>
              </c:strCache>
            </c:strRef>
          </c:cat>
          <c:val>
            <c:numRef>
              <c:f>'Q5 (3)'!$E$2:$E$98</c:f>
              <c:numCache>
                <c:formatCode>General</c:formatCode>
                <c:ptCount val="97"/>
                <c:pt idx="0">
                  <c:v>6</c:v>
                </c:pt>
                <c:pt idx="1">
                  <c:v>0</c:v>
                </c:pt>
                <c:pt idx="2">
                  <c:v>0</c:v>
                </c:pt>
                <c:pt idx="3">
                  <c:v>0</c:v>
                </c:pt>
                <c:pt idx="4">
                  <c:v>0</c:v>
                </c:pt>
                <c:pt idx="5">
                  <c:v>0</c:v>
                </c:pt>
                <c:pt idx="6">
                  <c:v>0</c:v>
                </c:pt>
                <c:pt idx="7">
                  <c:v>3</c:v>
                </c:pt>
                <c:pt idx="8">
                  <c:v>0</c:v>
                </c:pt>
                <c:pt idx="9">
                  <c:v>1</c:v>
                </c:pt>
                <c:pt idx="10">
                  <c:v>3</c:v>
                </c:pt>
                <c:pt idx="11">
                  <c:v>12</c:v>
                </c:pt>
                <c:pt idx="12">
                  <c:v>0</c:v>
                </c:pt>
                <c:pt idx="13">
                  <c:v>6</c:v>
                </c:pt>
                <c:pt idx="14">
                  <c:v>0</c:v>
                </c:pt>
                <c:pt idx="15">
                  <c:v>3</c:v>
                </c:pt>
                <c:pt idx="16">
                  <c:v>0</c:v>
                </c:pt>
                <c:pt idx="17">
                  <c:v>4</c:v>
                </c:pt>
                <c:pt idx="18">
                  <c:v>19</c:v>
                </c:pt>
                <c:pt idx="19">
                  <c:v>3</c:v>
                </c:pt>
                <c:pt idx="20">
                  <c:v>0</c:v>
                </c:pt>
                <c:pt idx="21">
                  <c:v>0</c:v>
                </c:pt>
                <c:pt idx="22">
                  <c:v>15</c:v>
                </c:pt>
                <c:pt idx="23">
                  <c:v>10</c:v>
                </c:pt>
                <c:pt idx="24">
                  <c:v>10</c:v>
                </c:pt>
                <c:pt idx="25">
                  <c:v>0</c:v>
                </c:pt>
                <c:pt idx="26">
                  <c:v>0</c:v>
                </c:pt>
                <c:pt idx="27">
                  <c:v>18</c:v>
                </c:pt>
                <c:pt idx="28">
                  <c:v>13</c:v>
                </c:pt>
                <c:pt idx="29">
                  <c:v>4</c:v>
                </c:pt>
                <c:pt idx="30">
                  <c:v>17</c:v>
                </c:pt>
                <c:pt idx="31">
                  <c:v>0</c:v>
                </c:pt>
                <c:pt idx="32">
                  <c:v>0</c:v>
                </c:pt>
                <c:pt idx="33">
                  <c:v>23</c:v>
                </c:pt>
                <c:pt idx="34">
                  <c:v>22</c:v>
                </c:pt>
                <c:pt idx="35">
                  <c:v>7</c:v>
                </c:pt>
                <c:pt idx="36">
                  <c:v>18</c:v>
                </c:pt>
                <c:pt idx="37">
                  <c:v>1</c:v>
                </c:pt>
                <c:pt idx="38">
                  <c:v>6</c:v>
                </c:pt>
                <c:pt idx="39">
                  <c:v>17</c:v>
                </c:pt>
                <c:pt idx="40">
                  <c:v>28</c:v>
                </c:pt>
                <c:pt idx="41">
                  <c:v>6</c:v>
                </c:pt>
                <c:pt idx="42">
                  <c:v>0</c:v>
                </c:pt>
                <c:pt idx="43">
                  <c:v>1</c:v>
                </c:pt>
                <c:pt idx="44">
                  <c:v>2</c:v>
                </c:pt>
                <c:pt idx="45">
                  <c:v>6</c:v>
                </c:pt>
                <c:pt idx="46">
                  <c:v>3</c:v>
                </c:pt>
                <c:pt idx="47">
                  <c:v>27</c:v>
                </c:pt>
                <c:pt idx="48">
                  <c:v>8</c:v>
                </c:pt>
                <c:pt idx="49">
                  <c:v>25</c:v>
                </c:pt>
                <c:pt idx="50">
                  <c:v>16</c:v>
                </c:pt>
                <c:pt idx="51">
                  <c:v>4</c:v>
                </c:pt>
                <c:pt idx="52">
                  <c:v>8</c:v>
                </c:pt>
                <c:pt idx="53">
                  <c:v>18</c:v>
                </c:pt>
                <c:pt idx="54">
                  <c:v>12</c:v>
                </c:pt>
                <c:pt idx="55">
                  <c:v>13</c:v>
                </c:pt>
                <c:pt idx="56">
                  <c:v>13</c:v>
                </c:pt>
                <c:pt idx="57">
                  <c:v>7</c:v>
                </c:pt>
                <c:pt idx="58">
                  <c:v>35</c:v>
                </c:pt>
                <c:pt idx="59">
                  <c:v>16</c:v>
                </c:pt>
                <c:pt idx="60">
                  <c:v>23</c:v>
                </c:pt>
                <c:pt idx="61">
                  <c:v>20</c:v>
                </c:pt>
                <c:pt idx="62">
                  <c:v>11</c:v>
                </c:pt>
                <c:pt idx="63">
                  <c:v>25</c:v>
                </c:pt>
                <c:pt idx="64">
                  <c:v>32</c:v>
                </c:pt>
                <c:pt idx="65">
                  <c:v>23</c:v>
                </c:pt>
                <c:pt idx="66">
                  <c:v>18</c:v>
                </c:pt>
                <c:pt idx="67">
                  <c:v>24</c:v>
                </c:pt>
                <c:pt idx="68">
                  <c:v>9</c:v>
                </c:pt>
                <c:pt idx="69">
                  <c:v>21</c:v>
                </c:pt>
                <c:pt idx="70">
                  <c:v>24</c:v>
                </c:pt>
                <c:pt idx="71">
                  <c:v>27</c:v>
                </c:pt>
                <c:pt idx="72">
                  <c:v>18</c:v>
                </c:pt>
                <c:pt idx="73">
                  <c:v>10</c:v>
                </c:pt>
                <c:pt idx="74">
                  <c:v>7</c:v>
                </c:pt>
                <c:pt idx="75">
                  <c:v>0</c:v>
                </c:pt>
                <c:pt idx="76">
                  <c:v>24</c:v>
                </c:pt>
                <c:pt idx="77">
                  <c:v>31</c:v>
                </c:pt>
                <c:pt idx="78">
                  <c:v>17</c:v>
                </c:pt>
                <c:pt idx="79">
                  <c:v>25</c:v>
                </c:pt>
                <c:pt idx="80">
                  <c:v>35</c:v>
                </c:pt>
                <c:pt idx="81">
                  <c:v>33</c:v>
                </c:pt>
                <c:pt idx="82">
                  <c:v>12</c:v>
                </c:pt>
                <c:pt idx="83">
                  <c:v>24</c:v>
                </c:pt>
                <c:pt idx="84">
                  <c:v>24</c:v>
                </c:pt>
                <c:pt idx="85">
                  <c:v>20</c:v>
                </c:pt>
                <c:pt idx="86">
                  <c:v>28</c:v>
                </c:pt>
                <c:pt idx="87">
                  <c:v>36</c:v>
                </c:pt>
                <c:pt idx="88">
                  <c:v>32</c:v>
                </c:pt>
                <c:pt idx="89">
                  <c:v>28</c:v>
                </c:pt>
                <c:pt idx="90">
                  <c:v>30</c:v>
                </c:pt>
                <c:pt idx="91">
                  <c:v>0</c:v>
                </c:pt>
                <c:pt idx="92">
                  <c:v>36</c:v>
                </c:pt>
                <c:pt idx="93">
                  <c:v>37</c:v>
                </c:pt>
                <c:pt idx="94">
                  <c:v>34</c:v>
                </c:pt>
                <c:pt idx="95">
                  <c:v>75</c:v>
                </c:pt>
                <c:pt idx="96">
                  <c:v>35</c:v>
                </c:pt>
              </c:numCache>
            </c:numRef>
          </c:val>
          <c:extLst>
            <c:ext xmlns:c16="http://schemas.microsoft.com/office/drawing/2014/chart" uri="{C3380CC4-5D6E-409C-BE32-E72D297353CC}">
              <c16:uniqueId val="{00000000-97DD-44C7-B1DA-969D07867698}"/>
            </c:ext>
          </c:extLst>
        </c:ser>
        <c:dLbls>
          <c:showLegendKey val="0"/>
          <c:showVal val="0"/>
          <c:showCatName val="0"/>
          <c:showSerName val="0"/>
          <c:showPercent val="0"/>
          <c:showBubbleSize val="0"/>
        </c:dLbls>
        <c:gapWidth val="182"/>
        <c:axId val="815326744"/>
        <c:axId val="815331664"/>
      </c:barChart>
      <c:catAx>
        <c:axId val="815326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31664"/>
        <c:crosses val="autoZero"/>
        <c:auto val="1"/>
        <c:lblAlgn val="ctr"/>
        <c:lblOffset val="100"/>
        <c:noMultiLvlLbl val="0"/>
      </c:catAx>
      <c:valAx>
        <c:axId val="815331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26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canceled_transactions_)</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a:t>2015-05</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'Q5 (3)'!$A$2:$A$98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Bakery</c:v>
                </c:pt>
                <c:pt idx="8">
                  <c:v>Men's Eastern Wear</c:v>
                </c:pt>
                <c:pt idx="9">
                  <c:v>Cigarettes &amp; Smoking</c:v>
                </c:pt>
                <c:pt idx="10">
                  <c:v>Candies</c:v>
                </c:pt>
                <c:pt idx="11">
                  <c:v>Baby Shoes</c:v>
                </c:pt>
                <c:pt idx="12">
                  <c:v>Nail Care</c:v>
                </c:pt>
                <c:pt idx="13">
                  <c:v>Movies</c:v>
                </c:pt>
                <c:pt idx="14">
                  <c:v>Jewelry Cleaning &amp; Care</c:v>
                </c:pt>
                <c:pt idx="15">
                  <c:v>Bath &amp; Body</c:v>
                </c:pt>
                <c:pt idx="16">
                  <c:v>Baby Fashion</c:v>
                </c:pt>
                <c:pt idx="17">
                  <c:v>Memory &amp; SD Cards for Phones</c:v>
                </c:pt>
                <c:pt idx="18">
                  <c:v>Girls Shoes</c:v>
                </c:pt>
                <c:pt idx="19">
                  <c:v>Office Supplies</c:v>
                </c:pt>
                <c:pt idx="20">
                  <c:v>Kid's Watches</c:v>
                </c:pt>
                <c:pt idx="21">
                  <c:v>Hobbies &amp; Creative Arts</c:v>
                </c:pt>
                <c:pt idx="22">
                  <c:v>Music</c:v>
                </c:pt>
                <c:pt idx="23">
                  <c:v>Diapering</c:v>
                </c:pt>
                <c:pt idx="24">
                  <c:v>Boys Shoes</c:v>
                </c:pt>
                <c:pt idx="25">
                  <c:v>Other Electronics</c:v>
                </c:pt>
                <c:pt idx="26">
                  <c:v>Featured Phones</c:v>
                </c:pt>
                <c:pt idx="27">
                  <c:v>Baby &amp; Toddler Furniture</c:v>
                </c:pt>
                <c:pt idx="28">
                  <c:v>Household Supplies</c:v>
                </c:pt>
                <c:pt idx="29">
                  <c:v>Other Food &amp; Beverage</c:v>
                </c:pt>
                <c:pt idx="30">
                  <c:v>Books</c:v>
                </c:pt>
                <c:pt idx="31">
                  <c:v>Fitness</c:v>
                </c:pt>
                <c:pt idx="32">
                  <c:v>Pets &amp; Animals</c:v>
                </c:pt>
                <c:pt idx="33">
                  <c:v>Girls Fashion</c:v>
                </c:pt>
                <c:pt idx="34">
                  <c:v>Outdoor Sports</c:v>
                </c:pt>
                <c:pt idx="35">
                  <c:v>Home improvements</c:v>
                </c:pt>
                <c:pt idx="36">
                  <c:v>Boys Fashion</c:v>
                </c:pt>
                <c:pt idx="37">
                  <c:v>Lawn &amp; Garden</c:v>
                </c:pt>
                <c:pt idx="38">
                  <c:v>Monitors</c:v>
                </c:pt>
                <c:pt idx="39">
                  <c:v>Lighting</c:v>
                </c:pt>
                <c:pt idx="40">
                  <c:v>Linens &amp; Bedding</c:v>
                </c:pt>
                <c:pt idx="41">
                  <c:v>Nursing &amp; Feeding</c:v>
                </c:pt>
                <c:pt idx="42">
                  <c:v>Luggage &amp; Bags</c:v>
                </c:pt>
                <c:pt idx="43">
                  <c:v>Grooming Appliances</c:v>
                </c:pt>
                <c:pt idx="44">
                  <c:v>Bathroom Accessories</c:v>
                </c:pt>
                <c:pt idx="45">
                  <c:v>Networking</c:v>
                </c:pt>
                <c:pt idx="46">
                  <c:v>Landline Phones</c:v>
                </c:pt>
                <c:pt idx="47">
                  <c:v>TV Equipment</c:v>
                </c:pt>
                <c:pt idx="48">
                  <c:v>Vehicle &amp; Vehicle Parts</c:v>
                </c:pt>
                <c:pt idx="49">
                  <c:v>Kitchen &amp; Dining</c:v>
                </c:pt>
                <c:pt idx="50">
                  <c:v>Health Care</c:v>
                </c:pt>
                <c:pt idx="51">
                  <c:v>Women's Eyewear</c:v>
                </c:pt>
                <c:pt idx="52">
                  <c:v>Beverages</c:v>
                </c:pt>
                <c:pt idx="53">
                  <c:v>Computer Accessories</c:v>
                </c:pt>
                <c:pt idx="54">
                  <c:v>Gymnastics</c:v>
                </c:pt>
                <c:pt idx="55">
                  <c:v>Printers &amp; Scanners</c:v>
                </c:pt>
                <c:pt idx="56">
                  <c:v>Men's Jewelry</c:v>
                </c:pt>
                <c:pt idx="57">
                  <c:v>Storage Devices</c:v>
                </c:pt>
                <c:pt idx="58">
                  <c:v>Furniture</c:v>
                </c:pt>
                <c:pt idx="59">
                  <c:v>Makeup</c:v>
                </c:pt>
                <c:pt idx="60">
                  <c:v>Women's Jewelry</c:v>
                </c:pt>
                <c:pt idx="61">
                  <c:v>Men's Accessories</c:v>
                </c:pt>
                <c:pt idx="62">
                  <c:v>Other Baby Products</c:v>
                </c:pt>
                <c:pt idx="63">
                  <c:v>Skin Care</c:v>
                </c:pt>
                <c:pt idx="64">
                  <c:v>Kitchen Appliances</c:v>
                </c:pt>
                <c:pt idx="65">
                  <c:v>Perfume &amp; Cologne</c:v>
                </c:pt>
                <c:pt idx="66">
                  <c:v>Desktops</c:v>
                </c:pt>
                <c:pt idx="67">
                  <c:v>Video Games</c:v>
                </c:pt>
                <c:pt idx="68">
                  <c:v>Services</c:v>
                </c:pt>
                <c:pt idx="69">
                  <c:v>TVs</c:v>
                </c:pt>
                <c:pt idx="70">
                  <c:v>Men's Eyewear</c:v>
                </c:pt>
                <c:pt idx="71">
                  <c:v>Decor</c:v>
                </c:pt>
                <c:pt idx="72">
                  <c:v>Headphones</c:v>
                </c:pt>
                <c:pt idx="73">
                  <c:v>Personal Pleasure</c:v>
                </c:pt>
                <c:pt idx="74">
                  <c:v>Softwares</c:v>
                </c:pt>
                <c:pt idx="75">
                  <c:v>Gadgets</c:v>
                </c:pt>
                <c:pt idx="76">
                  <c:v>Video Game Consoles</c:v>
                </c:pt>
                <c:pt idx="77">
                  <c:v>Personal Care</c:v>
                </c:pt>
                <c:pt idx="78">
                  <c:v>PowerBanks</c:v>
                </c:pt>
                <c:pt idx="79">
                  <c:v>MP3 Players and Audio Equipment</c:v>
                </c:pt>
                <c:pt idx="80">
                  <c:v>Mobiles &amp; Tablets Accessories</c:v>
                </c:pt>
                <c:pt idx="81">
                  <c:v>Household Appliances</c:v>
                </c:pt>
                <c:pt idx="82">
                  <c:v>Fitness &amp; Nutrition</c:v>
                </c:pt>
                <c:pt idx="83">
                  <c:v>Cameras</c:v>
                </c:pt>
                <c:pt idx="84">
                  <c:v>Team Sports</c:v>
                </c:pt>
                <c:pt idx="85">
                  <c:v>Women's Lingeries and Nightwear</c:v>
                </c:pt>
                <c:pt idx="86">
                  <c:v>Women's Watches</c:v>
                </c:pt>
                <c:pt idx="87">
                  <c:v>Women's Shoes</c:v>
                </c:pt>
                <c:pt idx="88">
                  <c:v>Women's Accessories</c:v>
                </c:pt>
                <c:pt idx="89">
                  <c:v>Men's Clothing</c:v>
                </c:pt>
                <c:pt idx="90">
                  <c:v>Tablets</c:v>
                </c:pt>
                <c:pt idx="91">
                  <c:v>Smart watches</c:v>
                </c:pt>
                <c:pt idx="92">
                  <c:v>Laptops</c:v>
                </c:pt>
                <c:pt idx="93">
                  <c:v>Men's Watches</c:v>
                </c:pt>
                <c:pt idx="94">
                  <c:v>Women's Clothing</c:v>
                </c:pt>
                <c:pt idx="95">
                  <c:v>Smartphones</c:v>
                </c:pt>
                <c:pt idx="96">
                  <c:v>Men's Shoes</c:v>
                </c:pt>
              </c:strCache>
            </c:strRef>
          </c:cat>
          <c:val>
            <c:numRef>
              <c:f>'Q5 (3)'!$F$2:$F$98</c:f>
              <c:numCache>
                <c:formatCode>General</c:formatCode>
                <c:ptCount val="97"/>
                <c:pt idx="0">
                  <c:v>8</c:v>
                </c:pt>
                <c:pt idx="1">
                  <c:v>0</c:v>
                </c:pt>
                <c:pt idx="2">
                  <c:v>0</c:v>
                </c:pt>
                <c:pt idx="3">
                  <c:v>0</c:v>
                </c:pt>
                <c:pt idx="4">
                  <c:v>0</c:v>
                </c:pt>
                <c:pt idx="5">
                  <c:v>0</c:v>
                </c:pt>
                <c:pt idx="6">
                  <c:v>0</c:v>
                </c:pt>
                <c:pt idx="7">
                  <c:v>7</c:v>
                </c:pt>
                <c:pt idx="8">
                  <c:v>0</c:v>
                </c:pt>
                <c:pt idx="9">
                  <c:v>0</c:v>
                </c:pt>
                <c:pt idx="10">
                  <c:v>3</c:v>
                </c:pt>
                <c:pt idx="11">
                  <c:v>11</c:v>
                </c:pt>
                <c:pt idx="12">
                  <c:v>0</c:v>
                </c:pt>
                <c:pt idx="13">
                  <c:v>6</c:v>
                </c:pt>
                <c:pt idx="14">
                  <c:v>0</c:v>
                </c:pt>
                <c:pt idx="15">
                  <c:v>4</c:v>
                </c:pt>
                <c:pt idx="16">
                  <c:v>0</c:v>
                </c:pt>
                <c:pt idx="17">
                  <c:v>7</c:v>
                </c:pt>
                <c:pt idx="18">
                  <c:v>6</c:v>
                </c:pt>
                <c:pt idx="19">
                  <c:v>14</c:v>
                </c:pt>
                <c:pt idx="20">
                  <c:v>0</c:v>
                </c:pt>
                <c:pt idx="21">
                  <c:v>0</c:v>
                </c:pt>
                <c:pt idx="22">
                  <c:v>19</c:v>
                </c:pt>
                <c:pt idx="23">
                  <c:v>17</c:v>
                </c:pt>
                <c:pt idx="24">
                  <c:v>12</c:v>
                </c:pt>
                <c:pt idx="25">
                  <c:v>1</c:v>
                </c:pt>
                <c:pt idx="26">
                  <c:v>0</c:v>
                </c:pt>
                <c:pt idx="27">
                  <c:v>26</c:v>
                </c:pt>
                <c:pt idx="28">
                  <c:v>19</c:v>
                </c:pt>
                <c:pt idx="29">
                  <c:v>7</c:v>
                </c:pt>
                <c:pt idx="30">
                  <c:v>14</c:v>
                </c:pt>
                <c:pt idx="31">
                  <c:v>0</c:v>
                </c:pt>
                <c:pt idx="32">
                  <c:v>0</c:v>
                </c:pt>
                <c:pt idx="33">
                  <c:v>23</c:v>
                </c:pt>
                <c:pt idx="34">
                  <c:v>17</c:v>
                </c:pt>
                <c:pt idx="35">
                  <c:v>5</c:v>
                </c:pt>
                <c:pt idx="36">
                  <c:v>24</c:v>
                </c:pt>
                <c:pt idx="37">
                  <c:v>8</c:v>
                </c:pt>
                <c:pt idx="38">
                  <c:v>18</c:v>
                </c:pt>
                <c:pt idx="39">
                  <c:v>20</c:v>
                </c:pt>
                <c:pt idx="40">
                  <c:v>15</c:v>
                </c:pt>
                <c:pt idx="41">
                  <c:v>16</c:v>
                </c:pt>
                <c:pt idx="42">
                  <c:v>0</c:v>
                </c:pt>
                <c:pt idx="43">
                  <c:v>4</c:v>
                </c:pt>
                <c:pt idx="44">
                  <c:v>7</c:v>
                </c:pt>
                <c:pt idx="45">
                  <c:v>8</c:v>
                </c:pt>
                <c:pt idx="46">
                  <c:v>4</c:v>
                </c:pt>
                <c:pt idx="47">
                  <c:v>20</c:v>
                </c:pt>
                <c:pt idx="48">
                  <c:v>17</c:v>
                </c:pt>
                <c:pt idx="49">
                  <c:v>30</c:v>
                </c:pt>
                <c:pt idx="50">
                  <c:v>23</c:v>
                </c:pt>
                <c:pt idx="51">
                  <c:v>1</c:v>
                </c:pt>
                <c:pt idx="52">
                  <c:v>13</c:v>
                </c:pt>
                <c:pt idx="53">
                  <c:v>10</c:v>
                </c:pt>
                <c:pt idx="54">
                  <c:v>17</c:v>
                </c:pt>
                <c:pt idx="55">
                  <c:v>23</c:v>
                </c:pt>
                <c:pt idx="56">
                  <c:v>33</c:v>
                </c:pt>
                <c:pt idx="57">
                  <c:v>12</c:v>
                </c:pt>
                <c:pt idx="58">
                  <c:v>23</c:v>
                </c:pt>
                <c:pt idx="59">
                  <c:v>28</c:v>
                </c:pt>
                <c:pt idx="60">
                  <c:v>28</c:v>
                </c:pt>
                <c:pt idx="61">
                  <c:v>35</c:v>
                </c:pt>
                <c:pt idx="62">
                  <c:v>16</c:v>
                </c:pt>
                <c:pt idx="63">
                  <c:v>26</c:v>
                </c:pt>
                <c:pt idx="64">
                  <c:v>23</c:v>
                </c:pt>
                <c:pt idx="65">
                  <c:v>34</c:v>
                </c:pt>
                <c:pt idx="66">
                  <c:v>17</c:v>
                </c:pt>
                <c:pt idx="67">
                  <c:v>17</c:v>
                </c:pt>
                <c:pt idx="68">
                  <c:v>4</c:v>
                </c:pt>
                <c:pt idx="69">
                  <c:v>24</c:v>
                </c:pt>
                <c:pt idx="70">
                  <c:v>22</c:v>
                </c:pt>
                <c:pt idx="71">
                  <c:v>27</c:v>
                </c:pt>
                <c:pt idx="72">
                  <c:v>19</c:v>
                </c:pt>
                <c:pt idx="73">
                  <c:v>5</c:v>
                </c:pt>
                <c:pt idx="74">
                  <c:v>5</c:v>
                </c:pt>
                <c:pt idx="75">
                  <c:v>0</c:v>
                </c:pt>
                <c:pt idx="76">
                  <c:v>23</c:v>
                </c:pt>
                <c:pt idx="77">
                  <c:v>27</c:v>
                </c:pt>
                <c:pt idx="78">
                  <c:v>22</c:v>
                </c:pt>
                <c:pt idx="79">
                  <c:v>16</c:v>
                </c:pt>
                <c:pt idx="80">
                  <c:v>25</c:v>
                </c:pt>
                <c:pt idx="81">
                  <c:v>28</c:v>
                </c:pt>
                <c:pt idx="82">
                  <c:v>11</c:v>
                </c:pt>
                <c:pt idx="83">
                  <c:v>21</c:v>
                </c:pt>
                <c:pt idx="84">
                  <c:v>24</c:v>
                </c:pt>
                <c:pt idx="85">
                  <c:v>19</c:v>
                </c:pt>
                <c:pt idx="86">
                  <c:v>32</c:v>
                </c:pt>
                <c:pt idx="87">
                  <c:v>49</c:v>
                </c:pt>
                <c:pt idx="88">
                  <c:v>43</c:v>
                </c:pt>
                <c:pt idx="89">
                  <c:v>28</c:v>
                </c:pt>
                <c:pt idx="90">
                  <c:v>17</c:v>
                </c:pt>
                <c:pt idx="91">
                  <c:v>0</c:v>
                </c:pt>
                <c:pt idx="92">
                  <c:v>34</c:v>
                </c:pt>
                <c:pt idx="93">
                  <c:v>37</c:v>
                </c:pt>
                <c:pt idx="94">
                  <c:v>37</c:v>
                </c:pt>
                <c:pt idx="95">
                  <c:v>57</c:v>
                </c:pt>
                <c:pt idx="96">
                  <c:v>37</c:v>
                </c:pt>
              </c:numCache>
            </c:numRef>
          </c:val>
          <c:extLst>
            <c:ext xmlns:c16="http://schemas.microsoft.com/office/drawing/2014/chart" uri="{C3380CC4-5D6E-409C-BE32-E72D297353CC}">
              <c16:uniqueId val="{00000000-F864-48BD-80C4-E9DAEA9917D7}"/>
            </c:ext>
          </c:extLst>
        </c:ser>
        <c:dLbls>
          <c:showLegendKey val="0"/>
          <c:showVal val="0"/>
          <c:showCatName val="0"/>
          <c:showSerName val="0"/>
          <c:showPercent val="0"/>
          <c:showBubbleSize val="0"/>
        </c:dLbls>
        <c:gapWidth val="182"/>
        <c:axId val="815326744"/>
        <c:axId val="815331664"/>
      </c:barChart>
      <c:catAx>
        <c:axId val="815326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31664"/>
        <c:crosses val="autoZero"/>
        <c:auto val="1"/>
        <c:lblAlgn val="ctr"/>
        <c:lblOffset val="100"/>
        <c:noMultiLvlLbl val="0"/>
      </c:catAx>
      <c:valAx>
        <c:axId val="815331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26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canceled_transactions_</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a:t>2015-06</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'Q5 (3)'!$A$2:$A$98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Bakery</c:v>
                </c:pt>
                <c:pt idx="8">
                  <c:v>Men's Eastern Wear</c:v>
                </c:pt>
                <c:pt idx="9">
                  <c:v>Cigarettes &amp; Smoking</c:v>
                </c:pt>
                <c:pt idx="10">
                  <c:v>Candies</c:v>
                </c:pt>
                <c:pt idx="11">
                  <c:v>Baby Shoes</c:v>
                </c:pt>
                <c:pt idx="12">
                  <c:v>Nail Care</c:v>
                </c:pt>
                <c:pt idx="13">
                  <c:v>Movies</c:v>
                </c:pt>
                <c:pt idx="14">
                  <c:v>Jewelry Cleaning &amp; Care</c:v>
                </c:pt>
                <c:pt idx="15">
                  <c:v>Bath &amp; Body</c:v>
                </c:pt>
                <c:pt idx="16">
                  <c:v>Baby Fashion</c:v>
                </c:pt>
                <c:pt idx="17">
                  <c:v>Memory &amp; SD Cards for Phones</c:v>
                </c:pt>
                <c:pt idx="18">
                  <c:v>Girls Shoes</c:v>
                </c:pt>
                <c:pt idx="19">
                  <c:v>Office Supplies</c:v>
                </c:pt>
                <c:pt idx="20">
                  <c:v>Kid's Watches</c:v>
                </c:pt>
                <c:pt idx="21">
                  <c:v>Hobbies &amp; Creative Arts</c:v>
                </c:pt>
                <c:pt idx="22">
                  <c:v>Music</c:v>
                </c:pt>
                <c:pt idx="23">
                  <c:v>Diapering</c:v>
                </c:pt>
                <c:pt idx="24">
                  <c:v>Boys Shoes</c:v>
                </c:pt>
                <c:pt idx="25">
                  <c:v>Other Electronics</c:v>
                </c:pt>
                <c:pt idx="26">
                  <c:v>Featured Phones</c:v>
                </c:pt>
                <c:pt idx="27">
                  <c:v>Baby &amp; Toddler Furniture</c:v>
                </c:pt>
                <c:pt idx="28">
                  <c:v>Household Supplies</c:v>
                </c:pt>
                <c:pt idx="29">
                  <c:v>Other Food &amp; Beverage</c:v>
                </c:pt>
                <c:pt idx="30">
                  <c:v>Books</c:v>
                </c:pt>
                <c:pt idx="31">
                  <c:v>Fitness</c:v>
                </c:pt>
                <c:pt idx="32">
                  <c:v>Pets &amp; Animals</c:v>
                </c:pt>
                <c:pt idx="33">
                  <c:v>Girls Fashion</c:v>
                </c:pt>
                <c:pt idx="34">
                  <c:v>Outdoor Sports</c:v>
                </c:pt>
                <c:pt idx="35">
                  <c:v>Home improvements</c:v>
                </c:pt>
                <c:pt idx="36">
                  <c:v>Boys Fashion</c:v>
                </c:pt>
                <c:pt idx="37">
                  <c:v>Lawn &amp; Garden</c:v>
                </c:pt>
                <c:pt idx="38">
                  <c:v>Monitors</c:v>
                </c:pt>
                <c:pt idx="39">
                  <c:v>Lighting</c:v>
                </c:pt>
                <c:pt idx="40">
                  <c:v>Linens &amp; Bedding</c:v>
                </c:pt>
                <c:pt idx="41">
                  <c:v>Nursing &amp; Feeding</c:v>
                </c:pt>
                <c:pt idx="42">
                  <c:v>Luggage &amp; Bags</c:v>
                </c:pt>
                <c:pt idx="43">
                  <c:v>Grooming Appliances</c:v>
                </c:pt>
                <c:pt idx="44">
                  <c:v>Bathroom Accessories</c:v>
                </c:pt>
                <c:pt idx="45">
                  <c:v>Networking</c:v>
                </c:pt>
                <c:pt idx="46">
                  <c:v>Landline Phones</c:v>
                </c:pt>
                <c:pt idx="47">
                  <c:v>TV Equipment</c:v>
                </c:pt>
                <c:pt idx="48">
                  <c:v>Vehicle &amp; Vehicle Parts</c:v>
                </c:pt>
                <c:pt idx="49">
                  <c:v>Kitchen &amp; Dining</c:v>
                </c:pt>
                <c:pt idx="50">
                  <c:v>Health Care</c:v>
                </c:pt>
                <c:pt idx="51">
                  <c:v>Women's Eyewear</c:v>
                </c:pt>
                <c:pt idx="52">
                  <c:v>Beverages</c:v>
                </c:pt>
                <c:pt idx="53">
                  <c:v>Computer Accessories</c:v>
                </c:pt>
                <c:pt idx="54">
                  <c:v>Gymnastics</c:v>
                </c:pt>
                <c:pt idx="55">
                  <c:v>Printers &amp; Scanners</c:v>
                </c:pt>
                <c:pt idx="56">
                  <c:v>Men's Jewelry</c:v>
                </c:pt>
                <c:pt idx="57">
                  <c:v>Storage Devices</c:v>
                </c:pt>
                <c:pt idx="58">
                  <c:v>Furniture</c:v>
                </c:pt>
                <c:pt idx="59">
                  <c:v>Makeup</c:v>
                </c:pt>
                <c:pt idx="60">
                  <c:v>Women's Jewelry</c:v>
                </c:pt>
                <c:pt idx="61">
                  <c:v>Men's Accessories</c:v>
                </c:pt>
                <c:pt idx="62">
                  <c:v>Other Baby Products</c:v>
                </c:pt>
                <c:pt idx="63">
                  <c:v>Skin Care</c:v>
                </c:pt>
                <c:pt idx="64">
                  <c:v>Kitchen Appliances</c:v>
                </c:pt>
                <c:pt idx="65">
                  <c:v>Perfume &amp; Cologne</c:v>
                </c:pt>
                <c:pt idx="66">
                  <c:v>Desktops</c:v>
                </c:pt>
                <c:pt idx="67">
                  <c:v>Video Games</c:v>
                </c:pt>
                <c:pt idx="68">
                  <c:v>Services</c:v>
                </c:pt>
                <c:pt idx="69">
                  <c:v>TVs</c:v>
                </c:pt>
                <c:pt idx="70">
                  <c:v>Men's Eyewear</c:v>
                </c:pt>
                <c:pt idx="71">
                  <c:v>Decor</c:v>
                </c:pt>
                <c:pt idx="72">
                  <c:v>Headphones</c:v>
                </c:pt>
                <c:pt idx="73">
                  <c:v>Personal Pleasure</c:v>
                </c:pt>
                <c:pt idx="74">
                  <c:v>Softwares</c:v>
                </c:pt>
                <c:pt idx="75">
                  <c:v>Gadgets</c:v>
                </c:pt>
                <c:pt idx="76">
                  <c:v>Video Game Consoles</c:v>
                </c:pt>
                <c:pt idx="77">
                  <c:v>Personal Care</c:v>
                </c:pt>
                <c:pt idx="78">
                  <c:v>PowerBanks</c:v>
                </c:pt>
                <c:pt idx="79">
                  <c:v>MP3 Players and Audio Equipment</c:v>
                </c:pt>
                <c:pt idx="80">
                  <c:v>Mobiles &amp; Tablets Accessories</c:v>
                </c:pt>
                <c:pt idx="81">
                  <c:v>Household Appliances</c:v>
                </c:pt>
                <c:pt idx="82">
                  <c:v>Fitness &amp; Nutrition</c:v>
                </c:pt>
                <c:pt idx="83">
                  <c:v>Cameras</c:v>
                </c:pt>
                <c:pt idx="84">
                  <c:v>Team Sports</c:v>
                </c:pt>
                <c:pt idx="85">
                  <c:v>Women's Lingeries and Nightwear</c:v>
                </c:pt>
                <c:pt idx="86">
                  <c:v>Women's Watches</c:v>
                </c:pt>
                <c:pt idx="87">
                  <c:v>Women's Shoes</c:v>
                </c:pt>
                <c:pt idx="88">
                  <c:v>Women's Accessories</c:v>
                </c:pt>
                <c:pt idx="89">
                  <c:v>Men's Clothing</c:v>
                </c:pt>
                <c:pt idx="90">
                  <c:v>Tablets</c:v>
                </c:pt>
                <c:pt idx="91">
                  <c:v>Smart watches</c:v>
                </c:pt>
                <c:pt idx="92">
                  <c:v>Laptops</c:v>
                </c:pt>
                <c:pt idx="93">
                  <c:v>Men's Watches</c:v>
                </c:pt>
                <c:pt idx="94">
                  <c:v>Women's Clothing</c:v>
                </c:pt>
                <c:pt idx="95">
                  <c:v>Smartphones</c:v>
                </c:pt>
                <c:pt idx="96">
                  <c:v>Men's Shoes</c:v>
                </c:pt>
              </c:strCache>
            </c:strRef>
          </c:cat>
          <c:val>
            <c:numRef>
              <c:f>'Q5 (3)'!$G$2:$G$98</c:f>
              <c:numCache>
                <c:formatCode>General</c:formatCode>
                <c:ptCount val="97"/>
                <c:pt idx="0">
                  <c:v>13</c:v>
                </c:pt>
                <c:pt idx="1">
                  <c:v>0</c:v>
                </c:pt>
                <c:pt idx="2">
                  <c:v>0</c:v>
                </c:pt>
                <c:pt idx="3">
                  <c:v>0</c:v>
                </c:pt>
                <c:pt idx="4">
                  <c:v>0</c:v>
                </c:pt>
                <c:pt idx="5">
                  <c:v>0</c:v>
                </c:pt>
                <c:pt idx="6">
                  <c:v>0</c:v>
                </c:pt>
                <c:pt idx="7">
                  <c:v>8</c:v>
                </c:pt>
                <c:pt idx="8">
                  <c:v>0</c:v>
                </c:pt>
                <c:pt idx="9">
                  <c:v>0</c:v>
                </c:pt>
                <c:pt idx="10">
                  <c:v>0</c:v>
                </c:pt>
                <c:pt idx="11">
                  <c:v>14</c:v>
                </c:pt>
                <c:pt idx="12">
                  <c:v>0</c:v>
                </c:pt>
                <c:pt idx="13">
                  <c:v>17</c:v>
                </c:pt>
                <c:pt idx="14">
                  <c:v>0</c:v>
                </c:pt>
                <c:pt idx="15">
                  <c:v>4</c:v>
                </c:pt>
                <c:pt idx="16">
                  <c:v>0</c:v>
                </c:pt>
                <c:pt idx="17">
                  <c:v>9</c:v>
                </c:pt>
                <c:pt idx="18">
                  <c:v>39</c:v>
                </c:pt>
                <c:pt idx="19">
                  <c:v>14</c:v>
                </c:pt>
                <c:pt idx="20">
                  <c:v>0</c:v>
                </c:pt>
                <c:pt idx="21">
                  <c:v>0</c:v>
                </c:pt>
                <c:pt idx="22">
                  <c:v>23</c:v>
                </c:pt>
                <c:pt idx="23">
                  <c:v>18</c:v>
                </c:pt>
                <c:pt idx="24">
                  <c:v>22</c:v>
                </c:pt>
                <c:pt idx="25">
                  <c:v>4</c:v>
                </c:pt>
                <c:pt idx="26">
                  <c:v>0</c:v>
                </c:pt>
                <c:pt idx="27">
                  <c:v>27</c:v>
                </c:pt>
                <c:pt idx="28">
                  <c:v>6</c:v>
                </c:pt>
                <c:pt idx="29">
                  <c:v>15</c:v>
                </c:pt>
                <c:pt idx="30">
                  <c:v>19</c:v>
                </c:pt>
                <c:pt idx="31">
                  <c:v>0</c:v>
                </c:pt>
                <c:pt idx="32">
                  <c:v>0</c:v>
                </c:pt>
                <c:pt idx="33">
                  <c:v>24</c:v>
                </c:pt>
                <c:pt idx="34">
                  <c:v>18</c:v>
                </c:pt>
                <c:pt idx="35">
                  <c:v>19</c:v>
                </c:pt>
                <c:pt idx="36">
                  <c:v>21</c:v>
                </c:pt>
                <c:pt idx="37">
                  <c:v>6</c:v>
                </c:pt>
                <c:pt idx="38">
                  <c:v>0</c:v>
                </c:pt>
                <c:pt idx="39">
                  <c:v>20</c:v>
                </c:pt>
                <c:pt idx="40">
                  <c:v>37</c:v>
                </c:pt>
                <c:pt idx="41">
                  <c:v>20</c:v>
                </c:pt>
                <c:pt idx="42">
                  <c:v>1</c:v>
                </c:pt>
                <c:pt idx="43">
                  <c:v>6</c:v>
                </c:pt>
                <c:pt idx="44">
                  <c:v>0</c:v>
                </c:pt>
                <c:pt idx="45">
                  <c:v>5</c:v>
                </c:pt>
                <c:pt idx="46">
                  <c:v>0</c:v>
                </c:pt>
                <c:pt idx="47">
                  <c:v>22</c:v>
                </c:pt>
                <c:pt idx="48">
                  <c:v>28</c:v>
                </c:pt>
                <c:pt idx="49">
                  <c:v>32</c:v>
                </c:pt>
                <c:pt idx="50">
                  <c:v>23</c:v>
                </c:pt>
                <c:pt idx="51">
                  <c:v>16</c:v>
                </c:pt>
                <c:pt idx="52">
                  <c:v>7</c:v>
                </c:pt>
                <c:pt idx="53">
                  <c:v>33</c:v>
                </c:pt>
                <c:pt idx="54">
                  <c:v>23</c:v>
                </c:pt>
                <c:pt idx="55">
                  <c:v>11</c:v>
                </c:pt>
                <c:pt idx="56">
                  <c:v>31</c:v>
                </c:pt>
                <c:pt idx="57">
                  <c:v>19</c:v>
                </c:pt>
                <c:pt idx="58">
                  <c:v>26</c:v>
                </c:pt>
                <c:pt idx="59">
                  <c:v>29</c:v>
                </c:pt>
                <c:pt idx="60">
                  <c:v>28</c:v>
                </c:pt>
                <c:pt idx="61">
                  <c:v>26</c:v>
                </c:pt>
                <c:pt idx="62">
                  <c:v>21</c:v>
                </c:pt>
                <c:pt idx="63">
                  <c:v>20</c:v>
                </c:pt>
                <c:pt idx="64">
                  <c:v>33</c:v>
                </c:pt>
                <c:pt idx="65">
                  <c:v>29</c:v>
                </c:pt>
                <c:pt idx="66">
                  <c:v>18</c:v>
                </c:pt>
                <c:pt idx="67">
                  <c:v>31</c:v>
                </c:pt>
                <c:pt idx="68">
                  <c:v>1</c:v>
                </c:pt>
                <c:pt idx="69">
                  <c:v>31</c:v>
                </c:pt>
                <c:pt idx="70">
                  <c:v>21</c:v>
                </c:pt>
                <c:pt idx="71">
                  <c:v>17</c:v>
                </c:pt>
                <c:pt idx="72">
                  <c:v>19</c:v>
                </c:pt>
                <c:pt idx="73">
                  <c:v>15</c:v>
                </c:pt>
                <c:pt idx="74">
                  <c:v>9</c:v>
                </c:pt>
                <c:pt idx="75">
                  <c:v>0</c:v>
                </c:pt>
                <c:pt idx="76">
                  <c:v>29</c:v>
                </c:pt>
                <c:pt idx="77">
                  <c:v>19</c:v>
                </c:pt>
                <c:pt idx="78">
                  <c:v>21</c:v>
                </c:pt>
                <c:pt idx="79">
                  <c:v>33</c:v>
                </c:pt>
                <c:pt idx="80">
                  <c:v>26</c:v>
                </c:pt>
                <c:pt idx="81">
                  <c:v>44</c:v>
                </c:pt>
                <c:pt idx="82">
                  <c:v>14</c:v>
                </c:pt>
                <c:pt idx="83">
                  <c:v>23</c:v>
                </c:pt>
                <c:pt idx="84">
                  <c:v>19</c:v>
                </c:pt>
                <c:pt idx="85">
                  <c:v>29</c:v>
                </c:pt>
                <c:pt idx="86">
                  <c:v>33</c:v>
                </c:pt>
                <c:pt idx="87">
                  <c:v>26</c:v>
                </c:pt>
                <c:pt idx="88">
                  <c:v>49</c:v>
                </c:pt>
                <c:pt idx="89">
                  <c:v>46</c:v>
                </c:pt>
                <c:pt idx="90">
                  <c:v>33</c:v>
                </c:pt>
                <c:pt idx="91">
                  <c:v>0</c:v>
                </c:pt>
                <c:pt idx="92">
                  <c:v>27</c:v>
                </c:pt>
                <c:pt idx="93">
                  <c:v>31</c:v>
                </c:pt>
                <c:pt idx="94">
                  <c:v>67</c:v>
                </c:pt>
                <c:pt idx="95">
                  <c:v>42</c:v>
                </c:pt>
                <c:pt idx="96">
                  <c:v>47</c:v>
                </c:pt>
              </c:numCache>
            </c:numRef>
          </c:val>
          <c:extLst>
            <c:ext xmlns:c16="http://schemas.microsoft.com/office/drawing/2014/chart" uri="{C3380CC4-5D6E-409C-BE32-E72D297353CC}">
              <c16:uniqueId val="{00000000-A04E-4D0E-9575-A3407C542CAD}"/>
            </c:ext>
          </c:extLst>
        </c:ser>
        <c:dLbls>
          <c:showLegendKey val="0"/>
          <c:showVal val="0"/>
          <c:showCatName val="0"/>
          <c:showSerName val="0"/>
          <c:showPercent val="0"/>
          <c:showBubbleSize val="0"/>
        </c:dLbls>
        <c:gapWidth val="182"/>
        <c:axId val="815326744"/>
        <c:axId val="815331664"/>
      </c:barChart>
      <c:catAx>
        <c:axId val="815326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31664"/>
        <c:crosses val="autoZero"/>
        <c:auto val="1"/>
        <c:lblAlgn val="ctr"/>
        <c:lblOffset val="100"/>
        <c:noMultiLvlLbl val="0"/>
      </c:catAx>
      <c:valAx>
        <c:axId val="815331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26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canceled_transactions_value(euros)</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a:t>2015-07</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'Q5 (3)'!$A$2:$A$98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Bakery</c:v>
                </c:pt>
                <c:pt idx="8">
                  <c:v>Men's Eastern Wear</c:v>
                </c:pt>
                <c:pt idx="9">
                  <c:v>Cigarettes &amp; Smoking</c:v>
                </c:pt>
                <c:pt idx="10">
                  <c:v>Candies</c:v>
                </c:pt>
                <c:pt idx="11">
                  <c:v>Baby Shoes</c:v>
                </c:pt>
                <c:pt idx="12">
                  <c:v>Nail Care</c:v>
                </c:pt>
                <c:pt idx="13">
                  <c:v>Movies</c:v>
                </c:pt>
                <c:pt idx="14">
                  <c:v>Jewelry Cleaning &amp; Care</c:v>
                </c:pt>
                <c:pt idx="15">
                  <c:v>Bath &amp; Body</c:v>
                </c:pt>
                <c:pt idx="16">
                  <c:v>Baby Fashion</c:v>
                </c:pt>
                <c:pt idx="17">
                  <c:v>Memory &amp; SD Cards for Phones</c:v>
                </c:pt>
                <c:pt idx="18">
                  <c:v>Girls Shoes</c:v>
                </c:pt>
                <c:pt idx="19">
                  <c:v>Office Supplies</c:v>
                </c:pt>
                <c:pt idx="20">
                  <c:v>Kid's Watches</c:v>
                </c:pt>
                <c:pt idx="21">
                  <c:v>Hobbies &amp; Creative Arts</c:v>
                </c:pt>
                <c:pt idx="22">
                  <c:v>Music</c:v>
                </c:pt>
                <c:pt idx="23">
                  <c:v>Diapering</c:v>
                </c:pt>
                <c:pt idx="24">
                  <c:v>Boys Shoes</c:v>
                </c:pt>
                <c:pt idx="25">
                  <c:v>Other Electronics</c:v>
                </c:pt>
                <c:pt idx="26">
                  <c:v>Featured Phones</c:v>
                </c:pt>
                <c:pt idx="27">
                  <c:v>Baby &amp; Toddler Furniture</c:v>
                </c:pt>
                <c:pt idx="28">
                  <c:v>Household Supplies</c:v>
                </c:pt>
                <c:pt idx="29">
                  <c:v>Other Food &amp; Beverage</c:v>
                </c:pt>
                <c:pt idx="30">
                  <c:v>Books</c:v>
                </c:pt>
                <c:pt idx="31">
                  <c:v>Fitness</c:v>
                </c:pt>
                <c:pt idx="32">
                  <c:v>Pets &amp; Animals</c:v>
                </c:pt>
                <c:pt idx="33">
                  <c:v>Girls Fashion</c:v>
                </c:pt>
                <c:pt idx="34">
                  <c:v>Outdoor Sports</c:v>
                </c:pt>
                <c:pt idx="35">
                  <c:v>Home improvements</c:v>
                </c:pt>
                <c:pt idx="36">
                  <c:v>Boys Fashion</c:v>
                </c:pt>
                <c:pt idx="37">
                  <c:v>Lawn &amp; Garden</c:v>
                </c:pt>
                <c:pt idx="38">
                  <c:v>Monitors</c:v>
                </c:pt>
                <c:pt idx="39">
                  <c:v>Lighting</c:v>
                </c:pt>
                <c:pt idx="40">
                  <c:v>Linens &amp; Bedding</c:v>
                </c:pt>
                <c:pt idx="41">
                  <c:v>Nursing &amp; Feeding</c:v>
                </c:pt>
                <c:pt idx="42">
                  <c:v>Luggage &amp; Bags</c:v>
                </c:pt>
                <c:pt idx="43">
                  <c:v>Grooming Appliances</c:v>
                </c:pt>
                <c:pt idx="44">
                  <c:v>Bathroom Accessories</c:v>
                </c:pt>
                <c:pt idx="45">
                  <c:v>Networking</c:v>
                </c:pt>
                <c:pt idx="46">
                  <c:v>Landline Phones</c:v>
                </c:pt>
                <c:pt idx="47">
                  <c:v>TV Equipment</c:v>
                </c:pt>
                <c:pt idx="48">
                  <c:v>Vehicle &amp; Vehicle Parts</c:v>
                </c:pt>
                <c:pt idx="49">
                  <c:v>Kitchen &amp; Dining</c:v>
                </c:pt>
                <c:pt idx="50">
                  <c:v>Health Care</c:v>
                </c:pt>
                <c:pt idx="51">
                  <c:v>Women's Eyewear</c:v>
                </c:pt>
                <c:pt idx="52">
                  <c:v>Beverages</c:v>
                </c:pt>
                <c:pt idx="53">
                  <c:v>Computer Accessories</c:v>
                </c:pt>
                <c:pt idx="54">
                  <c:v>Gymnastics</c:v>
                </c:pt>
                <c:pt idx="55">
                  <c:v>Printers &amp; Scanners</c:v>
                </c:pt>
                <c:pt idx="56">
                  <c:v>Men's Jewelry</c:v>
                </c:pt>
                <c:pt idx="57">
                  <c:v>Storage Devices</c:v>
                </c:pt>
                <c:pt idx="58">
                  <c:v>Furniture</c:v>
                </c:pt>
                <c:pt idx="59">
                  <c:v>Makeup</c:v>
                </c:pt>
                <c:pt idx="60">
                  <c:v>Women's Jewelry</c:v>
                </c:pt>
                <c:pt idx="61">
                  <c:v>Men's Accessories</c:v>
                </c:pt>
                <c:pt idx="62">
                  <c:v>Other Baby Products</c:v>
                </c:pt>
                <c:pt idx="63">
                  <c:v>Skin Care</c:v>
                </c:pt>
                <c:pt idx="64">
                  <c:v>Kitchen Appliances</c:v>
                </c:pt>
                <c:pt idx="65">
                  <c:v>Perfume &amp; Cologne</c:v>
                </c:pt>
                <c:pt idx="66">
                  <c:v>Desktops</c:v>
                </c:pt>
                <c:pt idx="67">
                  <c:v>Video Games</c:v>
                </c:pt>
                <c:pt idx="68">
                  <c:v>Services</c:v>
                </c:pt>
                <c:pt idx="69">
                  <c:v>TVs</c:v>
                </c:pt>
                <c:pt idx="70">
                  <c:v>Men's Eyewear</c:v>
                </c:pt>
                <c:pt idx="71">
                  <c:v>Decor</c:v>
                </c:pt>
                <c:pt idx="72">
                  <c:v>Headphones</c:v>
                </c:pt>
                <c:pt idx="73">
                  <c:v>Personal Pleasure</c:v>
                </c:pt>
                <c:pt idx="74">
                  <c:v>Softwares</c:v>
                </c:pt>
                <c:pt idx="75">
                  <c:v>Gadgets</c:v>
                </c:pt>
                <c:pt idx="76">
                  <c:v>Video Game Consoles</c:v>
                </c:pt>
                <c:pt idx="77">
                  <c:v>Personal Care</c:v>
                </c:pt>
                <c:pt idx="78">
                  <c:v>PowerBanks</c:v>
                </c:pt>
                <c:pt idx="79">
                  <c:v>MP3 Players and Audio Equipment</c:v>
                </c:pt>
                <c:pt idx="80">
                  <c:v>Mobiles &amp; Tablets Accessories</c:v>
                </c:pt>
                <c:pt idx="81">
                  <c:v>Household Appliances</c:v>
                </c:pt>
                <c:pt idx="82">
                  <c:v>Fitness &amp; Nutrition</c:v>
                </c:pt>
                <c:pt idx="83">
                  <c:v>Cameras</c:v>
                </c:pt>
                <c:pt idx="84">
                  <c:v>Team Sports</c:v>
                </c:pt>
                <c:pt idx="85">
                  <c:v>Women's Lingeries and Nightwear</c:v>
                </c:pt>
                <c:pt idx="86">
                  <c:v>Women's Watches</c:v>
                </c:pt>
                <c:pt idx="87">
                  <c:v>Women's Shoes</c:v>
                </c:pt>
                <c:pt idx="88">
                  <c:v>Women's Accessories</c:v>
                </c:pt>
                <c:pt idx="89">
                  <c:v>Men's Clothing</c:v>
                </c:pt>
                <c:pt idx="90">
                  <c:v>Tablets</c:v>
                </c:pt>
                <c:pt idx="91">
                  <c:v>Smart watches</c:v>
                </c:pt>
                <c:pt idx="92">
                  <c:v>Laptops</c:v>
                </c:pt>
                <c:pt idx="93">
                  <c:v>Men's Watches</c:v>
                </c:pt>
                <c:pt idx="94">
                  <c:v>Women's Clothing</c:v>
                </c:pt>
                <c:pt idx="95">
                  <c:v>Smartphones</c:v>
                </c:pt>
                <c:pt idx="96">
                  <c:v>Men's Shoes</c:v>
                </c:pt>
              </c:strCache>
            </c:strRef>
          </c:cat>
          <c:val>
            <c:numRef>
              <c:f>'Q5 (3)'!$H$2:$H$98</c:f>
              <c:numCache>
                <c:formatCode>General</c:formatCode>
                <c:ptCount val="97"/>
                <c:pt idx="0">
                  <c:v>11</c:v>
                </c:pt>
                <c:pt idx="1">
                  <c:v>0</c:v>
                </c:pt>
                <c:pt idx="2">
                  <c:v>6</c:v>
                </c:pt>
                <c:pt idx="3">
                  <c:v>0</c:v>
                </c:pt>
                <c:pt idx="4">
                  <c:v>0</c:v>
                </c:pt>
                <c:pt idx="5">
                  <c:v>0</c:v>
                </c:pt>
                <c:pt idx="6">
                  <c:v>0</c:v>
                </c:pt>
                <c:pt idx="7">
                  <c:v>7</c:v>
                </c:pt>
                <c:pt idx="8">
                  <c:v>0</c:v>
                </c:pt>
                <c:pt idx="9">
                  <c:v>0</c:v>
                </c:pt>
                <c:pt idx="10">
                  <c:v>6</c:v>
                </c:pt>
                <c:pt idx="11">
                  <c:v>13</c:v>
                </c:pt>
                <c:pt idx="12">
                  <c:v>0</c:v>
                </c:pt>
                <c:pt idx="13">
                  <c:v>11</c:v>
                </c:pt>
                <c:pt idx="14">
                  <c:v>0</c:v>
                </c:pt>
                <c:pt idx="15">
                  <c:v>2</c:v>
                </c:pt>
                <c:pt idx="16">
                  <c:v>0</c:v>
                </c:pt>
                <c:pt idx="17">
                  <c:v>5</c:v>
                </c:pt>
                <c:pt idx="18">
                  <c:v>36</c:v>
                </c:pt>
                <c:pt idx="19">
                  <c:v>10</c:v>
                </c:pt>
                <c:pt idx="20">
                  <c:v>1</c:v>
                </c:pt>
                <c:pt idx="21">
                  <c:v>0</c:v>
                </c:pt>
                <c:pt idx="22">
                  <c:v>28</c:v>
                </c:pt>
                <c:pt idx="23">
                  <c:v>21</c:v>
                </c:pt>
                <c:pt idx="24">
                  <c:v>40</c:v>
                </c:pt>
                <c:pt idx="25">
                  <c:v>0</c:v>
                </c:pt>
                <c:pt idx="26">
                  <c:v>0</c:v>
                </c:pt>
                <c:pt idx="27">
                  <c:v>17</c:v>
                </c:pt>
                <c:pt idx="28">
                  <c:v>13</c:v>
                </c:pt>
                <c:pt idx="29">
                  <c:v>18</c:v>
                </c:pt>
                <c:pt idx="30">
                  <c:v>22</c:v>
                </c:pt>
                <c:pt idx="31">
                  <c:v>1</c:v>
                </c:pt>
                <c:pt idx="32">
                  <c:v>6</c:v>
                </c:pt>
                <c:pt idx="33">
                  <c:v>42</c:v>
                </c:pt>
                <c:pt idx="34">
                  <c:v>33</c:v>
                </c:pt>
                <c:pt idx="35">
                  <c:v>29</c:v>
                </c:pt>
                <c:pt idx="36">
                  <c:v>41</c:v>
                </c:pt>
                <c:pt idx="37">
                  <c:v>13</c:v>
                </c:pt>
                <c:pt idx="38">
                  <c:v>0</c:v>
                </c:pt>
                <c:pt idx="39">
                  <c:v>24</c:v>
                </c:pt>
                <c:pt idx="40">
                  <c:v>36</c:v>
                </c:pt>
                <c:pt idx="41">
                  <c:v>3</c:v>
                </c:pt>
                <c:pt idx="42">
                  <c:v>10</c:v>
                </c:pt>
                <c:pt idx="43">
                  <c:v>1</c:v>
                </c:pt>
                <c:pt idx="44">
                  <c:v>0</c:v>
                </c:pt>
                <c:pt idx="45">
                  <c:v>0</c:v>
                </c:pt>
                <c:pt idx="46">
                  <c:v>5</c:v>
                </c:pt>
                <c:pt idx="47">
                  <c:v>16</c:v>
                </c:pt>
                <c:pt idx="48">
                  <c:v>40</c:v>
                </c:pt>
                <c:pt idx="49">
                  <c:v>35</c:v>
                </c:pt>
                <c:pt idx="50">
                  <c:v>32</c:v>
                </c:pt>
                <c:pt idx="51">
                  <c:v>29</c:v>
                </c:pt>
                <c:pt idx="52">
                  <c:v>18</c:v>
                </c:pt>
                <c:pt idx="53">
                  <c:v>47</c:v>
                </c:pt>
                <c:pt idx="54">
                  <c:v>30</c:v>
                </c:pt>
                <c:pt idx="55">
                  <c:v>38</c:v>
                </c:pt>
                <c:pt idx="56">
                  <c:v>18</c:v>
                </c:pt>
                <c:pt idx="57">
                  <c:v>31</c:v>
                </c:pt>
                <c:pt idx="58">
                  <c:v>44</c:v>
                </c:pt>
                <c:pt idx="59">
                  <c:v>24</c:v>
                </c:pt>
                <c:pt idx="60">
                  <c:v>30</c:v>
                </c:pt>
                <c:pt idx="61">
                  <c:v>14</c:v>
                </c:pt>
                <c:pt idx="62">
                  <c:v>24</c:v>
                </c:pt>
                <c:pt idx="63">
                  <c:v>61</c:v>
                </c:pt>
                <c:pt idx="64">
                  <c:v>28</c:v>
                </c:pt>
                <c:pt idx="65">
                  <c:v>27</c:v>
                </c:pt>
                <c:pt idx="66">
                  <c:v>34</c:v>
                </c:pt>
                <c:pt idx="67">
                  <c:v>41</c:v>
                </c:pt>
                <c:pt idx="68">
                  <c:v>10</c:v>
                </c:pt>
                <c:pt idx="69">
                  <c:v>61</c:v>
                </c:pt>
                <c:pt idx="70">
                  <c:v>52</c:v>
                </c:pt>
                <c:pt idx="71">
                  <c:v>35</c:v>
                </c:pt>
                <c:pt idx="72">
                  <c:v>32</c:v>
                </c:pt>
                <c:pt idx="73">
                  <c:v>24</c:v>
                </c:pt>
                <c:pt idx="74">
                  <c:v>11</c:v>
                </c:pt>
                <c:pt idx="75">
                  <c:v>0</c:v>
                </c:pt>
                <c:pt idx="76">
                  <c:v>24</c:v>
                </c:pt>
                <c:pt idx="77">
                  <c:v>31</c:v>
                </c:pt>
                <c:pt idx="78">
                  <c:v>13</c:v>
                </c:pt>
                <c:pt idx="79">
                  <c:v>55</c:v>
                </c:pt>
                <c:pt idx="80">
                  <c:v>25</c:v>
                </c:pt>
                <c:pt idx="81">
                  <c:v>42</c:v>
                </c:pt>
                <c:pt idx="82">
                  <c:v>5</c:v>
                </c:pt>
                <c:pt idx="83">
                  <c:v>29</c:v>
                </c:pt>
                <c:pt idx="84">
                  <c:v>20</c:v>
                </c:pt>
                <c:pt idx="85">
                  <c:v>34</c:v>
                </c:pt>
                <c:pt idx="86">
                  <c:v>43</c:v>
                </c:pt>
                <c:pt idx="87">
                  <c:v>44</c:v>
                </c:pt>
                <c:pt idx="88">
                  <c:v>41</c:v>
                </c:pt>
                <c:pt idx="89">
                  <c:v>18</c:v>
                </c:pt>
                <c:pt idx="90">
                  <c:v>55</c:v>
                </c:pt>
                <c:pt idx="91">
                  <c:v>0</c:v>
                </c:pt>
                <c:pt idx="92">
                  <c:v>29</c:v>
                </c:pt>
                <c:pt idx="93">
                  <c:v>38</c:v>
                </c:pt>
                <c:pt idx="94">
                  <c:v>57</c:v>
                </c:pt>
                <c:pt idx="95">
                  <c:v>91</c:v>
                </c:pt>
                <c:pt idx="96">
                  <c:v>54</c:v>
                </c:pt>
              </c:numCache>
            </c:numRef>
          </c:val>
          <c:extLst>
            <c:ext xmlns:c16="http://schemas.microsoft.com/office/drawing/2014/chart" uri="{C3380CC4-5D6E-409C-BE32-E72D297353CC}">
              <c16:uniqueId val="{00000000-D39D-440F-8B72-FC4AFA85E55B}"/>
            </c:ext>
          </c:extLst>
        </c:ser>
        <c:dLbls>
          <c:showLegendKey val="0"/>
          <c:showVal val="0"/>
          <c:showCatName val="0"/>
          <c:showSerName val="0"/>
          <c:showPercent val="0"/>
          <c:showBubbleSize val="0"/>
        </c:dLbls>
        <c:gapWidth val="182"/>
        <c:axId val="815326744"/>
        <c:axId val="815331664"/>
      </c:barChart>
      <c:catAx>
        <c:axId val="815326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31664"/>
        <c:crosses val="autoZero"/>
        <c:auto val="1"/>
        <c:lblAlgn val="ctr"/>
        <c:lblOffset val="100"/>
        <c:noMultiLvlLbl val="0"/>
      </c:catAx>
      <c:valAx>
        <c:axId val="815331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26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canceled_transactions_value(euros)</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a:t>2015-08</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'Q5 (3)'!$A$2:$A$98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Bakery</c:v>
                </c:pt>
                <c:pt idx="8">
                  <c:v>Men's Eastern Wear</c:v>
                </c:pt>
                <c:pt idx="9">
                  <c:v>Cigarettes &amp; Smoking</c:v>
                </c:pt>
                <c:pt idx="10">
                  <c:v>Candies</c:v>
                </c:pt>
                <c:pt idx="11">
                  <c:v>Baby Shoes</c:v>
                </c:pt>
                <c:pt idx="12">
                  <c:v>Nail Care</c:v>
                </c:pt>
                <c:pt idx="13">
                  <c:v>Movies</c:v>
                </c:pt>
                <c:pt idx="14">
                  <c:v>Jewelry Cleaning &amp; Care</c:v>
                </c:pt>
                <c:pt idx="15">
                  <c:v>Bath &amp; Body</c:v>
                </c:pt>
                <c:pt idx="16">
                  <c:v>Baby Fashion</c:v>
                </c:pt>
                <c:pt idx="17">
                  <c:v>Memory &amp; SD Cards for Phones</c:v>
                </c:pt>
                <c:pt idx="18">
                  <c:v>Girls Shoes</c:v>
                </c:pt>
                <c:pt idx="19">
                  <c:v>Office Supplies</c:v>
                </c:pt>
                <c:pt idx="20">
                  <c:v>Kid's Watches</c:v>
                </c:pt>
                <c:pt idx="21">
                  <c:v>Hobbies &amp; Creative Arts</c:v>
                </c:pt>
                <c:pt idx="22">
                  <c:v>Music</c:v>
                </c:pt>
                <c:pt idx="23">
                  <c:v>Diapering</c:v>
                </c:pt>
                <c:pt idx="24">
                  <c:v>Boys Shoes</c:v>
                </c:pt>
                <c:pt idx="25">
                  <c:v>Other Electronics</c:v>
                </c:pt>
                <c:pt idx="26">
                  <c:v>Featured Phones</c:v>
                </c:pt>
                <c:pt idx="27">
                  <c:v>Baby &amp; Toddler Furniture</c:v>
                </c:pt>
                <c:pt idx="28">
                  <c:v>Household Supplies</c:v>
                </c:pt>
                <c:pt idx="29">
                  <c:v>Other Food &amp; Beverage</c:v>
                </c:pt>
                <c:pt idx="30">
                  <c:v>Books</c:v>
                </c:pt>
                <c:pt idx="31">
                  <c:v>Fitness</c:v>
                </c:pt>
                <c:pt idx="32">
                  <c:v>Pets &amp; Animals</c:v>
                </c:pt>
                <c:pt idx="33">
                  <c:v>Girls Fashion</c:v>
                </c:pt>
                <c:pt idx="34">
                  <c:v>Outdoor Sports</c:v>
                </c:pt>
                <c:pt idx="35">
                  <c:v>Home improvements</c:v>
                </c:pt>
                <c:pt idx="36">
                  <c:v>Boys Fashion</c:v>
                </c:pt>
                <c:pt idx="37">
                  <c:v>Lawn &amp; Garden</c:v>
                </c:pt>
                <c:pt idx="38">
                  <c:v>Monitors</c:v>
                </c:pt>
                <c:pt idx="39">
                  <c:v>Lighting</c:v>
                </c:pt>
                <c:pt idx="40">
                  <c:v>Linens &amp; Bedding</c:v>
                </c:pt>
                <c:pt idx="41">
                  <c:v>Nursing &amp; Feeding</c:v>
                </c:pt>
                <c:pt idx="42">
                  <c:v>Luggage &amp; Bags</c:v>
                </c:pt>
                <c:pt idx="43">
                  <c:v>Grooming Appliances</c:v>
                </c:pt>
                <c:pt idx="44">
                  <c:v>Bathroom Accessories</c:v>
                </c:pt>
                <c:pt idx="45">
                  <c:v>Networking</c:v>
                </c:pt>
                <c:pt idx="46">
                  <c:v>Landline Phones</c:v>
                </c:pt>
                <c:pt idx="47">
                  <c:v>TV Equipment</c:v>
                </c:pt>
                <c:pt idx="48">
                  <c:v>Vehicle &amp; Vehicle Parts</c:v>
                </c:pt>
                <c:pt idx="49">
                  <c:v>Kitchen &amp; Dining</c:v>
                </c:pt>
                <c:pt idx="50">
                  <c:v>Health Care</c:v>
                </c:pt>
                <c:pt idx="51">
                  <c:v>Women's Eyewear</c:v>
                </c:pt>
                <c:pt idx="52">
                  <c:v>Beverages</c:v>
                </c:pt>
                <c:pt idx="53">
                  <c:v>Computer Accessories</c:v>
                </c:pt>
                <c:pt idx="54">
                  <c:v>Gymnastics</c:v>
                </c:pt>
                <c:pt idx="55">
                  <c:v>Printers &amp; Scanners</c:v>
                </c:pt>
                <c:pt idx="56">
                  <c:v>Men's Jewelry</c:v>
                </c:pt>
                <c:pt idx="57">
                  <c:v>Storage Devices</c:v>
                </c:pt>
                <c:pt idx="58">
                  <c:v>Furniture</c:v>
                </c:pt>
                <c:pt idx="59">
                  <c:v>Makeup</c:v>
                </c:pt>
                <c:pt idx="60">
                  <c:v>Women's Jewelry</c:v>
                </c:pt>
                <c:pt idx="61">
                  <c:v>Men's Accessories</c:v>
                </c:pt>
                <c:pt idx="62">
                  <c:v>Other Baby Products</c:v>
                </c:pt>
                <c:pt idx="63">
                  <c:v>Skin Care</c:v>
                </c:pt>
                <c:pt idx="64">
                  <c:v>Kitchen Appliances</c:v>
                </c:pt>
                <c:pt idx="65">
                  <c:v>Perfume &amp; Cologne</c:v>
                </c:pt>
                <c:pt idx="66">
                  <c:v>Desktops</c:v>
                </c:pt>
                <c:pt idx="67">
                  <c:v>Video Games</c:v>
                </c:pt>
                <c:pt idx="68">
                  <c:v>Services</c:v>
                </c:pt>
                <c:pt idx="69">
                  <c:v>TVs</c:v>
                </c:pt>
                <c:pt idx="70">
                  <c:v>Men's Eyewear</c:v>
                </c:pt>
                <c:pt idx="71">
                  <c:v>Decor</c:v>
                </c:pt>
                <c:pt idx="72">
                  <c:v>Headphones</c:v>
                </c:pt>
                <c:pt idx="73">
                  <c:v>Personal Pleasure</c:v>
                </c:pt>
                <c:pt idx="74">
                  <c:v>Softwares</c:v>
                </c:pt>
                <c:pt idx="75">
                  <c:v>Gadgets</c:v>
                </c:pt>
                <c:pt idx="76">
                  <c:v>Video Game Consoles</c:v>
                </c:pt>
                <c:pt idx="77">
                  <c:v>Personal Care</c:v>
                </c:pt>
                <c:pt idx="78">
                  <c:v>PowerBanks</c:v>
                </c:pt>
                <c:pt idx="79">
                  <c:v>MP3 Players and Audio Equipment</c:v>
                </c:pt>
                <c:pt idx="80">
                  <c:v>Mobiles &amp; Tablets Accessories</c:v>
                </c:pt>
                <c:pt idx="81">
                  <c:v>Household Appliances</c:v>
                </c:pt>
                <c:pt idx="82">
                  <c:v>Fitness &amp; Nutrition</c:v>
                </c:pt>
                <c:pt idx="83">
                  <c:v>Cameras</c:v>
                </c:pt>
                <c:pt idx="84">
                  <c:v>Team Sports</c:v>
                </c:pt>
                <c:pt idx="85">
                  <c:v>Women's Lingeries and Nightwear</c:v>
                </c:pt>
                <c:pt idx="86">
                  <c:v>Women's Watches</c:v>
                </c:pt>
                <c:pt idx="87">
                  <c:v>Women's Shoes</c:v>
                </c:pt>
                <c:pt idx="88">
                  <c:v>Women's Accessories</c:v>
                </c:pt>
                <c:pt idx="89">
                  <c:v>Men's Clothing</c:v>
                </c:pt>
                <c:pt idx="90">
                  <c:v>Tablets</c:v>
                </c:pt>
                <c:pt idx="91">
                  <c:v>Smart watches</c:v>
                </c:pt>
                <c:pt idx="92">
                  <c:v>Laptops</c:v>
                </c:pt>
                <c:pt idx="93">
                  <c:v>Men's Watches</c:v>
                </c:pt>
                <c:pt idx="94">
                  <c:v>Women's Clothing</c:v>
                </c:pt>
                <c:pt idx="95">
                  <c:v>Smartphones</c:v>
                </c:pt>
                <c:pt idx="96">
                  <c:v>Men's Shoes</c:v>
                </c:pt>
              </c:strCache>
            </c:strRef>
          </c:cat>
          <c:val>
            <c:numRef>
              <c:f>'Q5 (3)'!$I$2:$I$98</c:f>
              <c:numCache>
                <c:formatCode>General</c:formatCode>
                <c:ptCount val="97"/>
                <c:pt idx="0">
                  <c:v>14</c:v>
                </c:pt>
                <c:pt idx="1">
                  <c:v>0</c:v>
                </c:pt>
                <c:pt idx="2">
                  <c:v>0</c:v>
                </c:pt>
                <c:pt idx="3">
                  <c:v>0</c:v>
                </c:pt>
                <c:pt idx="4">
                  <c:v>0</c:v>
                </c:pt>
                <c:pt idx="5">
                  <c:v>0</c:v>
                </c:pt>
                <c:pt idx="6">
                  <c:v>0</c:v>
                </c:pt>
                <c:pt idx="7">
                  <c:v>7</c:v>
                </c:pt>
                <c:pt idx="8">
                  <c:v>1</c:v>
                </c:pt>
                <c:pt idx="9">
                  <c:v>0</c:v>
                </c:pt>
                <c:pt idx="10">
                  <c:v>8</c:v>
                </c:pt>
                <c:pt idx="11">
                  <c:v>29</c:v>
                </c:pt>
                <c:pt idx="12">
                  <c:v>0</c:v>
                </c:pt>
                <c:pt idx="13">
                  <c:v>8</c:v>
                </c:pt>
                <c:pt idx="14">
                  <c:v>0</c:v>
                </c:pt>
                <c:pt idx="15">
                  <c:v>3</c:v>
                </c:pt>
                <c:pt idx="16">
                  <c:v>0</c:v>
                </c:pt>
                <c:pt idx="17">
                  <c:v>16</c:v>
                </c:pt>
                <c:pt idx="18">
                  <c:v>41</c:v>
                </c:pt>
                <c:pt idx="19">
                  <c:v>23</c:v>
                </c:pt>
                <c:pt idx="20">
                  <c:v>1</c:v>
                </c:pt>
                <c:pt idx="21">
                  <c:v>0</c:v>
                </c:pt>
                <c:pt idx="22">
                  <c:v>24</c:v>
                </c:pt>
                <c:pt idx="23">
                  <c:v>25</c:v>
                </c:pt>
                <c:pt idx="24">
                  <c:v>30</c:v>
                </c:pt>
                <c:pt idx="25">
                  <c:v>1</c:v>
                </c:pt>
                <c:pt idx="26">
                  <c:v>0</c:v>
                </c:pt>
                <c:pt idx="27">
                  <c:v>36</c:v>
                </c:pt>
                <c:pt idx="28">
                  <c:v>25</c:v>
                </c:pt>
                <c:pt idx="29">
                  <c:v>32</c:v>
                </c:pt>
                <c:pt idx="30">
                  <c:v>9</c:v>
                </c:pt>
                <c:pt idx="31">
                  <c:v>1</c:v>
                </c:pt>
                <c:pt idx="32">
                  <c:v>0</c:v>
                </c:pt>
                <c:pt idx="33">
                  <c:v>44</c:v>
                </c:pt>
                <c:pt idx="34">
                  <c:v>12</c:v>
                </c:pt>
                <c:pt idx="35">
                  <c:v>16</c:v>
                </c:pt>
                <c:pt idx="36">
                  <c:v>34</c:v>
                </c:pt>
                <c:pt idx="37">
                  <c:v>16</c:v>
                </c:pt>
                <c:pt idx="38">
                  <c:v>16</c:v>
                </c:pt>
                <c:pt idx="39">
                  <c:v>31</c:v>
                </c:pt>
                <c:pt idx="40">
                  <c:v>24</c:v>
                </c:pt>
                <c:pt idx="41">
                  <c:v>16</c:v>
                </c:pt>
                <c:pt idx="42">
                  <c:v>1</c:v>
                </c:pt>
                <c:pt idx="43">
                  <c:v>0</c:v>
                </c:pt>
                <c:pt idx="44">
                  <c:v>9</c:v>
                </c:pt>
                <c:pt idx="45">
                  <c:v>24</c:v>
                </c:pt>
                <c:pt idx="46">
                  <c:v>0</c:v>
                </c:pt>
                <c:pt idx="47">
                  <c:v>46</c:v>
                </c:pt>
                <c:pt idx="48">
                  <c:v>17</c:v>
                </c:pt>
                <c:pt idx="49">
                  <c:v>43</c:v>
                </c:pt>
                <c:pt idx="50">
                  <c:v>35</c:v>
                </c:pt>
                <c:pt idx="51">
                  <c:v>39</c:v>
                </c:pt>
                <c:pt idx="52">
                  <c:v>36</c:v>
                </c:pt>
                <c:pt idx="53">
                  <c:v>47</c:v>
                </c:pt>
                <c:pt idx="54">
                  <c:v>22</c:v>
                </c:pt>
                <c:pt idx="55">
                  <c:v>38</c:v>
                </c:pt>
                <c:pt idx="56">
                  <c:v>22</c:v>
                </c:pt>
                <c:pt idx="57">
                  <c:v>24</c:v>
                </c:pt>
                <c:pt idx="58">
                  <c:v>46</c:v>
                </c:pt>
                <c:pt idx="59">
                  <c:v>59</c:v>
                </c:pt>
                <c:pt idx="60">
                  <c:v>58</c:v>
                </c:pt>
                <c:pt idx="61">
                  <c:v>36</c:v>
                </c:pt>
                <c:pt idx="62">
                  <c:v>33</c:v>
                </c:pt>
                <c:pt idx="63">
                  <c:v>42</c:v>
                </c:pt>
                <c:pt idx="64">
                  <c:v>33</c:v>
                </c:pt>
                <c:pt idx="65">
                  <c:v>27</c:v>
                </c:pt>
                <c:pt idx="66">
                  <c:v>29</c:v>
                </c:pt>
                <c:pt idx="67">
                  <c:v>67</c:v>
                </c:pt>
                <c:pt idx="68">
                  <c:v>16</c:v>
                </c:pt>
                <c:pt idx="69">
                  <c:v>83</c:v>
                </c:pt>
                <c:pt idx="70">
                  <c:v>40</c:v>
                </c:pt>
                <c:pt idx="71">
                  <c:v>46</c:v>
                </c:pt>
                <c:pt idx="72">
                  <c:v>40</c:v>
                </c:pt>
                <c:pt idx="73">
                  <c:v>16</c:v>
                </c:pt>
                <c:pt idx="74">
                  <c:v>15</c:v>
                </c:pt>
                <c:pt idx="75">
                  <c:v>0</c:v>
                </c:pt>
                <c:pt idx="76">
                  <c:v>46</c:v>
                </c:pt>
                <c:pt idx="77">
                  <c:v>22</c:v>
                </c:pt>
                <c:pt idx="78">
                  <c:v>17</c:v>
                </c:pt>
                <c:pt idx="79">
                  <c:v>40</c:v>
                </c:pt>
                <c:pt idx="80">
                  <c:v>29</c:v>
                </c:pt>
                <c:pt idx="81">
                  <c:v>44</c:v>
                </c:pt>
                <c:pt idx="82">
                  <c:v>43</c:v>
                </c:pt>
                <c:pt idx="83">
                  <c:v>47</c:v>
                </c:pt>
                <c:pt idx="84">
                  <c:v>44</c:v>
                </c:pt>
                <c:pt idx="85">
                  <c:v>9</c:v>
                </c:pt>
                <c:pt idx="86">
                  <c:v>72</c:v>
                </c:pt>
                <c:pt idx="87">
                  <c:v>65</c:v>
                </c:pt>
                <c:pt idx="88">
                  <c:v>62</c:v>
                </c:pt>
                <c:pt idx="89">
                  <c:v>42</c:v>
                </c:pt>
                <c:pt idx="90">
                  <c:v>57</c:v>
                </c:pt>
                <c:pt idx="91">
                  <c:v>16</c:v>
                </c:pt>
                <c:pt idx="92">
                  <c:v>45</c:v>
                </c:pt>
                <c:pt idx="93">
                  <c:v>49</c:v>
                </c:pt>
                <c:pt idx="94">
                  <c:v>79</c:v>
                </c:pt>
                <c:pt idx="95">
                  <c:v>100</c:v>
                </c:pt>
                <c:pt idx="96">
                  <c:v>83</c:v>
                </c:pt>
              </c:numCache>
            </c:numRef>
          </c:val>
          <c:extLst>
            <c:ext xmlns:c16="http://schemas.microsoft.com/office/drawing/2014/chart" uri="{C3380CC4-5D6E-409C-BE32-E72D297353CC}">
              <c16:uniqueId val="{00000000-C644-424B-840E-B46B1EC4E590}"/>
            </c:ext>
          </c:extLst>
        </c:ser>
        <c:dLbls>
          <c:showLegendKey val="0"/>
          <c:showVal val="0"/>
          <c:showCatName val="0"/>
          <c:showSerName val="0"/>
          <c:showPercent val="0"/>
          <c:showBubbleSize val="0"/>
        </c:dLbls>
        <c:gapWidth val="182"/>
        <c:axId val="815326744"/>
        <c:axId val="815331664"/>
      </c:barChart>
      <c:catAx>
        <c:axId val="815326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31664"/>
        <c:crosses val="autoZero"/>
        <c:auto val="1"/>
        <c:lblAlgn val="ctr"/>
        <c:lblOffset val="100"/>
        <c:noMultiLvlLbl val="0"/>
      </c:catAx>
      <c:valAx>
        <c:axId val="815331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26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canceled_transactions_value(euros)</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a:t>2015-09</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'Q5 (3)'!$A$2:$A$98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Bakery</c:v>
                </c:pt>
                <c:pt idx="8">
                  <c:v>Men's Eastern Wear</c:v>
                </c:pt>
                <c:pt idx="9">
                  <c:v>Cigarettes &amp; Smoking</c:v>
                </c:pt>
                <c:pt idx="10">
                  <c:v>Candies</c:v>
                </c:pt>
                <c:pt idx="11">
                  <c:v>Baby Shoes</c:v>
                </c:pt>
                <c:pt idx="12">
                  <c:v>Nail Care</c:v>
                </c:pt>
                <c:pt idx="13">
                  <c:v>Movies</c:v>
                </c:pt>
                <c:pt idx="14">
                  <c:v>Jewelry Cleaning &amp; Care</c:v>
                </c:pt>
                <c:pt idx="15">
                  <c:v>Bath &amp; Body</c:v>
                </c:pt>
                <c:pt idx="16">
                  <c:v>Baby Fashion</c:v>
                </c:pt>
                <c:pt idx="17">
                  <c:v>Memory &amp; SD Cards for Phones</c:v>
                </c:pt>
                <c:pt idx="18">
                  <c:v>Girls Shoes</c:v>
                </c:pt>
                <c:pt idx="19">
                  <c:v>Office Supplies</c:v>
                </c:pt>
                <c:pt idx="20">
                  <c:v>Kid's Watches</c:v>
                </c:pt>
                <c:pt idx="21">
                  <c:v>Hobbies &amp; Creative Arts</c:v>
                </c:pt>
                <c:pt idx="22">
                  <c:v>Music</c:v>
                </c:pt>
                <c:pt idx="23">
                  <c:v>Diapering</c:v>
                </c:pt>
                <c:pt idx="24">
                  <c:v>Boys Shoes</c:v>
                </c:pt>
                <c:pt idx="25">
                  <c:v>Other Electronics</c:v>
                </c:pt>
                <c:pt idx="26">
                  <c:v>Featured Phones</c:v>
                </c:pt>
                <c:pt idx="27">
                  <c:v>Baby &amp; Toddler Furniture</c:v>
                </c:pt>
                <c:pt idx="28">
                  <c:v>Household Supplies</c:v>
                </c:pt>
                <c:pt idx="29">
                  <c:v>Other Food &amp; Beverage</c:v>
                </c:pt>
                <c:pt idx="30">
                  <c:v>Books</c:v>
                </c:pt>
                <c:pt idx="31">
                  <c:v>Fitness</c:v>
                </c:pt>
                <c:pt idx="32">
                  <c:v>Pets &amp; Animals</c:v>
                </c:pt>
                <c:pt idx="33">
                  <c:v>Girls Fashion</c:v>
                </c:pt>
                <c:pt idx="34">
                  <c:v>Outdoor Sports</c:v>
                </c:pt>
                <c:pt idx="35">
                  <c:v>Home improvements</c:v>
                </c:pt>
                <c:pt idx="36">
                  <c:v>Boys Fashion</c:v>
                </c:pt>
                <c:pt idx="37">
                  <c:v>Lawn &amp; Garden</c:v>
                </c:pt>
                <c:pt idx="38">
                  <c:v>Monitors</c:v>
                </c:pt>
                <c:pt idx="39">
                  <c:v>Lighting</c:v>
                </c:pt>
                <c:pt idx="40">
                  <c:v>Linens &amp; Bedding</c:v>
                </c:pt>
                <c:pt idx="41">
                  <c:v>Nursing &amp; Feeding</c:v>
                </c:pt>
                <c:pt idx="42">
                  <c:v>Luggage &amp; Bags</c:v>
                </c:pt>
                <c:pt idx="43">
                  <c:v>Grooming Appliances</c:v>
                </c:pt>
                <c:pt idx="44">
                  <c:v>Bathroom Accessories</c:v>
                </c:pt>
                <c:pt idx="45">
                  <c:v>Networking</c:v>
                </c:pt>
                <c:pt idx="46">
                  <c:v>Landline Phones</c:v>
                </c:pt>
                <c:pt idx="47">
                  <c:v>TV Equipment</c:v>
                </c:pt>
                <c:pt idx="48">
                  <c:v>Vehicle &amp; Vehicle Parts</c:v>
                </c:pt>
                <c:pt idx="49">
                  <c:v>Kitchen &amp; Dining</c:v>
                </c:pt>
                <c:pt idx="50">
                  <c:v>Health Care</c:v>
                </c:pt>
                <c:pt idx="51">
                  <c:v>Women's Eyewear</c:v>
                </c:pt>
                <c:pt idx="52">
                  <c:v>Beverages</c:v>
                </c:pt>
                <c:pt idx="53">
                  <c:v>Computer Accessories</c:v>
                </c:pt>
                <c:pt idx="54">
                  <c:v>Gymnastics</c:v>
                </c:pt>
                <c:pt idx="55">
                  <c:v>Printers &amp; Scanners</c:v>
                </c:pt>
                <c:pt idx="56">
                  <c:v>Men's Jewelry</c:v>
                </c:pt>
                <c:pt idx="57">
                  <c:v>Storage Devices</c:v>
                </c:pt>
                <c:pt idx="58">
                  <c:v>Furniture</c:v>
                </c:pt>
                <c:pt idx="59">
                  <c:v>Makeup</c:v>
                </c:pt>
                <c:pt idx="60">
                  <c:v>Women's Jewelry</c:v>
                </c:pt>
                <c:pt idx="61">
                  <c:v>Men's Accessories</c:v>
                </c:pt>
                <c:pt idx="62">
                  <c:v>Other Baby Products</c:v>
                </c:pt>
                <c:pt idx="63">
                  <c:v>Skin Care</c:v>
                </c:pt>
                <c:pt idx="64">
                  <c:v>Kitchen Appliances</c:v>
                </c:pt>
                <c:pt idx="65">
                  <c:v>Perfume &amp; Cologne</c:v>
                </c:pt>
                <c:pt idx="66">
                  <c:v>Desktops</c:v>
                </c:pt>
                <c:pt idx="67">
                  <c:v>Video Games</c:v>
                </c:pt>
                <c:pt idx="68">
                  <c:v>Services</c:v>
                </c:pt>
                <c:pt idx="69">
                  <c:v>TVs</c:v>
                </c:pt>
                <c:pt idx="70">
                  <c:v>Men's Eyewear</c:v>
                </c:pt>
                <c:pt idx="71">
                  <c:v>Decor</c:v>
                </c:pt>
                <c:pt idx="72">
                  <c:v>Headphones</c:v>
                </c:pt>
                <c:pt idx="73">
                  <c:v>Personal Pleasure</c:v>
                </c:pt>
                <c:pt idx="74">
                  <c:v>Softwares</c:v>
                </c:pt>
                <c:pt idx="75">
                  <c:v>Gadgets</c:v>
                </c:pt>
                <c:pt idx="76">
                  <c:v>Video Game Consoles</c:v>
                </c:pt>
                <c:pt idx="77">
                  <c:v>Personal Care</c:v>
                </c:pt>
                <c:pt idx="78">
                  <c:v>PowerBanks</c:v>
                </c:pt>
                <c:pt idx="79">
                  <c:v>MP3 Players and Audio Equipment</c:v>
                </c:pt>
                <c:pt idx="80">
                  <c:v>Mobiles &amp; Tablets Accessories</c:v>
                </c:pt>
                <c:pt idx="81">
                  <c:v>Household Appliances</c:v>
                </c:pt>
                <c:pt idx="82">
                  <c:v>Fitness &amp; Nutrition</c:v>
                </c:pt>
                <c:pt idx="83">
                  <c:v>Cameras</c:v>
                </c:pt>
                <c:pt idx="84">
                  <c:v>Team Sports</c:v>
                </c:pt>
                <c:pt idx="85">
                  <c:v>Women's Lingeries and Nightwear</c:v>
                </c:pt>
                <c:pt idx="86">
                  <c:v>Women's Watches</c:v>
                </c:pt>
                <c:pt idx="87">
                  <c:v>Women's Shoes</c:v>
                </c:pt>
                <c:pt idx="88">
                  <c:v>Women's Accessories</c:v>
                </c:pt>
                <c:pt idx="89">
                  <c:v>Men's Clothing</c:v>
                </c:pt>
                <c:pt idx="90">
                  <c:v>Tablets</c:v>
                </c:pt>
                <c:pt idx="91">
                  <c:v>Smart watches</c:v>
                </c:pt>
                <c:pt idx="92">
                  <c:v>Laptops</c:v>
                </c:pt>
                <c:pt idx="93">
                  <c:v>Men's Watches</c:v>
                </c:pt>
                <c:pt idx="94">
                  <c:v>Women's Clothing</c:v>
                </c:pt>
                <c:pt idx="95">
                  <c:v>Smartphones</c:v>
                </c:pt>
                <c:pt idx="96">
                  <c:v>Men's Shoes</c:v>
                </c:pt>
              </c:strCache>
            </c:strRef>
          </c:cat>
          <c:val>
            <c:numRef>
              <c:f>'Q5 (3)'!$J$2:$J$98</c:f>
              <c:numCache>
                <c:formatCode>General</c:formatCode>
                <c:ptCount val="97"/>
                <c:pt idx="0">
                  <c:v>11</c:v>
                </c:pt>
                <c:pt idx="1">
                  <c:v>0</c:v>
                </c:pt>
                <c:pt idx="2">
                  <c:v>0</c:v>
                </c:pt>
                <c:pt idx="3">
                  <c:v>0</c:v>
                </c:pt>
                <c:pt idx="4">
                  <c:v>0</c:v>
                </c:pt>
                <c:pt idx="5">
                  <c:v>0</c:v>
                </c:pt>
                <c:pt idx="6">
                  <c:v>0</c:v>
                </c:pt>
                <c:pt idx="7">
                  <c:v>0</c:v>
                </c:pt>
                <c:pt idx="8">
                  <c:v>0</c:v>
                </c:pt>
                <c:pt idx="9">
                  <c:v>1</c:v>
                </c:pt>
                <c:pt idx="10">
                  <c:v>0</c:v>
                </c:pt>
                <c:pt idx="11">
                  <c:v>56</c:v>
                </c:pt>
                <c:pt idx="12">
                  <c:v>0</c:v>
                </c:pt>
                <c:pt idx="13">
                  <c:v>10</c:v>
                </c:pt>
                <c:pt idx="14">
                  <c:v>1</c:v>
                </c:pt>
                <c:pt idx="15">
                  <c:v>2</c:v>
                </c:pt>
                <c:pt idx="16">
                  <c:v>0</c:v>
                </c:pt>
                <c:pt idx="17">
                  <c:v>11</c:v>
                </c:pt>
                <c:pt idx="18">
                  <c:v>65</c:v>
                </c:pt>
                <c:pt idx="19">
                  <c:v>28</c:v>
                </c:pt>
                <c:pt idx="20">
                  <c:v>0</c:v>
                </c:pt>
                <c:pt idx="21">
                  <c:v>0</c:v>
                </c:pt>
                <c:pt idx="22">
                  <c:v>42</c:v>
                </c:pt>
                <c:pt idx="23">
                  <c:v>51</c:v>
                </c:pt>
                <c:pt idx="24">
                  <c:v>51</c:v>
                </c:pt>
                <c:pt idx="25">
                  <c:v>0</c:v>
                </c:pt>
                <c:pt idx="26">
                  <c:v>1</c:v>
                </c:pt>
                <c:pt idx="27">
                  <c:v>20</c:v>
                </c:pt>
                <c:pt idx="28">
                  <c:v>14</c:v>
                </c:pt>
                <c:pt idx="29">
                  <c:v>24</c:v>
                </c:pt>
                <c:pt idx="30">
                  <c:v>75</c:v>
                </c:pt>
                <c:pt idx="31">
                  <c:v>0</c:v>
                </c:pt>
                <c:pt idx="32">
                  <c:v>0</c:v>
                </c:pt>
                <c:pt idx="33">
                  <c:v>87</c:v>
                </c:pt>
                <c:pt idx="34">
                  <c:v>42</c:v>
                </c:pt>
                <c:pt idx="35">
                  <c:v>41</c:v>
                </c:pt>
                <c:pt idx="36">
                  <c:v>53</c:v>
                </c:pt>
                <c:pt idx="37">
                  <c:v>29</c:v>
                </c:pt>
                <c:pt idx="38">
                  <c:v>1</c:v>
                </c:pt>
                <c:pt idx="39">
                  <c:v>25</c:v>
                </c:pt>
                <c:pt idx="40">
                  <c:v>45</c:v>
                </c:pt>
                <c:pt idx="41">
                  <c:v>34</c:v>
                </c:pt>
                <c:pt idx="42">
                  <c:v>10</c:v>
                </c:pt>
                <c:pt idx="43">
                  <c:v>0</c:v>
                </c:pt>
                <c:pt idx="44">
                  <c:v>0</c:v>
                </c:pt>
                <c:pt idx="45">
                  <c:v>18</c:v>
                </c:pt>
                <c:pt idx="46">
                  <c:v>0</c:v>
                </c:pt>
                <c:pt idx="47">
                  <c:v>51</c:v>
                </c:pt>
                <c:pt idx="48">
                  <c:v>31</c:v>
                </c:pt>
                <c:pt idx="49">
                  <c:v>56</c:v>
                </c:pt>
                <c:pt idx="50">
                  <c:v>75</c:v>
                </c:pt>
                <c:pt idx="51">
                  <c:v>21</c:v>
                </c:pt>
                <c:pt idx="52">
                  <c:v>32</c:v>
                </c:pt>
                <c:pt idx="53">
                  <c:v>66</c:v>
                </c:pt>
                <c:pt idx="54">
                  <c:v>54</c:v>
                </c:pt>
                <c:pt idx="55">
                  <c:v>64</c:v>
                </c:pt>
                <c:pt idx="56">
                  <c:v>52</c:v>
                </c:pt>
                <c:pt idx="57">
                  <c:v>31</c:v>
                </c:pt>
                <c:pt idx="58">
                  <c:v>33</c:v>
                </c:pt>
                <c:pt idx="59">
                  <c:v>113</c:v>
                </c:pt>
                <c:pt idx="60">
                  <c:v>73</c:v>
                </c:pt>
                <c:pt idx="61">
                  <c:v>112</c:v>
                </c:pt>
                <c:pt idx="62">
                  <c:v>65</c:v>
                </c:pt>
                <c:pt idx="63">
                  <c:v>71</c:v>
                </c:pt>
                <c:pt idx="64">
                  <c:v>44</c:v>
                </c:pt>
                <c:pt idx="65">
                  <c:v>46</c:v>
                </c:pt>
                <c:pt idx="66">
                  <c:v>12</c:v>
                </c:pt>
                <c:pt idx="67">
                  <c:v>73</c:v>
                </c:pt>
                <c:pt idx="68">
                  <c:v>21</c:v>
                </c:pt>
                <c:pt idx="69">
                  <c:v>72</c:v>
                </c:pt>
                <c:pt idx="70">
                  <c:v>77</c:v>
                </c:pt>
                <c:pt idx="71">
                  <c:v>47</c:v>
                </c:pt>
                <c:pt idx="72">
                  <c:v>47</c:v>
                </c:pt>
                <c:pt idx="73">
                  <c:v>24</c:v>
                </c:pt>
                <c:pt idx="74">
                  <c:v>12</c:v>
                </c:pt>
                <c:pt idx="75">
                  <c:v>0</c:v>
                </c:pt>
                <c:pt idx="76">
                  <c:v>41</c:v>
                </c:pt>
                <c:pt idx="77">
                  <c:v>37</c:v>
                </c:pt>
                <c:pt idx="78">
                  <c:v>19</c:v>
                </c:pt>
                <c:pt idx="79">
                  <c:v>34</c:v>
                </c:pt>
                <c:pt idx="80">
                  <c:v>75</c:v>
                </c:pt>
                <c:pt idx="81">
                  <c:v>56</c:v>
                </c:pt>
                <c:pt idx="82">
                  <c:v>23</c:v>
                </c:pt>
                <c:pt idx="83">
                  <c:v>38</c:v>
                </c:pt>
                <c:pt idx="84">
                  <c:v>71</c:v>
                </c:pt>
                <c:pt idx="85">
                  <c:v>30</c:v>
                </c:pt>
                <c:pt idx="86">
                  <c:v>110</c:v>
                </c:pt>
                <c:pt idx="87">
                  <c:v>129</c:v>
                </c:pt>
                <c:pt idx="88">
                  <c:v>93</c:v>
                </c:pt>
                <c:pt idx="89">
                  <c:v>74</c:v>
                </c:pt>
                <c:pt idx="90">
                  <c:v>28</c:v>
                </c:pt>
                <c:pt idx="91">
                  <c:v>0</c:v>
                </c:pt>
                <c:pt idx="92">
                  <c:v>30</c:v>
                </c:pt>
                <c:pt idx="93">
                  <c:v>52</c:v>
                </c:pt>
                <c:pt idx="94">
                  <c:v>87</c:v>
                </c:pt>
                <c:pt idx="95">
                  <c:v>102</c:v>
                </c:pt>
                <c:pt idx="96">
                  <c:v>77</c:v>
                </c:pt>
              </c:numCache>
            </c:numRef>
          </c:val>
          <c:extLst>
            <c:ext xmlns:c16="http://schemas.microsoft.com/office/drawing/2014/chart" uri="{C3380CC4-5D6E-409C-BE32-E72D297353CC}">
              <c16:uniqueId val="{00000000-1A65-4EC2-9739-39177A94E983}"/>
            </c:ext>
          </c:extLst>
        </c:ser>
        <c:dLbls>
          <c:showLegendKey val="0"/>
          <c:showVal val="0"/>
          <c:showCatName val="0"/>
          <c:showSerName val="0"/>
          <c:showPercent val="0"/>
          <c:showBubbleSize val="0"/>
        </c:dLbls>
        <c:gapWidth val="182"/>
        <c:axId val="815326744"/>
        <c:axId val="815331664"/>
      </c:barChart>
      <c:catAx>
        <c:axId val="815326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31664"/>
        <c:crosses val="autoZero"/>
        <c:auto val="1"/>
        <c:lblAlgn val="ctr"/>
        <c:lblOffset val="100"/>
        <c:noMultiLvlLbl val="0"/>
      </c:catAx>
      <c:valAx>
        <c:axId val="815331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26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canceled_transactions_value(euros)</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a:t>2015-10</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'Q5 (3)'!$A$2:$A$98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Bakery</c:v>
                </c:pt>
                <c:pt idx="8">
                  <c:v>Men's Eastern Wear</c:v>
                </c:pt>
                <c:pt idx="9">
                  <c:v>Cigarettes &amp; Smoking</c:v>
                </c:pt>
                <c:pt idx="10">
                  <c:v>Candies</c:v>
                </c:pt>
                <c:pt idx="11">
                  <c:v>Baby Shoes</c:v>
                </c:pt>
                <c:pt idx="12">
                  <c:v>Nail Care</c:v>
                </c:pt>
                <c:pt idx="13">
                  <c:v>Movies</c:v>
                </c:pt>
                <c:pt idx="14">
                  <c:v>Jewelry Cleaning &amp; Care</c:v>
                </c:pt>
                <c:pt idx="15">
                  <c:v>Bath &amp; Body</c:v>
                </c:pt>
                <c:pt idx="16">
                  <c:v>Baby Fashion</c:v>
                </c:pt>
                <c:pt idx="17">
                  <c:v>Memory &amp; SD Cards for Phones</c:v>
                </c:pt>
                <c:pt idx="18">
                  <c:v>Girls Shoes</c:v>
                </c:pt>
                <c:pt idx="19">
                  <c:v>Office Supplies</c:v>
                </c:pt>
                <c:pt idx="20">
                  <c:v>Kid's Watches</c:v>
                </c:pt>
                <c:pt idx="21">
                  <c:v>Hobbies &amp; Creative Arts</c:v>
                </c:pt>
                <c:pt idx="22">
                  <c:v>Music</c:v>
                </c:pt>
                <c:pt idx="23">
                  <c:v>Diapering</c:v>
                </c:pt>
                <c:pt idx="24">
                  <c:v>Boys Shoes</c:v>
                </c:pt>
                <c:pt idx="25">
                  <c:v>Other Electronics</c:v>
                </c:pt>
                <c:pt idx="26">
                  <c:v>Featured Phones</c:v>
                </c:pt>
                <c:pt idx="27">
                  <c:v>Baby &amp; Toddler Furniture</c:v>
                </c:pt>
                <c:pt idx="28">
                  <c:v>Household Supplies</c:v>
                </c:pt>
                <c:pt idx="29">
                  <c:v>Other Food &amp; Beverage</c:v>
                </c:pt>
                <c:pt idx="30">
                  <c:v>Books</c:v>
                </c:pt>
                <c:pt idx="31">
                  <c:v>Fitness</c:v>
                </c:pt>
                <c:pt idx="32">
                  <c:v>Pets &amp; Animals</c:v>
                </c:pt>
                <c:pt idx="33">
                  <c:v>Girls Fashion</c:v>
                </c:pt>
                <c:pt idx="34">
                  <c:v>Outdoor Sports</c:v>
                </c:pt>
                <c:pt idx="35">
                  <c:v>Home improvements</c:v>
                </c:pt>
                <c:pt idx="36">
                  <c:v>Boys Fashion</c:v>
                </c:pt>
                <c:pt idx="37">
                  <c:v>Lawn &amp; Garden</c:v>
                </c:pt>
                <c:pt idx="38">
                  <c:v>Monitors</c:v>
                </c:pt>
                <c:pt idx="39">
                  <c:v>Lighting</c:v>
                </c:pt>
                <c:pt idx="40">
                  <c:v>Linens &amp; Bedding</c:v>
                </c:pt>
                <c:pt idx="41">
                  <c:v>Nursing &amp; Feeding</c:v>
                </c:pt>
                <c:pt idx="42">
                  <c:v>Luggage &amp; Bags</c:v>
                </c:pt>
                <c:pt idx="43">
                  <c:v>Grooming Appliances</c:v>
                </c:pt>
                <c:pt idx="44">
                  <c:v>Bathroom Accessories</c:v>
                </c:pt>
                <c:pt idx="45">
                  <c:v>Networking</c:v>
                </c:pt>
                <c:pt idx="46">
                  <c:v>Landline Phones</c:v>
                </c:pt>
                <c:pt idx="47">
                  <c:v>TV Equipment</c:v>
                </c:pt>
                <c:pt idx="48">
                  <c:v>Vehicle &amp; Vehicle Parts</c:v>
                </c:pt>
                <c:pt idx="49">
                  <c:v>Kitchen &amp; Dining</c:v>
                </c:pt>
                <c:pt idx="50">
                  <c:v>Health Care</c:v>
                </c:pt>
                <c:pt idx="51">
                  <c:v>Women's Eyewear</c:v>
                </c:pt>
                <c:pt idx="52">
                  <c:v>Beverages</c:v>
                </c:pt>
                <c:pt idx="53">
                  <c:v>Computer Accessories</c:v>
                </c:pt>
                <c:pt idx="54">
                  <c:v>Gymnastics</c:v>
                </c:pt>
                <c:pt idx="55">
                  <c:v>Printers &amp; Scanners</c:v>
                </c:pt>
                <c:pt idx="56">
                  <c:v>Men's Jewelry</c:v>
                </c:pt>
                <c:pt idx="57">
                  <c:v>Storage Devices</c:v>
                </c:pt>
                <c:pt idx="58">
                  <c:v>Furniture</c:v>
                </c:pt>
                <c:pt idx="59">
                  <c:v>Makeup</c:v>
                </c:pt>
                <c:pt idx="60">
                  <c:v>Women's Jewelry</c:v>
                </c:pt>
                <c:pt idx="61">
                  <c:v>Men's Accessories</c:v>
                </c:pt>
                <c:pt idx="62">
                  <c:v>Other Baby Products</c:v>
                </c:pt>
                <c:pt idx="63">
                  <c:v>Skin Care</c:v>
                </c:pt>
                <c:pt idx="64">
                  <c:v>Kitchen Appliances</c:v>
                </c:pt>
                <c:pt idx="65">
                  <c:v>Perfume &amp; Cologne</c:v>
                </c:pt>
                <c:pt idx="66">
                  <c:v>Desktops</c:v>
                </c:pt>
                <c:pt idx="67">
                  <c:v>Video Games</c:v>
                </c:pt>
                <c:pt idx="68">
                  <c:v>Services</c:v>
                </c:pt>
                <c:pt idx="69">
                  <c:v>TVs</c:v>
                </c:pt>
                <c:pt idx="70">
                  <c:v>Men's Eyewear</c:v>
                </c:pt>
                <c:pt idx="71">
                  <c:v>Decor</c:v>
                </c:pt>
                <c:pt idx="72">
                  <c:v>Headphones</c:v>
                </c:pt>
                <c:pt idx="73">
                  <c:v>Personal Pleasure</c:v>
                </c:pt>
                <c:pt idx="74">
                  <c:v>Softwares</c:v>
                </c:pt>
                <c:pt idx="75">
                  <c:v>Gadgets</c:v>
                </c:pt>
                <c:pt idx="76">
                  <c:v>Video Game Consoles</c:v>
                </c:pt>
                <c:pt idx="77">
                  <c:v>Personal Care</c:v>
                </c:pt>
                <c:pt idx="78">
                  <c:v>PowerBanks</c:v>
                </c:pt>
                <c:pt idx="79">
                  <c:v>MP3 Players and Audio Equipment</c:v>
                </c:pt>
                <c:pt idx="80">
                  <c:v>Mobiles &amp; Tablets Accessories</c:v>
                </c:pt>
                <c:pt idx="81">
                  <c:v>Household Appliances</c:v>
                </c:pt>
                <c:pt idx="82">
                  <c:v>Fitness &amp; Nutrition</c:v>
                </c:pt>
                <c:pt idx="83">
                  <c:v>Cameras</c:v>
                </c:pt>
                <c:pt idx="84">
                  <c:v>Team Sports</c:v>
                </c:pt>
                <c:pt idx="85">
                  <c:v>Women's Lingeries and Nightwear</c:v>
                </c:pt>
                <c:pt idx="86">
                  <c:v>Women's Watches</c:v>
                </c:pt>
                <c:pt idx="87">
                  <c:v>Women's Shoes</c:v>
                </c:pt>
                <c:pt idx="88">
                  <c:v>Women's Accessories</c:v>
                </c:pt>
                <c:pt idx="89">
                  <c:v>Men's Clothing</c:v>
                </c:pt>
                <c:pt idx="90">
                  <c:v>Tablets</c:v>
                </c:pt>
                <c:pt idx="91">
                  <c:v>Smart watches</c:v>
                </c:pt>
                <c:pt idx="92">
                  <c:v>Laptops</c:v>
                </c:pt>
                <c:pt idx="93">
                  <c:v>Men's Watches</c:v>
                </c:pt>
                <c:pt idx="94">
                  <c:v>Women's Clothing</c:v>
                </c:pt>
                <c:pt idx="95">
                  <c:v>Smartphones</c:v>
                </c:pt>
                <c:pt idx="96">
                  <c:v>Men's Shoes</c:v>
                </c:pt>
              </c:strCache>
            </c:strRef>
          </c:cat>
          <c:val>
            <c:numRef>
              <c:f>'Q5 (3)'!$K$2:$K$98</c:f>
              <c:numCache>
                <c:formatCode>General</c:formatCode>
                <c:ptCount val="97"/>
                <c:pt idx="0">
                  <c:v>0</c:v>
                </c:pt>
                <c:pt idx="1">
                  <c:v>0</c:v>
                </c:pt>
                <c:pt idx="2">
                  <c:v>0</c:v>
                </c:pt>
                <c:pt idx="3">
                  <c:v>0</c:v>
                </c:pt>
                <c:pt idx="4">
                  <c:v>0</c:v>
                </c:pt>
                <c:pt idx="5">
                  <c:v>0</c:v>
                </c:pt>
                <c:pt idx="6">
                  <c:v>0</c:v>
                </c:pt>
                <c:pt idx="7">
                  <c:v>20</c:v>
                </c:pt>
                <c:pt idx="8">
                  <c:v>1</c:v>
                </c:pt>
                <c:pt idx="9">
                  <c:v>16</c:v>
                </c:pt>
                <c:pt idx="10">
                  <c:v>1</c:v>
                </c:pt>
                <c:pt idx="11">
                  <c:v>18</c:v>
                </c:pt>
                <c:pt idx="12">
                  <c:v>14</c:v>
                </c:pt>
                <c:pt idx="13">
                  <c:v>17</c:v>
                </c:pt>
                <c:pt idx="14">
                  <c:v>1</c:v>
                </c:pt>
                <c:pt idx="15">
                  <c:v>1</c:v>
                </c:pt>
                <c:pt idx="16">
                  <c:v>0</c:v>
                </c:pt>
                <c:pt idx="17">
                  <c:v>31</c:v>
                </c:pt>
                <c:pt idx="18">
                  <c:v>50</c:v>
                </c:pt>
                <c:pt idx="19">
                  <c:v>1</c:v>
                </c:pt>
                <c:pt idx="20">
                  <c:v>1</c:v>
                </c:pt>
                <c:pt idx="21">
                  <c:v>0</c:v>
                </c:pt>
                <c:pt idx="22">
                  <c:v>29</c:v>
                </c:pt>
                <c:pt idx="23">
                  <c:v>32</c:v>
                </c:pt>
                <c:pt idx="24">
                  <c:v>62</c:v>
                </c:pt>
                <c:pt idx="25">
                  <c:v>0</c:v>
                </c:pt>
                <c:pt idx="26">
                  <c:v>20</c:v>
                </c:pt>
                <c:pt idx="27">
                  <c:v>30</c:v>
                </c:pt>
                <c:pt idx="28">
                  <c:v>30</c:v>
                </c:pt>
                <c:pt idx="29">
                  <c:v>29</c:v>
                </c:pt>
                <c:pt idx="30">
                  <c:v>37</c:v>
                </c:pt>
                <c:pt idx="31">
                  <c:v>16</c:v>
                </c:pt>
                <c:pt idx="32">
                  <c:v>0</c:v>
                </c:pt>
                <c:pt idx="33">
                  <c:v>131</c:v>
                </c:pt>
                <c:pt idx="34">
                  <c:v>35</c:v>
                </c:pt>
                <c:pt idx="35">
                  <c:v>2</c:v>
                </c:pt>
                <c:pt idx="36">
                  <c:v>50</c:v>
                </c:pt>
                <c:pt idx="37">
                  <c:v>1</c:v>
                </c:pt>
                <c:pt idx="38">
                  <c:v>50</c:v>
                </c:pt>
                <c:pt idx="39">
                  <c:v>68</c:v>
                </c:pt>
                <c:pt idx="40">
                  <c:v>60</c:v>
                </c:pt>
                <c:pt idx="41">
                  <c:v>47</c:v>
                </c:pt>
                <c:pt idx="42">
                  <c:v>1</c:v>
                </c:pt>
                <c:pt idx="43">
                  <c:v>16</c:v>
                </c:pt>
                <c:pt idx="44">
                  <c:v>15</c:v>
                </c:pt>
                <c:pt idx="45">
                  <c:v>0</c:v>
                </c:pt>
                <c:pt idx="46">
                  <c:v>15</c:v>
                </c:pt>
                <c:pt idx="47">
                  <c:v>88</c:v>
                </c:pt>
                <c:pt idx="48">
                  <c:v>31</c:v>
                </c:pt>
                <c:pt idx="49">
                  <c:v>147</c:v>
                </c:pt>
                <c:pt idx="50">
                  <c:v>99</c:v>
                </c:pt>
                <c:pt idx="51">
                  <c:v>17</c:v>
                </c:pt>
                <c:pt idx="52">
                  <c:v>1</c:v>
                </c:pt>
                <c:pt idx="53">
                  <c:v>79</c:v>
                </c:pt>
                <c:pt idx="54">
                  <c:v>67</c:v>
                </c:pt>
                <c:pt idx="55">
                  <c:v>63</c:v>
                </c:pt>
                <c:pt idx="56">
                  <c:v>2</c:v>
                </c:pt>
                <c:pt idx="57">
                  <c:v>37</c:v>
                </c:pt>
                <c:pt idx="58">
                  <c:v>62</c:v>
                </c:pt>
                <c:pt idx="59">
                  <c:v>36</c:v>
                </c:pt>
                <c:pt idx="60">
                  <c:v>88</c:v>
                </c:pt>
                <c:pt idx="61">
                  <c:v>82</c:v>
                </c:pt>
                <c:pt idx="62">
                  <c:v>96</c:v>
                </c:pt>
                <c:pt idx="63">
                  <c:v>72</c:v>
                </c:pt>
                <c:pt idx="64">
                  <c:v>76</c:v>
                </c:pt>
                <c:pt idx="65">
                  <c:v>69</c:v>
                </c:pt>
                <c:pt idx="66">
                  <c:v>61</c:v>
                </c:pt>
                <c:pt idx="67">
                  <c:v>18</c:v>
                </c:pt>
                <c:pt idx="68">
                  <c:v>0</c:v>
                </c:pt>
                <c:pt idx="69">
                  <c:v>43</c:v>
                </c:pt>
                <c:pt idx="70">
                  <c:v>62</c:v>
                </c:pt>
                <c:pt idx="71">
                  <c:v>6</c:v>
                </c:pt>
                <c:pt idx="72">
                  <c:v>55</c:v>
                </c:pt>
                <c:pt idx="73">
                  <c:v>37</c:v>
                </c:pt>
                <c:pt idx="74">
                  <c:v>35</c:v>
                </c:pt>
                <c:pt idx="75">
                  <c:v>0</c:v>
                </c:pt>
                <c:pt idx="76">
                  <c:v>19</c:v>
                </c:pt>
                <c:pt idx="77">
                  <c:v>89</c:v>
                </c:pt>
                <c:pt idx="78">
                  <c:v>31</c:v>
                </c:pt>
                <c:pt idx="79">
                  <c:v>62</c:v>
                </c:pt>
                <c:pt idx="80">
                  <c:v>69</c:v>
                </c:pt>
                <c:pt idx="81">
                  <c:v>113</c:v>
                </c:pt>
                <c:pt idx="82">
                  <c:v>66</c:v>
                </c:pt>
                <c:pt idx="83">
                  <c:v>102</c:v>
                </c:pt>
                <c:pt idx="84">
                  <c:v>36</c:v>
                </c:pt>
                <c:pt idx="85">
                  <c:v>62</c:v>
                </c:pt>
                <c:pt idx="86">
                  <c:v>144</c:v>
                </c:pt>
                <c:pt idx="87">
                  <c:v>113</c:v>
                </c:pt>
                <c:pt idx="88">
                  <c:v>109</c:v>
                </c:pt>
                <c:pt idx="89">
                  <c:v>40</c:v>
                </c:pt>
                <c:pt idx="90">
                  <c:v>63</c:v>
                </c:pt>
                <c:pt idx="91">
                  <c:v>14</c:v>
                </c:pt>
                <c:pt idx="92">
                  <c:v>150</c:v>
                </c:pt>
                <c:pt idx="93">
                  <c:v>50</c:v>
                </c:pt>
                <c:pt idx="94">
                  <c:v>96</c:v>
                </c:pt>
                <c:pt idx="95">
                  <c:v>188</c:v>
                </c:pt>
                <c:pt idx="96">
                  <c:v>95</c:v>
                </c:pt>
              </c:numCache>
            </c:numRef>
          </c:val>
          <c:extLst>
            <c:ext xmlns:c16="http://schemas.microsoft.com/office/drawing/2014/chart" uri="{C3380CC4-5D6E-409C-BE32-E72D297353CC}">
              <c16:uniqueId val="{00000000-497D-4334-B8F1-4736FC12A3ED}"/>
            </c:ext>
          </c:extLst>
        </c:ser>
        <c:dLbls>
          <c:showLegendKey val="0"/>
          <c:showVal val="0"/>
          <c:showCatName val="0"/>
          <c:showSerName val="0"/>
          <c:showPercent val="0"/>
          <c:showBubbleSize val="0"/>
        </c:dLbls>
        <c:gapWidth val="182"/>
        <c:axId val="815326744"/>
        <c:axId val="815331664"/>
      </c:barChart>
      <c:catAx>
        <c:axId val="815326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31664"/>
        <c:crosses val="autoZero"/>
        <c:auto val="1"/>
        <c:lblAlgn val="ctr"/>
        <c:lblOffset val="100"/>
        <c:noMultiLvlLbl val="0"/>
      </c:catAx>
      <c:valAx>
        <c:axId val="815331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26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canceled_transactions_value(euros)</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a:t>2015-11</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'Q5 (3)'!$A$2:$A$98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Bakery</c:v>
                </c:pt>
                <c:pt idx="8">
                  <c:v>Men's Eastern Wear</c:v>
                </c:pt>
                <c:pt idx="9">
                  <c:v>Cigarettes &amp; Smoking</c:v>
                </c:pt>
                <c:pt idx="10">
                  <c:v>Candies</c:v>
                </c:pt>
                <c:pt idx="11">
                  <c:v>Baby Shoes</c:v>
                </c:pt>
                <c:pt idx="12">
                  <c:v>Nail Care</c:v>
                </c:pt>
                <c:pt idx="13">
                  <c:v>Movies</c:v>
                </c:pt>
                <c:pt idx="14">
                  <c:v>Jewelry Cleaning &amp; Care</c:v>
                </c:pt>
                <c:pt idx="15">
                  <c:v>Bath &amp; Body</c:v>
                </c:pt>
                <c:pt idx="16">
                  <c:v>Baby Fashion</c:v>
                </c:pt>
                <c:pt idx="17">
                  <c:v>Memory &amp; SD Cards for Phones</c:v>
                </c:pt>
                <c:pt idx="18">
                  <c:v>Girls Shoes</c:v>
                </c:pt>
                <c:pt idx="19">
                  <c:v>Office Supplies</c:v>
                </c:pt>
                <c:pt idx="20">
                  <c:v>Kid's Watches</c:v>
                </c:pt>
                <c:pt idx="21">
                  <c:v>Hobbies &amp; Creative Arts</c:v>
                </c:pt>
                <c:pt idx="22">
                  <c:v>Music</c:v>
                </c:pt>
                <c:pt idx="23">
                  <c:v>Diapering</c:v>
                </c:pt>
                <c:pt idx="24">
                  <c:v>Boys Shoes</c:v>
                </c:pt>
                <c:pt idx="25">
                  <c:v>Other Electronics</c:v>
                </c:pt>
                <c:pt idx="26">
                  <c:v>Featured Phones</c:v>
                </c:pt>
                <c:pt idx="27">
                  <c:v>Baby &amp; Toddler Furniture</c:v>
                </c:pt>
                <c:pt idx="28">
                  <c:v>Household Supplies</c:v>
                </c:pt>
                <c:pt idx="29">
                  <c:v>Other Food &amp; Beverage</c:v>
                </c:pt>
                <c:pt idx="30">
                  <c:v>Books</c:v>
                </c:pt>
                <c:pt idx="31">
                  <c:v>Fitness</c:v>
                </c:pt>
                <c:pt idx="32">
                  <c:v>Pets &amp; Animals</c:v>
                </c:pt>
                <c:pt idx="33">
                  <c:v>Girls Fashion</c:v>
                </c:pt>
                <c:pt idx="34">
                  <c:v>Outdoor Sports</c:v>
                </c:pt>
                <c:pt idx="35">
                  <c:v>Home improvements</c:v>
                </c:pt>
                <c:pt idx="36">
                  <c:v>Boys Fashion</c:v>
                </c:pt>
                <c:pt idx="37">
                  <c:v>Lawn &amp; Garden</c:v>
                </c:pt>
                <c:pt idx="38">
                  <c:v>Monitors</c:v>
                </c:pt>
                <c:pt idx="39">
                  <c:v>Lighting</c:v>
                </c:pt>
                <c:pt idx="40">
                  <c:v>Linens &amp; Bedding</c:v>
                </c:pt>
                <c:pt idx="41">
                  <c:v>Nursing &amp; Feeding</c:v>
                </c:pt>
                <c:pt idx="42">
                  <c:v>Luggage &amp; Bags</c:v>
                </c:pt>
                <c:pt idx="43">
                  <c:v>Grooming Appliances</c:v>
                </c:pt>
                <c:pt idx="44">
                  <c:v>Bathroom Accessories</c:v>
                </c:pt>
                <c:pt idx="45">
                  <c:v>Networking</c:v>
                </c:pt>
                <c:pt idx="46">
                  <c:v>Landline Phones</c:v>
                </c:pt>
                <c:pt idx="47">
                  <c:v>TV Equipment</c:v>
                </c:pt>
                <c:pt idx="48">
                  <c:v>Vehicle &amp; Vehicle Parts</c:v>
                </c:pt>
                <c:pt idx="49">
                  <c:v>Kitchen &amp; Dining</c:v>
                </c:pt>
                <c:pt idx="50">
                  <c:v>Health Care</c:v>
                </c:pt>
                <c:pt idx="51">
                  <c:v>Women's Eyewear</c:v>
                </c:pt>
                <c:pt idx="52">
                  <c:v>Beverages</c:v>
                </c:pt>
                <c:pt idx="53">
                  <c:v>Computer Accessories</c:v>
                </c:pt>
                <c:pt idx="54">
                  <c:v>Gymnastics</c:v>
                </c:pt>
                <c:pt idx="55">
                  <c:v>Printers &amp; Scanners</c:v>
                </c:pt>
                <c:pt idx="56">
                  <c:v>Men's Jewelry</c:v>
                </c:pt>
                <c:pt idx="57">
                  <c:v>Storage Devices</c:v>
                </c:pt>
                <c:pt idx="58">
                  <c:v>Furniture</c:v>
                </c:pt>
                <c:pt idx="59">
                  <c:v>Makeup</c:v>
                </c:pt>
                <c:pt idx="60">
                  <c:v>Women's Jewelry</c:v>
                </c:pt>
                <c:pt idx="61">
                  <c:v>Men's Accessories</c:v>
                </c:pt>
                <c:pt idx="62">
                  <c:v>Other Baby Products</c:v>
                </c:pt>
                <c:pt idx="63">
                  <c:v>Skin Care</c:v>
                </c:pt>
                <c:pt idx="64">
                  <c:v>Kitchen Appliances</c:v>
                </c:pt>
                <c:pt idx="65">
                  <c:v>Perfume &amp; Cologne</c:v>
                </c:pt>
                <c:pt idx="66">
                  <c:v>Desktops</c:v>
                </c:pt>
                <c:pt idx="67">
                  <c:v>Video Games</c:v>
                </c:pt>
                <c:pt idx="68">
                  <c:v>Services</c:v>
                </c:pt>
                <c:pt idx="69">
                  <c:v>TVs</c:v>
                </c:pt>
                <c:pt idx="70">
                  <c:v>Men's Eyewear</c:v>
                </c:pt>
                <c:pt idx="71">
                  <c:v>Decor</c:v>
                </c:pt>
                <c:pt idx="72">
                  <c:v>Headphones</c:v>
                </c:pt>
                <c:pt idx="73">
                  <c:v>Personal Pleasure</c:v>
                </c:pt>
                <c:pt idx="74">
                  <c:v>Softwares</c:v>
                </c:pt>
                <c:pt idx="75">
                  <c:v>Gadgets</c:v>
                </c:pt>
                <c:pt idx="76">
                  <c:v>Video Game Consoles</c:v>
                </c:pt>
                <c:pt idx="77">
                  <c:v>Personal Care</c:v>
                </c:pt>
                <c:pt idx="78">
                  <c:v>PowerBanks</c:v>
                </c:pt>
                <c:pt idx="79">
                  <c:v>MP3 Players and Audio Equipment</c:v>
                </c:pt>
                <c:pt idx="80">
                  <c:v>Mobiles &amp; Tablets Accessories</c:v>
                </c:pt>
                <c:pt idx="81">
                  <c:v>Household Appliances</c:v>
                </c:pt>
                <c:pt idx="82">
                  <c:v>Fitness &amp; Nutrition</c:v>
                </c:pt>
                <c:pt idx="83">
                  <c:v>Cameras</c:v>
                </c:pt>
                <c:pt idx="84">
                  <c:v>Team Sports</c:v>
                </c:pt>
                <c:pt idx="85">
                  <c:v>Women's Lingeries and Nightwear</c:v>
                </c:pt>
                <c:pt idx="86">
                  <c:v>Women's Watches</c:v>
                </c:pt>
                <c:pt idx="87">
                  <c:v>Women's Shoes</c:v>
                </c:pt>
                <c:pt idx="88">
                  <c:v>Women's Accessories</c:v>
                </c:pt>
                <c:pt idx="89">
                  <c:v>Men's Clothing</c:v>
                </c:pt>
                <c:pt idx="90">
                  <c:v>Tablets</c:v>
                </c:pt>
                <c:pt idx="91">
                  <c:v>Smart watches</c:v>
                </c:pt>
                <c:pt idx="92">
                  <c:v>Laptops</c:v>
                </c:pt>
                <c:pt idx="93">
                  <c:v>Men's Watches</c:v>
                </c:pt>
                <c:pt idx="94">
                  <c:v>Women's Clothing</c:v>
                </c:pt>
                <c:pt idx="95">
                  <c:v>Smartphones</c:v>
                </c:pt>
                <c:pt idx="96">
                  <c:v>Men's Shoes</c:v>
                </c:pt>
              </c:strCache>
            </c:strRef>
          </c:cat>
          <c:val>
            <c:numRef>
              <c:f>'Q5 (3)'!$L$2:$L$98</c:f>
              <c:numCache>
                <c:formatCode>General</c:formatCode>
                <c:ptCount val="97"/>
                <c:pt idx="0">
                  <c:v>0</c:v>
                </c:pt>
                <c:pt idx="1">
                  <c:v>0</c:v>
                </c:pt>
                <c:pt idx="2">
                  <c:v>0</c:v>
                </c:pt>
                <c:pt idx="3">
                  <c:v>0</c:v>
                </c:pt>
                <c:pt idx="4">
                  <c:v>21</c:v>
                </c:pt>
                <c:pt idx="5">
                  <c:v>0</c:v>
                </c:pt>
                <c:pt idx="6">
                  <c:v>24</c:v>
                </c:pt>
                <c:pt idx="7">
                  <c:v>0</c:v>
                </c:pt>
                <c:pt idx="8">
                  <c:v>0</c:v>
                </c:pt>
                <c:pt idx="9">
                  <c:v>24</c:v>
                </c:pt>
                <c:pt idx="10">
                  <c:v>0</c:v>
                </c:pt>
                <c:pt idx="11">
                  <c:v>43</c:v>
                </c:pt>
                <c:pt idx="12">
                  <c:v>1</c:v>
                </c:pt>
                <c:pt idx="13">
                  <c:v>1</c:v>
                </c:pt>
                <c:pt idx="14">
                  <c:v>0</c:v>
                </c:pt>
                <c:pt idx="15">
                  <c:v>2</c:v>
                </c:pt>
                <c:pt idx="16">
                  <c:v>21</c:v>
                </c:pt>
                <c:pt idx="17">
                  <c:v>1</c:v>
                </c:pt>
                <c:pt idx="18">
                  <c:v>51</c:v>
                </c:pt>
                <c:pt idx="19">
                  <c:v>2</c:v>
                </c:pt>
                <c:pt idx="20">
                  <c:v>1</c:v>
                </c:pt>
                <c:pt idx="21">
                  <c:v>1</c:v>
                </c:pt>
                <c:pt idx="22">
                  <c:v>0</c:v>
                </c:pt>
                <c:pt idx="23">
                  <c:v>22</c:v>
                </c:pt>
                <c:pt idx="24">
                  <c:v>56</c:v>
                </c:pt>
                <c:pt idx="25">
                  <c:v>1</c:v>
                </c:pt>
                <c:pt idx="26">
                  <c:v>0</c:v>
                </c:pt>
                <c:pt idx="27">
                  <c:v>22</c:v>
                </c:pt>
                <c:pt idx="28">
                  <c:v>29</c:v>
                </c:pt>
                <c:pt idx="29">
                  <c:v>50</c:v>
                </c:pt>
                <c:pt idx="30">
                  <c:v>22</c:v>
                </c:pt>
                <c:pt idx="31">
                  <c:v>0</c:v>
                </c:pt>
                <c:pt idx="32">
                  <c:v>0</c:v>
                </c:pt>
                <c:pt idx="33">
                  <c:v>89</c:v>
                </c:pt>
                <c:pt idx="34">
                  <c:v>54</c:v>
                </c:pt>
                <c:pt idx="35">
                  <c:v>26</c:v>
                </c:pt>
                <c:pt idx="36">
                  <c:v>48</c:v>
                </c:pt>
                <c:pt idx="37">
                  <c:v>21</c:v>
                </c:pt>
                <c:pt idx="38">
                  <c:v>1</c:v>
                </c:pt>
                <c:pt idx="39">
                  <c:v>23</c:v>
                </c:pt>
                <c:pt idx="40">
                  <c:v>1</c:v>
                </c:pt>
                <c:pt idx="41">
                  <c:v>26</c:v>
                </c:pt>
                <c:pt idx="42">
                  <c:v>42</c:v>
                </c:pt>
                <c:pt idx="43">
                  <c:v>1</c:v>
                </c:pt>
                <c:pt idx="44">
                  <c:v>26</c:v>
                </c:pt>
                <c:pt idx="45">
                  <c:v>0</c:v>
                </c:pt>
                <c:pt idx="46">
                  <c:v>0</c:v>
                </c:pt>
                <c:pt idx="47">
                  <c:v>1</c:v>
                </c:pt>
                <c:pt idx="48">
                  <c:v>69</c:v>
                </c:pt>
                <c:pt idx="49">
                  <c:v>49</c:v>
                </c:pt>
                <c:pt idx="50">
                  <c:v>146</c:v>
                </c:pt>
                <c:pt idx="51">
                  <c:v>0</c:v>
                </c:pt>
                <c:pt idx="52">
                  <c:v>0</c:v>
                </c:pt>
                <c:pt idx="53">
                  <c:v>79</c:v>
                </c:pt>
                <c:pt idx="54">
                  <c:v>1</c:v>
                </c:pt>
                <c:pt idx="55">
                  <c:v>49</c:v>
                </c:pt>
                <c:pt idx="56">
                  <c:v>29</c:v>
                </c:pt>
                <c:pt idx="57">
                  <c:v>52</c:v>
                </c:pt>
                <c:pt idx="58">
                  <c:v>21</c:v>
                </c:pt>
                <c:pt idx="59">
                  <c:v>73</c:v>
                </c:pt>
                <c:pt idx="60">
                  <c:v>77</c:v>
                </c:pt>
                <c:pt idx="61">
                  <c:v>54</c:v>
                </c:pt>
                <c:pt idx="62">
                  <c:v>90</c:v>
                </c:pt>
                <c:pt idx="63">
                  <c:v>75</c:v>
                </c:pt>
                <c:pt idx="64">
                  <c:v>47</c:v>
                </c:pt>
                <c:pt idx="65">
                  <c:v>76</c:v>
                </c:pt>
                <c:pt idx="66">
                  <c:v>0</c:v>
                </c:pt>
                <c:pt idx="67">
                  <c:v>69</c:v>
                </c:pt>
                <c:pt idx="68">
                  <c:v>24</c:v>
                </c:pt>
                <c:pt idx="69">
                  <c:v>73</c:v>
                </c:pt>
                <c:pt idx="70">
                  <c:v>70</c:v>
                </c:pt>
                <c:pt idx="71">
                  <c:v>76</c:v>
                </c:pt>
                <c:pt idx="72">
                  <c:v>28</c:v>
                </c:pt>
                <c:pt idx="73">
                  <c:v>55</c:v>
                </c:pt>
                <c:pt idx="74">
                  <c:v>3</c:v>
                </c:pt>
                <c:pt idx="75">
                  <c:v>0</c:v>
                </c:pt>
                <c:pt idx="76">
                  <c:v>50</c:v>
                </c:pt>
                <c:pt idx="77">
                  <c:v>134</c:v>
                </c:pt>
                <c:pt idx="78">
                  <c:v>1</c:v>
                </c:pt>
                <c:pt idx="79">
                  <c:v>76</c:v>
                </c:pt>
                <c:pt idx="80">
                  <c:v>146</c:v>
                </c:pt>
                <c:pt idx="81">
                  <c:v>76</c:v>
                </c:pt>
                <c:pt idx="82">
                  <c:v>51</c:v>
                </c:pt>
                <c:pt idx="83">
                  <c:v>100</c:v>
                </c:pt>
                <c:pt idx="84">
                  <c:v>79</c:v>
                </c:pt>
                <c:pt idx="85">
                  <c:v>49</c:v>
                </c:pt>
                <c:pt idx="86">
                  <c:v>108</c:v>
                </c:pt>
                <c:pt idx="87">
                  <c:v>132</c:v>
                </c:pt>
                <c:pt idx="88">
                  <c:v>71</c:v>
                </c:pt>
                <c:pt idx="89">
                  <c:v>167</c:v>
                </c:pt>
                <c:pt idx="90">
                  <c:v>25</c:v>
                </c:pt>
                <c:pt idx="91">
                  <c:v>0</c:v>
                </c:pt>
                <c:pt idx="92">
                  <c:v>74</c:v>
                </c:pt>
                <c:pt idx="93">
                  <c:v>101</c:v>
                </c:pt>
                <c:pt idx="94">
                  <c:v>156</c:v>
                </c:pt>
                <c:pt idx="95">
                  <c:v>139</c:v>
                </c:pt>
                <c:pt idx="96">
                  <c:v>160</c:v>
                </c:pt>
              </c:numCache>
            </c:numRef>
          </c:val>
          <c:extLst>
            <c:ext xmlns:c16="http://schemas.microsoft.com/office/drawing/2014/chart" uri="{C3380CC4-5D6E-409C-BE32-E72D297353CC}">
              <c16:uniqueId val="{00000000-11B8-4371-A905-86CE77F26714}"/>
            </c:ext>
          </c:extLst>
        </c:ser>
        <c:dLbls>
          <c:showLegendKey val="0"/>
          <c:showVal val="0"/>
          <c:showCatName val="0"/>
          <c:showSerName val="0"/>
          <c:showPercent val="0"/>
          <c:showBubbleSize val="0"/>
        </c:dLbls>
        <c:gapWidth val="182"/>
        <c:axId val="815326744"/>
        <c:axId val="815331664"/>
      </c:barChart>
      <c:catAx>
        <c:axId val="815326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31664"/>
        <c:crosses val="autoZero"/>
        <c:auto val="1"/>
        <c:lblAlgn val="ctr"/>
        <c:lblOffset val="100"/>
        <c:noMultiLvlLbl val="0"/>
      </c:catAx>
      <c:valAx>
        <c:axId val="815331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26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canceled_transactions_value(euros)</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a:t>2015-12</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'Q5 (3)'!$A$2:$A$98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Bakery</c:v>
                </c:pt>
                <c:pt idx="8">
                  <c:v>Men's Eastern Wear</c:v>
                </c:pt>
                <c:pt idx="9">
                  <c:v>Cigarettes &amp; Smoking</c:v>
                </c:pt>
                <c:pt idx="10">
                  <c:v>Candies</c:v>
                </c:pt>
                <c:pt idx="11">
                  <c:v>Baby Shoes</c:v>
                </c:pt>
                <c:pt idx="12">
                  <c:v>Nail Care</c:v>
                </c:pt>
                <c:pt idx="13">
                  <c:v>Movies</c:v>
                </c:pt>
                <c:pt idx="14">
                  <c:v>Jewelry Cleaning &amp; Care</c:v>
                </c:pt>
                <c:pt idx="15">
                  <c:v>Bath &amp; Body</c:v>
                </c:pt>
                <c:pt idx="16">
                  <c:v>Baby Fashion</c:v>
                </c:pt>
                <c:pt idx="17">
                  <c:v>Memory &amp; SD Cards for Phones</c:v>
                </c:pt>
                <c:pt idx="18">
                  <c:v>Girls Shoes</c:v>
                </c:pt>
                <c:pt idx="19">
                  <c:v>Office Supplies</c:v>
                </c:pt>
                <c:pt idx="20">
                  <c:v>Kid's Watches</c:v>
                </c:pt>
                <c:pt idx="21">
                  <c:v>Hobbies &amp; Creative Arts</c:v>
                </c:pt>
                <c:pt idx="22">
                  <c:v>Music</c:v>
                </c:pt>
                <c:pt idx="23">
                  <c:v>Diapering</c:v>
                </c:pt>
                <c:pt idx="24">
                  <c:v>Boys Shoes</c:v>
                </c:pt>
                <c:pt idx="25">
                  <c:v>Other Electronics</c:v>
                </c:pt>
                <c:pt idx="26">
                  <c:v>Featured Phones</c:v>
                </c:pt>
                <c:pt idx="27">
                  <c:v>Baby &amp; Toddler Furniture</c:v>
                </c:pt>
                <c:pt idx="28">
                  <c:v>Household Supplies</c:v>
                </c:pt>
                <c:pt idx="29">
                  <c:v>Other Food &amp; Beverage</c:v>
                </c:pt>
                <c:pt idx="30">
                  <c:v>Books</c:v>
                </c:pt>
                <c:pt idx="31">
                  <c:v>Fitness</c:v>
                </c:pt>
                <c:pt idx="32">
                  <c:v>Pets &amp; Animals</c:v>
                </c:pt>
                <c:pt idx="33">
                  <c:v>Girls Fashion</c:v>
                </c:pt>
                <c:pt idx="34">
                  <c:v>Outdoor Sports</c:v>
                </c:pt>
                <c:pt idx="35">
                  <c:v>Home improvements</c:v>
                </c:pt>
                <c:pt idx="36">
                  <c:v>Boys Fashion</c:v>
                </c:pt>
                <c:pt idx="37">
                  <c:v>Lawn &amp; Garden</c:v>
                </c:pt>
                <c:pt idx="38">
                  <c:v>Monitors</c:v>
                </c:pt>
                <c:pt idx="39">
                  <c:v>Lighting</c:v>
                </c:pt>
                <c:pt idx="40">
                  <c:v>Linens &amp; Bedding</c:v>
                </c:pt>
                <c:pt idx="41">
                  <c:v>Nursing &amp; Feeding</c:v>
                </c:pt>
                <c:pt idx="42">
                  <c:v>Luggage &amp; Bags</c:v>
                </c:pt>
                <c:pt idx="43">
                  <c:v>Grooming Appliances</c:v>
                </c:pt>
                <c:pt idx="44">
                  <c:v>Bathroom Accessories</c:v>
                </c:pt>
                <c:pt idx="45">
                  <c:v>Networking</c:v>
                </c:pt>
                <c:pt idx="46">
                  <c:v>Landline Phones</c:v>
                </c:pt>
                <c:pt idx="47">
                  <c:v>TV Equipment</c:v>
                </c:pt>
                <c:pt idx="48">
                  <c:v>Vehicle &amp; Vehicle Parts</c:v>
                </c:pt>
                <c:pt idx="49">
                  <c:v>Kitchen &amp; Dining</c:v>
                </c:pt>
                <c:pt idx="50">
                  <c:v>Health Care</c:v>
                </c:pt>
                <c:pt idx="51">
                  <c:v>Women's Eyewear</c:v>
                </c:pt>
                <c:pt idx="52">
                  <c:v>Beverages</c:v>
                </c:pt>
                <c:pt idx="53">
                  <c:v>Computer Accessories</c:v>
                </c:pt>
                <c:pt idx="54">
                  <c:v>Gymnastics</c:v>
                </c:pt>
                <c:pt idx="55">
                  <c:v>Printers &amp; Scanners</c:v>
                </c:pt>
                <c:pt idx="56">
                  <c:v>Men's Jewelry</c:v>
                </c:pt>
                <c:pt idx="57">
                  <c:v>Storage Devices</c:v>
                </c:pt>
                <c:pt idx="58">
                  <c:v>Furniture</c:v>
                </c:pt>
                <c:pt idx="59">
                  <c:v>Makeup</c:v>
                </c:pt>
                <c:pt idx="60">
                  <c:v>Women's Jewelry</c:v>
                </c:pt>
                <c:pt idx="61">
                  <c:v>Men's Accessories</c:v>
                </c:pt>
                <c:pt idx="62">
                  <c:v>Other Baby Products</c:v>
                </c:pt>
                <c:pt idx="63">
                  <c:v>Skin Care</c:v>
                </c:pt>
                <c:pt idx="64">
                  <c:v>Kitchen Appliances</c:v>
                </c:pt>
                <c:pt idx="65">
                  <c:v>Perfume &amp; Cologne</c:v>
                </c:pt>
                <c:pt idx="66">
                  <c:v>Desktops</c:v>
                </c:pt>
                <c:pt idx="67">
                  <c:v>Video Games</c:v>
                </c:pt>
                <c:pt idx="68">
                  <c:v>Services</c:v>
                </c:pt>
                <c:pt idx="69">
                  <c:v>TVs</c:v>
                </c:pt>
                <c:pt idx="70">
                  <c:v>Men's Eyewear</c:v>
                </c:pt>
                <c:pt idx="71">
                  <c:v>Decor</c:v>
                </c:pt>
                <c:pt idx="72">
                  <c:v>Headphones</c:v>
                </c:pt>
                <c:pt idx="73">
                  <c:v>Personal Pleasure</c:v>
                </c:pt>
                <c:pt idx="74">
                  <c:v>Softwares</c:v>
                </c:pt>
                <c:pt idx="75">
                  <c:v>Gadgets</c:v>
                </c:pt>
                <c:pt idx="76">
                  <c:v>Video Game Consoles</c:v>
                </c:pt>
                <c:pt idx="77">
                  <c:v>Personal Care</c:v>
                </c:pt>
                <c:pt idx="78">
                  <c:v>PowerBanks</c:v>
                </c:pt>
                <c:pt idx="79">
                  <c:v>MP3 Players and Audio Equipment</c:v>
                </c:pt>
                <c:pt idx="80">
                  <c:v>Mobiles &amp; Tablets Accessories</c:v>
                </c:pt>
                <c:pt idx="81">
                  <c:v>Household Appliances</c:v>
                </c:pt>
                <c:pt idx="82">
                  <c:v>Fitness &amp; Nutrition</c:v>
                </c:pt>
                <c:pt idx="83">
                  <c:v>Cameras</c:v>
                </c:pt>
                <c:pt idx="84">
                  <c:v>Team Sports</c:v>
                </c:pt>
                <c:pt idx="85">
                  <c:v>Women's Lingeries and Nightwear</c:v>
                </c:pt>
                <c:pt idx="86">
                  <c:v>Women's Watches</c:v>
                </c:pt>
                <c:pt idx="87">
                  <c:v>Women's Shoes</c:v>
                </c:pt>
                <c:pt idx="88">
                  <c:v>Women's Accessories</c:v>
                </c:pt>
                <c:pt idx="89">
                  <c:v>Men's Clothing</c:v>
                </c:pt>
                <c:pt idx="90">
                  <c:v>Tablets</c:v>
                </c:pt>
                <c:pt idx="91">
                  <c:v>Smart watches</c:v>
                </c:pt>
                <c:pt idx="92">
                  <c:v>Laptops</c:v>
                </c:pt>
                <c:pt idx="93">
                  <c:v>Men's Watches</c:v>
                </c:pt>
                <c:pt idx="94">
                  <c:v>Women's Clothing</c:v>
                </c:pt>
                <c:pt idx="95">
                  <c:v>Smartphones</c:v>
                </c:pt>
                <c:pt idx="96">
                  <c:v>Men's Shoes</c:v>
                </c:pt>
              </c:strCache>
            </c:strRef>
          </c:cat>
          <c:val>
            <c:numRef>
              <c:f>'Q5 (3)'!$M$2:$M$98</c:f>
              <c:numCache>
                <c:formatCode>General</c:formatCode>
                <c:ptCount val="97"/>
                <c:pt idx="0">
                  <c:v>0</c:v>
                </c:pt>
                <c:pt idx="1">
                  <c:v>51</c:v>
                </c:pt>
                <c:pt idx="2">
                  <c:v>0</c:v>
                </c:pt>
                <c:pt idx="3">
                  <c:v>33</c:v>
                </c:pt>
                <c:pt idx="4">
                  <c:v>103</c:v>
                </c:pt>
                <c:pt idx="5">
                  <c:v>47</c:v>
                </c:pt>
                <c:pt idx="6">
                  <c:v>0</c:v>
                </c:pt>
                <c:pt idx="7">
                  <c:v>318</c:v>
                </c:pt>
                <c:pt idx="8">
                  <c:v>51</c:v>
                </c:pt>
                <c:pt idx="9">
                  <c:v>0</c:v>
                </c:pt>
                <c:pt idx="10">
                  <c:v>0</c:v>
                </c:pt>
                <c:pt idx="11">
                  <c:v>158</c:v>
                </c:pt>
                <c:pt idx="12">
                  <c:v>0</c:v>
                </c:pt>
                <c:pt idx="13">
                  <c:v>1</c:v>
                </c:pt>
                <c:pt idx="14">
                  <c:v>0</c:v>
                </c:pt>
                <c:pt idx="15">
                  <c:v>2</c:v>
                </c:pt>
                <c:pt idx="16">
                  <c:v>51</c:v>
                </c:pt>
                <c:pt idx="17">
                  <c:v>2</c:v>
                </c:pt>
                <c:pt idx="18">
                  <c:v>168</c:v>
                </c:pt>
                <c:pt idx="19">
                  <c:v>1</c:v>
                </c:pt>
                <c:pt idx="20">
                  <c:v>1</c:v>
                </c:pt>
                <c:pt idx="21">
                  <c:v>0</c:v>
                </c:pt>
                <c:pt idx="22">
                  <c:v>0</c:v>
                </c:pt>
                <c:pt idx="23">
                  <c:v>117</c:v>
                </c:pt>
                <c:pt idx="24">
                  <c:v>1</c:v>
                </c:pt>
                <c:pt idx="25">
                  <c:v>1</c:v>
                </c:pt>
                <c:pt idx="26">
                  <c:v>96</c:v>
                </c:pt>
                <c:pt idx="27">
                  <c:v>188</c:v>
                </c:pt>
                <c:pt idx="28">
                  <c:v>1</c:v>
                </c:pt>
                <c:pt idx="29">
                  <c:v>105</c:v>
                </c:pt>
                <c:pt idx="30">
                  <c:v>3</c:v>
                </c:pt>
                <c:pt idx="31">
                  <c:v>52</c:v>
                </c:pt>
                <c:pt idx="32">
                  <c:v>0</c:v>
                </c:pt>
                <c:pt idx="33">
                  <c:v>142</c:v>
                </c:pt>
                <c:pt idx="34">
                  <c:v>0</c:v>
                </c:pt>
                <c:pt idx="35">
                  <c:v>0</c:v>
                </c:pt>
                <c:pt idx="36">
                  <c:v>204</c:v>
                </c:pt>
                <c:pt idx="37">
                  <c:v>105</c:v>
                </c:pt>
                <c:pt idx="38">
                  <c:v>2</c:v>
                </c:pt>
                <c:pt idx="39">
                  <c:v>39</c:v>
                </c:pt>
                <c:pt idx="40">
                  <c:v>0</c:v>
                </c:pt>
                <c:pt idx="41">
                  <c:v>245</c:v>
                </c:pt>
                <c:pt idx="42">
                  <c:v>55</c:v>
                </c:pt>
                <c:pt idx="43">
                  <c:v>1</c:v>
                </c:pt>
                <c:pt idx="44">
                  <c:v>124</c:v>
                </c:pt>
                <c:pt idx="45">
                  <c:v>190</c:v>
                </c:pt>
                <c:pt idx="46">
                  <c:v>0</c:v>
                </c:pt>
                <c:pt idx="47">
                  <c:v>40</c:v>
                </c:pt>
                <c:pt idx="48">
                  <c:v>1</c:v>
                </c:pt>
                <c:pt idx="49">
                  <c:v>68</c:v>
                </c:pt>
                <c:pt idx="50">
                  <c:v>235</c:v>
                </c:pt>
                <c:pt idx="51">
                  <c:v>34</c:v>
                </c:pt>
                <c:pt idx="52">
                  <c:v>79</c:v>
                </c:pt>
                <c:pt idx="53">
                  <c:v>33</c:v>
                </c:pt>
                <c:pt idx="54">
                  <c:v>0</c:v>
                </c:pt>
                <c:pt idx="55">
                  <c:v>52</c:v>
                </c:pt>
                <c:pt idx="56">
                  <c:v>1</c:v>
                </c:pt>
                <c:pt idx="57">
                  <c:v>58</c:v>
                </c:pt>
                <c:pt idx="58">
                  <c:v>0</c:v>
                </c:pt>
                <c:pt idx="59">
                  <c:v>163</c:v>
                </c:pt>
                <c:pt idx="60">
                  <c:v>118</c:v>
                </c:pt>
                <c:pt idx="61">
                  <c:v>391</c:v>
                </c:pt>
                <c:pt idx="62">
                  <c:v>95</c:v>
                </c:pt>
                <c:pt idx="63">
                  <c:v>276</c:v>
                </c:pt>
                <c:pt idx="64">
                  <c:v>382</c:v>
                </c:pt>
                <c:pt idx="65">
                  <c:v>233</c:v>
                </c:pt>
                <c:pt idx="66">
                  <c:v>0</c:v>
                </c:pt>
                <c:pt idx="67">
                  <c:v>95</c:v>
                </c:pt>
                <c:pt idx="68">
                  <c:v>0</c:v>
                </c:pt>
                <c:pt idx="69">
                  <c:v>59</c:v>
                </c:pt>
                <c:pt idx="70">
                  <c:v>250</c:v>
                </c:pt>
                <c:pt idx="71">
                  <c:v>110</c:v>
                </c:pt>
                <c:pt idx="72">
                  <c:v>123</c:v>
                </c:pt>
                <c:pt idx="73">
                  <c:v>213</c:v>
                </c:pt>
                <c:pt idx="74">
                  <c:v>1</c:v>
                </c:pt>
                <c:pt idx="75">
                  <c:v>0</c:v>
                </c:pt>
                <c:pt idx="76">
                  <c:v>31</c:v>
                </c:pt>
                <c:pt idx="77">
                  <c:v>249</c:v>
                </c:pt>
                <c:pt idx="78">
                  <c:v>43</c:v>
                </c:pt>
                <c:pt idx="79">
                  <c:v>226</c:v>
                </c:pt>
                <c:pt idx="80">
                  <c:v>404</c:v>
                </c:pt>
                <c:pt idx="81">
                  <c:v>243</c:v>
                </c:pt>
                <c:pt idx="82">
                  <c:v>337</c:v>
                </c:pt>
                <c:pt idx="83">
                  <c:v>176</c:v>
                </c:pt>
                <c:pt idx="84">
                  <c:v>74</c:v>
                </c:pt>
                <c:pt idx="85">
                  <c:v>62</c:v>
                </c:pt>
                <c:pt idx="86">
                  <c:v>79</c:v>
                </c:pt>
                <c:pt idx="87">
                  <c:v>317</c:v>
                </c:pt>
                <c:pt idx="88">
                  <c:v>198</c:v>
                </c:pt>
                <c:pt idx="89">
                  <c:v>636</c:v>
                </c:pt>
                <c:pt idx="90">
                  <c:v>91</c:v>
                </c:pt>
                <c:pt idx="91">
                  <c:v>88</c:v>
                </c:pt>
                <c:pt idx="92">
                  <c:v>158</c:v>
                </c:pt>
                <c:pt idx="93">
                  <c:v>67</c:v>
                </c:pt>
                <c:pt idx="94">
                  <c:v>403</c:v>
                </c:pt>
                <c:pt idx="95">
                  <c:v>456</c:v>
                </c:pt>
                <c:pt idx="96">
                  <c:v>281</c:v>
                </c:pt>
              </c:numCache>
            </c:numRef>
          </c:val>
          <c:extLst>
            <c:ext xmlns:c16="http://schemas.microsoft.com/office/drawing/2014/chart" uri="{C3380CC4-5D6E-409C-BE32-E72D297353CC}">
              <c16:uniqueId val="{00000000-D600-4298-9D8D-BF4289F4B583}"/>
            </c:ext>
          </c:extLst>
        </c:ser>
        <c:dLbls>
          <c:showLegendKey val="0"/>
          <c:showVal val="0"/>
          <c:showCatName val="0"/>
          <c:showSerName val="0"/>
          <c:showPercent val="0"/>
          <c:showBubbleSize val="0"/>
        </c:dLbls>
        <c:gapWidth val="182"/>
        <c:axId val="815326744"/>
        <c:axId val="815331664"/>
      </c:barChart>
      <c:catAx>
        <c:axId val="815326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31664"/>
        <c:crosses val="autoZero"/>
        <c:auto val="1"/>
        <c:lblAlgn val="ctr"/>
        <c:lblOffset val="100"/>
        <c:noMultiLvlLbl val="0"/>
      </c:catAx>
      <c:valAx>
        <c:axId val="815331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26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ratio net/gross top product</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lotArea>
      <c:layout/>
      <c:barChart>
        <c:barDir val="col"/>
        <c:grouping val="clustered"/>
        <c:varyColors val="0"/>
        <c:ser>
          <c:idx val="0"/>
          <c:order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('Q9 (2)'!$A$14,'Q9 (2)'!$A$18,'Q9 (2)'!$A$62,'Q9 (2)'!$A$68,'Q9 (2)'!$A$70,'Q9 (2)'!$A$79,'Q9 (2)'!$A$86)</c:f>
              <c:strCache>
                <c:ptCount val="7"/>
                <c:pt idx="0">
                  <c:v>Laptops</c:v>
                </c:pt>
                <c:pt idx="1">
                  <c:v>Smartphones</c:v>
                </c:pt>
                <c:pt idx="2">
                  <c:v>Men's Shoes</c:v>
                </c:pt>
                <c:pt idx="3">
                  <c:v>Women's Watches</c:v>
                </c:pt>
                <c:pt idx="4">
                  <c:v>Men's Clothing</c:v>
                </c:pt>
                <c:pt idx="5">
                  <c:v>Women's Clothing</c:v>
                </c:pt>
                <c:pt idx="6">
                  <c:v>Men's Watches</c:v>
                </c:pt>
              </c:strCache>
            </c:strRef>
          </c:cat>
          <c:val>
            <c:numRef>
              <c:f>('Q9 (2)'!$E$14,'Q9 (2)'!$E$18,'Q9 (2)'!$E$62,'Q9 (2)'!$E$68,'Q9 (2)'!$E$70,'Q9 (2)'!$E$79,'Q9 (2)'!$E$86)</c:f>
              <c:numCache>
                <c:formatCode>0%</c:formatCode>
                <c:ptCount val="7"/>
                <c:pt idx="0">
                  <c:v>0.36195121951219511</c:v>
                </c:pt>
                <c:pt idx="1">
                  <c:v>0.22025456557830658</c:v>
                </c:pt>
                <c:pt idx="2">
                  <c:v>0.25138778747026169</c:v>
                </c:pt>
                <c:pt idx="3">
                  <c:v>0.1797872340425532</c:v>
                </c:pt>
                <c:pt idx="4">
                  <c:v>0.22133333333333333</c:v>
                </c:pt>
                <c:pt idx="5">
                  <c:v>0.15167682926829268</c:v>
                </c:pt>
                <c:pt idx="6">
                  <c:v>0.21719457013574661</c:v>
                </c:pt>
              </c:numCache>
            </c:numRef>
          </c:val>
          <c:extLst>
            <c:ext xmlns:c16="http://schemas.microsoft.com/office/drawing/2014/chart" uri="{C3380CC4-5D6E-409C-BE32-E72D297353CC}">
              <c16:uniqueId val="{00000000-F64D-479B-A825-C5E58ED2BEFA}"/>
            </c:ext>
          </c:extLst>
        </c:ser>
        <c:dLbls>
          <c:dLblPos val="inEnd"/>
          <c:showLegendKey val="0"/>
          <c:showVal val="1"/>
          <c:showCatName val="0"/>
          <c:showSerName val="0"/>
          <c:showPercent val="0"/>
          <c:showBubbleSize val="0"/>
        </c:dLbls>
        <c:gapWidth val="41"/>
        <c:axId val="980793544"/>
        <c:axId val="980800104"/>
      </c:barChart>
      <c:catAx>
        <c:axId val="9807935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dk1">
                    <a:lumMod val="65000"/>
                    <a:lumOff val="35000"/>
                  </a:schemeClr>
                </a:solidFill>
                <a:effectLst/>
                <a:latin typeface="+mn-lt"/>
                <a:ea typeface="+mn-ea"/>
                <a:cs typeface="+mn-cs"/>
              </a:defRPr>
            </a:pPr>
            <a:endParaRPr lang="en-US"/>
          </a:p>
        </c:txPr>
        <c:crossAx val="980800104"/>
        <c:crosses val="autoZero"/>
        <c:auto val="1"/>
        <c:lblAlgn val="ctr"/>
        <c:lblOffset val="100"/>
        <c:noMultiLvlLbl val="0"/>
      </c:catAx>
      <c:valAx>
        <c:axId val="980800104"/>
        <c:scaling>
          <c:orientation val="minMax"/>
        </c:scaling>
        <c:delete val="1"/>
        <c:axPos val="l"/>
        <c:numFmt formatCode="0%" sourceLinked="1"/>
        <c:majorTickMark val="none"/>
        <c:minorTickMark val="none"/>
        <c:tickLblPos val="nextTo"/>
        <c:crossAx val="980793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canceled_transactions_value(euros)</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a:t>2015-02</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'Q5 (2)'!$A$2:$A$98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Bakery</c:v>
                </c:pt>
                <c:pt idx="8">
                  <c:v>Men's Eastern Wear</c:v>
                </c:pt>
                <c:pt idx="9">
                  <c:v>Cigarettes &amp; Smoking</c:v>
                </c:pt>
                <c:pt idx="10">
                  <c:v>Candies</c:v>
                </c:pt>
                <c:pt idx="11">
                  <c:v>Baby Shoes</c:v>
                </c:pt>
                <c:pt idx="12">
                  <c:v>Nail Care</c:v>
                </c:pt>
                <c:pt idx="13">
                  <c:v>Movies</c:v>
                </c:pt>
                <c:pt idx="14">
                  <c:v>Jewelry Cleaning &amp; Care</c:v>
                </c:pt>
                <c:pt idx="15">
                  <c:v>Bath &amp; Body</c:v>
                </c:pt>
                <c:pt idx="16">
                  <c:v>Baby Fashion</c:v>
                </c:pt>
                <c:pt idx="17">
                  <c:v>Memory &amp; SD Cards for Phones</c:v>
                </c:pt>
                <c:pt idx="18">
                  <c:v>Girls Shoes</c:v>
                </c:pt>
                <c:pt idx="19">
                  <c:v>Office Supplies</c:v>
                </c:pt>
                <c:pt idx="20">
                  <c:v>Kid's Watches</c:v>
                </c:pt>
                <c:pt idx="21">
                  <c:v>Hobbies &amp; Creative Arts</c:v>
                </c:pt>
                <c:pt idx="22">
                  <c:v>Music</c:v>
                </c:pt>
                <c:pt idx="23">
                  <c:v>Diapering</c:v>
                </c:pt>
                <c:pt idx="24">
                  <c:v>Boys Shoes</c:v>
                </c:pt>
                <c:pt idx="25">
                  <c:v>Other Electronics</c:v>
                </c:pt>
                <c:pt idx="26">
                  <c:v>Featured Phones</c:v>
                </c:pt>
                <c:pt idx="27">
                  <c:v>Baby &amp; Toddler Furniture</c:v>
                </c:pt>
                <c:pt idx="28">
                  <c:v>Household Supplies</c:v>
                </c:pt>
                <c:pt idx="29">
                  <c:v>Other Food &amp; Beverage</c:v>
                </c:pt>
                <c:pt idx="30">
                  <c:v>Books</c:v>
                </c:pt>
                <c:pt idx="31">
                  <c:v>Fitness</c:v>
                </c:pt>
                <c:pt idx="32">
                  <c:v>Pets &amp; Animals</c:v>
                </c:pt>
                <c:pt idx="33">
                  <c:v>Girls Fashion</c:v>
                </c:pt>
                <c:pt idx="34">
                  <c:v>Outdoor Sports</c:v>
                </c:pt>
                <c:pt idx="35">
                  <c:v>Home improvements</c:v>
                </c:pt>
                <c:pt idx="36">
                  <c:v>Boys Fashion</c:v>
                </c:pt>
                <c:pt idx="37">
                  <c:v>Lawn &amp; Garden</c:v>
                </c:pt>
                <c:pt idx="38">
                  <c:v>Monitors</c:v>
                </c:pt>
                <c:pt idx="39">
                  <c:v>Lighting</c:v>
                </c:pt>
                <c:pt idx="40">
                  <c:v>Linens &amp; Bedding</c:v>
                </c:pt>
                <c:pt idx="41">
                  <c:v>Nursing &amp; Feeding</c:v>
                </c:pt>
                <c:pt idx="42">
                  <c:v>Luggage &amp; Bags</c:v>
                </c:pt>
                <c:pt idx="43">
                  <c:v>Grooming Appliances</c:v>
                </c:pt>
                <c:pt idx="44">
                  <c:v>Bathroom Accessories</c:v>
                </c:pt>
                <c:pt idx="45">
                  <c:v>Networking</c:v>
                </c:pt>
                <c:pt idx="46">
                  <c:v>Landline Phones</c:v>
                </c:pt>
                <c:pt idx="47">
                  <c:v>TV Equipment</c:v>
                </c:pt>
                <c:pt idx="48">
                  <c:v>Vehicle &amp; Vehicle Parts</c:v>
                </c:pt>
                <c:pt idx="49">
                  <c:v>Kitchen &amp; Dining</c:v>
                </c:pt>
                <c:pt idx="50">
                  <c:v>Health Care</c:v>
                </c:pt>
                <c:pt idx="51">
                  <c:v>Women's Eyewear</c:v>
                </c:pt>
                <c:pt idx="52">
                  <c:v>Beverages</c:v>
                </c:pt>
                <c:pt idx="53">
                  <c:v>Computer Accessories</c:v>
                </c:pt>
                <c:pt idx="54">
                  <c:v>Gymnastics</c:v>
                </c:pt>
                <c:pt idx="55">
                  <c:v>Printers &amp; Scanners</c:v>
                </c:pt>
                <c:pt idx="56">
                  <c:v>Men's Jewelry</c:v>
                </c:pt>
                <c:pt idx="57">
                  <c:v>Storage Devices</c:v>
                </c:pt>
                <c:pt idx="58">
                  <c:v>Furniture</c:v>
                </c:pt>
                <c:pt idx="59">
                  <c:v>Makeup</c:v>
                </c:pt>
                <c:pt idx="60">
                  <c:v>Women's Jewelry</c:v>
                </c:pt>
                <c:pt idx="61">
                  <c:v>Men's Accessories</c:v>
                </c:pt>
                <c:pt idx="62">
                  <c:v>Other Baby Products</c:v>
                </c:pt>
                <c:pt idx="63">
                  <c:v>Skin Care</c:v>
                </c:pt>
                <c:pt idx="64">
                  <c:v>Kitchen Appliances</c:v>
                </c:pt>
                <c:pt idx="65">
                  <c:v>Perfume &amp; Cologne</c:v>
                </c:pt>
                <c:pt idx="66">
                  <c:v>Desktops</c:v>
                </c:pt>
                <c:pt idx="67">
                  <c:v>Video Games</c:v>
                </c:pt>
                <c:pt idx="68">
                  <c:v>Services</c:v>
                </c:pt>
                <c:pt idx="69">
                  <c:v>TVs</c:v>
                </c:pt>
                <c:pt idx="70">
                  <c:v>Men's Eyewear</c:v>
                </c:pt>
                <c:pt idx="71">
                  <c:v>Decor</c:v>
                </c:pt>
                <c:pt idx="72">
                  <c:v>Headphones</c:v>
                </c:pt>
                <c:pt idx="73">
                  <c:v>Personal Pleasure</c:v>
                </c:pt>
                <c:pt idx="74">
                  <c:v>Softwares</c:v>
                </c:pt>
                <c:pt idx="75">
                  <c:v>Gadgets</c:v>
                </c:pt>
                <c:pt idx="76">
                  <c:v>Video Game Consoles</c:v>
                </c:pt>
                <c:pt idx="77">
                  <c:v>Personal Care</c:v>
                </c:pt>
                <c:pt idx="78">
                  <c:v>PowerBanks</c:v>
                </c:pt>
                <c:pt idx="79">
                  <c:v>MP3 Players and Audio Equipment</c:v>
                </c:pt>
                <c:pt idx="80">
                  <c:v>Mobiles &amp; Tablets Accessories</c:v>
                </c:pt>
                <c:pt idx="81">
                  <c:v>Household Appliances</c:v>
                </c:pt>
                <c:pt idx="82">
                  <c:v>Fitness &amp; Nutrition</c:v>
                </c:pt>
                <c:pt idx="83">
                  <c:v>Cameras</c:v>
                </c:pt>
                <c:pt idx="84">
                  <c:v>Team Sports</c:v>
                </c:pt>
                <c:pt idx="85">
                  <c:v>Women's Lingeries and Nightwear</c:v>
                </c:pt>
                <c:pt idx="86">
                  <c:v>Women's Watches</c:v>
                </c:pt>
                <c:pt idx="87">
                  <c:v>Women's Shoes</c:v>
                </c:pt>
                <c:pt idx="88">
                  <c:v>Women's Accessories</c:v>
                </c:pt>
                <c:pt idx="89">
                  <c:v>Men's Clothing</c:v>
                </c:pt>
                <c:pt idx="90">
                  <c:v>Tablets</c:v>
                </c:pt>
                <c:pt idx="91">
                  <c:v>Smart watches</c:v>
                </c:pt>
                <c:pt idx="92">
                  <c:v>Laptops</c:v>
                </c:pt>
                <c:pt idx="93">
                  <c:v>Men's Watches</c:v>
                </c:pt>
                <c:pt idx="94">
                  <c:v>Women's Clothing</c:v>
                </c:pt>
                <c:pt idx="95">
                  <c:v>Smartphones</c:v>
                </c:pt>
                <c:pt idx="96">
                  <c:v>Men's Shoes</c:v>
                </c:pt>
              </c:strCache>
            </c:strRef>
          </c:cat>
          <c:val>
            <c:numRef>
              <c:f>'Q5 (2)'!$C$2:$C$98</c:f>
              <c:numCache>
                <c:formatCode>General</c:formatCode>
                <c:ptCount val="97"/>
                <c:pt idx="0">
                  <c:v>64.36</c:v>
                </c:pt>
                <c:pt idx="1">
                  <c:v>60.42</c:v>
                </c:pt>
                <c:pt idx="2">
                  <c:v>0</c:v>
                </c:pt>
                <c:pt idx="3">
                  <c:v>0</c:v>
                </c:pt>
                <c:pt idx="4">
                  <c:v>0</c:v>
                </c:pt>
                <c:pt idx="5">
                  <c:v>0</c:v>
                </c:pt>
                <c:pt idx="6">
                  <c:v>0</c:v>
                </c:pt>
                <c:pt idx="7">
                  <c:v>0</c:v>
                </c:pt>
                <c:pt idx="8">
                  <c:v>0</c:v>
                </c:pt>
                <c:pt idx="9">
                  <c:v>0</c:v>
                </c:pt>
                <c:pt idx="10">
                  <c:v>72.59</c:v>
                </c:pt>
                <c:pt idx="11">
                  <c:v>375.24</c:v>
                </c:pt>
                <c:pt idx="12">
                  <c:v>0</c:v>
                </c:pt>
                <c:pt idx="13">
                  <c:v>699.87</c:v>
                </c:pt>
                <c:pt idx="14">
                  <c:v>0</c:v>
                </c:pt>
                <c:pt idx="15">
                  <c:v>0</c:v>
                </c:pt>
                <c:pt idx="16">
                  <c:v>0</c:v>
                </c:pt>
                <c:pt idx="17">
                  <c:v>146.56</c:v>
                </c:pt>
                <c:pt idx="18">
                  <c:v>569.15000000000009</c:v>
                </c:pt>
                <c:pt idx="19">
                  <c:v>791.95</c:v>
                </c:pt>
                <c:pt idx="20">
                  <c:v>0</c:v>
                </c:pt>
                <c:pt idx="21">
                  <c:v>0</c:v>
                </c:pt>
                <c:pt idx="22">
                  <c:v>16.61</c:v>
                </c:pt>
                <c:pt idx="23">
                  <c:v>510.41</c:v>
                </c:pt>
                <c:pt idx="24">
                  <c:v>441.96</c:v>
                </c:pt>
                <c:pt idx="25">
                  <c:v>268.2</c:v>
                </c:pt>
                <c:pt idx="26">
                  <c:v>0</c:v>
                </c:pt>
                <c:pt idx="27">
                  <c:v>200.80000000000004</c:v>
                </c:pt>
                <c:pt idx="28">
                  <c:v>813.32999999999993</c:v>
                </c:pt>
                <c:pt idx="29">
                  <c:v>696.74000000000012</c:v>
                </c:pt>
                <c:pt idx="30">
                  <c:v>541.7399999999999</c:v>
                </c:pt>
                <c:pt idx="31">
                  <c:v>0</c:v>
                </c:pt>
                <c:pt idx="32">
                  <c:v>246.98</c:v>
                </c:pt>
                <c:pt idx="33">
                  <c:v>269.77</c:v>
                </c:pt>
                <c:pt idx="34">
                  <c:v>510.08000000000004</c:v>
                </c:pt>
                <c:pt idx="35">
                  <c:v>194.41</c:v>
                </c:pt>
                <c:pt idx="36">
                  <c:v>1506.2700000000002</c:v>
                </c:pt>
                <c:pt idx="37">
                  <c:v>53.61</c:v>
                </c:pt>
                <c:pt idx="38">
                  <c:v>17.97</c:v>
                </c:pt>
                <c:pt idx="39">
                  <c:v>110</c:v>
                </c:pt>
                <c:pt idx="40">
                  <c:v>625.66999999999996</c:v>
                </c:pt>
                <c:pt idx="41">
                  <c:v>337.25</c:v>
                </c:pt>
                <c:pt idx="42">
                  <c:v>15.49</c:v>
                </c:pt>
                <c:pt idx="43">
                  <c:v>8.14</c:v>
                </c:pt>
                <c:pt idx="44">
                  <c:v>146.6</c:v>
                </c:pt>
                <c:pt idx="45">
                  <c:v>621.96</c:v>
                </c:pt>
                <c:pt idx="46">
                  <c:v>163.47</c:v>
                </c:pt>
                <c:pt idx="47">
                  <c:v>557.8599999999999</c:v>
                </c:pt>
                <c:pt idx="48">
                  <c:v>273.64</c:v>
                </c:pt>
                <c:pt idx="49">
                  <c:v>1269.8000000000004</c:v>
                </c:pt>
                <c:pt idx="50">
                  <c:v>16179.810000000001</c:v>
                </c:pt>
                <c:pt idx="51">
                  <c:v>489.6</c:v>
                </c:pt>
                <c:pt idx="52">
                  <c:v>172.45999999999998</c:v>
                </c:pt>
                <c:pt idx="53">
                  <c:v>538.5</c:v>
                </c:pt>
                <c:pt idx="54">
                  <c:v>110.49999999999999</c:v>
                </c:pt>
                <c:pt idx="55">
                  <c:v>222.6</c:v>
                </c:pt>
                <c:pt idx="56">
                  <c:v>1906.2299999999996</c:v>
                </c:pt>
                <c:pt idx="57">
                  <c:v>1620.66</c:v>
                </c:pt>
                <c:pt idx="58">
                  <c:v>1638.7999999999995</c:v>
                </c:pt>
                <c:pt idx="59">
                  <c:v>479.22999999999996</c:v>
                </c:pt>
                <c:pt idx="60">
                  <c:v>6393.47</c:v>
                </c:pt>
                <c:pt idx="61">
                  <c:v>1277.4199999999998</c:v>
                </c:pt>
                <c:pt idx="62">
                  <c:v>2075.3100000000004</c:v>
                </c:pt>
                <c:pt idx="63">
                  <c:v>777.4799999999999</c:v>
                </c:pt>
                <c:pt idx="64">
                  <c:v>767.9</c:v>
                </c:pt>
                <c:pt idx="65">
                  <c:v>1408.19</c:v>
                </c:pt>
                <c:pt idx="66">
                  <c:v>763.87999999999988</c:v>
                </c:pt>
                <c:pt idx="67">
                  <c:v>103.66</c:v>
                </c:pt>
                <c:pt idx="68">
                  <c:v>90.210000000000008</c:v>
                </c:pt>
                <c:pt idx="69">
                  <c:v>782.93000000000018</c:v>
                </c:pt>
                <c:pt idx="70">
                  <c:v>887.56</c:v>
                </c:pt>
                <c:pt idx="71">
                  <c:v>4975.26</c:v>
                </c:pt>
                <c:pt idx="72">
                  <c:v>618.80000000000007</c:v>
                </c:pt>
                <c:pt idx="73">
                  <c:v>38.200000000000003</c:v>
                </c:pt>
                <c:pt idx="74">
                  <c:v>665.77</c:v>
                </c:pt>
                <c:pt idx="75">
                  <c:v>0</c:v>
                </c:pt>
                <c:pt idx="76">
                  <c:v>575.73</c:v>
                </c:pt>
                <c:pt idx="77">
                  <c:v>1532.9799999999998</c:v>
                </c:pt>
                <c:pt idx="78">
                  <c:v>270.31</c:v>
                </c:pt>
                <c:pt idx="79">
                  <c:v>647.7299999999999</c:v>
                </c:pt>
                <c:pt idx="80">
                  <c:v>2509.8600000000006</c:v>
                </c:pt>
                <c:pt idx="81">
                  <c:v>1520.3400000000001</c:v>
                </c:pt>
                <c:pt idx="82">
                  <c:v>252.14000000000004</c:v>
                </c:pt>
                <c:pt idx="83">
                  <c:v>547.78</c:v>
                </c:pt>
                <c:pt idx="84">
                  <c:v>1739.9400000000003</c:v>
                </c:pt>
                <c:pt idx="85">
                  <c:v>331.20000000000005</c:v>
                </c:pt>
                <c:pt idx="86">
                  <c:v>2307.3400000000006</c:v>
                </c:pt>
                <c:pt idx="87">
                  <c:v>1531.59</c:v>
                </c:pt>
                <c:pt idx="88">
                  <c:v>1428.32</c:v>
                </c:pt>
                <c:pt idx="89">
                  <c:v>2419.23</c:v>
                </c:pt>
                <c:pt idx="90">
                  <c:v>1666.3600000000004</c:v>
                </c:pt>
                <c:pt idx="91">
                  <c:v>276.32</c:v>
                </c:pt>
                <c:pt idx="92">
                  <c:v>1174.8099999999997</c:v>
                </c:pt>
                <c:pt idx="93">
                  <c:v>1538.1299999999997</c:v>
                </c:pt>
                <c:pt idx="94">
                  <c:v>36682.089999999997</c:v>
                </c:pt>
                <c:pt idx="95">
                  <c:v>2515.1499999999996</c:v>
                </c:pt>
                <c:pt idx="96">
                  <c:v>2124.9299999999998</c:v>
                </c:pt>
              </c:numCache>
            </c:numRef>
          </c:val>
          <c:extLst>
            <c:ext xmlns:c16="http://schemas.microsoft.com/office/drawing/2014/chart" uri="{C3380CC4-5D6E-409C-BE32-E72D297353CC}">
              <c16:uniqueId val="{00000000-739E-444D-8FDA-9EEB85457426}"/>
            </c:ext>
          </c:extLst>
        </c:ser>
        <c:dLbls>
          <c:showLegendKey val="0"/>
          <c:showVal val="0"/>
          <c:showCatName val="0"/>
          <c:showSerName val="0"/>
          <c:showPercent val="0"/>
          <c:showBubbleSize val="0"/>
        </c:dLbls>
        <c:gapWidth val="182"/>
        <c:axId val="815326744"/>
        <c:axId val="815331664"/>
      </c:barChart>
      <c:catAx>
        <c:axId val="815326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31664"/>
        <c:crosses val="autoZero"/>
        <c:auto val="1"/>
        <c:lblAlgn val="ctr"/>
        <c:lblOffset val="100"/>
        <c:noMultiLvlLbl val="0"/>
      </c:catAx>
      <c:valAx>
        <c:axId val="815331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26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canceled_transactions_value(euros)</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a:t>2015-03</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'Q5 (2)'!$A$2:$A$98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Bakery</c:v>
                </c:pt>
                <c:pt idx="8">
                  <c:v>Men's Eastern Wear</c:v>
                </c:pt>
                <c:pt idx="9">
                  <c:v>Cigarettes &amp; Smoking</c:v>
                </c:pt>
                <c:pt idx="10">
                  <c:v>Candies</c:v>
                </c:pt>
                <c:pt idx="11">
                  <c:v>Baby Shoes</c:v>
                </c:pt>
                <c:pt idx="12">
                  <c:v>Nail Care</c:v>
                </c:pt>
                <c:pt idx="13">
                  <c:v>Movies</c:v>
                </c:pt>
                <c:pt idx="14">
                  <c:v>Jewelry Cleaning &amp; Care</c:v>
                </c:pt>
                <c:pt idx="15">
                  <c:v>Bath &amp; Body</c:v>
                </c:pt>
                <c:pt idx="16">
                  <c:v>Baby Fashion</c:v>
                </c:pt>
                <c:pt idx="17">
                  <c:v>Memory &amp; SD Cards for Phones</c:v>
                </c:pt>
                <c:pt idx="18">
                  <c:v>Girls Shoes</c:v>
                </c:pt>
                <c:pt idx="19">
                  <c:v>Office Supplies</c:v>
                </c:pt>
                <c:pt idx="20">
                  <c:v>Kid's Watches</c:v>
                </c:pt>
                <c:pt idx="21">
                  <c:v>Hobbies &amp; Creative Arts</c:v>
                </c:pt>
                <c:pt idx="22">
                  <c:v>Music</c:v>
                </c:pt>
                <c:pt idx="23">
                  <c:v>Diapering</c:v>
                </c:pt>
                <c:pt idx="24">
                  <c:v>Boys Shoes</c:v>
                </c:pt>
                <c:pt idx="25">
                  <c:v>Other Electronics</c:v>
                </c:pt>
                <c:pt idx="26">
                  <c:v>Featured Phones</c:v>
                </c:pt>
                <c:pt idx="27">
                  <c:v>Baby &amp; Toddler Furniture</c:v>
                </c:pt>
                <c:pt idx="28">
                  <c:v>Household Supplies</c:v>
                </c:pt>
                <c:pt idx="29">
                  <c:v>Other Food &amp; Beverage</c:v>
                </c:pt>
                <c:pt idx="30">
                  <c:v>Books</c:v>
                </c:pt>
                <c:pt idx="31">
                  <c:v>Fitness</c:v>
                </c:pt>
                <c:pt idx="32">
                  <c:v>Pets &amp; Animals</c:v>
                </c:pt>
                <c:pt idx="33">
                  <c:v>Girls Fashion</c:v>
                </c:pt>
                <c:pt idx="34">
                  <c:v>Outdoor Sports</c:v>
                </c:pt>
                <c:pt idx="35">
                  <c:v>Home improvements</c:v>
                </c:pt>
                <c:pt idx="36">
                  <c:v>Boys Fashion</c:v>
                </c:pt>
                <c:pt idx="37">
                  <c:v>Lawn &amp; Garden</c:v>
                </c:pt>
                <c:pt idx="38">
                  <c:v>Monitors</c:v>
                </c:pt>
                <c:pt idx="39">
                  <c:v>Lighting</c:v>
                </c:pt>
                <c:pt idx="40">
                  <c:v>Linens &amp; Bedding</c:v>
                </c:pt>
                <c:pt idx="41">
                  <c:v>Nursing &amp; Feeding</c:v>
                </c:pt>
                <c:pt idx="42">
                  <c:v>Luggage &amp; Bags</c:v>
                </c:pt>
                <c:pt idx="43">
                  <c:v>Grooming Appliances</c:v>
                </c:pt>
                <c:pt idx="44">
                  <c:v>Bathroom Accessories</c:v>
                </c:pt>
                <c:pt idx="45">
                  <c:v>Networking</c:v>
                </c:pt>
                <c:pt idx="46">
                  <c:v>Landline Phones</c:v>
                </c:pt>
                <c:pt idx="47">
                  <c:v>TV Equipment</c:v>
                </c:pt>
                <c:pt idx="48">
                  <c:v>Vehicle &amp; Vehicle Parts</c:v>
                </c:pt>
                <c:pt idx="49">
                  <c:v>Kitchen &amp; Dining</c:v>
                </c:pt>
                <c:pt idx="50">
                  <c:v>Health Care</c:v>
                </c:pt>
                <c:pt idx="51">
                  <c:v>Women's Eyewear</c:v>
                </c:pt>
                <c:pt idx="52">
                  <c:v>Beverages</c:v>
                </c:pt>
                <c:pt idx="53">
                  <c:v>Computer Accessories</c:v>
                </c:pt>
                <c:pt idx="54">
                  <c:v>Gymnastics</c:v>
                </c:pt>
                <c:pt idx="55">
                  <c:v>Printers &amp; Scanners</c:v>
                </c:pt>
                <c:pt idx="56">
                  <c:v>Men's Jewelry</c:v>
                </c:pt>
                <c:pt idx="57">
                  <c:v>Storage Devices</c:v>
                </c:pt>
                <c:pt idx="58">
                  <c:v>Furniture</c:v>
                </c:pt>
                <c:pt idx="59">
                  <c:v>Makeup</c:v>
                </c:pt>
                <c:pt idx="60">
                  <c:v>Women's Jewelry</c:v>
                </c:pt>
                <c:pt idx="61">
                  <c:v>Men's Accessories</c:v>
                </c:pt>
                <c:pt idx="62">
                  <c:v>Other Baby Products</c:v>
                </c:pt>
                <c:pt idx="63">
                  <c:v>Skin Care</c:v>
                </c:pt>
                <c:pt idx="64">
                  <c:v>Kitchen Appliances</c:v>
                </c:pt>
                <c:pt idx="65">
                  <c:v>Perfume &amp; Cologne</c:v>
                </c:pt>
                <c:pt idx="66">
                  <c:v>Desktops</c:v>
                </c:pt>
                <c:pt idx="67">
                  <c:v>Video Games</c:v>
                </c:pt>
                <c:pt idx="68">
                  <c:v>Services</c:v>
                </c:pt>
                <c:pt idx="69">
                  <c:v>TVs</c:v>
                </c:pt>
                <c:pt idx="70">
                  <c:v>Men's Eyewear</c:v>
                </c:pt>
                <c:pt idx="71">
                  <c:v>Decor</c:v>
                </c:pt>
                <c:pt idx="72">
                  <c:v>Headphones</c:v>
                </c:pt>
                <c:pt idx="73">
                  <c:v>Personal Pleasure</c:v>
                </c:pt>
                <c:pt idx="74">
                  <c:v>Softwares</c:v>
                </c:pt>
                <c:pt idx="75">
                  <c:v>Gadgets</c:v>
                </c:pt>
                <c:pt idx="76">
                  <c:v>Video Game Consoles</c:v>
                </c:pt>
                <c:pt idx="77">
                  <c:v>Personal Care</c:v>
                </c:pt>
                <c:pt idx="78">
                  <c:v>PowerBanks</c:v>
                </c:pt>
                <c:pt idx="79">
                  <c:v>MP3 Players and Audio Equipment</c:v>
                </c:pt>
                <c:pt idx="80">
                  <c:v>Mobiles &amp; Tablets Accessories</c:v>
                </c:pt>
                <c:pt idx="81">
                  <c:v>Household Appliances</c:v>
                </c:pt>
                <c:pt idx="82">
                  <c:v>Fitness &amp; Nutrition</c:v>
                </c:pt>
                <c:pt idx="83">
                  <c:v>Cameras</c:v>
                </c:pt>
                <c:pt idx="84">
                  <c:v>Team Sports</c:v>
                </c:pt>
                <c:pt idx="85">
                  <c:v>Women's Lingeries and Nightwear</c:v>
                </c:pt>
                <c:pt idx="86">
                  <c:v>Women's Watches</c:v>
                </c:pt>
                <c:pt idx="87">
                  <c:v>Women's Shoes</c:v>
                </c:pt>
                <c:pt idx="88">
                  <c:v>Women's Accessories</c:v>
                </c:pt>
                <c:pt idx="89">
                  <c:v>Men's Clothing</c:v>
                </c:pt>
                <c:pt idx="90">
                  <c:v>Tablets</c:v>
                </c:pt>
                <c:pt idx="91">
                  <c:v>Smart watches</c:v>
                </c:pt>
                <c:pt idx="92">
                  <c:v>Laptops</c:v>
                </c:pt>
                <c:pt idx="93">
                  <c:v>Men's Watches</c:v>
                </c:pt>
                <c:pt idx="94">
                  <c:v>Women's Clothing</c:v>
                </c:pt>
                <c:pt idx="95">
                  <c:v>Smartphones</c:v>
                </c:pt>
                <c:pt idx="96">
                  <c:v>Men's Shoes</c:v>
                </c:pt>
              </c:strCache>
            </c:strRef>
          </c:cat>
          <c:val>
            <c:numRef>
              <c:f>'Q5 (2)'!$D$2:$D$98</c:f>
              <c:numCache>
                <c:formatCode>General</c:formatCode>
                <c:ptCount val="97"/>
                <c:pt idx="0">
                  <c:v>0</c:v>
                </c:pt>
                <c:pt idx="1">
                  <c:v>0</c:v>
                </c:pt>
                <c:pt idx="2">
                  <c:v>0</c:v>
                </c:pt>
                <c:pt idx="3">
                  <c:v>0</c:v>
                </c:pt>
                <c:pt idx="4">
                  <c:v>0</c:v>
                </c:pt>
                <c:pt idx="5">
                  <c:v>0</c:v>
                </c:pt>
                <c:pt idx="6">
                  <c:v>0</c:v>
                </c:pt>
                <c:pt idx="7">
                  <c:v>0</c:v>
                </c:pt>
                <c:pt idx="8">
                  <c:v>0</c:v>
                </c:pt>
                <c:pt idx="9">
                  <c:v>0</c:v>
                </c:pt>
                <c:pt idx="10">
                  <c:v>798.75</c:v>
                </c:pt>
                <c:pt idx="11">
                  <c:v>135.57</c:v>
                </c:pt>
                <c:pt idx="12">
                  <c:v>0</c:v>
                </c:pt>
                <c:pt idx="13">
                  <c:v>39.69</c:v>
                </c:pt>
                <c:pt idx="14">
                  <c:v>0</c:v>
                </c:pt>
                <c:pt idx="15">
                  <c:v>288.67</c:v>
                </c:pt>
                <c:pt idx="16">
                  <c:v>0</c:v>
                </c:pt>
                <c:pt idx="17">
                  <c:v>85.109999999999985</c:v>
                </c:pt>
                <c:pt idx="18">
                  <c:v>1377.23</c:v>
                </c:pt>
                <c:pt idx="19">
                  <c:v>0</c:v>
                </c:pt>
                <c:pt idx="20">
                  <c:v>0</c:v>
                </c:pt>
                <c:pt idx="21">
                  <c:v>0</c:v>
                </c:pt>
                <c:pt idx="22">
                  <c:v>245</c:v>
                </c:pt>
                <c:pt idx="23">
                  <c:v>148.91999999999999</c:v>
                </c:pt>
                <c:pt idx="24">
                  <c:v>597.99000000000012</c:v>
                </c:pt>
                <c:pt idx="25">
                  <c:v>9.48</c:v>
                </c:pt>
                <c:pt idx="26">
                  <c:v>0</c:v>
                </c:pt>
                <c:pt idx="27">
                  <c:v>468.53999999999996</c:v>
                </c:pt>
                <c:pt idx="28">
                  <c:v>211.7</c:v>
                </c:pt>
                <c:pt idx="29">
                  <c:v>573.89</c:v>
                </c:pt>
                <c:pt idx="30">
                  <c:v>804.6</c:v>
                </c:pt>
                <c:pt idx="31">
                  <c:v>0</c:v>
                </c:pt>
                <c:pt idx="32">
                  <c:v>0</c:v>
                </c:pt>
                <c:pt idx="33">
                  <c:v>2995.9300000000007</c:v>
                </c:pt>
                <c:pt idx="34">
                  <c:v>654.16</c:v>
                </c:pt>
                <c:pt idx="35">
                  <c:v>586.43000000000006</c:v>
                </c:pt>
                <c:pt idx="36">
                  <c:v>1138.25</c:v>
                </c:pt>
                <c:pt idx="37">
                  <c:v>117.43</c:v>
                </c:pt>
                <c:pt idx="38">
                  <c:v>229.78</c:v>
                </c:pt>
                <c:pt idx="39">
                  <c:v>1360.09</c:v>
                </c:pt>
                <c:pt idx="40">
                  <c:v>1101.3999999999999</c:v>
                </c:pt>
                <c:pt idx="41">
                  <c:v>679.42</c:v>
                </c:pt>
                <c:pt idx="42">
                  <c:v>0</c:v>
                </c:pt>
                <c:pt idx="43">
                  <c:v>28.19</c:v>
                </c:pt>
                <c:pt idx="44">
                  <c:v>16.23</c:v>
                </c:pt>
                <c:pt idx="45">
                  <c:v>321.58999999999997</c:v>
                </c:pt>
                <c:pt idx="46">
                  <c:v>557.5200000000001</c:v>
                </c:pt>
                <c:pt idx="47">
                  <c:v>304.77000000000004</c:v>
                </c:pt>
                <c:pt idx="48">
                  <c:v>972.3599999999999</c:v>
                </c:pt>
                <c:pt idx="49">
                  <c:v>322.77</c:v>
                </c:pt>
                <c:pt idx="50">
                  <c:v>2514.0100000000002</c:v>
                </c:pt>
                <c:pt idx="51">
                  <c:v>345.59999999999997</c:v>
                </c:pt>
                <c:pt idx="52">
                  <c:v>252.72</c:v>
                </c:pt>
                <c:pt idx="53">
                  <c:v>2473.4899999999998</c:v>
                </c:pt>
                <c:pt idx="54">
                  <c:v>3309.7700000000004</c:v>
                </c:pt>
                <c:pt idx="55">
                  <c:v>626.24</c:v>
                </c:pt>
                <c:pt idx="56">
                  <c:v>648.20999999999992</c:v>
                </c:pt>
                <c:pt idx="57">
                  <c:v>768.95999999999992</c:v>
                </c:pt>
                <c:pt idx="58">
                  <c:v>269091.88000000006</c:v>
                </c:pt>
                <c:pt idx="59">
                  <c:v>948.53</c:v>
                </c:pt>
                <c:pt idx="60">
                  <c:v>600.95000000000016</c:v>
                </c:pt>
                <c:pt idx="61">
                  <c:v>410.71999999999997</c:v>
                </c:pt>
                <c:pt idx="62">
                  <c:v>2208.5700000000002</c:v>
                </c:pt>
                <c:pt idx="63">
                  <c:v>574.66999999999996</c:v>
                </c:pt>
                <c:pt idx="64">
                  <c:v>1049.97</c:v>
                </c:pt>
                <c:pt idx="65">
                  <c:v>2409.9800000000005</c:v>
                </c:pt>
                <c:pt idx="66">
                  <c:v>215.83</c:v>
                </c:pt>
                <c:pt idx="67">
                  <c:v>2035.41</c:v>
                </c:pt>
                <c:pt idx="68">
                  <c:v>341.18</c:v>
                </c:pt>
                <c:pt idx="69">
                  <c:v>1768.1500000000003</c:v>
                </c:pt>
                <c:pt idx="70">
                  <c:v>667.31000000000006</c:v>
                </c:pt>
                <c:pt idx="71">
                  <c:v>2132.7399999999998</c:v>
                </c:pt>
                <c:pt idx="72">
                  <c:v>754.74</c:v>
                </c:pt>
                <c:pt idx="73">
                  <c:v>106.57</c:v>
                </c:pt>
                <c:pt idx="74">
                  <c:v>173.49</c:v>
                </c:pt>
                <c:pt idx="75">
                  <c:v>0</c:v>
                </c:pt>
                <c:pt idx="76">
                  <c:v>371.82</c:v>
                </c:pt>
                <c:pt idx="77">
                  <c:v>3395.5800000000013</c:v>
                </c:pt>
                <c:pt idx="78">
                  <c:v>1053.3800000000001</c:v>
                </c:pt>
                <c:pt idx="79">
                  <c:v>980.25999999999988</c:v>
                </c:pt>
                <c:pt idx="80">
                  <c:v>8028.78</c:v>
                </c:pt>
                <c:pt idx="81">
                  <c:v>5437.1200000000017</c:v>
                </c:pt>
                <c:pt idx="82">
                  <c:v>1814.1</c:v>
                </c:pt>
                <c:pt idx="83">
                  <c:v>1167.2600000000002</c:v>
                </c:pt>
                <c:pt idx="84">
                  <c:v>1586.8899999999999</c:v>
                </c:pt>
                <c:pt idx="85">
                  <c:v>768.19</c:v>
                </c:pt>
                <c:pt idx="86">
                  <c:v>1360.9300000000003</c:v>
                </c:pt>
                <c:pt idx="87">
                  <c:v>1508.2099999999996</c:v>
                </c:pt>
                <c:pt idx="88">
                  <c:v>1609.5400000000004</c:v>
                </c:pt>
                <c:pt idx="89">
                  <c:v>982.40000000000009</c:v>
                </c:pt>
                <c:pt idx="90">
                  <c:v>905.08999999999992</c:v>
                </c:pt>
                <c:pt idx="91">
                  <c:v>402.7</c:v>
                </c:pt>
                <c:pt idx="92">
                  <c:v>983.04000000000008</c:v>
                </c:pt>
                <c:pt idx="93">
                  <c:v>1179.0000000000002</c:v>
                </c:pt>
                <c:pt idx="94">
                  <c:v>1938.4099999999999</c:v>
                </c:pt>
                <c:pt idx="95">
                  <c:v>205941.55000000008</c:v>
                </c:pt>
                <c:pt idx="96">
                  <c:v>1966.89</c:v>
                </c:pt>
              </c:numCache>
            </c:numRef>
          </c:val>
          <c:extLst>
            <c:ext xmlns:c16="http://schemas.microsoft.com/office/drawing/2014/chart" uri="{C3380CC4-5D6E-409C-BE32-E72D297353CC}">
              <c16:uniqueId val="{00000000-D994-4F0D-AA8D-7203F5D4BD83}"/>
            </c:ext>
          </c:extLst>
        </c:ser>
        <c:dLbls>
          <c:showLegendKey val="0"/>
          <c:showVal val="0"/>
          <c:showCatName val="0"/>
          <c:showSerName val="0"/>
          <c:showPercent val="0"/>
          <c:showBubbleSize val="0"/>
        </c:dLbls>
        <c:gapWidth val="182"/>
        <c:axId val="815326744"/>
        <c:axId val="815331664"/>
      </c:barChart>
      <c:catAx>
        <c:axId val="815326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31664"/>
        <c:crosses val="autoZero"/>
        <c:auto val="1"/>
        <c:lblAlgn val="ctr"/>
        <c:lblOffset val="100"/>
        <c:noMultiLvlLbl val="0"/>
      </c:catAx>
      <c:valAx>
        <c:axId val="815331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26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canceled_transactions_value(euros)</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a:t>2015-04</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'Q5 (2)'!$A$2:$A$98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Bakery</c:v>
                </c:pt>
                <c:pt idx="8">
                  <c:v>Men's Eastern Wear</c:v>
                </c:pt>
                <c:pt idx="9">
                  <c:v>Cigarettes &amp; Smoking</c:v>
                </c:pt>
                <c:pt idx="10">
                  <c:v>Candies</c:v>
                </c:pt>
                <c:pt idx="11">
                  <c:v>Baby Shoes</c:v>
                </c:pt>
                <c:pt idx="12">
                  <c:v>Nail Care</c:v>
                </c:pt>
                <c:pt idx="13">
                  <c:v>Movies</c:v>
                </c:pt>
                <c:pt idx="14">
                  <c:v>Jewelry Cleaning &amp; Care</c:v>
                </c:pt>
                <c:pt idx="15">
                  <c:v>Bath &amp; Body</c:v>
                </c:pt>
                <c:pt idx="16">
                  <c:v>Baby Fashion</c:v>
                </c:pt>
                <c:pt idx="17">
                  <c:v>Memory &amp; SD Cards for Phones</c:v>
                </c:pt>
                <c:pt idx="18">
                  <c:v>Girls Shoes</c:v>
                </c:pt>
                <c:pt idx="19">
                  <c:v>Office Supplies</c:v>
                </c:pt>
                <c:pt idx="20">
                  <c:v>Kid's Watches</c:v>
                </c:pt>
                <c:pt idx="21">
                  <c:v>Hobbies &amp; Creative Arts</c:v>
                </c:pt>
                <c:pt idx="22">
                  <c:v>Music</c:v>
                </c:pt>
                <c:pt idx="23">
                  <c:v>Diapering</c:v>
                </c:pt>
                <c:pt idx="24">
                  <c:v>Boys Shoes</c:v>
                </c:pt>
                <c:pt idx="25">
                  <c:v>Other Electronics</c:v>
                </c:pt>
                <c:pt idx="26">
                  <c:v>Featured Phones</c:v>
                </c:pt>
                <c:pt idx="27">
                  <c:v>Baby &amp; Toddler Furniture</c:v>
                </c:pt>
                <c:pt idx="28">
                  <c:v>Household Supplies</c:v>
                </c:pt>
                <c:pt idx="29">
                  <c:v>Other Food &amp; Beverage</c:v>
                </c:pt>
                <c:pt idx="30">
                  <c:v>Books</c:v>
                </c:pt>
                <c:pt idx="31">
                  <c:v>Fitness</c:v>
                </c:pt>
                <c:pt idx="32">
                  <c:v>Pets &amp; Animals</c:v>
                </c:pt>
                <c:pt idx="33">
                  <c:v>Girls Fashion</c:v>
                </c:pt>
                <c:pt idx="34">
                  <c:v>Outdoor Sports</c:v>
                </c:pt>
                <c:pt idx="35">
                  <c:v>Home improvements</c:v>
                </c:pt>
                <c:pt idx="36">
                  <c:v>Boys Fashion</c:v>
                </c:pt>
                <c:pt idx="37">
                  <c:v>Lawn &amp; Garden</c:v>
                </c:pt>
                <c:pt idx="38">
                  <c:v>Monitors</c:v>
                </c:pt>
                <c:pt idx="39">
                  <c:v>Lighting</c:v>
                </c:pt>
                <c:pt idx="40">
                  <c:v>Linens &amp; Bedding</c:v>
                </c:pt>
                <c:pt idx="41">
                  <c:v>Nursing &amp; Feeding</c:v>
                </c:pt>
                <c:pt idx="42">
                  <c:v>Luggage &amp; Bags</c:v>
                </c:pt>
                <c:pt idx="43">
                  <c:v>Grooming Appliances</c:v>
                </c:pt>
                <c:pt idx="44">
                  <c:v>Bathroom Accessories</c:v>
                </c:pt>
                <c:pt idx="45">
                  <c:v>Networking</c:v>
                </c:pt>
                <c:pt idx="46">
                  <c:v>Landline Phones</c:v>
                </c:pt>
                <c:pt idx="47">
                  <c:v>TV Equipment</c:v>
                </c:pt>
                <c:pt idx="48">
                  <c:v>Vehicle &amp; Vehicle Parts</c:v>
                </c:pt>
                <c:pt idx="49">
                  <c:v>Kitchen &amp; Dining</c:v>
                </c:pt>
                <c:pt idx="50">
                  <c:v>Health Care</c:v>
                </c:pt>
                <c:pt idx="51">
                  <c:v>Women's Eyewear</c:v>
                </c:pt>
                <c:pt idx="52">
                  <c:v>Beverages</c:v>
                </c:pt>
                <c:pt idx="53">
                  <c:v>Computer Accessories</c:v>
                </c:pt>
                <c:pt idx="54">
                  <c:v>Gymnastics</c:v>
                </c:pt>
                <c:pt idx="55">
                  <c:v>Printers &amp; Scanners</c:v>
                </c:pt>
                <c:pt idx="56">
                  <c:v>Men's Jewelry</c:v>
                </c:pt>
                <c:pt idx="57">
                  <c:v>Storage Devices</c:v>
                </c:pt>
                <c:pt idx="58">
                  <c:v>Furniture</c:v>
                </c:pt>
                <c:pt idx="59">
                  <c:v>Makeup</c:v>
                </c:pt>
                <c:pt idx="60">
                  <c:v>Women's Jewelry</c:v>
                </c:pt>
                <c:pt idx="61">
                  <c:v>Men's Accessories</c:v>
                </c:pt>
                <c:pt idx="62">
                  <c:v>Other Baby Products</c:v>
                </c:pt>
                <c:pt idx="63">
                  <c:v>Skin Care</c:v>
                </c:pt>
                <c:pt idx="64">
                  <c:v>Kitchen Appliances</c:v>
                </c:pt>
                <c:pt idx="65">
                  <c:v>Perfume &amp; Cologne</c:v>
                </c:pt>
                <c:pt idx="66">
                  <c:v>Desktops</c:v>
                </c:pt>
                <c:pt idx="67">
                  <c:v>Video Games</c:v>
                </c:pt>
                <c:pt idx="68">
                  <c:v>Services</c:v>
                </c:pt>
                <c:pt idx="69">
                  <c:v>TVs</c:v>
                </c:pt>
                <c:pt idx="70">
                  <c:v>Men's Eyewear</c:v>
                </c:pt>
                <c:pt idx="71">
                  <c:v>Decor</c:v>
                </c:pt>
                <c:pt idx="72">
                  <c:v>Headphones</c:v>
                </c:pt>
                <c:pt idx="73">
                  <c:v>Personal Pleasure</c:v>
                </c:pt>
                <c:pt idx="74">
                  <c:v>Softwares</c:v>
                </c:pt>
                <c:pt idx="75">
                  <c:v>Gadgets</c:v>
                </c:pt>
                <c:pt idx="76">
                  <c:v>Video Game Consoles</c:v>
                </c:pt>
                <c:pt idx="77">
                  <c:v>Personal Care</c:v>
                </c:pt>
                <c:pt idx="78">
                  <c:v>PowerBanks</c:v>
                </c:pt>
                <c:pt idx="79">
                  <c:v>MP3 Players and Audio Equipment</c:v>
                </c:pt>
                <c:pt idx="80">
                  <c:v>Mobiles &amp; Tablets Accessories</c:v>
                </c:pt>
                <c:pt idx="81">
                  <c:v>Household Appliances</c:v>
                </c:pt>
                <c:pt idx="82">
                  <c:v>Fitness &amp; Nutrition</c:v>
                </c:pt>
                <c:pt idx="83">
                  <c:v>Cameras</c:v>
                </c:pt>
                <c:pt idx="84">
                  <c:v>Team Sports</c:v>
                </c:pt>
                <c:pt idx="85">
                  <c:v>Women's Lingeries and Nightwear</c:v>
                </c:pt>
                <c:pt idx="86">
                  <c:v>Women's Watches</c:v>
                </c:pt>
                <c:pt idx="87">
                  <c:v>Women's Shoes</c:v>
                </c:pt>
                <c:pt idx="88">
                  <c:v>Women's Accessories</c:v>
                </c:pt>
                <c:pt idx="89">
                  <c:v>Men's Clothing</c:v>
                </c:pt>
                <c:pt idx="90">
                  <c:v>Tablets</c:v>
                </c:pt>
                <c:pt idx="91">
                  <c:v>Smart watches</c:v>
                </c:pt>
                <c:pt idx="92">
                  <c:v>Laptops</c:v>
                </c:pt>
                <c:pt idx="93">
                  <c:v>Men's Watches</c:v>
                </c:pt>
                <c:pt idx="94">
                  <c:v>Women's Clothing</c:v>
                </c:pt>
                <c:pt idx="95">
                  <c:v>Smartphones</c:v>
                </c:pt>
                <c:pt idx="96">
                  <c:v>Men's Shoes</c:v>
                </c:pt>
              </c:strCache>
            </c:strRef>
          </c:cat>
          <c:val>
            <c:numRef>
              <c:f>'Q5 (2)'!$E$2:$E$98</c:f>
              <c:numCache>
                <c:formatCode>General</c:formatCode>
                <c:ptCount val="97"/>
                <c:pt idx="0">
                  <c:v>163.09</c:v>
                </c:pt>
                <c:pt idx="1">
                  <c:v>0</c:v>
                </c:pt>
                <c:pt idx="2">
                  <c:v>0</c:v>
                </c:pt>
                <c:pt idx="3">
                  <c:v>0</c:v>
                </c:pt>
                <c:pt idx="4">
                  <c:v>0</c:v>
                </c:pt>
                <c:pt idx="5">
                  <c:v>0</c:v>
                </c:pt>
                <c:pt idx="6">
                  <c:v>0</c:v>
                </c:pt>
                <c:pt idx="7">
                  <c:v>78.47</c:v>
                </c:pt>
                <c:pt idx="8">
                  <c:v>0</c:v>
                </c:pt>
                <c:pt idx="9">
                  <c:v>22.42</c:v>
                </c:pt>
                <c:pt idx="10">
                  <c:v>22.77</c:v>
                </c:pt>
                <c:pt idx="11">
                  <c:v>214.98</c:v>
                </c:pt>
                <c:pt idx="12">
                  <c:v>0</c:v>
                </c:pt>
                <c:pt idx="13">
                  <c:v>282.95999999999998</c:v>
                </c:pt>
                <c:pt idx="14">
                  <c:v>0</c:v>
                </c:pt>
                <c:pt idx="15">
                  <c:v>1520.6</c:v>
                </c:pt>
                <c:pt idx="16">
                  <c:v>0</c:v>
                </c:pt>
                <c:pt idx="17">
                  <c:v>109.86000000000001</c:v>
                </c:pt>
                <c:pt idx="18">
                  <c:v>268.44</c:v>
                </c:pt>
                <c:pt idx="19">
                  <c:v>26.67</c:v>
                </c:pt>
                <c:pt idx="20">
                  <c:v>0</c:v>
                </c:pt>
                <c:pt idx="21">
                  <c:v>0</c:v>
                </c:pt>
                <c:pt idx="22">
                  <c:v>528.70000000000005</c:v>
                </c:pt>
                <c:pt idx="23">
                  <c:v>461.9</c:v>
                </c:pt>
                <c:pt idx="24">
                  <c:v>257.29000000000002</c:v>
                </c:pt>
                <c:pt idx="25">
                  <c:v>0</c:v>
                </c:pt>
                <c:pt idx="26">
                  <c:v>0</c:v>
                </c:pt>
                <c:pt idx="27">
                  <c:v>786.0100000000001</c:v>
                </c:pt>
                <c:pt idx="28">
                  <c:v>1197.1200000000001</c:v>
                </c:pt>
                <c:pt idx="29">
                  <c:v>422.29999999999995</c:v>
                </c:pt>
                <c:pt idx="30">
                  <c:v>608.83999999999992</c:v>
                </c:pt>
                <c:pt idx="31">
                  <c:v>0</c:v>
                </c:pt>
                <c:pt idx="32">
                  <c:v>0</c:v>
                </c:pt>
                <c:pt idx="33">
                  <c:v>385.94</c:v>
                </c:pt>
                <c:pt idx="34">
                  <c:v>455.01999999999992</c:v>
                </c:pt>
                <c:pt idx="35">
                  <c:v>273.10000000000002</c:v>
                </c:pt>
                <c:pt idx="36">
                  <c:v>385.01</c:v>
                </c:pt>
                <c:pt idx="37">
                  <c:v>20.3</c:v>
                </c:pt>
                <c:pt idx="38">
                  <c:v>267.46999999999997</c:v>
                </c:pt>
                <c:pt idx="39">
                  <c:v>1385.1499999999999</c:v>
                </c:pt>
                <c:pt idx="40">
                  <c:v>1321.3700000000001</c:v>
                </c:pt>
                <c:pt idx="41">
                  <c:v>56.77</c:v>
                </c:pt>
                <c:pt idx="42">
                  <c:v>0</c:v>
                </c:pt>
                <c:pt idx="43">
                  <c:v>16.25</c:v>
                </c:pt>
                <c:pt idx="44">
                  <c:v>17.18</c:v>
                </c:pt>
                <c:pt idx="45">
                  <c:v>86.83</c:v>
                </c:pt>
                <c:pt idx="46">
                  <c:v>50.8</c:v>
                </c:pt>
                <c:pt idx="47">
                  <c:v>599.59999999999991</c:v>
                </c:pt>
                <c:pt idx="48">
                  <c:v>92.83</c:v>
                </c:pt>
                <c:pt idx="49">
                  <c:v>1212.7800000000004</c:v>
                </c:pt>
                <c:pt idx="50">
                  <c:v>2249.31</c:v>
                </c:pt>
                <c:pt idx="51">
                  <c:v>40.72</c:v>
                </c:pt>
                <c:pt idx="52">
                  <c:v>362.21000000000004</c:v>
                </c:pt>
                <c:pt idx="53">
                  <c:v>362.59999999999997</c:v>
                </c:pt>
                <c:pt idx="54">
                  <c:v>580.12</c:v>
                </c:pt>
                <c:pt idx="55">
                  <c:v>2356.4499999999998</c:v>
                </c:pt>
                <c:pt idx="56">
                  <c:v>349.59000000000003</c:v>
                </c:pt>
                <c:pt idx="57">
                  <c:v>540.32000000000005</c:v>
                </c:pt>
                <c:pt idx="58">
                  <c:v>1556.7500000000005</c:v>
                </c:pt>
                <c:pt idx="59">
                  <c:v>495.26</c:v>
                </c:pt>
                <c:pt idx="60">
                  <c:v>1537.9699999999998</c:v>
                </c:pt>
                <c:pt idx="61">
                  <c:v>899.08</c:v>
                </c:pt>
                <c:pt idx="62">
                  <c:v>457.23</c:v>
                </c:pt>
                <c:pt idx="63">
                  <c:v>601.21</c:v>
                </c:pt>
                <c:pt idx="64">
                  <c:v>1537.5999999999997</c:v>
                </c:pt>
                <c:pt idx="65">
                  <c:v>785.90999999999974</c:v>
                </c:pt>
                <c:pt idx="66">
                  <c:v>1940.32</c:v>
                </c:pt>
                <c:pt idx="67">
                  <c:v>1803.0800000000002</c:v>
                </c:pt>
                <c:pt idx="68">
                  <c:v>47.8</c:v>
                </c:pt>
                <c:pt idx="69">
                  <c:v>2146.54</c:v>
                </c:pt>
                <c:pt idx="70">
                  <c:v>1152.8500000000001</c:v>
                </c:pt>
                <c:pt idx="71">
                  <c:v>298.16999999999996</c:v>
                </c:pt>
                <c:pt idx="72">
                  <c:v>1168.57</c:v>
                </c:pt>
                <c:pt idx="73">
                  <c:v>136.22</c:v>
                </c:pt>
                <c:pt idx="74">
                  <c:v>98.259999999999991</c:v>
                </c:pt>
                <c:pt idx="75">
                  <c:v>0</c:v>
                </c:pt>
                <c:pt idx="76">
                  <c:v>560.57999999999993</c:v>
                </c:pt>
                <c:pt idx="77">
                  <c:v>1242.33</c:v>
                </c:pt>
                <c:pt idx="78">
                  <c:v>1160.1400000000001</c:v>
                </c:pt>
                <c:pt idx="79">
                  <c:v>1661.5</c:v>
                </c:pt>
                <c:pt idx="80">
                  <c:v>1208.1899999999998</c:v>
                </c:pt>
                <c:pt idx="81">
                  <c:v>1682.85</c:v>
                </c:pt>
                <c:pt idx="82">
                  <c:v>731.31000000000006</c:v>
                </c:pt>
                <c:pt idx="83">
                  <c:v>1884.0300000000002</c:v>
                </c:pt>
                <c:pt idx="84">
                  <c:v>2521.2199999999998</c:v>
                </c:pt>
                <c:pt idx="85">
                  <c:v>6910.9900000000007</c:v>
                </c:pt>
                <c:pt idx="86">
                  <c:v>1592.69</c:v>
                </c:pt>
                <c:pt idx="87">
                  <c:v>1723</c:v>
                </c:pt>
                <c:pt idx="88">
                  <c:v>1557.24</c:v>
                </c:pt>
                <c:pt idx="89">
                  <c:v>1778.0599999999997</c:v>
                </c:pt>
                <c:pt idx="90">
                  <c:v>1699.0800000000002</c:v>
                </c:pt>
                <c:pt idx="91">
                  <c:v>0</c:v>
                </c:pt>
                <c:pt idx="92">
                  <c:v>4303.3300000000008</c:v>
                </c:pt>
                <c:pt idx="93">
                  <c:v>3737.7700000000004</c:v>
                </c:pt>
                <c:pt idx="94">
                  <c:v>2087.1600000000003</c:v>
                </c:pt>
                <c:pt idx="95">
                  <c:v>21225.069999999996</c:v>
                </c:pt>
                <c:pt idx="96">
                  <c:v>1536.74</c:v>
                </c:pt>
              </c:numCache>
            </c:numRef>
          </c:val>
          <c:extLst>
            <c:ext xmlns:c16="http://schemas.microsoft.com/office/drawing/2014/chart" uri="{C3380CC4-5D6E-409C-BE32-E72D297353CC}">
              <c16:uniqueId val="{00000000-7619-4EB1-ADA9-06FA4459102C}"/>
            </c:ext>
          </c:extLst>
        </c:ser>
        <c:dLbls>
          <c:showLegendKey val="0"/>
          <c:showVal val="0"/>
          <c:showCatName val="0"/>
          <c:showSerName val="0"/>
          <c:showPercent val="0"/>
          <c:showBubbleSize val="0"/>
        </c:dLbls>
        <c:gapWidth val="182"/>
        <c:axId val="815326744"/>
        <c:axId val="815331664"/>
      </c:barChart>
      <c:catAx>
        <c:axId val="815326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31664"/>
        <c:crosses val="autoZero"/>
        <c:auto val="1"/>
        <c:lblAlgn val="ctr"/>
        <c:lblOffset val="100"/>
        <c:noMultiLvlLbl val="0"/>
      </c:catAx>
      <c:valAx>
        <c:axId val="815331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26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canceled_transactions_value(euros)</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a:t>2015-05</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'Q5 (2)'!$A$2:$A$98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Bakery</c:v>
                </c:pt>
                <c:pt idx="8">
                  <c:v>Men's Eastern Wear</c:v>
                </c:pt>
                <c:pt idx="9">
                  <c:v>Cigarettes &amp; Smoking</c:v>
                </c:pt>
                <c:pt idx="10">
                  <c:v>Candies</c:v>
                </c:pt>
                <c:pt idx="11">
                  <c:v>Baby Shoes</c:v>
                </c:pt>
                <c:pt idx="12">
                  <c:v>Nail Care</c:v>
                </c:pt>
                <c:pt idx="13">
                  <c:v>Movies</c:v>
                </c:pt>
                <c:pt idx="14">
                  <c:v>Jewelry Cleaning &amp; Care</c:v>
                </c:pt>
                <c:pt idx="15">
                  <c:v>Bath &amp; Body</c:v>
                </c:pt>
                <c:pt idx="16">
                  <c:v>Baby Fashion</c:v>
                </c:pt>
                <c:pt idx="17">
                  <c:v>Memory &amp; SD Cards for Phones</c:v>
                </c:pt>
                <c:pt idx="18">
                  <c:v>Girls Shoes</c:v>
                </c:pt>
                <c:pt idx="19">
                  <c:v>Office Supplies</c:v>
                </c:pt>
                <c:pt idx="20">
                  <c:v>Kid's Watches</c:v>
                </c:pt>
                <c:pt idx="21">
                  <c:v>Hobbies &amp; Creative Arts</c:v>
                </c:pt>
                <c:pt idx="22">
                  <c:v>Music</c:v>
                </c:pt>
                <c:pt idx="23">
                  <c:v>Diapering</c:v>
                </c:pt>
                <c:pt idx="24">
                  <c:v>Boys Shoes</c:v>
                </c:pt>
                <c:pt idx="25">
                  <c:v>Other Electronics</c:v>
                </c:pt>
                <c:pt idx="26">
                  <c:v>Featured Phones</c:v>
                </c:pt>
                <c:pt idx="27">
                  <c:v>Baby &amp; Toddler Furniture</c:v>
                </c:pt>
                <c:pt idx="28">
                  <c:v>Household Supplies</c:v>
                </c:pt>
                <c:pt idx="29">
                  <c:v>Other Food &amp; Beverage</c:v>
                </c:pt>
                <c:pt idx="30">
                  <c:v>Books</c:v>
                </c:pt>
                <c:pt idx="31">
                  <c:v>Fitness</c:v>
                </c:pt>
                <c:pt idx="32">
                  <c:v>Pets &amp; Animals</c:v>
                </c:pt>
                <c:pt idx="33">
                  <c:v>Girls Fashion</c:v>
                </c:pt>
                <c:pt idx="34">
                  <c:v>Outdoor Sports</c:v>
                </c:pt>
                <c:pt idx="35">
                  <c:v>Home improvements</c:v>
                </c:pt>
                <c:pt idx="36">
                  <c:v>Boys Fashion</c:v>
                </c:pt>
                <c:pt idx="37">
                  <c:v>Lawn &amp; Garden</c:v>
                </c:pt>
                <c:pt idx="38">
                  <c:v>Monitors</c:v>
                </c:pt>
                <c:pt idx="39">
                  <c:v>Lighting</c:v>
                </c:pt>
                <c:pt idx="40">
                  <c:v>Linens &amp; Bedding</c:v>
                </c:pt>
                <c:pt idx="41">
                  <c:v>Nursing &amp; Feeding</c:v>
                </c:pt>
                <c:pt idx="42">
                  <c:v>Luggage &amp; Bags</c:v>
                </c:pt>
                <c:pt idx="43">
                  <c:v>Grooming Appliances</c:v>
                </c:pt>
                <c:pt idx="44">
                  <c:v>Bathroom Accessories</c:v>
                </c:pt>
                <c:pt idx="45">
                  <c:v>Networking</c:v>
                </c:pt>
                <c:pt idx="46">
                  <c:v>Landline Phones</c:v>
                </c:pt>
                <c:pt idx="47">
                  <c:v>TV Equipment</c:v>
                </c:pt>
                <c:pt idx="48">
                  <c:v>Vehicle &amp; Vehicle Parts</c:v>
                </c:pt>
                <c:pt idx="49">
                  <c:v>Kitchen &amp; Dining</c:v>
                </c:pt>
                <c:pt idx="50">
                  <c:v>Health Care</c:v>
                </c:pt>
                <c:pt idx="51">
                  <c:v>Women's Eyewear</c:v>
                </c:pt>
                <c:pt idx="52">
                  <c:v>Beverages</c:v>
                </c:pt>
                <c:pt idx="53">
                  <c:v>Computer Accessories</c:v>
                </c:pt>
                <c:pt idx="54">
                  <c:v>Gymnastics</c:v>
                </c:pt>
                <c:pt idx="55">
                  <c:v>Printers &amp; Scanners</c:v>
                </c:pt>
                <c:pt idx="56">
                  <c:v>Men's Jewelry</c:v>
                </c:pt>
                <c:pt idx="57">
                  <c:v>Storage Devices</c:v>
                </c:pt>
                <c:pt idx="58">
                  <c:v>Furniture</c:v>
                </c:pt>
                <c:pt idx="59">
                  <c:v>Makeup</c:v>
                </c:pt>
                <c:pt idx="60">
                  <c:v>Women's Jewelry</c:v>
                </c:pt>
                <c:pt idx="61">
                  <c:v>Men's Accessories</c:v>
                </c:pt>
                <c:pt idx="62">
                  <c:v>Other Baby Products</c:v>
                </c:pt>
                <c:pt idx="63">
                  <c:v>Skin Care</c:v>
                </c:pt>
                <c:pt idx="64">
                  <c:v>Kitchen Appliances</c:v>
                </c:pt>
                <c:pt idx="65">
                  <c:v>Perfume &amp; Cologne</c:v>
                </c:pt>
                <c:pt idx="66">
                  <c:v>Desktops</c:v>
                </c:pt>
                <c:pt idx="67">
                  <c:v>Video Games</c:v>
                </c:pt>
                <c:pt idx="68">
                  <c:v>Services</c:v>
                </c:pt>
                <c:pt idx="69">
                  <c:v>TVs</c:v>
                </c:pt>
                <c:pt idx="70">
                  <c:v>Men's Eyewear</c:v>
                </c:pt>
                <c:pt idx="71">
                  <c:v>Decor</c:v>
                </c:pt>
                <c:pt idx="72">
                  <c:v>Headphones</c:v>
                </c:pt>
                <c:pt idx="73">
                  <c:v>Personal Pleasure</c:v>
                </c:pt>
                <c:pt idx="74">
                  <c:v>Softwares</c:v>
                </c:pt>
                <c:pt idx="75">
                  <c:v>Gadgets</c:v>
                </c:pt>
                <c:pt idx="76">
                  <c:v>Video Game Consoles</c:v>
                </c:pt>
                <c:pt idx="77">
                  <c:v>Personal Care</c:v>
                </c:pt>
                <c:pt idx="78">
                  <c:v>PowerBanks</c:v>
                </c:pt>
                <c:pt idx="79">
                  <c:v>MP3 Players and Audio Equipment</c:v>
                </c:pt>
                <c:pt idx="80">
                  <c:v>Mobiles &amp; Tablets Accessories</c:v>
                </c:pt>
                <c:pt idx="81">
                  <c:v>Household Appliances</c:v>
                </c:pt>
                <c:pt idx="82">
                  <c:v>Fitness &amp; Nutrition</c:v>
                </c:pt>
                <c:pt idx="83">
                  <c:v>Cameras</c:v>
                </c:pt>
                <c:pt idx="84">
                  <c:v>Team Sports</c:v>
                </c:pt>
                <c:pt idx="85">
                  <c:v>Women's Lingeries and Nightwear</c:v>
                </c:pt>
                <c:pt idx="86">
                  <c:v>Women's Watches</c:v>
                </c:pt>
                <c:pt idx="87">
                  <c:v>Women's Shoes</c:v>
                </c:pt>
                <c:pt idx="88">
                  <c:v>Women's Accessories</c:v>
                </c:pt>
                <c:pt idx="89">
                  <c:v>Men's Clothing</c:v>
                </c:pt>
                <c:pt idx="90">
                  <c:v>Tablets</c:v>
                </c:pt>
                <c:pt idx="91">
                  <c:v>Smart watches</c:v>
                </c:pt>
                <c:pt idx="92">
                  <c:v>Laptops</c:v>
                </c:pt>
                <c:pt idx="93">
                  <c:v>Men's Watches</c:v>
                </c:pt>
                <c:pt idx="94">
                  <c:v>Women's Clothing</c:v>
                </c:pt>
                <c:pt idx="95">
                  <c:v>Smartphones</c:v>
                </c:pt>
                <c:pt idx="96">
                  <c:v>Men's Shoes</c:v>
                </c:pt>
              </c:strCache>
            </c:strRef>
          </c:cat>
          <c:val>
            <c:numRef>
              <c:f>'Q5 (2)'!$F$2:$F$98</c:f>
              <c:numCache>
                <c:formatCode>General</c:formatCode>
                <c:ptCount val="97"/>
                <c:pt idx="0">
                  <c:v>233.82</c:v>
                </c:pt>
                <c:pt idx="1">
                  <c:v>0</c:v>
                </c:pt>
                <c:pt idx="2">
                  <c:v>0</c:v>
                </c:pt>
                <c:pt idx="3">
                  <c:v>0</c:v>
                </c:pt>
                <c:pt idx="4">
                  <c:v>0</c:v>
                </c:pt>
                <c:pt idx="5">
                  <c:v>0</c:v>
                </c:pt>
                <c:pt idx="6">
                  <c:v>0</c:v>
                </c:pt>
                <c:pt idx="7">
                  <c:v>88.81</c:v>
                </c:pt>
                <c:pt idx="8">
                  <c:v>0</c:v>
                </c:pt>
                <c:pt idx="9">
                  <c:v>0</c:v>
                </c:pt>
                <c:pt idx="10">
                  <c:v>82.32</c:v>
                </c:pt>
                <c:pt idx="11">
                  <c:v>505.38</c:v>
                </c:pt>
                <c:pt idx="12">
                  <c:v>0</c:v>
                </c:pt>
                <c:pt idx="13">
                  <c:v>88.890000000000015</c:v>
                </c:pt>
                <c:pt idx="14">
                  <c:v>0</c:v>
                </c:pt>
                <c:pt idx="15">
                  <c:v>39.270000000000003</c:v>
                </c:pt>
                <c:pt idx="16">
                  <c:v>0</c:v>
                </c:pt>
                <c:pt idx="17">
                  <c:v>897.38</c:v>
                </c:pt>
                <c:pt idx="18">
                  <c:v>583.91999999999996</c:v>
                </c:pt>
                <c:pt idx="19">
                  <c:v>483.76999999999992</c:v>
                </c:pt>
                <c:pt idx="20">
                  <c:v>0</c:v>
                </c:pt>
                <c:pt idx="21">
                  <c:v>0</c:v>
                </c:pt>
                <c:pt idx="22">
                  <c:v>1047.18</c:v>
                </c:pt>
                <c:pt idx="23">
                  <c:v>1485.21</c:v>
                </c:pt>
                <c:pt idx="24">
                  <c:v>169.76</c:v>
                </c:pt>
                <c:pt idx="25">
                  <c:v>4.54</c:v>
                </c:pt>
                <c:pt idx="26">
                  <c:v>0</c:v>
                </c:pt>
                <c:pt idx="27">
                  <c:v>2217.2200000000003</c:v>
                </c:pt>
                <c:pt idx="28">
                  <c:v>1051.81</c:v>
                </c:pt>
                <c:pt idx="29">
                  <c:v>422.88000000000005</c:v>
                </c:pt>
                <c:pt idx="30">
                  <c:v>754.73000000000013</c:v>
                </c:pt>
                <c:pt idx="31">
                  <c:v>0</c:v>
                </c:pt>
                <c:pt idx="32">
                  <c:v>0</c:v>
                </c:pt>
                <c:pt idx="33">
                  <c:v>438.57</c:v>
                </c:pt>
                <c:pt idx="34">
                  <c:v>1026.7199999999998</c:v>
                </c:pt>
                <c:pt idx="35">
                  <c:v>90.759999999999991</c:v>
                </c:pt>
                <c:pt idx="36">
                  <c:v>579.91</c:v>
                </c:pt>
                <c:pt idx="37">
                  <c:v>210.82999999999998</c:v>
                </c:pt>
                <c:pt idx="38">
                  <c:v>357.55</c:v>
                </c:pt>
                <c:pt idx="39">
                  <c:v>361.06</c:v>
                </c:pt>
                <c:pt idx="40">
                  <c:v>336.26</c:v>
                </c:pt>
                <c:pt idx="41">
                  <c:v>343.47999999999996</c:v>
                </c:pt>
                <c:pt idx="42">
                  <c:v>0</c:v>
                </c:pt>
                <c:pt idx="43">
                  <c:v>177.2</c:v>
                </c:pt>
                <c:pt idx="44">
                  <c:v>205.8</c:v>
                </c:pt>
                <c:pt idx="45">
                  <c:v>138.86000000000001</c:v>
                </c:pt>
                <c:pt idx="46">
                  <c:v>55.92</c:v>
                </c:pt>
                <c:pt idx="47">
                  <c:v>1111.3600000000001</c:v>
                </c:pt>
                <c:pt idx="48">
                  <c:v>1033.3100000000002</c:v>
                </c:pt>
                <c:pt idx="49">
                  <c:v>8381.9600000000009</c:v>
                </c:pt>
                <c:pt idx="50">
                  <c:v>706.94999999999993</c:v>
                </c:pt>
                <c:pt idx="51">
                  <c:v>37.07</c:v>
                </c:pt>
                <c:pt idx="52">
                  <c:v>682.72</c:v>
                </c:pt>
                <c:pt idx="53">
                  <c:v>180.17999999999998</c:v>
                </c:pt>
                <c:pt idx="54">
                  <c:v>202.22</c:v>
                </c:pt>
                <c:pt idx="55">
                  <c:v>340.26000000000005</c:v>
                </c:pt>
                <c:pt idx="56">
                  <c:v>1263.3900000000001</c:v>
                </c:pt>
                <c:pt idx="57">
                  <c:v>202.63000000000002</c:v>
                </c:pt>
                <c:pt idx="58">
                  <c:v>753.52</c:v>
                </c:pt>
                <c:pt idx="59">
                  <c:v>1243.9700000000003</c:v>
                </c:pt>
                <c:pt idx="60">
                  <c:v>1059.44</c:v>
                </c:pt>
                <c:pt idx="61">
                  <c:v>1016.33</c:v>
                </c:pt>
                <c:pt idx="62">
                  <c:v>646.5200000000001</c:v>
                </c:pt>
                <c:pt idx="63">
                  <c:v>1843.71</c:v>
                </c:pt>
                <c:pt idx="64">
                  <c:v>987.32</c:v>
                </c:pt>
                <c:pt idx="65">
                  <c:v>2890.4899999999993</c:v>
                </c:pt>
                <c:pt idx="66">
                  <c:v>715.57</c:v>
                </c:pt>
                <c:pt idx="67">
                  <c:v>353.32000000000005</c:v>
                </c:pt>
                <c:pt idx="68">
                  <c:v>274.18</c:v>
                </c:pt>
                <c:pt idx="69">
                  <c:v>694.18</c:v>
                </c:pt>
                <c:pt idx="70">
                  <c:v>1303.5899999999999</c:v>
                </c:pt>
                <c:pt idx="71">
                  <c:v>697.68</c:v>
                </c:pt>
                <c:pt idx="72">
                  <c:v>815.77</c:v>
                </c:pt>
                <c:pt idx="73">
                  <c:v>138.30000000000001</c:v>
                </c:pt>
                <c:pt idx="74">
                  <c:v>823.45</c:v>
                </c:pt>
                <c:pt idx="75">
                  <c:v>0</c:v>
                </c:pt>
                <c:pt idx="76">
                  <c:v>568.61</c:v>
                </c:pt>
                <c:pt idx="77">
                  <c:v>1233.26</c:v>
                </c:pt>
                <c:pt idx="78">
                  <c:v>547.24999999999989</c:v>
                </c:pt>
                <c:pt idx="79">
                  <c:v>459.24</c:v>
                </c:pt>
                <c:pt idx="80">
                  <c:v>1665.91</c:v>
                </c:pt>
                <c:pt idx="81">
                  <c:v>2684.56</c:v>
                </c:pt>
                <c:pt idx="82">
                  <c:v>296.39999999999998</c:v>
                </c:pt>
                <c:pt idx="83">
                  <c:v>799.04</c:v>
                </c:pt>
                <c:pt idx="84">
                  <c:v>1165.72</c:v>
                </c:pt>
                <c:pt idx="85">
                  <c:v>777.64</c:v>
                </c:pt>
                <c:pt idx="86">
                  <c:v>971.08000000000015</c:v>
                </c:pt>
                <c:pt idx="87">
                  <c:v>3505.2</c:v>
                </c:pt>
                <c:pt idx="88">
                  <c:v>1675.3900000000006</c:v>
                </c:pt>
                <c:pt idx="89">
                  <c:v>2563.8200000000002</c:v>
                </c:pt>
                <c:pt idx="90">
                  <c:v>1582.17</c:v>
                </c:pt>
                <c:pt idx="91">
                  <c:v>0</c:v>
                </c:pt>
                <c:pt idx="92">
                  <c:v>3084.6199999999994</c:v>
                </c:pt>
                <c:pt idx="93">
                  <c:v>1237.95</c:v>
                </c:pt>
                <c:pt idx="94">
                  <c:v>2385.6000000000004</c:v>
                </c:pt>
                <c:pt idx="95">
                  <c:v>2385.4699999999998</c:v>
                </c:pt>
                <c:pt idx="96">
                  <c:v>1793.5499999999997</c:v>
                </c:pt>
              </c:numCache>
            </c:numRef>
          </c:val>
          <c:extLst>
            <c:ext xmlns:c16="http://schemas.microsoft.com/office/drawing/2014/chart" uri="{C3380CC4-5D6E-409C-BE32-E72D297353CC}">
              <c16:uniqueId val="{00000000-E901-4470-ABEE-EAACA82DB233}"/>
            </c:ext>
          </c:extLst>
        </c:ser>
        <c:dLbls>
          <c:showLegendKey val="0"/>
          <c:showVal val="0"/>
          <c:showCatName val="0"/>
          <c:showSerName val="0"/>
          <c:showPercent val="0"/>
          <c:showBubbleSize val="0"/>
        </c:dLbls>
        <c:gapWidth val="182"/>
        <c:axId val="815326744"/>
        <c:axId val="815331664"/>
      </c:barChart>
      <c:catAx>
        <c:axId val="815326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31664"/>
        <c:crosses val="autoZero"/>
        <c:auto val="1"/>
        <c:lblAlgn val="ctr"/>
        <c:lblOffset val="100"/>
        <c:noMultiLvlLbl val="0"/>
      </c:catAx>
      <c:valAx>
        <c:axId val="815331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26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canceled_transactions_value(euros)</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a:t>2015-06</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'Q5 (2)'!$A$2:$A$98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Bakery</c:v>
                </c:pt>
                <c:pt idx="8">
                  <c:v>Men's Eastern Wear</c:v>
                </c:pt>
                <c:pt idx="9">
                  <c:v>Cigarettes &amp; Smoking</c:v>
                </c:pt>
                <c:pt idx="10">
                  <c:v>Candies</c:v>
                </c:pt>
                <c:pt idx="11">
                  <c:v>Baby Shoes</c:v>
                </c:pt>
                <c:pt idx="12">
                  <c:v>Nail Care</c:v>
                </c:pt>
                <c:pt idx="13">
                  <c:v>Movies</c:v>
                </c:pt>
                <c:pt idx="14">
                  <c:v>Jewelry Cleaning &amp; Care</c:v>
                </c:pt>
                <c:pt idx="15">
                  <c:v>Bath &amp; Body</c:v>
                </c:pt>
                <c:pt idx="16">
                  <c:v>Baby Fashion</c:v>
                </c:pt>
                <c:pt idx="17">
                  <c:v>Memory &amp; SD Cards for Phones</c:v>
                </c:pt>
                <c:pt idx="18">
                  <c:v>Girls Shoes</c:v>
                </c:pt>
                <c:pt idx="19">
                  <c:v>Office Supplies</c:v>
                </c:pt>
                <c:pt idx="20">
                  <c:v>Kid's Watches</c:v>
                </c:pt>
                <c:pt idx="21">
                  <c:v>Hobbies &amp; Creative Arts</c:v>
                </c:pt>
                <c:pt idx="22">
                  <c:v>Music</c:v>
                </c:pt>
                <c:pt idx="23">
                  <c:v>Diapering</c:v>
                </c:pt>
                <c:pt idx="24">
                  <c:v>Boys Shoes</c:v>
                </c:pt>
                <c:pt idx="25">
                  <c:v>Other Electronics</c:v>
                </c:pt>
                <c:pt idx="26">
                  <c:v>Featured Phones</c:v>
                </c:pt>
                <c:pt idx="27">
                  <c:v>Baby &amp; Toddler Furniture</c:v>
                </c:pt>
                <c:pt idx="28">
                  <c:v>Household Supplies</c:v>
                </c:pt>
                <c:pt idx="29">
                  <c:v>Other Food &amp; Beverage</c:v>
                </c:pt>
                <c:pt idx="30">
                  <c:v>Books</c:v>
                </c:pt>
                <c:pt idx="31">
                  <c:v>Fitness</c:v>
                </c:pt>
                <c:pt idx="32">
                  <c:v>Pets &amp; Animals</c:v>
                </c:pt>
                <c:pt idx="33">
                  <c:v>Girls Fashion</c:v>
                </c:pt>
                <c:pt idx="34">
                  <c:v>Outdoor Sports</c:v>
                </c:pt>
                <c:pt idx="35">
                  <c:v>Home improvements</c:v>
                </c:pt>
                <c:pt idx="36">
                  <c:v>Boys Fashion</c:v>
                </c:pt>
                <c:pt idx="37">
                  <c:v>Lawn &amp; Garden</c:v>
                </c:pt>
                <c:pt idx="38">
                  <c:v>Monitors</c:v>
                </c:pt>
                <c:pt idx="39">
                  <c:v>Lighting</c:v>
                </c:pt>
                <c:pt idx="40">
                  <c:v>Linens &amp; Bedding</c:v>
                </c:pt>
                <c:pt idx="41">
                  <c:v>Nursing &amp; Feeding</c:v>
                </c:pt>
                <c:pt idx="42">
                  <c:v>Luggage &amp; Bags</c:v>
                </c:pt>
                <c:pt idx="43">
                  <c:v>Grooming Appliances</c:v>
                </c:pt>
                <c:pt idx="44">
                  <c:v>Bathroom Accessories</c:v>
                </c:pt>
                <c:pt idx="45">
                  <c:v>Networking</c:v>
                </c:pt>
                <c:pt idx="46">
                  <c:v>Landline Phones</c:v>
                </c:pt>
                <c:pt idx="47">
                  <c:v>TV Equipment</c:v>
                </c:pt>
                <c:pt idx="48">
                  <c:v>Vehicle &amp; Vehicle Parts</c:v>
                </c:pt>
                <c:pt idx="49">
                  <c:v>Kitchen &amp; Dining</c:v>
                </c:pt>
                <c:pt idx="50">
                  <c:v>Health Care</c:v>
                </c:pt>
                <c:pt idx="51">
                  <c:v>Women's Eyewear</c:v>
                </c:pt>
                <c:pt idx="52">
                  <c:v>Beverages</c:v>
                </c:pt>
                <c:pt idx="53">
                  <c:v>Computer Accessories</c:v>
                </c:pt>
                <c:pt idx="54">
                  <c:v>Gymnastics</c:v>
                </c:pt>
                <c:pt idx="55">
                  <c:v>Printers &amp; Scanners</c:v>
                </c:pt>
                <c:pt idx="56">
                  <c:v>Men's Jewelry</c:v>
                </c:pt>
                <c:pt idx="57">
                  <c:v>Storage Devices</c:v>
                </c:pt>
                <c:pt idx="58">
                  <c:v>Furniture</c:v>
                </c:pt>
                <c:pt idx="59">
                  <c:v>Makeup</c:v>
                </c:pt>
                <c:pt idx="60">
                  <c:v>Women's Jewelry</c:v>
                </c:pt>
                <c:pt idx="61">
                  <c:v>Men's Accessories</c:v>
                </c:pt>
                <c:pt idx="62">
                  <c:v>Other Baby Products</c:v>
                </c:pt>
                <c:pt idx="63">
                  <c:v>Skin Care</c:v>
                </c:pt>
                <c:pt idx="64">
                  <c:v>Kitchen Appliances</c:v>
                </c:pt>
                <c:pt idx="65">
                  <c:v>Perfume &amp; Cologne</c:v>
                </c:pt>
                <c:pt idx="66">
                  <c:v>Desktops</c:v>
                </c:pt>
                <c:pt idx="67">
                  <c:v>Video Games</c:v>
                </c:pt>
                <c:pt idx="68">
                  <c:v>Services</c:v>
                </c:pt>
                <c:pt idx="69">
                  <c:v>TVs</c:v>
                </c:pt>
                <c:pt idx="70">
                  <c:v>Men's Eyewear</c:v>
                </c:pt>
                <c:pt idx="71">
                  <c:v>Decor</c:v>
                </c:pt>
                <c:pt idx="72">
                  <c:v>Headphones</c:v>
                </c:pt>
                <c:pt idx="73">
                  <c:v>Personal Pleasure</c:v>
                </c:pt>
                <c:pt idx="74">
                  <c:v>Softwares</c:v>
                </c:pt>
                <c:pt idx="75">
                  <c:v>Gadgets</c:v>
                </c:pt>
                <c:pt idx="76">
                  <c:v>Video Game Consoles</c:v>
                </c:pt>
                <c:pt idx="77">
                  <c:v>Personal Care</c:v>
                </c:pt>
                <c:pt idx="78">
                  <c:v>PowerBanks</c:v>
                </c:pt>
                <c:pt idx="79">
                  <c:v>MP3 Players and Audio Equipment</c:v>
                </c:pt>
                <c:pt idx="80">
                  <c:v>Mobiles &amp; Tablets Accessories</c:v>
                </c:pt>
                <c:pt idx="81">
                  <c:v>Household Appliances</c:v>
                </c:pt>
                <c:pt idx="82">
                  <c:v>Fitness &amp; Nutrition</c:v>
                </c:pt>
                <c:pt idx="83">
                  <c:v>Cameras</c:v>
                </c:pt>
                <c:pt idx="84">
                  <c:v>Team Sports</c:v>
                </c:pt>
                <c:pt idx="85">
                  <c:v>Women's Lingeries and Nightwear</c:v>
                </c:pt>
                <c:pt idx="86">
                  <c:v>Women's Watches</c:v>
                </c:pt>
                <c:pt idx="87">
                  <c:v>Women's Shoes</c:v>
                </c:pt>
                <c:pt idx="88">
                  <c:v>Women's Accessories</c:v>
                </c:pt>
                <c:pt idx="89">
                  <c:v>Men's Clothing</c:v>
                </c:pt>
                <c:pt idx="90">
                  <c:v>Tablets</c:v>
                </c:pt>
                <c:pt idx="91">
                  <c:v>Smart watches</c:v>
                </c:pt>
                <c:pt idx="92">
                  <c:v>Laptops</c:v>
                </c:pt>
                <c:pt idx="93">
                  <c:v>Men's Watches</c:v>
                </c:pt>
                <c:pt idx="94">
                  <c:v>Women's Clothing</c:v>
                </c:pt>
                <c:pt idx="95">
                  <c:v>Smartphones</c:v>
                </c:pt>
                <c:pt idx="96">
                  <c:v>Men's Shoes</c:v>
                </c:pt>
              </c:strCache>
            </c:strRef>
          </c:cat>
          <c:val>
            <c:numRef>
              <c:f>'Q5 (2)'!$G$2:$G$98</c:f>
              <c:numCache>
                <c:formatCode>General</c:formatCode>
                <c:ptCount val="97"/>
                <c:pt idx="0">
                  <c:v>318.3</c:v>
                </c:pt>
                <c:pt idx="1">
                  <c:v>0</c:v>
                </c:pt>
                <c:pt idx="2">
                  <c:v>0</c:v>
                </c:pt>
                <c:pt idx="3">
                  <c:v>0</c:v>
                </c:pt>
                <c:pt idx="4">
                  <c:v>0</c:v>
                </c:pt>
                <c:pt idx="5">
                  <c:v>0</c:v>
                </c:pt>
                <c:pt idx="6">
                  <c:v>0</c:v>
                </c:pt>
                <c:pt idx="7">
                  <c:v>6475.8099999999995</c:v>
                </c:pt>
                <c:pt idx="8">
                  <c:v>0</c:v>
                </c:pt>
                <c:pt idx="9">
                  <c:v>0</c:v>
                </c:pt>
                <c:pt idx="10">
                  <c:v>0</c:v>
                </c:pt>
                <c:pt idx="11">
                  <c:v>1953.71</c:v>
                </c:pt>
                <c:pt idx="12">
                  <c:v>0</c:v>
                </c:pt>
                <c:pt idx="13">
                  <c:v>620.95000000000005</c:v>
                </c:pt>
                <c:pt idx="14">
                  <c:v>0</c:v>
                </c:pt>
                <c:pt idx="15">
                  <c:v>1034.0999999999999</c:v>
                </c:pt>
                <c:pt idx="16">
                  <c:v>0</c:v>
                </c:pt>
                <c:pt idx="17">
                  <c:v>629.24</c:v>
                </c:pt>
                <c:pt idx="18">
                  <c:v>952.37999999999988</c:v>
                </c:pt>
                <c:pt idx="19">
                  <c:v>223.54000000000002</c:v>
                </c:pt>
                <c:pt idx="20">
                  <c:v>0</c:v>
                </c:pt>
                <c:pt idx="21">
                  <c:v>0</c:v>
                </c:pt>
                <c:pt idx="22">
                  <c:v>720.69999999999993</c:v>
                </c:pt>
                <c:pt idx="23">
                  <c:v>576.16000000000008</c:v>
                </c:pt>
                <c:pt idx="24">
                  <c:v>730.18</c:v>
                </c:pt>
                <c:pt idx="25">
                  <c:v>10.18</c:v>
                </c:pt>
                <c:pt idx="26">
                  <c:v>0</c:v>
                </c:pt>
                <c:pt idx="27">
                  <c:v>2195.3200000000002</c:v>
                </c:pt>
                <c:pt idx="28">
                  <c:v>1804.81</c:v>
                </c:pt>
                <c:pt idx="29">
                  <c:v>341.62</c:v>
                </c:pt>
                <c:pt idx="30">
                  <c:v>719.07999999999993</c:v>
                </c:pt>
                <c:pt idx="31">
                  <c:v>0</c:v>
                </c:pt>
                <c:pt idx="32">
                  <c:v>0</c:v>
                </c:pt>
                <c:pt idx="33">
                  <c:v>11985.109999999997</c:v>
                </c:pt>
                <c:pt idx="34">
                  <c:v>435.1</c:v>
                </c:pt>
                <c:pt idx="35">
                  <c:v>230.74</c:v>
                </c:pt>
                <c:pt idx="36">
                  <c:v>397.70000000000005</c:v>
                </c:pt>
                <c:pt idx="37">
                  <c:v>83.52000000000001</c:v>
                </c:pt>
                <c:pt idx="38">
                  <c:v>0</c:v>
                </c:pt>
                <c:pt idx="39">
                  <c:v>579.51</c:v>
                </c:pt>
                <c:pt idx="40">
                  <c:v>1998.47</c:v>
                </c:pt>
                <c:pt idx="41">
                  <c:v>189.47</c:v>
                </c:pt>
                <c:pt idx="42">
                  <c:v>119.07</c:v>
                </c:pt>
                <c:pt idx="43">
                  <c:v>1099.8899999999999</c:v>
                </c:pt>
                <c:pt idx="44">
                  <c:v>0</c:v>
                </c:pt>
                <c:pt idx="45">
                  <c:v>151.41</c:v>
                </c:pt>
                <c:pt idx="46">
                  <c:v>0</c:v>
                </c:pt>
                <c:pt idx="47">
                  <c:v>1936</c:v>
                </c:pt>
                <c:pt idx="48">
                  <c:v>2917.0099999999998</c:v>
                </c:pt>
                <c:pt idx="49">
                  <c:v>1692.1199999999997</c:v>
                </c:pt>
                <c:pt idx="50">
                  <c:v>1388.4799999999996</c:v>
                </c:pt>
                <c:pt idx="51">
                  <c:v>768.95000000000016</c:v>
                </c:pt>
                <c:pt idx="52">
                  <c:v>751.20999999999992</c:v>
                </c:pt>
                <c:pt idx="53">
                  <c:v>1698.3</c:v>
                </c:pt>
                <c:pt idx="54">
                  <c:v>2092.6</c:v>
                </c:pt>
                <c:pt idx="55">
                  <c:v>623.53</c:v>
                </c:pt>
                <c:pt idx="56">
                  <c:v>2200.92</c:v>
                </c:pt>
                <c:pt idx="57">
                  <c:v>385.40999999999997</c:v>
                </c:pt>
                <c:pt idx="58">
                  <c:v>406.36</c:v>
                </c:pt>
                <c:pt idx="59">
                  <c:v>3196.0299999999997</c:v>
                </c:pt>
                <c:pt idx="60">
                  <c:v>1083.1199999999999</c:v>
                </c:pt>
                <c:pt idx="61">
                  <c:v>1268.43</c:v>
                </c:pt>
                <c:pt idx="62">
                  <c:v>1787.8100000000002</c:v>
                </c:pt>
                <c:pt idx="63">
                  <c:v>560.4899999999999</c:v>
                </c:pt>
                <c:pt idx="64">
                  <c:v>1154.5</c:v>
                </c:pt>
                <c:pt idx="65">
                  <c:v>1315.4500000000003</c:v>
                </c:pt>
                <c:pt idx="66">
                  <c:v>882.07999999999993</c:v>
                </c:pt>
                <c:pt idx="67">
                  <c:v>3565.44</c:v>
                </c:pt>
                <c:pt idx="68">
                  <c:v>3207.29</c:v>
                </c:pt>
                <c:pt idx="69">
                  <c:v>970.28000000000009</c:v>
                </c:pt>
                <c:pt idx="70">
                  <c:v>514.77</c:v>
                </c:pt>
                <c:pt idx="71">
                  <c:v>633.17999999999984</c:v>
                </c:pt>
                <c:pt idx="72">
                  <c:v>768.9</c:v>
                </c:pt>
                <c:pt idx="73">
                  <c:v>778.45</c:v>
                </c:pt>
                <c:pt idx="74">
                  <c:v>548.25</c:v>
                </c:pt>
                <c:pt idx="75">
                  <c:v>0</c:v>
                </c:pt>
                <c:pt idx="76">
                  <c:v>769.56</c:v>
                </c:pt>
                <c:pt idx="77">
                  <c:v>1217.2800000000002</c:v>
                </c:pt>
                <c:pt idx="78">
                  <c:v>700.42000000000007</c:v>
                </c:pt>
                <c:pt idx="79">
                  <c:v>2285.39</c:v>
                </c:pt>
                <c:pt idx="80">
                  <c:v>1242.9599999999998</c:v>
                </c:pt>
                <c:pt idx="81">
                  <c:v>1742.0299999999997</c:v>
                </c:pt>
                <c:pt idx="82">
                  <c:v>196.39999999999998</c:v>
                </c:pt>
                <c:pt idx="83">
                  <c:v>3047.2999999999997</c:v>
                </c:pt>
                <c:pt idx="84">
                  <c:v>691.91999999999985</c:v>
                </c:pt>
                <c:pt idx="85">
                  <c:v>937.94000000000017</c:v>
                </c:pt>
                <c:pt idx="86">
                  <c:v>1418.5299999999997</c:v>
                </c:pt>
                <c:pt idx="87">
                  <c:v>1748.1499999999996</c:v>
                </c:pt>
                <c:pt idx="88">
                  <c:v>2988.150000000001</c:v>
                </c:pt>
                <c:pt idx="89">
                  <c:v>1720.64</c:v>
                </c:pt>
                <c:pt idx="90">
                  <c:v>1705.3100000000002</c:v>
                </c:pt>
                <c:pt idx="91">
                  <c:v>0</c:v>
                </c:pt>
                <c:pt idx="92">
                  <c:v>5339.7599999999993</c:v>
                </c:pt>
                <c:pt idx="93">
                  <c:v>3948.32</c:v>
                </c:pt>
                <c:pt idx="94">
                  <c:v>5838.6900000000005</c:v>
                </c:pt>
                <c:pt idx="95">
                  <c:v>1894.57</c:v>
                </c:pt>
                <c:pt idx="96">
                  <c:v>1221.1199999999999</c:v>
                </c:pt>
              </c:numCache>
            </c:numRef>
          </c:val>
          <c:extLst>
            <c:ext xmlns:c16="http://schemas.microsoft.com/office/drawing/2014/chart" uri="{C3380CC4-5D6E-409C-BE32-E72D297353CC}">
              <c16:uniqueId val="{00000000-B7B6-4DD4-B7E6-32E52EFFE620}"/>
            </c:ext>
          </c:extLst>
        </c:ser>
        <c:dLbls>
          <c:showLegendKey val="0"/>
          <c:showVal val="0"/>
          <c:showCatName val="0"/>
          <c:showSerName val="0"/>
          <c:showPercent val="0"/>
          <c:showBubbleSize val="0"/>
        </c:dLbls>
        <c:gapWidth val="182"/>
        <c:axId val="815326744"/>
        <c:axId val="815331664"/>
      </c:barChart>
      <c:catAx>
        <c:axId val="815326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31664"/>
        <c:crosses val="autoZero"/>
        <c:auto val="1"/>
        <c:lblAlgn val="ctr"/>
        <c:lblOffset val="100"/>
        <c:noMultiLvlLbl val="0"/>
      </c:catAx>
      <c:valAx>
        <c:axId val="815331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26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canceled_transactions_value(euros)</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a:t>2015-07</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'Q5 (2)'!$A$2:$A$98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Bakery</c:v>
                </c:pt>
                <c:pt idx="8">
                  <c:v>Men's Eastern Wear</c:v>
                </c:pt>
                <c:pt idx="9">
                  <c:v>Cigarettes &amp; Smoking</c:v>
                </c:pt>
                <c:pt idx="10">
                  <c:v>Candies</c:v>
                </c:pt>
                <c:pt idx="11">
                  <c:v>Baby Shoes</c:v>
                </c:pt>
                <c:pt idx="12">
                  <c:v>Nail Care</c:v>
                </c:pt>
                <c:pt idx="13">
                  <c:v>Movies</c:v>
                </c:pt>
                <c:pt idx="14">
                  <c:v>Jewelry Cleaning &amp; Care</c:v>
                </c:pt>
                <c:pt idx="15">
                  <c:v>Bath &amp; Body</c:v>
                </c:pt>
                <c:pt idx="16">
                  <c:v>Baby Fashion</c:v>
                </c:pt>
                <c:pt idx="17">
                  <c:v>Memory &amp; SD Cards for Phones</c:v>
                </c:pt>
                <c:pt idx="18">
                  <c:v>Girls Shoes</c:v>
                </c:pt>
                <c:pt idx="19">
                  <c:v>Office Supplies</c:v>
                </c:pt>
                <c:pt idx="20">
                  <c:v>Kid's Watches</c:v>
                </c:pt>
                <c:pt idx="21">
                  <c:v>Hobbies &amp; Creative Arts</c:v>
                </c:pt>
                <c:pt idx="22">
                  <c:v>Music</c:v>
                </c:pt>
                <c:pt idx="23">
                  <c:v>Diapering</c:v>
                </c:pt>
                <c:pt idx="24">
                  <c:v>Boys Shoes</c:v>
                </c:pt>
                <c:pt idx="25">
                  <c:v>Other Electronics</c:v>
                </c:pt>
                <c:pt idx="26">
                  <c:v>Featured Phones</c:v>
                </c:pt>
                <c:pt idx="27">
                  <c:v>Baby &amp; Toddler Furniture</c:v>
                </c:pt>
                <c:pt idx="28">
                  <c:v>Household Supplies</c:v>
                </c:pt>
                <c:pt idx="29">
                  <c:v>Other Food &amp; Beverage</c:v>
                </c:pt>
                <c:pt idx="30">
                  <c:v>Books</c:v>
                </c:pt>
                <c:pt idx="31">
                  <c:v>Fitness</c:v>
                </c:pt>
                <c:pt idx="32">
                  <c:v>Pets &amp; Animals</c:v>
                </c:pt>
                <c:pt idx="33">
                  <c:v>Girls Fashion</c:v>
                </c:pt>
                <c:pt idx="34">
                  <c:v>Outdoor Sports</c:v>
                </c:pt>
                <c:pt idx="35">
                  <c:v>Home improvements</c:v>
                </c:pt>
                <c:pt idx="36">
                  <c:v>Boys Fashion</c:v>
                </c:pt>
                <c:pt idx="37">
                  <c:v>Lawn &amp; Garden</c:v>
                </c:pt>
                <c:pt idx="38">
                  <c:v>Monitors</c:v>
                </c:pt>
                <c:pt idx="39">
                  <c:v>Lighting</c:v>
                </c:pt>
                <c:pt idx="40">
                  <c:v>Linens &amp; Bedding</c:v>
                </c:pt>
                <c:pt idx="41">
                  <c:v>Nursing &amp; Feeding</c:v>
                </c:pt>
                <c:pt idx="42">
                  <c:v>Luggage &amp; Bags</c:v>
                </c:pt>
                <c:pt idx="43">
                  <c:v>Grooming Appliances</c:v>
                </c:pt>
                <c:pt idx="44">
                  <c:v>Bathroom Accessories</c:v>
                </c:pt>
                <c:pt idx="45">
                  <c:v>Networking</c:v>
                </c:pt>
                <c:pt idx="46">
                  <c:v>Landline Phones</c:v>
                </c:pt>
                <c:pt idx="47">
                  <c:v>TV Equipment</c:v>
                </c:pt>
                <c:pt idx="48">
                  <c:v>Vehicle &amp; Vehicle Parts</c:v>
                </c:pt>
                <c:pt idx="49">
                  <c:v>Kitchen &amp; Dining</c:v>
                </c:pt>
                <c:pt idx="50">
                  <c:v>Health Care</c:v>
                </c:pt>
                <c:pt idx="51">
                  <c:v>Women's Eyewear</c:v>
                </c:pt>
                <c:pt idx="52">
                  <c:v>Beverages</c:v>
                </c:pt>
                <c:pt idx="53">
                  <c:v>Computer Accessories</c:v>
                </c:pt>
                <c:pt idx="54">
                  <c:v>Gymnastics</c:v>
                </c:pt>
                <c:pt idx="55">
                  <c:v>Printers &amp; Scanners</c:v>
                </c:pt>
                <c:pt idx="56">
                  <c:v>Men's Jewelry</c:v>
                </c:pt>
                <c:pt idx="57">
                  <c:v>Storage Devices</c:v>
                </c:pt>
                <c:pt idx="58">
                  <c:v>Furniture</c:v>
                </c:pt>
                <c:pt idx="59">
                  <c:v>Makeup</c:v>
                </c:pt>
                <c:pt idx="60">
                  <c:v>Women's Jewelry</c:v>
                </c:pt>
                <c:pt idx="61">
                  <c:v>Men's Accessories</c:v>
                </c:pt>
                <c:pt idx="62">
                  <c:v>Other Baby Products</c:v>
                </c:pt>
                <c:pt idx="63">
                  <c:v>Skin Care</c:v>
                </c:pt>
                <c:pt idx="64">
                  <c:v>Kitchen Appliances</c:v>
                </c:pt>
                <c:pt idx="65">
                  <c:v>Perfume &amp; Cologne</c:v>
                </c:pt>
                <c:pt idx="66">
                  <c:v>Desktops</c:v>
                </c:pt>
                <c:pt idx="67">
                  <c:v>Video Games</c:v>
                </c:pt>
                <c:pt idx="68">
                  <c:v>Services</c:v>
                </c:pt>
                <c:pt idx="69">
                  <c:v>TVs</c:v>
                </c:pt>
                <c:pt idx="70">
                  <c:v>Men's Eyewear</c:v>
                </c:pt>
                <c:pt idx="71">
                  <c:v>Decor</c:v>
                </c:pt>
                <c:pt idx="72">
                  <c:v>Headphones</c:v>
                </c:pt>
                <c:pt idx="73">
                  <c:v>Personal Pleasure</c:v>
                </c:pt>
                <c:pt idx="74">
                  <c:v>Softwares</c:v>
                </c:pt>
                <c:pt idx="75">
                  <c:v>Gadgets</c:v>
                </c:pt>
                <c:pt idx="76">
                  <c:v>Video Game Consoles</c:v>
                </c:pt>
                <c:pt idx="77">
                  <c:v>Personal Care</c:v>
                </c:pt>
                <c:pt idx="78">
                  <c:v>PowerBanks</c:v>
                </c:pt>
                <c:pt idx="79">
                  <c:v>MP3 Players and Audio Equipment</c:v>
                </c:pt>
                <c:pt idx="80">
                  <c:v>Mobiles &amp; Tablets Accessories</c:v>
                </c:pt>
                <c:pt idx="81">
                  <c:v>Household Appliances</c:v>
                </c:pt>
                <c:pt idx="82">
                  <c:v>Fitness &amp; Nutrition</c:v>
                </c:pt>
                <c:pt idx="83">
                  <c:v>Cameras</c:v>
                </c:pt>
                <c:pt idx="84">
                  <c:v>Team Sports</c:v>
                </c:pt>
                <c:pt idx="85">
                  <c:v>Women's Lingeries and Nightwear</c:v>
                </c:pt>
                <c:pt idx="86">
                  <c:v>Women's Watches</c:v>
                </c:pt>
                <c:pt idx="87">
                  <c:v>Women's Shoes</c:v>
                </c:pt>
                <c:pt idx="88">
                  <c:v>Women's Accessories</c:v>
                </c:pt>
                <c:pt idx="89">
                  <c:v>Men's Clothing</c:v>
                </c:pt>
                <c:pt idx="90">
                  <c:v>Tablets</c:v>
                </c:pt>
                <c:pt idx="91">
                  <c:v>Smart watches</c:v>
                </c:pt>
                <c:pt idx="92">
                  <c:v>Laptops</c:v>
                </c:pt>
                <c:pt idx="93">
                  <c:v>Men's Watches</c:v>
                </c:pt>
                <c:pt idx="94">
                  <c:v>Women's Clothing</c:v>
                </c:pt>
                <c:pt idx="95">
                  <c:v>Smartphones</c:v>
                </c:pt>
                <c:pt idx="96">
                  <c:v>Men's Shoes</c:v>
                </c:pt>
              </c:strCache>
            </c:strRef>
          </c:cat>
          <c:val>
            <c:numRef>
              <c:f>'Q5 (2)'!$H$2:$H$98</c:f>
              <c:numCache>
                <c:formatCode>General</c:formatCode>
                <c:ptCount val="97"/>
                <c:pt idx="0">
                  <c:v>338.64</c:v>
                </c:pt>
                <c:pt idx="1">
                  <c:v>0</c:v>
                </c:pt>
                <c:pt idx="2">
                  <c:v>75.489999999999995</c:v>
                </c:pt>
                <c:pt idx="3">
                  <c:v>0</c:v>
                </c:pt>
                <c:pt idx="4">
                  <c:v>0</c:v>
                </c:pt>
                <c:pt idx="5">
                  <c:v>0</c:v>
                </c:pt>
                <c:pt idx="6">
                  <c:v>0</c:v>
                </c:pt>
                <c:pt idx="7">
                  <c:v>35.880000000000003</c:v>
                </c:pt>
                <c:pt idx="8">
                  <c:v>0</c:v>
                </c:pt>
                <c:pt idx="9">
                  <c:v>0</c:v>
                </c:pt>
                <c:pt idx="10">
                  <c:v>31.23</c:v>
                </c:pt>
                <c:pt idx="11">
                  <c:v>661.71</c:v>
                </c:pt>
                <c:pt idx="12">
                  <c:v>0</c:v>
                </c:pt>
                <c:pt idx="13">
                  <c:v>140.98999999999998</c:v>
                </c:pt>
                <c:pt idx="14">
                  <c:v>0</c:v>
                </c:pt>
                <c:pt idx="15">
                  <c:v>120.66</c:v>
                </c:pt>
                <c:pt idx="16">
                  <c:v>0</c:v>
                </c:pt>
                <c:pt idx="17">
                  <c:v>60.45</c:v>
                </c:pt>
                <c:pt idx="18">
                  <c:v>2576.14</c:v>
                </c:pt>
                <c:pt idx="19">
                  <c:v>51.24</c:v>
                </c:pt>
                <c:pt idx="20">
                  <c:v>4</c:v>
                </c:pt>
                <c:pt idx="21">
                  <c:v>0</c:v>
                </c:pt>
                <c:pt idx="22">
                  <c:v>3201.17</c:v>
                </c:pt>
                <c:pt idx="23">
                  <c:v>1127.5300000000002</c:v>
                </c:pt>
                <c:pt idx="24">
                  <c:v>1450.59</c:v>
                </c:pt>
                <c:pt idx="25">
                  <c:v>0</c:v>
                </c:pt>
                <c:pt idx="26">
                  <c:v>0</c:v>
                </c:pt>
                <c:pt idx="27">
                  <c:v>1004.64</c:v>
                </c:pt>
                <c:pt idx="28">
                  <c:v>766.28</c:v>
                </c:pt>
                <c:pt idx="29">
                  <c:v>362.08</c:v>
                </c:pt>
                <c:pt idx="30">
                  <c:v>428.14</c:v>
                </c:pt>
                <c:pt idx="31">
                  <c:v>542.71</c:v>
                </c:pt>
                <c:pt idx="32">
                  <c:v>710.85</c:v>
                </c:pt>
                <c:pt idx="33">
                  <c:v>1738.94</c:v>
                </c:pt>
                <c:pt idx="34">
                  <c:v>1661.29</c:v>
                </c:pt>
                <c:pt idx="35">
                  <c:v>508.98999999999995</c:v>
                </c:pt>
                <c:pt idx="36">
                  <c:v>2883.9700000000003</c:v>
                </c:pt>
                <c:pt idx="37">
                  <c:v>947.48</c:v>
                </c:pt>
                <c:pt idx="38">
                  <c:v>0</c:v>
                </c:pt>
                <c:pt idx="39">
                  <c:v>1925.3499999999997</c:v>
                </c:pt>
                <c:pt idx="40">
                  <c:v>1193.5899999999999</c:v>
                </c:pt>
                <c:pt idx="41">
                  <c:v>340.36</c:v>
                </c:pt>
                <c:pt idx="42">
                  <c:v>195.97</c:v>
                </c:pt>
                <c:pt idx="43">
                  <c:v>36.020000000000003</c:v>
                </c:pt>
                <c:pt idx="44">
                  <c:v>0</c:v>
                </c:pt>
                <c:pt idx="45">
                  <c:v>0</c:v>
                </c:pt>
                <c:pt idx="46">
                  <c:v>72.39</c:v>
                </c:pt>
                <c:pt idx="47">
                  <c:v>976.47</c:v>
                </c:pt>
                <c:pt idx="48">
                  <c:v>1893.8000000000002</c:v>
                </c:pt>
                <c:pt idx="49">
                  <c:v>650.01</c:v>
                </c:pt>
                <c:pt idx="50">
                  <c:v>1223.18</c:v>
                </c:pt>
                <c:pt idx="51">
                  <c:v>724.56</c:v>
                </c:pt>
                <c:pt idx="52">
                  <c:v>1260.6399999999999</c:v>
                </c:pt>
                <c:pt idx="53">
                  <c:v>2428.5499999999997</c:v>
                </c:pt>
                <c:pt idx="54">
                  <c:v>805.32999999999993</c:v>
                </c:pt>
                <c:pt idx="55">
                  <c:v>2559.5899999999997</c:v>
                </c:pt>
                <c:pt idx="56">
                  <c:v>884.75000000000011</c:v>
                </c:pt>
                <c:pt idx="57">
                  <c:v>2469.7099999999996</c:v>
                </c:pt>
                <c:pt idx="58">
                  <c:v>2309.86</c:v>
                </c:pt>
                <c:pt idx="59">
                  <c:v>1022.7799999999999</c:v>
                </c:pt>
                <c:pt idx="60">
                  <c:v>538.16999999999996</c:v>
                </c:pt>
                <c:pt idx="61">
                  <c:v>315.11</c:v>
                </c:pt>
                <c:pt idx="62">
                  <c:v>1223.1300000000001</c:v>
                </c:pt>
                <c:pt idx="63">
                  <c:v>3333.13</c:v>
                </c:pt>
                <c:pt idx="64">
                  <c:v>1679.64</c:v>
                </c:pt>
                <c:pt idx="65">
                  <c:v>3169.27</c:v>
                </c:pt>
                <c:pt idx="66">
                  <c:v>1521.8500000000001</c:v>
                </c:pt>
                <c:pt idx="67">
                  <c:v>2416.3800000000006</c:v>
                </c:pt>
                <c:pt idx="68">
                  <c:v>716.86</c:v>
                </c:pt>
                <c:pt idx="69">
                  <c:v>4490.8600000000006</c:v>
                </c:pt>
                <c:pt idx="70">
                  <c:v>3752.43</c:v>
                </c:pt>
                <c:pt idx="71">
                  <c:v>1858.3600000000004</c:v>
                </c:pt>
                <c:pt idx="72">
                  <c:v>2211.85</c:v>
                </c:pt>
                <c:pt idx="73">
                  <c:v>1010.16</c:v>
                </c:pt>
                <c:pt idx="74">
                  <c:v>262.45999999999998</c:v>
                </c:pt>
                <c:pt idx="75">
                  <c:v>0</c:v>
                </c:pt>
                <c:pt idx="76">
                  <c:v>2446.29</c:v>
                </c:pt>
                <c:pt idx="77">
                  <c:v>4163.7199999999993</c:v>
                </c:pt>
                <c:pt idx="78">
                  <c:v>806.61</c:v>
                </c:pt>
                <c:pt idx="79">
                  <c:v>3735.1600000000003</c:v>
                </c:pt>
                <c:pt idx="80">
                  <c:v>1711.27</c:v>
                </c:pt>
                <c:pt idx="81">
                  <c:v>717.79</c:v>
                </c:pt>
                <c:pt idx="82">
                  <c:v>212.27</c:v>
                </c:pt>
                <c:pt idx="83">
                  <c:v>664.49999999999989</c:v>
                </c:pt>
                <c:pt idx="84">
                  <c:v>979.27</c:v>
                </c:pt>
                <c:pt idx="85">
                  <c:v>4731.96</c:v>
                </c:pt>
                <c:pt idx="86">
                  <c:v>2827.4</c:v>
                </c:pt>
                <c:pt idx="87">
                  <c:v>2627.13</c:v>
                </c:pt>
                <c:pt idx="88">
                  <c:v>1574.6599999999999</c:v>
                </c:pt>
                <c:pt idx="89">
                  <c:v>1107.5700000000002</c:v>
                </c:pt>
                <c:pt idx="90">
                  <c:v>1747.55</c:v>
                </c:pt>
                <c:pt idx="91">
                  <c:v>0</c:v>
                </c:pt>
                <c:pt idx="92">
                  <c:v>768.17000000000007</c:v>
                </c:pt>
                <c:pt idx="93">
                  <c:v>1196.6499999999999</c:v>
                </c:pt>
                <c:pt idx="94">
                  <c:v>1644</c:v>
                </c:pt>
                <c:pt idx="95">
                  <c:v>7216.23</c:v>
                </c:pt>
                <c:pt idx="96">
                  <c:v>2097.04</c:v>
                </c:pt>
              </c:numCache>
            </c:numRef>
          </c:val>
          <c:extLst>
            <c:ext xmlns:c16="http://schemas.microsoft.com/office/drawing/2014/chart" uri="{C3380CC4-5D6E-409C-BE32-E72D297353CC}">
              <c16:uniqueId val="{00000000-BA3D-4138-A516-2F3D2B663B0D}"/>
            </c:ext>
          </c:extLst>
        </c:ser>
        <c:dLbls>
          <c:showLegendKey val="0"/>
          <c:showVal val="0"/>
          <c:showCatName val="0"/>
          <c:showSerName val="0"/>
          <c:showPercent val="0"/>
          <c:showBubbleSize val="0"/>
        </c:dLbls>
        <c:gapWidth val="182"/>
        <c:axId val="815326744"/>
        <c:axId val="815331664"/>
      </c:barChart>
      <c:catAx>
        <c:axId val="815326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31664"/>
        <c:crosses val="autoZero"/>
        <c:auto val="1"/>
        <c:lblAlgn val="ctr"/>
        <c:lblOffset val="100"/>
        <c:noMultiLvlLbl val="0"/>
      </c:catAx>
      <c:valAx>
        <c:axId val="815331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26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canceled_transactions_value(euros)</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a:t>2015-08</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'Q5 (2)'!$A$2:$A$98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Bakery</c:v>
                </c:pt>
                <c:pt idx="8">
                  <c:v>Men's Eastern Wear</c:v>
                </c:pt>
                <c:pt idx="9">
                  <c:v>Cigarettes &amp; Smoking</c:v>
                </c:pt>
                <c:pt idx="10">
                  <c:v>Candies</c:v>
                </c:pt>
                <c:pt idx="11">
                  <c:v>Baby Shoes</c:v>
                </c:pt>
                <c:pt idx="12">
                  <c:v>Nail Care</c:v>
                </c:pt>
                <c:pt idx="13">
                  <c:v>Movies</c:v>
                </c:pt>
                <c:pt idx="14">
                  <c:v>Jewelry Cleaning &amp; Care</c:v>
                </c:pt>
                <c:pt idx="15">
                  <c:v>Bath &amp; Body</c:v>
                </c:pt>
                <c:pt idx="16">
                  <c:v>Baby Fashion</c:v>
                </c:pt>
                <c:pt idx="17">
                  <c:v>Memory &amp; SD Cards for Phones</c:v>
                </c:pt>
                <c:pt idx="18">
                  <c:v>Girls Shoes</c:v>
                </c:pt>
                <c:pt idx="19">
                  <c:v>Office Supplies</c:v>
                </c:pt>
                <c:pt idx="20">
                  <c:v>Kid's Watches</c:v>
                </c:pt>
                <c:pt idx="21">
                  <c:v>Hobbies &amp; Creative Arts</c:v>
                </c:pt>
                <c:pt idx="22">
                  <c:v>Music</c:v>
                </c:pt>
                <c:pt idx="23">
                  <c:v>Diapering</c:v>
                </c:pt>
                <c:pt idx="24">
                  <c:v>Boys Shoes</c:v>
                </c:pt>
                <c:pt idx="25">
                  <c:v>Other Electronics</c:v>
                </c:pt>
                <c:pt idx="26">
                  <c:v>Featured Phones</c:v>
                </c:pt>
                <c:pt idx="27">
                  <c:v>Baby &amp; Toddler Furniture</c:v>
                </c:pt>
                <c:pt idx="28">
                  <c:v>Household Supplies</c:v>
                </c:pt>
                <c:pt idx="29">
                  <c:v>Other Food &amp; Beverage</c:v>
                </c:pt>
                <c:pt idx="30">
                  <c:v>Books</c:v>
                </c:pt>
                <c:pt idx="31">
                  <c:v>Fitness</c:v>
                </c:pt>
                <c:pt idx="32">
                  <c:v>Pets &amp; Animals</c:v>
                </c:pt>
                <c:pt idx="33">
                  <c:v>Girls Fashion</c:v>
                </c:pt>
                <c:pt idx="34">
                  <c:v>Outdoor Sports</c:v>
                </c:pt>
                <c:pt idx="35">
                  <c:v>Home improvements</c:v>
                </c:pt>
                <c:pt idx="36">
                  <c:v>Boys Fashion</c:v>
                </c:pt>
                <c:pt idx="37">
                  <c:v>Lawn &amp; Garden</c:v>
                </c:pt>
                <c:pt idx="38">
                  <c:v>Monitors</c:v>
                </c:pt>
                <c:pt idx="39">
                  <c:v>Lighting</c:v>
                </c:pt>
                <c:pt idx="40">
                  <c:v>Linens &amp; Bedding</c:v>
                </c:pt>
                <c:pt idx="41">
                  <c:v>Nursing &amp; Feeding</c:v>
                </c:pt>
                <c:pt idx="42">
                  <c:v>Luggage &amp; Bags</c:v>
                </c:pt>
                <c:pt idx="43">
                  <c:v>Grooming Appliances</c:v>
                </c:pt>
                <c:pt idx="44">
                  <c:v>Bathroom Accessories</c:v>
                </c:pt>
                <c:pt idx="45">
                  <c:v>Networking</c:v>
                </c:pt>
                <c:pt idx="46">
                  <c:v>Landline Phones</c:v>
                </c:pt>
                <c:pt idx="47">
                  <c:v>TV Equipment</c:v>
                </c:pt>
                <c:pt idx="48">
                  <c:v>Vehicle &amp; Vehicle Parts</c:v>
                </c:pt>
                <c:pt idx="49">
                  <c:v>Kitchen &amp; Dining</c:v>
                </c:pt>
                <c:pt idx="50">
                  <c:v>Health Care</c:v>
                </c:pt>
                <c:pt idx="51">
                  <c:v>Women's Eyewear</c:v>
                </c:pt>
                <c:pt idx="52">
                  <c:v>Beverages</c:v>
                </c:pt>
                <c:pt idx="53">
                  <c:v>Computer Accessories</c:v>
                </c:pt>
                <c:pt idx="54">
                  <c:v>Gymnastics</c:v>
                </c:pt>
                <c:pt idx="55">
                  <c:v>Printers &amp; Scanners</c:v>
                </c:pt>
                <c:pt idx="56">
                  <c:v>Men's Jewelry</c:v>
                </c:pt>
                <c:pt idx="57">
                  <c:v>Storage Devices</c:v>
                </c:pt>
                <c:pt idx="58">
                  <c:v>Furniture</c:v>
                </c:pt>
                <c:pt idx="59">
                  <c:v>Makeup</c:v>
                </c:pt>
                <c:pt idx="60">
                  <c:v>Women's Jewelry</c:v>
                </c:pt>
                <c:pt idx="61">
                  <c:v>Men's Accessories</c:v>
                </c:pt>
                <c:pt idx="62">
                  <c:v>Other Baby Products</c:v>
                </c:pt>
                <c:pt idx="63">
                  <c:v>Skin Care</c:v>
                </c:pt>
                <c:pt idx="64">
                  <c:v>Kitchen Appliances</c:v>
                </c:pt>
                <c:pt idx="65">
                  <c:v>Perfume &amp; Cologne</c:v>
                </c:pt>
                <c:pt idx="66">
                  <c:v>Desktops</c:v>
                </c:pt>
                <c:pt idx="67">
                  <c:v>Video Games</c:v>
                </c:pt>
                <c:pt idx="68">
                  <c:v>Services</c:v>
                </c:pt>
                <c:pt idx="69">
                  <c:v>TVs</c:v>
                </c:pt>
                <c:pt idx="70">
                  <c:v>Men's Eyewear</c:v>
                </c:pt>
                <c:pt idx="71">
                  <c:v>Decor</c:v>
                </c:pt>
                <c:pt idx="72">
                  <c:v>Headphones</c:v>
                </c:pt>
                <c:pt idx="73">
                  <c:v>Personal Pleasure</c:v>
                </c:pt>
                <c:pt idx="74">
                  <c:v>Softwares</c:v>
                </c:pt>
                <c:pt idx="75">
                  <c:v>Gadgets</c:v>
                </c:pt>
                <c:pt idx="76">
                  <c:v>Video Game Consoles</c:v>
                </c:pt>
                <c:pt idx="77">
                  <c:v>Personal Care</c:v>
                </c:pt>
                <c:pt idx="78">
                  <c:v>PowerBanks</c:v>
                </c:pt>
                <c:pt idx="79">
                  <c:v>MP3 Players and Audio Equipment</c:v>
                </c:pt>
                <c:pt idx="80">
                  <c:v>Mobiles &amp; Tablets Accessories</c:v>
                </c:pt>
                <c:pt idx="81">
                  <c:v>Household Appliances</c:v>
                </c:pt>
                <c:pt idx="82">
                  <c:v>Fitness &amp; Nutrition</c:v>
                </c:pt>
                <c:pt idx="83">
                  <c:v>Cameras</c:v>
                </c:pt>
                <c:pt idx="84">
                  <c:v>Team Sports</c:v>
                </c:pt>
                <c:pt idx="85">
                  <c:v>Women's Lingeries and Nightwear</c:v>
                </c:pt>
                <c:pt idx="86">
                  <c:v>Women's Watches</c:v>
                </c:pt>
                <c:pt idx="87">
                  <c:v>Women's Shoes</c:v>
                </c:pt>
                <c:pt idx="88">
                  <c:v>Women's Accessories</c:v>
                </c:pt>
                <c:pt idx="89">
                  <c:v>Men's Clothing</c:v>
                </c:pt>
                <c:pt idx="90">
                  <c:v>Tablets</c:v>
                </c:pt>
                <c:pt idx="91">
                  <c:v>Smart watches</c:v>
                </c:pt>
                <c:pt idx="92">
                  <c:v>Laptops</c:v>
                </c:pt>
                <c:pt idx="93">
                  <c:v>Men's Watches</c:v>
                </c:pt>
                <c:pt idx="94">
                  <c:v>Women's Clothing</c:v>
                </c:pt>
                <c:pt idx="95">
                  <c:v>Smartphones</c:v>
                </c:pt>
                <c:pt idx="96">
                  <c:v>Men's Shoes</c:v>
                </c:pt>
              </c:strCache>
            </c:strRef>
          </c:cat>
          <c:val>
            <c:numRef>
              <c:f>'Q5 (2)'!$I$2:$I$98</c:f>
              <c:numCache>
                <c:formatCode>General</c:formatCode>
                <c:ptCount val="97"/>
                <c:pt idx="0">
                  <c:v>1435.29</c:v>
                </c:pt>
                <c:pt idx="1">
                  <c:v>0</c:v>
                </c:pt>
                <c:pt idx="2">
                  <c:v>0</c:v>
                </c:pt>
                <c:pt idx="3">
                  <c:v>0</c:v>
                </c:pt>
                <c:pt idx="4">
                  <c:v>0</c:v>
                </c:pt>
                <c:pt idx="5">
                  <c:v>0</c:v>
                </c:pt>
                <c:pt idx="6">
                  <c:v>0</c:v>
                </c:pt>
                <c:pt idx="7">
                  <c:v>28.92</c:v>
                </c:pt>
                <c:pt idx="8">
                  <c:v>32.33</c:v>
                </c:pt>
                <c:pt idx="9">
                  <c:v>0</c:v>
                </c:pt>
                <c:pt idx="10">
                  <c:v>1104.8900000000001</c:v>
                </c:pt>
                <c:pt idx="11">
                  <c:v>779.33</c:v>
                </c:pt>
                <c:pt idx="12">
                  <c:v>0</c:v>
                </c:pt>
                <c:pt idx="13">
                  <c:v>40.659999999999997</c:v>
                </c:pt>
                <c:pt idx="14">
                  <c:v>0</c:v>
                </c:pt>
                <c:pt idx="15">
                  <c:v>37.65</c:v>
                </c:pt>
                <c:pt idx="16">
                  <c:v>0</c:v>
                </c:pt>
                <c:pt idx="17">
                  <c:v>1407.55</c:v>
                </c:pt>
                <c:pt idx="18">
                  <c:v>3906.0399999999995</c:v>
                </c:pt>
                <c:pt idx="19">
                  <c:v>1979.6399999999999</c:v>
                </c:pt>
                <c:pt idx="20">
                  <c:v>76.61</c:v>
                </c:pt>
                <c:pt idx="21">
                  <c:v>0</c:v>
                </c:pt>
                <c:pt idx="22">
                  <c:v>1852.3700000000001</c:v>
                </c:pt>
                <c:pt idx="23">
                  <c:v>548.73</c:v>
                </c:pt>
                <c:pt idx="24">
                  <c:v>2580.91</c:v>
                </c:pt>
                <c:pt idx="25">
                  <c:v>13.74</c:v>
                </c:pt>
                <c:pt idx="26">
                  <c:v>0</c:v>
                </c:pt>
                <c:pt idx="27">
                  <c:v>2188.8699999999994</c:v>
                </c:pt>
                <c:pt idx="28">
                  <c:v>1330.52</c:v>
                </c:pt>
                <c:pt idx="29">
                  <c:v>793.78</c:v>
                </c:pt>
                <c:pt idx="30">
                  <c:v>141.98000000000002</c:v>
                </c:pt>
                <c:pt idx="31">
                  <c:v>27.8</c:v>
                </c:pt>
                <c:pt idx="32">
                  <c:v>0</c:v>
                </c:pt>
                <c:pt idx="33">
                  <c:v>2193.19</c:v>
                </c:pt>
                <c:pt idx="34">
                  <c:v>250.89999999999998</c:v>
                </c:pt>
                <c:pt idx="35">
                  <c:v>650.56000000000006</c:v>
                </c:pt>
                <c:pt idx="36">
                  <c:v>1914.62</c:v>
                </c:pt>
                <c:pt idx="37">
                  <c:v>1319.9</c:v>
                </c:pt>
                <c:pt idx="38">
                  <c:v>590.49</c:v>
                </c:pt>
                <c:pt idx="39">
                  <c:v>1283.96</c:v>
                </c:pt>
                <c:pt idx="40">
                  <c:v>2283.1499999999996</c:v>
                </c:pt>
                <c:pt idx="41">
                  <c:v>184.47</c:v>
                </c:pt>
                <c:pt idx="42">
                  <c:v>6.61</c:v>
                </c:pt>
                <c:pt idx="43">
                  <c:v>0</c:v>
                </c:pt>
                <c:pt idx="44">
                  <c:v>1361.5400000000002</c:v>
                </c:pt>
                <c:pt idx="45">
                  <c:v>464.97</c:v>
                </c:pt>
                <c:pt idx="46">
                  <c:v>0</c:v>
                </c:pt>
                <c:pt idx="47">
                  <c:v>5619.1</c:v>
                </c:pt>
                <c:pt idx="48">
                  <c:v>303.71999999999997</c:v>
                </c:pt>
                <c:pt idx="49">
                  <c:v>929.4</c:v>
                </c:pt>
                <c:pt idx="50">
                  <c:v>2116.8900000000003</c:v>
                </c:pt>
                <c:pt idx="51">
                  <c:v>1397.6200000000001</c:v>
                </c:pt>
                <c:pt idx="52">
                  <c:v>526.25</c:v>
                </c:pt>
                <c:pt idx="53">
                  <c:v>2679.6900000000005</c:v>
                </c:pt>
                <c:pt idx="54">
                  <c:v>1903.71</c:v>
                </c:pt>
                <c:pt idx="55">
                  <c:v>1897.06</c:v>
                </c:pt>
                <c:pt idx="56">
                  <c:v>1312.8</c:v>
                </c:pt>
                <c:pt idx="57">
                  <c:v>771.93999999999994</c:v>
                </c:pt>
                <c:pt idx="58">
                  <c:v>1501.99</c:v>
                </c:pt>
                <c:pt idx="59">
                  <c:v>2506.1200000000003</c:v>
                </c:pt>
                <c:pt idx="60">
                  <c:v>2137.0699999999993</c:v>
                </c:pt>
                <c:pt idx="61">
                  <c:v>4485.6399999999994</c:v>
                </c:pt>
                <c:pt idx="62">
                  <c:v>1166.1299999999999</c:v>
                </c:pt>
                <c:pt idx="63">
                  <c:v>1145.0299999999997</c:v>
                </c:pt>
                <c:pt idx="64">
                  <c:v>1721.2099999999998</c:v>
                </c:pt>
                <c:pt idx="65">
                  <c:v>462.78</c:v>
                </c:pt>
                <c:pt idx="66">
                  <c:v>2844.3799999999997</c:v>
                </c:pt>
                <c:pt idx="67">
                  <c:v>3016.2599999999998</c:v>
                </c:pt>
                <c:pt idx="68">
                  <c:v>347.69</c:v>
                </c:pt>
                <c:pt idx="69">
                  <c:v>4671.09</c:v>
                </c:pt>
                <c:pt idx="70">
                  <c:v>719.68000000000006</c:v>
                </c:pt>
                <c:pt idx="71">
                  <c:v>2816.51</c:v>
                </c:pt>
                <c:pt idx="72">
                  <c:v>4119.54</c:v>
                </c:pt>
                <c:pt idx="73">
                  <c:v>294.89</c:v>
                </c:pt>
                <c:pt idx="74">
                  <c:v>1059.0999999999999</c:v>
                </c:pt>
                <c:pt idx="75">
                  <c:v>0</c:v>
                </c:pt>
                <c:pt idx="76">
                  <c:v>2317.87</c:v>
                </c:pt>
                <c:pt idx="77">
                  <c:v>882.66</c:v>
                </c:pt>
                <c:pt idx="78">
                  <c:v>305.71999999999997</c:v>
                </c:pt>
                <c:pt idx="79">
                  <c:v>824.8599999999999</c:v>
                </c:pt>
                <c:pt idx="80">
                  <c:v>2208.71</c:v>
                </c:pt>
                <c:pt idx="81">
                  <c:v>4194.0199999999995</c:v>
                </c:pt>
                <c:pt idx="82">
                  <c:v>1335.25</c:v>
                </c:pt>
                <c:pt idx="83">
                  <c:v>1292.8</c:v>
                </c:pt>
                <c:pt idx="84">
                  <c:v>2668.58</c:v>
                </c:pt>
                <c:pt idx="85">
                  <c:v>477.12</c:v>
                </c:pt>
                <c:pt idx="86">
                  <c:v>3622.67</c:v>
                </c:pt>
                <c:pt idx="87">
                  <c:v>5097.6799999999994</c:v>
                </c:pt>
                <c:pt idx="88">
                  <c:v>486821.7</c:v>
                </c:pt>
                <c:pt idx="89">
                  <c:v>1189.6899999999998</c:v>
                </c:pt>
                <c:pt idx="90">
                  <c:v>4257.3</c:v>
                </c:pt>
                <c:pt idx="91">
                  <c:v>1358.08</c:v>
                </c:pt>
                <c:pt idx="92">
                  <c:v>2488.5800000000004</c:v>
                </c:pt>
                <c:pt idx="93">
                  <c:v>8346.0000000000018</c:v>
                </c:pt>
                <c:pt idx="94">
                  <c:v>1909.2799999999997</c:v>
                </c:pt>
                <c:pt idx="95">
                  <c:v>7349.9400000000005</c:v>
                </c:pt>
                <c:pt idx="96">
                  <c:v>3871.38</c:v>
                </c:pt>
              </c:numCache>
            </c:numRef>
          </c:val>
          <c:extLst>
            <c:ext xmlns:c16="http://schemas.microsoft.com/office/drawing/2014/chart" uri="{C3380CC4-5D6E-409C-BE32-E72D297353CC}">
              <c16:uniqueId val="{00000000-2309-462A-A46D-975A5058E430}"/>
            </c:ext>
          </c:extLst>
        </c:ser>
        <c:dLbls>
          <c:showLegendKey val="0"/>
          <c:showVal val="0"/>
          <c:showCatName val="0"/>
          <c:showSerName val="0"/>
          <c:showPercent val="0"/>
          <c:showBubbleSize val="0"/>
        </c:dLbls>
        <c:gapWidth val="182"/>
        <c:axId val="815326744"/>
        <c:axId val="815331664"/>
      </c:barChart>
      <c:catAx>
        <c:axId val="815326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31664"/>
        <c:crosses val="autoZero"/>
        <c:auto val="1"/>
        <c:lblAlgn val="ctr"/>
        <c:lblOffset val="100"/>
        <c:noMultiLvlLbl val="0"/>
      </c:catAx>
      <c:valAx>
        <c:axId val="815331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26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canceled_transactions_value(euros)</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a:t>2015-09</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'Q5 (2)'!$A$2:$A$98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Bakery</c:v>
                </c:pt>
                <c:pt idx="8">
                  <c:v>Men's Eastern Wear</c:v>
                </c:pt>
                <c:pt idx="9">
                  <c:v>Cigarettes &amp; Smoking</c:v>
                </c:pt>
                <c:pt idx="10">
                  <c:v>Candies</c:v>
                </c:pt>
                <c:pt idx="11">
                  <c:v>Baby Shoes</c:v>
                </c:pt>
                <c:pt idx="12">
                  <c:v>Nail Care</c:v>
                </c:pt>
                <c:pt idx="13">
                  <c:v>Movies</c:v>
                </c:pt>
                <c:pt idx="14">
                  <c:v>Jewelry Cleaning &amp; Care</c:v>
                </c:pt>
                <c:pt idx="15">
                  <c:v>Bath &amp; Body</c:v>
                </c:pt>
                <c:pt idx="16">
                  <c:v>Baby Fashion</c:v>
                </c:pt>
                <c:pt idx="17">
                  <c:v>Memory &amp; SD Cards for Phones</c:v>
                </c:pt>
                <c:pt idx="18">
                  <c:v>Girls Shoes</c:v>
                </c:pt>
                <c:pt idx="19">
                  <c:v>Office Supplies</c:v>
                </c:pt>
                <c:pt idx="20">
                  <c:v>Kid's Watches</c:v>
                </c:pt>
                <c:pt idx="21">
                  <c:v>Hobbies &amp; Creative Arts</c:v>
                </c:pt>
                <c:pt idx="22">
                  <c:v>Music</c:v>
                </c:pt>
                <c:pt idx="23">
                  <c:v>Diapering</c:v>
                </c:pt>
                <c:pt idx="24">
                  <c:v>Boys Shoes</c:v>
                </c:pt>
                <c:pt idx="25">
                  <c:v>Other Electronics</c:v>
                </c:pt>
                <c:pt idx="26">
                  <c:v>Featured Phones</c:v>
                </c:pt>
                <c:pt idx="27">
                  <c:v>Baby &amp; Toddler Furniture</c:v>
                </c:pt>
                <c:pt idx="28">
                  <c:v>Household Supplies</c:v>
                </c:pt>
                <c:pt idx="29">
                  <c:v>Other Food &amp; Beverage</c:v>
                </c:pt>
                <c:pt idx="30">
                  <c:v>Books</c:v>
                </c:pt>
                <c:pt idx="31">
                  <c:v>Fitness</c:v>
                </c:pt>
                <c:pt idx="32">
                  <c:v>Pets &amp; Animals</c:v>
                </c:pt>
                <c:pt idx="33">
                  <c:v>Girls Fashion</c:v>
                </c:pt>
                <c:pt idx="34">
                  <c:v>Outdoor Sports</c:v>
                </c:pt>
                <c:pt idx="35">
                  <c:v>Home improvements</c:v>
                </c:pt>
                <c:pt idx="36">
                  <c:v>Boys Fashion</c:v>
                </c:pt>
                <c:pt idx="37">
                  <c:v>Lawn &amp; Garden</c:v>
                </c:pt>
                <c:pt idx="38">
                  <c:v>Monitors</c:v>
                </c:pt>
                <c:pt idx="39">
                  <c:v>Lighting</c:v>
                </c:pt>
                <c:pt idx="40">
                  <c:v>Linens &amp; Bedding</c:v>
                </c:pt>
                <c:pt idx="41">
                  <c:v>Nursing &amp; Feeding</c:v>
                </c:pt>
                <c:pt idx="42">
                  <c:v>Luggage &amp; Bags</c:v>
                </c:pt>
                <c:pt idx="43">
                  <c:v>Grooming Appliances</c:v>
                </c:pt>
                <c:pt idx="44">
                  <c:v>Bathroom Accessories</c:v>
                </c:pt>
                <c:pt idx="45">
                  <c:v>Networking</c:v>
                </c:pt>
                <c:pt idx="46">
                  <c:v>Landline Phones</c:v>
                </c:pt>
                <c:pt idx="47">
                  <c:v>TV Equipment</c:v>
                </c:pt>
                <c:pt idx="48">
                  <c:v>Vehicle &amp; Vehicle Parts</c:v>
                </c:pt>
                <c:pt idx="49">
                  <c:v>Kitchen &amp; Dining</c:v>
                </c:pt>
                <c:pt idx="50">
                  <c:v>Health Care</c:v>
                </c:pt>
                <c:pt idx="51">
                  <c:v>Women's Eyewear</c:v>
                </c:pt>
                <c:pt idx="52">
                  <c:v>Beverages</c:v>
                </c:pt>
                <c:pt idx="53">
                  <c:v>Computer Accessories</c:v>
                </c:pt>
                <c:pt idx="54">
                  <c:v>Gymnastics</c:v>
                </c:pt>
                <c:pt idx="55">
                  <c:v>Printers &amp; Scanners</c:v>
                </c:pt>
                <c:pt idx="56">
                  <c:v>Men's Jewelry</c:v>
                </c:pt>
                <c:pt idx="57">
                  <c:v>Storage Devices</c:v>
                </c:pt>
                <c:pt idx="58">
                  <c:v>Furniture</c:v>
                </c:pt>
                <c:pt idx="59">
                  <c:v>Makeup</c:v>
                </c:pt>
                <c:pt idx="60">
                  <c:v>Women's Jewelry</c:v>
                </c:pt>
                <c:pt idx="61">
                  <c:v>Men's Accessories</c:v>
                </c:pt>
                <c:pt idx="62">
                  <c:v>Other Baby Products</c:v>
                </c:pt>
                <c:pt idx="63">
                  <c:v>Skin Care</c:v>
                </c:pt>
                <c:pt idx="64">
                  <c:v>Kitchen Appliances</c:v>
                </c:pt>
                <c:pt idx="65">
                  <c:v>Perfume &amp; Cologne</c:v>
                </c:pt>
                <c:pt idx="66">
                  <c:v>Desktops</c:v>
                </c:pt>
                <c:pt idx="67">
                  <c:v>Video Games</c:v>
                </c:pt>
                <c:pt idx="68">
                  <c:v>Services</c:v>
                </c:pt>
                <c:pt idx="69">
                  <c:v>TVs</c:v>
                </c:pt>
                <c:pt idx="70">
                  <c:v>Men's Eyewear</c:v>
                </c:pt>
                <c:pt idx="71">
                  <c:v>Decor</c:v>
                </c:pt>
                <c:pt idx="72">
                  <c:v>Headphones</c:v>
                </c:pt>
                <c:pt idx="73">
                  <c:v>Personal Pleasure</c:v>
                </c:pt>
                <c:pt idx="74">
                  <c:v>Softwares</c:v>
                </c:pt>
                <c:pt idx="75">
                  <c:v>Gadgets</c:v>
                </c:pt>
                <c:pt idx="76">
                  <c:v>Video Game Consoles</c:v>
                </c:pt>
                <c:pt idx="77">
                  <c:v>Personal Care</c:v>
                </c:pt>
                <c:pt idx="78">
                  <c:v>PowerBanks</c:v>
                </c:pt>
                <c:pt idx="79">
                  <c:v>MP3 Players and Audio Equipment</c:v>
                </c:pt>
                <c:pt idx="80">
                  <c:v>Mobiles &amp; Tablets Accessories</c:v>
                </c:pt>
                <c:pt idx="81">
                  <c:v>Household Appliances</c:v>
                </c:pt>
                <c:pt idx="82">
                  <c:v>Fitness &amp; Nutrition</c:v>
                </c:pt>
                <c:pt idx="83">
                  <c:v>Cameras</c:v>
                </c:pt>
                <c:pt idx="84">
                  <c:v>Team Sports</c:v>
                </c:pt>
                <c:pt idx="85">
                  <c:v>Women's Lingeries and Nightwear</c:v>
                </c:pt>
                <c:pt idx="86">
                  <c:v>Women's Watches</c:v>
                </c:pt>
                <c:pt idx="87">
                  <c:v>Women's Shoes</c:v>
                </c:pt>
                <c:pt idx="88">
                  <c:v>Women's Accessories</c:v>
                </c:pt>
                <c:pt idx="89">
                  <c:v>Men's Clothing</c:v>
                </c:pt>
                <c:pt idx="90">
                  <c:v>Tablets</c:v>
                </c:pt>
                <c:pt idx="91">
                  <c:v>Smart watches</c:v>
                </c:pt>
                <c:pt idx="92">
                  <c:v>Laptops</c:v>
                </c:pt>
                <c:pt idx="93">
                  <c:v>Men's Watches</c:v>
                </c:pt>
                <c:pt idx="94">
                  <c:v>Women's Clothing</c:v>
                </c:pt>
                <c:pt idx="95">
                  <c:v>Smartphones</c:v>
                </c:pt>
                <c:pt idx="96">
                  <c:v>Men's Shoes</c:v>
                </c:pt>
              </c:strCache>
            </c:strRef>
          </c:cat>
          <c:val>
            <c:numRef>
              <c:f>'Q5 (2)'!$J$2:$J$98</c:f>
              <c:numCache>
                <c:formatCode>General</c:formatCode>
                <c:ptCount val="97"/>
                <c:pt idx="0">
                  <c:v>1641.99</c:v>
                </c:pt>
                <c:pt idx="1">
                  <c:v>0</c:v>
                </c:pt>
                <c:pt idx="2">
                  <c:v>0</c:v>
                </c:pt>
                <c:pt idx="3">
                  <c:v>0</c:v>
                </c:pt>
                <c:pt idx="4">
                  <c:v>0</c:v>
                </c:pt>
                <c:pt idx="5">
                  <c:v>0</c:v>
                </c:pt>
                <c:pt idx="6">
                  <c:v>0</c:v>
                </c:pt>
                <c:pt idx="7">
                  <c:v>0</c:v>
                </c:pt>
                <c:pt idx="8">
                  <c:v>0</c:v>
                </c:pt>
                <c:pt idx="9">
                  <c:v>11.45</c:v>
                </c:pt>
                <c:pt idx="10">
                  <c:v>0</c:v>
                </c:pt>
                <c:pt idx="11">
                  <c:v>1526.9899999999998</c:v>
                </c:pt>
                <c:pt idx="12">
                  <c:v>0</c:v>
                </c:pt>
                <c:pt idx="13">
                  <c:v>41.47</c:v>
                </c:pt>
                <c:pt idx="14">
                  <c:v>35.630000000000003</c:v>
                </c:pt>
                <c:pt idx="15">
                  <c:v>29.43</c:v>
                </c:pt>
                <c:pt idx="16">
                  <c:v>0</c:v>
                </c:pt>
                <c:pt idx="17">
                  <c:v>224.02</c:v>
                </c:pt>
                <c:pt idx="18">
                  <c:v>1124.81</c:v>
                </c:pt>
                <c:pt idx="19">
                  <c:v>782.46999999999991</c:v>
                </c:pt>
                <c:pt idx="20">
                  <c:v>0</c:v>
                </c:pt>
                <c:pt idx="21">
                  <c:v>0</c:v>
                </c:pt>
                <c:pt idx="22">
                  <c:v>745.92</c:v>
                </c:pt>
                <c:pt idx="23">
                  <c:v>2815.89</c:v>
                </c:pt>
                <c:pt idx="24">
                  <c:v>1455.27</c:v>
                </c:pt>
                <c:pt idx="25">
                  <c:v>0</c:v>
                </c:pt>
                <c:pt idx="26">
                  <c:v>13</c:v>
                </c:pt>
                <c:pt idx="27">
                  <c:v>304.45</c:v>
                </c:pt>
                <c:pt idx="28">
                  <c:v>1971.89</c:v>
                </c:pt>
                <c:pt idx="29">
                  <c:v>563.65999999999985</c:v>
                </c:pt>
                <c:pt idx="30">
                  <c:v>5266.4199999999992</c:v>
                </c:pt>
                <c:pt idx="31">
                  <c:v>0</c:v>
                </c:pt>
                <c:pt idx="32">
                  <c:v>0</c:v>
                </c:pt>
                <c:pt idx="33">
                  <c:v>7661.8399999999992</c:v>
                </c:pt>
                <c:pt idx="34">
                  <c:v>3143.37</c:v>
                </c:pt>
                <c:pt idx="35">
                  <c:v>3488.3700000000003</c:v>
                </c:pt>
                <c:pt idx="36">
                  <c:v>2093.5100000000002</c:v>
                </c:pt>
                <c:pt idx="37">
                  <c:v>502.90999999999997</c:v>
                </c:pt>
                <c:pt idx="38">
                  <c:v>235.17</c:v>
                </c:pt>
                <c:pt idx="39">
                  <c:v>644.24000000000012</c:v>
                </c:pt>
                <c:pt idx="40">
                  <c:v>1987.3100000000002</c:v>
                </c:pt>
                <c:pt idx="41">
                  <c:v>2271.0700000000002</c:v>
                </c:pt>
                <c:pt idx="42">
                  <c:v>512.92000000000007</c:v>
                </c:pt>
                <c:pt idx="43">
                  <c:v>0</c:v>
                </c:pt>
                <c:pt idx="44">
                  <c:v>0</c:v>
                </c:pt>
                <c:pt idx="45">
                  <c:v>409.74</c:v>
                </c:pt>
                <c:pt idx="46">
                  <c:v>0</c:v>
                </c:pt>
                <c:pt idx="47">
                  <c:v>5085.4799999999996</c:v>
                </c:pt>
                <c:pt idx="48">
                  <c:v>475.03000000000003</c:v>
                </c:pt>
                <c:pt idx="49">
                  <c:v>3077.2799999999993</c:v>
                </c:pt>
                <c:pt idx="50">
                  <c:v>1898.68</c:v>
                </c:pt>
                <c:pt idx="51">
                  <c:v>1248.6500000000001</c:v>
                </c:pt>
                <c:pt idx="52">
                  <c:v>1800.3</c:v>
                </c:pt>
                <c:pt idx="53">
                  <c:v>4822.4699999999993</c:v>
                </c:pt>
                <c:pt idx="54">
                  <c:v>1410.11</c:v>
                </c:pt>
                <c:pt idx="55">
                  <c:v>1573.29</c:v>
                </c:pt>
                <c:pt idx="56">
                  <c:v>2057.8700000000003</c:v>
                </c:pt>
                <c:pt idx="57">
                  <c:v>701.09</c:v>
                </c:pt>
                <c:pt idx="58">
                  <c:v>2187.42</c:v>
                </c:pt>
                <c:pt idx="59">
                  <c:v>3639.57</c:v>
                </c:pt>
                <c:pt idx="60">
                  <c:v>6813.7199999999993</c:v>
                </c:pt>
                <c:pt idx="61">
                  <c:v>5615.38</c:v>
                </c:pt>
                <c:pt idx="62">
                  <c:v>3085.1499999999996</c:v>
                </c:pt>
                <c:pt idx="63">
                  <c:v>2501.5700000000002</c:v>
                </c:pt>
                <c:pt idx="64">
                  <c:v>1735.0499999999997</c:v>
                </c:pt>
                <c:pt idx="65">
                  <c:v>983.56</c:v>
                </c:pt>
                <c:pt idx="66">
                  <c:v>218.24</c:v>
                </c:pt>
                <c:pt idx="67">
                  <c:v>5807.9</c:v>
                </c:pt>
                <c:pt idx="68">
                  <c:v>311.79999999999995</c:v>
                </c:pt>
                <c:pt idx="69">
                  <c:v>4270.88</c:v>
                </c:pt>
                <c:pt idx="70">
                  <c:v>4201.4299999999994</c:v>
                </c:pt>
                <c:pt idx="71">
                  <c:v>1325.7300000000002</c:v>
                </c:pt>
                <c:pt idx="72">
                  <c:v>1131.3000000000002</c:v>
                </c:pt>
                <c:pt idx="73">
                  <c:v>368.72999999999996</c:v>
                </c:pt>
                <c:pt idx="74">
                  <c:v>2018</c:v>
                </c:pt>
                <c:pt idx="75">
                  <c:v>0</c:v>
                </c:pt>
                <c:pt idx="76">
                  <c:v>1292.58</c:v>
                </c:pt>
                <c:pt idx="77">
                  <c:v>906.3900000000001</c:v>
                </c:pt>
                <c:pt idx="78">
                  <c:v>188.49</c:v>
                </c:pt>
                <c:pt idx="79">
                  <c:v>756.76</c:v>
                </c:pt>
                <c:pt idx="80">
                  <c:v>4446.34</c:v>
                </c:pt>
                <c:pt idx="81">
                  <c:v>875.95</c:v>
                </c:pt>
                <c:pt idx="82">
                  <c:v>204.68</c:v>
                </c:pt>
                <c:pt idx="83">
                  <c:v>900.98</c:v>
                </c:pt>
                <c:pt idx="84">
                  <c:v>2218.3900000000003</c:v>
                </c:pt>
                <c:pt idx="85">
                  <c:v>1263.04</c:v>
                </c:pt>
                <c:pt idx="86">
                  <c:v>2928.3399999999997</c:v>
                </c:pt>
                <c:pt idx="87">
                  <c:v>7482.54</c:v>
                </c:pt>
                <c:pt idx="88">
                  <c:v>2721.94</c:v>
                </c:pt>
                <c:pt idx="89">
                  <c:v>1126.8999999999999</c:v>
                </c:pt>
                <c:pt idx="90">
                  <c:v>677.82999999999993</c:v>
                </c:pt>
                <c:pt idx="91">
                  <c:v>0</c:v>
                </c:pt>
                <c:pt idx="92">
                  <c:v>1522.6499999999999</c:v>
                </c:pt>
                <c:pt idx="93">
                  <c:v>2118.21</c:v>
                </c:pt>
                <c:pt idx="94">
                  <c:v>4192.2299999999996</c:v>
                </c:pt>
                <c:pt idx="95">
                  <c:v>1327.71</c:v>
                </c:pt>
                <c:pt idx="96">
                  <c:v>6438.39</c:v>
                </c:pt>
              </c:numCache>
            </c:numRef>
          </c:val>
          <c:extLst>
            <c:ext xmlns:c16="http://schemas.microsoft.com/office/drawing/2014/chart" uri="{C3380CC4-5D6E-409C-BE32-E72D297353CC}">
              <c16:uniqueId val="{00000000-02C9-4957-BE8F-C7333C4AADE4}"/>
            </c:ext>
          </c:extLst>
        </c:ser>
        <c:dLbls>
          <c:showLegendKey val="0"/>
          <c:showVal val="0"/>
          <c:showCatName val="0"/>
          <c:showSerName val="0"/>
          <c:showPercent val="0"/>
          <c:showBubbleSize val="0"/>
        </c:dLbls>
        <c:gapWidth val="182"/>
        <c:axId val="815326744"/>
        <c:axId val="815331664"/>
      </c:barChart>
      <c:catAx>
        <c:axId val="815326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31664"/>
        <c:crosses val="autoZero"/>
        <c:auto val="1"/>
        <c:lblAlgn val="ctr"/>
        <c:lblOffset val="100"/>
        <c:noMultiLvlLbl val="0"/>
      </c:catAx>
      <c:valAx>
        <c:axId val="815331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26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canceled_transactions_value(euros)</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a:t>2015-10</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'Q5 (2)'!$A$2:$A$98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Bakery</c:v>
                </c:pt>
                <c:pt idx="8">
                  <c:v>Men's Eastern Wear</c:v>
                </c:pt>
                <c:pt idx="9">
                  <c:v>Cigarettes &amp; Smoking</c:v>
                </c:pt>
                <c:pt idx="10">
                  <c:v>Candies</c:v>
                </c:pt>
                <c:pt idx="11">
                  <c:v>Baby Shoes</c:v>
                </c:pt>
                <c:pt idx="12">
                  <c:v>Nail Care</c:v>
                </c:pt>
                <c:pt idx="13">
                  <c:v>Movies</c:v>
                </c:pt>
                <c:pt idx="14">
                  <c:v>Jewelry Cleaning &amp; Care</c:v>
                </c:pt>
                <c:pt idx="15">
                  <c:v>Bath &amp; Body</c:v>
                </c:pt>
                <c:pt idx="16">
                  <c:v>Baby Fashion</c:v>
                </c:pt>
                <c:pt idx="17">
                  <c:v>Memory &amp; SD Cards for Phones</c:v>
                </c:pt>
                <c:pt idx="18">
                  <c:v>Girls Shoes</c:v>
                </c:pt>
                <c:pt idx="19">
                  <c:v>Office Supplies</c:v>
                </c:pt>
                <c:pt idx="20">
                  <c:v>Kid's Watches</c:v>
                </c:pt>
                <c:pt idx="21">
                  <c:v>Hobbies &amp; Creative Arts</c:v>
                </c:pt>
                <c:pt idx="22">
                  <c:v>Music</c:v>
                </c:pt>
                <c:pt idx="23">
                  <c:v>Diapering</c:v>
                </c:pt>
                <c:pt idx="24">
                  <c:v>Boys Shoes</c:v>
                </c:pt>
                <c:pt idx="25">
                  <c:v>Other Electronics</c:v>
                </c:pt>
                <c:pt idx="26">
                  <c:v>Featured Phones</c:v>
                </c:pt>
                <c:pt idx="27">
                  <c:v>Baby &amp; Toddler Furniture</c:v>
                </c:pt>
                <c:pt idx="28">
                  <c:v>Household Supplies</c:v>
                </c:pt>
                <c:pt idx="29">
                  <c:v>Other Food &amp; Beverage</c:v>
                </c:pt>
                <c:pt idx="30">
                  <c:v>Books</c:v>
                </c:pt>
                <c:pt idx="31">
                  <c:v>Fitness</c:v>
                </c:pt>
                <c:pt idx="32">
                  <c:v>Pets &amp; Animals</c:v>
                </c:pt>
                <c:pt idx="33">
                  <c:v>Girls Fashion</c:v>
                </c:pt>
                <c:pt idx="34">
                  <c:v>Outdoor Sports</c:v>
                </c:pt>
                <c:pt idx="35">
                  <c:v>Home improvements</c:v>
                </c:pt>
                <c:pt idx="36">
                  <c:v>Boys Fashion</c:v>
                </c:pt>
                <c:pt idx="37">
                  <c:v>Lawn &amp; Garden</c:v>
                </c:pt>
                <c:pt idx="38">
                  <c:v>Monitors</c:v>
                </c:pt>
                <c:pt idx="39">
                  <c:v>Lighting</c:v>
                </c:pt>
                <c:pt idx="40">
                  <c:v>Linens &amp; Bedding</c:v>
                </c:pt>
                <c:pt idx="41">
                  <c:v>Nursing &amp; Feeding</c:v>
                </c:pt>
                <c:pt idx="42">
                  <c:v>Luggage &amp; Bags</c:v>
                </c:pt>
                <c:pt idx="43">
                  <c:v>Grooming Appliances</c:v>
                </c:pt>
                <c:pt idx="44">
                  <c:v>Bathroom Accessories</c:v>
                </c:pt>
                <c:pt idx="45">
                  <c:v>Networking</c:v>
                </c:pt>
                <c:pt idx="46">
                  <c:v>Landline Phones</c:v>
                </c:pt>
                <c:pt idx="47">
                  <c:v>TV Equipment</c:v>
                </c:pt>
                <c:pt idx="48">
                  <c:v>Vehicle &amp; Vehicle Parts</c:v>
                </c:pt>
                <c:pt idx="49">
                  <c:v>Kitchen &amp; Dining</c:v>
                </c:pt>
                <c:pt idx="50">
                  <c:v>Health Care</c:v>
                </c:pt>
                <c:pt idx="51">
                  <c:v>Women's Eyewear</c:v>
                </c:pt>
                <c:pt idx="52">
                  <c:v>Beverages</c:v>
                </c:pt>
                <c:pt idx="53">
                  <c:v>Computer Accessories</c:v>
                </c:pt>
                <c:pt idx="54">
                  <c:v>Gymnastics</c:v>
                </c:pt>
                <c:pt idx="55">
                  <c:v>Printers &amp; Scanners</c:v>
                </c:pt>
                <c:pt idx="56">
                  <c:v>Men's Jewelry</c:v>
                </c:pt>
                <c:pt idx="57">
                  <c:v>Storage Devices</c:v>
                </c:pt>
                <c:pt idx="58">
                  <c:v>Furniture</c:v>
                </c:pt>
                <c:pt idx="59">
                  <c:v>Makeup</c:v>
                </c:pt>
                <c:pt idx="60">
                  <c:v>Women's Jewelry</c:v>
                </c:pt>
                <c:pt idx="61">
                  <c:v>Men's Accessories</c:v>
                </c:pt>
                <c:pt idx="62">
                  <c:v>Other Baby Products</c:v>
                </c:pt>
                <c:pt idx="63">
                  <c:v>Skin Care</c:v>
                </c:pt>
                <c:pt idx="64">
                  <c:v>Kitchen Appliances</c:v>
                </c:pt>
                <c:pt idx="65">
                  <c:v>Perfume &amp; Cologne</c:v>
                </c:pt>
                <c:pt idx="66">
                  <c:v>Desktops</c:v>
                </c:pt>
                <c:pt idx="67">
                  <c:v>Video Games</c:v>
                </c:pt>
                <c:pt idx="68">
                  <c:v>Services</c:v>
                </c:pt>
                <c:pt idx="69">
                  <c:v>TVs</c:v>
                </c:pt>
                <c:pt idx="70">
                  <c:v>Men's Eyewear</c:v>
                </c:pt>
                <c:pt idx="71">
                  <c:v>Decor</c:v>
                </c:pt>
                <c:pt idx="72">
                  <c:v>Headphones</c:v>
                </c:pt>
                <c:pt idx="73">
                  <c:v>Personal Pleasure</c:v>
                </c:pt>
                <c:pt idx="74">
                  <c:v>Softwares</c:v>
                </c:pt>
                <c:pt idx="75">
                  <c:v>Gadgets</c:v>
                </c:pt>
                <c:pt idx="76">
                  <c:v>Video Game Consoles</c:v>
                </c:pt>
                <c:pt idx="77">
                  <c:v>Personal Care</c:v>
                </c:pt>
                <c:pt idx="78">
                  <c:v>PowerBanks</c:v>
                </c:pt>
                <c:pt idx="79">
                  <c:v>MP3 Players and Audio Equipment</c:v>
                </c:pt>
                <c:pt idx="80">
                  <c:v>Mobiles &amp; Tablets Accessories</c:v>
                </c:pt>
                <c:pt idx="81">
                  <c:v>Household Appliances</c:v>
                </c:pt>
                <c:pt idx="82">
                  <c:v>Fitness &amp; Nutrition</c:v>
                </c:pt>
                <c:pt idx="83">
                  <c:v>Cameras</c:v>
                </c:pt>
                <c:pt idx="84">
                  <c:v>Team Sports</c:v>
                </c:pt>
                <c:pt idx="85">
                  <c:v>Women's Lingeries and Nightwear</c:v>
                </c:pt>
                <c:pt idx="86">
                  <c:v>Women's Watches</c:v>
                </c:pt>
                <c:pt idx="87">
                  <c:v>Women's Shoes</c:v>
                </c:pt>
                <c:pt idx="88">
                  <c:v>Women's Accessories</c:v>
                </c:pt>
                <c:pt idx="89">
                  <c:v>Men's Clothing</c:v>
                </c:pt>
                <c:pt idx="90">
                  <c:v>Tablets</c:v>
                </c:pt>
                <c:pt idx="91">
                  <c:v>Smart watches</c:v>
                </c:pt>
                <c:pt idx="92">
                  <c:v>Laptops</c:v>
                </c:pt>
                <c:pt idx="93">
                  <c:v>Men's Watches</c:v>
                </c:pt>
                <c:pt idx="94">
                  <c:v>Women's Clothing</c:v>
                </c:pt>
                <c:pt idx="95">
                  <c:v>Smartphones</c:v>
                </c:pt>
                <c:pt idx="96">
                  <c:v>Men's Shoes</c:v>
                </c:pt>
              </c:strCache>
            </c:strRef>
          </c:cat>
          <c:val>
            <c:numRef>
              <c:f>'Q5 (2)'!$K$2:$K$98</c:f>
              <c:numCache>
                <c:formatCode>General</c:formatCode>
                <c:ptCount val="97"/>
                <c:pt idx="0">
                  <c:v>0</c:v>
                </c:pt>
                <c:pt idx="1">
                  <c:v>0</c:v>
                </c:pt>
                <c:pt idx="2">
                  <c:v>0</c:v>
                </c:pt>
                <c:pt idx="3">
                  <c:v>0</c:v>
                </c:pt>
                <c:pt idx="4">
                  <c:v>0</c:v>
                </c:pt>
                <c:pt idx="5">
                  <c:v>0</c:v>
                </c:pt>
                <c:pt idx="6">
                  <c:v>0</c:v>
                </c:pt>
                <c:pt idx="7">
                  <c:v>537.07000000000005</c:v>
                </c:pt>
                <c:pt idx="8">
                  <c:v>408.32</c:v>
                </c:pt>
                <c:pt idx="9">
                  <c:v>544.59</c:v>
                </c:pt>
                <c:pt idx="10">
                  <c:v>460533.86</c:v>
                </c:pt>
                <c:pt idx="11">
                  <c:v>2005.7399999999998</c:v>
                </c:pt>
                <c:pt idx="12">
                  <c:v>141.5</c:v>
                </c:pt>
                <c:pt idx="13">
                  <c:v>218.48</c:v>
                </c:pt>
                <c:pt idx="14">
                  <c:v>54.97</c:v>
                </c:pt>
                <c:pt idx="15">
                  <c:v>14.61</c:v>
                </c:pt>
                <c:pt idx="16">
                  <c:v>0</c:v>
                </c:pt>
                <c:pt idx="17">
                  <c:v>1245.8499999999999</c:v>
                </c:pt>
                <c:pt idx="18">
                  <c:v>951.7399999999999</c:v>
                </c:pt>
                <c:pt idx="19">
                  <c:v>34.92</c:v>
                </c:pt>
                <c:pt idx="20">
                  <c:v>5.51</c:v>
                </c:pt>
                <c:pt idx="21">
                  <c:v>0</c:v>
                </c:pt>
                <c:pt idx="22">
                  <c:v>2707.65</c:v>
                </c:pt>
                <c:pt idx="23">
                  <c:v>350.77</c:v>
                </c:pt>
                <c:pt idx="24">
                  <c:v>1233.3900000000001</c:v>
                </c:pt>
                <c:pt idx="25">
                  <c:v>0</c:v>
                </c:pt>
                <c:pt idx="26">
                  <c:v>637.29999999999995</c:v>
                </c:pt>
                <c:pt idx="27">
                  <c:v>2157.8200000000002</c:v>
                </c:pt>
                <c:pt idx="28">
                  <c:v>1049.8000000000002</c:v>
                </c:pt>
                <c:pt idx="29">
                  <c:v>631.35</c:v>
                </c:pt>
                <c:pt idx="30">
                  <c:v>2149.92</c:v>
                </c:pt>
                <c:pt idx="31">
                  <c:v>395.99</c:v>
                </c:pt>
                <c:pt idx="32">
                  <c:v>0</c:v>
                </c:pt>
                <c:pt idx="33">
                  <c:v>2796.1499999999996</c:v>
                </c:pt>
                <c:pt idx="34">
                  <c:v>2898.1699999999996</c:v>
                </c:pt>
                <c:pt idx="35">
                  <c:v>287.56</c:v>
                </c:pt>
                <c:pt idx="36">
                  <c:v>1953.82</c:v>
                </c:pt>
                <c:pt idx="37">
                  <c:v>4.4400000000000004</c:v>
                </c:pt>
                <c:pt idx="38">
                  <c:v>1503.13</c:v>
                </c:pt>
                <c:pt idx="39">
                  <c:v>7505.87</c:v>
                </c:pt>
                <c:pt idx="40">
                  <c:v>4804.96</c:v>
                </c:pt>
                <c:pt idx="41">
                  <c:v>5236.8999999999996</c:v>
                </c:pt>
                <c:pt idx="42">
                  <c:v>35.25</c:v>
                </c:pt>
                <c:pt idx="43">
                  <c:v>4102.12</c:v>
                </c:pt>
                <c:pt idx="44">
                  <c:v>367.31</c:v>
                </c:pt>
                <c:pt idx="45">
                  <c:v>0</c:v>
                </c:pt>
                <c:pt idx="46">
                  <c:v>140.74</c:v>
                </c:pt>
                <c:pt idx="47">
                  <c:v>5333.2499999999991</c:v>
                </c:pt>
                <c:pt idx="48">
                  <c:v>1000.7</c:v>
                </c:pt>
                <c:pt idx="49">
                  <c:v>9634.16</c:v>
                </c:pt>
                <c:pt idx="50">
                  <c:v>5895.61</c:v>
                </c:pt>
                <c:pt idx="51">
                  <c:v>3824.51</c:v>
                </c:pt>
                <c:pt idx="52">
                  <c:v>53.29</c:v>
                </c:pt>
                <c:pt idx="53">
                  <c:v>11126.98</c:v>
                </c:pt>
                <c:pt idx="54">
                  <c:v>1683.88</c:v>
                </c:pt>
                <c:pt idx="55">
                  <c:v>2985.7700000000004</c:v>
                </c:pt>
                <c:pt idx="56">
                  <c:v>41.61</c:v>
                </c:pt>
                <c:pt idx="57">
                  <c:v>5151.8</c:v>
                </c:pt>
                <c:pt idx="58">
                  <c:v>885.22</c:v>
                </c:pt>
                <c:pt idx="59">
                  <c:v>2129.3799999999997</c:v>
                </c:pt>
                <c:pt idx="60">
                  <c:v>6325.5099999999993</c:v>
                </c:pt>
                <c:pt idx="61">
                  <c:v>3220.34</c:v>
                </c:pt>
                <c:pt idx="62">
                  <c:v>4633.0000000000009</c:v>
                </c:pt>
                <c:pt idx="63">
                  <c:v>886.54</c:v>
                </c:pt>
                <c:pt idx="64">
                  <c:v>3315.12</c:v>
                </c:pt>
                <c:pt idx="65">
                  <c:v>1589.2899999999997</c:v>
                </c:pt>
                <c:pt idx="66">
                  <c:v>19143.419999999998</c:v>
                </c:pt>
                <c:pt idx="67">
                  <c:v>280.42</c:v>
                </c:pt>
                <c:pt idx="68">
                  <c:v>0</c:v>
                </c:pt>
                <c:pt idx="69">
                  <c:v>3221.0099999999998</c:v>
                </c:pt>
                <c:pt idx="70">
                  <c:v>2094.2000000000003</c:v>
                </c:pt>
                <c:pt idx="71">
                  <c:v>343.35</c:v>
                </c:pt>
                <c:pt idx="72">
                  <c:v>30187.149999999998</c:v>
                </c:pt>
                <c:pt idx="73">
                  <c:v>1171.8199999999997</c:v>
                </c:pt>
                <c:pt idx="74">
                  <c:v>641.5</c:v>
                </c:pt>
                <c:pt idx="75">
                  <c:v>0</c:v>
                </c:pt>
                <c:pt idx="76">
                  <c:v>197.47</c:v>
                </c:pt>
                <c:pt idx="77">
                  <c:v>9919.0600000000013</c:v>
                </c:pt>
                <c:pt idx="78">
                  <c:v>2098.71</c:v>
                </c:pt>
                <c:pt idx="79">
                  <c:v>6065.4800000000005</c:v>
                </c:pt>
                <c:pt idx="80">
                  <c:v>1618.5800000000004</c:v>
                </c:pt>
                <c:pt idx="81">
                  <c:v>3561.2599999999998</c:v>
                </c:pt>
                <c:pt idx="82">
                  <c:v>735.02</c:v>
                </c:pt>
                <c:pt idx="83">
                  <c:v>1618.6899999999998</c:v>
                </c:pt>
                <c:pt idx="84">
                  <c:v>2187.91</c:v>
                </c:pt>
                <c:pt idx="85">
                  <c:v>2855.32</c:v>
                </c:pt>
                <c:pt idx="86">
                  <c:v>5332.1799999999994</c:v>
                </c:pt>
                <c:pt idx="87">
                  <c:v>3279.0600000000004</c:v>
                </c:pt>
                <c:pt idx="88">
                  <c:v>4838.8899999999994</c:v>
                </c:pt>
                <c:pt idx="89">
                  <c:v>2812.7899999999995</c:v>
                </c:pt>
                <c:pt idx="90">
                  <c:v>1604.2</c:v>
                </c:pt>
                <c:pt idx="91">
                  <c:v>64.28</c:v>
                </c:pt>
                <c:pt idx="92">
                  <c:v>8577.91</c:v>
                </c:pt>
                <c:pt idx="93">
                  <c:v>2137.9900000000002</c:v>
                </c:pt>
                <c:pt idx="94">
                  <c:v>6695.5899999999992</c:v>
                </c:pt>
                <c:pt idx="95">
                  <c:v>6424.5899999999992</c:v>
                </c:pt>
                <c:pt idx="96">
                  <c:v>16904.230000000003</c:v>
                </c:pt>
              </c:numCache>
            </c:numRef>
          </c:val>
          <c:extLst>
            <c:ext xmlns:c16="http://schemas.microsoft.com/office/drawing/2014/chart" uri="{C3380CC4-5D6E-409C-BE32-E72D297353CC}">
              <c16:uniqueId val="{00000000-3601-4A7A-8A6D-8F87CC05A50F}"/>
            </c:ext>
          </c:extLst>
        </c:ser>
        <c:dLbls>
          <c:showLegendKey val="0"/>
          <c:showVal val="0"/>
          <c:showCatName val="0"/>
          <c:showSerName val="0"/>
          <c:showPercent val="0"/>
          <c:showBubbleSize val="0"/>
        </c:dLbls>
        <c:gapWidth val="182"/>
        <c:axId val="815326744"/>
        <c:axId val="815331664"/>
      </c:barChart>
      <c:catAx>
        <c:axId val="815326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31664"/>
        <c:crosses val="autoZero"/>
        <c:auto val="1"/>
        <c:lblAlgn val="ctr"/>
        <c:lblOffset val="100"/>
        <c:noMultiLvlLbl val="0"/>
      </c:catAx>
      <c:valAx>
        <c:axId val="815331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26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canceled_transactions_value(euros)</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a:t>2015-11</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'Q5 (2)'!$A$2:$A$98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Bakery</c:v>
                </c:pt>
                <c:pt idx="8">
                  <c:v>Men's Eastern Wear</c:v>
                </c:pt>
                <c:pt idx="9">
                  <c:v>Cigarettes &amp; Smoking</c:v>
                </c:pt>
                <c:pt idx="10">
                  <c:v>Candies</c:v>
                </c:pt>
                <c:pt idx="11">
                  <c:v>Baby Shoes</c:v>
                </c:pt>
                <c:pt idx="12">
                  <c:v>Nail Care</c:v>
                </c:pt>
                <c:pt idx="13">
                  <c:v>Movies</c:v>
                </c:pt>
                <c:pt idx="14">
                  <c:v>Jewelry Cleaning &amp; Care</c:v>
                </c:pt>
                <c:pt idx="15">
                  <c:v>Bath &amp; Body</c:v>
                </c:pt>
                <c:pt idx="16">
                  <c:v>Baby Fashion</c:v>
                </c:pt>
                <c:pt idx="17">
                  <c:v>Memory &amp; SD Cards for Phones</c:v>
                </c:pt>
                <c:pt idx="18">
                  <c:v>Girls Shoes</c:v>
                </c:pt>
                <c:pt idx="19">
                  <c:v>Office Supplies</c:v>
                </c:pt>
                <c:pt idx="20">
                  <c:v>Kid's Watches</c:v>
                </c:pt>
                <c:pt idx="21">
                  <c:v>Hobbies &amp; Creative Arts</c:v>
                </c:pt>
                <c:pt idx="22">
                  <c:v>Music</c:v>
                </c:pt>
                <c:pt idx="23">
                  <c:v>Diapering</c:v>
                </c:pt>
                <c:pt idx="24">
                  <c:v>Boys Shoes</c:v>
                </c:pt>
                <c:pt idx="25">
                  <c:v>Other Electronics</c:v>
                </c:pt>
                <c:pt idx="26">
                  <c:v>Featured Phones</c:v>
                </c:pt>
                <c:pt idx="27">
                  <c:v>Baby &amp; Toddler Furniture</c:v>
                </c:pt>
                <c:pt idx="28">
                  <c:v>Household Supplies</c:v>
                </c:pt>
                <c:pt idx="29">
                  <c:v>Other Food &amp; Beverage</c:v>
                </c:pt>
                <c:pt idx="30">
                  <c:v>Books</c:v>
                </c:pt>
                <c:pt idx="31">
                  <c:v>Fitness</c:v>
                </c:pt>
                <c:pt idx="32">
                  <c:v>Pets &amp; Animals</c:v>
                </c:pt>
                <c:pt idx="33">
                  <c:v>Girls Fashion</c:v>
                </c:pt>
                <c:pt idx="34">
                  <c:v>Outdoor Sports</c:v>
                </c:pt>
                <c:pt idx="35">
                  <c:v>Home improvements</c:v>
                </c:pt>
                <c:pt idx="36">
                  <c:v>Boys Fashion</c:v>
                </c:pt>
                <c:pt idx="37">
                  <c:v>Lawn &amp; Garden</c:v>
                </c:pt>
                <c:pt idx="38">
                  <c:v>Monitors</c:v>
                </c:pt>
                <c:pt idx="39">
                  <c:v>Lighting</c:v>
                </c:pt>
                <c:pt idx="40">
                  <c:v>Linens &amp; Bedding</c:v>
                </c:pt>
                <c:pt idx="41">
                  <c:v>Nursing &amp; Feeding</c:v>
                </c:pt>
                <c:pt idx="42">
                  <c:v>Luggage &amp; Bags</c:v>
                </c:pt>
                <c:pt idx="43">
                  <c:v>Grooming Appliances</c:v>
                </c:pt>
                <c:pt idx="44">
                  <c:v>Bathroom Accessories</c:v>
                </c:pt>
                <c:pt idx="45">
                  <c:v>Networking</c:v>
                </c:pt>
                <c:pt idx="46">
                  <c:v>Landline Phones</c:v>
                </c:pt>
                <c:pt idx="47">
                  <c:v>TV Equipment</c:v>
                </c:pt>
                <c:pt idx="48">
                  <c:v>Vehicle &amp; Vehicle Parts</c:v>
                </c:pt>
                <c:pt idx="49">
                  <c:v>Kitchen &amp; Dining</c:v>
                </c:pt>
                <c:pt idx="50">
                  <c:v>Health Care</c:v>
                </c:pt>
                <c:pt idx="51">
                  <c:v>Women's Eyewear</c:v>
                </c:pt>
                <c:pt idx="52">
                  <c:v>Beverages</c:v>
                </c:pt>
                <c:pt idx="53">
                  <c:v>Computer Accessories</c:v>
                </c:pt>
                <c:pt idx="54">
                  <c:v>Gymnastics</c:v>
                </c:pt>
                <c:pt idx="55">
                  <c:v>Printers &amp; Scanners</c:v>
                </c:pt>
                <c:pt idx="56">
                  <c:v>Men's Jewelry</c:v>
                </c:pt>
                <c:pt idx="57">
                  <c:v>Storage Devices</c:v>
                </c:pt>
                <c:pt idx="58">
                  <c:v>Furniture</c:v>
                </c:pt>
                <c:pt idx="59">
                  <c:v>Makeup</c:v>
                </c:pt>
                <c:pt idx="60">
                  <c:v>Women's Jewelry</c:v>
                </c:pt>
                <c:pt idx="61">
                  <c:v>Men's Accessories</c:v>
                </c:pt>
                <c:pt idx="62">
                  <c:v>Other Baby Products</c:v>
                </c:pt>
                <c:pt idx="63">
                  <c:v>Skin Care</c:v>
                </c:pt>
                <c:pt idx="64">
                  <c:v>Kitchen Appliances</c:v>
                </c:pt>
                <c:pt idx="65">
                  <c:v>Perfume &amp; Cologne</c:v>
                </c:pt>
                <c:pt idx="66">
                  <c:v>Desktops</c:v>
                </c:pt>
                <c:pt idx="67">
                  <c:v>Video Games</c:v>
                </c:pt>
                <c:pt idx="68">
                  <c:v>Services</c:v>
                </c:pt>
                <c:pt idx="69">
                  <c:v>TVs</c:v>
                </c:pt>
                <c:pt idx="70">
                  <c:v>Men's Eyewear</c:v>
                </c:pt>
                <c:pt idx="71">
                  <c:v>Decor</c:v>
                </c:pt>
                <c:pt idx="72">
                  <c:v>Headphones</c:v>
                </c:pt>
                <c:pt idx="73">
                  <c:v>Personal Pleasure</c:v>
                </c:pt>
                <c:pt idx="74">
                  <c:v>Softwares</c:v>
                </c:pt>
                <c:pt idx="75">
                  <c:v>Gadgets</c:v>
                </c:pt>
                <c:pt idx="76">
                  <c:v>Video Game Consoles</c:v>
                </c:pt>
                <c:pt idx="77">
                  <c:v>Personal Care</c:v>
                </c:pt>
                <c:pt idx="78">
                  <c:v>PowerBanks</c:v>
                </c:pt>
                <c:pt idx="79">
                  <c:v>MP3 Players and Audio Equipment</c:v>
                </c:pt>
                <c:pt idx="80">
                  <c:v>Mobiles &amp; Tablets Accessories</c:v>
                </c:pt>
                <c:pt idx="81">
                  <c:v>Household Appliances</c:v>
                </c:pt>
                <c:pt idx="82">
                  <c:v>Fitness &amp; Nutrition</c:v>
                </c:pt>
                <c:pt idx="83">
                  <c:v>Cameras</c:v>
                </c:pt>
                <c:pt idx="84">
                  <c:v>Team Sports</c:v>
                </c:pt>
                <c:pt idx="85">
                  <c:v>Women's Lingeries and Nightwear</c:v>
                </c:pt>
                <c:pt idx="86">
                  <c:v>Women's Watches</c:v>
                </c:pt>
                <c:pt idx="87">
                  <c:v>Women's Shoes</c:v>
                </c:pt>
                <c:pt idx="88">
                  <c:v>Women's Accessories</c:v>
                </c:pt>
                <c:pt idx="89">
                  <c:v>Men's Clothing</c:v>
                </c:pt>
                <c:pt idx="90">
                  <c:v>Tablets</c:v>
                </c:pt>
                <c:pt idx="91">
                  <c:v>Smart watches</c:v>
                </c:pt>
                <c:pt idx="92">
                  <c:v>Laptops</c:v>
                </c:pt>
                <c:pt idx="93">
                  <c:v>Men's Watches</c:v>
                </c:pt>
                <c:pt idx="94">
                  <c:v>Women's Clothing</c:v>
                </c:pt>
                <c:pt idx="95">
                  <c:v>Smartphones</c:v>
                </c:pt>
                <c:pt idx="96">
                  <c:v>Men's Shoes</c:v>
                </c:pt>
              </c:strCache>
            </c:strRef>
          </c:cat>
          <c:val>
            <c:numRef>
              <c:f>'Q5 (2)'!$L$2:$L$98</c:f>
              <c:numCache>
                <c:formatCode>General</c:formatCode>
                <c:ptCount val="97"/>
                <c:pt idx="0">
                  <c:v>0</c:v>
                </c:pt>
                <c:pt idx="1">
                  <c:v>0</c:v>
                </c:pt>
                <c:pt idx="2">
                  <c:v>0</c:v>
                </c:pt>
                <c:pt idx="3">
                  <c:v>0</c:v>
                </c:pt>
                <c:pt idx="4">
                  <c:v>170.21</c:v>
                </c:pt>
                <c:pt idx="5">
                  <c:v>0</c:v>
                </c:pt>
                <c:pt idx="6">
                  <c:v>375.17</c:v>
                </c:pt>
                <c:pt idx="7">
                  <c:v>0</c:v>
                </c:pt>
                <c:pt idx="8">
                  <c:v>0</c:v>
                </c:pt>
                <c:pt idx="9">
                  <c:v>344.4</c:v>
                </c:pt>
                <c:pt idx="10">
                  <c:v>0</c:v>
                </c:pt>
                <c:pt idx="11">
                  <c:v>7154.53</c:v>
                </c:pt>
                <c:pt idx="12">
                  <c:v>11.45</c:v>
                </c:pt>
                <c:pt idx="13">
                  <c:v>24.67</c:v>
                </c:pt>
                <c:pt idx="14">
                  <c:v>0</c:v>
                </c:pt>
                <c:pt idx="15">
                  <c:v>22.54</c:v>
                </c:pt>
                <c:pt idx="16">
                  <c:v>541.08000000000004</c:v>
                </c:pt>
                <c:pt idx="17">
                  <c:v>44.97</c:v>
                </c:pt>
                <c:pt idx="18">
                  <c:v>4528.8300000000008</c:v>
                </c:pt>
                <c:pt idx="19">
                  <c:v>219.36999999999998</c:v>
                </c:pt>
                <c:pt idx="20">
                  <c:v>66.62</c:v>
                </c:pt>
                <c:pt idx="21">
                  <c:v>51.8</c:v>
                </c:pt>
                <c:pt idx="22">
                  <c:v>0</c:v>
                </c:pt>
                <c:pt idx="23">
                  <c:v>2114.2600000000002</c:v>
                </c:pt>
                <c:pt idx="24">
                  <c:v>5935.17</c:v>
                </c:pt>
                <c:pt idx="25">
                  <c:v>11.27</c:v>
                </c:pt>
                <c:pt idx="26">
                  <c:v>0</c:v>
                </c:pt>
                <c:pt idx="27">
                  <c:v>401.90000000000003</c:v>
                </c:pt>
                <c:pt idx="28">
                  <c:v>336.43</c:v>
                </c:pt>
                <c:pt idx="29">
                  <c:v>796.99</c:v>
                </c:pt>
                <c:pt idx="30">
                  <c:v>562.05999999999995</c:v>
                </c:pt>
                <c:pt idx="31">
                  <c:v>0</c:v>
                </c:pt>
                <c:pt idx="32">
                  <c:v>0</c:v>
                </c:pt>
                <c:pt idx="33">
                  <c:v>1644.49</c:v>
                </c:pt>
                <c:pt idx="34">
                  <c:v>1492.35</c:v>
                </c:pt>
                <c:pt idx="35">
                  <c:v>6171.1500000000005</c:v>
                </c:pt>
                <c:pt idx="36">
                  <c:v>852.52</c:v>
                </c:pt>
                <c:pt idx="37">
                  <c:v>1973.06</c:v>
                </c:pt>
                <c:pt idx="38">
                  <c:v>21.05</c:v>
                </c:pt>
                <c:pt idx="39">
                  <c:v>3281.9700000000003</c:v>
                </c:pt>
                <c:pt idx="40">
                  <c:v>185.48</c:v>
                </c:pt>
                <c:pt idx="41">
                  <c:v>665.15</c:v>
                </c:pt>
                <c:pt idx="42">
                  <c:v>439.28</c:v>
                </c:pt>
                <c:pt idx="43">
                  <c:v>17.86</c:v>
                </c:pt>
                <c:pt idx="44">
                  <c:v>194.63</c:v>
                </c:pt>
                <c:pt idx="45">
                  <c:v>0</c:v>
                </c:pt>
                <c:pt idx="46">
                  <c:v>0</c:v>
                </c:pt>
                <c:pt idx="47">
                  <c:v>183.57</c:v>
                </c:pt>
                <c:pt idx="48">
                  <c:v>4433.92</c:v>
                </c:pt>
                <c:pt idx="49">
                  <c:v>3230.9399999999996</c:v>
                </c:pt>
                <c:pt idx="50">
                  <c:v>2475.4</c:v>
                </c:pt>
                <c:pt idx="51">
                  <c:v>0</c:v>
                </c:pt>
                <c:pt idx="52">
                  <c:v>0</c:v>
                </c:pt>
                <c:pt idx="53">
                  <c:v>8495.7799999999988</c:v>
                </c:pt>
                <c:pt idx="54">
                  <c:v>69.760000000000005</c:v>
                </c:pt>
                <c:pt idx="55">
                  <c:v>714.86999999999989</c:v>
                </c:pt>
                <c:pt idx="56">
                  <c:v>1151.49</c:v>
                </c:pt>
                <c:pt idx="57">
                  <c:v>964.12</c:v>
                </c:pt>
                <c:pt idx="58">
                  <c:v>139.28</c:v>
                </c:pt>
                <c:pt idx="59">
                  <c:v>1510.2099999999998</c:v>
                </c:pt>
                <c:pt idx="60">
                  <c:v>2038.2299999999998</c:v>
                </c:pt>
                <c:pt idx="61">
                  <c:v>13094.07</c:v>
                </c:pt>
                <c:pt idx="62">
                  <c:v>6145.5000000000018</c:v>
                </c:pt>
                <c:pt idx="63">
                  <c:v>1703.45</c:v>
                </c:pt>
                <c:pt idx="64">
                  <c:v>8479.590000000002</c:v>
                </c:pt>
                <c:pt idx="65">
                  <c:v>4586.66</c:v>
                </c:pt>
                <c:pt idx="66">
                  <c:v>0</c:v>
                </c:pt>
                <c:pt idx="67">
                  <c:v>5549.8199999999988</c:v>
                </c:pt>
                <c:pt idx="68">
                  <c:v>213.5</c:v>
                </c:pt>
                <c:pt idx="69">
                  <c:v>1947.16</c:v>
                </c:pt>
                <c:pt idx="70">
                  <c:v>2290.5500000000002</c:v>
                </c:pt>
                <c:pt idx="71">
                  <c:v>1120.28</c:v>
                </c:pt>
                <c:pt idx="72">
                  <c:v>1918.6200000000001</c:v>
                </c:pt>
                <c:pt idx="73">
                  <c:v>3010.2799999999997</c:v>
                </c:pt>
                <c:pt idx="74">
                  <c:v>215.79</c:v>
                </c:pt>
                <c:pt idx="75">
                  <c:v>0</c:v>
                </c:pt>
                <c:pt idx="76">
                  <c:v>1630.79</c:v>
                </c:pt>
                <c:pt idx="77">
                  <c:v>12579.529999999997</c:v>
                </c:pt>
                <c:pt idx="78">
                  <c:v>11.99</c:v>
                </c:pt>
                <c:pt idx="79">
                  <c:v>993.65000000000009</c:v>
                </c:pt>
                <c:pt idx="80">
                  <c:v>10365.540000000001</c:v>
                </c:pt>
                <c:pt idx="81">
                  <c:v>4594.45</c:v>
                </c:pt>
                <c:pt idx="82">
                  <c:v>1392.08</c:v>
                </c:pt>
                <c:pt idx="83">
                  <c:v>12337.359999999999</c:v>
                </c:pt>
                <c:pt idx="84">
                  <c:v>4900.9399999999996</c:v>
                </c:pt>
                <c:pt idx="85">
                  <c:v>928.55</c:v>
                </c:pt>
                <c:pt idx="86">
                  <c:v>2193.86</c:v>
                </c:pt>
                <c:pt idx="87">
                  <c:v>7517.8100000000013</c:v>
                </c:pt>
                <c:pt idx="88">
                  <c:v>7537.61</c:v>
                </c:pt>
                <c:pt idx="89">
                  <c:v>15094.580000000002</c:v>
                </c:pt>
                <c:pt idx="90">
                  <c:v>52.61</c:v>
                </c:pt>
                <c:pt idx="91">
                  <c:v>0</c:v>
                </c:pt>
                <c:pt idx="92">
                  <c:v>1178.98</c:v>
                </c:pt>
                <c:pt idx="93">
                  <c:v>7484.9999999999991</c:v>
                </c:pt>
                <c:pt idx="94">
                  <c:v>8862.2299999999977</c:v>
                </c:pt>
                <c:pt idx="95">
                  <c:v>3792.32</c:v>
                </c:pt>
                <c:pt idx="96">
                  <c:v>6335.42</c:v>
                </c:pt>
              </c:numCache>
            </c:numRef>
          </c:val>
          <c:extLst>
            <c:ext xmlns:c16="http://schemas.microsoft.com/office/drawing/2014/chart" uri="{C3380CC4-5D6E-409C-BE32-E72D297353CC}">
              <c16:uniqueId val="{00000000-482F-464F-94A1-86E8829B8369}"/>
            </c:ext>
          </c:extLst>
        </c:ser>
        <c:dLbls>
          <c:showLegendKey val="0"/>
          <c:showVal val="0"/>
          <c:showCatName val="0"/>
          <c:showSerName val="0"/>
          <c:showPercent val="0"/>
          <c:showBubbleSize val="0"/>
        </c:dLbls>
        <c:gapWidth val="182"/>
        <c:axId val="815326744"/>
        <c:axId val="815331664"/>
      </c:barChart>
      <c:catAx>
        <c:axId val="815326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31664"/>
        <c:crosses val="autoZero"/>
        <c:auto val="1"/>
        <c:lblAlgn val="ctr"/>
        <c:lblOffset val="100"/>
        <c:noMultiLvlLbl val="0"/>
      </c:catAx>
      <c:valAx>
        <c:axId val="815331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26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canceled_transactions_value(euros)</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a:t>2015-12</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'Q5 (2)'!$A$2:$A$98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Bakery</c:v>
                </c:pt>
                <c:pt idx="8">
                  <c:v>Men's Eastern Wear</c:v>
                </c:pt>
                <c:pt idx="9">
                  <c:v>Cigarettes &amp; Smoking</c:v>
                </c:pt>
                <c:pt idx="10">
                  <c:v>Candies</c:v>
                </c:pt>
                <c:pt idx="11">
                  <c:v>Baby Shoes</c:v>
                </c:pt>
                <c:pt idx="12">
                  <c:v>Nail Care</c:v>
                </c:pt>
                <c:pt idx="13">
                  <c:v>Movies</c:v>
                </c:pt>
                <c:pt idx="14">
                  <c:v>Jewelry Cleaning &amp; Care</c:v>
                </c:pt>
                <c:pt idx="15">
                  <c:v>Bath &amp; Body</c:v>
                </c:pt>
                <c:pt idx="16">
                  <c:v>Baby Fashion</c:v>
                </c:pt>
                <c:pt idx="17">
                  <c:v>Memory &amp; SD Cards for Phones</c:v>
                </c:pt>
                <c:pt idx="18">
                  <c:v>Girls Shoes</c:v>
                </c:pt>
                <c:pt idx="19">
                  <c:v>Office Supplies</c:v>
                </c:pt>
                <c:pt idx="20">
                  <c:v>Kid's Watches</c:v>
                </c:pt>
                <c:pt idx="21">
                  <c:v>Hobbies &amp; Creative Arts</c:v>
                </c:pt>
                <c:pt idx="22">
                  <c:v>Music</c:v>
                </c:pt>
                <c:pt idx="23">
                  <c:v>Diapering</c:v>
                </c:pt>
                <c:pt idx="24">
                  <c:v>Boys Shoes</c:v>
                </c:pt>
                <c:pt idx="25">
                  <c:v>Other Electronics</c:v>
                </c:pt>
                <c:pt idx="26">
                  <c:v>Featured Phones</c:v>
                </c:pt>
                <c:pt idx="27">
                  <c:v>Baby &amp; Toddler Furniture</c:v>
                </c:pt>
                <c:pt idx="28">
                  <c:v>Household Supplies</c:v>
                </c:pt>
                <c:pt idx="29">
                  <c:v>Other Food &amp; Beverage</c:v>
                </c:pt>
                <c:pt idx="30">
                  <c:v>Books</c:v>
                </c:pt>
                <c:pt idx="31">
                  <c:v>Fitness</c:v>
                </c:pt>
                <c:pt idx="32">
                  <c:v>Pets &amp; Animals</c:v>
                </c:pt>
                <c:pt idx="33">
                  <c:v>Girls Fashion</c:v>
                </c:pt>
                <c:pt idx="34">
                  <c:v>Outdoor Sports</c:v>
                </c:pt>
                <c:pt idx="35">
                  <c:v>Home improvements</c:v>
                </c:pt>
                <c:pt idx="36">
                  <c:v>Boys Fashion</c:v>
                </c:pt>
                <c:pt idx="37">
                  <c:v>Lawn &amp; Garden</c:v>
                </c:pt>
                <c:pt idx="38">
                  <c:v>Monitors</c:v>
                </c:pt>
                <c:pt idx="39">
                  <c:v>Lighting</c:v>
                </c:pt>
                <c:pt idx="40">
                  <c:v>Linens &amp; Bedding</c:v>
                </c:pt>
                <c:pt idx="41">
                  <c:v>Nursing &amp; Feeding</c:v>
                </c:pt>
                <c:pt idx="42">
                  <c:v>Luggage &amp; Bags</c:v>
                </c:pt>
                <c:pt idx="43">
                  <c:v>Grooming Appliances</c:v>
                </c:pt>
                <c:pt idx="44">
                  <c:v>Bathroom Accessories</c:v>
                </c:pt>
                <c:pt idx="45">
                  <c:v>Networking</c:v>
                </c:pt>
                <c:pt idx="46">
                  <c:v>Landline Phones</c:v>
                </c:pt>
                <c:pt idx="47">
                  <c:v>TV Equipment</c:v>
                </c:pt>
                <c:pt idx="48">
                  <c:v>Vehicle &amp; Vehicle Parts</c:v>
                </c:pt>
                <c:pt idx="49">
                  <c:v>Kitchen &amp; Dining</c:v>
                </c:pt>
                <c:pt idx="50">
                  <c:v>Health Care</c:v>
                </c:pt>
                <c:pt idx="51">
                  <c:v>Women's Eyewear</c:v>
                </c:pt>
                <c:pt idx="52">
                  <c:v>Beverages</c:v>
                </c:pt>
                <c:pt idx="53">
                  <c:v>Computer Accessories</c:v>
                </c:pt>
                <c:pt idx="54">
                  <c:v>Gymnastics</c:v>
                </c:pt>
                <c:pt idx="55">
                  <c:v>Printers &amp; Scanners</c:v>
                </c:pt>
                <c:pt idx="56">
                  <c:v>Men's Jewelry</c:v>
                </c:pt>
                <c:pt idx="57">
                  <c:v>Storage Devices</c:v>
                </c:pt>
                <c:pt idx="58">
                  <c:v>Furniture</c:v>
                </c:pt>
                <c:pt idx="59">
                  <c:v>Makeup</c:v>
                </c:pt>
                <c:pt idx="60">
                  <c:v>Women's Jewelry</c:v>
                </c:pt>
                <c:pt idx="61">
                  <c:v>Men's Accessories</c:v>
                </c:pt>
                <c:pt idx="62">
                  <c:v>Other Baby Products</c:v>
                </c:pt>
                <c:pt idx="63">
                  <c:v>Skin Care</c:v>
                </c:pt>
                <c:pt idx="64">
                  <c:v>Kitchen Appliances</c:v>
                </c:pt>
                <c:pt idx="65">
                  <c:v>Perfume &amp; Cologne</c:v>
                </c:pt>
                <c:pt idx="66">
                  <c:v>Desktops</c:v>
                </c:pt>
                <c:pt idx="67">
                  <c:v>Video Games</c:v>
                </c:pt>
                <c:pt idx="68">
                  <c:v>Services</c:v>
                </c:pt>
                <c:pt idx="69">
                  <c:v>TVs</c:v>
                </c:pt>
                <c:pt idx="70">
                  <c:v>Men's Eyewear</c:v>
                </c:pt>
                <c:pt idx="71">
                  <c:v>Decor</c:v>
                </c:pt>
                <c:pt idx="72">
                  <c:v>Headphones</c:v>
                </c:pt>
                <c:pt idx="73">
                  <c:v>Personal Pleasure</c:v>
                </c:pt>
                <c:pt idx="74">
                  <c:v>Softwares</c:v>
                </c:pt>
                <c:pt idx="75">
                  <c:v>Gadgets</c:v>
                </c:pt>
                <c:pt idx="76">
                  <c:v>Video Game Consoles</c:v>
                </c:pt>
                <c:pt idx="77">
                  <c:v>Personal Care</c:v>
                </c:pt>
                <c:pt idx="78">
                  <c:v>PowerBanks</c:v>
                </c:pt>
                <c:pt idx="79">
                  <c:v>MP3 Players and Audio Equipment</c:v>
                </c:pt>
                <c:pt idx="80">
                  <c:v>Mobiles &amp; Tablets Accessories</c:v>
                </c:pt>
                <c:pt idx="81">
                  <c:v>Household Appliances</c:v>
                </c:pt>
                <c:pt idx="82">
                  <c:v>Fitness &amp; Nutrition</c:v>
                </c:pt>
                <c:pt idx="83">
                  <c:v>Cameras</c:v>
                </c:pt>
                <c:pt idx="84">
                  <c:v>Team Sports</c:v>
                </c:pt>
                <c:pt idx="85">
                  <c:v>Women's Lingeries and Nightwear</c:v>
                </c:pt>
                <c:pt idx="86">
                  <c:v>Women's Watches</c:v>
                </c:pt>
                <c:pt idx="87">
                  <c:v>Women's Shoes</c:v>
                </c:pt>
                <c:pt idx="88">
                  <c:v>Women's Accessories</c:v>
                </c:pt>
                <c:pt idx="89">
                  <c:v>Men's Clothing</c:v>
                </c:pt>
                <c:pt idx="90">
                  <c:v>Tablets</c:v>
                </c:pt>
                <c:pt idx="91">
                  <c:v>Smart watches</c:v>
                </c:pt>
                <c:pt idx="92">
                  <c:v>Laptops</c:v>
                </c:pt>
                <c:pt idx="93">
                  <c:v>Men's Watches</c:v>
                </c:pt>
                <c:pt idx="94">
                  <c:v>Women's Clothing</c:v>
                </c:pt>
                <c:pt idx="95">
                  <c:v>Smartphones</c:v>
                </c:pt>
                <c:pt idx="96">
                  <c:v>Men's Shoes</c:v>
                </c:pt>
              </c:strCache>
            </c:strRef>
          </c:cat>
          <c:val>
            <c:numRef>
              <c:f>'Q5 (2)'!$M$2:$M$98</c:f>
              <c:numCache>
                <c:formatCode>General</c:formatCode>
                <c:ptCount val="97"/>
                <c:pt idx="0">
                  <c:v>0</c:v>
                </c:pt>
                <c:pt idx="1">
                  <c:v>3667.68</c:v>
                </c:pt>
                <c:pt idx="2">
                  <c:v>0</c:v>
                </c:pt>
                <c:pt idx="3">
                  <c:v>625.23</c:v>
                </c:pt>
                <c:pt idx="4">
                  <c:v>6254.63</c:v>
                </c:pt>
                <c:pt idx="5">
                  <c:v>6082.59</c:v>
                </c:pt>
                <c:pt idx="6">
                  <c:v>0</c:v>
                </c:pt>
                <c:pt idx="7">
                  <c:v>43609.67</c:v>
                </c:pt>
                <c:pt idx="8">
                  <c:v>4303.25</c:v>
                </c:pt>
                <c:pt idx="9">
                  <c:v>0</c:v>
                </c:pt>
                <c:pt idx="10">
                  <c:v>0</c:v>
                </c:pt>
                <c:pt idx="11">
                  <c:v>979.3900000000001</c:v>
                </c:pt>
                <c:pt idx="12">
                  <c:v>0</c:v>
                </c:pt>
                <c:pt idx="13">
                  <c:v>36.26</c:v>
                </c:pt>
                <c:pt idx="14">
                  <c:v>0</c:v>
                </c:pt>
                <c:pt idx="15">
                  <c:v>1164.3</c:v>
                </c:pt>
                <c:pt idx="16">
                  <c:v>1582.58</c:v>
                </c:pt>
                <c:pt idx="17">
                  <c:v>34.299999999999997</c:v>
                </c:pt>
                <c:pt idx="18">
                  <c:v>3510.2000000000003</c:v>
                </c:pt>
                <c:pt idx="19">
                  <c:v>4.26</c:v>
                </c:pt>
                <c:pt idx="20">
                  <c:v>8.16</c:v>
                </c:pt>
                <c:pt idx="21">
                  <c:v>0</c:v>
                </c:pt>
                <c:pt idx="22">
                  <c:v>0</c:v>
                </c:pt>
                <c:pt idx="23">
                  <c:v>2169.4999999999995</c:v>
                </c:pt>
                <c:pt idx="24">
                  <c:v>30.42</c:v>
                </c:pt>
                <c:pt idx="25">
                  <c:v>4.43</c:v>
                </c:pt>
                <c:pt idx="26">
                  <c:v>1758.62</c:v>
                </c:pt>
                <c:pt idx="27">
                  <c:v>17554.210000000003</c:v>
                </c:pt>
                <c:pt idx="28">
                  <c:v>7.02</c:v>
                </c:pt>
                <c:pt idx="29">
                  <c:v>6553.6399999999994</c:v>
                </c:pt>
                <c:pt idx="30">
                  <c:v>51.39</c:v>
                </c:pt>
                <c:pt idx="31">
                  <c:v>1388.1499999999999</c:v>
                </c:pt>
                <c:pt idx="32">
                  <c:v>0</c:v>
                </c:pt>
                <c:pt idx="33">
                  <c:v>9500.76</c:v>
                </c:pt>
                <c:pt idx="34">
                  <c:v>0</c:v>
                </c:pt>
                <c:pt idx="35">
                  <c:v>0</c:v>
                </c:pt>
                <c:pt idx="36">
                  <c:v>2489.3500000000004</c:v>
                </c:pt>
                <c:pt idx="37">
                  <c:v>1803.67</c:v>
                </c:pt>
                <c:pt idx="38">
                  <c:v>61.089999999999996</c:v>
                </c:pt>
                <c:pt idx="39">
                  <c:v>399.72</c:v>
                </c:pt>
                <c:pt idx="40">
                  <c:v>0</c:v>
                </c:pt>
                <c:pt idx="41">
                  <c:v>6923.53</c:v>
                </c:pt>
                <c:pt idx="42">
                  <c:v>566.44000000000005</c:v>
                </c:pt>
                <c:pt idx="43">
                  <c:v>68.709999999999994</c:v>
                </c:pt>
                <c:pt idx="44">
                  <c:v>11126.140000000001</c:v>
                </c:pt>
                <c:pt idx="45">
                  <c:v>3159.59</c:v>
                </c:pt>
                <c:pt idx="46">
                  <c:v>0</c:v>
                </c:pt>
                <c:pt idx="47">
                  <c:v>755.63</c:v>
                </c:pt>
                <c:pt idx="48">
                  <c:v>2.2799999999999998</c:v>
                </c:pt>
                <c:pt idx="49">
                  <c:v>5874.3399999999992</c:v>
                </c:pt>
                <c:pt idx="50">
                  <c:v>9239.83</c:v>
                </c:pt>
                <c:pt idx="51">
                  <c:v>337.7</c:v>
                </c:pt>
                <c:pt idx="52">
                  <c:v>25189.13</c:v>
                </c:pt>
                <c:pt idx="53">
                  <c:v>8118.25</c:v>
                </c:pt>
                <c:pt idx="54">
                  <c:v>0</c:v>
                </c:pt>
                <c:pt idx="55">
                  <c:v>5474.08</c:v>
                </c:pt>
                <c:pt idx="56">
                  <c:v>8.74</c:v>
                </c:pt>
                <c:pt idx="57">
                  <c:v>669.08999999999992</c:v>
                </c:pt>
                <c:pt idx="58">
                  <c:v>0</c:v>
                </c:pt>
                <c:pt idx="59">
                  <c:v>12668.349999999999</c:v>
                </c:pt>
                <c:pt idx="60">
                  <c:v>3023.7999999999997</c:v>
                </c:pt>
                <c:pt idx="61">
                  <c:v>24627.62</c:v>
                </c:pt>
                <c:pt idx="62">
                  <c:v>2434.86</c:v>
                </c:pt>
                <c:pt idx="63">
                  <c:v>16765.799999999996</c:v>
                </c:pt>
                <c:pt idx="64">
                  <c:v>11107.03</c:v>
                </c:pt>
                <c:pt idx="65">
                  <c:v>15335.57</c:v>
                </c:pt>
                <c:pt idx="66">
                  <c:v>0</c:v>
                </c:pt>
                <c:pt idx="67">
                  <c:v>9011.0400000000009</c:v>
                </c:pt>
                <c:pt idx="68">
                  <c:v>0</c:v>
                </c:pt>
                <c:pt idx="69">
                  <c:v>9132.2900000000009</c:v>
                </c:pt>
                <c:pt idx="70">
                  <c:v>11014.759999999998</c:v>
                </c:pt>
                <c:pt idx="71">
                  <c:v>1915.37</c:v>
                </c:pt>
                <c:pt idx="72">
                  <c:v>10541.849999999999</c:v>
                </c:pt>
                <c:pt idx="73">
                  <c:v>10956.509999999998</c:v>
                </c:pt>
                <c:pt idx="74">
                  <c:v>40.770000000000003</c:v>
                </c:pt>
                <c:pt idx="75">
                  <c:v>0</c:v>
                </c:pt>
                <c:pt idx="76">
                  <c:v>389.79</c:v>
                </c:pt>
                <c:pt idx="77">
                  <c:v>8306.8199999999979</c:v>
                </c:pt>
                <c:pt idx="78">
                  <c:v>1641.02</c:v>
                </c:pt>
                <c:pt idx="79">
                  <c:v>15681.61</c:v>
                </c:pt>
                <c:pt idx="80">
                  <c:v>11415.78</c:v>
                </c:pt>
                <c:pt idx="81">
                  <c:v>21015.530000000002</c:v>
                </c:pt>
                <c:pt idx="82">
                  <c:v>7907.14</c:v>
                </c:pt>
                <c:pt idx="83">
                  <c:v>2049.71</c:v>
                </c:pt>
                <c:pt idx="84">
                  <c:v>1630.45</c:v>
                </c:pt>
                <c:pt idx="85">
                  <c:v>3484.11</c:v>
                </c:pt>
                <c:pt idx="86">
                  <c:v>1475.9299999999998</c:v>
                </c:pt>
                <c:pt idx="87">
                  <c:v>32866.879999999997</c:v>
                </c:pt>
                <c:pt idx="88">
                  <c:v>8877.33</c:v>
                </c:pt>
                <c:pt idx="89">
                  <c:v>14584.230000000001</c:v>
                </c:pt>
                <c:pt idx="90">
                  <c:v>1922.73</c:v>
                </c:pt>
                <c:pt idx="91">
                  <c:v>3998.28</c:v>
                </c:pt>
                <c:pt idx="92">
                  <c:v>2010.21</c:v>
                </c:pt>
                <c:pt idx="93">
                  <c:v>1765.72</c:v>
                </c:pt>
                <c:pt idx="94">
                  <c:v>14265.069999999998</c:v>
                </c:pt>
                <c:pt idx="95">
                  <c:v>13014.6</c:v>
                </c:pt>
                <c:pt idx="96">
                  <c:v>33098.800000000003</c:v>
                </c:pt>
              </c:numCache>
            </c:numRef>
          </c:val>
          <c:extLst>
            <c:ext xmlns:c16="http://schemas.microsoft.com/office/drawing/2014/chart" uri="{C3380CC4-5D6E-409C-BE32-E72D297353CC}">
              <c16:uniqueId val="{00000000-85E0-4C0B-8F6B-DE8DD28DE2F7}"/>
            </c:ext>
          </c:extLst>
        </c:ser>
        <c:dLbls>
          <c:showLegendKey val="0"/>
          <c:showVal val="0"/>
          <c:showCatName val="0"/>
          <c:showSerName val="0"/>
          <c:showPercent val="0"/>
          <c:showBubbleSize val="0"/>
        </c:dLbls>
        <c:gapWidth val="182"/>
        <c:axId val="815326744"/>
        <c:axId val="815331664"/>
      </c:barChart>
      <c:catAx>
        <c:axId val="815326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31664"/>
        <c:crosses val="autoZero"/>
        <c:auto val="1"/>
        <c:lblAlgn val="ctr"/>
        <c:lblOffset val="100"/>
        <c:noMultiLvlLbl val="0"/>
      </c:catAx>
      <c:valAx>
        <c:axId val="815331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26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net_transaction_value(euros)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percentStacked"/>
        <c:varyColors val="0"/>
        <c:ser>
          <c:idx val="0"/>
          <c:order val="0"/>
          <c:tx>
            <c:strRef>
              <c:f>'Q6'!$B$1</c:f>
              <c:strCache>
                <c:ptCount val="1"/>
                <c:pt idx="0">
                  <c:v>net_transaction_value(euros)</c:v>
                </c:pt>
              </c:strCache>
            </c:strRef>
          </c:tx>
          <c:spPr>
            <a:solidFill>
              <a:schemeClr val="accent1"/>
            </a:solidFill>
            <a:ln>
              <a:noFill/>
            </a:ln>
            <a:effectLst/>
          </c:spPr>
          <c:invertIfNegative val="0"/>
          <c:cat>
            <c:strRef>
              <c:f>'Q6'!$A$2:$A$98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Men's Eastern Wear</c:v>
                </c:pt>
                <c:pt idx="8">
                  <c:v>Candies</c:v>
                </c:pt>
                <c:pt idx="9">
                  <c:v>Nail Care</c:v>
                </c:pt>
                <c:pt idx="10">
                  <c:v>Jewelry Cleaning &amp; Care</c:v>
                </c:pt>
                <c:pt idx="11">
                  <c:v>Featured Phones</c:v>
                </c:pt>
                <c:pt idx="12">
                  <c:v>Pets &amp; Animals</c:v>
                </c:pt>
                <c:pt idx="13">
                  <c:v>Cigarettes &amp; Smoking</c:v>
                </c:pt>
                <c:pt idx="14">
                  <c:v>Hobbies &amp; Creative Arts</c:v>
                </c:pt>
                <c:pt idx="15">
                  <c:v>Bakery</c:v>
                </c:pt>
                <c:pt idx="16">
                  <c:v>Kid's Watches</c:v>
                </c:pt>
                <c:pt idx="17">
                  <c:v>Baby Fashion</c:v>
                </c:pt>
                <c:pt idx="18">
                  <c:v>Bath &amp; Body</c:v>
                </c:pt>
                <c:pt idx="19">
                  <c:v>Movies</c:v>
                </c:pt>
                <c:pt idx="20">
                  <c:v>Office Supplies</c:v>
                </c:pt>
                <c:pt idx="21">
                  <c:v>Fitness</c:v>
                </c:pt>
                <c:pt idx="22">
                  <c:v>Baby Shoes</c:v>
                </c:pt>
                <c:pt idx="23">
                  <c:v>Other Electronics</c:v>
                </c:pt>
                <c:pt idx="24">
                  <c:v>Gadgets</c:v>
                </c:pt>
                <c:pt idx="25">
                  <c:v>Memory &amp; SD Cards for Phones</c:v>
                </c:pt>
                <c:pt idx="26">
                  <c:v>Diapering</c:v>
                </c:pt>
                <c:pt idx="27">
                  <c:v>Lawn &amp; Garden</c:v>
                </c:pt>
                <c:pt idx="28">
                  <c:v>Girls Shoes</c:v>
                </c:pt>
                <c:pt idx="29">
                  <c:v>Other Food &amp; Beverage</c:v>
                </c:pt>
                <c:pt idx="30">
                  <c:v>Monitors</c:v>
                </c:pt>
                <c:pt idx="31">
                  <c:v>Boys Shoes</c:v>
                </c:pt>
                <c:pt idx="32">
                  <c:v>Baby &amp; Toddler Furniture</c:v>
                </c:pt>
                <c:pt idx="33">
                  <c:v>Nursing &amp; Feeding</c:v>
                </c:pt>
                <c:pt idx="34">
                  <c:v>Music</c:v>
                </c:pt>
                <c:pt idx="35">
                  <c:v>Luggage &amp; Bags</c:v>
                </c:pt>
                <c:pt idx="36">
                  <c:v>Grooming Appliances</c:v>
                </c:pt>
                <c:pt idx="37">
                  <c:v>Household Supplies</c:v>
                </c:pt>
                <c:pt idx="38">
                  <c:v>Girls Fashion</c:v>
                </c:pt>
                <c:pt idx="39">
                  <c:v>Bathroom Accessories</c:v>
                </c:pt>
                <c:pt idx="40">
                  <c:v>Home improvements</c:v>
                </c:pt>
                <c:pt idx="41">
                  <c:v>Beverages</c:v>
                </c:pt>
                <c:pt idx="42">
                  <c:v>Outdoor Sports</c:v>
                </c:pt>
                <c:pt idx="43">
                  <c:v>Books</c:v>
                </c:pt>
                <c:pt idx="44">
                  <c:v>Landline Phones</c:v>
                </c:pt>
                <c:pt idx="45">
                  <c:v>Linens &amp; Bedding</c:v>
                </c:pt>
                <c:pt idx="46">
                  <c:v>Women's Eyewear</c:v>
                </c:pt>
                <c:pt idx="47">
                  <c:v>Makeup</c:v>
                </c:pt>
                <c:pt idx="48">
                  <c:v>Boys Fashion</c:v>
                </c:pt>
                <c:pt idx="49">
                  <c:v>Lighting</c:v>
                </c:pt>
                <c:pt idx="50">
                  <c:v>Networking</c:v>
                </c:pt>
                <c:pt idx="51">
                  <c:v>Women's Lingeries and Nightwear</c:v>
                </c:pt>
                <c:pt idx="52">
                  <c:v>Services</c:v>
                </c:pt>
                <c:pt idx="53">
                  <c:v>TV Equipment</c:v>
                </c:pt>
                <c:pt idx="54">
                  <c:v>Softwares</c:v>
                </c:pt>
                <c:pt idx="55">
                  <c:v>Kitchen &amp; Dining</c:v>
                </c:pt>
                <c:pt idx="56">
                  <c:v>Skin Care</c:v>
                </c:pt>
                <c:pt idx="57">
                  <c:v>Personal Pleasure</c:v>
                </c:pt>
                <c:pt idx="58">
                  <c:v>Gymnastics</c:v>
                </c:pt>
                <c:pt idx="59">
                  <c:v>Vehicle &amp; Vehicle Parts</c:v>
                </c:pt>
                <c:pt idx="60">
                  <c:v>Desktops</c:v>
                </c:pt>
                <c:pt idx="61">
                  <c:v>Health Care</c:v>
                </c:pt>
                <c:pt idx="62">
                  <c:v>Women's Jewelry</c:v>
                </c:pt>
                <c:pt idx="63">
                  <c:v>Fitness &amp; Nutrition</c:v>
                </c:pt>
                <c:pt idx="64">
                  <c:v>Other Baby Products</c:v>
                </c:pt>
                <c:pt idx="65">
                  <c:v>Personal Care</c:v>
                </c:pt>
                <c:pt idx="66">
                  <c:v>Storage Devices</c:v>
                </c:pt>
                <c:pt idx="67">
                  <c:v>Computer Accessories</c:v>
                </c:pt>
                <c:pt idx="68">
                  <c:v>Furniture</c:v>
                </c:pt>
                <c:pt idx="69">
                  <c:v>Printers &amp; Scanners</c:v>
                </c:pt>
                <c:pt idx="70">
                  <c:v>Men's Jewelry</c:v>
                </c:pt>
                <c:pt idx="71">
                  <c:v>Perfume &amp; Cologne</c:v>
                </c:pt>
                <c:pt idx="72">
                  <c:v>Kitchen Appliances</c:v>
                </c:pt>
                <c:pt idx="73">
                  <c:v>Decor</c:v>
                </c:pt>
                <c:pt idx="74">
                  <c:v>Men's Accessories</c:v>
                </c:pt>
                <c:pt idx="75">
                  <c:v>PowerBanks</c:v>
                </c:pt>
                <c:pt idx="76">
                  <c:v>Video Games</c:v>
                </c:pt>
                <c:pt idx="77">
                  <c:v>Men's Eyewear</c:v>
                </c:pt>
                <c:pt idx="78">
                  <c:v>Headphones</c:v>
                </c:pt>
                <c:pt idx="79">
                  <c:v>Video Game Consoles</c:v>
                </c:pt>
                <c:pt idx="80">
                  <c:v>Smart watches</c:v>
                </c:pt>
                <c:pt idx="81">
                  <c:v>Women's Accessories</c:v>
                </c:pt>
                <c:pt idx="82">
                  <c:v>TVs</c:v>
                </c:pt>
                <c:pt idx="83">
                  <c:v>Women's Shoes</c:v>
                </c:pt>
                <c:pt idx="84">
                  <c:v>MP3 Players and Audio Equipment</c:v>
                </c:pt>
                <c:pt idx="85">
                  <c:v>Cameras</c:v>
                </c:pt>
                <c:pt idx="86">
                  <c:v>Mobiles &amp; Tablets Accessories</c:v>
                </c:pt>
                <c:pt idx="87">
                  <c:v>Women's Clothing</c:v>
                </c:pt>
                <c:pt idx="88">
                  <c:v>Household Appliances</c:v>
                </c:pt>
                <c:pt idx="89">
                  <c:v>Team Sports</c:v>
                </c:pt>
                <c:pt idx="90">
                  <c:v>Women's Watches</c:v>
                </c:pt>
                <c:pt idx="91">
                  <c:v>Tablets</c:v>
                </c:pt>
                <c:pt idx="92">
                  <c:v>Laptops</c:v>
                </c:pt>
                <c:pt idx="93">
                  <c:v>Men's Clothing</c:v>
                </c:pt>
                <c:pt idx="94">
                  <c:v>Men's Watches</c:v>
                </c:pt>
                <c:pt idx="95">
                  <c:v>Smartphones</c:v>
                </c:pt>
                <c:pt idx="96">
                  <c:v>Men's Shoes</c:v>
                </c:pt>
              </c:strCache>
            </c:strRef>
          </c:cat>
          <c:val>
            <c:numRef>
              <c:f>'Q6'!$B$2:$B$98</c:f>
            </c:numRef>
          </c:val>
          <c:extLst>
            <c:ext xmlns:c16="http://schemas.microsoft.com/office/drawing/2014/chart" uri="{C3380CC4-5D6E-409C-BE32-E72D297353CC}">
              <c16:uniqueId val="{00000000-9313-455F-A508-BA08FA607FAF}"/>
            </c:ext>
          </c:extLst>
        </c:ser>
        <c:ser>
          <c:idx val="1"/>
          <c:order val="1"/>
          <c:tx>
            <c:strRef>
              <c:f>'Q6'!$C$1</c:f>
              <c:strCache>
                <c:ptCount val="1"/>
                <c:pt idx="0">
                  <c:v>male</c:v>
                </c:pt>
              </c:strCache>
            </c:strRef>
          </c:tx>
          <c:spPr>
            <a:solidFill>
              <a:schemeClr val="accent2"/>
            </a:solidFill>
            <a:ln>
              <a:noFill/>
            </a:ln>
            <a:effectLst/>
          </c:spPr>
          <c:invertIfNegative val="0"/>
          <c:cat>
            <c:strRef>
              <c:f>'Q6'!$A$2:$A$98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Men's Eastern Wear</c:v>
                </c:pt>
                <c:pt idx="8">
                  <c:v>Candies</c:v>
                </c:pt>
                <c:pt idx="9">
                  <c:v>Nail Care</c:v>
                </c:pt>
                <c:pt idx="10">
                  <c:v>Jewelry Cleaning &amp; Care</c:v>
                </c:pt>
                <c:pt idx="11">
                  <c:v>Featured Phones</c:v>
                </c:pt>
                <c:pt idx="12">
                  <c:v>Pets &amp; Animals</c:v>
                </c:pt>
                <c:pt idx="13">
                  <c:v>Cigarettes &amp; Smoking</c:v>
                </c:pt>
                <c:pt idx="14">
                  <c:v>Hobbies &amp; Creative Arts</c:v>
                </c:pt>
                <c:pt idx="15">
                  <c:v>Bakery</c:v>
                </c:pt>
                <c:pt idx="16">
                  <c:v>Kid's Watches</c:v>
                </c:pt>
                <c:pt idx="17">
                  <c:v>Baby Fashion</c:v>
                </c:pt>
                <c:pt idx="18">
                  <c:v>Bath &amp; Body</c:v>
                </c:pt>
                <c:pt idx="19">
                  <c:v>Movies</c:v>
                </c:pt>
                <c:pt idx="20">
                  <c:v>Office Supplies</c:v>
                </c:pt>
                <c:pt idx="21">
                  <c:v>Fitness</c:v>
                </c:pt>
                <c:pt idx="22">
                  <c:v>Baby Shoes</c:v>
                </c:pt>
                <c:pt idx="23">
                  <c:v>Other Electronics</c:v>
                </c:pt>
                <c:pt idx="24">
                  <c:v>Gadgets</c:v>
                </c:pt>
                <c:pt idx="25">
                  <c:v>Memory &amp; SD Cards for Phones</c:v>
                </c:pt>
                <c:pt idx="26">
                  <c:v>Diapering</c:v>
                </c:pt>
                <c:pt idx="27">
                  <c:v>Lawn &amp; Garden</c:v>
                </c:pt>
                <c:pt idx="28">
                  <c:v>Girls Shoes</c:v>
                </c:pt>
                <c:pt idx="29">
                  <c:v>Other Food &amp; Beverage</c:v>
                </c:pt>
                <c:pt idx="30">
                  <c:v>Monitors</c:v>
                </c:pt>
                <c:pt idx="31">
                  <c:v>Boys Shoes</c:v>
                </c:pt>
                <c:pt idx="32">
                  <c:v>Baby &amp; Toddler Furniture</c:v>
                </c:pt>
                <c:pt idx="33">
                  <c:v>Nursing &amp; Feeding</c:v>
                </c:pt>
                <c:pt idx="34">
                  <c:v>Music</c:v>
                </c:pt>
                <c:pt idx="35">
                  <c:v>Luggage &amp; Bags</c:v>
                </c:pt>
                <c:pt idx="36">
                  <c:v>Grooming Appliances</c:v>
                </c:pt>
                <c:pt idx="37">
                  <c:v>Household Supplies</c:v>
                </c:pt>
                <c:pt idx="38">
                  <c:v>Girls Fashion</c:v>
                </c:pt>
                <c:pt idx="39">
                  <c:v>Bathroom Accessories</c:v>
                </c:pt>
                <c:pt idx="40">
                  <c:v>Home improvements</c:v>
                </c:pt>
                <c:pt idx="41">
                  <c:v>Beverages</c:v>
                </c:pt>
                <c:pt idx="42">
                  <c:v>Outdoor Sports</c:v>
                </c:pt>
                <c:pt idx="43">
                  <c:v>Books</c:v>
                </c:pt>
                <c:pt idx="44">
                  <c:v>Landline Phones</c:v>
                </c:pt>
                <c:pt idx="45">
                  <c:v>Linens &amp; Bedding</c:v>
                </c:pt>
                <c:pt idx="46">
                  <c:v>Women's Eyewear</c:v>
                </c:pt>
                <c:pt idx="47">
                  <c:v>Makeup</c:v>
                </c:pt>
                <c:pt idx="48">
                  <c:v>Boys Fashion</c:v>
                </c:pt>
                <c:pt idx="49">
                  <c:v>Lighting</c:v>
                </c:pt>
                <c:pt idx="50">
                  <c:v>Networking</c:v>
                </c:pt>
                <c:pt idx="51">
                  <c:v>Women's Lingeries and Nightwear</c:v>
                </c:pt>
                <c:pt idx="52">
                  <c:v>Services</c:v>
                </c:pt>
                <c:pt idx="53">
                  <c:v>TV Equipment</c:v>
                </c:pt>
                <c:pt idx="54">
                  <c:v>Softwares</c:v>
                </c:pt>
                <c:pt idx="55">
                  <c:v>Kitchen &amp; Dining</c:v>
                </c:pt>
                <c:pt idx="56">
                  <c:v>Skin Care</c:v>
                </c:pt>
                <c:pt idx="57">
                  <c:v>Personal Pleasure</c:v>
                </c:pt>
                <c:pt idx="58">
                  <c:v>Gymnastics</c:v>
                </c:pt>
                <c:pt idx="59">
                  <c:v>Vehicle &amp; Vehicle Parts</c:v>
                </c:pt>
                <c:pt idx="60">
                  <c:v>Desktops</c:v>
                </c:pt>
                <c:pt idx="61">
                  <c:v>Health Care</c:v>
                </c:pt>
                <c:pt idx="62">
                  <c:v>Women's Jewelry</c:v>
                </c:pt>
                <c:pt idx="63">
                  <c:v>Fitness &amp; Nutrition</c:v>
                </c:pt>
                <c:pt idx="64">
                  <c:v>Other Baby Products</c:v>
                </c:pt>
                <c:pt idx="65">
                  <c:v>Personal Care</c:v>
                </c:pt>
                <c:pt idx="66">
                  <c:v>Storage Devices</c:v>
                </c:pt>
                <c:pt idx="67">
                  <c:v>Computer Accessories</c:v>
                </c:pt>
                <c:pt idx="68">
                  <c:v>Furniture</c:v>
                </c:pt>
                <c:pt idx="69">
                  <c:v>Printers &amp; Scanners</c:v>
                </c:pt>
                <c:pt idx="70">
                  <c:v>Men's Jewelry</c:v>
                </c:pt>
                <c:pt idx="71">
                  <c:v>Perfume &amp; Cologne</c:v>
                </c:pt>
                <c:pt idx="72">
                  <c:v>Kitchen Appliances</c:v>
                </c:pt>
                <c:pt idx="73">
                  <c:v>Decor</c:v>
                </c:pt>
                <c:pt idx="74">
                  <c:v>Men's Accessories</c:v>
                </c:pt>
                <c:pt idx="75">
                  <c:v>PowerBanks</c:v>
                </c:pt>
                <c:pt idx="76">
                  <c:v>Video Games</c:v>
                </c:pt>
                <c:pt idx="77">
                  <c:v>Men's Eyewear</c:v>
                </c:pt>
                <c:pt idx="78">
                  <c:v>Headphones</c:v>
                </c:pt>
                <c:pt idx="79">
                  <c:v>Video Game Consoles</c:v>
                </c:pt>
                <c:pt idx="80">
                  <c:v>Smart watches</c:v>
                </c:pt>
                <c:pt idx="81">
                  <c:v>Women's Accessories</c:v>
                </c:pt>
                <c:pt idx="82">
                  <c:v>TVs</c:v>
                </c:pt>
                <c:pt idx="83">
                  <c:v>Women's Shoes</c:v>
                </c:pt>
                <c:pt idx="84">
                  <c:v>MP3 Players and Audio Equipment</c:v>
                </c:pt>
                <c:pt idx="85">
                  <c:v>Cameras</c:v>
                </c:pt>
                <c:pt idx="86">
                  <c:v>Mobiles &amp; Tablets Accessories</c:v>
                </c:pt>
                <c:pt idx="87">
                  <c:v>Women's Clothing</c:v>
                </c:pt>
                <c:pt idx="88">
                  <c:v>Household Appliances</c:v>
                </c:pt>
                <c:pt idx="89">
                  <c:v>Team Sports</c:v>
                </c:pt>
                <c:pt idx="90">
                  <c:v>Women's Watches</c:v>
                </c:pt>
                <c:pt idx="91">
                  <c:v>Tablets</c:v>
                </c:pt>
                <c:pt idx="92">
                  <c:v>Laptops</c:v>
                </c:pt>
                <c:pt idx="93">
                  <c:v>Men's Clothing</c:v>
                </c:pt>
                <c:pt idx="94">
                  <c:v>Men's Watches</c:v>
                </c:pt>
                <c:pt idx="95">
                  <c:v>Smartphones</c:v>
                </c:pt>
                <c:pt idx="96">
                  <c:v>Men's Shoes</c:v>
                </c:pt>
              </c:strCache>
            </c:strRef>
          </c:cat>
          <c:val>
            <c:numRef>
              <c:f>'Q6'!$C$2:$C$98</c:f>
              <c:numCache>
                <c:formatCode>General</c:formatCode>
                <c:ptCount val="97"/>
                <c:pt idx="0">
                  <c:v>477.34</c:v>
                </c:pt>
                <c:pt idx="1">
                  <c:v>0</c:v>
                </c:pt>
                <c:pt idx="2">
                  <c:v>42.55</c:v>
                </c:pt>
                <c:pt idx="3">
                  <c:v>0</c:v>
                </c:pt>
                <c:pt idx="4">
                  <c:v>23.08</c:v>
                </c:pt>
                <c:pt idx="5">
                  <c:v>0</c:v>
                </c:pt>
                <c:pt idx="6">
                  <c:v>0</c:v>
                </c:pt>
                <c:pt idx="7">
                  <c:v>0</c:v>
                </c:pt>
                <c:pt idx="8">
                  <c:v>0</c:v>
                </c:pt>
                <c:pt idx="9">
                  <c:v>28.13</c:v>
                </c:pt>
                <c:pt idx="10">
                  <c:v>0</c:v>
                </c:pt>
                <c:pt idx="11">
                  <c:v>982.63</c:v>
                </c:pt>
                <c:pt idx="12">
                  <c:v>0</c:v>
                </c:pt>
                <c:pt idx="13">
                  <c:v>126.39</c:v>
                </c:pt>
                <c:pt idx="14">
                  <c:v>0</c:v>
                </c:pt>
                <c:pt idx="15">
                  <c:v>354.35</c:v>
                </c:pt>
                <c:pt idx="16">
                  <c:v>0</c:v>
                </c:pt>
                <c:pt idx="17">
                  <c:v>0</c:v>
                </c:pt>
                <c:pt idx="18">
                  <c:v>0</c:v>
                </c:pt>
                <c:pt idx="19">
                  <c:v>370.77</c:v>
                </c:pt>
                <c:pt idx="20">
                  <c:v>215.20999999999998</c:v>
                </c:pt>
                <c:pt idx="21">
                  <c:v>140.44999999999999</c:v>
                </c:pt>
                <c:pt idx="22">
                  <c:v>341.66999999999996</c:v>
                </c:pt>
                <c:pt idx="23">
                  <c:v>26.990000000000002</c:v>
                </c:pt>
                <c:pt idx="24">
                  <c:v>0</c:v>
                </c:pt>
                <c:pt idx="25">
                  <c:v>962.42000000000007</c:v>
                </c:pt>
                <c:pt idx="26">
                  <c:v>1756.99</c:v>
                </c:pt>
                <c:pt idx="27">
                  <c:v>730.95</c:v>
                </c:pt>
                <c:pt idx="28">
                  <c:v>2863.6799999999994</c:v>
                </c:pt>
                <c:pt idx="29">
                  <c:v>1909.2400000000002</c:v>
                </c:pt>
                <c:pt idx="30">
                  <c:v>947.98000000000013</c:v>
                </c:pt>
                <c:pt idx="31">
                  <c:v>859.19000000000017</c:v>
                </c:pt>
                <c:pt idx="32">
                  <c:v>626.32000000000005</c:v>
                </c:pt>
                <c:pt idx="33">
                  <c:v>1878.4299999999998</c:v>
                </c:pt>
                <c:pt idx="34">
                  <c:v>957</c:v>
                </c:pt>
                <c:pt idx="35">
                  <c:v>233.23</c:v>
                </c:pt>
                <c:pt idx="36">
                  <c:v>121.58</c:v>
                </c:pt>
                <c:pt idx="37">
                  <c:v>312.69999999999993</c:v>
                </c:pt>
                <c:pt idx="38">
                  <c:v>2209.6099999999997</c:v>
                </c:pt>
                <c:pt idx="39">
                  <c:v>2999.9799999999996</c:v>
                </c:pt>
                <c:pt idx="40">
                  <c:v>608.61999999999989</c:v>
                </c:pt>
                <c:pt idx="41">
                  <c:v>617</c:v>
                </c:pt>
                <c:pt idx="42">
                  <c:v>2879.08</c:v>
                </c:pt>
                <c:pt idx="43">
                  <c:v>1302.3200000000002</c:v>
                </c:pt>
                <c:pt idx="44">
                  <c:v>13.62</c:v>
                </c:pt>
                <c:pt idx="45">
                  <c:v>919.11</c:v>
                </c:pt>
                <c:pt idx="46">
                  <c:v>313.27000000000004</c:v>
                </c:pt>
                <c:pt idx="47">
                  <c:v>666.06</c:v>
                </c:pt>
                <c:pt idx="48">
                  <c:v>1982.3800000000003</c:v>
                </c:pt>
                <c:pt idx="49">
                  <c:v>921.27</c:v>
                </c:pt>
                <c:pt idx="50">
                  <c:v>1643.7900000000002</c:v>
                </c:pt>
                <c:pt idx="51">
                  <c:v>210.60000000000002</c:v>
                </c:pt>
                <c:pt idx="52">
                  <c:v>35.200000000000003</c:v>
                </c:pt>
                <c:pt idx="53">
                  <c:v>687.94999999999982</c:v>
                </c:pt>
                <c:pt idx="54">
                  <c:v>352.65999999999997</c:v>
                </c:pt>
                <c:pt idx="55">
                  <c:v>1775.67</c:v>
                </c:pt>
                <c:pt idx="56">
                  <c:v>3428.39</c:v>
                </c:pt>
                <c:pt idx="57">
                  <c:v>2666.29</c:v>
                </c:pt>
                <c:pt idx="58">
                  <c:v>397.77000000000004</c:v>
                </c:pt>
                <c:pt idx="59">
                  <c:v>1059.05</c:v>
                </c:pt>
                <c:pt idx="60">
                  <c:v>2941.96</c:v>
                </c:pt>
                <c:pt idx="61">
                  <c:v>2005.3000000000002</c:v>
                </c:pt>
                <c:pt idx="62">
                  <c:v>1598.6300000000003</c:v>
                </c:pt>
                <c:pt idx="63">
                  <c:v>1566.91</c:v>
                </c:pt>
                <c:pt idx="64">
                  <c:v>2884.6099999999997</c:v>
                </c:pt>
                <c:pt idx="65">
                  <c:v>2373.9300000000003</c:v>
                </c:pt>
                <c:pt idx="66">
                  <c:v>848.82999999999993</c:v>
                </c:pt>
                <c:pt idx="67">
                  <c:v>1210.8499999999999</c:v>
                </c:pt>
                <c:pt idx="68">
                  <c:v>847.72</c:v>
                </c:pt>
                <c:pt idx="69">
                  <c:v>1834.65</c:v>
                </c:pt>
                <c:pt idx="70">
                  <c:v>1193.49</c:v>
                </c:pt>
                <c:pt idx="71">
                  <c:v>2267.8900000000003</c:v>
                </c:pt>
                <c:pt idx="72">
                  <c:v>1675.1</c:v>
                </c:pt>
                <c:pt idx="73">
                  <c:v>1976.7000000000003</c:v>
                </c:pt>
                <c:pt idx="74">
                  <c:v>1915.74</c:v>
                </c:pt>
                <c:pt idx="75">
                  <c:v>1375.74</c:v>
                </c:pt>
                <c:pt idx="76">
                  <c:v>2347.5200000000004</c:v>
                </c:pt>
                <c:pt idx="77">
                  <c:v>1879.64</c:v>
                </c:pt>
                <c:pt idx="78">
                  <c:v>1998.3999999999999</c:v>
                </c:pt>
                <c:pt idx="79">
                  <c:v>851.54000000000008</c:v>
                </c:pt>
                <c:pt idx="80">
                  <c:v>1954.49</c:v>
                </c:pt>
                <c:pt idx="81">
                  <c:v>1200.9799999999998</c:v>
                </c:pt>
                <c:pt idx="82">
                  <c:v>1002.84</c:v>
                </c:pt>
                <c:pt idx="83">
                  <c:v>8305.6400000000012</c:v>
                </c:pt>
                <c:pt idx="84">
                  <c:v>1514.6500000000003</c:v>
                </c:pt>
                <c:pt idx="85">
                  <c:v>3143.1600000000003</c:v>
                </c:pt>
                <c:pt idx="86">
                  <c:v>4833.3799999999983</c:v>
                </c:pt>
                <c:pt idx="87">
                  <c:v>2314.1299999999997</c:v>
                </c:pt>
                <c:pt idx="88">
                  <c:v>989.42</c:v>
                </c:pt>
                <c:pt idx="89">
                  <c:v>2744.62</c:v>
                </c:pt>
                <c:pt idx="90">
                  <c:v>2112.6099999999997</c:v>
                </c:pt>
                <c:pt idx="91">
                  <c:v>1063.5999999999999</c:v>
                </c:pt>
                <c:pt idx="92">
                  <c:v>4399.57</c:v>
                </c:pt>
                <c:pt idx="93">
                  <c:v>6317.3</c:v>
                </c:pt>
                <c:pt idx="94">
                  <c:v>920.15</c:v>
                </c:pt>
                <c:pt idx="95">
                  <c:v>5094.3899999999994</c:v>
                </c:pt>
                <c:pt idx="96">
                  <c:v>4853.6799999999994</c:v>
                </c:pt>
              </c:numCache>
            </c:numRef>
          </c:val>
          <c:extLst>
            <c:ext xmlns:c16="http://schemas.microsoft.com/office/drawing/2014/chart" uri="{C3380CC4-5D6E-409C-BE32-E72D297353CC}">
              <c16:uniqueId val="{00000001-9313-455F-A508-BA08FA607FAF}"/>
            </c:ext>
          </c:extLst>
        </c:ser>
        <c:ser>
          <c:idx val="2"/>
          <c:order val="2"/>
          <c:tx>
            <c:strRef>
              <c:f>'Q6'!$D$1</c:f>
              <c:strCache>
                <c:ptCount val="1"/>
                <c:pt idx="0">
                  <c:v>female</c:v>
                </c:pt>
              </c:strCache>
            </c:strRef>
          </c:tx>
          <c:spPr>
            <a:solidFill>
              <a:schemeClr val="accent3"/>
            </a:solidFill>
            <a:ln>
              <a:noFill/>
            </a:ln>
            <a:effectLst/>
          </c:spPr>
          <c:invertIfNegative val="0"/>
          <c:cat>
            <c:strRef>
              <c:f>'Q6'!$A$2:$A$98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Men's Eastern Wear</c:v>
                </c:pt>
                <c:pt idx="8">
                  <c:v>Candies</c:v>
                </c:pt>
                <c:pt idx="9">
                  <c:v>Nail Care</c:v>
                </c:pt>
                <c:pt idx="10">
                  <c:v>Jewelry Cleaning &amp; Care</c:v>
                </c:pt>
                <c:pt idx="11">
                  <c:v>Featured Phones</c:v>
                </c:pt>
                <c:pt idx="12">
                  <c:v>Pets &amp; Animals</c:v>
                </c:pt>
                <c:pt idx="13">
                  <c:v>Cigarettes &amp; Smoking</c:v>
                </c:pt>
                <c:pt idx="14">
                  <c:v>Hobbies &amp; Creative Arts</c:v>
                </c:pt>
                <c:pt idx="15">
                  <c:v>Bakery</c:v>
                </c:pt>
                <c:pt idx="16">
                  <c:v>Kid's Watches</c:v>
                </c:pt>
                <c:pt idx="17">
                  <c:v>Baby Fashion</c:v>
                </c:pt>
                <c:pt idx="18">
                  <c:v>Bath &amp; Body</c:v>
                </c:pt>
                <c:pt idx="19">
                  <c:v>Movies</c:v>
                </c:pt>
                <c:pt idx="20">
                  <c:v>Office Supplies</c:v>
                </c:pt>
                <c:pt idx="21">
                  <c:v>Fitness</c:v>
                </c:pt>
                <c:pt idx="22">
                  <c:v>Baby Shoes</c:v>
                </c:pt>
                <c:pt idx="23">
                  <c:v>Other Electronics</c:v>
                </c:pt>
                <c:pt idx="24">
                  <c:v>Gadgets</c:v>
                </c:pt>
                <c:pt idx="25">
                  <c:v>Memory &amp; SD Cards for Phones</c:v>
                </c:pt>
                <c:pt idx="26">
                  <c:v>Diapering</c:v>
                </c:pt>
                <c:pt idx="27">
                  <c:v>Lawn &amp; Garden</c:v>
                </c:pt>
                <c:pt idx="28">
                  <c:v>Girls Shoes</c:v>
                </c:pt>
                <c:pt idx="29">
                  <c:v>Other Food &amp; Beverage</c:v>
                </c:pt>
                <c:pt idx="30">
                  <c:v>Monitors</c:v>
                </c:pt>
                <c:pt idx="31">
                  <c:v>Boys Shoes</c:v>
                </c:pt>
                <c:pt idx="32">
                  <c:v>Baby &amp; Toddler Furniture</c:v>
                </c:pt>
                <c:pt idx="33">
                  <c:v>Nursing &amp; Feeding</c:v>
                </c:pt>
                <c:pt idx="34">
                  <c:v>Music</c:v>
                </c:pt>
                <c:pt idx="35">
                  <c:v>Luggage &amp; Bags</c:v>
                </c:pt>
                <c:pt idx="36">
                  <c:v>Grooming Appliances</c:v>
                </c:pt>
                <c:pt idx="37">
                  <c:v>Household Supplies</c:v>
                </c:pt>
                <c:pt idx="38">
                  <c:v>Girls Fashion</c:v>
                </c:pt>
                <c:pt idx="39">
                  <c:v>Bathroom Accessories</c:v>
                </c:pt>
                <c:pt idx="40">
                  <c:v>Home improvements</c:v>
                </c:pt>
                <c:pt idx="41">
                  <c:v>Beverages</c:v>
                </c:pt>
                <c:pt idx="42">
                  <c:v>Outdoor Sports</c:v>
                </c:pt>
                <c:pt idx="43">
                  <c:v>Books</c:v>
                </c:pt>
                <c:pt idx="44">
                  <c:v>Landline Phones</c:v>
                </c:pt>
                <c:pt idx="45">
                  <c:v>Linens &amp; Bedding</c:v>
                </c:pt>
                <c:pt idx="46">
                  <c:v>Women's Eyewear</c:v>
                </c:pt>
                <c:pt idx="47">
                  <c:v>Makeup</c:v>
                </c:pt>
                <c:pt idx="48">
                  <c:v>Boys Fashion</c:v>
                </c:pt>
                <c:pt idx="49">
                  <c:v>Lighting</c:v>
                </c:pt>
                <c:pt idx="50">
                  <c:v>Networking</c:v>
                </c:pt>
                <c:pt idx="51">
                  <c:v>Women's Lingeries and Nightwear</c:v>
                </c:pt>
                <c:pt idx="52">
                  <c:v>Services</c:v>
                </c:pt>
                <c:pt idx="53">
                  <c:v>TV Equipment</c:v>
                </c:pt>
                <c:pt idx="54">
                  <c:v>Softwares</c:v>
                </c:pt>
                <c:pt idx="55">
                  <c:v>Kitchen &amp; Dining</c:v>
                </c:pt>
                <c:pt idx="56">
                  <c:v>Skin Care</c:v>
                </c:pt>
                <c:pt idx="57">
                  <c:v>Personal Pleasure</c:v>
                </c:pt>
                <c:pt idx="58">
                  <c:v>Gymnastics</c:v>
                </c:pt>
                <c:pt idx="59">
                  <c:v>Vehicle &amp; Vehicle Parts</c:v>
                </c:pt>
                <c:pt idx="60">
                  <c:v>Desktops</c:v>
                </c:pt>
                <c:pt idx="61">
                  <c:v>Health Care</c:v>
                </c:pt>
                <c:pt idx="62">
                  <c:v>Women's Jewelry</c:v>
                </c:pt>
                <c:pt idx="63">
                  <c:v>Fitness &amp; Nutrition</c:v>
                </c:pt>
                <c:pt idx="64">
                  <c:v>Other Baby Products</c:v>
                </c:pt>
                <c:pt idx="65">
                  <c:v>Personal Care</c:v>
                </c:pt>
                <c:pt idx="66">
                  <c:v>Storage Devices</c:v>
                </c:pt>
                <c:pt idx="67">
                  <c:v>Computer Accessories</c:v>
                </c:pt>
                <c:pt idx="68">
                  <c:v>Furniture</c:v>
                </c:pt>
                <c:pt idx="69">
                  <c:v>Printers &amp; Scanners</c:v>
                </c:pt>
                <c:pt idx="70">
                  <c:v>Men's Jewelry</c:v>
                </c:pt>
                <c:pt idx="71">
                  <c:v>Perfume &amp; Cologne</c:v>
                </c:pt>
                <c:pt idx="72">
                  <c:v>Kitchen Appliances</c:v>
                </c:pt>
                <c:pt idx="73">
                  <c:v>Decor</c:v>
                </c:pt>
                <c:pt idx="74">
                  <c:v>Men's Accessories</c:v>
                </c:pt>
                <c:pt idx="75">
                  <c:v>PowerBanks</c:v>
                </c:pt>
                <c:pt idx="76">
                  <c:v>Video Games</c:v>
                </c:pt>
                <c:pt idx="77">
                  <c:v>Men's Eyewear</c:v>
                </c:pt>
                <c:pt idx="78">
                  <c:v>Headphones</c:v>
                </c:pt>
                <c:pt idx="79">
                  <c:v>Video Game Consoles</c:v>
                </c:pt>
                <c:pt idx="80">
                  <c:v>Smart watches</c:v>
                </c:pt>
                <c:pt idx="81">
                  <c:v>Women's Accessories</c:v>
                </c:pt>
                <c:pt idx="82">
                  <c:v>TVs</c:v>
                </c:pt>
                <c:pt idx="83">
                  <c:v>Women's Shoes</c:v>
                </c:pt>
                <c:pt idx="84">
                  <c:v>MP3 Players and Audio Equipment</c:v>
                </c:pt>
                <c:pt idx="85">
                  <c:v>Cameras</c:v>
                </c:pt>
                <c:pt idx="86">
                  <c:v>Mobiles &amp; Tablets Accessories</c:v>
                </c:pt>
                <c:pt idx="87">
                  <c:v>Women's Clothing</c:v>
                </c:pt>
                <c:pt idx="88">
                  <c:v>Household Appliances</c:v>
                </c:pt>
                <c:pt idx="89">
                  <c:v>Team Sports</c:v>
                </c:pt>
                <c:pt idx="90">
                  <c:v>Women's Watches</c:v>
                </c:pt>
                <c:pt idx="91">
                  <c:v>Tablets</c:v>
                </c:pt>
                <c:pt idx="92">
                  <c:v>Laptops</c:v>
                </c:pt>
                <c:pt idx="93">
                  <c:v>Men's Clothing</c:v>
                </c:pt>
                <c:pt idx="94">
                  <c:v>Men's Watches</c:v>
                </c:pt>
                <c:pt idx="95">
                  <c:v>Smartphones</c:v>
                </c:pt>
                <c:pt idx="96">
                  <c:v>Men's Shoes</c:v>
                </c:pt>
              </c:strCache>
            </c:strRef>
          </c:cat>
          <c:val>
            <c:numRef>
              <c:f>'Q6'!$D$2:$D$98</c:f>
              <c:numCache>
                <c:formatCode>General</c:formatCode>
                <c:ptCount val="97"/>
                <c:pt idx="0">
                  <c:v>118.91</c:v>
                </c:pt>
                <c:pt idx="1">
                  <c:v>0</c:v>
                </c:pt>
                <c:pt idx="2">
                  <c:v>0</c:v>
                </c:pt>
                <c:pt idx="3">
                  <c:v>118.33</c:v>
                </c:pt>
                <c:pt idx="4">
                  <c:v>106.18</c:v>
                </c:pt>
                <c:pt idx="5">
                  <c:v>668.4</c:v>
                </c:pt>
                <c:pt idx="6">
                  <c:v>0</c:v>
                </c:pt>
                <c:pt idx="7">
                  <c:v>244.72</c:v>
                </c:pt>
                <c:pt idx="8">
                  <c:v>182.71</c:v>
                </c:pt>
                <c:pt idx="9">
                  <c:v>0</c:v>
                </c:pt>
                <c:pt idx="10">
                  <c:v>0</c:v>
                </c:pt>
                <c:pt idx="11">
                  <c:v>539.72</c:v>
                </c:pt>
                <c:pt idx="12">
                  <c:v>164.16000000000003</c:v>
                </c:pt>
                <c:pt idx="13">
                  <c:v>0</c:v>
                </c:pt>
                <c:pt idx="14">
                  <c:v>0</c:v>
                </c:pt>
                <c:pt idx="15">
                  <c:v>1955.36</c:v>
                </c:pt>
                <c:pt idx="16">
                  <c:v>0</c:v>
                </c:pt>
                <c:pt idx="17">
                  <c:v>212.9</c:v>
                </c:pt>
                <c:pt idx="18">
                  <c:v>547.38</c:v>
                </c:pt>
                <c:pt idx="19">
                  <c:v>99.890000000000015</c:v>
                </c:pt>
                <c:pt idx="20">
                  <c:v>56.04</c:v>
                </c:pt>
                <c:pt idx="21">
                  <c:v>664.67000000000007</c:v>
                </c:pt>
                <c:pt idx="22">
                  <c:v>377.48</c:v>
                </c:pt>
                <c:pt idx="23">
                  <c:v>0</c:v>
                </c:pt>
                <c:pt idx="24">
                  <c:v>0</c:v>
                </c:pt>
                <c:pt idx="25">
                  <c:v>348.65</c:v>
                </c:pt>
                <c:pt idx="26">
                  <c:v>1050.6500000000003</c:v>
                </c:pt>
                <c:pt idx="27">
                  <c:v>567.82000000000005</c:v>
                </c:pt>
                <c:pt idx="28">
                  <c:v>2325.6</c:v>
                </c:pt>
                <c:pt idx="29">
                  <c:v>122.69000000000001</c:v>
                </c:pt>
                <c:pt idx="30">
                  <c:v>311.77</c:v>
                </c:pt>
                <c:pt idx="31">
                  <c:v>1205.0899999999999</c:v>
                </c:pt>
                <c:pt idx="32">
                  <c:v>2604.83</c:v>
                </c:pt>
                <c:pt idx="33">
                  <c:v>601.80999999999995</c:v>
                </c:pt>
                <c:pt idx="34">
                  <c:v>442.87</c:v>
                </c:pt>
                <c:pt idx="35">
                  <c:v>45.7</c:v>
                </c:pt>
                <c:pt idx="36">
                  <c:v>749.02</c:v>
                </c:pt>
                <c:pt idx="37">
                  <c:v>1699.2199999999996</c:v>
                </c:pt>
                <c:pt idx="38">
                  <c:v>2449.5</c:v>
                </c:pt>
                <c:pt idx="39">
                  <c:v>350.70000000000005</c:v>
                </c:pt>
                <c:pt idx="40">
                  <c:v>377.90999999999997</c:v>
                </c:pt>
                <c:pt idx="41">
                  <c:v>1198.32</c:v>
                </c:pt>
                <c:pt idx="42">
                  <c:v>105.45000000000002</c:v>
                </c:pt>
                <c:pt idx="43">
                  <c:v>826.93000000000006</c:v>
                </c:pt>
                <c:pt idx="44">
                  <c:v>58.9</c:v>
                </c:pt>
                <c:pt idx="45">
                  <c:v>481.54</c:v>
                </c:pt>
                <c:pt idx="46">
                  <c:v>2843.8800000000006</c:v>
                </c:pt>
                <c:pt idx="47">
                  <c:v>2060.5999999999995</c:v>
                </c:pt>
                <c:pt idx="48">
                  <c:v>1936.88</c:v>
                </c:pt>
                <c:pt idx="49">
                  <c:v>542.5</c:v>
                </c:pt>
                <c:pt idx="50">
                  <c:v>690.56999999999994</c:v>
                </c:pt>
                <c:pt idx="51">
                  <c:v>1848.71</c:v>
                </c:pt>
                <c:pt idx="52">
                  <c:v>242.95</c:v>
                </c:pt>
                <c:pt idx="53">
                  <c:v>787.33999999999992</c:v>
                </c:pt>
                <c:pt idx="54">
                  <c:v>287.63</c:v>
                </c:pt>
                <c:pt idx="55">
                  <c:v>5155.3999999999996</c:v>
                </c:pt>
                <c:pt idx="56">
                  <c:v>2508.7000000000003</c:v>
                </c:pt>
                <c:pt idx="57">
                  <c:v>954.08999999999992</c:v>
                </c:pt>
                <c:pt idx="58">
                  <c:v>1027.69</c:v>
                </c:pt>
                <c:pt idx="59">
                  <c:v>410.72999999999996</c:v>
                </c:pt>
                <c:pt idx="60">
                  <c:v>1878.35</c:v>
                </c:pt>
                <c:pt idx="61">
                  <c:v>1659.2499999999998</c:v>
                </c:pt>
                <c:pt idx="62">
                  <c:v>1274.4000000000003</c:v>
                </c:pt>
                <c:pt idx="63">
                  <c:v>6193.3399999999974</c:v>
                </c:pt>
                <c:pt idx="64">
                  <c:v>1266.52</c:v>
                </c:pt>
                <c:pt idx="65">
                  <c:v>2820.81</c:v>
                </c:pt>
                <c:pt idx="66">
                  <c:v>1693.3000000000004</c:v>
                </c:pt>
                <c:pt idx="67">
                  <c:v>2785.27</c:v>
                </c:pt>
                <c:pt idx="68">
                  <c:v>786.66000000000008</c:v>
                </c:pt>
                <c:pt idx="69">
                  <c:v>684.29000000000008</c:v>
                </c:pt>
                <c:pt idx="70">
                  <c:v>322.06</c:v>
                </c:pt>
                <c:pt idx="71">
                  <c:v>2204.15</c:v>
                </c:pt>
                <c:pt idx="72">
                  <c:v>1892.1899999999998</c:v>
                </c:pt>
                <c:pt idx="73">
                  <c:v>2091.8700000000003</c:v>
                </c:pt>
                <c:pt idx="74">
                  <c:v>3230.38</c:v>
                </c:pt>
                <c:pt idx="75">
                  <c:v>227.10000000000002</c:v>
                </c:pt>
                <c:pt idx="76">
                  <c:v>607.34</c:v>
                </c:pt>
                <c:pt idx="77">
                  <c:v>2417.63</c:v>
                </c:pt>
                <c:pt idx="78">
                  <c:v>283.42999999999995</c:v>
                </c:pt>
                <c:pt idx="79">
                  <c:v>440.22999999999996</c:v>
                </c:pt>
                <c:pt idx="80">
                  <c:v>0</c:v>
                </c:pt>
                <c:pt idx="81">
                  <c:v>5495.65</c:v>
                </c:pt>
                <c:pt idx="82">
                  <c:v>1356.26</c:v>
                </c:pt>
                <c:pt idx="83">
                  <c:v>3397.3600000000006</c:v>
                </c:pt>
                <c:pt idx="84">
                  <c:v>784.59999999999991</c:v>
                </c:pt>
                <c:pt idx="85">
                  <c:v>679.8</c:v>
                </c:pt>
                <c:pt idx="86">
                  <c:v>1017.89</c:v>
                </c:pt>
                <c:pt idx="87">
                  <c:v>3977.3599999999992</c:v>
                </c:pt>
                <c:pt idx="88">
                  <c:v>3333.82</c:v>
                </c:pt>
                <c:pt idx="89">
                  <c:v>892.97999999999979</c:v>
                </c:pt>
                <c:pt idx="90">
                  <c:v>2105.0100000000002</c:v>
                </c:pt>
                <c:pt idx="91">
                  <c:v>1268.8100000000002</c:v>
                </c:pt>
                <c:pt idx="92">
                  <c:v>1457.8400000000001</c:v>
                </c:pt>
                <c:pt idx="93">
                  <c:v>3535.0899999999997</c:v>
                </c:pt>
                <c:pt idx="94">
                  <c:v>1681</c:v>
                </c:pt>
                <c:pt idx="95">
                  <c:v>4129.87</c:v>
                </c:pt>
                <c:pt idx="96">
                  <c:v>2447.7399999999998</c:v>
                </c:pt>
              </c:numCache>
            </c:numRef>
          </c:val>
          <c:extLst>
            <c:ext xmlns:c16="http://schemas.microsoft.com/office/drawing/2014/chart" uri="{C3380CC4-5D6E-409C-BE32-E72D297353CC}">
              <c16:uniqueId val="{00000002-9313-455F-A508-BA08FA607FAF}"/>
            </c:ext>
          </c:extLst>
        </c:ser>
        <c:ser>
          <c:idx val="3"/>
          <c:order val="3"/>
          <c:tx>
            <c:strRef>
              <c:f>'Q6'!$E$1</c:f>
              <c:strCache>
                <c:ptCount val="1"/>
                <c:pt idx="0">
                  <c:v>Not sure</c:v>
                </c:pt>
              </c:strCache>
            </c:strRef>
          </c:tx>
          <c:spPr>
            <a:solidFill>
              <a:schemeClr val="accent4"/>
            </a:solidFill>
            <a:ln>
              <a:noFill/>
            </a:ln>
            <a:effectLst/>
          </c:spPr>
          <c:invertIfNegative val="0"/>
          <c:cat>
            <c:strRef>
              <c:f>'Q6'!$A$2:$A$98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Men's Eastern Wear</c:v>
                </c:pt>
                <c:pt idx="8">
                  <c:v>Candies</c:v>
                </c:pt>
                <c:pt idx="9">
                  <c:v>Nail Care</c:v>
                </c:pt>
                <c:pt idx="10">
                  <c:v>Jewelry Cleaning &amp; Care</c:v>
                </c:pt>
                <c:pt idx="11">
                  <c:v>Featured Phones</c:v>
                </c:pt>
                <c:pt idx="12">
                  <c:v>Pets &amp; Animals</c:v>
                </c:pt>
                <c:pt idx="13">
                  <c:v>Cigarettes &amp; Smoking</c:v>
                </c:pt>
                <c:pt idx="14">
                  <c:v>Hobbies &amp; Creative Arts</c:v>
                </c:pt>
                <c:pt idx="15">
                  <c:v>Bakery</c:v>
                </c:pt>
                <c:pt idx="16">
                  <c:v>Kid's Watches</c:v>
                </c:pt>
                <c:pt idx="17">
                  <c:v>Baby Fashion</c:v>
                </c:pt>
                <c:pt idx="18">
                  <c:v>Bath &amp; Body</c:v>
                </c:pt>
                <c:pt idx="19">
                  <c:v>Movies</c:v>
                </c:pt>
                <c:pt idx="20">
                  <c:v>Office Supplies</c:v>
                </c:pt>
                <c:pt idx="21">
                  <c:v>Fitness</c:v>
                </c:pt>
                <c:pt idx="22">
                  <c:v>Baby Shoes</c:v>
                </c:pt>
                <c:pt idx="23">
                  <c:v>Other Electronics</c:v>
                </c:pt>
                <c:pt idx="24">
                  <c:v>Gadgets</c:v>
                </c:pt>
                <c:pt idx="25">
                  <c:v>Memory &amp; SD Cards for Phones</c:v>
                </c:pt>
                <c:pt idx="26">
                  <c:v>Diapering</c:v>
                </c:pt>
                <c:pt idx="27">
                  <c:v>Lawn &amp; Garden</c:v>
                </c:pt>
                <c:pt idx="28">
                  <c:v>Girls Shoes</c:v>
                </c:pt>
                <c:pt idx="29">
                  <c:v>Other Food &amp; Beverage</c:v>
                </c:pt>
                <c:pt idx="30">
                  <c:v>Monitors</c:v>
                </c:pt>
                <c:pt idx="31">
                  <c:v>Boys Shoes</c:v>
                </c:pt>
                <c:pt idx="32">
                  <c:v>Baby &amp; Toddler Furniture</c:v>
                </c:pt>
                <c:pt idx="33">
                  <c:v>Nursing &amp; Feeding</c:v>
                </c:pt>
                <c:pt idx="34">
                  <c:v>Music</c:v>
                </c:pt>
                <c:pt idx="35">
                  <c:v>Luggage &amp; Bags</c:v>
                </c:pt>
                <c:pt idx="36">
                  <c:v>Grooming Appliances</c:v>
                </c:pt>
                <c:pt idx="37">
                  <c:v>Household Supplies</c:v>
                </c:pt>
                <c:pt idx="38">
                  <c:v>Girls Fashion</c:v>
                </c:pt>
                <c:pt idx="39">
                  <c:v>Bathroom Accessories</c:v>
                </c:pt>
                <c:pt idx="40">
                  <c:v>Home improvements</c:v>
                </c:pt>
                <c:pt idx="41">
                  <c:v>Beverages</c:v>
                </c:pt>
                <c:pt idx="42">
                  <c:v>Outdoor Sports</c:v>
                </c:pt>
                <c:pt idx="43">
                  <c:v>Books</c:v>
                </c:pt>
                <c:pt idx="44">
                  <c:v>Landline Phones</c:v>
                </c:pt>
                <c:pt idx="45">
                  <c:v>Linens &amp; Bedding</c:v>
                </c:pt>
                <c:pt idx="46">
                  <c:v>Women's Eyewear</c:v>
                </c:pt>
                <c:pt idx="47">
                  <c:v>Makeup</c:v>
                </c:pt>
                <c:pt idx="48">
                  <c:v>Boys Fashion</c:v>
                </c:pt>
                <c:pt idx="49">
                  <c:v>Lighting</c:v>
                </c:pt>
                <c:pt idx="50">
                  <c:v>Networking</c:v>
                </c:pt>
                <c:pt idx="51">
                  <c:v>Women's Lingeries and Nightwear</c:v>
                </c:pt>
                <c:pt idx="52">
                  <c:v>Services</c:v>
                </c:pt>
                <c:pt idx="53">
                  <c:v>TV Equipment</c:v>
                </c:pt>
                <c:pt idx="54">
                  <c:v>Softwares</c:v>
                </c:pt>
                <c:pt idx="55">
                  <c:v>Kitchen &amp; Dining</c:v>
                </c:pt>
                <c:pt idx="56">
                  <c:v>Skin Care</c:v>
                </c:pt>
                <c:pt idx="57">
                  <c:v>Personal Pleasure</c:v>
                </c:pt>
                <c:pt idx="58">
                  <c:v>Gymnastics</c:v>
                </c:pt>
                <c:pt idx="59">
                  <c:v>Vehicle &amp; Vehicle Parts</c:v>
                </c:pt>
                <c:pt idx="60">
                  <c:v>Desktops</c:v>
                </c:pt>
                <c:pt idx="61">
                  <c:v>Health Care</c:v>
                </c:pt>
                <c:pt idx="62">
                  <c:v>Women's Jewelry</c:v>
                </c:pt>
                <c:pt idx="63">
                  <c:v>Fitness &amp; Nutrition</c:v>
                </c:pt>
                <c:pt idx="64">
                  <c:v>Other Baby Products</c:v>
                </c:pt>
                <c:pt idx="65">
                  <c:v>Personal Care</c:v>
                </c:pt>
                <c:pt idx="66">
                  <c:v>Storage Devices</c:v>
                </c:pt>
                <c:pt idx="67">
                  <c:v>Computer Accessories</c:v>
                </c:pt>
                <c:pt idx="68">
                  <c:v>Furniture</c:v>
                </c:pt>
                <c:pt idx="69">
                  <c:v>Printers &amp; Scanners</c:v>
                </c:pt>
                <c:pt idx="70">
                  <c:v>Men's Jewelry</c:v>
                </c:pt>
                <c:pt idx="71">
                  <c:v>Perfume &amp; Cologne</c:v>
                </c:pt>
                <c:pt idx="72">
                  <c:v>Kitchen Appliances</c:v>
                </c:pt>
                <c:pt idx="73">
                  <c:v>Decor</c:v>
                </c:pt>
                <c:pt idx="74">
                  <c:v>Men's Accessories</c:v>
                </c:pt>
                <c:pt idx="75">
                  <c:v>PowerBanks</c:v>
                </c:pt>
                <c:pt idx="76">
                  <c:v>Video Games</c:v>
                </c:pt>
                <c:pt idx="77">
                  <c:v>Men's Eyewear</c:v>
                </c:pt>
                <c:pt idx="78">
                  <c:v>Headphones</c:v>
                </c:pt>
                <c:pt idx="79">
                  <c:v>Video Game Consoles</c:v>
                </c:pt>
                <c:pt idx="80">
                  <c:v>Smart watches</c:v>
                </c:pt>
                <c:pt idx="81">
                  <c:v>Women's Accessories</c:v>
                </c:pt>
                <c:pt idx="82">
                  <c:v>TVs</c:v>
                </c:pt>
                <c:pt idx="83">
                  <c:v>Women's Shoes</c:v>
                </c:pt>
                <c:pt idx="84">
                  <c:v>MP3 Players and Audio Equipment</c:v>
                </c:pt>
                <c:pt idx="85">
                  <c:v>Cameras</c:v>
                </c:pt>
                <c:pt idx="86">
                  <c:v>Mobiles &amp; Tablets Accessories</c:v>
                </c:pt>
                <c:pt idx="87">
                  <c:v>Women's Clothing</c:v>
                </c:pt>
                <c:pt idx="88">
                  <c:v>Household Appliances</c:v>
                </c:pt>
                <c:pt idx="89">
                  <c:v>Team Sports</c:v>
                </c:pt>
                <c:pt idx="90">
                  <c:v>Women's Watches</c:v>
                </c:pt>
                <c:pt idx="91">
                  <c:v>Tablets</c:v>
                </c:pt>
                <c:pt idx="92">
                  <c:v>Laptops</c:v>
                </c:pt>
                <c:pt idx="93">
                  <c:v>Men's Clothing</c:v>
                </c:pt>
                <c:pt idx="94">
                  <c:v>Men's Watches</c:v>
                </c:pt>
                <c:pt idx="95">
                  <c:v>Smartphones</c:v>
                </c:pt>
                <c:pt idx="96">
                  <c:v>Men's Shoes</c:v>
                </c:pt>
              </c:strCache>
            </c:strRef>
          </c:cat>
          <c:val>
            <c:numRef>
              <c:f>'Q6'!$E$2:$E$98</c:f>
              <c:numCache>
                <c:formatCode>General</c:formatCode>
                <c:ptCount val="9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79.97</c:v>
                </c:pt>
                <c:pt idx="23">
                  <c:v>0</c:v>
                </c:pt>
                <c:pt idx="24">
                  <c:v>0</c:v>
                </c:pt>
                <c:pt idx="25">
                  <c:v>0</c:v>
                </c:pt>
                <c:pt idx="26">
                  <c:v>0</c:v>
                </c:pt>
                <c:pt idx="27">
                  <c:v>0</c:v>
                </c:pt>
                <c:pt idx="28">
                  <c:v>18.670000000000002</c:v>
                </c:pt>
                <c:pt idx="29">
                  <c:v>59.8</c:v>
                </c:pt>
                <c:pt idx="30">
                  <c:v>0</c:v>
                </c:pt>
                <c:pt idx="31">
                  <c:v>0</c:v>
                </c:pt>
                <c:pt idx="32">
                  <c:v>0</c:v>
                </c:pt>
                <c:pt idx="33">
                  <c:v>123.62</c:v>
                </c:pt>
                <c:pt idx="34">
                  <c:v>20.16</c:v>
                </c:pt>
                <c:pt idx="35">
                  <c:v>0</c:v>
                </c:pt>
                <c:pt idx="36">
                  <c:v>0</c:v>
                </c:pt>
                <c:pt idx="37">
                  <c:v>0</c:v>
                </c:pt>
                <c:pt idx="38">
                  <c:v>270.77999999999997</c:v>
                </c:pt>
                <c:pt idx="39">
                  <c:v>258.11</c:v>
                </c:pt>
                <c:pt idx="40">
                  <c:v>0</c:v>
                </c:pt>
                <c:pt idx="41">
                  <c:v>0</c:v>
                </c:pt>
                <c:pt idx="42">
                  <c:v>0</c:v>
                </c:pt>
                <c:pt idx="43">
                  <c:v>0</c:v>
                </c:pt>
                <c:pt idx="44">
                  <c:v>110.84</c:v>
                </c:pt>
                <c:pt idx="45">
                  <c:v>35.17</c:v>
                </c:pt>
                <c:pt idx="46">
                  <c:v>79.41</c:v>
                </c:pt>
                <c:pt idx="47">
                  <c:v>1187.8599999999999</c:v>
                </c:pt>
                <c:pt idx="48">
                  <c:v>56.11</c:v>
                </c:pt>
                <c:pt idx="49">
                  <c:v>0</c:v>
                </c:pt>
                <c:pt idx="50">
                  <c:v>0</c:v>
                </c:pt>
                <c:pt idx="51">
                  <c:v>537.83999999999992</c:v>
                </c:pt>
                <c:pt idx="52">
                  <c:v>0</c:v>
                </c:pt>
                <c:pt idx="53">
                  <c:v>2570.58</c:v>
                </c:pt>
                <c:pt idx="54">
                  <c:v>53.25</c:v>
                </c:pt>
                <c:pt idx="55">
                  <c:v>678.66</c:v>
                </c:pt>
                <c:pt idx="56">
                  <c:v>2675.9499999999994</c:v>
                </c:pt>
                <c:pt idx="57">
                  <c:v>164.4</c:v>
                </c:pt>
                <c:pt idx="58">
                  <c:v>40.75</c:v>
                </c:pt>
                <c:pt idx="59">
                  <c:v>58.59</c:v>
                </c:pt>
                <c:pt idx="60">
                  <c:v>0</c:v>
                </c:pt>
                <c:pt idx="61">
                  <c:v>491.16</c:v>
                </c:pt>
                <c:pt idx="62">
                  <c:v>626.72</c:v>
                </c:pt>
                <c:pt idx="63">
                  <c:v>86.55</c:v>
                </c:pt>
                <c:pt idx="64">
                  <c:v>41.43</c:v>
                </c:pt>
                <c:pt idx="65">
                  <c:v>746.74999999999989</c:v>
                </c:pt>
                <c:pt idx="66">
                  <c:v>11.69</c:v>
                </c:pt>
                <c:pt idx="67">
                  <c:v>90.93</c:v>
                </c:pt>
                <c:pt idx="68">
                  <c:v>196.81</c:v>
                </c:pt>
                <c:pt idx="69">
                  <c:v>59.120000000000005</c:v>
                </c:pt>
                <c:pt idx="70">
                  <c:v>360.21000000000004</c:v>
                </c:pt>
                <c:pt idx="71">
                  <c:v>2210.41</c:v>
                </c:pt>
                <c:pt idx="72">
                  <c:v>1132.4299999999996</c:v>
                </c:pt>
                <c:pt idx="73">
                  <c:v>222.15</c:v>
                </c:pt>
                <c:pt idx="74">
                  <c:v>488.70000000000005</c:v>
                </c:pt>
                <c:pt idx="75">
                  <c:v>341.88</c:v>
                </c:pt>
                <c:pt idx="76">
                  <c:v>893.82</c:v>
                </c:pt>
                <c:pt idx="77">
                  <c:v>633.09</c:v>
                </c:pt>
                <c:pt idx="78">
                  <c:v>281.56</c:v>
                </c:pt>
                <c:pt idx="79">
                  <c:v>166.92000000000002</c:v>
                </c:pt>
                <c:pt idx="80">
                  <c:v>126.38</c:v>
                </c:pt>
                <c:pt idx="81">
                  <c:v>821.76</c:v>
                </c:pt>
                <c:pt idx="82">
                  <c:v>2868.8999999999996</c:v>
                </c:pt>
                <c:pt idx="83">
                  <c:v>644.55000000000007</c:v>
                </c:pt>
                <c:pt idx="84">
                  <c:v>282.42999999999995</c:v>
                </c:pt>
                <c:pt idx="85">
                  <c:v>397.58000000000004</c:v>
                </c:pt>
                <c:pt idx="86">
                  <c:v>1691.6800000000003</c:v>
                </c:pt>
                <c:pt idx="87">
                  <c:v>870.09</c:v>
                </c:pt>
                <c:pt idx="88">
                  <c:v>2367.0500000000002</c:v>
                </c:pt>
                <c:pt idx="89">
                  <c:v>71.64</c:v>
                </c:pt>
                <c:pt idx="90">
                  <c:v>554.08000000000004</c:v>
                </c:pt>
                <c:pt idx="91">
                  <c:v>2343.42</c:v>
                </c:pt>
                <c:pt idx="92">
                  <c:v>218.25</c:v>
                </c:pt>
                <c:pt idx="93">
                  <c:v>876.97999999999979</c:v>
                </c:pt>
                <c:pt idx="94">
                  <c:v>237.11999999999995</c:v>
                </c:pt>
                <c:pt idx="95">
                  <c:v>1931.0800000000004</c:v>
                </c:pt>
                <c:pt idx="96">
                  <c:v>743.28</c:v>
                </c:pt>
              </c:numCache>
            </c:numRef>
          </c:val>
          <c:extLst>
            <c:ext xmlns:c16="http://schemas.microsoft.com/office/drawing/2014/chart" uri="{C3380CC4-5D6E-409C-BE32-E72D297353CC}">
              <c16:uniqueId val="{00000003-9313-455F-A508-BA08FA607FAF}"/>
            </c:ext>
          </c:extLst>
        </c:ser>
        <c:dLbls>
          <c:showLegendKey val="0"/>
          <c:showVal val="0"/>
          <c:showCatName val="0"/>
          <c:showSerName val="0"/>
          <c:showPercent val="0"/>
          <c:showBubbleSize val="0"/>
        </c:dLbls>
        <c:gapWidth val="150"/>
        <c:overlap val="100"/>
        <c:axId val="1579579048"/>
        <c:axId val="1579582656"/>
      </c:barChart>
      <c:catAx>
        <c:axId val="1579579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582656"/>
        <c:crosses val="autoZero"/>
        <c:auto val="1"/>
        <c:lblAlgn val="ctr"/>
        <c:lblOffset val="100"/>
        <c:noMultiLvlLbl val="0"/>
      </c:catAx>
      <c:valAx>
        <c:axId val="157958265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57904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a:t>Top products</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sz="1200" b="0" i="0" baseline="0">
                <a:effectLst/>
              </a:rPr>
              <a:t>net_transaction_value(euros)</a:t>
            </a:r>
            <a:endParaRPr lang="en-US">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col"/>
        <c:grouping val="percentStacked"/>
        <c:varyColors val="0"/>
        <c:ser>
          <c:idx val="0"/>
          <c:order val="0"/>
          <c:spPr>
            <a:solidFill>
              <a:schemeClr val="accent1"/>
            </a:solidFill>
            <a:ln>
              <a:noFill/>
            </a:ln>
            <a:effectLst/>
          </c:spPr>
          <c:invertIfNegative val="0"/>
          <c:cat>
            <c:strRef>
              <c:f>('Q6'!$A$85,'Q6'!$A$89,'Q6'!$A$92,'Q6'!$A$94:$A$98)</c:f>
              <c:strCache>
                <c:ptCount val="8"/>
                <c:pt idx="0">
                  <c:v>Women's Shoes</c:v>
                </c:pt>
                <c:pt idx="1">
                  <c:v>Women's Clothing</c:v>
                </c:pt>
                <c:pt idx="2">
                  <c:v>Women's Watches</c:v>
                </c:pt>
                <c:pt idx="3">
                  <c:v>Laptops</c:v>
                </c:pt>
                <c:pt idx="4">
                  <c:v>Men's Clothing</c:v>
                </c:pt>
                <c:pt idx="5">
                  <c:v>Men's Watches</c:v>
                </c:pt>
                <c:pt idx="6">
                  <c:v>Smartphones</c:v>
                </c:pt>
                <c:pt idx="7">
                  <c:v>Men's Shoes</c:v>
                </c:pt>
              </c:strCache>
            </c:strRef>
          </c:cat>
          <c:val>
            <c:numRef>
              <c:f>('Q6'!$B$85,'Q6'!$B$89,'Q6'!$B$92,'Q6'!$B$94:$B$98)</c:f>
            </c:numRef>
          </c:val>
          <c:extLst>
            <c:ext xmlns:c16="http://schemas.microsoft.com/office/drawing/2014/chart" uri="{C3380CC4-5D6E-409C-BE32-E72D297353CC}">
              <c16:uniqueId val="{00000000-A92C-433D-8141-CC2D6BA239D5}"/>
            </c:ext>
          </c:extLst>
        </c:ser>
        <c:ser>
          <c:idx val="1"/>
          <c:order val="1"/>
          <c:tx>
            <c:strRef>
              <c:f>'Q6'!$C$1</c:f>
              <c:strCache>
                <c:ptCount val="1"/>
                <c:pt idx="0">
                  <c:v>male</c:v>
                </c:pt>
              </c:strCache>
            </c:strRef>
          </c:tx>
          <c:spPr>
            <a:solidFill>
              <a:schemeClr val="accent2"/>
            </a:solidFill>
            <a:ln>
              <a:noFill/>
            </a:ln>
            <a:effectLst/>
          </c:spPr>
          <c:invertIfNegative val="0"/>
          <c:cat>
            <c:strRef>
              <c:f>('Q6'!$A$85,'Q6'!$A$89,'Q6'!$A$92,'Q6'!$A$94:$A$98)</c:f>
              <c:strCache>
                <c:ptCount val="8"/>
                <c:pt idx="0">
                  <c:v>Women's Shoes</c:v>
                </c:pt>
                <c:pt idx="1">
                  <c:v>Women's Clothing</c:v>
                </c:pt>
                <c:pt idx="2">
                  <c:v>Women's Watches</c:v>
                </c:pt>
                <c:pt idx="3">
                  <c:v>Laptops</c:v>
                </c:pt>
                <c:pt idx="4">
                  <c:v>Men's Clothing</c:v>
                </c:pt>
                <c:pt idx="5">
                  <c:v>Men's Watches</c:v>
                </c:pt>
                <c:pt idx="6">
                  <c:v>Smartphones</c:v>
                </c:pt>
                <c:pt idx="7">
                  <c:v>Men's Shoes</c:v>
                </c:pt>
              </c:strCache>
            </c:strRef>
          </c:cat>
          <c:val>
            <c:numRef>
              <c:f>('Q6'!$C$85,'Q6'!$C$89,'Q6'!$C$92,'Q6'!$C$94:$C$98)</c:f>
              <c:numCache>
                <c:formatCode>General</c:formatCode>
                <c:ptCount val="8"/>
                <c:pt idx="0">
                  <c:v>8305.6400000000012</c:v>
                </c:pt>
                <c:pt idx="1">
                  <c:v>2314.1299999999997</c:v>
                </c:pt>
                <c:pt idx="2">
                  <c:v>2112.6099999999997</c:v>
                </c:pt>
                <c:pt idx="3">
                  <c:v>4399.57</c:v>
                </c:pt>
                <c:pt idx="4">
                  <c:v>6317.3</c:v>
                </c:pt>
                <c:pt idx="5">
                  <c:v>920.15</c:v>
                </c:pt>
                <c:pt idx="6">
                  <c:v>5094.3899999999994</c:v>
                </c:pt>
                <c:pt idx="7">
                  <c:v>4853.6799999999994</c:v>
                </c:pt>
              </c:numCache>
            </c:numRef>
          </c:val>
          <c:extLst>
            <c:ext xmlns:c16="http://schemas.microsoft.com/office/drawing/2014/chart" uri="{C3380CC4-5D6E-409C-BE32-E72D297353CC}">
              <c16:uniqueId val="{00000001-A92C-433D-8141-CC2D6BA239D5}"/>
            </c:ext>
          </c:extLst>
        </c:ser>
        <c:ser>
          <c:idx val="2"/>
          <c:order val="2"/>
          <c:tx>
            <c:strRef>
              <c:f>'Q6'!$D$1</c:f>
              <c:strCache>
                <c:ptCount val="1"/>
                <c:pt idx="0">
                  <c:v>female</c:v>
                </c:pt>
              </c:strCache>
            </c:strRef>
          </c:tx>
          <c:spPr>
            <a:solidFill>
              <a:schemeClr val="accent3"/>
            </a:solidFill>
            <a:ln>
              <a:noFill/>
            </a:ln>
            <a:effectLst/>
          </c:spPr>
          <c:invertIfNegative val="0"/>
          <c:cat>
            <c:strRef>
              <c:f>('Q6'!$A$85,'Q6'!$A$89,'Q6'!$A$92,'Q6'!$A$94:$A$98)</c:f>
              <c:strCache>
                <c:ptCount val="8"/>
                <c:pt idx="0">
                  <c:v>Women's Shoes</c:v>
                </c:pt>
                <c:pt idx="1">
                  <c:v>Women's Clothing</c:v>
                </c:pt>
                <c:pt idx="2">
                  <c:v>Women's Watches</c:v>
                </c:pt>
                <c:pt idx="3">
                  <c:v>Laptops</c:v>
                </c:pt>
                <c:pt idx="4">
                  <c:v>Men's Clothing</c:v>
                </c:pt>
                <c:pt idx="5">
                  <c:v>Men's Watches</c:v>
                </c:pt>
                <c:pt idx="6">
                  <c:v>Smartphones</c:v>
                </c:pt>
                <c:pt idx="7">
                  <c:v>Men's Shoes</c:v>
                </c:pt>
              </c:strCache>
            </c:strRef>
          </c:cat>
          <c:val>
            <c:numRef>
              <c:f>('Q6'!$D$85,'Q6'!$D$89,'Q6'!$D$92,'Q6'!$D$94:$D$98)</c:f>
              <c:numCache>
                <c:formatCode>General</c:formatCode>
                <c:ptCount val="8"/>
                <c:pt idx="0">
                  <c:v>3397.3600000000006</c:v>
                </c:pt>
                <c:pt idx="1">
                  <c:v>3977.3599999999992</c:v>
                </c:pt>
                <c:pt idx="2">
                  <c:v>2105.0100000000002</c:v>
                </c:pt>
                <c:pt idx="3">
                  <c:v>1457.8400000000001</c:v>
                </c:pt>
                <c:pt idx="4">
                  <c:v>3535.0899999999997</c:v>
                </c:pt>
                <c:pt idx="5">
                  <c:v>1681</c:v>
                </c:pt>
                <c:pt idx="6">
                  <c:v>4129.87</c:v>
                </c:pt>
                <c:pt idx="7">
                  <c:v>2447.7399999999998</c:v>
                </c:pt>
              </c:numCache>
            </c:numRef>
          </c:val>
          <c:extLst>
            <c:ext xmlns:c16="http://schemas.microsoft.com/office/drawing/2014/chart" uri="{C3380CC4-5D6E-409C-BE32-E72D297353CC}">
              <c16:uniqueId val="{00000002-A92C-433D-8141-CC2D6BA239D5}"/>
            </c:ext>
          </c:extLst>
        </c:ser>
        <c:ser>
          <c:idx val="3"/>
          <c:order val="3"/>
          <c:tx>
            <c:strRef>
              <c:f>'Q6'!$E$1</c:f>
              <c:strCache>
                <c:ptCount val="1"/>
                <c:pt idx="0">
                  <c:v>Not sure</c:v>
                </c:pt>
              </c:strCache>
            </c:strRef>
          </c:tx>
          <c:spPr>
            <a:solidFill>
              <a:schemeClr val="accent4"/>
            </a:solidFill>
            <a:ln>
              <a:noFill/>
            </a:ln>
            <a:effectLst/>
          </c:spPr>
          <c:invertIfNegative val="0"/>
          <c:cat>
            <c:strRef>
              <c:f>('Q6'!$A$85,'Q6'!$A$89,'Q6'!$A$92,'Q6'!$A$94:$A$98)</c:f>
              <c:strCache>
                <c:ptCount val="8"/>
                <c:pt idx="0">
                  <c:v>Women's Shoes</c:v>
                </c:pt>
                <c:pt idx="1">
                  <c:v>Women's Clothing</c:v>
                </c:pt>
                <c:pt idx="2">
                  <c:v>Women's Watches</c:v>
                </c:pt>
                <c:pt idx="3">
                  <c:v>Laptops</c:v>
                </c:pt>
                <c:pt idx="4">
                  <c:v>Men's Clothing</c:v>
                </c:pt>
                <c:pt idx="5">
                  <c:v>Men's Watches</c:v>
                </c:pt>
                <c:pt idx="6">
                  <c:v>Smartphones</c:v>
                </c:pt>
                <c:pt idx="7">
                  <c:v>Men's Shoes</c:v>
                </c:pt>
              </c:strCache>
            </c:strRef>
          </c:cat>
          <c:val>
            <c:numRef>
              <c:f>('Q6'!$E$85,'Q6'!$E$89,'Q6'!$E$92,'Q6'!$E$94:$E$98)</c:f>
              <c:numCache>
                <c:formatCode>General</c:formatCode>
                <c:ptCount val="8"/>
                <c:pt idx="0">
                  <c:v>644.55000000000007</c:v>
                </c:pt>
                <c:pt idx="1">
                  <c:v>870.09</c:v>
                </c:pt>
                <c:pt idx="2">
                  <c:v>554.08000000000004</c:v>
                </c:pt>
                <c:pt idx="3">
                  <c:v>218.25</c:v>
                </c:pt>
                <c:pt idx="4">
                  <c:v>876.97999999999979</c:v>
                </c:pt>
                <c:pt idx="5">
                  <c:v>237.11999999999995</c:v>
                </c:pt>
                <c:pt idx="6">
                  <c:v>1931.0800000000004</c:v>
                </c:pt>
                <c:pt idx="7">
                  <c:v>743.28</c:v>
                </c:pt>
              </c:numCache>
            </c:numRef>
          </c:val>
          <c:extLst>
            <c:ext xmlns:c16="http://schemas.microsoft.com/office/drawing/2014/chart" uri="{C3380CC4-5D6E-409C-BE32-E72D297353CC}">
              <c16:uniqueId val="{00000003-A92C-433D-8141-CC2D6BA239D5}"/>
            </c:ext>
          </c:extLst>
        </c:ser>
        <c:dLbls>
          <c:showLegendKey val="0"/>
          <c:showVal val="0"/>
          <c:showCatName val="0"/>
          <c:showSerName val="0"/>
          <c:showPercent val="0"/>
          <c:showBubbleSize val="0"/>
        </c:dLbls>
        <c:gapWidth val="150"/>
        <c:overlap val="100"/>
        <c:axId val="815338224"/>
        <c:axId val="815338552"/>
      </c:barChart>
      <c:catAx>
        <c:axId val="815338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38552"/>
        <c:crosses val="autoZero"/>
        <c:auto val="1"/>
        <c:lblAlgn val="ctr"/>
        <c:lblOffset val="100"/>
        <c:noMultiLvlLbl val="0"/>
      </c:catAx>
      <c:valAx>
        <c:axId val="8153385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38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r>
              <a:rPr lang="en-US" sz="1200"/>
              <a:t>Gender</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75000"/>
                    <a:lumOff val="25000"/>
                  </a:sysClr>
                </a:solidFill>
              </a:defRPr>
            </a:pPr>
            <a:r>
              <a:rPr lang="en-US" sz="1200" b="0" i="0" baseline="0">
                <a:effectLst/>
              </a:rPr>
              <a:t>net_transaction_value(euros)</a:t>
            </a:r>
            <a:endParaRPr lang="en-US" sz="12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75000"/>
                    <a:lumOff val="2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D4E-443A-BBF0-F43FCC58C1E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D4E-443A-BBF0-F43FCC58C1E8}"/>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7D4E-443A-BBF0-F43FCC58C1E8}"/>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'Q6'!$C$1:$E$1</c:f>
              <c:strCache>
                <c:ptCount val="3"/>
                <c:pt idx="0">
                  <c:v>male</c:v>
                </c:pt>
                <c:pt idx="1">
                  <c:v>female</c:v>
                </c:pt>
                <c:pt idx="2">
                  <c:v>Not sure</c:v>
                </c:pt>
              </c:strCache>
            </c:strRef>
          </c:cat>
          <c:val>
            <c:numRef>
              <c:f>'Q6'!$C$99:$E$99</c:f>
              <c:numCache>
                <c:formatCode>_-[$€-2]\ * #,##0.00_-;\-[$€-2]\ * #,##0.00_-;_-[$€-2]\ * "-"??_-;_-@_-</c:formatCode>
                <c:ptCount val="3"/>
                <c:pt idx="0">
                  <c:v>133338.72</c:v>
                </c:pt>
                <c:pt idx="1">
                  <c:v>117599.13999999996</c:v>
                </c:pt>
                <c:pt idx="2">
                  <c:v>35209.120000000003</c:v>
                </c:pt>
              </c:numCache>
            </c:numRef>
          </c:val>
          <c:extLst>
            <c:ext xmlns:c16="http://schemas.microsoft.com/office/drawing/2014/chart" uri="{C3380CC4-5D6E-409C-BE32-E72D297353CC}">
              <c16:uniqueId val="{00000000-BFF8-4A94-94B3-B4CC42DB9E94}"/>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canceled_transactions_value(euros)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percentStacked"/>
        <c:varyColors val="0"/>
        <c:ser>
          <c:idx val="0"/>
          <c:order val="0"/>
          <c:tx>
            <c:strRef>
              <c:f>'Q6 (2)'!$B$1</c:f>
              <c:strCache>
                <c:ptCount val="1"/>
                <c:pt idx="0">
                  <c:v>net_transaction_value(euros)</c:v>
                </c:pt>
              </c:strCache>
            </c:strRef>
          </c:tx>
          <c:spPr>
            <a:solidFill>
              <a:schemeClr val="accent1"/>
            </a:solidFill>
            <a:ln>
              <a:noFill/>
            </a:ln>
            <a:effectLst/>
          </c:spPr>
          <c:invertIfNegative val="0"/>
          <c:cat>
            <c:strRef>
              <c:f>'Q6 (2)'!$A$2:$A$98</c:f>
              <c:strCache>
                <c:ptCount val="97"/>
                <c:pt idx="0">
                  <c:v>Ticketing</c:v>
                </c:pt>
                <c:pt idx="1">
                  <c:v>Water Sports</c:v>
                </c:pt>
                <c:pt idx="2">
                  <c:v>Cigarettes &amp; Smoking</c:v>
                </c:pt>
                <c:pt idx="3">
                  <c:v>Nail Care</c:v>
                </c:pt>
                <c:pt idx="4">
                  <c:v>Jewelry Cleaning &amp; Care</c:v>
                </c:pt>
                <c:pt idx="5">
                  <c:v>Hobbies &amp; Creative Arts</c:v>
                </c:pt>
                <c:pt idx="6">
                  <c:v>Other Electronics</c:v>
                </c:pt>
                <c:pt idx="7">
                  <c:v>Gadgets</c:v>
                </c:pt>
                <c:pt idx="8">
                  <c:v>Religious &amp; Ceremonial</c:v>
                </c:pt>
                <c:pt idx="9">
                  <c:v>Kid's Watches</c:v>
                </c:pt>
                <c:pt idx="10">
                  <c:v>Cooking &amp; Baking Ingredients</c:v>
                </c:pt>
                <c:pt idx="11">
                  <c:v>Movies</c:v>
                </c:pt>
                <c:pt idx="12">
                  <c:v>Prepared Foods</c:v>
                </c:pt>
                <c:pt idx="13">
                  <c:v>Baby Fashion</c:v>
                </c:pt>
                <c:pt idx="14">
                  <c:v>Men's Eastern Wear</c:v>
                </c:pt>
                <c:pt idx="15">
                  <c:v>Pets &amp; Animals</c:v>
                </c:pt>
                <c:pt idx="16">
                  <c:v>Fitness</c:v>
                </c:pt>
                <c:pt idx="17">
                  <c:v>Featured Phones</c:v>
                </c:pt>
                <c:pt idx="18">
                  <c:v>Women's Eastern Wear</c:v>
                </c:pt>
                <c:pt idx="19">
                  <c:v>Luggage &amp; Bags</c:v>
                </c:pt>
                <c:pt idx="20">
                  <c:v>Memory &amp; SD Cards for Phones</c:v>
                </c:pt>
                <c:pt idx="21">
                  <c:v>Office Supplies</c:v>
                </c:pt>
                <c:pt idx="22">
                  <c:v>Grooming Appliances</c:v>
                </c:pt>
                <c:pt idx="23">
                  <c:v>Bath &amp; Body</c:v>
                </c:pt>
                <c:pt idx="24">
                  <c:v>Monitors</c:v>
                </c:pt>
                <c:pt idx="25">
                  <c:v>Landline Phones</c:v>
                </c:pt>
                <c:pt idx="26">
                  <c:v>Candies</c:v>
                </c:pt>
                <c:pt idx="27">
                  <c:v>Lawn &amp; Garden</c:v>
                </c:pt>
                <c:pt idx="28">
                  <c:v>Softwares</c:v>
                </c:pt>
                <c:pt idx="29">
                  <c:v>Music</c:v>
                </c:pt>
                <c:pt idx="30">
                  <c:v>Smart watches</c:v>
                </c:pt>
                <c:pt idx="31">
                  <c:v>Baby Shoes</c:v>
                </c:pt>
                <c:pt idx="32">
                  <c:v>Bakery</c:v>
                </c:pt>
                <c:pt idx="33">
                  <c:v>Networking</c:v>
                </c:pt>
                <c:pt idx="34">
                  <c:v>Outdoor Sports</c:v>
                </c:pt>
                <c:pt idx="35">
                  <c:v>Boys Shoes</c:v>
                </c:pt>
                <c:pt idx="36">
                  <c:v>Books</c:v>
                </c:pt>
                <c:pt idx="37">
                  <c:v>Home improvements</c:v>
                </c:pt>
                <c:pt idx="38">
                  <c:v>Services</c:v>
                </c:pt>
                <c:pt idx="39">
                  <c:v>Nursing &amp; Feeding</c:v>
                </c:pt>
                <c:pt idx="40">
                  <c:v>Household Supplies</c:v>
                </c:pt>
                <c:pt idx="41">
                  <c:v>Girls Shoes</c:v>
                </c:pt>
                <c:pt idx="42">
                  <c:v>Bathroom Accessories</c:v>
                </c:pt>
                <c:pt idx="43">
                  <c:v>Other Food &amp; Beverage</c:v>
                </c:pt>
                <c:pt idx="44">
                  <c:v>Lighting</c:v>
                </c:pt>
                <c:pt idx="45">
                  <c:v>Men's Jewelry</c:v>
                </c:pt>
                <c:pt idx="46">
                  <c:v>Headphones</c:v>
                </c:pt>
                <c:pt idx="47">
                  <c:v>PowerBanks</c:v>
                </c:pt>
                <c:pt idx="48">
                  <c:v>TV Equipment</c:v>
                </c:pt>
                <c:pt idx="49">
                  <c:v>Beverages</c:v>
                </c:pt>
                <c:pt idx="50">
                  <c:v>Storage Devices</c:v>
                </c:pt>
                <c:pt idx="51">
                  <c:v>Baby &amp; Toddler Furniture</c:v>
                </c:pt>
                <c:pt idx="52">
                  <c:v>Men's Accessories</c:v>
                </c:pt>
                <c:pt idx="53">
                  <c:v>Boys Fashion</c:v>
                </c:pt>
                <c:pt idx="54">
                  <c:v>Women's Eyewear</c:v>
                </c:pt>
                <c:pt idx="55">
                  <c:v>Diapering</c:v>
                </c:pt>
                <c:pt idx="56">
                  <c:v>Video Games</c:v>
                </c:pt>
                <c:pt idx="57">
                  <c:v>Girls Fashion</c:v>
                </c:pt>
                <c:pt idx="58">
                  <c:v>Linens &amp; Bedding</c:v>
                </c:pt>
                <c:pt idx="59">
                  <c:v>Desktops</c:v>
                </c:pt>
                <c:pt idx="60">
                  <c:v>Computer Accessories</c:v>
                </c:pt>
                <c:pt idx="61">
                  <c:v>Team Sports</c:v>
                </c:pt>
                <c:pt idx="62">
                  <c:v>Men's Eyewear</c:v>
                </c:pt>
                <c:pt idx="63">
                  <c:v>Video Game Consoles</c:v>
                </c:pt>
                <c:pt idx="64">
                  <c:v>Printers &amp; Scanners</c:v>
                </c:pt>
                <c:pt idx="65">
                  <c:v>Gymnastics</c:v>
                </c:pt>
                <c:pt idx="66">
                  <c:v>Personal Pleasure</c:v>
                </c:pt>
                <c:pt idx="67">
                  <c:v>Cameras</c:v>
                </c:pt>
                <c:pt idx="68">
                  <c:v>Health Care</c:v>
                </c:pt>
                <c:pt idx="69">
                  <c:v>MP3 Players and Audio Equipment</c:v>
                </c:pt>
                <c:pt idx="70">
                  <c:v>Mobiles &amp; Tablets Accessories</c:v>
                </c:pt>
                <c:pt idx="71">
                  <c:v>Perfume &amp; Cologne</c:v>
                </c:pt>
                <c:pt idx="72">
                  <c:v>Decor</c:v>
                </c:pt>
                <c:pt idx="73">
                  <c:v>Kitchen &amp; Dining</c:v>
                </c:pt>
                <c:pt idx="74">
                  <c:v>Other Baby Products</c:v>
                </c:pt>
                <c:pt idx="75">
                  <c:v>Women's Jewelry</c:v>
                </c:pt>
                <c:pt idx="76">
                  <c:v>Men's Clothing</c:v>
                </c:pt>
                <c:pt idx="77">
                  <c:v>Skin Care</c:v>
                </c:pt>
                <c:pt idx="78">
                  <c:v>Makeup</c:v>
                </c:pt>
                <c:pt idx="79">
                  <c:v>Men's Watches</c:v>
                </c:pt>
                <c:pt idx="80">
                  <c:v>Furniture</c:v>
                </c:pt>
                <c:pt idx="81">
                  <c:v>TVs</c:v>
                </c:pt>
                <c:pt idx="82">
                  <c:v>Fitness &amp; Nutrition</c:v>
                </c:pt>
                <c:pt idx="83">
                  <c:v>Women's Lingeries and Nightwear</c:v>
                </c:pt>
                <c:pt idx="84">
                  <c:v>Kitchen Appliances</c:v>
                </c:pt>
                <c:pt idx="85">
                  <c:v>Vehicle &amp; Vehicle Parts</c:v>
                </c:pt>
                <c:pt idx="86">
                  <c:v>Women's Watches</c:v>
                </c:pt>
                <c:pt idx="87">
                  <c:v>Men's Shoes</c:v>
                </c:pt>
                <c:pt idx="88">
                  <c:v>Household Appliances</c:v>
                </c:pt>
                <c:pt idx="89">
                  <c:v>Tablets</c:v>
                </c:pt>
                <c:pt idx="90">
                  <c:v>Personal Care</c:v>
                </c:pt>
                <c:pt idx="91">
                  <c:v>Laptops</c:v>
                </c:pt>
                <c:pt idx="92">
                  <c:v>Real Estate</c:v>
                </c:pt>
                <c:pt idx="93">
                  <c:v>Women's Accessories</c:v>
                </c:pt>
                <c:pt idx="94">
                  <c:v>Women's Shoes</c:v>
                </c:pt>
                <c:pt idx="95">
                  <c:v>Women's Clothing</c:v>
                </c:pt>
                <c:pt idx="96">
                  <c:v>Smartphones</c:v>
                </c:pt>
              </c:strCache>
            </c:strRef>
          </c:cat>
          <c:val>
            <c:numRef>
              <c:f>'Q6 (2)'!$B$2:$B$98</c:f>
            </c:numRef>
          </c:val>
          <c:extLst>
            <c:ext xmlns:c16="http://schemas.microsoft.com/office/drawing/2014/chart" uri="{C3380CC4-5D6E-409C-BE32-E72D297353CC}">
              <c16:uniqueId val="{00000000-A591-4FB7-907A-0A2D072222BB}"/>
            </c:ext>
          </c:extLst>
        </c:ser>
        <c:ser>
          <c:idx val="1"/>
          <c:order val="1"/>
          <c:tx>
            <c:strRef>
              <c:f>'Q6 (2)'!$C$1</c:f>
              <c:strCache>
                <c:ptCount val="1"/>
                <c:pt idx="0">
                  <c:v>male</c:v>
                </c:pt>
              </c:strCache>
            </c:strRef>
          </c:tx>
          <c:spPr>
            <a:solidFill>
              <a:schemeClr val="accent2"/>
            </a:solidFill>
            <a:ln>
              <a:noFill/>
            </a:ln>
            <a:effectLst/>
          </c:spPr>
          <c:invertIfNegative val="0"/>
          <c:cat>
            <c:strRef>
              <c:f>'Q6 (2)'!$A$2:$A$98</c:f>
              <c:strCache>
                <c:ptCount val="97"/>
                <c:pt idx="0">
                  <c:v>Ticketing</c:v>
                </c:pt>
                <c:pt idx="1">
                  <c:v>Water Sports</c:v>
                </c:pt>
                <c:pt idx="2">
                  <c:v>Cigarettes &amp; Smoking</c:v>
                </c:pt>
                <c:pt idx="3">
                  <c:v>Nail Care</c:v>
                </c:pt>
                <c:pt idx="4">
                  <c:v>Jewelry Cleaning &amp; Care</c:v>
                </c:pt>
                <c:pt idx="5">
                  <c:v>Hobbies &amp; Creative Arts</c:v>
                </c:pt>
                <c:pt idx="6">
                  <c:v>Other Electronics</c:v>
                </c:pt>
                <c:pt idx="7">
                  <c:v>Gadgets</c:v>
                </c:pt>
                <c:pt idx="8">
                  <c:v>Religious &amp; Ceremonial</c:v>
                </c:pt>
                <c:pt idx="9">
                  <c:v>Kid's Watches</c:v>
                </c:pt>
                <c:pt idx="10">
                  <c:v>Cooking &amp; Baking Ingredients</c:v>
                </c:pt>
                <c:pt idx="11">
                  <c:v>Movies</c:v>
                </c:pt>
                <c:pt idx="12">
                  <c:v>Prepared Foods</c:v>
                </c:pt>
                <c:pt idx="13">
                  <c:v>Baby Fashion</c:v>
                </c:pt>
                <c:pt idx="14">
                  <c:v>Men's Eastern Wear</c:v>
                </c:pt>
                <c:pt idx="15">
                  <c:v>Pets &amp; Animals</c:v>
                </c:pt>
                <c:pt idx="16">
                  <c:v>Fitness</c:v>
                </c:pt>
                <c:pt idx="17">
                  <c:v>Featured Phones</c:v>
                </c:pt>
                <c:pt idx="18">
                  <c:v>Women's Eastern Wear</c:v>
                </c:pt>
                <c:pt idx="19">
                  <c:v>Luggage &amp; Bags</c:v>
                </c:pt>
                <c:pt idx="20">
                  <c:v>Memory &amp; SD Cards for Phones</c:v>
                </c:pt>
                <c:pt idx="21">
                  <c:v>Office Supplies</c:v>
                </c:pt>
                <c:pt idx="22">
                  <c:v>Grooming Appliances</c:v>
                </c:pt>
                <c:pt idx="23">
                  <c:v>Bath &amp; Body</c:v>
                </c:pt>
                <c:pt idx="24">
                  <c:v>Monitors</c:v>
                </c:pt>
                <c:pt idx="25">
                  <c:v>Landline Phones</c:v>
                </c:pt>
                <c:pt idx="26">
                  <c:v>Candies</c:v>
                </c:pt>
                <c:pt idx="27">
                  <c:v>Lawn &amp; Garden</c:v>
                </c:pt>
                <c:pt idx="28">
                  <c:v>Softwares</c:v>
                </c:pt>
                <c:pt idx="29">
                  <c:v>Music</c:v>
                </c:pt>
                <c:pt idx="30">
                  <c:v>Smart watches</c:v>
                </c:pt>
                <c:pt idx="31">
                  <c:v>Baby Shoes</c:v>
                </c:pt>
                <c:pt idx="32">
                  <c:v>Bakery</c:v>
                </c:pt>
                <c:pt idx="33">
                  <c:v>Networking</c:v>
                </c:pt>
                <c:pt idx="34">
                  <c:v>Outdoor Sports</c:v>
                </c:pt>
                <c:pt idx="35">
                  <c:v>Boys Shoes</c:v>
                </c:pt>
                <c:pt idx="36">
                  <c:v>Books</c:v>
                </c:pt>
                <c:pt idx="37">
                  <c:v>Home improvements</c:v>
                </c:pt>
                <c:pt idx="38">
                  <c:v>Services</c:v>
                </c:pt>
                <c:pt idx="39">
                  <c:v>Nursing &amp; Feeding</c:v>
                </c:pt>
                <c:pt idx="40">
                  <c:v>Household Supplies</c:v>
                </c:pt>
                <c:pt idx="41">
                  <c:v>Girls Shoes</c:v>
                </c:pt>
                <c:pt idx="42">
                  <c:v>Bathroom Accessories</c:v>
                </c:pt>
                <c:pt idx="43">
                  <c:v>Other Food &amp; Beverage</c:v>
                </c:pt>
                <c:pt idx="44">
                  <c:v>Lighting</c:v>
                </c:pt>
                <c:pt idx="45">
                  <c:v>Men's Jewelry</c:v>
                </c:pt>
                <c:pt idx="46">
                  <c:v>Headphones</c:v>
                </c:pt>
                <c:pt idx="47">
                  <c:v>PowerBanks</c:v>
                </c:pt>
                <c:pt idx="48">
                  <c:v>TV Equipment</c:v>
                </c:pt>
                <c:pt idx="49">
                  <c:v>Beverages</c:v>
                </c:pt>
                <c:pt idx="50">
                  <c:v>Storage Devices</c:v>
                </c:pt>
                <c:pt idx="51">
                  <c:v>Baby &amp; Toddler Furniture</c:v>
                </c:pt>
                <c:pt idx="52">
                  <c:v>Men's Accessories</c:v>
                </c:pt>
                <c:pt idx="53">
                  <c:v>Boys Fashion</c:v>
                </c:pt>
                <c:pt idx="54">
                  <c:v>Women's Eyewear</c:v>
                </c:pt>
                <c:pt idx="55">
                  <c:v>Diapering</c:v>
                </c:pt>
                <c:pt idx="56">
                  <c:v>Video Games</c:v>
                </c:pt>
                <c:pt idx="57">
                  <c:v>Girls Fashion</c:v>
                </c:pt>
                <c:pt idx="58">
                  <c:v>Linens &amp; Bedding</c:v>
                </c:pt>
                <c:pt idx="59">
                  <c:v>Desktops</c:v>
                </c:pt>
                <c:pt idx="60">
                  <c:v>Computer Accessories</c:v>
                </c:pt>
                <c:pt idx="61">
                  <c:v>Team Sports</c:v>
                </c:pt>
                <c:pt idx="62">
                  <c:v>Men's Eyewear</c:v>
                </c:pt>
                <c:pt idx="63">
                  <c:v>Video Game Consoles</c:v>
                </c:pt>
                <c:pt idx="64">
                  <c:v>Printers &amp; Scanners</c:v>
                </c:pt>
                <c:pt idx="65">
                  <c:v>Gymnastics</c:v>
                </c:pt>
                <c:pt idx="66">
                  <c:v>Personal Pleasure</c:v>
                </c:pt>
                <c:pt idx="67">
                  <c:v>Cameras</c:v>
                </c:pt>
                <c:pt idx="68">
                  <c:v>Health Care</c:v>
                </c:pt>
                <c:pt idx="69">
                  <c:v>MP3 Players and Audio Equipment</c:v>
                </c:pt>
                <c:pt idx="70">
                  <c:v>Mobiles &amp; Tablets Accessories</c:v>
                </c:pt>
                <c:pt idx="71">
                  <c:v>Perfume &amp; Cologne</c:v>
                </c:pt>
                <c:pt idx="72">
                  <c:v>Decor</c:v>
                </c:pt>
                <c:pt idx="73">
                  <c:v>Kitchen &amp; Dining</c:v>
                </c:pt>
                <c:pt idx="74">
                  <c:v>Other Baby Products</c:v>
                </c:pt>
                <c:pt idx="75">
                  <c:v>Women's Jewelry</c:v>
                </c:pt>
                <c:pt idx="76">
                  <c:v>Men's Clothing</c:v>
                </c:pt>
                <c:pt idx="77">
                  <c:v>Skin Care</c:v>
                </c:pt>
                <c:pt idx="78">
                  <c:v>Makeup</c:v>
                </c:pt>
                <c:pt idx="79">
                  <c:v>Men's Watches</c:v>
                </c:pt>
                <c:pt idx="80">
                  <c:v>Furniture</c:v>
                </c:pt>
                <c:pt idx="81">
                  <c:v>TVs</c:v>
                </c:pt>
                <c:pt idx="82">
                  <c:v>Fitness &amp; Nutrition</c:v>
                </c:pt>
                <c:pt idx="83">
                  <c:v>Women's Lingeries and Nightwear</c:v>
                </c:pt>
                <c:pt idx="84">
                  <c:v>Kitchen Appliances</c:v>
                </c:pt>
                <c:pt idx="85">
                  <c:v>Vehicle &amp; Vehicle Parts</c:v>
                </c:pt>
                <c:pt idx="86">
                  <c:v>Women's Watches</c:v>
                </c:pt>
                <c:pt idx="87">
                  <c:v>Men's Shoes</c:v>
                </c:pt>
                <c:pt idx="88">
                  <c:v>Household Appliances</c:v>
                </c:pt>
                <c:pt idx="89">
                  <c:v>Tablets</c:v>
                </c:pt>
                <c:pt idx="90">
                  <c:v>Personal Care</c:v>
                </c:pt>
                <c:pt idx="91">
                  <c:v>Laptops</c:v>
                </c:pt>
                <c:pt idx="92">
                  <c:v>Real Estate</c:v>
                </c:pt>
                <c:pt idx="93">
                  <c:v>Women's Accessories</c:v>
                </c:pt>
                <c:pt idx="94">
                  <c:v>Women's Shoes</c:v>
                </c:pt>
                <c:pt idx="95">
                  <c:v>Women's Clothing</c:v>
                </c:pt>
                <c:pt idx="96">
                  <c:v>Smartphones</c:v>
                </c:pt>
              </c:strCache>
            </c:strRef>
          </c:cat>
          <c:val>
            <c:numRef>
              <c:f>'Q6 (2)'!$C$2:$C$98</c:f>
              <c:numCache>
                <c:formatCode>General</c:formatCode>
                <c:ptCount val="97"/>
                <c:pt idx="0">
                  <c:v>75.489999999999995</c:v>
                </c:pt>
                <c:pt idx="1">
                  <c:v>375.17</c:v>
                </c:pt>
                <c:pt idx="2">
                  <c:v>900.44</c:v>
                </c:pt>
                <c:pt idx="3">
                  <c:v>141.5</c:v>
                </c:pt>
                <c:pt idx="4">
                  <c:v>0</c:v>
                </c:pt>
                <c:pt idx="5">
                  <c:v>51.8</c:v>
                </c:pt>
                <c:pt idx="6">
                  <c:v>321.84000000000003</c:v>
                </c:pt>
                <c:pt idx="7">
                  <c:v>0</c:v>
                </c:pt>
                <c:pt idx="8">
                  <c:v>0</c:v>
                </c:pt>
                <c:pt idx="9">
                  <c:v>86.12</c:v>
                </c:pt>
                <c:pt idx="10">
                  <c:v>5654.41</c:v>
                </c:pt>
                <c:pt idx="11">
                  <c:v>2049.23</c:v>
                </c:pt>
                <c:pt idx="12">
                  <c:v>60.42</c:v>
                </c:pt>
                <c:pt idx="13">
                  <c:v>244.26</c:v>
                </c:pt>
                <c:pt idx="14">
                  <c:v>0</c:v>
                </c:pt>
                <c:pt idx="15">
                  <c:v>246.98</c:v>
                </c:pt>
                <c:pt idx="16">
                  <c:v>554.03</c:v>
                </c:pt>
                <c:pt idx="17">
                  <c:v>637.29999999999995</c:v>
                </c:pt>
                <c:pt idx="18">
                  <c:v>0</c:v>
                </c:pt>
                <c:pt idx="19">
                  <c:v>1014.1600000000001</c:v>
                </c:pt>
                <c:pt idx="20">
                  <c:v>3409.8900000000003</c:v>
                </c:pt>
                <c:pt idx="21">
                  <c:v>4730.2700000000004</c:v>
                </c:pt>
                <c:pt idx="22">
                  <c:v>67.2</c:v>
                </c:pt>
                <c:pt idx="23">
                  <c:v>1195.54</c:v>
                </c:pt>
                <c:pt idx="24">
                  <c:v>3097.8500000000008</c:v>
                </c:pt>
                <c:pt idx="25">
                  <c:v>420.05</c:v>
                </c:pt>
                <c:pt idx="26">
                  <c:v>892.44999999999993</c:v>
                </c:pt>
                <c:pt idx="27">
                  <c:v>3757.2799999999997</c:v>
                </c:pt>
                <c:pt idx="28">
                  <c:v>4414.76</c:v>
                </c:pt>
                <c:pt idx="29">
                  <c:v>10264.019999999999</c:v>
                </c:pt>
                <c:pt idx="30">
                  <c:v>4659.1400000000003</c:v>
                </c:pt>
                <c:pt idx="31">
                  <c:v>4807.3299999999981</c:v>
                </c:pt>
                <c:pt idx="32">
                  <c:v>23658.809999999998</c:v>
                </c:pt>
                <c:pt idx="33">
                  <c:v>5079.1200000000008</c:v>
                </c:pt>
                <c:pt idx="34">
                  <c:v>7979.5700000000015</c:v>
                </c:pt>
                <c:pt idx="35">
                  <c:v>8867.7999999999956</c:v>
                </c:pt>
                <c:pt idx="36">
                  <c:v>8535.4599999999937</c:v>
                </c:pt>
                <c:pt idx="37">
                  <c:v>8112.06</c:v>
                </c:pt>
                <c:pt idx="38">
                  <c:v>1435.63</c:v>
                </c:pt>
                <c:pt idx="39">
                  <c:v>8280.98</c:v>
                </c:pt>
                <c:pt idx="40">
                  <c:v>5228.7199999999984</c:v>
                </c:pt>
                <c:pt idx="41">
                  <c:v>10465.4</c:v>
                </c:pt>
                <c:pt idx="42">
                  <c:v>11769.059999999998</c:v>
                </c:pt>
                <c:pt idx="43">
                  <c:v>9724.9700000000048</c:v>
                </c:pt>
                <c:pt idx="44">
                  <c:v>16281.890000000009</c:v>
                </c:pt>
                <c:pt idx="45">
                  <c:v>10511.959999999997</c:v>
                </c:pt>
                <c:pt idx="46">
                  <c:v>20036.579999999987</c:v>
                </c:pt>
                <c:pt idx="47">
                  <c:v>5870.6100000000006</c:v>
                </c:pt>
                <c:pt idx="48">
                  <c:v>12947.340000000002</c:v>
                </c:pt>
                <c:pt idx="49">
                  <c:v>3499.5999999999995</c:v>
                </c:pt>
                <c:pt idx="50">
                  <c:v>11339.859999999995</c:v>
                </c:pt>
                <c:pt idx="51">
                  <c:v>4899.5099999999993</c:v>
                </c:pt>
                <c:pt idx="52">
                  <c:v>40137.929999999993</c:v>
                </c:pt>
                <c:pt idx="53">
                  <c:v>7108.9399999999969</c:v>
                </c:pt>
                <c:pt idx="54">
                  <c:v>950.78999999999985</c:v>
                </c:pt>
                <c:pt idx="55">
                  <c:v>5962.2400000000007</c:v>
                </c:pt>
                <c:pt idx="56">
                  <c:v>17502.310000000005</c:v>
                </c:pt>
                <c:pt idx="57">
                  <c:v>31907.08</c:v>
                </c:pt>
                <c:pt idx="58">
                  <c:v>10187.589999999997</c:v>
                </c:pt>
                <c:pt idx="59">
                  <c:v>24432.249999999996</c:v>
                </c:pt>
                <c:pt idx="60">
                  <c:v>32084.97</c:v>
                </c:pt>
                <c:pt idx="61">
                  <c:v>13342.089999999997</c:v>
                </c:pt>
                <c:pt idx="62">
                  <c:v>15561.86</c:v>
                </c:pt>
                <c:pt idx="63">
                  <c:v>6182.9300000000012</c:v>
                </c:pt>
                <c:pt idx="64">
                  <c:v>11086.249999999998</c:v>
                </c:pt>
                <c:pt idx="65">
                  <c:v>6260.8299999999981</c:v>
                </c:pt>
                <c:pt idx="66">
                  <c:v>14450.509999999998</c:v>
                </c:pt>
                <c:pt idx="67">
                  <c:v>21209.279999999999</c:v>
                </c:pt>
                <c:pt idx="68">
                  <c:v>14221.97</c:v>
                </c:pt>
                <c:pt idx="69">
                  <c:v>15340.929999999997</c:v>
                </c:pt>
                <c:pt idx="70">
                  <c:v>26550.549999999996</c:v>
                </c:pt>
                <c:pt idx="71">
                  <c:v>21381.949999999993</c:v>
                </c:pt>
                <c:pt idx="72">
                  <c:v>7542.2800000000007</c:v>
                </c:pt>
                <c:pt idx="73">
                  <c:v>16400.990000000002</c:v>
                </c:pt>
                <c:pt idx="74">
                  <c:v>13625.280000000002</c:v>
                </c:pt>
                <c:pt idx="75">
                  <c:v>19422.520000000004</c:v>
                </c:pt>
                <c:pt idx="76">
                  <c:v>26322.009999999995</c:v>
                </c:pt>
                <c:pt idx="77">
                  <c:v>9308.5499999999975</c:v>
                </c:pt>
                <c:pt idx="78">
                  <c:v>7475.3700000000008</c:v>
                </c:pt>
                <c:pt idx="79">
                  <c:v>23133.28000000001</c:v>
                </c:pt>
                <c:pt idx="80">
                  <c:v>275978.41000000009</c:v>
                </c:pt>
                <c:pt idx="81">
                  <c:v>8781.69</c:v>
                </c:pt>
                <c:pt idx="82">
                  <c:v>3192.9000000000005</c:v>
                </c:pt>
                <c:pt idx="83">
                  <c:v>6466.59</c:v>
                </c:pt>
                <c:pt idx="84">
                  <c:v>15493.570000000002</c:v>
                </c:pt>
                <c:pt idx="85">
                  <c:v>6426.7699999999995</c:v>
                </c:pt>
                <c:pt idx="86">
                  <c:v>13657.26</c:v>
                </c:pt>
                <c:pt idx="87">
                  <c:v>41540.43</c:v>
                </c:pt>
                <c:pt idx="88">
                  <c:v>8141.0300000000007</c:v>
                </c:pt>
                <c:pt idx="89">
                  <c:v>7851.8099999999995</c:v>
                </c:pt>
                <c:pt idx="90">
                  <c:v>21041.229999999992</c:v>
                </c:pt>
                <c:pt idx="91">
                  <c:v>17671.239999999998</c:v>
                </c:pt>
                <c:pt idx="92">
                  <c:v>1478.1699999999998</c:v>
                </c:pt>
                <c:pt idx="93">
                  <c:v>5539.2</c:v>
                </c:pt>
                <c:pt idx="94">
                  <c:v>32226.830000000013</c:v>
                </c:pt>
                <c:pt idx="95">
                  <c:v>65278.410000000011</c:v>
                </c:pt>
                <c:pt idx="96">
                  <c:v>228761.37999999998</c:v>
                </c:pt>
              </c:numCache>
            </c:numRef>
          </c:val>
          <c:extLst>
            <c:ext xmlns:c16="http://schemas.microsoft.com/office/drawing/2014/chart" uri="{C3380CC4-5D6E-409C-BE32-E72D297353CC}">
              <c16:uniqueId val="{00000001-A591-4FB7-907A-0A2D072222BB}"/>
            </c:ext>
          </c:extLst>
        </c:ser>
        <c:ser>
          <c:idx val="2"/>
          <c:order val="2"/>
          <c:tx>
            <c:strRef>
              <c:f>'Q6 (2)'!$D$1</c:f>
              <c:strCache>
                <c:ptCount val="1"/>
                <c:pt idx="0">
                  <c:v>female</c:v>
                </c:pt>
              </c:strCache>
            </c:strRef>
          </c:tx>
          <c:spPr>
            <a:solidFill>
              <a:schemeClr val="accent3"/>
            </a:solidFill>
            <a:ln>
              <a:noFill/>
            </a:ln>
            <a:effectLst/>
          </c:spPr>
          <c:invertIfNegative val="0"/>
          <c:cat>
            <c:strRef>
              <c:f>'Q6 (2)'!$A$2:$A$98</c:f>
              <c:strCache>
                <c:ptCount val="97"/>
                <c:pt idx="0">
                  <c:v>Ticketing</c:v>
                </c:pt>
                <c:pt idx="1">
                  <c:v>Water Sports</c:v>
                </c:pt>
                <c:pt idx="2">
                  <c:v>Cigarettes &amp; Smoking</c:v>
                </c:pt>
                <c:pt idx="3">
                  <c:v>Nail Care</c:v>
                </c:pt>
                <c:pt idx="4">
                  <c:v>Jewelry Cleaning &amp; Care</c:v>
                </c:pt>
                <c:pt idx="5">
                  <c:v>Hobbies &amp; Creative Arts</c:v>
                </c:pt>
                <c:pt idx="6">
                  <c:v>Other Electronics</c:v>
                </c:pt>
                <c:pt idx="7">
                  <c:v>Gadgets</c:v>
                </c:pt>
                <c:pt idx="8">
                  <c:v>Religious &amp; Ceremonial</c:v>
                </c:pt>
                <c:pt idx="9">
                  <c:v>Kid's Watches</c:v>
                </c:pt>
                <c:pt idx="10">
                  <c:v>Cooking &amp; Baking Ingredients</c:v>
                </c:pt>
                <c:pt idx="11">
                  <c:v>Movies</c:v>
                </c:pt>
                <c:pt idx="12">
                  <c:v>Prepared Foods</c:v>
                </c:pt>
                <c:pt idx="13">
                  <c:v>Baby Fashion</c:v>
                </c:pt>
                <c:pt idx="14">
                  <c:v>Men's Eastern Wear</c:v>
                </c:pt>
                <c:pt idx="15">
                  <c:v>Pets &amp; Animals</c:v>
                </c:pt>
                <c:pt idx="16">
                  <c:v>Fitness</c:v>
                </c:pt>
                <c:pt idx="17">
                  <c:v>Featured Phones</c:v>
                </c:pt>
                <c:pt idx="18">
                  <c:v>Women's Eastern Wear</c:v>
                </c:pt>
                <c:pt idx="19">
                  <c:v>Luggage &amp; Bags</c:v>
                </c:pt>
                <c:pt idx="20">
                  <c:v>Memory &amp; SD Cards for Phones</c:v>
                </c:pt>
                <c:pt idx="21">
                  <c:v>Office Supplies</c:v>
                </c:pt>
                <c:pt idx="22">
                  <c:v>Grooming Appliances</c:v>
                </c:pt>
                <c:pt idx="23">
                  <c:v>Bath &amp; Body</c:v>
                </c:pt>
                <c:pt idx="24">
                  <c:v>Monitors</c:v>
                </c:pt>
                <c:pt idx="25">
                  <c:v>Landline Phones</c:v>
                </c:pt>
                <c:pt idx="26">
                  <c:v>Candies</c:v>
                </c:pt>
                <c:pt idx="27">
                  <c:v>Lawn &amp; Garden</c:v>
                </c:pt>
                <c:pt idx="28">
                  <c:v>Softwares</c:v>
                </c:pt>
                <c:pt idx="29">
                  <c:v>Music</c:v>
                </c:pt>
                <c:pt idx="30">
                  <c:v>Smart watches</c:v>
                </c:pt>
                <c:pt idx="31">
                  <c:v>Baby Shoes</c:v>
                </c:pt>
                <c:pt idx="32">
                  <c:v>Bakery</c:v>
                </c:pt>
                <c:pt idx="33">
                  <c:v>Networking</c:v>
                </c:pt>
                <c:pt idx="34">
                  <c:v>Outdoor Sports</c:v>
                </c:pt>
                <c:pt idx="35">
                  <c:v>Boys Shoes</c:v>
                </c:pt>
                <c:pt idx="36">
                  <c:v>Books</c:v>
                </c:pt>
                <c:pt idx="37">
                  <c:v>Home improvements</c:v>
                </c:pt>
                <c:pt idx="38">
                  <c:v>Services</c:v>
                </c:pt>
                <c:pt idx="39">
                  <c:v>Nursing &amp; Feeding</c:v>
                </c:pt>
                <c:pt idx="40">
                  <c:v>Household Supplies</c:v>
                </c:pt>
                <c:pt idx="41">
                  <c:v>Girls Shoes</c:v>
                </c:pt>
                <c:pt idx="42">
                  <c:v>Bathroom Accessories</c:v>
                </c:pt>
                <c:pt idx="43">
                  <c:v>Other Food &amp; Beverage</c:v>
                </c:pt>
                <c:pt idx="44">
                  <c:v>Lighting</c:v>
                </c:pt>
                <c:pt idx="45">
                  <c:v>Men's Jewelry</c:v>
                </c:pt>
                <c:pt idx="46">
                  <c:v>Headphones</c:v>
                </c:pt>
                <c:pt idx="47">
                  <c:v>PowerBanks</c:v>
                </c:pt>
                <c:pt idx="48">
                  <c:v>TV Equipment</c:v>
                </c:pt>
                <c:pt idx="49">
                  <c:v>Beverages</c:v>
                </c:pt>
                <c:pt idx="50">
                  <c:v>Storage Devices</c:v>
                </c:pt>
                <c:pt idx="51">
                  <c:v>Baby &amp; Toddler Furniture</c:v>
                </c:pt>
                <c:pt idx="52">
                  <c:v>Men's Accessories</c:v>
                </c:pt>
                <c:pt idx="53">
                  <c:v>Boys Fashion</c:v>
                </c:pt>
                <c:pt idx="54">
                  <c:v>Women's Eyewear</c:v>
                </c:pt>
                <c:pt idx="55">
                  <c:v>Diapering</c:v>
                </c:pt>
                <c:pt idx="56">
                  <c:v>Video Games</c:v>
                </c:pt>
                <c:pt idx="57">
                  <c:v>Girls Fashion</c:v>
                </c:pt>
                <c:pt idx="58">
                  <c:v>Linens &amp; Bedding</c:v>
                </c:pt>
                <c:pt idx="59">
                  <c:v>Desktops</c:v>
                </c:pt>
                <c:pt idx="60">
                  <c:v>Computer Accessories</c:v>
                </c:pt>
                <c:pt idx="61">
                  <c:v>Team Sports</c:v>
                </c:pt>
                <c:pt idx="62">
                  <c:v>Men's Eyewear</c:v>
                </c:pt>
                <c:pt idx="63">
                  <c:v>Video Game Consoles</c:v>
                </c:pt>
                <c:pt idx="64">
                  <c:v>Printers &amp; Scanners</c:v>
                </c:pt>
                <c:pt idx="65">
                  <c:v>Gymnastics</c:v>
                </c:pt>
                <c:pt idx="66">
                  <c:v>Personal Pleasure</c:v>
                </c:pt>
                <c:pt idx="67">
                  <c:v>Cameras</c:v>
                </c:pt>
                <c:pt idx="68">
                  <c:v>Health Care</c:v>
                </c:pt>
                <c:pt idx="69">
                  <c:v>MP3 Players and Audio Equipment</c:v>
                </c:pt>
                <c:pt idx="70">
                  <c:v>Mobiles &amp; Tablets Accessories</c:v>
                </c:pt>
                <c:pt idx="71">
                  <c:v>Perfume &amp; Cologne</c:v>
                </c:pt>
                <c:pt idx="72">
                  <c:v>Decor</c:v>
                </c:pt>
                <c:pt idx="73">
                  <c:v>Kitchen &amp; Dining</c:v>
                </c:pt>
                <c:pt idx="74">
                  <c:v>Other Baby Products</c:v>
                </c:pt>
                <c:pt idx="75">
                  <c:v>Women's Jewelry</c:v>
                </c:pt>
                <c:pt idx="76">
                  <c:v>Men's Clothing</c:v>
                </c:pt>
                <c:pt idx="77">
                  <c:v>Skin Care</c:v>
                </c:pt>
                <c:pt idx="78">
                  <c:v>Makeup</c:v>
                </c:pt>
                <c:pt idx="79">
                  <c:v>Men's Watches</c:v>
                </c:pt>
                <c:pt idx="80">
                  <c:v>Furniture</c:v>
                </c:pt>
                <c:pt idx="81">
                  <c:v>TVs</c:v>
                </c:pt>
                <c:pt idx="82">
                  <c:v>Fitness &amp; Nutrition</c:v>
                </c:pt>
                <c:pt idx="83">
                  <c:v>Women's Lingeries and Nightwear</c:v>
                </c:pt>
                <c:pt idx="84">
                  <c:v>Kitchen Appliances</c:v>
                </c:pt>
                <c:pt idx="85">
                  <c:v>Vehicle &amp; Vehicle Parts</c:v>
                </c:pt>
                <c:pt idx="86">
                  <c:v>Women's Watches</c:v>
                </c:pt>
                <c:pt idx="87">
                  <c:v>Men's Shoes</c:v>
                </c:pt>
                <c:pt idx="88">
                  <c:v>Household Appliances</c:v>
                </c:pt>
                <c:pt idx="89">
                  <c:v>Tablets</c:v>
                </c:pt>
                <c:pt idx="90">
                  <c:v>Personal Care</c:v>
                </c:pt>
                <c:pt idx="91">
                  <c:v>Laptops</c:v>
                </c:pt>
                <c:pt idx="92">
                  <c:v>Real Estate</c:v>
                </c:pt>
                <c:pt idx="93">
                  <c:v>Women's Accessories</c:v>
                </c:pt>
                <c:pt idx="94">
                  <c:v>Women's Shoes</c:v>
                </c:pt>
                <c:pt idx="95">
                  <c:v>Women's Clothing</c:v>
                </c:pt>
                <c:pt idx="96">
                  <c:v>Smartphones</c:v>
                </c:pt>
              </c:strCache>
            </c:strRef>
          </c:cat>
          <c:val>
            <c:numRef>
              <c:f>'Q6 (2)'!$D$2:$D$98</c:f>
              <c:numCache>
                <c:formatCode>General</c:formatCode>
                <c:ptCount val="97"/>
                <c:pt idx="0">
                  <c:v>0</c:v>
                </c:pt>
                <c:pt idx="1">
                  <c:v>0</c:v>
                </c:pt>
                <c:pt idx="2">
                  <c:v>22.42</c:v>
                </c:pt>
                <c:pt idx="3">
                  <c:v>11.45</c:v>
                </c:pt>
                <c:pt idx="4">
                  <c:v>90.6</c:v>
                </c:pt>
                <c:pt idx="5">
                  <c:v>0</c:v>
                </c:pt>
                <c:pt idx="6">
                  <c:v>0</c:v>
                </c:pt>
                <c:pt idx="7">
                  <c:v>0</c:v>
                </c:pt>
                <c:pt idx="8">
                  <c:v>6082.59</c:v>
                </c:pt>
                <c:pt idx="9">
                  <c:v>74.78</c:v>
                </c:pt>
                <c:pt idx="10">
                  <c:v>770.43</c:v>
                </c:pt>
                <c:pt idx="11">
                  <c:v>185.66000000000003</c:v>
                </c:pt>
                <c:pt idx="12">
                  <c:v>3667.68</c:v>
                </c:pt>
                <c:pt idx="13">
                  <c:v>1879.4</c:v>
                </c:pt>
                <c:pt idx="14">
                  <c:v>4743.8999999999996</c:v>
                </c:pt>
                <c:pt idx="15">
                  <c:v>710.85</c:v>
                </c:pt>
                <c:pt idx="16">
                  <c:v>1800.62</c:v>
                </c:pt>
                <c:pt idx="17">
                  <c:v>1771.62</c:v>
                </c:pt>
                <c:pt idx="18">
                  <c:v>625.23</c:v>
                </c:pt>
                <c:pt idx="19">
                  <c:v>876.87</c:v>
                </c:pt>
                <c:pt idx="20">
                  <c:v>1802.41</c:v>
                </c:pt>
                <c:pt idx="21">
                  <c:v>980.4799999999999</c:v>
                </c:pt>
                <c:pt idx="22">
                  <c:v>5498.58</c:v>
                </c:pt>
                <c:pt idx="23">
                  <c:v>3072.32</c:v>
                </c:pt>
                <c:pt idx="24">
                  <c:v>318.33</c:v>
                </c:pt>
                <c:pt idx="25">
                  <c:v>128.78</c:v>
                </c:pt>
                <c:pt idx="26">
                  <c:v>461742.2</c:v>
                </c:pt>
                <c:pt idx="27">
                  <c:v>3255.4100000000003</c:v>
                </c:pt>
                <c:pt idx="28">
                  <c:v>1201.82</c:v>
                </c:pt>
                <c:pt idx="29">
                  <c:v>838.03000000000009</c:v>
                </c:pt>
                <c:pt idx="30">
                  <c:v>932.7</c:v>
                </c:pt>
                <c:pt idx="31">
                  <c:v>11677.54</c:v>
                </c:pt>
                <c:pt idx="32">
                  <c:v>27195.82</c:v>
                </c:pt>
                <c:pt idx="33">
                  <c:v>490.36999999999995</c:v>
                </c:pt>
                <c:pt idx="34">
                  <c:v>3739.89</c:v>
                </c:pt>
                <c:pt idx="35">
                  <c:v>7400.94</c:v>
                </c:pt>
                <c:pt idx="36">
                  <c:v>4186.7799999999979</c:v>
                </c:pt>
                <c:pt idx="37">
                  <c:v>4526.1299999999992</c:v>
                </c:pt>
                <c:pt idx="38">
                  <c:v>4065.7200000000007</c:v>
                </c:pt>
                <c:pt idx="39">
                  <c:v>8446.7500000000018</c:v>
                </c:pt>
                <c:pt idx="40">
                  <c:v>5659.46</c:v>
                </c:pt>
                <c:pt idx="41">
                  <c:v>10468.699999999999</c:v>
                </c:pt>
                <c:pt idx="42">
                  <c:v>2287.8700000000003</c:v>
                </c:pt>
                <c:pt idx="43">
                  <c:v>2104.8500000000008</c:v>
                </c:pt>
                <c:pt idx="44">
                  <c:v>2768.34</c:v>
                </c:pt>
                <c:pt idx="45">
                  <c:v>1123.18</c:v>
                </c:pt>
                <c:pt idx="46">
                  <c:v>32709.879999999997</c:v>
                </c:pt>
                <c:pt idx="47">
                  <c:v>1455.65</c:v>
                </c:pt>
                <c:pt idx="48">
                  <c:v>3718.8399999999997</c:v>
                </c:pt>
                <c:pt idx="49">
                  <c:v>27616.149999999998</c:v>
                </c:pt>
                <c:pt idx="50">
                  <c:v>3046.9999999999995</c:v>
                </c:pt>
                <c:pt idx="51">
                  <c:v>22760.52</c:v>
                </c:pt>
                <c:pt idx="52">
                  <c:v>15250.13</c:v>
                </c:pt>
                <c:pt idx="53">
                  <c:v>8750.69</c:v>
                </c:pt>
                <c:pt idx="54">
                  <c:v>7889.77</c:v>
                </c:pt>
                <c:pt idx="55">
                  <c:v>4245.7099999999991</c:v>
                </c:pt>
                <c:pt idx="56">
                  <c:v>7082.9</c:v>
                </c:pt>
                <c:pt idx="57">
                  <c:v>6732.0699999999988</c:v>
                </c:pt>
                <c:pt idx="58">
                  <c:v>5343.010000000002</c:v>
                </c:pt>
                <c:pt idx="59">
                  <c:v>4096.1899999999996</c:v>
                </c:pt>
                <c:pt idx="60">
                  <c:v>10603.560000000001</c:v>
                </c:pt>
                <c:pt idx="61">
                  <c:v>9082.1900000000023</c:v>
                </c:pt>
                <c:pt idx="62">
                  <c:v>12351.359999999999</c:v>
                </c:pt>
                <c:pt idx="63">
                  <c:v>4788.4800000000005</c:v>
                </c:pt>
                <c:pt idx="64">
                  <c:v>8705.619999999999</c:v>
                </c:pt>
                <c:pt idx="65">
                  <c:v>3916.5300000000007</c:v>
                </c:pt>
                <c:pt idx="66">
                  <c:v>3097.3200000000006</c:v>
                </c:pt>
                <c:pt idx="67">
                  <c:v>4736.13</c:v>
                </c:pt>
                <c:pt idx="68">
                  <c:v>30250.03999999999</c:v>
                </c:pt>
                <c:pt idx="69">
                  <c:v>17360.43</c:v>
                </c:pt>
                <c:pt idx="70">
                  <c:v>17427.630000000005</c:v>
                </c:pt>
                <c:pt idx="71">
                  <c:v>9416.5500000000029</c:v>
                </c:pt>
                <c:pt idx="72">
                  <c:v>4617.0200000000004</c:v>
                </c:pt>
                <c:pt idx="73">
                  <c:v>16581.280000000002</c:v>
                </c:pt>
                <c:pt idx="74">
                  <c:v>8943.7900000000009</c:v>
                </c:pt>
                <c:pt idx="75">
                  <c:v>12681.25</c:v>
                </c:pt>
                <c:pt idx="76">
                  <c:v>15772.229999999998</c:v>
                </c:pt>
                <c:pt idx="77">
                  <c:v>15676.689999999997</c:v>
                </c:pt>
                <c:pt idx="78">
                  <c:v>17521.770000000011</c:v>
                </c:pt>
                <c:pt idx="79">
                  <c:v>12171.459999999997</c:v>
                </c:pt>
                <c:pt idx="80">
                  <c:v>4879.0300000000007</c:v>
                </c:pt>
                <c:pt idx="81">
                  <c:v>13942.869999999994</c:v>
                </c:pt>
                <c:pt idx="82">
                  <c:v>11498.130000000003</c:v>
                </c:pt>
                <c:pt idx="83">
                  <c:v>10247.94</c:v>
                </c:pt>
                <c:pt idx="84">
                  <c:v>7766.9</c:v>
                </c:pt>
                <c:pt idx="85">
                  <c:v>5431.9199999999992</c:v>
                </c:pt>
                <c:pt idx="86">
                  <c:v>11244.109999999999</c:v>
                </c:pt>
                <c:pt idx="87">
                  <c:v>30989.310000000012</c:v>
                </c:pt>
                <c:pt idx="88">
                  <c:v>28969.400000000005</c:v>
                </c:pt>
                <c:pt idx="89">
                  <c:v>4958.5900000000011</c:v>
                </c:pt>
                <c:pt idx="90">
                  <c:v>20200.409999999993</c:v>
                </c:pt>
                <c:pt idx="91">
                  <c:v>8330.6999999999989</c:v>
                </c:pt>
                <c:pt idx="92">
                  <c:v>3535.0599999999995</c:v>
                </c:pt>
                <c:pt idx="93">
                  <c:v>513360.30999999994</c:v>
                </c:pt>
                <c:pt idx="94">
                  <c:v>34941.939999999995</c:v>
                </c:pt>
                <c:pt idx="95">
                  <c:v>20430.939999999991</c:v>
                </c:pt>
                <c:pt idx="96">
                  <c:v>38720.57</c:v>
                </c:pt>
              </c:numCache>
            </c:numRef>
          </c:val>
          <c:extLst>
            <c:ext xmlns:c16="http://schemas.microsoft.com/office/drawing/2014/chart" uri="{C3380CC4-5D6E-409C-BE32-E72D297353CC}">
              <c16:uniqueId val="{00000002-A591-4FB7-907A-0A2D072222BB}"/>
            </c:ext>
          </c:extLst>
        </c:ser>
        <c:ser>
          <c:idx val="3"/>
          <c:order val="3"/>
          <c:tx>
            <c:strRef>
              <c:f>'Q6 (2)'!$E$1</c:f>
              <c:strCache>
                <c:ptCount val="1"/>
                <c:pt idx="0">
                  <c:v>Not sure</c:v>
                </c:pt>
              </c:strCache>
            </c:strRef>
          </c:tx>
          <c:spPr>
            <a:solidFill>
              <a:schemeClr val="accent4"/>
            </a:solidFill>
            <a:ln>
              <a:noFill/>
            </a:ln>
            <a:effectLst/>
          </c:spPr>
          <c:invertIfNegative val="0"/>
          <c:cat>
            <c:strRef>
              <c:f>'Q6 (2)'!$A$2:$A$98</c:f>
              <c:strCache>
                <c:ptCount val="97"/>
                <c:pt idx="0">
                  <c:v>Ticketing</c:v>
                </c:pt>
                <c:pt idx="1">
                  <c:v>Water Sports</c:v>
                </c:pt>
                <c:pt idx="2">
                  <c:v>Cigarettes &amp; Smoking</c:v>
                </c:pt>
                <c:pt idx="3">
                  <c:v>Nail Care</c:v>
                </c:pt>
                <c:pt idx="4">
                  <c:v>Jewelry Cleaning &amp; Care</c:v>
                </c:pt>
                <c:pt idx="5">
                  <c:v>Hobbies &amp; Creative Arts</c:v>
                </c:pt>
                <c:pt idx="6">
                  <c:v>Other Electronics</c:v>
                </c:pt>
                <c:pt idx="7">
                  <c:v>Gadgets</c:v>
                </c:pt>
                <c:pt idx="8">
                  <c:v>Religious &amp; Ceremonial</c:v>
                </c:pt>
                <c:pt idx="9">
                  <c:v>Kid's Watches</c:v>
                </c:pt>
                <c:pt idx="10">
                  <c:v>Cooking &amp; Baking Ingredients</c:v>
                </c:pt>
                <c:pt idx="11">
                  <c:v>Movies</c:v>
                </c:pt>
                <c:pt idx="12">
                  <c:v>Prepared Foods</c:v>
                </c:pt>
                <c:pt idx="13">
                  <c:v>Baby Fashion</c:v>
                </c:pt>
                <c:pt idx="14">
                  <c:v>Men's Eastern Wear</c:v>
                </c:pt>
                <c:pt idx="15">
                  <c:v>Pets &amp; Animals</c:v>
                </c:pt>
                <c:pt idx="16">
                  <c:v>Fitness</c:v>
                </c:pt>
                <c:pt idx="17">
                  <c:v>Featured Phones</c:v>
                </c:pt>
                <c:pt idx="18">
                  <c:v>Women's Eastern Wear</c:v>
                </c:pt>
                <c:pt idx="19">
                  <c:v>Luggage &amp; Bags</c:v>
                </c:pt>
                <c:pt idx="20">
                  <c:v>Memory &amp; SD Cards for Phones</c:v>
                </c:pt>
                <c:pt idx="21">
                  <c:v>Office Supplies</c:v>
                </c:pt>
                <c:pt idx="22">
                  <c:v>Grooming Appliances</c:v>
                </c:pt>
                <c:pt idx="23">
                  <c:v>Bath &amp; Body</c:v>
                </c:pt>
                <c:pt idx="24">
                  <c:v>Monitors</c:v>
                </c:pt>
                <c:pt idx="25">
                  <c:v>Landline Phones</c:v>
                </c:pt>
                <c:pt idx="26">
                  <c:v>Candies</c:v>
                </c:pt>
                <c:pt idx="27">
                  <c:v>Lawn &amp; Garden</c:v>
                </c:pt>
                <c:pt idx="28">
                  <c:v>Softwares</c:v>
                </c:pt>
                <c:pt idx="29">
                  <c:v>Music</c:v>
                </c:pt>
                <c:pt idx="30">
                  <c:v>Smart watches</c:v>
                </c:pt>
                <c:pt idx="31">
                  <c:v>Baby Shoes</c:v>
                </c:pt>
                <c:pt idx="32">
                  <c:v>Bakery</c:v>
                </c:pt>
                <c:pt idx="33">
                  <c:v>Networking</c:v>
                </c:pt>
                <c:pt idx="34">
                  <c:v>Outdoor Sports</c:v>
                </c:pt>
                <c:pt idx="35">
                  <c:v>Boys Shoes</c:v>
                </c:pt>
                <c:pt idx="36">
                  <c:v>Books</c:v>
                </c:pt>
                <c:pt idx="37">
                  <c:v>Home improvements</c:v>
                </c:pt>
                <c:pt idx="38">
                  <c:v>Services</c:v>
                </c:pt>
                <c:pt idx="39">
                  <c:v>Nursing &amp; Feeding</c:v>
                </c:pt>
                <c:pt idx="40">
                  <c:v>Household Supplies</c:v>
                </c:pt>
                <c:pt idx="41">
                  <c:v>Girls Shoes</c:v>
                </c:pt>
                <c:pt idx="42">
                  <c:v>Bathroom Accessories</c:v>
                </c:pt>
                <c:pt idx="43">
                  <c:v>Other Food &amp; Beverage</c:v>
                </c:pt>
                <c:pt idx="44">
                  <c:v>Lighting</c:v>
                </c:pt>
                <c:pt idx="45">
                  <c:v>Men's Jewelry</c:v>
                </c:pt>
                <c:pt idx="46">
                  <c:v>Headphones</c:v>
                </c:pt>
                <c:pt idx="47">
                  <c:v>PowerBanks</c:v>
                </c:pt>
                <c:pt idx="48">
                  <c:v>TV Equipment</c:v>
                </c:pt>
                <c:pt idx="49">
                  <c:v>Beverages</c:v>
                </c:pt>
                <c:pt idx="50">
                  <c:v>Storage Devices</c:v>
                </c:pt>
                <c:pt idx="51">
                  <c:v>Baby &amp; Toddler Furniture</c:v>
                </c:pt>
                <c:pt idx="52">
                  <c:v>Men's Accessories</c:v>
                </c:pt>
                <c:pt idx="53">
                  <c:v>Boys Fashion</c:v>
                </c:pt>
                <c:pt idx="54">
                  <c:v>Women's Eyewear</c:v>
                </c:pt>
                <c:pt idx="55">
                  <c:v>Diapering</c:v>
                </c:pt>
                <c:pt idx="56">
                  <c:v>Video Games</c:v>
                </c:pt>
                <c:pt idx="57">
                  <c:v>Girls Fashion</c:v>
                </c:pt>
                <c:pt idx="58">
                  <c:v>Linens &amp; Bedding</c:v>
                </c:pt>
                <c:pt idx="59">
                  <c:v>Desktops</c:v>
                </c:pt>
                <c:pt idx="60">
                  <c:v>Computer Accessories</c:v>
                </c:pt>
                <c:pt idx="61">
                  <c:v>Team Sports</c:v>
                </c:pt>
                <c:pt idx="62">
                  <c:v>Men's Eyewear</c:v>
                </c:pt>
                <c:pt idx="63">
                  <c:v>Video Game Consoles</c:v>
                </c:pt>
                <c:pt idx="64">
                  <c:v>Printers &amp; Scanners</c:v>
                </c:pt>
                <c:pt idx="65">
                  <c:v>Gymnastics</c:v>
                </c:pt>
                <c:pt idx="66">
                  <c:v>Personal Pleasure</c:v>
                </c:pt>
                <c:pt idx="67">
                  <c:v>Cameras</c:v>
                </c:pt>
                <c:pt idx="68">
                  <c:v>Health Care</c:v>
                </c:pt>
                <c:pt idx="69">
                  <c:v>MP3 Players and Audio Equipment</c:v>
                </c:pt>
                <c:pt idx="70">
                  <c:v>Mobiles &amp; Tablets Accessories</c:v>
                </c:pt>
                <c:pt idx="71">
                  <c:v>Perfume &amp; Cologne</c:v>
                </c:pt>
                <c:pt idx="72">
                  <c:v>Decor</c:v>
                </c:pt>
                <c:pt idx="73">
                  <c:v>Kitchen &amp; Dining</c:v>
                </c:pt>
                <c:pt idx="74">
                  <c:v>Other Baby Products</c:v>
                </c:pt>
                <c:pt idx="75">
                  <c:v>Women's Jewelry</c:v>
                </c:pt>
                <c:pt idx="76">
                  <c:v>Men's Clothing</c:v>
                </c:pt>
                <c:pt idx="77">
                  <c:v>Skin Care</c:v>
                </c:pt>
                <c:pt idx="78">
                  <c:v>Makeup</c:v>
                </c:pt>
                <c:pt idx="79">
                  <c:v>Men's Watches</c:v>
                </c:pt>
                <c:pt idx="80">
                  <c:v>Furniture</c:v>
                </c:pt>
                <c:pt idx="81">
                  <c:v>TVs</c:v>
                </c:pt>
                <c:pt idx="82">
                  <c:v>Fitness &amp; Nutrition</c:v>
                </c:pt>
                <c:pt idx="83">
                  <c:v>Women's Lingeries and Nightwear</c:v>
                </c:pt>
                <c:pt idx="84">
                  <c:v>Kitchen Appliances</c:v>
                </c:pt>
                <c:pt idx="85">
                  <c:v>Vehicle &amp; Vehicle Parts</c:v>
                </c:pt>
                <c:pt idx="86">
                  <c:v>Women's Watches</c:v>
                </c:pt>
                <c:pt idx="87">
                  <c:v>Men's Shoes</c:v>
                </c:pt>
                <c:pt idx="88">
                  <c:v>Household Appliances</c:v>
                </c:pt>
                <c:pt idx="89">
                  <c:v>Tablets</c:v>
                </c:pt>
                <c:pt idx="90">
                  <c:v>Personal Care</c:v>
                </c:pt>
                <c:pt idx="91">
                  <c:v>Laptops</c:v>
                </c:pt>
                <c:pt idx="92">
                  <c:v>Real Estate</c:v>
                </c:pt>
                <c:pt idx="93">
                  <c:v>Women's Accessories</c:v>
                </c:pt>
                <c:pt idx="94">
                  <c:v>Women's Shoes</c:v>
                </c:pt>
                <c:pt idx="95">
                  <c:v>Women's Clothing</c:v>
                </c:pt>
                <c:pt idx="96">
                  <c:v>Smartphones</c:v>
                </c:pt>
              </c:strCache>
            </c:strRef>
          </c:cat>
          <c:val>
            <c:numRef>
              <c:f>'Q6 (2)'!$E$2:$E$98</c:f>
              <c:numCache>
                <c:formatCode>General</c:formatCode>
                <c:ptCount val="9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25.38</c:v>
                </c:pt>
                <c:pt idx="21">
                  <c:v>0</c:v>
                </c:pt>
                <c:pt idx="22">
                  <c:v>0</c:v>
                </c:pt>
                <c:pt idx="23">
                  <c:v>3.97</c:v>
                </c:pt>
                <c:pt idx="24">
                  <c:v>4.67</c:v>
                </c:pt>
                <c:pt idx="25">
                  <c:v>613.85</c:v>
                </c:pt>
                <c:pt idx="26">
                  <c:v>40.15</c:v>
                </c:pt>
                <c:pt idx="27">
                  <c:v>120.27000000000001</c:v>
                </c:pt>
                <c:pt idx="28">
                  <c:v>977.14999999999986</c:v>
                </c:pt>
                <c:pt idx="29">
                  <c:v>46.97</c:v>
                </c:pt>
                <c:pt idx="30">
                  <c:v>517.01</c:v>
                </c:pt>
                <c:pt idx="31">
                  <c:v>686</c:v>
                </c:pt>
                <c:pt idx="32">
                  <c:v>0</c:v>
                </c:pt>
                <c:pt idx="33">
                  <c:v>187.07</c:v>
                </c:pt>
                <c:pt idx="34">
                  <c:v>1143.9499999999998</c:v>
                </c:pt>
                <c:pt idx="35">
                  <c:v>0</c:v>
                </c:pt>
                <c:pt idx="36">
                  <c:v>0</c:v>
                </c:pt>
                <c:pt idx="37">
                  <c:v>77.59</c:v>
                </c:pt>
                <c:pt idx="38">
                  <c:v>91.4</c:v>
                </c:pt>
                <c:pt idx="39">
                  <c:v>579.43000000000006</c:v>
                </c:pt>
                <c:pt idx="40">
                  <c:v>60.46</c:v>
                </c:pt>
                <c:pt idx="41">
                  <c:v>74.920000000000016</c:v>
                </c:pt>
                <c:pt idx="42">
                  <c:v>188.53</c:v>
                </c:pt>
                <c:pt idx="43">
                  <c:v>442.09999999999997</c:v>
                </c:pt>
                <c:pt idx="44">
                  <c:v>38.4</c:v>
                </c:pt>
                <c:pt idx="45">
                  <c:v>692.97</c:v>
                </c:pt>
                <c:pt idx="46">
                  <c:v>1555.9099999999999</c:v>
                </c:pt>
                <c:pt idx="47">
                  <c:v>2659.4900000000002</c:v>
                </c:pt>
                <c:pt idx="48">
                  <c:v>6077.1399999999985</c:v>
                </c:pt>
                <c:pt idx="49">
                  <c:v>72.490000000000009</c:v>
                </c:pt>
                <c:pt idx="50">
                  <c:v>1132.3600000000001</c:v>
                </c:pt>
                <c:pt idx="51">
                  <c:v>1921.28</c:v>
                </c:pt>
                <c:pt idx="52">
                  <c:v>2009.5799999999997</c:v>
                </c:pt>
                <c:pt idx="53">
                  <c:v>792.48</c:v>
                </c:pt>
                <c:pt idx="54">
                  <c:v>459.48</c:v>
                </c:pt>
                <c:pt idx="55">
                  <c:v>2297.9499999999998</c:v>
                </c:pt>
                <c:pt idx="56">
                  <c:v>9554.5299999999988</c:v>
                </c:pt>
                <c:pt idx="57">
                  <c:v>3528.71</c:v>
                </c:pt>
                <c:pt idx="58">
                  <c:v>558.86</c:v>
                </c:pt>
                <c:pt idx="59">
                  <c:v>0</c:v>
                </c:pt>
                <c:pt idx="60">
                  <c:v>619.31000000000006</c:v>
                </c:pt>
                <c:pt idx="61">
                  <c:v>789.61000000000013</c:v>
                </c:pt>
                <c:pt idx="62">
                  <c:v>1112.0999999999999</c:v>
                </c:pt>
                <c:pt idx="63">
                  <c:v>809.51</c:v>
                </c:pt>
                <c:pt idx="64">
                  <c:v>72.839999999999989</c:v>
                </c:pt>
                <c:pt idx="65">
                  <c:v>2562.02</c:v>
                </c:pt>
                <c:pt idx="66">
                  <c:v>624.64</c:v>
                </c:pt>
                <c:pt idx="67">
                  <c:v>1154.1400000000001</c:v>
                </c:pt>
                <c:pt idx="68">
                  <c:v>1905.1</c:v>
                </c:pt>
                <c:pt idx="69">
                  <c:v>1731.18</c:v>
                </c:pt>
                <c:pt idx="70">
                  <c:v>3472.23</c:v>
                </c:pt>
                <c:pt idx="71">
                  <c:v>4653.2299999999996</c:v>
                </c:pt>
                <c:pt idx="72">
                  <c:v>6281.3600000000006</c:v>
                </c:pt>
                <c:pt idx="73">
                  <c:v>4121.8899999999994</c:v>
                </c:pt>
                <c:pt idx="74">
                  <c:v>4321.88</c:v>
                </c:pt>
                <c:pt idx="75">
                  <c:v>615.99000000000012</c:v>
                </c:pt>
                <c:pt idx="76">
                  <c:v>4737.9399999999996</c:v>
                </c:pt>
                <c:pt idx="77">
                  <c:v>6165.32</c:v>
                </c:pt>
                <c:pt idx="78">
                  <c:v>5876.6599999999989</c:v>
                </c:pt>
                <c:pt idx="79">
                  <c:v>6505.8</c:v>
                </c:pt>
                <c:pt idx="80">
                  <c:v>234.18</c:v>
                </c:pt>
                <c:pt idx="81">
                  <c:v>12671.880000000003</c:v>
                </c:pt>
                <c:pt idx="82">
                  <c:v>683.41000000000008</c:v>
                </c:pt>
                <c:pt idx="83">
                  <c:v>8040.37</c:v>
                </c:pt>
                <c:pt idx="84">
                  <c:v>12297.450000000004</c:v>
                </c:pt>
                <c:pt idx="85">
                  <c:v>1920.96</c:v>
                </c:pt>
                <c:pt idx="86">
                  <c:v>2931.3900000000008</c:v>
                </c:pt>
                <c:pt idx="87">
                  <c:v>5512.89</c:v>
                </c:pt>
                <c:pt idx="88">
                  <c:v>11638.570000000003</c:v>
                </c:pt>
                <c:pt idx="89">
                  <c:v>6595.6399999999985</c:v>
                </c:pt>
                <c:pt idx="90">
                  <c:v>4736.0399999999981</c:v>
                </c:pt>
                <c:pt idx="91">
                  <c:v>6073.1100000000006</c:v>
                </c:pt>
                <c:pt idx="92">
                  <c:v>0</c:v>
                </c:pt>
                <c:pt idx="93">
                  <c:v>6173.4800000000014</c:v>
                </c:pt>
                <c:pt idx="94">
                  <c:v>2799</c:v>
                </c:pt>
                <c:pt idx="95">
                  <c:v>3332.2900000000009</c:v>
                </c:pt>
                <c:pt idx="96">
                  <c:v>7865.1200000000017</c:v>
                </c:pt>
              </c:numCache>
            </c:numRef>
          </c:val>
          <c:extLst>
            <c:ext xmlns:c16="http://schemas.microsoft.com/office/drawing/2014/chart" uri="{C3380CC4-5D6E-409C-BE32-E72D297353CC}">
              <c16:uniqueId val="{00000003-A591-4FB7-907A-0A2D072222BB}"/>
            </c:ext>
          </c:extLst>
        </c:ser>
        <c:dLbls>
          <c:showLegendKey val="0"/>
          <c:showVal val="0"/>
          <c:showCatName val="0"/>
          <c:showSerName val="0"/>
          <c:showPercent val="0"/>
          <c:showBubbleSize val="0"/>
        </c:dLbls>
        <c:gapWidth val="150"/>
        <c:overlap val="100"/>
        <c:axId val="1588204272"/>
        <c:axId val="1588202632"/>
      </c:barChart>
      <c:catAx>
        <c:axId val="15882042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202632"/>
        <c:crosses val="autoZero"/>
        <c:auto val="1"/>
        <c:lblAlgn val="ctr"/>
        <c:lblOffset val="100"/>
        <c:noMultiLvlLbl val="0"/>
      </c:catAx>
      <c:valAx>
        <c:axId val="158820263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20427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a:t>Top products</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sz="1400" b="0" i="0" baseline="0">
                <a:effectLst/>
              </a:rPr>
              <a:t>canceled_transactions_value(euros)</a:t>
            </a:r>
            <a:endParaRPr lang="en-US" sz="1100"/>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col"/>
        <c:grouping val="percentStacked"/>
        <c:varyColors val="0"/>
        <c:ser>
          <c:idx val="0"/>
          <c:order val="0"/>
          <c:spPr>
            <a:solidFill>
              <a:schemeClr val="accent1"/>
            </a:solidFill>
            <a:ln>
              <a:noFill/>
            </a:ln>
            <a:effectLst/>
          </c:spPr>
          <c:invertIfNegative val="0"/>
          <c:cat>
            <c:strRef>
              <c:f>('Q6 (2)'!$A$78,'Q6 (2)'!$A$88:$A$89,'Q6 (2)'!$A$93,'Q6 (2)'!$A$96:$A$98)</c:f>
              <c:strCache>
                <c:ptCount val="7"/>
                <c:pt idx="0">
                  <c:v>Men's Clothing</c:v>
                </c:pt>
                <c:pt idx="1">
                  <c:v>Women's Watches</c:v>
                </c:pt>
                <c:pt idx="2">
                  <c:v>Men's Shoes</c:v>
                </c:pt>
                <c:pt idx="3">
                  <c:v>Laptops</c:v>
                </c:pt>
                <c:pt idx="4">
                  <c:v>Women's Shoes</c:v>
                </c:pt>
                <c:pt idx="5">
                  <c:v>Women's Clothing</c:v>
                </c:pt>
                <c:pt idx="6">
                  <c:v>Smartphones</c:v>
                </c:pt>
              </c:strCache>
            </c:strRef>
          </c:cat>
          <c:val>
            <c:numRef>
              <c:f>('Q6 (2)'!$B$78,'Q6 (2)'!$B$88:$B$89,'Q6 (2)'!$B$93,'Q6 (2)'!$B$96:$B$98)</c:f>
            </c:numRef>
          </c:val>
          <c:extLst>
            <c:ext xmlns:c16="http://schemas.microsoft.com/office/drawing/2014/chart" uri="{C3380CC4-5D6E-409C-BE32-E72D297353CC}">
              <c16:uniqueId val="{00000000-2EFC-43C5-AAEE-32FE64412BA1}"/>
            </c:ext>
          </c:extLst>
        </c:ser>
        <c:ser>
          <c:idx val="1"/>
          <c:order val="1"/>
          <c:tx>
            <c:strRef>
              <c:f>'Q6 (2)'!$C$1</c:f>
              <c:strCache>
                <c:ptCount val="1"/>
                <c:pt idx="0">
                  <c:v>male</c:v>
                </c:pt>
              </c:strCache>
            </c:strRef>
          </c:tx>
          <c:spPr>
            <a:solidFill>
              <a:schemeClr val="accent2"/>
            </a:solidFill>
            <a:ln>
              <a:noFill/>
            </a:ln>
            <a:effectLst/>
          </c:spPr>
          <c:invertIfNegative val="0"/>
          <c:cat>
            <c:strRef>
              <c:f>('Q6 (2)'!$A$78,'Q6 (2)'!$A$88:$A$89,'Q6 (2)'!$A$93,'Q6 (2)'!$A$96:$A$98)</c:f>
              <c:strCache>
                <c:ptCount val="7"/>
                <c:pt idx="0">
                  <c:v>Men's Clothing</c:v>
                </c:pt>
                <c:pt idx="1">
                  <c:v>Women's Watches</c:v>
                </c:pt>
                <c:pt idx="2">
                  <c:v>Men's Shoes</c:v>
                </c:pt>
                <c:pt idx="3">
                  <c:v>Laptops</c:v>
                </c:pt>
                <c:pt idx="4">
                  <c:v>Women's Shoes</c:v>
                </c:pt>
                <c:pt idx="5">
                  <c:v>Women's Clothing</c:v>
                </c:pt>
                <c:pt idx="6">
                  <c:v>Smartphones</c:v>
                </c:pt>
              </c:strCache>
            </c:strRef>
          </c:cat>
          <c:val>
            <c:numRef>
              <c:f>('Q6 (2)'!$C$78,'Q6 (2)'!$C$88:$C$89,'Q6 (2)'!$C$93,'Q6 (2)'!$C$96:$C$98)</c:f>
              <c:numCache>
                <c:formatCode>General</c:formatCode>
                <c:ptCount val="7"/>
                <c:pt idx="0">
                  <c:v>26322.009999999995</c:v>
                </c:pt>
                <c:pt idx="1">
                  <c:v>13657.26</c:v>
                </c:pt>
                <c:pt idx="2">
                  <c:v>41540.43</c:v>
                </c:pt>
                <c:pt idx="3">
                  <c:v>17671.239999999998</c:v>
                </c:pt>
                <c:pt idx="4">
                  <c:v>32226.830000000013</c:v>
                </c:pt>
                <c:pt idx="5">
                  <c:v>65278.410000000011</c:v>
                </c:pt>
                <c:pt idx="6">
                  <c:v>228761.37999999998</c:v>
                </c:pt>
              </c:numCache>
            </c:numRef>
          </c:val>
          <c:extLst>
            <c:ext xmlns:c16="http://schemas.microsoft.com/office/drawing/2014/chart" uri="{C3380CC4-5D6E-409C-BE32-E72D297353CC}">
              <c16:uniqueId val="{00000001-2EFC-43C5-AAEE-32FE64412BA1}"/>
            </c:ext>
          </c:extLst>
        </c:ser>
        <c:ser>
          <c:idx val="2"/>
          <c:order val="2"/>
          <c:tx>
            <c:strRef>
              <c:f>'Q6 (2)'!$D$1</c:f>
              <c:strCache>
                <c:ptCount val="1"/>
                <c:pt idx="0">
                  <c:v>female</c:v>
                </c:pt>
              </c:strCache>
            </c:strRef>
          </c:tx>
          <c:spPr>
            <a:solidFill>
              <a:schemeClr val="accent3"/>
            </a:solidFill>
            <a:ln>
              <a:noFill/>
            </a:ln>
            <a:effectLst/>
          </c:spPr>
          <c:invertIfNegative val="0"/>
          <c:cat>
            <c:strRef>
              <c:f>('Q6 (2)'!$A$78,'Q6 (2)'!$A$88:$A$89,'Q6 (2)'!$A$93,'Q6 (2)'!$A$96:$A$98)</c:f>
              <c:strCache>
                <c:ptCount val="7"/>
                <c:pt idx="0">
                  <c:v>Men's Clothing</c:v>
                </c:pt>
                <c:pt idx="1">
                  <c:v>Women's Watches</c:v>
                </c:pt>
                <c:pt idx="2">
                  <c:v>Men's Shoes</c:v>
                </c:pt>
                <c:pt idx="3">
                  <c:v>Laptops</c:v>
                </c:pt>
                <c:pt idx="4">
                  <c:v>Women's Shoes</c:v>
                </c:pt>
                <c:pt idx="5">
                  <c:v>Women's Clothing</c:v>
                </c:pt>
                <c:pt idx="6">
                  <c:v>Smartphones</c:v>
                </c:pt>
              </c:strCache>
            </c:strRef>
          </c:cat>
          <c:val>
            <c:numRef>
              <c:f>('Q6 (2)'!$D$78,'Q6 (2)'!$D$88:$D$89,'Q6 (2)'!$D$93,'Q6 (2)'!$D$96:$D$98)</c:f>
              <c:numCache>
                <c:formatCode>General</c:formatCode>
                <c:ptCount val="7"/>
                <c:pt idx="0">
                  <c:v>15772.229999999998</c:v>
                </c:pt>
                <c:pt idx="1">
                  <c:v>11244.109999999999</c:v>
                </c:pt>
                <c:pt idx="2">
                  <c:v>30989.310000000012</c:v>
                </c:pt>
                <c:pt idx="3">
                  <c:v>8330.6999999999989</c:v>
                </c:pt>
                <c:pt idx="4">
                  <c:v>34941.939999999995</c:v>
                </c:pt>
                <c:pt idx="5">
                  <c:v>20430.939999999991</c:v>
                </c:pt>
                <c:pt idx="6">
                  <c:v>38720.57</c:v>
                </c:pt>
              </c:numCache>
            </c:numRef>
          </c:val>
          <c:extLst>
            <c:ext xmlns:c16="http://schemas.microsoft.com/office/drawing/2014/chart" uri="{C3380CC4-5D6E-409C-BE32-E72D297353CC}">
              <c16:uniqueId val="{00000002-2EFC-43C5-AAEE-32FE64412BA1}"/>
            </c:ext>
          </c:extLst>
        </c:ser>
        <c:ser>
          <c:idx val="3"/>
          <c:order val="3"/>
          <c:tx>
            <c:strRef>
              <c:f>'Q6 (2)'!$E$1</c:f>
              <c:strCache>
                <c:ptCount val="1"/>
                <c:pt idx="0">
                  <c:v>Not sure</c:v>
                </c:pt>
              </c:strCache>
            </c:strRef>
          </c:tx>
          <c:spPr>
            <a:solidFill>
              <a:schemeClr val="accent4"/>
            </a:solidFill>
            <a:ln>
              <a:noFill/>
            </a:ln>
            <a:effectLst/>
          </c:spPr>
          <c:invertIfNegative val="0"/>
          <c:cat>
            <c:strRef>
              <c:f>('Q6 (2)'!$A$78,'Q6 (2)'!$A$88:$A$89,'Q6 (2)'!$A$93,'Q6 (2)'!$A$96:$A$98)</c:f>
              <c:strCache>
                <c:ptCount val="7"/>
                <c:pt idx="0">
                  <c:v>Men's Clothing</c:v>
                </c:pt>
                <c:pt idx="1">
                  <c:v>Women's Watches</c:v>
                </c:pt>
                <c:pt idx="2">
                  <c:v>Men's Shoes</c:v>
                </c:pt>
                <c:pt idx="3">
                  <c:v>Laptops</c:v>
                </c:pt>
                <c:pt idx="4">
                  <c:v>Women's Shoes</c:v>
                </c:pt>
                <c:pt idx="5">
                  <c:v>Women's Clothing</c:v>
                </c:pt>
                <c:pt idx="6">
                  <c:v>Smartphones</c:v>
                </c:pt>
              </c:strCache>
            </c:strRef>
          </c:cat>
          <c:val>
            <c:numRef>
              <c:f>('Q6 (2)'!$E$78,'Q6 (2)'!$E$88:$E$89,'Q6 (2)'!$E$93,'Q6 (2)'!$E$96:$E$98)</c:f>
              <c:numCache>
                <c:formatCode>General</c:formatCode>
                <c:ptCount val="7"/>
                <c:pt idx="0">
                  <c:v>4737.9399999999996</c:v>
                </c:pt>
                <c:pt idx="1">
                  <c:v>2931.3900000000008</c:v>
                </c:pt>
                <c:pt idx="2">
                  <c:v>5512.89</c:v>
                </c:pt>
                <c:pt idx="3">
                  <c:v>6073.1100000000006</c:v>
                </c:pt>
                <c:pt idx="4">
                  <c:v>2799</c:v>
                </c:pt>
                <c:pt idx="5">
                  <c:v>3332.2900000000009</c:v>
                </c:pt>
                <c:pt idx="6">
                  <c:v>7865.1200000000017</c:v>
                </c:pt>
              </c:numCache>
            </c:numRef>
          </c:val>
          <c:extLst>
            <c:ext xmlns:c16="http://schemas.microsoft.com/office/drawing/2014/chart" uri="{C3380CC4-5D6E-409C-BE32-E72D297353CC}">
              <c16:uniqueId val="{00000003-2EFC-43C5-AAEE-32FE64412BA1}"/>
            </c:ext>
          </c:extLst>
        </c:ser>
        <c:dLbls>
          <c:showLegendKey val="0"/>
          <c:showVal val="0"/>
          <c:showCatName val="0"/>
          <c:showSerName val="0"/>
          <c:showPercent val="0"/>
          <c:showBubbleSize val="0"/>
        </c:dLbls>
        <c:gapWidth val="150"/>
        <c:overlap val="100"/>
        <c:axId val="1579605288"/>
        <c:axId val="1579605616"/>
      </c:barChart>
      <c:catAx>
        <c:axId val="1579605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605616"/>
        <c:crosses val="autoZero"/>
        <c:auto val="1"/>
        <c:lblAlgn val="ctr"/>
        <c:lblOffset val="100"/>
        <c:noMultiLvlLbl val="0"/>
      </c:catAx>
      <c:valAx>
        <c:axId val="15796056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6052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canceled_transactions_value(euros)</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'Q6 (2)'!$B$1</c:f>
              <c:strCache>
                <c:ptCount val="1"/>
                <c:pt idx="0">
                  <c:v>net_transaction_value(euros)</c:v>
                </c:pt>
              </c:strCache>
            </c:strRef>
          </c:tx>
          <c:spPr>
            <a:solidFill>
              <a:schemeClr val="accent1"/>
            </a:solidFill>
            <a:ln>
              <a:noFill/>
            </a:ln>
            <a:effectLst/>
          </c:spPr>
          <c:invertIfNegative val="0"/>
          <c:cat>
            <c:strRef>
              <c:f>'Q6 (2)'!$A$2:$A$98</c:f>
              <c:strCache>
                <c:ptCount val="97"/>
                <c:pt idx="0">
                  <c:v>Ticketing</c:v>
                </c:pt>
                <c:pt idx="1">
                  <c:v>Water Sports</c:v>
                </c:pt>
                <c:pt idx="2">
                  <c:v>Cigarettes &amp; Smoking</c:v>
                </c:pt>
                <c:pt idx="3">
                  <c:v>Nail Care</c:v>
                </c:pt>
                <c:pt idx="4">
                  <c:v>Jewelry Cleaning &amp; Care</c:v>
                </c:pt>
                <c:pt idx="5">
                  <c:v>Hobbies &amp; Creative Arts</c:v>
                </c:pt>
                <c:pt idx="6">
                  <c:v>Other Electronics</c:v>
                </c:pt>
                <c:pt idx="7">
                  <c:v>Gadgets</c:v>
                </c:pt>
                <c:pt idx="8">
                  <c:v>Religious &amp; Ceremonial</c:v>
                </c:pt>
                <c:pt idx="9">
                  <c:v>Kid's Watches</c:v>
                </c:pt>
                <c:pt idx="10">
                  <c:v>Cooking &amp; Baking Ingredients</c:v>
                </c:pt>
                <c:pt idx="11">
                  <c:v>Movies</c:v>
                </c:pt>
                <c:pt idx="12">
                  <c:v>Prepared Foods</c:v>
                </c:pt>
                <c:pt idx="13">
                  <c:v>Baby Fashion</c:v>
                </c:pt>
                <c:pt idx="14">
                  <c:v>Men's Eastern Wear</c:v>
                </c:pt>
                <c:pt idx="15">
                  <c:v>Pets &amp; Animals</c:v>
                </c:pt>
                <c:pt idx="16">
                  <c:v>Fitness</c:v>
                </c:pt>
                <c:pt idx="17">
                  <c:v>Featured Phones</c:v>
                </c:pt>
                <c:pt idx="18">
                  <c:v>Women's Eastern Wear</c:v>
                </c:pt>
                <c:pt idx="19">
                  <c:v>Luggage &amp; Bags</c:v>
                </c:pt>
                <c:pt idx="20">
                  <c:v>Memory &amp; SD Cards for Phones</c:v>
                </c:pt>
                <c:pt idx="21">
                  <c:v>Office Supplies</c:v>
                </c:pt>
                <c:pt idx="22">
                  <c:v>Grooming Appliances</c:v>
                </c:pt>
                <c:pt idx="23">
                  <c:v>Bath &amp; Body</c:v>
                </c:pt>
                <c:pt idx="24">
                  <c:v>Monitors</c:v>
                </c:pt>
                <c:pt idx="25">
                  <c:v>Landline Phones</c:v>
                </c:pt>
                <c:pt idx="26">
                  <c:v>Candies</c:v>
                </c:pt>
                <c:pt idx="27">
                  <c:v>Lawn &amp; Garden</c:v>
                </c:pt>
                <c:pt idx="28">
                  <c:v>Softwares</c:v>
                </c:pt>
                <c:pt idx="29">
                  <c:v>Music</c:v>
                </c:pt>
                <c:pt idx="30">
                  <c:v>Smart watches</c:v>
                </c:pt>
                <c:pt idx="31">
                  <c:v>Baby Shoes</c:v>
                </c:pt>
                <c:pt idx="32">
                  <c:v>Bakery</c:v>
                </c:pt>
                <c:pt idx="33">
                  <c:v>Networking</c:v>
                </c:pt>
                <c:pt idx="34">
                  <c:v>Outdoor Sports</c:v>
                </c:pt>
                <c:pt idx="35">
                  <c:v>Boys Shoes</c:v>
                </c:pt>
                <c:pt idx="36">
                  <c:v>Books</c:v>
                </c:pt>
                <c:pt idx="37">
                  <c:v>Home improvements</c:v>
                </c:pt>
                <c:pt idx="38">
                  <c:v>Services</c:v>
                </c:pt>
                <c:pt idx="39">
                  <c:v>Nursing &amp; Feeding</c:v>
                </c:pt>
                <c:pt idx="40">
                  <c:v>Household Supplies</c:v>
                </c:pt>
                <c:pt idx="41">
                  <c:v>Girls Shoes</c:v>
                </c:pt>
                <c:pt idx="42">
                  <c:v>Bathroom Accessories</c:v>
                </c:pt>
                <c:pt idx="43">
                  <c:v>Other Food &amp; Beverage</c:v>
                </c:pt>
                <c:pt idx="44">
                  <c:v>Lighting</c:v>
                </c:pt>
                <c:pt idx="45">
                  <c:v>Men's Jewelry</c:v>
                </c:pt>
                <c:pt idx="46">
                  <c:v>Headphones</c:v>
                </c:pt>
                <c:pt idx="47">
                  <c:v>PowerBanks</c:v>
                </c:pt>
                <c:pt idx="48">
                  <c:v>TV Equipment</c:v>
                </c:pt>
                <c:pt idx="49">
                  <c:v>Beverages</c:v>
                </c:pt>
                <c:pt idx="50">
                  <c:v>Storage Devices</c:v>
                </c:pt>
                <c:pt idx="51">
                  <c:v>Baby &amp; Toddler Furniture</c:v>
                </c:pt>
                <c:pt idx="52">
                  <c:v>Men's Accessories</c:v>
                </c:pt>
                <c:pt idx="53">
                  <c:v>Boys Fashion</c:v>
                </c:pt>
                <c:pt idx="54">
                  <c:v>Women's Eyewear</c:v>
                </c:pt>
                <c:pt idx="55">
                  <c:v>Diapering</c:v>
                </c:pt>
                <c:pt idx="56">
                  <c:v>Video Games</c:v>
                </c:pt>
                <c:pt idx="57">
                  <c:v>Girls Fashion</c:v>
                </c:pt>
                <c:pt idx="58">
                  <c:v>Linens &amp; Bedding</c:v>
                </c:pt>
                <c:pt idx="59">
                  <c:v>Desktops</c:v>
                </c:pt>
                <c:pt idx="60">
                  <c:v>Computer Accessories</c:v>
                </c:pt>
                <c:pt idx="61">
                  <c:v>Team Sports</c:v>
                </c:pt>
                <c:pt idx="62">
                  <c:v>Men's Eyewear</c:v>
                </c:pt>
                <c:pt idx="63">
                  <c:v>Video Game Consoles</c:v>
                </c:pt>
                <c:pt idx="64">
                  <c:v>Printers &amp; Scanners</c:v>
                </c:pt>
                <c:pt idx="65">
                  <c:v>Gymnastics</c:v>
                </c:pt>
                <c:pt idx="66">
                  <c:v>Personal Pleasure</c:v>
                </c:pt>
                <c:pt idx="67">
                  <c:v>Cameras</c:v>
                </c:pt>
                <c:pt idx="68">
                  <c:v>Health Care</c:v>
                </c:pt>
                <c:pt idx="69">
                  <c:v>MP3 Players and Audio Equipment</c:v>
                </c:pt>
                <c:pt idx="70">
                  <c:v>Mobiles &amp; Tablets Accessories</c:v>
                </c:pt>
                <c:pt idx="71">
                  <c:v>Perfume &amp; Cologne</c:v>
                </c:pt>
                <c:pt idx="72">
                  <c:v>Decor</c:v>
                </c:pt>
                <c:pt idx="73">
                  <c:v>Kitchen &amp; Dining</c:v>
                </c:pt>
                <c:pt idx="74">
                  <c:v>Other Baby Products</c:v>
                </c:pt>
                <c:pt idx="75">
                  <c:v>Women's Jewelry</c:v>
                </c:pt>
                <c:pt idx="76">
                  <c:v>Men's Clothing</c:v>
                </c:pt>
                <c:pt idx="77">
                  <c:v>Skin Care</c:v>
                </c:pt>
                <c:pt idx="78">
                  <c:v>Makeup</c:v>
                </c:pt>
                <c:pt idx="79">
                  <c:v>Men's Watches</c:v>
                </c:pt>
                <c:pt idx="80">
                  <c:v>Furniture</c:v>
                </c:pt>
                <c:pt idx="81">
                  <c:v>TVs</c:v>
                </c:pt>
                <c:pt idx="82">
                  <c:v>Fitness &amp; Nutrition</c:v>
                </c:pt>
                <c:pt idx="83">
                  <c:v>Women's Lingeries and Nightwear</c:v>
                </c:pt>
                <c:pt idx="84">
                  <c:v>Kitchen Appliances</c:v>
                </c:pt>
                <c:pt idx="85">
                  <c:v>Vehicle &amp; Vehicle Parts</c:v>
                </c:pt>
                <c:pt idx="86">
                  <c:v>Women's Watches</c:v>
                </c:pt>
                <c:pt idx="87">
                  <c:v>Men's Shoes</c:v>
                </c:pt>
                <c:pt idx="88">
                  <c:v>Household Appliances</c:v>
                </c:pt>
                <c:pt idx="89">
                  <c:v>Tablets</c:v>
                </c:pt>
                <c:pt idx="90">
                  <c:v>Personal Care</c:v>
                </c:pt>
                <c:pt idx="91">
                  <c:v>Laptops</c:v>
                </c:pt>
                <c:pt idx="92">
                  <c:v>Real Estate</c:v>
                </c:pt>
                <c:pt idx="93">
                  <c:v>Women's Accessories</c:v>
                </c:pt>
                <c:pt idx="94">
                  <c:v>Women's Shoes</c:v>
                </c:pt>
                <c:pt idx="95">
                  <c:v>Women's Clothing</c:v>
                </c:pt>
                <c:pt idx="96">
                  <c:v>Smartphones</c:v>
                </c:pt>
              </c:strCache>
            </c:strRef>
          </c:cat>
          <c:val>
            <c:numRef>
              <c:f>'Q6 (2)'!$B$2:$B$98</c:f>
            </c:numRef>
          </c:val>
          <c:extLst>
            <c:ext xmlns:c16="http://schemas.microsoft.com/office/drawing/2014/chart" uri="{C3380CC4-5D6E-409C-BE32-E72D297353CC}">
              <c16:uniqueId val="{00000000-B162-4BBD-9952-393123F4C4D4}"/>
            </c:ext>
          </c:extLst>
        </c:ser>
        <c:ser>
          <c:idx val="1"/>
          <c:order val="1"/>
          <c:tx>
            <c:strRef>
              <c:f>'Q6 (2)'!$C$1</c:f>
              <c:strCache>
                <c:ptCount val="1"/>
                <c:pt idx="0">
                  <c:v>male</c:v>
                </c:pt>
              </c:strCache>
            </c:strRef>
          </c:tx>
          <c:spPr>
            <a:solidFill>
              <a:schemeClr val="accent2"/>
            </a:solidFill>
            <a:ln>
              <a:noFill/>
            </a:ln>
            <a:effectLst/>
          </c:spPr>
          <c:invertIfNegative val="0"/>
          <c:cat>
            <c:strRef>
              <c:f>'Q6 (2)'!$A$2:$A$98</c:f>
              <c:strCache>
                <c:ptCount val="97"/>
                <c:pt idx="0">
                  <c:v>Ticketing</c:v>
                </c:pt>
                <c:pt idx="1">
                  <c:v>Water Sports</c:v>
                </c:pt>
                <c:pt idx="2">
                  <c:v>Cigarettes &amp; Smoking</c:v>
                </c:pt>
                <c:pt idx="3">
                  <c:v>Nail Care</c:v>
                </c:pt>
                <c:pt idx="4">
                  <c:v>Jewelry Cleaning &amp; Care</c:v>
                </c:pt>
                <c:pt idx="5">
                  <c:v>Hobbies &amp; Creative Arts</c:v>
                </c:pt>
                <c:pt idx="6">
                  <c:v>Other Electronics</c:v>
                </c:pt>
                <c:pt idx="7">
                  <c:v>Gadgets</c:v>
                </c:pt>
                <c:pt idx="8">
                  <c:v>Religious &amp; Ceremonial</c:v>
                </c:pt>
                <c:pt idx="9">
                  <c:v>Kid's Watches</c:v>
                </c:pt>
                <c:pt idx="10">
                  <c:v>Cooking &amp; Baking Ingredients</c:v>
                </c:pt>
                <c:pt idx="11">
                  <c:v>Movies</c:v>
                </c:pt>
                <c:pt idx="12">
                  <c:v>Prepared Foods</c:v>
                </c:pt>
                <c:pt idx="13">
                  <c:v>Baby Fashion</c:v>
                </c:pt>
                <c:pt idx="14">
                  <c:v>Men's Eastern Wear</c:v>
                </c:pt>
                <c:pt idx="15">
                  <c:v>Pets &amp; Animals</c:v>
                </c:pt>
                <c:pt idx="16">
                  <c:v>Fitness</c:v>
                </c:pt>
                <c:pt idx="17">
                  <c:v>Featured Phones</c:v>
                </c:pt>
                <c:pt idx="18">
                  <c:v>Women's Eastern Wear</c:v>
                </c:pt>
                <c:pt idx="19">
                  <c:v>Luggage &amp; Bags</c:v>
                </c:pt>
                <c:pt idx="20">
                  <c:v>Memory &amp; SD Cards for Phones</c:v>
                </c:pt>
                <c:pt idx="21">
                  <c:v>Office Supplies</c:v>
                </c:pt>
                <c:pt idx="22">
                  <c:v>Grooming Appliances</c:v>
                </c:pt>
                <c:pt idx="23">
                  <c:v>Bath &amp; Body</c:v>
                </c:pt>
                <c:pt idx="24">
                  <c:v>Monitors</c:v>
                </c:pt>
                <c:pt idx="25">
                  <c:v>Landline Phones</c:v>
                </c:pt>
                <c:pt idx="26">
                  <c:v>Candies</c:v>
                </c:pt>
                <c:pt idx="27">
                  <c:v>Lawn &amp; Garden</c:v>
                </c:pt>
                <c:pt idx="28">
                  <c:v>Softwares</c:v>
                </c:pt>
                <c:pt idx="29">
                  <c:v>Music</c:v>
                </c:pt>
                <c:pt idx="30">
                  <c:v>Smart watches</c:v>
                </c:pt>
                <c:pt idx="31">
                  <c:v>Baby Shoes</c:v>
                </c:pt>
                <c:pt idx="32">
                  <c:v>Bakery</c:v>
                </c:pt>
                <c:pt idx="33">
                  <c:v>Networking</c:v>
                </c:pt>
                <c:pt idx="34">
                  <c:v>Outdoor Sports</c:v>
                </c:pt>
                <c:pt idx="35">
                  <c:v>Boys Shoes</c:v>
                </c:pt>
                <c:pt idx="36">
                  <c:v>Books</c:v>
                </c:pt>
                <c:pt idx="37">
                  <c:v>Home improvements</c:v>
                </c:pt>
                <c:pt idx="38">
                  <c:v>Services</c:v>
                </c:pt>
                <c:pt idx="39">
                  <c:v>Nursing &amp; Feeding</c:v>
                </c:pt>
                <c:pt idx="40">
                  <c:v>Household Supplies</c:v>
                </c:pt>
                <c:pt idx="41">
                  <c:v>Girls Shoes</c:v>
                </c:pt>
                <c:pt idx="42">
                  <c:v>Bathroom Accessories</c:v>
                </c:pt>
                <c:pt idx="43">
                  <c:v>Other Food &amp; Beverage</c:v>
                </c:pt>
                <c:pt idx="44">
                  <c:v>Lighting</c:v>
                </c:pt>
                <c:pt idx="45">
                  <c:v>Men's Jewelry</c:v>
                </c:pt>
                <c:pt idx="46">
                  <c:v>Headphones</c:v>
                </c:pt>
                <c:pt idx="47">
                  <c:v>PowerBanks</c:v>
                </c:pt>
                <c:pt idx="48">
                  <c:v>TV Equipment</c:v>
                </c:pt>
                <c:pt idx="49">
                  <c:v>Beverages</c:v>
                </c:pt>
                <c:pt idx="50">
                  <c:v>Storage Devices</c:v>
                </c:pt>
                <c:pt idx="51">
                  <c:v>Baby &amp; Toddler Furniture</c:v>
                </c:pt>
                <c:pt idx="52">
                  <c:v>Men's Accessories</c:v>
                </c:pt>
                <c:pt idx="53">
                  <c:v>Boys Fashion</c:v>
                </c:pt>
                <c:pt idx="54">
                  <c:v>Women's Eyewear</c:v>
                </c:pt>
                <c:pt idx="55">
                  <c:v>Diapering</c:v>
                </c:pt>
                <c:pt idx="56">
                  <c:v>Video Games</c:v>
                </c:pt>
                <c:pt idx="57">
                  <c:v>Girls Fashion</c:v>
                </c:pt>
                <c:pt idx="58">
                  <c:v>Linens &amp; Bedding</c:v>
                </c:pt>
                <c:pt idx="59">
                  <c:v>Desktops</c:v>
                </c:pt>
                <c:pt idx="60">
                  <c:v>Computer Accessories</c:v>
                </c:pt>
                <c:pt idx="61">
                  <c:v>Team Sports</c:v>
                </c:pt>
                <c:pt idx="62">
                  <c:v>Men's Eyewear</c:v>
                </c:pt>
                <c:pt idx="63">
                  <c:v>Video Game Consoles</c:v>
                </c:pt>
                <c:pt idx="64">
                  <c:v>Printers &amp; Scanners</c:v>
                </c:pt>
                <c:pt idx="65">
                  <c:v>Gymnastics</c:v>
                </c:pt>
                <c:pt idx="66">
                  <c:v>Personal Pleasure</c:v>
                </c:pt>
                <c:pt idx="67">
                  <c:v>Cameras</c:v>
                </c:pt>
                <c:pt idx="68">
                  <c:v>Health Care</c:v>
                </c:pt>
                <c:pt idx="69">
                  <c:v>MP3 Players and Audio Equipment</c:v>
                </c:pt>
                <c:pt idx="70">
                  <c:v>Mobiles &amp; Tablets Accessories</c:v>
                </c:pt>
                <c:pt idx="71">
                  <c:v>Perfume &amp; Cologne</c:v>
                </c:pt>
                <c:pt idx="72">
                  <c:v>Decor</c:v>
                </c:pt>
                <c:pt idx="73">
                  <c:v>Kitchen &amp; Dining</c:v>
                </c:pt>
                <c:pt idx="74">
                  <c:v>Other Baby Products</c:v>
                </c:pt>
                <c:pt idx="75">
                  <c:v>Women's Jewelry</c:v>
                </c:pt>
                <c:pt idx="76">
                  <c:v>Men's Clothing</c:v>
                </c:pt>
                <c:pt idx="77">
                  <c:v>Skin Care</c:v>
                </c:pt>
                <c:pt idx="78">
                  <c:v>Makeup</c:v>
                </c:pt>
                <c:pt idx="79">
                  <c:v>Men's Watches</c:v>
                </c:pt>
                <c:pt idx="80">
                  <c:v>Furniture</c:v>
                </c:pt>
                <c:pt idx="81">
                  <c:v>TVs</c:v>
                </c:pt>
                <c:pt idx="82">
                  <c:v>Fitness &amp; Nutrition</c:v>
                </c:pt>
                <c:pt idx="83">
                  <c:v>Women's Lingeries and Nightwear</c:v>
                </c:pt>
                <c:pt idx="84">
                  <c:v>Kitchen Appliances</c:v>
                </c:pt>
                <c:pt idx="85">
                  <c:v>Vehicle &amp; Vehicle Parts</c:v>
                </c:pt>
                <c:pt idx="86">
                  <c:v>Women's Watches</c:v>
                </c:pt>
                <c:pt idx="87">
                  <c:v>Men's Shoes</c:v>
                </c:pt>
                <c:pt idx="88">
                  <c:v>Household Appliances</c:v>
                </c:pt>
                <c:pt idx="89">
                  <c:v>Tablets</c:v>
                </c:pt>
                <c:pt idx="90">
                  <c:v>Personal Care</c:v>
                </c:pt>
                <c:pt idx="91">
                  <c:v>Laptops</c:v>
                </c:pt>
                <c:pt idx="92">
                  <c:v>Real Estate</c:v>
                </c:pt>
                <c:pt idx="93">
                  <c:v>Women's Accessories</c:v>
                </c:pt>
                <c:pt idx="94">
                  <c:v>Women's Shoes</c:v>
                </c:pt>
                <c:pt idx="95">
                  <c:v>Women's Clothing</c:v>
                </c:pt>
                <c:pt idx="96">
                  <c:v>Smartphones</c:v>
                </c:pt>
              </c:strCache>
            </c:strRef>
          </c:cat>
          <c:val>
            <c:numRef>
              <c:f>'Q6 (2)'!$C$2:$C$98</c:f>
              <c:numCache>
                <c:formatCode>General</c:formatCode>
                <c:ptCount val="97"/>
                <c:pt idx="0">
                  <c:v>75.489999999999995</c:v>
                </c:pt>
                <c:pt idx="1">
                  <c:v>375.17</c:v>
                </c:pt>
                <c:pt idx="2">
                  <c:v>900.44</c:v>
                </c:pt>
                <c:pt idx="3">
                  <c:v>141.5</c:v>
                </c:pt>
                <c:pt idx="4">
                  <c:v>0</c:v>
                </c:pt>
                <c:pt idx="5">
                  <c:v>51.8</c:v>
                </c:pt>
                <c:pt idx="6">
                  <c:v>321.84000000000003</c:v>
                </c:pt>
                <c:pt idx="7">
                  <c:v>0</c:v>
                </c:pt>
                <c:pt idx="8">
                  <c:v>0</c:v>
                </c:pt>
                <c:pt idx="9">
                  <c:v>86.12</c:v>
                </c:pt>
                <c:pt idx="10">
                  <c:v>5654.41</c:v>
                </c:pt>
                <c:pt idx="11">
                  <c:v>2049.23</c:v>
                </c:pt>
                <c:pt idx="12">
                  <c:v>60.42</c:v>
                </c:pt>
                <c:pt idx="13">
                  <c:v>244.26</c:v>
                </c:pt>
                <c:pt idx="14">
                  <c:v>0</c:v>
                </c:pt>
                <c:pt idx="15">
                  <c:v>246.98</c:v>
                </c:pt>
                <c:pt idx="16">
                  <c:v>554.03</c:v>
                </c:pt>
                <c:pt idx="17">
                  <c:v>637.29999999999995</c:v>
                </c:pt>
                <c:pt idx="18">
                  <c:v>0</c:v>
                </c:pt>
                <c:pt idx="19">
                  <c:v>1014.1600000000001</c:v>
                </c:pt>
                <c:pt idx="20">
                  <c:v>3409.8900000000003</c:v>
                </c:pt>
                <c:pt idx="21">
                  <c:v>4730.2700000000004</c:v>
                </c:pt>
                <c:pt idx="22">
                  <c:v>67.2</c:v>
                </c:pt>
                <c:pt idx="23">
                  <c:v>1195.54</c:v>
                </c:pt>
                <c:pt idx="24">
                  <c:v>3097.8500000000008</c:v>
                </c:pt>
                <c:pt idx="25">
                  <c:v>420.05</c:v>
                </c:pt>
                <c:pt idx="26">
                  <c:v>892.44999999999993</c:v>
                </c:pt>
                <c:pt idx="27">
                  <c:v>3757.2799999999997</c:v>
                </c:pt>
                <c:pt idx="28">
                  <c:v>4414.76</c:v>
                </c:pt>
                <c:pt idx="29">
                  <c:v>10264.019999999999</c:v>
                </c:pt>
                <c:pt idx="30">
                  <c:v>4659.1400000000003</c:v>
                </c:pt>
                <c:pt idx="31">
                  <c:v>4807.3299999999981</c:v>
                </c:pt>
                <c:pt idx="32">
                  <c:v>23658.809999999998</c:v>
                </c:pt>
                <c:pt idx="33">
                  <c:v>5079.1200000000008</c:v>
                </c:pt>
                <c:pt idx="34">
                  <c:v>7979.5700000000015</c:v>
                </c:pt>
                <c:pt idx="35">
                  <c:v>8867.7999999999956</c:v>
                </c:pt>
                <c:pt idx="36">
                  <c:v>8535.4599999999937</c:v>
                </c:pt>
                <c:pt idx="37">
                  <c:v>8112.06</c:v>
                </c:pt>
                <c:pt idx="38">
                  <c:v>1435.63</c:v>
                </c:pt>
                <c:pt idx="39">
                  <c:v>8280.98</c:v>
                </c:pt>
                <c:pt idx="40">
                  <c:v>5228.7199999999984</c:v>
                </c:pt>
                <c:pt idx="41">
                  <c:v>10465.4</c:v>
                </c:pt>
                <c:pt idx="42">
                  <c:v>11769.059999999998</c:v>
                </c:pt>
                <c:pt idx="43">
                  <c:v>9724.9700000000048</c:v>
                </c:pt>
                <c:pt idx="44">
                  <c:v>16281.890000000009</c:v>
                </c:pt>
                <c:pt idx="45">
                  <c:v>10511.959999999997</c:v>
                </c:pt>
                <c:pt idx="46">
                  <c:v>20036.579999999987</c:v>
                </c:pt>
                <c:pt idx="47">
                  <c:v>5870.6100000000006</c:v>
                </c:pt>
                <c:pt idx="48">
                  <c:v>12947.340000000002</c:v>
                </c:pt>
                <c:pt idx="49">
                  <c:v>3499.5999999999995</c:v>
                </c:pt>
                <c:pt idx="50">
                  <c:v>11339.859999999995</c:v>
                </c:pt>
                <c:pt idx="51">
                  <c:v>4899.5099999999993</c:v>
                </c:pt>
                <c:pt idx="52">
                  <c:v>40137.929999999993</c:v>
                </c:pt>
                <c:pt idx="53">
                  <c:v>7108.9399999999969</c:v>
                </c:pt>
                <c:pt idx="54">
                  <c:v>950.78999999999985</c:v>
                </c:pt>
                <c:pt idx="55">
                  <c:v>5962.2400000000007</c:v>
                </c:pt>
                <c:pt idx="56">
                  <c:v>17502.310000000005</c:v>
                </c:pt>
                <c:pt idx="57">
                  <c:v>31907.08</c:v>
                </c:pt>
                <c:pt idx="58">
                  <c:v>10187.589999999997</c:v>
                </c:pt>
                <c:pt idx="59">
                  <c:v>24432.249999999996</c:v>
                </c:pt>
                <c:pt idx="60">
                  <c:v>32084.97</c:v>
                </c:pt>
                <c:pt idx="61">
                  <c:v>13342.089999999997</c:v>
                </c:pt>
                <c:pt idx="62">
                  <c:v>15561.86</c:v>
                </c:pt>
                <c:pt idx="63">
                  <c:v>6182.9300000000012</c:v>
                </c:pt>
                <c:pt idx="64">
                  <c:v>11086.249999999998</c:v>
                </c:pt>
                <c:pt idx="65">
                  <c:v>6260.8299999999981</c:v>
                </c:pt>
                <c:pt idx="66">
                  <c:v>14450.509999999998</c:v>
                </c:pt>
                <c:pt idx="67">
                  <c:v>21209.279999999999</c:v>
                </c:pt>
                <c:pt idx="68">
                  <c:v>14221.97</c:v>
                </c:pt>
                <c:pt idx="69">
                  <c:v>15340.929999999997</c:v>
                </c:pt>
                <c:pt idx="70">
                  <c:v>26550.549999999996</c:v>
                </c:pt>
                <c:pt idx="71">
                  <c:v>21381.949999999993</c:v>
                </c:pt>
                <c:pt idx="72">
                  <c:v>7542.2800000000007</c:v>
                </c:pt>
                <c:pt idx="73">
                  <c:v>16400.990000000002</c:v>
                </c:pt>
                <c:pt idx="74">
                  <c:v>13625.280000000002</c:v>
                </c:pt>
                <c:pt idx="75">
                  <c:v>19422.520000000004</c:v>
                </c:pt>
                <c:pt idx="76">
                  <c:v>26322.009999999995</c:v>
                </c:pt>
                <c:pt idx="77">
                  <c:v>9308.5499999999975</c:v>
                </c:pt>
                <c:pt idx="78">
                  <c:v>7475.3700000000008</c:v>
                </c:pt>
                <c:pt idx="79">
                  <c:v>23133.28000000001</c:v>
                </c:pt>
                <c:pt idx="80">
                  <c:v>275978.41000000009</c:v>
                </c:pt>
                <c:pt idx="81">
                  <c:v>8781.69</c:v>
                </c:pt>
                <c:pt idx="82">
                  <c:v>3192.9000000000005</c:v>
                </c:pt>
                <c:pt idx="83">
                  <c:v>6466.59</c:v>
                </c:pt>
                <c:pt idx="84">
                  <c:v>15493.570000000002</c:v>
                </c:pt>
                <c:pt idx="85">
                  <c:v>6426.7699999999995</c:v>
                </c:pt>
                <c:pt idx="86">
                  <c:v>13657.26</c:v>
                </c:pt>
                <c:pt idx="87">
                  <c:v>41540.43</c:v>
                </c:pt>
                <c:pt idx="88">
                  <c:v>8141.0300000000007</c:v>
                </c:pt>
                <c:pt idx="89">
                  <c:v>7851.8099999999995</c:v>
                </c:pt>
                <c:pt idx="90">
                  <c:v>21041.229999999992</c:v>
                </c:pt>
                <c:pt idx="91">
                  <c:v>17671.239999999998</c:v>
                </c:pt>
                <c:pt idx="92">
                  <c:v>1478.1699999999998</c:v>
                </c:pt>
                <c:pt idx="93">
                  <c:v>5539.2</c:v>
                </c:pt>
                <c:pt idx="94">
                  <c:v>32226.830000000013</c:v>
                </c:pt>
                <c:pt idx="95">
                  <c:v>65278.410000000011</c:v>
                </c:pt>
                <c:pt idx="96">
                  <c:v>228761.37999999998</c:v>
                </c:pt>
              </c:numCache>
            </c:numRef>
          </c:val>
          <c:extLst>
            <c:ext xmlns:c16="http://schemas.microsoft.com/office/drawing/2014/chart" uri="{C3380CC4-5D6E-409C-BE32-E72D297353CC}">
              <c16:uniqueId val="{00000001-B162-4BBD-9952-393123F4C4D4}"/>
            </c:ext>
          </c:extLst>
        </c:ser>
        <c:ser>
          <c:idx val="2"/>
          <c:order val="2"/>
          <c:tx>
            <c:strRef>
              <c:f>'Q6 (2)'!$D$1</c:f>
              <c:strCache>
                <c:ptCount val="1"/>
                <c:pt idx="0">
                  <c:v>female</c:v>
                </c:pt>
              </c:strCache>
            </c:strRef>
          </c:tx>
          <c:spPr>
            <a:solidFill>
              <a:schemeClr val="accent3"/>
            </a:solidFill>
            <a:ln>
              <a:noFill/>
            </a:ln>
            <a:effectLst/>
          </c:spPr>
          <c:invertIfNegative val="0"/>
          <c:cat>
            <c:strRef>
              <c:f>'Q6 (2)'!$A$2:$A$98</c:f>
              <c:strCache>
                <c:ptCount val="97"/>
                <c:pt idx="0">
                  <c:v>Ticketing</c:v>
                </c:pt>
                <c:pt idx="1">
                  <c:v>Water Sports</c:v>
                </c:pt>
                <c:pt idx="2">
                  <c:v>Cigarettes &amp; Smoking</c:v>
                </c:pt>
                <c:pt idx="3">
                  <c:v>Nail Care</c:v>
                </c:pt>
                <c:pt idx="4">
                  <c:v>Jewelry Cleaning &amp; Care</c:v>
                </c:pt>
                <c:pt idx="5">
                  <c:v>Hobbies &amp; Creative Arts</c:v>
                </c:pt>
                <c:pt idx="6">
                  <c:v>Other Electronics</c:v>
                </c:pt>
                <c:pt idx="7">
                  <c:v>Gadgets</c:v>
                </c:pt>
                <c:pt idx="8">
                  <c:v>Religious &amp; Ceremonial</c:v>
                </c:pt>
                <c:pt idx="9">
                  <c:v>Kid's Watches</c:v>
                </c:pt>
                <c:pt idx="10">
                  <c:v>Cooking &amp; Baking Ingredients</c:v>
                </c:pt>
                <c:pt idx="11">
                  <c:v>Movies</c:v>
                </c:pt>
                <c:pt idx="12">
                  <c:v>Prepared Foods</c:v>
                </c:pt>
                <c:pt idx="13">
                  <c:v>Baby Fashion</c:v>
                </c:pt>
                <c:pt idx="14">
                  <c:v>Men's Eastern Wear</c:v>
                </c:pt>
                <c:pt idx="15">
                  <c:v>Pets &amp; Animals</c:v>
                </c:pt>
                <c:pt idx="16">
                  <c:v>Fitness</c:v>
                </c:pt>
                <c:pt idx="17">
                  <c:v>Featured Phones</c:v>
                </c:pt>
                <c:pt idx="18">
                  <c:v>Women's Eastern Wear</c:v>
                </c:pt>
                <c:pt idx="19">
                  <c:v>Luggage &amp; Bags</c:v>
                </c:pt>
                <c:pt idx="20">
                  <c:v>Memory &amp; SD Cards for Phones</c:v>
                </c:pt>
                <c:pt idx="21">
                  <c:v>Office Supplies</c:v>
                </c:pt>
                <c:pt idx="22">
                  <c:v>Grooming Appliances</c:v>
                </c:pt>
                <c:pt idx="23">
                  <c:v>Bath &amp; Body</c:v>
                </c:pt>
                <c:pt idx="24">
                  <c:v>Monitors</c:v>
                </c:pt>
                <c:pt idx="25">
                  <c:v>Landline Phones</c:v>
                </c:pt>
                <c:pt idx="26">
                  <c:v>Candies</c:v>
                </c:pt>
                <c:pt idx="27">
                  <c:v>Lawn &amp; Garden</c:v>
                </c:pt>
                <c:pt idx="28">
                  <c:v>Softwares</c:v>
                </c:pt>
                <c:pt idx="29">
                  <c:v>Music</c:v>
                </c:pt>
                <c:pt idx="30">
                  <c:v>Smart watches</c:v>
                </c:pt>
                <c:pt idx="31">
                  <c:v>Baby Shoes</c:v>
                </c:pt>
                <c:pt idx="32">
                  <c:v>Bakery</c:v>
                </c:pt>
                <c:pt idx="33">
                  <c:v>Networking</c:v>
                </c:pt>
                <c:pt idx="34">
                  <c:v>Outdoor Sports</c:v>
                </c:pt>
                <c:pt idx="35">
                  <c:v>Boys Shoes</c:v>
                </c:pt>
                <c:pt idx="36">
                  <c:v>Books</c:v>
                </c:pt>
                <c:pt idx="37">
                  <c:v>Home improvements</c:v>
                </c:pt>
                <c:pt idx="38">
                  <c:v>Services</c:v>
                </c:pt>
                <c:pt idx="39">
                  <c:v>Nursing &amp; Feeding</c:v>
                </c:pt>
                <c:pt idx="40">
                  <c:v>Household Supplies</c:v>
                </c:pt>
                <c:pt idx="41">
                  <c:v>Girls Shoes</c:v>
                </c:pt>
                <c:pt idx="42">
                  <c:v>Bathroom Accessories</c:v>
                </c:pt>
                <c:pt idx="43">
                  <c:v>Other Food &amp; Beverage</c:v>
                </c:pt>
                <c:pt idx="44">
                  <c:v>Lighting</c:v>
                </c:pt>
                <c:pt idx="45">
                  <c:v>Men's Jewelry</c:v>
                </c:pt>
                <c:pt idx="46">
                  <c:v>Headphones</c:v>
                </c:pt>
                <c:pt idx="47">
                  <c:v>PowerBanks</c:v>
                </c:pt>
                <c:pt idx="48">
                  <c:v>TV Equipment</c:v>
                </c:pt>
                <c:pt idx="49">
                  <c:v>Beverages</c:v>
                </c:pt>
                <c:pt idx="50">
                  <c:v>Storage Devices</c:v>
                </c:pt>
                <c:pt idx="51">
                  <c:v>Baby &amp; Toddler Furniture</c:v>
                </c:pt>
                <c:pt idx="52">
                  <c:v>Men's Accessories</c:v>
                </c:pt>
                <c:pt idx="53">
                  <c:v>Boys Fashion</c:v>
                </c:pt>
                <c:pt idx="54">
                  <c:v>Women's Eyewear</c:v>
                </c:pt>
                <c:pt idx="55">
                  <c:v>Diapering</c:v>
                </c:pt>
                <c:pt idx="56">
                  <c:v>Video Games</c:v>
                </c:pt>
                <c:pt idx="57">
                  <c:v>Girls Fashion</c:v>
                </c:pt>
                <c:pt idx="58">
                  <c:v>Linens &amp; Bedding</c:v>
                </c:pt>
                <c:pt idx="59">
                  <c:v>Desktops</c:v>
                </c:pt>
                <c:pt idx="60">
                  <c:v>Computer Accessories</c:v>
                </c:pt>
                <c:pt idx="61">
                  <c:v>Team Sports</c:v>
                </c:pt>
                <c:pt idx="62">
                  <c:v>Men's Eyewear</c:v>
                </c:pt>
                <c:pt idx="63">
                  <c:v>Video Game Consoles</c:v>
                </c:pt>
                <c:pt idx="64">
                  <c:v>Printers &amp; Scanners</c:v>
                </c:pt>
                <c:pt idx="65">
                  <c:v>Gymnastics</c:v>
                </c:pt>
                <c:pt idx="66">
                  <c:v>Personal Pleasure</c:v>
                </c:pt>
                <c:pt idx="67">
                  <c:v>Cameras</c:v>
                </c:pt>
                <c:pt idx="68">
                  <c:v>Health Care</c:v>
                </c:pt>
                <c:pt idx="69">
                  <c:v>MP3 Players and Audio Equipment</c:v>
                </c:pt>
                <c:pt idx="70">
                  <c:v>Mobiles &amp; Tablets Accessories</c:v>
                </c:pt>
                <c:pt idx="71">
                  <c:v>Perfume &amp; Cologne</c:v>
                </c:pt>
                <c:pt idx="72">
                  <c:v>Decor</c:v>
                </c:pt>
                <c:pt idx="73">
                  <c:v>Kitchen &amp; Dining</c:v>
                </c:pt>
                <c:pt idx="74">
                  <c:v>Other Baby Products</c:v>
                </c:pt>
                <c:pt idx="75">
                  <c:v>Women's Jewelry</c:v>
                </c:pt>
                <c:pt idx="76">
                  <c:v>Men's Clothing</c:v>
                </c:pt>
                <c:pt idx="77">
                  <c:v>Skin Care</c:v>
                </c:pt>
                <c:pt idx="78">
                  <c:v>Makeup</c:v>
                </c:pt>
                <c:pt idx="79">
                  <c:v>Men's Watches</c:v>
                </c:pt>
                <c:pt idx="80">
                  <c:v>Furniture</c:v>
                </c:pt>
                <c:pt idx="81">
                  <c:v>TVs</c:v>
                </c:pt>
                <c:pt idx="82">
                  <c:v>Fitness &amp; Nutrition</c:v>
                </c:pt>
                <c:pt idx="83">
                  <c:v>Women's Lingeries and Nightwear</c:v>
                </c:pt>
                <c:pt idx="84">
                  <c:v>Kitchen Appliances</c:v>
                </c:pt>
                <c:pt idx="85">
                  <c:v>Vehicle &amp; Vehicle Parts</c:v>
                </c:pt>
                <c:pt idx="86">
                  <c:v>Women's Watches</c:v>
                </c:pt>
                <c:pt idx="87">
                  <c:v>Men's Shoes</c:v>
                </c:pt>
                <c:pt idx="88">
                  <c:v>Household Appliances</c:v>
                </c:pt>
                <c:pt idx="89">
                  <c:v>Tablets</c:v>
                </c:pt>
                <c:pt idx="90">
                  <c:v>Personal Care</c:v>
                </c:pt>
                <c:pt idx="91">
                  <c:v>Laptops</c:v>
                </c:pt>
                <c:pt idx="92">
                  <c:v>Real Estate</c:v>
                </c:pt>
                <c:pt idx="93">
                  <c:v>Women's Accessories</c:v>
                </c:pt>
                <c:pt idx="94">
                  <c:v>Women's Shoes</c:v>
                </c:pt>
                <c:pt idx="95">
                  <c:v>Women's Clothing</c:v>
                </c:pt>
                <c:pt idx="96">
                  <c:v>Smartphones</c:v>
                </c:pt>
              </c:strCache>
            </c:strRef>
          </c:cat>
          <c:val>
            <c:numRef>
              <c:f>'Q6 (2)'!$D$2:$D$98</c:f>
              <c:numCache>
                <c:formatCode>General</c:formatCode>
                <c:ptCount val="97"/>
                <c:pt idx="0">
                  <c:v>0</c:v>
                </c:pt>
                <c:pt idx="1">
                  <c:v>0</c:v>
                </c:pt>
                <c:pt idx="2">
                  <c:v>22.42</c:v>
                </c:pt>
                <c:pt idx="3">
                  <c:v>11.45</c:v>
                </c:pt>
                <c:pt idx="4">
                  <c:v>90.6</c:v>
                </c:pt>
                <c:pt idx="5">
                  <c:v>0</c:v>
                </c:pt>
                <c:pt idx="6">
                  <c:v>0</c:v>
                </c:pt>
                <c:pt idx="7">
                  <c:v>0</c:v>
                </c:pt>
                <c:pt idx="8">
                  <c:v>6082.59</c:v>
                </c:pt>
                <c:pt idx="9">
                  <c:v>74.78</c:v>
                </c:pt>
                <c:pt idx="10">
                  <c:v>770.43</c:v>
                </c:pt>
                <c:pt idx="11">
                  <c:v>185.66000000000003</c:v>
                </c:pt>
                <c:pt idx="12">
                  <c:v>3667.68</c:v>
                </c:pt>
                <c:pt idx="13">
                  <c:v>1879.4</c:v>
                </c:pt>
                <c:pt idx="14">
                  <c:v>4743.8999999999996</c:v>
                </c:pt>
                <c:pt idx="15">
                  <c:v>710.85</c:v>
                </c:pt>
                <c:pt idx="16">
                  <c:v>1800.62</c:v>
                </c:pt>
                <c:pt idx="17">
                  <c:v>1771.62</c:v>
                </c:pt>
                <c:pt idx="18">
                  <c:v>625.23</c:v>
                </c:pt>
                <c:pt idx="19">
                  <c:v>876.87</c:v>
                </c:pt>
                <c:pt idx="20">
                  <c:v>1802.41</c:v>
                </c:pt>
                <c:pt idx="21">
                  <c:v>980.4799999999999</c:v>
                </c:pt>
                <c:pt idx="22">
                  <c:v>5498.58</c:v>
                </c:pt>
                <c:pt idx="23">
                  <c:v>3072.32</c:v>
                </c:pt>
                <c:pt idx="24">
                  <c:v>318.33</c:v>
                </c:pt>
                <c:pt idx="25">
                  <c:v>128.78</c:v>
                </c:pt>
                <c:pt idx="26">
                  <c:v>461742.2</c:v>
                </c:pt>
                <c:pt idx="27">
                  <c:v>3255.4100000000003</c:v>
                </c:pt>
                <c:pt idx="28">
                  <c:v>1201.82</c:v>
                </c:pt>
                <c:pt idx="29">
                  <c:v>838.03000000000009</c:v>
                </c:pt>
                <c:pt idx="30">
                  <c:v>932.7</c:v>
                </c:pt>
                <c:pt idx="31">
                  <c:v>11677.54</c:v>
                </c:pt>
                <c:pt idx="32">
                  <c:v>27195.82</c:v>
                </c:pt>
                <c:pt idx="33">
                  <c:v>490.36999999999995</c:v>
                </c:pt>
                <c:pt idx="34">
                  <c:v>3739.89</c:v>
                </c:pt>
                <c:pt idx="35">
                  <c:v>7400.94</c:v>
                </c:pt>
                <c:pt idx="36">
                  <c:v>4186.7799999999979</c:v>
                </c:pt>
                <c:pt idx="37">
                  <c:v>4526.1299999999992</c:v>
                </c:pt>
                <c:pt idx="38">
                  <c:v>4065.7200000000007</c:v>
                </c:pt>
                <c:pt idx="39">
                  <c:v>8446.7500000000018</c:v>
                </c:pt>
                <c:pt idx="40">
                  <c:v>5659.46</c:v>
                </c:pt>
                <c:pt idx="41">
                  <c:v>10468.699999999999</c:v>
                </c:pt>
                <c:pt idx="42">
                  <c:v>2287.8700000000003</c:v>
                </c:pt>
                <c:pt idx="43">
                  <c:v>2104.8500000000008</c:v>
                </c:pt>
                <c:pt idx="44">
                  <c:v>2768.34</c:v>
                </c:pt>
                <c:pt idx="45">
                  <c:v>1123.18</c:v>
                </c:pt>
                <c:pt idx="46">
                  <c:v>32709.879999999997</c:v>
                </c:pt>
                <c:pt idx="47">
                  <c:v>1455.65</c:v>
                </c:pt>
                <c:pt idx="48">
                  <c:v>3718.8399999999997</c:v>
                </c:pt>
                <c:pt idx="49">
                  <c:v>27616.149999999998</c:v>
                </c:pt>
                <c:pt idx="50">
                  <c:v>3046.9999999999995</c:v>
                </c:pt>
                <c:pt idx="51">
                  <c:v>22760.52</c:v>
                </c:pt>
                <c:pt idx="52">
                  <c:v>15250.13</c:v>
                </c:pt>
                <c:pt idx="53">
                  <c:v>8750.69</c:v>
                </c:pt>
                <c:pt idx="54">
                  <c:v>7889.77</c:v>
                </c:pt>
                <c:pt idx="55">
                  <c:v>4245.7099999999991</c:v>
                </c:pt>
                <c:pt idx="56">
                  <c:v>7082.9</c:v>
                </c:pt>
                <c:pt idx="57">
                  <c:v>6732.0699999999988</c:v>
                </c:pt>
                <c:pt idx="58">
                  <c:v>5343.010000000002</c:v>
                </c:pt>
                <c:pt idx="59">
                  <c:v>4096.1899999999996</c:v>
                </c:pt>
                <c:pt idx="60">
                  <c:v>10603.560000000001</c:v>
                </c:pt>
                <c:pt idx="61">
                  <c:v>9082.1900000000023</c:v>
                </c:pt>
                <c:pt idx="62">
                  <c:v>12351.359999999999</c:v>
                </c:pt>
                <c:pt idx="63">
                  <c:v>4788.4800000000005</c:v>
                </c:pt>
                <c:pt idx="64">
                  <c:v>8705.619999999999</c:v>
                </c:pt>
                <c:pt idx="65">
                  <c:v>3916.5300000000007</c:v>
                </c:pt>
                <c:pt idx="66">
                  <c:v>3097.3200000000006</c:v>
                </c:pt>
                <c:pt idx="67">
                  <c:v>4736.13</c:v>
                </c:pt>
                <c:pt idx="68">
                  <c:v>30250.03999999999</c:v>
                </c:pt>
                <c:pt idx="69">
                  <c:v>17360.43</c:v>
                </c:pt>
                <c:pt idx="70">
                  <c:v>17427.630000000005</c:v>
                </c:pt>
                <c:pt idx="71">
                  <c:v>9416.5500000000029</c:v>
                </c:pt>
                <c:pt idx="72">
                  <c:v>4617.0200000000004</c:v>
                </c:pt>
                <c:pt idx="73">
                  <c:v>16581.280000000002</c:v>
                </c:pt>
                <c:pt idx="74">
                  <c:v>8943.7900000000009</c:v>
                </c:pt>
                <c:pt idx="75">
                  <c:v>12681.25</c:v>
                </c:pt>
                <c:pt idx="76">
                  <c:v>15772.229999999998</c:v>
                </c:pt>
                <c:pt idx="77">
                  <c:v>15676.689999999997</c:v>
                </c:pt>
                <c:pt idx="78">
                  <c:v>17521.770000000011</c:v>
                </c:pt>
                <c:pt idx="79">
                  <c:v>12171.459999999997</c:v>
                </c:pt>
                <c:pt idx="80">
                  <c:v>4879.0300000000007</c:v>
                </c:pt>
                <c:pt idx="81">
                  <c:v>13942.869999999994</c:v>
                </c:pt>
                <c:pt idx="82">
                  <c:v>11498.130000000003</c:v>
                </c:pt>
                <c:pt idx="83">
                  <c:v>10247.94</c:v>
                </c:pt>
                <c:pt idx="84">
                  <c:v>7766.9</c:v>
                </c:pt>
                <c:pt idx="85">
                  <c:v>5431.9199999999992</c:v>
                </c:pt>
                <c:pt idx="86">
                  <c:v>11244.109999999999</c:v>
                </c:pt>
                <c:pt idx="87">
                  <c:v>30989.310000000012</c:v>
                </c:pt>
                <c:pt idx="88">
                  <c:v>28969.400000000005</c:v>
                </c:pt>
                <c:pt idx="89">
                  <c:v>4958.5900000000011</c:v>
                </c:pt>
                <c:pt idx="90">
                  <c:v>20200.409999999993</c:v>
                </c:pt>
                <c:pt idx="91">
                  <c:v>8330.6999999999989</c:v>
                </c:pt>
                <c:pt idx="92">
                  <c:v>3535.0599999999995</c:v>
                </c:pt>
                <c:pt idx="93">
                  <c:v>513360.30999999994</c:v>
                </c:pt>
                <c:pt idx="94">
                  <c:v>34941.939999999995</c:v>
                </c:pt>
                <c:pt idx="95">
                  <c:v>20430.939999999991</c:v>
                </c:pt>
                <c:pt idx="96">
                  <c:v>38720.57</c:v>
                </c:pt>
              </c:numCache>
            </c:numRef>
          </c:val>
          <c:extLst>
            <c:ext xmlns:c16="http://schemas.microsoft.com/office/drawing/2014/chart" uri="{C3380CC4-5D6E-409C-BE32-E72D297353CC}">
              <c16:uniqueId val="{00000002-B162-4BBD-9952-393123F4C4D4}"/>
            </c:ext>
          </c:extLst>
        </c:ser>
        <c:ser>
          <c:idx val="3"/>
          <c:order val="3"/>
          <c:tx>
            <c:strRef>
              <c:f>'Q6 (2)'!$E$1</c:f>
              <c:strCache>
                <c:ptCount val="1"/>
                <c:pt idx="0">
                  <c:v>Not sure</c:v>
                </c:pt>
              </c:strCache>
            </c:strRef>
          </c:tx>
          <c:spPr>
            <a:solidFill>
              <a:schemeClr val="accent4"/>
            </a:solidFill>
            <a:ln>
              <a:noFill/>
            </a:ln>
            <a:effectLst/>
          </c:spPr>
          <c:invertIfNegative val="0"/>
          <c:cat>
            <c:strRef>
              <c:f>'Q6 (2)'!$A$2:$A$98</c:f>
              <c:strCache>
                <c:ptCount val="97"/>
                <c:pt idx="0">
                  <c:v>Ticketing</c:v>
                </c:pt>
                <c:pt idx="1">
                  <c:v>Water Sports</c:v>
                </c:pt>
                <c:pt idx="2">
                  <c:v>Cigarettes &amp; Smoking</c:v>
                </c:pt>
                <c:pt idx="3">
                  <c:v>Nail Care</c:v>
                </c:pt>
                <c:pt idx="4">
                  <c:v>Jewelry Cleaning &amp; Care</c:v>
                </c:pt>
                <c:pt idx="5">
                  <c:v>Hobbies &amp; Creative Arts</c:v>
                </c:pt>
                <c:pt idx="6">
                  <c:v>Other Electronics</c:v>
                </c:pt>
                <c:pt idx="7">
                  <c:v>Gadgets</c:v>
                </c:pt>
                <c:pt idx="8">
                  <c:v>Religious &amp; Ceremonial</c:v>
                </c:pt>
                <c:pt idx="9">
                  <c:v>Kid's Watches</c:v>
                </c:pt>
                <c:pt idx="10">
                  <c:v>Cooking &amp; Baking Ingredients</c:v>
                </c:pt>
                <c:pt idx="11">
                  <c:v>Movies</c:v>
                </c:pt>
                <c:pt idx="12">
                  <c:v>Prepared Foods</c:v>
                </c:pt>
                <c:pt idx="13">
                  <c:v>Baby Fashion</c:v>
                </c:pt>
                <c:pt idx="14">
                  <c:v>Men's Eastern Wear</c:v>
                </c:pt>
                <c:pt idx="15">
                  <c:v>Pets &amp; Animals</c:v>
                </c:pt>
                <c:pt idx="16">
                  <c:v>Fitness</c:v>
                </c:pt>
                <c:pt idx="17">
                  <c:v>Featured Phones</c:v>
                </c:pt>
                <c:pt idx="18">
                  <c:v>Women's Eastern Wear</c:v>
                </c:pt>
                <c:pt idx="19">
                  <c:v>Luggage &amp; Bags</c:v>
                </c:pt>
                <c:pt idx="20">
                  <c:v>Memory &amp; SD Cards for Phones</c:v>
                </c:pt>
                <c:pt idx="21">
                  <c:v>Office Supplies</c:v>
                </c:pt>
                <c:pt idx="22">
                  <c:v>Grooming Appliances</c:v>
                </c:pt>
                <c:pt idx="23">
                  <c:v>Bath &amp; Body</c:v>
                </c:pt>
                <c:pt idx="24">
                  <c:v>Monitors</c:v>
                </c:pt>
                <c:pt idx="25">
                  <c:v>Landline Phones</c:v>
                </c:pt>
                <c:pt idx="26">
                  <c:v>Candies</c:v>
                </c:pt>
                <c:pt idx="27">
                  <c:v>Lawn &amp; Garden</c:v>
                </c:pt>
                <c:pt idx="28">
                  <c:v>Softwares</c:v>
                </c:pt>
                <c:pt idx="29">
                  <c:v>Music</c:v>
                </c:pt>
                <c:pt idx="30">
                  <c:v>Smart watches</c:v>
                </c:pt>
                <c:pt idx="31">
                  <c:v>Baby Shoes</c:v>
                </c:pt>
                <c:pt idx="32">
                  <c:v>Bakery</c:v>
                </c:pt>
                <c:pt idx="33">
                  <c:v>Networking</c:v>
                </c:pt>
                <c:pt idx="34">
                  <c:v>Outdoor Sports</c:v>
                </c:pt>
                <c:pt idx="35">
                  <c:v>Boys Shoes</c:v>
                </c:pt>
                <c:pt idx="36">
                  <c:v>Books</c:v>
                </c:pt>
                <c:pt idx="37">
                  <c:v>Home improvements</c:v>
                </c:pt>
                <c:pt idx="38">
                  <c:v>Services</c:v>
                </c:pt>
                <c:pt idx="39">
                  <c:v>Nursing &amp; Feeding</c:v>
                </c:pt>
                <c:pt idx="40">
                  <c:v>Household Supplies</c:v>
                </c:pt>
                <c:pt idx="41">
                  <c:v>Girls Shoes</c:v>
                </c:pt>
                <c:pt idx="42">
                  <c:v>Bathroom Accessories</c:v>
                </c:pt>
                <c:pt idx="43">
                  <c:v>Other Food &amp; Beverage</c:v>
                </c:pt>
                <c:pt idx="44">
                  <c:v>Lighting</c:v>
                </c:pt>
                <c:pt idx="45">
                  <c:v>Men's Jewelry</c:v>
                </c:pt>
                <c:pt idx="46">
                  <c:v>Headphones</c:v>
                </c:pt>
                <c:pt idx="47">
                  <c:v>PowerBanks</c:v>
                </c:pt>
                <c:pt idx="48">
                  <c:v>TV Equipment</c:v>
                </c:pt>
                <c:pt idx="49">
                  <c:v>Beverages</c:v>
                </c:pt>
                <c:pt idx="50">
                  <c:v>Storage Devices</c:v>
                </c:pt>
                <c:pt idx="51">
                  <c:v>Baby &amp; Toddler Furniture</c:v>
                </c:pt>
                <c:pt idx="52">
                  <c:v>Men's Accessories</c:v>
                </c:pt>
                <c:pt idx="53">
                  <c:v>Boys Fashion</c:v>
                </c:pt>
                <c:pt idx="54">
                  <c:v>Women's Eyewear</c:v>
                </c:pt>
                <c:pt idx="55">
                  <c:v>Diapering</c:v>
                </c:pt>
                <c:pt idx="56">
                  <c:v>Video Games</c:v>
                </c:pt>
                <c:pt idx="57">
                  <c:v>Girls Fashion</c:v>
                </c:pt>
                <c:pt idx="58">
                  <c:v>Linens &amp; Bedding</c:v>
                </c:pt>
                <c:pt idx="59">
                  <c:v>Desktops</c:v>
                </c:pt>
                <c:pt idx="60">
                  <c:v>Computer Accessories</c:v>
                </c:pt>
                <c:pt idx="61">
                  <c:v>Team Sports</c:v>
                </c:pt>
                <c:pt idx="62">
                  <c:v>Men's Eyewear</c:v>
                </c:pt>
                <c:pt idx="63">
                  <c:v>Video Game Consoles</c:v>
                </c:pt>
                <c:pt idx="64">
                  <c:v>Printers &amp; Scanners</c:v>
                </c:pt>
                <c:pt idx="65">
                  <c:v>Gymnastics</c:v>
                </c:pt>
                <c:pt idx="66">
                  <c:v>Personal Pleasure</c:v>
                </c:pt>
                <c:pt idx="67">
                  <c:v>Cameras</c:v>
                </c:pt>
                <c:pt idx="68">
                  <c:v>Health Care</c:v>
                </c:pt>
                <c:pt idx="69">
                  <c:v>MP3 Players and Audio Equipment</c:v>
                </c:pt>
                <c:pt idx="70">
                  <c:v>Mobiles &amp; Tablets Accessories</c:v>
                </c:pt>
                <c:pt idx="71">
                  <c:v>Perfume &amp; Cologne</c:v>
                </c:pt>
                <c:pt idx="72">
                  <c:v>Decor</c:v>
                </c:pt>
                <c:pt idx="73">
                  <c:v>Kitchen &amp; Dining</c:v>
                </c:pt>
                <c:pt idx="74">
                  <c:v>Other Baby Products</c:v>
                </c:pt>
                <c:pt idx="75">
                  <c:v>Women's Jewelry</c:v>
                </c:pt>
                <c:pt idx="76">
                  <c:v>Men's Clothing</c:v>
                </c:pt>
                <c:pt idx="77">
                  <c:v>Skin Care</c:v>
                </c:pt>
                <c:pt idx="78">
                  <c:v>Makeup</c:v>
                </c:pt>
                <c:pt idx="79">
                  <c:v>Men's Watches</c:v>
                </c:pt>
                <c:pt idx="80">
                  <c:v>Furniture</c:v>
                </c:pt>
                <c:pt idx="81">
                  <c:v>TVs</c:v>
                </c:pt>
                <c:pt idx="82">
                  <c:v>Fitness &amp; Nutrition</c:v>
                </c:pt>
                <c:pt idx="83">
                  <c:v>Women's Lingeries and Nightwear</c:v>
                </c:pt>
                <c:pt idx="84">
                  <c:v>Kitchen Appliances</c:v>
                </c:pt>
                <c:pt idx="85">
                  <c:v>Vehicle &amp; Vehicle Parts</c:v>
                </c:pt>
                <c:pt idx="86">
                  <c:v>Women's Watches</c:v>
                </c:pt>
                <c:pt idx="87">
                  <c:v>Men's Shoes</c:v>
                </c:pt>
                <c:pt idx="88">
                  <c:v>Household Appliances</c:v>
                </c:pt>
                <c:pt idx="89">
                  <c:v>Tablets</c:v>
                </c:pt>
                <c:pt idx="90">
                  <c:v>Personal Care</c:v>
                </c:pt>
                <c:pt idx="91">
                  <c:v>Laptops</c:v>
                </c:pt>
                <c:pt idx="92">
                  <c:v>Real Estate</c:v>
                </c:pt>
                <c:pt idx="93">
                  <c:v>Women's Accessories</c:v>
                </c:pt>
                <c:pt idx="94">
                  <c:v>Women's Shoes</c:v>
                </c:pt>
                <c:pt idx="95">
                  <c:v>Women's Clothing</c:v>
                </c:pt>
                <c:pt idx="96">
                  <c:v>Smartphones</c:v>
                </c:pt>
              </c:strCache>
            </c:strRef>
          </c:cat>
          <c:val>
            <c:numRef>
              <c:f>'Q6 (2)'!$E$2:$E$98</c:f>
              <c:numCache>
                <c:formatCode>General</c:formatCode>
                <c:ptCount val="9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25.38</c:v>
                </c:pt>
                <c:pt idx="21">
                  <c:v>0</c:v>
                </c:pt>
                <c:pt idx="22">
                  <c:v>0</c:v>
                </c:pt>
                <c:pt idx="23">
                  <c:v>3.97</c:v>
                </c:pt>
                <c:pt idx="24">
                  <c:v>4.67</c:v>
                </c:pt>
                <c:pt idx="25">
                  <c:v>613.85</c:v>
                </c:pt>
                <c:pt idx="26">
                  <c:v>40.15</c:v>
                </c:pt>
                <c:pt idx="27">
                  <c:v>120.27000000000001</c:v>
                </c:pt>
                <c:pt idx="28">
                  <c:v>977.14999999999986</c:v>
                </c:pt>
                <c:pt idx="29">
                  <c:v>46.97</c:v>
                </c:pt>
                <c:pt idx="30">
                  <c:v>517.01</c:v>
                </c:pt>
                <c:pt idx="31">
                  <c:v>686</c:v>
                </c:pt>
                <c:pt idx="32">
                  <c:v>0</c:v>
                </c:pt>
                <c:pt idx="33">
                  <c:v>187.07</c:v>
                </c:pt>
                <c:pt idx="34">
                  <c:v>1143.9499999999998</c:v>
                </c:pt>
                <c:pt idx="35">
                  <c:v>0</c:v>
                </c:pt>
                <c:pt idx="36">
                  <c:v>0</c:v>
                </c:pt>
                <c:pt idx="37">
                  <c:v>77.59</c:v>
                </c:pt>
                <c:pt idx="38">
                  <c:v>91.4</c:v>
                </c:pt>
                <c:pt idx="39">
                  <c:v>579.43000000000006</c:v>
                </c:pt>
                <c:pt idx="40">
                  <c:v>60.46</c:v>
                </c:pt>
                <c:pt idx="41">
                  <c:v>74.920000000000016</c:v>
                </c:pt>
                <c:pt idx="42">
                  <c:v>188.53</c:v>
                </c:pt>
                <c:pt idx="43">
                  <c:v>442.09999999999997</c:v>
                </c:pt>
                <c:pt idx="44">
                  <c:v>38.4</c:v>
                </c:pt>
                <c:pt idx="45">
                  <c:v>692.97</c:v>
                </c:pt>
                <c:pt idx="46">
                  <c:v>1555.9099999999999</c:v>
                </c:pt>
                <c:pt idx="47">
                  <c:v>2659.4900000000002</c:v>
                </c:pt>
                <c:pt idx="48">
                  <c:v>6077.1399999999985</c:v>
                </c:pt>
                <c:pt idx="49">
                  <c:v>72.490000000000009</c:v>
                </c:pt>
                <c:pt idx="50">
                  <c:v>1132.3600000000001</c:v>
                </c:pt>
                <c:pt idx="51">
                  <c:v>1921.28</c:v>
                </c:pt>
                <c:pt idx="52">
                  <c:v>2009.5799999999997</c:v>
                </c:pt>
                <c:pt idx="53">
                  <c:v>792.48</c:v>
                </c:pt>
                <c:pt idx="54">
                  <c:v>459.48</c:v>
                </c:pt>
                <c:pt idx="55">
                  <c:v>2297.9499999999998</c:v>
                </c:pt>
                <c:pt idx="56">
                  <c:v>9554.5299999999988</c:v>
                </c:pt>
                <c:pt idx="57">
                  <c:v>3528.71</c:v>
                </c:pt>
                <c:pt idx="58">
                  <c:v>558.86</c:v>
                </c:pt>
                <c:pt idx="59">
                  <c:v>0</c:v>
                </c:pt>
                <c:pt idx="60">
                  <c:v>619.31000000000006</c:v>
                </c:pt>
                <c:pt idx="61">
                  <c:v>789.61000000000013</c:v>
                </c:pt>
                <c:pt idx="62">
                  <c:v>1112.0999999999999</c:v>
                </c:pt>
                <c:pt idx="63">
                  <c:v>809.51</c:v>
                </c:pt>
                <c:pt idx="64">
                  <c:v>72.839999999999989</c:v>
                </c:pt>
                <c:pt idx="65">
                  <c:v>2562.02</c:v>
                </c:pt>
                <c:pt idx="66">
                  <c:v>624.64</c:v>
                </c:pt>
                <c:pt idx="67">
                  <c:v>1154.1400000000001</c:v>
                </c:pt>
                <c:pt idx="68">
                  <c:v>1905.1</c:v>
                </c:pt>
                <c:pt idx="69">
                  <c:v>1731.18</c:v>
                </c:pt>
                <c:pt idx="70">
                  <c:v>3472.23</c:v>
                </c:pt>
                <c:pt idx="71">
                  <c:v>4653.2299999999996</c:v>
                </c:pt>
                <c:pt idx="72">
                  <c:v>6281.3600000000006</c:v>
                </c:pt>
                <c:pt idx="73">
                  <c:v>4121.8899999999994</c:v>
                </c:pt>
                <c:pt idx="74">
                  <c:v>4321.88</c:v>
                </c:pt>
                <c:pt idx="75">
                  <c:v>615.99000000000012</c:v>
                </c:pt>
                <c:pt idx="76">
                  <c:v>4737.9399999999996</c:v>
                </c:pt>
                <c:pt idx="77">
                  <c:v>6165.32</c:v>
                </c:pt>
                <c:pt idx="78">
                  <c:v>5876.6599999999989</c:v>
                </c:pt>
                <c:pt idx="79">
                  <c:v>6505.8</c:v>
                </c:pt>
                <c:pt idx="80">
                  <c:v>234.18</c:v>
                </c:pt>
                <c:pt idx="81">
                  <c:v>12671.880000000003</c:v>
                </c:pt>
                <c:pt idx="82">
                  <c:v>683.41000000000008</c:v>
                </c:pt>
                <c:pt idx="83">
                  <c:v>8040.37</c:v>
                </c:pt>
                <c:pt idx="84">
                  <c:v>12297.450000000004</c:v>
                </c:pt>
                <c:pt idx="85">
                  <c:v>1920.96</c:v>
                </c:pt>
                <c:pt idx="86">
                  <c:v>2931.3900000000008</c:v>
                </c:pt>
                <c:pt idx="87">
                  <c:v>5512.89</c:v>
                </c:pt>
                <c:pt idx="88">
                  <c:v>11638.570000000003</c:v>
                </c:pt>
                <c:pt idx="89">
                  <c:v>6595.6399999999985</c:v>
                </c:pt>
                <c:pt idx="90">
                  <c:v>4736.0399999999981</c:v>
                </c:pt>
                <c:pt idx="91">
                  <c:v>6073.1100000000006</c:v>
                </c:pt>
                <c:pt idx="92">
                  <c:v>0</c:v>
                </c:pt>
                <c:pt idx="93">
                  <c:v>6173.4800000000014</c:v>
                </c:pt>
                <c:pt idx="94">
                  <c:v>2799</c:v>
                </c:pt>
                <c:pt idx="95">
                  <c:v>3332.2900000000009</c:v>
                </c:pt>
                <c:pt idx="96">
                  <c:v>7865.1200000000017</c:v>
                </c:pt>
              </c:numCache>
            </c:numRef>
          </c:val>
          <c:extLst>
            <c:ext xmlns:c16="http://schemas.microsoft.com/office/drawing/2014/chart" uri="{C3380CC4-5D6E-409C-BE32-E72D297353CC}">
              <c16:uniqueId val="{00000003-B162-4BBD-9952-393123F4C4D4}"/>
            </c:ext>
          </c:extLst>
        </c:ser>
        <c:dLbls>
          <c:showLegendKey val="0"/>
          <c:showVal val="0"/>
          <c:showCatName val="0"/>
          <c:showSerName val="0"/>
          <c:showPercent val="0"/>
          <c:showBubbleSize val="0"/>
        </c:dLbls>
        <c:gapWidth val="182"/>
        <c:axId val="1338191800"/>
        <c:axId val="1338190816"/>
      </c:barChart>
      <c:catAx>
        <c:axId val="1338191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8190816"/>
        <c:crosses val="autoZero"/>
        <c:auto val="1"/>
        <c:lblAlgn val="ctr"/>
        <c:lblOffset val="100"/>
        <c:noMultiLvlLbl val="0"/>
      </c:catAx>
      <c:valAx>
        <c:axId val="13381908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81918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canceled_transactions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percentStacked"/>
        <c:varyColors val="0"/>
        <c:ser>
          <c:idx val="0"/>
          <c:order val="0"/>
          <c:tx>
            <c:strRef>
              <c:f>'Q6 (2)'!$B$1</c:f>
              <c:strCache>
                <c:ptCount val="1"/>
                <c:pt idx="0">
                  <c:v>net_transaction_value(euros)</c:v>
                </c:pt>
              </c:strCache>
            </c:strRef>
          </c:tx>
          <c:spPr>
            <a:solidFill>
              <a:schemeClr val="accent1"/>
            </a:solidFill>
            <a:ln>
              <a:noFill/>
            </a:ln>
            <a:effectLst/>
          </c:spPr>
          <c:invertIfNegative val="0"/>
          <c:cat>
            <c:strRef>
              <c:f>'Q6 (2)'!$A$2:$A$98</c:f>
              <c:strCache>
                <c:ptCount val="97"/>
                <c:pt idx="0">
                  <c:v>Ticketing</c:v>
                </c:pt>
                <c:pt idx="1">
                  <c:v>Water Sports</c:v>
                </c:pt>
                <c:pt idx="2">
                  <c:v>Cigarettes &amp; Smoking</c:v>
                </c:pt>
                <c:pt idx="3">
                  <c:v>Nail Care</c:v>
                </c:pt>
                <c:pt idx="4">
                  <c:v>Jewelry Cleaning &amp; Care</c:v>
                </c:pt>
                <c:pt idx="5">
                  <c:v>Hobbies &amp; Creative Arts</c:v>
                </c:pt>
                <c:pt idx="6">
                  <c:v>Other Electronics</c:v>
                </c:pt>
                <c:pt idx="7">
                  <c:v>Gadgets</c:v>
                </c:pt>
                <c:pt idx="8">
                  <c:v>Religious &amp; Ceremonial</c:v>
                </c:pt>
                <c:pt idx="9">
                  <c:v>Kid's Watches</c:v>
                </c:pt>
                <c:pt idx="10">
                  <c:v>Cooking &amp; Baking Ingredients</c:v>
                </c:pt>
                <c:pt idx="11">
                  <c:v>Movies</c:v>
                </c:pt>
                <c:pt idx="12">
                  <c:v>Prepared Foods</c:v>
                </c:pt>
                <c:pt idx="13">
                  <c:v>Baby Fashion</c:v>
                </c:pt>
                <c:pt idx="14">
                  <c:v>Men's Eastern Wear</c:v>
                </c:pt>
                <c:pt idx="15">
                  <c:v>Pets &amp; Animals</c:v>
                </c:pt>
                <c:pt idx="16">
                  <c:v>Fitness</c:v>
                </c:pt>
                <c:pt idx="17">
                  <c:v>Featured Phones</c:v>
                </c:pt>
                <c:pt idx="18">
                  <c:v>Women's Eastern Wear</c:v>
                </c:pt>
                <c:pt idx="19">
                  <c:v>Luggage &amp; Bags</c:v>
                </c:pt>
                <c:pt idx="20">
                  <c:v>Memory &amp; SD Cards for Phones</c:v>
                </c:pt>
                <c:pt idx="21">
                  <c:v>Office Supplies</c:v>
                </c:pt>
                <c:pt idx="22">
                  <c:v>Grooming Appliances</c:v>
                </c:pt>
                <c:pt idx="23">
                  <c:v>Bath &amp; Body</c:v>
                </c:pt>
                <c:pt idx="24">
                  <c:v>Monitors</c:v>
                </c:pt>
                <c:pt idx="25">
                  <c:v>Landline Phones</c:v>
                </c:pt>
                <c:pt idx="26">
                  <c:v>Candies</c:v>
                </c:pt>
                <c:pt idx="27">
                  <c:v>Lawn &amp; Garden</c:v>
                </c:pt>
                <c:pt idx="28">
                  <c:v>Softwares</c:v>
                </c:pt>
                <c:pt idx="29">
                  <c:v>Music</c:v>
                </c:pt>
                <c:pt idx="30">
                  <c:v>Smart watches</c:v>
                </c:pt>
                <c:pt idx="31">
                  <c:v>Baby Shoes</c:v>
                </c:pt>
                <c:pt idx="32">
                  <c:v>Bakery</c:v>
                </c:pt>
                <c:pt idx="33">
                  <c:v>Networking</c:v>
                </c:pt>
                <c:pt idx="34">
                  <c:v>Outdoor Sports</c:v>
                </c:pt>
                <c:pt idx="35">
                  <c:v>Boys Shoes</c:v>
                </c:pt>
                <c:pt idx="36">
                  <c:v>Books</c:v>
                </c:pt>
                <c:pt idx="37">
                  <c:v>Home improvements</c:v>
                </c:pt>
                <c:pt idx="38">
                  <c:v>Services</c:v>
                </c:pt>
                <c:pt idx="39">
                  <c:v>Nursing &amp; Feeding</c:v>
                </c:pt>
                <c:pt idx="40">
                  <c:v>Household Supplies</c:v>
                </c:pt>
                <c:pt idx="41">
                  <c:v>Girls Shoes</c:v>
                </c:pt>
                <c:pt idx="42">
                  <c:v>Bathroom Accessories</c:v>
                </c:pt>
                <c:pt idx="43">
                  <c:v>Other Food &amp; Beverage</c:v>
                </c:pt>
                <c:pt idx="44">
                  <c:v>Lighting</c:v>
                </c:pt>
                <c:pt idx="45">
                  <c:v>Men's Jewelry</c:v>
                </c:pt>
                <c:pt idx="46">
                  <c:v>Headphones</c:v>
                </c:pt>
                <c:pt idx="47">
                  <c:v>PowerBanks</c:v>
                </c:pt>
                <c:pt idx="48">
                  <c:v>TV Equipment</c:v>
                </c:pt>
                <c:pt idx="49">
                  <c:v>Beverages</c:v>
                </c:pt>
                <c:pt idx="50">
                  <c:v>Storage Devices</c:v>
                </c:pt>
                <c:pt idx="51">
                  <c:v>Baby &amp; Toddler Furniture</c:v>
                </c:pt>
                <c:pt idx="52">
                  <c:v>Men's Accessories</c:v>
                </c:pt>
                <c:pt idx="53">
                  <c:v>Boys Fashion</c:v>
                </c:pt>
                <c:pt idx="54">
                  <c:v>Women's Eyewear</c:v>
                </c:pt>
                <c:pt idx="55">
                  <c:v>Diapering</c:v>
                </c:pt>
                <c:pt idx="56">
                  <c:v>Video Games</c:v>
                </c:pt>
                <c:pt idx="57">
                  <c:v>Girls Fashion</c:v>
                </c:pt>
                <c:pt idx="58">
                  <c:v>Linens &amp; Bedding</c:v>
                </c:pt>
                <c:pt idx="59">
                  <c:v>Desktops</c:v>
                </c:pt>
                <c:pt idx="60">
                  <c:v>Computer Accessories</c:v>
                </c:pt>
                <c:pt idx="61">
                  <c:v>Team Sports</c:v>
                </c:pt>
                <c:pt idx="62">
                  <c:v>Men's Eyewear</c:v>
                </c:pt>
                <c:pt idx="63">
                  <c:v>Video Game Consoles</c:v>
                </c:pt>
                <c:pt idx="64">
                  <c:v>Printers &amp; Scanners</c:v>
                </c:pt>
                <c:pt idx="65">
                  <c:v>Gymnastics</c:v>
                </c:pt>
                <c:pt idx="66">
                  <c:v>Personal Pleasure</c:v>
                </c:pt>
                <c:pt idx="67">
                  <c:v>Cameras</c:v>
                </c:pt>
                <c:pt idx="68">
                  <c:v>Health Care</c:v>
                </c:pt>
                <c:pt idx="69">
                  <c:v>MP3 Players and Audio Equipment</c:v>
                </c:pt>
                <c:pt idx="70">
                  <c:v>Mobiles &amp; Tablets Accessories</c:v>
                </c:pt>
                <c:pt idx="71">
                  <c:v>Perfume &amp; Cologne</c:v>
                </c:pt>
                <c:pt idx="72">
                  <c:v>Decor</c:v>
                </c:pt>
                <c:pt idx="73">
                  <c:v>Kitchen &amp; Dining</c:v>
                </c:pt>
                <c:pt idx="74">
                  <c:v>Other Baby Products</c:v>
                </c:pt>
                <c:pt idx="75">
                  <c:v>Women's Jewelry</c:v>
                </c:pt>
                <c:pt idx="76">
                  <c:v>Men's Clothing</c:v>
                </c:pt>
                <c:pt idx="77">
                  <c:v>Skin Care</c:v>
                </c:pt>
                <c:pt idx="78">
                  <c:v>Makeup</c:v>
                </c:pt>
                <c:pt idx="79">
                  <c:v>Men's Watches</c:v>
                </c:pt>
                <c:pt idx="80">
                  <c:v>Furniture</c:v>
                </c:pt>
                <c:pt idx="81">
                  <c:v>TVs</c:v>
                </c:pt>
                <c:pt idx="82">
                  <c:v>Fitness &amp; Nutrition</c:v>
                </c:pt>
                <c:pt idx="83">
                  <c:v>Women's Lingeries and Nightwear</c:v>
                </c:pt>
                <c:pt idx="84">
                  <c:v>Kitchen Appliances</c:v>
                </c:pt>
                <c:pt idx="85">
                  <c:v>Vehicle &amp; Vehicle Parts</c:v>
                </c:pt>
                <c:pt idx="86">
                  <c:v>Women's Watches</c:v>
                </c:pt>
                <c:pt idx="87">
                  <c:v>Men's Shoes</c:v>
                </c:pt>
                <c:pt idx="88">
                  <c:v>Household Appliances</c:v>
                </c:pt>
                <c:pt idx="89">
                  <c:v>Tablets</c:v>
                </c:pt>
                <c:pt idx="90">
                  <c:v>Personal Care</c:v>
                </c:pt>
                <c:pt idx="91">
                  <c:v>Laptops</c:v>
                </c:pt>
                <c:pt idx="92">
                  <c:v>Real Estate</c:v>
                </c:pt>
                <c:pt idx="93">
                  <c:v>Women's Accessories</c:v>
                </c:pt>
                <c:pt idx="94">
                  <c:v>Women's Shoes</c:v>
                </c:pt>
                <c:pt idx="95">
                  <c:v>Women's Clothing</c:v>
                </c:pt>
                <c:pt idx="96">
                  <c:v>Smartphones</c:v>
                </c:pt>
              </c:strCache>
            </c:strRef>
          </c:cat>
          <c:val>
            <c:numRef>
              <c:f>'Q6 (2)'!$B$2:$B$98</c:f>
            </c:numRef>
          </c:val>
          <c:extLst>
            <c:ext xmlns:c16="http://schemas.microsoft.com/office/drawing/2014/chart" uri="{C3380CC4-5D6E-409C-BE32-E72D297353CC}">
              <c16:uniqueId val="{00000000-EF12-4D86-A6EC-2D8610FE71E7}"/>
            </c:ext>
          </c:extLst>
        </c:ser>
        <c:ser>
          <c:idx val="1"/>
          <c:order val="1"/>
          <c:tx>
            <c:strRef>
              <c:f>'Q6 (4)'!$C$1</c:f>
              <c:strCache>
                <c:ptCount val="1"/>
                <c:pt idx="0">
                  <c:v>male</c:v>
                </c:pt>
              </c:strCache>
            </c:strRef>
          </c:tx>
          <c:spPr>
            <a:solidFill>
              <a:schemeClr val="accent2"/>
            </a:solidFill>
            <a:ln>
              <a:noFill/>
            </a:ln>
            <a:effectLst/>
          </c:spPr>
          <c:invertIfNegative val="0"/>
          <c:cat>
            <c:strRef>
              <c:f>'Q6 (4)'!$A$2:$A$98</c:f>
              <c:strCache>
                <c:ptCount val="97"/>
                <c:pt idx="0">
                  <c:v>Ticketing</c:v>
                </c:pt>
                <c:pt idx="1">
                  <c:v>Water Sports</c:v>
                </c:pt>
                <c:pt idx="2">
                  <c:v>Cigarettes &amp; Smoking</c:v>
                </c:pt>
                <c:pt idx="3">
                  <c:v>Nail Care</c:v>
                </c:pt>
                <c:pt idx="4">
                  <c:v>Jewelry Cleaning &amp; Care</c:v>
                </c:pt>
                <c:pt idx="5">
                  <c:v>Hobbies &amp; Creative Arts</c:v>
                </c:pt>
                <c:pt idx="6">
                  <c:v>Other Electronics</c:v>
                </c:pt>
                <c:pt idx="7">
                  <c:v>Gadgets</c:v>
                </c:pt>
                <c:pt idx="8">
                  <c:v>Religious &amp; Ceremonial</c:v>
                </c:pt>
                <c:pt idx="9">
                  <c:v>Kid's Watches</c:v>
                </c:pt>
                <c:pt idx="10">
                  <c:v>Cooking &amp; Baking Ingredients</c:v>
                </c:pt>
                <c:pt idx="11">
                  <c:v>Movies</c:v>
                </c:pt>
                <c:pt idx="12">
                  <c:v>Prepared Foods</c:v>
                </c:pt>
                <c:pt idx="13">
                  <c:v>Baby Fashion</c:v>
                </c:pt>
                <c:pt idx="14">
                  <c:v>Men's Eastern Wear</c:v>
                </c:pt>
                <c:pt idx="15">
                  <c:v>Pets &amp; Animals</c:v>
                </c:pt>
                <c:pt idx="16">
                  <c:v>Fitness</c:v>
                </c:pt>
                <c:pt idx="17">
                  <c:v>Featured Phones</c:v>
                </c:pt>
                <c:pt idx="18">
                  <c:v>Women's Eastern Wear</c:v>
                </c:pt>
                <c:pt idx="19">
                  <c:v>Luggage &amp; Bags</c:v>
                </c:pt>
                <c:pt idx="20">
                  <c:v>Memory &amp; SD Cards for Phones</c:v>
                </c:pt>
                <c:pt idx="21">
                  <c:v>Office Supplies</c:v>
                </c:pt>
                <c:pt idx="22">
                  <c:v>Grooming Appliances</c:v>
                </c:pt>
                <c:pt idx="23">
                  <c:v>Bath &amp; Body</c:v>
                </c:pt>
                <c:pt idx="24">
                  <c:v>Monitors</c:v>
                </c:pt>
                <c:pt idx="25">
                  <c:v>Landline Phones</c:v>
                </c:pt>
                <c:pt idx="26">
                  <c:v>Candies</c:v>
                </c:pt>
                <c:pt idx="27">
                  <c:v>Lawn &amp; Garden</c:v>
                </c:pt>
                <c:pt idx="28">
                  <c:v>Softwares</c:v>
                </c:pt>
                <c:pt idx="29">
                  <c:v>Music</c:v>
                </c:pt>
                <c:pt idx="30">
                  <c:v>Smart watches</c:v>
                </c:pt>
                <c:pt idx="31">
                  <c:v>Baby Shoes</c:v>
                </c:pt>
                <c:pt idx="32">
                  <c:v>Bakery</c:v>
                </c:pt>
                <c:pt idx="33">
                  <c:v>Networking</c:v>
                </c:pt>
                <c:pt idx="34">
                  <c:v>Outdoor Sports</c:v>
                </c:pt>
                <c:pt idx="35">
                  <c:v>Boys Shoes</c:v>
                </c:pt>
                <c:pt idx="36">
                  <c:v>Books</c:v>
                </c:pt>
                <c:pt idx="37">
                  <c:v>Home improvements</c:v>
                </c:pt>
                <c:pt idx="38">
                  <c:v>Services</c:v>
                </c:pt>
                <c:pt idx="39">
                  <c:v>Nursing &amp; Feeding</c:v>
                </c:pt>
                <c:pt idx="40">
                  <c:v>Household Supplies</c:v>
                </c:pt>
                <c:pt idx="41">
                  <c:v>Girls Shoes</c:v>
                </c:pt>
                <c:pt idx="42">
                  <c:v>Bathroom Accessories</c:v>
                </c:pt>
                <c:pt idx="43">
                  <c:v>Other Food &amp; Beverage</c:v>
                </c:pt>
                <c:pt idx="44">
                  <c:v>Lighting</c:v>
                </c:pt>
                <c:pt idx="45">
                  <c:v>Men's Jewelry</c:v>
                </c:pt>
                <c:pt idx="46">
                  <c:v>Headphones</c:v>
                </c:pt>
                <c:pt idx="47">
                  <c:v>PowerBanks</c:v>
                </c:pt>
                <c:pt idx="48">
                  <c:v>TV Equipment</c:v>
                </c:pt>
                <c:pt idx="49">
                  <c:v>Beverages</c:v>
                </c:pt>
                <c:pt idx="50">
                  <c:v>Storage Devices</c:v>
                </c:pt>
                <c:pt idx="51">
                  <c:v>Baby &amp; Toddler Furniture</c:v>
                </c:pt>
                <c:pt idx="52">
                  <c:v>Men's Accessories</c:v>
                </c:pt>
                <c:pt idx="53">
                  <c:v>Boys Fashion</c:v>
                </c:pt>
                <c:pt idx="54">
                  <c:v>Women's Eyewear</c:v>
                </c:pt>
                <c:pt idx="55">
                  <c:v>Diapering</c:v>
                </c:pt>
                <c:pt idx="56">
                  <c:v>Video Games</c:v>
                </c:pt>
                <c:pt idx="57">
                  <c:v>Girls Fashion</c:v>
                </c:pt>
                <c:pt idx="58">
                  <c:v>Linens &amp; Bedding</c:v>
                </c:pt>
                <c:pt idx="59">
                  <c:v>Desktops</c:v>
                </c:pt>
                <c:pt idx="60">
                  <c:v>Computer Accessories</c:v>
                </c:pt>
                <c:pt idx="61">
                  <c:v>Team Sports</c:v>
                </c:pt>
                <c:pt idx="62">
                  <c:v>Men's Eyewear</c:v>
                </c:pt>
                <c:pt idx="63">
                  <c:v>Video Game Consoles</c:v>
                </c:pt>
                <c:pt idx="64">
                  <c:v>Printers &amp; Scanners</c:v>
                </c:pt>
                <c:pt idx="65">
                  <c:v>Gymnastics</c:v>
                </c:pt>
                <c:pt idx="66">
                  <c:v>Personal Pleasure</c:v>
                </c:pt>
                <c:pt idx="67">
                  <c:v>Cameras</c:v>
                </c:pt>
                <c:pt idx="68">
                  <c:v>Health Care</c:v>
                </c:pt>
                <c:pt idx="69">
                  <c:v>MP3 Players and Audio Equipment</c:v>
                </c:pt>
                <c:pt idx="70">
                  <c:v>Mobiles &amp; Tablets Accessories</c:v>
                </c:pt>
                <c:pt idx="71">
                  <c:v>Perfume &amp; Cologne</c:v>
                </c:pt>
                <c:pt idx="72">
                  <c:v>Decor</c:v>
                </c:pt>
                <c:pt idx="73">
                  <c:v>Kitchen &amp; Dining</c:v>
                </c:pt>
                <c:pt idx="74">
                  <c:v>Other Baby Products</c:v>
                </c:pt>
                <c:pt idx="75">
                  <c:v>Women's Jewelry</c:v>
                </c:pt>
                <c:pt idx="76">
                  <c:v>Men's Clothing</c:v>
                </c:pt>
                <c:pt idx="77">
                  <c:v>Skin Care</c:v>
                </c:pt>
                <c:pt idx="78">
                  <c:v>Makeup</c:v>
                </c:pt>
                <c:pt idx="79">
                  <c:v>Men's Watches</c:v>
                </c:pt>
                <c:pt idx="80">
                  <c:v>Furniture</c:v>
                </c:pt>
                <c:pt idx="81">
                  <c:v>TVs</c:v>
                </c:pt>
                <c:pt idx="82">
                  <c:v>Fitness &amp; Nutrition</c:v>
                </c:pt>
                <c:pt idx="83">
                  <c:v>Women's Lingeries and Nightwear</c:v>
                </c:pt>
                <c:pt idx="84">
                  <c:v>Kitchen Appliances</c:v>
                </c:pt>
                <c:pt idx="85">
                  <c:v>Vehicle &amp; Vehicle Parts</c:v>
                </c:pt>
                <c:pt idx="86">
                  <c:v>Women's Watches</c:v>
                </c:pt>
                <c:pt idx="87">
                  <c:v>Men's Shoes</c:v>
                </c:pt>
                <c:pt idx="88">
                  <c:v>Household Appliances</c:v>
                </c:pt>
                <c:pt idx="89">
                  <c:v>Tablets</c:v>
                </c:pt>
                <c:pt idx="90">
                  <c:v>Personal Care</c:v>
                </c:pt>
                <c:pt idx="91">
                  <c:v>Laptops</c:v>
                </c:pt>
                <c:pt idx="92">
                  <c:v>Real Estate</c:v>
                </c:pt>
                <c:pt idx="93">
                  <c:v>Women's Accessories</c:v>
                </c:pt>
                <c:pt idx="94">
                  <c:v>Women's Shoes</c:v>
                </c:pt>
                <c:pt idx="95">
                  <c:v>Women's Clothing</c:v>
                </c:pt>
                <c:pt idx="96">
                  <c:v>Smartphones</c:v>
                </c:pt>
              </c:strCache>
            </c:strRef>
          </c:cat>
          <c:val>
            <c:numRef>
              <c:f>'Q6 (4)'!$C$2:$C$98</c:f>
              <c:numCache>
                <c:formatCode>General</c:formatCode>
                <c:ptCount val="97"/>
                <c:pt idx="0">
                  <c:v>6</c:v>
                </c:pt>
                <c:pt idx="1">
                  <c:v>24</c:v>
                </c:pt>
                <c:pt idx="2">
                  <c:v>41</c:v>
                </c:pt>
                <c:pt idx="3">
                  <c:v>14</c:v>
                </c:pt>
                <c:pt idx="4">
                  <c:v>0</c:v>
                </c:pt>
                <c:pt idx="5">
                  <c:v>1</c:v>
                </c:pt>
                <c:pt idx="6">
                  <c:v>11</c:v>
                </c:pt>
                <c:pt idx="7">
                  <c:v>0</c:v>
                </c:pt>
                <c:pt idx="8">
                  <c:v>0</c:v>
                </c:pt>
                <c:pt idx="9">
                  <c:v>3</c:v>
                </c:pt>
                <c:pt idx="10">
                  <c:v>74</c:v>
                </c:pt>
                <c:pt idx="11">
                  <c:v>70</c:v>
                </c:pt>
                <c:pt idx="12">
                  <c:v>2</c:v>
                </c:pt>
                <c:pt idx="13">
                  <c:v>1</c:v>
                </c:pt>
                <c:pt idx="14">
                  <c:v>0</c:v>
                </c:pt>
                <c:pt idx="15">
                  <c:v>2</c:v>
                </c:pt>
                <c:pt idx="16">
                  <c:v>17</c:v>
                </c:pt>
                <c:pt idx="17">
                  <c:v>20</c:v>
                </c:pt>
                <c:pt idx="18">
                  <c:v>0</c:v>
                </c:pt>
                <c:pt idx="19">
                  <c:v>83</c:v>
                </c:pt>
                <c:pt idx="20">
                  <c:v>64</c:v>
                </c:pt>
                <c:pt idx="21">
                  <c:v>60</c:v>
                </c:pt>
                <c:pt idx="22">
                  <c:v>4</c:v>
                </c:pt>
                <c:pt idx="23">
                  <c:v>4</c:v>
                </c:pt>
                <c:pt idx="24">
                  <c:v>95</c:v>
                </c:pt>
                <c:pt idx="25">
                  <c:v>17</c:v>
                </c:pt>
                <c:pt idx="26">
                  <c:v>7</c:v>
                </c:pt>
                <c:pt idx="27">
                  <c:v>107</c:v>
                </c:pt>
                <c:pt idx="28">
                  <c:v>82</c:v>
                </c:pt>
                <c:pt idx="29">
                  <c:v>153</c:v>
                </c:pt>
                <c:pt idx="30">
                  <c:v>93</c:v>
                </c:pt>
                <c:pt idx="31">
                  <c:v>236</c:v>
                </c:pt>
                <c:pt idx="32">
                  <c:v>207</c:v>
                </c:pt>
                <c:pt idx="33">
                  <c:v>247</c:v>
                </c:pt>
                <c:pt idx="34">
                  <c:v>195</c:v>
                </c:pt>
                <c:pt idx="35">
                  <c:v>151</c:v>
                </c:pt>
                <c:pt idx="36">
                  <c:v>157</c:v>
                </c:pt>
                <c:pt idx="37">
                  <c:v>108</c:v>
                </c:pt>
                <c:pt idx="38">
                  <c:v>60</c:v>
                </c:pt>
                <c:pt idx="39">
                  <c:v>291</c:v>
                </c:pt>
                <c:pt idx="40">
                  <c:v>108</c:v>
                </c:pt>
                <c:pt idx="41">
                  <c:v>240</c:v>
                </c:pt>
                <c:pt idx="42">
                  <c:v>70</c:v>
                </c:pt>
                <c:pt idx="43">
                  <c:v>236</c:v>
                </c:pt>
                <c:pt idx="44">
                  <c:v>225</c:v>
                </c:pt>
                <c:pt idx="45">
                  <c:v>200</c:v>
                </c:pt>
                <c:pt idx="46">
                  <c:v>278</c:v>
                </c:pt>
                <c:pt idx="47">
                  <c:v>147</c:v>
                </c:pt>
                <c:pt idx="48">
                  <c:v>178</c:v>
                </c:pt>
                <c:pt idx="49">
                  <c:v>76</c:v>
                </c:pt>
                <c:pt idx="50">
                  <c:v>161</c:v>
                </c:pt>
                <c:pt idx="51">
                  <c:v>150</c:v>
                </c:pt>
                <c:pt idx="52">
                  <c:v>441</c:v>
                </c:pt>
                <c:pt idx="53">
                  <c:v>299</c:v>
                </c:pt>
                <c:pt idx="54">
                  <c:v>25</c:v>
                </c:pt>
                <c:pt idx="55">
                  <c:v>208</c:v>
                </c:pt>
                <c:pt idx="56">
                  <c:v>291</c:v>
                </c:pt>
                <c:pt idx="57">
                  <c:v>311</c:v>
                </c:pt>
                <c:pt idx="58">
                  <c:v>154</c:v>
                </c:pt>
                <c:pt idx="59">
                  <c:v>158</c:v>
                </c:pt>
                <c:pt idx="60">
                  <c:v>274</c:v>
                </c:pt>
                <c:pt idx="61">
                  <c:v>272</c:v>
                </c:pt>
                <c:pt idx="62">
                  <c:v>302</c:v>
                </c:pt>
                <c:pt idx="63">
                  <c:v>170</c:v>
                </c:pt>
                <c:pt idx="64">
                  <c:v>232</c:v>
                </c:pt>
                <c:pt idx="65">
                  <c:v>120</c:v>
                </c:pt>
                <c:pt idx="66">
                  <c:v>200</c:v>
                </c:pt>
                <c:pt idx="67">
                  <c:v>286</c:v>
                </c:pt>
                <c:pt idx="68">
                  <c:v>363</c:v>
                </c:pt>
                <c:pt idx="69">
                  <c:v>225</c:v>
                </c:pt>
                <c:pt idx="70">
                  <c:v>543</c:v>
                </c:pt>
                <c:pt idx="71">
                  <c:v>286</c:v>
                </c:pt>
                <c:pt idx="72">
                  <c:v>221</c:v>
                </c:pt>
                <c:pt idx="73">
                  <c:v>188</c:v>
                </c:pt>
                <c:pt idx="74">
                  <c:v>195</c:v>
                </c:pt>
                <c:pt idx="75">
                  <c:v>355</c:v>
                </c:pt>
                <c:pt idx="76">
                  <c:v>557</c:v>
                </c:pt>
                <c:pt idx="77">
                  <c:v>373</c:v>
                </c:pt>
                <c:pt idx="78">
                  <c:v>155</c:v>
                </c:pt>
                <c:pt idx="79">
                  <c:v>287</c:v>
                </c:pt>
                <c:pt idx="80">
                  <c:v>162</c:v>
                </c:pt>
                <c:pt idx="81">
                  <c:v>203</c:v>
                </c:pt>
                <c:pt idx="82">
                  <c:v>149</c:v>
                </c:pt>
                <c:pt idx="83">
                  <c:v>106</c:v>
                </c:pt>
                <c:pt idx="84">
                  <c:v>290</c:v>
                </c:pt>
                <c:pt idx="85">
                  <c:v>194</c:v>
                </c:pt>
                <c:pt idx="86">
                  <c:v>395</c:v>
                </c:pt>
                <c:pt idx="87">
                  <c:v>335</c:v>
                </c:pt>
                <c:pt idx="88">
                  <c:v>305</c:v>
                </c:pt>
                <c:pt idx="89">
                  <c:v>217</c:v>
                </c:pt>
                <c:pt idx="90">
                  <c:v>249</c:v>
                </c:pt>
                <c:pt idx="91">
                  <c:v>391</c:v>
                </c:pt>
                <c:pt idx="92">
                  <c:v>40</c:v>
                </c:pt>
                <c:pt idx="93">
                  <c:v>169</c:v>
                </c:pt>
                <c:pt idx="94">
                  <c:v>556</c:v>
                </c:pt>
                <c:pt idx="95">
                  <c:v>453</c:v>
                </c:pt>
                <c:pt idx="96">
                  <c:v>748</c:v>
                </c:pt>
              </c:numCache>
            </c:numRef>
          </c:val>
          <c:extLst>
            <c:ext xmlns:c16="http://schemas.microsoft.com/office/drawing/2014/chart" uri="{C3380CC4-5D6E-409C-BE32-E72D297353CC}">
              <c16:uniqueId val="{00000001-EF12-4D86-A6EC-2D8610FE71E7}"/>
            </c:ext>
          </c:extLst>
        </c:ser>
        <c:ser>
          <c:idx val="2"/>
          <c:order val="2"/>
          <c:tx>
            <c:strRef>
              <c:f>'Q6 (4)'!$D$1</c:f>
              <c:strCache>
                <c:ptCount val="1"/>
                <c:pt idx="0">
                  <c:v>female</c:v>
                </c:pt>
              </c:strCache>
            </c:strRef>
          </c:tx>
          <c:spPr>
            <a:solidFill>
              <a:schemeClr val="accent3"/>
            </a:solidFill>
            <a:ln>
              <a:noFill/>
            </a:ln>
            <a:effectLst/>
          </c:spPr>
          <c:invertIfNegative val="0"/>
          <c:cat>
            <c:strRef>
              <c:f>'Q6 (4)'!$A$2:$A$98</c:f>
              <c:strCache>
                <c:ptCount val="97"/>
                <c:pt idx="0">
                  <c:v>Ticketing</c:v>
                </c:pt>
                <c:pt idx="1">
                  <c:v>Water Sports</c:v>
                </c:pt>
                <c:pt idx="2">
                  <c:v>Cigarettes &amp; Smoking</c:v>
                </c:pt>
                <c:pt idx="3">
                  <c:v>Nail Care</c:v>
                </c:pt>
                <c:pt idx="4">
                  <c:v>Jewelry Cleaning &amp; Care</c:v>
                </c:pt>
                <c:pt idx="5">
                  <c:v>Hobbies &amp; Creative Arts</c:v>
                </c:pt>
                <c:pt idx="6">
                  <c:v>Other Electronics</c:v>
                </c:pt>
                <c:pt idx="7">
                  <c:v>Gadgets</c:v>
                </c:pt>
                <c:pt idx="8">
                  <c:v>Religious &amp; Ceremonial</c:v>
                </c:pt>
                <c:pt idx="9">
                  <c:v>Kid's Watches</c:v>
                </c:pt>
                <c:pt idx="10">
                  <c:v>Cooking &amp; Baking Ingredients</c:v>
                </c:pt>
                <c:pt idx="11">
                  <c:v>Movies</c:v>
                </c:pt>
                <c:pt idx="12">
                  <c:v>Prepared Foods</c:v>
                </c:pt>
                <c:pt idx="13">
                  <c:v>Baby Fashion</c:v>
                </c:pt>
                <c:pt idx="14">
                  <c:v>Men's Eastern Wear</c:v>
                </c:pt>
                <c:pt idx="15">
                  <c:v>Pets &amp; Animals</c:v>
                </c:pt>
                <c:pt idx="16">
                  <c:v>Fitness</c:v>
                </c:pt>
                <c:pt idx="17">
                  <c:v>Featured Phones</c:v>
                </c:pt>
                <c:pt idx="18">
                  <c:v>Women's Eastern Wear</c:v>
                </c:pt>
                <c:pt idx="19">
                  <c:v>Luggage &amp; Bags</c:v>
                </c:pt>
                <c:pt idx="20">
                  <c:v>Memory &amp; SD Cards for Phones</c:v>
                </c:pt>
                <c:pt idx="21">
                  <c:v>Office Supplies</c:v>
                </c:pt>
                <c:pt idx="22">
                  <c:v>Grooming Appliances</c:v>
                </c:pt>
                <c:pt idx="23">
                  <c:v>Bath &amp; Body</c:v>
                </c:pt>
                <c:pt idx="24">
                  <c:v>Monitors</c:v>
                </c:pt>
                <c:pt idx="25">
                  <c:v>Landline Phones</c:v>
                </c:pt>
                <c:pt idx="26">
                  <c:v>Candies</c:v>
                </c:pt>
                <c:pt idx="27">
                  <c:v>Lawn &amp; Garden</c:v>
                </c:pt>
                <c:pt idx="28">
                  <c:v>Softwares</c:v>
                </c:pt>
                <c:pt idx="29">
                  <c:v>Music</c:v>
                </c:pt>
                <c:pt idx="30">
                  <c:v>Smart watches</c:v>
                </c:pt>
                <c:pt idx="31">
                  <c:v>Baby Shoes</c:v>
                </c:pt>
                <c:pt idx="32">
                  <c:v>Bakery</c:v>
                </c:pt>
                <c:pt idx="33">
                  <c:v>Networking</c:v>
                </c:pt>
                <c:pt idx="34">
                  <c:v>Outdoor Sports</c:v>
                </c:pt>
                <c:pt idx="35">
                  <c:v>Boys Shoes</c:v>
                </c:pt>
                <c:pt idx="36">
                  <c:v>Books</c:v>
                </c:pt>
                <c:pt idx="37">
                  <c:v>Home improvements</c:v>
                </c:pt>
                <c:pt idx="38">
                  <c:v>Services</c:v>
                </c:pt>
                <c:pt idx="39">
                  <c:v>Nursing &amp; Feeding</c:v>
                </c:pt>
                <c:pt idx="40">
                  <c:v>Household Supplies</c:v>
                </c:pt>
                <c:pt idx="41">
                  <c:v>Girls Shoes</c:v>
                </c:pt>
                <c:pt idx="42">
                  <c:v>Bathroom Accessories</c:v>
                </c:pt>
                <c:pt idx="43">
                  <c:v>Other Food &amp; Beverage</c:v>
                </c:pt>
                <c:pt idx="44">
                  <c:v>Lighting</c:v>
                </c:pt>
                <c:pt idx="45">
                  <c:v>Men's Jewelry</c:v>
                </c:pt>
                <c:pt idx="46">
                  <c:v>Headphones</c:v>
                </c:pt>
                <c:pt idx="47">
                  <c:v>PowerBanks</c:v>
                </c:pt>
                <c:pt idx="48">
                  <c:v>TV Equipment</c:v>
                </c:pt>
                <c:pt idx="49">
                  <c:v>Beverages</c:v>
                </c:pt>
                <c:pt idx="50">
                  <c:v>Storage Devices</c:v>
                </c:pt>
                <c:pt idx="51">
                  <c:v>Baby &amp; Toddler Furniture</c:v>
                </c:pt>
                <c:pt idx="52">
                  <c:v>Men's Accessories</c:v>
                </c:pt>
                <c:pt idx="53">
                  <c:v>Boys Fashion</c:v>
                </c:pt>
                <c:pt idx="54">
                  <c:v>Women's Eyewear</c:v>
                </c:pt>
                <c:pt idx="55">
                  <c:v>Diapering</c:v>
                </c:pt>
                <c:pt idx="56">
                  <c:v>Video Games</c:v>
                </c:pt>
                <c:pt idx="57">
                  <c:v>Girls Fashion</c:v>
                </c:pt>
                <c:pt idx="58">
                  <c:v>Linens &amp; Bedding</c:v>
                </c:pt>
                <c:pt idx="59">
                  <c:v>Desktops</c:v>
                </c:pt>
                <c:pt idx="60">
                  <c:v>Computer Accessories</c:v>
                </c:pt>
                <c:pt idx="61">
                  <c:v>Team Sports</c:v>
                </c:pt>
                <c:pt idx="62">
                  <c:v>Men's Eyewear</c:v>
                </c:pt>
                <c:pt idx="63">
                  <c:v>Video Game Consoles</c:v>
                </c:pt>
                <c:pt idx="64">
                  <c:v>Printers &amp; Scanners</c:v>
                </c:pt>
                <c:pt idx="65">
                  <c:v>Gymnastics</c:v>
                </c:pt>
                <c:pt idx="66">
                  <c:v>Personal Pleasure</c:v>
                </c:pt>
                <c:pt idx="67">
                  <c:v>Cameras</c:v>
                </c:pt>
                <c:pt idx="68">
                  <c:v>Health Care</c:v>
                </c:pt>
                <c:pt idx="69">
                  <c:v>MP3 Players and Audio Equipment</c:v>
                </c:pt>
                <c:pt idx="70">
                  <c:v>Mobiles &amp; Tablets Accessories</c:v>
                </c:pt>
                <c:pt idx="71">
                  <c:v>Perfume &amp; Cologne</c:v>
                </c:pt>
                <c:pt idx="72">
                  <c:v>Decor</c:v>
                </c:pt>
                <c:pt idx="73">
                  <c:v>Kitchen &amp; Dining</c:v>
                </c:pt>
                <c:pt idx="74">
                  <c:v>Other Baby Products</c:v>
                </c:pt>
                <c:pt idx="75">
                  <c:v>Women's Jewelry</c:v>
                </c:pt>
                <c:pt idx="76">
                  <c:v>Men's Clothing</c:v>
                </c:pt>
                <c:pt idx="77">
                  <c:v>Skin Care</c:v>
                </c:pt>
                <c:pt idx="78">
                  <c:v>Makeup</c:v>
                </c:pt>
                <c:pt idx="79">
                  <c:v>Men's Watches</c:v>
                </c:pt>
                <c:pt idx="80">
                  <c:v>Furniture</c:v>
                </c:pt>
                <c:pt idx="81">
                  <c:v>TVs</c:v>
                </c:pt>
                <c:pt idx="82">
                  <c:v>Fitness &amp; Nutrition</c:v>
                </c:pt>
                <c:pt idx="83">
                  <c:v>Women's Lingeries and Nightwear</c:v>
                </c:pt>
                <c:pt idx="84">
                  <c:v>Kitchen Appliances</c:v>
                </c:pt>
                <c:pt idx="85">
                  <c:v>Vehicle &amp; Vehicle Parts</c:v>
                </c:pt>
                <c:pt idx="86">
                  <c:v>Women's Watches</c:v>
                </c:pt>
                <c:pt idx="87">
                  <c:v>Men's Shoes</c:v>
                </c:pt>
                <c:pt idx="88">
                  <c:v>Household Appliances</c:v>
                </c:pt>
                <c:pt idx="89">
                  <c:v>Tablets</c:v>
                </c:pt>
                <c:pt idx="90">
                  <c:v>Personal Care</c:v>
                </c:pt>
                <c:pt idx="91">
                  <c:v>Laptops</c:v>
                </c:pt>
                <c:pt idx="92">
                  <c:v>Real Estate</c:v>
                </c:pt>
                <c:pt idx="93">
                  <c:v>Women's Accessories</c:v>
                </c:pt>
                <c:pt idx="94">
                  <c:v>Women's Shoes</c:v>
                </c:pt>
                <c:pt idx="95">
                  <c:v>Women's Clothing</c:v>
                </c:pt>
                <c:pt idx="96">
                  <c:v>Smartphones</c:v>
                </c:pt>
              </c:strCache>
            </c:strRef>
          </c:cat>
          <c:val>
            <c:numRef>
              <c:f>'Q6 (4)'!$D$2:$D$98</c:f>
              <c:numCache>
                <c:formatCode>General</c:formatCode>
                <c:ptCount val="97"/>
                <c:pt idx="0">
                  <c:v>0</c:v>
                </c:pt>
                <c:pt idx="1">
                  <c:v>0</c:v>
                </c:pt>
                <c:pt idx="2">
                  <c:v>1</c:v>
                </c:pt>
                <c:pt idx="3">
                  <c:v>1</c:v>
                </c:pt>
                <c:pt idx="4">
                  <c:v>2</c:v>
                </c:pt>
                <c:pt idx="5">
                  <c:v>0</c:v>
                </c:pt>
                <c:pt idx="6">
                  <c:v>0</c:v>
                </c:pt>
                <c:pt idx="7">
                  <c:v>0</c:v>
                </c:pt>
                <c:pt idx="8">
                  <c:v>47</c:v>
                </c:pt>
                <c:pt idx="9">
                  <c:v>2</c:v>
                </c:pt>
                <c:pt idx="10">
                  <c:v>50</c:v>
                </c:pt>
                <c:pt idx="11">
                  <c:v>16</c:v>
                </c:pt>
                <c:pt idx="12">
                  <c:v>51</c:v>
                </c:pt>
                <c:pt idx="13">
                  <c:v>71</c:v>
                </c:pt>
                <c:pt idx="14">
                  <c:v>53</c:v>
                </c:pt>
                <c:pt idx="15">
                  <c:v>6</c:v>
                </c:pt>
                <c:pt idx="16">
                  <c:v>53</c:v>
                </c:pt>
                <c:pt idx="17">
                  <c:v>97</c:v>
                </c:pt>
                <c:pt idx="18">
                  <c:v>33</c:v>
                </c:pt>
                <c:pt idx="19">
                  <c:v>39</c:v>
                </c:pt>
                <c:pt idx="20">
                  <c:v>35</c:v>
                </c:pt>
                <c:pt idx="21">
                  <c:v>40</c:v>
                </c:pt>
                <c:pt idx="22">
                  <c:v>32</c:v>
                </c:pt>
                <c:pt idx="23">
                  <c:v>20</c:v>
                </c:pt>
                <c:pt idx="24">
                  <c:v>6</c:v>
                </c:pt>
                <c:pt idx="25">
                  <c:v>7</c:v>
                </c:pt>
                <c:pt idx="26">
                  <c:v>22</c:v>
                </c:pt>
                <c:pt idx="27">
                  <c:v>89</c:v>
                </c:pt>
                <c:pt idx="28">
                  <c:v>17</c:v>
                </c:pt>
                <c:pt idx="29">
                  <c:v>36</c:v>
                </c:pt>
                <c:pt idx="30">
                  <c:v>8</c:v>
                </c:pt>
                <c:pt idx="31">
                  <c:v>124</c:v>
                </c:pt>
                <c:pt idx="32">
                  <c:v>163</c:v>
                </c:pt>
                <c:pt idx="33">
                  <c:v>11</c:v>
                </c:pt>
                <c:pt idx="34">
                  <c:v>55</c:v>
                </c:pt>
                <c:pt idx="35">
                  <c:v>164</c:v>
                </c:pt>
                <c:pt idx="36">
                  <c:v>112</c:v>
                </c:pt>
                <c:pt idx="37">
                  <c:v>65</c:v>
                </c:pt>
                <c:pt idx="38">
                  <c:v>34</c:v>
                </c:pt>
                <c:pt idx="39">
                  <c:v>131</c:v>
                </c:pt>
                <c:pt idx="40">
                  <c:v>75</c:v>
                </c:pt>
                <c:pt idx="41">
                  <c:v>269</c:v>
                </c:pt>
                <c:pt idx="42">
                  <c:v>82</c:v>
                </c:pt>
                <c:pt idx="43">
                  <c:v>56</c:v>
                </c:pt>
                <c:pt idx="44">
                  <c:v>69</c:v>
                </c:pt>
                <c:pt idx="45">
                  <c:v>34</c:v>
                </c:pt>
                <c:pt idx="46">
                  <c:v>62</c:v>
                </c:pt>
                <c:pt idx="47">
                  <c:v>47</c:v>
                </c:pt>
                <c:pt idx="48">
                  <c:v>67</c:v>
                </c:pt>
                <c:pt idx="49">
                  <c:v>141</c:v>
                </c:pt>
                <c:pt idx="50">
                  <c:v>89</c:v>
                </c:pt>
                <c:pt idx="51">
                  <c:v>241</c:v>
                </c:pt>
                <c:pt idx="52">
                  <c:v>300</c:v>
                </c:pt>
                <c:pt idx="53">
                  <c:v>232</c:v>
                </c:pt>
                <c:pt idx="54">
                  <c:v>144</c:v>
                </c:pt>
                <c:pt idx="55">
                  <c:v>119</c:v>
                </c:pt>
                <c:pt idx="56">
                  <c:v>101</c:v>
                </c:pt>
                <c:pt idx="57">
                  <c:v>258</c:v>
                </c:pt>
                <c:pt idx="58">
                  <c:v>115</c:v>
                </c:pt>
                <c:pt idx="59">
                  <c:v>54</c:v>
                </c:pt>
                <c:pt idx="60">
                  <c:v>158</c:v>
                </c:pt>
                <c:pt idx="61">
                  <c:v>140</c:v>
                </c:pt>
                <c:pt idx="62">
                  <c:v>307</c:v>
                </c:pt>
                <c:pt idx="63">
                  <c:v>110</c:v>
                </c:pt>
                <c:pt idx="64">
                  <c:v>154</c:v>
                </c:pt>
                <c:pt idx="65">
                  <c:v>100</c:v>
                </c:pt>
                <c:pt idx="66">
                  <c:v>196</c:v>
                </c:pt>
                <c:pt idx="67">
                  <c:v>195</c:v>
                </c:pt>
                <c:pt idx="68">
                  <c:v>309</c:v>
                </c:pt>
                <c:pt idx="69">
                  <c:v>334</c:v>
                </c:pt>
                <c:pt idx="70">
                  <c:v>250</c:v>
                </c:pt>
                <c:pt idx="71">
                  <c:v>263</c:v>
                </c:pt>
                <c:pt idx="72">
                  <c:v>157</c:v>
                </c:pt>
                <c:pt idx="73">
                  <c:v>290</c:v>
                </c:pt>
                <c:pt idx="74">
                  <c:v>247</c:v>
                </c:pt>
                <c:pt idx="75">
                  <c:v>217</c:v>
                </c:pt>
                <c:pt idx="76">
                  <c:v>386</c:v>
                </c:pt>
                <c:pt idx="77">
                  <c:v>279</c:v>
                </c:pt>
                <c:pt idx="78">
                  <c:v>305</c:v>
                </c:pt>
                <c:pt idx="79">
                  <c:v>194</c:v>
                </c:pt>
                <c:pt idx="80">
                  <c:v>165</c:v>
                </c:pt>
                <c:pt idx="81">
                  <c:v>222</c:v>
                </c:pt>
                <c:pt idx="82">
                  <c:v>412</c:v>
                </c:pt>
                <c:pt idx="83">
                  <c:v>166</c:v>
                </c:pt>
                <c:pt idx="84">
                  <c:v>369</c:v>
                </c:pt>
                <c:pt idx="85">
                  <c:v>74</c:v>
                </c:pt>
                <c:pt idx="86">
                  <c:v>312</c:v>
                </c:pt>
                <c:pt idx="87">
                  <c:v>516</c:v>
                </c:pt>
                <c:pt idx="88">
                  <c:v>332</c:v>
                </c:pt>
                <c:pt idx="89">
                  <c:v>149</c:v>
                </c:pt>
                <c:pt idx="90">
                  <c:v>260</c:v>
                </c:pt>
                <c:pt idx="91">
                  <c:v>202</c:v>
                </c:pt>
                <c:pt idx="92">
                  <c:v>29</c:v>
                </c:pt>
                <c:pt idx="93">
                  <c:v>550</c:v>
                </c:pt>
                <c:pt idx="94">
                  <c:v>393</c:v>
                </c:pt>
                <c:pt idx="95">
                  <c:v>563</c:v>
                </c:pt>
                <c:pt idx="96">
                  <c:v>474</c:v>
                </c:pt>
              </c:numCache>
            </c:numRef>
          </c:val>
          <c:extLst>
            <c:ext xmlns:c16="http://schemas.microsoft.com/office/drawing/2014/chart" uri="{C3380CC4-5D6E-409C-BE32-E72D297353CC}">
              <c16:uniqueId val="{00000002-EF12-4D86-A6EC-2D8610FE71E7}"/>
            </c:ext>
          </c:extLst>
        </c:ser>
        <c:ser>
          <c:idx val="3"/>
          <c:order val="3"/>
          <c:tx>
            <c:strRef>
              <c:f>'Q6 (4)'!$E$1</c:f>
              <c:strCache>
                <c:ptCount val="1"/>
                <c:pt idx="0">
                  <c:v>Not sure</c:v>
                </c:pt>
              </c:strCache>
            </c:strRef>
          </c:tx>
          <c:spPr>
            <a:solidFill>
              <a:schemeClr val="accent4"/>
            </a:solidFill>
            <a:ln>
              <a:noFill/>
            </a:ln>
            <a:effectLst/>
          </c:spPr>
          <c:invertIfNegative val="0"/>
          <c:cat>
            <c:strRef>
              <c:f>'Q6 (4)'!$A$2:$A$98</c:f>
              <c:strCache>
                <c:ptCount val="97"/>
                <c:pt idx="0">
                  <c:v>Ticketing</c:v>
                </c:pt>
                <c:pt idx="1">
                  <c:v>Water Sports</c:v>
                </c:pt>
                <c:pt idx="2">
                  <c:v>Cigarettes &amp; Smoking</c:v>
                </c:pt>
                <c:pt idx="3">
                  <c:v>Nail Care</c:v>
                </c:pt>
                <c:pt idx="4">
                  <c:v>Jewelry Cleaning &amp; Care</c:v>
                </c:pt>
                <c:pt idx="5">
                  <c:v>Hobbies &amp; Creative Arts</c:v>
                </c:pt>
                <c:pt idx="6">
                  <c:v>Other Electronics</c:v>
                </c:pt>
                <c:pt idx="7">
                  <c:v>Gadgets</c:v>
                </c:pt>
                <c:pt idx="8">
                  <c:v>Religious &amp; Ceremonial</c:v>
                </c:pt>
                <c:pt idx="9">
                  <c:v>Kid's Watches</c:v>
                </c:pt>
                <c:pt idx="10">
                  <c:v>Cooking &amp; Baking Ingredients</c:v>
                </c:pt>
                <c:pt idx="11">
                  <c:v>Movies</c:v>
                </c:pt>
                <c:pt idx="12">
                  <c:v>Prepared Foods</c:v>
                </c:pt>
                <c:pt idx="13">
                  <c:v>Baby Fashion</c:v>
                </c:pt>
                <c:pt idx="14">
                  <c:v>Men's Eastern Wear</c:v>
                </c:pt>
                <c:pt idx="15">
                  <c:v>Pets &amp; Animals</c:v>
                </c:pt>
                <c:pt idx="16">
                  <c:v>Fitness</c:v>
                </c:pt>
                <c:pt idx="17">
                  <c:v>Featured Phones</c:v>
                </c:pt>
                <c:pt idx="18">
                  <c:v>Women's Eastern Wear</c:v>
                </c:pt>
                <c:pt idx="19">
                  <c:v>Luggage &amp; Bags</c:v>
                </c:pt>
                <c:pt idx="20">
                  <c:v>Memory &amp; SD Cards for Phones</c:v>
                </c:pt>
                <c:pt idx="21">
                  <c:v>Office Supplies</c:v>
                </c:pt>
                <c:pt idx="22">
                  <c:v>Grooming Appliances</c:v>
                </c:pt>
                <c:pt idx="23">
                  <c:v>Bath &amp; Body</c:v>
                </c:pt>
                <c:pt idx="24">
                  <c:v>Monitors</c:v>
                </c:pt>
                <c:pt idx="25">
                  <c:v>Landline Phones</c:v>
                </c:pt>
                <c:pt idx="26">
                  <c:v>Candies</c:v>
                </c:pt>
                <c:pt idx="27">
                  <c:v>Lawn &amp; Garden</c:v>
                </c:pt>
                <c:pt idx="28">
                  <c:v>Softwares</c:v>
                </c:pt>
                <c:pt idx="29">
                  <c:v>Music</c:v>
                </c:pt>
                <c:pt idx="30">
                  <c:v>Smart watches</c:v>
                </c:pt>
                <c:pt idx="31">
                  <c:v>Baby Shoes</c:v>
                </c:pt>
                <c:pt idx="32">
                  <c:v>Bakery</c:v>
                </c:pt>
                <c:pt idx="33">
                  <c:v>Networking</c:v>
                </c:pt>
                <c:pt idx="34">
                  <c:v>Outdoor Sports</c:v>
                </c:pt>
                <c:pt idx="35">
                  <c:v>Boys Shoes</c:v>
                </c:pt>
                <c:pt idx="36">
                  <c:v>Books</c:v>
                </c:pt>
                <c:pt idx="37">
                  <c:v>Home improvements</c:v>
                </c:pt>
                <c:pt idx="38">
                  <c:v>Services</c:v>
                </c:pt>
                <c:pt idx="39">
                  <c:v>Nursing &amp; Feeding</c:v>
                </c:pt>
                <c:pt idx="40">
                  <c:v>Household Supplies</c:v>
                </c:pt>
                <c:pt idx="41">
                  <c:v>Girls Shoes</c:v>
                </c:pt>
                <c:pt idx="42">
                  <c:v>Bathroom Accessories</c:v>
                </c:pt>
                <c:pt idx="43">
                  <c:v>Other Food &amp; Beverage</c:v>
                </c:pt>
                <c:pt idx="44">
                  <c:v>Lighting</c:v>
                </c:pt>
                <c:pt idx="45">
                  <c:v>Men's Jewelry</c:v>
                </c:pt>
                <c:pt idx="46">
                  <c:v>Headphones</c:v>
                </c:pt>
                <c:pt idx="47">
                  <c:v>PowerBanks</c:v>
                </c:pt>
                <c:pt idx="48">
                  <c:v>TV Equipment</c:v>
                </c:pt>
                <c:pt idx="49">
                  <c:v>Beverages</c:v>
                </c:pt>
                <c:pt idx="50">
                  <c:v>Storage Devices</c:v>
                </c:pt>
                <c:pt idx="51">
                  <c:v>Baby &amp; Toddler Furniture</c:v>
                </c:pt>
                <c:pt idx="52">
                  <c:v>Men's Accessories</c:v>
                </c:pt>
                <c:pt idx="53">
                  <c:v>Boys Fashion</c:v>
                </c:pt>
                <c:pt idx="54">
                  <c:v>Women's Eyewear</c:v>
                </c:pt>
                <c:pt idx="55">
                  <c:v>Diapering</c:v>
                </c:pt>
                <c:pt idx="56">
                  <c:v>Video Games</c:v>
                </c:pt>
                <c:pt idx="57">
                  <c:v>Girls Fashion</c:v>
                </c:pt>
                <c:pt idx="58">
                  <c:v>Linens &amp; Bedding</c:v>
                </c:pt>
                <c:pt idx="59">
                  <c:v>Desktops</c:v>
                </c:pt>
                <c:pt idx="60">
                  <c:v>Computer Accessories</c:v>
                </c:pt>
                <c:pt idx="61">
                  <c:v>Team Sports</c:v>
                </c:pt>
                <c:pt idx="62">
                  <c:v>Men's Eyewear</c:v>
                </c:pt>
                <c:pt idx="63">
                  <c:v>Video Game Consoles</c:v>
                </c:pt>
                <c:pt idx="64">
                  <c:v>Printers &amp; Scanners</c:v>
                </c:pt>
                <c:pt idx="65">
                  <c:v>Gymnastics</c:v>
                </c:pt>
                <c:pt idx="66">
                  <c:v>Personal Pleasure</c:v>
                </c:pt>
                <c:pt idx="67">
                  <c:v>Cameras</c:v>
                </c:pt>
                <c:pt idx="68">
                  <c:v>Health Care</c:v>
                </c:pt>
                <c:pt idx="69">
                  <c:v>MP3 Players and Audio Equipment</c:v>
                </c:pt>
                <c:pt idx="70">
                  <c:v>Mobiles &amp; Tablets Accessories</c:v>
                </c:pt>
                <c:pt idx="71">
                  <c:v>Perfume &amp; Cologne</c:v>
                </c:pt>
                <c:pt idx="72">
                  <c:v>Decor</c:v>
                </c:pt>
                <c:pt idx="73">
                  <c:v>Kitchen &amp; Dining</c:v>
                </c:pt>
                <c:pt idx="74">
                  <c:v>Other Baby Products</c:v>
                </c:pt>
                <c:pt idx="75">
                  <c:v>Women's Jewelry</c:v>
                </c:pt>
                <c:pt idx="76">
                  <c:v>Men's Clothing</c:v>
                </c:pt>
                <c:pt idx="77">
                  <c:v>Skin Care</c:v>
                </c:pt>
                <c:pt idx="78">
                  <c:v>Makeup</c:v>
                </c:pt>
                <c:pt idx="79">
                  <c:v>Men's Watches</c:v>
                </c:pt>
                <c:pt idx="80">
                  <c:v>Furniture</c:v>
                </c:pt>
                <c:pt idx="81">
                  <c:v>TVs</c:v>
                </c:pt>
                <c:pt idx="82">
                  <c:v>Fitness &amp; Nutrition</c:v>
                </c:pt>
                <c:pt idx="83">
                  <c:v>Women's Lingeries and Nightwear</c:v>
                </c:pt>
                <c:pt idx="84">
                  <c:v>Kitchen Appliances</c:v>
                </c:pt>
                <c:pt idx="85">
                  <c:v>Vehicle &amp; Vehicle Parts</c:v>
                </c:pt>
                <c:pt idx="86">
                  <c:v>Women's Watches</c:v>
                </c:pt>
                <c:pt idx="87">
                  <c:v>Men's Shoes</c:v>
                </c:pt>
                <c:pt idx="88">
                  <c:v>Household Appliances</c:v>
                </c:pt>
                <c:pt idx="89">
                  <c:v>Tablets</c:v>
                </c:pt>
                <c:pt idx="90">
                  <c:v>Personal Care</c:v>
                </c:pt>
                <c:pt idx="91">
                  <c:v>Laptops</c:v>
                </c:pt>
                <c:pt idx="92">
                  <c:v>Real Estate</c:v>
                </c:pt>
                <c:pt idx="93">
                  <c:v>Women's Accessories</c:v>
                </c:pt>
                <c:pt idx="94">
                  <c:v>Women's Shoes</c:v>
                </c:pt>
                <c:pt idx="95">
                  <c:v>Women's Clothing</c:v>
                </c:pt>
                <c:pt idx="96">
                  <c:v>Smartphones</c:v>
                </c:pt>
              </c:strCache>
            </c:strRef>
          </c:cat>
          <c:val>
            <c:numRef>
              <c:f>'Q6 (4)'!$E$2:$E$98</c:f>
              <c:numCache>
                <c:formatCode>General</c:formatCode>
                <c:ptCount val="9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3</c:v>
                </c:pt>
                <c:pt idx="21">
                  <c:v>0</c:v>
                </c:pt>
                <c:pt idx="22">
                  <c:v>0</c:v>
                </c:pt>
                <c:pt idx="23">
                  <c:v>1</c:v>
                </c:pt>
                <c:pt idx="24">
                  <c:v>2</c:v>
                </c:pt>
                <c:pt idx="25">
                  <c:v>17</c:v>
                </c:pt>
                <c:pt idx="26">
                  <c:v>2</c:v>
                </c:pt>
                <c:pt idx="27">
                  <c:v>16</c:v>
                </c:pt>
                <c:pt idx="28">
                  <c:v>11</c:v>
                </c:pt>
                <c:pt idx="29">
                  <c:v>6</c:v>
                </c:pt>
                <c:pt idx="30">
                  <c:v>24</c:v>
                </c:pt>
                <c:pt idx="31">
                  <c:v>20</c:v>
                </c:pt>
                <c:pt idx="32">
                  <c:v>0</c:v>
                </c:pt>
                <c:pt idx="33">
                  <c:v>11</c:v>
                </c:pt>
                <c:pt idx="34">
                  <c:v>15</c:v>
                </c:pt>
                <c:pt idx="35">
                  <c:v>0</c:v>
                </c:pt>
                <c:pt idx="36">
                  <c:v>0</c:v>
                </c:pt>
                <c:pt idx="37">
                  <c:v>2</c:v>
                </c:pt>
                <c:pt idx="38">
                  <c:v>4</c:v>
                </c:pt>
                <c:pt idx="39">
                  <c:v>9</c:v>
                </c:pt>
                <c:pt idx="40">
                  <c:v>6</c:v>
                </c:pt>
                <c:pt idx="41">
                  <c:v>5</c:v>
                </c:pt>
                <c:pt idx="42">
                  <c:v>39</c:v>
                </c:pt>
                <c:pt idx="43">
                  <c:v>14</c:v>
                </c:pt>
                <c:pt idx="44">
                  <c:v>2</c:v>
                </c:pt>
                <c:pt idx="45">
                  <c:v>14</c:v>
                </c:pt>
                <c:pt idx="46">
                  <c:v>77</c:v>
                </c:pt>
                <c:pt idx="47">
                  <c:v>22</c:v>
                </c:pt>
                <c:pt idx="48">
                  <c:v>96</c:v>
                </c:pt>
                <c:pt idx="49">
                  <c:v>2</c:v>
                </c:pt>
                <c:pt idx="50">
                  <c:v>63</c:v>
                </c:pt>
                <c:pt idx="51">
                  <c:v>16</c:v>
                </c:pt>
                <c:pt idx="52">
                  <c:v>85</c:v>
                </c:pt>
                <c:pt idx="53">
                  <c:v>14</c:v>
                </c:pt>
                <c:pt idx="54">
                  <c:v>11</c:v>
                </c:pt>
                <c:pt idx="55">
                  <c:v>11</c:v>
                </c:pt>
                <c:pt idx="56">
                  <c:v>74</c:v>
                </c:pt>
                <c:pt idx="57">
                  <c:v>83</c:v>
                </c:pt>
                <c:pt idx="58">
                  <c:v>17</c:v>
                </c:pt>
                <c:pt idx="59">
                  <c:v>0</c:v>
                </c:pt>
                <c:pt idx="60">
                  <c:v>26</c:v>
                </c:pt>
                <c:pt idx="61">
                  <c:v>22</c:v>
                </c:pt>
                <c:pt idx="62">
                  <c:v>54</c:v>
                </c:pt>
                <c:pt idx="63">
                  <c:v>34</c:v>
                </c:pt>
                <c:pt idx="64">
                  <c:v>6</c:v>
                </c:pt>
                <c:pt idx="65">
                  <c:v>35</c:v>
                </c:pt>
                <c:pt idx="66">
                  <c:v>20</c:v>
                </c:pt>
                <c:pt idx="67">
                  <c:v>114</c:v>
                </c:pt>
                <c:pt idx="68">
                  <c:v>66</c:v>
                </c:pt>
                <c:pt idx="69">
                  <c:v>43</c:v>
                </c:pt>
                <c:pt idx="70">
                  <c:v>109</c:v>
                </c:pt>
                <c:pt idx="71">
                  <c:v>70</c:v>
                </c:pt>
                <c:pt idx="72">
                  <c:v>68</c:v>
                </c:pt>
                <c:pt idx="73">
                  <c:v>58</c:v>
                </c:pt>
                <c:pt idx="74">
                  <c:v>63</c:v>
                </c:pt>
                <c:pt idx="75">
                  <c:v>35</c:v>
                </c:pt>
                <c:pt idx="76">
                  <c:v>225</c:v>
                </c:pt>
                <c:pt idx="77">
                  <c:v>81</c:v>
                </c:pt>
                <c:pt idx="78">
                  <c:v>138</c:v>
                </c:pt>
                <c:pt idx="79">
                  <c:v>38</c:v>
                </c:pt>
                <c:pt idx="80">
                  <c:v>17</c:v>
                </c:pt>
                <c:pt idx="81">
                  <c:v>124</c:v>
                </c:pt>
                <c:pt idx="82">
                  <c:v>34</c:v>
                </c:pt>
                <c:pt idx="83">
                  <c:v>92</c:v>
                </c:pt>
                <c:pt idx="84">
                  <c:v>85</c:v>
                </c:pt>
                <c:pt idx="85">
                  <c:v>13</c:v>
                </c:pt>
                <c:pt idx="86">
                  <c:v>64</c:v>
                </c:pt>
                <c:pt idx="87">
                  <c:v>93</c:v>
                </c:pt>
                <c:pt idx="88">
                  <c:v>102</c:v>
                </c:pt>
                <c:pt idx="89">
                  <c:v>94</c:v>
                </c:pt>
                <c:pt idx="90">
                  <c:v>191</c:v>
                </c:pt>
                <c:pt idx="91">
                  <c:v>61</c:v>
                </c:pt>
                <c:pt idx="92">
                  <c:v>0</c:v>
                </c:pt>
                <c:pt idx="93">
                  <c:v>72</c:v>
                </c:pt>
                <c:pt idx="94">
                  <c:v>47</c:v>
                </c:pt>
                <c:pt idx="95">
                  <c:v>97</c:v>
                </c:pt>
                <c:pt idx="96">
                  <c:v>187</c:v>
                </c:pt>
              </c:numCache>
            </c:numRef>
          </c:val>
          <c:extLst>
            <c:ext xmlns:c16="http://schemas.microsoft.com/office/drawing/2014/chart" uri="{C3380CC4-5D6E-409C-BE32-E72D297353CC}">
              <c16:uniqueId val="{00000003-EF12-4D86-A6EC-2D8610FE71E7}"/>
            </c:ext>
          </c:extLst>
        </c:ser>
        <c:dLbls>
          <c:showLegendKey val="0"/>
          <c:showVal val="0"/>
          <c:showCatName val="0"/>
          <c:showSerName val="0"/>
          <c:showPercent val="0"/>
          <c:showBubbleSize val="0"/>
        </c:dLbls>
        <c:gapWidth val="150"/>
        <c:overlap val="100"/>
        <c:axId val="1588204272"/>
        <c:axId val="1588202632"/>
      </c:barChart>
      <c:catAx>
        <c:axId val="15882042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202632"/>
        <c:crosses val="autoZero"/>
        <c:auto val="1"/>
        <c:lblAlgn val="ctr"/>
        <c:lblOffset val="100"/>
        <c:noMultiLvlLbl val="0"/>
      </c:catAx>
      <c:valAx>
        <c:axId val="158820263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20427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a:t>Top products</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sz="1400" b="0" i="0" baseline="0">
                <a:effectLst/>
              </a:rPr>
              <a:t>canceled_transactions</a:t>
            </a: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col"/>
        <c:grouping val="percentStacked"/>
        <c:varyColors val="0"/>
        <c:ser>
          <c:idx val="0"/>
          <c:order val="0"/>
          <c:spPr>
            <a:solidFill>
              <a:schemeClr val="accent1"/>
            </a:solidFill>
            <a:ln>
              <a:noFill/>
            </a:ln>
            <a:effectLst/>
          </c:spPr>
          <c:invertIfNegative val="0"/>
          <c:cat>
            <c:strRef>
              <c:f>('Q6 (2)'!$A$78,'Q6 (2)'!$A$88:$A$89,'Q6 (2)'!$A$93,'Q6 (2)'!$A$96:$A$98)</c:f>
              <c:strCache>
                <c:ptCount val="7"/>
                <c:pt idx="0">
                  <c:v>Men's Clothing</c:v>
                </c:pt>
                <c:pt idx="1">
                  <c:v>Women's Watches</c:v>
                </c:pt>
                <c:pt idx="2">
                  <c:v>Men's Shoes</c:v>
                </c:pt>
                <c:pt idx="3">
                  <c:v>Laptops</c:v>
                </c:pt>
                <c:pt idx="4">
                  <c:v>Women's Shoes</c:v>
                </c:pt>
                <c:pt idx="5">
                  <c:v>Women's Clothing</c:v>
                </c:pt>
                <c:pt idx="6">
                  <c:v>Smartphones</c:v>
                </c:pt>
              </c:strCache>
            </c:strRef>
          </c:cat>
          <c:val>
            <c:numRef>
              <c:f>('Q6 (2)'!$B$78,'Q6 (2)'!$B$88:$B$89,'Q6 (2)'!$B$93,'Q6 (2)'!$B$96:$B$98)</c:f>
            </c:numRef>
          </c:val>
          <c:extLst>
            <c:ext xmlns:c16="http://schemas.microsoft.com/office/drawing/2014/chart" uri="{C3380CC4-5D6E-409C-BE32-E72D297353CC}">
              <c16:uniqueId val="{00000000-689E-486A-B03B-774B627A1C60}"/>
            </c:ext>
          </c:extLst>
        </c:ser>
        <c:ser>
          <c:idx val="1"/>
          <c:order val="1"/>
          <c:tx>
            <c:strRef>
              <c:f>'Q6 (4)'!$C$1</c:f>
              <c:strCache>
                <c:ptCount val="1"/>
                <c:pt idx="0">
                  <c:v>male</c:v>
                </c:pt>
              </c:strCache>
            </c:strRef>
          </c:tx>
          <c:spPr>
            <a:solidFill>
              <a:schemeClr val="accent2"/>
            </a:solidFill>
            <a:ln>
              <a:noFill/>
            </a:ln>
            <a:effectLst/>
          </c:spPr>
          <c:invertIfNegative val="0"/>
          <c:cat>
            <c:strRef>
              <c:f>('Q6 (4)'!$A$78,'Q6 (4)'!$A$88:$A$89,'Q6 (4)'!$A$93,'Q6 (4)'!$A$96:$A$98)</c:f>
              <c:strCache>
                <c:ptCount val="7"/>
                <c:pt idx="0">
                  <c:v>Men's Clothing</c:v>
                </c:pt>
                <c:pt idx="1">
                  <c:v>Women's Watches</c:v>
                </c:pt>
                <c:pt idx="2">
                  <c:v>Men's Shoes</c:v>
                </c:pt>
                <c:pt idx="3">
                  <c:v>Laptops</c:v>
                </c:pt>
                <c:pt idx="4">
                  <c:v>Women's Shoes</c:v>
                </c:pt>
                <c:pt idx="5">
                  <c:v>Women's Clothing</c:v>
                </c:pt>
                <c:pt idx="6">
                  <c:v>Smartphones</c:v>
                </c:pt>
              </c:strCache>
            </c:strRef>
          </c:cat>
          <c:val>
            <c:numRef>
              <c:f>('Q6 (4)'!$C$78,'Q6 (4)'!$C$88:$C$89,'Q6 (4)'!$C$93,'Q6 (4)'!$C$96:$C$98)</c:f>
              <c:numCache>
                <c:formatCode>General</c:formatCode>
                <c:ptCount val="7"/>
                <c:pt idx="0">
                  <c:v>557</c:v>
                </c:pt>
                <c:pt idx="1">
                  <c:v>395</c:v>
                </c:pt>
                <c:pt idx="2">
                  <c:v>335</c:v>
                </c:pt>
                <c:pt idx="3">
                  <c:v>391</c:v>
                </c:pt>
                <c:pt idx="4">
                  <c:v>556</c:v>
                </c:pt>
                <c:pt idx="5">
                  <c:v>453</c:v>
                </c:pt>
                <c:pt idx="6">
                  <c:v>748</c:v>
                </c:pt>
              </c:numCache>
            </c:numRef>
          </c:val>
          <c:extLst>
            <c:ext xmlns:c16="http://schemas.microsoft.com/office/drawing/2014/chart" uri="{C3380CC4-5D6E-409C-BE32-E72D297353CC}">
              <c16:uniqueId val="{00000001-689E-486A-B03B-774B627A1C60}"/>
            </c:ext>
          </c:extLst>
        </c:ser>
        <c:ser>
          <c:idx val="2"/>
          <c:order val="2"/>
          <c:tx>
            <c:strRef>
              <c:f>'Q6 (4)'!$D$1</c:f>
              <c:strCache>
                <c:ptCount val="1"/>
                <c:pt idx="0">
                  <c:v>female</c:v>
                </c:pt>
              </c:strCache>
            </c:strRef>
          </c:tx>
          <c:spPr>
            <a:solidFill>
              <a:schemeClr val="accent3"/>
            </a:solidFill>
            <a:ln>
              <a:noFill/>
            </a:ln>
            <a:effectLst/>
          </c:spPr>
          <c:invertIfNegative val="0"/>
          <c:cat>
            <c:strRef>
              <c:f>('Q6 (4)'!$A$78,'Q6 (4)'!$A$88:$A$89,'Q6 (4)'!$A$93,'Q6 (4)'!$A$96:$A$98)</c:f>
              <c:strCache>
                <c:ptCount val="7"/>
                <c:pt idx="0">
                  <c:v>Men's Clothing</c:v>
                </c:pt>
                <c:pt idx="1">
                  <c:v>Women's Watches</c:v>
                </c:pt>
                <c:pt idx="2">
                  <c:v>Men's Shoes</c:v>
                </c:pt>
                <c:pt idx="3">
                  <c:v>Laptops</c:v>
                </c:pt>
                <c:pt idx="4">
                  <c:v>Women's Shoes</c:v>
                </c:pt>
                <c:pt idx="5">
                  <c:v>Women's Clothing</c:v>
                </c:pt>
                <c:pt idx="6">
                  <c:v>Smartphones</c:v>
                </c:pt>
              </c:strCache>
            </c:strRef>
          </c:cat>
          <c:val>
            <c:numRef>
              <c:f>('Q6 (4)'!$D$78,'Q6 (4)'!$D$88:$D$89,'Q6 (4)'!$D$93,'Q6 (4)'!$D$96:$D$98)</c:f>
              <c:numCache>
                <c:formatCode>General</c:formatCode>
                <c:ptCount val="7"/>
                <c:pt idx="0">
                  <c:v>386</c:v>
                </c:pt>
                <c:pt idx="1">
                  <c:v>312</c:v>
                </c:pt>
                <c:pt idx="2">
                  <c:v>516</c:v>
                </c:pt>
                <c:pt idx="3">
                  <c:v>202</c:v>
                </c:pt>
                <c:pt idx="4">
                  <c:v>393</c:v>
                </c:pt>
                <c:pt idx="5">
                  <c:v>563</c:v>
                </c:pt>
                <c:pt idx="6">
                  <c:v>474</c:v>
                </c:pt>
              </c:numCache>
            </c:numRef>
          </c:val>
          <c:extLst>
            <c:ext xmlns:c16="http://schemas.microsoft.com/office/drawing/2014/chart" uri="{C3380CC4-5D6E-409C-BE32-E72D297353CC}">
              <c16:uniqueId val="{00000002-689E-486A-B03B-774B627A1C60}"/>
            </c:ext>
          </c:extLst>
        </c:ser>
        <c:ser>
          <c:idx val="3"/>
          <c:order val="3"/>
          <c:tx>
            <c:strRef>
              <c:f>'Q6 (4)'!$E$1</c:f>
              <c:strCache>
                <c:ptCount val="1"/>
                <c:pt idx="0">
                  <c:v>Not sure</c:v>
                </c:pt>
              </c:strCache>
            </c:strRef>
          </c:tx>
          <c:spPr>
            <a:solidFill>
              <a:schemeClr val="accent4"/>
            </a:solidFill>
            <a:ln>
              <a:noFill/>
            </a:ln>
            <a:effectLst/>
          </c:spPr>
          <c:invertIfNegative val="0"/>
          <c:cat>
            <c:strRef>
              <c:f>('Q6 (4)'!$A$78,'Q6 (4)'!$A$88:$A$89,'Q6 (4)'!$A$93,'Q6 (4)'!$A$96:$A$98)</c:f>
              <c:strCache>
                <c:ptCount val="7"/>
                <c:pt idx="0">
                  <c:v>Men's Clothing</c:v>
                </c:pt>
                <c:pt idx="1">
                  <c:v>Women's Watches</c:v>
                </c:pt>
                <c:pt idx="2">
                  <c:v>Men's Shoes</c:v>
                </c:pt>
                <c:pt idx="3">
                  <c:v>Laptops</c:v>
                </c:pt>
                <c:pt idx="4">
                  <c:v>Women's Shoes</c:v>
                </c:pt>
                <c:pt idx="5">
                  <c:v>Women's Clothing</c:v>
                </c:pt>
                <c:pt idx="6">
                  <c:v>Smartphones</c:v>
                </c:pt>
              </c:strCache>
            </c:strRef>
          </c:cat>
          <c:val>
            <c:numRef>
              <c:f>('Q6 (4)'!$E$78,'Q6 (4)'!$E$88:$E$89,'Q6 (4)'!$E$93,'Q6 (4)'!$E$96:$E$98)</c:f>
              <c:numCache>
                <c:formatCode>General</c:formatCode>
                <c:ptCount val="7"/>
                <c:pt idx="0">
                  <c:v>225</c:v>
                </c:pt>
                <c:pt idx="1">
                  <c:v>64</c:v>
                </c:pt>
                <c:pt idx="2">
                  <c:v>93</c:v>
                </c:pt>
                <c:pt idx="3">
                  <c:v>61</c:v>
                </c:pt>
                <c:pt idx="4">
                  <c:v>47</c:v>
                </c:pt>
                <c:pt idx="5">
                  <c:v>97</c:v>
                </c:pt>
                <c:pt idx="6">
                  <c:v>187</c:v>
                </c:pt>
              </c:numCache>
            </c:numRef>
          </c:val>
          <c:extLst>
            <c:ext xmlns:c16="http://schemas.microsoft.com/office/drawing/2014/chart" uri="{C3380CC4-5D6E-409C-BE32-E72D297353CC}">
              <c16:uniqueId val="{00000003-689E-486A-B03B-774B627A1C60}"/>
            </c:ext>
          </c:extLst>
        </c:ser>
        <c:dLbls>
          <c:showLegendKey val="0"/>
          <c:showVal val="0"/>
          <c:showCatName val="0"/>
          <c:showSerName val="0"/>
          <c:showPercent val="0"/>
          <c:showBubbleSize val="0"/>
        </c:dLbls>
        <c:gapWidth val="150"/>
        <c:overlap val="100"/>
        <c:axId val="1579605288"/>
        <c:axId val="1579605616"/>
      </c:barChart>
      <c:catAx>
        <c:axId val="1579605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605616"/>
        <c:crosses val="autoZero"/>
        <c:auto val="1"/>
        <c:lblAlgn val="ctr"/>
        <c:lblOffset val="100"/>
        <c:noMultiLvlLbl val="0"/>
      </c:catAx>
      <c:valAx>
        <c:axId val="15796056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6052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canceled_transactions</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'Q6 (2)'!$B$1</c:f>
              <c:strCache>
                <c:ptCount val="1"/>
                <c:pt idx="0">
                  <c:v>net_transaction_value(euros)</c:v>
                </c:pt>
              </c:strCache>
            </c:strRef>
          </c:tx>
          <c:spPr>
            <a:solidFill>
              <a:schemeClr val="accent1"/>
            </a:solidFill>
            <a:ln>
              <a:noFill/>
            </a:ln>
            <a:effectLst/>
          </c:spPr>
          <c:invertIfNegative val="0"/>
          <c:cat>
            <c:strRef>
              <c:f>'Q6 (2)'!$A$2:$A$98</c:f>
              <c:strCache>
                <c:ptCount val="97"/>
                <c:pt idx="0">
                  <c:v>Ticketing</c:v>
                </c:pt>
                <c:pt idx="1">
                  <c:v>Water Sports</c:v>
                </c:pt>
                <c:pt idx="2">
                  <c:v>Cigarettes &amp; Smoking</c:v>
                </c:pt>
                <c:pt idx="3">
                  <c:v>Nail Care</c:v>
                </c:pt>
                <c:pt idx="4">
                  <c:v>Jewelry Cleaning &amp; Care</c:v>
                </c:pt>
                <c:pt idx="5">
                  <c:v>Hobbies &amp; Creative Arts</c:v>
                </c:pt>
                <c:pt idx="6">
                  <c:v>Other Electronics</c:v>
                </c:pt>
                <c:pt idx="7">
                  <c:v>Gadgets</c:v>
                </c:pt>
                <c:pt idx="8">
                  <c:v>Religious &amp; Ceremonial</c:v>
                </c:pt>
                <c:pt idx="9">
                  <c:v>Kid's Watches</c:v>
                </c:pt>
                <c:pt idx="10">
                  <c:v>Cooking &amp; Baking Ingredients</c:v>
                </c:pt>
                <c:pt idx="11">
                  <c:v>Movies</c:v>
                </c:pt>
                <c:pt idx="12">
                  <c:v>Prepared Foods</c:v>
                </c:pt>
                <c:pt idx="13">
                  <c:v>Baby Fashion</c:v>
                </c:pt>
                <c:pt idx="14">
                  <c:v>Men's Eastern Wear</c:v>
                </c:pt>
                <c:pt idx="15">
                  <c:v>Pets &amp; Animals</c:v>
                </c:pt>
                <c:pt idx="16">
                  <c:v>Fitness</c:v>
                </c:pt>
                <c:pt idx="17">
                  <c:v>Featured Phones</c:v>
                </c:pt>
                <c:pt idx="18">
                  <c:v>Women's Eastern Wear</c:v>
                </c:pt>
                <c:pt idx="19">
                  <c:v>Luggage &amp; Bags</c:v>
                </c:pt>
                <c:pt idx="20">
                  <c:v>Memory &amp; SD Cards for Phones</c:v>
                </c:pt>
                <c:pt idx="21">
                  <c:v>Office Supplies</c:v>
                </c:pt>
                <c:pt idx="22">
                  <c:v>Grooming Appliances</c:v>
                </c:pt>
                <c:pt idx="23">
                  <c:v>Bath &amp; Body</c:v>
                </c:pt>
                <c:pt idx="24">
                  <c:v>Monitors</c:v>
                </c:pt>
                <c:pt idx="25">
                  <c:v>Landline Phones</c:v>
                </c:pt>
                <c:pt idx="26">
                  <c:v>Candies</c:v>
                </c:pt>
                <c:pt idx="27">
                  <c:v>Lawn &amp; Garden</c:v>
                </c:pt>
                <c:pt idx="28">
                  <c:v>Softwares</c:v>
                </c:pt>
                <c:pt idx="29">
                  <c:v>Music</c:v>
                </c:pt>
                <c:pt idx="30">
                  <c:v>Smart watches</c:v>
                </c:pt>
                <c:pt idx="31">
                  <c:v>Baby Shoes</c:v>
                </c:pt>
                <c:pt idx="32">
                  <c:v>Bakery</c:v>
                </c:pt>
                <c:pt idx="33">
                  <c:v>Networking</c:v>
                </c:pt>
                <c:pt idx="34">
                  <c:v>Outdoor Sports</c:v>
                </c:pt>
                <c:pt idx="35">
                  <c:v>Boys Shoes</c:v>
                </c:pt>
                <c:pt idx="36">
                  <c:v>Books</c:v>
                </c:pt>
                <c:pt idx="37">
                  <c:v>Home improvements</c:v>
                </c:pt>
                <c:pt idx="38">
                  <c:v>Services</c:v>
                </c:pt>
                <c:pt idx="39">
                  <c:v>Nursing &amp; Feeding</c:v>
                </c:pt>
                <c:pt idx="40">
                  <c:v>Household Supplies</c:v>
                </c:pt>
                <c:pt idx="41">
                  <c:v>Girls Shoes</c:v>
                </c:pt>
                <c:pt idx="42">
                  <c:v>Bathroom Accessories</c:v>
                </c:pt>
                <c:pt idx="43">
                  <c:v>Other Food &amp; Beverage</c:v>
                </c:pt>
                <c:pt idx="44">
                  <c:v>Lighting</c:v>
                </c:pt>
                <c:pt idx="45">
                  <c:v>Men's Jewelry</c:v>
                </c:pt>
                <c:pt idx="46">
                  <c:v>Headphones</c:v>
                </c:pt>
                <c:pt idx="47">
                  <c:v>PowerBanks</c:v>
                </c:pt>
                <c:pt idx="48">
                  <c:v>TV Equipment</c:v>
                </c:pt>
                <c:pt idx="49">
                  <c:v>Beverages</c:v>
                </c:pt>
                <c:pt idx="50">
                  <c:v>Storage Devices</c:v>
                </c:pt>
                <c:pt idx="51">
                  <c:v>Baby &amp; Toddler Furniture</c:v>
                </c:pt>
                <c:pt idx="52">
                  <c:v>Men's Accessories</c:v>
                </c:pt>
                <c:pt idx="53">
                  <c:v>Boys Fashion</c:v>
                </c:pt>
                <c:pt idx="54">
                  <c:v>Women's Eyewear</c:v>
                </c:pt>
                <c:pt idx="55">
                  <c:v>Diapering</c:v>
                </c:pt>
                <c:pt idx="56">
                  <c:v>Video Games</c:v>
                </c:pt>
                <c:pt idx="57">
                  <c:v>Girls Fashion</c:v>
                </c:pt>
                <c:pt idx="58">
                  <c:v>Linens &amp; Bedding</c:v>
                </c:pt>
                <c:pt idx="59">
                  <c:v>Desktops</c:v>
                </c:pt>
                <c:pt idx="60">
                  <c:v>Computer Accessories</c:v>
                </c:pt>
                <c:pt idx="61">
                  <c:v>Team Sports</c:v>
                </c:pt>
                <c:pt idx="62">
                  <c:v>Men's Eyewear</c:v>
                </c:pt>
                <c:pt idx="63">
                  <c:v>Video Game Consoles</c:v>
                </c:pt>
                <c:pt idx="64">
                  <c:v>Printers &amp; Scanners</c:v>
                </c:pt>
                <c:pt idx="65">
                  <c:v>Gymnastics</c:v>
                </c:pt>
                <c:pt idx="66">
                  <c:v>Personal Pleasure</c:v>
                </c:pt>
                <c:pt idx="67">
                  <c:v>Cameras</c:v>
                </c:pt>
                <c:pt idx="68">
                  <c:v>Health Care</c:v>
                </c:pt>
                <c:pt idx="69">
                  <c:v>MP3 Players and Audio Equipment</c:v>
                </c:pt>
                <c:pt idx="70">
                  <c:v>Mobiles &amp; Tablets Accessories</c:v>
                </c:pt>
                <c:pt idx="71">
                  <c:v>Perfume &amp; Cologne</c:v>
                </c:pt>
                <c:pt idx="72">
                  <c:v>Decor</c:v>
                </c:pt>
                <c:pt idx="73">
                  <c:v>Kitchen &amp; Dining</c:v>
                </c:pt>
                <c:pt idx="74">
                  <c:v>Other Baby Products</c:v>
                </c:pt>
                <c:pt idx="75">
                  <c:v>Women's Jewelry</c:v>
                </c:pt>
                <c:pt idx="76">
                  <c:v>Men's Clothing</c:v>
                </c:pt>
                <c:pt idx="77">
                  <c:v>Skin Care</c:v>
                </c:pt>
                <c:pt idx="78">
                  <c:v>Makeup</c:v>
                </c:pt>
                <c:pt idx="79">
                  <c:v>Men's Watches</c:v>
                </c:pt>
                <c:pt idx="80">
                  <c:v>Furniture</c:v>
                </c:pt>
                <c:pt idx="81">
                  <c:v>TVs</c:v>
                </c:pt>
                <c:pt idx="82">
                  <c:v>Fitness &amp; Nutrition</c:v>
                </c:pt>
                <c:pt idx="83">
                  <c:v>Women's Lingeries and Nightwear</c:v>
                </c:pt>
                <c:pt idx="84">
                  <c:v>Kitchen Appliances</c:v>
                </c:pt>
                <c:pt idx="85">
                  <c:v>Vehicle &amp; Vehicle Parts</c:v>
                </c:pt>
                <c:pt idx="86">
                  <c:v>Women's Watches</c:v>
                </c:pt>
                <c:pt idx="87">
                  <c:v>Men's Shoes</c:v>
                </c:pt>
                <c:pt idx="88">
                  <c:v>Household Appliances</c:v>
                </c:pt>
                <c:pt idx="89">
                  <c:v>Tablets</c:v>
                </c:pt>
                <c:pt idx="90">
                  <c:v>Personal Care</c:v>
                </c:pt>
                <c:pt idx="91">
                  <c:v>Laptops</c:v>
                </c:pt>
                <c:pt idx="92">
                  <c:v>Real Estate</c:v>
                </c:pt>
                <c:pt idx="93">
                  <c:v>Women's Accessories</c:v>
                </c:pt>
                <c:pt idx="94">
                  <c:v>Women's Shoes</c:v>
                </c:pt>
                <c:pt idx="95">
                  <c:v>Women's Clothing</c:v>
                </c:pt>
                <c:pt idx="96">
                  <c:v>Smartphones</c:v>
                </c:pt>
              </c:strCache>
            </c:strRef>
          </c:cat>
          <c:val>
            <c:numRef>
              <c:f>'Q6 (2)'!$B$2:$B$98</c:f>
            </c:numRef>
          </c:val>
          <c:extLst>
            <c:ext xmlns:c16="http://schemas.microsoft.com/office/drawing/2014/chart" uri="{C3380CC4-5D6E-409C-BE32-E72D297353CC}">
              <c16:uniqueId val="{00000000-3DAC-4CE3-8ACE-936411B909A5}"/>
            </c:ext>
          </c:extLst>
        </c:ser>
        <c:ser>
          <c:idx val="1"/>
          <c:order val="1"/>
          <c:tx>
            <c:strRef>
              <c:f>'Q6 (4)'!$C$1</c:f>
              <c:strCache>
                <c:ptCount val="1"/>
                <c:pt idx="0">
                  <c:v>male</c:v>
                </c:pt>
              </c:strCache>
            </c:strRef>
          </c:tx>
          <c:spPr>
            <a:solidFill>
              <a:schemeClr val="accent2"/>
            </a:solidFill>
            <a:ln>
              <a:noFill/>
            </a:ln>
            <a:effectLst/>
          </c:spPr>
          <c:invertIfNegative val="0"/>
          <c:cat>
            <c:strRef>
              <c:f>'Q6 (4)'!$A$2:$A$98</c:f>
              <c:strCache>
                <c:ptCount val="97"/>
                <c:pt idx="0">
                  <c:v>Ticketing</c:v>
                </c:pt>
                <c:pt idx="1">
                  <c:v>Water Sports</c:v>
                </c:pt>
                <c:pt idx="2">
                  <c:v>Cigarettes &amp; Smoking</c:v>
                </c:pt>
                <c:pt idx="3">
                  <c:v>Nail Care</c:v>
                </c:pt>
                <c:pt idx="4">
                  <c:v>Jewelry Cleaning &amp; Care</c:v>
                </c:pt>
                <c:pt idx="5">
                  <c:v>Hobbies &amp; Creative Arts</c:v>
                </c:pt>
                <c:pt idx="6">
                  <c:v>Other Electronics</c:v>
                </c:pt>
                <c:pt idx="7">
                  <c:v>Gadgets</c:v>
                </c:pt>
                <c:pt idx="8">
                  <c:v>Religious &amp; Ceremonial</c:v>
                </c:pt>
                <c:pt idx="9">
                  <c:v>Kid's Watches</c:v>
                </c:pt>
                <c:pt idx="10">
                  <c:v>Cooking &amp; Baking Ingredients</c:v>
                </c:pt>
                <c:pt idx="11">
                  <c:v>Movies</c:v>
                </c:pt>
                <c:pt idx="12">
                  <c:v>Prepared Foods</c:v>
                </c:pt>
                <c:pt idx="13">
                  <c:v>Baby Fashion</c:v>
                </c:pt>
                <c:pt idx="14">
                  <c:v>Men's Eastern Wear</c:v>
                </c:pt>
                <c:pt idx="15">
                  <c:v>Pets &amp; Animals</c:v>
                </c:pt>
                <c:pt idx="16">
                  <c:v>Fitness</c:v>
                </c:pt>
                <c:pt idx="17">
                  <c:v>Featured Phones</c:v>
                </c:pt>
                <c:pt idx="18">
                  <c:v>Women's Eastern Wear</c:v>
                </c:pt>
                <c:pt idx="19">
                  <c:v>Luggage &amp; Bags</c:v>
                </c:pt>
                <c:pt idx="20">
                  <c:v>Memory &amp; SD Cards for Phones</c:v>
                </c:pt>
                <c:pt idx="21">
                  <c:v>Office Supplies</c:v>
                </c:pt>
                <c:pt idx="22">
                  <c:v>Grooming Appliances</c:v>
                </c:pt>
                <c:pt idx="23">
                  <c:v>Bath &amp; Body</c:v>
                </c:pt>
                <c:pt idx="24">
                  <c:v>Monitors</c:v>
                </c:pt>
                <c:pt idx="25">
                  <c:v>Landline Phones</c:v>
                </c:pt>
                <c:pt idx="26">
                  <c:v>Candies</c:v>
                </c:pt>
                <c:pt idx="27">
                  <c:v>Lawn &amp; Garden</c:v>
                </c:pt>
                <c:pt idx="28">
                  <c:v>Softwares</c:v>
                </c:pt>
                <c:pt idx="29">
                  <c:v>Music</c:v>
                </c:pt>
                <c:pt idx="30">
                  <c:v>Smart watches</c:v>
                </c:pt>
                <c:pt idx="31">
                  <c:v>Baby Shoes</c:v>
                </c:pt>
                <c:pt idx="32">
                  <c:v>Bakery</c:v>
                </c:pt>
                <c:pt idx="33">
                  <c:v>Networking</c:v>
                </c:pt>
                <c:pt idx="34">
                  <c:v>Outdoor Sports</c:v>
                </c:pt>
                <c:pt idx="35">
                  <c:v>Boys Shoes</c:v>
                </c:pt>
                <c:pt idx="36">
                  <c:v>Books</c:v>
                </c:pt>
                <c:pt idx="37">
                  <c:v>Home improvements</c:v>
                </c:pt>
                <c:pt idx="38">
                  <c:v>Services</c:v>
                </c:pt>
                <c:pt idx="39">
                  <c:v>Nursing &amp; Feeding</c:v>
                </c:pt>
                <c:pt idx="40">
                  <c:v>Household Supplies</c:v>
                </c:pt>
                <c:pt idx="41">
                  <c:v>Girls Shoes</c:v>
                </c:pt>
                <c:pt idx="42">
                  <c:v>Bathroom Accessories</c:v>
                </c:pt>
                <c:pt idx="43">
                  <c:v>Other Food &amp; Beverage</c:v>
                </c:pt>
                <c:pt idx="44">
                  <c:v>Lighting</c:v>
                </c:pt>
                <c:pt idx="45">
                  <c:v>Men's Jewelry</c:v>
                </c:pt>
                <c:pt idx="46">
                  <c:v>Headphones</c:v>
                </c:pt>
                <c:pt idx="47">
                  <c:v>PowerBanks</c:v>
                </c:pt>
                <c:pt idx="48">
                  <c:v>TV Equipment</c:v>
                </c:pt>
                <c:pt idx="49">
                  <c:v>Beverages</c:v>
                </c:pt>
                <c:pt idx="50">
                  <c:v>Storage Devices</c:v>
                </c:pt>
                <c:pt idx="51">
                  <c:v>Baby &amp; Toddler Furniture</c:v>
                </c:pt>
                <c:pt idx="52">
                  <c:v>Men's Accessories</c:v>
                </c:pt>
                <c:pt idx="53">
                  <c:v>Boys Fashion</c:v>
                </c:pt>
                <c:pt idx="54">
                  <c:v>Women's Eyewear</c:v>
                </c:pt>
                <c:pt idx="55">
                  <c:v>Diapering</c:v>
                </c:pt>
                <c:pt idx="56">
                  <c:v>Video Games</c:v>
                </c:pt>
                <c:pt idx="57">
                  <c:v>Girls Fashion</c:v>
                </c:pt>
                <c:pt idx="58">
                  <c:v>Linens &amp; Bedding</c:v>
                </c:pt>
                <c:pt idx="59">
                  <c:v>Desktops</c:v>
                </c:pt>
                <c:pt idx="60">
                  <c:v>Computer Accessories</c:v>
                </c:pt>
                <c:pt idx="61">
                  <c:v>Team Sports</c:v>
                </c:pt>
                <c:pt idx="62">
                  <c:v>Men's Eyewear</c:v>
                </c:pt>
                <c:pt idx="63">
                  <c:v>Video Game Consoles</c:v>
                </c:pt>
                <c:pt idx="64">
                  <c:v>Printers &amp; Scanners</c:v>
                </c:pt>
                <c:pt idx="65">
                  <c:v>Gymnastics</c:v>
                </c:pt>
                <c:pt idx="66">
                  <c:v>Personal Pleasure</c:v>
                </c:pt>
                <c:pt idx="67">
                  <c:v>Cameras</c:v>
                </c:pt>
                <c:pt idx="68">
                  <c:v>Health Care</c:v>
                </c:pt>
                <c:pt idx="69">
                  <c:v>MP3 Players and Audio Equipment</c:v>
                </c:pt>
                <c:pt idx="70">
                  <c:v>Mobiles &amp; Tablets Accessories</c:v>
                </c:pt>
                <c:pt idx="71">
                  <c:v>Perfume &amp; Cologne</c:v>
                </c:pt>
                <c:pt idx="72">
                  <c:v>Decor</c:v>
                </c:pt>
                <c:pt idx="73">
                  <c:v>Kitchen &amp; Dining</c:v>
                </c:pt>
                <c:pt idx="74">
                  <c:v>Other Baby Products</c:v>
                </c:pt>
                <c:pt idx="75">
                  <c:v>Women's Jewelry</c:v>
                </c:pt>
                <c:pt idx="76">
                  <c:v>Men's Clothing</c:v>
                </c:pt>
                <c:pt idx="77">
                  <c:v>Skin Care</c:v>
                </c:pt>
                <c:pt idx="78">
                  <c:v>Makeup</c:v>
                </c:pt>
                <c:pt idx="79">
                  <c:v>Men's Watches</c:v>
                </c:pt>
                <c:pt idx="80">
                  <c:v>Furniture</c:v>
                </c:pt>
                <c:pt idx="81">
                  <c:v>TVs</c:v>
                </c:pt>
                <c:pt idx="82">
                  <c:v>Fitness &amp; Nutrition</c:v>
                </c:pt>
                <c:pt idx="83">
                  <c:v>Women's Lingeries and Nightwear</c:v>
                </c:pt>
                <c:pt idx="84">
                  <c:v>Kitchen Appliances</c:v>
                </c:pt>
                <c:pt idx="85">
                  <c:v>Vehicle &amp; Vehicle Parts</c:v>
                </c:pt>
                <c:pt idx="86">
                  <c:v>Women's Watches</c:v>
                </c:pt>
                <c:pt idx="87">
                  <c:v>Men's Shoes</c:v>
                </c:pt>
                <c:pt idx="88">
                  <c:v>Household Appliances</c:v>
                </c:pt>
                <c:pt idx="89">
                  <c:v>Tablets</c:v>
                </c:pt>
                <c:pt idx="90">
                  <c:v>Personal Care</c:v>
                </c:pt>
                <c:pt idx="91">
                  <c:v>Laptops</c:v>
                </c:pt>
                <c:pt idx="92">
                  <c:v>Real Estate</c:v>
                </c:pt>
                <c:pt idx="93">
                  <c:v>Women's Accessories</c:v>
                </c:pt>
                <c:pt idx="94">
                  <c:v>Women's Shoes</c:v>
                </c:pt>
                <c:pt idx="95">
                  <c:v>Women's Clothing</c:v>
                </c:pt>
                <c:pt idx="96">
                  <c:v>Smartphones</c:v>
                </c:pt>
              </c:strCache>
            </c:strRef>
          </c:cat>
          <c:val>
            <c:numRef>
              <c:f>'Q6 (4)'!$C$2:$C$98</c:f>
              <c:numCache>
                <c:formatCode>General</c:formatCode>
                <c:ptCount val="97"/>
                <c:pt idx="0">
                  <c:v>6</c:v>
                </c:pt>
                <c:pt idx="1">
                  <c:v>24</c:v>
                </c:pt>
                <c:pt idx="2">
                  <c:v>41</c:v>
                </c:pt>
                <c:pt idx="3">
                  <c:v>14</c:v>
                </c:pt>
                <c:pt idx="4">
                  <c:v>0</c:v>
                </c:pt>
                <c:pt idx="5">
                  <c:v>1</c:v>
                </c:pt>
                <c:pt idx="6">
                  <c:v>11</c:v>
                </c:pt>
                <c:pt idx="7">
                  <c:v>0</c:v>
                </c:pt>
                <c:pt idx="8">
                  <c:v>0</c:v>
                </c:pt>
                <c:pt idx="9">
                  <c:v>3</c:v>
                </c:pt>
                <c:pt idx="10">
                  <c:v>74</c:v>
                </c:pt>
                <c:pt idx="11">
                  <c:v>70</c:v>
                </c:pt>
                <c:pt idx="12">
                  <c:v>2</c:v>
                </c:pt>
                <c:pt idx="13">
                  <c:v>1</c:v>
                </c:pt>
                <c:pt idx="14">
                  <c:v>0</c:v>
                </c:pt>
                <c:pt idx="15">
                  <c:v>2</c:v>
                </c:pt>
                <c:pt idx="16">
                  <c:v>17</c:v>
                </c:pt>
                <c:pt idx="17">
                  <c:v>20</c:v>
                </c:pt>
                <c:pt idx="18">
                  <c:v>0</c:v>
                </c:pt>
                <c:pt idx="19">
                  <c:v>83</c:v>
                </c:pt>
                <c:pt idx="20">
                  <c:v>64</c:v>
                </c:pt>
                <c:pt idx="21">
                  <c:v>60</c:v>
                </c:pt>
                <c:pt idx="22">
                  <c:v>4</c:v>
                </c:pt>
                <c:pt idx="23">
                  <c:v>4</c:v>
                </c:pt>
                <c:pt idx="24">
                  <c:v>95</c:v>
                </c:pt>
                <c:pt idx="25">
                  <c:v>17</c:v>
                </c:pt>
                <c:pt idx="26">
                  <c:v>7</c:v>
                </c:pt>
                <c:pt idx="27">
                  <c:v>107</c:v>
                </c:pt>
                <c:pt idx="28">
                  <c:v>82</c:v>
                </c:pt>
                <c:pt idx="29">
                  <c:v>153</c:v>
                </c:pt>
                <c:pt idx="30">
                  <c:v>93</c:v>
                </c:pt>
                <c:pt idx="31">
                  <c:v>236</c:v>
                </c:pt>
                <c:pt idx="32">
                  <c:v>207</c:v>
                </c:pt>
                <c:pt idx="33">
                  <c:v>247</c:v>
                </c:pt>
                <c:pt idx="34">
                  <c:v>195</c:v>
                </c:pt>
                <c:pt idx="35">
                  <c:v>151</c:v>
                </c:pt>
                <c:pt idx="36">
                  <c:v>157</c:v>
                </c:pt>
                <c:pt idx="37">
                  <c:v>108</c:v>
                </c:pt>
                <c:pt idx="38">
                  <c:v>60</c:v>
                </c:pt>
                <c:pt idx="39">
                  <c:v>291</c:v>
                </c:pt>
                <c:pt idx="40">
                  <c:v>108</c:v>
                </c:pt>
                <c:pt idx="41">
                  <c:v>240</c:v>
                </c:pt>
                <c:pt idx="42">
                  <c:v>70</c:v>
                </c:pt>
                <c:pt idx="43">
                  <c:v>236</c:v>
                </c:pt>
                <c:pt idx="44">
                  <c:v>225</c:v>
                </c:pt>
                <c:pt idx="45">
                  <c:v>200</c:v>
                </c:pt>
                <c:pt idx="46">
                  <c:v>278</c:v>
                </c:pt>
                <c:pt idx="47">
                  <c:v>147</c:v>
                </c:pt>
                <c:pt idx="48">
                  <c:v>178</c:v>
                </c:pt>
                <c:pt idx="49">
                  <c:v>76</c:v>
                </c:pt>
                <c:pt idx="50">
                  <c:v>161</c:v>
                </c:pt>
                <c:pt idx="51">
                  <c:v>150</c:v>
                </c:pt>
                <c:pt idx="52">
                  <c:v>441</c:v>
                </c:pt>
                <c:pt idx="53">
                  <c:v>299</c:v>
                </c:pt>
                <c:pt idx="54">
                  <c:v>25</c:v>
                </c:pt>
                <c:pt idx="55">
                  <c:v>208</c:v>
                </c:pt>
                <c:pt idx="56">
                  <c:v>291</c:v>
                </c:pt>
                <c:pt idx="57">
                  <c:v>311</c:v>
                </c:pt>
                <c:pt idx="58">
                  <c:v>154</c:v>
                </c:pt>
                <c:pt idx="59">
                  <c:v>158</c:v>
                </c:pt>
                <c:pt idx="60">
                  <c:v>274</c:v>
                </c:pt>
                <c:pt idx="61">
                  <c:v>272</c:v>
                </c:pt>
                <c:pt idx="62">
                  <c:v>302</c:v>
                </c:pt>
                <c:pt idx="63">
                  <c:v>170</c:v>
                </c:pt>
                <c:pt idx="64">
                  <c:v>232</c:v>
                </c:pt>
                <c:pt idx="65">
                  <c:v>120</c:v>
                </c:pt>
                <c:pt idx="66">
                  <c:v>200</c:v>
                </c:pt>
                <c:pt idx="67">
                  <c:v>286</c:v>
                </c:pt>
                <c:pt idx="68">
                  <c:v>363</c:v>
                </c:pt>
                <c:pt idx="69">
                  <c:v>225</c:v>
                </c:pt>
                <c:pt idx="70">
                  <c:v>543</c:v>
                </c:pt>
                <c:pt idx="71">
                  <c:v>286</c:v>
                </c:pt>
                <c:pt idx="72">
                  <c:v>221</c:v>
                </c:pt>
                <c:pt idx="73">
                  <c:v>188</c:v>
                </c:pt>
                <c:pt idx="74">
                  <c:v>195</c:v>
                </c:pt>
                <c:pt idx="75">
                  <c:v>355</c:v>
                </c:pt>
                <c:pt idx="76">
                  <c:v>557</c:v>
                </c:pt>
                <c:pt idx="77">
                  <c:v>373</c:v>
                </c:pt>
                <c:pt idx="78">
                  <c:v>155</c:v>
                </c:pt>
                <c:pt idx="79">
                  <c:v>287</c:v>
                </c:pt>
                <c:pt idx="80">
                  <c:v>162</c:v>
                </c:pt>
                <c:pt idx="81">
                  <c:v>203</c:v>
                </c:pt>
                <c:pt idx="82">
                  <c:v>149</c:v>
                </c:pt>
                <c:pt idx="83">
                  <c:v>106</c:v>
                </c:pt>
                <c:pt idx="84">
                  <c:v>290</c:v>
                </c:pt>
                <c:pt idx="85">
                  <c:v>194</c:v>
                </c:pt>
                <c:pt idx="86">
                  <c:v>395</c:v>
                </c:pt>
                <c:pt idx="87">
                  <c:v>335</c:v>
                </c:pt>
                <c:pt idx="88">
                  <c:v>305</c:v>
                </c:pt>
                <c:pt idx="89">
                  <c:v>217</c:v>
                </c:pt>
                <c:pt idx="90">
                  <c:v>249</c:v>
                </c:pt>
                <c:pt idx="91">
                  <c:v>391</c:v>
                </c:pt>
                <c:pt idx="92">
                  <c:v>40</c:v>
                </c:pt>
                <c:pt idx="93">
                  <c:v>169</c:v>
                </c:pt>
                <c:pt idx="94">
                  <c:v>556</c:v>
                </c:pt>
                <c:pt idx="95">
                  <c:v>453</c:v>
                </c:pt>
                <c:pt idx="96">
                  <c:v>748</c:v>
                </c:pt>
              </c:numCache>
            </c:numRef>
          </c:val>
          <c:extLst>
            <c:ext xmlns:c16="http://schemas.microsoft.com/office/drawing/2014/chart" uri="{C3380CC4-5D6E-409C-BE32-E72D297353CC}">
              <c16:uniqueId val="{00000001-3DAC-4CE3-8ACE-936411B909A5}"/>
            </c:ext>
          </c:extLst>
        </c:ser>
        <c:ser>
          <c:idx val="2"/>
          <c:order val="2"/>
          <c:tx>
            <c:strRef>
              <c:f>'Q6 (4)'!$D$1</c:f>
              <c:strCache>
                <c:ptCount val="1"/>
                <c:pt idx="0">
                  <c:v>female</c:v>
                </c:pt>
              </c:strCache>
            </c:strRef>
          </c:tx>
          <c:spPr>
            <a:solidFill>
              <a:schemeClr val="accent3"/>
            </a:solidFill>
            <a:ln>
              <a:noFill/>
            </a:ln>
            <a:effectLst/>
          </c:spPr>
          <c:invertIfNegative val="0"/>
          <c:cat>
            <c:strRef>
              <c:f>'Q6 (4)'!$A$2:$A$98</c:f>
              <c:strCache>
                <c:ptCount val="97"/>
                <c:pt idx="0">
                  <c:v>Ticketing</c:v>
                </c:pt>
                <c:pt idx="1">
                  <c:v>Water Sports</c:v>
                </c:pt>
                <c:pt idx="2">
                  <c:v>Cigarettes &amp; Smoking</c:v>
                </c:pt>
                <c:pt idx="3">
                  <c:v>Nail Care</c:v>
                </c:pt>
                <c:pt idx="4">
                  <c:v>Jewelry Cleaning &amp; Care</c:v>
                </c:pt>
                <c:pt idx="5">
                  <c:v>Hobbies &amp; Creative Arts</c:v>
                </c:pt>
                <c:pt idx="6">
                  <c:v>Other Electronics</c:v>
                </c:pt>
                <c:pt idx="7">
                  <c:v>Gadgets</c:v>
                </c:pt>
                <c:pt idx="8">
                  <c:v>Religious &amp; Ceremonial</c:v>
                </c:pt>
                <c:pt idx="9">
                  <c:v>Kid's Watches</c:v>
                </c:pt>
                <c:pt idx="10">
                  <c:v>Cooking &amp; Baking Ingredients</c:v>
                </c:pt>
                <c:pt idx="11">
                  <c:v>Movies</c:v>
                </c:pt>
                <c:pt idx="12">
                  <c:v>Prepared Foods</c:v>
                </c:pt>
                <c:pt idx="13">
                  <c:v>Baby Fashion</c:v>
                </c:pt>
                <c:pt idx="14">
                  <c:v>Men's Eastern Wear</c:v>
                </c:pt>
                <c:pt idx="15">
                  <c:v>Pets &amp; Animals</c:v>
                </c:pt>
                <c:pt idx="16">
                  <c:v>Fitness</c:v>
                </c:pt>
                <c:pt idx="17">
                  <c:v>Featured Phones</c:v>
                </c:pt>
                <c:pt idx="18">
                  <c:v>Women's Eastern Wear</c:v>
                </c:pt>
                <c:pt idx="19">
                  <c:v>Luggage &amp; Bags</c:v>
                </c:pt>
                <c:pt idx="20">
                  <c:v>Memory &amp; SD Cards for Phones</c:v>
                </c:pt>
                <c:pt idx="21">
                  <c:v>Office Supplies</c:v>
                </c:pt>
                <c:pt idx="22">
                  <c:v>Grooming Appliances</c:v>
                </c:pt>
                <c:pt idx="23">
                  <c:v>Bath &amp; Body</c:v>
                </c:pt>
                <c:pt idx="24">
                  <c:v>Monitors</c:v>
                </c:pt>
                <c:pt idx="25">
                  <c:v>Landline Phones</c:v>
                </c:pt>
                <c:pt idx="26">
                  <c:v>Candies</c:v>
                </c:pt>
                <c:pt idx="27">
                  <c:v>Lawn &amp; Garden</c:v>
                </c:pt>
                <c:pt idx="28">
                  <c:v>Softwares</c:v>
                </c:pt>
                <c:pt idx="29">
                  <c:v>Music</c:v>
                </c:pt>
                <c:pt idx="30">
                  <c:v>Smart watches</c:v>
                </c:pt>
                <c:pt idx="31">
                  <c:v>Baby Shoes</c:v>
                </c:pt>
                <c:pt idx="32">
                  <c:v>Bakery</c:v>
                </c:pt>
                <c:pt idx="33">
                  <c:v>Networking</c:v>
                </c:pt>
                <c:pt idx="34">
                  <c:v>Outdoor Sports</c:v>
                </c:pt>
                <c:pt idx="35">
                  <c:v>Boys Shoes</c:v>
                </c:pt>
                <c:pt idx="36">
                  <c:v>Books</c:v>
                </c:pt>
                <c:pt idx="37">
                  <c:v>Home improvements</c:v>
                </c:pt>
                <c:pt idx="38">
                  <c:v>Services</c:v>
                </c:pt>
                <c:pt idx="39">
                  <c:v>Nursing &amp; Feeding</c:v>
                </c:pt>
                <c:pt idx="40">
                  <c:v>Household Supplies</c:v>
                </c:pt>
                <c:pt idx="41">
                  <c:v>Girls Shoes</c:v>
                </c:pt>
                <c:pt idx="42">
                  <c:v>Bathroom Accessories</c:v>
                </c:pt>
                <c:pt idx="43">
                  <c:v>Other Food &amp; Beverage</c:v>
                </c:pt>
                <c:pt idx="44">
                  <c:v>Lighting</c:v>
                </c:pt>
                <c:pt idx="45">
                  <c:v>Men's Jewelry</c:v>
                </c:pt>
                <c:pt idx="46">
                  <c:v>Headphones</c:v>
                </c:pt>
                <c:pt idx="47">
                  <c:v>PowerBanks</c:v>
                </c:pt>
                <c:pt idx="48">
                  <c:v>TV Equipment</c:v>
                </c:pt>
                <c:pt idx="49">
                  <c:v>Beverages</c:v>
                </c:pt>
                <c:pt idx="50">
                  <c:v>Storage Devices</c:v>
                </c:pt>
                <c:pt idx="51">
                  <c:v>Baby &amp; Toddler Furniture</c:v>
                </c:pt>
                <c:pt idx="52">
                  <c:v>Men's Accessories</c:v>
                </c:pt>
                <c:pt idx="53">
                  <c:v>Boys Fashion</c:v>
                </c:pt>
                <c:pt idx="54">
                  <c:v>Women's Eyewear</c:v>
                </c:pt>
                <c:pt idx="55">
                  <c:v>Diapering</c:v>
                </c:pt>
                <c:pt idx="56">
                  <c:v>Video Games</c:v>
                </c:pt>
                <c:pt idx="57">
                  <c:v>Girls Fashion</c:v>
                </c:pt>
                <c:pt idx="58">
                  <c:v>Linens &amp; Bedding</c:v>
                </c:pt>
                <c:pt idx="59">
                  <c:v>Desktops</c:v>
                </c:pt>
                <c:pt idx="60">
                  <c:v>Computer Accessories</c:v>
                </c:pt>
                <c:pt idx="61">
                  <c:v>Team Sports</c:v>
                </c:pt>
                <c:pt idx="62">
                  <c:v>Men's Eyewear</c:v>
                </c:pt>
                <c:pt idx="63">
                  <c:v>Video Game Consoles</c:v>
                </c:pt>
                <c:pt idx="64">
                  <c:v>Printers &amp; Scanners</c:v>
                </c:pt>
                <c:pt idx="65">
                  <c:v>Gymnastics</c:v>
                </c:pt>
                <c:pt idx="66">
                  <c:v>Personal Pleasure</c:v>
                </c:pt>
                <c:pt idx="67">
                  <c:v>Cameras</c:v>
                </c:pt>
                <c:pt idx="68">
                  <c:v>Health Care</c:v>
                </c:pt>
                <c:pt idx="69">
                  <c:v>MP3 Players and Audio Equipment</c:v>
                </c:pt>
                <c:pt idx="70">
                  <c:v>Mobiles &amp; Tablets Accessories</c:v>
                </c:pt>
                <c:pt idx="71">
                  <c:v>Perfume &amp; Cologne</c:v>
                </c:pt>
                <c:pt idx="72">
                  <c:v>Decor</c:v>
                </c:pt>
                <c:pt idx="73">
                  <c:v>Kitchen &amp; Dining</c:v>
                </c:pt>
                <c:pt idx="74">
                  <c:v>Other Baby Products</c:v>
                </c:pt>
                <c:pt idx="75">
                  <c:v>Women's Jewelry</c:v>
                </c:pt>
                <c:pt idx="76">
                  <c:v>Men's Clothing</c:v>
                </c:pt>
                <c:pt idx="77">
                  <c:v>Skin Care</c:v>
                </c:pt>
                <c:pt idx="78">
                  <c:v>Makeup</c:v>
                </c:pt>
                <c:pt idx="79">
                  <c:v>Men's Watches</c:v>
                </c:pt>
                <c:pt idx="80">
                  <c:v>Furniture</c:v>
                </c:pt>
                <c:pt idx="81">
                  <c:v>TVs</c:v>
                </c:pt>
                <c:pt idx="82">
                  <c:v>Fitness &amp; Nutrition</c:v>
                </c:pt>
                <c:pt idx="83">
                  <c:v>Women's Lingeries and Nightwear</c:v>
                </c:pt>
                <c:pt idx="84">
                  <c:v>Kitchen Appliances</c:v>
                </c:pt>
                <c:pt idx="85">
                  <c:v>Vehicle &amp; Vehicle Parts</c:v>
                </c:pt>
                <c:pt idx="86">
                  <c:v>Women's Watches</c:v>
                </c:pt>
                <c:pt idx="87">
                  <c:v>Men's Shoes</c:v>
                </c:pt>
                <c:pt idx="88">
                  <c:v>Household Appliances</c:v>
                </c:pt>
                <c:pt idx="89">
                  <c:v>Tablets</c:v>
                </c:pt>
                <c:pt idx="90">
                  <c:v>Personal Care</c:v>
                </c:pt>
                <c:pt idx="91">
                  <c:v>Laptops</c:v>
                </c:pt>
                <c:pt idx="92">
                  <c:v>Real Estate</c:v>
                </c:pt>
                <c:pt idx="93">
                  <c:v>Women's Accessories</c:v>
                </c:pt>
                <c:pt idx="94">
                  <c:v>Women's Shoes</c:v>
                </c:pt>
                <c:pt idx="95">
                  <c:v>Women's Clothing</c:v>
                </c:pt>
                <c:pt idx="96">
                  <c:v>Smartphones</c:v>
                </c:pt>
              </c:strCache>
            </c:strRef>
          </c:cat>
          <c:val>
            <c:numRef>
              <c:f>'Q6 (4)'!$D$2:$D$98</c:f>
              <c:numCache>
                <c:formatCode>General</c:formatCode>
                <c:ptCount val="97"/>
                <c:pt idx="0">
                  <c:v>0</c:v>
                </c:pt>
                <c:pt idx="1">
                  <c:v>0</c:v>
                </c:pt>
                <c:pt idx="2">
                  <c:v>1</c:v>
                </c:pt>
                <c:pt idx="3">
                  <c:v>1</c:v>
                </c:pt>
                <c:pt idx="4">
                  <c:v>2</c:v>
                </c:pt>
                <c:pt idx="5">
                  <c:v>0</c:v>
                </c:pt>
                <c:pt idx="6">
                  <c:v>0</c:v>
                </c:pt>
                <c:pt idx="7">
                  <c:v>0</c:v>
                </c:pt>
                <c:pt idx="8">
                  <c:v>47</c:v>
                </c:pt>
                <c:pt idx="9">
                  <c:v>2</c:v>
                </c:pt>
                <c:pt idx="10">
                  <c:v>50</c:v>
                </c:pt>
                <c:pt idx="11">
                  <c:v>16</c:v>
                </c:pt>
                <c:pt idx="12">
                  <c:v>51</c:v>
                </c:pt>
                <c:pt idx="13">
                  <c:v>71</c:v>
                </c:pt>
                <c:pt idx="14">
                  <c:v>53</c:v>
                </c:pt>
                <c:pt idx="15">
                  <c:v>6</c:v>
                </c:pt>
                <c:pt idx="16">
                  <c:v>53</c:v>
                </c:pt>
                <c:pt idx="17">
                  <c:v>97</c:v>
                </c:pt>
                <c:pt idx="18">
                  <c:v>33</c:v>
                </c:pt>
                <c:pt idx="19">
                  <c:v>39</c:v>
                </c:pt>
                <c:pt idx="20">
                  <c:v>35</c:v>
                </c:pt>
                <c:pt idx="21">
                  <c:v>40</c:v>
                </c:pt>
                <c:pt idx="22">
                  <c:v>32</c:v>
                </c:pt>
                <c:pt idx="23">
                  <c:v>20</c:v>
                </c:pt>
                <c:pt idx="24">
                  <c:v>6</c:v>
                </c:pt>
                <c:pt idx="25">
                  <c:v>7</c:v>
                </c:pt>
                <c:pt idx="26">
                  <c:v>22</c:v>
                </c:pt>
                <c:pt idx="27">
                  <c:v>89</c:v>
                </c:pt>
                <c:pt idx="28">
                  <c:v>17</c:v>
                </c:pt>
                <c:pt idx="29">
                  <c:v>36</c:v>
                </c:pt>
                <c:pt idx="30">
                  <c:v>8</c:v>
                </c:pt>
                <c:pt idx="31">
                  <c:v>124</c:v>
                </c:pt>
                <c:pt idx="32">
                  <c:v>163</c:v>
                </c:pt>
                <c:pt idx="33">
                  <c:v>11</c:v>
                </c:pt>
                <c:pt idx="34">
                  <c:v>55</c:v>
                </c:pt>
                <c:pt idx="35">
                  <c:v>164</c:v>
                </c:pt>
                <c:pt idx="36">
                  <c:v>112</c:v>
                </c:pt>
                <c:pt idx="37">
                  <c:v>65</c:v>
                </c:pt>
                <c:pt idx="38">
                  <c:v>34</c:v>
                </c:pt>
                <c:pt idx="39">
                  <c:v>131</c:v>
                </c:pt>
                <c:pt idx="40">
                  <c:v>75</c:v>
                </c:pt>
                <c:pt idx="41">
                  <c:v>269</c:v>
                </c:pt>
                <c:pt idx="42">
                  <c:v>82</c:v>
                </c:pt>
                <c:pt idx="43">
                  <c:v>56</c:v>
                </c:pt>
                <c:pt idx="44">
                  <c:v>69</c:v>
                </c:pt>
                <c:pt idx="45">
                  <c:v>34</c:v>
                </c:pt>
                <c:pt idx="46">
                  <c:v>62</c:v>
                </c:pt>
                <c:pt idx="47">
                  <c:v>47</c:v>
                </c:pt>
                <c:pt idx="48">
                  <c:v>67</c:v>
                </c:pt>
                <c:pt idx="49">
                  <c:v>141</c:v>
                </c:pt>
                <c:pt idx="50">
                  <c:v>89</c:v>
                </c:pt>
                <c:pt idx="51">
                  <c:v>241</c:v>
                </c:pt>
                <c:pt idx="52">
                  <c:v>300</c:v>
                </c:pt>
                <c:pt idx="53">
                  <c:v>232</c:v>
                </c:pt>
                <c:pt idx="54">
                  <c:v>144</c:v>
                </c:pt>
                <c:pt idx="55">
                  <c:v>119</c:v>
                </c:pt>
                <c:pt idx="56">
                  <c:v>101</c:v>
                </c:pt>
                <c:pt idx="57">
                  <c:v>258</c:v>
                </c:pt>
                <c:pt idx="58">
                  <c:v>115</c:v>
                </c:pt>
                <c:pt idx="59">
                  <c:v>54</c:v>
                </c:pt>
                <c:pt idx="60">
                  <c:v>158</c:v>
                </c:pt>
                <c:pt idx="61">
                  <c:v>140</c:v>
                </c:pt>
                <c:pt idx="62">
                  <c:v>307</c:v>
                </c:pt>
                <c:pt idx="63">
                  <c:v>110</c:v>
                </c:pt>
                <c:pt idx="64">
                  <c:v>154</c:v>
                </c:pt>
                <c:pt idx="65">
                  <c:v>100</c:v>
                </c:pt>
                <c:pt idx="66">
                  <c:v>196</c:v>
                </c:pt>
                <c:pt idx="67">
                  <c:v>195</c:v>
                </c:pt>
                <c:pt idx="68">
                  <c:v>309</c:v>
                </c:pt>
                <c:pt idx="69">
                  <c:v>334</c:v>
                </c:pt>
                <c:pt idx="70">
                  <c:v>250</c:v>
                </c:pt>
                <c:pt idx="71">
                  <c:v>263</c:v>
                </c:pt>
                <c:pt idx="72">
                  <c:v>157</c:v>
                </c:pt>
                <c:pt idx="73">
                  <c:v>290</c:v>
                </c:pt>
                <c:pt idx="74">
                  <c:v>247</c:v>
                </c:pt>
                <c:pt idx="75">
                  <c:v>217</c:v>
                </c:pt>
                <c:pt idx="76">
                  <c:v>386</c:v>
                </c:pt>
                <c:pt idx="77">
                  <c:v>279</c:v>
                </c:pt>
                <c:pt idx="78">
                  <c:v>305</c:v>
                </c:pt>
                <c:pt idx="79">
                  <c:v>194</c:v>
                </c:pt>
                <c:pt idx="80">
                  <c:v>165</c:v>
                </c:pt>
                <c:pt idx="81">
                  <c:v>222</c:v>
                </c:pt>
                <c:pt idx="82">
                  <c:v>412</c:v>
                </c:pt>
                <c:pt idx="83">
                  <c:v>166</c:v>
                </c:pt>
                <c:pt idx="84">
                  <c:v>369</c:v>
                </c:pt>
                <c:pt idx="85">
                  <c:v>74</c:v>
                </c:pt>
                <c:pt idx="86">
                  <c:v>312</c:v>
                </c:pt>
                <c:pt idx="87">
                  <c:v>516</c:v>
                </c:pt>
                <c:pt idx="88">
                  <c:v>332</c:v>
                </c:pt>
                <c:pt idx="89">
                  <c:v>149</c:v>
                </c:pt>
                <c:pt idx="90">
                  <c:v>260</c:v>
                </c:pt>
                <c:pt idx="91">
                  <c:v>202</c:v>
                </c:pt>
                <c:pt idx="92">
                  <c:v>29</c:v>
                </c:pt>
                <c:pt idx="93">
                  <c:v>550</c:v>
                </c:pt>
                <c:pt idx="94">
                  <c:v>393</c:v>
                </c:pt>
                <c:pt idx="95">
                  <c:v>563</c:v>
                </c:pt>
                <c:pt idx="96">
                  <c:v>474</c:v>
                </c:pt>
              </c:numCache>
            </c:numRef>
          </c:val>
          <c:extLst>
            <c:ext xmlns:c16="http://schemas.microsoft.com/office/drawing/2014/chart" uri="{C3380CC4-5D6E-409C-BE32-E72D297353CC}">
              <c16:uniqueId val="{00000002-3DAC-4CE3-8ACE-936411B909A5}"/>
            </c:ext>
          </c:extLst>
        </c:ser>
        <c:ser>
          <c:idx val="3"/>
          <c:order val="3"/>
          <c:tx>
            <c:strRef>
              <c:f>'Q6 (4)'!$E$1</c:f>
              <c:strCache>
                <c:ptCount val="1"/>
                <c:pt idx="0">
                  <c:v>Not sure</c:v>
                </c:pt>
              </c:strCache>
            </c:strRef>
          </c:tx>
          <c:spPr>
            <a:solidFill>
              <a:schemeClr val="accent4"/>
            </a:solidFill>
            <a:ln>
              <a:noFill/>
            </a:ln>
            <a:effectLst/>
          </c:spPr>
          <c:invertIfNegative val="0"/>
          <c:cat>
            <c:strRef>
              <c:f>'Q6 (4)'!$A$2:$A$98</c:f>
              <c:strCache>
                <c:ptCount val="97"/>
                <c:pt idx="0">
                  <c:v>Ticketing</c:v>
                </c:pt>
                <c:pt idx="1">
                  <c:v>Water Sports</c:v>
                </c:pt>
                <c:pt idx="2">
                  <c:v>Cigarettes &amp; Smoking</c:v>
                </c:pt>
                <c:pt idx="3">
                  <c:v>Nail Care</c:v>
                </c:pt>
                <c:pt idx="4">
                  <c:v>Jewelry Cleaning &amp; Care</c:v>
                </c:pt>
                <c:pt idx="5">
                  <c:v>Hobbies &amp; Creative Arts</c:v>
                </c:pt>
                <c:pt idx="6">
                  <c:v>Other Electronics</c:v>
                </c:pt>
                <c:pt idx="7">
                  <c:v>Gadgets</c:v>
                </c:pt>
                <c:pt idx="8">
                  <c:v>Religious &amp; Ceremonial</c:v>
                </c:pt>
                <c:pt idx="9">
                  <c:v>Kid's Watches</c:v>
                </c:pt>
                <c:pt idx="10">
                  <c:v>Cooking &amp; Baking Ingredients</c:v>
                </c:pt>
                <c:pt idx="11">
                  <c:v>Movies</c:v>
                </c:pt>
                <c:pt idx="12">
                  <c:v>Prepared Foods</c:v>
                </c:pt>
                <c:pt idx="13">
                  <c:v>Baby Fashion</c:v>
                </c:pt>
                <c:pt idx="14">
                  <c:v>Men's Eastern Wear</c:v>
                </c:pt>
                <c:pt idx="15">
                  <c:v>Pets &amp; Animals</c:v>
                </c:pt>
                <c:pt idx="16">
                  <c:v>Fitness</c:v>
                </c:pt>
                <c:pt idx="17">
                  <c:v>Featured Phones</c:v>
                </c:pt>
                <c:pt idx="18">
                  <c:v>Women's Eastern Wear</c:v>
                </c:pt>
                <c:pt idx="19">
                  <c:v>Luggage &amp; Bags</c:v>
                </c:pt>
                <c:pt idx="20">
                  <c:v>Memory &amp; SD Cards for Phones</c:v>
                </c:pt>
                <c:pt idx="21">
                  <c:v>Office Supplies</c:v>
                </c:pt>
                <c:pt idx="22">
                  <c:v>Grooming Appliances</c:v>
                </c:pt>
                <c:pt idx="23">
                  <c:v>Bath &amp; Body</c:v>
                </c:pt>
                <c:pt idx="24">
                  <c:v>Monitors</c:v>
                </c:pt>
                <c:pt idx="25">
                  <c:v>Landline Phones</c:v>
                </c:pt>
                <c:pt idx="26">
                  <c:v>Candies</c:v>
                </c:pt>
                <c:pt idx="27">
                  <c:v>Lawn &amp; Garden</c:v>
                </c:pt>
                <c:pt idx="28">
                  <c:v>Softwares</c:v>
                </c:pt>
                <c:pt idx="29">
                  <c:v>Music</c:v>
                </c:pt>
                <c:pt idx="30">
                  <c:v>Smart watches</c:v>
                </c:pt>
                <c:pt idx="31">
                  <c:v>Baby Shoes</c:v>
                </c:pt>
                <c:pt idx="32">
                  <c:v>Bakery</c:v>
                </c:pt>
                <c:pt idx="33">
                  <c:v>Networking</c:v>
                </c:pt>
                <c:pt idx="34">
                  <c:v>Outdoor Sports</c:v>
                </c:pt>
                <c:pt idx="35">
                  <c:v>Boys Shoes</c:v>
                </c:pt>
                <c:pt idx="36">
                  <c:v>Books</c:v>
                </c:pt>
                <c:pt idx="37">
                  <c:v>Home improvements</c:v>
                </c:pt>
                <c:pt idx="38">
                  <c:v>Services</c:v>
                </c:pt>
                <c:pt idx="39">
                  <c:v>Nursing &amp; Feeding</c:v>
                </c:pt>
                <c:pt idx="40">
                  <c:v>Household Supplies</c:v>
                </c:pt>
                <c:pt idx="41">
                  <c:v>Girls Shoes</c:v>
                </c:pt>
                <c:pt idx="42">
                  <c:v>Bathroom Accessories</c:v>
                </c:pt>
                <c:pt idx="43">
                  <c:v>Other Food &amp; Beverage</c:v>
                </c:pt>
                <c:pt idx="44">
                  <c:v>Lighting</c:v>
                </c:pt>
                <c:pt idx="45">
                  <c:v>Men's Jewelry</c:v>
                </c:pt>
                <c:pt idx="46">
                  <c:v>Headphones</c:v>
                </c:pt>
                <c:pt idx="47">
                  <c:v>PowerBanks</c:v>
                </c:pt>
                <c:pt idx="48">
                  <c:v>TV Equipment</c:v>
                </c:pt>
                <c:pt idx="49">
                  <c:v>Beverages</c:v>
                </c:pt>
                <c:pt idx="50">
                  <c:v>Storage Devices</c:v>
                </c:pt>
                <c:pt idx="51">
                  <c:v>Baby &amp; Toddler Furniture</c:v>
                </c:pt>
                <c:pt idx="52">
                  <c:v>Men's Accessories</c:v>
                </c:pt>
                <c:pt idx="53">
                  <c:v>Boys Fashion</c:v>
                </c:pt>
                <c:pt idx="54">
                  <c:v>Women's Eyewear</c:v>
                </c:pt>
                <c:pt idx="55">
                  <c:v>Diapering</c:v>
                </c:pt>
                <c:pt idx="56">
                  <c:v>Video Games</c:v>
                </c:pt>
                <c:pt idx="57">
                  <c:v>Girls Fashion</c:v>
                </c:pt>
                <c:pt idx="58">
                  <c:v>Linens &amp; Bedding</c:v>
                </c:pt>
                <c:pt idx="59">
                  <c:v>Desktops</c:v>
                </c:pt>
                <c:pt idx="60">
                  <c:v>Computer Accessories</c:v>
                </c:pt>
                <c:pt idx="61">
                  <c:v>Team Sports</c:v>
                </c:pt>
                <c:pt idx="62">
                  <c:v>Men's Eyewear</c:v>
                </c:pt>
                <c:pt idx="63">
                  <c:v>Video Game Consoles</c:v>
                </c:pt>
                <c:pt idx="64">
                  <c:v>Printers &amp; Scanners</c:v>
                </c:pt>
                <c:pt idx="65">
                  <c:v>Gymnastics</c:v>
                </c:pt>
                <c:pt idx="66">
                  <c:v>Personal Pleasure</c:v>
                </c:pt>
                <c:pt idx="67">
                  <c:v>Cameras</c:v>
                </c:pt>
                <c:pt idx="68">
                  <c:v>Health Care</c:v>
                </c:pt>
                <c:pt idx="69">
                  <c:v>MP3 Players and Audio Equipment</c:v>
                </c:pt>
                <c:pt idx="70">
                  <c:v>Mobiles &amp; Tablets Accessories</c:v>
                </c:pt>
                <c:pt idx="71">
                  <c:v>Perfume &amp; Cologne</c:v>
                </c:pt>
                <c:pt idx="72">
                  <c:v>Decor</c:v>
                </c:pt>
                <c:pt idx="73">
                  <c:v>Kitchen &amp; Dining</c:v>
                </c:pt>
                <c:pt idx="74">
                  <c:v>Other Baby Products</c:v>
                </c:pt>
                <c:pt idx="75">
                  <c:v>Women's Jewelry</c:v>
                </c:pt>
                <c:pt idx="76">
                  <c:v>Men's Clothing</c:v>
                </c:pt>
                <c:pt idx="77">
                  <c:v>Skin Care</c:v>
                </c:pt>
                <c:pt idx="78">
                  <c:v>Makeup</c:v>
                </c:pt>
                <c:pt idx="79">
                  <c:v>Men's Watches</c:v>
                </c:pt>
                <c:pt idx="80">
                  <c:v>Furniture</c:v>
                </c:pt>
                <c:pt idx="81">
                  <c:v>TVs</c:v>
                </c:pt>
                <c:pt idx="82">
                  <c:v>Fitness &amp; Nutrition</c:v>
                </c:pt>
                <c:pt idx="83">
                  <c:v>Women's Lingeries and Nightwear</c:v>
                </c:pt>
                <c:pt idx="84">
                  <c:v>Kitchen Appliances</c:v>
                </c:pt>
                <c:pt idx="85">
                  <c:v>Vehicle &amp; Vehicle Parts</c:v>
                </c:pt>
                <c:pt idx="86">
                  <c:v>Women's Watches</c:v>
                </c:pt>
                <c:pt idx="87">
                  <c:v>Men's Shoes</c:v>
                </c:pt>
                <c:pt idx="88">
                  <c:v>Household Appliances</c:v>
                </c:pt>
                <c:pt idx="89">
                  <c:v>Tablets</c:v>
                </c:pt>
                <c:pt idx="90">
                  <c:v>Personal Care</c:v>
                </c:pt>
                <c:pt idx="91">
                  <c:v>Laptops</c:v>
                </c:pt>
                <c:pt idx="92">
                  <c:v>Real Estate</c:v>
                </c:pt>
                <c:pt idx="93">
                  <c:v>Women's Accessories</c:v>
                </c:pt>
                <c:pt idx="94">
                  <c:v>Women's Shoes</c:v>
                </c:pt>
                <c:pt idx="95">
                  <c:v>Women's Clothing</c:v>
                </c:pt>
                <c:pt idx="96">
                  <c:v>Smartphones</c:v>
                </c:pt>
              </c:strCache>
            </c:strRef>
          </c:cat>
          <c:val>
            <c:numRef>
              <c:f>'Q6 (4)'!$E$2:$E$98</c:f>
              <c:numCache>
                <c:formatCode>General</c:formatCode>
                <c:ptCount val="9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3</c:v>
                </c:pt>
                <c:pt idx="21">
                  <c:v>0</c:v>
                </c:pt>
                <c:pt idx="22">
                  <c:v>0</c:v>
                </c:pt>
                <c:pt idx="23">
                  <c:v>1</c:v>
                </c:pt>
                <c:pt idx="24">
                  <c:v>2</c:v>
                </c:pt>
                <c:pt idx="25">
                  <c:v>17</c:v>
                </c:pt>
                <c:pt idx="26">
                  <c:v>2</c:v>
                </c:pt>
                <c:pt idx="27">
                  <c:v>16</c:v>
                </c:pt>
                <c:pt idx="28">
                  <c:v>11</c:v>
                </c:pt>
                <c:pt idx="29">
                  <c:v>6</c:v>
                </c:pt>
                <c:pt idx="30">
                  <c:v>24</c:v>
                </c:pt>
                <c:pt idx="31">
                  <c:v>20</c:v>
                </c:pt>
                <c:pt idx="32">
                  <c:v>0</c:v>
                </c:pt>
                <c:pt idx="33">
                  <c:v>11</c:v>
                </c:pt>
                <c:pt idx="34">
                  <c:v>15</c:v>
                </c:pt>
                <c:pt idx="35">
                  <c:v>0</c:v>
                </c:pt>
                <c:pt idx="36">
                  <c:v>0</c:v>
                </c:pt>
                <c:pt idx="37">
                  <c:v>2</c:v>
                </c:pt>
                <c:pt idx="38">
                  <c:v>4</c:v>
                </c:pt>
                <c:pt idx="39">
                  <c:v>9</c:v>
                </c:pt>
                <c:pt idx="40">
                  <c:v>6</c:v>
                </c:pt>
                <c:pt idx="41">
                  <c:v>5</c:v>
                </c:pt>
                <c:pt idx="42">
                  <c:v>39</c:v>
                </c:pt>
                <c:pt idx="43">
                  <c:v>14</c:v>
                </c:pt>
                <c:pt idx="44">
                  <c:v>2</c:v>
                </c:pt>
                <c:pt idx="45">
                  <c:v>14</c:v>
                </c:pt>
                <c:pt idx="46">
                  <c:v>77</c:v>
                </c:pt>
                <c:pt idx="47">
                  <c:v>22</c:v>
                </c:pt>
                <c:pt idx="48">
                  <c:v>96</c:v>
                </c:pt>
                <c:pt idx="49">
                  <c:v>2</c:v>
                </c:pt>
                <c:pt idx="50">
                  <c:v>63</c:v>
                </c:pt>
                <c:pt idx="51">
                  <c:v>16</c:v>
                </c:pt>
                <c:pt idx="52">
                  <c:v>85</c:v>
                </c:pt>
                <c:pt idx="53">
                  <c:v>14</c:v>
                </c:pt>
                <c:pt idx="54">
                  <c:v>11</c:v>
                </c:pt>
                <c:pt idx="55">
                  <c:v>11</c:v>
                </c:pt>
                <c:pt idx="56">
                  <c:v>74</c:v>
                </c:pt>
                <c:pt idx="57">
                  <c:v>83</c:v>
                </c:pt>
                <c:pt idx="58">
                  <c:v>17</c:v>
                </c:pt>
                <c:pt idx="59">
                  <c:v>0</c:v>
                </c:pt>
                <c:pt idx="60">
                  <c:v>26</c:v>
                </c:pt>
                <c:pt idx="61">
                  <c:v>22</c:v>
                </c:pt>
                <c:pt idx="62">
                  <c:v>54</c:v>
                </c:pt>
                <c:pt idx="63">
                  <c:v>34</c:v>
                </c:pt>
                <c:pt idx="64">
                  <c:v>6</c:v>
                </c:pt>
                <c:pt idx="65">
                  <c:v>35</c:v>
                </c:pt>
                <c:pt idx="66">
                  <c:v>20</c:v>
                </c:pt>
                <c:pt idx="67">
                  <c:v>114</c:v>
                </c:pt>
                <c:pt idx="68">
                  <c:v>66</c:v>
                </c:pt>
                <c:pt idx="69">
                  <c:v>43</c:v>
                </c:pt>
                <c:pt idx="70">
                  <c:v>109</c:v>
                </c:pt>
                <c:pt idx="71">
                  <c:v>70</c:v>
                </c:pt>
                <c:pt idx="72">
                  <c:v>68</c:v>
                </c:pt>
                <c:pt idx="73">
                  <c:v>58</c:v>
                </c:pt>
                <c:pt idx="74">
                  <c:v>63</c:v>
                </c:pt>
                <c:pt idx="75">
                  <c:v>35</c:v>
                </c:pt>
                <c:pt idx="76">
                  <c:v>225</c:v>
                </c:pt>
                <c:pt idx="77">
                  <c:v>81</c:v>
                </c:pt>
                <c:pt idx="78">
                  <c:v>138</c:v>
                </c:pt>
                <c:pt idx="79">
                  <c:v>38</c:v>
                </c:pt>
                <c:pt idx="80">
                  <c:v>17</c:v>
                </c:pt>
                <c:pt idx="81">
                  <c:v>124</c:v>
                </c:pt>
                <c:pt idx="82">
                  <c:v>34</c:v>
                </c:pt>
                <c:pt idx="83">
                  <c:v>92</c:v>
                </c:pt>
                <c:pt idx="84">
                  <c:v>85</c:v>
                </c:pt>
                <c:pt idx="85">
                  <c:v>13</c:v>
                </c:pt>
                <c:pt idx="86">
                  <c:v>64</c:v>
                </c:pt>
                <c:pt idx="87">
                  <c:v>93</c:v>
                </c:pt>
                <c:pt idx="88">
                  <c:v>102</c:v>
                </c:pt>
                <c:pt idx="89">
                  <c:v>94</c:v>
                </c:pt>
                <c:pt idx="90">
                  <c:v>191</c:v>
                </c:pt>
                <c:pt idx="91">
                  <c:v>61</c:v>
                </c:pt>
                <c:pt idx="92">
                  <c:v>0</c:v>
                </c:pt>
                <c:pt idx="93">
                  <c:v>72</c:v>
                </c:pt>
                <c:pt idx="94">
                  <c:v>47</c:v>
                </c:pt>
                <c:pt idx="95">
                  <c:v>97</c:v>
                </c:pt>
                <c:pt idx="96">
                  <c:v>187</c:v>
                </c:pt>
              </c:numCache>
            </c:numRef>
          </c:val>
          <c:extLst>
            <c:ext xmlns:c16="http://schemas.microsoft.com/office/drawing/2014/chart" uri="{C3380CC4-5D6E-409C-BE32-E72D297353CC}">
              <c16:uniqueId val="{00000003-3DAC-4CE3-8ACE-936411B909A5}"/>
            </c:ext>
          </c:extLst>
        </c:ser>
        <c:dLbls>
          <c:showLegendKey val="0"/>
          <c:showVal val="0"/>
          <c:showCatName val="0"/>
          <c:showSerName val="0"/>
          <c:showPercent val="0"/>
          <c:showBubbleSize val="0"/>
        </c:dLbls>
        <c:gapWidth val="182"/>
        <c:axId val="1338191800"/>
        <c:axId val="1338190816"/>
      </c:barChart>
      <c:catAx>
        <c:axId val="1338191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8190816"/>
        <c:crosses val="autoZero"/>
        <c:auto val="1"/>
        <c:lblAlgn val="ctr"/>
        <c:lblOffset val="100"/>
        <c:noMultiLvlLbl val="0"/>
      </c:catAx>
      <c:valAx>
        <c:axId val="13381908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81918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canceled_transactions_value(euros)</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a:t>2015-02</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'Q5 (2)'!$A$2:$A$98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Bakery</c:v>
                </c:pt>
                <c:pt idx="8">
                  <c:v>Men's Eastern Wear</c:v>
                </c:pt>
                <c:pt idx="9">
                  <c:v>Cigarettes &amp; Smoking</c:v>
                </c:pt>
                <c:pt idx="10">
                  <c:v>Candies</c:v>
                </c:pt>
                <c:pt idx="11">
                  <c:v>Baby Shoes</c:v>
                </c:pt>
                <c:pt idx="12">
                  <c:v>Nail Care</c:v>
                </c:pt>
                <c:pt idx="13">
                  <c:v>Movies</c:v>
                </c:pt>
                <c:pt idx="14">
                  <c:v>Jewelry Cleaning &amp; Care</c:v>
                </c:pt>
                <c:pt idx="15">
                  <c:v>Bath &amp; Body</c:v>
                </c:pt>
                <c:pt idx="16">
                  <c:v>Baby Fashion</c:v>
                </c:pt>
                <c:pt idx="17">
                  <c:v>Memory &amp; SD Cards for Phones</c:v>
                </c:pt>
                <c:pt idx="18">
                  <c:v>Girls Shoes</c:v>
                </c:pt>
                <c:pt idx="19">
                  <c:v>Office Supplies</c:v>
                </c:pt>
                <c:pt idx="20">
                  <c:v>Kid's Watches</c:v>
                </c:pt>
                <c:pt idx="21">
                  <c:v>Hobbies &amp; Creative Arts</c:v>
                </c:pt>
                <c:pt idx="22">
                  <c:v>Music</c:v>
                </c:pt>
                <c:pt idx="23">
                  <c:v>Diapering</c:v>
                </c:pt>
                <c:pt idx="24">
                  <c:v>Boys Shoes</c:v>
                </c:pt>
                <c:pt idx="25">
                  <c:v>Other Electronics</c:v>
                </c:pt>
                <c:pt idx="26">
                  <c:v>Featured Phones</c:v>
                </c:pt>
                <c:pt idx="27">
                  <c:v>Baby &amp; Toddler Furniture</c:v>
                </c:pt>
                <c:pt idx="28">
                  <c:v>Household Supplies</c:v>
                </c:pt>
                <c:pt idx="29">
                  <c:v>Other Food &amp; Beverage</c:v>
                </c:pt>
                <c:pt idx="30">
                  <c:v>Books</c:v>
                </c:pt>
                <c:pt idx="31">
                  <c:v>Fitness</c:v>
                </c:pt>
                <c:pt idx="32">
                  <c:v>Pets &amp; Animals</c:v>
                </c:pt>
                <c:pt idx="33">
                  <c:v>Girls Fashion</c:v>
                </c:pt>
                <c:pt idx="34">
                  <c:v>Outdoor Sports</c:v>
                </c:pt>
                <c:pt idx="35">
                  <c:v>Home improvements</c:v>
                </c:pt>
                <c:pt idx="36">
                  <c:v>Boys Fashion</c:v>
                </c:pt>
                <c:pt idx="37">
                  <c:v>Lawn &amp; Garden</c:v>
                </c:pt>
                <c:pt idx="38">
                  <c:v>Monitors</c:v>
                </c:pt>
                <c:pt idx="39">
                  <c:v>Lighting</c:v>
                </c:pt>
                <c:pt idx="40">
                  <c:v>Linens &amp; Bedding</c:v>
                </c:pt>
                <c:pt idx="41">
                  <c:v>Nursing &amp; Feeding</c:v>
                </c:pt>
                <c:pt idx="42">
                  <c:v>Luggage &amp; Bags</c:v>
                </c:pt>
                <c:pt idx="43">
                  <c:v>Grooming Appliances</c:v>
                </c:pt>
                <c:pt idx="44">
                  <c:v>Bathroom Accessories</c:v>
                </c:pt>
                <c:pt idx="45">
                  <c:v>Networking</c:v>
                </c:pt>
                <c:pt idx="46">
                  <c:v>Landline Phones</c:v>
                </c:pt>
                <c:pt idx="47">
                  <c:v>TV Equipment</c:v>
                </c:pt>
                <c:pt idx="48">
                  <c:v>Vehicle &amp; Vehicle Parts</c:v>
                </c:pt>
                <c:pt idx="49">
                  <c:v>Kitchen &amp; Dining</c:v>
                </c:pt>
                <c:pt idx="50">
                  <c:v>Health Care</c:v>
                </c:pt>
                <c:pt idx="51">
                  <c:v>Women's Eyewear</c:v>
                </c:pt>
                <c:pt idx="52">
                  <c:v>Beverages</c:v>
                </c:pt>
                <c:pt idx="53">
                  <c:v>Computer Accessories</c:v>
                </c:pt>
                <c:pt idx="54">
                  <c:v>Gymnastics</c:v>
                </c:pt>
                <c:pt idx="55">
                  <c:v>Printers &amp; Scanners</c:v>
                </c:pt>
                <c:pt idx="56">
                  <c:v>Men's Jewelry</c:v>
                </c:pt>
                <c:pt idx="57">
                  <c:v>Storage Devices</c:v>
                </c:pt>
                <c:pt idx="58">
                  <c:v>Furniture</c:v>
                </c:pt>
                <c:pt idx="59">
                  <c:v>Makeup</c:v>
                </c:pt>
                <c:pt idx="60">
                  <c:v>Women's Jewelry</c:v>
                </c:pt>
                <c:pt idx="61">
                  <c:v>Men's Accessories</c:v>
                </c:pt>
                <c:pt idx="62">
                  <c:v>Other Baby Products</c:v>
                </c:pt>
                <c:pt idx="63">
                  <c:v>Skin Care</c:v>
                </c:pt>
                <c:pt idx="64">
                  <c:v>Kitchen Appliances</c:v>
                </c:pt>
                <c:pt idx="65">
                  <c:v>Perfume &amp; Cologne</c:v>
                </c:pt>
                <c:pt idx="66">
                  <c:v>Desktops</c:v>
                </c:pt>
                <c:pt idx="67">
                  <c:v>Video Games</c:v>
                </c:pt>
                <c:pt idx="68">
                  <c:v>Services</c:v>
                </c:pt>
                <c:pt idx="69">
                  <c:v>TVs</c:v>
                </c:pt>
                <c:pt idx="70">
                  <c:v>Men's Eyewear</c:v>
                </c:pt>
                <c:pt idx="71">
                  <c:v>Decor</c:v>
                </c:pt>
                <c:pt idx="72">
                  <c:v>Headphones</c:v>
                </c:pt>
                <c:pt idx="73">
                  <c:v>Personal Pleasure</c:v>
                </c:pt>
                <c:pt idx="74">
                  <c:v>Softwares</c:v>
                </c:pt>
                <c:pt idx="75">
                  <c:v>Gadgets</c:v>
                </c:pt>
                <c:pt idx="76">
                  <c:v>Video Game Consoles</c:v>
                </c:pt>
                <c:pt idx="77">
                  <c:v>Personal Care</c:v>
                </c:pt>
                <c:pt idx="78">
                  <c:v>PowerBanks</c:v>
                </c:pt>
                <c:pt idx="79">
                  <c:v>MP3 Players and Audio Equipment</c:v>
                </c:pt>
                <c:pt idx="80">
                  <c:v>Mobiles &amp; Tablets Accessories</c:v>
                </c:pt>
                <c:pt idx="81">
                  <c:v>Household Appliances</c:v>
                </c:pt>
                <c:pt idx="82">
                  <c:v>Fitness &amp; Nutrition</c:v>
                </c:pt>
                <c:pt idx="83">
                  <c:v>Cameras</c:v>
                </c:pt>
                <c:pt idx="84">
                  <c:v>Team Sports</c:v>
                </c:pt>
                <c:pt idx="85">
                  <c:v>Women's Lingeries and Nightwear</c:v>
                </c:pt>
                <c:pt idx="86">
                  <c:v>Women's Watches</c:v>
                </c:pt>
                <c:pt idx="87">
                  <c:v>Women's Shoes</c:v>
                </c:pt>
                <c:pt idx="88">
                  <c:v>Women's Accessories</c:v>
                </c:pt>
                <c:pt idx="89">
                  <c:v>Men's Clothing</c:v>
                </c:pt>
                <c:pt idx="90">
                  <c:v>Tablets</c:v>
                </c:pt>
                <c:pt idx="91">
                  <c:v>Smart watches</c:v>
                </c:pt>
                <c:pt idx="92">
                  <c:v>Laptops</c:v>
                </c:pt>
                <c:pt idx="93">
                  <c:v>Men's Watches</c:v>
                </c:pt>
                <c:pt idx="94">
                  <c:v>Women's Clothing</c:v>
                </c:pt>
                <c:pt idx="95">
                  <c:v>Smartphones</c:v>
                </c:pt>
                <c:pt idx="96">
                  <c:v>Men's Shoes</c:v>
                </c:pt>
              </c:strCache>
            </c:strRef>
          </c:cat>
          <c:val>
            <c:numRef>
              <c:f>'Q5 (2)'!$C$2:$C$98</c:f>
              <c:numCache>
                <c:formatCode>General</c:formatCode>
                <c:ptCount val="97"/>
                <c:pt idx="0">
                  <c:v>64.36</c:v>
                </c:pt>
                <c:pt idx="1">
                  <c:v>60.42</c:v>
                </c:pt>
                <c:pt idx="2">
                  <c:v>0</c:v>
                </c:pt>
                <c:pt idx="3">
                  <c:v>0</c:v>
                </c:pt>
                <c:pt idx="4">
                  <c:v>0</c:v>
                </c:pt>
                <c:pt idx="5">
                  <c:v>0</c:v>
                </c:pt>
                <c:pt idx="6">
                  <c:v>0</c:v>
                </c:pt>
                <c:pt idx="7">
                  <c:v>0</c:v>
                </c:pt>
                <c:pt idx="8">
                  <c:v>0</c:v>
                </c:pt>
                <c:pt idx="9">
                  <c:v>0</c:v>
                </c:pt>
                <c:pt idx="10">
                  <c:v>72.59</c:v>
                </c:pt>
                <c:pt idx="11">
                  <c:v>375.24</c:v>
                </c:pt>
                <c:pt idx="12">
                  <c:v>0</c:v>
                </c:pt>
                <c:pt idx="13">
                  <c:v>699.87</c:v>
                </c:pt>
                <c:pt idx="14">
                  <c:v>0</c:v>
                </c:pt>
                <c:pt idx="15">
                  <c:v>0</c:v>
                </c:pt>
                <c:pt idx="16">
                  <c:v>0</c:v>
                </c:pt>
                <c:pt idx="17">
                  <c:v>146.56</c:v>
                </c:pt>
                <c:pt idx="18">
                  <c:v>569.15000000000009</c:v>
                </c:pt>
                <c:pt idx="19">
                  <c:v>791.95</c:v>
                </c:pt>
                <c:pt idx="20">
                  <c:v>0</c:v>
                </c:pt>
                <c:pt idx="21">
                  <c:v>0</c:v>
                </c:pt>
                <c:pt idx="22">
                  <c:v>16.61</c:v>
                </c:pt>
                <c:pt idx="23">
                  <c:v>510.41</c:v>
                </c:pt>
                <c:pt idx="24">
                  <c:v>441.96</c:v>
                </c:pt>
                <c:pt idx="25">
                  <c:v>268.2</c:v>
                </c:pt>
                <c:pt idx="26">
                  <c:v>0</c:v>
                </c:pt>
                <c:pt idx="27">
                  <c:v>200.80000000000004</c:v>
                </c:pt>
                <c:pt idx="28">
                  <c:v>813.32999999999993</c:v>
                </c:pt>
                <c:pt idx="29">
                  <c:v>696.74000000000012</c:v>
                </c:pt>
                <c:pt idx="30">
                  <c:v>541.7399999999999</c:v>
                </c:pt>
                <c:pt idx="31">
                  <c:v>0</c:v>
                </c:pt>
                <c:pt idx="32">
                  <c:v>246.98</c:v>
                </c:pt>
                <c:pt idx="33">
                  <c:v>269.77</c:v>
                </c:pt>
                <c:pt idx="34">
                  <c:v>510.08000000000004</c:v>
                </c:pt>
                <c:pt idx="35">
                  <c:v>194.41</c:v>
                </c:pt>
                <c:pt idx="36">
                  <c:v>1506.2700000000002</c:v>
                </c:pt>
                <c:pt idx="37">
                  <c:v>53.61</c:v>
                </c:pt>
                <c:pt idx="38">
                  <c:v>17.97</c:v>
                </c:pt>
                <c:pt idx="39">
                  <c:v>110</c:v>
                </c:pt>
                <c:pt idx="40">
                  <c:v>625.66999999999996</c:v>
                </c:pt>
                <c:pt idx="41">
                  <c:v>337.25</c:v>
                </c:pt>
                <c:pt idx="42">
                  <c:v>15.49</c:v>
                </c:pt>
                <c:pt idx="43">
                  <c:v>8.14</c:v>
                </c:pt>
                <c:pt idx="44">
                  <c:v>146.6</c:v>
                </c:pt>
                <c:pt idx="45">
                  <c:v>621.96</c:v>
                </c:pt>
                <c:pt idx="46">
                  <c:v>163.47</c:v>
                </c:pt>
                <c:pt idx="47">
                  <c:v>557.8599999999999</c:v>
                </c:pt>
                <c:pt idx="48">
                  <c:v>273.64</c:v>
                </c:pt>
                <c:pt idx="49">
                  <c:v>1269.8000000000004</c:v>
                </c:pt>
                <c:pt idx="50">
                  <c:v>16179.810000000001</c:v>
                </c:pt>
                <c:pt idx="51">
                  <c:v>489.6</c:v>
                </c:pt>
                <c:pt idx="52">
                  <c:v>172.45999999999998</c:v>
                </c:pt>
                <c:pt idx="53">
                  <c:v>538.5</c:v>
                </c:pt>
                <c:pt idx="54">
                  <c:v>110.49999999999999</c:v>
                </c:pt>
                <c:pt idx="55">
                  <c:v>222.6</c:v>
                </c:pt>
                <c:pt idx="56">
                  <c:v>1906.2299999999996</c:v>
                </c:pt>
                <c:pt idx="57">
                  <c:v>1620.66</c:v>
                </c:pt>
                <c:pt idx="58">
                  <c:v>1638.7999999999995</c:v>
                </c:pt>
                <c:pt idx="59">
                  <c:v>479.22999999999996</c:v>
                </c:pt>
                <c:pt idx="60">
                  <c:v>6393.47</c:v>
                </c:pt>
                <c:pt idx="61">
                  <c:v>1277.4199999999998</c:v>
                </c:pt>
                <c:pt idx="62">
                  <c:v>2075.3100000000004</c:v>
                </c:pt>
                <c:pt idx="63">
                  <c:v>777.4799999999999</c:v>
                </c:pt>
                <c:pt idx="64">
                  <c:v>767.9</c:v>
                </c:pt>
                <c:pt idx="65">
                  <c:v>1408.19</c:v>
                </c:pt>
                <c:pt idx="66">
                  <c:v>763.87999999999988</c:v>
                </c:pt>
                <c:pt idx="67">
                  <c:v>103.66</c:v>
                </c:pt>
                <c:pt idx="68">
                  <c:v>90.210000000000008</c:v>
                </c:pt>
                <c:pt idx="69">
                  <c:v>782.93000000000018</c:v>
                </c:pt>
                <c:pt idx="70">
                  <c:v>887.56</c:v>
                </c:pt>
                <c:pt idx="71">
                  <c:v>4975.26</c:v>
                </c:pt>
                <c:pt idx="72">
                  <c:v>618.80000000000007</c:v>
                </c:pt>
                <c:pt idx="73">
                  <c:v>38.200000000000003</c:v>
                </c:pt>
                <c:pt idx="74">
                  <c:v>665.77</c:v>
                </c:pt>
                <c:pt idx="75">
                  <c:v>0</c:v>
                </c:pt>
                <c:pt idx="76">
                  <c:v>575.73</c:v>
                </c:pt>
                <c:pt idx="77">
                  <c:v>1532.9799999999998</c:v>
                </c:pt>
                <c:pt idx="78">
                  <c:v>270.31</c:v>
                </c:pt>
                <c:pt idx="79">
                  <c:v>647.7299999999999</c:v>
                </c:pt>
                <c:pt idx="80">
                  <c:v>2509.8600000000006</c:v>
                </c:pt>
                <c:pt idx="81">
                  <c:v>1520.3400000000001</c:v>
                </c:pt>
                <c:pt idx="82">
                  <c:v>252.14000000000004</c:v>
                </c:pt>
                <c:pt idx="83">
                  <c:v>547.78</c:v>
                </c:pt>
                <c:pt idx="84">
                  <c:v>1739.9400000000003</c:v>
                </c:pt>
                <c:pt idx="85">
                  <c:v>331.20000000000005</c:v>
                </c:pt>
                <c:pt idx="86">
                  <c:v>2307.3400000000006</c:v>
                </c:pt>
                <c:pt idx="87">
                  <c:v>1531.59</c:v>
                </c:pt>
                <c:pt idx="88">
                  <c:v>1428.32</c:v>
                </c:pt>
                <c:pt idx="89">
                  <c:v>2419.23</c:v>
                </c:pt>
                <c:pt idx="90">
                  <c:v>1666.3600000000004</c:v>
                </c:pt>
                <c:pt idx="91">
                  <c:v>276.32</c:v>
                </c:pt>
                <c:pt idx="92">
                  <c:v>1174.8099999999997</c:v>
                </c:pt>
                <c:pt idx="93">
                  <c:v>1538.1299999999997</c:v>
                </c:pt>
                <c:pt idx="94">
                  <c:v>36682.089999999997</c:v>
                </c:pt>
                <c:pt idx="95">
                  <c:v>2515.1499999999996</c:v>
                </c:pt>
                <c:pt idx="96">
                  <c:v>2124.9299999999998</c:v>
                </c:pt>
              </c:numCache>
            </c:numRef>
          </c:val>
          <c:extLst>
            <c:ext xmlns:c16="http://schemas.microsoft.com/office/drawing/2014/chart" uri="{C3380CC4-5D6E-409C-BE32-E72D297353CC}">
              <c16:uniqueId val="{00000000-661D-4C5F-9B1E-755798B79692}"/>
            </c:ext>
          </c:extLst>
        </c:ser>
        <c:dLbls>
          <c:showLegendKey val="0"/>
          <c:showVal val="0"/>
          <c:showCatName val="0"/>
          <c:showSerName val="0"/>
          <c:showPercent val="0"/>
          <c:showBubbleSize val="0"/>
        </c:dLbls>
        <c:gapWidth val="182"/>
        <c:axId val="815326744"/>
        <c:axId val="815331664"/>
      </c:barChart>
      <c:catAx>
        <c:axId val="815326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31664"/>
        <c:crosses val="autoZero"/>
        <c:auto val="1"/>
        <c:lblAlgn val="ctr"/>
        <c:lblOffset val="100"/>
        <c:noMultiLvlLbl val="0"/>
      </c:catAx>
      <c:valAx>
        <c:axId val="815331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26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canceled_transactions_value(euros)</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a:t>2015-03</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'Q5 (2)'!$A$2:$A$98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Bakery</c:v>
                </c:pt>
                <c:pt idx="8">
                  <c:v>Men's Eastern Wear</c:v>
                </c:pt>
                <c:pt idx="9">
                  <c:v>Cigarettes &amp; Smoking</c:v>
                </c:pt>
                <c:pt idx="10">
                  <c:v>Candies</c:v>
                </c:pt>
                <c:pt idx="11">
                  <c:v>Baby Shoes</c:v>
                </c:pt>
                <c:pt idx="12">
                  <c:v>Nail Care</c:v>
                </c:pt>
                <c:pt idx="13">
                  <c:v>Movies</c:v>
                </c:pt>
                <c:pt idx="14">
                  <c:v>Jewelry Cleaning &amp; Care</c:v>
                </c:pt>
                <c:pt idx="15">
                  <c:v>Bath &amp; Body</c:v>
                </c:pt>
                <c:pt idx="16">
                  <c:v>Baby Fashion</c:v>
                </c:pt>
                <c:pt idx="17">
                  <c:v>Memory &amp; SD Cards for Phones</c:v>
                </c:pt>
                <c:pt idx="18">
                  <c:v>Girls Shoes</c:v>
                </c:pt>
                <c:pt idx="19">
                  <c:v>Office Supplies</c:v>
                </c:pt>
                <c:pt idx="20">
                  <c:v>Kid's Watches</c:v>
                </c:pt>
                <c:pt idx="21">
                  <c:v>Hobbies &amp; Creative Arts</c:v>
                </c:pt>
                <c:pt idx="22">
                  <c:v>Music</c:v>
                </c:pt>
                <c:pt idx="23">
                  <c:v>Diapering</c:v>
                </c:pt>
                <c:pt idx="24">
                  <c:v>Boys Shoes</c:v>
                </c:pt>
                <c:pt idx="25">
                  <c:v>Other Electronics</c:v>
                </c:pt>
                <c:pt idx="26">
                  <c:v>Featured Phones</c:v>
                </c:pt>
                <c:pt idx="27">
                  <c:v>Baby &amp; Toddler Furniture</c:v>
                </c:pt>
                <c:pt idx="28">
                  <c:v>Household Supplies</c:v>
                </c:pt>
                <c:pt idx="29">
                  <c:v>Other Food &amp; Beverage</c:v>
                </c:pt>
                <c:pt idx="30">
                  <c:v>Books</c:v>
                </c:pt>
                <c:pt idx="31">
                  <c:v>Fitness</c:v>
                </c:pt>
                <c:pt idx="32">
                  <c:v>Pets &amp; Animals</c:v>
                </c:pt>
                <c:pt idx="33">
                  <c:v>Girls Fashion</c:v>
                </c:pt>
                <c:pt idx="34">
                  <c:v>Outdoor Sports</c:v>
                </c:pt>
                <c:pt idx="35">
                  <c:v>Home improvements</c:v>
                </c:pt>
                <c:pt idx="36">
                  <c:v>Boys Fashion</c:v>
                </c:pt>
                <c:pt idx="37">
                  <c:v>Lawn &amp; Garden</c:v>
                </c:pt>
                <c:pt idx="38">
                  <c:v>Monitors</c:v>
                </c:pt>
                <c:pt idx="39">
                  <c:v>Lighting</c:v>
                </c:pt>
                <c:pt idx="40">
                  <c:v>Linens &amp; Bedding</c:v>
                </c:pt>
                <c:pt idx="41">
                  <c:v>Nursing &amp; Feeding</c:v>
                </c:pt>
                <c:pt idx="42">
                  <c:v>Luggage &amp; Bags</c:v>
                </c:pt>
                <c:pt idx="43">
                  <c:v>Grooming Appliances</c:v>
                </c:pt>
                <c:pt idx="44">
                  <c:v>Bathroom Accessories</c:v>
                </c:pt>
                <c:pt idx="45">
                  <c:v>Networking</c:v>
                </c:pt>
                <c:pt idx="46">
                  <c:v>Landline Phones</c:v>
                </c:pt>
                <c:pt idx="47">
                  <c:v>TV Equipment</c:v>
                </c:pt>
                <c:pt idx="48">
                  <c:v>Vehicle &amp; Vehicle Parts</c:v>
                </c:pt>
                <c:pt idx="49">
                  <c:v>Kitchen &amp; Dining</c:v>
                </c:pt>
                <c:pt idx="50">
                  <c:v>Health Care</c:v>
                </c:pt>
                <c:pt idx="51">
                  <c:v>Women's Eyewear</c:v>
                </c:pt>
                <c:pt idx="52">
                  <c:v>Beverages</c:v>
                </c:pt>
                <c:pt idx="53">
                  <c:v>Computer Accessories</c:v>
                </c:pt>
                <c:pt idx="54">
                  <c:v>Gymnastics</c:v>
                </c:pt>
                <c:pt idx="55">
                  <c:v>Printers &amp; Scanners</c:v>
                </c:pt>
                <c:pt idx="56">
                  <c:v>Men's Jewelry</c:v>
                </c:pt>
                <c:pt idx="57">
                  <c:v>Storage Devices</c:v>
                </c:pt>
                <c:pt idx="58">
                  <c:v>Furniture</c:v>
                </c:pt>
                <c:pt idx="59">
                  <c:v>Makeup</c:v>
                </c:pt>
                <c:pt idx="60">
                  <c:v>Women's Jewelry</c:v>
                </c:pt>
                <c:pt idx="61">
                  <c:v>Men's Accessories</c:v>
                </c:pt>
                <c:pt idx="62">
                  <c:v>Other Baby Products</c:v>
                </c:pt>
                <c:pt idx="63">
                  <c:v>Skin Care</c:v>
                </c:pt>
                <c:pt idx="64">
                  <c:v>Kitchen Appliances</c:v>
                </c:pt>
                <c:pt idx="65">
                  <c:v>Perfume &amp; Cologne</c:v>
                </c:pt>
                <c:pt idx="66">
                  <c:v>Desktops</c:v>
                </c:pt>
                <c:pt idx="67">
                  <c:v>Video Games</c:v>
                </c:pt>
                <c:pt idx="68">
                  <c:v>Services</c:v>
                </c:pt>
                <c:pt idx="69">
                  <c:v>TVs</c:v>
                </c:pt>
                <c:pt idx="70">
                  <c:v>Men's Eyewear</c:v>
                </c:pt>
                <c:pt idx="71">
                  <c:v>Decor</c:v>
                </c:pt>
                <c:pt idx="72">
                  <c:v>Headphones</c:v>
                </c:pt>
                <c:pt idx="73">
                  <c:v>Personal Pleasure</c:v>
                </c:pt>
                <c:pt idx="74">
                  <c:v>Softwares</c:v>
                </c:pt>
                <c:pt idx="75">
                  <c:v>Gadgets</c:v>
                </c:pt>
                <c:pt idx="76">
                  <c:v>Video Game Consoles</c:v>
                </c:pt>
                <c:pt idx="77">
                  <c:v>Personal Care</c:v>
                </c:pt>
                <c:pt idx="78">
                  <c:v>PowerBanks</c:v>
                </c:pt>
                <c:pt idx="79">
                  <c:v>MP3 Players and Audio Equipment</c:v>
                </c:pt>
                <c:pt idx="80">
                  <c:v>Mobiles &amp; Tablets Accessories</c:v>
                </c:pt>
                <c:pt idx="81">
                  <c:v>Household Appliances</c:v>
                </c:pt>
                <c:pt idx="82">
                  <c:v>Fitness &amp; Nutrition</c:v>
                </c:pt>
                <c:pt idx="83">
                  <c:v>Cameras</c:v>
                </c:pt>
                <c:pt idx="84">
                  <c:v>Team Sports</c:v>
                </c:pt>
                <c:pt idx="85">
                  <c:v>Women's Lingeries and Nightwear</c:v>
                </c:pt>
                <c:pt idx="86">
                  <c:v>Women's Watches</c:v>
                </c:pt>
                <c:pt idx="87">
                  <c:v>Women's Shoes</c:v>
                </c:pt>
                <c:pt idx="88">
                  <c:v>Women's Accessories</c:v>
                </c:pt>
                <c:pt idx="89">
                  <c:v>Men's Clothing</c:v>
                </c:pt>
                <c:pt idx="90">
                  <c:v>Tablets</c:v>
                </c:pt>
                <c:pt idx="91">
                  <c:v>Smart watches</c:v>
                </c:pt>
                <c:pt idx="92">
                  <c:v>Laptops</c:v>
                </c:pt>
                <c:pt idx="93">
                  <c:v>Men's Watches</c:v>
                </c:pt>
                <c:pt idx="94">
                  <c:v>Women's Clothing</c:v>
                </c:pt>
                <c:pt idx="95">
                  <c:v>Smartphones</c:v>
                </c:pt>
                <c:pt idx="96">
                  <c:v>Men's Shoes</c:v>
                </c:pt>
              </c:strCache>
            </c:strRef>
          </c:cat>
          <c:val>
            <c:numRef>
              <c:f>'Q5 (2)'!$D$2:$D$98</c:f>
              <c:numCache>
                <c:formatCode>General</c:formatCode>
                <c:ptCount val="97"/>
                <c:pt idx="0">
                  <c:v>0</c:v>
                </c:pt>
                <c:pt idx="1">
                  <c:v>0</c:v>
                </c:pt>
                <c:pt idx="2">
                  <c:v>0</c:v>
                </c:pt>
                <c:pt idx="3">
                  <c:v>0</c:v>
                </c:pt>
                <c:pt idx="4">
                  <c:v>0</c:v>
                </c:pt>
                <c:pt idx="5">
                  <c:v>0</c:v>
                </c:pt>
                <c:pt idx="6">
                  <c:v>0</c:v>
                </c:pt>
                <c:pt idx="7">
                  <c:v>0</c:v>
                </c:pt>
                <c:pt idx="8">
                  <c:v>0</c:v>
                </c:pt>
                <c:pt idx="9">
                  <c:v>0</c:v>
                </c:pt>
                <c:pt idx="10">
                  <c:v>798.75</c:v>
                </c:pt>
                <c:pt idx="11">
                  <c:v>135.57</c:v>
                </c:pt>
                <c:pt idx="12">
                  <c:v>0</c:v>
                </c:pt>
                <c:pt idx="13">
                  <c:v>39.69</c:v>
                </c:pt>
                <c:pt idx="14">
                  <c:v>0</c:v>
                </c:pt>
                <c:pt idx="15">
                  <c:v>288.67</c:v>
                </c:pt>
                <c:pt idx="16">
                  <c:v>0</c:v>
                </c:pt>
                <c:pt idx="17">
                  <c:v>85.109999999999985</c:v>
                </c:pt>
                <c:pt idx="18">
                  <c:v>1377.23</c:v>
                </c:pt>
                <c:pt idx="19">
                  <c:v>0</c:v>
                </c:pt>
                <c:pt idx="20">
                  <c:v>0</c:v>
                </c:pt>
                <c:pt idx="21">
                  <c:v>0</c:v>
                </c:pt>
                <c:pt idx="22">
                  <c:v>245</c:v>
                </c:pt>
                <c:pt idx="23">
                  <c:v>148.91999999999999</c:v>
                </c:pt>
                <c:pt idx="24">
                  <c:v>597.99000000000012</c:v>
                </c:pt>
                <c:pt idx="25">
                  <c:v>9.48</c:v>
                </c:pt>
                <c:pt idx="26">
                  <c:v>0</c:v>
                </c:pt>
                <c:pt idx="27">
                  <c:v>468.53999999999996</c:v>
                </c:pt>
                <c:pt idx="28">
                  <c:v>211.7</c:v>
                </c:pt>
                <c:pt idx="29">
                  <c:v>573.89</c:v>
                </c:pt>
                <c:pt idx="30">
                  <c:v>804.6</c:v>
                </c:pt>
                <c:pt idx="31">
                  <c:v>0</c:v>
                </c:pt>
                <c:pt idx="32">
                  <c:v>0</c:v>
                </c:pt>
                <c:pt idx="33">
                  <c:v>2995.9300000000007</c:v>
                </c:pt>
                <c:pt idx="34">
                  <c:v>654.16</c:v>
                </c:pt>
                <c:pt idx="35">
                  <c:v>586.43000000000006</c:v>
                </c:pt>
                <c:pt idx="36">
                  <c:v>1138.25</c:v>
                </c:pt>
                <c:pt idx="37">
                  <c:v>117.43</c:v>
                </c:pt>
                <c:pt idx="38">
                  <c:v>229.78</c:v>
                </c:pt>
                <c:pt idx="39">
                  <c:v>1360.09</c:v>
                </c:pt>
                <c:pt idx="40">
                  <c:v>1101.3999999999999</c:v>
                </c:pt>
                <c:pt idx="41">
                  <c:v>679.42</c:v>
                </c:pt>
                <c:pt idx="42">
                  <c:v>0</c:v>
                </c:pt>
                <c:pt idx="43">
                  <c:v>28.19</c:v>
                </c:pt>
                <c:pt idx="44">
                  <c:v>16.23</c:v>
                </c:pt>
                <c:pt idx="45">
                  <c:v>321.58999999999997</c:v>
                </c:pt>
                <c:pt idx="46">
                  <c:v>557.5200000000001</c:v>
                </c:pt>
                <c:pt idx="47">
                  <c:v>304.77000000000004</c:v>
                </c:pt>
                <c:pt idx="48">
                  <c:v>972.3599999999999</c:v>
                </c:pt>
                <c:pt idx="49">
                  <c:v>322.77</c:v>
                </c:pt>
                <c:pt idx="50">
                  <c:v>2514.0100000000002</c:v>
                </c:pt>
                <c:pt idx="51">
                  <c:v>345.59999999999997</c:v>
                </c:pt>
                <c:pt idx="52">
                  <c:v>252.72</c:v>
                </c:pt>
                <c:pt idx="53">
                  <c:v>2473.4899999999998</c:v>
                </c:pt>
                <c:pt idx="54">
                  <c:v>3309.7700000000004</c:v>
                </c:pt>
                <c:pt idx="55">
                  <c:v>626.24</c:v>
                </c:pt>
                <c:pt idx="56">
                  <c:v>648.20999999999992</c:v>
                </c:pt>
                <c:pt idx="57">
                  <c:v>768.95999999999992</c:v>
                </c:pt>
                <c:pt idx="58">
                  <c:v>269091.88000000006</c:v>
                </c:pt>
                <c:pt idx="59">
                  <c:v>948.53</c:v>
                </c:pt>
                <c:pt idx="60">
                  <c:v>600.95000000000016</c:v>
                </c:pt>
                <c:pt idx="61">
                  <c:v>410.71999999999997</c:v>
                </c:pt>
                <c:pt idx="62">
                  <c:v>2208.5700000000002</c:v>
                </c:pt>
                <c:pt idx="63">
                  <c:v>574.66999999999996</c:v>
                </c:pt>
                <c:pt idx="64">
                  <c:v>1049.97</c:v>
                </c:pt>
                <c:pt idx="65">
                  <c:v>2409.9800000000005</c:v>
                </c:pt>
                <c:pt idx="66">
                  <c:v>215.83</c:v>
                </c:pt>
                <c:pt idx="67">
                  <c:v>2035.41</c:v>
                </c:pt>
                <c:pt idx="68">
                  <c:v>341.18</c:v>
                </c:pt>
                <c:pt idx="69">
                  <c:v>1768.1500000000003</c:v>
                </c:pt>
                <c:pt idx="70">
                  <c:v>667.31000000000006</c:v>
                </c:pt>
                <c:pt idx="71">
                  <c:v>2132.7399999999998</c:v>
                </c:pt>
                <c:pt idx="72">
                  <c:v>754.74</c:v>
                </c:pt>
                <c:pt idx="73">
                  <c:v>106.57</c:v>
                </c:pt>
                <c:pt idx="74">
                  <c:v>173.49</c:v>
                </c:pt>
                <c:pt idx="75">
                  <c:v>0</c:v>
                </c:pt>
                <c:pt idx="76">
                  <c:v>371.82</c:v>
                </c:pt>
                <c:pt idx="77">
                  <c:v>3395.5800000000013</c:v>
                </c:pt>
                <c:pt idx="78">
                  <c:v>1053.3800000000001</c:v>
                </c:pt>
                <c:pt idx="79">
                  <c:v>980.25999999999988</c:v>
                </c:pt>
                <c:pt idx="80">
                  <c:v>8028.78</c:v>
                </c:pt>
                <c:pt idx="81">
                  <c:v>5437.1200000000017</c:v>
                </c:pt>
                <c:pt idx="82">
                  <c:v>1814.1</c:v>
                </c:pt>
                <c:pt idx="83">
                  <c:v>1167.2600000000002</c:v>
                </c:pt>
                <c:pt idx="84">
                  <c:v>1586.8899999999999</c:v>
                </c:pt>
                <c:pt idx="85">
                  <c:v>768.19</c:v>
                </c:pt>
                <c:pt idx="86">
                  <c:v>1360.9300000000003</c:v>
                </c:pt>
                <c:pt idx="87">
                  <c:v>1508.2099999999996</c:v>
                </c:pt>
                <c:pt idx="88">
                  <c:v>1609.5400000000004</c:v>
                </c:pt>
                <c:pt idx="89">
                  <c:v>982.40000000000009</c:v>
                </c:pt>
                <c:pt idx="90">
                  <c:v>905.08999999999992</c:v>
                </c:pt>
                <c:pt idx="91">
                  <c:v>402.7</c:v>
                </c:pt>
                <c:pt idx="92">
                  <c:v>983.04000000000008</c:v>
                </c:pt>
                <c:pt idx="93">
                  <c:v>1179.0000000000002</c:v>
                </c:pt>
                <c:pt idx="94">
                  <c:v>1938.4099999999999</c:v>
                </c:pt>
                <c:pt idx="95">
                  <c:v>205941.55000000008</c:v>
                </c:pt>
                <c:pt idx="96">
                  <c:v>1966.89</c:v>
                </c:pt>
              </c:numCache>
            </c:numRef>
          </c:val>
          <c:extLst>
            <c:ext xmlns:c16="http://schemas.microsoft.com/office/drawing/2014/chart" uri="{C3380CC4-5D6E-409C-BE32-E72D297353CC}">
              <c16:uniqueId val="{00000000-288F-4B9C-9B36-E24199188708}"/>
            </c:ext>
          </c:extLst>
        </c:ser>
        <c:dLbls>
          <c:showLegendKey val="0"/>
          <c:showVal val="0"/>
          <c:showCatName val="0"/>
          <c:showSerName val="0"/>
          <c:showPercent val="0"/>
          <c:showBubbleSize val="0"/>
        </c:dLbls>
        <c:gapWidth val="182"/>
        <c:axId val="815326744"/>
        <c:axId val="815331664"/>
      </c:barChart>
      <c:catAx>
        <c:axId val="815326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31664"/>
        <c:crosses val="autoZero"/>
        <c:auto val="1"/>
        <c:lblAlgn val="ctr"/>
        <c:lblOffset val="100"/>
        <c:noMultiLvlLbl val="0"/>
      </c:catAx>
      <c:valAx>
        <c:axId val="815331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26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canceled_transactions_value(euros)</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a:t>2015-04</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'Q5 (2)'!$A$2:$A$98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Bakery</c:v>
                </c:pt>
                <c:pt idx="8">
                  <c:v>Men's Eastern Wear</c:v>
                </c:pt>
                <c:pt idx="9">
                  <c:v>Cigarettes &amp; Smoking</c:v>
                </c:pt>
                <c:pt idx="10">
                  <c:v>Candies</c:v>
                </c:pt>
                <c:pt idx="11">
                  <c:v>Baby Shoes</c:v>
                </c:pt>
                <c:pt idx="12">
                  <c:v>Nail Care</c:v>
                </c:pt>
                <c:pt idx="13">
                  <c:v>Movies</c:v>
                </c:pt>
                <c:pt idx="14">
                  <c:v>Jewelry Cleaning &amp; Care</c:v>
                </c:pt>
                <c:pt idx="15">
                  <c:v>Bath &amp; Body</c:v>
                </c:pt>
                <c:pt idx="16">
                  <c:v>Baby Fashion</c:v>
                </c:pt>
                <c:pt idx="17">
                  <c:v>Memory &amp; SD Cards for Phones</c:v>
                </c:pt>
                <c:pt idx="18">
                  <c:v>Girls Shoes</c:v>
                </c:pt>
                <c:pt idx="19">
                  <c:v>Office Supplies</c:v>
                </c:pt>
                <c:pt idx="20">
                  <c:v>Kid's Watches</c:v>
                </c:pt>
                <c:pt idx="21">
                  <c:v>Hobbies &amp; Creative Arts</c:v>
                </c:pt>
                <c:pt idx="22">
                  <c:v>Music</c:v>
                </c:pt>
                <c:pt idx="23">
                  <c:v>Diapering</c:v>
                </c:pt>
                <c:pt idx="24">
                  <c:v>Boys Shoes</c:v>
                </c:pt>
                <c:pt idx="25">
                  <c:v>Other Electronics</c:v>
                </c:pt>
                <c:pt idx="26">
                  <c:v>Featured Phones</c:v>
                </c:pt>
                <c:pt idx="27">
                  <c:v>Baby &amp; Toddler Furniture</c:v>
                </c:pt>
                <c:pt idx="28">
                  <c:v>Household Supplies</c:v>
                </c:pt>
                <c:pt idx="29">
                  <c:v>Other Food &amp; Beverage</c:v>
                </c:pt>
                <c:pt idx="30">
                  <c:v>Books</c:v>
                </c:pt>
                <c:pt idx="31">
                  <c:v>Fitness</c:v>
                </c:pt>
                <c:pt idx="32">
                  <c:v>Pets &amp; Animals</c:v>
                </c:pt>
                <c:pt idx="33">
                  <c:v>Girls Fashion</c:v>
                </c:pt>
                <c:pt idx="34">
                  <c:v>Outdoor Sports</c:v>
                </c:pt>
                <c:pt idx="35">
                  <c:v>Home improvements</c:v>
                </c:pt>
                <c:pt idx="36">
                  <c:v>Boys Fashion</c:v>
                </c:pt>
                <c:pt idx="37">
                  <c:v>Lawn &amp; Garden</c:v>
                </c:pt>
                <c:pt idx="38">
                  <c:v>Monitors</c:v>
                </c:pt>
                <c:pt idx="39">
                  <c:v>Lighting</c:v>
                </c:pt>
                <c:pt idx="40">
                  <c:v>Linens &amp; Bedding</c:v>
                </c:pt>
                <c:pt idx="41">
                  <c:v>Nursing &amp; Feeding</c:v>
                </c:pt>
                <c:pt idx="42">
                  <c:v>Luggage &amp; Bags</c:v>
                </c:pt>
                <c:pt idx="43">
                  <c:v>Grooming Appliances</c:v>
                </c:pt>
                <c:pt idx="44">
                  <c:v>Bathroom Accessories</c:v>
                </c:pt>
                <c:pt idx="45">
                  <c:v>Networking</c:v>
                </c:pt>
                <c:pt idx="46">
                  <c:v>Landline Phones</c:v>
                </c:pt>
                <c:pt idx="47">
                  <c:v>TV Equipment</c:v>
                </c:pt>
                <c:pt idx="48">
                  <c:v>Vehicle &amp; Vehicle Parts</c:v>
                </c:pt>
                <c:pt idx="49">
                  <c:v>Kitchen &amp; Dining</c:v>
                </c:pt>
                <c:pt idx="50">
                  <c:v>Health Care</c:v>
                </c:pt>
                <c:pt idx="51">
                  <c:v>Women's Eyewear</c:v>
                </c:pt>
                <c:pt idx="52">
                  <c:v>Beverages</c:v>
                </c:pt>
                <c:pt idx="53">
                  <c:v>Computer Accessories</c:v>
                </c:pt>
                <c:pt idx="54">
                  <c:v>Gymnastics</c:v>
                </c:pt>
                <c:pt idx="55">
                  <c:v>Printers &amp; Scanners</c:v>
                </c:pt>
                <c:pt idx="56">
                  <c:v>Men's Jewelry</c:v>
                </c:pt>
                <c:pt idx="57">
                  <c:v>Storage Devices</c:v>
                </c:pt>
                <c:pt idx="58">
                  <c:v>Furniture</c:v>
                </c:pt>
                <c:pt idx="59">
                  <c:v>Makeup</c:v>
                </c:pt>
                <c:pt idx="60">
                  <c:v>Women's Jewelry</c:v>
                </c:pt>
                <c:pt idx="61">
                  <c:v>Men's Accessories</c:v>
                </c:pt>
                <c:pt idx="62">
                  <c:v>Other Baby Products</c:v>
                </c:pt>
                <c:pt idx="63">
                  <c:v>Skin Care</c:v>
                </c:pt>
                <c:pt idx="64">
                  <c:v>Kitchen Appliances</c:v>
                </c:pt>
                <c:pt idx="65">
                  <c:v>Perfume &amp; Cologne</c:v>
                </c:pt>
                <c:pt idx="66">
                  <c:v>Desktops</c:v>
                </c:pt>
                <c:pt idx="67">
                  <c:v>Video Games</c:v>
                </c:pt>
                <c:pt idx="68">
                  <c:v>Services</c:v>
                </c:pt>
                <c:pt idx="69">
                  <c:v>TVs</c:v>
                </c:pt>
                <c:pt idx="70">
                  <c:v>Men's Eyewear</c:v>
                </c:pt>
                <c:pt idx="71">
                  <c:v>Decor</c:v>
                </c:pt>
                <c:pt idx="72">
                  <c:v>Headphones</c:v>
                </c:pt>
                <c:pt idx="73">
                  <c:v>Personal Pleasure</c:v>
                </c:pt>
                <c:pt idx="74">
                  <c:v>Softwares</c:v>
                </c:pt>
                <c:pt idx="75">
                  <c:v>Gadgets</c:v>
                </c:pt>
                <c:pt idx="76">
                  <c:v>Video Game Consoles</c:v>
                </c:pt>
                <c:pt idx="77">
                  <c:v>Personal Care</c:v>
                </c:pt>
                <c:pt idx="78">
                  <c:v>PowerBanks</c:v>
                </c:pt>
                <c:pt idx="79">
                  <c:v>MP3 Players and Audio Equipment</c:v>
                </c:pt>
                <c:pt idx="80">
                  <c:v>Mobiles &amp; Tablets Accessories</c:v>
                </c:pt>
                <c:pt idx="81">
                  <c:v>Household Appliances</c:v>
                </c:pt>
                <c:pt idx="82">
                  <c:v>Fitness &amp; Nutrition</c:v>
                </c:pt>
                <c:pt idx="83">
                  <c:v>Cameras</c:v>
                </c:pt>
                <c:pt idx="84">
                  <c:v>Team Sports</c:v>
                </c:pt>
                <c:pt idx="85">
                  <c:v>Women's Lingeries and Nightwear</c:v>
                </c:pt>
                <c:pt idx="86">
                  <c:v>Women's Watches</c:v>
                </c:pt>
                <c:pt idx="87">
                  <c:v>Women's Shoes</c:v>
                </c:pt>
                <c:pt idx="88">
                  <c:v>Women's Accessories</c:v>
                </c:pt>
                <c:pt idx="89">
                  <c:v>Men's Clothing</c:v>
                </c:pt>
                <c:pt idx="90">
                  <c:v>Tablets</c:v>
                </c:pt>
                <c:pt idx="91">
                  <c:v>Smart watches</c:v>
                </c:pt>
                <c:pt idx="92">
                  <c:v>Laptops</c:v>
                </c:pt>
                <c:pt idx="93">
                  <c:v>Men's Watches</c:v>
                </c:pt>
                <c:pt idx="94">
                  <c:v>Women's Clothing</c:v>
                </c:pt>
                <c:pt idx="95">
                  <c:v>Smartphones</c:v>
                </c:pt>
                <c:pt idx="96">
                  <c:v>Men's Shoes</c:v>
                </c:pt>
              </c:strCache>
            </c:strRef>
          </c:cat>
          <c:val>
            <c:numRef>
              <c:f>'Q5 (2)'!$E$2:$E$98</c:f>
              <c:numCache>
                <c:formatCode>General</c:formatCode>
                <c:ptCount val="97"/>
                <c:pt idx="0">
                  <c:v>163.09</c:v>
                </c:pt>
                <c:pt idx="1">
                  <c:v>0</c:v>
                </c:pt>
                <c:pt idx="2">
                  <c:v>0</c:v>
                </c:pt>
                <c:pt idx="3">
                  <c:v>0</c:v>
                </c:pt>
                <c:pt idx="4">
                  <c:v>0</c:v>
                </c:pt>
                <c:pt idx="5">
                  <c:v>0</c:v>
                </c:pt>
                <c:pt idx="6">
                  <c:v>0</c:v>
                </c:pt>
                <c:pt idx="7">
                  <c:v>78.47</c:v>
                </c:pt>
                <c:pt idx="8">
                  <c:v>0</c:v>
                </c:pt>
                <c:pt idx="9">
                  <c:v>22.42</c:v>
                </c:pt>
                <c:pt idx="10">
                  <c:v>22.77</c:v>
                </c:pt>
                <c:pt idx="11">
                  <c:v>214.98</c:v>
                </c:pt>
                <c:pt idx="12">
                  <c:v>0</c:v>
                </c:pt>
                <c:pt idx="13">
                  <c:v>282.95999999999998</c:v>
                </c:pt>
                <c:pt idx="14">
                  <c:v>0</c:v>
                </c:pt>
                <c:pt idx="15">
                  <c:v>1520.6</c:v>
                </c:pt>
                <c:pt idx="16">
                  <c:v>0</c:v>
                </c:pt>
                <c:pt idx="17">
                  <c:v>109.86000000000001</c:v>
                </c:pt>
                <c:pt idx="18">
                  <c:v>268.44</c:v>
                </c:pt>
                <c:pt idx="19">
                  <c:v>26.67</c:v>
                </c:pt>
                <c:pt idx="20">
                  <c:v>0</c:v>
                </c:pt>
                <c:pt idx="21">
                  <c:v>0</c:v>
                </c:pt>
                <c:pt idx="22">
                  <c:v>528.70000000000005</c:v>
                </c:pt>
                <c:pt idx="23">
                  <c:v>461.9</c:v>
                </c:pt>
                <c:pt idx="24">
                  <c:v>257.29000000000002</c:v>
                </c:pt>
                <c:pt idx="25">
                  <c:v>0</c:v>
                </c:pt>
                <c:pt idx="26">
                  <c:v>0</c:v>
                </c:pt>
                <c:pt idx="27">
                  <c:v>786.0100000000001</c:v>
                </c:pt>
                <c:pt idx="28">
                  <c:v>1197.1200000000001</c:v>
                </c:pt>
                <c:pt idx="29">
                  <c:v>422.29999999999995</c:v>
                </c:pt>
                <c:pt idx="30">
                  <c:v>608.83999999999992</c:v>
                </c:pt>
                <c:pt idx="31">
                  <c:v>0</c:v>
                </c:pt>
                <c:pt idx="32">
                  <c:v>0</c:v>
                </c:pt>
                <c:pt idx="33">
                  <c:v>385.94</c:v>
                </c:pt>
                <c:pt idx="34">
                  <c:v>455.01999999999992</c:v>
                </c:pt>
                <c:pt idx="35">
                  <c:v>273.10000000000002</c:v>
                </c:pt>
                <c:pt idx="36">
                  <c:v>385.01</c:v>
                </c:pt>
                <c:pt idx="37">
                  <c:v>20.3</c:v>
                </c:pt>
                <c:pt idx="38">
                  <c:v>267.46999999999997</c:v>
                </c:pt>
                <c:pt idx="39">
                  <c:v>1385.1499999999999</c:v>
                </c:pt>
                <c:pt idx="40">
                  <c:v>1321.3700000000001</c:v>
                </c:pt>
                <c:pt idx="41">
                  <c:v>56.77</c:v>
                </c:pt>
                <c:pt idx="42">
                  <c:v>0</c:v>
                </c:pt>
                <c:pt idx="43">
                  <c:v>16.25</c:v>
                </c:pt>
                <c:pt idx="44">
                  <c:v>17.18</c:v>
                </c:pt>
                <c:pt idx="45">
                  <c:v>86.83</c:v>
                </c:pt>
                <c:pt idx="46">
                  <c:v>50.8</c:v>
                </c:pt>
                <c:pt idx="47">
                  <c:v>599.59999999999991</c:v>
                </c:pt>
                <c:pt idx="48">
                  <c:v>92.83</c:v>
                </c:pt>
                <c:pt idx="49">
                  <c:v>1212.7800000000004</c:v>
                </c:pt>
                <c:pt idx="50">
                  <c:v>2249.31</c:v>
                </c:pt>
                <c:pt idx="51">
                  <c:v>40.72</c:v>
                </c:pt>
                <c:pt idx="52">
                  <c:v>362.21000000000004</c:v>
                </c:pt>
                <c:pt idx="53">
                  <c:v>362.59999999999997</c:v>
                </c:pt>
                <c:pt idx="54">
                  <c:v>580.12</c:v>
                </c:pt>
                <c:pt idx="55">
                  <c:v>2356.4499999999998</c:v>
                </c:pt>
                <c:pt idx="56">
                  <c:v>349.59000000000003</c:v>
                </c:pt>
                <c:pt idx="57">
                  <c:v>540.32000000000005</c:v>
                </c:pt>
                <c:pt idx="58">
                  <c:v>1556.7500000000005</c:v>
                </c:pt>
                <c:pt idx="59">
                  <c:v>495.26</c:v>
                </c:pt>
                <c:pt idx="60">
                  <c:v>1537.9699999999998</c:v>
                </c:pt>
                <c:pt idx="61">
                  <c:v>899.08</c:v>
                </c:pt>
                <c:pt idx="62">
                  <c:v>457.23</c:v>
                </c:pt>
                <c:pt idx="63">
                  <c:v>601.21</c:v>
                </c:pt>
                <c:pt idx="64">
                  <c:v>1537.5999999999997</c:v>
                </c:pt>
                <c:pt idx="65">
                  <c:v>785.90999999999974</c:v>
                </c:pt>
                <c:pt idx="66">
                  <c:v>1940.32</c:v>
                </c:pt>
                <c:pt idx="67">
                  <c:v>1803.0800000000002</c:v>
                </c:pt>
                <c:pt idx="68">
                  <c:v>47.8</c:v>
                </c:pt>
                <c:pt idx="69">
                  <c:v>2146.54</c:v>
                </c:pt>
                <c:pt idx="70">
                  <c:v>1152.8500000000001</c:v>
                </c:pt>
                <c:pt idx="71">
                  <c:v>298.16999999999996</c:v>
                </c:pt>
                <c:pt idx="72">
                  <c:v>1168.57</c:v>
                </c:pt>
                <c:pt idx="73">
                  <c:v>136.22</c:v>
                </c:pt>
                <c:pt idx="74">
                  <c:v>98.259999999999991</c:v>
                </c:pt>
                <c:pt idx="75">
                  <c:v>0</c:v>
                </c:pt>
                <c:pt idx="76">
                  <c:v>560.57999999999993</c:v>
                </c:pt>
                <c:pt idx="77">
                  <c:v>1242.33</c:v>
                </c:pt>
                <c:pt idx="78">
                  <c:v>1160.1400000000001</c:v>
                </c:pt>
                <c:pt idx="79">
                  <c:v>1661.5</c:v>
                </c:pt>
                <c:pt idx="80">
                  <c:v>1208.1899999999998</c:v>
                </c:pt>
                <c:pt idx="81">
                  <c:v>1682.85</c:v>
                </c:pt>
                <c:pt idx="82">
                  <c:v>731.31000000000006</c:v>
                </c:pt>
                <c:pt idx="83">
                  <c:v>1884.0300000000002</c:v>
                </c:pt>
                <c:pt idx="84">
                  <c:v>2521.2199999999998</c:v>
                </c:pt>
                <c:pt idx="85">
                  <c:v>6910.9900000000007</c:v>
                </c:pt>
                <c:pt idx="86">
                  <c:v>1592.69</c:v>
                </c:pt>
                <c:pt idx="87">
                  <c:v>1723</c:v>
                </c:pt>
                <c:pt idx="88">
                  <c:v>1557.24</c:v>
                </c:pt>
                <c:pt idx="89">
                  <c:v>1778.0599999999997</c:v>
                </c:pt>
                <c:pt idx="90">
                  <c:v>1699.0800000000002</c:v>
                </c:pt>
                <c:pt idx="91">
                  <c:v>0</c:v>
                </c:pt>
                <c:pt idx="92">
                  <c:v>4303.3300000000008</c:v>
                </c:pt>
                <c:pt idx="93">
                  <c:v>3737.7700000000004</c:v>
                </c:pt>
                <c:pt idx="94">
                  <c:v>2087.1600000000003</c:v>
                </c:pt>
                <c:pt idx="95">
                  <c:v>21225.069999999996</c:v>
                </c:pt>
                <c:pt idx="96">
                  <c:v>1536.74</c:v>
                </c:pt>
              </c:numCache>
            </c:numRef>
          </c:val>
          <c:extLst>
            <c:ext xmlns:c16="http://schemas.microsoft.com/office/drawing/2014/chart" uri="{C3380CC4-5D6E-409C-BE32-E72D297353CC}">
              <c16:uniqueId val="{00000000-0985-4C86-9DA1-BF9A8B33C2CE}"/>
            </c:ext>
          </c:extLst>
        </c:ser>
        <c:dLbls>
          <c:showLegendKey val="0"/>
          <c:showVal val="0"/>
          <c:showCatName val="0"/>
          <c:showSerName val="0"/>
          <c:showPercent val="0"/>
          <c:showBubbleSize val="0"/>
        </c:dLbls>
        <c:gapWidth val="182"/>
        <c:axId val="815326744"/>
        <c:axId val="815331664"/>
      </c:barChart>
      <c:catAx>
        <c:axId val="815326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31664"/>
        <c:crosses val="autoZero"/>
        <c:auto val="1"/>
        <c:lblAlgn val="ctr"/>
        <c:lblOffset val="100"/>
        <c:noMultiLvlLbl val="0"/>
      </c:catAx>
      <c:valAx>
        <c:axId val="815331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26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canceled_transactions_value(euros)</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a:t>2015-05</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'Q5 (2)'!$A$2:$A$98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Bakery</c:v>
                </c:pt>
                <c:pt idx="8">
                  <c:v>Men's Eastern Wear</c:v>
                </c:pt>
                <c:pt idx="9">
                  <c:v>Cigarettes &amp; Smoking</c:v>
                </c:pt>
                <c:pt idx="10">
                  <c:v>Candies</c:v>
                </c:pt>
                <c:pt idx="11">
                  <c:v>Baby Shoes</c:v>
                </c:pt>
                <c:pt idx="12">
                  <c:v>Nail Care</c:v>
                </c:pt>
                <c:pt idx="13">
                  <c:v>Movies</c:v>
                </c:pt>
                <c:pt idx="14">
                  <c:v>Jewelry Cleaning &amp; Care</c:v>
                </c:pt>
                <c:pt idx="15">
                  <c:v>Bath &amp; Body</c:v>
                </c:pt>
                <c:pt idx="16">
                  <c:v>Baby Fashion</c:v>
                </c:pt>
                <c:pt idx="17">
                  <c:v>Memory &amp; SD Cards for Phones</c:v>
                </c:pt>
                <c:pt idx="18">
                  <c:v>Girls Shoes</c:v>
                </c:pt>
                <c:pt idx="19">
                  <c:v>Office Supplies</c:v>
                </c:pt>
                <c:pt idx="20">
                  <c:v>Kid's Watches</c:v>
                </c:pt>
                <c:pt idx="21">
                  <c:v>Hobbies &amp; Creative Arts</c:v>
                </c:pt>
                <c:pt idx="22">
                  <c:v>Music</c:v>
                </c:pt>
                <c:pt idx="23">
                  <c:v>Diapering</c:v>
                </c:pt>
                <c:pt idx="24">
                  <c:v>Boys Shoes</c:v>
                </c:pt>
                <c:pt idx="25">
                  <c:v>Other Electronics</c:v>
                </c:pt>
                <c:pt idx="26">
                  <c:v>Featured Phones</c:v>
                </c:pt>
                <c:pt idx="27">
                  <c:v>Baby &amp; Toddler Furniture</c:v>
                </c:pt>
                <c:pt idx="28">
                  <c:v>Household Supplies</c:v>
                </c:pt>
                <c:pt idx="29">
                  <c:v>Other Food &amp; Beverage</c:v>
                </c:pt>
                <c:pt idx="30">
                  <c:v>Books</c:v>
                </c:pt>
                <c:pt idx="31">
                  <c:v>Fitness</c:v>
                </c:pt>
                <c:pt idx="32">
                  <c:v>Pets &amp; Animals</c:v>
                </c:pt>
                <c:pt idx="33">
                  <c:v>Girls Fashion</c:v>
                </c:pt>
                <c:pt idx="34">
                  <c:v>Outdoor Sports</c:v>
                </c:pt>
                <c:pt idx="35">
                  <c:v>Home improvements</c:v>
                </c:pt>
                <c:pt idx="36">
                  <c:v>Boys Fashion</c:v>
                </c:pt>
                <c:pt idx="37">
                  <c:v>Lawn &amp; Garden</c:v>
                </c:pt>
                <c:pt idx="38">
                  <c:v>Monitors</c:v>
                </c:pt>
                <c:pt idx="39">
                  <c:v>Lighting</c:v>
                </c:pt>
                <c:pt idx="40">
                  <c:v>Linens &amp; Bedding</c:v>
                </c:pt>
                <c:pt idx="41">
                  <c:v>Nursing &amp; Feeding</c:v>
                </c:pt>
                <c:pt idx="42">
                  <c:v>Luggage &amp; Bags</c:v>
                </c:pt>
                <c:pt idx="43">
                  <c:v>Grooming Appliances</c:v>
                </c:pt>
                <c:pt idx="44">
                  <c:v>Bathroom Accessories</c:v>
                </c:pt>
                <c:pt idx="45">
                  <c:v>Networking</c:v>
                </c:pt>
                <c:pt idx="46">
                  <c:v>Landline Phones</c:v>
                </c:pt>
                <c:pt idx="47">
                  <c:v>TV Equipment</c:v>
                </c:pt>
                <c:pt idx="48">
                  <c:v>Vehicle &amp; Vehicle Parts</c:v>
                </c:pt>
                <c:pt idx="49">
                  <c:v>Kitchen &amp; Dining</c:v>
                </c:pt>
                <c:pt idx="50">
                  <c:v>Health Care</c:v>
                </c:pt>
                <c:pt idx="51">
                  <c:v>Women's Eyewear</c:v>
                </c:pt>
                <c:pt idx="52">
                  <c:v>Beverages</c:v>
                </c:pt>
                <c:pt idx="53">
                  <c:v>Computer Accessories</c:v>
                </c:pt>
                <c:pt idx="54">
                  <c:v>Gymnastics</c:v>
                </c:pt>
                <c:pt idx="55">
                  <c:v>Printers &amp; Scanners</c:v>
                </c:pt>
                <c:pt idx="56">
                  <c:v>Men's Jewelry</c:v>
                </c:pt>
                <c:pt idx="57">
                  <c:v>Storage Devices</c:v>
                </c:pt>
                <c:pt idx="58">
                  <c:v>Furniture</c:v>
                </c:pt>
                <c:pt idx="59">
                  <c:v>Makeup</c:v>
                </c:pt>
                <c:pt idx="60">
                  <c:v>Women's Jewelry</c:v>
                </c:pt>
                <c:pt idx="61">
                  <c:v>Men's Accessories</c:v>
                </c:pt>
                <c:pt idx="62">
                  <c:v>Other Baby Products</c:v>
                </c:pt>
                <c:pt idx="63">
                  <c:v>Skin Care</c:v>
                </c:pt>
                <c:pt idx="64">
                  <c:v>Kitchen Appliances</c:v>
                </c:pt>
                <c:pt idx="65">
                  <c:v>Perfume &amp; Cologne</c:v>
                </c:pt>
                <c:pt idx="66">
                  <c:v>Desktops</c:v>
                </c:pt>
                <c:pt idx="67">
                  <c:v>Video Games</c:v>
                </c:pt>
                <c:pt idx="68">
                  <c:v>Services</c:v>
                </c:pt>
                <c:pt idx="69">
                  <c:v>TVs</c:v>
                </c:pt>
                <c:pt idx="70">
                  <c:v>Men's Eyewear</c:v>
                </c:pt>
                <c:pt idx="71">
                  <c:v>Decor</c:v>
                </c:pt>
                <c:pt idx="72">
                  <c:v>Headphones</c:v>
                </c:pt>
                <c:pt idx="73">
                  <c:v>Personal Pleasure</c:v>
                </c:pt>
                <c:pt idx="74">
                  <c:v>Softwares</c:v>
                </c:pt>
                <c:pt idx="75">
                  <c:v>Gadgets</c:v>
                </c:pt>
                <c:pt idx="76">
                  <c:v>Video Game Consoles</c:v>
                </c:pt>
                <c:pt idx="77">
                  <c:v>Personal Care</c:v>
                </c:pt>
                <c:pt idx="78">
                  <c:v>PowerBanks</c:v>
                </c:pt>
                <c:pt idx="79">
                  <c:v>MP3 Players and Audio Equipment</c:v>
                </c:pt>
                <c:pt idx="80">
                  <c:v>Mobiles &amp; Tablets Accessories</c:v>
                </c:pt>
                <c:pt idx="81">
                  <c:v>Household Appliances</c:v>
                </c:pt>
                <c:pt idx="82">
                  <c:v>Fitness &amp; Nutrition</c:v>
                </c:pt>
                <c:pt idx="83">
                  <c:v>Cameras</c:v>
                </c:pt>
                <c:pt idx="84">
                  <c:v>Team Sports</c:v>
                </c:pt>
                <c:pt idx="85">
                  <c:v>Women's Lingeries and Nightwear</c:v>
                </c:pt>
                <c:pt idx="86">
                  <c:v>Women's Watches</c:v>
                </c:pt>
                <c:pt idx="87">
                  <c:v>Women's Shoes</c:v>
                </c:pt>
                <c:pt idx="88">
                  <c:v>Women's Accessories</c:v>
                </c:pt>
                <c:pt idx="89">
                  <c:v>Men's Clothing</c:v>
                </c:pt>
                <c:pt idx="90">
                  <c:v>Tablets</c:v>
                </c:pt>
                <c:pt idx="91">
                  <c:v>Smart watches</c:v>
                </c:pt>
                <c:pt idx="92">
                  <c:v>Laptops</c:v>
                </c:pt>
                <c:pt idx="93">
                  <c:v>Men's Watches</c:v>
                </c:pt>
                <c:pt idx="94">
                  <c:v>Women's Clothing</c:v>
                </c:pt>
                <c:pt idx="95">
                  <c:v>Smartphones</c:v>
                </c:pt>
                <c:pt idx="96">
                  <c:v>Men's Shoes</c:v>
                </c:pt>
              </c:strCache>
            </c:strRef>
          </c:cat>
          <c:val>
            <c:numRef>
              <c:f>'Q5 (2)'!$F$2:$F$98</c:f>
              <c:numCache>
                <c:formatCode>General</c:formatCode>
                <c:ptCount val="97"/>
                <c:pt idx="0">
                  <c:v>233.82</c:v>
                </c:pt>
                <c:pt idx="1">
                  <c:v>0</c:v>
                </c:pt>
                <c:pt idx="2">
                  <c:v>0</c:v>
                </c:pt>
                <c:pt idx="3">
                  <c:v>0</c:v>
                </c:pt>
                <c:pt idx="4">
                  <c:v>0</c:v>
                </c:pt>
                <c:pt idx="5">
                  <c:v>0</c:v>
                </c:pt>
                <c:pt idx="6">
                  <c:v>0</c:v>
                </c:pt>
                <c:pt idx="7">
                  <c:v>88.81</c:v>
                </c:pt>
                <c:pt idx="8">
                  <c:v>0</c:v>
                </c:pt>
                <c:pt idx="9">
                  <c:v>0</c:v>
                </c:pt>
                <c:pt idx="10">
                  <c:v>82.32</c:v>
                </c:pt>
                <c:pt idx="11">
                  <c:v>505.38</c:v>
                </c:pt>
                <c:pt idx="12">
                  <c:v>0</c:v>
                </c:pt>
                <c:pt idx="13">
                  <c:v>88.890000000000015</c:v>
                </c:pt>
                <c:pt idx="14">
                  <c:v>0</c:v>
                </c:pt>
                <c:pt idx="15">
                  <c:v>39.270000000000003</c:v>
                </c:pt>
                <c:pt idx="16">
                  <c:v>0</c:v>
                </c:pt>
                <c:pt idx="17">
                  <c:v>897.38</c:v>
                </c:pt>
                <c:pt idx="18">
                  <c:v>583.91999999999996</c:v>
                </c:pt>
                <c:pt idx="19">
                  <c:v>483.76999999999992</c:v>
                </c:pt>
                <c:pt idx="20">
                  <c:v>0</c:v>
                </c:pt>
                <c:pt idx="21">
                  <c:v>0</c:v>
                </c:pt>
                <c:pt idx="22">
                  <c:v>1047.18</c:v>
                </c:pt>
                <c:pt idx="23">
                  <c:v>1485.21</c:v>
                </c:pt>
                <c:pt idx="24">
                  <c:v>169.76</c:v>
                </c:pt>
                <c:pt idx="25">
                  <c:v>4.54</c:v>
                </c:pt>
                <c:pt idx="26">
                  <c:v>0</c:v>
                </c:pt>
                <c:pt idx="27">
                  <c:v>2217.2200000000003</c:v>
                </c:pt>
                <c:pt idx="28">
                  <c:v>1051.81</c:v>
                </c:pt>
                <c:pt idx="29">
                  <c:v>422.88000000000005</c:v>
                </c:pt>
                <c:pt idx="30">
                  <c:v>754.73000000000013</c:v>
                </c:pt>
                <c:pt idx="31">
                  <c:v>0</c:v>
                </c:pt>
                <c:pt idx="32">
                  <c:v>0</c:v>
                </c:pt>
                <c:pt idx="33">
                  <c:v>438.57</c:v>
                </c:pt>
                <c:pt idx="34">
                  <c:v>1026.7199999999998</c:v>
                </c:pt>
                <c:pt idx="35">
                  <c:v>90.759999999999991</c:v>
                </c:pt>
                <c:pt idx="36">
                  <c:v>579.91</c:v>
                </c:pt>
                <c:pt idx="37">
                  <c:v>210.82999999999998</c:v>
                </c:pt>
                <c:pt idx="38">
                  <c:v>357.55</c:v>
                </c:pt>
                <c:pt idx="39">
                  <c:v>361.06</c:v>
                </c:pt>
                <c:pt idx="40">
                  <c:v>336.26</c:v>
                </c:pt>
                <c:pt idx="41">
                  <c:v>343.47999999999996</c:v>
                </c:pt>
                <c:pt idx="42">
                  <c:v>0</c:v>
                </c:pt>
                <c:pt idx="43">
                  <c:v>177.2</c:v>
                </c:pt>
                <c:pt idx="44">
                  <c:v>205.8</c:v>
                </c:pt>
                <c:pt idx="45">
                  <c:v>138.86000000000001</c:v>
                </c:pt>
                <c:pt idx="46">
                  <c:v>55.92</c:v>
                </c:pt>
                <c:pt idx="47">
                  <c:v>1111.3600000000001</c:v>
                </c:pt>
                <c:pt idx="48">
                  <c:v>1033.3100000000002</c:v>
                </c:pt>
                <c:pt idx="49">
                  <c:v>8381.9600000000009</c:v>
                </c:pt>
                <c:pt idx="50">
                  <c:v>706.94999999999993</c:v>
                </c:pt>
                <c:pt idx="51">
                  <c:v>37.07</c:v>
                </c:pt>
                <c:pt idx="52">
                  <c:v>682.72</c:v>
                </c:pt>
                <c:pt idx="53">
                  <c:v>180.17999999999998</c:v>
                </c:pt>
                <c:pt idx="54">
                  <c:v>202.22</c:v>
                </c:pt>
                <c:pt idx="55">
                  <c:v>340.26000000000005</c:v>
                </c:pt>
                <c:pt idx="56">
                  <c:v>1263.3900000000001</c:v>
                </c:pt>
                <c:pt idx="57">
                  <c:v>202.63000000000002</c:v>
                </c:pt>
                <c:pt idx="58">
                  <c:v>753.52</c:v>
                </c:pt>
                <c:pt idx="59">
                  <c:v>1243.9700000000003</c:v>
                </c:pt>
                <c:pt idx="60">
                  <c:v>1059.44</c:v>
                </c:pt>
                <c:pt idx="61">
                  <c:v>1016.33</c:v>
                </c:pt>
                <c:pt idx="62">
                  <c:v>646.5200000000001</c:v>
                </c:pt>
                <c:pt idx="63">
                  <c:v>1843.71</c:v>
                </c:pt>
                <c:pt idx="64">
                  <c:v>987.32</c:v>
                </c:pt>
                <c:pt idx="65">
                  <c:v>2890.4899999999993</c:v>
                </c:pt>
                <c:pt idx="66">
                  <c:v>715.57</c:v>
                </c:pt>
                <c:pt idx="67">
                  <c:v>353.32000000000005</c:v>
                </c:pt>
                <c:pt idx="68">
                  <c:v>274.18</c:v>
                </c:pt>
                <c:pt idx="69">
                  <c:v>694.18</c:v>
                </c:pt>
                <c:pt idx="70">
                  <c:v>1303.5899999999999</c:v>
                </c:pt>
                <c:pt idx="71">
                  <c:v>697.68</c:v>
                </c:pt>
                <c:pt idx="72">
                  <c:v>815.77</c:v>
                </c:pt>
                <c:pt idx="73">
                  <c:v>138.30000000000001</c:v>
                </c:pt>
                <c:pt idx="74">
                  <c:v>823.45</c:v>
                </c:pt>
                <c:pt idx="75">
                  <c:v>0</c:v>
                </c:pt>
                <c:pt idx="76">
                  <c:v>568.61</c:v>
                </c:pt>
                <c:pt idx="77">
                  <c:v>1233.26</c:v>
                </c:pt>
                <c:pt idx="78">
                  <c:v>547.24999999999989</c:v>
                </c:pt>
                <c:pt idx="79">
                  <c:v>459.24</c:v>
                </c:pt>
                <c:pt idx="80">
                  <c:v>1665.91</c:v>
                </c:pt>
                <c:pt idx="81">
                  <c:v>2684.56</c:v>
                </c:pt>
                <c:pt idx="82">
                  <c:v>296.39999999999998</c:v>
                </c:pt>
                <c:pt idx="83">
                  <c:v>799.04</c:v>
                </c:pt>
                <c:pt idx="84">
                  <c:v>1165.72</c:v>
                </c:pt>
                <c:pt idx="85">
                  <c:v>777.64</c:v>
                </c:pt>
                <c:pt idx="86">
                  <c:v>971.08000000000015</c:v>
                </c:pt>
                <c:pt idx="87">
                  <c:v>3505.2</c:v>
                </c:pt>
                <c:pt idx="88">
                  <c:v>1675.3900000000006</c:v>
                </c:pt>
                <c:pt idx="89">
                  <c:v>2563.8200000000002</c:v>
                </c:pt>
                <c:pt idx="90">
                  <c:v>1582.17</c:v>
                </c:pt>
                <c:pt idx="91">
                  <c:v>0</c:v>
                </c:pt>
                <c:pt idx="92">
                  <c:v>3084.6199999999994</c:v>
                </c:pt>
                <c:pt idx="93">
                  <c:v>1237.95</c:v>
                </c:pt>
                <c:pt idx="94">
                  <c:v>2385.6000000000004</c:v>
                </c:pt>
                <c:pt idx="95">
                  <c:v>2385.4699999999998</c:v>
                </c:pt>
                <c:pt idx="96">
                  <c:v>1793.5499999999997</c:v>
                </c:pt>
              </c:numCache>
            </c:numRef>
          </c:val>
          <c:extLst>
            <c:ext xmlns:c16="http://schemas.microsoft.com/office/drawing/2014/chart" uri="{C3380CC4-5D6E-409C-BE32-E72D297353CC}">
              <c16:uniqueId val="{00000000-991B-4517-A835-D2780617945E}"/>
            </c:ext>
          </c:extLst>
        </c:ser>
        <c:dLbls>
          <c:showLegendKey val="0"/>
          <c:showVal val="0"/>
          <c:showCatName val="0"/>
          <c:showSerName val="0"/>
          <c:showPercent val="0"/>
          <c:showBubbleSize val="0"/>
        </c:dLbls>
        <c:gapWidth val="182"/>
        <c:axId val="815326744"/>
        <c:axId val="815331664"/>
      </c:barChart>
      <c:catAx>
        <c:axId val="815326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31664"/>
        <c:crosses val="autoZero"/>
        <c:auto val="1"/>
        <c:lblAlgn val="ctr"/>
        <c:lblOffset val="100"/>
        <c:noMultiLvlLbl val="0"/>
      </c:catAx>
      <c:valAx>
        <c:axId val="815331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26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canceled_transactions_value(euros)</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a:t>2015-06</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'Q5 (2)'!$A$2:$A$98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Bakery</c:v>
                </c:pt>
                <c:pt idx="8">
                  <c:v>Men's Eastern Wear</c:v>
                </c:pt>
                <c:pt idx="9">
                  <c:v>Cigarettes &amp; Smoking</c:v>
                </c:pt>
                <c:pt idx="10">
                  <c:v>Candies</c:v>
                </c:pt>
                <c:pt idx="11">
                  <c:v>Baby Shoes</c:v>
                </c:pt>
                <c:pt idx="12">
                  <c:v>Nail Care</c:v>
                </c:pt>
                <c:pt idx="13">
                  <c:v>Movies</c:v>
                </c:pt>
                <c:pt idx="14">
                  <c:v>Jewelry Cleaning &amp; Care</c:v>
                </c:pt>
                <c:pt idx="15">
                  <c:v>Bath &amp; Body</c:v>
                </c:pt>
                <c:pt idx="16">
                  <c:v>Baby Fashion</c:v>
                </c:pt>
                <c:pt idx="17">
                  <c:v>Memory &amp; SD Cards for Phones</c:v>
                </c:pt>
                <c:pt idx="18">
                  <c:v>Girls Shoes</c:v>
                </c:pt>
                <c:pt idx="19">
                  <c:v>Office Supplies</c:v>
                </c:pt>
                <c:pt idx="20">
                  <c:v>Kid's Watches</c:v>
                </c:pt>
                <c:pt idx="21">
                  <c:v>Hobbies &amp; Creative Arts</c:v>
                </c:pt>
                <c:pt idx="22">
                  <c:v>Music</c:v>
                </c:pt>
                <c:pt idx="23">
                  <c:v>Diapering</c:v>
                </c:pt>
                <c:pt idx="24">
                  <c:v>Boys Shoes</c:v>
                </c:pt>
                <c:pt idx="25">
                  <c:v>Other Electronics</c:v>
                </c:pt>
                <c:pt idx="26">
                  <c:v>Featured Phones</c:v>
                </c:pt>
                <c:pt idx="27">
                  <c:v>Baby &amp; Toddler Furniture</c:v>
                </c:pt>
                <c:pt idx="28">
                  <c:v>Household Supplies</c:v>
                </c:pt>
                <c:pt idx="29">
                  <c:v>Other Food &amp; Beverage</c:v>
                </c:pt>
                <c:pt idx="30">
                  <c:v>Books</c:v>
                </c:pt>
                <c:pt idx="31">
                  <c:v>Fitness</c:v>
                </c:pt>
                <c:pt idx="32">
                  <c:v>Pets &amp; Animals</c:v>
                </c:pt>
                <c:pt idx="33">
                  <c:v>Girls Fashion</c:v>
                </c:pt>
                <c:pt idx="34">
                  <c:v>Outdoor Sports</c:v>
                </c:pt>
                <c:pt idx="35">
                  <c:v>Home improvements</c:v>
                </c:pt>
                <c:pt idx="36">
                  <c:v>Boys Fashion</c:v>
                </c:pt>
                <c:pt idx="37">
                  <c:v>Lawn &amp; Garden</c:v>
                </c:pt>
                <c:pt idx="38">
                  <c:v>Monitors</c:v>
                </c:pt>
                <c:pt idx="39">
                  <c:v>Lighting</c:v>
                </c:pt>
                <c:pt idx="40">
                  <c:v>Linens &amp; Bedding</c:v>
                </c:pt>
                <c:pt idx="41">
                  <c:v>Nursing &amp; Feeding</c:v>
                </c:pt>
                <c:pt idx="42">
                  <c:v>Luggage &amp; Bags</c:v>
                </c:pt>
                <c:pt idx="43">
                  <c:v>Grooming Appliances</c:v>
                </c:pt>
                <c:pt idx="44">
                  <c:v>Bathroom Accessories</c:v>
                </c:pt>
                <c:pt idx="45">
                  <c:v>Networking</c:v>
                </c:pt>
                <c:pt idx="46">
                  <c:v>Landline Phones</c:v>
                </c:pt>
                <c:pt idx="47">
                  <c:v>TV Equipment</c:v>
                </c:pt>
                <c:pt idx="48">
                  <c:v>Vehicle &amp; Vehicle Parts</c:v>
                </c:pt>
                <c:pt idx="49">
                  <c:v>Kitchen &amp; Dining</c:v>
                </c:pt>
                <c:pt idx="50">
                  <c:v>Health Care</c:v>
                </c:pt>
                <c:pt idx="51">
                  <c:v>Women's Eyewear</c:v>
                </c:pt>
                <c:pt idx="52">
                  <c:v>Beverages</c:v>
                </c:pt>
                <c:pt idx="53">
                  <c:v>Computer Accessories</c:v>
                </c:pt>
                <c:pt idx="54">
                  <c:v>Gymnastics</c:v>
                </c:pt>
                <c:pt idx="55">
                  <c:v>Printers &amp; Scanners</c:v>
                </c:pt>
                <c:pt idx="56">
                  <c:v>Men's Jewelry</c:v>
                </c:pt>
                <c:pt idx="57">
                  <c:v>Storage Devices</c:v>
                </c:pt>
                <c:pt idx="58">
                  <c:v>Furniture</c:v>
                </c:pt>
                <c:pt idx="59">
                  <c:v>Makeup</c:v>
                </c:pt>
                <c:pt idx="60">
                  <c:v>Women's Jewelry</c:v>
                </c:pt>
                <c:pt idx="61">
                  <c:v>Men's Accessories</c:v>
                </c:pt>
                <c:pt idx="62">
                  <c:v>Other Baby Products</c:v>
                </c:pt>
                <c:pt idx="63">
                  <c:v>Skin Care</c:v>
                </c:pt>
                <c:pt idx="64">
                  <c:v>Kitchen Appliances</c:v>
                </c:pt>
                <c:pt idx="65">
                  <c:v>Perfume &amp; Cologne</c:v>
                </c:pt>
                <c:pt idx="66">
                  <c:v>Desktops</c:v>
                </c:pt>
                <c:pt idx="67">
                  <c:v>Video Games</c:v>
                </c:pt>
                <c:pt idx="68">
                  <c:v>Services</c:v>
                </c:pt>
                <c:pt idx="69">
                  <c:v>TVs</c:v>
                </c:pt>
                <c:pt idx="70">
                  <c:v>Men's Eyewear</c:v>
                </c:pt>
                <c:pt idx="71">
                  <c:v>Decor</c:v>
                </c:pt>
                <c:pt idx="72">
                  <c:v>Headphones</c:v>
                </c:pt>
                <c:pt idx="73">
                  <c:v>Personal Pleasure</c:v>
                </c:pt>
                <c:pt idx="74">
                  <c:v>Softwares</c:v>
                </c:pt>
                <c:pt idx="75">
                  <c:v>Gadgets</c:v>
                </c:pt>
                <c:pt idx="76">
                  <c:v>Video Game Consoles</c:v>
                </c:pt>
                <c:pt idx="77">
                  <c:v>Personal Care</c:v>
                </c:pt>
                <c:pt idx="78">
                  <c:v>PowerBanks</c:v>
                </c:pt>
                <c:pt idx="79">
                  <c:v>MP3 Players and Audio Equipment</c:v>
                </c:pt>
                <c:pt idx="80">
                  <c:v>Mobiles &amp; Tablets Accessories</c:v>
                </c:pt>
                <c:pt idx="81">
                  <c:v>Household Appliances</c:v>
                </c:pt>
                <c:pt idx="82">
                  <c:v>Fitness &amp; Nutrition</c:v>
                </c:pt>
                <c:pt idx="83">
                  <c:v>Cameras</c:v>
                </c:pt>
                <c:pt idx="84">
                  <c:v>Team Sports</c:v>
                </c:pt>
                <c:pt idx="85">
                  <c:v>Women's Lingeries and Nightwear</c:v>
                </c:pt>
                <c:pt idx="86">
                  <c:v>Women's Watches</c:v>
                </c:pt>
                <c:pt idx="87">
                  <c:v>Women's Shoes</c:v>
                </c:pt>
                <c:pt idx="88">
                  <c:v>Women's Accessories</c:v>
                </c:pt>
                <c:pt idx="89">
                  <c:v>Men's Clothing</c:v>
                </c:pt>
                <c:pt idx="90">
                  <c:v>Tablets</c:v>
                </c:pt>
                <c:pt idx="91">
                  <c:v>Smart watches</c:v>
                </c:pt>
                <c:pt idx="92">
                  <c:v>Laptops</c:v>
                </c:pt>
                <c:pt idx="93">
                  <c:v>Men's Watches</c:v>
                </c:pt>
                <c:pt idx="94">
                  <c:v>Women's Clothing</c:v>
                </c:pt>
                <c:pt idx="95">
                  <c:v>Smartphones</c:v>
                </c:pt>
                <c:pt idx="96">
                  <c:v>Men's Shoes</c:v>
                </c:pt>
              </c:strCache>
            </c:strRef>
          </c:cat>
          <c:val>
            <c:numRef>
              <c:f>'Q5 (2)'!$G$2:$G$98</c:f>
              <c:numCache>
                <c:formatCode>General</c:formatCode>
                <c:ptCount val="97"/>
                <c:pt idx="0">
                  <c:v>318.3</c:v>
                </c:pt>
                <c:pt idx="1">
                  <c:v>0</c:v>
                </c:pt>
                <c:pt idx="2">
                  <c:v>0</c:v>
                </c:pt>
                <c:pt idx="3">
                  <c:v>0</c:v>
                </c:pt>
                <c:pt idx="4">
                  <c:v>0</c:v>
                </c:pt>
                <c:pt idx="5">
                  <c:v>0</c:v>
                </c:pt>
                <c:pt idx="6">
                  <c:v>0</c:v>
                </c:pt>
                <c:pt idx="7">
                  <c:v>6475.8099999999995</c:v>
                </c:pt>
                <c:pt idx="8">
                  <c:v>0</c:v>
                </c:pt>
                <c:pt idx="9">
                  <c:v>0</c:v>
                </c:pt>
                <c:pt idx="10">
                  <c:v>0</c:v>
                </c:pt>
                <c:pt idx="11">
                  <c:v>1953.71</c:v>
                </c:pt>
                <c:pt idx="12">
                  <c:v>0</c:v>
                </c:pt>
                <c:pt idx="13">
                  <c:v>620.95000000000005</c:v>
                </c:pt>
                <c:pt idx="14">
                  <c:v>0</c:v>
                </c:pt>
                <c:pt idx="15">
                  <c:v>1034.0999999999999</c:v>
                </c:pt>
                <c:pt idx="16">
                  <c:v>0</c:v>
                </c:pt>
                <c:pt idx="17">
                  <c:v>629.24</c:v>
                </c:pt>
                <c:pt idx="18">
                  <c:v>952.37999999999988</c:v>
                </c:pt>
                <c:pt idx="19">
                  <c:v>223.54000000000002</c:v>
                </c:pt>
                <c:pt idx="20">
                  <c:v>0</c:v>
                </c:pt>
                <c:pt idx="21">
                  <c:v>0</c:v>
                </c:pt>
                <c:pt idx="22">
                  <c:v>720.69999999999993</c:v>
                </c:pt>
                <c:pt idx="23">
                  <c:v>576.16000000000008</c:v>
                </c:pt>
                <c:pt idx="24">
                  <c:v>730.18</c:v>
                </c:pt>
                <c:pt idx="25">
                  <c:v>10.18</c:v>
                </c:pt>
                <c:pt idx="26">
                  <c:v>0</c:v>
                </c:pt>
                <c:pt idx="27">
                  <c:v>2195.3200000000002</c:v>
                </c:pt>
                <c:pt idx="28">
                  <c:v>1804.81</c:v>
                </c:pt>
                <c:pt idx="29">
                  <c:v>341.62</c:v>
                </c:pt>
                <c:pt idx="30">
                  <c:v>719.07999999999993</c:v>
                </c:pt>
                <c:pt idx="31">
                  <c:v>0</c:v>
                </c:pt>
                <c:pt idx="32">
                  <c:v>0</c:v>
                </c:pt>
                <c:pt idx="33">
                  <c:v>11985.109999999997</c:v>
                </c:pt>
                <c:pt idx="34">
                  <c:v>435.1</c:v>
                </c:pt>
                <c:pt idx="35">
                  <c:v>230.74</c:v>
                </c:pt>
                <c:pt idx="36">
                  <c:v>397.70000000000005</c:v>
                </c:pt>
                <c:pt idx="37">
                  <c:v>83.52000000000001</c:v>
                </c:pt>
                <c:pt idx="38">
                  <c:v>0</c:v>
                </c:pt>
                <c:pt idx="39">
                  <c:v>579.51</c:v>
                </c:pt>
                <c:pt idx="40">
                  <c:v>1998.47</c:v>
                </c:pt>
                <c:pt idx="41">
                  <c:v>189.47</c:v>
                </c:pt>
                <c:pt idx="42">
                  <c:v>119.07</c:v>
                </c:pt>
                <c:pt idx="43">
                  <c:v>1099.8899999999999</c:v>
                </c:pt>
                <c:pt idx="44">
                  <c:v>0</c:v>
                </c:pt>
                <c:pt idx="45">
                  <c:v>151.41</c:v>
                </c:pt>
                <c:pt idx="46">
                  <c:v>0</c:v>
                </c:pt>
                <c:pt idx="47">
                  <c:v>1936</c:v>
                </c:pt>
                <c:pt idx="48">
                  <c:v>2917.0099999999998</c:v>
                </c:pt>
                <c:pt idx="49">
                  <c:v>1692.1199999999997</c:v>
                </c:pt>
                <c:pt idx="50">
                  <c:v>1388.4799999999996</c:v>
                </c:pt>
                <c:pt idx="51">
                  <c:v>768.95000000000016</c:v>
                </c:pt>
                <c:pt idx="52">
                  <c:v>751.20999999999992</c:v>
                </c:pt>
                <c:pt idx="53">
                  <c:v>1698.3</c:v>
                </c:pt>
                <c:pt idx="54">
                  <c:v>2092.6</c:v>
                </c:pt>
                <c:pt idx="55">
                  <c:v>623.53</c:v>
                </c:pt>
                <c:pt idx="56">
                  <c:v>2200.92</c:v>
                </c:pt>
                <c:pt idx="57">
                  <c:v>385.40999999999997</c:v>
                </c:pt>
                <c:pt idx="58">
                  <c:v>406.36</c:v>
                </c:pt>
                <c:pt idx="59">
                  <c:v>3196.0299999999997</c:v>
                </c:pt>
                <c:pt idx="60">
                  <c:v>1083.1199999999999</c:v>
                </c:pt>
                <c:pt idx="61">
                  <c:v>1268.43</c:v>
                </c:pt>
                <c:pt idx="62">
                  <c:v>1787.8100000000002</c:v>
                </c:pt>
                <c:pt idx="63">
                  <c:v>560.4899999999999</c:v>
                </c:pt>
                <c:pt idx="64">
                  <c:v>1154.5</c:v>
                </c:pt>
                <c:pt idx="65">
                  <c:v>1315.4500000000003</c:v>
                </c:pt>
                <c:pt idx="66">
                  <c:v>882.07999999999993</c:v>
                </c:pt>
                <c:pt idx="67">
                  <c:v>3565.44</c:v>
                </c:pt>
                <c:pt idx="68">
                  <c:v>3207.29</c:v>
                </c:pt>
                <c:pt idx="69">
                  <c:v>970.28000000000009</c:v>
                </c:pt>
                <c:pt idx="70">
                  <c:v>514.77</c:v>
                </c:pt>
                <c:pt idx="71">
                  <c:v>633.17999999999984</c:v>
                </c:pt>
                <c:pt idx="72">
                  <c:v>768.9</c:v>
                </c:pt>
                <c:pt idx="73">
                  <c:v>778.45</c:v>
                </c:pt>
                <c:pt idx="74">
                  <c:v>548.25</c:v>
                </c:pt>
                <c:pt idx="75">
                  <c:v>0</c:v>
                </c:pt>
                <c:pt idx="76">
                  <c:v>769.56</c:v>
                </c:pt>
                <c:pt idx="77">
                  <c:v>1217.2800000000002</c:v>
                </c:pt>
                <c:pt idx="78">
                  <c:v>700.42000000000007</c:v>
                </c:pt>
                <c:pt idx="79">
                  <c:v>2285.39</c:v>
                </c:pt>
                <c:pt idx="80">
                  <c:v>1242.9599999999998</c:v>
                </c:pt>
                <c:pt idx="81">
                  <c:v>1742.0299999999997</c:v>
                </c:pt>
                <c:pt idx="82">
                  <c:v>196.39999999999998</c:v>
                </c:pt>
                <c:pt idx="83">
                  <c:v>3047.2999999999997</c:v>
                </c:pt>
                <c:pt idx="84">
                  <c:v>691.91999999999985</c:v>
                </c:pt>
                <c:pt idx="85">
                  <c:v>937.94000000000017</c:v>
                </c:pt>
                <c:pt idx="86">
                  <c:v>1418.5299999999997</c:v>
                </c:pt>
                <c:pt idx="87">
                  <c:v>1748.1499999999996</c:v>
                </c:pt>
                <c:pt idx="88">
                  <c:v>2988.150000000001</c:v>
                </c:pt>
                <c:pt idx="89">
                  <c:v>1720.64</c:v>
                </c:pt>
                <c:pt idx="90">
                  <c:v>1705.3100000000002</c:v>
                </c:pt>
                <c:pt idx="91">
                  <c:v>0</c:v>
                </c:pt>
                <c:pt idx="92">
                  <c:v>5339.7599999999993</c:v>
                </c:pt>
                <c:pt idx="93">
                  <c:v>3948.32</c:v>
                </c:pt>
                <c:pt idx="94">
                  <c:v>5838.6900000000005</c:v>
                </c:pt>
                <c:pt idx="95">
                  <c:v>1894.57</c:v>
                </c:pt>
                <c:pt idx="96">
                  <c:v>1221.1199999999999</c:v>
                </c:pt>
              </c:numCache>
            </c:numRef>
          </c:val>
          <c:extLst>
            <c:ext xmlns:c16="http://schemas.microsoft.com/office/drawing/2014/chart" uri="{C3380CC4-5D6E-409C-BE32-E72D297353CC}">
              <c16:uniqueId val="{00000000-AB85-4904-B0D2-41760783762D}"/>
            </c:ext>
          </c:extLst>
        </c:ser>
        <c:dLbls>
          <c:showLegendKey val="0"/>
          <c:showVal val="0"/>
          <c:showCatName val="0"/>
          <c:showSerName val="0"/>
          <c:showPercent val="0"/>
          <c:showBubbleSize val="0"/>
        </c:dLbls>
        <c:gapWidth val="182"/>
        <c:axId val="815326744"/>
        <c:axId val="815331664"/>
      </c:barChart>
      <c:catAx>
        <c:axId val="815326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31664"/>
        <c:crosses val="autoZero"/>
        <c:auto val="1"/>
        <c:lblAlgn val="ctr"/>
        <c:lblOffset val="100"/>
        <c:noMultiLvlLbl val="0"/>
      </c:catAx>
      <c:valAx>
        <c:axId val="815331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26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canceled_transactions_value(euros)</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a:t>2015-07</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'Q5 (2)'!$A$2:$A$98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Bakery</c:v>
                </c:pt>
                <c:pt idx="8">
                  <c:v>Men's Eastern Wear</c:v>
                </c:pt>
                <c:pt idx="9">
                  <c:v>Cigarettes &amp; Smoking</c:v>
                </c:pt>
                <c:pt idx="10">
                  <c:v>Candies</c:v>
                </c:pt>
                <c:pt idx="11">
                  <c:v>Baby Shoes</c:v>
                </c:pt>
                <c:pt idx="12">
                  <c:v>Nail Care</c:v>
                </c:pt>
                <c:pt idx="13">
                  <c:v>Movies</c:v>
                </c:pt>
                <c:pt idx="14">
                  <c:v>Jewelry Cleaning &amp; Care</c:v>
                </c:pt>
                <c:pt idx="15">
                  <c:v>Bath &amp; Body</c:v>
                </c:pt>
                <c:pt idx="16">
                  <c:v>Baby Fashion</c:v>
                </c:pt>
                <c:pt idx="17">
                  <c:v>Memory &amp; SD Cards for Phones</c:v>
                </c:pt>
                <c:pt idx="18">
                  <c:v>Girls Shoes</c:v>
                </c:pt>
                <c:pt idx="19">
                  <c:v>Office Supplies</c:v>
                </c:pt>
                <c:pt idx="20">
                  <c:v>Kid's Watches</c:v>
                </c:pt>
                <c:pt idx="21">
                  <c:v>Hobbies &amp; Creative Arts</c:v>
                </c:pt>
                <c:pt idx="22">
                  <c:v>Music</c:v>
                </c:pt>
                <c:pt idx="23">
                  <c:v>Diapering</c:v>
                </c:pt>
                <c:pt idx="24">
                  <c:v>Boys Shoes</c:v>
                </c:pt>
                <c:pt idx="25">
                  <c:v>Other Electronics</c:v>
                </c:pt>
                <c:pt idx="26">
                  <c:v>Featured Phones</c:v>
                </c:pt>
                <c:pt idx="27">
                  <c:v>Baby &amp; Toddler Furniture</c:v>
                </c:pt>
                <c:pt idx="28">
                  <c:v>Household Supplies</c:v>
                </c:pt>
                <c:pt idx="29">
                  <c:v>Other Food &amp; Beverage</c:v>
                </c:pt>
                <c:pt idx="30">
                  <c:v>Books</c:v>
                </c:pt>
                <c:pt idx="31">
                  <c:v>Fitness</c:v>
                </c:pt>
                <c:pt idx="32">
                  <c:v>Pets &amp; Animals</c:v>
                </c:pt>
                <c:pt idx="33">
                  <c:v>Girls Fashion</c:v>
                </c:pt>
                <c:pt idx="34">
                  <c:v>Outdoor Sports</c:v>
                </c:pt>
                <c:pt idx="35">
                  <c:v>Home improvements</c:v>
                </c:pt>
                <c:pt idx="36">
                  <c:v>Boys Fashion</c:v>
                </c:pt>
                <c:pt idx="37">
                  <c:v>Lawn &amp; Garden</c:v>
                </c:pt>
                <c:pt idx="38">
                  <c:v>Monitors</c:v>
                </c:pt>
                <c:pt idx="39">
                  <c:v>Lighting</c:v>
                </c:pt>
                <c:pt idx="40">
                  <c:v>Linens &amp; Bedding</c:v>
                </c:pt>
                <c:pt idx="41">
                  <c:v>Nursing &amp; Feeding</c:v>
                </c:pt>
                <c:pt idx="42">
                  <c:v>Luggage &amp; Bags</c:v>
                </c:pt>
                <c:pt idx="43">
                  <c:v>Grooming Appliances</c:v>
                </c:pt>
                <c:pt idx="44">
                  <c:v>Bathroom Accessories</c:v>
                </c:pt>
                <c:pt idx="45">
                  <c:v>Networking</c:v>
                </c:pt>
                <c:pt idx="46">
                  <c:v>Landline Phones</c:v>
                </c:pt>
                <c:pt idx="47">
                  <c:v>TV Equipment</c:v>
                </c:pt>
                <c:pt idx="48">
                  <c:v>Vehicle &amp; Vehicle Parts</c:v>
                </c:pt>
                <c:pt idx="49">
                  <c:v>Kitchen &amp; Dining</c:v>
                </c:pt>
                <c:pt idx="50">
                  <c:v>Health Care</c:v>
                </c:pt>
                <c:pt idx="51">
                  <c:v>Women's Eyewear</c:v>
                </c:pt>
                <c:pt idx="52">
                  <c:v>Beverages</c:v>
                </c:pt>
                <c:pt idx="53">
                  <c:v>Computer Accessories</c:v>
                </c:pt>
                <c:pt idx="54">
                  <c:v>Gymnastics</c:v>
                </c:pt>
                <c:pt idx="55">
                  <c:v>Printers &amp; Scanners</c:v>
                </c:pt>
                <c:pt idx="56">
                  <c:v>Men's Jewelry</c:v>
                </c:pt>
                <c:pt idx="57">
                  <c:v>Storage Devices</c:v>
                </c:pt>
                <c:pt idx="58">
                  <c:v>Furniture</c:v>
                </c:pt>
                <c:pt idx="59">
                  <c:v>Makeup</c:v>
                </c:pt>
                <c:pt idx="60">
                  <c:v>Women's Jewelry</c:v>
                </c:pt>
                <c:pt idx="61">
                  <c:v>Men's Accessories</c:v>
                </c:pt>
                <c:pt idx="62">
                  <c:v>Other Baby Products</c:v>
                </c:pt>
                <c:pt idx="63">
                  <c:v>Skin Care</c:v>
                </c:pt>
                <c:pt idx="64">
                  <c:v>Kitchen Appliances</c:v>
                </c:pt>
                <c:pt idx="65">
                  <c:v>Perfume &amp; Cologne</c:v>
                </c:pt>
                <c:pt idx="66">
                  <c:v>Desktops</c:v>
                </c:pt>
                <c:pt idx="67">
                  <c:v>Video Games</c:v>
                </c:pt>
                <c:pt idx="68">
                  <c:v>Services</c:v>
                </c:pt>
                <c:pt idx="69">
                  <c:v>TVs</c:v>
                </c:pt>
                <c:pt idx="70">
                  <c:v>Men's Eyewear</c:v>
                </c:pt>
                <c:pt idx="71">
                  <c:v>Decor</c:v>
                </c:pt>
                <c:pt idx="72">
                  <c:v>Headphones</c:v>
                </c:pt>
                <c:pt idx="73">
                  <c:v>Personal Pleasure</c:v>
                </c:pt>
                <c:pt idx="74">
                  <c:v>Softwares</c:v>
                </c:pt>
                <c:pt idx="75">
                  <c:v>Gadgets</c:v>
                </c:pt>
                <c:pt idx="76">
                  <c:v>Video Game Consoles</c:v>
                </c:pt>
                <c:pt idx="77">
                  <c:v>Personal Care</c:v>
                </c:pt>
                <c:pt idx="78">
                  <c:v>PowerBanks</c:v>
                </c:pt>
                <c:pt idx="79">
                  <c:v>MP3 Players and Audio Equipment</c:v>
                </c:pt>
                <c:pt idx="80">
                  <c:v>Mobiles &amp; Tablets Accessories</c:v>
                </c:pt>
                <c:pt idx="81">
                  <c:v>Household Appliances</c:v>
                </c:pt>
                <c:pt idx="82">
                  <c:v>Fitness &amp; Nutrition</c:v>
                </c:pt>
                <c:pt idx="83">
                  <c:v>Cameras</c:v>
                </c:pt>
                <c:pt idx="84">
                  <c:v>Team Sports</c:v>
                </c:pt>
                <c:pt idx="85">
                  <c:v>Women's Lingeries and Nightwear</c:v>
                </c:pt>
                <c:pt idx="86">
                  <c:v>Women's Watches</c:v>
                </c:pt>
                <c:pt idx="87">
                  <c:v>Women's Shoes</c:v>
                </c:pt>
                <c:pt idx="88">
                  <c:v>Women's Accessories</c:v>
                </c:pt>
                <c:pt idx="89">
                  <c:v>Men's Clothing</c:v>
                </c:pt>
                <c:pt idx="90">
                  <c:v>Tablets</c:v>
                </c:pt>
                <c:pt idx="91">
                  <c:v>Smart watches</c:v>
                </c:pt>
                <c:pt idx="92">
                  <c:v>Laptops</c:v>
                </c:pt>
                <c:pt idx="93">
                  <c:v>Men's Watches</c:v>
                </c:pt>
                <c:pt idx="94">
                  <c:v>Women's Clothing</c:v>
                </c:pt>
                <c:pt idx="95">
                  <c:v>Smartphones</c:v>
                </c:pt>
                <c:pt idx="96">
                  <c:v>Men's Shoes</c:v>
                </c:pt>
              </c:strCache>
            </c:strRef>
          </c:cat>
          <c:val>
            <c:numRef>
              <c:f>'Q5 (2)'!$H$2:$H$98</c:f>
              <c:numCache>
                <c:formatCode>General</c:formatCode>
                <c:ptCount val="97"/>
                <c:pt idx="0">
                  <c:v>338.64</c:v>
                </c:pt>
                <c:pt idx="1">
                  <c:v>0</c:v>
                </c:pt>
                <c:pt idx="2">
                  <c:v>75.489999999999995</c:v>
                </c:pt>
                <c:pt idx="3">
                  <c:v>0</c:v>
                </c:pt>
                <c:pt idx="4">
                  <c:v>0</c:v>
                </c:pt>
                <c:pt idx="5">
                  <c:v>0</c:v>
                </c:pt>
                <c:pt idx="6">
                  <c:v>0</c:v>
                </c:pt>
                <c:pt idx="7">
                  <c:v>35.880000000000003</c:v>
                </c:pt>
                <c:pt idx="8">
                  <c:v>0</c:v>
                </c:pt>
                <c:pt idx="9">
                  <c:v>0</c:v>
                </c:pt>
                <c:pt idx="10">
                  <c:v>31.23</c:v>
                </c:pt>
                <c:pt idx="11">
                  <c:v>661.71</c:v>
                </c:pt>
                <c:pt idx="12">
                  <c:v>0</c:v>
                </c:pt>
                <c:pt idx="13">
                  <c:v>140.98999999999998</c:v>
                </c:pt>
                <c:pt idx="14">
                  <c:v>0</c:v>
                </c:pt>
                <c:pt idx="15">
                  <c:v>120.66</c:v>
                </c:pt>
                <c:pt idx="16">
                  <c:v>0</c:v>
                </c:pt>
                <c:pt idx="17">
                  <c:v>60.45</c:v>
                </c:pt>
                <c:pt idx="18">
                  <c:v>2576.14</c:v>
                </c:pt>
                <c:pt idx="19">
                  <c:v>51.24</c:v>
                </c:pt>
                <c:pt idx="20">
                  <c:v>4</c:v>
                </c:pt>
                <c:pt idx="21">
                  <c:v>0</c:v>
                </c:pt>
                <c:pt idx="22">
                  <c:v>3201.17</c:v>
                </c:pt>
                <c:pt idx="23">
                  <c:v>1127.5300000000002</c:v>
                </c:pt>
                <c:pt idx="24">
                  <c:v>1450.59</c:v>
                </c:pt>
                <c:pt idx="25">
                  <c:v>0</c:v>
                </c:pt>
                <c:pt idx="26">
                  <c:v>0</c:v>
                </c:pt>
                <c:pt idx="27">
                  <c:v>1004.64</c:v>
                </c:pt>
                <c:pt idx="28">
                  <c:v>766.28</c:v>
                </c:pt>
                <c:pt idx="29">
                  <c:v>362.08</c:v>
                </c:pt>
                <c:pt idx="30">
                  <c:v>428.14</c:v>
                </c:pt>
                <c:pt idx="31">
                  <c:v>542.71</c:v>
                </c:pt>
                <c:pt idx="32">
                  <c:v>710.85</c:v>
                </c:pt>
                <c:pt idx="33">
                  <c:v>1738.94</c:v>
                </c:pt>
                <c:pt idx="34">
                  <c:v>1661.29</c:v>
                </c:pt>
                <c:pt idx="35">
                  <c:v>508.98999999999995</c:v>
                </c:pt>
                <c:pt idx="36">
                  <c:v>2883.9700000000003</c:v>
                </c:pt>
                <c:pt idx="37">
                  <c:v>947.48</c:v>
                </c:pt>
                <c:pt idx="38">
                  <c:v>0</c:v>
                </c:pt>
                <c:pt idx="39">
                  <c:v>1925.3499999999997</c:v>
                </c:pt>
                <c:pt idx="40">
                  <c:v>1193.5899999999999</c:v>
                </c:pt>
                <c:pt idx="41">
                  <c:v>340.36</c:v>
                </c:pt>
                <c:pt idx="42">
                  <c:v>195.97</c:v>
                </c:pt>
                <c:pt idx="43">
                  <c:v>36.020000000000003</c:v>
                </c:pt>
                <c:pt idx="44">
                  <c:v>0</c:v>
                </c:pt>
                <c:pt idx="45">
                  <c:v>0</c:v>
                </c:pt>
                <c:pt idx="46">
                  <c:v>72.39</c:v>
                </c:pt>
                <c:pt idx="47">
                  <c:v>976.47</c:v>
                </c:pt>
                <c:pt idx="48">
                  <c:v>1893.8000000000002</c:v>
                </c:pt>
                <c:pt idx="49">
                  <c:v>650.01</c:v>
                </c:pt>
                <c:pt idx="50">
                  <c:v>1223.18</c:v>
                </c:pt>
                <c:pt idx="51">
                  <c:v>724.56</c:v>
                </c:pt>
                <c:pt idx="52">
                  <c:v>1260.6399999999999</c:v>
                </c:pt>
                <c:pt idx="53">
                  <c:v>2428.5499999999997</c:v>
                </c:pt>
                <c:pt idx="54">
                  <c:v>805.32999999999993</c:v>
                </c:pt>
                <c:pt idx="55">
                  <c:v>2559.5899999999997</c:v>
                </c:pt>
                <c:pt idx="56">
                  <c:v>884.75000000000011</c:v>
                </c:pt>
                <c:pt idx="57">
                  <c:v>2469.7099999999996</c:v>
                </c:pt>
                <c:pt idx="58">
                  <c:v>2309.86</c:v>
                </c:pt>
                <c:pt idx="59">
                  <c:v>1022.7799999999999</c:v>
                </c:pt>
                <c:pt idx="60">
                  <c:v>538.16999999999996</c:v>
                </c:pt>
                <c:pt idx="61">
                  <c:v>315.11</c:v>
                </c:pt>
                <c:pt idx="62">
                  <c:v>1223.1300000000001</c:v>
                </c:pt>
                <c:pt idx="63">
                  <c:v>3333.13</c:v>
                </c:pt>
                <c:pt idx="64">
                  <c:v>1679.64</c:v>
                </c:pt>
                <c:pt idx="65">
                  <c:v>3169.27</c:v>
                </c:pt>
                <c:pt idx="66">
                  <c:v>1521.8500000000001</c:v>
                </c:pt>
                <c:pt idx="67">
                  <c:v>2416.3800000000006</c:v>
                </c:pt>
                <c:pt idx="68">
                  <c:v>716.86</c:v>
                </c:pt>
                <c:pt idx="69">
                  <c:v>4490.8600000000006</c:v>
                </c:pt>
                <c:pt idx="70">
                  <c:v>3752.43</c:v>
                </c:pt>
                <c:pt idx="71">
                  <c:v>1858.3600000000004</c:v>
                </c:pt>
                <c:pt idx="72">
                  <c:v>2211.85</c:v>
                </c:pt>
                <c:pt idx="73">
                  <c:v>1010.16</c:v>
                </c:pt>
                <c:pt idx="74">
                  <c:v>262.45999999999998</c:v>
                </c:pt>
                <c:pt idx="75">
                  <c:v>0</c:v>
                </c:pt>
                <c:pt idx="76">
                  <c:v>2446.29</c:v>
                </c:pt>
                <c:pt idx="77">
                  <c:v>4163.7199999999993</c:v>
                </c:pt>
                <c:pt idx="78">
                  <c:v>806.61</c:v>
                </c:pt>
                <c:pt idx="79">
                  <c:v>3735.1600000000003</c:v>
                </c:pt>
                <c:pt idx="80">
                  <c:v>1711.27</c:v>
                </c:pt>
                <c:pt idx="81">
                  <c:v>717.79</c:v>
                </c:pt>
                <c:pt idx="82">
                  <c:v>212.27</c:v>
                </c:pt>
                <c:pt idx="83">
                  <c:v>664.49999999999989</c:v>
                </c:pt>
                <c:pt idx="84">
                  <c:v>979.27</c:v>
                </c:pt>
                <c:pt idx="85">
                  <c:v>4731.96</c:v>
                </c:pt>
                <c:pt idx="86">
                  <c:v>2827.4</c:v>
                </c:pt>
                <c:pt idx="87">
                  <c:v>2627.13</c:v>
                </c:pt>
                <c:pt idx="88">
                  <c:v>1574.6599999999999</c:v>
                </c:pt>
                <c:pt idx="89">
                  <c:v>1107.5700000000002</c:v>
                </c:pt>
                <c:pt idx="90">
                  <c:v>1747.55</c:v>
                </c:pt>
                <c:pt idx="91">
                  <c:v>0</c:v>
                </c:pt>
                <c:pt idx="92">
                  <c:v>768.17000000000007</c:v>
                </c:pt>
                <c:pt idx="93">
                  <c:v>1196.6499999999999</c:v>
                </c:pt>
                <c:pt idx="94">
                  <c:v>1644</c:v>
                </c:pt>
                <c:pt idx="95">
                  <c:v>7216.23</c:v>
                </c:pt>
                <c:pt idx="96">
                  <c:v>2097.04</c:v>
                </c:pt>
              </c:numCache>
            </c:numRef>
          </c:val>
          <c:extLst>
            <c:ext xmlns:c16="http://schemas.microsoft.com/office/drawing/2014/chart" uri="{C3380CC4-5D6E-409C-BE32-E72D297353CC}">
              <c16:uniqueId val="{00000000-7995-42E4-AC14-C6A4F839F93D}"/>
            </c:ext>
          </c:extLst>
        </c:ser>
        <c:dLbls>
          <c:showLegendKey val="0"/>
          <c:showVal val="0"/>
          <c:showCatName val="0"/>
          <c:showSerName val="0"/>
          <c:showPercent val="0"/>
          <c:showBubbleSize val="0"/>
        </c:dLbls>
        <c:gapWidth val="182"/>
        <c:axId val="815326744"/>
        <c:axId val="815331664"/>
      </c:barChart>
      <c:catAx>
        <c:axId val="815326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31664"/>
        <c:crosses val="autoZero"/>
        <c:auto val="1"/>
        <c:lblAlgn val="ctr"/>
        <c:lblOffset val="100"/>
        <c:noMultiLvlLbl val="0"/>
      </c:catAx>
      <c:valAx>
        <c:axId val="815331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26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canceled_transactions_value(euros)</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a:t>2015-08</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'Q5 (2)'!$A$2:$A$98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Bakery</c:v>
                </c:pt>
                <c:pt idx="8">
                  <c:v>Men's Eastern Wear</c:v>
                </c:pt>
                <c:pt idx="9">
                  <c:v>Cigarettes &amp; Smoking</c:v>
                </c:pt>
                <c:pt idx="10">
                  <c:v>Candies</c:v>
                </c:pt>
                <c:pt idx="11">
                  <c:v>Baby Shoes</c:v>
                </c:pt>
                <c:pt idx="12">
                  <c:v>Nail Care</c:v>
                </c:pt>
                <c:pt idx="13">
                  <c:v>Movies</c:v>
                </c:pt>
                <c:pt idx="14">
                  <c:v>Jewelry Cleaning &amp; Care</c:v>
                </c:pt>
                <c:pt idx="15">
                  <c:v>Bath &amp; Body</c:v>
                </c:pt>
                <c:pt idx="16">
                  <c:v>Baby Fashion</c:v>
                </c:pt>
                <c:pt idx="17">
                  <c:v>Memory &amp; SD Cards for Phones</c:v>
                </c:pt>
                <c:pt idx="18">
                  <c:v>Girls Shoes</c:v>
                </c:pt>
                <c:pt idx="19">
                  <c:v>Office Supplies</c:v>
                </c:pt>
                <c:pt idx="20">
                  <c:v>Kid's Watches</c:v>
                </c:pt>
                <c:pt idx="21">
                  <c:v>Hobbies &amp; Creative Arts</c:v>
                </c:pt>
                <c:pt idx="22">
                  <c:v>Music</c:v>
                </c:pt>
                <c:pt idx="23">
                  <c:v>Diapering</c:v>
                </c:pt>
                <c:pt idx="24">
                  <c:v>Boys Shoes</c:v>
                </c:pt>
                <c:pt idx="25">
                  <c:v>Other Electronics</c:v>
                </c:pt>
                <c:pt idx="26">
                  <c:v>Featured Phones</c:v>
                </c:pt>
                <c:pt idx="27">
                  <c:v>Baby &amp; Toddler Furniture</c:v>
                </c:pt>
                <c:pt idx="28">
                  <c:v>Household Supplies</c:v>
                </c:pt>
                <c:pt idx="29">
                  <c:v>Other Food &amp; Beverage</c:v>
                </c:pt>
                <c:pt idx="30">
                  <c:v>Books</c:v>
                </c:pt>
                <c:pt idx="31">
                  <c:v>Fitness</c:v>
                </c:pt>
                <c:pt idx="32">
                  <c:v>Pets &amp; Animals</c:v>
                </c:pt>
                <c:pt idx="33">
                  <c:v>Girls Fashion</c:v>
                </c:pt>
                <c:pt idx="34">
                  <c:v>Outdoor Sports</c:v>
                </c:pt>
                <c:pt idx="35">
                  <c:v>Home improvements</c:v>
                </c:pt>
                <c:pt idx="36">
                  <c:v>Boys Fashion</c:v>
                </c:pt>
                <c:pt idx="37">
                  <c:v>Lawn &amp; Garden</c:v>
                </c:pt>
                <c:pt idx="38">
                  <c:v>Monitors</c:v>
                </c:pt>
                <c:pt idx="39">
                  <c:v>Lighting</c:v>
                </c:pt>
                <c:pt idx="40">
                  <c:v>Linens &amp; Bedding</c:v>
                </c:pt>
                <c:pt idx="41">
                  <c:v>Nursing &amp; Feeding</c:v>
                </c:pt>
                <c:pt idx="42">
                  <c:v>Luggage &amp; Bags</c:v>
                </c:pt>
                <c:pt idx="43">
                  <c:v>Grooming Appliances</c:v>
                </c:pt>
                <c:pt idx="44">
                  <c:v>Bathroom Accessories</c:v>
                </c:pt>
                <c:pt idx="45">
                  <c:v>Networking</c:v>
                </c:pt>
                <c:pt idx="46">
                  <c:v>Landline Phones</c:v>
                </c:pt>
                <c:pt idx="47">
                  <c:v>TV Equipment</c:v>
                </c:pt>
                <c:pt idx="48">
                  <c:v>Vehicle &amp; Vehicle Parts</c:v>
                </c:pt>
                <c:pt idx="49">
                  <c:v>Kitchen &amp; Dining</c:v>
                </c:pt>
                <c:pt idx="50">
                  <c:v>Health Care</c:v>
                </c:pt>
                <c:pt idx="51">
                  <c:v>Women's Eyewear</c:v>
                </c:pt>
                <c:pt idx="52">
                  <c:v>Beverages</c:v>
                </c:pt>
                <c:pt idx="53">
                  <c:v>Computer Accessories</c:v>
                </c:pt>
                <c:pt idx="54">
                  <c:v>Gymnastics</c:v>
                </c:pt>
                <c:pt idx="55">
                  <c:v>Printers &amp; Scanners</c:v>
                </c:pt>
                <c:pt idx="56">
                  <c:v>Men's Jewelry</c:v>
                </c:pt>
                <c:pt idx="57">
                  <c:v>Storage Devices</c:v>
                </c:pt>
                <c:pt idx="58">
                  <c:v>Furniture</c:v>
                </c:pt>
                <c:pt idx="59">
                  <c:v>Makeup</c:v>
                </c:pt>
                <c:pt idx="60">
                  <c:v>Women's Jewelry</c:v>
                </c:pt>
                <c:pt idx="61">
                  <c:v>Men's Accessories</c:v>
                </c:pt>
                <c:pt idx="62">
                  <c:v>Other Baby Products</c:v>
                </c:pt>
                <c:pt idx="63">
                  <c:v>Skin Care</c:v>
                </c:pt>
                <c:pt idx="64">
                  <c:v>Kitchen Appliances</c:v>
                </c:pt>
                <c:pt idx="65">
                  <c:v>Perfume &amp; Cologne</c:v>
                </c:pt>
                <c:pt idx="66">
                  <c:v>Desktops</c:v>
                </c:pt>
                <c:pt idx="67">
                  <c:v>Video Games</c:v>
                </c:pt>
                <c:pt idx="68">
                  <c:v>Services</c:v>
                </c:pt>
                <c:pt idx="69">
                  <c:v>TVs</c:v>
                </c:pt>
                <c:pt idx="70">
                  <c:v>Men's Eyewear</c:v>
                </c:pt>
                <c:pt idx="71">
                  <c:v>Decor</c:v>
                </c:pt>
                <c:pt idx="72">
                  <c:v>Headphones</c:v>
                </c:pt>
                <c:pt idx="73">
                  <c:v>Personal Pleasure</c:v>
                </c:pt>
                <c:pt idx="74">
                  <c:v>Softwares</c:v>
                </c:pt>
                <c:pt idx="75">
                  <c:v>Gadgets</c:v>
                </c:pt>
                <c:pt idx="76">
                  <c:v>Video Game Consoles</c:v>
                </c:pt>
                <c:pt idx="77">
                  <c:v>Personal Care</c:v>
                </c:pt>
                <c:pt idx="78">
                  <c:v>PowerBanks</c:v>
                </c:pt>
                <c:pt idx="79">
                  <c:v>MP3 Players and Audio Equipment</c:v>
                </c:pt>
                <c:pt idx="80">
                  <c:v>Mobiles &amp; Tablets Accessories</c:v>
                </c:pt>
                <c:pt idx="81">
                  <c:v>Household Appliances</c:v>
                </c:pt>
                <c:pt idx="82">
                  <c:v>Fitness &amp; Nutrition</c:v>
                </c:pt>
                <c:pt idx="83">
                  <c:v>Cameras</c:v>
                </c:pt>
                <c:pt idx="84">
                  <c:v>Team Sports</c:v>
                </c:pt>
                <c:pt idx="85">
                  <c:v>Women's Lingeries and Nightwear</c:v>
                </c:pt>
                <c:pt idx="86">
                  <c:v>Women's Watches</c:v>
                </c:pt>
                <c:pt idx="87">
                  <c:v>Women's Shoes</c:v>
                </c:pt>
                <c:pt idx="88">
                  <c:v>Women's Accessories</c:v>
                </c:pt>
                <c:pt idx="89">
                  <c:v>Men's Clothing</c:v>
                </c:pt>
                <c:pt idx="90">
                  <c:v>Tablets</c:v>
                </c:pt>
                <c:pt idx="91">
                  <c:v>Smart watches</c:v>
                </c:pt>
                <c:pt idx="92">
                  <c:v>Laptops</c:v>
                </c:pt>
                <c:pt idx="93">
                  <c:v>Men's Watches</c:v>
                </c:pt>
                <c:pt idx="94">
                  <c:v>Women's Clothing</c:v>
                </c:pt>
                <c:pt idx="95">
                  <c:v>Smartphones</c:v>
                </c:pt>
                <c:pt idx="96">
                  <c:v>Men's Shoes</c:v>
                </c:pt>
              </c:strCache>
            </c:strRef>
          </c:cat>
          <c:val>
            <c:numRef>
              <c:f>'Q5 (2)'!$I$2:$I$98</c:f>
              <c:numCache>
                <c:formatCode>General</c:formatCode>
                <c:ptCount val="97"/>
                <c:pt idx="0">
                  <c:v>1435.29</c:v>
                </c:pt>
                <c:pt idx="1">
                  <c:v>0</c:v>
                </c:pt>
                <c:pt idx="2">
                  <c:v>0</c:v>
                </c:pt>
                <c:pt idx="3">
                  <c:v>0</c:v>
                </c:pt>
                <c:pt idx="4">
                  <c:v>0</c:v>
                </c:pt>
                <c:pt idx="5">
                  <c:v>0</c:v>
                </c:pt>
                <c:pt idx="6">
                  <c:v>0</c:v>
                </c:pt>
                <c:pt idx="7">
                  <c:v>28.92</c:v>
                </c:pt>
                <c:pt idx="8">
                  <c:v>32.33</c:v>
                </c:pt>
                <c:pt idx="9">
                  <c:v>0</c:v>
                </c:pt>
                <c:pt idx="10">
                  <c:v>1104.8900000000001</c:v>
                </c:pt>
                <c:pt idx="11">
                  <c:v>779.33</c:v>
                </c:pt>
                <c:pt idx="12">
                  <c:v>0</c:v>
                </c:pt>
                <c:pt idx="13">
                  <c:v>40.659999999999997</c:v>
                </c:pt>
                <c:pt idx="14">
                  <c:v>0</c:v>
                </c:pt>
                <c:pt idx="15">
                  <c:v>37.65</c:v>
                </c:pt>
                <c:pt idx="16">
                  <c:v>0</c:v>
                </c:pt>
                <c:pt idx="17">
                  <c:v>1407.55</c:v>
                </c:pt>
                <c:pt idx="18">
                  <c:v>3906.0399999999995</c:v>
                </c:pt>
                <c:pt idx="19">
                  <c:v>1979.6399999999999</c:v>
                </c:pt>
                <c:pt idx="20">
                  <c:v>76.61</c:v>
                </c:pt>
                <c:pt idx="21">
                  <c:v>0</c:v>
                </c:pt>
                <c:pt idx="22">
                  <c:v>1852.3700000000001</c:v>
                </c:pt>
                <c:pt idx="23">
                  <c:v>548.73</c:v>
                </c:pt>
                <c:pt idx="24">
                  <c:v>2580.91</c:v>
                </c:pt>
                <c:pt idx="25">
                  <c:v>13.74</c:v>
                </c:pt>
                <c:pt idx="26">
                  <c:v>0</c:v>
                </c:pt>
                <c:pt idx="27">
                  <c:v>2188.8699999999994</c:v>
                </c:pt>
                <c:pt idx="28">
                  <c:v>1330.52</c:v>
                </c:pt>
                <c:pt idx="29">
                  <c:v>793.78</c:v>
                </c:pt>
                <c:pt idx="30">
                  <c:v>141.98000000000002</c:v>
                </c:pt>
                <c:pt idx="31">
                  <c:v>27.8</c:v>
                </c:pt>
                <c:pt idx="32">
                  <c:v>0</c:v>
                </c:pt>
                <c:pt idx="33">
                  <c:v>2193.19</c:v>
                </c:pt>
                <c:pt idx="34">
                  <c:v>250.89999999999998</c:v>
                </c:pt>
                <c:pt idx="35">
                  <c:v>650.56000000000006</c:v>
                </c:pt>
                <c:pt idx="36">
                  <c:v>1914.62</c:v>
                </c:pt>
                <c:pt idx="37">
                  <c:v>1319.9</c:v>
                </c:pt>
                <c:pt idx="38">
                  <c:v>590.49</c:v>
                </c:pt>
                <c:pt idx="39">
                  <c:v>1283.96</c:v>
                </c:pt>
                <c:pt idx="40">
                  <c:v>2283.1499999999996</c:v>
                </c:pt>
                <c:pt idx="41">
                  <c:v>184.47</c:v>
                </c:pt>
                <c:pt idx="42">
                  <c:v>6.61</c:v>
                </c:pt>
                <c:pt idx="43">
                  <c:v>0</c:v>
                </c:pt>
                <c:pt idx="44">
                  <c:v>1361.5400000000002</c:v>
                </c:pt>
                <c:pt idx="45">
                  <c:v>464.97</c:v>
                </c:pt>
                <c:pt idx="46">
                  <c:v>0</c:v>
                </c:pt>
                <c:pt idx="47">
                  <c:v>5619.1</c:v>
                </c:pt>
                <c:pt idx="48">
                  <c:v>303.71999999999997</c:v>
                </c:pt>
                <c:pt idx="49">
                  <c:v>929.4</c:v>
                </c:pt>
                <c:pt idx="50">
                  <c:v>2116.8900000000003</c:v>
                </c:pt>
                <c:pt idx="51">
                  <c:v>1397.6200000000001</c:v>
                </c:pt>
                <c:pt idx="52">
                  <c:v>526.25</c:v>
                </c:pt>
                <c:pt idx="53">
                  <c:v>2679.6900000000005</c:v>
                </c:pt>
                <c:pt idx="54">
                  <c:v>1903.71</c:v>
                </c:pt>
                <c:pt idx="55">
                  <c:v>1897.06</c:v>
                </c:pt>
                <c:pt idx="56">
                  <c:v>1312.8</c:v>
                </c:pt>
                <c:pt idx="57">
                  <c:v>771.93999999999994</c:v>
                </c:pt>
                <c:pt idx="58">
                  <c:v>1501.99</c:v>
                </c:pt>
                <c:pt idx="59">
                  <c:v>2506.1200000000003</c:v>
                </c:pt>
                <c:pt idx="60">
                  <c:v>2137.0699999999993</c:v>
                </c:pt>
                <c:pt idx="61">
                  <c:v>4485.6399999999994</c:v>
                </c:pt>
                <c:pt idx="62">
                  <c:v>1166.1299999999999</c:v>
                </c:pt>
                <c:pt idx="63">
                  <c:v>1145.0299999999997</c:v>
                </c:pt>
                <c:pt idx="64">
                  <c:v>1721.2099999999998</c:v>
                </c:pt>
                <c:pt idx="65">
                  <c:v>462.78</c:v>
                </c:pt>
                <c:pt idx="66">
                  <c:v>2844.3799999999997</c:v>
                </c:pt>
                <c:pt idx="67">
                  <c:v>3016.2599999999998</c:v>
                </c:pt>
                <c:pt idx="68">
                  <c:v>347.69</c:v>
                </c:pt>
                <c:pt idx="69">
                  <c:v>4671.09</c:v>
                </c:pt>
                <c:pt idx="70">
                  <c:v>719.68000000000006</c:v>
                </c:pt>
                <c:pt idx="71">
                  <c:v>2816.51</c:v>
                </c:pt>
                <c:pt idx="72">
                  <c:v>4119.54</c:v>
                </c:pt>
                <c:pt idx="73">
                  <c:v>294.89</c:v>
                </c:pt>
                <c:pt idx="74">
                  <c:v>1059.0999999999999</c:v>
                </c:pt>
                <c:pt idx="75">
                  <c:v>0</c:v>
                </c:pt>
                <c:pt idx="76">
                  <c:v>2317.87</c:v>
                </c:pt>
                <c:pt idx="77">
                  <c:v>882.66</c:v>
                </c:pt>
                <c:pt idx="78">
                  <c:v>305.71999999999997</c:v>
                </c:pt>
                <c:pt idx="79">
                  <c:v>824.8599999999999</c:v>
                </c:pt>
                <c:pt idx="80">
                  <c:v>2208.71</c:v>
                </c:pt>
                <c:pt idx="81">
                  <c:v>4194.0199999999995</c:v>
                </c:pt>
                <c:pt idx="82">
                  <c:v>1335.25</c:v>
                </c:pt>
                <c:pt idx="83">
                  <c:v>1292.8</c:v>
                </c:pt>
                <c:pt idx="84">
                  <c:v>2668.58</c:v>
                </c:pt>
                <c:pt idx="85">
                  <c:v>477.12</c:v>
                </c:pt>
                <c:pt idx="86">
                  <c:v>3622.67</c:v>
                </c:pt>
                <c:pt idx="87">
                  <c:v>5097.6799999999994</c:v>
                </c:pt>
                <c:pt idx="88">
                  <c:v>486821.7</c:v>
                </c:pt>
                <c:pt idx="89">
                  <c:v>1189.6899999999998</c:v>
                </c:pt>
                <c:pt idx="90">
                  <c:v>4257.3</c:v>
                </c:pt>
                <c:pt idx="91">
                  <c:v>1358.08</c:v>
                </c:pt>
                <c:pt idx="92">
                  <c:v>2488.5800000000004</c:v>
                </c:pt>
                <c:pt idx="93">
                  <c:v>8346.0000000000018</c:v>
                </c:pt>
                <c:pt idx="94">
                  <c:v>1909.2799999999997</c:v>
                </c:pt>
                <c:pt idx="95">
                  <c:v>7349.9400000000005</c:v>
                </c:pt>
                <c:pt idx="96">
                  <c:v>3871.38</c:v>
                </c:pt>
              </c:numCache>
            </c:numRef>
          </c:val>
          <c:extLst>
            <c:ext xmlns:c16="http://schemas.microsoft.com/office/drawing/2014/chart" uri="{C3380CC4-5D6E-409C-BE32-E72D297353CC}">
              <c16:uniqueId val="{00000000-730B-4B75-8947-01FC674E8EF5}"/>
            </c:ext>
          </c:extLst>
        </c:ser>
        <c:dLbls>
          <c:showLegendKey val="0"/>
          <c:showVal val="0"/>
          <c:showCatName val="0"/>
          <c:showSerName val="0"/>
          <c:showPercent val="0"/>
          <c:showBubbleSize val="0"/>
        </c:dLbls>
        <c:gapWidth val="182"/>
        <c:axId val="815326744"/>
        <c:axId val="815331664"/>
      </c:barChart>
      <c:catAx>
        <c:axId val="815326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31664"/>
        <c:crosses val="autoZero"/>
        <c:auto val="1"/>
        <c:lblAlgn val="ctr"/>
        <c:lblOffset val="100"/>
        <c:noMultiLvlLbl val="0"/>
      </c:catAx>
      <c:valAx>
        <c:axId val="815331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26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canceled_transactions_value(euros)</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a:t>2015-09</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'Q5 (2)'!$A$2:$A$98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Bakery</c:v>
                </c:pt>
                <c:pt idx="8">
                  <c:v>Men's Eastern Wear</c:v>
                </c:pt>
                <c:pt idx="9">
                  <c:v>Cigarettes &amp; Smoking</c:v>
                </c:pt>
                <c:pt idx="10">
                  <c:v>Candies</c:v>
                </c:pt>
                <c:pt idx="11">
                  <c:v>Baby Shoes</c:v>
                </c:pt>
                <c:pt idx="12">
                  <c:v>Nail Care</c:v>
                </c:pt>
                <c:pt idx="13">
                  <c:v>Movies</c:v>
                </c:pt>
                <c:pt idx="14">
                  <c:v>Jewelry Cleaning &amp; Care</c:v>
                </c:pt>
                <c:pt idx="15">
                  <c:v>Bath &amp; Body</c:v>
                </c:pt>
                <c:pt idx="16">
                  <c:v>Baby Fashion</c:v>
                </c:pt>
                <c:pt idx="17">
                  <c:v>Memory &amp; SD Cards for Phones</c:v>
                </c:pt>
                <c:pt idx="18">
                  <c:v>Girls Shoes</c:v>
                </c:pt>
                <c:pt idx="19">
                  <c:v>Office Supplies</c:v>
                </c:pt>
                <c:pt idx="20">
                  <c:v>Kid's Watches</c:v>
                </c:pt>
                <c:pt idx="21">
                  <c:v>Hobbies &amp; Creative Arts</c:v>
                </c:pt>
                <c:pt idx="22">
                  <c:v>Music</c:v>
                </c:pt>
                <c:pt idx="23">
                  <c:v>Diapering</c:v>
                </c:pt>
                <c:pt idx="24">
                  <c:v>Boys Shoes</c:v>
                </c:pt>
                <c:pt idx="25">
                  <c:v>Other Electronics</c:v>
                </c:pt>
                <c:pt idx="26">
                  <c:v>Featured Phones</c:v>
                </c:pt>
                <c:pt idx="27">
                  <c:v>Baby &amp; Toddler Furniture</c:v>
                </c:pt>
                <c:pt idx="28">
                  <c:v>Household Supplies</c:v>
                </c:pt>
                <c:pt idx="29">
                  <c:v>Other Food &amp; Beverage</c:v>
                </c:pt>
                <c:pt idx="30">
                  <c:v>Books</c:v>
                </c:pt>
                <c:pt idx="31">
                  <c:v>Fitness</c:v>
                </c:pt>
                <c:pt idx="32">
                  <c:v>Pets &amp; Animals</c:v>
                </c:pt>
                <c:pt idx="33">
                  <c:v>Girls Fashion</c:v>
                </c:pt>
                <c:pt idx="34">
                  <c:v>Outdoor Sports</c:v>
                </c:pt>
                <c:pt idx="35">
                  <c:v>Home improvements</c:v>
                </c:pt>
                <c:pt idx="36">
                  <c:v>Boys Fashion</c:v>
                </c:pt>
                <c:pt idx="37">
                  <c:v>Lawn &amp; Garden</c:v>
                </c:pt>
                <c:pt idx="38">
                  <c:v>Monitors</c:v>
                </c:pt>
                <c:pt idx="39">
                  <c:v>Lighting</c:v>
                </c:pt>
                <c:pt idx="40">
                  <c:v>Linens &amp; Bedding</c:v>
                </c:pt>
                <c:pt idx="41">
                  <c:v>Nursing &amp; Feeding</c:v>
                </c:pt>
                <c:pt idx="42">
                  <c:v>Luggage &amp; Bags</c:v>
                </c:pt>
                <c:pt idx="43">
                  <c:v>Grooming Appliances</c:v>
                </c:pt>
                <c:pt idx="44">
                  <c:v>Bathroom Accessories</c:v>
                </c:pt>
                <c:pt idx="45">
                  <c:v>Networking</c:v>
                </c:pt>
                <c:pt idx="46">
                  <c:v>Landline Phones</c:v>
                </c:pt>
                <c:pt idx="47">
                  <c:v>TV Equipment</c:v>
                </c:pt>
                <c:pt idx="48">
                  <c:v>Vehicle &amp; Vehicle Parts</c:v>
                </c:pt>
                <c:pt idx="49">
                  <c:v>Kitchen &amp; Dining</c:v>
                </c:pt>
                <c:pt idx="50">
                  <c:v>Health Care</c:v>
                </c:pt>
                <c:pt idx="51">
                  <c:v>Women's Eyewear</c:v>
                </c:pt>
                <c:pt idx="52">
                  <c:v>Beverages</c:v>
                </c:pt>
                <c:pt idx="53">
                  <c:v>Computer Accessories</c:v>
                </c:pt>
                <c:pt idx="54">
                  <c:v>Gymnastics</c:v>
                </c:pt>
                <c:pt idx="55">
                  <c:v>Printers &amp; Scanners</c:v>
                </c:pt>
                <c:pt idx="56">
                  <c:v>Men's Jewelry</c:v>
                </c:pt>
                <c:pt idx="57">
                  <c:v>Storage Devices</c:v>
                </c:pt>
                <c:pt idx="58">
                  <c:v>Furniture</c:v>
                </c:pt>
                <c:pt idx="59">
                  <c:v>Makeup</c:v>
                </c:pt>
                <c:pt idx="60">
                  <c:v>Women's Jewelry</c:v>
                </c:pt>
                <c:pt idx="61">
                  <c:v>Men's Accessories</c:v>
                </c:pt>
                <c:pt idx="62">
                  <c:v>Other Baby Products</c:v>
                </c:pt>
                <c:pt idx="63">
                  <c:v>Skin Care</c:v>
                </c:pt>
                <c:pt idx="64">
                  <c:v>Kitchen Appliances</c:v>
                </c:pt>
                <c:pt idx="65">
                  <c:v>Perfume &amp; Cologne</c:v>
                </c:pt>
                <c:pt idx="66">
                  <c:v>Desktops</c:v>
                </c:pt>
                <c:pt idx="67">
                  <c:v>Video Games</c:v>
                </c:pt>
                <c:pt idx="68">
                  <c:v>Services</c:v>
                </c:pt>
                <c:pt idx="69">
                  <c:v>TVs</c:v>
                </c:pt>
                <c:pt idx="70">
                  <c:v>Men's Eyewear</c:v>
                </c:pt>
                <c:pt idx="71">
                  <c:v>Decor</c:v>
                </c:pt>
                <c:pt idx="72">
                  <c:v>Headphones</c:v>
                </c:pt>
                <c:pt idx="73">
                  <c:v>Personal Pleasure</c:v>
                </c:pt>
                <c:pt idx="74">
                  <c:v>Softwares</c:v>
                </c:pt>
                <c:pt idx="75">
                  <c:v>Gadgets</c:v>
                </c:pt>
                <c:pt idx="76">
                  <c:v>Video Game Consoles</c:v>
                </c:pt>
                <c:pt idx="77">
                  <c:v>Personal Care</c:v>
                </c:pt>
                <c:pt idx="78">
                  <c:v>PowerBanks</c:v>
                </c:pt>
                <c:pt idx="79">
                  <c:v>MP3 Players and Audio Equipment</c:v>
                </c:pt>
                <c:pt idx="80">
                  <c:v>Mobiles &amp; Tablets Accessories</c:v>
                </c:pt>
                <c:pt idx="81">
                  <c:v>Household Appliances</c:v>
                </c:pt>
                <c:pt idx="82">
                  <c:v>Fitness &amp; Nutrition</c:v>
                </c:pt>
                <c:pt idx="83">
                  <c:v>Cameras</c:v>
                </c:pt>
                <c:pt idx="84">
                  <c:v>Team Sports</c:v>
                </c:pt>
                <c:pt idx="85">
                  <c:v>Women's Lingeries and Nightwear</c:v>
                </c:pt>
                <c:pt idx="86">
                  <c:v>Women's Watches</c:v>
                </c:pt>
                <c:pt idx="87">
                  <c:v>Women's Shoes</c:v>
                </c:pt>
                <c:pt idx="88">
                  <c:v>Women's Accessories</c:v>
                </c:pt>
                <c:pt idx="89">
                  <c:v>Men's Clothing</c:v>
                </c:pt>
                <c:pt idx="90">
                  <c:v>Tablets</c:v>
                </c:pt>
                <c:pt idx="91">
                  <c:v>Smart watches</c:v>
                </c:pt>
                <c:pt idx="92">
                  <c:v>Laptops</c:v>
                </c:pt>
                <c:pt idx="93">
                  <c:v>Men's Watches</c:v>
                </c:pt>
                <c:pt idx="94">
                  <c:v>Women's Clothing</c:v>
                </c:pt>
                <c:pt idx="95">
                  <c:v>Smartphones</c:v>
                </c:pt>
                <c:pt idx="96">
                  <c:v>Men's Shoes</c:v>
                </c:pt>
              </c:strCache>
            </c:strRef>
          </c:cat>
          <c:val>
            <c:numRef>
              <c:f>'Q5 (2)'!$J$2:$J$98</c:f>
              <c:numCache>
                <c:formatCode>General</c:formatCode>
                <c:ptCount val="97"/>
                <c:pt idx="0">
                  <c:v>1641.99</c:v>
                </c:pt>
                <c:pt idx="1">
                  <c:v>0</c:v>
                </c:pt>
                <c:pt idx="2">
                  <c:v>0</c:v>
                </c:pt>
                <c:pt idx="3">
                  <c:v>0</c:v>
                </c:pt>
                <c:pt idx="4">
                  <c:v>0</c:v>
                </c:pt>
                <c:pt idx="5">
                  <c:v>0</c:v>
                </c:pt>
                <c:pt idx="6">
                  <c:v>0</c:v>
                </c:pt>
                <c:pt idx="7">
                  <c:v>0</c:v>
                </c:pt>
                <c:pt idx="8">
                  <c:v>0</c:v>
                </c:pt>
                <c:pt idx="9">
                  <c:v>11.45</c:v>
                </c:pt>
                <c:pt idx="10">
                  <c:v>0</c:v>
                </c:pt>
                <c:pt idx="11">
                  <c:v>1526.9899999999998</c:v>
                </c:pt>
                <c:pt idx="12">
                  <c:v>0</c:v>
                </c:pt>
                <c:pt idx="13">
                  <c:v>41.47</c:v>
                </c:pt>
                <c:pt idx="14">
                  <c:v>35.630000000000003</c:v>
                </c:pt>
                <c:pt idx="15">
                  <c:v>29.43</c:v>
                </c:pt>
                <c:pt idx="16">
                  <c:v>0</c:v>
                </c:pt>
                <c:pt idx="17">
                  <c:v>224.02</c:v>
                </c:pt>
                <c:pt idx="18">
                  <c:v>1124.81</c:v>
                </c:pt>
                <c:pt idx="19">
                  <c:v>782.46999999999991</c:v>
                </c:pt>
                <c:pt idx="20">
                  <c:v>0</c:v>
                </c:pt>
                <c:pt idx="21">
                  <c:v>0</c:v>
                </c:pt>
                <c:pt idx="22">
                  <c:v>745.92</c:v>
                </c:pt>
                <c:pt idx="23">
                  <c:v>2815.89</c:v>
                </c:pt>
                <c:pt idx="24">
                  <c:v>1455.27</c:v>
                </c:pt>
                <c:pt idx="25">
                  <c:v>0</c:v>
                </c:pt>
                <c:pt idx="26">
                  <c:v>13</c:v>
                </c:pt>
                <c:pt idx="27">
                  <c:v>304.45</c:v>
                </c:pt>
                <c:pt idx="28">
                  <c:v>1971.89</c:v>
                </c:pt>
                <c:pt idx="29">
                  <c:v>563.65999999999985</c:v>
                </c:pt>
                <c:pt idx="30">
                  <c:v>5266.4199999999992</c:v>
                </c:pt>
                <c:pt idx="31">
                  <c:v>0</c:v>
                </c:pt>
                <c:pt idx="32">
                  <c:v>0</c:v>
                </c:pt>
                <c:pt idx="33">
                  <c:v>7661.8399999999992</c:v>
                </c:pt>
                <c:pt idx="34">
                  <c:v>3143.37</c:v>
                </c:pt>
                <c:pt idx="35">
                  <c:v>3488.3700000000003</c:v>
                </c:pt>
                <c:pt idx="36">
                  <c:v>2093.5100000000002</c:v>
                </c:pt>
                <c:pt idx="37">
                  <c:v>502.90999999999997</c:v>
                </c:pt>
                <c:pt idx="38">
                  <c:v>235.17</c:v>
                </c:pt>
                <c:pt idx="39">
                  <c:v>644.24000000000012</c:v>
                </c:pt>
                <c:pt idx="40">
                  <c:v>1987.3100000000002</c:v>
                </c:pt>
                <c:pt idx="41">
                  <c:v>2271.0700000000002</c:v>
                </c:pt>
                <c:pt idx="42">
                  <c:v>512.92000000000007</c:v>
                </c:pt>
                <c:pt idx="43">
                  <c:v>0</c:v>
                </c:pt>
                <c:pt idx="44">
                  <c:v>0</c:v>
                </c:pt>
                <c:pt idx="45">
                  <c:v>409.74</c:v>
                </c:pt>
                <c:pt idx="46">
                  <c:v>0</c:v>
                </c:pt>
                <c:pt idx="47">
                  <c:v>5085.4799999999996</c:v>
                </c:pt>
                <c:pt idx="48">
                  <c:v>475.03000000000003</c:v>
                </c:pt>
                <c:pt idx="49">
                  <c:v>3077.2799999999993</c:v>
                </c:pt>
                <c:pt idx="50">
                  <c:v>1898.68</c:v>
                </c:pt>
                <c:pt idx="51">
                  <c:v>1248.6500000000001</c:v>
                </c:pt>
                <c:pt idx="52">
                  <c:v>1800.3</c:v>
                </c:pt>
                <c:pt idx="53">
                  <c:v>4822.4699999999993</c:v>
                </c:pt>
                <c:pt idx="54">
                  <c:v>1410.11</c:v>
                </c:pt>
                <c:pt idx="55">
                  <c:v>1573.29</c:v>
                </c:pt>
                <c:pt idx="56">
                  <c:v>2057.8700000000003</c:v>
                </c:pt>
                <c:pt idx="57">
                  <c:v>701.09</c:v>
                </c:pt>
                <c:pt idx="58">
                  <c:v>2187.42</c:v>
                </c:pt>
                <c:pt idx="59">
                  <c:v>3639.57</c:v>
                </c:pt>
                <c:pt idx="60">
                  <c:v>6813.7199999999993</c:v>
                </c:pt>
                <c:pt idx="61">
                  <c:v>5615.38</c:v>
                </c:pt>
                <c:pt idx="62">
                  <c:v>3085.1499999999996</c:v>
                </c:pt>
                <c:pt idx="63">
                  <c:v>2501.5700000000002</c:v>
                </c:pt>
                <c:pt idx="64">
                  <c:v>1735.0499999999997</c:v>
                </c:pt>
                <c:pt idx="65">
                  <c:v>983.56</c:v>
                </c:pt>
                <c:pt idx="66">
                  <c:v>218.24</c:v>
                </c:pt>
                <c:pt idx="67">
                  <c:v>5807.9</c:v>
                </c:pt>
                <c:pt idx="68">
                  <c:v>311.79999999999995</c:v>
                </c:pt>
                <c:pt idx="69">
                  <c:v>4270.88</c:v>
                </c:pt>
                <c:pt idx="70">
                  <c:v>4201.4299999999994</c:v>
                </c:pt>
                <c:pt idx="71">
                  <c:v>1325.7300000000002</c:v>
                </c:pt>
                <c:pt idx="72">
                  <c:v>1131.3000000000002</c:v>
                </c:pt>
                <c:pt idx="73">
                  <c:v>368.72999999999996</c:v>
                </c:pt>
                <c:pt idx="74">
                  <c:v>2018</c:v>
                </c:pt>
                <c:pt idx="75">
                  <c:v>0</c:v>
                </c:pt>
                <c:pt idx="76">
                  <c:v>1292.58</c:v>
                </c:pt>
                <c:pt idx="77">
                  <c:v>906.3900000000001</c:v>
                </c:pt>
                <c:pt idx="78">
                  <c:v>188.49</c:v>
                </c:pt>
                <c:pt idx="79">
                  <c:v>756.76</c:v>
                </c:pt>
                <c:pt idx="80">
                  <c:v>4446.34</c:v>
                </c:pt>
                <c:pt idx="81">
                  <c:v>875.95</c:v>
                </c:pt>
                <c:pt idx="82">
                  <c:v>204.68</c:v>
                </c:pt>
                <c:pt idx="83">
                  <c:v>900.98</c:v>
                </c:pt>
                <c:pt idx="84">
                  <c:v>2218.3900000000003</c:v>
                </c:pt>
                <c:pt idx="85">
                  <c:v>1263.04</c:v>
                </c:pt>
                <c:pt idx="86">
                  <c:v>2928.3399999999997</c:v>
                </c:pt>
                <c:pt idx="87">
                  <c:v>7482.54</c:v>
                </c:pt>
                <c:pt idx="88">
                  <c:v>2721.94</c:v>
                </c:pt>
                <c:pt idx="89">
                  <c:v>1126.8999999999999</c:v>
                </c:pt>
                <c:pt idx="90">
                  <c:v>677.82999999999993</c:v>
                </c:pt>
                <c:pt idx="91">
                  <c:v>0</c:v>
                </c:pt>
                <c:pt idx="92">
                  <c:v>1522.6499999999999</c:v>
                </c:pt>
                <c:pt idx="93">
                  <c:v>2118.21</c:v>
                </c:pt>
                <c:pt idx="94">
                  <c:v>4192.2299999999996</c:v>
                </c:pt>
                <c:pt idx="95">
                  <c:v>1327.71</c:v>
                </c:pt>
                <c:pt idx="96">
                  <c:v>6438.39</c:v>
                </c:pt>
              </c:numCache>
            </c:numRef>
          </c:val>
          <c:extLst>
            <c:ext xmlns:c16="http://schemas.microsoft.com/office/drawing/2014/chart" uri="{C3380CC4-5D6E-409C-BE32-E72D297353CC}">
              <c16:uniqueId val="{00000000-81A2-4D91-83F9-810B658A4A26}"/>
            </c:ext>
          </c:extLst>
        </c:ser>
        <c:dLbls>
          <c:showLegendKey val="0"/>
          <c:showVal val="0"/>
          <c:showCatName val="0"/>
          <c:showSerName val="0"/>
          <c:showPercent val="0"/>
          <c:showBubbleSize val="0"/>
        </c:dLbls>
        <c:gapWidth val="182"/>
        <c:axId val="815326744"/>
        <c:axId val="815331664"/>
      </c:barChart>
      <c:catAx>
        <c:axId val="815326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31664"/>
        <c:crosses val="autoZero"/>
        <c:auto val="1"/>
        <c:lblAlgn val="ctr"/>
        <c:lblOffset val="100"/>
        <c:noMultiLvlLbl val="0"/>
      </c:catAx>
      <c:valAx>
        <c:axId val="815331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26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canceled_transactions_value(euros)</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a:t>2015-10</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'Q5 (2)'!$A$2:$A$98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Bakery</c:v>
                </c:pt>
                <c:pt idx="8">
                  <c:v>Men's Eastern Wear</c:v>
                </c:pt>
                <c:pt idx="9">
                  <c:v>Cigarettes &amp; Smoking</c:v>
                </c:pt>
                <c:pt idx="10">
                  <c:v>Candies</c:v>
                </c:pt>
                <c:pt idx="11">
                  <c:v>Baby Shoes</c:v>
                </c:pt>
                <c:pt idx="12">
                  <c:v>Nail Care</c:v>
                </c:pt>
                <c:pt idx="13">
                  <c:v>Movies</c:v>
                </c:pt>
                <c:pt idx="14">
                  <c:v>Jewelry Cleaning &amp; Care</c:v>
                </c:pt>
                <c:pt idx="15">
                  <c:v>Bath &amp; Body</c:v>
                </c:pt>
                <c:pt idx="16">
                  <c:v>Baby Fashion</c:v>
                </c:pt>
                <c:pt idx="17">
                  <c:v>Memory &amp; SD Cards for Phones</c:v>
                </c:pt>
                <c:pt idx="18">
                  <c:v>Girls Shoes</c:v>
                </c:pt>
                <c:pt idx="19">
                  <c:v>Office Supplies</c:v>
                </c:pt>
                <c:pt idx="20">
                  <c:v>Kid's Watches</c:v>
                </c:pt>
                <c:pt idx="21">
                  <c:v>Hobbies &amp; Creative Arts</c:v>
                </c:pt>
                <c:pt idx="22">
                  <c:v>Music</c:v>
                </c:pt>
                <c:pt idx="23">
                  <c:v>Diapering</c:v>
                </c:pt>
                <c:pt idx="24">
                  <c:v>Boys Shoes</c:v>
                </c:pt>
                <c:pt idx="25">
                  <c:v>Other Electronics</c:v>
                </c:pt>
                <c:pt idx="26">
                  <c:v>Featured Phones</c:v>
                </c:pt>
                <c:pt idx="27">
                  <c:v>Baby &amp; Toddler Furniture</c:v>
                </c:pt>
                <c:pt idx="28">
                  <c:v>Household Supplies</c:v>
                </c:pt>
                <c:pt idx="29">
                  <c:v>Other Food &amp; Beverage</c:v>
                </c:pt>
                <c:pt idx="30">
                  <c:v>Books</c:v>
                </c:pt>
                <c:pt idx="31">
                  <c:v>Fitness</c:v>
                </c:pt>
                <c:pt idx="32">
                  <c:v>Pets &amp; Animals</c:v>
                </c:pt>
                <c:pt idx="33">
                  <c:v>Girls Fashion</c:v>
                </c:pt>
                <c:pt idx="34">
                  <c:v>Outdoor Sports</c:v>
                </c:pt>
                <c:pt idx="35">
                  <c:v>Home improvements</c:v>
                </c:pt>
                <c:pt idx="36">
                  <c:v>Boys Fashion</c:v>
                </c:pt>
                <c:pt idx="37">
                  <c:v>Lawn &amp; Garden</c:v>
                </c:pt>
                <c:pt idx="38">
                  <c:v>Monitors</c:v>
                </c:pt>
                <c:pt idx="39">
                  <c:v>Lighting</c:v>
                </c:pt>
                <c:pt idx="40">
                  <c:v>Linens &amp; Bedding</c:v>
                </c:pt>
                <c:pt idx="41">
                  <c:v>Nursing &amp; Feeding</c:v>
                </c:pt>
                <c:pt idx="42">
                  <c:v>Luggage &amp; Bags</c:v>
                </c:pt>
                <c:pt idx="43">
                  <c:v>Grooming Appliances</c:v>
                </c:pt>
                <c:pt idx="44">
                  <c:v>Bathroom Accessories</c:v>
                </c:pt>
                <c:pt idx="45">
                  <c:v>Networking</c:v>
                </c:pt>
                <c:pt idx="46">
                  <c:v>Landline Phones</c:v>
                </c:pt>
                <c:pt idx="47">
                  <c:v>TV Equipment</c:v>
                </c:pt>
                <c:pt idx="48">
                  <c:v>Vehicle &amp; Vehicle Parts</c:v>
                </c:pt>
                <c:pt idx="49">
                  <c:v>Kitchen &amp; Dining</c:v>
                </c:pt>
                <c:pt idx="50">
                  <c:v>Health Care</c:v>
                </c:pt>
                <c:pt idx="51">
                  <c:v>Women's Eyewear</c:v>
                </c:pt>
                <c:pt idx="52">
                  <c:v>Beverages</c:v>
                </c:pt>
                <c:pt idx="53">
                  <c:v>Computer Accessories</c:v>
                </c:pt>
                <c:pt idx="54">
                  <c:v>Gymnastics</c:v>
                </c:pt>
                <c:pt idx="55">
                  <c:v>Printers &amp; Scanners</c:v>
                </c:pt>
                <c:pt idx="56">
                  <c:v>Men's Jewelry</c:v>
                </c:pt>
                <c:pt idx="57">
                  <c:v>Storage Devices</c:v>
                </c:pt>
                <c:pt idx="58">
                  <c:v>Furniture</c:v>
                </c:pt>
                <c:pt idx="59">
                  <c:v>Makeup</c:v>
                </c:pt>
                <c:pt idx="60">
                  <c:v>Women's Jewelry</c:v>
                </c:pt>
                <c:pt idx="61">
                  <c:v>Men's Accessories</c:v>
                </c:pt>
                <c:pt idx="62">
                  <c:v>Other Baby Products</c:v>
                </c:pt>
                <c:pt idx="63">
                  <c:v>Skin Care</c:v>
                </c:pt>
                <c:pt idx="64">
                  <c:v>Kitchen Appliances</c:v>
                </c:pt>
                <c:pt idx="65">
                  <c:v>Perfume &amp; Cologne</c:v>
                </c:pt>
                <c:pt idx="66">
                  <c:v>Desktops</c:v>
                </c:pt>
                <c:pt idx="67">
                  <c:v>Video Games</c:v>
                </c:pt>
                <c:pt idx="68">
                  <c:v>Services</c:v>
                </c:pt>
                <c:pt idx="69">
                  <c:v>TVs</c:v>
                </c:pt>
                <c:pt idx="70">
                  <c:v>Men's Eyewear</c:v>
                </c:pt>
                <c:pt idx="71">
                  <c:v>Decor</c:v>
                </c:pt>
                <c:pt idx="72">
                  <c:v>Headphones</c:v>
                </c:pt>
                <c:pt idx="73">
                  <c:v>Personal Pleasure</c:v>
                </c:pt>
                <c:pt idx="74">
                  <c:v>Softwares</c:v>
                </c:pt>
                <c:pt idx="75">
                  <c:v>Gadgets</c:v>
                </c:pt>
                <c:pt idx="76">
                  <c:v>Video Game Consoles</c:v>
                </c:pt>
                <c:pt idx="77">
                  <c:v>Personal Care</c:v>
                </c:pt>
                <c:pt idx="78">
                  <c:v>PowerBanks</c:v>
                </c:pt>
                <c:pt idx="79">
                  <c:v>MP3 Players and Audio Equipment</c:v>
                </c:pt>
                <c:pt idx="80">
                  <c:v>Mobiles &amp; Tablets Accessories</c:v>
                </c:pt>
                <c:pt idx="81">
                  <c:v>Household Appliances</c:v>
                </c:pt>
                <c:pt idx="82">
                  <c:v>Fitness &amp; Nutrition</c:v>
                </c:pt>
                <c:pt idx="83">
                  <c:v>Cameras</c:v>
                </c:pt>
                <c:pt idx="84">
                  <c:v>Team Sports</c:v>
                </c:pt>
                <c:pt idx="85">
                  <c:v>Women's Lingeries and Nightwear</c:v>
                </c:pt>
                <c:pt idx="86">
                  <c:v>Women's Watches</c:v>
                </c:pt>
                <c:pt idx="87">
                  <c:v>Women's Shoes</c:v>
                </c:pt>
                <c:pt idx="88">
                  <c:v>Women's Accessories</c:v>
                </c:pt>
                <c:pt idx="89">
                  <c:v>Men's Clothing</c:v>
                </c:pt>
                <c:pt idx="90">
                  <c:v>Tablets</c:v>
                </c:pt>
                <c:pt idx="91">
                  <c:v>Smart watches</c:v>
                </c:pt>
                <c:pt idx="92">
                  <c:v>Laptops</c:v>
                </c:pt>
                <c:pt idx="93">
                  <c:v>Men's Watches</c:v>
                </c:pt>
                <c:pt idx="94">
                  <c:v>Women's Clothing</c:v>
                </c:pt>
                <c:pt idx="95">
                  <c:v>Smartphones</c:v>
                </c:pt>
                <c:pt idx="96">
                  <c:v>Men's Shoes</c:v>
                </c:pt>
              </c:strCache>
            </c:strRef>
          </c:cat>
          <c:val>
            <c:numRef>
              <c:f>'Q5 (2)'!$K$2:$K$98</c:f>
              <c:numCache>
                <c:formatCode>General</c:formatCode>
                <c:ptCount val="97"/>
                <c:pt idx="0">
                  <c:v>0</c:v>
                </c:pt>
                <c:pt idx="1">
                  <c:v>0</c:v>
                </c:pt>
                <c:pt idx="2">
                  <c:v>0</c:v>
                </c:pt>
                <c:pt idx="3">
                  <c:v>0</c:v>
                </c:pt>
                <c:pt idx="4">
                  <c:v>0</c:v>
                </c:pt>
                <c:pt idx="5">
                  <c:v>0</c:v>
                </c:pt>
                <c:pt idx="6">
                  <c:v>0</c:v>
                </c:pt>
                <c:pt idx="7">
                  <c:v>537.07000000000005</c:v>
                </c:pt>
                <c:pt idx="8">
                  <c:v>408.32</c:v>
                </c:pt>
                <c:pt idx="9">
                  <c:v>544.59</c:v>
                </c:pt>
                <c:pt idx="10">
                  <c:v>460533.86</c:v>
                </c:pt>
                <c:pt idx="11">
                  <c:v>2005.7399999999998</c:v>
                </c:pt>
                <c:pt idx="12">
                  <c:v>141.5</c:v>
                </c:pt>
                <c:pt idx="13">
                  <c:v>218.48</c:v>
                </c:pt>
                <c:pt idx="14">
                  <c:v>54.97</c:v>
                </c:pt>
                <c:pt idx="15">
                  <c:v>14.61</c:v>
                </c:pt>
                <c:pt idx="16">
                  <c:v>0</c:v>
                </c:pt>
                <c:pt idx="17">
                  <c:v>1245.8499999999999</c:v>
                </c:pt>
                <c:pt idx="18">
                  <c:v>951.7399999999999</c:v>
                </c:pt>
                <c:pt idx="19">
                  <c:v>34.92</c:v>
                </c:pt>
                <c:pt idx="20">
                  <c:v>5.51</c:v>
                </c:pt>
                <c:pt idx="21">
                  <c:v>0</c:v>
                </c:pt>
                <c:pt idx="22">
                  <c:v>2707.65</c:v>
                </c:pt>
                <c:pt idx="23">
                  <c:v>350.77</c:v>
                </c:pt>
                <c:pt idx="24">
                  <c:v>1233.3900000000001</c:v>
                </c:pt>
                <c:pt idx="25">
                  <c:v>0</c:v>
                </c:pt>
                <c:pt idx="26">
                  <c:v>637.29999999999995</c:v>
                </c:pt>
                <c:pt idx="27">
                  <c:v>2157.8200000000002</c:v>
                </c:pt>
                <c:pt idx="28">
                  <c:v>1049.8000000000002</c:v>
                </c:pt>
                <c:pt idx="29">
                  <c:v>631.35</c:v>
                </c:pt>
                <c:pt idx="30">
                  <c:v>2149.92</c:v>
                </c:pt>
                <c:pt idx="31">
                  <c:v>395.99</c:v>
                </c:pt>
                <c:pt idx="32">
                  <c:v>0</c:v>
                </c:pt>
                <c:pt idx="33">
                  <c:v>2796.1499999999996</c:v>
                </c:pt>
                <c:pt idx="34">
                  <c:v>2898.1699999999996</c:v>
                </c:pt>
                <c:pt idx="35">
                  <c:v>287.56</c:v>
                </c:pt>
                <c:pt idx="36">
                  <c:v>1953.82</c:v>
                </c:pt>
                <c:pt idx="37">
                  <c:v>4.4400000000000004</c:v>
                </c:pt>
                <c:pt idx="38">
                  <c:v>1503.13</c:v>
                </c:pt>
                <c:pt idx="39">
                  <c:v>7505.87</c:v>
                </c:pt>
                <c:pt idx="40">
                  <c:v>4804.96</c:v>
                </c:pt>
                <c:pt idx="41">
                  <c:v>5236.8999999999996</c:v>
                </c:pt>
                <c:pt idx="42">
                  <c:v>35.25</c:v>
                </c:pt>
                <c:pt idx="43">
                  <c:v>4102.12</c:v>
                </c:pt>
                <c:pt idx="44">
                  <c:v>367.31</c:v>
                </c:pt>
                <c:pt idx="45">
                  <c:v>0</c:v>
                </c:pt>
                <c:pt idx="46">
                  <c:v>140.74</c:v>
                </c:pt>
                <c:pt idx="47">
                  <c:v>5333.2499999999991</c:v>
                </c:pt>
                <c:pt idx="48">
                  <c:v>1000.7</c:v>
                </c:pt>
                <c:pt idx="49">
                  <c:v>9634.16</c:v>
                </c:pt>
                <c:pt idx="50">
                  <c:v>5895.61</c:v>
                </c:pt>
                <c:pt idx="51">
                  <c:v>3824.51</c:v>
                </c:pt>
                <c:pt idx="52">
                  <c:v>53.29</c:v>
                </c:pt>
                <c:pt idx="53">
                  <c:v>11126.98</c:v>
                </c:pt>
                <c:pt idx="54">
                  <c:v>1683.88</c:v>
                </c:pt>
                <c:pt idx="55">
                  <c:v>2985.7700000000004</c:v>
                </c:pt>
                <c:pt idx="56">
                  <c:v>41.61</c:v>
                </c:pt>
                <c:pt idx="57">
                  <c:v>5151.8</c:v>
                </c:pt>
                <c:pt idx="58">
                  <c:v>885.22</c:v>
                </c:pt>
                <c:pt idx="59">
                  <c:v>2129.3799999999997</c:v>
                </c:pt>
                <c:pt idx="60">
                  <c:v>6325.5099999999993</c:v>
                </c:pt>
                <c:pt idx="61">
                  <c:v>3220.34</c:v>
                </c:pt>
                <c:pt idx="62">
                  <c:v>4633.0000000000009</c:v>
                </c:pt>
                <c:pt idx="63">
                  <c:v>886.54</c:v>
                </c:pt>
                <c:pt idx="64">
                  <c:v>3315.12</c:v>
                </c:pt>
                <c:pt idx="65">
                  <c:v>1589.2899999999997</c:v>
                </c:pt>
                <c:pt idx="66">
                  <c:v>19143.419999999998</c:v>
                </c:pt>
                <c:pt idx="67">
                  <c:v>280.42</c:v>
                </c:pt>
                <c:pt idx="68">
                  <c:v>0</c:v>
                </c:pt>
                <c:pt idx="69">
                  <c:v>3221.0099999999998</c:v>
                </c:pt>
                <c:pt idx="70">
                  <c:v>2094.2000000000003</c:v>
                </c:pt>
                <c:pt idx="71">
                  <c:v>343.35</c:v>
                </c:pt>
                <c:pt idx="72">
                  <c:v>30187.149999999998</c:v>
                </c:pt>
                <c:pt idx="73">
                  <c:v>1171.8199999999997</c:v>
                </c:pt>
                <c:pt idx="74">
                  <c:v>641.5</c:v>
                </c:pt>
                <c:pt idx="75">
                  <c:v>0</c:v>
                </c:pt>
                <c:pt idx="76">
                  <c:v>197.47</c:v>
                </c:pt>
                <c:pt idx="77">
                  <c:v>9919.0600000000013</c:v>
                </c:pt>
                <c:pt idx="78">
                  <c:v>2098.71</c:v>
                </c:pt>
                <c:pt idx="79">
                  <c:v>6065.4800000000005</c:v>
                </c:pt>
                <c:pt idx="80">
                  <c:v>1618.5800000000004</c:v>
                </c:pt>
                <c:pt idx="81">
                  <c:v>3561.2599999999998</c:v>
                </c:pt>
                <c:pt idx="82">
                  <c:v>735.02</c:v>
                </c:pt>
                <c:pt idx="83">
                  <c:v>1618.6899999999998</c:v>
                </c:pt>
                <c:pt idx="84">
                  <c:v>2187.91</c:v>
                </c:pt>
                <c:pt idx="85">
                  <c:v>2855.32</c:v>
                </c:pt>
                <c:pt idx="86">
                  <c:v>5332.1799999999994</c:v>
                </c:pt>
                <c:pt idx="87">
                  <c:v>3279.0600000000004</c:v>
                </c:pt>
                <c:pt idx="88">
                  <c:v>4838.8899999999994</c:v>
                </c:pt>
                <c:pt idx="89">
                  <c:v>2812.7899999999995</c:v>
                </c:pt>
                <c:pt idx="90">
                  <c:v>1604.2</c:v>
                </c:pt>
                <c:pt idx="91">
                  <c:v>64.28</c:v>
                </c:pt>
                <c:pt idx="92">
                  <c:v>8577.91</c:v>
                </c:pt>
                <c:pt idx="93">
                  <c:v>2137.9900000000002</c:v>
                </c:pt>
                <c:pt idx="94">
                  <c:v>6695.5899999999992</c:v>
                </c:pt>
                <c:pt idx="95">
                  <c:v>6424.5899999999992</c:v>
                </c:pt>
                <c:pt idx="96">
                  <c:v>16904.230000000003</c:v>
                </c:pt>
              </c:numCache>
            </c:numRef>
          </c:val>
          <c:extLst>
            <c:ext xmlns:c16="http://schemas.microsoft.com/office/drawing/2014/chart" uri="{C3380CC4-5D6E-409C-BE32-E72D297353CC}">
              <c16:uniqueId val="{00000000-8D75-4692-8FE9-A0347B20BA00}"/>
            </c:ext>
          </c:extLst>
        </c:ser>
        <c:dLbls>
          <c:showLegendKey val="0"/>
          <c:showVal val="0"/>
          <c:showCatName val="0"/>
          <c:showSerName val="0"/>
          <c:showPercent val="0"/>
          <c:showBubbleSize val="0"/>
        </c:dLbls>
        <c:gapWidth val="182"/>
        <c:axId val="815326744"/>
        <c:axId val="815331664"/>
      </c:barChart>
      <c:catAx>
        <c:axId val="815326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31664"/>
        <c:crosses val="autoZero"/>
        <c:auto val="1"/>
        <c:lblAlgn val="ctr"/>
        <c:lblOffset val="100"/>
        <c:noMultiLvlLbl val="0"/>
      </c:catAx>
      <c:valAx>
        <c:axId val="815331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26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canceled_transactions_value(euros)</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a:t>2015-11</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'Q5 (2)'!$A$2:$A$98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Bakery</c:v>
                </c:pt>
                <c:pt idx="8">
                  <c:v>Men's Eastern Wear</c:v>
                </c:pt>
                <c:pt idx="9">
                  <c:v>Cigarettes &amp; Smoking</c:v>
                </c:pt>
                <c:pt idx="10">
                  <c:v>Candies</c:v>
                </c:pt>
                <c:pt idx="11">
                  <c:v>Baby Shoes</c:v>
                </c:pt>
                <c:pt idx="12">
                  <c:v>Nail Care</c:v>
                </c:pt>
                <c:pt idx="13">
                  <c:v>Movies</c:v>
                </c:pt>
                <c:pt idx="14">
                  <c:v>Jewelry Cleaning &amp; Care</c:v>
                </c:pt>
                <c:pt idx="15">
                  <c:v>Bath &amp; Body</c:v>
                </c:pt>
                <c:pt idx="16">
                  <c:v>Baby Fashion</c:v>
                </c:pt>
                <c:pt idx="17">
                  <c:v>Memory &amp; SD Cards for Phones</c:v>
                </c:pt>
                <c:pt idx="18">
                  <c:v>Girls Shoes</c:v>
                </c:pt>
                <c:pt idx="19">
                  <c:v>Office Supplies</c:v>
                </c:pt>
                <c:pt idx="20">
                  <c:v>Kid's Watches</c:v>
                </c:pt>
                <c:pt idx="21">
                  <c:v>Hobbies &amp; Creative Arts</c:v>
                </c:pt>
                <c:pt idx="22">
                  <c:v>Music</c:v>
                </c:pt>
                <c:pt idx="23">
                  <c:v>Diapering</c:v>
                </c:pt>
                <c:pt idx="24">
                  <c:v>Boys Shoes</c:v>
                </c:pt>
                <c:pt idx="25">
                  <c:v>Other Electronics</c:v>
                </c:pt>
                <c:pt idx="26">
                  <c:v>Featured Phones</c:v>
                </c:pt>
                <c:pt idx="27">
                  <c:v>Baby &amp; Toddler Furniture</c:v>
                </c:pt>
                <c:pt idx="28">
                  <c:v>Household Supplies</c:v>
                </c:pt>
                <c:pt idx="29">
                  <c:v>Other Food &amp; Beverage</c:v>
                </c:pt>
                <c:pt idx="30">
                  <c:v>Books</c:v>
                </c:pt>
                <c:pt idx="31">
                  <c:v>Fitness</c:v>
                </c:pt>
                <c:pt idx="32">
                  <c:v>Pets &amp; Animals</c:v>
                </c:pt>
                <c:pt idx="33">
                  <c:v>Girls Fashion</c:v>
                </c:pt>
                <c:pt idx="34">
                  <c:v>Outdoor Sports</c:v>
                </c:pt>
                <c:pt idx="35">
                  <c:v>Home improvements</c:v>
                </c:pt>
                <c:pt idx="36">
                  <c:v>Boys Fashion</c:v>
                </c:pt>
                <c:pt idx="37">
                  <c:v>Lawn &amp; Garden</c:v>
                </c:pt>
                <c:pt idx="38">
                  <c:v>Monitors</c:v>
                </c:pt>
                <c:pt idx="39">
                  <c:v>Lighting</c:v>
                </c:pt>
                <c:pt idx="40">
                  <c:v>Linens &amp; Bedding</c:v>
                </c:pt>
                <c:pt idx="41">
                  <c:v>Nursing &amp; Feeding</c:v>
                </c:pt>
                <c:pt idx="42">
                  <c:v>Luggage &amp; Bags</c:v>
                </c:pt>
                <c:pt idx="43">
                  <c:v>Grooming Appliances</c:v>
                </c:pt>
                <c:pt idx="44">
                  <c:v>Bathroom Accessories</c:v>
                </c:pt>
                <c:pt idx="45">
                  <c:v>Networking</c:v>
                </c:pt>
                <c:pt idx="46">
                  <c:v>Landline Phones</c:v>
                </c:pt>
                <c:pt idx="47">
                  <c:v>TV Equipment</c:v>
                </c:pt>
                <c:pt idx="48">
                  <c:v>Vehicle &amp; Vehicle Parts</c:v>
                </c:pt>
                <c:pt idx="49">
                  <c:v>Kitchen &amp; Dining</c:v>
                </c:pt>
                <c:pt idx="50">
                  <c:v>Health Care</c:v>
                </c:pt>
                <c:pt idx="51">
                  <c:v>Women's Eyewear</c:v>
                </c:pt>
                <c:pt idx="52">
                  <c:v>Beverages</c:v>
                </c:pt>
                <c:pt idx="53">
                  <c:v>Computer Accessories</c:v>
                </c:pt>
                <c:pt idx="54">
                  <c:v>Gymnastics</c:v>
                </c:pt>
                <c:pt idx="55">
                  <c:v>Printers &amp; Scanners</c:v>
                </c:pt>
                <c:pt idx="56">
                  <c:v>Men's Jewelry</c:v>
                </c:pt>
                <c:pt idx="57">
                  <c:v>Storage Devices</c:v>
                </c:pt>
                <c:pt idx="58">
                  <c:v>Furniture</c:v>
                </c:pt>
                <c:pt idx="59">
                  <c:v>Makeup</c:v>
                </c:pt>
                <c:pt idx="60">
                  <c:v>Women's Jewelry</c:v>
                </c:pt>
                <c:pt idx="61">
                  <c:v>Men's Accessories</c:v>
                </c:pt>
                <c:pt idx="62">
                  <c:v>Other Baby Products</c:v>
                </c:pt>
                <c:pt idx="63">
                  <c:v>Skin Care</c:v>
                </c:pt>
                <c:pt idx="64">
                  <c:v>Kitchen Appliances</c:v>
                </c:pt>
                <c:pt idx="65">
                  <c:v>Perfume &amp; Cologne</c:v>
                </c:pt>
                <c:pt idx="66">
                  <c:v>Desktops</c:v>
                </c:pt>
                <c:pt idx="67">
                  <c:v>Video Games</c:v>
                </c:pt>
                <c:pt idx="68">
                  <c:v>Services</c:v>
                </c:pt>
                <c:pt idx="69">
                  <c:v>TVs</c:v>
                </c:pt>
                <c:pt idx="70">
                  <c:v>Men's Eyewear</c:v>
                </c:pt>
                <c:pt idx="71">
                  <c:v>Decor</c:v>
                </c:pt>
                <c:pt idx="72">
                  <c:v>Headphones</c:v>
                </c:pt>
                <c:pt idx="73">
                  <c:v>Personal Pleasure</c:v>
                </c:pt>
                <c:pt idx="74">
                  <c:v>Softwares</c:v>
                </c:pt>
                <c:pt idx="75">
                  <c:v>Gadgets</c:v>
                </c:pt>
                <c:pt idx="76">
                  <c:v>Video Game Consoles</c:v>
                </c:pt>
                <c:pt idx="77">
                  <c:v>Personal Care</c:v>
                </c:pt>
                <c:pt idx="78">
                  <c:v>PowerBanks</c:v>
                </c:pt>
                <c:pt idx="79">
                  <c:v>MP3 Players and Audio Equipment</c:v>
                </c:pt>
                <c:pt idx="80">
                  <c:v>Mobiles &amp; Tablets Accessories</c:v>
                </c:pt>
                <c:pt idx="81">
                  <c:v>Household Appliances</c:v>
                </c:pt>
                <c:pt idx="82">
                  <c:v>Fitness &amp; Nutrition</c:v>
                </c:pt>
                <c:pt idx="83">
                  <c:v>Cameras</c:v>
                </c:pt>
                <c:pt idx="84">
                  <c:v>Team Sports</c:v>
                </c:pt>
                <c:pt idx="85">
                  <c:v>Women's Lingeries and Nightwear</c:v>
                </c:pt>
                <c:pt idx="86">
                  <c:v>Women's Watches</c:v>
                </c:pt>
                <c:pt idx="87">
                  <c:v>Women's Shoes</c:v>
                </c:pt>
                <c:pt idx="88">
                  <c:v>Women's Accessories</c:v>
                </c:pt>
                <c:pt idx="89">
                  <c:v>Men's Clothing</c:v>
                </c:pt>
                <c:pt idx="90">
                  <c:v>Tablets</c:v>
                </c:pt>
                <c:pt idx="91">
                  <c:v>Smart watches</c:v>
                </c:pt>
                <c:pt idx="92">
                  <c:v>Laptops</c:v>
                </c:pt>
                <c:pt idx="93">
                  <c:v>Men's Watches</c:v>
                </c:pt>
                <c:pt idx="94">
                  <c:v>Women's Clothing</c:v>
                </c:pt>
                <c:pt idx="95">
                  <c:v>Smartphones</c:v>
                </c:pt>
                <c:pt idx="96">
                  <c:v>Men's Shoes</c:v>
                </c:pt>
              </c:strCache>
            </c:strRef>
          </c:cat>
          <c:val>
            <c:numRef>
              <c:f>'Q5 (2)'!$L$2:$L$98</c:f>
              <c:numCache>
                <c:formatCode>General</c:formatCode>
                <c:ptCount val="97"/>
                <c:pt idx="0">
                  <c:v>0</c:v>
                </c:pt>
                <c:pt idx="1">
                  <c:v>0</c:v>
                </c:pt>
                <c:pt idx="2">
                  <c:v>0</c:v>
                </c:pt>
                <c:pt idx="3">
                  <c:v>0</c:v>
                </c:pt>
                <c:pt idx="4">
                  <c:v>170.21</c:v>
                </c:pt>
                <c:pt idx="5">
                  <c:v>0</c:v>
                </c:pt>
                <c:pt idx="6">
                  <c:v>375.17</c:v>
                </c:pt>
                <c:pt idx="7">
                  <c:v>0</c:v>
                </c:pt>
                <c:pt idx="8">
                  <c:v>0</c:v>
                </c:pt>
                <c:pt idx="9">
                  <c:v>344.4</c:v>
                </c:pt>
                <c:pt idx="10">
                  <c:v>0</c:v>
                </c:pt>
                <c:pt idx="11">
                  <c:v>7154.53</c:v>
                </c:pt>
                <c:pt idx="12">
                  <c:v>11.45</c:v>
                </c:pt>
                <c:pt idx="13">
                  <c:v>24.67</c:v>
                </c:pt>
                <c:pt idx="14">
                  <c:v>0</c:v>
                </c:pt>
                <c:pt idx="15">
                  <c:v>22.54</c:v>
                </c:pt>
                <c:pt idx="16">
                  <c:v>541.08000000000004</c:v>
                </c:pt>
                <c:pt idx="17">
                  <c:v>44.97</c:v>
                </c:pt>
                <c:pt idx="18">
                  <c:v>4528.8300000000008</c:v>
                </c:pt>
                <c:pt idx="19">
                  <c:v>219.36999999999998</c:v>
                </c:pt>
                <c:pt idx="20">
                  <c:v>66.62</c:v>
                </c:pt>
                <c:pt idx="21">
                  <c:v>51.8</c:v>
                </c:pt>
                <c:pt idx="22">
                  <c:v>0</c:v>
                </c:pt>
                <c:pt idx="23">
                  <c:v>2114.2600000000002</c:v>
                </c:pt>
                <c:pt idx="24">
                  <c:v>5935.17</c:v>
                </c:pt>
                <c:pt idx="25">
                  <c:v>11.27</c:v>
                </c:pt>
                <c:pt idx="26">
                  <c:v>0</c:v>
                </c:pt>
                <c:pt idx="27">
                  <c:v>401.90000000000003</c:v>
                </c:pt>
                <c:pt idx="28">
                  <c:v>336.43</c:v>
                </c:pt>
                <c:pt idx="29">
                  <c:v>796.99</c:v>
                </c:pt>
                <c:pt idx="30">
                  <c:v>562.05999999999995</c:v>
                </c:pt>
                <c:pt idx="31">
                  <c:v>0</c:v>
                </c:pt>
                <c:pt idx="32">
                  <c:v>0</c:v>
                </c:pt>
                <c:pt idx="33">
                  <c:v>1644.49</c:v>
                </c:pt>
                <c:pt idx="34">
                  <c:v>1492.35</c:v>
                </c:pt>
                <c:pt idx="35">
                  <c:v>6171.1500000000005</c:v>
                </c:pt>
                <c:pt idx="36">
                  <c:v>852.52</c:v>
                </c:pt>
                <c:pt idx="37">
                  <c:v>1973.06</c:v>
                </c:pt>
                <c:pt idx="38">
                  <c:v>21.05</c:v>
                </c:pt>
                <c:pt idx="39">
                  <c:v>3281.9700000000003</c:v>
                </c:pt>
                <c:pt idx="40">
                  <c:v>185.48</c:v>
                </c:pt>
                <c:pt idx="41">
                  <c:v>665.15</c:v>
                </c:pt>
                <c:pt idx="42">
                  <c:v>439.28</c:v>
                </c:pt>
                <c:pt idx="43">
                  <c:v>17.86</c:v>
                </c:pt>
                <c:pt idx="44">
                  <c:v>194.63</c:v>
                </c:pt>
                <c:pt idx="45">
                  <c:v>0</c:v>
                </c:pt>
                <c:pt idx="46">
                  <c:v>0</c:v>
                </c:pt>
                <c:pt idx="47">
                  <c:v>183.57</c:v>
                </c:pt>
                <c:pt idx="48">
                  <c:v>4433.92</c:v>
                </c:pt>
                <c:pt idx="49">
                  <c:v>3230.9399999999996</c:v>
                </c:pt>
                <c:pt idx="50">
                  <c:v>2475.4</c:v>
                </c:pt>
                <c:pt idx="51">
                  <c:v>0</c:v>
                </c:pt>
                <c:pt idx="52">
                  <c:v>0</c:v>
                </c:pt>
                <c:pt idx="53">
                  <c:v>8495.7799999999988</c:v>
                </c:pt>
                <c:pt idx="54">
                  <c:v>69.760000000000005</c:v>
                </c:pt>
                <c:pt idx="55">
                  <c:v>714.86999999999989</c:v>
                </c:pt>
                <c:pt idx="56">
                  <c:v>1151.49</c:v>
                </c:pt>
                <c:pt idx="57">
                  <c:v>964.12</c:v>
                </c:pt>
                <c:pt idx="58">
                  <c:v>139.28</c:v>
                </c:pt>
                <c:pt idx="59">
                  <c:v>1510.2099999999998</c:v>
                </c:pt>
                <c:pt idx="60">
                  <c:v>2038.2299999999998</c:v>
                </c:pt>
                <c:pt idx="61">
                  <c:v>13094.07</c:v>
                </c:pt>
                <c:pt idx="62">
                  <c:v>6145.5000000000018</c:v>
                </c:pt>
                <c:pt idx="63">
                  <c:v>1703.45</c:v>
                </c:pt>
                <c:pt idx="64">
                  <c:v>8479.590000000002</c:v>
                </c:pt>
                <c:pt idx="65">
                  <c:v>4586.66</c:v>
                </c:pt>
                <c:pt idx="66">
                  <c:v>0</c:v>
                </c:pt>
                <c:pt idx="67">
                  <c:v>5549.8199999999988</c:v>
                </c:pt>
                <c:pt idx="68">
                  <c:v>213.5</c:v>
                </c:pt>
                <c:pt idx="69">
                  <c:v>1947.16</c:v>
                </c:pt>
                <c:pt idx="70">
                  <c:v>2290.5500000000002</c:v>
                </c:pt>
                <c:pt idx="71">
                  <c:v>1120.28</c:v>
                </c:pt>
                <c:pt idx="72">
                  <c:v>1918.6200000000001</c:v>
                </c:pt>
                <c:pt idx="73">
                  <c:v>3010.2799999999997</c:v>
                </c:pt>
                <c:pt idx="74">
                  <c:v>215.79</c:v>
                </c:pt>
                <c:pt idx="75">
                  <c:v>0</c:v>
                </c:pt>
                <c:pt idx="76">
                  <c:v>1630.79</c:v>
                </c:pt>
                <c:pt idx="77">
                  <c:v>12579.529999999997</c:v>
                </c:pt>
                <c:pt idx="78">
                  <c:v>11.99</c:v>
                </c:pt>
                <c:pt idx="79">
                  <c:v>993.65000000000009</c:v>
                </c:pt>
                <c:pt idx="80">
                  <c:v>10365.540000000001</c:v>
                </c:pt>
                <c:pt idx="81">
                  <c:v>4594.45</c:v>
                </c:pt>
                <c:pt idx="82">
                  <c:v>1392.08</c:v>
                </c:pt>
                <c:pt idx="83">
                  <c:v>12337.359999999999</c:v>
                </c:pt>
                <c:pt idx="84">
                  <c:v>4900.9399999999996</c:v>
                </c:pt>
                <c:pt idx="85">
                  <c:v>928.55</c:v>
                </c:pt>
                <c:pt idx="86">
                  <c:v>2193.86</c:v>
                </c:pt>
                <c:pt idx="87">
                  <c:v>7517.8100000000013</c:v>
                </c:pt>
                <c:pt idx="88">
                  <c:v>7537.61</c:v>
                </c:pt>
                <c:pt idx="89">
                  <c:v>15094.580000000002</c:v>
                </c:pt>
                <c:pt idx="90">
                  <c:v>52.61</c:v>
                </c:pt>
                <c:pt idx="91">
                  <c:v>0</c:v>
                </c:pt>
                <c:pt idx="92">
                  <c:v>1178.98</c:v>
                </c:pt>
                <c:pt idx="93">
                  <c:v>7484.9999999999991</c:v>
                </c:pt>
                <c:pt idx="94">
                  <c:v>8862.2299999999977</c:v>
                </c:pt>
                <c:pt idx="95">
                  <c:v>3792.32</c:v>
                </c:pt>
                <c:pt idx="96">
                  <c:v>6335.42</c:v>
                </c:pt>
              </c:numCache>
            </c:numRef>
          </c:val>
          <c:extLst>
            <c:ext xmlns:c16="http://schemas.microsoft.com/office/drawing/2014/chart" uri="{C3380CC4-5D6E-409C-BE32-E72D297353CC}">
              <c16:uniqueId val="{00000000-34EC-48FC-9A09-77D8C6DF5402}"/>
            </c:ext>
          </c:extLst>
        </c:ser>
        <c:dLbls>
          <c:showLegendKey val="0"/>
          <c:showVal val="0"/>
          <c:showCatName val="0"/>
          <c:showSerName val="0"/>
          <c:showPercent val="0"/>
          <c:showBubbleSize val="0"/>
        </c:dLbls>
        <c:gapWidth val="182"/>
        <c:axId val="815326744"/>
        <c:axId val="815331664"/>
      </c:barChart>
      <c:catAx>
        <c:axId val="815326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31664"/>
        <c:crosses val="autoZero"/>
        <c:auto val="1"/>
        <c:lblAlgn val="ctr"/>
        <c:lblOffset val="100"/>
        <c:noMultiLvlLbl val="0"/>
      </c:catAx>
      <c:valAx>
        <c:axId val="815331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26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canceled_transactions_value(euros)</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a:t>2015-12</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'Q5 (2)'!$A$2:$A$98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Bakery</c:v>
                </c:pt>
                <c:pt idx="8">
                  <c:v>Men's Eastern Wear</c:v>
                </c:pt>
                <c:pt idx="9">
                  <c:v>Cigarettes &amp; Smoking</c:v>
                </c:pt>
                <c:pt idx="10">
                  <c:v>Candies</c:v>
                </c:pt>
                <c:pt idx="11">
                  <c:v>Baby Shoes</c:v>
                </c:pt>
                <c:pt idx="12">
                  <c:v>Nail Care</c:v>
                </c:pt>
                <c:pt idx="13">
                  <c:v>Movies</c:v>
                </c:pt>
                <c:pt idx="14">
                  <c:v>Jewelry Cleaning &amp; Care</c:v>
                </c:pt>
                <c:pt idx="15">
                  <c:v>Bath &amp; Body</c:v>
                </c:pt>
                <c:pt idx="16">
                  <c:v>Baby Fashion</c:v>
                </c:pt>
                <c:pt idx="17">
                  <c:v>Memory &amp; SD Cards for Phones</c:v>
                </c:pt>
                <c:pt idx="18">
                  <c:v>Girls Shoes</c:v>
                </c:pt>
                <c:pt idx="19">
                  <c:v>Office Supplies</c:v>
                </c:pt>
                <c:pt idx="20">
                  <c:v>Kid's Watches</c:v>
                </c:pt>
                <c:pt idx="21">
                  <c:v>Hobbies &amp; Creative Arts</c:v>
                </c:pt>
                <c:pt idx="22">
                  <c:v>Music</c:v>
                </c:pt>
                <c:pt idx="23">
                  <c:v>Diapering</c:v>
                </c:pt>
                <c:pt idx="24">
                  <c:v>Boys Shoes</c:v>
                </c:pt>
                <c:pt idx="25">
                  <c:v>Other Electronics</c:v>
                </c:pt>
                <c:pt idx="26">
                  <c:v>Featured Phones</c:v>
                </c:pt>
                <c:pt idx="27">
                  <c:v>Baby &amp; Toddler Furniture</c:v>
                </c:pt>
                <c:pt idx="28">
                  <c:v>Household Supplies</c:v>
                </c:pt>
                <c:pt idx="29">
                  <c:v>Other Food &amp; Beverage</c:v>
                </c:pt>
                <c:pt idx="30">
                  <c:v>Books</c:v>
                </c:pt>
                <c:pt idx="31">
                  <c:v>Fitness</c:v>
                </c:pt>
                <c:pt idx="32">
                  <c:v>Pets &amp; Animals</c:v>
                </c:pt>
                <c:pt idx="33">
                  <c:v>Girls Fashion</c:v>
                </c:pt>
                <c:pt idx="34">
                  <c:v>Outdoor Sports</c:v>
                </c:pt>
                <c:pt idx="35">
                  <c:v>Home improvements</c:v>
                </c:pt>
                <c:pt idx="36">
                  <c:v>Boys Fashion</c:v>
                </c:pt>
                <c:pt idx="37">
                  <c:v>Lawn &amp; Garden</c:v>
                </c:pt>
                <c:pt idx="38">
                  <c:v>Monitors</c:v>
                </c:pt>
                <c:pt idx="39">
                  <c:v>Lighting</c:v>
                </c:pt>
                <c:pt idx="40">
                  <c:v>Linens &amp; Bedding</c:v>
                </c:pt>
                <c:pt idx="41">
                  <c:v>Nursing &amp; Feeding</c:v>
                </c:pt>
                <c:pt idx="42">
                  <c:v>Luggage &amp; Bags</c:v>
                </c:pt>
                <c:pt idx="43">
                  <c:v>Grooming Appliances</c:v>
                </c:pt>
                <c:pt idx="44">
                  <c:v>Bathroom Accessories</c:v>
                </c:pt>
                <c:pt idx="45">
                  <c:v>Networking</c:v>
                </c:pt>
                <c:pt idx="46">
                  <c:v>Landline Phones</c:v>
                </c:pt>
                <c:pt idx="47">
                  <c:v>TV Equipment</c:v>
                </c:pt>
                <c:pt idx="48">
                  <c:v>Vehicle &amp; Vehicle Parts</c:v>
                </c:pt>
                <c:pt idx="49">
                  <c:v>Kitchen &amp; Dining</c:v>
                </c:pt>
                <c:pt idx="50">
                  <c:v>Health Care</c:v>
                </c:pt>
                <c:pt idx="51">
                  <c:v>Women's Eyewear</c:v>
                </c:pt>
                <c:pt idx="52">
                  <c:v>Beverages</c:v>
                </c:pt>
                <c:pt idx="53">
                  <c:v>Computer Accessories</c:v>
                </c:pt>
                <c:pt idx="54">
                  <c:v>Gymnastics</c:v>
                </c:pt>
                <c:pt idx="55">
                  <c:v>Printers &amp; Scanners</c:v>
                </c:pt>
                <c:pt idx="56">
                  <c:v>Men's Jewelry</c:v>
                </c:pt>
                <c:pt idx="57">
                  <c:v>Storage Devices</c:v>
                </c:pt>
                <c:pt idx="58">
                  <c:v>Furniture</c:v>
                </c:pt>
                <c:pt idx="59">
                  <c:v>Makeup</c:v>
                </c:pt>
                <c:pt idx="60">
                  <c:v>Women's Jewelry</c:v>
                </c:pt>
                <c:pt idx="61">
                  <c:v>Men's Accessories</c:v>
                </c:pt>
                <c:pt idx="62">
                  <c:v>Other Baby Products</c:v>
                </c:pt>
                <c:pt idx="63">
                  <c:v>Skin Care</c:v>
                </c:pt>
                <c:pt idx="64">
                  <c:v>Kitchen Appliances</c:v>
                </c:pt>
                <c:pt idx="65">
                  <c:v>Perfume &amp; Cologne</c:v>
                </c:pt>
                <c:pt idx="66">
                  <c:v>Desktops</c:v>
                </c:pt>
                <c:pt idx="67">
                  <c:v>Video Games</c:v>
                </c:pt>
                <c:pt idx="68">
                  <c:v>Services</c:v>
                </c:pt>
                <c:pt idx="69">
                  <c:v>TVs</c:v>
                </c:pt>
                <c:pt idx="70">
                  <c:v>Men's Eyewear</c:v>
                </c:pt>
                <c:pt idx="71">
                  <c:v>Decor</c:v>
                </c:pt>
                <c:pt idx="72">
                  <c:v>Headphones</c:v>
                </c:pt>
                <c:pt idx="73">
                  <c:v>Personal Pleasure</c:v>
                </c:pt>
                <c:pt idx="74">
                  <c:v>Softwares</c:v>
                </c:pt>
                <c:pt idx="75">
                  <c:v>Gadgets</c:v>
                </c:pt>
                <c:pt idx="76">
                  <c:v>Video Game Consoles</c:v>
                </c:pt>
                <c:pt idx="77">
                  <c:v>Personal Care</c:v>
                </c:pt>
                <c:pt idx="78">
                  <c:v>PowerBanks</c:v>
                </c:pt>
                <c:pt idx="79">
                  <c:v>MP3 Players and Audio Equipment</c:v>
                </c:pt>
                <c:pt idx="80">
                  <c:v>Mobiles &amp; Tablets Accessories</c:v>
                </c:pt>
                <c:pt idx="81">
                  <c:v>Household Appliances</c:v>
                </c:pt>
                <c:pt idx="82">
                  <c:v>Fitness &amp; Nutrition</c:v>
                </c:pt>
                <c:pt idx="83">
                  <c:v>Cameras</c:v>
                </c:pt>
                <c:pt idx="84">
                  <c:v>Team Sports</c:v>
                </c:pt>
                <c:pt idx="85">
                  <c:v>Women's Lingeries and Nightwear</c:v>
                </c:pt>
                <c:pt idx="86">
                  <c:v>Women's Watches</c:v>
                </c:pt>
                <c:pt idx="87">
                  <c:v>Women's Shoes</c:v>
                </c:pt>
                <c:pt idx="88">
                  <c:v>Women's Accessories</c:v>
                </c:pt>
                <c:pt idx="89">
                  <c:v>Men's Clothing</c:v>
                </c:pt>
                <c:pt idx="90">
                  <c:v>Tablets</c:v>
                </c:pt>
                <c:pt idx="91">
                  <c:v>Smart watches</c:v>
                </c:pt>
                <c:pt idx="92">
                  <c:v>Laptops</c:v>
                </c:pt>
                <c:pt idx="93">
                  <c:v>Men's Watches</c:v>
                </c:pt>
                <c:pt idx="94">
                  <c:v>Women's Clothing</c:v>
                </c:pt>
                <c:pt idx="95">
                  <c:v>Smartphones</c:v>
                </c:pt>
                <c:pt idx="96">
                  <c:v>Men's Shoes</c:v>
                </c:pt>
              </c:strCache>
            </c:strRef>
          </c:cat>
          <c:val>
            <c:numRef>
              <c:f>'Q5 (2)'!$M$2:$M$98</c:f>
              <c:numCache>
                <c:formatCode>General</c:formatCode>
                <c:ptCount val="97"/>
                <c:pt idx="0">
                  <c:v>0</c:v>
                </c:pt>
                <c:pt idx="1">
                  <c:v>3667.68</c:v>
                </c:pt>
                <c:pt idx="2">
                  <c:v>0</c:v>
                </c:pt>
                <c:pt idx="3">
                  <c:v>625.23</c:v>
                </c:pt>
                <c:pt idx="4">
                  <c:v>6254.63</c:v>
                </c:pt>
                <c:pt idx="5">
                  <c:v>6082.59</c:v>
                </c:pt>
                <c:pt idx="6">
                  <c:v>0</c:v>
                </c:pt>
                <c:pt idx="7">
                  <c:v>43609.67</c:v>
                </c:pt>
                <c:pt idx="8">
                  <c:v>4303.25</c:v>
                </c:pt>
                <c:pt idx="9">
                  <c:v>0</c:v>
                </c:pt>
                <c:pt idx="10">
                  <c:v>0</c:v>
                </c:pt>
                <c:pt idx="11">
                  <c:v>979.3900000000001</c:v>
                </c:pt>
                <c:pt idx="12">
                  <c:v>0</c:v>
                </c:pt>
                <c:pt idx="13">
                  <c:v>36.26</c:v>
                </c:pt>
                <c:pt idx="14">
                  <c:v>0</c:v>
                </c:pt>
                <c:pt idx="15">
                  <c:v>1164.3</c:v>
                </c:pt>
                <c:pt idx="16">
                  <c:v>1582.58</c:v>
                </c:pt>
                <c:pt idx="17">
                  <c:v>34.299999999999997</c:v>
                </c:pt>
                <c:pt idx="18">
                  <c:v>3510.2000000000003</c:v>
                </c:pt>
                <c:pt idx="19">
                  <c:v>4.26</c:v>
                </c:pt>
                <c:pt idx="20">
                  <c:v>8.16</c:v>
                </c:pt>
                <c:pt idx="21">
                  <c:v>0</c:v>
                </c:pt>
                <c:pt idx="22">
                  <c:v>0</c:v>
                </c:pt>
                <c:pt idx="23">
                  <c:v>2169.4999999999995</c:v>
                </c:pt>
                <c:pt idx="24">
                  <c:v>30.42</c:v>
                </c:pt>
                <c:pt idx="25">
                  <c:v>4.43</c:v>
                </c:pt>
                <c:pt idx="26">
                  <c:v>1758.62</c:v>
                </c:pt>
                <c:pt idx="27">
                  <c:v>17554.210000000003</c:v>
                </c:pt>
                <c:pt idx="28">
                  <c:v>7.02</c:v>
                </c:pt>
                <c:pt idx="29">
                  <c:v>6553.6399999999994</c:v>
                </c:pt>
                <c:pt idx="30">
                  <c:v>51.39</c:v>
                </c:pt>
                <c:pt idx="31">
                  <c:v>1388.1499999999999</c:v>
                </c:pt>
                <c:pt idx="32">
                  <c:v>0</c:v>
                </c:pt>
                <c:pt idx="33">
                  <c:v>9500.76</c:v>
                </c:pt>
                <c:pt idx="34">
                  <c:v>0</c:v>
                </c:pt>
                <c:pt idx="35">
                  <c:v>0</c:v>
                </c:pt>
                <c:pt idx="36">
                  <c:v>2489.3500000000004</c:v>
                </c:pt>
                <c:pt idx="37">
                  <c:v>1803.67</c:v>
                </c:pt>
                <c:pt idx="38">
                  <c:v>61.089999999999996</c:v>
                </c:pt>
                <c:pt idx="39">
                  <c:v>399.72</c:v>
                </c:pt>
                <c:pt idx="40">
                  <c:v>0</c:v>
                </c:pt>
                <c:pt idx="41">
                  <c:v>6923.53</c:v>
                </c:pt>
                <c:pt idx="42">
                  <c:v>566.44000000000005</c:v>
                </c:pt>
                <c:pt idx="43">
                  <c:v>68.709999999999994</c:v>
                </c:pt>
                <c:pt idx="44">
                  <c:v>11126.140000000001</c:v>
                </c:pt>
                <c:pt idx="45">
                  <c:v>3159.59</c:v>
                </c:pt>
                <c:pt idx="46">
                  <c:v>0</c:v>
                </c:pt>
                <c:pt idx="47">
                  <c:v>755.63</c:v>
                </c:pt>
                <c:pt idx="48">
                  <c:v>2.2799999999999998</c:v>
                </c:pt>
                <c:pt idx="49">
                  <c:v>5874.3399999999992</c:v>
                </c:pt>
                <c:pt idx="50">
                  <c:v>9239.83</c:v>
                </c:pt>
                <c:pt idx="51">
                  <c:v>337.7</c:v>
                </c:pt>
                <c:pt idx="52">
                  <c:v>25189.13</c:v>
                </c:pt>
                <c:pt idx="53">
                  <c:v>8118.25</c:v>
                </c:pt>
                <c:pt idx="54">
                  <c:v>0</c:v>
                </c:pt>
                <c:pt idx="55">
                  <c:v>5474.08</c:v>
                </c:pt>
                <c:pt idx="56">
                  <c:v>8.74</c:v>
                </c:pt>
                <c:pt idx="57">
                  <c:v>669.08999999999992</c:v>
                </c:pt>
                <c:pt idx="58">
                  <c:v>0</c:v>
                </c:pt>
                <c:pt idx="59">
                  <c:v>12668.349999999999</c:v>
                </c:pt>
                <c:pt idx="60">
                  <c:v>3023.7999999999997</c:v>
                </c:pt>
                <c:pt idx="61">
                  <c:v>24627.62</c:v>
                </c:pt>
                <c:pt idx="62">
                  <c:v>2434.86</c:v>
                </c:pt>
                <c:pt idx="63">
                  <c:v>16765.799999999996</c:v>
                </c:pt>
                <c:pt idx="64">
                  <c:v>11107.03</c:v>
                </c:pt>
                <c:pt idx="65">
                  <c:v>15335.57</c:v>
                </c:pt>
                <c:pt idx="66">
                  <c:v>0</c:v>
                </c:pt>
                <c:pt idx="67">
                  <c:v>9011.0400000000009</c:v>
                </c:pt>
                <c:pt idx="68">
                  <c:v>0</c:v>
                </c:pt>
                <c:pt idx="69">
                  <c:v>9132.2900000000009</c:v>
                </c:pt>
                <c:pt idx="70">
                  <c:v>11014.759999999998</c:v>
                </c:pt>
                <c:pt idx="71">
                  <c:v>1915.37</c:v>
                </c:pt>
                <c:pt idx="72">
                  <c:v>10541.849999999999</c:v>
                </c:pt>
                <c:pt idx="73">
                  <c:v>10956.509999999998</c:v>
                </c:pt>
                <c:pt idx="74">
                  <c:v>40.770000000000003</c:v>
                </c:pt>
                <c:pt idx="75">
                  <c:v>0</c:v>
                </c:pt>
                <c:pt idx="76">
                  <c:v>389.79</c:v>
                </c:pt>
                <c:pt idx="77">
                  <c:v>8306.8199999999979</c:v>
                </c:pt>
                <c:pt idx="78">
                  <c:v>1641.02</c:v>
                </c:pt>
                <c:pt idx="79">
                  <c:v>15681.61</c:v>
                </c:pt>
                <c:pt idx="80">
                  <c:v>11415.78</c:v>
                </c:pt>
                <c:pt idx="81">
                  <c:v>21015.530000000002</c:v>
                </c:pt>
                <c:pt idx="82">
                  <c:v>7907.14</c:v>
                </c:pt>
                <c:pt idx="83">
                  <c:v>2049.71</c:v>
                </c:pt>
                <c:pt idx="84">
                  <c:v>1630.45</c:v>
                </c:pt>
                <c:pt idx="85">
                  <c:v>3484.11</c:v>
                </c:pt>
                <c:pt idx="86">
                  <c:v>1475.9299999999998</c:v>
                </c:pt>
                <c:pt idx="87">
                  <c:v>32866.879999999997</c:v>
                </c:pt>
                <c:pt idx="88">
                  <c:v>8877.33</c:v>
                </c:pt>
                <c:pt idx="89">
                  <c:v>14584.230000000001</c:v>
                </c:pt>
                <c:pt idx="90">
                  <c:v>1922.73</c:v>
                </c:pt>
                <c:pt idx="91">
                  <c:v>3998.28</c:v>
                </c:pt>
                <c:pt idx="92">
                  <c:v>2010.21</c:v>
                </c:pt>
                <c:pt idx="93">
                  <c:v>1765.72</c:v>
                </c:pt>
                <c:pt idx="94">
                  <c:v>14265.069999999998</c:v>
                </c:pt>
                <c:pt idx="95">
                  <c:v>13014.6</c:v>
                </c:pt>
                <c:pt idx="96">
                  <c:v>33098.800000000003</c:v>
                </c:pt>
              </c:numCache>
            </c:numRef>
          </c:val>
          <c:extLst>
            <c:ext xmlns:c16="http://schemas.microsoft.com/office/drawing/2014/chart" uri="{C3380CC4-5D6E-409C-BE32-E72D297353CC}">
              <c16:uniqueId val="{00000000-245E-496A-ACDB-32F6BC805C13}"/>
            </c:ext>
          </c:extLst>
        </c:ser>
        <c:dLbls>
          <c:showLegendKey val="0"/>
          <c:showVal val="0"/>
          <c:showCatName val="0"/>
          <c:showSerName val="0"/>
          <c:showPercent val="0"/>
          <c:showBubbleSize val="0"/>
        </c:dLbls>
        <c:gapWidth val="182"/>
        <c:axId val="815326744"/>
        <c:axId val="815331664"/>
      </c:barChart>
      <c:catAx>
        <c:axId val="815326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31664"/>
        <c:crosses val="autoZero"/>
        <c:auto val="1"/>
        <c:lblAlgn val="ctr"/>
        <c:lblOffset val="100"/>
        <c:noMultiLvlLbl val="0"/>
      </c:catAx>
      <c:valAx>
        <c:axId val="815331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26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net_transaction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percentStacked"/>
        <c:varyColors val="0"/>
        <c:ser>
          <c:idx val="0"/>
          <c:order val="0"/>
          <c:tx>
            <c:strRef>
              <c:f>'Q6'!$B$1</c:f>
              <c:strCache>
                <c:ptCount val="1"/>
                <c:pt idx="0">
                  <c:v>net_transaction_value(euros)</c:v>
                </c:pt>
              </c:strCache>
            </c:strRef>
          </c:tx>
          <c:spPr>
            <a:solidFill>
              <a:schemeClr val="accent1"/>
            </a:solidFill>
            <a:ln>
              <a:noFill/>
            </a:ln>
            <a:effectLst/>
          </c:spPr>
          <c:invertIfNegative val="0"/>
          <c:cat>
            <c:strRef>
              <c:f>'Q6'!$A$2:$A$98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Men's Eastern Wear</c:v>
                </c:pt>
                <c:pt idx="8">
                  <c:v>Candies</c:v>
                </c:pt>
                <c:pt idx="9">
                  <c:v>Nail Care</c:v>
                </c:pt>
                <c:pt idx="10">
                  <c:v>Jewelry Cleaning &amp; Care</c:v>
                </c:pt>
                <c:pt idx="11">
                  <c:v>Featured Phones</c:v>
                </c:pt>
                <c:pt idx="12">
                  <c:v>Pets &amp; Animals</c:v>
                </c:pt>
                <c:pt idx="13">
                  <c:v>Cigarettes &amp; Smoking</c:v>
                </c:pt>
                <c:pt idx="14">
                  <c:v>Hobbies &amp; Creative Arts</c:v>
                </c:pt>
                <c:pt idx="15">
                  <c:v>Bakery</c:v>
                </c:pt>
                <c:pt idx="16">
                  <c:v>Kid's Watches</c:v>
                </c:pt>
                <c:pt idx="17">
                  <c:v>Baby Fashion</c:v>
                </c:pt>
                <c:pt idx="18">
                  <c:v>Bath &amp; Body</c:v>
                </c:pt>
                <c:pt idx="19">
                  <c:v>Movies</c:v>
                </c:pt>
                <c:pt idx="20">
                  <c:v>Office Supplies</c:v>
                </c:pt>
                <c:pt idx="21">
                  <c:v>Fitness</c:v>
                </c:pt>
                <c:pt idx="22">
                  <c:v>Baby Shoes</c:v>
                </c:pt>
                <c:pt idx="23">
                  <c:v>Other Electronics</c:v>
                </c:pt>
                <c:pt idx="24">
                  <c:v>Gadgets</c:v>
                </c:pt>
                <c:pt idx="25">
                  <c:v>Memory &amp; SD Cards for Phones</c:v>
                </c:pt>
                <c:pt idx="26">
                  <c:v>Diapering</c:v>
                </c:pt>
                <c:pt idx="27">
                  <c:v>Lawn &amp; Garden</c:v>
                </c:pt>
                <c:pt idx="28">
                  <c:v>Girls Shoes</c:v>
                </c:pt>
                <c:pt idx="29">
                  <c:v>Other Food &amp; Beverage</c:v>
                </c:pt>
                <c:pt idx="30">
                  <c:v>Monitors</c:v>
                </c:pt>
                <c:pt idx="31">
                  <c:v>Boys Shoes</c:v>
                </c:pt>
                <c:pt idx="32">
                  <c:v>Baby &amp; Toddler Furniture</c:v>
                </c:pt>
                <c:pt idx="33">
                  <c:v>Nursing &amp; Feeding</c:v>
                </c:pt>
                <c:pt idx="34">
                  <c:v>Music</c:v>
                </c:pt>
                <c:pt idx="35">
                  <c:v>Luggage &amp; Bags</c:v>
                </c:pt>
                <c:pt idx="36">
                  <c:v>Grooming Appliances</c:v>
                </c:pt>
                <c:pt idx="37">
                  <c:v>Household Supplies</c:v>
                </c:pt>
                <c:pt idx="38">
                  <c:v>Girls Fashion</c:v>
                </c:pt>
                <c:pt idx="39">
                  <c:v>Bathroom Accessories</c:v>
                </c:pt>
                <c:pt idx="40">
                  <c:v>Home improvements</c:v>
                </c:pt>
                <c:pt idx="41">
                  <c:v>Beverages</c:v>
                </c:pt>
                <c:pt idx="42">
                  <c:v>Outdoor Sports</c:v>
                </c:pt>
                <c:pt idx="43">
                  <c:v>Books</c:v>
                </c:pt>
                <c:pt idx="44">
                  <c:v>Landline Phones</c:v>
                </c:pt>
                <c:pt idx="45">
                  <c:v>Linens &amp; Bedding</c:v>
                </c:pt>
                <c:pt idx="46">
                  <c:v>Women's Eyewear</c:v>
                </c:pt>
                <c:pt idx="47">
                  <c:v>Makeup</c:v>
                </c:pt>
                <c:pt idx="48">
                  <c:v>Boys Fashion</c:v>
                </c:pt>
                <c:pt idx="49">
                  <c:v>Lighting</c:v>
                </c:pt>
                <c:pt idx="50">
                  <c:v>Networking</c:v>
                </c:pt>
                <c:pt idx="51">
                  <c:v>Women's Lingeries and Nightwear</c:v>
                </c:pt>
                <c:pt idx="52">
                  <c:v>Services</c:v>
                </c:pt>
                <c:pt idx="53">
                  <c:v>TV Equipment</c:v>
                </c:pt>
                <c:pt idx="54">
                  <c:v>Softwares</c:v>
                </c:pt>
                <c:pt idx="55">
                  <c:v>Kitchen &amp; Dining</c:v>
                </c:pt>
                <c:pt idx="56">
                  <c:v>Skin Care</c:v>
                </c:pt>
                <c:pt idx="57">
                  <c:v>Personal Pleasure</c:v>
                </c:pt>
                <c:pt idx="58">
                  <c:v>Gymnastics</c:v>
                </c:pt>
                <c:pt idx="59">
                  <c:v>Vehicle &amp; Vehicle Parts</c:v>
                </c:pt>
                <c:pt idx="60">
                  <c:v>Desktops</c:v>
                </c:pt>
                <c:pt idx="61">
                  <c:v>Health Care</c:v>
                </c:pt>
                <c:pt idx="62">
                  <c:v>Women's Jewelry</c:v>
                </c:pt>
                <c:pt idx="63">
                  <c:v>Fitness &amp; Nutrition</c:v>
                </c:pt>
                <c:pt idx="64">
                  <c:v>Other Baby Products</c:v>
                </c:pt>
                <c:pt idx="65">
                  <c:v>Personal Care</c:v>
                </c:pt>
                <c:pt idx="66">
                  <c:v>Storage Devices</c:v>
                </c:pt>
                <c:pt idx="67">
                  <c:v>Computer Accessories</c:v>
                </c:pt>
                <c:pt idx="68">
                  <c:v>Furniture</c:v>
                </c:pt>
                <c:pt idx="69">
                  <c:v>Printers &amp; Scanners</c:v>
                </c:pt>
                <c:pt idx="70">
                  <c:v>Men's Jewelry</c:v>
                </c:pt>
                <c:pt idx="71">
                  <c:v>Perfume &amp; Cologne</c:v>
                </c:pt>
                <c:pt idx="72">
                  <c:v>Kitchen Appliances</c:v>
                </c:pt>
                <c:pt idx="73">
                  <c:v>Decor</c:v>
                </c:pt>
                <c:pt idx="74">
                  <c:v>Men's Accessories</c:v>
                </c:pt>
                <c:pt idx="75">
                  <c:v>PowerBanks</c:v>
                </c:pt>
                <c:pt idx="76">
                  <c:v>Video Games</c:v>
                </c:pt>
                <c:pt idx="77">
                  <c:v>Men's Eyewear</c:v>
                </c:pt>
                <c:pt idx="78">
                  <c:v>Headphones</c:v>
                </c:pt>
                <c:pt idx="79">
                  <c:v>Video Game Consoles</c:v>
                </c:pt>
                <c:pt idx="80">
                  <c:v>Smart watches</c:v>
                </c:pt>
                <c:pt idx="81">
                  <c:v>Women's Accessories</c:v>
                </c:pt>
                <c:pt idx="82">
                  <c:v>TVs</c:v>
                </c:pt>
                <c:pt idx="83">
                  <c:v>Women's Shoes</c:v>
                </c:pt>
                <c:pt idx="84">
                  <c:v>MP3 Players and Audio Equipment</c:v>
                </c:pt>
                <c:pt idx="85">
                  <c:v>Cameras</c:v>
                </c:pt>
                <c:pt idx="86">
                  <c:v>Mobiles &amp; Tablets Accessories</c:v>
                </c:pt>
                <c:pt idx="87">
                  <c:v>Women's Clothing</c:v>
                </c:pt>
                <c:pt idx="88">
                  <c:v>Household Appliances</c:v>
                </c:pt>
                <c:pt idx="89">
                  <c:v>Team Sports</c:v>
                </c:pt>
                <c:pt idx="90">
                  <c:v>Women's Watches</c:v>
                </c:pt>
                <c:pt idx="91">
                  <c:v>Tablets</c:v>
                </c:pt>
                <c:pt idx="92">
                  <c:v>Laptops</c:v>
                </c:pt>
                <c:pt idx="93">
                  <c:v>Men's Clothing</c:v>
                </c:pt>
                <c:pt idx="94">
                  <c:v>Men's Watches</c:v>
                </c:pt>
                <c:pt idx="95">
                  <c:v>Smartphones</c:v>
                </c:pt>
                <c:pt idx="96">
                  <c:v>Men's Shoes</c:v>
                </c:pt>
              </c:strCache>
            </c:strRef>
          </c:cat>
          <c:val>
            <c:numRef>
              <c:f>'Q6'!$B$2:$B$98</c:f>
            </c:numRef>
          </c:val>
          <c:extLst>
            <c:ext xmlns:c16="http://schemas.microsoft.com/office/drawing/2014/chart" uri="{C3380CC4-5D6E-409C-BE32-E72D297353CC}">
              <c16:uniqueId val="{00000000-F95C-4309-9765-301C8FD3E236}"/>
            </c:ext>
          </c:extLst>
        </c:ser>
        <c:ser>
          <c:idx val="1"/>
          <c:order val="1"/>
          <c:tx>
            <c:strRef>
              <c:f>'Q6 (3)'!$C$1</c:f>
              <c:strCache>
                <c:ptCount val="1"/>
                <c:pt idx="0">
                  <c:v>male</c:v>
                </c:pt>
              </c:strCache>
            </c:strRef>
          </c:tx>
          <c:spPr>
            <a:solidFill>
              <a:schemeClr val="accent2"/>
            </a:solidFill>
            <a:ln>
              <a:noFill/>
            </a:ln>
            <a:effectLst/>
          </c:spPr>
          <c:invertIfNegative val="0"/>
          <c:cat>
            <c:strRef>
              <c:f>'Q6 (3)'!$A$2:$A$98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Men's Eastern Wear</c:v>
                </c:pt>
                <c:pt idx="8">
                  <c:v>Candies</c:v>
                </c:pt>
                <c:pt idx="9">
                  <c:v>Nail Care</c:v>
                </c:pt>
                <c:pt idx="10">
                  <c:v>Jewelry Cleaning &amp; Care</c:v>
                </c:pt>
                <c:pt idx="11">
                  <c:v>Featured Phones</c:v>
                </c:pt>
                <c:pt idx="12">
                  <c:v>Pets &amp; Animals</c:v>
                </c:pt>
                <c:pt idx="13">
                  <c:v>Cigarettes &amp; Smoking</c:v>
                </c:pt>
                <c:pt idx="14">
                  <c:v>Hobbies &amp; Creative Arts</c:v>
                </c:pt>
                <c:pt idx="15">
                  <c:v>Bakery</c:v>
                </c:pt>
                <c:pt idx="16">
                  <c:v>Kid's Watches</c:v>
                </c:pt>
                <c:pt idx="17">
                  <c:v>Baby Fashion</c:v>
                </c:pt>
                <c:pt idx="18">
                  <c:v>Bath &amp; Body</c:v>
                </c:pt>
                <c:pt idx="19">
                  <c:v>Movies</c:v>
                </c:pt>
                <c:pt idx="20">
                  <c:v>Office Supplies</c:v>
                </c:pt>
                <c:pt idx="21">
                  <c:v>Fitness</c:v>
                </c:pt>
                <c:pt idx="22">
                  <c:v>Baby Shoes</c:v>
                </c:pt>
                <c:pt idx="23">
                  <c:v>Other Electronics</c:v>
                </c:pt>
                <c:pt idx="24">
                  <c:v>Gadgets</c:v>
                </c:pt>
                <c:pt idx="25">
                  <c:v>Memory &amp; SD Cards for Phones</c:v>
                </c:pt>
                <c:pt idx="26">
                  <c:v>Diapering</c:v>
                </c:pt>
                <c:pt idx="27">
                  <c:v>Lawn &amp; Garden</c:v>
                </c:pt>
                <c:pt idx="28">
                  <c:v>Girls Shoes</c:v>
                </c:pt>
                <c:pt idx="29">
                  <c:v>Other Food &amp; Beverage</c:v>
                </c:pt>
                <c:pt idx="30">
                  <c:v>Monitors</c:v>
                </c:pt>
                <c:pt idx="31">
                  <c:v>Boys Shoes</c:v>
                </c:pt>
                <c:pt idx="32">
                  <c:v>Baby &amp; Toddler Furniture</c:v>
                </c:pt>
                <c:pt idx="33">
                  <c:v>Nursing &amp; Feeding</c:v>
                </c:pt>
                <c:pt idx="34">
                  <c:v>Music</c:v>
                </c:pt>
                <c:pt idx="35">
                  <c:v>Luggage &amp; Bags</c:v>
                </c:pt>
                <c:pt idx="36">
                  <c:v>Grooming Appliances</c:v>
                </c:pt>
                <c:pt idx="37">
                  <c:v>Household Supplies</c:v>
                </c:pt>
                <c:pt idx="38">
                  <c:v>Girls Fashion</c:v>
                </c:pt>
                <c:pt idx="39">
                  <c:v>Bathroom Accessories</c:v>
                </c:pt>
                <c:pt idx="40">
                  <c:v>Home improvements</c:v>
                </c:pt>
                <c:pt idx="41">
                  <c:v>Beverages</c:v>
                </c:pt>
                <c:pt idx="42">
                  <c:v>Outdoor Sports</c:v>
                </c:pt>
                <c:pt idx="43">
                  <c:v>Books</c:v>
                </c:pt>
                <c:pt idx="44">
                  <c:v>Landline Phones</c:v>
                </c:pt>
                <c:pt idx="45">
                  <c:v>Linens &amp; Bedding</c:v>
                </c:pt>
                <c:pt idx="46">
                  <c:v>Women's Eyewear</c:v>
                </c:pt>
                <c:pt idx="47">
                  <c:v>Makeup</c:v>
                </c:pt>
                <c:pt idx="48">
                  <c:v>Boys Fashion</c:v>
                </c:pt>
                <c:pt idx="49">
                  <c:v>Lighting</c:v>
                </c:pt>
                <c:pt idx="50">
                  <c:v>Networking</c:v>
                </c:pt>
                <c:pt idx="51">
                  <c:v>Women's Lingeries and Nightwear</c:v>
                </c:pt>
                <c:pt idx="52">
                  <c:v>Services</c:v>
                </c:pt>
                <c:pt idx="53">
                  <c:v>TV Equipment</c:v>
                </c:pt>
                <c:pt idx="54">
                  <c:v>Softwares</c:v>
                </c:pt>
                <c:pt idx="55">
                  <c:v>Kitchen &amp; Dining</c:v>
                </c:pt>
                <c:pt idx="56">
                  <c:v>Skin Care</c:v>
                </c:pt>
                <c:pt idx="57">
                  <c:v>Personal Pleasure</c:v>
                </c:pt>
                <c:pt idx="58">
                  <c:v>Gymnastics</c:v>
                </c:pt>
                <c:pt idx="59">
                  <c:v>Vehicle &amp; Vehicle Parts</c:v>
                </c:pt>
                <c:pt idx="60">
                  <c:v>Desktops</c:v>
                </c:pt>
                <c:pt idx="61">
                  <c:v>Health Care</c:v>
                </c:pt>
                <c:pt idx="62">
                  <c:v>Women's Jewelry</c:v>
                </c:pt>
                <c:pt idx="63">
                  <c:v>Fitness &amp; Nutrition</c:v>
                </c:pt>
                <c:pt idx="64">
                  <c:v>Other Baby Products</c:v>
                </c:pt>
                <c:pt idx="65">
                  <c:v>Personal Care</c:v>
                </c:pt>
                <c:pt idx="66">
                  <c:v>Storage Devices</c:v>
                </c:pt>
                <c:pt idx="67">
                  <c:v>Computer Accessories</c:v>
                </c:pt>
                <c:pt idx="68">
                  <c:v>Furniture</c:v>
                </c:pt>
                <c:pt idx="69">
                  <c:v>Printers &amp; Scanners</c:v>
                </c:pt>
                <c:pt idx="70">
                  <c:v>Men's Jewelry</c:v>
                </c:pt>
                <c:pt idx="71">
                  <c:v>Perfume &amp; Cologne</c:v>
                </c:pt>
                <c:pt idx="72">
                  <c:v>Kitchen Appliances</c:v>
                </c:pt>
                <c:pt idx="73">
                  <c:v>Decor</c:v>
                </c:pt>
                <c:pt idx="74">
                  <c:v>Men's Accessories</c:v>
                </c:pt>
                <c:pt idx="75">
                  <c:v>PowerBanks</c:v>
                </c:pt>
                <c:pt idx="76">
                  <c:v>Video Games</c:v>
                </c:pt>
                <c:pt idx="77">
                  <c:v>Men's Eyewear</c:v>
                </c:pt>
                <c:pt idx="78">
                  <c:v>Headphones</c:v>
                </c:pt>
                <c:pt idx="79">
                  <c:v>Video Game Consoles</c:v>
                </c:pt>
                <c:pt idx="80">
                  <c:v>Smart watches</c:v>
                </c:pt>
                <c:pt idx="81">
                  <c:v>Women's Accessories</c:v>
                </c:pt>
                <c:pt idx="82">
                  <c:v>TVs</c:v>
                </c:pt>
                <c:pt idx="83">
                  <c:v>Women's Shoes</c:v>
                </c:pt>
                <c:pt idx="84">
                  <c:v>MP3 Players and Audio Equipment</c:v>
                </c:pt>
                <c:pt idx="85">
                  <c:v>Cameras</c:v>
                </c:pt>
                <c:pt idx="86">
                  <c:v>Mobiles &amp; Tablets Accessories</c:v>
                </c:pt>
                <c:pt idx="87">
                  <c:v>Women's Clothing</c:v>
                </c:pt>
                <c:pt idx="88">
                  <c:v>Household Appliances</c:v>
                </c:pt>
                <c:pt idx="89">
                  <c:v>Team Sports</c:v>
                </c:pt>
                <c:pt idx="90">
                  <c:v>Women's Watches</c:v>
                </c:pt>
                <c:pt idx="91">
                  <c:v>Tablets</c:v>
                </c:pt>
                <c:pt idx="92">
                  <c:v>Laptops</c:v>
                </c:pt>
                <c:pt idx="93">
                  <c:v>Men's Clothing</c:v>
                </c:pt>
                <c:pt idx="94">
                  <c:v>Men's Watches</c:v>
                </c:pt>
                <c:pt idx="95">
                  <c:v>Smartphones</c:v>
                </c:pt>
                <c:pt idx="96">
                  <c:v>Men's Shoes</c:v>
                </c:pt>
              </c:strCache>
            </c:strRef>
          </c:cat>
          <c:val>
            <c:numRef>
              <c:f>'Q6 (3)'!$C$2:$C$98</c:f>
              <c:numCache>
                <c:formatCode>General</c:formatCode>
                <c:ptCount val="97"/>
                <c:pt idx="0">
                  <c:v>11</c:v>
                </c:pt>
                <c:pt idx="1">
                  <c:v>0</c:v>
                </c:pt>
                <c:pt idx="2">
                  <c:v>2</c:v>
                </c:pt>
                <c:pt idx="3">
                  <c:v>0</c:v>
                </c:pt>
                <c:pt idx="4">
                  <c:v>1</c:v>
                </c:pt>
                <c:pt idx="5">
                  <c:v>0</c:v>
                </c:pt>
                <c:pt idx="6">
                  <c:v>0</c:v>
                </c:pt>
                <c:pt idx="7">
                  <c:v>0</c:v>
                </c:pt>
                <c:pt idx="8">
                  <c:v>0</c:v>
                </c:pt>
                <c:pt idx="9">
                  <c:v>7</c:v>
                </c:pt>
                <c:pt idx="10">
                  <c:v>0</c:v>
                </c:pt>
                <c:pt idx="11">
                  <c:v>24</c:v>
                </c:pt>
                <c:pt idx="12">
                  <c:v>0</c:v>
                </c:pt>
                <c:pt idx="13">
                  <c:v>5</c:v>
                </c:pt>
                <c:pt idx="14">
                  <c:v>0</c:v>
                </c:pt>
                <c:pt idx="15">
                  <c:v>18</c:v>
                </c:pt>
                <c:pt idx="16">
                  <c:v>0</c:v>
                </c:pt>
                <c:pt idx="17">
                  <c:v>0</c:v>
                </c:pt>
                <c:pt idx="18">
                  <c:v>0</c:v>
                </c:pt>
                <c:pt idx="19">
                  <c:v>20</c:v>
                </c:pt>
                <c:pt idx="20">
                  <c:v>4</c:v>
                </c:pt>
                <c:pt idx="21">
                  <c:v>10</c:v>
                </c:pt>
                <c:pt idx="22">
                  <c:v>23</c:v>
                </c:pt>
                <c:pt idx="23">
                  <c:v>4</c:v>
                </c:pt>
                <c:pt idx="24">
                  <c:v>0</c:v>
                </c:pt>
                <c:pt idx="25">
                  <c:v>28</c:v>
                </c:pt>
                <c:pt idx="26">
                  <c:v>148</c:v>
                </c:pt>
                <c:pt idx="27">
                  <c:v>31</c:v>
                </c:pt>
                <c:pt idx="28">
                  <c:v>147</c:v>
                </c:pt>
                <c:pt idx="29">
                  <c:v>103</c:v>
                </c:pt>
                <c:pt idx="30">
                  <c:v>72</c:v>
                </c:pt>
                <c:pt idx="31">
                  <c:v>23</c:v>
                </c:pt>
                <c:pt idx="32">
                  <c:v>20</c:v>
                </c:pt>
                <c:pt idx="33">
                  <c:v>122</c:v>
                </c:pt>
                <c:pt idx="34">
                  <c:v>38</c:v>
                </c:pt>
                <c:pt idx="35">
                  <c:v>12</c:v>
                </c:pt>
                <c:pt idx="36">
                  <c:v>3</c:v>
                </c:pt>
                <c:pt idx="37">
                  <c:v>13</c:v>
                </c:pt>
                <c:pt idx="38">
                  <c:v>63</c:v>
                </c:pt>
                <c:pt idx="39">
                  <c:v>60</c:v>
                </c:pt>
                <c:pt idx="40">
                  <c:v>18</c:v>
                </c:pt>
                <c:pt idx="41">
                  <c:v>23</c:v>
                </c:pt>
                <c:pt idx="42">
                  <c:v>86</c:v>
                </c:pt>
                <c:pt idx="43">
                  <c:v>60</c:v>
                </c:pt>
                <c:pt idx="44">
                  <c:v>3</c:v>
                </c:pt>
                <c:pt idx="45">
                  <c:v>31</c:v>
                </c:pt>
                <c:pt idx="46">
                  <c:v>6</c:v>
                </c:pt>
                <c:pt idx="47">
                  <c:v>38</c:v>
                </c:pt>
                <c:pt idx="48">
                  <c:v>81</c:v>
                </c:pt>
                <c:pt idx="49">
                  <c:v>52</c:v>
                </c:pt>
                <c:pt idx="50">
                  <c:v>96</c:v>
                </c:pt>
                <c:pt idx="51">
                  <c:v>8</c:v>
                </c:pt>
                <c:pt idx="52">
                  <c:v>1</c:v>
                </c:pt>
                <c:pt idx="53">
                  <c:v>39</c:v>
                </c:pt>
                <c:pt idx="54">
                  <c:v>35</c:v>
                </c:pt>
                <c:pt idx="55">
                  <c:v>35</c:v>
                </c:pt>
                <c:pt idx="56">
                  <c:v>185</c:v>
                </c:pt>
                <c:pt idx="57">
                  <c:v>104</c:v>
                </c:pt>
                <c:pt idx="58">
                  <c:v>24</c:v>
                </c:pt>
                <c:pt idx="59">
                  <c:v>41</c:v>
                </c:pt>
                <c:pt idx="60">
                  <c:v>36</c:v>
                </c:pt>
                <c:pt idx="61">
                  <c:v>103</c:v>
                </c:pt>
                <c:pt idx="62">
                  <c:v>74</c:v>
                </c:pt>
                <c:pt idx="63">
                  <c:v>52</c:v>
                </c:pt>
                <c:pt idx="64">
                  <c:v>83</c:v>
                </c:pt>
                <c:pt idx="65">
                  <c:v>130</c:v>
                </c:pt>
                <c:pt idx="66">
                  <c:v>54</c:v>
                </c:pt>
                <c:pt idx="67">
                  <c:v>35</c:v>
                </c:pt>
                <c:pt idx="68">
                  <c:v>30</c:v>
                </c:pt>
                <c:pt idx="69">
                  <c:v>79</c:v>
                </c:pt>
                <c:pt idx="70">
                  <c:v>43</c:v>
                </c:pt>
                <c:pt idx="71">
                  <c:v>59</c:v>
                </c:pt>
                <c:pt idx="72">
                  <c:v>80</c:v>
                </c:pt>
                <c:pt idx="73">
                  <c:v>75</c:v>
                </c:pt>
                <c:pt idx="74">
                  <c:v>76</c:v>
                </c:pt>
                <c:pt idx="75">
                  <c:v>60</c:v>
                </c:pt>
                <c:pt idx="76">
                  <c:v>88</c:v>
                </c:pt>
                <c:pt idx="77">
                  <c:v>74</c:v>
                </c:pt>
                <c:pt idx="78">
                  <c:v>85</c:v>
                </c:pt>
                <c:pt idx="79">
                  <c:v>35</c:v>
                </c:pt>
                <c:pt idx="80">
                  <c:v>56</c:v>
                </c:pt>
                <c:pt idx="81">
                  <c:v>42</c:v>
                </c:pt>
                <c:pt idx="82">
                  <c:v>50</c:v>
                </c:pt>
                <c:pt idx="83">
                  <c:v>164</c:v>
                </c:pt>
                <c:pt idx="84">
                  <c:v>45</c:v>
                </c:pt>
                <c:pt idx="85">
                  <c:v>114</c:v>
                </c:pt>
                <c:pt idx="86">
                  <c:v>227</c:v>
                </c:pt>
                <c:pt idx="87">
                  <c:v>81</c:v>
                </c:pt>
                <c:pt idx="88">
                  <c:v>48</c:v>
                </c:pt>
                <c:pt idx="89">
                  <c:v>106</c:v>
                </c:pt>
                <c:pt idx="90">
                  <c:v>61</c:v>
                </c:pt>
                <c:pt idx="91">
                  <c:v>44</c:v>
                </c:pt>
                <c:pt idx="92">
                  <c:v>292</c:v>
                </c:pt>
                <c:pt idx="93">
                  <c:v>204</c:v>
                </c:pt>
                <c:pt idx="94">
                  <c:v>48</c:v>
                </c:pt>
                <c:pt idx="95">
                  <c:v>175</c:v>
                </c:pt>
                <c:pt idx="96">
                  <c:v>171</c:v>
                </c:pt>
              </c:numCache>
            </c:numRef>
          </c:val>
          <c:extLst>
            <c:ext xmlns:c16="http://schemas.microsoft.com/office/drawing/2014/chart" uri="{C3380CC4-5D6E-409C-BE32-E72D297353CC}">
              <c16:uniqueId val="{00000001-F95C-4309-9765-301C8FD3E236}"/>
            </c:ext>
          </c:extLst>
        </c:ser>
        <c:ser>
          <c:idx val="2"/>
          <c:order val="2"/>
          <c:tx>
            <c:strRef>
              <c:f>'Q6 (3)'!$D$1</c:f>
              <c:strCache>
                <c:ptCount val="1"/>
                <c:pt idx="0">
                  <c:v>female</c:v>
                </c:pt>
              </c:strCache>
            </c:strRef>
          </c:tx>
          <c:spPr>
            <a:solidFill>
              <a:schemeClr val="accent3"/>
            </a:solidFill>
            <a:ln>
              <a:noFill/>
            </a:ln>
            <a:effectLst/>
          </c:spPr>
          <c:invertIfNegative val="0"/>
          <c:cat>
            <c:strRef>
              <c:f>'Q6 (3)'!$A$2:$A$98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Men's Eastern Wear</c:v>
                </c:pt>
                <c:pt idx="8">
                  <c:v>Candies</c:v>
                </c:pt>
                <c:pt idx="9">
                  <c:v>Nail Care</c:v>
                </c:pt>
                <c:pt idx="10">
                  <c:v>Jewelry Cleaning &amp; Care</c:v>
                </c:pt>
                <c:pt idx="11">
                  <c:v>Featured Phones</c:v>
                </c:pt>
                <c:pt idx="12">
                  <c:v>Pets &amp; Animals</c:v>
                </c:pt>
                <c:pt idx="13">
                  <c:v>Cigarettes &amp; Smoking</c:v>
                </c:pt>
                <c:pt idx="14">
                  <c:v>Hobbies &amp; Creative Arts</c:v>
                </c:pt>
                <c:pt idx="15">
                  <c:v>Bakery</c:v>
                </c:pt>
                <c:pt idx="16">
                  <c:v>Kid's Watches</c:v>
                </c:pt>
                <c:pt idx="17">
                  <c:v>Baby Fashion</c:v>
                </c:pt>
                <c:pt idx="18">
                  <c:v>Bath &amp; Body</c:v>
                </c:pt>
                <c:pt idx="19">
                  <c:v>Movies</c:v>
                </c:pt>
                <c:pt idx="20">
                  <c:v>Office Supplies</c:v>
                </c:pt>
                <c:pt idx="21">
                  <c:v>Fitness</c:v>
                </c:pt>
                <c:pt idx="22">
                  <c:v>Baby Shoes</c:v>
                </c:pt>
                <c:pt idx="23">
                  <c:v>Other Electronics</c:v>
                </c:pt>
                <c:pt idx="24">
                  <c:v>Gadgets</c:v>
                </c:pt>
                <c:pt idx="25">
                  <c:v>Memory &amp; SD Cards for Phones</c:v>
                </c:pt>
                <c:pt idx="26">
                  <c:v>Diapering</c:v>
                </c:pt>
                <c:pt idx="27">
                  <c:v>Lawn &amp; Garden</c:v>
                </c:pt>
                <c:pt idx="28">
                  <c:v>Girls Shoes</c:v>
                </c:pt>
                <c:pt idx="29">
                  <c:v>Other Food &amp; Beverage</c:v>
                </c:pt>
                <c:pt idx="30">
                  <c:v>Monitors</c:v>
                </c:pt>
                <c:pt idx="31">
                  <c:v>Boys Shoes</c:v>
                </c:pt>
                <c:pt idx="32">
                  <c:v>Baby &amp; Toddler Furniture</c:v>
                </c:pt>
                <c:pt idx="33">
                  <c:v>Nursing &amp; Feeding</c:v>
                </c:pt>
                <c:pt idx="34">
                  <c:v>Music</c:v>
                </c:pt>
                <c:pt idx="35">
                  <c:v>Luggage &amp; Bags</c:v>
                </c:pt>
                <c:pt idx="36">
                  <c:v>Grooming Appliances</c:v>
                </c:pt>
                <c:pt idx="37">
                  <c:v>Household Supplies</c:v>
                </c:pt>
                <c:pt idx="38">
                  <c:v>Girls Fashion</c:v>
                </c:pt>
                <c:pt idx="39">
                  <c:v>Bathroom Accessories</c:v>
                </c:pt>
                <c:pt idx="40">
                  <c:v>Home improvements</c:v>
                </c:pt>
                <c:pt idx="41">
                  <c:v>Beverages</c:v>
                </c:pt>
                <c:pt idx="42">
                  <c:v>Outdoor Sports</c:v>
                </c:pt>
                <c:pt idx="43">
                  <c:v>Books</c:v>
                </c:pt>
                <c:pt idx="44">
                  <c:v>Landline Phones</c:v>
                </c:pt>
                <c:pt idx="45">
                  <c:v>Linens &amp; Bedding</c:v>
                </c:pt>
                <c:pt idx="46">
                  <c:v>Women's Eyewear</c:v>
                </c:pt>
                <c:pt idx="47">
                  <c:v>Makeup</c:v>
                </c:pt>
                <c:pt idx="48">
                  <c:v>Boys Fashion</c:v>
                </c:pt>
                <c:pt idx="49">
                  <c:v>Lighting</c:v>
                </c:pt>
                <c:pt idx="50">
                  <c:v>Networking</c:v>
                </c:pt>
                <c:pt idx="51">
                  <c:v>Women's Lingeries and Nightwear</c:v>
                </c:pt>
                <c:pt idx="52">
                  <c:v>Services</c:v>
                </c:pt>
                <c:pt idx="53">
                  <c:v>TV Equipment</c:v>
                </c:pt>
                <c:pt idx="54">
                  <c:v>Softwares</c:v>
                </c:pt>
                <c:pt idx="55">
                  <c:v>Kitchen &amp; Dining</c:v>
                </c:pt>
                <c:pt idx="56">
                  <c:v>Skin Care</c:v>
                </c:pt>
                <c:pt idx="57">
                  <c:v>Personal Pleasure</c:v>
                </c:pt>
                <c:pt idx="58">
                  <c:v>Gymnastics</c:v>
                </c:pt>
                <c:pt idx="59">
                  <c:v>Vehicle &amp; Vehicle Parts</c:v>
                </c:pt>
                <c:pt idx="60">
                  <c:v>Desktops</c:v>
                </c:pt>
                <c:pt idx="61">
                  <c:v>Health Care</c:v>
                </c:pt>
                <c:pt idx="62">
                  <c:v>Women's Jewelry</c:v>
                </c:pt>
                <c:pt idx="63">
                  <c:v>Fitness &amp; Nutrition</c:v>
                </c:pt>
                <c:pt idx="64">
                  <c:v>Other Baby Products</c:v>
                </c:pt>
                <c:pt idx="65">
                  <c:v>Personal Care</c:v>
                </c:pt>
                <c:pt idx="66">
                  <c:v>Storage Devices</c:v>
                </c:pt>
                <c:pt idx="67">
                  <c:v>Computer Accessories</c:v>
                </c:pt>
                <c:pt idx="68">
                  <c:v>Furniture</c:v>
                </c:pt>
                <c:pt idx="69">
                  <c:v>Printers &amp; Scanners</c:v>
                </c:pt>
                <c:pt idx="70">
                  <c:v>Men's Jewelry</c:v>
                </c:pt>
                <c:pt idx="71">
                  <c:v>Perfume &amp; Cologne</c:v>
                </c:pt>
                <c:pt idx="72">
                  <c:v>Kitchen Appliances</c:v>
                </c:pt>
                <c:pt idx="73">
                  <c:v>Decor</c:v>
                </c:pt>
                <c:pt idx="74">
                  <c:v>Men's Accessories</c:v>
                </c:pt>
                <c:pt idx="75">
                  <c:v>PowerBanks</c:v>
                </c:pt>
                <c:pt idx="76">
                  <c:v>Video Games</c:v>
                </c:pt>
                <c:pt idx="77">
                  <c:v>Men's Eyewear</c:v>
                </c:pt>
                <c:pt idx="78">
                  <c:v>Headphones</c:v>
                </c:pt>
                <c:pt idx="79">
                  <c:v>Video Game Consoles</c:v>
                </c:pt>
                <c:pt idx="80">
                  <c:v>Smart watches</c:v>
                </c:pt>
                <c:pt idx="81">
                  <c:v>Women's Accessories</c:v>
                </c:pt>
                <c:pt idx="82">
                  <c:v>TVs</c:v>
                </c:pt>
                <c:pt idx="83">
                  <c:v>Women's Shoes</c:v>
                </c:pt>
                <c:pt idx="84">
                  <c:v>MP3 Players and Audio Equipment</c:v>
                </c:pt>
                <c:pt idx="85">
                  <c:v>Cameras</c:v>
                </c:pt>
                <c:pt idx="86">
                  <c:v>Mobiles &amp; Tablets Accessories</c:v>
                </c:pt>
                <c:pt idx="87">
                  <c:v>Women's Clothing</c:v>
                </c:pt>
                <c:pt idx="88">
                  <c:v>Household Appliances</c:v>
                </c:pt>
                <c:pt idx="89">
                  <c:v>Team Sports</c:v>
                </c:pt>
                <c:pt idx="90">
                  <c:v>Women's Watches</c:v>
                </c:pt>
                <c:pt idx="91">
                  <c:v>Tablets</c:v>
                </c:pt>
                <c:pt idx="92">
                  <c:v>Laptops</c:v>
                </c:pt>
                <c:pt idx="93">
                  <c:v>Men's Clothing</c:v>
                </c:pt>
                <c:pt idx="94">
                  <c:v>Men's Watches</c:v>
                </c:pt>
                <c:pt idx="95">
                  <c:v>Smartphones</c:v>
                </c:pt>
                <c:pt idx="96">
                  <c:v>Men's Shoes</c:v>
                </c:pt>
              </c:strCache>
            </c:strRef>
          </c:cat>
          <c:val>
            <c:numRef>
              <c:f>'Q6 (3)'!$D$2:$D$98</c:f>
              <c:numCache>
                <c:formatCode>General</c:formatCode>
                <c:ptCount val="97"/>
                <c:pt idx="0">
                  <c:v>2</c:v>
                </c:pt>
                <c:pt idx="1">
                  <c:v>0</c:v>
                </c:pt>
                <c:pt idx="2">
                  <c:v>0</c:v>
                </c:pt>
                <c:pt idx="3">
                  <c:v>3</c:v>
                </c:pt>
                <c:pt idx="4">
                  <c:v>7</c:v>
                </c:pt>
                <c:pt idx="5">
                  <c:v>9</c:v>
                </c:pt>
                <c:pt idx="6">
                  <c:v>0</c:v>
                </c:pt>
                <c:pt idx="7">
                  <c:v>3</c:v>
                </c:pt>
                <c:pt idx="8">
                  <c:v>6</c:v>
                </c:pt>
                <c:pt idx="9">
                  <c:v>0</c:v>
                </c:pt>
                <c:pt idx="10">
                  <c:v>0</c:v>
                </c:pt>
                <c:pt idx="11">
                  <c:v>29</c:v>
                </c:pt>
                <c:pt idx="12">
                  <c:v>3</c:v>
                </c:pt>
                <c:pt idx="13">
                  <c:v>0</c:v>
                </c:pt>
                <c:pt idx="14">
                  <c:v>0</c:v>
                </c:pt>
                <c:pt idx="15">
                  <c:v>32</c:v>
                </c:pt>
                <c:pt idx="16">
                  <c:v>0</c:v>
                </c:pt>
                <c:pt idx="17">
                  <c:v>13</c:v>
                </c:pt>
                <c:pt idx="18">
                  <c:v>2</c:v>
                </c:pt>
                <c:pt idx="19">
                  <c:v>13</c:v>
                </c:pt>
                <c:pt idx="20">
                  <c:v>2</c:v>
                </c:pt>
                <c:pt idx="21">
                  <c:v>35</c:v>
                </c:pt>
                <c:pt idx="22">
                  <c:v>7</c:v>
                </c:pt>
                <c:pt idx="23">
                  <c:v>0</c:v>
                </c:pt>
                <c:pt idx="24">
                  <c:v>0</c:v>
                </c:pt>
                <c:pt idx="25">
                  <c:v>3</c:v>
                </c:pt>
                <c:pt idx="26">
                  <c:v>33</c:v>
                </c:pt>
                <c:pt idx="27">
                  <c:v>13</c:v>
                </c:pt>
                <c:pt idx="28">
                  <c:v>66</c:v>
                </c:pt>
                <c:pt idx="29">
                  <c:v>12</c:v>
                </c:pt>
                <c:pt idx="30">
                  <c:v>10</c:v>
                </c:pt>
                <c:pt idx="31">
                  <c:v>54</c:v>
                </c:pt>
                <c:pt idx="32">
                  <c:v>32</c:v>
                </c:pt>
                <c:pt idx="33">
                  <c:v>49</c:v>
                </c:pt>
                <c:pt idx="34">
                  <c:v>25</c:v>
                </c:pt>
                <c:pt idx="35">
                  <c:v>11</c:v>
                </c:pt>
                <c:pt idx="36">
                  <c:v>16</c:v>
                </c:pt>
                <c:pt idx="37">
                  <c:v>26</c:v>
                </c:pt>
                <c:pt idx="38">
                  <c:v>76</c:v>
                </c:pt>
                <c:pt idx="39">
                  <c:v>23</c:v>
                </c:pt>
                <c:pt idx="40">
                  <c:v>21</c:v>
                </c:pt>
                <c:pt idx="41">
                  <c:v>38</c:v>
                </c:pt>
                <c:pt idx="42">
                  <c:v>4</c:v>
                </c:pt>
                <c:pt idx="43">
                  <c:v>66</c:v>
                </c:pt>
                <c:pt idx="44">
                  <c:v>4</c:v>
                </c:pt>
                <c:pt idx="45">
                  <c:v>28</c:v>
                </c:pt>
                <c:pt idx="46">
                  <c:v>36</c:v>
                </c:pt>
                <c:pt idx="47">
                  <c:v>55</c:v>
                </c:pt>
                <c:pt idx="48">
                  <c:v>59</c:v>
                </c:pt>
                <c:pt idx="49">
                  <c:v>17</c:v>
                </c:pt>
                <c:pt idx="50">
                  <c:v>45</c:v>
                </c:pt>
                <c:pt idx="51">
                  <c:v>69</c:v>
                </c:pt>
                <c:pt idx="52">
                  <c:v>6</c:v>
                </c:pt>
                <c:pt idx="53">
                  <c:v>18</c:v>
                </c:pt>
                <c:pt idx="54">
                  <c:v>2</c:v>
                </c:pt>
                <c:pt idx="55">
                  <c:v>114</c:v>
                </c:pt>
                <c:pt idx="56">
                  <c:v>61</c:v>
                </c:pt>
                <c:pt idx="57">
                  <c:v>46</c:v>
                </c:pt>
                <c:pt idx="58">
                  <c:v>38</c:v>
                </c:pt>
                <c:pt idx="59">
                  <c:v>22</c:v>
                </c:pt>
                <c:pt idx="60">
                  <c:v>91</c:v>
                </c:pt>
                <c:pt idx="61">
                  <c:v>78</c:v>
                </c:pt>
                <c:pt idx="62">
                  <c:v>49</c:v>
                </c:pt>
                <c:pt idx="63">
                  <c:v>212</c:v>
                </c:pt>
                <c:pt idx="64">
                  <c:v>69</c:v>
                </c:pt>
                <c:pt idx="65">
                  <c:v>85</c:v>
                </c:pt>
                <c:pt idx="66">
                  <c:v>71</c:v>
                </c:pt>
                <c:pt idx="67">
                  <c:v>55</c:v>
                </c:pt>
                <c:pt idx="68">
                  <c:v>48</c:v>
                </c:pt>
                <c:pt idx="69">
                  <c:v>39</c:v>
                </c:pt>
                <c:pt idx="70">
                  <c:v>10</c:v>
                </c:pt>
                <c:pt idx="71">
                  <c:v>74</c:v>
                </c:pt>
                <c:pt idx="72">
                  <c:v>89</c:v>
                </c:pt>
                <c:pt idx="73">
                  <c:v>108</c:v>
                </c:pt>
                <c:pt idx="74">
                  <c:v>119</c:v>
                </c:pt>
                <c:pt idx="75">
                  <c:v>15</c:v>
                </c:pt>
                <c:pt idx="76">
                  <c:v>12</c:v>
                </c:pt>
                <c:pt idx="77">
                  <c:v>112</c:v>
                </c:pt>
                <c:pt idx="78">
                  <c:v>13</c:v>
                </c:pt>
                <c:pt idx="79">
                  <c:v>31</c:v>
                </c:pt>
                <c:pt idx="80">
                  <c:v>0</c:v>
                </c:pt>
                <c:pt idx="81">
                  <c:v>152</c:v>
                </c:pt>
                <c:pt idx="82">
                  <c:v>43</c:v>
                </c:pt>
                <c:pt idx="83">
                  <c:v>124</c:v>
                </c:pt>
                <c:pt idx="84">
                  <c:v>51</c:v>
                </c:pt>
                <c:pt idx="85">
                  <c:v>25</c:v>
                </c:pt>
                <c:pt idx="86">
                  <c:v>29</c:v>
                </c:pt>
                <c:pt idx="87">
                  <c:v>96</c:v>
                </c:pt>
                <c:pt idx="88">
                  <c:v>69</c:v>
                </c:pt>
                <c:pt idx="89">
                  <c:v>27</c:v>
                </c:pt>
                <c:pt idx="90">
                  <c:v>92</c:v>
                </c:pt>
                <c:pt idx="91">
                  <c:v>53</c:v>
                </c:pt>
                <c:pt idx="92">
                  <c:v>56</c:v>
                </c:pt>
                <c:pt idx="93">
                  <c:v>99</c:v>
                </c:pt>
                <c:pt idx="94">
                  <c:v>78</c:v>
                </c:pt>
                <c:pt idx="95">
                  <c:v>127</c:v>
                </c:pt>
                <c:pt idx="96">
                  <c:v>112</c:v>
                </c:pt>
              </c:numCache>
            </c:numRef>
          </c:val>
          <c:extLst>
            <c:ext xmlns:c16="http://schemas.microsoft.com/office/drawing/2014/chart" uri="{C3380CC4-5D6E-409C-BE32-E72D297353CC}">
              <c16:uniqueId val="{00000002-F95C-4309-9765-301C8FD3E236}"/>
            </c:ext>
          </c:extLst>
        </c:ser>
        <c:ser>
          <c:idx val="3"/>
          <c:order val="3"/>
          <c:tx>
            <c:strRef>
              <c:f>'Q6 (3)'!$E$1</c:f>
              <c:strCache>
                <c:ptCount val="1"/>
                <c:pt idx="0">
                  <c:v>Not sure</c:v>
                </c:pt>
              </c:strCache>
            </c:strRef>
          </c:tx>
          <c:spPr>
            <a:solidFill>
              <a:schemeClr val="accent4"/>
            </a:solidFill>
            <a:ln>
              <a:noFill/>
            </a:ln>
            <a:effectLst/>
          </c:spPr>
          <c:invertIfNegative val="0"/>
          <c:cat>
            <c:strRef>
              <c:f>'Q6 (3)'!$A$2:$A$98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Men's Eastern Wear</c:v>
                </c:pt>
                <c:pt idx="8">
                  <c:v>Candies</c:v>
                </c:pt>
                <c:pt idx="9">
                  <c:v>Nail Care</c:v>
                </c:pt>
                <c:pt idx="10">
                  <c:v>Jewelry Cleaning &amp; Care</c:v>
                </c:pt>
                <c:pt idx="11">
                  <c:v>Featured Phones</c:v>
                </c:pt>
                <c:pt idx="12">
                  <c:v>Pets &amp; Animals</c:v>
                </c:pt>
                <c:pt idx="13">
                  <c:v>Cigarettes &amp; Smoking</c:v>
                </c:pt>
                <c:pt idx="14">
                  <c:v>Hobbies &amp; Creative Arts</c:v>
                </c:pt>
                <c:pt idx="15">
                  <c:v>Bakery</c:v>
                </c:pt>
                <c:pt idx="16">
                  <c:v>Kid's Watches</c:v>
                </c:pt>
                <c:pt idx="17">
                  <c:v>Baby Fashion</c:v>
                </c:pt>
                <c:pt idx="18">
                  <c:v>Bath &amp; Body</c:v>
                </c:pt>
                <c:pt idx="19">
                  <c:v>Movies</c:v>
                </c:pt>
                <c:pt idx="20">
                  <c:v>Office Supplies</c:v>
                </c:pt>
                <c:pt idx="21">
                  <c:v>Fitness</c:v>
                </c:pt>
                <c:pt idx="22">
                  <c:v>Baby Shoes</c:v>
                </c:pt>
                <c:pt idx="23">
                  <c:v>Other Electronics</c:v>
                </c:pt>
                <c:pt idx="24">
                  <c:v>Gadgets</c:v>
                </c:pt>
                <c:pt idx="25">
                  <c:v>Memory &amp; SD Cards for Phones</c:v>
                </c:pt>
                <c:pt idx="26">
                  <c:v>Diapering</c:v>
                </c:pt>
                <c:pt idx="27">
                  <c:v>Lawn &amp; Garden</c:v>
                </c:pt>
                <c:pt idx="28">
                  <c:v>Girls Shoes</c:v>
                </c:pt>
                <c:pt idx="29">
                  <c:v>Other Food &amp; Beverage</c:v>
                </c:pt>
                <c:pt idx="30">
                  <c:v>Monitors</c:v>
                </c:pt>
                <c:pt idx="31">
                  <c:v>Boys Shoes</c:v>
                </c:pt>
                <c:pt idx="32">
                  <c:v>Baby &amp; Toddler Furniture</c:v>
                </c:pt>
                <c:pt idx="33">
                  <c:v>Nursing &amp; Feeding</c:v>
                </c:pt>
                <c:pt idx="34">
                  <c:v>Music</c:v>
                </c:pt>
                <c:pt idx="35">
                  <c:v>Luggage &amp; Bags</c:v>
                </c:pt>
                <c:pt idx="36">
                  <c:v>Grooming Appliances</c:v>
                </c:pt>
                <c:pt idx="37">
                  <c:v>Household Supplies</c:v>
                </c:pt>
                <c:pt idx="38">
                  <c:v>Girls Fashion</c:v>
                </c:pt>
                <c:pt idx="39">
                  <c:v>Bathroom Accessories</c:v>
                </c:pt>
                <c:pt idx="40">
                  <c:v>Home improvements</c:v>
                </c:pt>
                <c:pt idx="41">
                  <c:v>Beverages</c:v>
                </c:pt>
                <c:pt idx="42">
                  <c:v>Outdoor Sports</c:v>
                </c:pt>
                <c:pt idx="43">
                  <c:v>Books</c:v>
                </c:pt>
                <c:pt idx="44">
                  <c:v>Landline Phones</c:v>
                </c:pt>
                <c:pt idx="45">
                  <c:v>Linens &amp; Bedding</c:v>
                </c:pt>
                <c:pt idx="46">
                  <c:v>Women's Eyewear</c:v>
                </c:pt>
                <c:pt idx="47">
                  <c:v>Makeup</c:v>
                </c:pt>
                <c:pt idx="48">
                  <c:v>Boys Fashion</c:v>
                </c:pt>
                <c:pt idx="49">
                  <c:v>Lighting</c:v>
                </c:pt>
                <c:pt idx="50">
                  <c:v>Networking</c:v>
                </c:pt>
                <c:pt idx="51">
                  <c:v>Women's Lingeries and Nightwear</c:v>
                </c:pt>
                <c:pt idx="52">
                  <c:v>Services</c:v>
                </c:pt>
                <c:pt idx="53">
                  <c:v>TV Equipment</c:v>
                </c:pt>
                <c:pt idx="54">
                  <c:v>Softwares</c:v>
                </c:pt>
                <c:pt idx="55">
                  <c:v>Kitchen &amp; Dining</c:v>
                </c:pt>
                <c:pt idx="56">
                  <c:v>Skin Care</c:v>
                </c:pt>
                <c:pt idx="57">
                  <c:v>Personal Pleasure</c:v>
                </c:pt>
                <c:pt idx="58">
                  <c:v>Gymnastics</c:v>
                </c:pt>
                <c:pt idx="59">
                  <c:v>Vehicle &amp; Vehicle Parts</c:v>
                </c:pt>
                <c:pt idx="60">
                  <c:v>Desktops</c:v>
                </c:pt>
                <c:pt idx="61">
                  <c:v>Health Care</c:v>
                </c:pt>
                <c:pt idx="62">
                  <c:v>Women's Jewelry</c:v>
                </c:pt>
                <c:pt idx="63">
                  <c:v>Fitness &amp; Nutrition</c:v>
                </c:pt>
                <c:pt idx="64">
                  <c:v>Other Baby Products</c:v>
                </c:pt>
                <c:pt idx="65">
                  <c:v>Personal Care</c:v>
                </c:pt>
                <c:pt idx="66">
                  <c:v>Storage Devices</c:v>
                </c:pt>
                <c:pt idx="67">
                  <c:v>Computer Accessories</c:v>
                </c:pt>
                <c:pt idx="68">
                  <c:v>Furniture</c:v>
                </c:pt>
                <c:pt idx="69">
                  <c:v>Printers &amp; Scanners</c:v>
                </c:pt>
                <c:pt idx="70">
                  <c:v>Men's Jewelry</c:v>
                </c:pt>
                <c:pt idx="71">
                  <c:v>Perfume &amp; Cologne</c:v>
                </c:pt>
                <c:pt idx="72">
                  <c:v>Kitchen Appliances</c:v>
                </c:pt>
                <c:pt idx="73">
                  <c:v>Decor</c:v>
                </c:pt>
                <c:pt idx="74">
                  <c:v>Men's Accessories</c:v>
                </c:pt>
                <c:pt idx="75">
                  <c:v>PowerBanks</c:v>
                </c:pt>
                <c:pt idx="76">
                  <c:v>Video Games</c:v>
                </c:pt>
                <c:pt idx="77">
                  <c:v>Men's Eyewear</c:v>
                </c:pt>
                <c:pt idx="78">
                  <c:v>Headphones</c:v>
                </c:pt>
                <c:pt idx="79">
                  <c:v>Video Game Consoles</c:v>
                </c:pt>
                <c:pt idx="80">
                  <c:v>Smart watches</c:v>
                </c:pt>
                <c:pt idx="81">
                  <c:v>Women's Accessories</c:v>
                </c:pt>
                <c:pt idx="82">
                  <c:v>TVs</c:v>
                </c:pt>
                <c:pt idx="83">
                  <c:v>Women's Shoes</c:v>
                </c:pt>
                <c:pt idx="84">
                  <c:v>MP3 Players and Audio Equipment</c:v>
                </c:pt>
                <c:pt idx="85">
                  <c:v>Cameras</c:v>
                </c:pt>
                <c:pt idx="86">
                  <c:v>Mobiles &amp; Tablets Accessories</c:v>
                </c:pt>
                <c:pt idx="87">
                  <c:v>Women's Clothing</c:v>
                </c:pt>
                <c:pt idx="88">
                  <c:v>Household Appliances</c:v>
                </c:pt>
                <c:pt idx="89">
                  <c:v>Team Sports</c:v>
                </c:pt>
                <c:pt idx="90">
                  <c:v>Women's Watches</c:v>
                </c:pt>
                <c:pt idx="91">
                  <c:v>Tablets</c:v>
                </c:pt>
                <c:pt idx="92">
                  <c:v>Laptops</c:v>
                </c:pt>
                <c:pt idx="93">
                  <c:v>Men's Clothing</c:v>
                </c:pt>
                <c:pt idx="94">
                  <c:v>Men's Watches</c:v>
                </c:pt>
                <c:pt idx="95">
                  <c:v>Smartphones</c:v>
                </c:pt>
                <c:pt idx="96">
                  <c:v>Men's Shoes</c:v>
                </c:pt>
              </c:strCache>
            </c:strRef>
          </c:cat>
          <c:val>
            <c:numRef>
              <c:f>'Q6 (3)'!$E$2:$E$98</c:f>
              <c:numCache>
                <c:formatCode>General</c:formatCode>
                <c:ptCount val="9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c:v>
                </c:pt>
                <c:pt idx="23">
                  <c:v>0</c:v>
                </c:pt>
                <c:pt idx="24">
                  <c:v>0</c:v>
                </c:pt>
                <c:pt idx="25">
                  <c:v>0</c:v>
                </c:pt>
                <c:pt idx="26">
                  <c:v>0</c:v>
                </c:pt>
                <c:pt idx="27">
                  <c:v>0</c:v>
                </c:pt>
                <c:pt idx="28">
                  <c:v>1</c:v>
                </c:pt>
                <c:pt idx="29">
                  <c:v>10</c:v>
                </c:pt>
                <c:pt idx="30">
                  <c:v>0</c:v>
                </c:pt>
                <c:pt idx="31">
                  <c:v>0</c:v>
                </c:pt>
                <c:pt idx="32">
                  <c:v>0</c:v>
                </c:pt>
                <c:pt idx="33">
                  <c:v>3</c:v>
                </c:pt>
                <c:pt idx="34">
                  <c:v>3</c:v>
                </c:pt>
                <c:pt idx="35">
                  <c:v>0</c:v>
                </c:pt>
                <c:pt idx="36">
                  <c:v>0</c:v>
                </c:pt>
                <c:pt idx="37">
                  <c:v>0</c:v>
                </c:pt>
                <c:pt idx="38">
                  <c:v>23</c:v>
                </c:pt>
                <c:pt idx="39">
                  <c:v>14</c:v>
                </c:pt>
                <c:pt idx="40">
                  <c:v>0</c:v>
                </c:pt>
                <c:pt idx="41">
                  <c:v>0</c:v>
                </c:pt>
                <c:pt idx="42">
                  <c:v>0</c:v>
                </c:pt>
                <c:pt idx="43">
                  <c:v>0</c:v>
                </c:pt>
                <c:pt idx="44">
                  <c:v>8</c:v>
                </c:pt>
                <c:pt idx="45">
                  <c:v>3</c:v>
                </c:pt>
                <c:pt idx="46">
                  <c:v>2</c:v>
                </c:pt>
                <c:pt idx="47">
                  <c:v>15</c:v>
                </c:pt>
                <c:pt idx="48">
                  <c:v>3</c:v>
                </c:pt>
                <c:pt idx="49">
                  <c:v>0</c:v>
                </c:pt>
                <c:pt idx="50">
                  <c:v>0</c:v>
                </c:pt>
                <c:pt idx="51">
                  <c:v>24</c:v>
                </c:pt>
                <c:pt idx="52">
                  <c:v>0</c:v>
                </c:pt>
                <c:pt idx="53">
                  <c:v>46</c:v>
                </c:pt>
                <c:pt idx="54">
                  <c:v>2</c:v>
                </c:pt>
                <c:pt idx="55">
                  <c:v>17</c:v>
                </c:pt>
                <c:pt idx="56">
                  <c:v>26</c:v>
                </c:pt>
                <c:pt idx="57">
                  <c:v>4</c:v>
                </c:pt>
                <c:pt idx="58">
                  <c:v>3</c:v>
                </c:pt>
                <c:pt idx="59">
                  <c:v>4</c:v>
                </c:pt>
                <c:pt idx="60">
                  <c:v>0</c:v>
                </c:pt>
                <c:pt idx="61">
                  <c:v>31</c:v>
                </c:pt>
                <c:pt idx="62">
                  <c:v>17</c:v>
                </c:pt>
                <c:pt idx="63">
                  <c:v>7</c:v>
                </c:pt>
                <c:pt idx="64">
                  <c:v>4</c:v>
                </c:pt>
                <c:pt idx="65">
                  <c:v>32</c:v>
                </c:pt>
                <c:pt idx="66">
                  <c:v>1</c:v>
                </c:pt>
                <c:pt idx="67">
                  <c:v>1</c:v>
                </c:pt>
                <c:pt idx="68">
                  <c:v>9</c:v>
                </c:pt>
                <c:pt idx="69">
                  <c:v>4</c:v>
                </c:pt>
                <c:pt idx="70">
                  <c:v>12</c:v>
                </c:pt>
                <c:pt idx="71">
                  <c:v>15</c:v>
                </c:pt>
                <c:pt idx="72">
                  <c:v>31</c:v>
                </c:pt>
                <c:pt idx="73">
                  <c:v>8</c:v>
                </c:pt>
                <c:pt idx="74">
                  <c:v>23</c:v>
                </c:pt>
                <c:pt idx="75">
                  <c:v>3</c:v>
                </c:pt>
                <c:pt idx="76">
                  <c:v>11</c:v>
                </c:pt>
                <c:pt idx="77">
                  <c:v>42</c:v>
                </c:pt>
                <c:pt idx="78">
                  <c:v>12</c:v>
                </c:pt>
                <c:pt idx="79">
                  <c:v>9</c:v>
                </c:pt>
                <c:pt idx="80">
                  <c:v>8</c:v>
                </c:pt>
                <c:pt idx="81">
                  <c:v>25</c:v>
                </c:pt>
                <c:pt idx="82">
                  <c:v>45</c:v>
                </c:pt>
                <c:pt idx="83">
                  <c:v>10</c:v>
                </c:pt>
                <c:pt idx="84">
                  <c:v>12</c:v>
                </c:pt>
                <c:pt idx="85">
                  <c:v>26</c:v>
                </c:pt>
                <c:pt idx="86">
                  <c:v>79</c:v>
                </c:pt>
                <c:pt idx="87">
                  <c:v>22</c:v>
                </c:pt>
                <c:pt idx="88">
                  <c:v>16</c:v>
                </c:pt>
                <c:pt idx="89">
                  <c:v>6</c:v>
                </c:pt>
                <c:pt idx="90">
                  <c:v>16</c:v>
                </c:pt>
                <c:pt idx="91">
                  <c:v>59</c:v>
                </c:pt>
                <c:pt idx="92">
                  <c:v>23</c:v>
                </c:pt>
                <c:pt idx="93">
                  <c:v>29</c:v>
                </c:pt>
                <c:pt idx="94">
                  <c:v>18</c:v>
                </c:pt>
                <c:pt idx="95">
                  <c:v>96</c:v>
                </c:pt>
                <c:pt idx="96">
                  <c:v>34</c:v>
                </c:pt>
              </c:numCache>
            </c:numRef>
          </c:val>
          <c:extLst>
            <c:ext xmlns:c16="http://schemas.microsoft.com/office/drawing/2014/chart" uri="{C3380CC4-5D6E-409C-BE32-E72D297353CC}">
              <c16:uniqueId val="{00000003-F95C-4309-9765-301C8FD3E236}"/>
            </c:ext>
          </c:extLst>
        </c:ser>
        <c:dLbls>
          <c:showLegendKey val="0"/>
          <c:showVal val="0"/>
          <c:showCatName val="0"/>
          <c:showSerName val="0"/>
          <c:showPercent val="0"/>
          <c:showBubbleSize val="0"/>
        </c:dLbls>
        <c:gapWidth val="150"/>
        <c:overlap val="100"/>
        <c:axId val="1579579048"/>
        <c:axId val="1579582656"/>
      </c:barChart>
      <c:catAx>
        <c:axId val="1579579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582656"/>
        <c:crosses val="autoZero"/>
        <c:auto val="1"/>
        <c:lblAlgn val="ctr"/>
        <c:lblOffset val="100"/>
        <c:noMultiLvlLbl val="0"/>
      </c:catAx>
      <c:valAx>
        <c:axId val="157958265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57904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a:t>Top products</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sz="1200" b="0" i="0" baseline="0">
                <a:effectLst/>
              </a:rPr>
              <a:t>net_transaction</a:t>
            </a:r>
            <a:endParaRPr lang="en-US">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col"/>
        <c:grouping val="percentStacked"/>
        <c:varyColors val="0"/>
        <c:ser>
          <c:idx val="0"/>
          <c:order val="0"/>
          <c:spPr>
            <a:solidFill>
              <a:schemeClr val="accent1"/>
            </a:solidFill>
            <a:ln>
              <a:noFill/>
            </a:ln>
            <a:effectLst/>
          </c:spPr>
          <c:invertIfNegative val="0"/>
          <c:cat>
            <c:strRef>
              <c:f>('Q6'!$A$85,'Q6'!$A$89,'Q6'!$A$92,'Q6'!$A$94:$A$98)</c:f>
              <c:strCache>
                <c:ptCount val="8"/>
                <c:pt idx="0">
                  <c:v>Women's Shoes</c:v>
                </c:pt>
                <c:pt idx="1">
                  <c:v>Women's Clothing</c:v>
                </c:pt>
                <c:pt idx="2">
                  <c:v>Women's Watches</c:v>
                </c:pt>
                <c:pt idx="3">
                  <c:v>Laptops</c:v>
                </c:pt>
                <c:pt idx="4">
                  <c:v>Men's Clothing</c:v>
                </c:pt>
                <c:pt idx="5">
                  <c:v>Men's Watches</c:v>
                </c:pt>
                <c:pt idx="6">
                  <c:v>Smartphones</c:v>
                </c:pt>
                <c:pt idx="7">
                  <c:v>Men's Shoes</c:v>
                </c:pt>
              </c:strCache>
            </c:strRef>
          </c:cat>
          <c:val>
            <c:numRef>
              <c:f>('Q6'!$B$85,'Q6'!$B$89,'Q6'!$B$92,'Q6'!$B$94:$B$98)</c:f>
            </c:numRef>
          </c:val>
          <c:extLst>
            <c:ext xmlns:c16="http://schemas.microsoft.com/office/drawing/2014/chart" uri="{C3380CC4-5D6E-409C-BE32-E72D297353CC}">
              <c16:uniqueId val="{00000000-ABDC-483C-9B3A-31C5B811BC50}"/>
            </c:ext>
          </c:extLst>
        </c:ser>
        <c:ser>
          <c:idx val="1"/>
          <c:order val="1"/>
          <c:tx>
            <c:strRef>
              <c:f>'Q6 (3)'!$C$1</c:f>
              <c:strCache>
                <c:ptCount val="1"/>
                <c:pt idx="0">
                  <c:v>male</c:v>
                </c:pt>
              </c:strCache>
            </c:strRef>
          </c:tx>
          <c:spPr>
            <a:solidFill>
              <a:schemeClr val="accent2"/>
            </a:solidFill>
            <a:ln>
              <a:noFill/>
            </a:ln>
            <a:effectLst/>
          </c:spPr>
          <c:invertIfNegative val="0"/>
          <c:cat>
            <c:strRef>
              <c:f>('Q6 (3)'!$A$85,'Q6 (3)'!$A$89,'Q6 (3)'!$A$92,'Q6 (3)'!$A$94:$A$98)</c:f>
              <c:strCache>
                <c:ptCount val="8"/>
                <c:pt idx="0">
                  <c:v>Women's Shoes</c:v>
                </c:pt>
                <c:pt idx="1">
                  <c:v>Women's Clothing</c:v>
                </c:pt>
                <c:pt idx="2">
                  <c:v>Women's Watches</c:v>
                </c:pt>
                <c:pt idx="3">
                  <c:v>Laptops</c:v>
                </c:pt>
                <c:pt idx="4">
                  <c:v>Men's Clothing</c:v>
                </c:pt>
                <c:pt idx="5">
                  <c:v>Men's Watches</c:v>
                </c:pt>
                <c:pt idx="6">
                  <c:v>Smartphones</c:v>
                </c:pt>
                <c:pt idx="7">
                  <c:v>Men's Shoes</c:v>
                </c:pt>
              </c:strCache>
            </c:strRef>
          </c:cat>
          <c:val>
            <c:numRef>
              <c:f>('Q6 (3)'!$C$85,'Q6 (3)'!$C$89,'Q6 (3)'!$C$92,'Q6 (3)'!$C$94:$C$98)</c:f>
              <c:numCache>
                <c:formatCode>General</c:formatCode>
                <c:ptCount val="8"/>
                <c:pt idx="0">
                  <c:v>164</c:v>
                </c:pt>
                <c:pt idx="1">
                  <c:v>81</c:v>
                </c:pt>
                <c:pt idx="2">
                  <c:v>61</c:v>
                </c:pt>
                <c:pt idx="3">
                  <c:v>292</c:v>
                </c:pt>
                <c:pt idx="4">
                  <c:v>204</c:v>
                </c:pt>
                <c:pt idx="5">
                  <c:v>48</c:v>
                </c:pt>
                <c:pt idx="6">
                  <c:v>175</c:v>
                </c:pt>
                <c:pt idx="7">
                  <c:v>171</c:v>
                </c:pt>
              </c:numCache>
            </c:numRef>
          </c:val>
          <c:extLst>
            <c:ext xmlns:c16="http://schemas.microsoft.com/office/drawing/2014/chart" uri="{C3380CC4-5D6E-409C-BE32-E72D297353CC}">
              <c16:uniqueId val="{00000001-ABDC-483C-9B3A-31C5B811BC50}"/>
            </c:ext>
          </c:extLst>
        </c:ser>
        <c:ser>
          <c:idx val="2"/>
          <c:order val="2"/>
          <c:tx>
            <c:strRef>
              <c:f>'Q6 (3)'!$D$1</c:f>
              <c:strCache>
                <c:ptCount val="1"/>
                <c:pt idx="0">
                  <c:v>female</c:v>
                </c:pt>
              </c:strCache>
            </c:strRef>
          </c:tx>
          <c:spPr>
            <a:solidFill>
              <a:schemeClr val="accent3"/>
            </a:solidFill>
            <a:ln>
              <a:noFill/>
            </a:ln>
            <a:effectLst/>
          </c:spPr>
          <c:invertIfNegative val="0"/>
          <c:cat>
            <c:strRef>
              <c:f>('Q6 (3)'!$A$85,'Q6 (3)'!$A$89,'Q6 (3)'!$A$92,'Q6 (3)'!$A$94:$A$98)</c:f>
              <c:strCache>
                <c:ptCount val="8"/>
                <c:pt idx="0">
                  <c:v>Women's Shoes</c:v>
                </c:pt>
                <c:pt idx="1">
                  <c:v>Women's Clothing</c:v>
                </c:pt>
                <c:pt idx="2">
                  <c:v>Women's Watches</c:v>
                </c:pt>
                <c:pt idx="3">
                  <c:v>Laptops</c:v>
                </c:pt>
                <c:pt idx="4">
                  <c:v>Men's Clothing</c:v>
                </c:pt>
                <c:pt idx="5">
                  <c:v>Men's Watches</c:v>
                </c:pt>
                <c:pt idx="6">
                  <c:v>Smartphones</c:v>
                </c:pt>
                <c:pt idx="7">
                  <c:v>Men's Shoes</c:v>
                </c:pt>
              </c:strCache>
            </c:strRef>
          </c:cat>
          <c:val>
            <c:numRef>
              <c:f>('Q6 (3)'!$D$85,'Q6 (3)'!$D$89,'Q6 (3)'!$D$92,'Q6 (3)'!$D$94:$D$98)</c:f>
              <c:numCache>
                <c:formatCode>General</c:formatCode>
                <c:ptCount val="8"/>
                <c:pt idx="0">
                  <c:v>124</c:v>
                </c:pt>
                <c:pt idx="1">
                  <c:v>96</c:v>
                </c:pt>
                <c:pt idx="2">
                  <c:v>92</c:v>
                </c:pt>
                <c:pt idx="3">
                  <c:v>56</c:v>
                </c:pt>
                <c:pt idx="4">
                  <c:v>99</c:v>
                </c:pt>
                <c:pt idx="5">
                  <c:v>78</c:v>
                </c:pt>
                <c:pt idx="6">
                  <c:v>127</c:v>
                </c:pt>
                <c:pt idx="7">
                  <c:v>112</c:v>
                </c:pt>
              </c:numCache>
            </c:numRef>
          </c:val>
          <c:extLst>
            <c:ext xmlns:c16="http://schemas.microsoft.com/office/drawing/2014/chart" uri="{C3380CC4-5D6E-409C-BE32-E72D297353CC}">
              <c16:uniqueId val="{00000002-ABDC-483C-9B3A-31C5B811BC50}"/>
            </c:ext>
          </c:extLst>
        </c:ser>
        <c:ser>
          <c:idx val="3"/>
          <c:order val="3"/>
          <c:tx>
            <c:strRef>
              <c:f>'Q6 (3)'!$E$1</c:f>
              <c:strCache>
                <c:ptCount val="1"/>
                <c:pt idx="0">
                  <c:v>Not sure</c:v>
                </c:pt>
              </c:strCache>
            </c:strRef>
          </c:tx>
          <c:spPr>
            <a:solidFill>
              <a:schemeClr val="accent4"/>
            </a:solidFill>
            <a:ln>
              <a:noFill/>
            </a:ln>
            <a:effectLst/>
          </c:spPr>
          <c:invertIfNegative val="0"/>
          <c:cat>
            <c:strRef>
              <c:f>('Q6 (3)'!$A$85,'Q6 (3)'!$A$89,'Q6 (3)'!$A$92,'Q6 (3)'!$A$94:$A$98)</c:f>
              <c:strCache>
                <c:ptCount val="8"/>
                <c:pt idx="0">
                  <c:v>Women's Shoes</c:v>
                </c:pt>
                <c:pt idx="1">
                  <c:v>Women's Clothing</c:v>
                </c:pt>
                <c:pt idx="2">
                  <c:v>Women's Watches</c:v>
                </c:pt>
                <c:pt idx="3">
                  <c:v>Laptops</c:v>
                </c:pt>
                <c:pt idx="4">
                  <c:v>Men's Clothing</c:v>
                </c:pt>
                <c:pt idx="5">
                  <c:v>Men's Watches</c:v>
                </c:pt>
                <c:pt idx="6">
                  <c:v>Smartphones</c:v>
                </c:pt>
                <c:pt idx="7">
                  <c:v>Men's Shoes</c:v>
                </c:pt>
              </c:strCache>
            </c:strRef>
          </c:cat>
          <c:val>
            <c:numRef>
              <c:f>('Q6 (3)'!$E$85,'Q6 (3)'!$E$89,'Q6 (3)'!$E$92,'Q6 (3)'!$E$94:$E$98)</c:f>
              <c:numCache>
                <c:formatCode>General</c:formatCode>
                <c:ptCount val="8"/>
                <c:pt idx="0">
                  <c:v>10</c:v>
                </c:pt>
                <c:pt idx="1">
                  <c:v>22</c:v>
                </c:pt>
                <c:pt idx="2">
                  <c:v>16</c:v>
                </c:pt>
                <c:pt idx="3">
                  <c:v>23</c:v>
                </c:pt>
                <c:pt idx="4">
                  <c:v>29</c:v>
                </c:pt>
                <c:pt idx="5">
                  <c:v>18</c:v>
                </c:pt>
                <c:pt idx="6">
                  <c:v>96</c:v>
                </c:pt>
                <c:pt idx="7">
                  <c:v>34</c:v>
                </c:pt>
              </c:numCache>
            </c:numRef>
          </c:val>
          <c:extLst>
            <c:ext xmlns:c16="http://schemas.microsoft.com/office/drawing/2014/chart" uri="{C3380CC4-5D6E-409C-BE32-E72D297353CC}">
              <c16:uniqueId val="{00000003-ABDC-483C-9B3A-31C5B811BC50}"/>
            </c:ext>
          </c:extLst>
        </c:ser>
        <c:dLbls>
          <c:showLegendKey val="0"/>
          <c:showVal val="0"/>
          <c:showCatName val="0"/>
          <c:showSerName val="0"/>
          <c:showPercent val="0"/>
          <c:showBubbleSize val="0"/>
        </c:dLbls>
        <c:gapWidth val="150"/>
        <c:overlap val="100"/>
        <c:axId val="815338224"/>
        <c:axId val="815338552"/>
      </c:barChart>
      <c:catAx>
        <c:axId val="815338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38552"/>
        <c:crosses val="autoZero"/>
        <c:auto val="1"/>
        <c:lblAlgn val="ctr"/>
        <c:lblOffset val="100"/>
        <c:noMultiLvlLbl val="0"/>
      </c:catAx>
      <c:valAx>
        <c:axId val="8153385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38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r>
              <a:rPr lang="en-US" sz="1200"/>
              <a:t>Gender</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75000"/>
                    <a:lumOff val="25000"/>
                  </a:sysClr>
                </a:solidFill>
              </a:defRPr>
            </a:pPr>
            <a:r>
              <a:rPr lang="en-US" sz="1200" b="0" i="0" baseline="0">
                <a:effectLst/>
              </a:rPr>
              <a:t>net_transaction</a:t>
            </a:r>
            <a:endParaRPr lang="en-US" sz="12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75000"/>
                    <a:lumOff val="2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E7F-41EE-B18F-FDF644EC85B6}"/>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E7F-41EE-B18F-FDF644EC85B6}"/>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0E7F-41EE-B18F-FDF644EC85B6}"/>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'Q6 (3)'!$C$1:$E$1</c:f>
              <c:strCache>
                <c:ptCount val="3"/>
                <c:pt idx="0">
                  <c:v>male</c:v>
                </c:pt>
                <c:pt idx="1">
                  <c:v>female</c:v>
                </c:pt>
                <c:pt idx="2">
                  <c:v>Not sure</c:v>
                </c:pt>
              </c:strCache>
            </c:strRef>
          </c:cat>
          <c:val>
            <c:numRef>
              <c:f>'Q6 (3)'!$C$99:$E$99</c:f>
              <c:numCache>
                <c:formatCode>_-* #,##0_-;\-* #,##0_-;_-* "-"??_-;_-@_-</c:formatCode>
                <c:ptCount val="3"/>
                <c:pt idx="0">
                  <c:v>5257</c:v>
                </c:pt>
                <c:pt idx="1">
                  <c:v>3977</c:v>
                </c:pt>
                <c:pt idx="2">
                  <c:v>1008</c:v>
                </c:pt>
              </c:numCache>
            </c:numRef>
          </c:val>
          <c:extLst>
            <c:ext xmlns:c16="http://schemas.microsoft.com/office/drawing/2014/chart" uri="{C3380CC4-5D6E-409C-BE32-E72D297353CC}">
              <c16:uniqueId val="{00000006-0E7F-41EE-B18F-FDF644EC85B6}"/>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ratio net/gross top product</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lotArea>
      <c:layout/>
      <c:barChart>
        <c:barDir val="col"/>
        <c:grouping val="clustered"/>
        <c:varyColors val="0"/>
        <c:ser>
          <c:idx val="0"/>
          <c:order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('Q9 (2)'!$A$14,'Q9 (2)'!$A$18,'Q9 (2)'!$A$62,'Q9 (2)'!$A$68,'Q9 (2)'!$A$70,'Q9 (2)'!$A$79,'Q9 (2)'!$A$86)</c:f>
              <c:strCache>
                <c:ptCount val="7"/>
                <c:pt idx="0">
                  <c:v>Laptops</c:v>
                </c:pt>
                <c:pt idx="1">
                  <c:v>Smartphones</c:v>
                </c:pt>
                <c:pt idx="2">
                  <c:v>Men's Shoes</c:v>
                </c:pt>
                <c:pt idx="3">
                  <c:v>Women's Watches</c:v>
                </c:pt>
                <c:pt idx="4">
                  <c:v>Men's Clothing</c:v>
                </c:pt>
                <c:pt idx="5">
                  <c:v>Women's Clothing</c:v>
                </c:pt>
                <c:pt idx="6">
                  <c:v>Men's Watches</c:v>
                </c:pt>
              </c:strCache>
            </c:strRef>
          </c:cat>
          <c:val>
            <c:numRef>
              <c:f>('Q9 (2)'!$E$14,'Q9 (2)'!$E$18,'Q9 (2)'!$E$62,'Q9 (2)'!$E$68,'Q9 (2)'!$E$70,'Q9 (2)'!$E$79,'Q9 (2)'!$E$86)</c:f>
              <c:numCache>
                <c:formatCode>0%</c:formatCode>
                <c:ptCount val="7"/>
                <c:pt idx="0">
                  <c:v>0.36195121951219511</c:v>
                </c:pt>
                <c:pt idx="1">
                  <c:v>0.22025456557830658</c:v>
                </c:pt>
                <c:pt idx="2">
                  <c:v>0.25138778747026169</c:v>
                </c:pt>
                <c:pt idx="3">
                  <c:v>0.1797872340425532</c:v>
                </c:pt>
                <c:pt idx="4">
                  <c:v>0.22133333333333333</c:v>
                </c:pt>
                <c:pt idx="5">
                  <c:v>0.15167682926829268</c:v>
                </c:pt>
                <c:pt idx="6">
                  <c:v>0.21719457013574661</c:v>
                </c:pt>
              </c:numCache>
            </c:numRef>
          </c:val>
          <c:extLst>
            <c:ext xmlns:c16="http://schemas.microsoft.com/office/drawing/2014/chart" uri="{C3380CC4-5D6E-409C-BE32-E72D297353CC}">
              <c16:uniqueId val="{00000000-585D-46CB-99B1-F97FC86571EB}"/>
            </c:ext>
          </c:extLst>
        </c:ser>
        <c:dLbls>
          <c:dLblPos val="inEnd"/>
          <c:showLegendKey val="0"/>
          <c:showVal val="1"/>
          <c:showCatName val="0"/>
          <c:showSerName val="0"/>
          <c:showPercent val="0"/>
          <c:showBubbleSize val="0"/>
        </c:dLbls>
        <c:gapWidth val="41"/>
        <c:axId val="980793544"/>
        <c:axId val="980800104"/>
      </c:barChart>
      <c:catAx>
        <c:axId val="9807935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dk1">
                    <a:lumMod val="65000"/>
                    <a:lumOff val="35000"/>
                  </a:schemeClr>
                </a:solidFill>
                <a:effectLst/>
                <a:latin typeface="+mn-lt"/>
                <a:ea typeface="+mn-ea"/>
                <a:cs typeface="+mn-cs"/>
              </a:defRPr>
            </a:pPr>
            <a:endParaRPr lang="en-US"/>
          </a:p>
        </c:txPr>
        <c:crossAx val="980800104"/>
        <c:crosses val="autoZero"/>
        <c:auto val="1"/>
        <c:lblAlgn val="ctr"/>
        <c:lblOffset val="100"/>
        <c:noMultiLvlLbl val="0"/>
      </c:catAx>
      <c:valAx>
        <c:axId val="980800104"/>
        <c:scaling>
          <c:orientation val="minMax"/>
        </c:scaling>
        <c:delete val="1"/>
        <c:axPos val="l"/>
        <c:numFmt formatCode="0%" sourceLinked="1"/>
        <c:majorTickMark val="none"/>
        <c:minorTickMark val="none"/>
        <c:tickLblPos val="nextTo"/>
        <c:crossAx val="980793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cap="all" baseline="0">
                <a:effectLst/>
              </a:rPr>
              <a:t>canceled_transactions</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0"/>
          <c:order val="0"/>
          <c:tx>
            <c:strRef>
              <c:f>'Q5 (3)'!$A$88</c:f>
              <c:strCache>
                <c:ptCount val="1"/>
                <c:pt idx="0">
                  <c:v>Women's Watches</c:v>
                </c:pt>
              </c:strCache>
            </c:strRef>
          </c:tx>
          <c:spPr>
            <a:ln w="28575" cap="rnd">
              <a:solidFill>
                <a:schemeClr val="accent5">
                  <a:lumMod val="60000"/>
                </a:schemeClr>
              </a:solidFill>
              <a:round/>
            </a:ln>
            <a:effectLst/>
          </c:spPr>
          <c:marker>
            <c:symbol val="none"/>
          </c:marker>
          <c:cat>
            <c:strRef>
              <c:f>'Q5 (3)'!$B$1:$M$1</c:f>
              <c:strCache>
                <c:ptCount val="12"/>
                <c:pt idx="0">
                  <c:v>2015-01</c:v>
                </c:pt>
                <c:pt idx="1">
                  <c:v>2015-02</c:v>
                </c:pt>
                <c:pt idx="2">
                  <c:v>2015-03</c:v>
                </c:pt>
                <c:pt idx="3">
                  <c:v>2015-04</c:v>
                </c:pt>
                <c:pt idx="4">
                  <c:v>2015-05</c:v>
                </c:pt>
                <c:pt idx="5">
                  <c:v>2015-06</c:v>
                </c:pt>
                <c:pt idx="6">
                  <c:v>2015-07</c:v>
                </c:pt>
                <c:pt idx="7">
                  <c:v>2015-08</c:v>
                </c:pt>
                <c:pt idx="8">
                  <c:v>2015-09</c:v>
                </c:pt>
                <c:pt idx="9">
                  <c:v>2015-10</c:v>
                </c:pt>
                <c:pt idx="10">
                  <c:v>2015-11</c:v>
                </c:pt>
                <c:pt idx="11">
                  <c:v>2015-12</c:v>
                </c:pt>
              </c:strCache>
            </c:strRef>
          </c:cat>
          <c:val>
            <c:numRef>
              <c:f>'Q5 (3)'!$B$88:$M$88</c:f>
              <c:numCache>
                <c:formatCode>General</c:formatCode>
                <c:ptCount val="12"/>
                <c:pt idx="0">
                  <c:v>38</c:v>
                </c:pt>
                <c:pt idx="1">
                  <c:v>46</c:v>
                </c:pt>
                <c:pt idx="2">
                  <c:v>38</c:v>
                </c:pt>
                <c:pt idx="3">
                  <c:v>28</c:v>
                </c:pt>
                <c:pt idx="4">
                  <c:v>32</c:v>
                </c:pt>
                <c:pt idx="5">
                  <c:v>33</c:v>
                </c:pt>
                <c:pt idx="6">
                  <c:v>43</c:v>
                </c:pt>
                <c:pt idx="7">
                  <c:v>72</c:v>
                </c:pt>
                <c:pt idx="8">
                  <c:v>110</c:v>
                </c:pt>
                <c:pt idx="9">
                  <c:v>144</c:v>
                </c:pt>
                <c:pt idx="10">
                  <c:v>108</c:v>
                </c:pt>
                <c:pt idx="11">
                  <c:v>79</c:v>
                </c:pt>
              </c:numCache>
            </c:numRef>
          </c:val>
          <c:smooth val="0"/>
          <c:extLst>
            <c:ext xmlns:c16="http://schemas.microsoft.com/office/drawing/2014/chart" uri="{C3380CC4-5D6E-409C-BE32-E72D297353CC}">
              <c16:uniqueId val="{0000000A-08D1-4277-B571-F92EED45A571}"/>
            </c:ext>
          </c:extLst>
        </c:ser>
        <c:ser>
          <c:idx val="11"/>
          <c:order val="1"/>
          <c:tx>
            <c:strRef>
              <c:f>'Q5 (3)'!$A$89</c:f>
              <c:strCache>
                <c:ptCount val="1"/>
                <c:pt idx="0">
                  <c:v>Women's Shoes</c:v>
                </c:pt>
              </c:strCache>
            </c:strRef>
          </c:tx>
          <c:spPr>
            <a:ln w="28575" cap="rnd">
              <a:solidFill>
                <a:schemeClr val="accent6">
                  <a:lumMod val="60000"/>
                </a:schemeClr>
              </a:solidFill>
              <a:round/>
            </a:ln>
            <a:effectLst/>
          </c:spPr>
          <c:marker>
            <c:symbol val="none"/>
          </c:marker>
          <c:cat>
            <c:strRef>
              <c:f>'Q5 (3)'!$B$1:$M$1</c:f>
              <c:strCache>
                <c:ptCount val="12"/>
                <c:pt idx="0">
                  <c:v>2015-01</c:v>
                </c:pt>
                <c:pt idx="1">
                  <c:v>2015-02</c:v>
                </c:pt>
                <c:pt idx="2">
                  <c:v>2015-03</c:v>
                </c:pt>
                <c:pt idx="3">
                  <c:v>2015-04</c:v>
                </c:pt>
                <c:pt idx="4">
                  <c:v>2015-05</c:v>
                </c:pt>
                <c:pt idx="5">
                  <c:v>2015-06</c:v>
                </c:pt>
                <c:pt idx="6">
                  <c:v>2015-07</c:v>
                </c:pt>
                <c:pt idx="7">
                  <c:v>2015-08</c:v>
                </c:pt>
                <c:pt idx="8">
                  <c:v>2015-09</c:v>
                </c:pt>
                <c:pt idx="9">
                  <c:v>2015-10</c:v>
                </c:pt>
                <c:pt idx="10">
                  <c:v>2015-11</c:v>
                </c:pt>
                <c:pt idx="11">
                  <c:v>2015-12</c:v>
                </c:pt>
              </c:strCache>
            </c:strRef>
          </c:cat>
          <c:val>
            <c:numRef>
              <c:f>'Q5 (3)'!$B$89:$M$89</c:f>
              <c:numCache>
                <c:formatCode>General</c:formatCode>
                <c:ptCount val="12"/>
                <c:pt idx="0">
                  <c:v>22</c:v>
                </c:pt>
                <c:pt idx="1">
                  <c:v>32</c:v>
                </c:pt>
                <c:pt idx="2">
                  <c:v>31</c:v>
                </c:pt>
                <c:pt idx="3">
                  <c:v>36</c:v>
                </c:pt>
                <c:pt idx="4">
                  <c:v>49</c:v>
                </c:pt>
                <c:pt idx="5">
                  <c:v>26</c:v>
                </c:pt>
                <c:pt idx="6">
                  <c:v>44</c:v>
                </c:pt>
                <c:pt idx="7">
                  <c:v>65</c:v>
                </c:pt>
                <c:pt idx="8">
                  <c:v>129</c:v>
                </c:pt>
                <c:pt idx="9">
                  <c:v>113</c:v>
                </c:pt>
                <c:pt idx="10">
                  <c:v>132</c:v>
                </c:pt>
                <c:pt idx="11">
                  <c:v>317</c:v>
                </c:pt>
              </c:numCache>
            </c:numRef>
          </c:val>
          <c:smooth val="0"/>
          <c:extLst>
            <c:ext xmlns:c16="http://schemas.microsoft.com/office/drawing/2014/chart" uri="{C3380CC4-5D6E-409C-BE32-E72D297353CC}">
              <c16:uniqueId val="{0000000B-08D1-4277-B571-F92EED45A571}"/>
            </c:ext>
          </c:extLst>
        </c:ser>
        <c:ser>
          <c:idx val="13"/>
          <c:order val="2"/>
          <c:tx>
            <c:strRef>
              <c:f>'Q5 (3)'!$A$91</c:f>
              <c:strCache>
                <c:ptCount val="1"/>
                <c:pt idx="0">
                  <c:v>Men's Clothing</c:v>
                </c:pt>
              </c:strCache>
            </c:strRef>
          </c:tx>
          <c:spPr>
            <a:ln w="28575" cap="rnd">
              <a:solidFill>
                <a:schemeClr val="accent2">
                  <a:lumMod val="80000"/>
                  <a:lumOff val="20000"/>
                </a:schemeClr>
              </a:solidFill>
              <a:round/>
            </a:ln>
            <a:effectLst/>
          </c:spPr>
          <c:marker>
            <c:symbol val="none"/>
          </c:marker>
          <c:cat>
            <c:strRef>
              <c:f>'Q5 (3)'!$B$1:$M$1</c:f>
              <c:strCache>
                <c:ptCount val="12"/>
                <c:pt idx="0">
                  <c:v>2015-01</c:v>
                </c:pt>
                <c:pt idx="1">
                  <c:v>2015-02</c:v>
                </c:pt>
                <c:pt idx="2">
                  <c:v>2015-03</c:v>
                </c:pt>
                <c:pt idx="3">
                  <c:v>2015-04</c:v>
                </c:pt>
                <c:pt idx="4">
                  <c:v>2015-05</c:v>
                </c:pt>
                <c:pt idx="5">
                  <c:v>2015-06</c:v>
                </c:pt>
                <c:pt idx="6">
                  <c:v>2015-07</c:v>
                </c:pt>
                <c:pt idx="7">
                  <c:v>2015-08</c:v>
                </c:pt>
                <c:pt idx="8">
                  <c:v>2015-09</c:v>
                </c:pt>
                <c:pt idx="9">
                  <c:v>2015-10</c:v>
                </c:pt>
                <c:pt idx="10">
                  <c:v>2015-11</c:v>
                </c:pt>
                <c:pt idx="11">
                  <c:v>2015-12</c:v>
                </c:pt>
              </c:strCache>
            </c:strRef>
          </c:cat>
          <c:val>
            <c:numRef>
              <c:f>'Q5 (3)'!$B$91:$M$91</c:f>
              <c:numCache>
                <c:formatCode>General</c:formatCode>
                <c:ptCount val="12"/>
                <c:pt idx="0">
                  <c:v>23</c:v>
                </c:pt>
                <c:pt idx="1">
                  <c:v>37</c:v>
                </c:pt>
                <c:pt idx="2">
                  <c:v>29</c:v>
                </c:pt>
                <c:pt idx="3">
                  <c:v>28</c:v>
                </c:pt>
                <c:pt idx="4">
                  <c:v>28</c:v>
                </c:pt>
                <c:pt idx="5">
                  <c:v>46</c:v>
                </c:pt>
                <c:pt idx="6">
                  <c:v>18</c:v>
                </c:pt>
                <c:pt idx="7">
                  <c:v>42</c:v>
                </c:pt>
                <c:pt idx="8">
                  <c:v>74</c:v>
                </c:pt>
                <c:pt idx="9">
                  <c:v>40</c:v>
                </c:pt>
                <c:pt idx="10">
                  <c:v>167</c:v>
                </c:pt>
                <c:pt idx="11">
                  <c:v>636</c:v>
                </c:pt>
              </c:numCache>
            </c:numRef>
          </c:val>
          <c:smooth val="0"/>
          <c:extLst>
            <c:ext xmlns:c16="http://schemas.microsoft.com/office/drawing/2014/chart" uri="{C3380CC4-5D6E-409C-BE32-E72D297353CC}">
              <c16:uniqueId val="{0000000D-08D1-4277-B571-F92EED45A571}"/>
            </c:ext>
          </c:extLst>
        </c:ser>
        <c:ser>
          <c:idx val="16"/>
          <c:order val="3"/>
          <c:tx>
            <c:strRef>
              <c:f>'Q5 (3)'!$A$94</c:f>
              <c:strCache>
                <c:ptCount val="1"/>
                <c:pt idx="0">
                  <c:v>Laptops</c:v>
                </c:pt>
              </c:strCache>
            </c:strRef>
          </c:tx>
          <c:spPr>
            <a:ln w="28575" cap="rnd">
              <a:solidFill>
                <a:schemeClr val="accent5">
                  <a:lumMod val="80000"/>
                  <a:lumOff val="20000"/>
                </a:schemeClr>
              </a:solidFill>
              <a:round/>
            </a:ln>
            <a:effectLst/>
          </c:spPr>
          <c:marker>
            <c:symbol val="none"/>
          </c:marker>
          <c:cat>
            <c:strRef>
              <c:f>'Q5 (3)'!$B$1:$M$1</c:f>
              <c:strCache>
                <c:ptCount val="12"/>
                <c:pt idx="0">
                  <c:v>2015-01</c:v>
                </c:pt>
                <c:pt idx="1">
                  <c:v>2015-02</c:v>
                </c:pt>
                <c:pt idx="2">
                  <c:v>2015-03</c:v>
                </c:pt>
                <c:pt idx="3">
                  <c:v>2015-04</c:v>
                </c:pt>
                <c:pt idx="4">
                  <c:v>2015-05</c:v>
                </c:pt>
                <c:pt idx="5">
                  <c:v>2015-06</c:v>
                </c:pt>
                <c:pt idx="6">
                  <c:v>2015-07</c:v>
                </c:pt>
                <c:pt idx="7">
                  <c:v>2015-08</c:v>
                </c:pt>
                <c:pt idx="8">
                  <c:v>2015-09</c:v>
                </c:pt>
                <c:pt idx="9">
                  <c:v>2015-10</c:v>
                </c:pt>
                <c:pt idx="10">
                  <c:v>2015-11</c:v>
                </c:pt>
                <c:pt idx="11">
                  <c:v>2015-12</c:v>
                </c:pt>
              </c:strCache>
            </c:strRef>
          </c:cat>
          <c:val>
            <c:numRef>
              <c:f>'Q5 (3)'!$B$94:$M$94</c:f>
              <c:numCache>
                <c:formatCode>General</c:formatCode>
                <c:ptCount val="12"/>
                <c:pt idx="0">
                  <c:v>19</c:v>
                </c:pt>
                <c:pt idx="1">
                  <c:v>30</c:v>
                </c:pt>
                <c:pt idx="2">
                  <c:v>22</c:v>
                </c:pt>
                <c:pt idx="3">
                  <c:v>36</c:v>
                </c:pt>
                <c:pt idx="4">
                  <c:v>34</c:v>
                </c:pt>
                <c:pt idx="5">
                  <c:v>27</c:v>
                </c:pt>
                <c:pt idx="6">
                  <c:v>29</c:v>
                </c:pt>
                <c:pt idx="7">
                  <c:v>45</c:v>
                </c:pt>
                <c:pt idx="8">
                  <c:v>30</c:v>
                </c:pt>
                <c:pt idx="9">
                  <c:v>150</c:v>
                </c:pt>
                <c:pt idx="10">
                  <c:v>74</c:v>
                </c:pt>
                <c:pt idx="11">
                  <c:v>158</c:v>
                </c:pt>
              </c:numCache>
            </c:numRef>
          </c:val>
          <c:smooth val="0"/>
          <c:extLst>
            <c:ext xmlns:c16="http://schemas.microsoft.com/office/drawing/2014/chart" uri="{C3380CC4-5D6E-409C-BE32-E72D297353CC}">
              <c16:uniqueId val="{00000010-08D1-4277-B571-F92EED45A571}"/>
            </c:ext>
          </c:extLst>
        </c:ser>
        <c:ser>
          <c:idx val="18"/>
          <c:order val="4"/>
          <c:tx>
            <c:strRef>
              <c:f>'Q5 (3)'!$A$96</c:f>
              <c:strCache>
                <c:ptCount val="1"/>
                <c:pt idx="0">
                  <c:v>Women's Clothing</c:v>
                </c:pt>
              </c:strCache>
            </c:strRef>
          </c:tx>
          <c:spPr>
            <a:ln w="47625" cap="rnd">
              <a:solidFill>
                <a:schemeClr val="accent1">
                  <a:lumMod val="80000"/>
                </a:schemeClr>
              </a:solidFill>
              <a:round/>
            </a:ln>
            <a:effectLst/>
          </c:spPr>
          <c:marker>
            <c:symbol val="none"/>
          </c:marker>
          <c:cat>
            <c:strRef>
              <c:f>'Q5 (3)'!$B$1:$M$1</c:f>
              <c:strCache>
                <c:ptCount val="12"/>
                <c:pt idx="0">
                  <c:v>2015-01</c:v>
                </c:pt>
                <c:pt idx="1">
                  <c:v>2015-02</c:v>
                </c:pt>
                <c:pt idx="2">
                  <c:v>2015-03</c:v>
                </c:pt>
                <c:pt idx="3">
                  <c:v>2015-04</c:v>
                </c:pt>
                <c:pt idx="4">
                  <c:v>2015-05</c:v>
                </c:pt>
                <c:pt idx="5">
                  <c:v>2015-06</c:v>
                </c:pt>
                <c:pt idx="6">
                  <c:v>2015-07</c:v>
                </c:pt>
                <c:pt idx="7">
                  <c:v>2015-08</c:v>
                </c:pt>
                <c:pt idx="8">
                  <c:v>2015-09</c:v>
                </c:pt>
                <c:pt idx="9">
                  <c:v>2015-10</c:v>
                </c:pt>
                <c:pt idx="10">
                  <c:v>2015-11</c:v>
                </c:pt>
                <c:pt idx="11">
                  <c:v>2015-12</c:v>
                </c:pt>
              </c:strCache>
            </c:strRef>
          </c:cat>
          <c:val>
            <c:numRef>
              <c:f>'Q5 (3)'!$B$96:$M$96</c:f>
              <c:numCache>
                <c:formatCode>General</c:formatCode>
                <c:ptCount val="12"/>
                <c:pt idx="0">
                  <c:v>30</c:v>
                </c:pt>
                <c:pt idx="1">
                  <c:v>35</c:v>
                </c:pt>
                <c:pt idx="2">
                  <c:v>32</c:v>
                </c:pt>
                <c:pt idx="3">
                  <c:v>34</c:v>
                </c:pt>
                <c:pt idx="4">
                  <c:v>37</c:v>
                </c:pt>
                <c:pt idx="5">
                  <c:v>67</c:v>
                </c:pt>
                <c:pt idx="6">
                  <c:v>57</c:v>
                </c:pt>
                <c:pt idx="7">
                  <c:v>79</c:v>
                </c:pt>
                <c:pt idx="8">
                  <c:v>87</c:v>
                </c:pt>
                <c:pt idx="9">
                  <c:v>96</c:v>
                </c:pt>
                <c:pt idx="10">
                  <c:v>156</c:v>
                </c:pt>
                <c:pt idx="11">
                  <c:v>403</c:v>
                </c:pt>
              </c:numCache>
            </c:numRef>
          </c:val>
          <c:smooth val="0"/>
          <c:extLst>
            <c:ext xmlns:c16="http://schemas.microsoft.com/office/drawing/2014/chart" uri="{C3380CC4-5D6E-409C-BE32-E72D297353CC}">
              <c16:uniqueId val="{00000012-08D1-4277-B571-F92EED45A571}"/>
            </c:ext>
          </c:extLst>
        </c:ser>
        <c:ser>
          <c:idx val="19"/>
          <c:order val="5"/>
          <c:tx>
            <c:strRef>
              <c:f>'Q5 (3)'!$A$97</c:f>
              <c:strCache>
                <c:ptCount val="1"/>
                <c:pt idx="0">
                  <c:v>Smartphones</c:v>
                </c:pt>
              </c:strCache>
            </c:strRef>
          </c:tx>
          <c:spPr>
            <a:ln w="28575" cap="rnd">
              <a:solidFill>
                <a:schemeClr val="accent2">
                  <a:lumMod val="80000"/>
                </a:schemeClr>
              </a:solidFill>
              <a:round/>
            </a:ln>
            <a:effectLst/>
          </c:spPr>
          <c:marker>
            <c:symbol val="none"/>
          </c:marker>
          <c:cat>
            <c:strRef>
              <c:f>'Q5 (3)'!$B$1:$M$1</c:f>
              <c:strCache>
                <c:ptCount val="12"/>
                <c:pt idx="0">
                  <c:v>2015-01</c:v>
                </c:pt>
                <c:pt idx="1">
                  <c:v>2015-02</c:v>
                </c:pt>
                <c:pt idx="2">
                  <c:v>2015-03</c:v>
                </c:pt>
                <c:pt idx="3">
                  <c:v>2015-04</c:v>
                </c:pt>
                <c:pt idx="4">
                  <c:v>2015-05</c:v>
                </c:pt>
                <c:pt idx="5">
                  <c:v>2015-06</c:v>
                </c:pt>
                <c:pt idx="6">
                  <c:v>2015-07</c:v>
                </c:pt>
                <c:pt idx="7">
                  <c:v>2015-08</c:v>
                </c:pt>
                <c:pt idx="8">
                  <c:v>2015-09</c:v>
                </c:pt>
                <c:pt idx="9">
                  <c:v>2015-10</c:v>
                </c:pt>
                <c:pt idx="10">
                  <c:v>2015-11</c:v>
                </c:pt>
                <c:pt idx="11">
                  <c:v>2015-12</c:v>
                </c:pt>
              </c:strCache>
            </c:strRef>
          </c:cat>
          <c:val>
            <c:numRef>
              <c:f>'Q5 (3)'!$B$97:$M$97</c:f>
              <c:numCache>
                <c:formatCode>General</c:formatCode>
                <c:ptCount val="12"/>
                <c:pt idx="0">
                  <c:v>42</c:v>
                </c:pt>
                <c:pt idx="1">
                  <c:v>62</c:v>
                </c:pt>
                <c:pt idx="2">
                  <c:v>55</c:v>
                </c:pt>
                <c:pt idx="3">
                  <c:v>75</c:v>
                </c:pt>
                <c:pt idx="4">
                  <c:v>57</c:v>
                </c:pt>
                <c:pt idx="5">
                  <c:v>42</c:v>
                </c:pt>
                <c:pt idx="6">
                  <c:v>91</c:v>
                </c:pt>
                <c:pt idx="7">
                  <c:v>100</c:v>
                </c:pt>
                <c:pt idx="8">
                  <c:v>102</c:v>
                </c:pt>
                <c:pt idx="9">
                  <c:v>188</c:v>
                </c:pt>
                <c:pt idx="10">
                  <c:v>139</c:v>
                </c:pt>
                <c:pt idx="11">
                  <c:v>456</c:v>
                </c:pt>
              </c:numCache>
            </c:numRef>
          </c:val>
          <c:smooth val="0"/>
          <c:extLst>
            <c:ext xmlns:c16="http://schemas.microsoft.com/office/drawing/2014/chart" uri="{C3380CC4-5D6E-409C-BE32-E72D297353CC}">
              <c16:uniqueId val="{00000013-08D1-4277-B571-F92EED45A571}"/>
            </c:ext>
          </c:extLst>
        </c:ser>
        <c:ser>
          <c:idx val="20"/>
          <c:order val="6"/>
          <c:tx>
            <c:strRef>
              <c:f>'Q5 (3)'!$A$98</c:f>
              <c:strCache>
                <c:ptCount val="1"/>
                <c:pt idx="0">
                  <c:v>Men's Shoes</c:v>
                </c:pt>
              </c:strCache>
            </c:strRef>
          </c:tx>
          <c:spPr>
            <a:ln w="50800" cap="rnd">
              <a:solidFill>
                <a:srgbClr val="FF0000"/>
              </a:solidFill>
              <a:round/>
            </a:ln>
            <a:effectLst/>
          </c:spPr>
          <c:marker>
            <c:symbol val="none"/>
          </c:marker>
          <c:cat>
            <c:strRef>
              <c:f>'Q5 (3)'!$B$1:$M$1</c:f>
              <c:strCache>
                <c:ptCount val="12"/>
                <c:pt idx="0">
                  <c:v>2015-01</c:v>
                </c:pt>
                <c:pt idx="1">
                  <c:v>2015-02</c:v>
                </c:pt>
                <c:pt idx="2">
                  <c:v>2015-03</c:v>
                </c:pt>
                <c:pt idx="3">
                  <c:v>2015-04</c:v>
                </c:pt>
                <c:pt idx="4">
                  <c:v>2015-05</c:v>
                </c:pt>
                <c:pt idx="5">
                  <c:v>2015-06</c:v>
                </c:pt>
                <c:pt idx="6">
                  <c:v>2015-07</c:v>
                </c:pt>
                <c:pt idx="7">
                  <c:v>2015-08</c:v>
                </c:pt>
                <c:pt idx="8">
                  <c:v>2015-09</c:v>
                </c:pt>
                <c:pt idx="9">
                  <c:v>2015-10</c:v>
                </c:pt>
                <c:pt idx="10">
                  <c:v>2015-11</c:v>
                </c:pt>
                <c:pt idx="11">
                  <c:v>2015-12</c:v>
                </c:pt>
              </c:strCache>
            </c:strRef>
          </c:cat>
          <c:val>
            <c:numRef>
              <c:f>'Q5 (3)'!$B$98:$M$98</c:f>
              <c:numCache>
                <c:formatCode>General</c:formatCode>
                <c:ptCount val="12"/>
                <c:pt idx="0">
                  <c:v>18</c:v>
                </c:pt>
                <c:pt idx="1">
                  <c:v>34</c:v>
                </c:pt>
                <c:pt idx="2">
                  <c:v>23</c:v>
                </c:pt>
                <c:pt idx="3">
                  <c:v>35</c:v>
                </c:pt>
                <c:pt idx="4">
                  <c:v>37</c:v>
                </c:pt>
                <c:pt idx="5">
                  <c:v>47</c:v>
                </c:pt>
                <c:pt idx="6">
                  <c:v>54</c:v>
                </c:pt>
                <c:pt idx="7">
                  <c:v>83</c:v>
                </c:pt>
                <c:pt idx="8">
                  <c:v>77</c:v>
                </c:pt>
                <c:pt idx="9">
                  <c:v>95</c:v>
                </c:pt>
                <c:pt idx="10">
                  <c:v>160</c:v>
                </c:pt>
                <c:pt idx="11">
                  <c:v>281</c:v>
                </c:pt>
              </c:numCache>
            </c:numRef>
          </c:val>
          <c:smooth val="0"/>
          <c:extLst>
            <c:ext xmlns:c16="http://schemas.microsoft.com/office/drawing/2014/chart" uri="{C3380CC4-5D6E-409C-BE32-E72D297353CC}">
              <c16:uniqueId val="{00000014-08D1-4277-B571-F92EED45A571}"/>
            </c:ext>
          </c:extLst>
        </c:ser>
        <c:dLbls>
          <c:showLegendKey val="0"/>
          <c:showVal val="0"/>
          <c:showCatName val="0"/>
          <c:showSerName val="0"/>
          <c:showPercent val="0"/>
          <c:showBubbleSize val="0"/>
        </c:dLbls>
        <c:smooth val="0"/>
        <c:axId val="980791904"/>
        <c:axId val="980794200"/>
      </c:lineChart>
      <c:catAx>
        <c:axId val="980791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980794200"/>
        <c:crosses val="autoZero"/>
        <c:auto val="1"/>
        <c:lblAlgn val="ctr"/>
        <c:lblOffset val="100"/>
        <c:noMultiLvlLbl val="0"/>
      </c:catAx>
      <c:valAx>
        <c:axId val="980794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980791904"/>
        <c:crosses val="autoZero"/>
        <c:crossBetween val="between"/>
      </c:valAx>
      <c:spPr>
        <a:noFill/>
        <a:ln>
          <a:noFill/>
        </a:ln>
        <a:effectLst/>
      </c:spPr>
    </c:plotArea>
    <c:legend>
      <c:legendPos val="r"/>
      <c:layout>
        <c:manualLayout>
          <c:xMode val="edge"/>
          <c:yMode val="edge"/>
          <c:x val="0.82865756928639722"/>
          <c:y val="6.1830701329715583E-2"/>
          <c:w val="0.16501985016479781"/>
          <c:h val="0.82886158444417635"/>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0" i="0" u="none" strike="noStrike" kern="1200" cap="none" spc="0" normalizeH="0" baseline="0">
                <a:solidFill>
                  <a:schemeClr val="tx1">
                    <a:lumMod val="65000"/>
                    <a:lumOff val="35000"/>
                  </a:schemeClr>
                </a:solidFill>
                <a:latin typeface="+mj-lt"/>
                <a:ea typeface="+mj-ea"/>
                <a:cs typeface="+mj-cs"/>
              </a:defRPr>
            </a:pPr>
            <a:r>
              <a:rPr lang="en-US"/>
              <a:t>canceled_transactions_value(euros)</a:t>
            </a:r>
          </a:p>
        </c:rich>
      </c:tx>
      <c:overlay val="0"/>
      <c:spPr>
        <a:noFill/>
        <a:ln>
          <a:noFill/>
        </a:ln>
        <a:effectLst/>
      </c:spPr>
      <c:txPr>
        <a:bodyPr rot="0" spcFirstLastPara="1" vertOverflow="ellipsis" vert="horz" wrap="square" anchor="ctr" anchorCtr="1"/>
        <a:lstStyle/>
        <a:p>
          <a:pPr>
            <a:defRPr sz="24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lotArea>
      <c:layout/>
      <c:lineChart>
        <c:grouping val="standard"/>
        <c:varyColors val="0"/>
        <c:ser>
          <c:idx val="12"/>
          <c:order val="0"/>
          <c:tx>
            <c:strRef>
              <c:f>'Q5 (2)'!$A$92</c:f>
              <c:strCache>
                <c:ptCount val="1"/>
                <c:pt idx="0">
                  <c:v>Tablets</c:v>
                </c:pt>
              </c:strCache>
            </c:strRef>
          </c:tx>
          <c:spPr>
            <a:ln w="38100" cap="rnd">
              <a:solidFill>
                <a:schemeClr val="accent1">
                  <a:lumMod val="80000"/>
                  <a:lumOff val="20000"/>
                </a:schemeClr>
              </a:solidFill>
              <a:round/>
            </a:ln>
            <a:effectLst/>
          </c:spPr>
          <c:marker>
            <c:symbol val="none"/>
          </c:marker>
          <c:val>
            <c:numRef>
              <c:f>'Q5 (2)'!$B$92:$M$92</c:f>
              <c:numCache>
                <c:formatCode>General</c:formatCode>
                <c:ptCount val="12"/>
                <c:pt idx="0">
                  <c:v>1585.8100000000002</c:v>
                </c:pt>
                <c:pt idx="1">
                  <c:v>1666.3600000000004</c:v>
                </c:pt>
                <c:pt idx="2">
                  <c:v>905.08999999999992</c:v>
                </c:pt>
                <c:pt idx="3">
                  <c:v>1699.0800000000002</c:v>
                </c:pt>
                <c:pt idx="4">
                  <c:v>1582.17</c:v>
                </c:pt>
                <c:pt idx="5">
                  <c:v>1705.3100000000002</c:v>
                </c:pt>
                <c:pt idx="6">
                  <c:v>1747.55</c:v>
                </c:pt>
                <c:pt idx="7">
                  <c:v>4257.3</c:v>
                </c:pt>
                <c:pt idx="8">
                  <c:v>677.82999999999993</c:v>
                </c:pt>
                <c:pt idx="9">
                  <c:v>1604.2</c:v>
                </c:pt>
                <c:pt idx="10">
                  <c:v>52.61</c:v>
                </c:pt>
                <c:pt idx="11">
                  <c:v>1922.73</c:v>
                </c:pt>
              </c:numCache>
            </c:numRef>
          </c:val>
          <c:smooth val="0"/>
          <c:extLst>
            <c:ext xmlns:c16="http://schemas.microsoft.com/office/drawing/2014/chart" uri="{C3380CC4-5D6E-409C-BE32-E72D297353CC}">
              <c16:uniqueId val="{0000000C-75D4-4340-8870-064F691974A4}"/>
            </c:ext>
          </c:extLst>
        </c:ser>
        <c:ser>
          <c:idx val="14"/>
          <c:order val="1"/>
          <c:tx>
            <c:strRef>
              <c:f>'Q5 (2)'!$A$94</c:f>
              <c:strCache>
                <c:ptCount val="1"/>
                <c:pt idx="0">
                  <c:v>Laptops</c:v>
                </c:pt>
              </c:strCache>
            </c:strRef>
          </c:tx>
          <c:spPr>
            <a:ln w="38100" cap="rnd">
              <a:solidFill>
                <a:schemeClr val="accent3">
                  <a:lumMod val="80000"/>
                  <a:lumOff val="20000"/>
                </a:schemeClr>
              </a:solidFill>
              <a:round/>
            </a:ln>
            <a:effectLst/>
          </c:spPr>
          <c:marker>
            <c:symbol val="none"/>
          </c:marker>
          <c:val>
            <c:numRef>
              <c:f>'Q5 (2)'!$B$94:$M$94</c:f>
              <c:numCache>
                <c:formatCode>General</c:formatCode>
                <c:ptCount val="12"/>
                <c:pt idx="0">
                  <c:v>642.9899999999999</c:v>
                </c:pt>
                <c:pt idx="1">
                  <c:v>1174.8099999999997</c:v>
                </c:pt>
                <c:pt idx="2">
                  <c:v>983.04000000000008</c:v>
                </c:pt>
                <c:pt idx="3">
                  <c:v>4303.3300000000008</c:v>
                </c:pt>
                <c:pt idx="4">
                  <c:v>3084.6199999999994</c:v>
                </c:pt>
                <c:pt idx="5">
                  <c:v>5339.7599999999993</c:v>
                </c:pt>
                <c:pt idx="6">
                  <c:v>768.17000000000007</c:v>
                </c:pt>
                <c:pt idx="7">
                  <c:v>2488.5800000000004</c:v>
                </c:pt>
                <c:pt idx="8">
                  <c:v>1522.6499999999999</c:v>
                </c:pt>
                <c:pt idx="9">
                  <c:v>8577.91</c:v>
                </c:pt>
                <c:pt idx="10">
                  <c:v>1178.98</c:v>
                </c:pt>
                <c:pt idx="11">
                  <c:v>2010.21</c:v>
                </c:pt>
              </c:numCache>
            </c:numRef>
          </c:val>
          <c:smooth val="0"/>
          <c:extLst>
            <c:ext xmlns:c16="http://schemas.microsoft.com/office/drawing/2014/chart" uri="{C3380CC4-5D6E-409C-BE32-E72D297353CC}">
              <c16:uniqueId val="{0000000E-75D4-4340-8870-064F691974A4}"/>
            </c:ext>
          </c:extLst>
        </c:ser>
        <c:ser>
          <c:idx val="16"/>
          <c:order val="2"/>
          <c:tx>
            <c:strRef>
              <c:f>Age!#REF!</c:f>
              <c:strCache>
                <c:ptCount val="1"/>
                <c:pt idx="0">
                  <c:v>#REF!</c:v>
                </c:pt>
              </c:strCache>
            </c:strRef>
          </c:tx>
          <c:spPr>
            <a:ln w="38100" cap="rnd">
              <a:solidFill>
                <a:schemeClr val="accent5">
                  <a:lumMod val="80000"/>
                  <a:lumOff val="20000"/>
                </a:schemeClr>
              </a:solidFill>
              <a:round/>
            </a:ln>
            <a:effectLst/>
          </c:spPr>
          <c:marker>
            <c:symbol val="none"/>
          </c:marker>
          <c:val>
            <c:numRef>
              <c:f>Age!$B$4:$F$4</c:f>
              <c:numCache>
                <c:formatCode>General</c:formatCode>
                <c:ptCount val="5"/>
                <c:pt idx="0">
                  <c:v>41</c:v>
                </c:pt>
                <c:pt idx="1">
                  <c:v>5</c:v>
                </c:pt>
                <c:pt idx="2">
                  <c:v>36</c:v>
                </c:pt>
                <c:pt idx="3">
                  <c:v>0</c:v>
                </c:pt>
                <c:pt idx="4">
                  <c:v>0</c:v>
                </c:pt>
              </c:numCache>
            </c:numRef>
          </c:val>
          <c:smooth val="0"/>
          <c:extLst>
            <c:ext xmlns:c16="http://schemas.microsoft.com/office/drawing/2014/chart" uri="{C3380CC4-5D6E-409C-BE32-E72D297353CC}">
              <c16:uniqueId val="{00000010-75D4-4340-8870-064F691974A4}"/>
            </c:ext>
          </c:extLst>
        </c:ser>
        <c:ser>
          <c:idx val="17"/>
          <c:order val="3"/>
          <c:tx>
            <c:strRef>
              <c:f>'Q5 (2)'!$A$97</c:f>
              <c:strCache>
                <c:ptCount val="1"/>
                <c:pt idx="0">
                  <c:v>Smartphones</c:v>
                </c:pt>
              </c:strCache>
            </c:strRef>
          </c:tx>
          <c:spPr>
            <a:ln w="38100" cap="rnd">
              <a:solidFill>
                <a:schemeClr val="accent6">
                  <a:lumMod val="80000"/>
                  <a:lumOff val="20000"/>
                </a:schemeClr>
              </a:solidFill>
              <a:round/>
            </a:ln>
            <a:effectLst/>
          </c:spPr>
          <c:marker>
            <c:symbol val="none"/>
          </c:marker>
          <c:val>
            <c:numRef>
              <c:f>'Q5 (2)'!$B$97:$M$97</c:f>
              <c:numCache>
                <c:formatCode>General</c:formatCode>
                <c:ptCount val="12"/>
                <c:pt idx="0">
                  <c:v>2259.8699999999994</c:v>
                </c:pt>
                <c:pt idx="1">
                  <c:v>2515.1499999999996</c:v>
                </c:pt>
                <c:pt idx="2">
                  <c:v>205941.55000000008</c:v>
                </c:pt>
                <c:pt idx="3">
                  <c:v>21225.069999999996</c:v>
                </c:pt>
                <c:pt idx="4">
                  <c:v>2385.4699999999998</c:v>
                </c:pt>
                <c:pt idx="5">
                  <c:v>1894.57</c:v>
                </c:pt>
                <c:pt idx="6">
                  <c:v>7216.23</c:v>
                </c:pt>
                <c:pt idx="7">
                  <c:v>7349.9400000000005</c:v>
                </c:pt>
                <c:pt idx="8">
                  <c:v>1327.71</c:v>
                </c:pt>
                <c:pt idx="9">
                  <c:v>6424.5899999999992</c:v>
                </c:pt>
                <c:pt idx="10">
                  <c:v>3792.32</c:v>
                </c:pt>
                <c:pt idx="11">
                  <c:v>13014.6</c:v>
                </c:pt>
              </c:numCache>
            </c:numRef>
          </c:val>
          <c:smooth val="0"/>
          <c:extLst>
            <c:ext xmlns:c16="http://schemas.microsoft.com/office/drawing/2014/chart" uri="{C3380CC4-5D6E-409C-BE32-E72D297353CC}">
              <c16:uniqueId val="{00000011-75D4-4340-8870-064F691974A4}"/>
            </c:ext>
          </c:extLst>
        </c:ser>
        <c:ser>
          <c:idx val="18"/>
          <c:order val="4"/>
          <c:tx>
            <c:strRef>
              <c:f>'Q5 (2)'!$A$98</c:f>
              <c:strCache>
                <c:ptCount val="1"/>
                <c:pt idx="0">
                  <c:v>Men's Shoes</c:v>
                </c:pt>
              </c:strCache>
            </c:strRef>
          </c:tx>
          <c:spPr>
            <a:ln w="38100" cap="rnd">
              <a:solidFill>
                <a:schemeClr val="accent1">
                  <a:lumMod val="80000"/>
                </a:schemeClr>
              </a:solidFill>
              <a:round/>
            </a:ln>
            <a:effectLst/>
          </c:spPr>
          <c:marker>
            <c:symbol val="none"/>
          </c:marker>
          <c:val>
            <c:numRef>
              <c:f>'Q5 (2)'!$B$98:$M$98</c:f>
              <c:numCache>
                <c:formatCode>General</c:formatCode>
                <c:ptCount val="12"/>
                <c:pt idx="0">
                  <c:v>654.1400000000001</c:v>
                </c:pt>
                <c:pt idx="1">
                  <c:v>2124.9299999999998</c:v>
                </c:pt>
                <c:pt idx="2">
                  <c:v>1966.89</c:v>
                </c:pt>
                <c:pt idx="3">
                  <c:v>1536.74</c:v>
                </c:pt>
                <c:pt idx="4">
                  <c:v>1793.5499999999997</c:v>
                </c:pt>
                <c:pt idx="5">
                  <c:v>1221.1199999999999</c:v>
                </c:pt>
                <c:pt idx="6">
                  <c:v>2097.04</c:v>
                </c:pt>
                <c:pt idx="7">
                  <c:v>3871.38</c:v>
                </c:pt>
                <c:pt idx="8">
                  <c:v>6438.39</c:v>
                </c:pt>
                <c:pt idx="9">
                  <c:v>16904.230000000003</c:v>
                </c:pt>
                <c:pt idx="10">
                  <c:v>6335.42</c:v>
                </c:pt>
                <c:pt idx="11">
                  <c:v>33098.800000000003</c:v>
                </c:pt>
              </c:numCache>
            </c:numRef>
          </c:val>
          <c:smooth val="0"/>
          <c:extLst>
            <c:ext xmlns:c16="http://schemas.microsoft.com/office/drawing/2014/chart" uri="{C3380CC4-5D6E-409C-BE32-E72D297353CC}">
              <c16:uniqueId val="{00000012-75D4-4340-8870-064F691974A4}"/>
            </c:ext>
          </c:extLst>
        </c:ser>
        <c:dLbls>
          <c:showLegendKey val="0"/>
          <c:showVal val="0"/>
          <c:showCatName val="0"/>
          <c:showSerName val="0"/>
          <c:showPercent val="0"/>
          <c:showBubbleSize val="0"/>
        </c:dLbls>
        <c:smooth val="0"/>
        <c:axId val="980823720"/>
        <c:axId val="980827328"/>
      </c:lineChart>
      <c:catAx>
        <c:axId val="980823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n-lt"/>
                <a:ea typeface="+mn-ea"/>
                <a:cs typeface="+mn-cs"/>
              </a:defRPr>
            </a:pPr>
            <a:endParaRPr lang="en-US"/>
          </a:p>
        </c:txPr>
        <c:crossAx val="980827328"/>
        <c:crosses val="autoZero"/>
        <c:auto val="1"/>
        <c:lblAlgn val="ctr"/>
        <c:lblOffset val="100"/>
        <c:noMultiLvlLbl val="0"/>
      </c:catAx>
      <c:valAx>
        <c:axId val="98082732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9808237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000"/>
      </a:pPr>
      <a:endParaRPr lang="en-US"/>
    </a:p>
  </c:txPr>
  <c:printSettings>
    <c:headerFooter/>
    <c:pageMargins b="0.78740157499999996" l="0.511811024" r="0.511811024" t="0.78740157499999996" header="0.31496062000000002" footer="0.31496062000000002"/>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canceled_transactions_value(euros)</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lotArea>
      <c:layout/>
      <c:lineChart>
        <c:grouping val="standard"/>
        <c:varyColors val="0"/>
        <c:ser>
          <c:idx val="9"/>
          <c:order val="0"/>
          <c:tx>
            <c:strRef>
              <c:f>'Q5 (2)'!$A$89</c:f>
              <c:strCache>
                <c:ptCount val="1"/>
                <c:pt idx="0">
                  <c:v>Women's Shoes</c:v>
                </c:pt>
              </c:strCache>
            </c:strRef>
          </c:tx>
          <c:spPr>
            <a:ln w="38100" cap="rnd">
              <a:solidFill>
                <a:schemeClr val="accent4">
                  <a:lumMod val="60000"/>
                </a:schemeClr>
              </a:solidFill>
              <a:round/>
            </a:ln>
            <a:effectLst/>
          </c:spPr>
          <c:marker>
            <c:symbol val="none"/>
          </c:marker>
          <c:val>
            <c:numRef>
              <c:f>'Q5 (2)'!$B$89:$M$89</c:f>
              <c:numCache>
                <c:formatCode>General</c:formatCode>
                <c:ptCount val="12"/>
                <c:pt idx="0">
                  <c:v>1080.5200000000002</c:v>
                </c:pt>
                <c:pt idx="1">
                  <c:v>1531.59</c:v>
                </c:pt>
                <c:pt idx="2">
                  <c:v>1508.2099999999996</c:v>
                </c:pt>
                <c:pt idx="3">
                  <c:v>1723</c:v>
                </c:pt>
                <c:pt idx="4">
                  <c:v>3505.2</c:v>
                </c:pt>
                <c:pt idx="5">
                  <c:v>1748.1499999999996</c:v>
                </c:pt>
                <c:pt idx="6">
                  <c:v>2627.13</c:v>
                </c:pt>
                <c:pt idx="7">
                  <c:v>5097.6799999999994</c:v>
                </c:pt>
                <c:pt idx="8">
                  <c:v>7482.54</c:v>
                </c:pt>
                <c:pt idx="9">
                  <c:v>3279.0600000000004</c:v>
                </c:pt>
                <c:pt idx="10">
                  <c:v>7517.8100000000013</c:v>
                </c:pt>
                <c:pt idx="11">
                  <c:v>32866.879999999997</c:v>
                </c:pt>
              </c:numCache>
            </c:numRef>
          </c:val>
          <c:smooth val="0"/>
          <c:extLst>
            <c:ext xmlns:c16="http://schemas.microsoft.com/office/drawing/2014/chart" uri="{C3380CC4-5D6E-409C-BE32-E72D297353CC}">
              <c16:uniqueId val="{00000009-75D4-4340-8870-064F691974A4}"/>
            </c:ext>
          </c:extLst>
        </c:ser>
        <c:ser>
          <c:idx val="10"/>
          <c:order val="1"/>
          <c:tx>
            <c:strRef>
              <c:f>'Q5 (2)'!$A$90</c:f>
              <c:strCache>
                <c:ptCount val="1"/>
                <c:pt idx="0">
                  <c:v>Women's Accessories</c:v>
                </c:pt>
              </c:strCache>
            </c:strRef>
          </c:tx>
          <c:spPr>
            <a:ln w="38100" cap="rnd">
              <a:solidFill>
                <a:schemeClr val="accent5">
                  <a:lumMod val="60000"/>
                </a:schemeClr>
              </a:solidFill>
              <a:round/>
            </a:ln>
            <a:effectLst/>
          </c:spPr>
          <c:marker>
            <c:symbol val="none"/>
          </c:marker>
          <c:val>
            <c:numRef>
              <c:f>'Q5 (2)'!$B$90:$M$90</c:f>
              <c:numCache>
                <c:formatCode>General</c:formatCode>
                <c:ptCount val="12"/>
                <c:pt idx="0">
                  <c:v>3442.22</c:v>
                </c:pt>
                <c:pt idx="1">
                  <c:v>1428.32</c:v>
                </c:pt>
                <c:pt idx="2">
                  <c:v>1609.5400000000004</c:v>
                </c:pt>
                <c:pt idx="3">
                  <c:v>1557.24</c:v>
                </c:pt>
                <c:pt idx="4">
                  <c:v>1675.3900000000006</c:v>
                </c:pt>
                <c:pt idx="5">
                  <c:v>2988.150000000001</c:v>
                </c:pt>
                <c:pt idx="6">
                  <c:v>1574.6599999999999</c:v>
                </c:pt>
                <c:pt idx="7">
                  <c:v>486821.7</c:v>
                </c:pt>
                <c:pt idx="8">
                  <c:v>2721.94</c:v>
                </c:pt>
                <c:pt idx="9">
                  <c:v>4838.8899999999994</c:v>
                </c:pt>
                <c:pt idx="10">
                  <c:v>7537.61</c:v>
                </c:pt>
                <c:pt idx="11">
                  <c:v>8877.33</c:v>
                </c:pt>
              </c:numCache>
            </c:numRef>
          </c:val>
          <c:smooth val="0"/>
          <c:extLst>
            <c:ext xmlns:c16="http://schemas.microsoft.com/office/drawing/2014/chart" uri="{C3380CC4-5D6E-409C-BE32-E72D297353CC}">
              <c16:uniqueId val="{0000000A-75D4-4340-8870-064F691974A4}"/>
            </c:ext>
          </c:extLst>
        </c:ser>
        <c:ser>
          <c:idx val="11"/>
          <c:order val="2"/>
          <c:tx>
            <c:strRef>
              <c:f>'Q5 (2)'!$A$91</c:f>
              <c:strCache>
                <c:ptCount val="1"/>
                <c:pt idx="0">
                  <c:v>Men's Clothing</c:v>
                </c:pt>
              </c:strCache>
            </c:strRef>
          </c:tx>
          <c:spPr>
            <a:ln w="38100" cap="rnd">
              <a:solidFill>
                <a:schemeClr val="accent6">
                  <a:lumMod val="60000"/>
                </a:schemeClr>
              </a:solidFill>
              <a:round/>
            </a:ln>
            <a:effectLst/>
          </c:spPr>
          <c:marker>
            <c:symbol val="none"/>
          </c:marker>
          <c:val>
            <c:numRef>
              <c:f>'Q5 (2)'!$B$91:$M$91</c:f>
              <c:numCache>
                <c:formatCode>General</c:formatCode>
                <c:ptCount val="12"/>
                <c:pt idx="0">
                  <c:v>1452.2699999999998</c:v>
                </c:pt>
                <c:pt idx="1">
                  <c:v>2419.23</c:v>
                </c:pt>
                <c:pt idx="2">
                  <c:v>982.40000000000009</c:v>
                </c:pt>
                <c:pt idx="3">
                  <c:v>1778.0599999999997</c:v>
                </c:pt>
                <c:pt idx="4">
                  <c:v>2563.8200000000002</c:v>
                </c:pt>
                <c:pt idx="5">
                  <c:v>1720.64</c:v>
                </c:pt>
                <c:pt idx="6">
                  <c:v>1107.5700000000002</c:v>
                </c:pt>
                <c:pt idx="7">
                  <c:v>1189.6899999999998</c:v>
                </c:pt>
                <c:pt idx="8">
                  <c:v>1126.8999999999999</c:v>
                </c:pt>
                <c:pt idx="9">
                  <c:v>2812.7899999999995</c:v>
                </c:pt>
                <c:pt idx="10">
                  <c:v>15094.580000000002</c:v>
                </c:pt>
                <c:pt idx="11">
                  <c:v>14584.230000000001</c:v>
                </c:pt>
              </c:numCache>
            </c:numRef>
          </c:val>
          <c:smooth val="0"/>
          <c:extLst>
            <c:ext xmlns:c16="http://schemas.microsoft.com/office/drawing/2014/chart" uri="{C3380CC4-5D6E-409C-BE32-E72D297353CC}">
              <c16:uniqueId val="{0000000B-75D4-4340-8870-064F691974A4}"/>
            </c:ext>
          </c:extLst>
        </c:ser>
        <c:ser>
          <c:idx val="12"/>
          <c:order val="3"/>
          <c:tx>
            <c:strRef>
              <c:f>'Q5 (2)'!$A$92</c:f>
              <c:strCache>
                <c:ptCount val="1"/>
                <c:pt idx="0">
                  <c:v>Tablets</c:v>
                </c:pt>
              </c:strCache>
            </c:strRef>
          </c:tx>
          <c:spPr>
            <a:ln w="38100" cap="rnd">
              <a:solidFill>
                <a:schemeClr val="accent1">
                  <a:lumMod val="80000"/>
                  <a:lumOff val="20000"/>
                </a:schemeClr>
              </a:solidFill>
              <a:round/>
            </a:ln>
            <a:effectLst/>
          </c:spPr>
          <c:marker>
            <c:symbol val="none"/>
          </c:marker>
          <c:val>
            <c:numRef>
              <c:f>'Q5 (2)'!$B$92:$M$92</c:f>
              <c:numCache>
                <c:formatCode>General</c:formatCode>
                <c:ptCount val="12"/>
                <c:pt idx="0">
                  <c:v>1585.8100000000002</c:v>
                </c:pt>
                <c:pt idx="1">
                  <c:v>1666.3600000000004</c:v>
                </c:pt>
                <c:pt idx="2">
                  <c:v>905.08999999999992</c:v>
                </c:pt>
                <c:pt idx="3">
                  <c:v>1699.0800000000002</c:v>
                </c:pt>
                <c:pt idx="4">
                  <c:v>1582.17</c:v>
                </c:pt>
                <c:pt idx="5">
                  <c:v>1705.3100000000002</c:v>
                </c:pt>
                <c:pt idx="6">
                  <c:v>1747.55</c:v>
                </c:pt>
                <c:pt idx="7">
                  <c:v>4257.3</c:v>
                </c:pt>
                <c:pt idx="8">
                  <c:v>677.82999999999993</c:v>
                </c:pt>
                <c:pt idx="9">
                  <c:v>1604.2</c:v>
                </c:pt>
                <c:pt idx="10">
                  <c:v>52.61</c:v>
                </c:pt>
                <c:pt idx="11">
                  <c:v>1922.73</c:v>
                </c:pt>
              </c:numCache>
            </c:numRef>
          </c:val>
          <c:smooth val="0"/>
          <c:extLst>
            <c:ext xmlns:c16="http://schemas.microsoft.com/office/drawing/2014/chart" uri="{C3380CC4-5D6E-409C-BE32-E72D297353CC}">
              <c16:uniqueId val="{0000000C-75D4-4340-8870-064F691974A4}"/>
            </c:ext>
          </c:extLst>
        </c:ser>
        <c:ser>
          <c:idx val="15"/>
          <c:order val="4"/>
          <c:tx>
            <c:strRef>
              <c:f>'Q5 (2)'!$A$95</c:f>
              <c:strCache>
                <c:ptCount val="1"/>
                <c:pt idx="0">
                  <c:v>Men's Watches</c:v>
                </c:pt>
              </c:strCache>
            </c:strRef>
          </c:tx>
          <c:spPr>
            <a:ln w="38100" cap="rnd">
              <a:solidFill>
                <a:schemeClr val="accent4">
                  <a:lumMod val="80000"/>
                  <a:lumOff val="20000"/>
                </a:schemeClr>
              </a:solidFill>
              <a:round/>
            </a:ln>
            <a:effectLst/>
          </c:spPr>
          <c:marker>
            <c:symbol val="none"/>
          </c:marker>
          <c:val>
            <c:numRef>
              <c:f>'Q5 (2)'!$B$95:$M$95</c:f>
              <c:numCache>
                <c:formatCode>General</c:formatCode>
                <c:ptCount val="12"/>
                <c:pt idx="0">
                  <c:v>7119.8000000000011</c:v>
                </c:pt>
                <c:pt idx="1">
                  <c:v>1538.1299999999997</c:v>
                </c:pt>
                <c:pt idx="2">
                  <c:v>1179.0000000000002</c:v>
                </c:pt>
                <c:pt idx="3">
                  <c:v>3737.7700000000004</c:v>
                </c:pt>
                <c:pt idx="4">
                  <c:v>1237.95</c:v>
                </c:pt>
                <c:pt idx="5">
                  <c:v>3948.32</c:v>
                </c:pt>
                <c:pt idx="6">
                  <c:v>1196.6499999999999</c:v>
                </c:pt>
                <c:pt idx="7">
                  <c:v>8346.0000000000018</c:v>
                </c:pt>
                <c:pt idx="8">
                  <c:v>2118.21</c:v>
                </c:pt>
                <c:pt idx="9">
                  <c:v>2137.9900000000002</c:v>
                </c:pt>
                <c:pt idx="10">
                  <c:v>7484.9999999999991</c:v>
                </c:pt>
                <c:pt idx="11">
                  <c:v>1765.72</c:v>
                </c:pt>
              </c:numCache>
            </c:numRef>
          </c:val>
          <c:smooth val="0"/>
          <c:extLst>
            <c:ext xmlns:c16="http://schemas.microsoft.com/office/drawing/2014/chart" uri="{C3380CC4-5D6E-409C-BE32-E72D297353CC}">
              <c16:uniqueId val="{0000000F-75D4-4340-8870-064F691974A4}"/>
            </c:ext>
          </c:extLst>
        </c:ser>
        <c:ser>
          <c:idx val="16"/>
          <c:order val="5"/>
          <c:tx>
            <c:strRef>
              <c:f>Age!#REF!</c:f>
              <c:strCache>
                <c:ptCount val="1"/>
                <c:pt idx="0">
                  <c:v>#REF!</c:v>
                </c:pt>
              </c:strCache>
            </c:strRef>
          </c:tx>
          <c:spPr>
            <a:ln w="38100" cap="rnd">
              <a:solidFill>
                <a:schemeClr val="accent5">
                  <a:lumMod val="80000"/>
                  <a:lumOff val="20000"/>
                </a:schemeClr>
              </a:solidFill>
              <a:round/>
            </a:ln>
            <a:effectLst/>
          </c:spPr>
          <c:marker>
            <c:symbol val="none"/>
          </c:marker>
          <c:val>
            <c:numRef>
              <c:f>Age!$B$4:$F$4</c:f>
              <c:numCache>
                <c:formatCode>General</c:formatCode>
                <c:ptCount val="5"/>
                <c:pt idx="0">
                  <c:v>41</c:v>
                </c:pt>
                <c:pt idx="1">
                  <c:v>5</c:v>
                </c:pt>
                <c:pt idx="2">
                  <c:v>36</c:v>
                </c:pt>
                <c:pt idx="3">
                  <c:v>0</c:v>
                </c:pt>
                <c:pt idx="4">
                  <c:v>0</c:v>
                </c:pt>
              </c:numCache>
            </c:numRef>
          </c:val>
          <c:smooth val="0"/>
          <c:extLst>
            <c:ext xmlns:c16="http://schemas.microsoft.com/office/drawing/2014/chart" uri="{C3380CC4-5D6E-409C-BE32-E72D297353CC}">
              <c16:uniqueId val="{00000010-75D4-4340-8870-064F691974A4}"/>
            </c:ext>
          </c:extLst>
        </c:ser>
        <c:ser>
          <c:idx val="18"/>
          <c:order val="6"/>
          <c:tx>
            <c:strRef>
              <c:f>'Q5 (2)'!$A$98</c:f>
              <c:strCache>
                <c:ptCount val="1"/>
                <c:pt idx="0">
                  <c:v>Men's Shoes</c:v>
                </c:pt>
              </c:strCache>
            </c:strRef>
          </c:tx>
          <c:spPr>
            <a:ln w="38100" cap="rnd">
              <a:solidFill>
                <a:schemeClr val="accent1">
                  <a:lumMod val="80000"/>
                </a:schemeClr>
              </a:solidFill>
              <a:round/>
            </a:ln>
            <a:effectLst/>
          </c:spPr>
          <c:marker>
            <c:symbol val="none"/>
          </c:marker>
          <c:val>
            <c:numRef>
              <c:f>'Q5 (2)'!$B$98:$M$98</c:f>
              <c:numCache>
                <c:formatCode>General</c:formatCode>
                <c:ptCount val="12"/>
                <c:pt idx="0">
                  <c:v>654.1400000000001</c:v>
                </c:pt>
                <c:pt idx="1">
                  <c:v>2124.9299999999998</c:v>
                </c:pt>
                <c:pt idx="2">
                  <c:v>1966.89</c:v>
                </c:pt>
                <c:pt idx="3">
                  <c:v>1536.74</c:v>
                </c:pt>
                <c:pt idx="4">
                  <c:v>1793.5499999999997</c:v>
                </c:pt>
                <c:pt idx="5">
                  <c:v>1221.1199999999999</c:v>
                </c:pt>
                <c:pt idx="6">
                  <c:v>2097.04</c:v>
                </c:pt>
                <c:pt idx="7">
                  <c:v>3871.38</c:v>
                </c:pt>
                <c:pt idx="8">
                  <c:v>6438.39</c:v>
                </c:pt>
                <c:pt idx="9">
                  <c:v>16904.230000000003</c:v>
                </c:pt>
                <c:pt idx="10">
                  <c:v>6335.42</c:v>
                </c:pt>
                <c:pt idx="11">
                  <c:v>33098.800000000003</c:v>
                </c:pt>
              </c:numCache>
            </c:numRef>
          </c:val>
          <c:smooth val="0"/>
          <c:extLst>
            <c:ext xmlns:c16="http://schemas.microsoft.com/office/drawing/2014/chart" uri="{C3380CC4-5D6E-409C-BE32-E72D297353CC}">
              <c16:uniqueId val="{00000012-75D4-4340-8870-064F691974A4}"/>
            </c:ext>
          </c:extLst>
        </c:ser>
        <c:dLbls>
          <c:showLegendKey val="0"/>
          <c:showVal val="0"/>
          <c:showCatName val="0"/>
          <c:showSerName val="0"/>
          <c:showPercent val="0"/>
          <c:showBubbleSize val="0"/>
        </c:dLbls>
        <c:smooth val="0"/>
        <c:axId val="980823720"/>
        <c:axId val="980827328"/>
      </c:lineChart>
      <c:catAx>
        <c:axId val="980823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n-lt"/>
                <a:ea typeface="+mn-ea"/>
                <a:cs typeface="+mn-cs"/>
              </a:defRPr>
            </a:pPr>
            <a:endParaRPr lang="en-US"/>
          </a:p>
        </c:txPr>
        <c:crossAx val="980827328"/>
        <c:crosses val="autoZero"/>
        <c:auto val="1"/>
        <c:lblAlgn val="ctr"/>
        <c:lblOffset val="100"/>
        <c:noMultiLvlLbl val="0"/>
      </c:catAx>
      <c:valAx>
        <c:axId val="98082732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08237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canceled_transactions_value(euros)</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lotArea>
      <c:layout/>
      <c:lineChart>
        <c:grouping val="standard"/>
        <c:varyColors val="0"/>
        <c:ser>
          <c:idx val="0"/>
          <c:order val="0"/>
          <c:tx>
            <c:strRef>
              <c:f>'Q5 (2)'!$A$80</c:f>
              <c:strCache>
                <c:ptCount val="1"/>
                <c:pt idx="0">
                  <c:v>PowerBanks</c:v>
                </c:pt>
              </c:strCache>
            </c:strRef>
          </c:tx>
          <c:spPr>
            <a:ln w="38100" cap="rnd">
              <a:solidFill>
                <a:schemeClr val="accent1"/>
              </a:solidFill>
              <a:round/>
            </a:ln>
            <a:effectLst/>
          </c:spPr>
          <c:marker>
            <c:symbol val="none"/>
          </c:marker>
          <c:val>
            <c:numRef>
              <c:f>'Q5 (2)'!$B$80:$M$80</c:f>
              <c:numCache>
                <c:formatCode>General</c:formatCode>
                <c:ptCount val="12"/>
                <c:pt idx="0">
                  <c:v>1201.7099999999998</c:v>
                </c:pt>
                <c:pt idx="1">
                  <c:v>270.31</c:v>
                </c:pt>
                <c:pt idx="2">
                  <c:v>1053.3800000000001</c:v>
                </c:pt>
                <c:pt idx="3">
                  <c:v>1160.1400000000001</c:v>
                </c:pt>
                <c:pt idx="4">
                  <c:v>547.24999999999989</c:v>
                </c:pt>
                <c:pt idx="5">
                  <c:v>700.42000000000007</c:v>
                </c:pt>
                <c:pt idx="6">
                  <c:v>806.61</c:v>
                </c:pt>
                <c:pt idx="7">
                  <c:v>305.71999999999997</c:v>
                </c:pt>
                <c:pt idx="8">
                  <c:v>188.49</c:v>
                </c:pt>
                <c:pt idx="9">
                  <c:v>2098.71</c:v>
                </c:pt>
                <c:pt idx="10">
                  <c:v>11.99</c:v>
                </c:pt>
                <c:pt idx="11">
                  <c:v>1641.02</c:v>
                </c:pt>
              </c:numCache>
            </c:numRef>
          </c:val>
          <c:smooth val="0"/>
          <c:extLst>
            <c:ext xmlns:c16="http://schemas.microsoft.com/office/drawing/2014/chart" uri="{C3380CC4-5D6E-409C-BE32-E72D297353CC}">
              <c16:uniqueId val="{00000000-75D4-4340-8870-064F691974A4}"/>
            </c:ext>
          </c:extLst>
        </c:ser>
        <c:ser>
          <c:idx val="2"/>
          <c:order val="1"/>
          <c:tx>
            <c:strRef>
              <c:f>'Q5 (2)'!$A$82</c:f>
              <c:strCache>
                <c:ptCount val="1"/>
                <c:pt idx="0">
                  <c:v>Mobiles &amp; Tablets Accessories</c:v>
                </c:pt>
              </c:strCache>
            </c:strRef>
          </c:tx>
          <c:spPr>
            <a:ln w="38100" cap="rnd">
              <a:solidFill>
                <a:schemeClr val="accent3"/>
              </a:solidFill>
              <a:round/>
            </a:ln>
            <a:effectLst/>
          </c:spPr>
          <c:marker>
            <c:symbol val="none"/>
          </c:marker>
          <c:val>
            <c:numRef>
              <c:f>'Q5 (2)'!$B$82:$M$82</c:f>
              <c:numCache>
                <c:formatCode>General</c:formatCode>
                <c:ptCount val="12"/>
                <c:pt idx="0">
                  <c:v>1028.49</c:v>
                </c:pt>
                <c:pt idx="1">
                  <c:v>2509.8600000000006</c:v>
                </c:pt>
                <c:pt idx="2">
                  <c:v>8028.78</c:v>
                </c:pt>
                <c:pt idx="3">
                  <c:v>1208.1899999999998</c:v>
                </c:pt>
                <c:pt idx="4">
                  <c:v>1665.91</c:v>
                </c:pt>
                <c:pt idx="5">
                  <c:v>1242.9599999999998</c:v>
                </c:pt>
                <c:pt idx="6">
                  <c:v>1711.27</c:v>
                </c:pt>
                <c:pt idx="7">
                  <c:v>2208.71</c:v>
                </c:pt>
                <c:pt idx="8">
                  <c:v>4446.34</c:v>
                </c:pt>
                <c:pt idx="9">
                  <c:v>1618.5800000000004</c:v>
                </c:pt>
                <c:pt idx="10">
                  <c:v>10365.540000000001</c:v>
                </c:pt>
                <c:pt idx="11">
                  <c:v>11415.78</c:v>
                </c:pt>
              </c:numCache>
            </c:numRef>
          </c:val>
          <c:smooth val="0"/>
          <c:extLst>
            <c:ext xmlns:c16="http://schemas.microsoft.com/office/drawing/2014/chart" uri="{C3380CC4-5D6E-409C-BE32-E72D297353CC}">
              <c16:uniqueId val="{00000002-75D4-4340-8870-064F691974A4}"/>
            </c:ext>
          </c:extLst>
        </c:ser>
        <c:ser>
          <c:idx val="4"/>
          <c:order val="2"/>
          <c:tx>
            <c:strRef>
              <c:f>'Q5 (2)'!$A$84</c:f>
              <c:strCache>
                <c:ptCount val="1"/>
                <c:pt idx="0">
                  <c:v>Fitness &amp; Nutrition</c:v>
                </c:pt>
              </c:strCache>
            </c:strRef>
          </c:tx>
          <c:spPr>
            <a:ln w="38100" cap="rnd">
              <a:solidFill>
                <a:schemeClr val="accent5"/>
              </a:solidFill>
              <a:round/>
            </a:ln>
            <a:effectLst/>
          </c:spPr>
          <c:marker>
            <c:symbol val="none"/>
          </c:marker>
          <c:val>
            <c:numRef>
              <c:f>'Q5 (2)'!$B$84:$M$84</c:f>
              <c:numCache>
                <c:formatCode>General</c:formatCode>
                <c:ptCount val="12"/>
                <c:pt idx="0">
                  <c:v>297.65000000000003</c:v>
                </c:pt>
                <c:pt idx="1">
                  <c:v>252.14000000000004</c:v>
                </c:pt>
                <c:pt idx="2">
                  <c:v>1814.1</c:v>
                </c:pt>
                <c:pt idx="3">
                  <c:v>731.31000000000006</c:v>
                </c:pt>
                <c:pt idx="4">
                  <c:v>296.39999999999998</c:v>
                </c:pt>
                <c:pt idx="5">
                  <c:v>196.39999999999998</c:v>
                </c:pt>
                <c:pt idx="6">
                  <c:v>212.27</c:v>
                </c:pt>
                <c:pt idx="7">
                  <c:v>1335.25</c:v>
                </c:pt>
                <c:pt idx="8">
                  <c:v>204.68</c:v>
                </c:pt>
                <c:pt idx="9">
                  <c:v>735.02</c:v>
                </c:pt>
                <c:pt idx="10">
                  <c:v>1392.08</c:v>
                </c:pt>
                <c:pt idx="11">
                  <c:v>7907.14</c:v>
                </c:pt>
              </c:numCache>
            </c:numRef>
          </c:val>
          <c:smooth val="0"/>
          <c:extLst>
            <c:ext xmlns:c16="http://schemas.microsoft.com/office/drawing/2014/chart" uri="{C3380CC4-5D6E-409C-BE32-E72D297353CC}">
              <c16:uniqueId val="{00000004-75D4-4340-8870-064F691974A4}"/>
            </c:ext>
          </c:extLst>
        </c:ser>
        <c:ser>
          <c:idx val="6"/>
          <c:order val="3"/>
          <c:tx>
            <c:strRef>
              <c:f>'Q5 (2)'!$A$86</c:f>
              <c:strCache>
                <c:ptCount val="1"/>
                <c:pt idx="0">
                  <c:v>Team Sports</c:v>
                </c:pt>
              </c:strCache>
            </c:strRef>
          </c:tx>
          <c:spPr>
            <a:ln w="38100" cap="rnd">
              <a:solidFill>
                <a:schemeClr val="accent1">
                  <a:lumMod val="60000"/>
                </a:schemeClr>
              </a:solidFill>
              <a:round/>
            </a:ln>
            <a:effectLst/>
          </c:spPr>
          <c:marker>
            <c:symbol val="none"/>
          </c:marker>
          <c:val>
            <c:numRef>
              <c:f>'Q5 (2)'!$B$86:$M$86</c:f>
              <c:numCache>
                <c:formatCode>General</c:formatCode>
                <c:ptCount val="12"/>
                <c:pt idx="0">
                  <c:v>922.66</c:v>
                </c:pt>
                <c:pt idx="1">
                  <c:v>1739.9400000000003</c:v>
                </c:pt>
                <c:pt idx="2">
                  <c:v>1586.8899999999999</c:v>
                </c:pt>
                <c:pt idx="3">
                  <c:v>2521.2199999999998</c:v>
                </c:pt>
                <c:pt idx="4">
                  <c:v>1165.72</c:v>
                </c:pt>
                <c:pt idx="5">
                  <c:v>691.91999999999985</c:v>
                </c:pt>
                <c:pt idx="6">
                  <c:v>979.27</c:v>
                </c:pt>
                <c:pt idx="7">
                  <c:v>2668.58</c:v>
                </c:pt>
                <c:pt idx="8">
                  <c:v>2218.3900000000003</c:v>
                </c:pt>
                <c:pt idx="9">
                  <c:v>2187.91</c:v>
                </c:pt>
                <c:pt idx="10">
                  <c:v>4900.9399999999996</c:v>
                </c:pt>
                <c:pt idx="11">
                  <c:v>1630.45</c:v>
                </c:pt>
              </c:numCache>
            </c:numRef>
          </c:val>
          <c:smooth val="0"/>
          <c:extLst>
            <c:ext xmlns:c16="http://schemas.microsoft.com/office/drawing/2014/chart" uri="{C3380CC4-5D6E-409C-BE32-E72D297353CC}">
              <c16:uniqueId val="{00000006-75D4-4340-8870-064F691974A4}"/>
            </c:ext>
          </c:extLst>
        </c:ser>
        <c:ser>
          <c:idx val="7"/>
          <c:order val="4"/>
          <c:tx>
            <c:strRef>
              <c:f>'Q5 (2)'!$A$87</c:f>
              <c:strCache>
                <c:ptCount val="1"/>
                <c:pt idx="0">
                  <c:v>Women's Lingeries and Nightwear</c:v>
                </c:pt>
              </c:strCache>
            </c:strRef>
          </c:tx>
          <c:spPr>
            <a:ln w="38100" cap="rnd">
              <a:solidFill>
                <a:schemeClr val="accent2">
                  <a:lumMod val="60000"/>
                </a:schemeClr>
              </a:solidFill>
              <a:round/>
            </a:ln>
            <a:effectLst/>
          </c:spPr>
          <c:marker>
            <c:symbol val="none"/>
          </c:marker>
          <c:val>
            <c:numRef>
              <c:f>'Q5 (2)'!$B$87:$M$87</c:f>
              <c:numCache>
                <c:formatCode>General</c:formatCode>
                <c:ptCount val="12"/>
                <c:pt idx="0">
                  <c:v>1288.8399999999999</c:v>
                </c:pt>
                <c:pt idx="1">
                  <c:v>331.20000000000005</c:v>
                </c:pt>
                <c:pt idx="2">
                  <c:v>768.19</c:v>
                </c:pt>
                <c:pt idx="3">
                  <c:v>6910.9900000000007</c:v>
                </c:pt>
                <c:pt idx="4">
                  <c:v>777.64</c:v>
                </c:pt>
                <c:pt idx="5">
                  <c:v>937.94000000000017</c:v>
                </c:pt>
                <c:pt idx="6">
                  <c:v>4731.96</c:v>
                </c:pt>
                <c:pt idx="7">
                  <c:v>477.12</c:v>
                </c:pt>
                <c:pt idx="8">
                  <c:v>1263.04</c:v>
                </c:pt>
                <c:pt idx="9">
                  <c:v>2855.32</c:v>
                </c:pt>
                <c:pt idx="10">
                  <c:v>928.55</c:v>
                </c:pt>
                <c:pt idx="11">
                  <c:v>3484.11</c:v>
                </c:pt>
              </c:numCache>
            </c:numRef>
          </c:val>
          <c:smooth val="0"/>
          <c:extLst>
            <c:ext xmlns:c16="http://schemas.microsoft.com/office/drawing/2014/chart" uri="{C3380CC4-5D6E-409C-BE32-E72D297353CC}">
              <c16:uniqueId val="{00000007-75D4-4340-8870-064F691974A4}"/>
            </c:ext>
          </c:extLst>
        </c:ser>
        <c:ser>
          <c:idx val="13"/>
          <c:order val="5"/>
          <c:tx>
            <c:strRef>
              <c:f>'Q5 (2)'!$A$93</c:f>
              <c:strCache>
                <c:ptCount val="1"/>
                <c:pt idx="0">
                  <c:v>Smart watches</c:v>
                </c:pt>
              </c:strCache>
            </c:strRef>
          </c:tx>
          <c:spPr>
            <a:ln w="38100" cap="rnd">
              <a:solidFill>
                <a:schemeClr val="accent2">
                  <a:lumMod val="80000"/>
                  <a:lumOff val="20000"/>
                </a:schemeClr>
              </a:solidFill>
              <a:round/>
            </a:ln>
            <a:effectLst/>
          </c:spPr>
          <c:marker>
            <c:symbol val="none"/>
          </c:marker>
          <c:val>
            <c:numRef>
              <c:f>'Q5 (2)'!$B$93:$M$93</c:f>
              <c:numCache>
                <c:formatCode>General</c:formatCode>
                <c:ptCount val="12"/>
                <c:pt idx="0">
                  <c:v>9.19</c:v>
                </c:pt>
                <c:pt idx="1">
                  <c:v>276.32</c:v>
                </c:pt>
                <c:pt idx="2">
                  <c:v>402.7</c:v>
                </c:pt>
                <c:pt idx="3">
                  <c:v>0</c:v>
                </c:pt>
                <c:pt idx="4">
                  <c:v>0</c:v>
                </c:pt>
                <c:pt idx="5">
                  <c:v>0</c:v>
                </c:pt>
                <c:pt idx="6">
                  <c:v>0</c:v>
                </c:pt>
                <c:pt idx="7">
                  <c:v>1358.08</c:v>
                </c:pt>
                <c:pt idx="8">
                  <c:v>0</c:v>
                </c:pt>
                <c:pt idx="9">
                  <c:v>64.28</c:v>
                </c:pt>
                <c:pt idx="10">
                  <c:v>0</c:v>
                </c:pt>
                <c:pt idx="11">
                  <c:v>3998.28</c:v>
                </c:pt>
              </c:numCache>
            </c:numRef>
          </c:val>
          <c:smooth val="0"/>
          <c:extLst>
            <c:ext xmlns:c16="http://schemas.microsoft.com/office/drawing/2014/chart" uri="{C3380CC4-5D6E-409C-BE32-E72D297353CC}">
              <c16:uniqueId val="{0000000D-75D4-4340-8870-064F691974A4}"/>
            </c:ext>
          </c:extLst>
        </c:ser>
        <c:dLbls>
          <c:showLegendKey val="0"/>
          <c:showVal val="0"/>
          <c:showCatName val="0"/>
          <c:showSerName val="0"/>
          <c:showPercent val="0"/>
          <c:showBubbleSize val="0"/>
        </c:dLbls>
        <c:smooth val="0"/>
        <c:axId val="980823720"/>
        <c:axId val="980827328"/>
      </c:lineChart>
      <c:catAx>
        <c:axId val="980823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n-lt"/>
                <a:ea typeface="+mn-ea"/>
                <a:cs typeface="+mn-cs"/>
              </a:defRPr>
            </a:pPr>
            <a:endParaRPr lang="en-US"/>
          </a:p>
        </c:txPr>
        <c:crossAx val="980827328"/>
        <c:crosses val="autoZero"/>
        <c:auto val="1"/>
        <c:lblAlgn val="ctr"/>
        <c:lblOffset val="100"/>
        <c:noMultiLvlLbl val="0"/>
      </c:catAx>
      <c:valAx>
        <c:axId val="98082732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08237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cap="all" baseline="0">
                <a:effectLst/>
              </a:rPr>
              <a:t>canceled_transactions</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Q1</c:v>
          </c:tx>
          <c:spPr>
            <a:solidFill>
              <a:schemeClr val="accent1"/>
            </a:solidFill>
            <a:ln>
              <a:noFill/>
            </a:ln>
            <a:effectLst/>
          </c:spPr>
          <c:invertIfNegative val="0"/>
          <c:cat>
            <c:strRef>
              <c:f>'Q5 (3)'!$A$78:$A$98</c:f>
              <c:strCache>
                <c:ptCount val="21"/>
                <c:pt idx="0">
                  <c:v>Video Game Consoles</c:v>
                </c:pt>
                <c:pt idx="1">
                  <c:v>Personal Care</c:v>
                </c:pt>
                <c:pt idx="2">
                  <c:v>PowerBanks</c:v>
                </c:pt>
                <c:pt idx="3">
                  <c:v>MP3 Players and Audio Equipment</c:v>
                </c:pt>
                <c:pt idx="4">
                  <c:v>Mobiles &amp; Tablets Accessories</c:v>
                </c:pt>
                <c:pt idx="5">
                  <c:v>Household Appliances</c:v>
                </c:pt>
                <c:pt idx="6">
                  <c:v>Fitness &amp; Nutrition</c:v>
                </c:pt>
                <c:pt idx="7">
                  <c:v>Cameras</c:v>
                </c:pt>
                <c:pt idx="8">
                  <c:v>Team Sports</c:v>
                </c:pt>
                <c:pt idx="9">
                  <c:v>Women's Lingeries and Nightwear</c:v>
                </c:pt>
                <c:pt idx="10">
                  <c:v>Women's Watches</c:v>
                </c:pt>
                <c:pt idx="11">
                  <c:v>Women's Shoes</c:v>
                </c:pt>
                <c:pt idx="12">
                  <c:v>Women's Accessories</c:v>
                </c:pt>
                <c:pt idx="13">
                  <c:v>Men's Clothing</c:v>
                </c:pt>
                <c:pt idx="14">
                  <c:v>Tablets</c:v>
                </c:pt>
                <c:pt idx="15">
                  <c:v>Smart watches</c:v>
                </c:pt>
                <c:pt idx="16">
                  <c:v>Laptops</c:v>
                </c:pt>
                <c:pt idx="17">
                  <c:v>Men's Watches</c:v>
                </c:pt>
                <c:pt idx="18">
                  <c:v>Women's Clothing</c:v>
                </c:pt>
                <c:pt idx="19">
                  <c:v>Smartphones</c:v>
                </c:pt>
                <c:pt idx="20">
                  <c:v>Men's Shoes</c:v>
                </c:pt>
              </c:strCache>
            </c:strRef>
          </c:cat>
          <c:val>
            <c:numRef>
              <c:f>'Q5 (3)'!$O$78:$O$98</c:f>
              <c:numCache>
                <c:formatCode>General</c:formatCode>
                <c:ptCount val="21"/>
                <c:pt idx="0">
                  <c:v>27</c:v>
                </c:pt>
                <c:pt idx="1">
                  <c:v>61</c:v>
                </c:pt>
                <c:pt idx="2">
                  <c:v>32</c:v>
                </c:pt>
                <c:pt idx="3">
                  <c:v>35</c:v>
                </c:pt>
                <c:pt idx="4">
                  <c:v>68</c:v>
                </c:pt>
                <c:pt idx="5">
                  <c:v>60</c:v>
                </c:pt>
                <c:pt idx="6">
                  <c:v>33</c:v>
                </c:pt>
                <c:pt idx="7">
                  <c:v>35</c:v>
                </c:pt>
                <c:pt idx="8">
                  <c:v>43</c:v>
                </c:pt>
                <c:pt idx="9">
                  <c:v>50</c:v>
                </c:pt>
                <c:pt idx="10">
                  <c:v>122</c:v>
                </c:pt>
                <c:pt idx="11">
                  <c:v>85</c:v>
                </c:pt>
                <c:pt idx="12">
                  <c:v>93</c:v>
                </c:pt>
                <c:pt idx="13">
                  <c:v>89</c:v>
                </c:pt>
                <c:pt idx="14">
                  <c:v>61</c:v>
                </c:pt>
                <c:pt idx="15">
                  <c:v>7</c:v>
                </c:pt>
                <c:pt idx="16">
                  <c:v>71</c:v>
                </c:pt>
                <c:pt idx="17">
                  <c:v>57</c:v>
                </c:pt>
                <c:pt idx="18">
                  <c:v>97</c:v>
                </c:pt>
                <c:pt idx="19">
                  <c:v>159</c:v>
                </c:pt>
                <c:pt idx="20">
                  <c:v>75</c:v>
                </c:pt>
              </c:numCache>
            </c:numRef>
          </c:val>
          <c:extLst>
            <c:ext xmlns:c16="http://schemas.microsoft.com/office/drawing/2014/chart" uri="{C3380CC4-5D6E-409C-BE32-E72D297353CC}">
              <c16:uniqueId val="{00000000-4DB8-443A-9DAF-3AE6BC611786}"/>
            </c:ext>
          </c:extLst>
        </c:ser>
        <c:ser>
          <c:idx val="1"/>
          <c:order val="1"/>
          <c:tx>
            <c:v>Q2</c:v>
          </c:tx>
          <c:spPr>
            <a:solidFill>
              <a:schemeClr val="accent2"/>
            </a:solidFill>
            <a:ln>
              <a:noFill/>
            </a:ln>
            <a:effectLst/>
          </c:spPr>
          <c:invertIfNegative val="0"/>
          <c:cat>
            <c:strRef>
              <c:f>'Q5 (3)'!$A$78:$A$98</c:f>
              <c:strCache>
                <c:ptCount val="21"/>
                <c:pt idx="0">
                  <c:v>Video Game Consoles</c:v>
                </c:pt>
                <c:pt idx="1">
                  <c:v>Personal Care</c:v>
                </c:pt>
                <c:pt idx="2">
                  <c:v>PowerBanks</c:v>
                </c:pt>
                <c:pt idx="3">
                  <c:v>MP3 Players and Audio Equipment</c:v>
                </c:pt>
                <c:pt idx="4">
                  <c:v>Mobiles &amp; Tablets Accessories</c:v>
                </c:pt>
                <c:pt idx="5">
                  <c:v>Household Appliances</c:v>
                </c:pt>
                <c:pt idx="6">
                  <c:v>Fitness &amp; Nutrition</c:v>
                </c:pt>
                <c:pt idx="7">
                  <c:v>Cameras</c:v>
                </c:pt>
                <c:pt idx="8">
                  <c:v>Team Sports</c:v>
                </c:pt>
                <c:pt idx="9">
                  <c:v>Women's Lingeries and Nightwear</c:v>
                </c:pt>
                <c:pt idx="10">
                  <c:v>Women's Watches</c:v>
                </c:pt>
                <c:pt idx="11">
                  <c:v>Women's Shoes</c:v>
                </c:pt>
                <c:pt idx="12">
                  <c:v>Women's Accessories</c:v>
                </c:pt>
                <c:pt idx="13">
                  <c:v>Men's Clothing</c:v>
                </c:pt>
                <c:pt idx="14">
                  <c:v>Tablets</c:v>
                </c:pt>
                <c:pt idx="15">
                  <c:v>Smart watches</c:v>
                </c:pt>
                <c:pt idx="16">
                  <c:v>Laptops</c:v>
                </c:pt>
                <c:pt idx="17">
                  <c:v>Men's Watches</c:v>
                </c:pt>
                <c:pt idx="18">
                  <c:v>Women's Clothing</c:v>
                </c:pt>
                <c:pt idx="19">
                  <c:v>Smartphones</c:v>
                </c:pt>
                <c:pt idx="20">
                  <c:v>Men's Shoes</c:v>
                </c:pt>
              </c:strCache>
            </c:strRef>
          </c:cat>
          <c:val>
            <c:numRef>
              <c:f>'Q5 (3)'!$P$78:$P$98</c:f>
              <c:numCache>
                <c:formatCode>General</c:formatCode>
                <c:ptCount val="21"/>
                <c:pt idx="0">
                  <c:v>76</c:v>
                </c:pt>
                <c:pt idx="1">
                  <c:v>77</c:v>
                </c:pt>
                <c:pt idx="2">
                  <c:v>60</c:v>
                </c:pt>
                <c:pt idx="3">
                  <c:v>74</c:v>
                </c:pt>
                <c:pt idx="4">
                  <c:v>86</c:v>
                </c:pt>
                <c:pt idx="5">
                  <c:v>105</c:v>
                </c:pt>
                <c:pt idx="6">
                  <c:v>37</c:v>
                </c:pt>
                <c:pt idx="7">
                  <c:v>68</c:v>
                </c:pt>
                <c:pt idx="8">
                  <c:v>67</c:v>
                </c:pt>
                <c:pt idx="9">
                  <c:v>68</c:v>
                </c:pt>
                <c:pt idx="10">
                  <c:v>93</c:v>
                </c:pt>
                <c:pt idx="11">
                  <c:v>111</c:v>
                </c:pt>
                <c:pt idx="12">
                  <c:v>124</c:v>
                </c:pt>
                <c:pt idx="13">
                  <c:v>102</c:v>
                </c:pt>
                <c:pt idx="14">
                  <c:v>80</c:v>
                </c:pt>
                <c:pt idx="15">
                  <c:v>0</c:v>
                </c:pt>
                <c:pt idx="16">
                  <c:v>97</c:v>
                </c:pt>
                <c:pt idx="17">
                  <c:v>105</c:v>
                </c:pt>
                <c:pt idx="18">
                  <c:v>138</c:v>
                </c:pt>
                <c:pt idx="19">
                  <c:v>174</c:v>
                </c:pt>
                <c:pt idx="20">
                  <c:v>119</c:v>
                </c:pt>
              </c:numCache>
            </c:numRef>
          </c:val>
          <c:extLst>
            <c:ext xmlns:c16="http://schemas.microsoft.com/office/drawing/2014/chart" uri="{C3380CC4-5D6E-409C-BE32-E72D297353CC}">
              <c16:uniqueId val="{00000001-4DB8-443A-9DAF-3AE6BC611786}"/>
            </c:ext>
          </c:extLst>
        </c:ser>
        <c:ser>
          <c:idx val="2"/>
          <c:order val="2"/>
          <c:tx>
            <c:v>Q3</c:v>
          </c:tx>
          <c:spPr>
            <a:solidFill>
              <a:schemeClr val="accent3"/>
            </a:solidFill>
            <a:ln>
              <a:noFill/>
            </a:ln>
            <a:effectLst/>
          </c:spPr>
          <c:invertIfNegative val="0"/>
          <c:cat>
            <c:strRef>
              <c:f>'Q5 (3)'!$A$78:$A$98</c:f>
              <c:strCache>
                <c:ptCount val="21"/>
                <c:pt idx="0">
                  <c:v>Video Game Consoles</c:v>
                </c:pt>
                <c:pt idx="1">
                  <c:v>Personal Care</c:v>
                </c:pt>
                <c:pt idx="2">
                  <c:v>PowerBanks</c:v>
                </c:pt>
                <c:pt idx="3">
                  <c:v>MP3 Players and Audio Equipment</c:v>
                </c:pt>
                <c:pt idx="4">
                  <c:v>Mobiles &amp; Tablets Accessories</c:v>
                </c:pt>
                <c:pt idx="5">
                  <c:v>Household Appliances</c:v>
                </c:pt>
                <c:pt idx="6">
                  <c:v>Fitness &amp; Nutrition</c:v>
                </c:pt>
                <c:pt idx="7">
                  <c:v>Cameras</c:v>
                </c:pt>
                <c:pt idx="8">
                  <c:v>Team Sports</c:v>
                </c:pt>
                <c:pt idx="9">
                  <c:v>Women's Lingeries and Nightwear</c:v>
                </c:pt>
                <c:pt idx="10">
                  <c:v>Women's Watches</c:v>
                </c:pt>
                <c:pt idx="11">
                  <c:v>Women's Shoes</c:v>
                </c:pt>
                <c:pt idx="12">
                  <c:v>Women's Accessories</c:v>
                </c:pt>
                <c:pt idx="13">
                  <c:v>Men's Clothing</c:v>
                </c:pt>
                <c:pt idx="14">
                  <c:v>Tablets</c:v>
                </c:pt>
                <c:pt idx="15">
                  <c:v>Smart watches</c:v>
                </c:pt>
                <c:pt idx="16">
                  <c:v>Laptops</c:v>
                </c:pt>
                <c:pt idx="17">
                  <c:v>Men's Watches</c:v>
                </c:pt>
                <c:pt idx="18">
                  <c:v>Women's Clothing</c:v>
                </c:pt>
                <c:pt idx="19">
                  <c:v>Smartphones</c:v>
                </c:pt>
                <c:pt idx="20">
                  <c:v>Men's Shoes</c:v>
                </c:pt>
              </c:strCache>
            </c:strRef>
          </c:cat>
          <c:val>
            <c:numRef>
              <c:f>'Q5 (3)'!$Q$78:$Q$98</c:f>
              <c:numCache>
                <c:formatCode>General</c:formatCode>
                <c:ptCount val="21"/>
                <c:pt idx="0">
                  <c:v>111</c:v>
                </c:pt>
                <c:pt idx="1">
                  <c:v>90</c:v>
                </c:pt>
                <c:pt idx="2">
                  <c:v>49</c:v>
                </c:pt>
                <c:pt idx="3">
                  <c:v>129</c:v>
                </c:pt>
                <c:pt idx="4">
                  <c:v>129</c:v>
                </c:pt>
                <c:pt idx="5">
                  <c:v>142</c:v>
                </c:pt>
                <c:pt idx="6">
                  <c:v>71</c:v>
                </c:pt>
                <c:pt idx="7">
                  <c:v>114</c:v>
                </c:pt>
                <c:pt idx="8">
                  <c:v>135</c:v>
                </c:pt>
                <c:pt idx="9">
                  <c:v>73</c:v>
                </c:pt>
                <c:pt idx="10">
                  <c:v>225</c:v>
                </c:pt>
                <c:pt idx="11">
                  <c:v>238</c:v>
                </c:pt>
                <c:pt idx="12">
                  <c:v>196</c:v>
                </c:pt>
                <c:pt idx="13">
                  <c:v>134</c:v>
                </c:pt>
                <c:pt idx="14">
                  <c:v>140</c:v>
                </c:pt>
                <c:pt idx="15">
                  <c:v>16</c:v>
                </c:pt>
                <c:pt idx="16">
                  <c:v>104</c:v>
                </c:pt>
                <c:pt idx="17">
                  <c:v>139</c:v>
                </c:pt>
                <c:pt idx="18">
                  <c:v>223</c:v>
                </c:pt>
                <c:pt idx="19">
                  <c:v>293</c:v>
                </c:pt>
                <c:pt idx="20">
                  <c:v>214</c:v>
                </c:pt>
              </c:numCache>
            </c:numRef>
          </c:val>
          <c:extLst>
            <c:ext xmlns:c16="http://schemas.microsoft.com/office/drawing/2014/chart" uri="{C3380CC4-5D6E-409C-BE32-E72D297353CC}">
              <c16:uniqueId val="{00000002-4DB8-443A-9DAF-3AE6BC611786}"/>
            </c:ext>
          </c:extLst>
        </c:ser>
        <c:ser>
          <c:idx val="3"/>
          <c:order val="3"/>
          <c:tx>
            <c:v>Q4</c:v>
          </c:tx>
          <c:spPr>
            <a:solidFill>
              <a:schemeClr val="accent4"/>
            </a:solidFill>
            <a:ln>
              <a:noFill/>
            </a:ln>
            <a:effectLst/>
          </c:spPr>
          <c:invertIfNegative val="0"/>
          <c:cat>
            <c:strRef>
              <c:f>'Q5 (3)'!$A$78:$A$98</c:f>
              <c:strCache>
                <c:ptCount val="21"/>
                <c:pt idx="0">
                  <c:v>Video Game Consoles</c:v>
                </c:pt>
                <c:pt idx="1">
                  <c:v>Personal Care</c:v>
                </c:pt>
                <c:pt idx="2">
                  <c:v>PowerBanks</c:v>
                </c:pt>
                <c:pt idx="3">
                  <c:v>MP3 Players and Audio Equipment</c:v>
                </c:pt>
                <c:pt idx="4">
                  <c:v>Mobiles &amp; Tablets Accessories</c:v>
                </c:pt>
                <c:pt idx="5">
                  <c:v>Household Appliances</c:v>
                </c:pt>
                <c:pt idx="6">
                  <c:v>Fitness &amp; Nutrition</c:v>
                </c:pt>
                <c:pt idx="7">
                  <c:v>Cameras</c:v>
                </c:pt>
                <c:pt idx="8">
                  <c:v>Team Sports</c:v>
                </c:pt>
                <c:pt idx="9">
                  <c:v>Women's Lingeries and Nightwear</c:v>
                </c:pt>
                <c:pt idx="10">
                  <c:v>Women's Watches</c:v>
                </c:pt>
                <c:pt idx="11">
                  <c:v>Women's Shoes</c:v>
                </c:pt>
                <c:pt idx="12">
                  <c:v>Women's Accessories</c:v>
                </c:pt>
                <c:pt idx="13">
                  <c:v>Men's Clothing</c:v>
                </c:pt>
                <c:pt idx="14">
                  <c:v>Tablets</c:v>
                </c:pt>
                <c:pt idx="15">
                  <c:v>Smart watches</c:v>
                </c:pt>
                <c:pt idx="16">
                  <c:v>Laptops</c:v>
                </c:pt>
                <c:pt idx="17">
                  <c:v>Men's Watches</c:v>
                </c:pt>
                <c:pt idx="18">
                  <c:v>Women's Clothing</c:v>
                </c:pt>
                <c:pt idx="19">
                  <c:v>Smartphones</c:v>
                </c:pt>
                <c:pt idx="20">
                  <c:v>Men's Shoes</c:v>
                </c:pt>
              </c:strCache>
            </c:strRef>
          </c:cat>
          <c:val>
            <c:numRef>
              <c:f>'Q5 (3)'!$R$78:$R$98</c:f>
              <c:numCache>
                <c:formatCode>General</c:formatCode>
                <c:ptCount val="21"/>
                <c:pt idx="0">
                  <c:v>100</c:v>
                </c:pt>
                <c:pt idx="1">
                  <c:v>472</c:v>
                </c:pt>
                <c:pt idx="2">
                  <c:v>75</c:v>
                </c:pt>
                <c:pt idx="3">
                  <c:v>364</c:v>
                </c:pt>
                <c:pt idx="4">
                  <c:v>619</c:v>
                </c:pt>
                <c:pt idx="5">
                  <c:v>432</c:v>
                </c:pt>
                <c:pt idx="6">
                  <c:v>454</c:v>
                </c:pt>
                <c:pt idx="7">
                  <c:v>378</c:v>
                </c:pt>
                <c:pt idx="8">
                  <c:v>189</c:v>
                </c:pt>
                <c:pt idx="9">
                  <c:v>173</c:v>
                </c:pt>
                <c:pt idx="10">
                  <c:v>331</c:v>
                </c:pt>
                <c:pt idx="11">
                  <c:v>562</c:v>
                </c:pt>
                <c:pt idx="12">
                  <c:v>378</c:v>
                </c:pt>
                <c:pt idx="13">
                  <c:v>843</c:v>
                </c:pt>
                <c:pt idx="14">
                  <c:v>179</c:v>
                </c:pt>
                <c:pt idx="15">
                  <c:v>102</c:v>
                </c:pt>
                <c:pt idx="16">
                  <c:v>382</c:v>
                </c:pt>
                <c:pt idx="17">
                  <c:v>218</c:v>
                </c:pt>
                <c:pt idx="18">
                  <c:v>655</c:v>
                </c:pt>
                <c:pt idx="19">
                  <c:v>783</c:v>
                </c:pt>
                <c:pt idx="20">
                  <c:v>536</c:v>
                </c:pt>
              </c:numCache>
            </c:numRef>
          </c:val>
          <c:extLst>
            <c:ext xmlns:c16="http://schemas.microsoft.com/office/drawing/2014/chart" uri="{C3380CC4-5D6E-409C-BE32-E72D297353CC}">
              <c16:uniqueId val="{00000003-4DB8-443A-9DAF-3AE6BC611786}"/>
            </c:ext>
          </c:extLst>
        </c:ser>
        <c:dLbls>
          <c:showLegendKey val="0"/>
          <c:showVal val="0"/>
          <c:showCatName val="0"/>
          <c:showSerName val="0"/>
          <c:showPercent val="0"/>
          <c:showBubbleSize val="0"/>
        </c:dLbls>
        <c:gapWidth val="219"/>
        <c:overlap val="-27"/>
        <c:axId val="1579584296"/>
        <c:axId val="1579578392"/>
      </c:barChart>
      <c:catAx>
        <c:axId val="157958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579578392"/>
        <c:crosses val="autoZero"/>
        <c:auto val="1"/>
        <c:lblAlgn val="ctr"/>
        <c:lblOffset val="100"/>
        <c:noMultiLvlLbl val="0"/>
      </c:catAx>
      <c:valAx>
        <c:axId val="1579578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58429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net_transaction_value(euros)</a:t>
            </a:r>
          </a:p>
          <a:p>
            <a:pPr>
              <a:defRPr/>
            </a:pPr>
            <a:r>
              <a:rPr lang="en-US"/>
              <a:t>Q4 - Q1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'Q8 (3)'!$A$2:$A$98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Bakery</c:v>
                </c:pt>
                <c:pt idx="8">
                  <c:v>Men's Eastern Wear</c:v>
                </c:pt>
                <c:pt idx="9">
                  <c:v>Cigarettes &amp; Smoking</c:v>
                </c:pt>
                <c:pt idx="10">
                  <c:v>Candies</c:v>
                </c:pt>
                <c:pt idx="11">
                  <c:v>Baby Shoes</c:v>
                </c:pt>
                <c:pt idx="12">
                  <c:v>Nail Care</c:v>
                </c:pt>
                <c:pt idx="13">
                  <c:v>Movies</c:v>
                </c:pt>
                <c:pt idx="14">
                  <c:v>Jewelry Cleaning &amp; Care</c:v>
                </c:pt>
                <c:pt idx="15">
                  <c:v>Bath &amp; Body</c:v>
                </c:pt>
                <c:pt idx="16">
                  <c:v>Baby Fashion</c:v>
                </c:pt>
                <c:pt idx="17">
                  <c:v>Memory &amp; SD Cards for Phones</c:v>
                </c:pt>
                <c:pt idx="18">
                  <c:v>Girls Shoes</c:v>
                </c:pt>
                <c:pt idx="19">
                  <c:v>Office Supplies</c:v>
                </c:pt>
                <c:pt idx="20">
                  <c:v>Kid's Watches</c:v>
                </c:pt>
                <c:pt idx="21">
                  <c:v>Hobbies &amp; Creative Arts</c:v>
                </c:pt>
                <c:pt idx="22">
                  <c:v>Music</c:v>
                </c:pt>
                <c:pt idx="23">
                  <c:v>Diapering</c:v>
                </c:pt>
                <c:pt idx="24">
                  <c:v>Boys Shoes</c:v>
                </c:pt>
                <c:pt idx="25">
                  <c:v>Other Electronics</c:v>
                </c:pt>
                <c:pt idx="26">
                  <c:v>Featured Phones</c:v>
                </c:pt>
                <c:pt idx="27">
                  <c:v>Baby &amp; Toddler Furniture</c:v>
                </c:pt>
                <c:pt idx="28">
                  <c:v>Household Supplies</c:v>
                </c:pt>
                <c:pt idx="29">
                  <c:v>Other Food &amp; Beverage</c:v>
                </c:pt>
                <c:pt idx="30">
                  <c:v>Books</c:v>
                </c:pt>
                <c:pt idx="31">
                  <c:v>Fitness</c:v>
                </c:pt>
                <c:pt idx="32">
                  <c:v>Pets &amp; Animals</c:v>
                </c:pt>
                <c:pt idx="33">
                  <c:v>Girls Fashion</c:v>
                </c:pt>
                <c:pt idx="34">
                  <c:v>Outdoor Sports</c:v>
                </c:pt>
                <c:pt idx="35">
                  <c:v>Home improvements</c:v>
                </c:pt>
                <c:pt idx="36">
                  <c:v>Boys Fashion</c:v>
                </c:pt>
                <c:pt idx="37">
                  <c:v>Lawn &amp; Garden</c:v>
                </c:pt>
                <c:pt idx="38">
                  <c:v>Monitors</c:v>
                </c:pt>
                <c:pt idx="39">
                  <c:v>Lighting</c:v>
                </c:pt>
                <c:pt idx="40">
                  <c:v>Linens &amp; Bedding</c:v>
                </c:pt>
                <c:pt idx="41">
                  <c:v>Nursing &amp; Feeding</c:v>
                </c:pt>
                <c:pt idx="42">
                  <c:v>Luggage &amp; Bags</c:v>
                </c:pt>
                <c:pt idx="43">
                  <c:v>Grooming Appliances</c:v>
                </c:pt>
                <c:pt idx="44">
                  <c:v>Bathroom Accessories</c:v>
                </c:pt>
                <c:pt idx="45">
                  <c:v>Networking</c:v>
                </c:pt>
                <c:pt idx="46">
                  <c:v>Landline Phones</c:v>
                </c:pt>
                <c:pt idx="47">
                  <c:v>TV Equipment</c:v>
                </c:pt>
                <c:pt idx="48">
                  <c:v>Vehicle &amp; Vehicle Parts</c:v>
                </c:pt>
                <c:pt idx="49">
                  <c:v>Kitchen &amp; Dining</c:v>
                </c:pt>
                <c:pt idx="50">
                  <c:v>Health Care</c:v>
                </c:pt>
                <c:pt idx="51">
                  <c:v>Women's Eyewear</c:v>
                </c:pt>
                <c:pt idx="52">
                  <c:v>Beverages</c:v>
                </c:pt>
                <c:pt idx="53">
                  <c:v>Computer Accessories</c:v>
                </c:pt>
                <c:pt idx="54">
                  <c:v>Gymnastics</c:v>
                </c:pt>
                <c:pt idx="55">
                  <c:v>Printers &amp; Scanners</c:v>
                </c:pt>
                <c:pt idx="56">
                  <c:v>Men's Jewelry</c:v>
                </c:pt>
                <c:pt idx="57">
                  <c:v>Storage Devices</c:v>
                </c:pt>
                <c:pt idx="58">
                  <c:v>Furniture</c:v>
                </c:pt>
                <c:pt idx="59">
                  <c:v>Makeup</c:v>
                </c:pt>
                <c:pt idx="60">
                  <c:v>Women's Jewelry</c:v>
                </c:pt>
                <c:pt idx="61">
                  <c:v>Men's Accessories</c:v>
                </c:pt>
                <c:pt idx="62">
                  <c:v>Other Baby Products</c:v>
                </c:pt>
                <c:pt idx="63">
                  <c:v>Skin Care</c:v>
                </c:pt>
                <c:pt idx="64">
                  <c:v>Kitchen Appliances</c:v>
                </c:pt>
                <c:pt idx="65">
                  <c:v>Perfume &amp; Cologne</c:v>
                </c:pt>
                <c:pt idx="66">
                  <c:v>Desktops</c:v>
                </c:pt>
                <c:pt idx="67">
                  <c:v>Video Games</c:v>
                </c:pt>
                <c:pt idx="68">
                  <c:v>Services</c:v>
                </c:pt>
                <c:pt idx="69">
                  <c:v>TVs</c:v>
                </c:pt>
                <c:pt idx="70">
                  <c:v>Men's Eyewear</c:v>
                </c:pt>
                <c:pt idx="71">
                  <c:v>Decor</c:v>
                </c:pt>
                <c:pt idx="72">
                  <c:v>Headphones</c:v>
                </c:pt>
                <c:pt idx="73">
                  <c:v>Personal Pleasure</c:v>
                </c:pt>
                <c:pt idx="74">
                  <c:v>Softwares</c:v>
                </c:pt>
                <c:pt idx="75">
                  <c:v>Gadgets</c:v>
                </c:pt>
                <c:pt idx="76">
                  <c:v>Video Game Consoles</c:v>
                </c:pt>
                <c:pt idx="77">
                  <c:v>Personal Care</c:v>
                </c:pt>
                <c:pt idx="78">
                  <c:v>PowerBanks</c:v>
                </c:pt>
                <c:pt idx="79">
                  <c:v>MP3 Players and Audio Equipment</c:v>
                </c:pt>
                <c:pt idx="80">
                  <c:v>Mobiles &amp; Tablets Accessories</c:v>
                </c:pt>
                <c:pt idx="81">
                  <c:v>Household Appliances</c:v>
                </c:pt>
                <c:pt idx="82">
                  <c:v>Fitness &amp; Nutrition</c:v>
                </c:pt>
                <c:pt idx="83">
                  <c:v>Cameras</c:v>
                </c:pt>
                <c:pt idx="84">
                  <c:v>Team Sports</c:v>
                </c:pt>
                <c:pt idx="85">
                  <c:v>Women's Lingeries and Nightwear</c:v>
                </c:pt>
                <c:pt idx="86">
                  <c:v>Women's Watches</c:v>
                </c:pt>
                <c:pt idx="87">
                  <c:v>Women's Shoes</c:v>
                </c:pt>
                <c:pt idx="88">
                  <c:v>Women's Accessories</c:v>
                </c:pt>
                <c:pt idx="89">
                  <c:v>Men's Clothing</c:v>
                </c:pt>
                <c:pt idx="90">
                  <c:v>Tablets</c:v>
                </c:pt>
                <c:pt idx="91">
                  <c:v>Smart watches</c:v>
                </c:pt>
                <c:pt idx="92">
                  <c:v>Laptops</c:v>
                </c:pt>
                <c:pt idx="93">
                  <c:v>Men's Watches</c:v>
                </c:pt>
                <c:pt idx="94">
                  <c:v>Women's Clothing</c:v>
                </c:pt>
                <c:pt idx="95">
                  <c:v>Smartphones</c:v>
                </c:pt>
                <c:pt idx="96">
                  <c:v>Men's Shoes</c:v>
                </c:pt>
              </c:strCache>
            </c:strRef>
          </c:cat>
          <c:val>
            <c:numRef>
              <c:f>'Q8 (3)'!$U$2:$U$98</c:f>
              <c:numCache>
                <c:formatCode>0%</c:formatCode>
                <c:ptCount val="97"/>
                <c:pt idx="0">
                  <c:v>-0.57972327044025163</c:v>
                </c:pt>
                <c:pt idx="1">
                  <c:v>0</c:v>
                </c:pt>
                <c:pt idx="2">
                  <c:v>0</c:v>
                </c:pt>
                <c:pt idx="3">
                  <c:v>1</c:v>
                </c:pt>
                <c:pt idx="4">
                  <c:v>1</c:v>
                </c:pt>
                <c:pt idx="5">
                  <c:v>1</c:v>
                </c:pt>
                <c:pt idx="6">
                  <c:v>0</c:v>
                </c:pt>
                <c:pt idx="7">
                  <c:v>0.59765078732827936</c:v>
                </c:pt>
                <c:pt idx="8">
                  <c:v>1</c:v>
                </c:pt>
                <c:pt idx="9">
                  <c:v>1</c:v>
                </c:pt>
                <c:pt idx="10">
                  <c:v>0</c:v>
                </c:pt>
                <c:pt idx="11">
                  <c:v>0.6730278306136751</c:v>
                </c:pt>
                <c:pt idx="12">
                  <c:v>1</c:v>
                </c:pt>
                <c:pt idx="13">
                  <c:v>0.12161645349084266</c:v>
                </c:pt>
                <c:pt idx="14">
                  <c:v>0</c:v>
                </c:pt>
                <c:pt idx="15">
                  <c:v>0</c:v>
                </c:pt>
                <c:pt idx="16">
                  <c:v>1</c:v>
                </c:pt>
                <c:pt idx="17">
                  <c:v>0.50843967141342561</c:v>
                </c:pt>
                <c:pt idx="18">
                  <c:v>0.63039967741625791</c:v>
                </c:pt>
                <c:pt idx="19">
                  <c:v>0</c:v>
                </c:pt>
                <c:pt idx="20">
                  <c:v>0</c:v>
                </c:pt>
                <c:pt idx="21">
                  <c:v>0</c:v>
                </c:pt>
                <c:pt idx="22">
                  <c:v>0.12124391738202714</c:v>
                </c:pt>
                <c:pt idx="23">
                  <c:v>0.48672906782920877</c:v>
                </c:pt>
                <c:pt idx="24">
                  <c:v>0.67040808417462749</c:v>
                </c:pt>
                <c:pt idx="25">
                  <c:v>-0.34457206372730642</c:v>
                </c:pt>
                <c:pt idx="26">
                  <c:v>0.99418005057969594</c:v>
                </c:pt>
                <c:pt idx="27">
                  <c:v>0.37449205391269363</c:v>
                </c:pt>
                <c:pt idx="28">
                  <c:v>-7.22195713547257E-3</c:v>
                </c:pt>
                <c:pt idx="29">
                  <c:v>0.61055203109387923</c:v>
                </c:pt>
                <c:pt idx="30">
                  <c:v>0.11760479041916168</c:v>
                </c:pt>
                <c:pt idx="31">
                  <c:v>1</c:v>
                </c:pt>
                <c:pt idx="32">
                  <c:v>0.15314327485380114</c:v>
                </c:pt>
                <c:pt idx="33">
                  <c:v>0.12851808052512331</c:v>
                </c:pt>
                <c:pt idx="34">
                  <c:v>0.82173407538205345</c:v>
                </c:pt>
                <c:pt idx="35">
                  <c:v>-3.4504779378224708E-2</c:v>
                </c:pt>
                <c:pt idx="36">
                  <c:v>0.16065925938969203</c:v>
                </c:pt>
                <c:pt idx="37">
                  <c:v>0.49790186099155359</c:v>
                </c:pt>
                <c:pt idx="38">
                  <c:v>0.21157372494542565</c:v>
                </c:pt>
                <c:pt idx="39">
                  <c:v>0.15152653763911</c:v>
                </c:pt>
                <c:pt idx="40">
                  <c:v>1.4765081974063614E-2</c:v>
                </c:pt>
                <c:pt idx="41">
                  <c:v>0.80029648291382793</c:v>
                </c:pt>
                <c:pt idx="42">
                  <c:v>1</c:v>
                </c:pt>
                <c:pt idx="43">
                  <c:v>0.3849758787043418</c:v>
                </c:pt>
                <c:pt idx="44">
                  <c:v>0.70921278323205283</c:v>
                </c:pt>
                <c:pt idx="45">
                  <c:v>0.27187751674977295</c:v>
                </c:pt>
                <c:pt idx="46">
                  <c:v>-0.68755453752181495</c:v>
                </c:pt>
                <c:pt idx="47">
                  <c:v>0.27134089824932583</c:v>
                </c:pt>
                <c:pt idx="48">
                  <c:v>-0.12276477554518871</c:v>
                </c:pt>
                <c:pt idx="49">
                  <c:v>0.57453812421728501</c:v>
                </c:pt>
                <c:pt idx="50">
                  <c:v>0.45071479963712574</c:v>
                </c:pt>
                <c:pt idx="51">
                  <c:v>2.2996638406209063E-2</c:v>
                </c:pt>
                <c:pt idx="52">
                  <c:v>8.2977105964788578E-2</c:v>
                </c:pt>
                <c:pt idx="53">
                  <c:v>2.1323448453040694E-2</c:v>
                </c:pt>
                <c:pt idx="54">
                  <c:v>-4.0833168509285846E-2</c:v>
                </c:pt>
                <c:pt idx="55">
                  <c:v>0.27533106289225229</c:v>
                </c:pt>
                <c:pt idx="56">
                  <c:v>0.36079775664264091</c:v>
                </c:pt>
                <c:pt idx="57">
                  <c:v>0.28048570376925552</c:v>
                </c:pt>
                <c:pt idx="58">
                  <c:v>5.3680939716796092E-3</c:v>
                </c:pt>
                <c:pt idx="59">
                  <c:v>0.13751877624842898</c:v>
                </c:pt>
                <c:pt idx="60">
                  <c:v>-5.1975141081505839E-2</c:v>
                </c:pt>
                <c:pt idx="61">
                  <c:v>0.48865447343482143</c:v>
                </c:pt>
                <c:pt idx="62">
                  <c:v>0.3561117789608258</c:v>
                </c:pt>
                <c:pt idx="63">
                  <c:v>0.31742334878277589</c:v>
                </c:pt>
                <c:pt idx="64">
                  <c:v>0.23186700484284178</c:v>
                </c:pt>
                <c:pt idx="65">
                  <c:v>0.586313403018354</c:v>
                </c:pt>
                <c:pt idx="66">
                  <c:v>0.75671896620756762</c:v>
                </c:pt>
                <c:pt idx="67">
                  <c:v>0.36282309778937188</c:v>
                </c:pt>
                <c:pt idx="68">
                  <c:v>0.57537300017975912</c:v>
                </c:pt>
                <c:pt idx="69">
                  <c:v>0.29295906656465193</c:v>
                </c:pt>
                <c:pt idx="70">
                  <c:v>0.54961909475170168</c:v>
                </c:pt>
                <c:pt idx="71">
                  <c:v>0.35807044039228858</c:v>
                </c:pt>
                <c:pt idx="72">
                  <c:v>0.32733216560882267</c:v>
                </c:pt>
                <c:pt idx="73">
                  <c:v>0.52206997500515218</c:v>
                </c:pt>
                <c:pt idx="74">
                  <c:v>0.32463880958560426</c:v>
                </c:pt>
                <c:pt idx="75">
                  <c:v>0</c:v>
                </c:pt>
                <c:pt idx="76">
                  <c:v>0.11953190876745573</c:v>
                </c:pt>
                <c:pt idx="77">
                  <c:v>0.59917630089422025</c:v>
                </c:pt>
                <c:pt idx="78">
                  <c:v>0.34483627463079525</c:v>
                </c:pt>
                <c:pt idx="79">
                  <c:v>0.3820496730810945</c:v>
                </c:pt>
                <c:pt idx="80">
                  <c:v>0.61310495230645834</c:v>
                </c:pt>
                <c:pt idx="81">
                  <c:v>0.28421338985305572</c:v>
                </c:pt>
                <c:pt idx="82">
                  <c:v>0.79151756129887341</c:v>
                </c:pt>
                <c:pt idx="83">
                  <c:v>0.2114610926563899</c:v>
                </c:pt>
                <c:pt idx="84">
                  <c:v>0.28077180230990711</c:v>
                </c:pt>
                <c:pt idx="85">
                  <c:v>0.12718171842211654</c:v>
                </c:pt>
                <c:pt idx="86">
                  <c:v>-0.32675985497830967</c:v>
                </c:pt>
                <c:pt idx="87">
                  <c:v>0.54990342213637522</c:v>
                </c:pt>
                <c:pt idx="88">
                  <c:v>0.27015092326947648</c:v>
                </c:pt>
                <c:pt idx="89">
                  <c:v>0.44431872514416043</c:v>
                </c:pt>
                <c:pt idx="90">
                  <c:v>0.18825962449447484</c:v>
                </c:pt>
                <c:pt idx="91">
                  <c:v>0.89044005632259593</c:v>
                </c:pt>
                <c:pt idx="92">
                  <c:v>0.4824529351543701</c:v>
                </c:pt>
                <c:pt idx="93">
                  <c:v>0.11231841931881041</c:v>
                </c:pt>
                <c:pt idx="94">
                  <c:v>-0.25106052016454455</c:v>
                </c:pt>
                <c:pt idx="95">
                  <c:v>0.23021978711540828</c:v>
                </c:pt>
                <c:pt idx="96">
                  <c:v>0.13141944385744647</c:v>
                </c:pt>
              </c:numCache>
            </c:numRef>
          </c:val>
          <c:extLst>
            <c:ext xmlns:c16="http://schemas.microsoft.com/office/drawing/2014/chart" uri="{C3380CC4-5D6E-409C-BE32-E72D297353CC}">
              <c16:uniqueId val="{00000000-8F06-485D-AFE4-CC734DACAF32}"/>
            </c:ext>
          </c:extLst>
        </c:ser>
        <c:dLbls>
          <c:showLegendKey val="0"/>
          <c:showVal val="0"/>
          <c:showCatName val="0"/>
          <c:showSerName val="0"/>
          <c:showPercent val="0"/>
          <c:showBubbleSize val="0"/>
        </c:dLbls>
        <c:gapWidth val="182"/>
        <c:axId val="692002568"/>
        <c:axId val="692017656"/>
      </c:barChart>
      <c:catAx>
        <c:axId val="692002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017656"/>
        <c:crosses val="autoZero"/>
        <c:auto val="1"/>
        <c:lblAlgn val="ctr"/>
        <c:lblOffset val="100"/>
        <c:noMultiLvlLbl val="0"/>
      </c:catAx>
      <c:valAx>
        <c:axId val="69201765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002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net_transaction_value(euros)</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a:t>2015-01</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'Q5 (2)'!$A$2:$A$98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Bakery</c:v>
                </c:pt>
                <c:pt idx="8">
                  <c:v>Men's Eastern Wear</c:v>
                </c:pt>
                <c:pt idx="9">
                  <c:v>Cigarettes &amp; Smoking</c:v>
                </c:pt>
                <c:pt idx="10">
                  <c:v>Candies</c:v>
                </c:pt>
                <c:pt idx="11">
                  <c:v>Baby Shoes</c:v>
                </c:pt>
                <c:pt idx="12">
                  <c:v>Nail Care</c:v>
                </c:pt>
                <c:pt idx="13">
                  <c:v>Movies</c:v>
                </c:pt>
                <c:pt idx="14">
                  <c:v>Jewelry Cleaning &amp; Care</c:v>
                </c:pt>
                <c:pt idx="15">
                  <c:v>Bath &amp; Body</c:v>
                </c:pt>
                <c:pt idx="16">
                  <c:v>Baby Fashion</c:v>
                </c:pt>
                <c:pt idx="17">
                  <c:v>Memory &amp; SD Cards for Phones</c:v>
                </c:pt>
                <c:pt idx="18">
                  <c:v>Girls Shoes</c:v>
                </c:pt>
                <c:pt idx="19">
                  <c:v>Office Supplies</c:v>
                </c:pt>
                <c:pt idx="20">
                  <c:v>Kid's Watches</c:v>
                </c:pt>
                <c:pt idx="21">
                  <c:v>Hobbies &amp; Creative Arts</c:v>
                </c:pt>
                <c:pt idx="22">
                  <c:v>Music</c:v>
                </c:pt>
                <c:pt idx="23">
                  <c:v>Diapering</c:v>
                </c:pt>
                <c:pt idx="24">
                  <c:v>Boys Shoes</c:v>
                </c:pt>
                <c:pt idx="25">
                  <c:v>Other Electronics</c:v>
                </c:pt>
                <c:pt idx="26">
                  <c:v>Featured Phones</c:v>
                </c:pt>
                <c:pt idx="27">
                  <c:v>Baby &amp; Toddler Furniture</c:v>
                </c:pt>
                <c:pt idx="28">
                  <c:v>Household Supplies</c:v>
                </c:pt>
                <c:pt idx="29">
                  <c:v>Other Food &amp; Beverage</c:v>
                </c:pt>
                <c:pt idx="30">
                  <c:v>Books</c:v>
                </c:pt>
                <c:pt idx="31">
                  <c:v>Fitness</c:v>
                </c:pt>
                <c:pt idx="32">
                  <c:v>Pets &amp; Animals</c:v>
                </c:pt>
                <c:pt idx="33">
                  <c:v>Girls Fashion</c:v>
                </c:pt>
                <c:pt idx="34">
                  <c:v>Outdoor Sports</c:v>
                </c:pt>
                <c:pt idx="35">
                  <c:v>Home improvements</c:v>
                </c:pt>
                <c:pt idx="36">
                  <c:v>Boys Fashion</c:v>
                </c:pt>
                <c:pt idx="37">
                  <c:v>Lawn &amp; Garden</c:v>
                </c:pt>
                <c:pt idx="38">
                  <c:v>Monitors</c:v>
                </c:pt>
                <c:pt idx="39">
                  <c:v>Lighting</c:v>
                </c:pt>
                <c:pt idx="40">
                  <c:v>Linens &amp; Bedding</c:v>
                </c:pt>
                <c:pt idx="41">
                  <c:v>Nursing &amp; Feeding</c:v>
                </c:pt>
                <c:pt idx="42">
                  <c:v>Luggage &amp; Bags</c:v>
                </c:pt>
                <c:pt idx="43">
                  <c:v>Grooming Appliances</c:v>
                </c:pt>
                <c:pt idx="44">
                  <c:v>Bathroom Accessories</c:v>
                </c:pt>
                <c:pt idx="45">
                  <c:v>Networking</c:v>
                </c:pt>
                <c:pt idx="46">
                  <c:v>Landline Phones</c:v>
                </c:pt>
                <c:pt idx="47">
                  <c:v>TV Equipment</c:v>
                </c:pt>
                <c:pt idx="48">
                  <c:v>Vehicle &amp; Vehicle Parts</c:v>
                </c:pt>
                <c:pt idx="49">
                  <c:v>Kitchen &amp; Dining</c:v>
                </c:pt>
                <c:pt idx="50">
                  <c:v>Health Care</c:v>
                </c:pt>
                <c:pt idx="51">
                  <c:v>Women's Eyewear</c:v>
                </c:pt>
                <c:pt idx="52">
                  <c:v>Beverages</c:v>
                </c:pt>
                <c:pt idx="53">
                  <c:v>Computer Accessories</c:v>
                </c:pt>
                <c:pt idx="54">
                  <c:v>Gymnastics</c:v>
                </c:pt>
                <c:pt idx="55">
                  <c:v>Printers &amp; Scanners</c:v>
                </c:pt>
                <c:pt idx="56">
                  <c:v>Men's Jewelry</c:v>
                </c:pt>
                <c:pt idx="57">
                  <c:v>Storage Devices</c:v>
                </c:pt>
                <c:pt idx="58">
                  <c:v>Furniture</c:v>
                </c:pt>
                <c:pt idx="59">
                  <c:v>Makeup</c:v>
                </c:pt>
                <c:pt idx="60">
                  <c:v>Women's Jewelry</c:v>
                </c:pt>
                <c:pt idx="61">
                  <c:v>Men's Accessories</c:v>
                </c:pt>
                <c:pt idx="62">
                  <c:v>Other Baby Products</c:v>
                </c:pt>
                <c:pt idx="63">
                  <c:v>Skin Care</c:v>
                </c:pt>
                <c:pt idx="64">
                  <c:v>Kitchen Appliances</c:v>
                </c:pt>
                <c:pt idx="65">
                  <c:v>Perfume &amp; Cologne</c:v>
                </c:pt>
                <c:pt idx="66">
                  <c:v>Desktops</c:v>
                </c:pt>
                <c:pt idx="67">
                  <c:v>Video Games</c:v>
                </c:pt>
                <c:pt idx="68">
                  <c:v>Services</c:v>
                </c:pt>
                <c:pt idx="69">
                  <c:v>TVs</c:v>
                </c:pt>
                <c:pt idx="70">
                  <c:v>Men's Eyewear</c:v>
                </c:pt>
                <c:pt idx="71">
                  <c:v>Decor</c:v>
                </c:pt>
                <c:pt idx="72">
                  <c:v>Headphones</c:v>
                </c:pt>
                <c:pt idx="73">
                  <c:v>Personal Pleasure</c:v>
                </c:pt>
                <c:pt idx="74">
                  <c:v>Softwares</c:v>
                </c:pt>
                <c:pt idx="75">
                  <c:v>Gadgets</c:v>
                </c:pt>
                <c:pt idx="76">
                  <c:v>Video Game Consoles</c:v>
                </c:pt>
                <c:pt idx="77">
                  <c:v>Personal Care</c:v>
                </c:pt>
                <c:pt idx="78">
                  <c:v>PowerBanks</c:v>
                </c:pt>
                <c:pt idx="79">
                  <c:v>MP3 Players and Audio Equipment</c:v>
                </c:pt>
                <c:pt idx="80">
                  <c:v>Mobiles &amp; Tablets Accessories</c:v>
                </c:pt>
                <c:pt idx="81">
                  <c:v>Household Appliances</c:v>
                </c:pt>
                <c:pt idx="82">
                  <c:v>Fitness &amp; Nutrition</c:v>
                </c:pt>
                <c:pt idx="83">
                  <c:v>Cameras</c:v>
                </c:pt>
                <c:pt idx="84">
                  <c:v>Team Sports</c:v>
                </c:pt>
                <c:pt idx="85">
                  <c:v>Women's Lingeries and Nightwear</c:v>
                </c:pt>
                <c:pt idx="86">
                  <c:v>Women's Watches</c:v>
                </c:pt>
                <c:pt idx="87">
                  <c:v>Women's Shoes</c:v>
                </c:pt>
                <c:pt idx="88">
                  <c:v>Women's Accessories</c:v>
                </c:pt>
                <c:pt idx="89">
                  <c:v>Men's Clothing</c:v>
                </c:pt>
                <c:pt idx="90">
                  <c:v>Tablets</c:v>
                </c:pt>
                <c:pt idx="91">
                  <c:v>Smart watches</c:v>
                </c:pt>
                <c:pt idx="92">
                  <c:v>Laptops</c:v>
                </c:pt>
                <c:pt idx="93">
                  <c:v>Men's Watches</c:v>
                </c:pt>
                <c:pt idx="94">
                  <c:v>Women's Clothing</c:v>
                </c:pt>
                <c:pt idx="95">
                  <c:v>Smartphones</c:v>
                </c:pt>
                <c:pt idx="96">
                  <c:v>Men's Shoes</c:v>
                </c:pt>
              </c:strCache>
            </c:strRef>
          </c:cat>
          <c:val>
            <c:numRef>
              <c:f>'Q5 (2)'!#REF!</c:f>
              <c:numCache>
                <c:formatCode>General</c:formatCode>
                <c:ptCount val="1"/>
                <c:pt idx="0">
                  <c:v>1</c:v>
                </c:pt>
              </c:numCache>
            </c:numRef>
          </c:val>
          <c:extLst>
            <c:ext xmlns:c16="http://schemas.microsoft.com/office/drawing/2014/chart" uri="{C3380CC4-5D6E-409C-BE32-E72D297353CC}">
              <c16:uniqueId val="{00000000-9F4D-4A66-B027-B16D1003005C}"/>
            </c:ext>
          </c:extLst>
        </c:ser>
        <c:ser>
          <c:idx val="1"/>
          <c:order val="1"/>
          <c:spPr>
            <a:solidFill>
              <a:schemeClr val="accent2"/>
            </a:solidFill>
            <a:ln>
              <a:noFill/>
            </a:ln>
            <a:effectLst/>
          </c:spPr>
          <c:invertIfNegative val="0"/>
          <c:cat>
            <c:strRef>
              <c:f>'Q8 (3)'!$A$2:$A$98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Bakery</c:v>
                </c:pt>
                <c:pt idx="8">
                  <c:v>Men's Eastern Wear</c:v>
                </c:pt>
                <c:pt idx="9">
                  <c:v>Cigarettes &amp; Smoking</c:v>
                </c:pt>
                <c:pt idx="10">
                  <c:v>Candies</c:v>
                </c:pt>
                <c:pt idx="11">
                  <c:v>Baby Shoes</c:v>
                </c:pt>
                <c:pt idx="12">
                  <c:v>Nail Care</c:v>
                </c:pt>
                <c:pt idx="13">
                  <c:v>Movies</c:v>
                </c:pt>
                <c:pt idx="14">
                  <c:v>Jewelry Cleaning &amp; Care</c:v>
                </c:pt>
                <c:pt idx="15">
                  <c:v>Bath &amp; Body</c:v>
                </c:pt>
                <c:pt idx="16">
                  <c:v>Baby Fashion</c:v>
                </c:pt>
                <c:pt idx="17">
                  <c:v>Memory &amp; SD Cards for Phones</c:v>
                </c:pt>
                <c:pt idx="18">
                  <c:v>Girls Shoes</c:v>
                </c:pt>
                <c:pt idx="19">
                  <c:v>Office Supplies</c:v>
                </c:pt>
                <c:pt idx="20">
                  <c:v>Kid's Watches</c:v>
                </c:pt>
                <c:pt idx="21">
                  <c:v>Hobbies &amp; Creative Arts</c:v>
                </c:pt>
                <c:pt idx="22">
                  <c:v>Music</c:v>
                </c:pt>
                <c:pt idx="23">
                  <c:v>Diapering</c:v>
                </c:pt>
                <c:pt idx="24">
                  <c:v>Boys Shoes</c:v>
                </c:pt>
                <c:pt idx="25">
                  <c:v>Other Electronics</c:v>
                </c:pt>
                <c:pt idx="26">
                  <c:v>Featured Phones</c:v>
                </c:pt>
                <c:pt idx="27">
                  <c:v>Baby &amp; Toddler Furniture</c:v>
                </c:pt>
                <c:pt idx="28">
                  <c:v>Household Supplies</c:v>
                </c:pt>
                <c:pt idx="29">
                  <c:v>Other Food &amp; Beverage</c:v>
                </c:pt>
                <c:pt idx="30">
                  <c:v>Books</c:v>
                </c:pt>
                <c:pt idx="31">
                  <c:v>Fitness</c:v>
                </c:pt>
                <c:pt idx="32">
                  <c:v>Pets &amp; Animals</c:v>
                </c:pt>
                <c:pt idx="33">
                  <c:v>Girls Fashion</c:v>
                </c:pt>
                <c:pt idx="34">
                  <c:v>Outdoor Sports</c:v>
                </c:pt>
                <c:pt idx="35">
                  <c:v>Home improvements</c:v>
                </c:pt>
                <c:pt idx="36">
                  <c:v>Boys Fashion</c:v>
                </c:pt>
                <c:pt idx="37">
                  <c:v>Lawn &amp; Garden</c:v>
                </c:pt>
                <c:pt idx="38">
                  <c:v>Monitors</c:v>
                </c:pt>
                <c:pt idx="39">
                  <c:v>Lighting</c:v>
                </c:pt>
                <c:pt idx="40">
                  <c:v>Linens &amp; Bedding</c:v>
                </c:pt>
                <c:pt idx="41">
                  <c:v>Nursing &amp; Feeding</c:v>
                </c:pt>
                <c:pt idx="42">
                  <c:v>Luggage &amp; Bags</c:v>
                </c:pt>
                <c:pt idx="43">
                  <c:v>Grooming Appliances</c:v>
                </c:pt>
                <c:pt idx="44">
                  <c:v>Bathroom Accessories</c:v>
                </c:pt>
                <c:pt idx="45">
                  <c:v>Networking</c:v>
                </c:pt>
                <c:pt idx="46">
                  <c:v>Landline Phones</c:v>
                </c:pt>
                <c:pt idx="47">
                  <c:v>TV Equipment</c:v>
                </c:pt>
                <c:pt idx="48">
                  <c:v>Vehicle &amp; Vehicle Parts</c:v>
                </c:pt>
                <c:pt idx="49">
                  <c:v>Kitchen &amp; Dining</c:v>
                </c:pt>
                <c:pt idx="50">
                  <c:v>Health Care</c:v>
                </c:pt>
                <c:pt idx="51">
                  <c:v>Women's Eyewear</c:v>
                </c:pt>
                <c:pt idx="52">
                  <c:v>Beverages</c:v>
                </c:pt>
                <c:pt idx="53">
                  <c:v>Computer Accessories</c:v>
                </c:pt>
                <c:pt idx="54">
                  <c:v>Gymnastics</c:v>
                </c:pt>
                <c:pt idx="55">
                  <c:v>Printers &amp; Scanners</c:v>
                </c:pt>
                <c:pt idx="56">
                  <c:v>Men's Jewelry</c:v>
                </c:pt>
                <c:pt idx="57">
                  <c:v>Storage Devices</c:v>
                </c:pt>
                <c:pt idx="58">
                  <c:v>Furniture</c:v>
                </c:pt>
                <c:pt idx="59">
                  <c:v>Makeup</c:v>
                </c:pt>
                <c:pt idx="60">
                  <c:v>Women's Jewelry</c:v>
                </c:pt>
                <c:pt idx="61">
                  <c:v>Men's Accessories</c:v>
                </c:pt>
                <c:pt idx="62">
                  <c:v>Other Baby Products</c:v>
                </c:pt>
                <c:pt idx="63">
                  <c:v>Skin Care</c:v>
                </c:pt>
                <c:pt idx="64">
                  <c:v>Kitchen Appliances</c:v>
                </c:pt>
                <c:pt idx="65">
                  <c:v>Perfume &amp; Cologne</c:v>
                </c:pt>
                <c:pt idx="66">
                  <c:v>Desktops</c:v>
                </c:pt>
                <c:pt idx="67">
                  <c:v>Video Games</c:v>
                </c:pt>
                <c:pt idx="68">
                  <c:v>Services</c:v>
                </c:pt>
                <c:pt idx="69">
                  <c:v>TVs</c:v>
                </c:pt>
                <c:pt idx="70">
                  <c:v>Men's Eyewear</c:v>
                </c:pt>
                <c:pt idx="71">
                  <c:v>Decor</c:v>
                </c:pt>
                <c:pt idx="72">
                  <c:v>Headphones</c:v>
                </c:pt>
                <c:pt idx="73">
                  <c:v>Personal Pleasure</c:v>
                </c:pt>
                <c:pt idx="74">
                  <c:v>Softwares</c:v>
                </c:pt>
                <c:pt idx="75">
                  <c:v>Gadgets</c:v>
                </c:pt>
                <c:pt idx="76">
                  <c:v>Video Game Consoles</c:v>
                </c:pt>
                <c:pt idx="77">
                  <c:v>Personal Care</c:v>
                </c:pt>
                <c:pt idx="78">
                  <c:v>PowerBanks</c:v>
                </c:pt>
                <c:pt idx="79">
                  <c:v>MP3 Players and Audio Equipment</c:v>
                </c:pt>
                <c:pt idx="80">
                  <c:v>Mobiles &amp; Tablets Accessories</c:v>
                </c:pt>
                <c:pt idx="81">
                  <c:v>Household Appliances</c:v>
                </c:pt>
                <c:pt idx="82">
                  <c:v>Fitness &amp; Nutrition</c:v>
                </c:pt>
                <c:pt idx="83">
                  <c:v>Cameras</c:v>
                </c:pt>
                <c:pt idx="84">
                  <c:v>Team Sports</c:v>
                </c:pt>
                <c:pt idx="85">
                  <c:v>Women's Lingeries and Nightwear</c:v>
                </c:pt>
                <c:pt idx="86">
                  <c:v>Women's Watches</c:v>
                </c:pt>
                <c:pt idx="87">
                  <c:v>Women's Shoes</c:v>
                </c:pt>
                <c:pt idx="88">
                  <c:v>Women's Accessories</c:v>
                </c:pt>
                <c:pt idx="89">
                  <c:v>Men's Clothing</c:v>
                </c:pt>
                <c:pt idx="90">
                  <c:v>Tablets</c:v>
                </c:pt>
                <c:pt idx="91">
                  <c:v>Smart watches</c:v>
                </c:pt>
                <c:pt idx="92">
                  <c:v>Laptops</c:v>
                </c:pt>
                <c:pt idx="93">
                  <c:v>Men's Watches</c:v>
                </c:pt>
                <c:pt idx="94">
                  <c:v>Women's Clothing</c:v>
                </c:pt>
                <c:pt idx="95">
                  <c:v>Smartphones</c:v>
                </c:pt>
                <c:pt idx="96">
                  <c:v>Men's Shoes</c:v>
                </c:pt>
              </c:strCache>
            </c:strRef>
          </c:cat>
          <c:val>
            <c:numRef>
              <c:f>'Q8 (3)'!$B$2:$B$98</c:f>
              <c:numCache>
                <c:formatCode>General</c:formatCode>
                <c:ptCount val="97"/>
                <c:pt idx="0">
                  <c:v>318.10000000000002</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115.31</c:v>
                </c:pt>
                <c:pt idx="18">
                  <c:v>146.76</c:v>
                </c:pt>
                <c:pt idx="19">
                  <c:v>0</c:v>
                </c:pt>
                <c:pt idx="20">
                  <c:v>0</c:v>
                </c:pt>
                <c:pt idx="21">
                  <c:v>0</c:v>
                </c:pt>
                <c:pt idx="22">
                  <c:v>108.83</c:v>
                </c:pt>
                <c:pt idx="23">
                  <c:v>26.44</c:v>
                </c:pt>
                <c:pt idx="24">
                  <c:v>162.80000000000001</c:v>
                </c:pt>
                <c:pt idx="25">
                  <c:v>9.3000000000000007</c:v>
                </c:pt>
                <c:pt idx="26">
                  <c:v>0</c:v>
                </c:pt>
                <c:pt idx="27">
                  <c:v>171.48</c:v>
                </c:pt>
                <c:pt idx="28">
                  <c:v>198.01</c:v>
                </c:pt>
                <c:pt idx="29">
                  <c:v>132.9</c:v>
                </c:pt>
                <c:pt idx="30">
                  <c:v>72.27</c:v>
                </c:pt>
                <c:pt idx="31">
                  <c:v>0</c:v>
                </c:pt>
                <c:pt idx="32">
                  <c:v>0</c:v>
                </c:pt>
                <c:pt idx="33">
                  <c:v>779.56</c:v>
                </c:pt>
                <c:pt idx="34">
                  <c:v>45.27</c:v>
                </c:pt>
                <c:pt idx="35">
                  <c:v>292.08999999999997</c:v>
                </c:pt>
                <c:pt idx="36">
                  <c:v>73.39</c:v>
                </c:pt>
                <c:pt idx="37">
                  <c:v>205.74</c:v>
                </c:pt>
                <c:pt idx="38">
                  <c:v>89.47</c:v>
                </c:pt>
                <c:pt idx="39">
                  <c:v>100.84</c:v>
                </c:pt>
                <c:pt idx="40">
                  <c:v>26.55</c:v>
                </c:pt>
                <c:pt idx="41">
                  <c:v>0</c:v>
                </c:pt>
                <c:pt idx="42">
                  <c:v>0</c:v>
                </c:pt>
                <c:pt idx="43">
                  <c:v>0</c:v>
                </c:pt>
                <c:pt idx="44">
                  <c:v>222.64</c:v>
                </c:pt>
                <c:pt idx="45">
                  <c:v>155.83000000000001</c:v>
                </c:pt>
                <c:pt idx="46">
                  <c:v>15.16</c:v>
                </c:pt>
                <c:pt idx="47">
                  <c:v>50.4</c:v>
                </c:pt>
                <c:pt idx="48">
                  <c:v>283.24</c:v>
                </c:pt>
                <c:pt idx="49">
                  <c:v>179.78</c:v>
                </c:pt>
                <c:pt idx="50">
                  <c:v>75.28</c:v>
                </c:pt>
                <c:pt idx="51">
                  <c:v>18.010000000000002</c:v>
                </c:pt>
                <c:pt idx="52">
                  <c:v>67.87</c:v>
                </c:pt>
                <c:pt idx="53">
                  <c:v>310.81</c:v>
                </c:pt>
                <c:pt idx="54">
                  <c:v>68.239999999999995</c:v>
                </c:pt>
                <c:pt idx="55">
                  <c:v>70.069999999999993</c:v>
                </c:pt>
                <c:pt idx="56">
                  <c:v>206.28</c:v>
                </c:pt>
                <c:pt idx="57">
                  <c:v>141.93</c:v>
                </c:pt>
                <c:pt idx="58">
                  <c:v>46.37</c:v>
                </c:pt>
                <c:pt idx="59">
                  <c:v>568.54999999999995</c:v>
                </c:pt>
                <c:pt idx="60">
                  <c:v>916.18999999999994</c:v>
                </c:pt>
                <c:pt idx="61">
                  <c:v>266.45</c:v>
                </c:pt>
                <c:pt idx="62">
                  <c:v>210.34</c:v>
                </c:pt>
                <c:pt idx="63">
                  <c:v>1869.77</c:v>
                </c:pt>
                <c:pt idx="64">
                  <c:v>152.1</c:v>
                </c:pt>
                <c:pt idx="65">
                  <c:v>165.64</c:v>
                </c:pt>
                <c:pt idx="66">
                  <c:v>0</c:v>
                </c:pt>
                <c:pt idx="67">
                  <c:v>135.69</c:v>
                </c:pt>
                <c:pt idx="68">
                  <c:v>0</c:v>
                </c:pt>
                <c:pt idx="69">
                  <c:v>971.28</c:v>
                </c:pt>
                <c:pt idx="70">
                  <c:v>256.2</c:v>
                </c:pt>
                <c:pt idx="71">
                  <c:v>212.70999999999998</c:v>
                </c:pt>
                <c:pt idx="72">
                  <c:v>321.86999999999995</c:v>
                </c:pt>
                <c:pt idx="73">
                  <c:v>389.15</c:v>
                </c:pt>
                <c:pt idx="74">
                  <c:v>53.25</c:v>
                </c:pt>
                <c:pt idx="75">
                  <c:v>0</c:v>
                </c:pt>
                <c:pt idx="76">
                  <c:v>6.99</c:v>
                </c:pt>
                <c:pt idx="77">
                  <c:v>118.36000000000001</c:v>
                </c:pt>
                <c:pt idx="78">
                  <c:v>13.3</c:v>
                </c:pt>
                <c:pt idx="79">
                  <c:v>93.15</c:v>
                </c:pt>
                <c:pt idx="80">
                  <c:v>430.34</c:v>
                </c:pt>
                <c:pt idx="81">
                  <c:v>123.86000000000001</c:v>
                </c:pt>
                <c:pt idx="82">
                  <c:v>94.2</c:v>
                </c:pt>
                <c:pt idx="83">
                  <c:v>729.00000000000011</c:v>
                </c:pt>
                <c:pt idx="84">
                  <c:v>126.58</c:v>
                </c:pt>
                <c:pt idx="85">
                  <c:v>642.19999999999993</c:v>
                </c:pt>
                <c:pt idx="86">
                  <c:v>1339.7600000000002</c:v>
                </c:pt>
                <c:pt idx="87">
                  <c:v>485.89</c:v>
                </c:pt>
                <c:pt idx="88">
                  <c:v>1368.6700000000005</c:v>
                </c:pt>
                <c:pt idx="89">
                  <c:v>926.4</c:v>
                </c:pt>
                <c:pt idx="90">
                  <c:v>1219.9000000000001</c:v>
                </c:pt>
                <c:pt idx="91">
                  <c:v>0</c:v>
                </c:pt>
                <c:pt idx="92">
                  <c:v>423.90000000000003</c:v>
                </c:pt>
                <c:pt idx="93">
                  <c:v>596</c:v>
                </c:pt>
                <c:pt idx="94">
                  <c:v>2085.0499999999993</c:v>
                </c:pt>
                <c:pt idx="95">
                  <c:v>2215.3800000000006</c:v>
                </c:pt>
                <c:pt idx="96">
                  <c:v>444.07</c:v>
                </c:pt>
              </c:numCache>
            </c:numRef>
          </c:val>
          <c:extLst>
            <c:ext xmlns:c16="http://schemas.microsoft.com/office/drawing/2014/chart" uri="{C3380CC4-5D6E-409C-BE32-E72D297353CC}">
              <c16:uniqueId val="{00000001-9F4D-4A66-B027-B16D1003005C}"/>
            </c:ext>
          </c:extLst>
        </c:ser>
        <c:dLbls>
          <c:showLegendKey val="0"/>
          <c:showVal val="0"/>
          <c:showCatName val="0"/>
          <c:showSerName val="0"/>
          <c:showPercent val="0"/>
          <c:showBubbleSize val="0"/>
        </c:dLbls>
        <c:gapWidth val="182"/>
        <c:axId val="815326744"/>
        <c:axId val="815331664"/>
      </c:barChart>
      <c:catAx>
        <c:axId val="815326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31664"/>
        <c:crosses val="autoZero"/>
        <c:auto val="1"/>
        <c:lblAlgn val="ctr"/>
        <c:lblOffset val="100"/>
        <c:noMultiLvlLbl val="0"/>
      </c:catAx>
      <c:valAx>
        <c:axId val="815331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26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net_transaction_value(euros)_</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a:t>2015-02</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'Q8 (3)'!$A$2:$A$98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Bakery</c:v>
                </c:pt>
                <c:pt idx="8">
                  <c:v>Men's Eastern Wear</c:v>
                </c:pt>
                <c:pt idx="9">
                  <c:v>Cigarettes &amp; Smoking</c:v>
                </c:pt>
                <c:pt idx="10">
                  <c:v>Candies</c:v>
                </c:pt>
                <c:pt idx="11">
                  <c:v>Baby Shoes</c:v>
                </c:pt>
                <c:pt idx="12">
                  <c:v>Nail Care</c:v>
                </c:pt>
                <c:pt idx="13">
                  <c:v>Movies</c:v>
                </c:pt>
                <c:pt idx="14">
                  <c:v>Jewelry Cleaning &amp; Care</c:v>
                </c:pt>
                <c:pt idx="15">
                  <c:v>Bath &amp; Body</c:v>
                </c:pt>
                <c:pt idx="16">
                  <c:v>Baby Fashion</c:v>
                </c:pt>
                <c:pt idx="17">
                  <c:v>Memory &amp; SD Cards for Phones</c:v>
                </c:pt>
                <c:pt idx="18">
                  <c:v>Girls Shoes</c:v>
                </c:pt>
                <c:pt idx="19">
                  <c:v>Office Supplies</c:v>
                </c:pt>
                <c:pt idx="20">
                  <c:v>Kid's Watches</c:v>
                </c:pt>
                <c:pt idx="21">
                  <c:v>Hobbies &amp; Creative Arts</c:v>
                </c:pt>
                <c:pt idx="22">
                  <c:v>Music</c:v>
                </c:pt>
                <c:pt idx="23">
                  <c:v>Diapering</c:v>
                </c:pt>
                <c:pt idx="24">
                  <c:v>Boys Shoes</c:v>
                </c:pt>
                <c:pt idx="25">
                  <c:v>Other Electronics</c:v>
                </c:pt>
                <c:pt idx="26">
                  <c:v>Featured Phones</c:v>
                </c:pt>
                <c:pt idx="27">
                  <c:v>Baby &amp; Toddler Furniture</c:v>
                </c:pt>
                <c:pt idx="28">
                  <c:v>Household Supplies</c:v>
                </c:pt>
                <c:pt idx="29">
                  <c:v>Other Food &amp; Beverage</c:v>
                </c:pt>
                <c:pt idx="30">
                  <c:v>Books</c:v>
                </c:pt>
                <c:pt idx="31">
                  <c:v>Fitness</c:v>
                </c:pt>
                <c:pt idx="32">
                  <c:v>Pets &amp; Animals</c:v>
                </c:pt>
                <c:pt idx="33">
                  <c:v>Girls Fashion</c:v>
                </c:pt>
                <c:pt idx="34">
                  <c:v>Outdoor Sports</c:v>
                </c:pt>
                <c:pt idx="35">
                  <c:v>Home improvements</c:v>
                </c:pt>
                <c:pt idx="36">
                  <c:v>Boys Fashion</c:v>
                </c:pt>
                <c:pt idx="37">
                  <c:v>Lawn &amp; Garden</c:v>
                </c:pt>
                <c:pt idx="38">
                  <c:v>Monitors</c:v>
                </c:pt>
                <c:pt idx="39">
                  <c:v>Lighting</c:v>
                </c:pt>
                <c:pt idx="40">
                  <c:v>Linens &amp; Bedding</c:v>
                </c:pt>
                <c:pt idx="41">
                  <c:v>Nursing &amp; Feeding</c:v>
                </c:pt>
                <c:pt idx="42">
                  <c:v>Luggage &amp; Bags</c:v>
                </c:pt>
                <c:pt idx="43">
                  <c:v>Grooming Appliances</c:v>
                </c:pt>
                <c:pt idx="44">
                  <c:v>Bathroom Accessories</c:v>
                </c:pt>
                <c:pt idx="45">
                  <c:v>Networking</c:v>
                </c:pt>
                <c:pt idx="46">
                  <c:v>Landline Phones</c:v>
                </c:pt>
                <c:pt idx="47">
                  <c:v>TV Equipment</c:v>
                </c:pt>
                <c:pt idx="48">
                  <c:v>Vehicle &amp; Vehicle Parts</c:v>
                </c:pt>
                <c:pt idx="49">
                  <c:v>Kitchen &amp; Dining</c:v>
                </c:pt>
                <c:pt idx="50">
                  <c:v>Health Care</c:v>
                </c:pt>
                <c:pt idx="51">
                  <c:v>Women's Eyewear</c:v>
                </c:pt>
                <c:pt idx="52">
                  <c:v>Beverages</c:v>
                </c:pt>
                <c:pt idx="53">
                  <c:v>Computer Accessories</c:v>
                </c:pt>
                <c:pt idx="54">
                  <c:v>Gymnastics</c:v>
                </c:pt>
                <c:pt idx="55">
                  <c:v>Printers &amp; Scanners</c:v>
                </c:pt>
                <c:pt idx="56">
                  <c:v>Men's Jewelry</c:v>
                </c:pt>
                <c:pt idx="57">
                  <c:v>Storage Devices</c:v>
                </c:pt>
                <c:pt idx="58">
                  <c:v>Furniture</c:v>
                </c:pt>
                <c:pt idx="59">
                  <c:v>Makeup</c:v>
                </c:pt>
                <c:pt idx="60">
                  <c:v>Women's Jewelry</c:v>
                </c:pt>
                <c:pt idx="61">
                  <c:v>Men's Accessories</c:v>
                </c:pt>
                <c:pt idx="62">
                  <c:v>Other Baby Products</c:v>
                </c:pt>
                <c:pt idx="63">
                  <c:v>Skin Care</c:v>
                </c:pt>
                <c:pt idx="64">
                  <c:v>Kitchen Appliances</c:v>
                </c:pt>
                <c:pt idx="65">
                  <c:v>Perfume &amp; Cologne</c:v>
                </c:pt>
                <c:pt idx="66">
                  <c:v>Desktops</c:v>
                </c:pt>
                <c:pt idx="67">
                  <c:v>Video Games</c:v>
                </c:pt>
                <c:pt idx="68">
                  <c:v>Services</c:v>
                </c:pt>
                <c:pt idx="69">
                  <c:v>TVs</c:v>
                </c:pt>
                <c:pt idx="70">
                  <c:v>Men's Eyewear</c:v>
                </c:pt>
                <c:pt idx="71">
                  <c:v>Decor</c:v>
                </c:pt>
                <c:pt idx="72">
                  <c:v>Headphones</c:v>
                </c:pt>
                <c:pt idx="73">
                  <c:v>Personal Pleasure</c:v>
                </c:pt>
                <c:pt idx="74">
                  <c:v>Softwares</c:v>
                </c:pt>
                <c:pt idx="75">
                  <c:v>Gadgets</c:v>
                </c:pt>
                <c:pt idx="76">
                  <c:v>Video Game Consoles</c:v>
                </c:pt>
                <c:pt idx="77">
                  <c:v>Personal Care</c:v>
                </c:pt>
                <c:pt idx="78">
                  <c:v>PowerBanks</c:v>
                </c:pt>
                <c:pt idx="79">
                  <c:v>MP3 Players and Audio Equipment</c:v>
                </c:pt>
                <c:pt idx="80">
                  <c:v>Mobiles &amp; Tablets Accessories</c:v>
                </c:pt>
                <c:pt idx="81">
                  <c:v>Household Appliances</c:v>
                </c:pt>
                <c:pt idx="82">
                  <c:v>Fitness &amp; Nutrition</c:v>
                </c:pt>
                <c:pt idx="83">
                  <c:v>Cameras</c:v>
                </c:pt>
                <c:pt idx="84">
                  <c:v>Team Sports</c:v>
                </c:pt>
                <c:pt idx="85">
                  <c:v>Women's Lingeries and Nightwear</c:v>
                </c:pt>
                <c:pt idx="86">
                  <c:v>Women's Watches</c:v>
                </c:pt>
                <c:pt idx="87">
                  <c:v>Women's Shoes</c:v>
                </c:pt>
                <c:pt idx="88">
                  <c:v>Women's Accessories</c:v>
                </c:pt>
                <c:pt idx="89">
                  <c:v>Men's Clothing</c:v>
                </c:pt>
                <c:pt idx="90">
                  <c:v>Tablets</c:v>
                </c:pt>
                <c:pt idx="91">
                  <c:v>Smart watches</c:v>
                </c:pt>
                <c:pt idx="92">
                  <c:v>Laptops</c:v>
                </c:pt>
                <c:pt idx="93">
                  <c:v>Men's Watches</c:v>
                </c:pt>
                <c:pt idx="94">
                  <c:v>Women's Clothing</c:v>
                </c:pt>
                <c:pt idx="95">
                  <c:v>Smartphones</c:v>
                </c:pt>
                <c:pt idx="96">
                  <c:v>Men's Shoes</c:v>
                </c:pt>
              </c:strCache>
            </c:strRef>
          </c:cat>
          <c:val>
            <c:numRef>
              <c:f>'Q8 (3)'!$C$2:$C$98</c:f>
              <c:numCache>
                <c:formatCode>General</c:formatCode>
                <c:ptCount val="97"/>
                <c:pt idx="0">
                  <c:v>27.56</c:v>
                </c:pt>
                <c:pt idx="1">
                  <c:v>0</c:v>
                </c:pt>
                <c:pt idx="2">
                  <c:v>0</c:v>
                </c:pt>
                <c:pt idx="3">
                  <c:v>0</c:v>
                </c:pt>
                <c:pt idx="4">
                  <c:v>0</c:v>
                </c:pt>
                <c:pt idx="5">
                  <c:v>0</c:v>
                </c:pt>
                <c:pt idx="6">
                  <c:v>0</c:v>
                </c:pt>
                <c:pt idx="7">
                  <c:v>0</c:v>
                </c:pt>
                <c:pt idx="8">
                  <c:v>0</c:v>
                </c:pt>
                <c:pt idx="9">
                  <c:v>0</c:v>
                </c:pt>
                <c:pt idx="10">
                  <c:v>0</c:v>
                </c:pt>
                <c:pt idx="11">
                  <c:v>24.4</c:v>
                </c:pt>
                <c:pt idx="12">
                  <c:v>0</c:v>
                </c:pt>
                <c:pt idx="13">
                  <c:v>27.57</c:v>
                </c:pt>
                <c:pt idx="14">
                  <c:v>0</c:v>
                </c:pt>
                <c:pt idx="15">
                  <c:v>0</c:v>
                </c:pt>
                <c:pt idx="16">
                  <c:v>0</c:v>
                </c:pt>
                <c:pt idx="17">
                  <c:v>0</c:v>
                </c:pt>
                <c:pt idx="18">
                  <c:v>18.670000000000002</c:v>
                </c:pt>
                <c:pt idx="19">
                  <c:v>0</c:v>
                </c:pt>
                <c:pt idx="20">
                  <c:v>0</c:v>
                </c:pt>
                <c:pt idx="21">
                  <c:v>0</c:v>
                </c:pt>
                <c:pt idx="22">
                  <c:v>0</c:v>
                </c:pt>
                <c:pt idx="23">
                  <c:v>45.89</c:v>
                </c:pt>
                <c:pt idx="24">
                  <c:v>27.99</c:v>
                </c:pt>
                <c:pt idx="25">
                  <c:v>0</c:v>
                </c:pt>
                <c:pt idx="26">
                  <c:v>0</c:v>
                </c:pt>
                <c:pt idx="27">
                  <c:v>139.66</c:v>
                </c:pt>
                <c:pt idx="28">
                  <c:v>34.849999999999994</c:v>
                </c:pt>
                <c:pt idx="29">
                  <c:v>0</c:v>
                </c:pt>
                <c:pt idx="30">
                  <c:v>37.28</c:v>
                </c:pt>
                <c:pt idx="31">
                  <c:v>0</c:v>
                </c:pt>
                <c:pt idx="32">
                  <c:v>0</c:v>
                </c:pt>
                <c:pt idx="33">
                  <c:v>287.2</c:v>
                </c:pt>
                <c:pt idx="34">
                  <c:v>3.31</c:v>
                </c:pt>
                <c:pt idx="35">
                  <c:v>11.23</c:v>
                </c:pt>
                <c:pt idx="36">
                  <c:v>96.39</c:v>
                </c:pt>
                <c:pt idx="37">
                  <c:v>0</c:v>
                </c:pt>
                <c:pt idx="38">
                  <c:v>36.65</c:v>
                </c:pt>
                <c:pt idx="39">
                  <c:v>18.309999999999999</c:v>
                </c:pt>
                <c:pt idx="40">
                  <c:v>75.78</c:v>
                </c:pt>
                <c:pt idx="41">
                  <c:v>0</c:v>
                </c:pt>
                <c:pt idx="42">
                  <c:v>0</c:v>
                </c:pt>
                <c:pt idx="43">
                  <c:v>0</c:v>
                </c:pt>
                <c:pt idx="44">
                  <c:v>0</c:v>
                </c:pt>
                <c:pt idx="45">
                  <c:v>195.05</c:v>
                </c:pt>
                <c:pt idx="46">
                  <c:v>33.340000000000003</c:v>
                </c:pt>
                <c:pt idx="47">
                  <c:v>48.86</c:v>
                </c:pt>
                <c:pt idx="48">
                  <c:v>13.5</c:v>
                </c:pt>
                <c:pt idx="49">
                  <c:v>96.309999999999988</c:v>
                </c:pt>
                <c:pt idx="50">
                  <c:v>57.56</c:v>
                </c:pt>
                <c:pt idx="51">
                  <c:v>0</c:v>
                </c:pt>
                <c:pt idx="52">
                  <c:v>35.08</c:v>
                </c:pt>
                <c:pt idx="53">
                  <c:v>24.810000000000002</c:v>
                </c:pt>
                <c:pt idx="54">
                  <c:v>75.17</c:v>
                </c:pt>
                <c:pt idx="55">
                  <c:v>69.16</c:v>
                </c:pt>
                <c:pt idx="56">
                  <c:v>22.63</c:v>
                </c:pt>
                <c:pt idx="57">
                  <c:v>57.14</c:v>
                </c:pt>
                <c:pt idx="58">
                  <c:v>13.52</c:v>
                </c:pt>
                <c:pt idx="59">
                  <c:v>102.22</c:v>
                </c:pt>
                <c:pt idx="60">
                  <c:v>85.31</c:v>
                </c:pt>
                <c:pt idx="61">
                  <c:v>44.69</c:v>
                </c:pt>
                <c:pt idx="62">
                  <c:v>53.919999999999995</c:v>
                </c:pt>
                <c:pt idx="63">
                  <c:v>45.23</c:v>
                </c:pt>
                <c:pt idx="64">
                  <c:v>265.51</c:v>
                </c:pt>
                <c:pt idx="65">
                  <c:v>92.03</c:v>
                </c:pt>
                <c:pt idx="66">
                  <c:v>82.23</c:v>
                </c:pt>
                <c:pt idx="67">
                  <c:v>6.96</c:v>
                </c:pt>
                <c:pt idx="68">
                  <c:v>47.31</c:v>
                </c:pt>
                <c:pt idx="69">
                  <c:v>8.08</c:v>
                </c:pt>
                <c:pt idx="70">
                  <c:v>54.07</c:v>
                </c:pt>
                <c:pt idx="71">
                  <c:v>43.930000000000007</c:v>
                </c:pt>
                <c:pt idx="72">
                  <c:v>90.789999999999992</c:v>
                </c:pt>
                <c:pt idx="73">
                  <c:v>208.11</c:v>
                </c:pt>
                <c:pt idx="74">
                  <c:v>0</c:v>
                </c:pt>
                <c:pt idx="75">
                  <c:v>0</c:v>
                </c:pt>
                <c:pt idx="76">
                  <c:v>48.35</c:v>
                </c:pt>
                <c:pt idx="77">
                  <c:v>218.69</c:v>
                </c:pt>
                <c:pt idx="78">
                  <c:v>16.72</c:v>
                </c:pt>
                <c:pt idx="79">
                  <c:v>83.29</c:v>
                </c:pt>
                <c:pt idx="80">
                  <c:v>167.81999999999996</c:v>
                </c:pt>
                <c:pt idx="81">
                  <c:v>26.15</c:v>
                </c:pt>
                <c:pt idx="82">
                  <c:v>63.879999999999995</c:v>
                </c:pt>
                <c:pt idx="83">
                  <c:v>36.989999999999995</c:v>
                </c:pt>
                <c:pt idx="84">
                  <c:v>0</c:v>
                </c:pt>
                <c:pt idx="85">
                  <c:v>30.5</c:v>
                </c:pt>
                <c:pt idx="86">
                  <c:v>150.20999999999998</c:v>
                </c:pt>
                <c:pt idx="87">
                  <c:v>805.27</c:v>
                </c:pt>
                <c:pt idx="88">
                  <c:v>79.38</c:v>
                </c:pt>
                <c:pt idx="89">
                  <c:v>117.97</c:v>
                </c:pt>
                <c:pt idx="90">
                  <c:v>30.15</c:v>
                </c:pt>
                <c:pt idx="91">
                  <c:v>16.079999999999998</c:v>
                </c:pt>
                <c:pt idx="92">
                  <c:v>49.6</c:v>
                </c:pt>
                <c:pt idx="93">
                  <c:v>45.14</c:v>
                </c:pt>
                <c:pt idx="94">
                  <c:v>388.66</c:v>
                </c:pt>
                <c:pt idx="95">
                  <c:v>343.28000000000009</c:v>
                </c:pt>
                <c:pt idx="96">
                  <c:v>280.40999999999997</c:v>
                </c:pt>
              </c:numCache>
            </c:numRef>
          </c:val>
          <c:extLst>
            <c:ext xmlns:c16="http://schemas.microsoft.com/office/drawing/2014/chart" uri="{C3380CC4-5D6E-409C-BE32-E72D297353CC}">
              <c16:uniqueId val="{00000000-E7C1-408B-81EE-3B9E84EFC7F3}"/>
            </c:ext>
          </c:extLst>
        </c:ser>
        <c:dLbls>
          <c:showLegendKey val="0"/>
          <c:showVal val="0"/>
          <c:showCatName val="0"/>
          <c:showSerName val="0"/>
          <c:showPercent val="0"/>
          <c:showBubbleSize val="0"/>
        </c:dLbls>
        <c:gapWidth val="182"/>
        <c:axId val="815326744"/>
        <c:axId val="815331664"/>
      </c:barChart>
      <c:catAx>
        <c:axId val="815326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31664"/>
        <c:crosses val="autoZero"/>
        <c:auto val="1"/>
        <c:lblAlgn val="ctr"/>
        <c:lblOffset val="100"/>
        <c:noMultiLvlLbl val="0"/>
      </c:catAx>
      <c:valAx>
        <c:axId val="815331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26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net_transaction_value(euros)_</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a:t>2015-03</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'Q8 (3)'!$A$2:$A$98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Bakery</c:v>
                </c:pt>
                <c:pt idx="8">
                  <c:v>Men's Eastern Wear</c:v>
                </c:pt>
                <c:pt idx="9">
                  <c:v>Cigarettes &amp; Smoking</c:v>
                </c:pt>
                <c:pt idx="10">
                  <c:v>Candies</c:v>
                </c:pt>
                <c:pt idx="11">
                  <c:v>Baby Shoes</c:v>
                </c:pt>
                <c:pt idx="12">
                  <c:v>Nail Care</c:v>
                </c:pt>
                <c:pt idx="13">
                  <c:v>Movies</c:v>
                </c:pt>
                <c:pt idx="14">
                  <c:v>Jewelry Cleaning &amp; Care</c:v>
                </c:pt>
                <c:pt idx="15">
                  <c:v>Bath &amp; Body</c:v>
                </c:pt>
                <c:pt idx="16">
                  <c:v>Baby Fashion</c:v>
                </c:pt>
                <c:pt idx="17">
                  <c:v>Memory &amp; SD Cards for Phones</c:v>
                </c:pt>
                <c:pt idx="18">
                  <c:v>Girls Shoes</c:v>
                </c:pt>
                <c:pt idx="19">
                  <c:v>Office Supplies</c:v>
                </c:pt>
                <c:pt idx="20">
                  <c:v>Kid's Watches</c:v>
                </c:pt>
                <c:pt idx="21">
                  <c:v>Hobbies &amp; Creative Arts</c:v>
                </c:pt>
                <c:pt idx="22">
                  <c:v>Music</c:v>
                </c:pt>
                <c:pt idx="23">
                  <c:v>Diapering</c:v>
                </c:pt>
                <c:pt idx="24">
                  <c:v>Boys Shoes</c:v>
                </c:pt>
                <c:pt idx="25">
                  <c:v>Other Electronics</c:v>
                </c:pt>
                <c:pt idx="26">
                  <c:v>Featured Phones</c:v>
                </c:pt>
                <c:pt idx="27">
                  <c:v>Baby &amp; Toddler Furniture</c:v>
                </c:pt>
                <c:pt idx="28">
                  <c:v>Household Supplies</c:v>
                </c:pt>
                <c:pt idx="29">
                  <c:v>Other Food &amp; Beverage</c:v>
                </c:pt>
                <c:pt idx="30">
                  <c:v>Books</c:v>
                </c:pt>
                <c:pt idx="31">
                  <c:v>Fitness</c:v>
                </c:pt>
                <c:pt idx="32">
                  <c:v>Pets &amp; Animals</c:v>
                </c:pt>
                <c:pt idx="33">
                  <c:v>Girls Fashion</c:v>
                </c:pt>
                <c:pt idx="34">
                  <c:v>Outdoor Sports</c:v>
                </c:pt>
                <c:pt idx="35">
                  <c:v>Home improvements</c:v>
                </c:pt>
                <c:pt idx="36">
                  <c:v>Boys Fashion</c:v>
                </c:pt>
                <c:pt idx="37">
                  <c:v>Lawn &amp; Garden</c:v>
                </c:pt>
                <c:pt idx="38">
                  <c:v>Monitors</c:v>
                </c:pt>
                <c:pt idx="39">
                  <c:v>Lighting</c:v>
                </c:pt>
                <c:pt idx="40">
                  <c:v>Linens &amp; Bedding</c:v>
                </c:pt>
                <c:pt idx="41">
                  <c:v>Nursing &amp; Feeding</c:v>
                </c:pt>
                <c:pt idx="42">
                  <c:v>Luggage &amp; Bags</c:v>
                </c:pt>
                <c:pt idx="43">
                  <c:v>Grooming Appliances</c:v>
                </c:pt>
                <c:pt idx="44">
                  <c:v>Bathroom Accessories</c:v>
                </c:pt>
                <c:pt idx="45">
                  <c:v>Networking</c:v>
                </c:pt>
                <c:pt idx="46">
                  <c:v>Landline Phones</c:v>
                </c:pt>
                <c:pt idx="47">
                  <c:v>TV Equipment</c:v>
                </c:pt>
                <c:pt idx="48">
                  <c:v>Vehicle &amp; Vehicle Parts</c:v>
                </c:pt>
                <c:pt idx="49">
                  <c:v>Kitchen &amp; Dining</c:v>
                </c:pt>
                <c:pt idx="50">
                  <c:v>Health Care</c:v>
                </c:pt>
                <c:pt idx="51">
                  <c:v>Women's Eyewear</c:v>
                </c:pt>
                <c:pt idx="52">
                  <c:v>Beverages</c:v>
                </c:pt>
                <c:pt idx="53">
                  <c:v>Computer Accessories</c:v>
                </c:pt>
                <c:pt idx="54">
                  <c:v>Gymnastics</c:v>
                </c:pt>
                <c:pt idx="55">
                  <c:v>Printers &amp; Scanners</c:v>
                </c:pt>
                <c:pt idx="56">
                  <c:v>Men's Jewelry</c:v>
                </c:pt>
                <c:pt idx="57">
                  <c:v>Storage Devices</c:v>
                </c:pt>
                <c:pt idx="58">
                  <c:v>Furniture</c:v>
                </c:pt>
                <c:pt idx="59">
                  <c:v>Makeup</c:v>
                </c:pt>
                <c:pt idx="60">
                  <c:v>Women's Jewelry</c:v>
                </c:pt>
                <c:pt idx="61">
                  <c:v>Men's Accessories</c:v>
                </c:pt>
                <c:pt idx="62">
                  <c:v>Other Baby Products</c:v>
                </c:pt>
                <c:pt idx="63">
                  <c:v>Skin Care</c:v>
                </c:pt>
                <c:pt idx="64">
                  <c:v>Kitchen Appliances</c:v>
                </c:pt>
                <c:pt idx="65">
                  <c:v>Perfume &amp; Cologne</c:v>
                </c:pt>
                <c:pt idx="66">
                  <c:v>Desktops</c:v>
                </c:pt>
                <c:pt idx="67">
                  <c:v>Video Games</c:v>
                </c:pt>
                <c:pt idx="68">
                  <c:v>Services</c:v>
                </c:pt>
                <c:pt idx="69">
                  <c:v>TVs</c:v>
                </c:pt>
                <c:pt idx="70">
                  <c:v>Men's Eyewear</c:v>
                </c:pt>
                <c:pt idx="71">
                  <c:v>Decor</c:v>
                </c:pt>
                <c:pt idx="72">
                  <c:v>Headphones</c:v>
                </c:pt>
                <c:pt idx="73">
                  <c:v>Personal Pleasure</c:v>
                </c:pt>
                <c:pt idx="74">
                  <c:v>Softwares</c:v>
                </c:pt>
                <c:pt idx="75">
                  <c:v>Gadgets</c:v>
                </c:pt>
                <c:pt idx="76">
                  <c:v>Video Game Consoles</c:v>
                </c:pt>
                <c:pt idx="77">
                  <c:v>Personal Care</c:v>
                </c:pt>
                <c:pt idx="78">
                  <c:v>PowerBanks</c:v>
                </c:pt>
                <c:pt idx="79">
                  <c:v>MP3 Players and Audio Equipment</c:v>
                </c:pt>
                <c:pt idx="80">
                  <c:v>Mobiles &amp; Tablets Accessories</c:v>
                </c:pt>
                <c:pt idx="81">
                  <c:v>Household Appliances</c:v>
                </c:pt>
                <c:pt idx="82">
                  <c:v>Fitness &amp; Nutrition</c:v>
                </c:pt>
                <c:pt idx="83">
                  <c:v>Cameras</c:v>
                </c:pt>
                <c:pt idx="84">
                  <c:v>Team Sports</c:v>
                </c:pt>
                <c:pt idx="85">
                  <c:v>Women's Lingeries and Nightwear</c:v>
                </c:pt>
                <c:pt idx="86">
                  <c:v>Women's Watches</c:v>
                </c:pt>
                <c:pt idx="87">
                  <c:v>Women's Shoes</c:v>
                </c:pt>
                <c:pt idx="88">
                  <c:v>Women's Accessories</c:v>
                </c:pt>
                <c:pt idx="89">
                  <c:v>Men's Clothing</c:v>
                </c:pt>
                <c:pt idx="90">
                  <c:v>Tablets</c:v>
                </c:pt>
                <c:pt idx="91">
                  <c:v>Smart watches</c:v>
                </c:pt>
                <c:pt idx="92">
                  <c:v>Laptops</c:v>
                </c:pt>
                <c:pt idx="93">
                  <c:v>Men's Watches</c:v>
                </c:pt>
                <c:pt idx="94">
                  <c:v>Women's Clothing</c:v>
                </c:pt>
                <c:pt idx="95">
                  <c:v>Smartphones</c:v>
                </c:pt>
                <c:pt idx="96">
                  <c:v>Men's Shoes</c:v>
                </c:pt>
              </c:strCache>
            </c:strRef>
          </c:cat>
          <c:val>
            <c:numRef>
              <c:f>'Q8 (3)'!$D$2:$D$98</c:f>
              <c:numCache>
                <c:formatCode>General</c:formatCode>
                <c:ptCount val="9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38.79</c:v>
                </c:pt>
                <c:pt idx="24">
                  <c:v>0</c:v>
                </c:pt>
                <c:pt idx="25">
                  <c:v>0</c:v>
                </c:pt>
                <c:pt idx="26">
                  <c:v>0</c:v>
                </c:pt>
                <c:pt idx="27">
                  <c:v>0</c:v>
                </c:pt>
                <c:pt idx="28">
                  <c:v>134.18</c:v>
                </c:pt>
                <c:pt idx="29">
                  <c:v>0</c:v>
                </c:pt>
                <c:pt idx="30">
                  <c:v>84.660000000000011</c:v>
                </c:pt>
                <c:pt idx="31">
                  <c:v>0</c:v>
                </c:pt>
                <c:pt idx="32">
                  <c:v>0</c:v>
                </c:pt>
                <c:pt idx="33">
                  <c:v>138.34</c:v>
                </c:pt>
                <c:pt idx="34">
                  <c:v>18.59</c:v>
                </c:pt>
                <c:pt idx="35">
                  <c:v>0</c:v>
                </c:pt>
                <c:pt idx="36">
                  <c:v>653.65</c:v>
                </c:pt>
                <c:pt idx="37">
                  <c:v>0</c:v>
                </c:pt>
                <c:pt idx="38">
                  <c:v>30.61</c:v>
                </c:pt>
                <c:pt idx="39">
                  <c:v>0</c:v>
                </c:pt>
                <c:pt idx="40">
                  <c:v>31.02</c:v>
                </c:pt>
                <c:pt idx="41">
                  <c:v>109.83</c:v>
                </c:pt>
                <c:pt idx="42">
                  <c:v>0</c:v>
                </c:pt>
                <c:pt idx="43">
                  <c:v>0</c:v>
                </c:pt>
                <c:pt idx="44">
                  <c:v>25.5</c:v>
                </c:pt>
                <c:pt idx="45">
                  <c:v>0</c:v>
                </c:pt>
                <c:pt idx="46">
                  <c:v>104.18</c:v>
                </c:pt>
                <c:pt idx="47">
                  <c:v>26</c:v>
                </c:pt>
                <c:pt idx="48">
                  <c:v>189.72</c:v>
                </c:pt>
                <c:pt idx="49">
                  <c:v>63.22</c:v>
                </c:pt>
                <c:pt idx="50">
                  <c:v>119.46</c:v>
                </c:pt>
                <c:pt idx="51">
                  <c:v>13.46</c:v>
                </c:pt>
                <c:pt idx="52">
                  <c:v>47.599999999999994</c:v>
                </c:pt>
                <c:pt idx="53">
                  <c:v>0</c:v>
                </c:pt>
                <c:pt idx="54">
                  <c:v>0</c:v>
                </c:pt>
                <c:pt idx="55">
                  <c:v>16.010000000000002</c:v>
                </c:pt>
                <c:pt idx="56">
                  <c:v>74.75</c:v>
                </c:pt>
                <c:pt idx="57">
                  <c:v>13.69</c:v>
                </c:pt>
                <c:pt idx="58">
                  <c:v>145.43</c:v>
                </c:pt>
                <c:pt idx="59">
                  <c:v>235</c:v>
                </c:pt>
                <c:pt idx="60">
                  <c:v>33.630000000000003</c:v>
                </c:pt>
                <c:pt idx="61">
                  <c:v>331.08</c:v>
                </c:pt>
                <c:pt idx="62">
                  <c:v>173.69</c:v>
                </c:pt>
                <c:pt idx="63">
                  <c:v>216.83</c:v>
                </c:pt>
                <c:pt idx="64">
                  <c:v>617.81999999999994</c:v>
                </c:pt>
                <c:pt idx="65">
                  <c:v>464.66</c:v>
                </c:pt>
                <c:pt idx="66">
                  <c:v>0</c:v>
                </c:pt>
                <c:pt idx="67">
                  <c:v>114.75</c:v>
                </c:pt>
                <c:pt idx="68">
                  <c:v>0</c:v>
                </c:pt>
                <c:pt idx="69">
                  <c:v>374.81</c:v>
                </c:pt>
                <c:pt idx="70">
                  <c:v>44.42</c:v>
                </c:pt>
                <c:pt idx="71">
                  <c:v>109.84</c:v>
                </c:pt>
                <c:pt idx="72">
                  <c:v>8.82</c:v>
                </c:pt>
                <c:pt idx="73">
                  <c:v>89.68</c:v>
                </c:pt>
                <c:pt idx="74">
                  <c:v>0</c:v>
                </c:pt>
                <c:pt idx="75">
                  <c:v>0</c:v>
                </c:pt>
                <c:pt idx="76">
                  <c:v>0</c:v>
                </c:pt>
                <c:pt idx="77">
                  <c:v>458.05</c:v>
                </c:pt>
                <c:pt idx="78">
                  <c:v>0</c:v>
                </c:pt>
                <c:pt idx="79">
                  <c:v>78.31</c:v>
                </c:pt>
                <c:pt idx="80">
                  <c:v>9.1300000000000008</c:v>
                </c:pt>
                <c:pt idx="81">
                  <c:v>1006.76</c:v>
                </c:pt>
                <c:pt idx="82">
                  <c:v>13.4</c:v>
                </c:pt>
                <c:pt idx="83">
                  <c:v>416.33</c:v>
                </c:pt>
                <c:pt idx="84">
                  <c:v>44.75</c:v>
                </c:pt>
                <c:pt idx="85">
                  <c:v>128.57999999999998</c:v>
                </c:pt>
                <c:pt idx="86">
                  <c:v>772.18000000000006</c:v>
                </c:pt>
                <c:pt idx="87">
                  <c:v>19.8</c:v>
                </c:pt>
                <c:pt idx="88">
                  <c:v>204.46</c:v>
                </c:pt>
                <c:pt idx="89">
                  <c:v>385.48</c:v>
                </c:pt>
                <c:pt idx="90">
                  <c:v>187.47</c:v>
                </c:pt>
                <c:pt idx="91">
                  <c:v>0</c:v>
                </c:pt>
                <c:pt idx="92">
                  <c:v>388.78</c:v>
                </c:pt>
                <c:pt idx="93">
                  <c:v>132.22</c:v>
                </c:pt>
                <c:pt idx="94">
                  <c:v>986.70999999999981</c:v>
                </c:pt>
                <c:pt idx="95">
                  <c:v>590.85000000000014</c:v>
                </c:pt>
                <c:pt idx="96">
                  <c:v>1696.06</c:v>
                </c:pt>
              </c:numCache>
            </c:numRef>
          </c:val>
          <c:extLst>
            <c:ext xmlns:c16="http://schemas.microsoft.com/office/drawing/2014/chart" uri="{C3380CC4-5D6E-409C-BE32-E72D297353CC}">
              <c16:uniqueId val="{00000000-3650-4947-A8DA-50FAB322DF2C}"/>
            </c:ext>
          </c:extLst>
        </c:ser>
        <c:dLbls>
          <c:showLegendKey val="0"/>
          <c:showVal val="0"/>
          <c:showCatName val="0"/>
          <c:showSerName val="0"/>
          <c:showPercent val="0"/>
          <c:showBubbleSize val="0"/>
        </c:dLbls>
        <c:gapWidth val="182"/>
        <c:axId val="815326744"/>
        <c:axId val="815331664"/>
      </c:barChart>
      <c:catAx>
        <c:axId val="815326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31664"/>
        <c:crosses val="autoZero"/>
        <c:auto val="1"/>
        <c:lblAlgn val="ctr"/>
        <c:lblOffset val="100"/>
        <c:noMultiLvlLbl val="0"/>
      </c:catAx>
      <c:valAx>
        <c:axId val="815331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26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net_transaction_value(euros)_</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a:t>2015-04</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'Q8 (3)'!$A$2:$A$98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Bakery</c:v>
                </c:pt>
                <c:pt idx="8">
                  <c:v>Men's Eastern Wear</c:v>
                </c:pt>
                <c:pt idx="9">
                  <c:v>Cigarettes &amp; Smoking</c:v>
                </c:pt>
                <c:pt idx="10">
                  <c:v>Candies</c:v>
                </c:pt>
                <c:pt idx="11">
                  <c:v>Baby Shoes</c:v>
                </c:pt>
                <c:pt idx="12">
                  <c:v>Nail Care</c:v>
                </c:pt>
                <c:pt idx="13">
                  <c:v>Movies</c:v>
                </c:pt>
                <c:pt idx="14">
                  <c:v>Jewelry Cleaning &amp; Care</c:v>
                </c:pt>
                <c:pt idx="15">
                  <c:v>Bath &amp; Body</c:v>
                </c:pt>
                <c:pt idx="16">
                  <c:v>Baby Fashion</c:v>
                </c:pt>
                <c:pt idx="17">
                  <c:v>Memory &amp; SD Cards for Phones</c:v>
                </c:pt>
                <c:pt idx="18">
                  <c:v>Girls Shoes</c:v>
                </c:pt>
                <c:pt idx="19">
                  <c:v>Office Supplies</c:v>
                </c:pt>
                <c:pt idx="20">
                  <c:v>Kid's Watches</c:v>
                </c:pt>
                <c:pt idx="21">
                  <c:v>Hobbies &amp; Creative Arts</c:v>
                </c:pt>
                <c:pt idx="22">
                  <c:v>Music</c:v>
                </c:pt>
                <c:pt idx="23">
                  <c:v>Diapering</c:v>
                </c:pt>
                <c:pt idx="24">
                  <c:v>Boys Shoes</c:v>
                </c:pt>
                <c:pt idx="25">
                  <c:v>Other Electronics</c:v>
                </c:pt>
                <c:pt idx="26">
                  <c:v>Featured Phones</c:v>
                </c:pt>
                <c:pt idx="27">
                  <c:v>Baby &amp; Toddler Furniture</c:v>
                </c:pt>
                <c:pt idx="28">
                  <c:v>Household Supplies</c:v>
                </c:pt>
                <c:pt idx="29">
                  <c:v>Other Food &amp; Beverage</c:v>
                </c:pt>
                <c:pt idx="30">
                  <c:v>Books</c:v>
                </c:pt>
                <c:pt idx="31">
                  <c:v>Fitness</c:v>
                </c:pt>
                <c:pt idx="32">
                  <c:v>Pets &amp; Animals</c:v>
                </c:pt>
                <c:pt idx="33">
                  <c:v>Girls Fashion</c:v>
                </c:pt>
                <c:pt idx="34">
                  <c:v>Outdoor Sports</c:v>
                </c:pt>
                <c:pt idx="35">
                  <c:v>Home improvements</c:v>
                </c:pt>
                <c:pt idx="36">
                  <c:v>Boys Fashion</c:v>
                </c:pt>
                <c:pt idx="37">
                  <c:v>Lawn &amp; Garden</c:v>
                </c:pt>
                <c:pt idx="38">
                  <c:v>Monitors</c:v>
                </c:pt>
                <c:pt idx="39">
                  <c:v>Lighting</c:v>
                </c:pt>
                <c:pt idx="40">
                  <c:v>Linens &amp; Bedding</c:v>
                </c:pt>
                <c:pt idx="41">
                  <c:v>Nursing &amp; Feeding</c:v>
                </c:pt>
                <c:pt idx="42">
                  <c:v>Luggage &amp; Bags</c:v>
                </c:pt>
                <c:pt idx="43">
                  <c:v>Grooming Appliances</c:v>
                </c:pt>
                <c:pt idx="44">
                  <c:v>Bathroom Accessories</c:v>
                </c:pt>
                <c:pt idx="45">
                  <c:v>Networking</c:v>
                </c:pt>
                <c:pt idx="46">
                  <c:v>Landline Phones</c:v>
                </c:pt>
                <c:pt idx="47">
                  <c:v>TV Equipment</c:v>
                </c:pt>
                <c:pt idx="48">
                  <c:v>Vehicle &amp; Vehicle Parts</c:v>
                </c:pt>
                <c:pt idx="49">
                  <c:v>Kitchen &amp; Dining</c:v>
                </c:pt>
                <c:pt idx="50">
                  <c:v>Health Care</c:v>
                </c:pt>
                <c:pt idx="51">
                  <c:v>Women's Eyewear</c:v>
                </c:pt>
                <c:pt idx="52">
                  <c:v>Beverages</c:v>
                </c:pt>
                <c:pt idx="53">
                  <c:v>Computer Accessories</c:v>
                </c:pt>
                <c:pt idx="54">
                  <c:v>Gymnastics</c:v>
                </c:pt>
                <c:pt idx="55">
                  <c:v>Printers &amp; Scanners</c:v>
                </c:pt>
                <c:pt idx="56">
                  <c:v>Men's Jewelry</c:v>
                </c:pt>
                <c:pt idx="57">
                  <c:v>Storage Devices</c:v>
                </c:pt>
                <c:pt idx="58">
                  <c:v>Furniture</c:v>
                </c:pt>
                <c:pt idx="59">
                  <c:v>Makeup</c:v>
                </c:pt>
                <c:pt idx="60">
                  <c:v>Women's Jewelry</c:v>
                </c:pt>
                <c:pt idx="61">
                  <c:v>Men's Accessories</c:v>
                </c:pt>
                <c:pt idx="62">
                  <c:v>Other Baby Products</c:v>
                </c:pt>
                <c:pt idx="63">
                  <c:v>Skin Care</c:v>
                </c:pt>
                <c:pt idx="64">
                  <c:v>Kitchen Appliances</c:v>
                </c:pt>
                <c:pt idx="65">
                  <c:v>Perfume &amp; Cologne</c:v>
                </c:pt>
                <c:pt idx="66">
                  <c:v>Desktops</c:v>
                </c:pt>
                <c:pt idx="67">
                  <c:v>Video Games</c:v>
                </c:pt>
                <c:pt idx="68">
                  <c:v>Services</c:v>
                </c:pt>
                <c:pt idx="69">
                  <c:v>TVs</c:v>
                </c:pt>
                <c:pt idx="70">
                  <c:v>Men's Eyewear</c:v>
                </c:pt>
                <c:pt idx="71">
                  <c:v>Decor</c:v>
                </c:pt>
                <c:pt idx="72">
                  <c:v>Headphones</c:v>
                </c:pt>
                <c:pt idx="73">
                  <c:v>Personal Pleasure</c:v>
                </c:pt>
                <c:pt idx="74">
                  <c:v>Softwares</c:v>
                </c:pt>
                <c:pt idx="75">
                  <c:v>Gadgets</c:v>
                </c:pt>
                <c:pt idx="76">
                  <c:v>Video Game Consoles</c:v>
                </c:pt>
                <c:pt idx="77">
                  <c:v>Personal Care</c:v>
                </c:pt>
                <c:pt idx="78">
                  <c:v>PowerBanks</c:v>
                </c:pt>
                <c:pt idx="79">
                  <c:v>MP3 Players and Audio Equipment</c:v>
                </c:pt>
                <c:pt idx="80">
                  <c:v>Mobiles &amp; Tablets Accessories</c:v>
                </c:pt>
                <c:pt idx="81">
                  <c:v>Household Appliances</c:v>
                </c:pt>
                <c:pt idx="82">
                  <c:v>Fitness &amp; Nutrition</c:v>
                </c:pt>
                <c:pt idx="83">
                  <c:v>Cameras</c:v>
                </c:pt>
                <c:pt idx="84">
                  <c:v>Team Sports</c:v>
                </c:pt>
                <c:pt idx="85">
                  <c:v>Women's Lingeries and Nightwear</c:v>
                </c:pt>
                <c:pt idx="86">
                  <c:v>Women's Watches</c:v>
                </c:pt>
                <c:pt idx="87">
                  <c:v>Women's Shoes</c:v>
                </c:pt>
                <c:pt idx="88">
                  <c:v>Women's Accessories</c:v>
                </c:pt>
                <c:pt idx="89">
                  <c:v>Men's Clothing</c:v>
                </c:pt>
                <c:pt idx="90">
                  <c:v>Tablets</c:v>
                </c:pt>
                <c:pt idx="91">
                  <c:v>Smart watches</c:v>
                </c:pt>
                <c:pt idx="92">
                  <c:v>Laptops</c:v>
                </c:pt>
                <c:pt idx="93">
                  <c:v>Men's Watches</c:v>
                </c:pt>
                <c:pt idx="94">
                  <c:v>Women's Clothing</c:v>
                </c:pt>
                <c:pt idx="95">
                  <c:v>Smartphones</c:v>
                </c:pt>
                <c:pt idx="96">
                  <c:v>Men's Shoes</c:v>
                </c:pt>
              </c:strCache>
            </c:strRef>
          </c:cat>
          <c:val>
            <c:numRef>
              <c:f>'Q8 (3)'!$E$2:$E$98</c:f>
              <c:numCache>
                <c:formatCode>General</c:formatCode>
                <c:ptCount val="97"/>
                <c:pt idx="0">
                  <c:v>37.14</c:v>
                </c:pt>
                <c:pt idx="1">
                  <c:v>0</c:v>
                </c:pt>
                <c:pt idx="2">
                  <c:v>0</c:v>
                </c:pt>
                <c:pt idx="3">
                  <c:v>0</c:v>
                </c:pt>
                <c:pt idx="4">
                  <c:v>0</c:v>
                </c:pt>
                <c:pt idx="5">
                  <c:v>0</c:v>
                </c:pt>
                <c:pt idx="6">
                  <c:v>0</c:v>
                </c:pt>
                <c:pt idx="7">
                  <c:v>0</c:v>
                </c:pt>
                <c:pt idx="8">
                  <c:v>0</c:v>
                </c:pt>
                <c:pt idx="9">
                  <c:v>0</c:v>
                </c:pt>
                <c:pt idx="10">
                  <c:v>26.96</c:v>
                </c:pt>
                <c:pt idx="11">
                  <c:v>0</c:v>
                </c:pt>
                <c:pt idx="12">
                  <c:v>0</c:v>
                </c:pt>
                <c:pt idx="13">
                  <c:v>6.7</c:v>
                </c:pt>
                <c:pt idx="14">
                  <c:v>0</c:v>
                </c:pt>
                <c:pt idx="15">
                  <c:v>0</c:v>
                </c:pt>
                <c:pt idx="16">
                  <c:v>0</c:v>
                </c:pt>
                <c:pt idx="17">
                  <c:v>0</c:v>
                </c:pt>
                <c:pt idx="18">
                  <c:v>107.00999999999999</c:v>
                </c:pt>
                <c:pt idx="19">
                  <c:v>0</c:v>
                </c:pt>
                <c:pt idx="20">
                  <c:v>0</c:v>
                </c:pt>
                <c:pt idx="21">
                  <c:v>0</c:v>
                </c:pt>
                <c:pt idx="22">
                  <c:v>67.77000000000001</c:v>
                </c:pt>
                <c:pt idx="23">
                  <c:v>53.42</c:v>
                </c:pt>
                <c:pt idx="24">
                  <c:v>68.009999999999991</c:v>
                </c:pt>
                <c:pt idx="25">
                  <c:v>0</c:v>
                </c:pt>
                <c:pt idx="26">
                  <c:v>0</c:v>
                </c:pt>
                <c:pt idx="27">
                  <c:v>104.79</c:v>
                </c:pt>
                <c:pt idx="28">
                  <c:v>642.28</c:v>
                </c:pt>
                <c:pt idx="29">
                  <c:v>7.03</c:v>
                </c:pt>
                <c:pt idx="30">
                  <c:v>451.08000000000004</c:v>
                </c:pt>
                <c:pt idx="31">
                  <c:v>0</c:v>
                </c:pt>
                <c:pt idx="32">
                  <c:v>0</c:v>
                </c:pt>
                <c:pt idx="33">
                  <c:v>88.859999999999985</c:v>
                </c:pt>
                <c:pt idx="34">
                  <c:v>60.01</c:v>
                </c:pt>
                <c:pt idx="35">
                  <c:v>10.119999999999999</c:v>
                </c:pt>
                <c:pt idx="36">
                  <c:v>108.13</c:v>
                </c:pt>
                <c:pt idx="37">
                  <c:v>94.899999999999991</c:v>
                </c:pt>
                <c:pt idx="38">
                  <c:v>8.8800000000000008</c:v>
                </c:pt>
                <c:pt idx="39">
                  <c:v>44.71</c:v>
                </c:pt>
                <c:pt idx="40">
                  <c:v>88.75</c:v>
                </c:pt>
                <c:pt idx="41">
                  <c:v>0</c:v>
                </c:pt>
                <c:pt idx="42">
                  <c:v>0</c:v>
                </c:pt>
                <c:pt idx="43">
                  <c:v>0</c:v>
                </c:pt>
                <c:pt idx="44">
                  <c:v>80.28</c:v>
                </c:pt>
                <c:pt idx="45">
                  <c:v>36.61</c:v>
                </c:pt>
                <c:pt idx="46">
                  <c:v>0</c:v>
                </c:pt>
                <c:pt idx="47">
                  <c:v>243.26</c:v>
                </c:pt>
                <c:pt idx="48">
                  <c:v>5.49</c:v>
                </c:pt>
                <c:pt idx="49">
                  <c:v>786.52999999999986</c:v>
                </c:pt>
                <c:pt idx="50">
                  <c:v>91.43</c:v>
                </c:pt>
                <c:pt idx="51">
                  <c:v>22.03</c:v>
                </c:pt>
                <c:pt idx="52">
                  <c:v>49.34</c:v>
                </c:pt>
                <c:pt idx="53">
                  <c:v>75.67</c:v>
                </c:pt>
                <c:pt idx="54">
                  <c:v>78.679999999999993</c:v>
                </c:pt>
                <c:pt idx="55">
                  <c:v>130.63999999999999</c:v>
                </c:pt>
                <c:pt idx="56">
                  <c:v>81.599999999999994</c:v>
                </c:pt>
                <c:pt idx="57">
                  <c:v>107.62</c:v>
                </c:pt>
                <c:pt idx="58">
                  <c:v>108.52000000000001</c:v>
                </c:pt>
                <c:pt idx="59">
                  <c:v>97.449999999999989</c:v>
                </c:pt>
                <c:pt idx="60">
                  <c:v>29.29</c:v>
                </c:pt>
                <c:pt idx="61">
                  <c:v>11.26</c:v>
                </c:pt>
                <c:pt idx="62">
                  <c:v>71.210000000000008</c:v>
                </c:pt>
                <c:pt idx="63">
                  <c:v>101.03</c:v>
                </c:pt>
                <c:pt idx="64">
                  <c:v>82.28</c:v>
                </c:pt>
                <c:pt idx="65">
                  <c:v>88.27</c:v>
                </c:pt>
                <c:pt idx="66">
                  <c:v>6.79</c:v>
                </c:pt>
                <c:pt idx="67">
                  <c:v>45.71</c:v>
                </c:pt>
                <c:pt idx="68">
                  <c:v>23.490000000000002</c:v>
                </c:pt>
                <c:pt idx="69">
                  <c:v>113.04999999999998</c:v>
                </c:pt>
                <c:pt idx="70">
                  <c:v>72.03</c:v>
                </c:pt>
                <c:pt idx="71">
                  <c:v>195.62999999999997</c:v>
                </c:pt>
                <c:pt idx="72">
                  <c:v>24.37</c:v>
                </c:pt>
                <c:pt idx="73">
                  <c:v>43.53</c:v>
                </c:pt>
                <c:pt idx="74">
                  <c:v>36.520000000000003</c:v>
                </c:pt>
                <c:pt idx="75">
                  <c:v>0</c:v>
                </c:pt>
                <c:pt idx="76">
                  <c:v>40.21</c:v>
                </c:pt>
                <c:pt idx="77">
                  <c:v>188.91</c:v>
                </c:pt>
                <c:pt idx="78">
                  <c:v>64.05</c:v>
                </c:pt>
                <c:pt idx="79">
                  <c:v>112.8</c:v>
                </c:pt>
                <c:pt idx="80">
                  <c:v>190.25</c:v>
                </c:pt>
                <c:pt idx="81">
                  <c:v>32.369999999999997</c:v>
                </c:pt>
                <c:pt idx="82">
                  <c:v>53.629999999999995</c:v>
                </c:pt>
                <c:pt idx="83">
                  <c:v>177.67000000000002</c:v>
                </c:pt>
                <c:pt idx="84">
                  <c:v>122.6</c:v>
                </c:pt>
                <c:pt idx="85">
                  <c:v>170.41000000000003</c:v>
                </c:pt>
                <c:pt idx="86">
                  <c:v>223.89000000000001</c:v>
                </c:pt>
                <c:pt idx="87">
                  <c:v>381.37</c:v>
                </c:pt>
                <c:pt idx="88">
                  <c:v>237.31</c:v>
                </c:pt>
                <c:pt idx="89">
                  <c:v>170.6</c:v>
                </c:pt>
                <c:pt idx="90">
                  <c:v>39.72</c:v>
                </c:pt>
                <c:pt idx="91">
                  <c:v>66.98</c:v>
                </c:pt>
                <c:pt idx="92">
                  <c:v>80.92</c:v>
                </c:pt>
                <c:pt idx="93">
                  <c:v>260.88</c:v>
                </c:pt>
                <c:pt idx="94">
                  <c:v>242.69</c:v>
                </c:pt>
                <c:pt idx="95">
                  <c:v>323.99</c:v>
                </c:pt>
                <c:pt idx="96">
                  <c:v>159.35000000000002</c:v>
                </c:pt>
              </c:numCache>
            </c:numRef>
          </c:val>
          <c:extLst>
            <c:ext xmlns:c16="http://schemas.microsoft.com/office/drawing/2014/chart" uri="{C3380CC4-5D6E-409C-BE32-E72D297353CC}">
              <c16:uniqueId val="{00000000-D63D-4B23-B1E2-CF85404C3718}"/>
            </c:ext>
          </c:extLst>
        </c:ser>
        <c:dLbls>
          <c:showLegendKey val="0"/>
          <c:showVal val="0"/>
          <c:showCatName val="0"/>
          <c:showSerName val="0"/>
          <c:showPercent val="0"/>
          <c:showBubbleSize val="0"/>
        </c:dLbls>
        <c:gapWidth val="182"/>
        <c:axId val="815326744"/>
        <c:axId val="815331664"/>
      </c:barChart>
      <c:catAx>
        <c:axId val="815326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31664"/>
        <c:crosses val="autoZero"/>
        <c:auto val="1"/>
        <c:lblAlgn val="ctr"/>
        <c:lblOffset val="100"/>
        <c:noMultiLvlLbl val="0"/>
      </c:catAx>
      <c:valAx>
        <c:axId val="815331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26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net_transaction_value(euros)_)</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a:t>2015-05</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'Q8 (3)'!$A$2:$A$98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Bakery</c:v>
                </c:pt>
                <c:pt idx="8">
                  <c:v>Men's Eastern Wear</c:v>
                </c:pt>
                <c:pt idx="9">
                  <c:v>Cigarettes &amp; Smoking</c:v>
                </c:pt>
                <c:pt idx="10">
                  <c:v>Candies</c:v>
                </c:pt>
                <c:pt idx="11">
                  <c:v>Baby Shoes</c:v>
                </c:pt>
                <c:pt idx="12">
                  <c:v>Nail Care</c:v>
                </c:pt>
                <c:pt idx="13">
                  <c:v>Movies</c:v>
                </c:pt>
                <c:pt idx="14">
                  <c:v>Jewelry Cleaning &amp; Care</c:v>
                </c:pt>
                <c:pt idx="15">
                  <c:v>Bath &amp; Body</c:v>
                </c:pt>
                <c:pt idx="16">
                  <c:v>Baby Fashion</c:v>
                </c:pt>
                <c:pt idx="17">
                  <c:v>Memory &amp; SD Cards for Phones</c:v>
                </c:pt>
                <c:pt idx="18">
                  <c:v>Girls Shoes</c:v>
                </c:pt>
                <c:pt idx="19">
                  <c:v>Office Supplies</c:v>
                </c:pt>
                <c:pt idx="20">
                  <c:v>Kid's Watches</c:v>
                </c:pt>
                <c:pt idx="21">
                  <c:v>Hobbies &amp; Creative Arts</c:v>
                </c:pt>
                <c:pt idx="22">
                  <c:v>Music</c:v>
                </c:pt>
                <c:pt idx="23">
                  <c:v>Diapering</c:v>
                </c:pt>
                <c:pt idx="24">
                  <c:v>Boys Shoes</c:v>
                </c:pt>
                <c:pt idx="25">
                  <c:v>Other Electronics</c:v>
                </c:pt>
                <c:pt idx="26">
                  <c:v>Featured Phones</c:v>
                </c:pt>
                <c:pt idx="27">
                  <c:v>Baby &amp; Toddler Furniture</c:v>
                </c:pt>
                <c:pt idx="28">
                  <c:v>Household Supplies</c:v>
                </c:pt>
                <c:pt idx="29">
                  <c:v>Other Food &amp; Beverage</c:v>
                </c:pt>
                <c:pt idx="30">
                  <c:v>Books</c:v>
                </c:pt>
                <c:pt idx="31">
                  <c:v>Fitness</c:v>
                </c:pt>
                <c:pt idx="32">
                  <c:v>Pets &amp; Animals</c:v>
                </c:pt>
                <c:pt idx="33">
                  <c:v>Girls Fashion</c:v>
                </c:pt>
                <c:pt idx="34">
                  <c:v>Outdoor Sports</c:v>
                </c:pt>
                <c:pt idx="35">
                  <c:v>Home improvements</c:v>
                </c:pt>
                <c:pt idx="36">
                  <c:v>Boys Fashion</c:v>
                </c:pt>
                <c:pt idx="37">
                  <c:v>Lawn &amp; Garden</c:v>
                </c:pt>
                <c:pt idx="38">
                  <c:v>Monitors</c:v>
                </c:pt>
                <c:pt idx="39">
                  <c:v>Lighting</c:v>
                </c:pt>
                <c:pt idx="40">
                  <c:v>Linens &amp; Bedding</c:v>
                </c:pt>
                <c:pt idx="41">
                  <c:v>Nursing &amp; Feeding</c:v>
                </c:pt>
                <c:pt idx="42">
                  <c:v>Luggage &amp; Bags</c:v>
                </c:pt>
                <c:pt idx="43">
                  <c:v>Grooming Appliances</c:v>
                </c:pt>
                <c:pt idx="44">
                  <c:v>Bathroom Accessories</c:v>
                </c:pt>
                <c:pt idx="45">
                  <c:v>Networking</c:v>
                </c:pt>
                <c:pt idx="46">
                  <c:v>Landline Phones</c:v>
                </c:pt>
                <c:pt idx="47">
                  <c:v>TV Equipment</c:v>
                </c:pt>
                <c:pt idx="48">
                  <c:v>Vehicle &amp; Vehicle Parts</c:v>
                </c:pt>
                <c:pt idx="49">
                  <c:v>Kitchen &amp; Dining</c:v>
                </c:pt>
                <c:pt idx="50">
                  <c:v>Health Care</c:v>
                </c:pt>
                <c:pt idx="51">
                  <c:v>Women's Eyewear</c:v>
                </c:pt>
                <c:pt idx="52">
                  <c:v>Beverages</c:v>
                </c:pt>
                <c:pt idx="53">
                  <c:v>Computer Accessories</c:v>
                </c:pt>
                <c:pt idx="54">
                  <c:v>Gymnastics</c:v>
                </c:pt>
                <c:pt idx="55">
                  <c:v>Printers &amp; Scanners</c:v>
                </c:pt>
                <c:pt idx="56">
                  <c:v>Men's Jewelry</c:v>
                </c:pt>
                <c:pt idx="57">
                  <c:v>Storage Devices</c:v>
                </c:pt>
                <c:pt idx="58">
                  <c:v>Furniture</c:v>
                </c:pt>
                <c:pt idx="59">
                  <c:v>Makeup</c:v>
                </c:pt>
                <c:pt idx="60">
                  <c:v>Women's Jewelry</c:v>
                </c:pt>
                <c:pt idx="61">
                  <c:v>Men's Accessories</c:v>
                </c:pt>
                <c:pt idx="62">
                  <c:v>Other Baby Products</c:v>
                </c:pt>
                <c:pt idx="63">
                  <c:v>Skin Care</c:v>
                </c:pt>
                <c:pt idx="64">
                  <c:v>Kitchen Appliances</c:v>
                </c:pt>
                <c:pt idx="65">
                  <c:v>Perfume &amp; Cologne</c:v>
                </c:pt>
                <c:pt idx="66">
                  <c:v>Desktops</c:v>
                </c:pt>
                <c:pt idx="67">
                  <c:v>Video Games</c:v>
                </c:pt>
                <c:pt idx="68">
                  <c:v>Services</c:v>
                </c:pt>
                <c:pt idx="69">
                  <c:v>TVs</c:v>
                </c:pt>
                <c:pt idx="70">
                  <c:v>Men's Eyewear</c:v>
                </c:pt>
                <c:pt idx="71">
                  <c:v>Decor</c:v>
                </c:pt>
                <c:pt idx="72">
                  <c:v>Headphones</c:v>
                </c:pt>
                <c:pt idx="73">
                  <c:v>Personal Pleasure</c:v>
                </c:pt>
                <c:pt idx="74">
                  <c:v>Softwares</c:v>
                </c:pt>
                <c:pt idx="75">
                  <c:v>Gadgets</c:v>
                </c:pt>
                <c:pt idx="76">
                  <c:v>Video Game Consoles</c:v>
                </c:pt>
                <c:pt idx="77">
                  <c:v>Personal Care</c:v>
                </c:pt>
                <c:pt idx="78">
                  <c:v>PowerBanks</c:v>
                </c:pt>
                <c:pt idx="79">
                  <c:v>MP3 Players and Audio Equipment</c:v>
                </c:pt>
                <c:pt idx="80">
                  <c:v>Mobiles &amp; Tablets Accessories</c:v>
                </c:pt>
                <c:pt idx="81">
                  <c:v>Household Appliances</c:v>
                </c:pt>
                <c:pt idx="82">
                  <c:v>Fitness &amp; Nutrition</c:v>
                </c:pt>
                <c:pt idx="83">
                  <c:v>Cameras</c:v>
                </c:pt>
                <c:pt idx="84">
                  <c:v>Team Sports</c:v>
                </c:pt>
                <c:pt idx="85">
                  <c:v>Women's Lingeries and Nightwear</c:v>
                </c:pt>
                <c:pt idx="86">
                  <c:v>Women's Watches</c:v>
                </c:pt>
                <c:pt idx="87">
                  <c:v>Women's Shoes</c:v>
                </c:pt>
                <c:pt idx="88">
                  <c:v>Women's Accessories</c:v>
                </c:pt>
                <c:pt idx="89">
                  <c:v>Men's Clothing</c:v>
                </c:pt>
                <c:pt idx="90">
                  <c:v>Tablets</c:v>
                </c:pt>
                <c:pt idx="91">
                  <c:v>Smart watches</c:v>
                </c:pt>
                <c:pt idx="92">
                  <c:v>Laptops</c:v>
                </c:pt>
                <c:pt idx="93">
                  <c:v>Men's Watches</c:v>
                </c:pt>
                <c:pt idx="94">
                  <c:v>Women's Clothing</c:v>
                </c:pt>
                <c:pt idx="95">
                  <c:v>Smartphones</c:v>
                </c:pt>
                <c:pt idx="96">
                  <c:v>Men's Shoes</c:v>
                </c:pt>
              </c:strCache>
            </c:strRef>
          </c:cat>
          <c:val>
            <c:numRef>
              <c:f>'Q8 (3)'!$F$2:$F$98</c:f>
              <c:numCache>
                <c:formatCode>General</c:formatCode>
                <c:ptCount val="97"/>
                <c:pt idx="0">
                  <c:v>175.21</c:v>
                </c:pt>
                <c:pt idx="1">
                  <c:v>0</c:v>
                </c:pt>
                <c:pt idx="2">
                  <c:v>0</c:v>
                </c:pt>
                <c:pt idx="3">
                  <c:v>0</c:v>
                </c:pt>
                <c:pt idx="4">
                  <c:v>0</c:v>
                </c:pt>
                <c:pt idx="5">
                  <c:v>0</c:v>
                </c:pt>
                <c:pt idx="6">
                  <c:v>0</c:v>
                </c:pt>
                <c:pt idx="7">
                  <c:v>929.31</c:v>
                </c:pt>
                <c:pt idx="8">
                  <c:v>0</c:v>
                </c:pt>
                <c:pt idx="9">
                  <c:v>0</c:v>
                </c:pt>
                <c:pt idx="10">
                  <c:v>0</c:v>
                </c:pt>
                <c:pt idx="11">
                  <c:v>92.3</c:v>
                </c:pt>
                <c:pt idx="12">
                  <c:v>0</c:v>
                </c:pt>
                <c:pt idx="13">
                  <c:v>231.97</c:v>
                </c:pt>
                <c:pt idx="14">
                  <c:v>0</c:v>
                </c:pt>
                <c:pt idx="15">
                  <c:v>547.38</c:v>
                </c:pt>
                <c:pt idx="16">
                  <c:v>0</c:v>
                </c:pt>
                <c:pt idx="17">
                  <c:v>348.65</c:v>
                </c:pt>
                <c:pt idx="18">
                  <c:v>33.57</c:v>
                </c:pt>
                <c:pt idx="19">
                  <c:v>181.13</c:v>
                </c:pt>
                <c:pt idx="20">
                  <c:v>0</c:v>
                </c:pt>
                <c:pt idx="21">
                  <c:v>0</c:v>
                </c:pt>
                <c:pt idx="22">
                  <c:v>333.71999999999997</c:v>
                </c:pt>
                <c:pt idx="23">
                  <c:v>612.80999999999995</c:v>
                </c:pt>
                <c:pt idx="24">
                  <c:v>0</c:v>
                </c:pt>
                <c:pt idx="25">
                  <c:v>0</c:v>
                </c:pt>
                <c:pt idx="26">
                  <c:v>0</c:v>
                </c:pt>
                <c:pt idx="27">
                  <c:v>200.64000000000001</c:v>
                </c:pt>
                <c:pt idx="28">
                  <c:v>42.480000000000004</c:v>
                </c:pt>
                <c:pt idx="29">
                  <c:v>45.82</c:v>
                </c:pt>
                <c:pt idx="30">
                  <c:v>60.29</c:v>
                </c:pt>
                <c:pt idx="31">
                  <c:v>0</c:v>
                </c:pt>
                <c:pt idx="32">
                  <c:v>0</c:v>
                </c:pt>
                <c:pt idx="33">
                  <c:v>115.69999999999999</c:v>
                </c:pt>
                <c:pt idx="34">
                  <c:v>31.26</c:v>
                </c:pt>
                <c:pt idx="35">
                  <c:v>84.11</c:v>
                </c:pt>
                <c:pt idx="36">
                  <c:v>42.69</c:v>
                </c:pt>
                <c:pt idx="37">
                  <c:v>9.83</c:v>
                </c:pt>
                <c:pt idx="38">
                  <c:v>544.26</c:v>
                </c:pt>
                <c:pt idx="39">
                  <c:v>85.24</c:v>
                </c:pt>
                <c:pt idx="40">
                  <c:v>78.22</c:v>
                </c:pt>
                <c:pt idx="41">
                  <c:v>28.74</c:v>
                </c:pt>
                <c:pt idx="42">
                  <c:v>0</c:v>
                </c:pt>
                <c:pt idx="43">
                  <c:v>413.86</c:v>
                </c:pt>
                <c:pt idx="44">
                  <c:v>265.12</c:v>
                </c:pt>
                <c:pt idx="45">
                  <c:v>0</c:v>
                </c:pt>
                <c:pt idx="46">
                  <c:v>0</c:v>
                </c:pt>
                <c:pt idx="47">
                  <c:v>325.28999999999996</c:v>
                </c:pt>
                <c:pt idx="48">
                  <c:v>20.12</c:v>
                </c:pt>
                <c:pt idx="49">
                  <c:v>544.09999999999991</c:v>
                </c:pt>
                <c:pt idx="50">
                  <c:v>275.41000000000003</c:v>
                </c:pt>
                <c:pt idx="51">
                  <c:v>23.11</c:v>
                </c:pt>
                <c:pt idx="52">
                  <c:v>164.29</c:v>
                </c:pt>
                <c:pt idx="53">
                  <c:v>64.34</c:v>
                </c:pt>
                <c:pt idx="54">
                  <c:v>181.23</c:v>
                </c:pt>
                <c:pt idx="55">
                  <c:v>128.31</c:v>
                </c:pt>
                <c:pt idx="56">
                  <c:v>229.89999999999998</c:v>
                </c:pt>
                <c:pt idx="57">
                  <c:v>53.55</c:v>
                </c:pt>
                <c:pt idx="58">
                  <c:v>110.88</c:v>
                </c:pt>
                <c:pt idx="59">
                  <c:v>160.82999999999998</c:v>
                </c:pt>
                <c:pt idx="60">
                  <c:v>286.12</c:v>
                </c:pt>
                <c:pt idx="61">
                  <c:v>275.24</c:v>
                </c:pt>
                <c:pt idx="62">
                  <c:v>92.94</c:v>
                </c:pt>
                <c:pt idx="63">
                  <c:v>137.97</c:v>
                </c:pt>
                <c:pt idx="64">
                  <c:v>210.36</c:v>
                </c:pt>
                <c:pt idx="65">
                  <c:v>180.29</c:v>
                </c:pt>
                <c:pt idx="66">
                  <c:v>249.62</c:v>
                </c:pt>
                <c:pt idx="67">
                  <c:v>18.100000000000001</c:v>
                </c:pt>
                <c:pt idx="68">
                  <c:v>0</c:v>
                </c:pt>
                <c:pt idx="69">
                  <c:v>67.28</c:v>
                </c:pt>
                <c:pt idx="70">
                  <c:v>284.65999999999997</c:v>
                </c:pt>
                <c:pt idx="71">
                  <c:v>161.20999999999998</c:v>
                </c:pt>
                <c:pt idx="72">
                  <c:v>0</c:v>
                </c:pt>
                <c:pt idx="73">
                  <c:v>102.72999999999999</c:v>
                </c:pt>
                <c:pt idx="74">
                  <c:v>287.63</c:v>
                </c:pt>
                <c:pt idx="75">
                  <c:v>0</c:v>
                </c:pt>
                <c:pt idx="76">
                  <c:v>18.399999999999999</c:v>
                </c:pt>
                <c:pt idx="77">
                  <c:v>121.45999999999998</c:v>
                </c:pt>
                <c:pt idx="78">
                  <c:v>100.02999999999999</c:v>
                </c:pt>
                <c:pt idx="79">
                  <c:v>173.84</c:v>
                </c:pt>
                <c:pt idx="80">
                  <c:v>131.88</c:v>
                </c:pt>
                <c:pt idx="81">
                  <c:v>133.38999999999999</c:v>
                </c:pt>
                <c:pt idx="82">
                  <c:v>55.069999999999993</c:v>
                </c:pt>
                <c:pt idx="83">
                  <c:v>26.17</c:v>
                </c:pt>
                <c:pt idx="84">
                  <c:v>171.60000000000002</c:v>
                </c:pt>
                <c:pt idx="85">
                  <c:v>336.46999999999997</c:v>
                </c:pt>
                <c:pt idx="86">
                  <c:v>275.24</c:v>
                </c:pt>
                <c:pt idx="87">
                  <c:v>456.29999999999995</c:v>
                </c:pt>
                <c:pt idx="88">
                  <c:v>540.49000000000012</c:v>
                </c:pt>
                <c:pt idx="89">
                  <c:v>242.20000000000002</c:v>
                </c:pt>
                <c:pt idx="90">
                  <c:v>190.48</c:v>
                </c:pt>
                <c:pt idx="91">
                  <c:v>18.54</c:v>
                </c:pt>
                <c:pt idx="92">
                  <c:v>136.74</c:v>
                </c:pt>
                <c:pt idx="93">
                  <c:v>141.28</c:v>
                </c:pt>
                <c:pt idx="94">
                  <c:v>468.42999999999995</c:v>
                </c:pt>
                <c:pt idx="95">
                  <c:v>196.74</c:v>
                </c:pt>
                <c:pt idx="96">
                  <c:v>454.36</c:v>
                </c:pt>
              </c:numCache>
            </c:numRef>
          </c:val>
          <c:extLst>
            <c:ext xmlns:c16="http://schemas.microsoft.com/office/drawing/2014/chart" uri="{C3380CC4-5D6E-409C-BE32-E72D297353CC}">
              <c16:uniqueId val="{00000000-39AA-46E7-91B4-BD1818F8F6DD}"/>
            </c:ext>
          </c:extLst>
        </c:ser>
        <c:dLbls>
          <c:showLegendKey val="0"/>
          <c:showVal val="0"/>
          <c:showCatName val="0"/>
          <c:showSerName val="0"/>
          <c:showPercent val="0"/>
          <c:showBubbleSize val="0"/>
        </c:dLbls>
        <c:gapWidth val="182"/>
        <c:axId val="815326744"/>
        <c:axId val="815331664"/>
      </c:barChart>
      <c:catAx>
        <c:axId val="815326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31664"/>
        <c:crosses val="autoZero"/>
        <c:auto val="1"/>
        <c:lblAlgn val="ctr"/>
        <c:lblOffset val="100"/>
        <c:noMultiLvlLbl val="0"/>
      </c:catAx>
      <c:valAx>
        <c:axId val="815331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26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net_transaction_value(euros)_</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a:t>2015-06</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'Q8 (3)'!$A$2:$A$98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Bakery</c:v>
                </c:pt>
                <c:pt idx="8">
                  <c:v>Men's Eastern Wear</c:v>
                </c:pt>
                <c:pt idx="9">
                  <c:v>Cigarettes &amp; Smoking</c:v>
                </c:pt>
                <c:pt idx="10">
                  <c:v>Candies</c:v>
                </c:pt>
                <c:pt idx="11">
                  <c:v>Baby Shoes</c:v>
                </c:pt>
                <c:pt idx="12">
                  <c:v>Nail Care</c:v>
                </c:pt>
                <c:pt idx="13">
                  <c:v>Movies</c:v>
                </c:pt>
                <c:pt idx="14">
                  <c:v>Jewelry Cleaning &amp; Care</c:v>
                </c:pt>
                <c:pt idx="15">
                  <c:v>Bath &amp; Body</c:v>
                </c:pt>
                <c:pt idx="16">
                  <c:v>Baby Fashion</c:v>
                </c:pt>
                <c:pt idx="17">
                  <c:v>Memory &amp; SD Cards for Phones</c:v>
                </c:pt>
                <c:pt idx="18">
                  <c:v>Girls Shoes</c:v>
                </c:pt>
                <c:pt idx="19">
                  <c:v>Office Supplies</c:v>
                </c:pt>
                <c:pt idx="20">
                  <c:v>Kid's Watches</c:v>
                </c:pt>
                <c:pt idx="21">
                  <c:v>Hobbies &amp; Creative Arts</c:v>
                </c:pt>
                <c:pt idx="22">
                  <c:v>Music</c:v>
                </c:pt>
                <c:pt idx="23">
                  <c:v>Diapering</c:v>
                </c:pt>
                <c:pt idx="24">
                  <c:v>Boys Shoes</c:v>
                </c:pt>
                <c:pt idx="25">
                  <c:v>Other Electronics</c:v>
                </c:pt>
                <c:pt idx="26">
                  <c:v>Featured Phones</c:v>
                </c:pt>
                <c:pt idx="27">
                  <c:v>Baby &amp; Toddler Furniture</c:v>
                </c:pt>
                <c:pt idx="28">
                  <c:v>Household Supplies</c:v>
                </c:pt>
                <c:pt idx="29">
                  <c:v>Other Food &amp; Beverage</c:v>
                </c:pt>
                <c:pt idx="30">
                  <c:v>Books</c:v>
                </c:pt>
                <c:pt idx="31">
                  <c:v>Fitness</c:v>
                </c:pt>
                <c:pt idx="32">
                  <c:v>Pets &amp; Animals</c:v>
                </c:pt>
                <c:pt idx="33">
                  <c:v>Girls Fashion</c:v>
                </c:pt>
                <c:pt idx="34">
                  <c:v>Outdoor Sports</c:v>
                </c:pt>
                <c:pt idx="35">
                  <c:v>Home improvements</c:v>
                </c:pt>
                <c:pt idx="36">
                  <c:v>Boys Fashion</c:v>
                </c:pt>
                <c:pt idx="37">
                  <c:v>Lawn &amp; Garden</c:v>
                </c:pt>
                <c:pt idx="38">
                  <c:v>Monitors</c:v>
                </c:pt>
                <c:pt idx="39">
                  <c:v>Lighting</c:v>
                </c:pt>
                <c:pt idx="40">
                  <c:v>Linens &amp; Bedding</c:v>
                </c:pt>
                <c:pt idx="41">
                  <c:v>Nursing &amp; Feeding</c:v>
                </c:pt>
                <c:pt idx="42">
                  <c:v>Luggage &amp; Bags</c:v>
                </c:pt>
                <c:pt idx="43">
                  <c:v>Grooming Appliances</c:v>
                </c:pt>
                <c:pt idx="44">
                  <c:v>Bathroom Accessories</c:v>
                </c:pt>
                <c:pt idx="45">
                  <c:v>Networking</c:v>
                </c:pt>
                <c:pt idx="46">
                  <c:v>Landline Phones</c:v>
                </c:pt>
                <c:pt idx="47">
                  <c:v>TV Equipment</c:v>
                </c:pt>
                <c:pt idx="48">
                  <c:v>Vehicle &amp; Vehicle Parts</c:v>
                </c:pt>
                <c:pt idx="49">
                  <c:v>Kitchen &amp; Dining</c:v>
                </c:pt>
                <c:pt idx="50">
                  <c:v>Health Care</c:v>
                </c:pt>
                <c:pt idx="51">
                  <c:v>Women's Eyewear</c:v>
                </c:pt>
                <c:pt idx="52">
                  <c:v>Beverages</c:v>
                </c:pt>
                <c:pt idx="53">
                  <c:v>Computer Accessories</c:v>
                </c:pt>
                <c:pt idx="54">
                  <c:v>Gymnastics</c:v>
                </c:pt>
                <c:pt idx="55">
                  <c:v>Printers &amp; Scanners</c:v>
                </c:pt>
                <c:pt idx="56">
                  <c:v>Men's Jewelry</c:v>
                </c:pt>
                <c:pt idx="57">
                  <c:v>Storage Devices</c:v>
                </c:pt>
                <c:pt idx="58">
                  <c:v>Furniture</c:v>
                </c:pt>
                <c:pt idx="59">
                  <c:v>Makeup</c:v>
                </c:pt>
                <c:pt idx="60">
                  <c:v>Women's Jewelry</c:v>
                </c:pt>
                <c:pt idx="61">
                  <c:v>Men's Accessories</c:v>
                </c:pt>
                <c:pt idx="62">
                  <c:v>Other Baby Products</c:v>
                </c:pt>
                <c:pt idx="63">
                  <c:v>Skin Care</c:v>
                </c:pt>
                <c:pt idx="64">
                  <c:v>Kitchen Appliances</c:v>
                </c:pt>
                <c:pt idx="65">
                  <c:v>Perfume &amp; Cologne</c:v>
                </c:pt>
                <c:pt idx="66">
                  <c:v>Desktops</c:v>
                </c:pt>
                <c:pt idx="67">
                  <c:v>Video Games</c:v>
                </c:pt>
                <c:pt idx="68">
                  <c:v>Services</c:v>
                </c:pt>
                <c:pt idx="69">
                  <c:v>TVs</c:v>
                </c:pt>
                <c:pt idx="70">
                  <c:v>Men's Eyewear</c:v>
                </c:pt>
                <c:pt idx="71">
                  <c:v>Decor</c:v>
                </c:pt>
                <c:pt idx="72">
                  <c:v>Headphones</c:v>
                </c:pt>
                <c:pt idx="73">
                  <c:v>Personal Pleasure</c:v>
                </c:pt>
                <c:pt idx="74">
                  <c:v>Softwares</c:v>
                </c:pt>
                <c:pt idx="75">
                  <c:v>Gadgets</c:v>
                </c:pt>
                <c:pt idx="76">
                  <c:v>Video Game Consoles</c:v>
                </c:pt>
                <c:pt idx="77">
                  <c:v>Personal Care</c:v>
                </c:pt>
                <c:pt idx="78">
                  <c:v>PowerBanks</c:v>
                </c:pt>
                <c:pt idx="79">
                  <c:v>MP3 Players and Audio Equipment</c:v>
                </c:pt>
                <c:pt idx="80">
                  <c:v>Mobiles &amp; Tablets Accessories</c:v>
                </c:pt>
                <c:pt idx="81">
                  <c:v>Household Appliances</c:v>
                </c:pt>
                <c:pt idx="82">
                  <c:v>Fitness &amp; Nutrition</c:v>
                </c:pt>
                <c:pt idx="83">
                  <c:v>Cameras</c:v>
                </c:pt>
                <c:pt idx="84">
                  <c:v>Team Sports</c:v>
                </c:pt>
                <c:pt idx="85">
                  <c:v>Women's Lingeries and Nightwear</c:v>
                </c:pt>
                <c:pt idx="86">
                  <c:v>Women's Watches</c:v>
                </c:pt>
                <c:pt idx="87">
                  <c:v>Women's Shoes</c:v>
                </c:pt>
                <c:pt idx="88">
                  <c:v>Women's Accessories</c:v>
                </c:pt>
                <c:pt idx="89">
                  <c:v>Men's Clothing</c:v>
                </c:pt>
                <c:pt idx="90">
                  <c:v>Tablets</c:v>
                </c:pt>
                <c:pt idx="91">
                  <c:v>Smart watches</c:v>
                </c:pt>
                <c:pt idx="92">
                  <c:v>Laptops</c:v>
                </c:pt>
                <c:pt idx="93">
                  <c:v>Men's Watches</c:v>
                </c:pt>
                <c:pt idx="94">
                  <c:v>Women's Clothing</c:v>
                </c:pt>
                <c:pt idx="95">
                  <c:v>Smartphones</c:v>
                </c:pt>
                <c:pt idx="96">
                  <c:v>Men's Shoes</c:v>
                </c:pt>
              </c:strCache>
            </c:strRef>
          </c:cat>
          <c:val>
            <c:numRef>
              <c:f>'Q8 (3)'!$G$2:$G$98</c:f>
              <c:numCache>
                <c:formatCode>General</c:formatCode>
                <c:ptCount val="97"/>
                <c:pt idx="0">
                  <c:v>11.81</c:v>
                </c:pt>
                <c:pt idx="1">
                  <c:v>0</c:v>
                </c:pt>
                <c:pt idx="2">
                  <c:v>0</c:v>
                </c:pt>
                <c:pt idx="3">
                  <c:v>0</c:v>
                </c:pt>
                <c:pt idx="4">
                  <c:v>0</c:v>
                </c:pt>
                <c:pt idx="5">
                  <c:v>0</c:v>
                </c:pt>
                <c:pt idx="6">
                  <c:v>0</c:v>
                </c:pt>
                <c:pt idx="7">
                  <c:v>0</c:v>
                </c:pt>
                <c:pt idx="8">
                  <c:v>0</c:v>
                </c:pt>
                <c:pt idx="9">
                  <c:v>0</c:v>
                </c:pt>
                <c:pt idx="10">
                  <c:v>0</c:v>
                </c:pt>
                <c:pt idx="11">
                  <c:v>0</c:v>
                </c:pt>
                <c:pt idx="12">
                  <c:v>0</c:v>
                </c:pt>
                <c:pt idx="13">
                  <c:v>65.62</c:v>
                </c:pt>
                <c:pt idx="14">
                  <c:v>0</c:v>
                </c:pt>
                <c:pt idx="15">
                  <c:v>0</c:v>
                </c:pt>
                <c:pt idx="16">
                  <c:v>0</c:v>
                </c:pt>
                <c:pt idx="17">
                  <c:v>0</c:v>
                </c:pt>
                <c:pt idx="18">
                  <c:v>526.68000000000006</c:v>
                </c:pt>
                <c:pt idx="19">
                  <c:v>90.12</c:v>
                </c:pt>
                <c:pt idx="20">
                  <c:v>0</c:v>
                </c:pt>
                <c:pt idx="21">
                  <c:v>0</c:v>
                </c:pt>
                <c:pt idx="22">
                  <c:v>209.85999999999999</c:v>
                </c:pt>
                <c:pt idx="23">
                  <c:v>68.36</c:v>
                </c:pt>
                <c:pt idx="24">
                  <c:v>45.95</c:v>
                </c:pt>
                <c:pt idx="25">
                  <c:v>0</c:v>
                </c:pt>
                <c:pt idx="26">
                  <c:v>0</c:v>
                </c:pt>
                <c:pt idx="27">
                  <c:v>774.37</c:v>
                </c:pt>
                <c:pt idx="28">
                  <c:v>389.96</c:v>
                </c:pt>
                <c:pt idx="29">
                  <c:v>55.45</c:v>
                </c:pt>
                <c:pt idx="30">
                  <c:v>125.19</c:v>
                </c:pt>
                <c:pt idx="31">
                  <c:v>0</c:v>
                </c:pt>
                <c:pt idx="32">
                  <c:v>0</c:v>
                </c:pt>
                <c:pt idx="33">
                  <c:v>438.02</c:v>
                </c:pt>
                <c:pt idx="34">
                  <c:v>0</c:v>
                </c:pt>
                <c:pt idx="35">
                  <c:v>158.1</c:v>
                </c:pt>
                <c:pt idx="36">
                  <c:v>128.77000000000001</c:v>
                </c:pt>
                <c:pt idx="37">
                  <c:v>22.72</c:v>
                </c:pt>
                <c:pt idx="38">
                  <c:v>0</c:v>
                </c:pt>
                <c:pt idx="39">
                  <c:v>95.36</c:v>
                </c:pt>
                <c:pt idx="40">
                  <c:v>339.21000000000004</c:v>
                </c:pt>
                <c:pt idx="41">
                  <c:v>184.64</c:v>
                </c:pt>
                <c:pt idx="42">
                  <c:v>0</c:v>
                </c:pt>
                <c:pt idx="43">
                  <c:v>0</c:v>
                </c:pt>
                <c:pt idx="44">
                  <c:v>0</c:v>
                </c:pt>
                <c:pt idx="45">
                  <c:v>36.51</c:v>
                </c:pt>
                <c:pt idx="46">
                  <c:v>0</c:v>
                </c:pt>
                <c:pt idx="47">
                  <c:v>1890.3799999999999</c:v>
                </c:pt>
                <c:pt idx="48">
                  <c:v>74.72</c:v>
                </c:pt>
                <c:pt idx="49">
                  <c:v>41.94</c:v>
                </c:pt>
                <c:pt idx="50">
                  <c:v>264.76</c:v>
                </c:pt>
                <c:pt idx="51">
                  <c:v>382.12</c:v>
                </c:pt>
                <c:pt idx="52">
                  <c:v>581.83000000000004</c:v>
                </c:pt>
                <c:pt idx="53">
                  <c:v>434.31000000000006</c:v>
                </c:pt>
                <c:pt idx="54">
                  <c:v>548.75</c:v>
                </c:pt>
                <c:pt idx="55">
                  <c:v>321.02</c:v>
                </c:pt>
                <c:pt idx="56">
                  <c:v>0</c:v>
                </c:pt>
                <c:pt idx="57">
                  <c:v>22.3</c:v>
                </c:pt>
                <c:pt idx="58">
                  <c:v>171.61</c:v>
                </c:pt>
                <c:pt idx="59">
                  <c:v>197.25000000000003</c:v>
                </c:pt>
                <c:pt idx="60">
                  <c:v>652.67000000000007</c:v>
                </c:pt>
                <c:pt idx="61">
                  <c:v>326.91999999999996</c:v>
                </c:pt>
                <c:pt idx="62">
                  <c:v>270.89</c:v>
                </c:pt>
                <c:pt idx="63">
                  <c:v>111.16</c:v>
                </c:pt>
                <c:pt idx="64">
                  <c:v>485.57</c:v>
                </c:pt>
                <c:pt idx="65">
                  <c:v>433.74000000000007</c:v>
                </c:pt>
                <c:pt idx="66">
                  <c:v>274</c:v>
                </c:pt>
                <c:pt idx="67">
                  <c:v>526.12000000000012</c:v>
                </c:pt>
                <c:pt idx="68">
                  <c:v>0</c:v>
                </c:pt>
                <c:pt idx="69">
                  <c:v>77.989999999999995</c:v>
                </c:pt>
                <c:pt idx="70">
                  <c:v>102.38</c:v>
                </c:pt>
                <c:pt idx="71">
                  <c:v>11.02</c:v>
                </c:pt>
                <c:pt idx="72">
                  <c:v>43.89</c:v>
                </c:pt>
                <c:pt idx="73">
                  <c:v>86.35</c:v>
                </c:pt>
                <c:pt idx="74">
                  <c:v>0</c:v>
                </c:pt>
                <c:pt idx="75">
                  <c:v>0</c:v>
                </c:pt>
                <c:pt idx="76">
                  <c:v>167.94</c:v>
                </c:pt>
                <c:pt idx="77">
                  <c:v>175.31</c:v>
                </c:pt>
                <c:pt idx="78">
                  <c:v>269.71999999999997</c:v>
                </c:pt>
                <c:pt idx="79">
                  <c:v>168.8</c:v>
                </c:pt>
                <c:pt idx="80">
                  <c:v>380.52</c:v>
                </c:pt>
                <c:pt idx="81">
                  <c:v>21.73</c:v>
                </c:pt>
                <c:pt idx="82">
                  <c:v>39.04</c:v>
                </c:pt>
                <c:pt idx="83">
                  <c:v>365.71</c:v>
                </c:pt>
                <c:pt idx="84">
                  <c:v>215.55</c:v>
                </c:pt>
                <c:pt idx="85">
                  <c:v>48.1</c:v>
                </c:pt>
                <c:pt idx="86">
                  <c:v>195.45</c:v>
                </c:pt>
                <c:pt idx="87">
                  <c:v>131.69</c:v>
                </c:pt>
                <c:pt idx="88">
                  <c:v>631.64</c:v>
                </c:pt>
                <c:pt idx="89">
                  <c:v>746.11999999999989</c:v>
                </c:pt>
                <c:pt idx="90">
                  <c:v>168.63</c:v>
                </c:pt>
                <c:pt idx="91">
                  <c:v>0</c:v>
                </c:pt>
                <c:pt idx="92">
                  <c:v>96.03</c:v>
                </c:pt>
                <c:pt idx="93">
                  <c:v>256.60999999999996</c:v>
                </c:pt>
                <c:pt idx="94">
                  <c:v>241.51000000000002</c:v>
                </c:pt>
                <c:pt idx="95">
                  <c:v>312.89</c:v>
                </c:pt>
                <c:pt idx="96">
                  <c:v>328.9</c:v>
                </c:pt>
              </c:numCache>
            </c:numRef>
          </c:val>
          <c:extLst>
            <c:ext xmlns:c16="http://schemas.microsoft.com/office/drawing/2014/chart" uri="{C3380CC4-5D6E-409C-BE32-E72D297353CC}">
              <c16:uniqueId val="{00000000-862F-438A-9725-08D10A0D23EC}"/>
            </c:ext>
          </c:extLst>
        </c:ser>
        <c:dLbls>
          <c:showLegendKey val="0"/>
          <c:showVal val="0"/>
          <c:showCatName val="0"/>
          <c:showSerName val="0"/>
          <c:showPercent val="0"/>
          <c:showBubbleSize val="0"/>
        </c:dLbls>
        <c:gapWidth val="182"/>
        <c:axId val="815326744"/>
        <c:axId val="815331664"/>
      </c:barChart>
      <c:catAx>
        <c:axId val="815326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31664"/>
        <c:crosses val="autoZero"/>
        <c:auto val="1"/>
        <c:lblAlgn val="ctr"/>
        <c:lblOffset val="100"/>
        <c:noMultiLvlLbl val="0"/>
      </c:catAx>
      <c:valAx>
        <c:axId val="815331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26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net_transaction_value(euros)</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a:t>2015-07</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'Q8 (3)'!$A$2:$A$98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Bakery</c:v>
                </c:pt>
                <c:pt idx="8">
                  <c:v>Men's Eastern Wear</c:v>
                </c:pt>
                <c:pt idx="9">
                  <c:v>Cigarettes &amp; Smoking</c:v>
                </c:pt>
                <c:pt idx="10">
                  <c:v>Candies</c:v>
                </c:pt>
                <c:pt idx="11">
                  <c:v>Baby Shoes</c:v>
                </c:pt>
                <c:pt idx="12">
                  <c:v>Nail Care</c:v>
                </c:pt>
                <c:pt idx="13">
                  <c:v>Movies</c:v>
                </c:pt>
                <c:pt idx="14">
                  <c:v>Jewelry Cleaning &amp; Care</c:v>
                </c:pt>
                <c:pt idx="15">
                  <c:v>Bath &amp; Body</c:v>
                </c:pt>
                <c:pt idx="16">
                  <c:v>Baby Fashion</c:v>
                </c:pt>
                <c:pt idx="17">
                  <c:v>Memory &amp; SD Cards for Phones</c:v>
                </c:pt>
                <c:pt idx="18">
                  <c:v>Girls Shoes</c:v>
                </c:pt>
                <c:pt idx="19">
                  <c:v>Office Supplies</c:v>
                </c:pt>
                <c:pt idx="20">
                  <c:v>Kid's Watches</c:v>
                </c:pt>
                <c:pt idx="21">
                  <c:v>Hobbies &amp; Creative Arts</c:v>
                </c:pt>
                <c:pt idx="22">
                  <c:v>Music</c:v>
                </c:pt>
                <c:pt idx="23">
                  <c:v>Diapering</c:v>
                </c:pt>
                <c:pt idx="24">
                  <c:v>Boys Shoes</c:v>
                </c:pt>
                <c:pt idx="25">
                  <c:v>Other Electronics</c:v>
                </c:pt>
                <c:pt idx="26">
                  <c:v>Featured Phones</c:v>
                </c:pt>
                <c:pt idx="27">
                  <c:v>Baby &amp; Toddler Furniture</c:v>
                </c:pt>
                <c:pt idx="28">
                  <c:v>Household Supplies</c:v>
                </c:pt>
                <c:pt idx="29">
                  <c:v>Other Food &amp; Beverage</c:v>
                </c:pt>
                <c:pt idx="30">
                  <c:v>Books</c:v>
                </c:pt>
                <c:pt idx="31">
                  <c:v>Fitness</c:v>
                </c:pt>
                <c:pt idx="32">
                  <c:v>Pets &amp; Animals</c:v>
                </c:pt>
                <c:pt idx="33">
                  <c:v>Girls Fashion</c:v>
                </c:pt>
                <c:pt idx="34">
                  <c:v>Outdoor Sports</c:v>
                </c:pt>
                <c:pt idx="35">
                  <c:v>Home improvements</c:v>
                </c:pt>
                <c:pt idx="36">
                  <c:v>Boys Fashion</c:v>
                </c:pt>
                <c:pt idx="37">
                  <c:v>Lawn &amp; Garden</c:v>
                </c:pt>
                <c:pt idx="38">
                  <c:v>Monitors</c:v>
                </c:pt>
                <c:pt idx="39">
                  <c:v>Lighting</c:v>
                </c:pt>
                <c:pt idx="40">
                  <c:v>Linens &amp; Bedding</c:v>
                </c:pt>
                <c:pt idx="41">
                  <c:v>Nursing &amp; Feeding</c:v>
                </c:pt>
                <c:pt idx="42">
                  <c:v>Luggage &amp; Bags</c:v>
                </c:pt>
                <c:pt idx="43">
                  <c:v>Grooming Appliances</c:v>
                </c:pt>
                <c:pt idx="44">
                  <c:v>Bathroom Accessories</c:v>
                </c:pt>
                <c:pt idx="45">
                  <c:v>Networking</c:v>
                </c:pt>
                <c:pt idx="46">
                  <c:v>Landline Phones</c:v>
                </c:pt>
                <c:pt idx="47">
                  <c:v>TV Equipment</c:v>
                </c:pt>
                <c:pt idx="48">
                  <c:v>Vehicle &amp; Vehicle Parts</c:v>
                </c:pt>
                <c:pt idx="49">
                  <c:v>Kitchen &amp; Dining</c:v>
                </c:pt>
                <c:pt idx="50">
                  <c:v>Health Care</c:v>
                </c:pt>
                <c:pt idx="51">
                  <c:v>Women's Eyewear</c:v>
                </c:pt>
                <c:pt idx="52">
                  <c:v>Beverages</c:v>
                </c:pt>
                <c:pt idx="53">
                  <c:v>Computer Accessories</c:v>
                </c:pt>
                <c:pt idx="54">
                  <c:v>Gymnastics</c:v>
                </c:pt>
                <c:pt idx="55">
                  <c:v>Printers &amp; Scanners</c:v>
                </c:pt>
                <c:pt idx="56">
                  <c:v>Men's Jewelry</c:v>
                </c:pt>
                <c:pt idx="57">
                  <c:v>Storage Devices</c:v>
                </c:pt>
                <c:pt idx="58">
                  <c:v>Furniture</c:v>
                </c:pt>
                <c:pt idx="59">
                  <c:v>Makeup</c:v>
                </c:pt>
                <c:pt idx="60">
                  <c:v>Women's Jewelry</c:v>
                </c:pt>
                <c:pt idx="61">
                  <c:v>Men's Accessories</c:v>
                </c:pt>
                <c:pt idx="62">
                  <c:v>Other Baby Products</c:v>
                </c:pt>
                <c:pt idx="63">
                  <c:v>Skin Care</c:v>
                </c:pt>
                <c:pt idx="64">
                  <c:v>Kitchen Appliances</c:v>
                </c:pt>
                <c:pt idx="65">
                  <c:v>Perfume &amp; Cologne</c:v>
                </c:pt>
                <c:pt idx="66">
                  <c:v>Desktops</c:v>
                </c:pt>
                <c:pt idx="67">
                  <c:v>Video Games</c:v>
                </c:pt>
                <c:pt idx="68">
                  <c:v>Services</c:v>
                </c:pt>
                <c:pt idx="69">
                  <c:v>TVs</c:v>
                </c:pt>
                <c:pt idx="70">
                  <c:v>Men's Eyewear</c:v>
                </c:pt>
                <c:pt idx="71">
                  <c:v>Decor</c:v>
                </c:pt>
                <c:pt idx="72">
                  <c:v>Headphones</c:v>
                </c:pt>
                <c:pt idx="73">
                  <c:v>Personal Pleasure</c:v>
                </c:pt>
                <c:pt idx="74">
                  <c:v>Softwares</c:v>
                </c:pt>
                <c:pt idx="75">
                  <c:v>Gadgets</c:v>
                </c:pt>
                <c:pt idx="76">
                  <c:v>Video Game Consoles</c:v>
                </c:pt>
                <c:pt idx="77">
                  <c:v>Personal Care</c:v>
                </c:pt>
                <c:pt idx="78">
                  <c:v>PowerBanks</c:v>
                </c:pt>
                <c:pt idx="79">
                  <c:v>MP3 Players and Audio Equipment</c:v>
                </c:pt>
                <c:pt idx="80">
                  <c:v>Mobiles &amp; Tablets Accessories</c:v>
                </c:pt>
                <c:pt idx="81">
                  <c:v>Household Appliances</c:v>
                </c:pt>
                <c:pt idx="82">
                  <c:v>Fitness &amp; Nutrition</c:v>
                </c:pt>
                <c:pt idx="83">
                  <c:v>Cameras</c:v>
                </c:pt>
                <c:pt idx="84">
                  <c:v>Team Sports</c:v>
                </c:pt>
                <c:pt idx="85">
                  <c:v>Women's Lingeries and Nightwear</c:v>
                </c:pt>
                <c:pt idx="86">
                  <c:v>Women's Watches</c:v>
                </c:pt>
                <c:pt idx="87">
                  <c:v>Women's Shoes</c:v>
                </c:pt>
                <c:pt idx="88">
                  <c:v>Women's Accessories</c:v>
                </c:pt>
                <c:pt idx="89">
                  <c:v>Men's Clothing</c:v>
                </c:pt>
                <c:pt idx="90">
                  <c:v>Tablets</c:v>
                </c:pt>
                <c:pt idx="91">
                  <c:v>Smart watches</c:v>
                </c:pt>
                <c:pt idx="92">
                  <c:v>Laptops</c:v>
                </c:pt>
                <c:pt idx="93">
                  <c:v>Men's Watches</c:v>
                </c:pt>
                <c:pt idx="94">
                  <c:v>Women's Clothing</c:v>
                </c:pt>
                <c:pt idx="95">
                  <c:v>Smartphones</c:v>
                </c:pt>
                <c:pt idx="96">
                  <c:v>Men's Shoes</c:v>
                </c:pt>
              </c:strCache>
            </c:strRef>
          </c:cat>
          <c:val>
            <c:numRef>
              <c:f>'Q8 (3)'!$H$2:$H$98</c:f>
              <c:numCache>
                <c:formatCode>General</c:formatCode>
                <c:ptCount val="97"/>
                <c:pt idx="0">
                  <c:v>0</c:v>
                </c:pt>
                <c:pt idx="1">
                  <c:v>0</c:v>
                </c:pt>
                <c:pt idx="2">
                  <c:v>42.55</c:v>
                </c:pt>
                <c:pt idx="3">
                  <c:v>0</c:v>
                </c:pt>
                <c:pt idx="4">
                  <c:v>0</c:v>
                </c:pt>
                <c:pt idx="5">
                  <c:v>0</c:v>
                </c:pt>
                <c:pt idx="6">
                  <c:v>0</c:v>
                </c:pt>
                <c:pt idx="7">
                  <c:v>0</c:v>
                </c:pt>
                <c:pt idx="8">
                  <c:v>0</c:v>
                </c:pt>
                <c:pt idx="9">
                  <c:v>0</c:v>
                </c:pt>
                <c:pt idx="10">
                  <c:v>21.91</c:v>
                </c:pt>
                <c:pt idx="11">
                  <c:v>8.81</c:v>
                </c:pt>
                <c:pt idx="12">
                  <c:v>0</c:v>
                </c:pt>
                <c:pt idx="13">
                  <c:v>53.99</c:v>
                </c:pt>
                <c:pt idx="14">
                  <c:v>0</c:v>
                </c:pt>
                <c:pt idx="15">
                  <c:v>0</c:v>
                </c:pt>
                <c:pt idx="16">
                  <c:v>0</c:v>
                </c:pt>
                <c:pt idx="17">
                  <c:v>5.44</c:v>
                </c:pt>
                <c:pt idx="18">
                  <c:v>0</c:v>
                </c:pt>
                <c:pt idx="19">
                  <c:v>0</c:v>
                </c:pt>
                <c:pt idx="20">
                  <c:v>0</c:v>
                </c:pt>
                <c:pt idx="21">
                  <c:v>0</c:v>
                </c:pt>
                <c:pt idx="22">
                  <c:v>0</c:v>
                </c:pt>
                <c:pt idx="23">
                  <c:v>223.1</c:v>
                </c:pt>
                <c:pt idx="24">
                  <c:v>75.97</c:v>
                </c:pt>
                <c:pt idx="25">
                  <c:v>17.690000000000001</c:v>
                </c:pt>
                <c:pt idx="26">
                  <c:v>0</c:v>
                </c:pt>
                <c:pt idx="27">
                  <c:v>64.8</c:v>
                </c:pt>
                <c:pt idx="28">
                  <c:v>6.34</c:v>
                </c:pt>
                <c:pt idx="29">
                  <c:v>8.86</c:v>
                </c:pt>
                <c:pt idx="30">
                  <c:v>68.88000000000001</c:v>
                </c:pt>
                <c:pt idx="31">
                  <c:v>0</c:v>
                </c:pt>
                <c:pt idx="32">
                  <c:v>139.02000000000001</c:v>
                </c:pt>
                <c:pt idx="33">
                  <c:v>292.23999999999995</c:v>
                </c:pt>
                <c:pt idx="34">
                  <c:v>150.22</c:v>
                </c:pt>
                <c:pt idx="35">
                  <c:v>54.29</c:v>
                </c:pt>
                <c:pt idx="36">
                  <c:v>91.87</c:v>
                </c:pt>
                <c:pt idx="37">
                  <c:v>113.18</c:v>
                </c:pt>
                <c:pt idx="38">
                  <c:v>0</c:v>
                </c:pt>
                <c:pt idx="39">
                  <c:v>0</c:v>
                </c:pt>
                <c:pt idx="40">
                  <c:v>71.91</c:v>
                </c:pt>
                <c:pt idx="41">
                  <c:v>0.45</c:v>
                </c:pt>
                <c:pt idx="42">
                  <c:v>0</c:v>
                </c:pt>
                <c:pt idx="43">
                  <c:v>121.58</c:v>
                </c:pt>
                <c:pt idx="44">
                  <c:v>11.84</c:v>
                </c:pt>
                <c:pt idx="45">
                  <c:v>628.34</c:v>
                </c:pt>
                <c:pt idx="46">
                  <c:v>0</c:v>
                </c:pt>
                <c:pt idx="47">
                  <c:v>38.489999999999995</c:v>
                </c:pt>
                <c:pt idx="48">
                  <c:v>402.68999999999994</c:v>
                </c:pt>
                <c:pt idx="49">
                  <c:v>234.63</c:v>
                </c:pt>
                <c:pt idx="50">
                  <c:v>83.009999999999991</c:v>
                </c:pt>
                <c:pt idx="51">
                  <c:v>350.84000000000003</c:v>
                </c:pt>
                <c:pt idx="52">
                  <c:v>31.54</c:v>
                </c:pt>
                <c:pt idx="53">
                  <c:v>197.68</c:v>
                </c:pt>
                <c:pt idx="54">
                  <c:v>192.6</c:v>
                </c:pt>
                <c:pt idx="55">
                  <c:v>650.93000000000006</c:v>
                </c:pt>
                <c:pt idx="56">
                  <c:v>53.72</c:v>
                </c:pt>
                <c:pt idx="57">
                  <c:v>211.22</c:v>
                </c:pt>
                <c:pt idx="58">
                  <c:v>0</c:v>
                </c:pt>
                <c:pt idx="59">
                  <c:v>82.210000000000008</c:v>
                </c:pt>
                <c:pt idx="60">
                  <c:v>61.74</c:v>
                </c:pt>
                <c:pt idx="61">
                  <c:v>7.06</c:v>
                </c:pt>
                <c:pt idx="62">
                  <c:v>1200.49</c:v>
                </c:pt>
                <c:pt idx="63">
                  <c:v>590.41</c:v>
                </c:pt>
                <c:pt idx="64">
                  <c:v>17.86</c:v>
                </c:pt>
                <c:pt idx="65">
                  <c:v>80.339999999999989</c:v>
                </c:pt>
                <c:pt idx="66">
                  <c:v>4.4400000000000004</c:v>
                </c:pt>
                <c:pt idx="67">
                  <c:v>635.11000000000013</c:v>
                </c:pt>
                <c:pt idx="68">
                  <c:v>0</c:v>
                </c:pt>
                <c:pt idx="69">
                  <c:v>218.61999999999998</c:v>
                </c:pt>
                <c:pt idx="70">
                  <c:v>113.33</c:v>
                </c:pt>
                <c:pt idx="71">
                  <c:v>68.75</c:v>
                </c:pt>
                <c:pt idx="72">
                  <c:v>38.19</c:v>
                </c:pt>
                <c:pt idx="73">
                  <c:v>52.07</c:v>
                </c:pt>
                <c:pt idx="74">
                  <c:v>0</c:v>
                </c:pt>
                <c:pt idx="75">
                  <c:v>0</c:v>
                </c:pt>
                <c:pt idx="76">
                  <c:v>316.15000000000003</c:v>
                </c:pt>
                <c:pt idx="77">
                  <c:v>13.7</c:v>
                </c:pt>
                <c:pt idx="78">
                  <c:v>541.84</c:v>
                </c:pt>
                <c:pt idx="79">
                  <c:v>37.18</c:v>
                </c:pt>
                <c:pt idx="80">
                  <c:v>321.25000000000006</c:v>
                </c:pt>
                <c:pt idx="81">
                  <c:v>244.55</c:v>
                </c:pt>
                <c:pt idx="82">
                  <c:v>305.52</c:v>
                </c:pt>
                <c:pt idx="83">
                  <c:v>53.959999999999994</c:v>
                </c:pt>
                <c:pt idx="84">
                  <c:v>349.46</c:v>
                </c:pt>
                <c:pt idx="85">
                  <c:v>0</c:v>
                </c:pt>
                <c:pt idx="86">
                  <c:v>66.11</c:v>
                </c:pt>
                <c:pt idx="87">
                  <c:v>912.96000000000015</c:v>
                </c:pt>
                <c:pt idx="88">
                  <c:v>71.11</c:v>
                </c:pt>
                <c:pt idx="89">
                  <c:v>369.63</c:v>
                </c:pt>
                <c:pt idx="90">
                  <c:v>216.32</c:v>
                </c:pt>
                <c:pt idx="91">
                  <c:v>0</c:v>
                </c:pt>
                <c:pt idx="92">
                  <c:v>344.70000000000005</c:v>
                </c:pt>
                <c:pt idx="93">
                  <c:v>5.44</c:v>
                </c:pt>
                <c:pt idx="94">
                  <c:v>477.33999999999992</c:v>
                </c:pt>
                <c:pt idx="95">
                  <c:v>176.83</c:v>
                </c:pt>
                <c:pt idx="96">
                  <c:v>314.63</c:v>
                </c:pt>
              </c:numCache>
            </c:numRef>
          </c:val>
          <c:extLst>
            <c:ext xmlns:c16="http://schemas.microsoft.com/office/drawing/2014/chart" uri="{C3380CC4-5D6E-409C-BE32-E72D297353CC}">
              <c16:uniqueId val="{00000000-6046-45BB-A5B6-A9D46E104ECF}"/>
            </c:ext>
          </c:extLst>
        </c:ser>
        <c:dLbls>
          <c:showLegendKey val="0"/>
          <c:showVal val="0"/>
          <c:showCatName val="0"/>
          <c:showSerName val="0"/>
          <c:showPercent val="0"/>
          <c:showBubbleSize val="0"/>
        </c:dLbls>
        <c:gapWidth val="182"/>
        <c:axId val="815326744"/>
        <c:axId val="815331664"/>
      </c:barChart>
      <c:catAx>
        <c:axId val="815326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31664"/>
        <c:crosses val="autoZero"/>
        <c:auto val="1"/>
        <c:lblAlgn val="ctr"/>
        <c:lblOffset val="100"/>
        <c:noMultiLvlLbl val="0"/>
      </c:catAx>
      <c:valAx>
        <c:axId val="815331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26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net_transaction_value(euros))</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a:t>2015-08</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'Q8 (3)'!$A$2:$A$98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Bakery</c:v>
                </c:pt>
                <c:pt idx="8">
                  <c:v>Men's Eastern Wear</c:v>
                </c:pt>
                <c:pt idx="9">
                  <c:v>Cigarettes &amp; Smoking</c:v>
                </c:pt>
                <c:pt idx="10">
                  <c:v>Candies</c:v>
                </c:pt>
                <c:pt idx="11">
                  <c:v>Baby Shoes</c:v>
                </c:pt>
                <c:pt idx="12">
                  <c:v>Nail Care</c:v>
                </c:pt>
                <c:pt idx="13">
                  <c:v>Movies</c:v>
                </c:pt>
                <c:pt idx="14">
                  <c:v>Jewelry Cleaning &amp; Care</c:v>
                </c:pt>
                <c:pt idx="15">
                  <c:v>Bath &amp; Body</c:v>
                </c:pt>
                <c:pt idx="16">
                  <c:v>Baby Fashion</c:v>
                </c:pt>
                <c:pt idx="17">
                  <c:v>Memory &amp; SD Cards for Phones</c:v>
                </c:pt>
                <c:pt idx="18">
                  <c:v>Girls Shoes</c:v>
                </c:pt>
                <c:pt idx="19">
                  <c:v>Office Supplies</c:v>
                </c:pt>
                <c:pt idx="20">
                  <c:v>Kid's Watches</c:v>
                </c:pt>
                <c:pt idx="21">
                  <c:v>Hobbies &amp; Creative Arts</c:v>
                </c:pt>
                <c:pt idx="22">
                  <c:v>Music</c:v>
                </c:pt>
                <c:pt idx="23">
                  <c:v>Diapering</c:v>
                </c:pt>
                <c:pt idx="24">
                  <c:v>Boys Shoes</c:v>
                </c:pt>
                <c:pt idx="25">
                  <c:v>Other Electronics</c:v>
                </c:pt>
                <c:pt idx="26">
                  <c:v>Featured Phones</c:v>
                </c:pt>
                <c:pt idx="27">
                  <c:v>Baby &amp; Toddler Furniture</c:v>
                </c:pt>
                <c:pt idx="28">
                  <c:v>Household Supplies</c:v>
                </c:pt>
                <c:pt idx="29">
                  <c:v>Other Food &amp; Beverage</c:v>
                </c:pt>
                <c:pt idx="30">
                  <c:v>Books</c:v>
                </c:pt>
                <c:pt idx="31">
                  <c:v>Fitness</c:v>
                </c:pt>
                <c:pt idx="32">
                  <c:v>Pets &amp; Animals</c:v>
                </c:pt>
                <c:pt idx="33">
                  <c:v>Girls Fashion</c:v>
                </c:pt>
                <c:pt idx="34">
                  <c:v>Outdoor Sports</c:v>
                </c:pt>
                <c:pt idx="35">
                  <c:v>Home improvements</c:v>
                </c:pt>
                <c:pt idx="36">
                  <c:v>Boys Fashion</c:v>
                </c:pt>
                <c:pt idx="37">
                  <c:v>Lawn &amp; Garden</c:v>
                </c:pt>
                <c:pt idx="38">
                  <c:v>Monitors</c:v>
                </c:pt>
                <c:pt idx="39">
                  <c:v>Lighting</c:v>
                </c:pt>
                <c:pt idx="40">
                  <c:v>Linens &amp; Bedding</c:v>
                </c:pt>
                <c:pt idx="41">
                  <c:v>Nursing &amp; Feeding</c:v>
                </c:pt>
                <c:pt idx="42">
                  <c:v>Luggage &amp; Bags</c:v>
                </c:pt>
                <c:pt idx="43">
                  <c:v>Grooming Appliances</c:v>
                </c:pt>
                <c:pt idx="44">
                  <c:v>Bathroom Accessories</c:v>
                </c:pt>
                <c:pt idx="45">
                  <c:v>Networking</c:v>
                </c:pt>
                <c:pt idx="46">
                  <c:v>Landline Phones</c:v>
                </c:pt>
                <c:pt idx="47">
                  <c:v>TV Equipment</c:v>
                </c:pt>
                <c:pt idx="48">
                  <c:v>Vehicle &amp; Vehicle Parts</c:v>
                </c:pt>
                <c:pt idx="49">
                  <c:v>Kitchen &amp; Dining</c:v>
                </c:pt>
                <c:pt idx="50">
                  <c:v>Health Care</c:v>
                </c:pt>
                <c:pt idx="51">
                  <c:v>Women's Eyewear</c:v>
                </c:pt>
                <c:pt idx="52">
                  <c:v>Beverages</c:v>
                </c:pt>
                <c:pt idx="53">
                  <c:v>Computer Accessories</c:v>
                </c:pt>
                <c:pt idx="54">
                  <c:v>Gymnastics</c:v>
                </c:pt>
                <c:pt idx="55">
                  <c:v>Printers &amp; Scanners</c:v>
                </c:pt>
                <c:pt idx="56">
                  <c:v>Men's Jewelry</c:v>
                </c:pt>
                <c:pt idx="57">
                  <c:v>Storage Devices</c:v>
                </c:pt>
                <c:pt idx="58">
                  <c:v>Furniture</c:v>
                </c:pt>
                <c:pt idx="59">
                  <c:v>Makeup</c:v>
                </c:pt>
                <c:pt idx="60">
                  <c:v>Women's Jewelry</c:v>
                </c:pt>
                <c:pt idx="61">
                  <c:v>Men's Accessories</c:v>
                </c:pt>
                <c:pt idx="62">
                  <c:v>Other Baby Products</c:v>
                </c:pt>
                <c:pt idx="63">
                  <c:v>Skin Care</c:v>
                </c:pt>
                <c:pt idx="64">
                  <c:v>Kitchen Appliances</c:v>
                </c:pt>
                <c:pt idx="65">
                  <c:v>Perfume &amp; Cologne</c:v>
                </c:pt>
                <c:pt idx="66">
                  <c:v>Desktops</c:v>
                </c:pt>
                <c:pt idx="67">
                  <c:v>Video Games</c:v>
                </c:pt>
                <c:pt idx="68">
                  <c:v>Services</c:v>
                </c:pt>
                <c:pt idx="69">
                  <c:v>TVs</c:v>
                </c:pt>
                <c:pt idx="70">
                  <c:v>Men's Eyewear</c:v>
                </c:pt>
                <c:pt idx="71">
                  <c:v>Decor</c:v>
                </c:pt>
                <c:pt idx="72">
                  <c:v>Headphones</c:v>
                </c:pt>
                <c:pt idx="73">
                  <c:v>Personal Pleasure</c:v>
                </c:pt>
                <c:pt idx="74">
                  <c:v>Softwares</c:v>
                </c:pt>
                <c:pt idx="75">
                  <c:v>Gadgets</c:v>
                </c:pt>
                <c:pt idx="76">
                  <c:v>Video Game Consoles</c:v>
                </c:pt>
                <c:pt idx="77">
                  <c:v>Personal Care</c:v>
                </c:pt>
                <c:pt idx="78">
                  <c:v>PowerBanks</c:v>
                </c:pt>
                <c:pt idx="79">
                  <c:v>MP3 Players and Audio Equipment</c:v>
                </c:pt>
                <c:pt idx="80">
                  <c:v>Mobiles &amp; Tablets Accessories</c:v>
                </c:pt>
                <c:pt idx="81">
                  <c:v>Household Appliances</c:v>
                </c:pt>
                <c:pt idx="82">
                  <c:v>Fitness &amp; Nutrition</c:v>
                </c:pt>
                <c:pt idx="83">
                  <c:v>Cameras</c:v>
                </c:pt>
                <c:pt idx="84">
                  <c:v>Team Sports</c:v>
                </c:pt>
                <c:pt idx="85">
                  <c:v>Women's Lingeries and Nightwear</c:v>
                </c:pt>
                <c:pt idx="86">
                  <c:v>Women's Watches</c:v>
                </c:pt>
                <c:pt idx="87">
                  <c:v>Women's Shoes</c:v>
                </c:pt>
                <c:pt idx="88">
                  <c:v>Women's Accessories</c:v>
                </c:pt>
                <c:pt idx="89">
                  <c:v>Men's Clothing</c:v>
                </c:pt>
                <c:pt idx="90">
                  <c:v>Tablets</c:v>
                </c:pt>
                <c:pt idx="91">
                  <c:v>Smart watches</c:v>
                </c:pt>
                <c:pt idx="92">
                  <c:v>Laptops</c:v>
                </c:pt>
                <c:pt idx="93">
                  <c:v>Men's Watches</c:v>
                </c:pt>
                <c:pt idx="94">
                  <c:v>Women's Clothing</c:v>
                </c:pt>
                <c:pt idx="95">
                  <c:v>Smartphones</c:v>
                </c:pt>
                <c:pt idx="96">
                  <c:v>Men's Shoes</c:v>
                </c:pt>
              </c:strCache>
            </c:strRef>
          </c:cat>
          <c:val>
            <c:numRef>
              <c:f>'Q8 (3)'!$I$2:$I$98</c:f>
              <c:numCache>
                <c:formatCode>General</c:formatCode>
                <c:ptCount val="97"/>
                <c:pt idx="0">
                  <c:v>26.43</c:v>
                </c:pt>
                <c:pt idx="1">
                  <c:v>0</c:v>
                </c:pt>
                <c:pt idx="2">
                  <c:v>0</c:v>
                </c:pt>
                <c:pt idx="3">
                  <c:v>0</c:v>
                </c:pt>
                <c:pt idx="4">
                  <c:v>0</c:v>
                </c:pt>
                <c:pt idx="5">
                  <c:v>0</c:v>
                </c:pt>
                <c:pt idx="6">
                  <c:v>0</c:v>
                </c:pt>
                <c:pt idx="7">
                  <c:v>0</c:v>
                </c:pt>
                <c:pt idx="8">
                  <c:v>0</c:v>
                </c:pt>
                <c:pt idx="9">
                  <c:v>0</c:v>
                </c:pt>
                <c:pt idx="10">
                  <c:v>133.84</c:v>
                </c:pt>
                <c:pt idx="11">
                  <c:v>0</c:v>
                </c:pt>
                <c:pt idx="12">
                  <c:v>0</c:v>
                </c:pt>
                <c:pt idx="13">
                  <c:v>0</c:v>
                </c:pt>
                <c:pt idx="14">
                  <c:v>0</c:v>
                </c:pt>
                <c:pt idx="15">
                  <c:v>0</c:v>
                </c:pt>
                <c:pt idx="16">
                  <c:v>0</c:v>
                </c:pt>
                <c:pt idx="17">
                  <c:v>59.76</c:v>
                </c:pt>
                <c:pt idx="18">
                  <c:v>619.02</c:v>
                </c:pt>
                <c:pt idx="19">
                  <c:v>0</c:v>
                </c:pt>
                <c:pt idx="20">
                  <c:v>0</c:v>
                </c:pt>
                <c:pt idx="21">
                  <c:v>0</c:v>
                </c:pt>
                <c:pt idx="22">
                  <c:v>101.8</c:v>
                </c:pt>
                <c:pt idx="23">
                  <c:v>0</c:v>
                </c:pt>
                <c:pt idx="24">
                  <c:v>0</c:v>
                </c:pt>
                <c:pt idx="25">
                  <c:v>0</c:v>
                </c:pt>
                <c:pt idx="26">
                  <c:v>0</c:v>
                </c:pt>
                <c:pt idx="27">
                  <c:v>221.75</c:v>
                </c:pt>
                <c:pt idx="28">
                  <c:v>187</c:v>
                </c:pt>
                <c:pt idx="29">
                  <c:v>371.85999999999996</c:v>
                </c:pt>
                <c:pt idx="30">
                  <c:v>174.17000000000002</c:v>
                </c:pt>
                <c:pt idx="31">
                  <c:v>0</c:v>
                </c:pt>
                <c:pt idx="32">
                  <c:v>0</c:v>
                </c:pt>
                <c:pt idx="33">
                  <c:v>49.51</c:v>
                </c:pt>
                <c:pt idx="34">
                  <c:v>0</c:v>
                </c:pt>
                <c:pt idx="35">
                  <c:v>46.99</c:v>
                </c:pt>
                <c:pt idx="36">
                  <c:v>733.73</c:v>
                </c:pt>
                <c:pt idx="37">
                  <c:v>0</c:v>
                </c:pt>
                <c:pt idx="38">
                  <c:v>112.61999999999999</c:v>
                </c:pt>
                <c:pt idx="39">
                  <c:v>488.06</c:v>
                </c:pt>
                <c:pt idx="40">
                  <c:v>417.04999999999995</c:v>
                </c:pt>
                <c:pt idx="41">
                  <c:v>45.21</c:v>
                </c:pt>
                <c:pt idx="42">
                  <c:v>0</c:v>
                </c:pt>
                <c:pt idx="43">
                  <c:v>0</c:v>
                </c:pt>
                <c:pt idx="44">
                  <c:v>189.25</c:v>
                </c:pt>
                <c:pt idx="45">
                  <c:v>274.32</c:v>
                </c:pt>
                <c:pt idx="46">
                  <c:v>0</c:v>
                </c:pt>
                <c:pt idx="47">
                  <c:v>159.24</c:v>
                </c:pt>
                <c:pt idx="48">
                  <c:v>109.26</c:v>
                </c:pt>
                <c:pt idx="49">
                  <c:v>270.41999999999996</c:v>
                </c:pt>
                <c:pt idx="50">
                  <c:v>464.1</c:v>
                </c:pt>
                <c:pt idx="51">
                  <c:v>2298.8099999999995</c:v>
                </c:pt>
                <c:pt idx="52">
                  <c:v>170.29999999999998</c:v>
                </c:pt>
                <c:pt idx="53">
                  <c:v>540.67000000000007</c:v>
                </c:pt>
                <c:pt idx="54">
                  <c:v>23.54</c:v>
                </c:pt>
                <c:pt idx="55">
                  <c:v>162.47</c:v>
                </c:pt>
                <c:pt idx="56">
                  <c:v>147</c:v>
                </c:pt>
                <c:pt idx="57">
                  <c:v>722.52</c:v>
                </c:pt>
                <c:pt idx="58">
                  <c:v>839.86</c:v>
                </c:pt>
                <c:pt idx="59">
                  <c:v>266.20999999999998</c:v>
                </c:pt>
                <c:pt idx="60">
                  <c:v>386.43</c:v>
                </c:pt>
                <c:pt idx="61">
                  <c:v>162</c:v>
                </c:pt>
                <c:pt idx="62">
                  <c:v>31.69</c:v>
                </c:pt>
                <c:pt idx="63">
                  <c:v>326.57</c:v>
                </c:pt>
                <c:pt idx="64">
                  <c:v>175.54</c:v>
                </c:pt>
                <c:pt idx="65">
                  <c:v>334.29</c:v>
                </c:pt>
                <c:pt idx="66">
                  <c:v>275.28000000000003</c:v>
                </c:pt>
                <c:pt idx="67">
                  <c:v>616.01</c:v>
                </c:pt>
                <c:pt idx="68">
                  <c:v>0</c:v>
                </c:pt>
                <c:pt idx="69">
                  <c:v>308.91999999999996</c:v>
                </c:pt>
                <c:pt idx="70">
                  <c:v>405.86</c:v>
                </c:pt>
                <c:pt idx="71">
                  <c:v>1272.8599999999999</c:v>
                </c:pt>
                <c:pt idx="72">
                  <c:v>270.96000000000004</c:v>
                </c:pt>
                <c:pt idx="73">
                  <c:v>102.58</c:v>
                </c:pt>
                <c:pt idx="74">
                  <c:v>37.74</c:v>
                </c:pt>
                <c:pt idx="75">
                  <c:v>0</c:v>
                </c:pt>
                <c:pt idx="76">
                  <c:v>248.72</c:v>
                </c:pt>
                <c:pt idx="77">
                  <c:v>183.66000000000003</c:v>
                </c:pt>
                <c:pt idx="78">
                  <c:v>222.02</c:v>
                </c:pt>
                <c:pt idx="79">
                  <c:v>417.21999999999997</c:v>
                </c:pt>
                <c:pt idx="80">
                  <c:v>240.78</c:v>
                </c:pt>
                <c:pt idx="81">
                  <c:v>1718.3500000000001</c:v>
                </c:pt>
                <c:pt idx="82">
                  <c:v>704.99000000000012</c:v>
                </c:pt>
                <c:pt idx="83">
                  <c:v>195.9</c:v>
                </c:pt>
                <c:pt idx="84">
                  <c:v>665.54</c:v>
                </c:pt>
                <c:pt idx="85">
                  <c:v>75.28</c:v>
                </c:pt>
                <c:pt idx="86">
                  <c:v>319.87</c:v>
                </c:pt>
                <c:pt idx="87">
                  <c:v>367.14</c:v>
                </c:pt>
                <c:pt idx="88">
                  <c:v>430.24999999999994</c:v>
                </c:pt>
                <c:pt idx="89">
                  <c:v>1116.51</c:v>
                </c:pt>
                <c:pt idx="90">
                  <c:v>135.1</c:v>
                </c:pt>
                <c:pt idx="91">
                  <c:v>110.3</c:v>
                </c:pt>
                <c:pt idx="92">
                  <c:v>376.79</c:v>
                </c:pt>
                <c:pt idx="93">
                  <c:v>159.29999999999998</c:v>
                </c:pt>
                <c:pt idx="94">
                  <c:v>282.31999999999994</c:v>
                </c:pt>
                <c:pt idx="95">
                  <c:v>1046.71</c:v>
                </c:pt>
                <c:pt idx="96">
                  <c:v>607.03</c:v>
                </c:pt>
              </c:numCache>
            </c:numRef>
          </c:val>
          <c:extLst>
            <c:ext xmlns:c16="http://schemas.microsoft.com/office/drawing/2014/chart" uri="{C3380CC4-5D6E-409C-BE32-E72D297353CC}">
              <c16:uniqueId val="{00000000-29F8-4092-BB60-22131362A22E}"/>
            </c:ext>
          </c:extLst>
        </c:ser>
        <c:dLbls>
          <c:showLegendKey val="0"/>
          <c:showVal val="0"/>
          <c:showCatName val="0"/>
          <c:showSerName val="0"/>
          <c:showPercent val="0"/>
          <c:showBubbleSize val="0"/>
        </c:dLbls>
        <c:gapWidth val="182"/>
        <c:axId val="815326744"/>
        <c:axId val="815331664"/>
      </c:barChart>
      <c:catAx>
        <c:axId val="815326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31664"/>
        <c:crosses val="autoZero"/>
        <c:auto val="1"/>
        <c:lblAlgn val="ctr"/>
        <c:lblOffset val="100"/>
        <c:noMultiLvlLbl val="0"/>
      </c:catAx>
      <c:valAx>
        <c:axId val="815331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26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net_transaction_value(euros))</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a:t>2015-09</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'Q8 (3)'!$A$2:$A$98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Bakery</c:v>
                </c:pt>
                <c:pt idx="8">
                  <c:v>Men's Eastern Wear</c:v>
                </c:pt>
                <c:pt idx="9">
                  <c:v>Cigarettes &amp; Smoking</c:v>
                </c:pt>
                <c:pt idx="10">
                  <c:v>Candies</c:v>
                </c:pt>
                <c:pt idx="11">
                  <c:v>Baby Shoes</c:v>
                </c:pt>
                <c:pt idx="12">
                  <c:v>Nail Care</c:v>
                </c:pt>
                <c:pt idx="13">
                  <c:v>Movies</c:v>
                </c:pt>
                <c:pt idx="14">
                  <c:v>Jewelry Cleaning &amp; Care</c:v>
                </c:pt>
                <c:pt idx="15">
                  <c:v>Bath &amp; Body</c:v>
                </c:pt>
                <c:pt idx="16">
                  <c:v>Baby Fashion</c:v>
                </c:pt>
                <c:pt idx="17">
                  <c:v>Memory &amp; SD Cards for Phones</c:v>
                </c:pt>
                <c:pt idx="18">
                  <c:v>Girls Shoes</c:v>
                </c:pt>
                <c:pt idx="19">
                  <c:v>Office Supplies</c:v>
                </c:pt>
                <c:pt idx="20">
                  <c:v>Kid's Watches</c:v>
                </c:pt>
                <c:pt idx="21">
                  <c:v>Hobbies &amp; Creative Arts</c:v>
                </c:pt>
                <c:pt idx="22">
                  <c:v>Music</c:v>
                </c:pt>
                <c:pt idx="23">
                  <c:v>Diapering</c:v>
                </c:pt>
                <c:pt idx="24">
                  <c:v>Boys Shoes</c:v>
                </c:pt>
                <c:pt idx="25">
                  <c:v>Other Electronics</c:v>
                </c:pt>
                <c:pt idx="26">
                  <c:v>Featured Phones</c:v>
                </c:pt>
                <c:pt idx="27">
                  <c:v>Baby &amp; Toddler Furniture</c:v>
                </c:pt>
                <c:pt idx="28">
                  <c:v>Household Supplies</c:v>
                </c:pt>
                <c:pt idx="29">
                  <c:v>Other Food &amp; Beverage</c:v>
                </c:pt>
                <c:pt idx="30">
                  <c:v>Books</c:v>
                </c:pt>
                <c:pt idx="31">
                  <c:v>Fitness</c:v>
                </c:pt>
                <c:pt idx="32">
                  <c:v>Pets &amp; Animals</c:v>
                </c:pt>
                <c:pt idx="33">
                  <c:v>Girls Fashion</c:v>
                </c:pt>
                <c:pt idx="34">
                  <c:v>Outdoor Sports</c:v>
                </c:pt>
                <c:pt idx="35">
                  <c:v>Home improvements</c:v>
                </c:pt>
                <c:pt idx="36">
                  <c:v>Boys Fashion</c:v>
                </c:pt>
                <c:pt idx="37">
                  <c:v>Lawn &amp; Garden</c:v>
                </c:pt>
                <c:pt idx="38">
                  <c:v>Monitors</c:v>
                </c:pt>
                <c:pt idx="39">
                  <c:v>Lighting</c:v>
                </c:pt>
                <c:pt idx="40">
                  <c:v>Linens &amp; Bedding</c:v>
                </c:pt>
                <c:pt idx="41">
                  <c:v>Nursing &amp; Feeding</c:v>
                </c:pt>
                <c:pt idx="42">
                  <c:v>Luggage &amp; Bags</c:v>
                </c:pt>
                <c:pt idx="43">
                  <c:v>Grooming Appliances</c:v>
                </c:pt>
                <c:pt idx="44">
                  <c:v>Bathroom Accessories</c:v>
                </c:pt>
                <c:pt idx="45">
                  <c:v>Networking</c:v>
                </c:pt>
                <c:pt idx="46">
                  <c:v>Landline Phones</c:v>
                </c:pt>
                <c:pt idx="47">
                  <c:v>TV Equipment</c:v>
                </c:pt>
                <c:pt idx="48">
                  <c:v>Vehicle &amp; Vehicle Parts</c:v>
                </c:pt>
                <c:pt idx="49">
                  <c:v>Kitchen &amp; Dining</c:v>
                </c:pt>
                <c:pt idx="50">
                  <c:v>Health Care</c:v>
                </c:pt>
                <c:pt idx="51">
                  <c:v>Women's Eyewear</c:v>
                </c:pt>
                <c:pt idx="52">
                  <c:v>Beverages</c:v>
                </c:pt>
                <c:pt idx="53">
                  <c:v>Computer Accessories</c:v>
                </c:pt>
                <c:pt idx="54">
                  <c:v>Gymnastics</c:v>
                </c:pt>
                <c:pt idx="55">
                  <c:v>Printers &amp; Scanners</c:v>
                </c:pt>
                <c:pt idx="56">
                  <c:v>Men's Jewelry</c:v>
                </c:pt>
                <c:pt idx="57">
                  <c:v>Storage Devices</c:v>
                </c:pt>
                <c:pt idx="58">
                  <c:v>Furniture</c:v>
                </c:pt>
                <c:pt idx="59">
                  <c:v>Makeup</c:v>
                </c:pt>
                <c:pt idx="60">
                  <c:v>Women's Jewelry</c:v>
                </c:pt>
                <c:pt idx="61">
                  <c:v>Men's Accessories</c:v>
                </c:pt>
                <c:pt idx="62">
                  <c:v>Other Baby Products</c:v>
                </c:pt>
                <c:pt idx="63">
                  <c:v>Skin Care</c:v>
                </c:pt>
                <c:pt idx="64">
                  <c:v>Kitchen Appliances</c:v>
                </c:pt>
                <c:pt idx="65">
                  <c:v>Perfume &amp; Cologne</c:v>
                </c:pt>
                <c:pt idx="66">
                  <c:v>Desktops</c:v>
                </c:pt>
                <c:pt idx="67">
                  <c:v>Video Games</c:v>
                </c:pt>
                <c:pt idx="68">
                  <c:v>Services</c:v>
                </c:pt>
                <c:pt idx="69">
                  <c:v>TVs</c:v>
                </c:pt>
                <c:pt idx="70">
                  <c:v>Men's Eyewear</c:v>
                </c:pt>
                <c:pt idx="71">
                  <c:v>Decor</c:v>
                </c:pt>
                <c:pt idx="72">
                  <c:v>Headphones</c:v>
                </c:pt>
                <c:pt idx="73">
                  <c:v>Personal Pleasure</c:v>
                </c:pt>
                <c:pt idx="74">
                  <c:v>Softwares</c:v>
                </c:pt>
                <c:pt idx="75">
                  <c:v>Gadgets</c:v>
                </c:pt>
                <c:pt idx="76">
                  <c:v>Video Game Consoles</c:v>
                </c:pt>
                <c:pt idx="77">
                  <c:v>Personal Care</c:v>
                </c:pt>
                <c:pt idx="78">
                  <c:v>PowerBanks</c:v>
                </c:pt>
                <c:pt idx="79">
                  <c:v>MP3 Players and Audio Equipment</c:v>
                </c:pt>
                <c:pt idx="80">
                  <c:v>Mobiles &amp; Tablets Accessories</c:v>
                </c:pt>
                <c:pt idx="81">
                  <c:v>Household Appliances</c:v>
                </c:pt>
                <c:pt idx="82">
                  <c:v>Fitness &amp; Nutrition</c:v>
                </c:pt>
                <c:pt idx="83">
                  <c:v>Cameras</c:v>
                </c:pt>
                <c:pt idx="84">
                  <c:v>Team Sports</c:v>
                </c:pt>
                <c:pt idx="85">
                  <c:v>Women's Lingeries and Nightwear</c:v>
                </c:pt>
                <c:pt idx="86">
                  <c:v>Women's Watches</c:v>
                </c:pt>
                <c:pt idx="87">
                  <c:v>Women's Shoes</c:v>
                </c:pt>
                <c:pt idx="88">
                  <c:v>Women's Accessories</c:v>
                </c:pt>
                <c:pt idx="89">
                  <c:v>Men's Clothing</c:v>
                </c:pt>
                <c:pt idx="90">
                  <c:v>Tablets</c:v>
                </c:pt>
                <c:pt idx="91">
                  <c:v>Smart watches</c:v>
                </c:pt>
                <c:pt idx="92">
                  <c:v>Laptops</c:v>
                </c:pt>
                <c:pt idx="93">
                  <c:v>Men's Watches</c:v>
                </c:pt>
                <c:pt idx="94">
                  <c:v>Women's Clothing</c:v>
                </c:pt>
                <c:pt idx="95">
                  <c:v>Smartphones</c:v>
                </c:pt>
                <c:pt idx="96">
                  <c:v>Men's Shoes</c:v>
                </c:pt>
              </c:strCache>
            </c:strRef>
          </c:cat>
          <c:val>
            <c:numRef>
              <c:f>'Q8 (3)'!$J$2:$J$98</c:f>
              <c:numCache>
                <c:formatCode>General</c:formatCode>
                <c:ptCount val="97"/>
                <c:pt idx="0">
                  <c:v>0</c:v>
                </c:pt>
                <c:pt idx="1">
                  <c:v>0</c:v>
                </c:pt>
                <c:pt idx="2">
                  <c:v>0</c:v>
                </c:pt>
                <c:pt idx="3">
                  <c:v>0</c:v>
                </c:pt>
                <c:pt idx="4">
                  <c:v>0</c:v>
                </c:pt>
                <c:pt idx="5">
                  <c:v>0</c:v>
                </c:pt>
                <c:pt idx="6">
                  <c:v>0</c:v>
                </c:pt>
                <c:pt idx="7">
                  <c:v>0</c:v>
                </c:pt>
                <c:pt idx="8">
                  <c:v>0</c:v>
                </c:pt>
                <c:pt idx="9">
                  <c:v>0</c:v>
                </c:pt>
                <c:pt idx="10">
                  <c:v>0</c:v>
                </c:pt>
                <c:pt idx="11">
                  <c:v>111.38</c:v>
                </c:pt>
                <c:pt idx="12">
                  <c:v>0</c:v>
                </c:pt>
                <c:pt idx="13">
                  <c:v>0</c:v>
                </c:pt>
                <c:pt idx="14">
                  <c:v>0</c:v>
                </c:pt>
                <c:pt idx="15">
                  <c:v>0</c:v>
                </c:pt>
                <c:pt idx="16">
                  <c:v>0</c:v>
                </c:pt>
                <c:pt idx="17">
                  <c:v>0</c:v>
                </c:pt>
                <c:pt idx="18">
                  <c:v>307.72000000000003</c:v>
                </c:pt>
                <c:pt idx="19">
                  <c:v>0</c:v>
                </c:pt>
                <c:pt idx="20">
                  <c:v>0</c:v>
                </c:pt>
                <c:pt idx="21">
                  <c:v>0</c:v>
                </c:pt>
                <c:pt idx="22">
                  <c:v>317.05</c:v>
                </c:pt>
                <c:pt idx="23">
                  <c:v>261.14999999999998</c:v>
                </c:pt>
                <c:pt idx="24">
                  <c:v>108.86</c:v>
                </c:pt>
                <c:pt idx="25">
                  <c:v>0</c:v>
                </c:pt>
                <c:pt idx="26">
                  <c:v>8.86</c:v>
                </c:pt>
                <c:pt idx="27">
                  <c:v>32.479999999999997</c:v>
                </c:pt>
                <c:pt idx="28">
                  <c:v>24.310000000000002</c:v>
                </c:pt>
                <c:pt idx="29">
                  <c:v>59.8</c:v>
                </c:pt>
                <c:pt idx="30">
                  <c:v>610.80999999999995</c:v>
                </c:pt>
                <c:pt idx="31">
                  <c:v>0</c:v>
                </c:pt>
                <c:pt idx="32">
                  <c:v>0</c:v>
                </c:pt>
                <c:pt idx="33">
                  <c:v>901.78</c:v>
                </c:pt>
                <c:pt idx="34">
                  <c:v>156.21</c:v>
                </c:pt>
                <c:pt idx="35">
                  <c:v>60.32</c:v>
                </c:pt>
                <c:pt idx="36">
                  <c:v>584.64</c:v>
                </c:pt>
                <c:pt idx="37">
                  <c:v>0</c:v>
                </c:pt>
                <c:pt idx="38">
                  <c:v>14</c:v>
                </c:pt>
                <c:pt idx="39">
                  <c:v>290.29999999999995</c:v>
                </c:pt>
                <c:pt idx="40">
                  <c:v>152.78</c:v>
                </c:pt>
                <c:pt idx="41">
                  <c:v>41.3</c:v>
                </c:pt>
                <c:pt idx="42">
                  <c:v>0</c:v>
                </c:pt>
                <c:pt idx="43">
                  <c:v>0</c:v>
                </c:pt>
                <c:pt idx="44">
                  <c:v>6.6199999999999992</c:v>
                </c:pt>
                <c:pt idx="45">
                  <c:v>22.16</c:v>
                </c:pt>
                <c:pt idx="46">
                  <c:v>4.07</c:v>
                </c:pt>
                <c:pt idx="47">
                  <c:v>40.880000000000003</c:v>
                </c:pt>
                <c:pt idx="48">
                  <c:v>130.79999999999998</c:v>
                </c:pt>
                <c:pt idx="49">
                  <c:v>681.41</c:v>
                </c:pt>
                <c:pt idx="50">
                  <c:v>599.36</c:v>
                </c:pt>
                <c:pt idx="51">
                  <c:v>22.28</c:v>
                </c:pt>
                <c:pt idx="52">
                  <c:v>366.28999999999996</c:v>
                </c:pt>
                <c:pt idx="53">
                  <c:v>2015.9899999999998</c:v>
                </c:pt>
                <c:pt idx="54">
                  <c:v>214.45999999999998</c:v>
                </c:pt>
                <c:pt idx="55">
                  <c:v>164.39</c:v>
                </c:pt>
                <c:pt idx="56">
                  <c:v>79.45</c:v>
                </c:pt>
                <c:pt idx="57">
                  <c:v>294.77999999999997</c:v>
                </c:pt>
                <c:pt idx="58">
                  <c:v>179.85</c:v>
                </c:pt>
                <c:pt idx="59">
                  <c:v>760.70999999999992</c:v>
                </c:pt>
                <c:pt idx="60">
                  <c:v>195.14</c:v>
                </c:pt>
                <c:pt idx="61">
                  <c:v>814.42</c:v>
                </c:pt>
                <c:pt idx="62">
                  <c:v>156.42000000000002</c:v>
                </c:pt>
                <c:pt idx="63">
                  <c:v>348.26000000000005</c:v>
                </c:pt>
                <c:pt idx="64">
                  <c:v>567.54</c:v>
                </c:pt>
                <c:pt idx="65">
                  <c:v>202.84999999999997</c:v>
                </c:pt>
                <c:pt idx="66">
                  <c:v>198.1</c:v>
                </c:pt>
                <c:pt idx="67">
                  <c:v>96.44</c:v>
                </c:pt>
                <c:pt idx="68">
                  <c:v>0</c:v>
                </c:pt>
                <c:pt idx="69">
                  <c:v>202.21</c:v>
                </c:pt>
                <c:pt idx="70">
                  <c:v>532.9</c:v>
                </c:pt>
                <c:pt idx="71">
                  <c:v>311.91000000000003</c:v>
                </c:pt>
                <c:pt idx="72">
                  <c:v>503.94</c:v>
                </c:pt>
                <c:pt idx="73">
                  <c:v>47.72</c:v>
                </c:pt>
                <c:pt idx="74">
                  <c:v>0</c:v>
                </c:pt>
                <c:pt idx="75">
                  <c:v>0</c:v>
                </c:pt>
                <c:pt idx="76">
                  <c:v>382.23</c:v>
                </c:pt>
                <c:pt idx="77">
                  <c:v>108.25</c:v>
                </c:pt>
                <c:pt idx="78">
                  <c:v>16.41</c:v>
                </c:pt>
                <c:pt idx="79">
                  <c:v>176.01</c:v>
                </c:pt>
                <c:pt idx="80">
                  <c:v>439.07000000000011</c:v>
                </c:pt>
                <c:pt idx="81">
                  <c:v>324.89</c:v>
                </c:pt>
                <c:pt idx="82">
                  <c:v>134.71</c:v>
                </c:pt>
                <c:pt idx="83">
                  <c:v>144.01</c:v>
                </c:pt>
                <c:pt idx="84">
                  <c:v>800.37999999999988</c:v>
                </c:pt>
                <c:pt idx="85">
                  <c:v>34.020000000000003</c:v>
                </c:pt>
                <c:pt idx="86">
                  <c:v>726.04</c:v>
                </c:pt>
                <c:pt idx="87">
                  <c:v>686.20999999999992</c:v>
                </c:pt>
                <c:pt idx="88">
                  <c:v>271.46999999999997</c:v>
                </c:pt>
                <c:pt idx="89">
                  <c:v>457.35</c:v>
                </c:pt>
                <c:pt idx="90">
                  <c:v>170.27</c:v>
                </c:pt>
                <c:pt idx="91">
                  <c:v>0</c:v>
                </c:pt>
                <c:pt idx="92">
                  <c:v>384.70000000000005</c:v>
                </c:pt>
                <c:pt idx="93">
                  <c:v>149.24999999999997</c:v>
                </c:pt>
                <c:pt idx="94">
                  <c:v>326.44</c:v>
                </c:pt>
                <c:pt idx="95">
                  <c:v>230.98</c:v>
                </c:pt>
                <c:pt idx="96">
                  <c:v>282.12</c:v>
                </c:pt>
              </c:numCache>
            </c:numRef>
          </c:val>
          <c:extLst>
            <c:ext xmlns:c16="http://schemas.microsoft.com/office/drawing/2014/chart" uri="{C3380CC4-5D6E-409C-BE32-E72D297353CC}">
              <c16:uniqueId val="{00000000-BFCE-47F7-8A7C-6CEB0A97E8EF}"/>
            </c:ext>
          </c:extLst>
        </c:ser>
        <c:dLbls>
          <c:showLegendKey val="0"/>
          <c:showVal val="0"/>
          <c:showCatName val="0"/>
          <c:showSerName val="0"/>
          <c:showPercent val="0"/>
          <c:showBubbleSize val="0"/>
        </c:dLbls>
        <c:gapWidth val="182"/>
        <c:axId val="815326744"/>
        <c:axId val="815331664"/>
      </c:barChart>
      <c:catAx>
        <c:axId val="815326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31664"/>
        <c:crosses val="autoZero"/>
        <c:auto val="1"/>
        <c:lblAlgn val="ctr"/>
        <c:lblOffset val="100"/>
        <c:noMultiLvlLbl val="0"/>
      </c:catAx>
      <c:valAx>
        <c:axId val="815331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26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net_transaction_value(euros))</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a:t>2015-10</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'Q8 (3)'!$A$2:$A$98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Bakery</c:v>
                </c:pt>
                <c:pt idx="8">
                  <c:v>Men's Eastern Wear</c:v>
                </c:pt>
                <c:pt idx="9">
                  <c:v>Cigarettes &amp; Smoking</c:v>
                </c:pt>
                <c:pt idx="10">
                  <c:v>Candies</c:v>
                </c:pt>
                <c:pt idx="11">
                  <c:v>Baby Shoes</c:v>
                </c:pt>
                <c:pt idx="12">
                  <c:v>Nail Care</c:v>
                </c:pt>
                <c:pt idx="13">
                  <c:v>Movies</c:v>
                </c:pt>
                <c:pt idx="14">
                  <c:v>Jewelry Cleaning &amp; Care</c:v>
                </c:pt>
                <c:pt idx="15">
                  <c:v>Bath &amp; Body</c:v>
                </c:pt>
                <c:pt idx="16">
                  <c:v>Baby Fashion</c:v>
                </c:pt>
                <c:pt idx="17">
                  <c:v>Memory &amp; SD Cards for Phones</c:v>
                </c:pt>
                <c:pt idx="18">
                  <c:v>Girls Shoes</c:v>
                </c:pt>
                <c:pt idx="19">
                  <c:v>Office Supplies</c:v>
                </c:pt>
                <c:pt idx="20">
                  <c:v>Kid's Watches</c:v>
                </c:pt>
                <c:pt idx="21">
                  <c:v>Hobbies &amp; Creative Arts</c:v>
                </c:pt>
                <c:pt idx="22">
                  <c:v>Music</c:v>
                </c:pt>
                <c:pt idx="23">
                  <c:v>Diapering</c:v>
                </c:pt>
                <c:pt idx="24">
                  <c:v>Boys Shoes</c:v>
                </c:pt>
                <c:pt idx="25">
                  <c:v>Other Electronics</c:v>
                </c:pt>
                <c:pt idx="26">
                  <c:v>Featured Phones</c:v>
                </c:pt>
                <c:pt idx="27">
                  <c:v>Baby &amp; Toddler Furniture</c:v>
                </c:pt>
                <c:pt idx="28">
                  <c:v>Household Supplies</c:v>
                </c:pt>
                <c:pt idx="29">
                  <c:v>Other Food &amp; Beverage</c:v>
                </c:pt>
                <c:pt idx="30">
                  <c:v>Books</c:v>
                </c:pt>
                <c:pt idx="31">
                  <c:v>Fitness</c:v>
                </c:pt>
                <c:pt idx="32">
                  <c:v>Pets &amp; Animals</c:v>
                </c:pt>
                <c:pt idx="33">
                  <c:v>Girls Fashion</c:v>
                </c:pt>
                <c:pt idx="34">
                  <c:v>Outdoor Sports</c:v>
                </c:pt>
                <c:pt idx="35">
                  <c:v>Home improvements</c:v>
                </c:pt>
                <c:pt idx="36">
                  <c:v>Boys Fashion</c:v>
                </c:pt>
                <c:pt idx="37">
                  <c:v>Lawn &amp; Garden</c:v>
                </c:pt>
                <c:pt idx="38">
                  <c:v>Monitors</c:v>
                </c:pt>
                <c:pt idx="39">
                  <c:v>Lighting</c:v>
                </c:pt>
                <c:pt idx="40">
                  <c:v>Linens &amp; Bedding</c:v>
                </c:pt>
                <c:pt idx="41">
                  <c:v>Nursing &amp; Feeding</c:v>
                </c:pt>
                <c:pt idx="42">
                  <c:v>Luggage &amp; Bags</c:v>
                </c:pt>
                <c:pt idx="43">
                  <c:v>Grooming Appliances</c:v>
                </c:pt>
                <c:pt idx="44">
                  <c:v>Bathroom Accessories</c:v>
                </c:pt>
                <c:pt idx="45">
                  <c:v>Networking</c:v>
                </c:pt>
                <c:pt idx="46">
                  <c:v>Landline Phones</c:v>
                </c:pt>
                <c:pt idx="47">
                  <c:v>TV Equipment</c:v>
                </c:pt>
                <c:pt idx="48">
                  <c:v>Vehicle &amp; Vehicle Parts</c:v>
                </c:pt>
                <c:pt idx="49">
                  <c:v>Kitchen &amp; Dining</c:v>
                </c:pt>
                <c:pt idx="50">
                  <c:v>Health Care</c:v>
                </c:pt>
                <c:pt idx="51">
                  <c:v>Women's Eyewear</c:v>
                </c:pt>
                <c:pt idx="52">
                  <c:v>Beverages</c:v>
                </c:pt>
                <c:pt idx="53">
                  <c:v>Computer Accessories</c:v>
                </c:pt>
                <c:pt idx="54">
                  <c:v>Gymnastics</c:v>
                </c:pt>
                <c:pt idx="55">
                  <c:v>Printers &amp; Scanners</c:v>
                </c:pt>
                <c:pt idx="56">
                  <c:v>Men's Jewelry</c:v>
                </c:pt>
                <c:pt idx="57">
                  <c:v>Storage Devices</c:v>
                </c:pt>
                <c:pt idx="58">
                  <c:v>Furniture</c:v>
                </c:pt>
                <c:pt idx="59">
                  <c:v>Makeup</c:v>
                </c:pt>
                <c:pt idx="60">
                  <c:v>Women's Jewelry</c:v>
                </c:pt>
                <c:pt idx="61">
                  <c:v>Men's Accessories</c:v>
                </c:pt>
                <c:pt idx="62">
                  <c:v>Other Baby Products</c:v>
                </c:pt>
                <c:pt idx="63">
                  <c:v>Skin Care</c:v>
                </c:pt>
                <c:pt idx="64">
                  <c:v>Kitchen Appliances</c:v>
                </c:pt>
                <c:pt idx="65">
                  <c:v>Perfume &amp; Cologne</c:v>
                </c:pt>
                <c:pt idx="66">
                  <c:v>Desktops</c:v>
                </c:pt>
                <c:pt idx="67">
                  <c:v>Video Games</c:v>
                </c:pt>
                <c:pt idx="68">
                  <c:v>Services</c:v>
                </c:pt>
                <c:pt idx="69">
                  <c:v>TVs</c:v>
                </c:pt>
                <c:pt idx="70">
                  <c:v>Men's Eyewear</c:v>
                </c:pt>
                <c:pt idx="71">
                  <c:v>Decor</c:v>
                </c:pt>
                <c:pt idx="72">
                  <c:v>Headphones</c:v>
                </c:pt>
                <c:pt idx="73">
                  <c:v>Personal Pleasure</c:v>
                </c:pt>
                <c:pt idx="74">
                  <c:v>Softwares</c:v>
                </c:pt>
                <c:pt idx="75">
                  <c:v>Gadgets</c:v>
                </c:pt>
                <c:pt idx="76">
                  <c:v>Video Game Consoles</c:v>
                </c:pt>
                <c:pt idx="77">
                  <c:v>Personal Care</c:v>
                </c:pt>
                <c:pt idx="78">
                  <c:v>PowerBanks</c:v>
                </c:pt>
                <c:pt idx="79">
                  <c:v>MP3 Players and Audio Equipment</c:v>
                </c:pt>
                <c:pt idx="80">
                  <c:v>Mobiles &amp; Tablets Accessories</c:v>
                </c:pt>
                <c:pt idx="81">
                  <c:v>Household Appliances</c:v>
                </c:pt>
                <c:pt idx="82">
                  <c:v>Fitness &amp; Nutrition</c:v>
                </c:pt>
                <c:pt idx="83">
                  <c:v>Cameras</c:v>
                </c:pt>
                <c:pt idx="84">
                  <c:v>Team Sports</c:v>
                </c:pt>
                <c:pt idx="85">
                  <c:v>Women's Lingeries and Nightwear</c:v>
                </c:pt>
                <c:pt idx="86">
                  <c:v>Women's Watches</c:v>
                </c:pt>
                <c:pt idx="87">
                  <c:v>Women's Shoes</c:v>
                </c:pt>
                <c:pt idx="88">
                  <c:v>Women's Accessories</c:v>
                </c:pt>
                <c:pt idx="89">
                  <c:v>Men's Clothing</c:v>
                </c:pt>
                <c:pt idx="90">
                  <c:v>Tablets</c:v>
                </c:pt>
                <c:pt idx="91">
                  <c:v>Smart watches</c:v>
                </c:pt>
                <c:pt idx="92">
                  <c:v>Laptops</c:v>
                </c:pt>
                <c:pt idx="93">
                  <c:v>Men's Watches</c:v>
                </c:pt>
                <c:pt idx="94">
                  <c:v>Women's Clothing</c:v>
                </c:pt>
                <c:pt idx="95">
                  <c:v>Smartphones</c:v>
                </c:pt>
                <c:pt idx="96">
                  <c:v>Men's Shoes</c:v>
                </c:pt>
              </c:strCache>
            </c:strRef>
          </c:cat>
          <c:val>
            <c:numRef>
              <c:f>'Q8 (3)'!$K$2:$K$98</c:f>
              <c:numCache>
                <c:formatCode>General</c:formatCode>
                <c:ptCount val="97"/>
                <c:pt idx="0">
                  <c:v>0</c:v>
                </c:pt>
                <c:pt idx="1">
                  <c:v>0</c:v>
                </c:pt>
                <c:pt idx="2">
                  <c:v>0</c:v>
                </c:pt>
                <c:pt idx="3">
                  <c:v>0</c:v>
                </c:pt>
                <c:pt idx="4">
                  <c:v>0</c:v>
                </c:pt>
                <c:pt idx="5">
                  <c:v>0</c:v>
                </c:pt>
                <c:pt idx="6">
                  <c:v>0</c:v>
                </c:pt>
                <c:pt idx="7">
                  <c:v>354.35</c:v>
                </c:pt>
                <c:pt idx="8">
                  <c:v>0</c:v>
                </c:pt>
                <c:pt idx="9">
                  <c:v>126.39</c:v>
                </c:pt>
                <c:pt idx="10">
                  <c:v>0</c:v>
                </c:pt>
                <c:pt idx="11">
                  <c:v>146.63999999999999</c:v>
                </c:pt>
                <c:pt idx="12">
                  <c:v>28.13</c:v>
                </c:pt>
                <c:pt idx="13">
                  <c:v>84.81</c:v>
                </c:pt>
                <c:pt idx="14">
                  <c:v>0</c:v>
                </c:pt>
                <c:pt idx="15">
                  <c:v>0</c:v>
                </c:pt>
                <c:pt idx="16">
                  <c:v>0</c:v>
                </c:pt>
                <c:pt idx="17">
                  <c:v>781.91</c:v>
                </c:pt>
                <c:pt idx="18">
                  <c:v>993.00000000000011</c:v>
                </c:pt>
                <c:pt idx="19">
                  <c:v>0</c:v>
                </c:pt>
                <c:pt idx="20">
                  <c:v>0</c:v>
                </c:pt>
                <c:pt idx="21">
                  <c:v>0</c:v>
                </c:pt>
                <c:pt idx="22">
                  <c:v>217.6</c:v>
                </c:pt>
                <c:pt idx="23">
                  <c:v>146.9</c:v>
                </c:pt>
                <c:pt idx="24">
                  <c:v>486.91</c:v>
                </c:pt>
                <c:pt idx="25">
                  <c:v>0</c:v>
                </c:pt>
                <c:pt idx="26">
                  <c:v>982.63</c:v>
                </c:pt>
                <c:pt idx="27">
                  <c:v>520.56999999999994</c:v>
                </c:pt>
                <c:pt idx="28">
                  <c:v>312.14</c:v>
                </c:pt>
                <c:pt idx="29">
                  <c:v>164.39000000000001</c:v>
                </c:pt>
                <c:pt idx="30">
                  <c:v>163.11000000000001</c:v>
                </c:pt>
                <c:pt idx="31">
                  <c:v>118.92</c:v>
                </c:pt>
                <c:pt idx="32">
                  <c:v>0</c:v>
                </c:pt>
                <c:pt idx="33">
                  <c:v>837.52</c:v>
                </c:pt>
                <c:pt idx="34">
                  <c:v>2020.65</c:v>
                </c:pt>
                <c:pt idx="35">
                  <c:v>2.82</c:v>
                </c:pt>
                <c:pt idx="36">
                  <c:v>850.69999999999993</c:v>
                </c:pt>
                <c:pt idx="37">
                  <c:v>31.94</c:v>
                </c:pt>
                <c:pt idx="38">
                  <c:v>423.26</c:v>
                </c:pt>
                <c:pt idx="39">
                  <c:v>15.97</c:v>
                </c:pt>
                <c:pt idx="40">
                  <c:v>154.55000000000001</c:v>
                </c:pt>
                <c:pt idx="41">
                  <c:v>475.70000000000005</c:v>
                </c:pt>
                <c:pt idx="42">
                  <c:v>0</c:v>
                </c:pt>
                <c:pt idx="43">
                  <c:v>316.87</c:v>
                </c:pt>
                <c:pt idx="44">
                  <c:v>109.64000000000001</c:v>
                </c:pt>
                <c:pt idx="45">
                  <c:v>0</c:v>
                </c:pt>
                <c:pt idx="46">
                  <c:v>6.66</c:v>
                </c:pt>
                <c:pt idx="47">
                  <c:v>741.81</c:v>
                </c:pt>
                <c:pt idx="48">
                  <c:v>0</c:v>
                </c:pt>
                <c:pt idx="49">
                  <c:v>1363.93</c:v>
                </c:pt>
                <c:pt idx="50">
                  <c:v>562.43999999999994</c:v>
                </c:pt>
                <c:pt idx="51">
                  <c:v>0</c:v>
                </c:pt>
                <c:pt idx="52">
                  <c:v>0</c:v>
                </c:pt>
                <c:pt idx="53">
                  <c:v>0</c:v>
                </c:pt>
                <c:pt idx="54">
                  <c:v>52.17</c:v>
                </c:pt>
                <c:pt idx="55">
                  <c:v>580.91</c:v>
                </c:pt>
                <c:pt idx="56">
                  <c:v>37.24</c:v>
                </c:pt>
                <c:pt idx="57">
                  <c:v>424.09000000000003</c:v>
                </c:pt>
                <c:pt idx="58">
                  <c:v>158.76</c:v>
                </c:pt>
                <c:pt idx="59">
                  <c:v>21.3</c:v>
                </c:pt>
                <c:pt idx="60">
                  <c:v>231.66999999999996</c:v>
                </c:pt>
                <c:pt idx="61">
                  <c:v>275.59999999999997</c:v>
                </c:pt>
                <c:pt idx="62">
                  <c:v>673.82999999999993</c:v>
                </c:pt>
                <c:pt idx="63">
                  <c:v>507.38</c:v>
                </c:pt>
                <c:pt idx="64">
                  <c:v>218.76</c:v>
                </c:pt>
                <c:pt idx="65">
                  <c:v>922.38</c:v>
                </c:pt>
                <c:pt idx="66">
                  <c:v>3729.85</c:v>
                </c:pt>
                <c:pt idx="67">
                  <c:v>187.25</c:v>
                </c:pt>
                <c:pt idx="68">
                  <c:v>172.15</c:v>
                </c:pt>
                <c:pt idx="69">
                  <c:v>115.30000000000001</c:v>
                </c:pt>
                <c:pt idx="70">
                  <c:v>826.35</c:v>
                </c:pt>
                <c:pt idx="71">
                  <c:v>264.39999999999998</c:v>
                </c:pt>
                <c:pt idx="72">
                  <c:v>136.68</c:v>
                </c:pt>
                <c:pt idx="73">
                  <c:v>470.56999999999994</c:v>
                </c:pt>
                <c:pt idx="74">
                  <c:v>232.75</c:v>
                </c:pt>
                <c:pt idx="75">
                  <c:v>0</c:v>
                </c:pt>
                <c:pt idx="76">
                  <c:v>48.49</c:v>
                </c:pt>
                <c:pt idx="77">
                  <c:v>706.88</c:v>
                </c:pt>
                <c:pt idx="78">
                  <c:v>448.03</c:v>
                </c:pt>
                <c:pt idx="79">
                  <c:v>90.97</c:v>
                </c:pt>
                <c:pt idx="80">
                  <c:v>582.89</c:v>
                </c:pt>
                <c:pt idx="81">
                  <c:v>724.33</c:v>
                </c:pt>
                <c:pt idx="82">
                  <c:v>326.83</c:v>
                </c:pt>
                <c:pt idx="83">
                  <c:v>165.23000000000002</c:v>
                </c:pt>
                <c:pt idx="84">
                  <c:v>358.31</c:v>
                </c:pt>
                <c:pt idx="85">
                  <c:v>65.52</c:v>
                </c:pt>
                <c:pt idx="86">
                  <c:v>328.96000000000004</c:v>
                </c:pt>
                <c:pt idx="87">
                  <c:v>63.59</c:v>
                </c:pt>
                <c:pt idx="88">
                  <c:v>319.08</c:v>
                </c:pt>
                <c:pt idx="89">
                  <c:v>322.38</c:v>
                </c:pt>
                <c:pt idx="90">
                  <c:v>460.74000000000007</c:v>
                </c:pt>
                <c:pt idx="91">
                  <c:v>0</c:v>
                </c:pt>
                <c:pt idx="92">
                  <c:v>773.03000000000009</c:v>
                </c:pt>
                <c:pt idx="93">
                  <c:v>23.67</c:v>
                </c:pt>
                <c:pt idx="94">
                  <c:v>341.51</c:v>
                </c:pt>
                <c:pt idx="95">
                  <c:v>792.41</c:v>
                </c:pt>
                <c:pt idx="96">
                  <c:v>319.97999999999996</c:v>
                </c:pt>
              </c:numCache>
            </c:numRef>
          </c:val>
          <c:extLst>
            <c:ext xmlns:c16="http://schemas.microsoft.com/office/drawing/2014/chart" uri="{C3380CC4-5D6E-409C-BE32-E72D297353CC}">
              <c16:uniqueId val="{00000000-A74D-4B05-89A9-41665ACE38A8}"/>
            </c:ext>
          </c:extLst>
        </c:ser>
        <c:dLbls>
          <c:showLegendKey val="0"/>
          <c:showVal val="0"/>
          <c:showCatName val="0"/>
          <c:showSerName val="0"/>
          <c:showPercent val="0"/>
          <c:showBubbleSize val="0"/>
        </c:dLbls>
        <c:gapWidth val="182"/>
        <c:axId val="815326744"/>
        <c:axId val="815331664"/>
      </c:barChart>
      <c:catAx>
        <c:axId val="815326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31664"/>
        <c:crosses val="autoZero"/>
        <c:auto val="1"/>
        <c:lblAlgn val="ctr"/>
        <c:lblOffset val="100"/>
        <c:noMultiLvlLbl val="0"/>
      </c:catAx>
      <c:valAx>
        <c:axId val="815331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26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net_transaction_value(euros)</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a:t>2015-11</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'Q8 (3)'!$A$2:$A$98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Bakery</c:v>
                </c:pt>
                <c:pt idx="8">
                  <c:v>Men's Eastern Wear</c:v>
                </c:pt>
                <c:pt idx="9">
                  <c:v>Cigarettes &amp; Smoking</c:v>
                </c:pt>
                <c:pt idx="10">
                  <c:v>Candies</c:v>
                </c:pt>
                <c:pt idx="11">
                  <c:v>Baby Shoes</c:v>
                </c:pt>
                <c:pt idx="12">
                  <c:v>Nail Care</c:v>
                </c:pt>
                <c:pt idx="13">
                  <c:v>Movies</c:v>
                </c:pt>
                <c:pt idx="14">
                  <c:v>Jewelry Cleaning &amp; Care</c:v>
                </c:pt>
                <c:pt idx="15">
                  <c:v>Bath &amp; Body</c:v>
                </c:pt>
                <c:pt idx="16">
                  <c:v>Baby Fashion</c:v>
                </c:pt>
                <c:pt idx="17">
                  <c:v>Memory &amp; SD Cards for Phones</c:v>
                </c:pt>
                <c:pt idx="18">
                  <c:v>Girls Shoes</c:v>
                </c:pt>
                <c:pt idx="19">
                  <c:v>Office Supplies</c:v>
                </c:pt>
                <c:pt idx="20">
                  <c:v>Kid's Watches</c:v>
                </c:pt>
                <c:pt idx="21">
                  <c:v>Hobbies &amp; Creative Arts</c:v>
                </c:pt>
                <c:pt idx="22">
                  <c:v>Music</c:v>
                </c:pt>
                <c:pt idx="23">
                  <c:v>Diapering</c:v>
                </c:pt>
                <c:pt idx="24">
                  <c:v>Boys Shoes</c:v>
                </c:pt>
                <c:pt idx="25">
                  <c:v>Other Electronics</c:v>
                </c:pt>
                <c:pt idx="26">
                  <c:v>Featured Phones</c:v>
                </c:pt>
                <c:pt idx="27">
                  <c:v>Baby &amp; Toddler Furniture</c:v>
                </c:pt>
                <c:pt idx="28">
                  <c:v>Household Supplies</c:v>
                </c:pt>
                <c:pt idx="29">
                  <c:v>Other Food &amp; Beverage</c:v>
                </c:pt>
                <c:pt idx="30">
                  <c:v>Books</c:v>
                </c:pt>
                <c:pt idx="31">
                  <c:v>Fitness</c:v>
                </c:pt>
                <c:pt idx="32">
                  <c:v>Pets &amp; Animals</c:v>
                </c:pt>
                <c:pt idx="33">
                  <c:v>Girls Fashion</c:v>
                </c:pt>
                <c:pt idx="34">
                  <c:v>Outdoor Sports</c:v>
                </c:pt>
                <c:pt idx="35">
                  <c:v>Home improvements</c:v>
                </c:pt>
                <c:pt idx="36">
                  <c:v>Boys Fashion</c:v>
                </c:pt>
                <c:pt idx="37">
                  <c:v>Lawn &amp; Garden</c:v>
                </c:pt>
                <c:pt idx="38">
                  <c:v>Monitors</c:v>
                </c:pt>
                <c:pt idx="39">
                  <c:v>Lighting</c:v>
                </c:pt>
                <c:pt idx="40">
                  <c:v>Linens &amp; Bedding</c:v>
                </c:pt>
                <c:pt idx="41">
                  <c:v>Nursing &amp; Feeding</c:v>
                </c:pt>
                <c:pt idx="42">
                  <c:v>Luggage &amp; Bags</c:v>
                </c:pt>
                <c:pt idx="43">
                  <c:v>Grooming Appliances</c:v>
                </c:pt>
                <c:pt idx="44">
                  <c:v>Bathroom Accessories</c:v>
                </c:pt>
                <c:pt idx="45">
                  <c:v>Networking</c:v>
                </c:pt>
                <c:pt idx="46">
                  <c:v>Landline Phones</c:v>
                </c:pt>
                <c:pt idx="47">
                  <c:v>TV Equipment</c:v>
                </c:pt>
                <c:pt idx="48">
                  <c:v>Vehicle &amp; Vehicle Parts</c:v>
                </c:pt>
                <c:pt idx="49">
                  <c:v>Kitchen &amp; Dining</c:v>
                </c:pt>
                <c:pt idx="50">
                  <c:v>Health Care</c:v>
                </c:pt>
                <c:pt idx="51">
                  <c:v>Women's Eyewear</c:v>
                </c:pt>
                <c:pt idx="52">
                  <c:v>Beverages</c:v>
                </c:pt>
                <c:pt idx="53">
                  <c:v>Computer Accessories</c:v>
                </c:pt>
                <c:pt idx="54">
                  <c:v>Gymnastics</c:v>
                </c:pt>
                <c:pt idx="55">
                  <c:v>Printers &amp; Scanners</c:v>
                </c:pt>
                <c:pt idx="56">
                  <c:v>Men's Jewelry</c:v>
                </c:pt>
                <c:pt idx="57">
                  <c:v>Storage Devices</c:v>
                </c:pt>
                <c:pt idx="58">
                  <c:v>Furniture</c:v>
                </c:pt>
                <c:pt idx="59">
                  <c:v>Makeup</c:v>
                </c:pt>
                <c:pt idx="60">
                  <c:v>Women's Jewelry</c:v>
                </c:pt>
                <c:pt idx="61">
                  <c:v>Men's Accessories</c:v>
                </c:pt>
                <c:pt idx="62">
                  <c:v>Other Baby Products</c:v>
                </c:pt>
                <c:pt idx="63">
                  <c:v>Skin Care</c:v>
                </c:pt>
                <c:pt idx="64">
                  <c:v>Kitchen Appliances</c:v>
                </c:pt>
                <c:pt idx="65">
                  <c:v>Perfume &amp; Cologne</c:v>
                </c:pt>
                <c:pt idx="66">
                  <c:v>Desktops</c:v>
                </c:pt>
                <c:pt idx="67">
                  <c:v>Video Games</c:v>
                </c:pt>
                <c:pt idx="68">
                  <c:v>Services</c:v>
                </c:pt>
                <c:pt idx="69">
                  <c:v>TVs</c:v>
                </c:pt>
                <c:pt idx="70">
                  <c:v>Men's Eyewear</c:v>
                </c:pt>
                <c:pt idx="71">
                  <c:v>Decor</c:v>
                </c:pt>
                <c:pt idx="72">
                  <c:v>Headphones</c:v>
                </c:pt>
                <c:pt idx="73">
                  <c:v>Personal Pleasure</c:v>
                </c:pt>
                <c:pt idx="74">
                  <c:v>Softwares</c:v>
                </c:pt>
                <c:pt idx="75">
                  <c:v>Gadgets</c:v>
                </c:pt>
                <c:pt idx="76">
                  <c:v>Video Game Consoles</c:v>
                </c:pt>
                <c:pt idx="77">
                  <c:v>Personal Care</c:v>
                </c:pt>
                <c:pt idx="78">
                  <c:v>PowerBanks</c:v>
                </c:pt>
                <c:pt idx="79">
                  <c:v>MP3 Players and Audio Equipment</c:v>
                </c:pt>
                <c:pt idx="80">
                  <c:v>Mobiles &amp; Tablets Accessories</c:v>
                </c:pt>
                <c:pt idx="81">
                  <c:v>Household Appliances</c:v>
                </c:pt>
                <c:pt idx="82">
                  <c:v>Fitness &amp; Nutrition</c:v>
                </c:pt>
                <c:pt idx="83">
                  <c:v>Cameras</c:v>
                </c:pt>
                <c:pt idx="84">
                  <c:v>Team Sports</c:v>
                </c:pt>
                <c:pt idx="85">
                  <c:v>Women's Lingeries and Nightwear</c:v>
                </c:pt>
                <c:pt idx="86">
                  <c:v>Women's Watches</c:v>
                </c:pt>
                <c:pt idx="87">
                  <c:v>Women's Shoes</c:v>
                </c:pt>
                <c:pt idx="88">
                  <c:v>Women's Accessories</c:v>
                </c:pt>
                <c:pt idx="89">
                  <c:v>Men's Clothing</c:v>
                </c:pt>
                <c:pt idx="90">
                  <c:v>Tablets</c:v>
                </c:pt>
                <c:pt idx="91">
                  <c:v>Smart watches</c:v>
                </c:pt>
                <c:pt idx="92">
                  <c:v>Laptops</c:v>
                </c:pt>
                <c:pt idx="93">
                  <c:v>Men's Watches</c:v>
                </c:pt>
                <c:pt idx="94">
                  <c:v>Women's Clothing</c:v>
                </c:pt>
                <c:pt idx="95">
                  <c:v>Smartphones</c:v>
                </c:pt>
                <c:pt idx="96">
                  <c:v>Men's Shoes</c:v>
                </c:pt>
              </c:strCache>
            </c:strRef>
          </c:cat>
          <c:val>
            <c:numRef>
              <c:f>'Q8 (3)'!$L$2:$L$98</c:f>
              <c:numCache>
                <c:formatCode>General</c:formatCode>
                <c:ptCount val="97"/>
                <c:pt idx="0">
                  <c:v>0</c:v>
                </c:pt>
                <c:pt idx="1">
                  <c:v>0</c:v>
                </c:pt>
                <c:pt idx="2">
                  <c:v>0</c:v>
                </c:pt>
                <c:pt idx="3">
                  <c:v>0</c:v>
                </c:pt>
                <c:pt idx="4">
                  <c:v>23.08</c:v>
                </c:pt>
                <c:pt idx="5">
                  <c:v>0</c:v>
                </c:pt>
                <c:pt idx="6">
                  <c:v>0</c:v>
                </c:pt>
                <c:pt idx="7">
                  <c:v>0</c:v>
                </c:pt>
                <c:pt idx="8">
                  <c:v>0</c:v>
                </c:pt>
                <c:pt idx="9">
                  <c:v>0</c:v>
                </c:pt>
                <c:pt idx="10">
                  <c:v>0</c:v>
                </c:pt>
                <c:pt idx="11">
                  <c:v>254.17000000000002</c:v>
                </c:pt>
                <c:pt idx="12">
                  <c:v>0</c:v>
                </c:pt>
                <c:pt idx="13">
                  <c:v>0</c:v>
                </c:pt>
                <c:pt idx="14">
                  <c:v>0</c:v>
                </c:pt>
                <c:pt idx="15">
                  <c:v>0</c:v>
                </c:pt>
                <c:pt idx="16">
                  <c:v>98.36</c:v>
                </c:pt>
                <c:pt idx="17">
                  <c:v>0</c:v>
                </c:pt>
                <c:pt idx="18">
                  <c:v>285.94</c:v>
                </c:pt>
                <c:pt idx="19">
                  <c:v>0</c:v>
                </c:pt>
                <c:pt idx="20">
                  <c:v>0</c:v>
                </c:pt>
                <c:pt idx="21">
                  <c:v>0</c:v>
                </c:pt>
                <c:pt idx="22">
                  <c:v>63.4</c:v>
                </c:pt>
                <c:pt idx="23">
                  <c:v>2.2000000000000002</c:v>
                </c:pt>
                <c:pt idx="24">
                  <c:v>1061.2</c:v>
                </c:pt>
                <c:pt idx="25">
                  <c:v>0</c:v>
                </c:pt>
                <c:pt idx="26">
                  <c:v>0</c:v>
                </c:pt>
                <c:pt idx="27">
                  <c:v>121.49000000000001</c:v>
                </c:pt>
                <c:pt idx="28">
                  <c:v>37.75</c:v>
                </c:pt>
                <c:pt idx="29">
                  <c:v>635.94999999999993</c:v>
                </c:pt>
                <c:pt idx="30">
                  <c:v>6.69</c:v>
                </c:pt>
                <c:pt idx="31">
                  <c:v>41.75</c:v>
                </c:pt>
                <c:pt idx="32">
                  <c:v>0</c:v>
                </c:pt>
                <c:pt idx="33">
                  <c:v>374.42</c:v>
                </c:pt>
                <c:pt idx="34">
                  <c:v>499.01</c:v>
                </c:pt>
                <c:pt idx="35">
                  <c:v>266.45999999999998</c:v>
                </c:pt>
                <c:pt idx="36">
                  <c:v>303.14</c:v>
                </c:pt>
                <c:pt idx="37">
                  <c:v>0</c:v>
                </c:pt>
                <c:pt idx="38">
                  <c:v>0</c:v>
                </c:pt>
                <c:pt idx="39">
                  <c:v>269.39</c:v>
                </c:pt>
                <c:pt idx="40">
                  <c:v>0</c:v>
                </c:pt>
                <c:pt idx="41">
                  <c:v>615.35</c:v>
                </c:pt>
                <c:pt idx="42">
                  <c:v>45.7</c:v>
                </c:pt>
                <c:pt idx="43">
                  <c:v>0</c:v>
                </c:pt>
                <c:pt idx="44">
                  <c:v>140.6</c:v>
                </c:pt>
                <c:pt idx="45">
                  <c:v>0</c:v>
                </c:pt>
                <c:pt idx="46">
                  <c:v>11.91</c:v>
                </c:pt>
                <c:pt idx="47">
                  <c:v>0</c:v>
                </c:pt>
                <c:pt idx="48">
                  <c:v>298.83</c:v>
                </c:pt>
                <c:pt idx="49">
                  <c:v>1977.17</c:v>
                </c:pt>
                <c:pt idx="50">
                  <c:v>983.51</c:v>
                </c:pt>
                <c:pt idx="51">
                  <c:v>0</c:v>
                </c:pt>
                <c:pt idx="52">
                  <c:v>0</c:v>
                </c:pt>
                <c:pt idx="53">
                  <c:v>422.77</c:v>
                </c:pt>
                <c:pt idx="54">
                  <c:v>0</c:v>
                </c:pt>
                <c:pt idx="55">
                  <c:v>284.14999999999998</c:v>
                </c:pt>
                <c:pt idx="56">
                  <c:v>890.27</c:v>
                </c:pt>
                <c:pt idx="57">
                  <c:v>493.29</c:v>
                </c:pt>
                <c:pt idx="58">
                  <c:v>56.39</c:v>
                </c:pt>
                <c:pt idx="59">
                  <c:v>289.10000000000002</c:v>
                </c:pt>
                <c:pt idx="60">
                  <c:v>481.64</c:v>
                </c:pt>
                <c:pt idx="61">
                  <c:v>9.4700000000000006</c:v>
                </c:pt>
                <c:pt idx="62">
                  <c:v>53.24</c:v>
                </c:pt>
                <c:pt idx="63">
                  <c:v>235.64</c:v>
                </c:pt>
                <c:pt idx="64">
                  <c:v>77.069999999999993</c:v>
                </c:pt>
                <c:pt idx="65">
                  <c:v>637.03</c:v>
                </c:pt>
                <c:pt idx="66">
                  <c:v>0</c:v>
                </c:pt>
                <c:pt idx="67">
                  <c:v>232.32000000000002</c:v>
                </c:pt>
                <c:pt idx="68">
                  <c:v>35.200000000000003</c:v>
                </c:pt>
                <c:pt idx="69">
                  <c:v>759.6</c:v>
                </c:pt>
                <c:pt idx="70">
                  <c:v>73.73</c:v>
                </c:pt>
                <c:pt idx="71">
                  <c:v>1039.1200000000001</c:v>
                </c:pt>
                <c:pt idx="72">
                  <c:v>446.81</c:v>
                </c:pt>
                <c:pt idx="73">
                  <c:v>270.38</c:v>
                </c:pt>
                <c:pt idx="74">
                  <c:v>0</c:v>
                </c:pt>
                <c:pt idx="75">
                  <c:v>0</c:v>
                </c:pt>
                <c:pt idx="76">
                  <c:v>29.16</c:v>
                </c:pt>
                <c:pt idx="77">
                  <c:v>196.74</c:v>
                </c:pt>
                <c:pt idx="78">
                  <c:v>0</c:v>
                </c:pt>
                <c:pt idx="79">
                  <c:v>678.34</c:v>
                </c:pt>
                <c:pt idx="80">
                  <c:v>884.9799999999999</c:v>
                </c:pt>
                <c:pt idx="81">
                  <c:v>1303.43</c:v>
                </c:pt>
                <c:pt idx="82">
                  <c:v>962.31000000000017</c:v>
                </c:pt>
                <c:pt idx="83">
                  <c:v>1564.69</c:v>
                </c:pt>
                <c:pt idx="84">
                  <c:v>317.02999999999997</c:v>
                </c:pt>
                <c:pt idx="85">
                  <c:v>822.66</c:v>
                </c:pt>
                <c:pt idx="86">
                  <c:v>159.72</c:v>
                </c:pt>
                <c:pt idx="87">
                  <c:v>5223.3899999999994</c:v>
                </c:pt>
                <c:pt idx="88">
                  <c:v>734.29</c:v>
                </c:pt>
                <c:pt idx="89">
                  <c:v>3006.94</c:v>
                </c:pt>
                <c:pt idx="90">
                  <c:v>34.239999999999995</c:v>
                </c:pt>
                <c:pt idx="91">
                  <c:v>14.38</c:v>
                </c:pt>
                <c:pt idx="92">
                  <c:v>191.65000000000003</c:v>
                </c:pt>
                <c:pt idx="93">
                  <c:v>939.61</c:v>
                </c:pt>
                <c:pt idx="94">
                  <c:v>546.30000000000007</c:v>
                </c:pt>
                <c:pt idx="95">
                  <c:v>3144.52</c:v>
                </c:pt>
                <c:pt idx="96">
                  <c:v>647.88</c:v>
                </c:pt>
              </c:numCache>
            </c:numRef>
          </c:val>
          <c:extLst>
            <c:ext xmlns:c16="http://schemas.microsoft.com/office/drawing/2014/chart" uri="{C3380CC4-5D6E-409C-BE32-E72D297353CC}">
              <c16:uniqueId val="{00000000-3844-4ED4-B43C-85B9C3E77EA3}"/>
            </c:ext>
          </c:extLst>
        </c:ser>
        <c:dLbls>
          <c:showLegendKey val="0"/>
          <c:showVal val="0"/>
          <c:showCatName val="0"/>
          <c:showSerName val="0"/>
          <c:showPercent val="0"/>
          <c:showBubbleSize val="0"/>
        </c:dLbls>
        <c:gapWidth val="182"/>
        <c:axId val="815326744"/>
        <c:axId val="815331664"/>
      </c:barChart>
      <c:catAx>
        <c:axId val="815326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31664"/>
        <c:crosses val="autoZero"/>
        <c:auto val="1"/>
        <c:lblAlgn val="ctr"/>
        <c:lblOffset val="100"/>
        <c:noMultiLvlLbl val="0"/>
      </c:catAx>
      <c:valAx>
        <c:axId val="815331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26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net_transaction_value(euros))</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a:t>2015-12</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'Q8 (3)'!$A$2:$A$98</c:f>
              <c:strCache>
                <c:ptCount val="97"/>
                <c:pt idx="0">
                  <c:v>Real Estate</c:v>
                </c:pt>
                <c:pt idx="1">
                  <c:v>Prepared Foods</c:v>
                </c:pt>
                <c:pt idx="2">
                  <c:v>Ticketing</c:v>
                </c:pt>
                <c:pt idx="3">
                  <c:v>Women's Eastern Wear</c:v>
                </c:pt>
                <c:pt idx="4">
                  <c:v>Cooking &amp; Baking Ingredients</c:v>
                </c:pt>
                <c:pt idx="5">
                  <c:v>Religious &amp; Ceremonial</c:v>
                </c:pt>
                <c:pt idx="6">
                  <c:v>Water Sports</c:v>
                </c:pt>
                <c:pt idx="7">
                  <c:v>Bakery</c:v>
                </c:pt>
                <c:pt idx="8">
                  <c:v>Men's Eastern Wear</c:v>
                </c:pt>
                <c:pt idx="9">
                  <c:v>Cigarettes &amp; Smoking</c:v>
                </c:pt>
                <c:pt idx="10">
                  <c:v>Candies</c:v>
                </c:pt>
                <c:pt idx="11">
                  <c:v>Baby Shoes</c:v>
                </c:pt>
                <c:pt idx="12">
                  <c:v>Nail Care</c:v>
                </c:pt>
                <c:pt idx="13">
                  <c:v>Movies</c:v>
                </c:pt>
                <c:pt idx="14">
                  <c:v>Jewelry Cleaning &amp; Care</c:v>
                </c:pt>
                <c:pt idx="15">
                  <c:v>Bath &amp; Body</c:v>
                </c:pt>
                <c:pt idx="16">
                  <c:v>Baby Fashion</c:v>
                </c:pt>
                <c:pt idx="17">
                  <c:v>Memory &amp; SD Cards for Phones</c:v>
                </c:pt>
                <c:pt idx="18">
                  <c:v>Girls Shoes</c:v>
                </c:pt>
                <c:pt idx="19">
                  <c:v>Office Supplies</c:v>
                </c:pt>
                <c:pt idx="20">
                  <c:v>Kid's Watches</c:v>
                </c:pt>
                <c:pt idx="21">
                  <c:v>Hobbies &amp; Creative Arts</c:v>
                </c:pt>
                <c:pt idx="22">
                  <c:v>Music</c:v>
                </c:pt>
                <c:pt idx="23">
                  <c:v>Diapering</c:v>
                </c:pt>
                <c:pt idx="24">
                  <c:v>Boys Shoes</c:v>
                </c:pt>
                <c:pt idx="25">
                  <c:v>Other Electronics</c:v>
                </c:pt>
                <c:pt idx="26">
                  <c:v>Featured Phones</c:v>
                </c:pt>
                <c:pt idx="27">
                  <c:v>Baby &amp; Toddler Furniture</c:v>
                </c:pt>
                <c:pt idx="28">
                  <c:v>Household Supplies</c:v>
                </c:pt>
                <c:pt idx="29">
                  <c:v>Other Food &amp; Beverage</c:v>
                </c:pt>
                <c:pt idx="30">
                  <c:v>Books</c:v>
                </c:pt>
                <c:pt idx="31">
                  <c:v>Fitness</c:v>
                </c:pt>
                <c:pt idx="32">
                  <c:v>Pets &amp; Animals</c:v>
                </c:pt>
                <c:pt idx="33">
                  <c:v>Girls Fashion</c:v>
                </c:pt>
                <c:pt idx="34">
                  <c:v>Outdoor Sports</c:v>
                </c:pt>
                <c:pt idx="35">
                  <c:v>Home improvements</c:v>
                </c:pt>
                <c:pt idx="36">
                  <c:v>Boys Fashion</c:v>
                </c:pt>
                <c:pt idx="37">
                  <c:v>Lawn &amp; Garden</c:v>
                </c:pt>
                <c:pt idx="38">
                  <c:v>Monitors</c:v>
                </c:pt>
                <c:pt idx="39">
                  <c:v>Lighting</c:v>
                </c:pt>
                <c:pt idx="40">
                  <c:v>Linens &amp; Bedding</c:v>
                </c:pt>
                <c:pt idx="41">
                  <c:v>Nursing &amp; Feeding</c:v>
                </c:pt>
                <c:pt idx="42">
                  <c:v>Luggage &amp; Bags</c:v>
                </c:pt>
                <c:pt idx="43">
                  <c:v>Grooming Appliances</c:v>
                </c:pt>
                <c:pt idx="44">
                  <c:v>Bathroom Accessories</c:v>
                </c:pt>
                <c:pt idx="45">
                  <c:v>Networking</c:v>
                </c:pt>
                <c:pt idx="46">
                  <c:v>Landline Phones</c:v>
                </c:pt>
                <c:pt idx="47">
                  <c:v>TV Equipment</c:v>
                </c:pt>
                <c:pt idx="48">
                  <c:v>Vehicle &amp; Vehicle Parts</c:v>
                </c:pt>
                <c:pt idx="49">
                  <c:v>Kitchen &amp; Dining</c:v>
                </c:pt>
                <c:pt idx="50">
                  <c:v>Health Care</c:v>
                </c:pt>
                <c:pt idx="51">
                  <c:v>Women's Eyewear</c:v>
                </c:pt>
                <c:pt idx="52">
                  <c:v>Beverages</c:v>
                </c:pt>
                <c:pt idx="53">
                  <c:v>Computer Accessories</c:v>
                </c:pt>
                <c:pt idx="54">
                  <c:v>Gymnastics</c:v>
                </c:pt>
                <c:pt idx="55">
                  <c:v>Printers &amp; Scanners</c:v>
                </c:pt>
                <c:pt idx="56">
                  <c:v>Men's Jewelry</c:v>
                </c:pt>
                <c:pt idx="57">
                  <c:v>Storage Devices</c:v>
                </c:pt>
                <c:pt idx="58">
                  <c:v>Furniture</c:v>
                </c:pt>
                <c:pt idx="59">
                  <c:v>Makeup</c:v>
                </c:pt>
                <c:pt idx="60">
                  <c:v>Women's Jewelry</c:v>
                </c:pt>
                <c:pt idx="61">
                  <c:v>Men's Accessories</c:v>
                </c:pt>
                <c:pt idx="62">
                  <c:v>Other Baby Products</c:v>
                </c:pt>
                <c:pt idx="63">
                  <c:v>Skin Care</c:v>
                </c:pt>
                <c:pt idx="64">
                  <c:v>Kitchen Appliances</c:v>
                </c:pt>
                <c:pt idx="65">
                  <c:v>Perfume &amp; Cologne</c:v>
                </c:pt>
                <c:pt idx="66">
                  <c:v>Desktops</c:v>
                </c:pt>
                <c:pt idx="67">
                  <c:v>Video Games</c:v>
                </c:pt>
                <c:pt idx="68">
                  <c:v>Services</c:v>
                </c:pt>
                <c:pt idx="69">
                  <c:v>TVs</c:v>
                </c:pt>
                <c:pt idx="70">
                  <c:v>Men's Eyewear</c:v>
                </c:pt>
                <c:pt idx="71">
                  <c:v>Decor</c:v>
                </c:pt>
                <c:pt idx="72">
                  <c:v>Headphones</c:v>
                </c:pt>
                <c:pt idx="73">
                  <c:v>Personal Pleasure</c:v>
                </c:pt>
                <c:pt idx="74">
                  <c:v>Softwares</c:v>
                </c:pt>
                <c:pt idx="75">
                  <c:v>Gadgets</c:v>
                </c:pt>
                <c:pt idx="76">
                  <c:v>Video Game Consoles</c:v>
                </c:pt>
                <c:pt idx="77">
                  <c:v>Personal Care</c:v>
                </c:pt>
                <c:pt idx="78">
                  <c:v>PowerBanks</c:v>
                </c:pt>
                <c:pt idx="79">
                  <c:v>MP3 Players and Audio Equipment</c:v>
                </c:pt>
                <c:pt idx="80">
                  <c:v>Mobiles &amp; Tablets Accessories</c:v>
                </c:pt>
                <c:pt idx="81">
                  <c:v>Household Appliances</c:v>
                </c:pt>
                <c:pt idx="82">
                  <c:v>Fitness &amp; Nutrition</c:v>
                </c:pt>
                <c:pt idx="83">
                  <c:v>Cameras</c:v>
                </c:pt>
                <c:pt idx="84">
                  <c:v>Team Sports</c:v>
                </c:pt>
                <c:pt idx="85">
                  <c:v>Women's Lingeries and Nightwear</c:v>
                </c:pt>
                <c:pt idx="86">
                  <c:v>Women's Watches</c:v>
                </c:pt>
                <c:pt idx="87">
                  <c:v>Women's Shoes</c:v>
                </c:pt>
                <c:pt idx="88">
                  <c:v>Women's Accessories</c:v>
                </c:pt>
                <c:pt idx="89">
                  <c:v>Men's Clothing</c:v>
                </c:pt>
                <c:pt idx="90">
                  <c:v>Tablets</c:v>
                </c:pt>
                <c:pt idx="91">
                  <c:v>Smart watches</c:v>
                </c:pt>
                <c:pt idx="92">
                  <c:v>Laptops</c:v>
                </c:pt>
                <c:pt idx="93">
                  <c:v>Men's Watches</c:v>
                </c:pt>
                <c:pt idx="94">
                  <c:v>Women's Clothing</c:v>
                </c:pt>
                <c:pt idx="95">
                  <c:v>Smartphones</c:v>
                </c:pt>
                <c:pt idx="96">
                  <c:v>Men's Shoes</c:v>
                </c:pt>
              </c:strCache>
            </c:strRef>
          </c:cat>
          <c:val>
            <c:numRef>
              <c:f>'Q8 (3)'!$M$2:$M$98</c:f>
              <c:numCache>
                <c:formatCode>General</c:formatCode>
                <c:ptCount val="97"/>
                <c:pt idx="0">
                  <c:v>0</c:v>
                </c:pt>
                <c:pt idx="1">
                  <c:v>0</c:v>
                </c:pt>
                <c:pt idx="2">
                  <c:v>0</c:v>
                </c:pt>
                <c:pt idx="3">
                  <c:v>118.33</c:v>
                </c:pt>
                <c:pt idx="4">
                  <c:v>106.18</c:v>
                </c:pt>
                <c:pt idx="5">
                  <c:v>668.4</c:v>
                </c:pt>
                <c:pt idx="6">
                  <c:v>0</c:v>
                </c:pt>
                <c:pt idx="7">
                  <c:v>1026.05</c:v>
                </c:pt>
                <c:pt idx="8">
                  <c:v>244.72</c:v>
                </c:pt>
                <c:pt idx="9">
                  <c:v>0</c:v>
                </c:pt>
                <c:pt idx="10">
                  <c:v>0</c:v>
                </c:pt>
                <c:pt idx="11">
                  <c:v>161.41999999999999</c:v>
                </c:pt>
                <c:pt idx="12">
                  <c:v>0</c:v>
                </c:pt>
                <c:pt idx="13">
                  <c:v>0</c:v>
                </c:pt>
                <c:pt idx="14">
                  <c:v>0</c:v>
                </c:pt>
                <c:pt idx="15">
                  <c:v>0</c:v>
                </c:pt>
                <c:pt idx="16">
                  <c:v>114.54</c:v>
                </c:pt>
                <c:pt idx="17">
                  <c:v>0</c:v>
                </c:pt>
                <c:pt idx="18">
                  <c:v>2169.58</c:v>
                </c:pt>
                <c:pt idx="19">
                  <c:v>0</c:v>
                </c:pt>
                <c:pt idx="20">
                  <c:v>0</c:v>
                </c:pt>
                <c:pt idx="21">
                  <c:v>0</c:v>
                </c:pt>
                <c:pt idx="22">
                  <c:v>0</c:v>
                </c:pt>
                <c:pt idx="23">
                  <c:v>1328.5800000000002</c:v>
                </c:pt>
                <c:pt idx="24">
                  <c:v>26.59</c:v>
                </c:pt>
                <c:pt idx="25">
                  <c:v>0</c:v>
                </c:pt>
                <c:pt idx="26">
                  <c:v>530.86</c:v>
                </c:pt>
                <c:pt idx="27">
                  <c:v>879.12</c:v>
                </c:pt>
                <c:pt idx="28">
                  <c:v>2.62</c:v>
                </c:pt>
                <c:pt idx="29">
                  <c:v>609.66999999999996</c:v>
                </c:pt>
                <c:pt idx="30">
                  <c:v>274.82</c:v>
                </c:pt>
                <c:pt idx="31">
                  <c:v>644.45000000000005</c:v>
                </c:pt>
                <c:pt idx="32">
                  <c:v>25.14</c:v>
                </c:pt>
                <c:pt idx="33">
                  <c:v>626.74</c:v>
                </c:pt>
                <c:pt idx="34">
                  <c:v>0</c:v>
                </c:pt>
                <c:pt idx="35">
                  <c:v>0</c:v>
                </c:pt>
                <c:pt idx="36">
                  <c:v>308.27</c:v>
                </c:pt>
                <c:pt idx="37">
                  <c:v>820.46</c:v>
                </c:pt>
                <c:pt idx="38">
                  <c:v>0</c:v>
                </c:pt>
                <c:pt idx="39">
                  <c:v>55.59</c:v>
                </c:pt>
                <c:pt idx="40">
                  <c:v>0</c:v>
                </c:pt>
                <c:pt idx="41">
                  <c:v>1102.6399999999999</c:v>
                </c:pt>
                <c:pt idx="42">
                  <c:v>233.23</c:v>
                </c:pt>
                <c:pt idx="43">
                  <c:v>18.29</c:v>
                </c:pt>
                <c:pt idx="44">
                  <c:v>2557.3000000000002</c:v>
                </c:pt>
                <c:pt idx="45">
                  <c:v>985.54</c:v>
                </c:pt>
                <c:pt idx="46">
                  <c:v>8.0399999999999991</c:v>
                </c:pt>
                <c:pt idx="47">
                  <c:v>481.26</c:v>
                </c:pt>
                <c:pt idx="48">
                  <c:v>0</c:v>
                </c:pt>
                <c:pt idx="49">
                  <c:v>1370.29</c:v>
                </c:pt>
                <c:pt idx="50">
                  <c:v>579.39</c:v>
                </c:pt>
                <c:pt idx="51">
                  <c:v>105.9</c:v>
                </c:pt>
                <c:pt idx="52">
                  <c:v>301.18</c:v>
                </c:pt>
                <c:pt idx="53">
                  <c:v>0</c:v>
                </c:pt>
                <c:pt idx="54">
                  <c:v>31.37</c:v>
                </c:pt>
                <c:pt idx="55">
                  <c:v>0</c:v>
                </c:pt>
                <c:pt idx="56">
                  <c:v>52.92</c:v>
                </c:pt>
                <c:pt idx="57">
                  <c:v>11.69</c:v>
                </c:pt>
                <c:pt idx="58">
                  <c:v>0</c:v>
                </c:pt>
                <c:pt idx="59">
                  <c:v>1133.69</c:v>
                </c:pt>
                <c:pt idx="60">
                  <c:v>139.92000000000002</c:v>
                </c:pt>
                <c:pt idx="61">
                  <c:v>3110.63</c:v>
                </c:pt>
                <c:pt idx="62">
                  <c:v>1203.9000000000001</c:v>
                </c:pt>
                <c:pt idx="63">
                  <c:v>4122.79</c:v>
                </c:pt>
                <c:pt idx="64">
                  <c:v>1829.3100000000002</c:v>
                </c:pt>
                <c:pt idx="65">
                  <c:v>3080.9300000000003</c:v>
                </c:pt>
                <c:pt idx="66">
                  <c:v>0</c:v>
                </c:pt>
                <c:pt idx="67">
                  <c:v>1234.22</c:v>
                </c:pt>
                <c:pt idx="68">
                  <c:v>0</c:v>
                </c:pt>
                <c:pt idx="69">
                  <c:v>2010.86</c:v>
                </c:pt>
                <c:pt idx="70">
                  <c:v>2164.4300000000003</c:v>
                </c:pt>
                <c:pt idx="71">
                  <c:v>599.34</c:v>
                </c:pt>
                <c:pt idx="72">
                  <c:v>677.06999999999994</c:v>
                </c:pt>
                <c:pt idx="73">
                  <c:v>1921.91</c:v>
                </c:pt>
                <c:pt idx="74">
                  <c:v>45.65</c:v>
                </c:pt>
                <c:pt idx="75">
                  <c:v>0</c:v>
                </c:pt>
                <c:pt idx="76">
                  <c:v>152.05000000000001</c:v>
                </c:pt>
                <c:pt idx="77">
                  <c:v>3451.48</c:v>
                </c:pt>
                <c:pt idx="78">
                  <c:v>252.6</c:v>
                </c:pt>
                <c:pt idx="79">
                  <c:v>471.77000000000004</c:v>
                </c:pt>
                <c:pt idx="80">
                  <c:v>3764.04</c:v>
                </c:pt>
                <c:pt idx="81">
                  <c:v>1030.48</c:v>
                </c:pt>
                <c:pt idx="82">
                  <c:v>5093.22</c:v>
                </c:pt>
                <c:pt idx="83">
                  <c:v>344.88</c:v>
                </c:pt>
                <c:pt idx="84">
                  <c:v>537.43999999999994</c:v>
                </c:pt>
                <c:pt idx="85">
                  <c:v>243.41</c:v>
                </c:pt>
                <c:pt idx="86">
                  <c:v>214.26999999999998</c:v>
                </c:pt>
                <c:pt idx="87">
                  <c:v>2813.9399999999996</c:v>
                </c:pt>
                <c:pt idx="88">
                  <c:v>2630.2400000000002</c:v>
                </c:pt>
                <c:pt idx="89">
                  <c:v>2867.79</c:v>
                </c:pt>
                <c:pt idx="90">
                  <c:v>1822.8100000000002</c:v>
                </c:pt>
                <c:pt idx="91">
                  <c:v>1854.59</c:v>
                </c:pt>
                <c:pt idx="92">
                  <c:v>2828.82</c:v>
                </c:pt>
                <c:pt idx="93">
                  <c:v>128.87</c:v>
                </c:pt>
                <c:pt idx="94">
                  <c:v>774.62000000000012</c:v>
                </c:pt>
                <c:pt idx="95">
                  <c:v>1780.76</c:v>
                </c:pt>
                <c:pt idx="96">
                  <c:v>2509.91</c:v>
                </c:pt>
              </c:numCache>
            </c:numRef>
          </c:val>
          <c:extLst>
            <c:ext xmlns:c16="http://schemas.microsoft.com/office/drawing/2014/chart" uri="{C3380CC4-5D6E-409C-BE32-E72D297353CC}">
              <c16:uniqueId val="{00000000-6A3C-4924-80F6-CCFBBD042E64}"/>
            </c:ext>
          </c:extLst>
        </c:ser>
        <c:dLbls>
          <c:showLegendKey val="0"/>
          <c:showVal val="0"/>
          <c:showCatName val="0"/>
          <c:showSerName val="0"/>
          <c:showPercent val="0"/>
          <c:showBubbleSize val="0"/>
        </c:dLbls>
        <c:gapWidth val="182"/>
        <c:axId val="815326744"/>
        <c:axId val="815331664"/>
      </c:barChart>
      <c:catAx>
        <c:axId val="815326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31664"/>
        <c:crosses val="autoZero"/>
        <c:auto val="1"/>
        <c:lblAlgn val="ctr"/>
        <c:lblOffset val="100"/>
        <c:noMultiLvlLbl val="0"/>
      </c:catAx>
      <c:valAx>
        <c:axId val="815331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26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cap="all" baseline="0">
                <a:effectLst/>
              </a:rPr>
              <a:t>net_transaction_value(euros) quaters</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'Q8 (3)'!$O$1</c:f>
              <c:strCache>
                <c:ptCount val="1"/>
                <c:pt idx="0">
                  <c:v>Q1</c:v>
                </c:pt>
              </c:strCache>
            </c:strRef>
          </c:tx>
          <c:spPr>
            <a:solidFill>
              <a:schemeClr val="accent1"/>
            </a:solidFill>
            <a:ln>
              <a:noFill/>
            </a:ln>
            <a:effectLst/>
          </c:spPr>
          <c:invertIfNegative val="0"/>
          <c:cat>
            <c:strRef>
              <c:f>'Q8 (3)'!$A$78:$A$98</c:f>
              <c:strCache>
                <c:ptCount val="21"/>
                <c:pt idx="0">
                  <c:v>Video Game Consoles</c:v>
                </c:pt>
                <c:pt idx="1">
                  <c:v>Personal Care</c:v>
                </c:pt>
                <c:pt idx="2">
                  <c:v>PowerBanks</c:v>
                </c:pt>
                <c:pt idx="3">
                  <c:v>MP3 Players and Audio Equipment</c:v>
                </c:pt>
                <c:pt idx="4">
                  <c:v>Mobiles &amp; Tablets Accessories</c:v>
                </c:pt>
                <c:pt idx="5">
                  <c:v>Household Appliances</c:v>
                </c:pt>
                <c:pt idx="6">
                  <c:v>Fitness &amp; Nutrition</c:v>
                </c:pt>
                <c:pt idx="7">
                  <c:v>Cameras</c:v>
                </c:pt>
                <c:pt idx="8">
                  <c:v>Team Sports</c:v>
                </c:pt>
                <c:pt idx="9">
                  <c:v>Women's Lingeries and Nightwear</c:v>
                </c:pt>
                <c:pt idx="10">
                  <c:v>Women's Watches</c:v>
                </c:pt>
                <c:pt idx="11">
                  <c:v>Women's Shoes</c:v>
                </c:pt>
                <c:pt idx="12">
                  <c:v>Women's Accessories</c:v>
                </c:pt>
                <c:pt idx="13">
                  <c:v>Men's Clothing</c:v>
                </c:pt>
                <c:pt idx="14">
                  <c:v>Tablets</c:v>
                </c:pt>
                <c:pt idx="15">
                  <c:v>Smart watches</c:v>
                </c:pt>
                <c:pt idx="16">
                  <c:v>Laptops</c:v>
                </c:pt>
                <c:pt idx="17">
                  <c:v>Men's Watches</c:v>
                </c:pt>
                <c:pt idx="18">
                  <c:v>Women's Clothing</c:v>
                </c:pt>
                <c:pt idx="19">
                  <c:v>Smartphones</c:v>
                </c:pt>
                <c:pt idx="20">
                  <c:v>Men's Shoes</c:v>
                </c:pt>
              </c:strCache>
            </c:strRef>
          </c:cat>
          <c:val>
            <c:numRef>
              <c:f>'Q8 (3)'!$O$78:$O$98</c:f>
              <c:numCache>
                <c:formatCode>General</c:formatCode>
                <c:ptCount val="21"/>
                <c:pt idx="0">
                  <c:v>55.34</c:v>
                </c:pt>
                <c:pt idx="1">
                  <c:v>795.1</c:v>
                </c:pt>
                <c:pt idx="2">
                  <c:v>30.02</c:v>
                </c:pt>
                <c:pt idx="3">
                  <c:v>254.75</c:v>
                </c:pt>
                <c:pt idx="4">
                  <c:v>607.29</c:v>
                </c:pt>
                <c:pt idx="5">
                  <c:v>1156.77</c:v>
                </c:pt>
                <c:pt idx="6">
                  <c:v>171.48</c:v>
                </c:pt>
                <c:pt idx="7">
                  <c:v>1182.3200000000002</c:v>
                </c:pt>
                <c:pt idx="8">
                  <c:v>171.32999999999998</c:v>
                </c:pt>
                <c:pt idx="9">
                  <c:v>801.28</c:v>
                </c:pt>
                <c:pt idx="10">
                  <c:v>2262.1500000000005</c:v>
                </c:pt>
                <c:pt idx="11">
                  <c:v>1310.9599999999998</c:v>
                </c:pt>
                <c:pt idx="12">
                  <c:v>1652.5100000000007</c:v>
                </c:pt>
                <c:pt idx="13">
                  <c:v>1429.85</c:v>
                </c:pt>
                <c:pt idx="14">
                  <c:v>1437.5200000000002</c:v>
                </c:pt>
                <c:pt idx="15">
                  <c:v>16.079999999999998</c:v>
                </c:pt>
                <c:pt idx="16">
                  <c:v>862.28</c:v>
                </c:pt>
                <c:pt idx="17">
                  <c:v>773.36</c:v>
                </c:pt>
                <c:pt idx="18">
                  <c:v>3460.4199999999992</c:v>
                </c:pt>
                <c:pt idx="19">
                  <c:v>3149.5100000000011</c:v>
                </c:pt>
                <c:pt idx="20">
                  <c:v>2420.54</c:v>
                </c:pt>
              </c:numCache>
            </c:numRef>
          </c:val>
          <c:extLst>
            <c:ext xmlns:c16="http://schemas.microsoft.com/office/drawing/2014/chart" uri="{C3380CC4-5D6E-409C-BE32-E72D297353CC}">
              <c16:uniqueId val="{00000000-73ED-4BD7-B6AF-A70F478057D7}"/>
            </c:ext>
          </c:extLst>
        </c:ser>
        <c:ser>
          <c:idx val="1"/>
          <c:order val="1"/>
          <c:tx>
            <c:strRef>
              <c:f>'Q8 (3)'!$P$1</c:f>
              <c:strCache>
                <c:ptCount val="1"/>
                <c:pt idx="0">
                  <c:v>Q2</c:v>
                </c:pt>
              </c:strCache>
            </c:strRef>
          </c:tx>
          <c:spPr>
            <a:solidFill>
              <a:schemeClr val="accent2"/>
            </a:solidFill>
            <a:ln>
              <a:noFill/>
            </a:ln>
            <a:effectLst/>
          </c:spPr>
          <c:invertIfNegative val="0"/>
          <c:cat>
            <c:strRef>
              <c:f>'Q8 (3)'!$A$78:$A$98</c:f>
              <c:strCache>
                <c:ptCount val="21"/>
                <c:pt idx="0">
                  <c:v>Video Game Consoles</c:v>
                </c:pt>
                <c:pt idx="1">
                  <c:v>Personal Care</c:v>
                </c:pt>
                <c:pt idx="2">
                  <c:v>PowerBanks</c:v>
                </c:pt>
                <c:pt idx="3">
                  <c:v>MP3 Players and Audio Equipment</c:v>
                </c:pt>
                <c:pt idx="4">
                  <c:v>Mobiles &amp; Tablets Accessories</c:v>
                </c:pt>
                <c:pt idx="5">
                  <c:v>Household Appliances</c:v>
                </c:pt>
                <c:pt idx="6">
                  <c:v>Fitness &amp; Nutrition</c:v>
                </c:pt>
                <c:pt idx="7">
                  <c:v>Cameras</c:v>
                </c:pt>
                <c:pt idx="8">
                  <c:v>Team Sports</c:v>
                </c:pt>
                <c:pt idx="9">
                  <c:v>Women's Lingeries and Nightwear</c:v>
                </c:pt>
                <c:pt idx="10">
                  <c:v>Women's Watches</c:v>
                </c:pt>
                <c:pt idx="11">
                  <c:v>Women's Shoes</c:v>
                </c:pt>
                <c:pt idx="12">
                  <c:v>Women's Accessories</c:v>
                </c:pt>
                <c:pt idx="13">
                  <c:v>Men's Clothing</c:v>
                </c:pt>
                <c:pt idx="14">
                  <c:v>Tablets</c:v>
                </c:pt>
                <c:pt idx="15">
                  <c:v>Smart watches</c:v>
                </c:pt>
                <c:pt idx="16">
                  <c:v>Laptops</c:v>
                </c:pt>
                <c:pt idx="17">
                  <c:v>Men's Watches</c:v>
                </c:pt>
                <c:pt idx="18">
                  <c:v>Women's Clothing</c:v>
                </c:pt>
                <c:pt idx="19">
                  <c:v>Smartphones</c:v>
                </c:pt>
                <c:pt idx="20">
                  <c:v>Men's Shoes</c:v>
                </c:pt>
              </c:strCache>
            </c:strRef>
          </c:cat>
          <c:val>
            <c:numRef>
              <c:f>'Q8 (3)'!$P$78:$P$98</c:f>
              <c:numCache>
                <c:formatCode>General</c:formatCode>
                <c:ptCount val="21"/>
                <c:pt idx="0">
                  <c:v>226.55</c:v>
                </c:pt>
                <c:pt idx="1">
                  <c:v>485.68</c:v>
                </c:pt>
                <c:pt idx="2">
                  <c:v>433.79999999999995</c:v>
                </c:pt>
                <c:pt idx="3">
                  <c:v>455.44</c:v>
                </c:pt>
                <c:pt idx="4">
                  <c:v>702.65</c:v>
                </c:pt>
                <c:pt idx="5">
                  <c:v>187.48999999999998</c:v>
                </c:pt>
                <c:pt idx="6">
                  <c:v>147.73999999999998</c:v>
                </c:pt>
                <c:pt idx="7">
                  <c:v>569.54999999999995</c:v>
                </c:pt>
                <c:pt idx="8">
                  <c:v>509.75000000000006</c:v>
                </c:pt>
                <c:pt idx="9">
                  <c:v>554.98</c:v>
                </c:pt>
                <c:pt idx="10">
                  <c:v>694.57999999999993</c:v>
                </c:pt>
                <c:pt idx="11">
                  <c:v>969.3599999999999</c:v>
                </c:pt>
                <c:pt idx="12">
                  <c:v>1409.44</c:v>
                </c:pt>
                <c:pt idx="13">
                  <c:v>1158.9199999999998</c:v>
                </c:pt>
                <c:pt idx="14">
                  <c:v>398.83</c:v>
                </c:pt>
                <c:pt idx="15">
                  <c:v>85.52000000000001</c:v>
                </c:pt>
                <c:pt idx="16">
                  <c:v>313.69000000000005</c:v>
                </c:pt>
                <c:pt idx="17">
                  <c:v>658.77</c:v>
                </c:pt>
                <c:pt idx="18">
                  <c:v>952.62999999999988</c:v>
                </c:pt>
                <c:pt idx="19">
                  <c:v>833.62</c:v>
                </c:pt>
                <c:pt idx="20">
                  <c:v>942.61</c:v>
                </c:pt>
              </c:numCache>
            </c:numRef>
          </c:val>
          <c:extLst>
            <c:ext xmlns:c16="http://schemas.microsoft.com/office/drawing/2014/chart" uri="{C3380CC4-5D6E-409C-BE32-E72D297353CC}">
              <c16:uniqueId val="{00000001-73ED-4BD7-B6AF-A70F478057D7}"/>
            </c:ext>
          </c:extLst>
        </c:ser>
        <c:ser>
          <c:idx val="2"/>
          <c:order val="2"/>
          <c:tx>
            <c:strRef>
              <c:f>'Q8 (3)'!$Q$1</c:f>
              <c:strCache>
                <c:ptCount val="1"/>
                <c:pt idx="0">
                  <c:v>Q3</c:v>
                </c:pt>
              </c:strCache>
            </c:strRef>
          </c:tx>
          <c:spPr>
            <a:solidFill>
              <a:schemeClr val="accent3"/>
            </a:solidFill>
            <a:ln>
              <a:noFill/>
            </a:ln>
            <a:effectLst/>
          </c:spPr>
          <c:invertIfNegative val="0"/>
          <c:cat>
            <c:strRef>
              <c:f>'Q8 (3)'!$A$78:$A$98</c:f>
              <c:strCache>
                <c:ptCount val="21"/>
                <c:pt idx="0">
                  <c:v>Video Game Consoles</c:v>
                </c:pt>
                <c:pt idx="1">
                  <c:v>Personal Care</c:v>
                </c:pt>
                <c:pt idx="2">
                  <c:v>PowerBanks</c:v>
                </c:pt>
                <c:pt idx="3">
                  <c:v>MP3 Players and Audio Equipment</c:v>
                </c:pt>
                <c:pt idx="4">
                  <c:v>Mobiles &amp; Tablets Accessories</c:v>
                </c:pt>
                <c:pt idx="5">
                  <c:v>Household Appliances</c:v>
                </c:pt>
                <c:pt idx="6">
                  <c:v>Fitness &amp; Nutrition</c:v>
                </c:pt>
                <c:pt idx="7">
                  <c:v>Cameras</c:v>
                </c:pt>
                <c:pt idx="8">
                  <c:v>Team Sports</c:v>
                </c:pt>
                <c:pt idx="9">
                  <c:v>Women's Lingeries and Nightwear</c:v>
                </c:pt>
                <c:pt idx="10">
                  <c:v>Women's Watches</c:v>
                </c:pt>
                <c:pt idx="11">
                  <c:v>Women's Shoes</c:v>
                </c:pt>
                <c:pt idx="12">
                  <c:v>Women's Accessories</c:v>
                </c:pt>
                <c:pt idx="13">
                  <c:v>Men's Clothing</c:v>
                </c:pt>
                <c:pt idx="14">
                  <c:v>Tablets</c:v>
                </c:pt>
                <c:pt idx="15">
                  <c:v>Smart watches</c:v>
                </c:pt>
                <c:pt idx="16">
                  <c:v>Laptops</c:v>
                </c:pt>
                <c:pt idx="17">
                  <c:v>Men's Watches</c:v>
                </c:pt>
                <c:pt idx="18">
                  <c:v>Women's Clothing</c:v>
                </c:pt>
                <c:pt idx="19">
                  <c:v>Smartphones</c:v>
                </c:pt>
                <c:pt idx="20">
                  <c:v>Men's Shoes</c:v>
                </c:pt>
              </c:strCache>
            </c:strRef>
          </c:cat>
          <c:val>
            <c:numRef>
              <c:f>'Q8 (3)'!$Q$78:$Q$98</c:f>
              <c:numCache>
                <c:formatCode>General</c:formatCode>
                <c:ptCount val="21"/>
                <c:pt idx="0">
                  <c:v>947.1</c:v>
                </c:pt>
                <c:pt idx="1">
                  <c:v>305.61</c:v>
                </c:pt>
                <c:pt idx="2">
                  <c:v>780.27</c:v>
                </c:pt>
                <c:pt idx="3">
                  <c:v>630.41</c:v>
                </c:pt>
                <c:pt idx="4">
                  <c:v>1001.1000000000001</c:v>
                </c:pt>
                <c:pt idx="5">
                  <c:v>2287.79</c:v>
                </c:pt>
                <c:pt idx="6">
                  <c:v>1145.22</c:v>
                </c:pt>
                <c:pt idx="7">
                  <c:v>393.87</c:v>
                </c:pt>
                <c:pt idx="8">
                  <c:v>1815.3799999999999</c:v>
                </c:pt>
                <c:pt idx="9">
                  <c:v>109.30000000000001</c:v>
                </c:pt>
                <c:pt idx="10">
                  <c:v>1112.02</c:v>
                </c:pt>
                <c:pt idx="11">
                  <c:v>1966.31</c:v>
                </c:pt>
                <c:pt idx="12">
                  <c:v>772.82999999999993</c:v>
                </c:pt>
                <c:pt idx="13">
                  <c:v>1943.4899999999998</c:v>
                </c:pt>
                <c:pt idx="14">
                  <c:v>521.68999999999994</c:v>
                </c:pt>
                <c:pt idx="15">
                  <c:v>110.3</c:v>
                </c:pt>
                <c:pt idx="16">
                  <c:v>1106.19</c:v>
                </c:pt>
                <c:pt idx="17">
                  <c:v>313.98999999999995</c:v>
                </c:pt>
                <c:pt idx="18">
                  <c:v>1086.0999999999999</c:v>
                </c:pt>
                <c:pt idx="19">
                  <c:v>1454.52</c:v>
                </c:pt>
                <c:pt idx="20">
                  <c:v>1203.78</c:v>
                </c:pt>
              </c:numCache>
            </c:numRef>
          </c:val>
          <c:extLst>
            <c:ext xmlns:c16="http://schemas.microsoft.com/office/drawing/2014/chart" uri="{C3380CC4-5D6E-409C-BE32-E72D297353CC}">
              <c16:uniqueId val="{00000002-73ED-4BD7-B6AF-A70F478057D7}"/>
            </c:ext>
          </c:extLst>
        </c:ser>
        <c:ser>
          <c:idx val="3"/>
          <c:order val="3"/>
          <c:tx>
            <c:strRef>
              <c:f>'Q8 (3)'!$R$1</c:f>
              <c:strCache>
                <c:ptCount val="1"/>
                <c:pt idx="0">
                  <c:v>Q4</c:v>
                </c:pt>
              </c:strCache>
            </c:strRef>
          </c:tx>
          <c:spPr>
            <a:solidFill>
              <a:schemeClr val="accent4"/>
            </a:solidFill>
            <a:ln>
              <a:noFill/>
            </a:ln>
            <a:effectLst/>
          </c:spPr>
          <c:invertIfNegative val="0"/>
          <c:cat>
            <c:strRef>
              <c:f>'Q8 (3)'!$A$78:$A$98</c:f>
              <c:strCache>
                <c:ptCount val="21"/>
                <c:pt idx="0">
                  <c:v>Video Game Consoles</c:v>
                </c:pt>
                <c:pt idx="1">
                  <c:v>Personal Care</c:v>
                </c:pt>
                <c:pt idx="2">
                  <c:v>PowerBanks</c:v>
                </c:pt>
                <c:pt idx="3">
                  <c:v>MP3 Players and Audio Equipment</c:v>
                </c:pt>
                <c:pt idx="4">
                  <c:v>Mobiles &amp; Tablets Accessories</c:v>
                </c:pt>
                <c:pt idx="5">
                  <c:v>Household Appliances</c:v>
                </c:pt>
                <c:pt idx="6">
                  <c:v>Fitness &amp; Nutrition</c:v>
                </c:pt>
                <c:pt idx="7">
                  <c:v>Cameras</c:v>
                </c:pt>
                <c:pt idx="8">
                  <c:v>Team Sports</c:v>
                </c:pt>
                <c:pt idx="9">
                  <c:v>Women's Lingeries and Nightwear</c:v>
                </c:pt>
                <c:pt idx="10">
                  <c:v>Women's Watches</c:v>
                </c:pt>
                <c:pt idx="11">
                  <c:v>Women's Shoes</c:v>
                </c:pt>
                <c:pt idx="12">
                  <c:v>Women's Accessories</c:v>
                </c:pt>
                <c:pt idx="13">
                  <c:v>Men's Clothing</c:v>
                </c:pt>
                <c:pt idx="14">
                  <c:v>Tablets</c:v>
                </c:pt>
                <c:pt idx="15">
                  <c:v>Smart watches</c:v>
                </c:pt>
                <c:pt idx="16">
                  <c:v>Laptops</c:v>
                </c:pt>
                <c:pt idx="17">
                  <c:v>Men's Watches</c:v>
                </c:pt>
                <c:pt idx="18">
                  <c:v>Women's Clothing</c:v>
                </c:pt>
                <c:pt idx="19">
                  <c:v>Smartphones</c:v>
                </c:pt>
                <c:pt idx="20">
                  <c:v>Men's Shoes</c:v>
                </c:pt>
              </c:strCache>
            </c:strRef>
          </c:cat>
          <c:val>
            <c:numRef>
              <c:f>'Q8 (3)'!$R$78:$R$98</c:f>
              <c:numCache>
                <c:formatCode>General</c:formatCode>
                <c:ptCount val="21"/>
                <c:pt idx="0">
                  <c:v>229.70000000000002</c:v>
                </c:pt>
                <c:pt idx="1">
                  <c:v>4355.1000000000004</c:v>
                </c:pt>
                <c:pt idx="2">
                  <c:v>700.63</c:v>
                </c:pt>
                <c:pt idx="3">
                  <c:v>1241.0800000000002</c:v>
                </c:pt>
                <c:pt idx="4">
                  <c:v>5231.91</c:v>
                </c:pt>
                <c:pt idx="5">
                  <c:v>3058.2400000000002</c:v>
                </c:pt>
                <c:pt idx="6">
                  <c:v>6382.3600000000006</c:v>
                </c:pt>
                <c:pt idx="7">
                  <c:v>2074.8000000000002</c:v>
                </c:pt>
                <c:pt idx="8">
                  <c:v>1212.7799999999997</c:v>
                </c:pt>
                <c:pt idx="9">
                  <c:v>1131.5899999999999</c:v>
                </c:pt>
                <c:pt idx="10">
                  <c:v>702.95</c:v>
                </c:pt>
                <c:pt idx="11">
                  <c:v>8100.9199999999992</c:v>
                </c:pt>
                <c:pt idx="12">
                  <c:v>3683.61</c:v>
                </c:pt>
                <c:pt idx="13">
                  <c:v>6197.1100000000006</c:v>
                </c:pt>
                <c:pt idx="14">
                  <c:v>2317.7900000000004</c:v>
                </c:pt>
                <c:pt idx="15">
                  <c:v>1868.97</c:v>
                </c:pt>
                <c:pt idx="16">
                  <c:v>3793.5</c:v>
                </c:pt>
                <c:pt idx="17">
                  <c:v>1092.1500000000001</c:v>
                </c:pt>
                <c:pt idx="18">
                  <c:v>1662.4300000000003</c:v>
                </c:pt>
                <c:pt idx="19">
                  <c:v>5717.69</c:v>
                </c:pt>
                <c:pt idx="20">
                  <c:v>3477.7699999999995</c:v>
                </c:pt>
              </c:numCache>
            </c:numRef>
          </c:val>
          <c:extLst>
            <c:ext xmlns:c16="http://schemas.microsoft.com/office/drawing/2014/chart" uri="{C3380CC4-5D6E-409C-BE32-E72D297353CC}">
              <c16:uniqueId val="{00000003-73ED-4BD7-B6AF-A70F478057D7}"/>
            </c:ext>
          </c:extLst>
        </c:ser>
        <c:dLbls>
          <c:showLegendKey val="0"/>
          <c:showVal val="0"/>
          <c:showCatName val="0"/>
          <c:showSerName val="0"/>
          <c:showPercent val="0"/>
          <c:showBubbleSize val="0"/>
        </c:dLbls>
        <c:gapWidth val="219"/>
        <c:overlap val="-27"/>
        <c:axId val="952115168"/>
        <c:axId val="952115496"/>
      </c:barChart>
      <c:catAx>
        <c:axId val="952115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115496"/>
        <c:crosses val="autoZero"/>
        <c:auto val="1"/>
        <c:lblAlgn val="ctr"/>
        <c:lblOffset val="100"/>
        <c:noMultiLvlLbl val="0"/>
      </c:catAx>
      <c:valAx>
        <c:axId val="952115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1151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ratio net/gross top product</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lotArea>
      <c:layout/>
      <c:barChart>
        <c:barDir val="col"/>
        <c:grouping val="clustered"/>
        <c:varyColors val="0"/>
        <c:ser>
          <c:idx val="0"/>
          <c:order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('Q9 (2)'!$A$14,'Q9 (2)'!$A$18,'Q9 (2)'!$A$62,'Q9 (2)'!$A$68,'Q9 (2)'!$A$70,'Q9 (2)'!$A$79,'Q9 (2)'!$A$86)</c:f>
              <c:strCache>
                <c:ptCount val="7"/>
                <c:pt idx="0">
                  <c:v>Laptops</c:v>
                </c:pt>
                <c:pt idx="1">
                  <c:v>Smartphones</c:v>
                </c:pt>
                <c:pt idx="2">
                  <c:v>Men's Shoes</c:v>
                </c:pt>
                <c:pt idx="3">
                  <c:v>Women's Watches</c:v>
                </c:pt>
                <c:pt idx="4">
                  <c:v>Men's Clothing</c:v>
                </c:pt>
                <c:pt idx="5">
                  <c:v>Women's Clothing</c:v>
                </c:pt>
                <c:pt idx="6">
                  <c:v>Men's Watches</c:v>
                </c:pt>
              </c:strCache>
            </c:strRef>
          </c:cat>
          <c:val>
            <c:numRef>
              <c:f>('Q9 (2)'!$E$14,'Q9 (2)'!$E$18,'Q9 (2)'!$E$62,'Q9 (2)'!$E$68,'Q9 (2)'!$E$70,'Q9 (2)'!$E$79,'Q9 (2)'!$E$86)</c:f>
              <c:numCache>
                <c:formatCode>0%</c:formatCode>
                <c:ptCount val="7"/>
                <c:pt idx="0">
                  <c:v>0.36195121951219511</c:v>
                </c:pt>
                <c:pt idx="1">
                  <c:v>0.22025456557830658</c:v>
                </c:pt>
                <c:pt idx="2">
                  <c:v>0.25138778747026169</c:v>
                </c:pt>
                <c:pt idx="3">
                  <c:v>0.1797872340425532</c:v>
                </c:pt>
                <c:pt idx="4">
                  <c:v>0.22133333333333333</c:v>
                </c:pt>
                <c:pt idx="5">
                  <c:v>0.15167682926829268</c:v>
                </c:pt>
                <c:pt idx="6">
                  <c:v>0.21719457013574661</c:v>
                </c:pt>
              </c:numCache>
            </c:numRef>
          </c:val>
          <c:extLst>
            <c:ext xmlns:c16="http://schemas.microsoft.com/office/drawing/2014/chart" uri="{C3380CC4-5D6E-409C-BE32-E72D297353CC}">
              <c16:uniqueId val="{00000000-A716-42D2-BEEB-41ACE6F49EFE}"/>
            </c:ext>
          </c:extLst>
        </c:ser>
        <c:dLbls>
          <c:dLblPos val="inEnd"/>
          <c:showLegendKey val="0"/>
          <c:showVal val="1"/>
          <c:showCatName val="0"/>
          <c:showSerName val="0"/>
          <c:showPercent val="0"/>
          <c:showBubbleSize val="0"/>
        </c:dLbls>
        <c:gapWidth val="41"/>
        <c:axId val="980793544"/>
        <c:axId val="980800104"/>
      </c:barChart>
      <c:catAx>
        <c:axId val="9807935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lumMod val="65000"/>
                    <a:lumOff val="35000"/>
                  </a:schemeClr>
                </a:solidFill>
                <a:effectLst/>
                <a:latin typeface="+mn-lt"/>
                <a:ea typeface="+mn-ea"/>
                <a:cs typeface="+mn-cs"/>
              </a:defRPr>
            </a:pPr>
            <a:endParaRPr lang="en-US"/>
          </a:p>
        </c:txPr>
        <c:crossAx val="980800104"/>
        <c:crosses val="autoZero"/>
        <c:auto val="1"/>
        <c:lblAlgn val="ctr"/>
        <c:lblOffset val="100"/>
        <c:noMultiLvlLbl val="0"/>
      </c:catAx>
      <c:valAx>
        <c:axId val="980800104"/>
        <c:scaling>
          <c:orientation val="minMax"/>
        </c:scaling>
        <c:delete val="1"/>
        <c:axPos val="l"/>
        <c:numFmt formatCode="0%" sourceLinked="1"/>
        <c:majorTickMark val="none"/>
        <c:minorTickMark val="none"/>
        <c:tickLblPos val="nextTo"/>
        <c:crossAx val="980793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'Q9 (2)'!$E$1</c:f>
              <c:strCache>
                <c:ptCount val="1"/>
                <c:pt idx="0">
                  <c:v>ratio net/gross</c:v>
                </c:pt>
              </c:strCache>
            </c:strRef>
          </c:tx>
          <c:spPr>
            <a:solidFill>
              <a:schemeClr val="accent1"/>
            </a:solidFill>
            <a:ln>
              <a:noFill/>
            </a:ln>
            <a:effectLst/>
          </c:spPr>
          <c:invertIfNegative val="0"/>
          <c:cat>
            <c:strRef>
              <c:f>'Q9 (2)'!$A$2:$A$94</c:f>
              <c:strCache>
                <c:ptCount val="93"/>
                <c:pt idx="0">
                  <c:v>Real Estate</c:v>
                </c:pt>
                <c:pt idx="1">
                  <c:v>Prepared Foods</c:v>
                </c:pt>
                <c:pt idx="2">
                  <c:v>Ticketing</c:v>
                </c:pt>
                <c:pt idx="3">
                  <c:v>Women's Eastern Wear</c:v>
                </c:pt>
                <c:pt idx="4">
                  <c:v>Cooking &amp; Baking Ingredients</c:v>
                </c:pt>
                <c:pt idx="5">
                  <c:v>Religious &amp; Ceremonial</c:v>
                </c:pt>
                <c:pt idx="6">
                  <c:v>Water Sports</c:v>
                </c:pt>
                <c:pt idx="7">
                  <c:v>Candies</c:v>
                </c:pt>
                <c:pt idx="8">
                  <c:v>Music</c:v>
                </c:pt>
                <c:pt idx="9">
                  <c:v>TVs</c:v>
                </c:pt>
                <c:pt idx="10">
                  <c:v>Desktops</c:v>
                </c:pt>
                <c:pt idx="11">
                  <c:v>Baby &amp; Toddler Furniture</c:v>
                </c:pt>
                <c:pt idx="12">
                  <c:v>Laptops</c:v>
                </c:pt>
                <c:pt idx="13">
                  <c:v>Diapering</c:v>
                </c:pt>
                <c:pt idx="14">
                  <c:v>Monitors</c:v>
                </c:pt>
                <c:pt idx="15">
                  <c:v>Printers &amp; Scanners</c:v>
                </c:pt>
                <c:pt idx="16">
                  <c:v>Smartphones</c:v>
                </c:pt>
                <c:pt idx="17">
                  <c:v>Memory &amp; SD Cards for Phones</c:v>
                </c:pt>
                <c:pt idx="18">
                  <c:v>Video Game Consoles</c:v>
                </c:pt>
                <c:pt idx="19">
                  <c:v>Video Games</c:v>
                </c:pt>
                <c:pt idx="20">
                  <c:v>Baby Shoes</c:v>
                </c:pt>
                <c:pt idx="21">
                  <c:v>Men's Eastern Wear</c:v>
                </c:pt>
                <c:pt idx="22">
                  <c:v>Office Supplies</c:v>
                </c:pt>
                <c:pt idx="23">
                  <c:v>Movies</c:v>
                </c:pt>
                <c:pt idx="24">
                  <c:v>Networking</c:v>
                </c:pt>
                <c:pt idx="25">
                  <c:v>Kitchen Appliances</c:v>
                </c:pt>
                <c:pt idx="26">
                  <c:v>Girls Shoes</c:v>
                </c:pt>
                <c:pt idx="27">
                  <c:v>Boys Shoes</c:v>
                </c:pt>
                <c:pt idx="28">
                  <c:v>Furniture</c:v>
                </c:pt>
                <c:pt idx="29">
                  <c:v>Lawn &amp; Garden</c:v>
                </c:pt>
                <c:pt idx="30">
                  <c:v>TV Equipment</c:v>
                </c:pt>
                <c:pt idx="31">
                  <c:v>Boys Fashion</c:v>
                </c:pt>
                <c:pt idx="32">
                  <c:v>Gymnastics</c:v>
                </c:pt>
                <c:pt idx="33">
                  <c:v>Services</c:v>
                </c:pt>
                <c:pt idx="34">
                  <c:v>Household Appliances</c:v>
                </c:pt>
                <c:pt idx="35">
                  <c:v>Home improvements</c:v>
                </c:pt>
                <c:pt idx="36">
                  <c:v>Computer Accessories</c:v>
                </c:pt>
                <c:pt idx="37">
                  <c:v>Bakery</c:v>
                </c:pt>
                <c:pt idx="38">
                  <c:v>Tablets</c:v>
                </c:pt>
                <c:pt idx="39">
                  <c:v>Storage Devices</c:v>
                </c:pt>
                <c:pt idx="40">
                  <c:v>Linens &amp; Bedding</c:v>
                </c:pt>
                <c:pt idx="41">
                  <c:v>Girls Fashion</c:v>
                </c:pt>
                <c:pt idx="42">
                  <c:v>Cameras</c:v>
                </c:pt>
                <c:pt idx="43">
                  <c:v>Landline Phones</c:v>
                </c:pt>
                <c:pt idx="44">
                  <c:v>Nursing &amp; Feeding</c:v>
                </c:pt>
                <c:pt idx="45">
                  <c:v>Outdoor Sports</c:v>
                </c:pt>
                <c:pt idx="46">
                  <c:v>Lighting</c:v>
                </c:pt>
                <c:pt idx="47">
                  <c:v>Personal Care</c:v>
                </c:pt>
                <c:pt idx="48">
                  <c:v>Softwares</c:v>
                </c:pt>
                <c:pt idx="49">
                  <c:v>Vehicle &amp; Vehicle Parts</c:v>
                </c:pt>
                <c:pt idx="50">
                  <c:v>Other Baby Products</c:v>
                </c:pt>
                <c:pt idx="51">
                  <c:v>MP3 Players and Audio Equipment</c:v>
                </c:pt>
                <c:pt idx="52">
                  <c:v>Makeup</c:v>
                </c:pt>
                <c:pt idx="53">
                  <c:v>Skin Care</c:v>
                </c:pt>
                <c:pt idx="54">
                  <c:v>Women's Shoes</c:v>
                </c:pt>
                <c:pt idx="55">
                  <c:v>Other Food &amp; Beverage</c:v>
                </c:pt>
                <c:pt idx="56">
                  <c:v>Headphones</c:v>
                </c:pt>
                <c:pt idx="57">
                  <c:v>Baby Fashion</c:v>
                </c:pt>
                <c:pt idx="58">
                  <c:v>Featured Phones</c:v>
                </c:pt>
                <c:pt idx="59">
                  <c:v>Perfume &amp; Cologne</c:v>
                </c:pt>
                <c:pt idx="60">
                  <c:v>Men's Shoes</c:v>
                </c:pt>
                <c:pt idx="61">
                  <c:v>Men's Jewelry</c:v>
                </c:pt>
                <c:pt idx="62">
                  <c:v>Kitchen &amp; Dining</c:v>
                </c:pt>
                <c:pt idx="63">
                  <c:v>Books</c:v>
                </c:pt>
                <c:pt idx="64">
                  <c:v>Men's Eyewear</c:v>
                </c:pt>
                <c:pt idx="65">
                  <c:v>Women's Jewelry</c:v>
                </c:pt>
                <c:pt idx="66">
                  <c:v>Women's Watches</c:v>
                </c:pt>
                <c:pt idx="67">
                  <c:v>Mobiles &amp; Tablets Accessories</c:v>
                </c:pt>
                <c:pt idx="68">
                  <c:v>Men's Clothing</c:v>
                </c:pt>
                <c:pt idx="69">
                  <c:v>PowerBanks</c:v>
                </c:pt>
                <c:pt idx="70">
                  <c:v>Women's Accessories</c:v>
                </c:pt>
                <c:pt idx="71">
                  <c:v>Health Care</c:v>
                </c:pt>
                <c:pt idx="72">
                  <c:v>Men's Accessories</c:v>
                </c:pt>
                <c:pt idx="73">
                  <c:v>Household Supplies</c:v>
                </c:pt>
                <c:pt idx="74">
                  <c:v>Cigarettes &amp; Smoking</c:v>
                </c:pt>
                <c:pt idx="75">
                  <c:v>Beverages</c:v>
                </c:pt>
                <c:pt idx="76">
                  <c:v>Team Sports</c:v>
                </c:pt>
                <c:pt idx="77">
                  <c:v>Women's Clothing</c:v>
                </c:pt>
                <c:pt idx="78">
                  <c:v>Fitness</c:v>
                </c:pt>
                <c:pt idx="79">
                  <c:v>Fitness &amp; Nutrition</c:v>
                </c:pt>
                <c:pt idx="80">
                  <c:v>Personal Pleasure</c:v>
                </c:pt>
                <c:pt idx="81">
                  <c:v>Women's Eyewear</c:v>
                </c:pt>
                <c:pt idx="82">
                  <c:v>Luggage &amp; Bags</c:v>
                </c:pt>
                <c:pt idx="83">
                  <c:v>Decor</c:v>
                </c:pt>
                <c:pt idx="84">
                  <c:v>Men's Watches</c:v>
                </c:pt>
                <c:pt idx="85">
                  <c:v>Bath &amp; Body</c:v>
                </c:pt>
                <c:pt idx="86">
                  <c:v>Bathroom Accessories</c:v>
                </c:pt>
                <c:pt idx="87">
                  <c:v>Women's Lingeries and Nightwear</c:v>
                </c:pt>
                <c:pt idx="88">
                  <c:v>Nail Care</c:v>
                </c:pt>
                <c:pt idx="89">
                  <c:v>Hobbies &amp; Creative Arts</c:v>
                </c:pt>
                <c:pt idx="90">
                  <c:v>Pets &amp; Animals</c:v>
                </c:pt>
                <c:pt idx="91">
                  <c:v>Grooming Appliances</c:v>
                </c:pt>
                <c:pt idx="92">
                  <c:v>Smart watches</c:v>
                </c:pt>
              </c:strCache>
            </c:strRef>
          </c:cat>
          <c:val>
            <c:numRef>
              <c:f>'Q9 (2)'!$E$2:$E$94</c:f>
              <c:numCache>
                <c:formatCode>0%</c:formatCode>
                <c:ptCount val="93"/>
                <c:pt idx="0">
                  <c:v>0.15853658536585366</c:v>
                </c:pt>
                <c:pt idx="1">
                  <c:v>0</c:v>
                </c:pt>
                <c:pt idx="2">
                  <c:v>0.25</c:v>
                </c:pt>
                <c:pt idx="3">
                  <c:v>8.3333333333333329E-2</c:v>
                </c:pt>
                <c:pt idx="4">
                  <c:v>6.0606060606060608E-2</c:v>
                </c:pt>
                <c:pt idx="5">
                  <c:v>0.16071428571428573</c:v>
                </c:pt>
                <c:pt idx="6">
                  <c:v>0</c:v>
                </c:pt>
                <c:pt idx="7">
                  <c:v>0.16216216216216217</c:v>
                </c:pt>
                <c:pt idx="8">
                  <c:v>0.25287356321839083</c:v>
                </c:pt>
                <c:pt idx="9">
                  <c:v>0.20087336244541484</c:v>
                </c:pt>
                <c:pt idx="10">
                  <c:v>0.37463126843657818</c:v>
                </c:pt>
                <c:pt idx="11">
                  <c:v>0.11328976034858387</c:v>
                </c:pt>
                <c:pt idx="12">
                  <c:v>0.36195121951219511</c:v>
                </c:pt>
                <c:pt idx="13">
                  <c:v>0.34874759152215801</c:v>
                </c:pt>
                <c:pt idx="14">
                  <c:v>0.44324324324324327</c:v>
                </c:pt>
                <c:pt idx="15">
                  <c:v>0.23735408560311283</c:v>
                </c:pt>
                <c:pt idx="16">
                  <c:v>0.22025456557830658</c:v>
                </c:pt>
                <c:pt idx="17">
                  <c:v>0.23308270676691728</c:v>
                </c:pt>
                <c:pt idx="18">
                  <c:v>0.19280205655526991</c:v>
                </c:pt>
                <c:pt idx="19">
                  <c:v>0.1923743500866551</c:v>
                </c:pt>
                <c:pt idx="20">
                  <c:v>7.5425790754257913E-2</c:v>
                </c:pt>
                <c:pt idx="21">
                  <c:v>5.3571428571428568E-2</c:v>
                </c:pt>
                <c:pt idx="22">
                  <c:v>5.6603773584905662E-2</c:v>
                </c:pt>
                <c:pt idx="23">
                  <c:v>0.27731092436974791</c:v>
                </c:pt>
                <c:pt idx="24">
                  <c:v>0.34390243902439022</c:v>
                </c:pt>
                <c:pt idx="25">
                  <c:v>0.21186440677966101</c:v>
                </c:pt>
                <c:pt idx="26">
                  <c:v>0.29395604395604397</c:v>
                </c:pt>
                <c:pt idx="27">
                  <c:v>0.19642857142857142</c:v>
                </c:pt>
                <c:pt idx="28">
                  <c:v>0.20185614849187936</c:v>
                </c:pt>
                <c:pt idx="29">
                  <c:v>0.171875</c:v>
                </c:pt>
                <c:pt idx="30">
                  <c:v>0.23198198198198197</c:v>
                </c:pt>
                <c:pt idx="31">
                  <c:v>0.20784883720930233</c:v>
                </c:pt>
                <c:pt idx="32">
                  <c:v>0.203125</c:v>
                </c:pt>
                <c:pt idx="33">
                  <c:v>6.6666666666666666E-2</c:v>
                </c:pt>
                <c:pt idx="34">
                  <c:v>0.15252293577981652</c:v>
                </c:pt>
                <c:pt idx="35">
                  <c:v>0.1822429906542056</c:v>
                </c:pt>
                <c:pt idx="36">
                  <c:v>0.16575591985428051</c:v>
                </c:pt>
                <c:pt idx="37">
                  <c:v>0.11904761904761904</c:v>
                </c:pt>
                <c:pt idx="38">
                  <c:v>0.25324675324675322</c:v>
                </c:pt>
                <c:pt idx="39">
                  <c:v>0.28701594533029612</c:v>
                </c:pt>
                <c:pt idx="40">
                  <c:v>0.17816091954022989</c:v>
                </c:pt>
                <c:pt idx="41">
                  <c:v>0.19901719901719903</c:v>
                </c:pt>
                <c:pt idx="42">
                  <c:v>0.21710526315789475</c:v>
                </c:pt>
                <c:pt idx="43">
                  <c:v>0.26785714285714285</c:v>
                </c:pt>
                <c:pt idx="44">
                  <c:v>0.28760330578512394</c:v>
                </c:pt>
                <c:pt idx="45">
                  <c:v>0.25352112676056338</c:v>
                </c:pt>
                <c:pt idx="46">
                  <c:v>0.18904109589041096</c:v>
                </c:pt>
                <c:pt idx="47">
                  <c:v>0.26082365364308341</c:v>
                </c:pt>
                <c:pt idx="48">
                  <c:v>0.26174496644295303</c:v>
                </c:pt>
                <c:pt idx="49">
                  <c:v>0.19252873563218389</c:v>
                </c:pt>
                <c:pt idx="50">
                  <c:v>0.23600605143721634</c:v>
                </c:pt>
                <c:pt idx="51">
                  <c:v>0.15211267605633802</c:v>
                </c:pt>
                <c:pt idx="52">
                  <c:v>0.15297450424929179</c:v>
                </c:pt>
                <c:pt idx="53">
                  <c:v>0.27064676616915423</c:v>
                </c:pt>
                <c:pt idx="54">
                  <c:v>0.23029366306027821</c:v>
                </c:pt>
                <c:pt idx="55">
                  <c:v>0.29002320185614849</c:v>
                </c:pt>
                <c:pt idx="56">
                  <c:v>0.20872865275142316</c:v>
                </c:pt>
                <c:pt idx="57">
                  <c:v>0.15294117647058825</c:v>
                </c:pt>
                <c:pt idx="58">
                  <c:v>0.31176470588235294</c:v>
                </c:pt>
                <c:pt idx="59">
                  <c:v>0.19295958279009126</c:v>
                </c:pt>
                <c:pt idx="60">
                  <c:v>0.25138778747026169</c:v>
                </c:pt>
                <c:pt idx="61">
                  <c:v>0.20766773162939298</c:v>
                </c:pt>
                <c:pt idx="62">
                  <c:v>0.23646723646723647</c:v>
                </c:pt>
                <c:pt idx="63">
                  <c:v>0.31898734177215188</c:v>
                </c:pt>
                <c:pt idx="64">
                  <c:v>0.25589225589225589</c:v>
                </c:pt>
                <c:pt idx="65">
                  <c:v>0.18741633199464525</c:v>
                </c:pt>
                <c:pt idx="66">
                  <c:v>0.1797872340425532</c:v>
                </c:pt>
                <c:pt idx="67">
                  <c:v>0.27081649151172194</c:v>
                </c:pt>
                <c:pt idx="68">
                  <c:v>0.22133333333333333</c:v>
                </c:pt>
                <c:pt idx="69">
                  <c:v>0.26530612244897961</c:v>
                </c:pt>
                <c:pt idx="70">
                  <c:v>0.21683168316831683</c:v>
                </c:pt>
                <c:pt idx="71">
                  <c:v>0.22315789473684211</c:v>
                </c:pt>
                <c:pt idx="72">
                  <c:v>0.20881226053639848</c:v>
                </c:pt>
                <c:pt idx="73">
                  <c:v>0.17105263157894737</c:v>
                </c:pt>
                <c:pt idx="74">
                  <c:v>0.10638297872340426</c:v>
                </c:pt>
                <c:pt idx="75">
                  <c:v>0.21785714285714286</c:v>
                </c:pt>
                <c:pt idx="76">
                  <c:v>0.2425828970331588</c:v>
                </c:pt>
                <c:pt idx="77">
                  <c:v>0.15167682926829268</c:v>
                </c:pt>
                <c:pt idx="78">
                  <c:v>0.39130434782608697</c:v>
                </c:pt>
                <c:pt idx="79">
                  <c:v>0.31293302540415702</c:v>
                </c:pt>
                <c:pt idx="80">
                  <c:v>0.27017543859649124</c:v>
                </c:pt>
                <c:pt idx="81">
                  <c:v>0.19642857142857142</c:v>
                </c:pt>
                <c:pt idx="82">
                  <c:v>0.15862068965517243</c:v>
                </c:pt>
                <c:pt idx="83">
                  <c:v>0.29984301412872844</c:v>
                </c:pt>
                <c:pt idx="84">
                  <c:v>0.21719457013574661</c:v>
                </c:pt>
                <c:pt idx="85">
                  <c:v>7.407407407407407E-2</c:v>
                </c:pt>
                <c:pt idx="86">
                  <c:v>0.33680555555555558</c:v>
                </c:pt>
                <c:pt idx="87">
                  <c:v>0.21720430107526881</c:v>
                </c:pt>
                <c:pt idx="88">
                  <c:v>0.31818181818181818</c:v>
                </c:pt>
                <c:pt idx="89">
                  <c:v>0</c:v>
                </c:pt>
                <c:pt idx="90">
                  <c:v>0.27272727272727271</c:v>
                </c:pt>
                <c:pt idx="91">
                  <c:v>0.34545454545454546</c:v>
                </c:pt>
                <c:pt idx="92">
                  <c:v>0.33862433862433861</c:v>
                </c:pt>
              </c:numCache>
            </c:numRef>
          </c:val>
          <c:extLst>
            <c:ext xmlns:c16="http://schemas.microsoft.com/office/drawing/2014/chart" uri="{C3380CC4-5D6E-409C-BE32-E72D297353CC}">
              <c16:uniqueId val="{00000000-62C3-4713-BFA9-01118B1777A1}"/>
            </c:ext>
          </c:extLst>
        </c:ser>
        <c:dLbls>
          <c:showLegendKey val="0"/>
          <c:showVal val="0"/>
          <c:showCatName val="0"/>
          <c:showSerName val="0"/>
          <c:showPercent val="0"/>
          <c:showBubbleSize val="0"/>
        </c:dLbls>
        <c:gapWidth val="182"/>
        <c:axId val="692002568"/>
        <c:axId val="692017656"/>
      </c:barChart>
      <c:catAx>
        <c:axId val="692002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017656"/>
        <c:crosses val="autoZero"/>
        <c:auto val="1"/>
        <c:lblAlgn val="ctr"/>
        <c:lblOffset val="100"/>
        <c:noMultiLvlLbl val="0"/>
      </c:catAx>
      <c:valAx>
        <c:axId val="69201765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002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ratio net/gross - Top products</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lotArea>
      <c:layout/>
      <c:barChart>
        <c:barDir val="col"/>
        <c:grouping val="clustered"/>
        <c:varyColors val="0"/>
        <c:ser>
          <c:idx val="0"/>
          <c:order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('Q9 (2)'!$A$14,'Q9 (2)'!$A$18,'Q9 (2)'!$A$62,'Q9 (2)'!$A$68,'Q9 (2)'!$A$70,'Q9 (2)'!$A$79,'Q9 (2)'!$A$86)</c:f>
              <c:strCache>
                <c:ptCount val="7"/>
                <c:pt idx="0">
                  <c:v>Laptops</c:v>
                </c:pt>
                <c:pt idx="1">
                  <c:v>Smartphones</c:v>
                </c:pt>
                <c:pt idx="2">
                  <c:v>Men's Shoes</c:v>
                </c:pt>
                <c:pt idx="3">
                  <c:v>Women's Watches</c:v>
                </c:pt>
                <c:pt idx="4">
                  <c:v>Men's Clothing</c:v>
                </c:pt>
                <c:pt idx="5">
                  <c:v>Women's Clothing</c:v>
                </c:pt>
                <c:pt idx="6">
                  <c:v>Men's Watches</c:v>
                </c:pt>
              </c:strCache>
            </c:strRef>
          </c:cat>
          <c:val>
            <c:numRef>
              <c:f>('Q9 (2)'!$E$14,'Q9 (2)'!$E$18,'Q9 (2)'!$E$62,'Q9 (2)'!$E$68,'Q9 (2)'!$E$70,'Q9 (2)'!$E$79,'Q9 (2)'!$E$86)</c:f>
              <c:numCache>
                <c:formatCode>0%</c:formatCode>
                <c:ptCount val="7"/>
                <c:pt idx="0">
                  <c:v>0.36195121951219511</c:v>
                </c:pt>
                <c:pt idx="1">
                  <c:v>0.22025456557830658</c:v>
                </c:pt>
                <c:pt idx="2">
                  <c:v>0.25138778747026169</c:v>
                </c:pt>
                <c:pt idx="3">
                  <c:v>0.1797872340425532</c:v>
                </c:pt>
                <c:pt idx="4">
                  <c:v>0.22133333333333333</c:v>
                </c:pt>
                <c:pt idx="5">
                  <c:v>0.15167682926829268</c:v>
                </c:pt>
                <c:pt idx="6">
                  <c:v>0.21719457013574661</c:v>
                </c:pt>
              </c:numCache>
            </c:numRef>
          </c:val>
          <c:extLst>
            <c:ext xmlns:c16="http://schemas.microsoft.com/office/drawing/2014/chart" uri="{C3380CC4-5D6E-409C-BE32-E72D297353CC}">
              <c16:uniqueId val="{00000000-FB07-4360-A327-BB16E9594B27}"/>
            </c:ext>
          </c:extLst>
        </c:ser>
        <c:dLbls>
          <c:dLblPos val="inEnd"/>
          <c:showLegendKey val="0"/>
          <c:showVal val="1"/>
          <c:showCatName val="0"/>
          <c:showSerName val="0"/>
          <c:showPercent val="0"/>
          <c:showBubbleSize val="0"/>
        </c:dLbls>
        <c:gapWidth val="41"/>
        <c:axId val="980793544"/>
        <c:axId val="980800104"/>
      </c:barChart>
      <c:catAx>
        <c:axId val="9807935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980800104"/>
        <c:crosses val="autoZero"/>
        <c:auto val="1"/>
        <c:lblAlgn val="ctr"/>
        <c:lblOffset val="100"/>
        <c:noMultiLvlLbl val="0"/>
      </c:catAx>
      <c:valAx>
        <c:axId val="980800104"/>
        <c:scaling>
          <c:orientation val="minMax"/>
        </c:scaling>
        <c:delete val="1"/>
        <c:axPos val="l"/>
        <c:numFmt formatCode="0%" sourceLinked="1"/>
        <c:majorTickMark val="none"/>
        <c:minorTickMark val="none"/>
        <c:tickLblPos val="nextTo"/>
        <c:crossAx val="980793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'Q9'!$E$1</c:f>
              <c:strCache>
                <c:ptCount val="1"/>
                <c:pt idx="0">
                  <c:v>ratio net/gross</c:v>
                </c:pt>
              </c:strCache>
            </c:strRef>
          </c:tx>
          <c:spPr>
            <a:solidFill>
              <a:schemeClr val="accent1"/>
            </a:solidFill>
            <a:ln>
              <a:noFill/>
            </a:ln>
            <a:effectLst/>
          </c:spPr>
          <c:invertIfNegative val="0"/>
          <c:cat>
            <c:strRef>
              <c:f>'Q9'!$A$2:$A$94</c:f>
              <c:strCache>
                <c:ptCount val="93"/>
                <c:pt idx="0">
                  <c:v>Real Estate</c:v>
                </c:pt>
                <c:pt idx="1">
                  <c:v>Prepared Foods</c:v>
                </c:pt>
                <c:pt idx="2">
                  <c:v>Ticketing</c:v>
                </c:pt>
                <c:pt idx="3">
                  <c:v>Women's Eastern Wear</c:v>
                </c:pt>
                <c:pt idx="4">
                  <c:v>Cooking &amp; Baking Ingredients</c:v>
                </c:pt>
                <c:pt idx="5">
                  <c:v>Religious &amp; Ceremonial</c:v>
                </c:pt>
                <c:pt idx="6">
                  <c:v>Water Sports</c:v>
                </c:pt>
                <c:pt idx="7">
                  <c:v>Vehicle &amp; Vehicle Parts</c:v>
                </c:pt>
                <c:pt idx="8">
                  <c:v>Bakery</c:v>
                </c:pt>
                <c:pt idx="9">
                  <c:v>Music</c:v>
                </c:pt>
                <c:pt idx="10">
                  <c:v>Candies</c:v>
                </c:pt>
                <c:pt idx="11">
                  <c:v>TVs</c:v>
                </c:pt>
                <c:pt idx="12">
                  <c:v>Movies</c:v>
                </c:pt>
                <c:pt idx="13">
                  <c:v>Desktops</c:v>
                </c:pt>
                <c:pt idx="14">
                  <c:v>Laptops</c:v>
                </c:pt>
                <c:pt idx="15">
                  <c:v>Smartphones</c:v>
                </c:pt>
                <c:pt idx="16">
                  <c:v>Household Appliances</c:v>
                </c:pt>
                <c:pt idx="17">
                  <c:v>Diapering</c:v>
                </c:pt>
                <c:pt idx="18">
                  <c:v>Linens &amp; Bedding</c:v>
                </c:pt>
                <c:pt idx="19">
                  <c:v>Furniture</c:v>
                </c:pt>
                <c:pt idx="20">
                  <c:v>Printers &amp; Scanners</c:v>
                </c:pt>
                <c:pt idx="21">
                  <c:v>Kitchen Appliances</c:v>
                </c:pt>
                <c:pt idx="22">
                  <c:v>Baby &amp; Toddler Furniture</c:v>
                </c:pt>
                <c:pt idx="23">
                  <c:v>Video Game Consoles</c:v>
                </c:pt>
                <c:pt idx="24">
                  <c:v>Monitors</c:v>
                </c:pt>
                <c:pt idx="25">
                  <c:v>Video Games</c:v>
                </c:pt>
                <c:pt idx="26">
                  <c:v>Networking</c:v>
                </c:pt>
                <c:pt idx="27">
                  <c:v>Outdoor Sports</c:v>
                </c:pt>
                <c:pt idx="28">
                  <c:v>Services</c:v>
                </c:pt>
                <c:pt idx="29">
                  <c:v>Home improvements</c:v>
                </c:pt>
                <c:pt idx="30">
                  <c:v>Men's Eastern Wear</c:v>
                </c:pt>
                <c:pt idx="31">
                  <c:v>MP3 Players and Audio Equipment</c:v>
                </c:pt>
                <c:pt idx="32">
                  <c:v>Baby Shoes</c:v>
                </c:pt>
                <c:pt idx="33">
                  <c:v>Cameras</c:v>
                </c:pt>
                <c:pt idx="34">
                  <c:v>Personal Care</c:v>
                </c:pt>
                <c:pt idx="35">
                  <c:v>Memory &amp; SD Cards for Phones</c:v>
                </c:pt>
                <c:pt idx="36">
                  <c:v>TV Equipment</c:v>
                </c:pt>
                <c:pt idx="37">
                  <c:v>Computer Accessories</c:v>
                </c:pt>
                <c:pt idx="38">
                  <c:v>Lighting</c:v>
                </c:pt>
                <c:pt idx="39">
                  <c:v>Storage Devices</c:v>
                </c:pt>
                <c:pt idx="40">
                  <c:v>Tablets</c:v>
                </c:pt>
                <c:pt idx="41">
                  <c:v>Fitness</c:v>
                </c:pt>
                <c:pt idx="42">
                  <c:v>Headphones</c:v>
                </c:pt>
                <c:pt idx="43">
                  <c:v>Office Supplies</c:v>
                </c:pt>
                <c:pt idx="44">
                  <c:v>Girls Shoes</c:v>
                </c:pt>
                <c:pt idx="45">
                  <c:v>Gymnastics</c:v>
                </c:pt>
                <c:pt idx="46">
                  <c:v>Other Food &amp; Beverage</c:v>
                </c:pt>
                <c:pt idx="47">
                  <c:v>Landline Phones</c:v>
                </c:pt>
                <c:pt idx="48">
                  <c:v>Kitchen &amp; Dining</c:v>
                </c:pt>
                <c:pt idx="49">
                  <c:v>Household Supplies</c:v>
                </c:pt>
                <c:pt idx="50">
                  <c:v>Girls Fashion</c:v>
                </c:pt>
                <c:pt idx="51">
                  <c:v>Boys Shoes</c:v>
                </c:pt>
                <c:pt idx="52">
                  <c:v>Men's Jewelry</c:v>
                </c:pt>
                <c:pt idx="53">
                  <c:v>Cigarettes &amp; Smoking</c:v>
                </c:pt>
                <c:pt idx="54">
                  <c:v>Boys Fashion</c:v>
                </c:pt>
                <c:pt idx="55">
                  <c:v>Lawn &amp; Garden</c:v>
                </c:pt>
                <c:pt idx="56">
                  <c:v>Women's Jewelry</c:v>
                </c:pt>
                <c:pt idx="57">
                  <c:v>Other Baby Products</c:v>
                </c:pt>
                <c:pt idx="58">
                  <c:v>Makeup</c:v>
                </c:pt>
                <c:pt idx="59">
                  <c:v>Other Electronics</c:v>
                </c:pt>
                <c:pt idx="60">
                  <c:v>Women's Shoes</c:v>
                </c:pt>
                <c:pt idx="61">
                  <c:v>Skin Care</c:v>
                </c:pt>
                <c:pt idx="62">
                  <c:v>Featured Phones</c:v>
                </c:pt>
                <c:pt idx="63">
                  <c:v>Men's Shoes</c:v>
                </c:pt>
                <c:pt idx="64">
                  <c:v>Perfume &amp; Cologne</c:v>
                </c:pt>
                <c:pt idx="65">
                  <c:v>Softwares</c:v>
                </c:pt>
                <c:pt idx="66">
                  <c:v>Mobiles &amp; Tablets Accessories</c:v>
                </c:pt>
                <c:pt idx="67">
                  <c:v>Bath &amp; Body</c:v>
                </c:pt>
                <c:pt idx="68">
                  <c:v>Decor</c:v>
                </c:pt>
                <c:pt idx="69">
                  <c:v>Men's Eyewear</c:v>
                </c:pt>
                <c:pt idx="70">
                  <c:v>Men's Clothing</c:v>
                </c:pt>
                <c:pt idx="71">
                  <c:v>Health Care</c:v>
                </c:pt>
                <c:pt idx="72">
                  <c:v>Women's Watches</c:v>
                </c:pt>
                <c:pt idx="73">
                  <c:v>PowerBanks</c:v>
                </c:pt>
                <c:pt idx="74">
                  <c:v>Men's Accessories</c:v>
                </c:pt>
                <c:pt idx="75">
                  <c:v>Women's Accessories</c:v>
                </c:pt>
                <c:pt idx="76">
                  <c:v>Men's Watches</c:v>
                </c:pt>
                <c:pt idx="77">
                  <c:v>Baby Fashion</c:v>
                </c:pt>
                <c:pt idx="78">
                  <c:v>Fitness &amp; Nutrition</c:v>
                </c:pt>
                <c:pt idx="79">
                  <c:v>Women's Clothing</c:v>
                </c:pt>
                <c:pt idx="80">
                  <c:v>Team Sports</c:v>
                </c:pt>
                <c:pt idx="81">
                  <c:v>Personal Pleasure</c:v>
                </c:pt>
                <c:pt idx="82">
                  <c:v>Women's Eyewear</c:v>
                </c:pt>
                <c:pt idx="83">
                  <c:v>Books</c:v>
                </c:pt>
                <c:pt idx="84">
                  <c:v>Beverages</c:v>
                </c:pt>
                <c:pt idx="85">
                  <c:v>Bathroom Accessories</c:v>
                </c:pt>
                <c:pt idx="86">
                  <c:v>Women's Lingeries and Nightwear</c:v>
                </c:pt>
                <c:pt idx="87">
                  <c:v>Hobbies &amp; Creative Arts</c:v>
                </c:pt>
                <c:pt idx="88">
                  <c:v>Pets &amp; Animals</c:v>
                </c:pt>
                <c:pt idx="89">
                  <c:v>Nursing &amp; Feeding</c:v>
                </c:pt>
                <c:pt idx="90">
                  <c:v>Grooming Appliances</c:v>
                </c:pt>
                <c:pt idx="91">
                  <c:v>Luggage &amp; Bags</c:v>
                </c:pt>
                <c:pt idx="92">
                  <c:v>Smart watches</c:v>
                </c:pt>
              </c:strCache>
            </c:strRef>
          </c:cat>
          <c:val>
            <c:numRef>
              <c:f>'Q9'!$E$2:$E$94</c:f>
              <c:numCache>
                <c:formatCode>0%</c:formatCode>
                <c:ptCount val="93"/>
                <c:pt idx="0">
                  <c:v>0.10629327495596741</c:v>
                </c:pt>
                <c:pt idx="1">
                  <c:v>0</c:v>
                </c:pt>
                <c:pt idx="2">
                  <c:v>0.36047102677058618</c:v>
                </c:pt>
                <c:pt idx="3">
                  <c:v>0.1591398138684168</c:v>
                </c:pt>
                <c:pt idx="4">
                  <c:v>1.9722006072534749E-2</c:v>
                </c:pt>
                <c:pt idx="5">
                  <c:v>9.900770109272862E-2</c:v>
                </c:pt>
                <c:pt idx="6">
                  <c:v>0</c:v>
                </c:pt>
                <c:pt idx="7">
                  <c:v>9.9841129029097142E-2</c:v>
                </c:pt>
                <c:pt idx="8">
                  <c:v>4.3444722533939106E-2</c:v>
                </c:pt>
                <c:pt idx="9">
                  <c:v>0.11297830782756058</c:v>
                </c:pt>
                <c:pt idx="10">
                  <c:v>3.9474351404603981E-4</c:v>
                </c:pt>
                <c:pt idx="11">
                  <c:v>0.12869100472523448</c:v>
                </c:pt>
                <c:pt idx="12">
                  <c:v>0.17396093215797154</c:v>
                </c:pt>
                <c:pt idx="13">
                  <c:v>0.14454244911728326</c:v>
                </c:pt>
                <c:pt idx="14">
                  <c:v>0.1592541790179004</c:v>
                </c:pt>
                <c:pt idx="15">
                  <c:v>3.8936286783765678E-2</c:v>
                </c:pt>
                <c:pt idx="16">
                  <c:v>0.12067777202774431</c:v>
                </c:pt>
                <c:pt idx="17">
                  <c:v>0.18334362923269207</c:v>
                </c:pt>
                <c:pt idx="18">
                  <c:v>8.1928505564533086E-2</c:v>
                </c:pt>
                <c:pt idx="19">
                  <c:v>6.4724014299165139E-3</c:v>
                </c:pt>
                <c:pt idx="20">
                  <c:v>0.11487262935903191</c:v>
                </c:pt>
                <c:pt idx="21">
                  <c:v>0.11674107076321415</c:v>
                </c:pt>
                <c:pt idx="22">
                  <c:v>9.8473262900739544E-2</c:v>
                </c:pt>
                <c:pt idx="23">
                  <c:v>0.11017620609670527</c:v>
                </c:pt>
                <c:pt idx="24">
                  <c:v>0.26914284493441015</c:v>
                </c:pt>
                <c:pt idx="25">
                  <c:v>0.10131192610800879</c:v>
                </c:pt>
                <c:pt idx="26">
                  <c:v>0.28851601548402417</c:v>
                </c:pt>
                <c:pt idx="27">
                  <c:v>0.1883228987489857</c:v>
                </c:pt>
                <c:pt idx="28">
                  <c:v>4.7377744468480143E-2</c:v>
                </c:pt>
                <c:pt idx="29">
                  <c:v>7.1997349352043563E-2</c:v>
                </c:pt>
                <c:pt idx="30">
                  <c:v>4.9055650660904219E-2</c:v>
                </c:pt>
                <c:pt idx="31">
                  <c:v>6.9748329155659622E-2</c:v>
                </c:pt>
                <c:pt idx="32">
                  <c:v>4.446969642164518E-2</c:v>
                </c:pt>
                <c:pt idx="33">
                  <c:v>0.13475504061450655</c:v>
                </c:pt>
                <c:pt idx="34">
                  <c:v>0.11443730706789029</c:v>
                </c:pt>
                <c:pt idx="35">
                  <c:v>0.20020156518419543</c:v>
                </c:pt>
                <c:pt idx="36">
                  <c:v>0.15102621617152281</c:v>
                </c:pt>
                <c:pt idx="37">
                  <c:v>8.6233980076755132E-2</c:v>
                </c:pt>
                <c:pt idx="38">
                  <c:v>7.1221365874545112E-2</c:v>
                </c:pt>
                <c:pt idx="39">
                  <c:v>0.14130550256072036</c:v>
                </c:pt>
                <c:pt idx="40">
                  <c:v>0.19416390836758102</c:v>
                </c:pt>
                <c:pt idx="41">
                  <c:v>0.25480335594046405</c:v>
                </c:pt>
                <c:pt idx="42">
                  <c:v>4.5077916834312948E-2</c:v>
                </c:pt>
                <c:pt idx="43">
                  <c:v>4.5344366432631227E-2</c:v>
                </c:pt>
                <c:pt idx="44">
                  <c:v>0.19864805124314527</c:v>
                </c:pt>
                <c:pt idx="45">
                  <c:v>0.1032135940851453</c:v>
                </c:pt>
                <c:pt idx="46">
                  <c:v>0.14562663389876532</c:v>
                </c:pt>
                <c:pt idx="47">
                  <c:v>0.1362218061870375</c:v>
                </c:pt>
                <c:pt idx="48">
                  <c:v>0.17018716108126561</c:v>
                </c:pt>
                <c:pt idx="49">
                  <c:v>0.15523403309733527</c:v>
                </c:pt>
                <c:pt idx="50">
                  <c:v>0.10467357782484306</c:v>
                </c:pt>
                <c:pt idx="51">
                  <c:v>0.1125990153286256</c:v>
                </c:pt>
                <c:pt idx="52">
                  <c:v>0.13205978370683488</c:v>
                </c:pt>
                <c:pt idx="53">
                  <c:v>0.12045746962115797</c:v>
                </c:pt>
                <c:pt idx="54">
                  <c:v>0.19272203875606719</c:v>
                </c:pt>
                <c:pt idx="55">
                  <c:v>0.15403363248111598</c:v>
                </c:pt>
                <c:pt idx="56">
                  <c:v>9.6626100132221615E-2</c:v>
                </c:pt>
                <c:pt idx="57">
                  <c:v>0.13488052025012626</c:v>
                </c:pt>
                <c:pt idx="58">
                  <c:v>0.11252397356354076</c:v>
                </c:pt>
                <c:pt idx="59">
                  <c:v>7.7372932373935721E-2</c:v>
                </c:pt>
                <c:pt idx="60">
                  <c:v>0.15000306139853456</c:v>
                </c:pt>
                <c:pt idx="61">
                  <c:v>0.21660614230099895</c:v>
                </c:pt>
                <c:pt idx="62">
                  <c:v>0.38724127317635265</c:v>
                </c:pt>
                <c:pt idx="63">
                  <c:v>9.3448129939678604E-2</c:v>
                </c:pt>
                <c:pt idx="64">
                  <c:v>0.15859926548944353</c:v>
                </c:pt>
                <c:pt idx="65">
                  <c:v>9.5171442803683656E-2</c:v>
                </c:pt>
                <c:pt idx="66">
                  <c:v>0.13716110454062092</c:v>
                </c:pt>
                <c:pt idx="67">
                  <c:v>0.11358293164232312</c:v>
                </c:pt>
                <c:pt idx="68">
                  <c:v>0.18875756773235952</c:v>
                </c:pt>
                <c:pt idx="69">
                  <c:v>0.14519986052407136</c:v>
                </c:pt>
                <c:pt idx="70">
                  <c:v>0.18639821200089293</c:v>
                </c:pt>
                <c:pt idx="71">
                  <c:v>8.2237840674634841E-2</c:v>
                </c:pt>
                <c:pt idx="72">
                  <c:v>0.14635114337118302</c:v>
                </c:pt>
                <c:pt idx="73">
                  <c:v>0.16300447509611954</c:v>
                </c:pt>
                <c:pt idx="74">
                  <c:v>8.9395527320367943E-2</c:v>
                </c:pt>
                <c:pt idx="75">
                  <c:v>1.4116619762039692E-2</c:v>
                </c:pt>
                <c:pt idx="76">
                  <c:v>6.3568771485735004E-2</c:v>
                </c:pt>
                <c:pt idx="77">
                  <c:v>9.1116855548327449E-2</c:v>
                </c:pt>
                <c:pt idx="78">
                  <c:v>0.33791477113194623</c:v>
                </c:pt>
                <c:pt idx="79">
                  <c:v>7.4442206820104301E-2</c:v>
                </c:pt>
                <c:pt idx="80">
                  <c:v>0.13777149982190035</c:v>
                </c:pt>
                <c:pt idx="81">
                  <c:v>0.17237040157578923</c:v>
                </c:pt>
                <c:pt idx="82">
                  <c:v>0.2581688815149244</c:v>
                </c:pt>
                <c:pt idx="83">
                  <c:v>0.14336945316597868</c:v>
                </c:pt>
                <c:pt idx="84">
                  <c:v>5.5003763230390898E-2</c:v>
                </c:pt>
                <c:pt idx="85">
                  <c:v>0.20212498424744801</c:v>
                </c:pt>
                <c:pt idx="86">
                  <c:v>9.4952663511510091E-2</c:v>
                </c:pt>
                <c:pt idx="87">
                  <c:v>0</c:v>
                </c:pt>
                <c:pt idx="88">
                  <c:v>0.14631146445155485</c:v>
                </c:pt>
                <c:pt idx="89">
                  <c:v>0.13077481716155173</c:v>
                </c:pt>
                <c:pt idx="90">
                  <c:v>0.13526236797703059</c:v>
                </c:pt>
                <c:pt idx="91">
                  <c:v>0.12854153993622006</c:v>
                </c:pt>
                <c:pt idx="92">
                  <c:v>0.25408316767850425</c:v>
                </c:pt>
              </c:numCache>
            </c:numRef>
          </c:val>
          <c:extLst>
            <c:ext xmlns:c16="http://schemas.microsoft.com/office/drawing/2014/chart" uri="{C3380CC4-5D6E-409C-BE32-E72D297353CC}">
              <c16:uniqueId val="{00000000-43C5-4C08-8814-D4FCAC9B222E}"/>
            </c:ext>
          </c:extLst>
        </c:ser>
        <c:dLbls>
          <c:showLegendKey val="0"/>
          <c:showVal val="0"/>
          <c:showCatName val="0"/>
          <c:showSerName val="0"/>
          <c:showPercent val="0"/>
          <c:showBubbleSize val="0"/>
        </c:dLbls>
        <c:gapWidth val="182"/>
        <c:axId val="692002568"/>
        <c:axId val="692017656"/>
      </c:barChart>
      <c:catAx>
        <c:axId val="692002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017656"/>
        <c:crosses val="autoZero"/>
        <c:auto val="1"/>
        <c:lblAlgn val="ctr"/>
        <c:lblOffset val="100"/>
        <c:noMultiLvlLbl val="0"/>
      </c:catAx>
      <c:valAx>
        <c:axId val="69201765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002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cap="all" baseline="0">
                <a:effectLst/>
              </a:rPr>
              <a:t>net_transaction_value(euros)</a:t>
            </a:r>
            <a:endParaRPr lang="en-US" sz="1100"/>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a:t>Lowest level of ratio</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col"/>
        <c:grouping val="clustered"/>
        <c:varyColors val="0"/>
        <c:ser>
          <c:idx val="0"/>
          <c:order val="0"/>
          <c:tx>
            <c:strRef>
              <c:f>'Q9'!$P$3</c:f>
              <c:strCache>
                <c:ptCount val="1"/>
                <c:pt idx="0">
                  <c:v>Q1</c:v>
                </c:pt>
              </c:strCache>
            </c:strRef>
          </c:tx>
          <c:spPr>
            <a:solidFill>
              <a:schemeClr val="accent1"/>
            </a:solidFill>
            <a:ln>
              <a:noFill/>
            </a:ln>
            <a:effectLst/>
          </c:spPr>
          <c:invertIfNegative val="0"/>
          <c:cat>
            <c:strRef>
              <c:f>'Q9'!$O$4:$O$8</c:f>
              <c:strCache>
                <c:ptCount val="5"/>
                <c:pt idx="0">
                  <c:v>Bakery</c:v>
                </c:pt>
                <c:pt idx="1">
                  <c:v>Movies</c:v>
                </c:pt>
                <c:pt idx="2">
                  <c:v>Music</c:v>
                </c:pt>
                <c:pt idx="3">
                  <c:v>Desktops</c:v>
                </c:pt>
                <c:pt idx="4">
                  <c:v>TVs</c:v>
                </c:pt>
              </c:strCache>
            </c:strRef>
          </c:cat>
          <c:val>
            <c:numRef>
              <c:f>'Q9'!$P$4:$P$8</c:f>
              <c:numCache>
                <c:formatCode>General</c:formatCode>
                <c:ptCount val="5"/>
                <c:pt idx="0">
                  <c:v>0</c:v>
                </c:pt>
                <c:pt idx="1">
                  <c:v>0</c:v>
                </c:pt>
                <c:pt idx="2">
                  <c:v>377.28999999999996</c:v>
                </c:pt>
                <c:pt idx="3">
                  <c:v>3263.3</c:v>
                </c:pt>
                <c:pt idx="4">
                  <c:v>4038.94</c:v>
                </c:pt>
              </c:numCache>
            </c:numRef>
          </c:val>
          <c:extLst>
            <c:ext xmlns:c16="http://schemas.microsoft.com/office/drawing/2014/chart" uri="{C3380CC4-5D6E-409C-BE32-E72D297353CC}">
              <c16:uniqueId val="{00000000-92A9-4A92-A77A-4795FF3BFD4C}"/>
            </c:ext>
          </c:extLst>
        </c:ser>
        <c:ser>
          <c:idx val="1"/>
          <c:order val="1"/>
          <c:tx>
            <c:strRef>
              <c:f>'Q9'!$Q$3</c:f>
              <c:strCache>
                <c:ptCount val="1"/>
                <c:pt idx="0">
                  <c:v>Q2</c:v>
                </c:pt>
              </c:strCache>
            </c:strRef>
          </c:tx>
          <c:spPr>
            <a:solidFill>
              <a:schemeClr val="accent2"/>
            </a:solidFill>
            <a:ln>
              <a:noFill/>
            </a:ln>
            <a:effectLst/>
          </c:spPr>
          <c:invertIfNegative val="0"/>
          <c:cat>
            <c:strRef>
              <c:f>'Q9'!$O$4:$O$8</c:f>
              <c:strCache>
                <c:ptCount val="5"/>
                <c:pt idx="0">
                  <c:v>Bakery</c:v>
                </c:pt>
                <c:pt idx="1">
                  <c:v>Movies</c:v>
                </c:pt>
                <c:pt idx="2">
                  <c:v>Music</c:v>
                </c:pt>
                <c:pt idx="3">
                  <c:v>Desktops</c:v>
                </c:pt>
                <c:pt idx="4">
                  <c:v>TVs</c:v>
                </c:pt>
              </c:strCache>
            </c:strRef>
          </c:cat>
          <c:val>
            <c:numRef>
              <c:f>'Q9'!$Q$4:$Q$8</c:f>
              <c:numCache>
                <c:formatCode>General</c:formatCode>
                <c:ptCount val="5"/>
                <c:pt idx="0">
                  <c:v>0</c:v>
                </c:pt>
                <c:pt idx="1">
                  <c:v>84.95</c:v>
                </c:pt>
                <c:pt idx="2">
                  <c:v>36.020000000000003</c:v>
                </c:pt>
                <c:pt idx="3">
                  <c:v>446.26</c:v>
                </c:pt>
                <c:pt idx="4">
                  <c:v>9063.15</c:v>
                </c:pt>
              </c:numCache>
            </c:numRef>
          </c:val>
          <c:extLst>
            <c:ext xmlns:c16="http://schemas.microsoft.com/office/drawing/2014/chart" uri="{C3380CC4-5D6E-409C-BE32-E72D297353CC}">
              <c16:uniqueId val="{00000001-92A9-4A92-A77A-4795FF3BFD4C}"/>
            </c:ext>
          </c:extLst>
        </c:ser>
        <c:ser>
          <c:idx val="2"/>
          <c:order val="2"/>
          <c:tx>
            <c:strRef>
              <c:f>'Q9'!$R$3</c:f>
              <c:strCache>
                <c:ptCount val="1"/>
                <c:pt idx="0">
                  <c:v>Q3</c:v>
                </c:pt>
              </c:strCache>
            </c:strRef>
          </c:tx>
          <c:spPr>
            <a:solidFill>
              <a:schemeClr val="accent3"/>
            </a:solidFill>
            <a:ln>
              <a:noFill/>
            </a:ln>
            <a:effectLst/>
          </c:spPr>
          <c:invertIfNegative val="0"/>
          <c:cat>
            <c:strRef>
              <c:f>'Q9'!$O$4:$O$8</c:f>
              <c:strCache>
                <c:ptCount val="5"/>
                <c:pt idx="0">
                  <c:v>Bakery</c:v>
                </c:pt>
                <c:pt idx="1">
                  <c:v>Movies</c:v>
                </c:pt>
                <c:pt idx="2">
                  <c:v>Music</c:v>
                </c:pt>
                <c:pt idx="3">
                  <c:v>Desktops</c:v>
                </c:pt>
                <c:pt idx="4">
                  <c:v>TVs</c:v>
                </c:pt>
              </c:strCache>
            </c:strRef>
          </c:cat>
          <c:val>
            <c:numRef>
              <c:f>'Q9'!$R$4:$R$8</c:f>
              <c:numCache>
                <c:formatCode>General</c:formatCode>
                <c:ptCount val="5"/>
                <c:pt idx="0">
                  <c:v>20.16</c:v>
                </c:pt>
                <c:pt idx="1">
                  <c:v>0</c:v>
                </c:pt>
                <c:pt idx="2">
                  <c:v>133.94999999999999</c:v>
                </c:pt>
                <c:pt idx="3">
                  <c:v>4817.0599999999995</c:v>
                </c:pt>
                <c:pt idx="4">
                  <c:v>3091.75</c:v>
                </c:pt>
              </c:numCache>
            </c:numRef>
          </c:val>
          <c:extLst>
            <c:ext xmlns:c16="http://schemas.microsoft.com/office/drawing/2014/chart" uri="{C3380CC4-5D6E-409C-BE32-E72D297353CC}">
              <c16:uniqueId val="{00000002-92A9-4A92-A77A-4795FF3BFD4C}"/>
            </c:ext>
          </c:extLst>
        </c:ser>
        <c:ser>
          <c:idx val="3"/>
          <c:order val="3"/>
          <c:tx>
            <c:strRef>
              <c:f>'Q9'!$S$3</c:f>
              <c:strCache>
                <c:ptCount val="1"/>
                <c:pt idx="0">
                  <c:v>Q4</c:v>
                </c:pt>
              </c:strCache>
            </c:strRef>
          </c:tx>
          <c:spPr>
            <a:solidFill>
              <a:schemeClr val="accent4"/>
            </a:solidFill>
            <a:ln>
              <a:noFill/>
            </a:ln>
            <a:effectLst/>
          </c:spPr>
          <c:invertIfNegative val="0"/>
          <c:cat>
            <c:strRef>
              <c:f>'Q9'!$O$4:$O$8</c:f>
              <c:strCache>
                <c:ptCount val="5"/>
                <c:pt idx="0">
                  <c:v>Bakery</c:v>
                </c:pt>
                <c:pt idx="1">
                  <c:v>Movies</c:v>
                </c:pt>
                <c:pt idx="2">
                  <c:v>Music</c:v>
                </c:pt>
                <c:pt idx="3">
                  <c:v>Desktops</c:v>
                </c:pt>
                <c:pt idx="4">
                  <c:v>TVs</c:v>
                </c:pt>
              </c:strCache>
            </c:strRef>
          </c:cat>
          <c:val>
            <c:numRef>
              <c:f>'Q9'!$S$4:$S$8</c:f>
              <c:numCache>
                <c:formatCode>General</c:formatCode>
                <c:ptCount val="5"/>
                <c:pt idx="0">
                  <c:v>0</c:v>
                </c:pt>
                <c:pt idx="1">
                  <c:v>29.810000000000002</c:v>
                </c:pt>
                <c:pt idx="2">
                  <c:v>0</c:v>
                </c:pt>
                <c:pt idx="3">
                  <c:v>1819.2400000000002</c:v>
                </c:pt>
                <c:pt idx="4">
                  <c:v>12347.84</c:v>
                </c:pt>
              </c:numCache>
            </c:numRef>
          </c:val>
          <c:extLst>
            <c:ext xmlns:c16="http://schemas.microsoft.com/office/drawing/2014/chart" uri="{C3380CC4-5D6E-409C-BE32-E72D297353CC}">
              <c16:uniqueId val="{00000003-92A9-4A92-A77A-4795FF3BFD4C}"/>
            </c:ext>
          </c:extLst>
        </c:ser>
        <c:dLbls>
          <c:showLegendKey val="0"/>
          <c:showVal val="0"/>
          <c:showCatName val="0"/>
          <c:showSerName val="0"/>
          <c:showPercent val="0"/>
          <c:showBubbleSize val="0"/>
        </c:dLbls>
        <c:gapWidth val="219"/>
        <c:overlap val="-27"/>
        <c:axId val="952100736"/>
        <c:axId val="952102376"/>
      </c:barChart>
      <c:catAx>
        <c:axId val="952100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52102376"/>
        <c:crosses val="autoZero"/>
        <c:auto val="1"/>
        <c:lblAlgn val="ctr"/>
        <c:lblOffset val="100"/>
        <c:noMultiLvlLbl val="0"/>
      </c:catAx>
      <c:valAx>
        <c:axId val="952102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10073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ratio net/gross</a:t>
            </a:r>
          </a:p>
          <a:p>
            <a:pPr>
              <a:defRPr/>
            </a:pPr>
            <a:r>
              <a:rPr lang="en-US"/>
              <a:t>lowest level</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lotArea>
      <c:layout/>
      <c:barChart>
        <c:barDir val="col"/>
        <c:grouping val="clustered"/>
        <c:varyColors val="0"/>
        <c:ser>
          <c:idx val="0"/>
          <c:order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'Q9'!$A$9:$A$15</c:f>
              <c:strCache>
                <c:ptCount val="7"/>
                <c:pt idx="0">
                  <c:v>Vehicle &amp; Vehicle Parts</c:v>
                </c:pt>
                <c:pt idx="1">
                  <c:v>Bakery</c:v>
                </c:pt>
                <c:pt idx="2">
                  <c:v>Music</c:v>
                </c:pt>
                <c:pt idx="3">
                  <c:v>Candies</c:v>
                </c:pt>
                <c:pt idx="4">
                  <c:v>TVs</c:v>
                </c:pt>
                <c:pt idx="5">
                  <c:v>Movies</c:v>
                </c:pt>
                <c:pt idx="6">
                  <c:v>Desktops</c:v>
                </c:pt>
              </c:strCache>
            </c:strRef>
          </c:cat>
          <c:val>
            <c:numRef>
              <c:f>'Q9'!$E$9:$E$15</c:f>
              <c:numCache>
                <c:formatCode>0%</c:formatCode>
                <c:ptCount val="7"/>
                <c:pt idx="0">
                  <c:v>9.9841129029097142E-2</c:v>
                </c:pt>
                <c:pt idx="1">
                  <c:v>4.3444722533939106E-2</c:v>
                </c:pt>
                <c:pt idx="2">
                  <c:v>0.11297830782756058</c:v>
                </c:pt>
                <c:pt idx="3">
                  <c:v>3.9474351404603981E-4</c:v>
                </c:pt>
                <c:pt idx="4">
                  <c:v>0.12869100472523448</c:v>
                </c:pt>
                <c:pt idx="5">
                  <c:v>0.17396093215797154</c:v>
                </c:pt>
                <c:pt idx="6">
                  <c:v>0.14454244911728326</c:v>
                </c:pt>
              </c:numCache>
            </c:numRef>
          </c:val>
          <c:extLst>
            <c:ext xmlns:c16="http://schemas.microsoft.com/office/drawing/2014/chart" uri="{C3380CC4-5D6E-409C-BE32-E72D297353CC}">
              <c16:uniqueId val="{00000000-5B9C-4010-A099-5F63B6DA2CCA}"/>
            </c:ext>
          </c:extLst>
        </c:ser>
        <c:dLbls>
          <c:dLblPos val="inEnd"/>
          <c:showLegendKey val="0"/>
          <c:showVal val="1"/>
          <c:showCatName val="0"/>
          <c:showSerName val="0"/>
          <c:showPercent val="0"/>
          <c:showBubbleSize val="0"/>
        </c:dLbls>
        <c:gapWidth val="41"/>
        <c:axId val="1528768504"/>
        <c:axId val="1528765224"/>
      </c:barChart>
      <c:catAx>
        <c:axId val="15287685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dk1">
                    <a:lumMod val="65000"/>
                    <a:lumOff val="35000"/>
                  </a:schemeClr>
                </a:solidFill>
                <a:effectLst/>
                <a:latin typeface="+mn-lt"/>
                <a:ea typeface="+mn-ea"/>
                <a:cs typeface="+mn-cs"/>
              </a:defRPr>
            </a:pPr>
            <a:endParaRPr lang="en-US"/>
          </a:p>
        </c:txPr>
        <c:crossAx val="1528765224"/>
        <c:crosses val="autoZero"/>
        <c:auto val="1"/>
        <c:lblAlgn val="ctr"/>
        <c:lblOffset val="100"/>
        <c:noMultiLvlLbl val="0"/>
      </c:catAx>
      <c:valAx>
        <c:axId val="1528765224"/>
        <c:scaling>
          <c:orientation val="minMax"/>
        </c:scaling>
        <c:delete val="1"/>
        <c:axPos val="l"/>
        <c:numFmt formatCode="0%" sourceLinked="1"/>
        <c:majorTickMark val="none"/>
        <c:minorTickMark val="none"/>
        <c:tickLblPos val="nextTo"/>
        <c:crossAx val="1528768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'Q9'!$B$104</c:f>
              <c:strCache>
                <c:ptCount val="1"/>
                <c:pt idx="0">
                  <c:v> gross_transactions </c:v>
                </c:pt>
              </c:strCache>
            </c:strRef>
          </c:tx>
          <c:spPr>
            <a:solidFill>
              <a:schemeClr val="accent1"/>
            </a:solidFill>
            <a:ln>
              <a:noFill/>
            </a:ln>
            <a:effectLst/>
          </c:spPr>
          <c:invertIfNegative val="0"/>
          <c:cat>
            <c:strRef>
              <c:f>'Q9'!$A$105:$A$107</c:f>
              <c:strCache>
                <c:ptCount val="3"/>
                <c:pt idx="0">
                  <c:v>Women's Watches</c:v>
                </c:pt>
                <c:pt idx="1">
                  <c:v>Men's Watches</c:v>
                </c:pt>
                <c:pt idx="2">
                  <c:v>Smart watches</c:v>
                </c:pt>
              </c:strCache>
            </c:strRef>
          </c:cat>
          <c:val>
            <c:numRef>
              <c:f>'Q9'!$B$105:$B$107</c:f>
              <c:numCache>
                <c:formatCode>_-* #,##0_-;\-* #,##0_-;_-* "-"??_-;_-@_-</c:formatCode>
                <c:ptCount val="3"/>
                <c:pt idx="0">
                  <c:v>23416</c:v>
                </c:pt>
                <c:pt idx="1">
                  <c:v>20150</c:v>
                </c:pt>
                <c:pt idx="2">
                  <c:v>812</c:v>
                </c:pt>
              </c:numCache>
            </c:numRef>
          </c:val>
          <c:extLst>
            <c:ext xmlns:c16="http://schemas.microsoft.com/office/drawing/2014/chart" uri="{C3380CC4-5D6E-409C-BE32-E72D297353CC}">
              <c16:uniqueId val="{00000000-C351-4F38-AC93-0C96FD39C237}"/>
            </c:ext>
          </c:extLst>
        </c:ser>
        <c:ser>
          <c:idx val="1"/>
          <c:order val="1"/>
          <c:tx>
            <c:strRef>
              <c:f>'Q9'!$C$104</c:f>
              <c:strCache>
                <c:ptCount val="1"/>
                <c:pt idx="0">
                  <c:v> net_transactions </c:v>
                </c:pt>
              </c:strCache>
            </c:strRef>
          </c:tx>
          <c:spPr>
            <a:solidFill>
              <a:schemeClr val="accent2"/>
            </a:solidFill>
            <a:ln>
              <a:noFill/>
            </a:ln>
            <a:effectLst/>
          </c:spPr>
          <c:invertIfNegative val="0"/>
          <c:cat>
            <c:strRef>
              <c:f>'Q9'!$A$105:$A$107</c:f>
              <c:strCache>
                <c:ptCount val="3"/>
                <c:pt idx="0">
                  <c:v>Women's Watches</c:v>
                </c:pt>
                <c:pt idx="1">
                  <c:v>Men's Watches</c:v>
                </c:pt>
                <c:pt idx="2">
                  <c:v>Smart watches</c:v>
                </c:pt>
              </c:strCache>
            </c:strRef>
          </c:cat>
          <c:val>
            <c:numRef>
              <c:f>'Q9'!$C$105:$C$107</c:f>
              <c:numCache>
                <c:formatCode>_-* #,##0_-;\-* #,##0_-;_-* "-"??_-;_-@_-</c:formatCode>
                <c:ptCount val="3"/>
                <c:pt idx="0">
                  <c:v>8913</c:v>
                </c:pt>
                <c:pt idx="1">
                  <c:v>9057</c:v>
                </c:pt>
                <c:pt idx="2">
                  <c:v>434</c:v>
                </c:pt>
              </c:numCache>
            </c:numRef>
          </c:val>
          <c:extLst>
            <c:ext xmlns:c16="http://schemas.microsoft.com/office/drawing/2014/chart" uri="{C3380CC4-5D6E-409C-BE32-E72D297353CC}">
              <c16:uniqueId val="{00000001-C351-4F38-AC93-0C96FD39C237}"/>
            </c:ext>
          </c:extLst>
        </c:ser>
        <c:ser>
          <c:idx val="2"/>
          <c:order val="2"/>
          <c:tx>
            <c:strRef>
              <c:f>'Q9'!$D$104</c:f>
              <c:strCache>
                <c:ptCount val="1"/>
                <c:pt idx="0">
                  <c:v> canceled_transactions </c:v>
                </c:pt>
              </c:strCache>
            </c:strRef>
          </c:tx>
          <c:spPr>
            <a:solidFill>
              <a:schemeClr val="accent3"/>
            </a:solidFill>
            <a:ln>
              <a:noFill/>
            </a:ln>
            <a:effectLst/>
          </c:spPr>
          <c:invertIfNegative val="0"/>
          <c:cat>
            <c:strRef>
              <c:f>'Q9'!$A$105:$A$107</c:f>
              <c:strCache>
                <c:ptCount val="3"/>
                <c:pt idx="0">
                  <c:v>Women's Watches</c:v>
                </c:pt>
                <c:pt idx="1">
                  <c:v>Men's Watches</c:v>
                </c:pt>
                <c:pt idx="2">
                  <c:v>Smart watches</c:v>
                </c:pt>
              </c:strCache>
            </c:strRef>
          </c:cat>
          <c:val>
            <c:numRef>
              <c:f>'Q9'!$D$105:$D$107</c:f>
              <c:numCache>
                <c:formatCode>_-* #,##0_-;\-* #,##0_-;_-* "-"??_-;_-@_-</c:formatCode>
                <c:ptCount val="3"/>
                <c:pt idx="0">
                  <c:v>13707</c:v>
                </c:pt>
                <c:pt idx="1">
                  <c:v>10241</c:v>
                </c:pt>
                <c:pt idx="2">
                  <c:v>304</c:v>
                </c:pt>
              </c:numCache>
            </c:numRef>
          </c:val>
          <c:extLst>
            <c:ext xmlns:c16="http://schemas.microsoft.com/office/drawing/2014/chart" uri="{C3380CC4-5D6E-409C-BE32-E72D297353CC}">
              <c16:uniqueId val="{00000002-C351-4F38-AC93-0C96FD39C237}"/>
            </c:ext>
          </c:extLst>
        </c:ser>
        <c:dLbls>
          <c:showLegendKey val="0"/>
          <c:showVal val="0"/>
          <c:showCatName val="0"/>
          <c:showSerName val="0"/>
          <c:showPercent val="0"/>
          <c:showBubbleSize val="0"/>
        </c:dLbls>
        <c:gapWidth val="219"/>
        <c:overlap val="-27"/>
        <c:axId val="305875648"/>
        <c:axId val="305875320"/>
      </c:barChart>
      <c:catAx>
        <c:axId val="305875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05875320"/>
        <c:crosses val="autoZero"/>
        <c:auto val="1"/>
        <c:lblAlgn val="ctr"/>
        <c:lblOffset val="100"/>
        <c:noMultiLvlLbl val="0"/>
      </c:catAx>
      <c:valAx>
        <c:axId val="305875320"/>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587564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net_transaction_value(euros)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'Q9'!$B$130</c:f>
              <c:strCache>
                <c:ptCount val="1"/>
                <c:pt idx="0">
                  <c:v>male</c:v>
                </c:pt>
              </c:strCache>
            </c:strRef>
          </c:tx>
          <c:spPr>
            <a:solidFill>
              <a:schemeClr val="accent1"/>
            </a:solidFill>
            <a:ln>
              <a:noFill/>
            </a:ln>
            <a:effectLst/>
          </c:spPr>
          <c:invertIfNegative val="0"/>
          <c:cat>
            <c:strRef>
              <c:f>'Q9'!$A$131:$A$133</c:f>
              <c:strCache>
                <c:ptCount val="3"/>
                <c:pt idx="0">
                  <c:v>Smart watches</c:v>
                </c:pt>
                <c:pt idx="1">
                  <c:v>Women's Watches</c:v>
                </c:pt>
                <c:pt idx="2">
                  <c:v>Men's Watches</c:v>
                </c:pt>
              </c:strCache>
            </c:strRef>
          </c:cat>
          <c:val>
            <c:numRef>
              <c:f>'Q9'!$B$131:$B$133</c:f>
              <c:numCache>
                <c:formatCode>_-* #,##0_-;\-* #,##0_-;_-* "-"??_-;_-@_-</c:formatCode>
                <c:ptCount val="3"/>
                <c:pt idx="0">
                  <c:v>24180.769999999997</c:v>
                </c:pt>
                <c:pt idx="1">
                  <c:v>81107.000000000015</c:v>
                </c:pt>
                <c:pt idx="2">
                  <c:v>228246.13999999998</c:v>
                </c:pt>
              </c:numCache>
            </c:numRef>
          </c:val>
          <c:extLst>
            <c:ext xmlns:c16="http://schemas.microsoft.com/office/drawing/2014/chart" uri="{C3380CC4-5D6E-409C-BE32-E72D297353CC}">
              <c16:uniqueId val="{00000000-51EE-4EB0-BAD8-CA9CC64B5BBE}"/>
            </c:ext>
          </c:extLst>
        </c:ser>
        <c:ser>
          <c:idx val="1"/>
          <c:order val="1"/>
          <c:tx>
            <c:strRef>
              <c:f>'Q9'!$C$130</c:f>
              <c:strCache>
                <c:ptCount val="1"/>
                <c:pt idx="0">
                  <c:v>female</c:v>
                </c:pt>
              </c:strCache>
            </c:strRef>
          </c:tx>
          <c:spPr>
            <a:solidFill>
              <a:schemeClr val="accent2"/>
            </a:solidFill>
            <a:ln>
              <a:noFill/>
            </a:ln>
            <a:effectLst/>
          </c:spPr>
          <c:invertIfNegative val="0"/>
          <c:cat>
            <c:strRef>
              <c:f>'Q9'!$A$131:$A$133</c:f>
              <c:strCache>
                <c:ptCount val="3"/>
                <c:pt idx="0">
                  <c:v>Smart watches</c:v>
                </c:pt>
                <c:pt idx="1">
                  <c:v>Women's Watches</c:v>
                </c:pt>
                <c:pt idx="2">
                  <c:v>Men's Watches</c:v>
                </c:pt>
              </c:strCache>
            </c:strRef>
          </c:cat>
          <c:val>
            <c:numRef>
              <c:f>'Q9'!$C$131:$C$133</c:f>
              <c:numCache>
                <c:formatCode>_-* #,##0_-;\-* #,##0_-;_-* "-"??_-;_-@_-</c:formatCode>
                <c:ptCount val="3"/>
                <c:pt idx="0">
                  <c:v>1512.79</c:v>
                </c:pt>
                <c:pt idx="1">
                  <c:v>44346.089999999982</c:v>
                </c:pt>
                <c:pt idx="2">
                  <c:v>22219.819999999996</c:v>
                </c:pt>
              </c:numCache>
            </c:numRef>
          </c:val>
          <c:extLst>
            <c:ext xmlns:c16="http://schemas.microsoft.com/office/drawing/2014/chart" uri="{C3380CC4-5D6E-409C-BE32-E72D297353CC}">
              <c16:uniqueId val="{00000001-51EE-4EB0-BAD8-CA9CC64B5BBE}"/>
            </c:ext>
          </c:extLst>
        </c:ser>
        <c:ser>
          <c:idx val="2"/>
          <c:order val="2"/>
          <c:tx>
            <c:strRef>
              <c:f>'Q9'!$D$130</c:f>
              <c:strCache>
                <c:ptCount val="1"/>
                <c:pt idx="0">
                  <c:v>Not sure</c:v>
                </c:pt>
              </c:strCache>
            </c:strRef>
          </c:tx>
          <c:spPr>
            <a:solidFill>
              <a:schemeClr val="accent3"/>
            </a:solidFill>
            <a:ln>
              <a:noFill/>
            </a:ln>
            <a:effectLst/>
          </c:spPr>
          <c:invertIfNegative val="0"/>
          <c:cat>
            <c:strRef>
              <c:f>'Q9'!$A$131:$A$133</c:f>
              <c:strCache>
                <c:ptCount val="3"/>
                <c:pt idx="0">
                  <c:v>Smart watches</c:v>
                </c:pt>
                <c:pt idx="1">
                  <c:v>Women's Watches</c:v>
                </c:pt>
                <c:pt idx="2">
                  <c:v>Men's Watches</c:v>
                </c:pt>
              </c:strCache>
            </c:strRef>
          </c:cat>
          <c:val>
            <c:numRef>
              <c:f>'Q9'!$D$131:$D$133</c:f>
              <c:numCache>
                <c:formatCode>_-* #,##0_-;\-* #,##0_-;_-* "-"??_-;_-@_-</c:formatCode>
                <c:ptCount val="3"/>
                <c:pt idx="0">
                  <c:v>0</c:v>
                </c:pt>
                <c:pt idx="1">
                  <c:v>616.26</c:v>
                </c:pt>
                <c:pt idx="2">
                  <c:v>1374.0800000000002</c:v>
                </c:pt>
              </c:numCache>
            </c:numRef>
          </c:val>
          <c:extLst>
            <c:ext xmlns:c16="http://schemas.microsoft.com/office/drawing/2014/chart" uri="{C3380CC4-5D6E-409C-BE32-E72D297353CC}">
              <c16:uniqueId val="{00000002-51EE-4EB0-BAD8-CA9CC64B5BBE}"/>
            </c:ext>
          </c:extLst>
        </c:ser>
        <c:dLbls>
          <c:showLegendKey val="0"/>
          <c:showVal val="0"/>
          <c:showCatName val="0"/>
          <c:showSerName val="0"/>
          <c:showPercent val="0"/>
          <c:showBubbleSize val="0"/>
        </c:dLbls>
        <c:gapWidth val="219"/>
        <c:overlap val="-27"/>
        <c:axId val="879736672"/>
        <c:axId val="879737984"/>
      </c:barChart>
      <c:catAx>
        <c:axId val="879736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879737984"/>
        <c:crosses val="autoZero"/>
        <c:auto val="1"/>
        <c:lblAlgn val="ctr"/>
        <c:lblOffset val="100"/>
        <c:noMultiLvlLbl val="0"/>
      </c:catAx>
      <c:valAx>
        <c:axId val="879737984"/>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973667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net_transaction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'Q9'!$B$156</c:f>
              <c:strCache>
                <c:ptCount val="1"/>
                <c:pt idx="0">
                  <c:v>male</c:v>
                </c:pt>
              </c:strCache>
            </c:strRef>
          </c:tx>
          <c:spPr>
            <a:solidFill>
              <a:schemeClr val="accent1"/>
            </a:solidFill>
            <a:ln>
              <a:noFill/>
            </a:ln>
            <a:effectLst/>
          </c:spPr>
          <c:invertIfNegative val="0"/>
          <c:cat>
            <c:strRef>
              <c:f>'Q9'!$A$157:$A$159</c:f>
              <c:strCache>
                <c:ptCount val="3"/>
                <c:pt idx="0">
                  <c:v>Smart watches</c:v>
                </c:pt>
                <c:pt idx="1">
                  <c:v>Women's Watches</c:v>
                </c:pt>
                <c:pt idx="2">
                  <c:v>Men's Watches</c:v>
                </c:pt>
              </c:strCache>
            </c:strRef>
          </c:cat>
          <c:val>
            <c:numRef>
              <c:f>'Q9'!$B$157:$B$159</c:f>
              <c:numCache>
                <c:formatCode>General</c:formatCode>
                <c:ptCount val="3"/>
                <c:pt idx="0">
                  <c:v>410</c:v>
                </c:pt>
                <c:pt idx="1">
                  <c:v>4637</c:v>
                </c:pt>
                <c:pt idx="2">
                  <c:v>8131</c:v>
                </c:pt>
              </c:numCache>
            </c:numRef>
          </c:val>
          <c:extLst>
            <c:ext xmlns:c16="http://schemas.microsoft.com/office/drawing/2014/chart" uri="{C3380CC4-5D6E-409C-BE32-E72D297353CC}">
              <c16:uniqueId val="{00000000-A084-42E8-A9B7-8C6CC195ADB9}"/>
            </c:ext>
          </c:extLst>
        </c:ser>
        <c:ser>
          <c:idx val="1"/>
          <c:order val="1"/>
          <c:tx>
            <c:strRef>
              <c:f>'Q9'!$C$156</c:f>
              <c:strCache>
                <c:ptCount val="1"/>
                <c:pt idx="0">
                  <c:v>female</c:v>
                </c:pt>
              </c:strCache>
            </c:strRef>
          </c:tx>
          <c:spPr>
            <a:solidFill>
              <a:schemeClr val="accent2"/>
            </a:solidFill>
            <a:ln>
              <a:noFill/>
            </a:ln>
            <a:effectLst/>
          </c:spPr>
          <c:invertIfNegative val="0"/>
          <c:cat>
            <c:strRef>
              <c:f>'Q9'!$A$157:$A$159</c:f>
              <c:strCache>
                <c:ptCount val="3"/>
                <c:pt idx="0">
                  <c:v>Smart watches</c:v>
                </c:pt>
                <c:pt idx="1">
                  <c:v>Women's Watches</c:v>
                </c:pt>
                <c:pt idx="2">
                  <c:v>Men's Watches</c:v>
                </c:pt>
              </c:strCache>
            </c:strRef>
          </c:cat>
          <c:val>
            <c:numRef>
              <c:f>'Q9'!$C$157:$C$159</c:f>
              <c:numCache>
                <c:formatCode>General</c:formatCode>
                <c:ptCount val="3"/>
                <c:pt idx="0">
                  <c:v>24</c:v>
                </c:pt>
                <c:pt idx="1">
                  <c:v>4219</c:v>
                </c:pt>
                <c:pt idx="2">
                  <c:v>882</c:v>
                </c:pt>
              </c:numCache>
            </c:numRef>
          </c:val>
          <c:extLst>
            <c:ext xmlns:c16="http://schemas.microsoft.com/office/drawing/2014/chart" uri="{C3380CC4-5D6E-409C-BE32-E72D297353CC}">
              <c16:uniqueId val="{00000001-A084-42E8-A9B7-8C6CC195ADB9}"/>
            </c:ext>
          </c:extLst>
        </c:ser>
        <c:ser>
          <c:idx val="2"/>
          <c:order val="2"/>
          <c:tx>
            <c:strRef>
              <c:f>'Q9'!$D$156</c:f>
              <c:strCache>
                <c:ptCount val="1"/>
                <c:pt idx="0">
                  <c:v>Not sure</c:v>
                </c:pt>
              </c:strCache>
            </c:strRef>
          </c:tx>
          <c:spPr>
            <a:solidFill>
              <a:schemeClr val="accent3"/>
            </a:solidFill>
            <a:ln>
              <a:noFill/>
            </a:ln>
            <a:effectLst/>
          </c:spPr>
          <c:invertIfNegative val="0"/>
          <c:cat>
            <c:strRef>
              <c:f>'Q9'!$A$157:$A$159</c:f>
              <c:strCache>
                <c:ptCount val="3"/>
                <c:pt idx="0">
                  <c:v>Smart watches</c:v>
                </c:pt>
                <c:pt idx="1">
                  <c:v>Women's Watches</c:v>
                </c:pt>
                <c:pt idx="2">
                  <c:v>Men's Watches</c:v>
                </c:pt>
              </c:strCache>
            </c:strRef>
          </c:cat>
          <c:val>
            <c:numRef>
              <c:f>'Q9'!$D$157:$D$159</c:f>
              <c:numCache>
                <c:formatCode>General</c:formatCode>
                <c:ptCount val="3"/>
                <c:pt idx="0">
                  <c:v>0</c:v>
                </c:pt>
                <c:pt idx="1">
                  <c:v>57</c:v>
                </c:pt>
                <c:pt idx="2">
                  <c:v>44</c:v>
                </c:pt>
              </c:numCache>
            </c:numRef>
          </c:val>
          <c:extLst>
            <c:ext xmlns:c16="http://schemas.microsoft.com/office/drawing/2014/chart" uri="{C3380CC4-5D6E-409C-BE32-E72D297353CC}">
              <c16:uniqueId val="{00000002-A084-42E8-A9B7-8C6CC195ADB9}"/>
            </c:ext>
          </c:extLst>
        </c:ser>
        <c:dLbls>
          <c:showLegendKey val="0"/>
          <c:showVal val="0"/>
          <c:showCatName val="0"/>
          <c:showSerName val="0"/>
          <c:showPercent val="0"/>
          <c:showBubbleSize val="0"/>
        </c:dLbls>
        <c:gapWidth val="219"/>
        <c:overlap val="-27"/>
        <c:axId val="621754048"/>
        <c:axId val="621757328"/>
      </c:barChart>
      <c:catAx>
        <c:axId val="621754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757328"/>
        <c:crosses val="autoZero"/>
        <c:auto val="1"/>
        <c:lblAlgn val="ctr"/>
        <c:lblOffset val="100"/>
        <c:noMultiLvlLbl val="0"/>
      </c:catAx>
      <c:valAx>
        <c:axId val="621757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75404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canceled_transactions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7CC-4518-B8F6-1868753CF1C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7CC-4518-B8F6-1868753CF1C8}"/>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37CC-4518-B8F6-1868753CF1C8}"/>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'Q9'!$A$182:$C$182</c:f>
              <c:strCache>
                <c:ptCount val="3"/>
                <c:pt idx="0">
                  <c:v>male</c:v>
                </c:pt>
                <c:pt idx="1">
                  <c:v>female</c:v>
                </c:pt>
                <c:pt idx="2">
                  <c:v>Not sure</c:v>
                </c:pt>
              </c:strCache>
            </c:strRef>
          </c:cat>
          <c:val>
            <c:numRef>
              <c:f>'Q9'!$A$183:$C$183</c:f>
              <c:numCache>
                <c:formatCode>General</c:formatCode>
                <c:ptCount val="3"/>
                <c:pt idx="0">
                  <c:v>158884</c:v>
                </c:pt>
                <c:pt idx="1">
                  <c:v>104780</c:v>
                </c:pt>
                <c:pt idx="2">
                  <c:v>2991</c:v>
                </c:pt>
              </c:numCache>
            </c:numRef>
          </c:val>
          <c:extLst>
            <c:ext xmlns:c16="http://schemas.microsoft.com/office/drawing/2014/chart" uri="{C3380CC4-5D6E-409C-BE32-E72D297353CC}">
              <c16:uniqueId val="{00000000-275E-4CA8-86C2-A2F6DBC3558C}"/>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net_transaction_value(euros)</a:t>
            </a:r>
          </a:p>
          <a:p>
            <a:pPr>
              <a:defRPr/>
            </a:pPr>
            <a:r>
              <a:rPr lang="en-US"/>
              <a:t>2015Q4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'Q3'!$A$83:$A$98</c:f>
              <c:strCache>
                <c:ptCount val="16"/>
                <c:pt idx="0">
                  <c:v>Personal Pleasure</c:v>
                </c:pt>
                <c:pt idx="1">
                  <c:v>Baby Fashion</c:v>
                </c:pt>
                <c:pt idx="2">
                  <c:v>Women's Eyewear</c:v>
                </c:pt>
                <c:pt idx="3">
                  <c:v>Grooming Appliances</c:v>
                </c:pt>
                <c:pt idx="4">
                  <c:v>Networking</c:v>
                </c:pt>
                <c:pt idx="5">
                  <c:v>Men's Eastern Wear</c:v>
                </c:pt>
                <c:pt idx="6">
                  <c:v>Fitness &amp; Nutrition</c:v>
                </c:pt>
                <c:pt idx="7">
                  <c:v>Desktops</c:v>
                </c:pt>
                <c:pt idx="8">
                  <c:v>Fitness</c:v>
                </c:pt>
                <c:pt idx="9">
                  <c:v>Women's Eastern Wear</c:v>
                </c:pt>
                <c:pt idx="10">
                  <c:v>Bathroom Accessories</c:v>
                </c:pt>
                <c:pt idx="11">
                  <c:v>Smart watches</c:v>
                </c:pt>
                <c:pt idx="12">
                  <c:v>Bakery</c:v>
                </c:pt>
                <c:pt idx="13">
                  <c:v>Featured Phones</c:v>
                </c:pt>
                <c:pt idx="14">
                  <c:v>Religious &amp; Ceremonial</c:v>
                </c:pt>
                <c:pt idx="15">
                  <c:v>Gadgets</c:v>
                </c:pt>
              </c:strCache>
            </c:strRef>
          </c:cat>
          <c:val>
            <c:numRef>
              <c:f>'Q3'!$B$83:$B$98</c:f>
              <c:numCache>
                <c:formatCode>_("R$"* #,##0.00_);_("R$"* \(#,##0.00\);_("R$"* "-"??_);_(@_)</c:formatCode>
                <c:ptCount val="16"/>
                <c:pt idx="0">
                  <c:v>70.088518518518498</c:v>
                </c:pt>
                <c:pt idx="1">
                  <c:v>70.966666666666669</c:v>
                </c:pt>
                <c:pt idx="2">
                  <c:v>71.923555555555581</c:v>
                </c:pt>
                <c:pt idx="3">
                  <c:v>72.55</c:v>
                </c:pt>
                <c:pt idx="4">
                  <c:v>75.301935483871006</c:v>
                </c:pt>
                <c:pt idx="5">
                  <c:v>81.573333333333338</c:v>
                </c:pt>
                <c:pt idx="6">
                  <c:v>90.193103448275835</c:v>
                </c:pt>
                <c:pt idx="7">
                  <c:v>109.55250000000001</c:v>
                </c:pt>
                <c:pt idx="8">
                  <c:v>115.01714285714286</c:v>
                </c:pt>
                <c:pt idx="9">
                  <c:v>118.33</c:v>
                </c:pt>
                <c:pt idx="10">
                  <c:v>128.88535714285712</c:v>
                </c:pt>
                <c:pt idx="11">
                  <c:v>173.40583333333333</c:v>
                </c:pt>
                <c:pt idx="12">
                  <c:v>209.97363636363636</c:v>
                </c:pt>
                <c:pt idx="13">
                  <c:v>507.45</c:v>
                </c:pt>
                <c:pt idx="14">
                  <c:v>668.4</c:v>
                </c:pt>
                <c:pt idx="15">
                  <c:v>0</c:v>
                </c:pt>
              </c:numCache>
            </c:numRef>
          </c:val>
          <c:extLst>
            <c:ext xmlns:c16="http://schemas.microsoft.com/office/drawing/2014/chart" uri="{C3380CC4-5D6E-409C-BE32-E72D297353CC}">
              <c16:uniqueId val="{00000000-0D4A-4E26-99BC-9AD9791BA636}"/>
            </c:ext>
          </c:extLst>
        </c:ser>
        <c:dLbls>
          <c:showLegendKey val="0"/>
          <c:showVal val="0"/>
          <c:showCatName val="0"/>
          <c:showSerName val="0"/>
          <c:showPercent val="0"/>
          <c:showBubbleSize val="0"/>
        </c:dLbls>
        <c:gapWidth val="219"/>
        <c:axId val="773088856"/>
        <c:axId val="773089840"/>
      </c:barChart>
      <c:catAx>
        <c:axId val="773088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773089840"/>
        <c:crosses val="autoZero"/>
        <c:auto val="1"/>
        <c:lblAlgn val="ctr"/>
        <c:lblOffset val="100"/>
        <c:noMultiLvlLbl val="0"/>
      </c:catAx>
      <c:valAx>
        <c:axId val="773089840"/>
        <c:scaling>
          <c:orientation val="minMax"/>
        </c:scaling>
        <c:delete val="0"/>
        <c:axPos val="b"/>
        <c:majorGridlines>
          <c:spPr>
            <a:ln w="9525" cap="flat" cmpd="sng" algn="ctr">
              <a:solidFill>
                <a:schemeClr val="tx1">
                  <a:lumMod val="15000"/>
                  <a:lumOff val="85000"/>
                </a:schemeClr>
              </a:solidFill>
              <a:round/>
            </a:ln>
            <a:effectLst/>
          </c:spPr>
        </c:majorGridlines>
        <c:numFmt formatCode="_(&quot;R$&quot;* #,##0.00_);_(&quot;R$&quot;* \(#,##0.00\);_(&quot;R$&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088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canceled_transactions_value(euros)</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8-598B-4D97-BCD5-71D025483C6E}"/>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28-598B-4D97-BCD5-71D025483C6E}"/>
                </c:ext>
              </c:extLst>
            </c:dLbl>
            <c:spPr>
              <a:noFill/>
              <a:ln>
                <a:noFill/>
              </a:ln>
              <a:effectLst/>
            </c:sp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'Q5 (2)'!$A$79:$A$98</c:f>
              <c:strCache>
                <c:ptCount val="20"/>
                <c:pt idx="0">
                  <c:v>Personal Care</c:v>
                </c:pt>
                <c:pt idx="1">
                  <c:v>PowerBanks</c:v>
                </c:pt>
                <c:pt idx="2">
                  <c:v>MP3 Players and Audio Equipment</c:v>
                </c:pt>
                <c:pt idx="3">
                  <c:v>Mobiles &amp; Tablets Accessories</c:v>
                </c:pt>
                <c:pt idx="4">
                  <c:v>Household Appliances</c:v>
                </c:pt>
                <c:pt idx="5">
                  <c:v>Fitness &amp; Nutrition</c:v>
                </c:pt>
                <c:pt idx="6">
                  <c:v>Cameras</c:v>
                </c:pt>
                <c:pt idx="7">
                  <c:v>Team Sports</c:v>
                </c:pt>
                <c:pt idx="8">
                  <c:v>Women's Lingeries and Nightwear</c:v>
                </c:pt>
                <c:pt idx="9">
                  <c:v>Women's Watches</c:v>
                </c:pt>
                <c:pt idx="10">
                  <c:v>Women's Shoes</c:v>
                </c:pt>
                <c:pt idx="11">
                  <c:v>Women's Accessories</c:v>
                </c:pt>
                <c:pt idx="12">
                  <c:v>Men's Clothing</c:v>
                </c:pt>
                <c:pt idx="13">
                  <c:v>Tablets</c:v>
                </c:pt>
                <c:pt idx="14">
                  <c:v>Smart watches</c:v>
                </c:pt>
                <c:pt idx="15">
                  <c:v>Laptops</c:v>
                </c:pt>
                <c:pt idx="16">
                  <c:v>Men's Watches</c:v>
                </c:pt>
                <c:pt idx="17">
                  <c:v>Women's Clothing</c:v>
                </c:pt>
                <c:pt idx="18">
                  <c:v>Smartphones</c:v>
                </c:pt>
                <c:pt idx="19">
                  <c:v>Men's Shoes</c:v>
                </c:pt>
              </c:strCache>
            </c:strRef>
          </c:cat>
          <c:val>
            <c:numRef>
              <c:f>'Q5 (2)'!#REF!</c:f>
              <c:numCache>
                <c:formatCode>General</c:formatCode>
                <c:ptCount val="1"/>
                <c:pt idx="0">
                  <c:v>1</c:v>
                </c:pt>
              </c:numCache>
            </c:numRef>
          </c:val>
          <c:extLst>
            <c:ext xmlns:c16="http://schemas.microsoft.com/office/drawing/2014/chart" uri="{C3380CC4-5D6E-409C-BE32-E72D297353CC}">
              <c16:uniqueId val="{00000000-F505-4AA0-974F-3268F1C23F02}"/>
            </c:ext>
          </c:extLst>
        </c:ser>
        <c:ser>
          <c:idx val="1"/>
          <c:order val="1"/>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2-F505-4AA0-974F-3268F1C23F02}"/>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4-F505-4AA0-974F-3268F1C23F02}"/>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6-F505-4AA0-974F-3268F1C23F02}"/>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8-F505-4AA0-974F-3268F1C23F02}"/>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A-F505-4AA0-974F-3268F1C23F02}"/>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C-F505-4AA0-974F-3268F1C23F02}"/>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E-F505-4AA0-974F-3268F1C23F02}"/>
              </c:ext>
            </c:extLst>
          </c:dPt>
          <c:dPt>
            <c:idx val="7"/>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0-F505-4AA0-974F-3268F1C23F02}"/>
              </c:ext>
            </c:extLst>
          </c:dPt>
          <c:dPt>
            <c:idx val="8"/>
            <c:bubble3D val="0"/>
            <c:spPr>
              <a:solidFill>
                <a:schemeClr val="accent3">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2-F505-4AA0-974F-3268F1C23F02}"/>
              </c:ext>
            </c:extLst>
          </c:dPt>
          <c:dPt>
            <c:idx val="9"/>
            <c:bubble3D val="0"/>
            <c:spPr>
              <a:solidFill>
                <a:schemeClr val="accent4">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4-F505-4AA0-974F-3268F1C23F02}"/>
              </c:ext>
            </c:extLst>
          </c:dPt>
          <c:dPt>
            <c:idx val="10"/>
            <c:bubble3D val="0"/>
            <c:spPr>
              <a:solidFill>
                <a:schemeClr val="accent5">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6-F505-4AA0-974F-3268F1C23F02}"/>
              </c:ext>
            </c:extLst>
          </c:dPt>
          <c:dPt>
            <c:idx val="11"/>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8-F505-4AA0-974F-3268F1C23F02}"/>
              </c:ext>
            </c:extLst>
          </c:dPt>
          <c:dPt>
            <c:idx val="12"/>
            <c:bubble3D val="0"/>
            <c:spPr>
              <a:solidFill>
                <a:schemeClr val="accent1">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A-F505-4AA0-974F-3268F1C23F02}"/>
              </c:ext>
            </c:extLst>
          </c:dPt>
          <c:dPt>
            <c:idx val="13"/>
            <c:bubble3D val="0"/>
            <c:spPr>
              <a:solidFill>
                <a:schemeClr val="accent2">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C-F505-4AA0-974F-3268F1C23F02}"/>
              </c:ext>
            </c:extLst>
          </c:dPt>
          <c:dPt>
            <c:idx val="14"/>
            <c:bubble3D val="0"/>
            <c:spPr>
              <a:solidFill>
                <a:schemeClr val="accent3">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E-F505-4AA0-974F-3268F1C23F02}"/>
              </c:ext>
            </c:extLst>
          </c:dPt>
          <c:dPt>
            <c:idx val="15"/>
            <c:bubble3D val="0"/>
            <c:spPr>
              <a:solidFill>
                <a:schemeClr val="accent4">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0-F505-4AA0-974F-3268F1C23F02}"/>
              </c:ext>
            </c:extLst>
          </c:dPt>
          <c:dPt>
            <c:idx val="16"/>
            <c:bubble3D val="0"/>
            <c:spPr>
              <a:solidFill>
                <a:schemeClr val="accent5">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2-F505-4AA0-974F-3268F1C23F02}"/>
              </c:ext>
            </c:extLst>
          </c:dPt>
          <c:dPt>
            <c:idx val="17"/>
            <c:bubble3D val="0"/>
            <c:spPr>
              <a:solidFill>
                <a:schemeClr val="accent6">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4-F505-4AA0-974F-3268F1C23F02}"/>
              </c:ext>
            </c:extLst>
          </c:dPt>
          <c:dPt>
            <c:idx val="18"/>
            <c:bubble3D val="0"/>
            <c:spPr>
              <a:solidFill>
                <a:schemeClr val="accent1">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6-F505-4AA0-974F-3268F1C23F02}"/>
              </c:ext>
            </c:extLst>
          </c:dPt>
          <c:dPt>
            <c:idx val="19"/>
            <c:bubble3D val="0"/>
            <c:spPr>
              <a:solidFill>
                <a:schemeClr val="accent2">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8-F505-4AA0-974F-3268F1C23F02}"/>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2-F505-4AA0-974F-3268F1C23F02}"/>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4-F505-4AA0-974F-3268F1C23F02}"/>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6-F505-4AA0-974F-3268F1C23F02}"/>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8-F505-4AA0-974F-3268F1C23F02}"/>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A-F505-4AA0-974F-3268F1C23F02}"/>
                </c:ext>
              </c:extLst>
            </c:dLbl>
            <c:dLbl>
              <c:idx val="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C-F505-4AA0-974F-3268F1C23F02}"/>
                </c:ext>
              </c:extLst>
            </c:dLbl>
            <c:dLbl>
              <c:idx val="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E-F505-4AA0-974F-3268F1C23F02}"/>
                </c:ext>
              </c:extLst>
            </c:dLbl>
            <c:dLbl>
              <c:idx val="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10-F505-4AA0-974F-3268F1C23F02}"/>
                </c:ext>
              </c:extLst>
            </c:dLbl>
            <c:dLbl>
              <c:idx val="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6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12-F505-4AA0-974F-3268F1C23F02}"/>
                </c:ext>
              </c:extLst>
            </c:dLbl>
            <c:dLbl>
              <c:idx val="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14-F505-4AA0-974F-3268F1C23F02}"/>
                </c:ext>
              </c:extLst>
            </c:dLbl>
            <c:dLbl>
              <c:idx val="1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16-F505-4AA0-974F-3268F1C23F02}"/>
                </c:ext>
              </c:extLst>
            </c:dLbl>
            <c:dLbl>
              <c:idx val="1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18-F505-4AA0-974F-3268F1C23F02}"/>
                </c:ext>
              </c:extLst>
            </c:dLbl>
            <c:dLbl>
              <c:idx val="1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80000"/>
                          <a:lumOff val="2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1A-F505-4AA0-974F-3268F1C23F02}"/>
                </c:ext>
              </c:extLst>
            </c:dLbl>
            <c:dLbl>
              <c:idx val="1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lumOff val="2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1C-F505-4AA0-974F-3268F1C23F02}"/>
                </c:ext>
              </c:extLst>
            </c:dLbl>
            <c:dLbl>
              <c:idx val="1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80000"/>
                          <a:lumOff val="2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1E-F505-4AA0-974F-3268F1C23F02}"/>
                </c:ext>
              </c:extLst>
            </c:dLbl>
            <c:dLbl>
              <c:idx val="1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lumOff val="2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20-F505-4AA0-974F-3268F1C23F02}"/>
                </c:ext>
              </c:extLst>
            </c:dLbl>
            <c:dLbl>
              <c:idx val="1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80000"/>
                          <a:lumOff val="2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22-F505-4AA0-974F-3268F1C23F02}"/>
                </c:ext>
              </c:extLst>
            </c:dLbl>
            <c:dLbl>
              <c:idx val="1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80000"/>
                          <a:lumOff val="2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24-F505-4AA0-974F-3268F1C23F02}"/>
                </c:ext>
              </c:extLst>
            </c:dLbl>
            <c:dLbl>
              <c:idx val="1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8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26-F505-4AA0-974F-3268F1C23F02}"/>
                </c:ext>
              </c:extLst>
            </c:dLbl>
            <c:dLbl>
              <c:idx val="1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28-F505-4AA0-974F-3268F1C23F02}"/>
                </c:ext>
              </c:extLst>
            </c:dLbl>
            <c:spPr>
              <a:noFill/>
              <a:ln>
                <a:noFill/>
              </a:ln>
              <a:effectLst/>
            </c:sp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'Q5 (2)'!$A$79:$A$98</c:f>
              <c:strCache>
                <c:ptCount val="20"/>
                <c:pt idx="0">
                  <c:v>Personal Care</c:v>
                </c:pt>
                <c:pt idx="1">
                  <c:v>PowerBanks</c:v>
                </c:pt>
                <c:pt idx="2">
                  <c:v>MP3 Players and Audio Equipment</c:v>
                </c:pt>
                <c:pt idx="3">
                  <c:v>Mobiles &amp; Tablets Accessories</c:v>
                </c:pt>
                <c:pt idx="4">
                  <c:v>Household Appliances</c:v>
                </c:pt>
                <c:pt idx="5">
                  <c:v>Fitness &amp; Nutrition</c:v>
                </c:pt>
                <c:pt idx="6">
                  <c:v>Cameras</c:v>
                </c:pt>
                <c:pt idx="7">
                  <c:v>Team Sports</c:v>
                </c:pt>
                <c:pt idx="8">
                  <c:v>Women's Lingeries and Nightwear</c:v>
                </c:pt>
                <c:pt idx="9">
                  <c:v>Women's Watches</c:v>
                </c:pt>
                <c:pt idx="10">
                  <c:v>Women's Shoes</c:v>
                </c:pt>
                <c:pt idx="11">
                  <c:v>Women's Accessories</c:v>
                </c:pt>
                <c:pt idx="12">
                  <c:v>Men's Clothing</c:v>
                </c:pt>
                <c:pt idx="13">
                  <c:v>Tablets</c:v>
                </c:pt>
                <c:pt idx="14">
                  <c:v>Smart watches</c:v>
                </c:pt>
                <c:pt idx="15">
                  <c:v>Laptops</c:v>
                </c:pt>
                <c:pt idx="16">
                  <c:v>Men's Watches</c:v>
                </c:pt>
                <c:pt idx="17">
                  <c:v>Women's Clothing</c:v>
                </c:pt>
                <c:pt idx="18">
                  <c:v>Smartphones</c:v>
                </c:pt>
                <c:pt idx="19">
                  <c:v>Men's Shoes</c:v>
                </c:pt>
              </c:strCache>
            </c:strRef>
          </c:cat>
          <c:val>
            <c:numRef>
              <c:f>'Q5 (2)'!$B$79:$B$98</c:f>
              <c:numCache>
                <c:formatCode>General</c:formatCode>
                <c:ptCount val="20"/>
                <c:pt idx="0">
                  <c:v>598.06999999999982</c:v>
                </c:pt>
                <c:pt idx="1">
                  <c:v>1201.7099999999998</c:v>
                </c:pt>
                <c:pt idx="2">
                  <c:v>340.9</c:v>
                </c:pt>
                <c:pt idx="3">
                  <c:v>1028.49</c:v>
                </c:pt>
                <c:pt idx="4">
                  <c:v>723.1</c:v>
                </c:pt>
                <c:pt idx="5">
                  <c:v>297.65000000000003</c:v>
                </c:pt>
                <c:pt idx="6">
                  <c:v>790.09999999999991</c:v>
                </c:pt>
                <c:pt idx="7">
                  <c:v>922.66</c:v>
                </c:pt>
                <c:pt idx="8">
                  <c:v>1288.8399999999999</c:v>
                </c:pt>
                <c:pt idx="9">
                  <c:v>1801.81</c:v>
                </c:pt>
                <c:pt idx="10">
                  <c:v>1080.5200000000002</c:v>
                </c:pt>
                <c:pt idx="11">
                  <c:v>3442.22</c:v>
                </c:pt>
                <c:pt idx="12">
                  <c:v>1452.2699999999998</c:v>
                </c:pt>
                <c:pt idx="13">
                  <c:v>1585.8100000000002</c:v>
                </c:pt>
                <c:pt idx="14">
                  <c:v>9.19</c:v>
                </c:pt>
                <c:pt idx="15">
                  <c:v>642.9899999999999</c:v>
                </c:pt>
                <c:pt idx="16">
                  <c:v>7119.8000000000011</c:v>
                </c:pt>
                <c:pt idx="17">
                  <c:v>2541.29</c:v>
                </c:pt>
                <c:pt idx="18">
                  <c:v>2259.8699999999994</c:v>
                </c:pt>
                <c:pt idx="19">
                  <c:v>654.1400000000001</c:v>
                </c:pt>
              </c:numCache>
            </c:numRef>
          </c:val>
          <c:extLst>
            <c:ext xmlns:c16="http://schemas.microsoft.com/office/drawing/2014/chart" uri="{C3380CC4-5D6E-409C-BE32-E72D297353CC}">
              <c16:uniqueId val="{00000029-F505-4AA0-974F-3268F1C23F02}"/>
            </c:ext>
          </c:extLst>
        </c:ser>
        <c:dLbls>
          <c:dLblPos val="outEnd"/>
          <c:showLegendKey val="0"/>
          <c:showVal val="0"/>
          <c:showCatName val="1"/>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canceled_transactions</a:t>
            </a:r>
          </a:p>
        </c:rich>
      </c:tx>
      <c:layout>
        <c:manualLayout>
          <c:xMode val="edge"/>
          <c:yMode val="edge"/>
          <c:x val="7.9416711959389194E-2"/>
          <c:y val="2.050215021457303E-2"/>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A-2969-45D6-98F5-AE88A1D40C78}"/>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2A-2969-45D6-98F5-AE88A1D40C78}"/>
                </c:ext>
              </c:extLst>
            </c:dLbl>
            <c:spPr>
              <a:noFill/>
              <a:ln>
                <a:noFill/>
              </a:ln>
              <a:effectLst/>
            </c:sp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'Q5 (3)'!$A$78:$A$98</c:f>
              <c:strCache>
                <c:ptCount val="21"/>
                <c:pt idx="0">
                  <c:v>Video Game Consoles</c:v>
                </c:pt>
                <c:pt idx="1">
                  <c:v>Personal Care</c:v>
                </c:pt>
                <c:pt idx="2">
                  <c:v>PowerBanks</c:v>
                </c:pt>
                <c:pt idx="3">
                  <c:v>MP3 Players and Audio Equipment</c:v>
                </c:pt>
                <c:pt idx="4">
                  <c:v>Mobiles &amp; Tablets Accessories</c:v>
                </c:pt>
                <c:pt idx="5">
                  <c:v>Household Appliances</c:v>
                </c:pt>
                <c:pt idx="6">
                  <c:v>Fitness &amp; Nutrition</c:v>
                </c:pt>
                <c:pt idx="7">
                  <c:v>Cameras</c:v>
                </c:pt>
                <c:pt idx="8">
                  <c:v>Team Sports</c:v>
                </c:pt>
                <c:pt idx="9">
                  <c:v>Women's Lingeries and Nightwear</c:v>
                </c:pt>
                <c:pt idx="10">
                  <c:v>Women's Watches</c:v>
                </c:pt>
                <c:pt idx="11">
                  <c:v>Women's Shoes</c:v>
                </c:pt>
                <c:pt idx="12">
                  <c:v>Women's Accessories</c:v>
                </c:pt>
                <c:pt idx="13">
                  <c:v>Men's Clothing</c:v>
                </c:pt>
                <c:pt idx="14">
                  <c:v>Tablets</c:v>
                </c:pt>
                <c:pt idx="15">
                  <c:v>Smart watches</c:v>
                </c:pt>
                <c:pt idx="16">
                  <c:v>Laptops</c:v>
                </c:pt>
                <c:pt idx="17">
                  <c:v>Men's Watches</c:v>
                </c:pt>
                <c:pt idx="18">
                  <c:v>Women's Clothing</c:v>
                </c:pt>
                <c:pt idx="19">
                  <c:v>Smartphones</c:v>
                </c:pt>
                <c:pt idx="20">
                  <c:v>Men's Shoes</c:v>
                </c:pt>
              </c:strCache>
            </c:strRef>
          </c:cat>
          <c:val>
            <c:numRef>
              <c:f>'Q5 (3)'!#REF!</c:f>
              <c:numCache>
                <c:formatCode>General</c:formatCode>
                <c:ptCount val="1"/>
                <c:pt idx="0">
                  <c:v>1</c:v>
                </c:pt>
              </c:numCache>
            </c:numRef>
          </c:val>
          <c:extLst>
            <c:ext xmlns:c16="http://schemas.microsoft.com/office/drawing/2014/chart" uri="{C3380CC4-5D6E-409C-BE32-E72D297353CC}">
              <c16:uniqueId val="{00000000-4E1E-4CCF-A023-AA05903D525D}"/>
            </c:ext>
          </c:extLst>
        </c:ser>
        <c:ser>
          <c:idx val="1"/>
          <c:order val="1"/>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2-4E1E-4CCF-A023-AA05903D525D}"/>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4-4E1E-4CCF-A023-AA05903D525D}"/>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6-4E1E-4CCF-A023-AA05903D525D}"/>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8-4E1E-4CCF-A023-AA05903D525D}"/>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A-4E1E-4CCF-A023-AA05903D525D}"/>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C-4E1E-4CCF-A023-AA05903D525D}"/>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E-4E1E-4CCF-A023-AA05903D525D}"/>
              </c:ext>
            </c:extLst>
          </c:dPt>
          <c:dPt>
            <c:idx val="7"/>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0-4E1E-4CCF-A023-AA05903D525D}"/>
              </c:ext>
            </c:extLst>
          </c:dPt>
          <c:dPt>
            <c:idx val="8"/>
            <c:bubble3D val="0"/>
            <c:spPr>
              <a:solidFill>
                <a:schemeClr val="accent3">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2-4E1E-4CCF-A023-AA05903D525D}"/>
              </c:ext>
            </c:extLst>
          </c:dPt>
          <c:dPt>
            <c:idx val="9"/>
            <c:bubble3D val="0"/>
            <c:spPr>
              <a:solidFill>
                <a:schemeClr val="accent4">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4-4E1E-4CCF-A023-AA05903D525D}"/>
              </c:ext>
            </c:extLst>
          </c:dPt>
          <c:dPt>
            <c:idx val="10"/>
            <c:bubble3D val="0"/>
            <c:spPr>
              <a:solidFill>
                <a:schemeClr val="accent5">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6-4E1E-4CCF-A023-AA05903D525D}"/>
              </c:ext>
            </c:extLst>
          </c:dPt>
          <c:dPt>
            <c:idx val="11"/>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8-4E1E-4CCF-A023-AA05903D525D}"/>
              </c:ext>
            </c:extLst>
          </c:dPt>
          <c:dPt>
            <c:idx val="12"/>
            <c:bubble3D val="0"/>
            <c:spPr>
              <a:solidFill>
                <a:schemeClr val="accent1">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A-4E1E-4CCF-A023-AA05903D525D}"/>
              </c:ext>
            </c:extLst>
          </c:dPt>
          <c:dPt>
            <c:idx val="13"/>
            <c:bubble3D val="0"/>
            <c:spPr>
              <a:solidFill>
                <a:schemeClr val="accent2">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C-4E1E-4CCF-A023-AA05903D525D}"/>
              </c:ext>
            </c:extLst>
          </c:dPt>
          <c:dPt>
            <c:idx val="14"/>
            <c:bubble3D val="0"/>
            <c:spPr>
              <a:solidFill>
                <a:schemeClr val="accent3">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E-4E1E-4CCF-A023-AA05903D525D}"/>
              </c:ext>
            </c:extLst>
          </c:dPt>
          <c:dPt>
            <c:idx val="15"/>
            <c:bubble3D val="0"/>
            <c:spPr>
              <a:solidFill>
                <a:schemeClr val="accent4">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0-4E1E-4CCF-A023-AA05903D525D}"/>
              </c:ext>
            </c:extLst>
          </c:dPt>
          <c:dPt>
            <c:idx val="16"/>
            <c:bubble3D val="0"/>
            <c:spPr>
              <a:solidFill>
                <a:schemeClr val="accent5">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2-4E1E-4CCF-A023-AA05903D525D}"/>
              </c:ext>
            </c:extLst>
          </c:dPt>
          <c:dPt>
            <c:idx val="17"/>
            <c:bubble3D val="0"/>
            <c:spPr>
              <a:solidFill>
                <a:schemeClr val="accent6">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4-4E1E-4CCF-A023-AA05903D525D}"/>
              </c:ext>
            </c:extLst>
          </c:dPt>
          <c:dPt>
            <c:idx val="18"/>
            <c:bubble3D val="0"/>
            <c:spPr>
              <a:solidFill>
                <a:schemeClr val="accent1">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6-4E1E-4CCF-A023-AA05903D525D}"/>
              </c:ext>
            </c:extLst>
          </c:dPt>
          <c:dPt>
            <c:idx val="19"/>
            <c:bubble3D val="0"/>
            <c:spPr>
              <a:solidFill>
                <a:schemeClr val="accent2">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8-4E1E-4CCF-A023-AA05903D525D}"/>
              </c:ext>
            </c:extLst>
          </c:dPt>
          <c:dPt>
            <c:idx val="20"/>
            <c:bubble3D val="0"/>
            <c:spPr>
              <a:solidFill>
                <a:schemeClr val="accent3">
                  <a:lumMod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A-4E1E-4CCF-A023-AA05903D525D}"/>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2-4E1E-4CCF-A023-AA05903D525D}"/>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4-4E1E-4CCF-A023-AA05903D525D}"/>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6-4E1E-4CCF-A023-AA05903D525D}"/>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8-4E1E-4CCF-A023-AA05903D525D}"/>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A-4E1E-4CCF-A023-AA05903D525D}"/>
                </c:ext>
              </c:extLst>
            </c:dLbl>
            <c:dLbl>
              <c:idx val="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C-4E1E-4CCF-A023-AA05903D525D}"/>
                </c:ext>
              </c:extLst>
            </c:dLbl>
            <c:dLbl>
              <c:idx val="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E-4E1E-4CCF-A023-AA05903D525D}"/>
                </c:ext>
              </c:extLst>
            </c:dLbl>
            <c:dLbl>
              <c:idx val="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0-4E1E-4CCF-A023-AA05903D525D}"/>
                </c:ext>
              </c:extLst>
            </c:dLbl>
            <c:dLbl>
              <c:idx val="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2-4E1E-4CCF-A023-AA05903D525D}"/>
                </c:ext>
              </c:extLst>
            </c:dLbl>
            <c:dLbl>
              <c:idx val="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4-4E1E-4CCF-A023-AA05903D525D}"/>
                </c:ext>
              </c:extLst>
            </c:dLbl>
            <c:dLbl>
              <c:idx val="1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6-4E1E-4CCF-A023-AA05903D525D}"/>
                </c:ext>
              </c:extLst>
            </c:dLbl>
            <c:dLbl>
              <c:idx val="1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8-4E1E-4CCF-A023-AA05903D525D}"/>
                </c:ext>
              </c:extLst>
            </c:dLbl>
            <c:dLbl>
              <c:idx val="1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A-4E1E-4CCF-A023-AA05903D525D}"/>
                </c:ext>
              </c:extLst>
            </c:dLbl>
            <c:dLbl>
              <c:idx val="1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C-4E1E-4CCF-A023-AA05903D525D}"/>
                </c:ext>
              </c:extLst>
            </c:dLbl>
            <c:dLbl>
              <c:idx val="1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E-4E1E-4CCF-A023-AA05903D525D}"/>
                </c:ext>
              </c:extLst>
            </c:dLbl>
            <c:dLbl>
              <c:idx val="1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20-4E1E-4CCF-A023-AA05903D525D}"/>
                </c:ext>
              </c:extLst>
            </c:dLbl>
            <c:dLbl>
              <c:idx val="1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22-4E1E-4CCF-A023-AA05903D525D}"/>
                </c:ext>
              </c:extLst>
            </c:dLbl>
            <c:dLbl>
              <c:idx val="1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80000"/>
                          <a:lumOff val="2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24-4E1E-4CCF-A023-AA05903D525D}"/>
                </c:ext>
              </c:extLst>
            </c:dLbl>
            <c:dLbl>
              <c:idx val="1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26-4E1E-4CCF-A023-AA05903D525D}"/>
                </c:ext>
              </c:extLst>
            </c:dLbl>
            <c:dLbl>
              <c:idx val="1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28-4E1E-4CCF-A023-AA05903D525D}"/>
                </c:ext>
              </c:extLst>
            </c:dLbl>
            <c:dLbl>
              <c:idx val="2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8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2A-4E1E-4CCF-A023-AA05903D525D}"/>
                </c:ext>
              </c:extLst>
            </c:dLbl>
            <c:spPr>
              <a:noFill/>
              <a:ln>
                <a:noFill/>
              </a:ln>
              <a:effectLst/>
            </c:sp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'Q5 (3)'!$A$78:$A$98</c:f>
              <c:strCache>
                <c:ptCount val="21"/>
                <c:pt idx="0">
                  <c:v>Video Game Consoles</c:v>
                </c:pt>
                <c:pt idx="1">
                  <c:v>Personal Care</c:v>
                </c:pt>
                <c:pt idx="2">
                  <c:v>PowerBanks</c:v>
                </c:pt>
                <c:pt idx="3">
                  <c:v>MP3 Players and Audio Equipment</c:v>
                </c:pt>
                <c:pt idx="4">
                  <c:v>Mobiles &amp; Tablets Accessories</c:v>
                </c:pt>
                <c:pt idx="5">
                  <c:v>Household Appliances</c:v>
                </c:pt>
                <c:pt idx="6">
                  <c:v>Fitness &amp; Nutrition</c:v>
                </c:pt>
                <c:pt idx="7">
                  <c:v>Cameras</c:v>
                </c:pt>
                <c:pt idx="8">
                  <c:v>Team Sports</c:v>
                </c:pt>
                <c:pt idx="9">
                  <c:v>Women's Lingeries and Nightwear</c:v>
                </c:pt>
                <c:pt idx="10">
                  <c:v>Women's Watches</c:v>
                </c:pt>
                <c:pt idx="11">
                  <c:v>Women's Shoes</c:v>
                </c:pt>
                <c:pt idx="12">
                  <c:v>Women's Accessories</c:v>
                </c:pt>
                <c:pt idx="13">
                  <c:v>Men's Clothing</c:v>
                </c:pt>
                <c:pt idx="14">
                  <c:v>Tablets</c:v>
                </c:pt>
                <c:pt idx="15">
                  <c:v>Smart watches</c:v>
                </c:pt>
                <c:pt idx="16">
                  <c:v>Laptops</c:v>
                </c:pt>
                <c:pt idx="17">
                  <c:v>Men's Watches</c:v>
                </c:pt>
                <c:pt idx="18">
                  <c:v>Women's Clothing</c:v>
                </c:pt>
                <c:pt idx="19">
                  <c:v>Smartphones</c:v>
                </c:pt>
                <c:pt idx="20">
                  <c:v>Men's Shoes</c:v>
                </c:pt>
              </c:strCache>
            </c:strRef>
          </c:cat>
          <c:val>
            <c:numRef>
              <c:f>'Q5 (3)'!$B$78:$B$98</c:f>
              <c:numCache>
                <c:formatCode>General</c:formatCode>
                <c:ptCount val="21"/>
                <c:pt idx="0">
                  <c:v>7</c:v>
                </c:pt>
                <c:pt idx="1">
                  <c:v>12</c:v>
                </c:pt>
                <c:pt idx="2">
                  <c:v>10</c:v>
                </c:pt>
                <c:pt idx="3">
                  <c:v>8</c:v>
                </c:pt>
                <c:pt idx="4">
                  <c:v>19</c:v>
                </c:pt>
                <c:pt idx="5">
                  <c:v>14</c:v>
                </c:pt>
                <c:pt idx="6">
                  <c:v>7</c:v>
                </c:pt>
                <c:pt idx="7">
                  <c:v>13</c:v>
                </c:pt>
                <c:pt idx="8">
                  <c:v>9</c:v>
                </c:pt>
                <c:pt idx="9">
                  <c:v>17</c:v>
                </c:pt>
                <c:pt idx="10">
                  <c:v>38</c:v>
                </c:pt>
                <c:pt idx="11">
                  <c:v>22</c:v>
                </c:pt>
                <c:pt idx="12">
                  <c:v>29</c:v>
                </c:pt>
                <c:pt idx="13">
                  <c:v>23</c:v>
                </c:pt>
                <c:pt idx="14">
                  <c:v>14</c:v>
                </c:pt>
                <c:pt idx="15">
                  <c:v>1</c:v>
                </c:pt>
                <c:pt idx="16">
                  <c:v>19</c:v>
                </c:pt>
                <c:pt idx="17">
                  <c:v>19</c:v>
                </c:pt>
                <c:pt idx="18">
                  <c:v>30</c:v>
                </c:pt>
                <c:pt idx="19">
                  <c:v>42</c:v>
                </c:pt>
                <c:pt idx="20">
                  <c:v>18</c:v>
                </c:pt>
              </c:numCache>
            </c:numRef>
          </c:val>
          <c:extLst>
            <c:ext xmlns:c16="http://schemas.microsoft.com/office/drawing/2014/chart" uri="{C3380CC4-5D6E-409C-BE32-E72D297353CC}">
              <c16:uniqueId val="{0000002B-4E1E-4CCF-A023-AA05903D525D}"/>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ratio net/gross top product</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lotArea>
      <c:layout/>
      <c:barChart>
        <c:barDir val="col"/>
        <c:grouping val="clustered"/>
        <c:varyColors val="0"/>
        <c:ser>
          <c:idx val="0"/>
          <c:order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('Q9 (2)'!$A$14,'Q9 (2)'!$A$18,'Q9 (2)'!$A$62,'Q9 (2)'!$A$68,'Q9 (2)'!$A$70,'Q9 (2)'!$A$79,'Q9 (2)'!$A$86)</c:f>
              <c:strCache>
                <c:ptCount val="7"/>
                <c:pt idx="0">
                  <c:v>Laptops</c:v>
                </c:pt>
                <c:pt idx="1">
                  <c:v>Smartphones</c:v>
                </c:pt>
                <c:pt idx="2">
                  <c:v>Men's Shoes</c:v>
                </c:pt>
                <c:pt idx="3">
                  <c:v>Women's Watches</c:v>
                </c:pt>
                <c:pt idx="4">
                  <c:v>Men's Clothing</c:v>
                </c:pt>
                <c:pt idx="5">
                  <c:v>Women's Clothing</c:v>
                </c:pt>
                <c:pt idx="6">
                  <c:v>Men's Watches</c:v>
                </c:pt>
              </c:strCache>
            </c:strRef>
          </c:cat>
          <c:val>
            <c:numRef>
              <c:f>('Q9 (2)'!$E$14,'Q9 (2)'!$E$18,'Q9 (2)'!$E$62,'Q9 (2)'!$E$68,'Q9 (2)'!$E$70,'Q9 (2)'!$E$79,'Q9 (2)'!$E$86)</c:f>
              <c:numCache>
                <c:formatCode>0%</c:formatCode>
                <c:ptCount val="7"/>
                <c:pt idx="0">
                  <c:v>0.36195121951219511</c:v>
                </c:pt>
                <c:pt idx="1">
                  <c:v>0.22025456557830658</c:v>
                </c:pt>
                <c:pt idx="2">
                  <c:v>0.25138778747026169</c:v>
                </c:pt>
                <c:pt idx="3">
                  <c:v>0.1797872340425532</c:v>
                </c:pt>
                <c:pt idx="4">
                  <c:v>0.22133333333333333</c:v>
                </c:pt>
                <c:pt idx="5">
                  <c:v>0.15167682926829268</c:v>
                </c:pt>
                <c:pt idx="6">
                  <c:v>0.21719457013574661</c:v>
                </c:pt>
              </c:numCache>
            </c:numRef>
          </c:val>
          <c:extLst>
            <c:ext xmlns:c16="http://schemas.microsoft.com/office/drawing/2014/chart" uri="{C3380CC4-5D6E-409C-BE32-E72D297353CC}">
              <c16:uniqueId val="{00000000-CBAA-4029-AD87-965A6AC9CE2E}"/>
            </c:ext>
          </c:extLst>
        </c:ser>
        <c:dLbls>
          <c:dLblPos val="inEnd"/>
          <c:showLegendKey val="0"/>
          <c:showVal val="1"/>
          <c:showCatName val="0"/>
          <c:showSerName val="0"/>
          <c:showPercent val="0"/>
          <c:showBubbleSize val="0"/>
        </c:dLbls>
        <c:gapWidth val="41"/>
        <c:axId val="980793544"/>
        <c:axId val="980800104"/>
      </c:barChart>
      <c:catAx>
        <c:axId val="9807935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lumMod val="65000"/>
                    <a:lumOff val="35000"/>
                  </a:schemeClr>
                </a:solidFill>
                <a:effectLst/>
                <a:latin typeface="+mn-lt"/>
                <a:ea typeface="+mn-ea"/>
                <a:cs typeface="+mn-cs"/>
              </a:defRPr>
            </a:pPr>
            <a:endParaRPr lang="en-US"/>
          </a:p>
        </c:txPr>
        <c:crossAx val="980800104"/>
        <c:crosses val="autoZero"/>
        <c:auto val="1"/>
        <c:lblAlgn val="ctr"/>
        <c:lblOffset val="100"/>
        <c:noMultiLvlLbl val="0"/>
      </c:catAx>
      <c:valAx>
        <c:axId val="980800104"/>
        <c:scaling>
          <c:orientation val="minMax"/>
        </c:scaling>
        <c:delete val="1"/>
        <c:axPos val="l"/>
        <c:numFmt formatCode="0%" sourceLinked="1"/>
        <c:majorTickMark val="none"/>
        <c:minorTickMark val="none"/>
        <c:tickLblPos val="nextTo"/>
        <c:crossAx val="980793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a:t>Top products</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sz="1200" b="0" i="0" baseline="0">
                <a:effectLst/>
              </a:rPr>
              <a:t>net_transaction_value(euros)</a:t>
            </a:r>
            <a:endParaRPr lang="en-US">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col"/>
        <c:grouping val="percentStacked"/>
        <c:varyColors val="0"/>
        <c:ser>
          <c:idx val="0"/>
          <c:order val="0"/>
          <c:spPr>
            <a:solidFill>
              <a:schemeClr val="accent1"/>
            </a:solidFill>
            <a:ln>
              <a:noFill/>
            </a:ln>
            <a:effectLst/>
          </c:spPr>
          <c:invertIfNegative val="0"/>
          <c:cat>
            <c:strRef>
              <c:f>('Q6'!$A$85,'Q6'!$A$89,'Q6'!$A$92,'Q6'!$A$94:$A$98)</c:f>
              <c:strCache>
                <c:ptCount val="8"/>
                <c:pt idx="0">
                  <c:v>Women's Shoes</c:v>
                </c:pt>
                <c:pt idx="1">
                  <c:v>Women's Clothing</c:v>
                </c:pt>
                <c:pt idx="2">
                  <c:v>Women's Watches</c:v>
                </c:pt>
                <c:pt idx="3">
                  <c:v>Laptops</c:v>
                </c:pt>
                <c:pt idx="4">
                  <c:v>Men's Clothing</c:v>
                </c:pt>
                <c:pt idx="5">
                  <c:v>Men's Watches</c:v>
                </c:pt>
                <c:pt idx="6">
                  <c:v>Smartphones</c:v>
                </c:pt>
                <c:pt idx="7">
                  <c:v>Men's Shoes</c:v>
                </c:pt>
              </c:strCache>
            </c:strRef>
          </c:cat>
          <c:val>
            <c:numRef>
              <c:f>('Q6'!$B$85,'Q6'!$B$89,'Q6'!$B$92,'Q6'!$B$94:$B$98)</c:f>
            </c:numRef>
          </c:val>
          <c:extLst>
            <c:ext xmlns:c16="http://schemas.microsoft.com/office/drawing/2014/chart" uri="{C3380CC4-5D6E-409C-BE32-E72D297353CC}">
              <c16:uniqueId val="{00000000-ED97-4DA3-8427-3D05506A76B5}"/>
            </c:ext>
          </c:extLst>
        </c:ser>
        <c:ser>
          <c:idx val="1"/>
          <c:order val="1"/>
          <c:tx>
            <c:strRef>
              <c:f>'Q6'!$C$1</c:f>
              <c:strCache>
                <c:ptCount val="1"/>
                <c:pt idx="0">
                  <c:v>male</c:v>
                </c:pt>
              </c:strCache>
            </c:strRef>
          </c:tx>
          <c:spPr>
            <a:solidFill>
              <a:schemeClr val="accent2"/>
            </a:solidFill>
            <a:ln>
              <a:noFill/>
            </a:ln>
            <a:effectLst/>
          </c:spPr>
          <c:invertIfNegative val="0"/>
          <c:cat>
            <c:strRef>
              <c:f>('Q6'!$A$85,'Q6'!$A$89,'Q6'!$A$92,'Q6'!$A$94:$A$98)</c:f>
              <c:strCache>
                <c:ptCount val="8"/>
                <c:pt idx="0">
                  <c:v>Women's Shoes</c:v>
                </c:pt>
                <c:pt idx="1">
                  <c:v>Women's Clothing</c:v>
                </c:pt>
                <c:pt idx="2">
                  <c:v>Women's Watches</c:v>
                </c:pt>
                <c:pt idx="3">
                  <c:v>Laptops</c:v>
                </c:pt>
                <c:pt idx="4">
                  <c:v>Men's Clothing</c:v>
                </c:pt>
                <c:pt idx="5">
                  <c:v>Men's Watches</c:v>
                </c:pt>
                <c:pt idx="6">
                  <c:v>Smartphones</c:v>
                </c:pt>
                <c:pt idx="7">
                  <c:v>Men's Shoes</c:v>
                </c:pt>
              </c:strCache>
            </c:strRef>
          </c:cat>
          <c:val>
            <c:numRef>
              <c:f>('Q6'!$C$85,'Q6'!$C$89,'Q6'!$C$92,'Q6'!$C$94:$C$98)</c:f>
              <c:numCache>
                <c:formatCode>General</c:formatCode>
                <c:ptCount val="8"/>
                <c:pt idx="0">
                  <c:v>8305.6400000000012</c:v>
                </c:pt>
                <c:pt idx="1">
                  <c:v>2314.1299999999997</c:v>
                </c:pt>
                <c:pt idx="2">
                  <c:v>2112.6099999999997</c:v>
                </c:pt>
                <c:pt idx="3">
                  <c:v>4399.57</c:v>
                </c:pt>
                <c:pt idx="4">
                  <c:v>6317.3</c:v>
                </c:pt>
                <c:pt idx="5">
                  <c:v>920.15</c:v>
                </c:pt>
                <c:pt idx="6">
                  <c:v>5094.3899999999994</c:v>
                </c:pt>
                <c:pt idx="7">
                  <c:v>4853.6799999999994</c:v>
                </c:pt>
              </c:numCache>
            </c:numRef>
          </c:val>
          <c:extLst>
            <c:ext xmlns:c16="http://schemas.microsoft.com/office/drawing/2014/chart" uri="{C3380CC4-5D6E-409C-BE32-E72D297353CC}">
              <c16:uniqueId val="{00000001-ED97-4DA3-8427-3D05506A76B5}"/>
            </c:ext>
          </c:extLst>
        </c:ser>
        <c:ser>
          <c:idx val="2"/>
          <c:order val="2"/>
          <c:tx>
            <c:strRef>
              <c:f>'Q6'!$D$1</c:f>
              <c:strCache>
                <c:ptCount val="1"/>
                <c:pt idx="0">
                  <c:v>female</c:v>
                </c:pt>
              </c:strCache>
            </c:strRef>
          </c:tx>
          <c:spPr>
            <a:solidFill>
              <a:schemeClr val="accent3"/>
            </a:solidFill>
            <a:ln>
              <a:noFill/>
            </a:ln>
            <a:effectLst/>
          </c:spPr>
          <c:invertIfNegative val="0"/>
          <c:cat>
            <c:strRef>
              <c:f>('Q6'!$A$85,'Q6'!$A$89,'Q6'!$A$92,'Q6'!$A$94:$A$98)</c:f>
              <c:strCache>
                <c:ptCount val="8"/>
                <c:pt idx="0">
                  <c:v>Women's Shoes</c:v>
                </c:pt>
                <c:pt idx="1">
                  <c:v>Women's Clothing</c:v>
                </c:pt>
                <c:pt idx="2">
                  <c:v>Women's Watches</c:v>
                </c:pt>
                <c:pt idx="3">
                  <c:v>Laptops</c:v>
                </c:pt>
                <c:pt idx="4">
                  <c:v>Men's Clothing</c:v>
                </c:pt>
                <c:pt idx="5">
                  <c:v>Men's Watches</c:v>
                </c:pt>
                <c:pt idx="6">
                  <c:v>Smartphones</c:v>
                </c:pt>
                <c:pt idx="7">
                  <c:v>Men's Shoes</c:v>
                </c:pt>
              </c:strCache>
            </c:strRef>
          </c:cat>
          <c:val>
            <c:numRef>
              <c:f>('Q6'!$D$85,'Q6'!$D$89,'Q6'!$D$92,'Q6'!$D$94:$D$98)</c:f>
              <c:numCache>
                <c:formatCode>General</c:formatCode>
                <c:ptCount val="8"/>
                <c:pt idx="0">
                  <c:v>3397.3600000000006</c:v>
                </c:pt>
                <c:pt idx="1">
                  <c:v>3977.3599999999992</c:v>
                </c:pt>
                <c:pt idx="2">
                  <c:v>2105.0100000000002</c:v>
                </c:pt>
                <c:pt idx="3">
                  <c:v>1457.8400000000001</c:v>
                </c:pt>
                <c:pt idx="4">
                  <c:v>3535.0899999999997</c:v>
                </c:pt>
                <c:pt idx="5">
                  <c:v>1681</c:v>
                </c:pt>
                <c:pt idx="6">
                  <c:v>4129.87</c:v>
                </c:pt>
                <c:pt idx="7">
                  <c:v>2447.7399999999998</c:v>
                </c:pt>
              </c:numCache>
            </c:numRef>
          </c:val>
          <c:extLst>
            <c:ext xmlns:c16="http://schemas.microsoft.com/office/drawing/2014/chart" uri="{C3380CC4-5D6E-409C-BE32-E72D297353CC}">
              <c16:uniqueId val="{00000002-ED97-4DA3-8427-3D05506A76B5}"/>
            </c:ext>
          </c:extLst>
        </c:ser>
        <c:ser>
          <c:idx val="3"/>
          <c:order val="3"/>
          <c:tx>
            <c:strRef>
              <c:f>'Q6'!$E$1</c:f>
              <c:strCache>
                <c:ptCount val="1"/>
                <c:pt idx="0">
                  <c:v>Not sure</c:v>
                </c:pt>
              </c:strCache>
            </c:strRef>
          </c:tx>
          <c:spPr>
            <a:solidFill>
              <a:schemeClr val="accent4"/>
            </a:solidFill>
            <a:ln>
              <a:noFill/>
            </a:ln>
            <a:effectLst/>
          </c:spPr>
          <c:invertIfNegative val="0"/>
          <c:cat>
            <c:strRef>
              <c:f>('Q6'!$A$85,'Q6'!$A$89,'Q6'!$A$92,'Q6'!$A$94:$A$98)</c:f>
              <c:strCache>
                <c:ptCount val="8"/>
                <c:pt idx="0">
                  <c:v>Women's Shoes</c:v>
                </c:pt>
                <c:pt idx="1">
                  <c:v>Women's Clothing</c:v>
                </c:pt>
                <c:pt idx="2">
                  <c:v>Women's Watches</c:v>
                </c:pt>
                <c:pt idx="3">
                  <c:v>Laptops</c:v>
                </c:pt>
                <c:pt idx="4">
                  <c:v>Men's Clothing</c:v>
                </c:pt>
                <c:pt idx="5">
                  <c:v>Men's Watches</c:v>
                </c:pt>
                <c:pt idx="6">
                  <c:v>Smartphones</c:v>
                </c:pt>
                <c:pt idx="7">
                  <c:v>Men's Shoes</c:v>
                </c:pt>
              </c:strCache>
            </c:strRef>
          </c:cat>
          <c:val>
            <c:numRef>
              <c:f>('Q6'!$E$85,'Q6'!$E$89,'Q6'!$E$92,'Q6'!$E$94:$E$98)</c:f>
              <c:numCache>
                <c:formatCode>General</c:formatCode>
                <c:ptCount val="8"/>
                <c:pt idx="0">
                  <c:v>644.55000000000007</c:v>
                </c:pt>
                <c:pt idx="1">
                  <c:v>870.09</c:v>
                </c:pt>
                <c:pt idx="2">
                  <c:v>554.08000000000004</c:v>
                </c:pt>
                <c:pt idx="3">
                  <c:v>218.25</c:v>
                </c:pt>
                <c:pt idx="4">
                  <c:v>876.97999999999979</c:v>
                </c:pt>
                <c:pt idx="5">
                  <c:v>237.11999999999995</c:v>
                </c:pt>
                <c:pt idx="6">
                  <c:v>1931.0800000000004</c:v>
                </c:pt>
                <c:pt idx="7">
                  <c:v>743.28</c:v>
                </c:pt>
              </c:numCache>
            </c:numRef>
          </c:val>
          <c:extLst>
            <c:ext xmlns:c16="http://schemas.microsoft.com/office/drawing/2014/chart" uri="{C3380CC4-5D6E-409C-BE32-E72D297353CC}">
              <c16:uniqueId val="{00000003-ED97-4DA3-8427-3D05506A76B5}"/>
            </c:ext>
          </c:extLst>
        </c:ser>
        <c:dLbls>
          <c:showLegendKey val="0"/>
          <c:showVal val="0"/>
          <c:showCatName val="0"/>
          <c:showSerName val="0"/>
          <c:showPercent val="0"/>
          <c:showBubbleSize val="0"/>
        </c:dLbls>
        <c:gapWidth val="150"/>
        <c:overlap val="100"/>
        <c:axId val="815338224"/>
        <c:axId val="815338552"/>
      </c:barChart>
      <c:catAx>
        <c:axId val="815338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815338552"/>
        <c:crosses val="autoZero"/>
        <c:auto val="1"/>
        <c:lblAlgn val="ctr"/>
        <c:lblOffset val="100"/>
        <c:noMultiLvlLbl val="0"/>
      </c:catAx>
      <c:valAx>
        <c:axId val="8153385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3822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a:t>Top products</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sz="1400" b="0" i="0" baseline="0">
                <a:effectLst/>
              </a:rPr>
              <a:t>canceled_transactions_value(euros)</a:t>
            </a:r>
            <a:endParaRPr lang="en-US" sz="1100"/>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col"/>
        <c:grouping val="percentStacked"/>
        <c:varyColors val="0"/>
        <c:ser>
          <c:idx val="0"/>
          <c:order val="0"/>
          <c:spPr>
            <a:solidFill>
              <a:schemeClr val="accent1"/>
            </a:solidFill>
            <a:ln>
              <a:noFill/>
            </a:ln>
            <a:effectLst/>
          </c:spPr>
          <c:invertIfNegative val="0"/>
          <c:cat>
            <c:strRef>
              <c:f>('Q6 (2)'!$A$78,'Q6 (2)'!$A$88:$A$89,'Q6 (2)'!$A$93,'Q6 (2)'!$A$96:$A$98)</c:f>
              <c:strCache>
                <c:ptCount val="7"/>
                <c:pt idx="0">
                  <c:v>Men's Clothing</c:v>
                </c:pt>
                <c:pt idx="1">
                  <c:v>Women's Watches</c:v>
                </c:pt>
                <c:pt idx="2">
                  <c:v>Men's Shoes</c:v>
                </c:pt>
                <c:pt idx="3">
                  <c:v>Laptops</c:v>
                </c:pt>
                <c:pt idx="4">
                  <c:v>Women's Shoes</c:v>
                </c:pt>
                <c:pt idx="5">
                  <c:v>Women's Clothing</c:v>
                </c:pt>
                <c:pt idx="6">
                  <c:v>Smartphones</c:v>
                </c:pt>
              </c:strCache>
            </c:strRef>
          </c:cat>
          <c:val>
            <c:numRef>
              <c:f>('Q6 (2)'!$B$78,'Q6 (2)'!$B$88:$B$89,'Q6 (2)'!$B$93,'Q6 (2)'!$B$96:$B$98)</c:f>
            </c:numRef>
          </c:val>
          <c:extLst>
            <c:ext xmlns:c16="http://schemas.microsoft.com/office/drawing/2014/chart" uri="{C3380CC4-5D6E-409C-BE32-E72D297353CC}">
              <c16:uniqueId val="{00000000-AC56-4635-B791-4B23A252B8A8}"/>
            </c:ext>
          </c:extLst>
        </c:ser>
        <c:ser>
          <c:idx val="1"/>
          <c:order val="1"/>
          <c:tx>
            <c:strRef>
              <c:f>'Q6 (2)'!$C$1</c:f>
              <c:strCache>
                <c:ptCount val="1"/>
                <c:pt idx="0">
                  <c:v>male</c:v>
                </c:pt>
              </c:strCache>
            </c:strRef>
          </c:tx>
          <c:spPr>
            <a:solidFill>
              <a:schemeClr val="accent2"/>
            </a:solidFill>
            <a:ln>
              <a:noFill/>
            </a:ln>
            <a:effectLst/>
          </c:spPr>
          <c:invertIfNegative val="0"/>
          <c:cat>
            <c:strRef>
              <c:f>('Q6 (2)'!$A$78,'Q6 (2)'!$A$88:$A$89,'Q6 (2)'!$A$93,'Q6 (2)'!$A$96:$A$98)</c:f>
              <c:strCache>
                <c:ptCount val="7"/>
                <c:pt idx="0">
                  <c:v>Men's Clothing</c:v>
                </c:pt>
                <c:pt idx="1">
                  <c:v>Women's Watches</c:v>
                </c:pt>
                <c:pt idx="2">
                  <c:v>Men's Shoes</c:v>
                </c:pt>
                <c:pt idx="3">
                  <c:v>Laptops</c:v>
                </c:pt>
                <c:pt idx="4">
                  <c:v>Women's Shoes</c:v>
                </c:pt>
                <c:pt idx="5">
                  <c:v>Women's Clothing</c:v>
                </c:pt>
                <c:pt idx="6">
                  <c:v>Smartphones</c:v>
                </c:pt>
              </c:strCache>
            </c:strRef>
          </c:cat>
          <c:val>
            <c:numRef>
              <c:f>('Q6 (2)'!$C$78,'Q6 (2)'!$C$88:$C$89,'Q6 (2)'!$C$93,'Q6 (2)'!$C$96:$C$98)</c:f>
              <c:numCache>
                <c:formatCode>General</c:formatCode>
                <c:ptCount val="7"/>
                <c:pt idx="0">
                  <c:v>26322.009999999995</c:v>
                </c:pt>
                <c:pt idx="1">
                  <c:v>13657.26</c:v>
                </c:pt>
                <c:pt idx="2">
                  <c:v>41540.43</c:v>
                </c:pt>
                <c:pt idx="3">
                  <c:v>17671.239999999998</c:v>
                </c:pt>
                <c:pt idx="4">
                  <c:v>32226.830000000013</c:v>
                </c:pt>
                <c:pt idx="5">
                  <c:v>65278.410000000011</c:v>
                </c:pt>
                <c:pt idx="6">
                  <c:v>228761.37999999998</c:v>
                </c:pt>
              </c:numCache>
            </c:numRef>
          </c:val>
          <c:extLst>
            <c:ext xmlns:c16="http://schemas.microsoft.com/office/drawing/2014/chart" uri="{C3380CC4-5D6E-409C-BE32-E72D297353CC}">
              <c16:uniqueId val="{00000001-AC56-4635-B791-4B23A252B8A8}"/>
            </c:ext>
          </c:extLst>
        </c:ser>
        <c:ser>
          <c:idx val="2"/>
          <c:order val="2"/>
          <c:tx>
            <c:strRef>
              <c:f>'Q6 (2)'!$D$1</c:f>
              <c:strCache>
                <c:ptCount val="1"/>
                <c:pt idx="0">
                  <c:v>female</c:v>
                </c:pt>
              </c:strCache>
            </c:strRef>
          </c:tx>
          <c:spPr>
            <a:solidFill>
              <a:schemeClr val="accent3"/>
            </a:solidFill>
            <a:ln>
              <a:noFill/>
            </a:ln>
            <a:effectLst/>
          </c:spPr>
          <c:invertIfNegative val="0"/>
          <c:cat>
            <c:strRef>
              <c:f>('Q6 (2)'!$A$78,'Q6 (2)'!$A$88:$A$89,'Q6 (2)'!$A$93,'Q6 (2)'!$A$96:$A$98)</c:f>
              <c:strCache>
                <c:ptCount val="7"/>
                <c:pt idx="0">
                  <c:v>Men's Clothing</c:v>
                </c:pt>
                <c:pt idx="1">
                  <c:v>Women's Watches</c:v>
                </c:pt>
                <c:pt idx="2">
                  <c:v>Men's Shoes</c:v>
                </c:pt>
                <c:pt idx="3">
                  <c:v>Laptops</c:v>
                </c:pt>
                <c:pt idx="4">
                  <c:v>Women's Shoes</c:v>
                </c:pt>
                <c:pt idx="5">
                  <c:v>Women's Clothing</c:v>
                </c:pt>
                <c:pt idx="6">
                  <c:v>Smartphones</c:v>
                </c:pt>
              </c:strCache>
            </c:strRef>
          </c:cat>
          <c:val>
            <c:numRef>
              <c:f>('Q6 (2)'!$D$78,'Q6 (2)'!$D$88:$D$89,'Q6 (2)'!$D$93,'Q6 (2)'!$D$96:$D$98)</c:f>
              <c:numCache>
                <c:formatCode>General</c:formatCode>
                <c:ptCount val="7"/>
                <c:pt idx="0">
                  <c:v>15772.229999999998</c:v>
                </c:pt>
                <c:pt idx="1">
                  <c:v>11244.109999999999</c:v>
                </c:pt>
                <c:pt idx="2">
                  <c:v>30989.310000000012</c:v>
                </c:pt>
                <c:pt idx="3">
                  <c:v>8330.6999999999989</c:v>
                </c:pt>
                <c:pt idx="4">
                  <c:v>34941.939999999995</c:v>
                </c:pt>
                <c:pt idx="5">
                  <c:v>20430.939999999991</c:v>
                </c:pt>
                <c:pt idx="6">
                  <c:v>38720.57</c:v>
                </c:pt>
              </c:numCache>
            </c:numRef>
          </c:val>
          <c:extLst>
            <c:ext xmlns:c16="http://schemas.microsoft.com/office/drawing/2014/chart" uri="{C3380CC4-5D6E-409C-BE32-E72D297353CC}">
              <c16:uniqueId val="{00000002-AC56-4635-B791-4B23A252B8A8}"/>
            </c:ext>
          </c:extLst>
        </c:ser>
        <c:ser>
          <c:idx val="3"/>
          <c:order val="3"/>
          <c:tx>
            <c:strRef>
              <c:f>'Q6 (2)'!$E$1</c:f>
              <c:strCache>
                <c:ptCount val="1"/>
                <c:pt idx="0">
                  <c:v>Not sure</c:v>
                </c:pt>
              </c:strCache>
            </c:strRef>
          </c:tx>
          <c:spPr>
            <a:solidFill>
              <a:schemeClr val="accent4"/>
            </a:solidFill>
            <a:ln>
              <a:noFill/>
            </a:ln>
            <a:effectLst/>
          </c:spPr>
          <c:invertIfNegative val="0"/>
          <c:cat>
            <c:strRef>
              <c:f>('Q6 (2)'!$A$78,'Q6 (2)'!$A$88:$A$89,'Q6 (2)'!$A$93,'Q6 (2)'!$A$96:$A$98)</c:f>
              <c:strCache>
                <c:ptCount val="7"/>
                <c:pt idx="0">
                  <c:v>Men's Clothing</c:v>
                </c:pt>
                <c:pt idx="1">
                  <c:v>Women's Watches</c:v>
                </c:pt>
                <c:pt idx="2">
                  <c:v>Men's Shoes</c:v>
                </c:pt>
                <c:pt idx="3">
                  <c:v>Laptops</c:v>
                </c:pt>
                <c:pt idx="4">
                  <c:v>Women's Shoes</c:v>
                </c:pt>
                <c:pt idx="5">
                  <c:v>Women's Clothing</c:v>
                </c:pt>
                <c:pt idx="6">
                  <c:v>Smartphones</c:v>
                </c:pt>
              </c:strCache>
            </c:strRef>
          </c:cat>
          <c:val>
            <c:numRef>
              <c:f>('Q6 (2)'!$E$78,'Q6 (2)'!$E$88:$E$89,'Q6 (2)'!$E$93,'Q6 (2)'!$E$96:$E$98)</c:f>
              <c:numCache>
                <c:formatCode>General</c:formatCode>
                <c:ptCount val="7"/>
                <c:pt idx="0">
                  <c:v>4737.9399999999996</c:v>
                </c:pt>
                <c:pt idx="1">
                  <c:v>2931.3900000000008</c:v>
                </c:pt>
                <c:pt idx="2">
                  <c:v>5512.89</c:v>
                </c:pt>
                <c:pt idx="3">
                  <c:v>6073.1100000000006</c:v>
                </c:pt>
                <c:pt idx="4">
                  <c:v>2799</c:v>
                </c:pt>
                <c:pt idx="5">
                  <c:v>3332.2900000000009</c:v>
                </c:pt>
                <c:pt idx="6">
                  <c:v>7865.1200000000017</c:v>
                </c:pt>
              </c:numCache>
            </c:numRef>
          </c:val>
          <c:extLst>
            <c:ext xmlns:c16="http://schemas.microsoft.com/office/drawing/2014/chart" uri="{C3380CC4-5D6E-409C-BE32-E72D297353CC}">
              <c16:uniqueId val="{00000003-AC56-4635-B791-4B23A252B8A8}"/>
            </c:ext>
          </c:extLst>
        </c:ser>
        <c:dLbls>
          <c:showLegendKey val="0"/>
          <c:showVal val="0"/>
          <c:showCatName val="0"/>
          <c:showSerName val="0"/>
          <c:showPercent val="0"/>
          <c:showBubbleSize val="0"/>
        </c:dLbls>
        <c:gapWidth val="150"/>
        <c:overlap val="100"/>
        <c:axId val="1579605288"/>
        <c:axId val="1579605616"/>
      </c:barChart>
      <c:catAx>
        <c:axId val="1579605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579605616"/>
        <c:crosses val="autoZero"/>
        <c:auto val="1"/>
        <c:lblAlgn val="ctr"/>
        <c:lblOffset val="100"/>
        <c:noMultiLvlLbl val="0"/>
      </c:catAx>
      <c:valAx>
        <c:axId val="15796056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60528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cap="all" baseline="0">
                <a:effectLst/>
              </a:rPr>
              <a:t>net_transaction_value(euros) quaters</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'Q8 (3)'!$O$1</c:f>
              <c:strCache>
                <c:ptCount val="1"/>
                <c:pt idx="0">
                  <c:v>Q1</c:v>
                </c:pt>
              </c:strCache>
            </c:strRef>
          </c:tx>
          <c:spPr>
            <a:solidFill>
              <a:schemeClr val="accent1"/>
            </a:solidFill>
            <a:ln>
              <a:noFill/>
            </a:ln>
            <a:effectLst/>
          </c:spPr>
          <c:invertIfNegative val="0"/>
          <c:cat>
            <c:strRef>
              <c:f>'Q8 (3)'!$A$78:$A$98</c:f>
              <c:strCache>
                <c:ptCount val="21"/>
                <c:pt idx="0">
                  <c:v>Video Game Consoles</c:v>
                </c:pt>
                <c:pt idx="1">
                  <c:v>Personal Care</c:v>
                </c:pt>
                <c:pt idx="2">
                  <c:v>PowerBanks</c:v>
                </c:pt>
                <c:pt idx="3">
                  <c:v>MP3 Players and Audio Equipment</c:v>
                </c:pt>
                <c:pt idx="4">
                  <c:v>Mobiles &amp; Tablets Accessories</c:v>
                </c:pt>
                <c:pt idx="5">
                  <c:v>Household Appliances</c:v>
                </c:pt>
                <c:pt idx="6">
                  <c:v>Fitness &amp; Nutrition</c:v>
                </c:pt>
                <c:pt idx="7">
                  <c:v>Cameras</c:v>
                </c:pt>
                <c:pt idx="8">
                  <c:v>Team Sports</c:v>
                </c:pt>
                <c:pt idx="9">
                  <c:v>Women's Lingeries and Nightwear</c:v>
                </c:pt>
                <c:pt idx="10">
                  <c:v>Women's Watches</c:v>
                </c:pt>
                <c:pt idx="11">
                  <c:v>Women's Shoes</c:v>
                </c:pt>
                <c:pt idx="12">
                  <c:v>Women's Accessories</c:v>
                </c:pt>
                <c:pt idx="13">
                  <c:v>Men's Clothing</c:v>
                </c:pt>
                <c:pt idx="14">
                  <c:v>Tablets</c:v>
                </c:pt>
                <c:pt idx="15">
                  <c:v>Smart watches</c:v>
                </c:pt>
                <c:pt idx="16">
                  <c:v>Laptops</c:v>
                </c:pt>
                <c:pt idx="17">
                  <c:v>Men's Watches</c:v>
                </c:pt>
                <c:pt idx="18">
                  <c:v>Women's Clothing</c:v>
                </c:pt>
                <c:pt idx="19">
                  <c:v>Smartphones</c:v>
                </c:pt>
                <c:pt idx="20">
                  <c:v>Men's Shoes</c:v>
                </c:pt>
              </c:strCache>
            </c:strRef>
          </c:cat>
          <c:val>
            <c:numRef>
              <c:f>'Q8 (3)'!$O$78:$O$98</c:f>
              <c:numCache>
                <c:formatCode>General</c:formatCode>
                <c:ptCount val="21"/>
                <c:pt idx="0">
                  <c:v>55.34</c:v>
                </c:pt>
                <c:pt idx="1">
                  <c:v>795.1</c:v>
                </c:pt>
                <c:pt idx="2">
                  <c:v>30.02</c:v>
                </c:pt>
                <c:pt idx="3">
                  <c:v>254.75</c:v>
                </c:pt>
                <c:pt idx="4">
                  <c:v>607.29</c:v>
                </c:pt>
                <c:pt idx="5">
                  <c:v>1156.77</c:v>
                </c:pt>
                <c:pt idx="6">
                  <c:v>171.48</c:v>
                </c:pt>
                <c:pt idx="7">
                  <c:v>1182.3200000000002</c:v>
                </c:pt>
                <c:pt idx="8">
                  <c:v>171.32999999999998</c:v>
                </c:pt>
                <c:pt idx="9">
                  <c:v>801.28</c:v>
                </c:pt>
                <c:pt idx="10">
                  <c:v>2262.1500000000005</c:v>
                </c:pt>
                <c:pt idx="11">
                  <c:v>1310.9599999999998</c:v>
                </c:pt>
                <c:pt idx="12">
                  <c:v>1652.5100000000007</c:v>
                </c:pt>
                <c:pt idx="13">
                  <c:v>1429.85</c:v>
                </c:pt>
                <c:pt idx="14">
                  <c:v>1437.5200000000002</c:v>
                </c:pt>
                <c:pt idx="15">
                  <c:v>16.079999999999998</c:v>
                </c:pt>
                <c:pt idx="16">
                  <c:v>862.28</c:v>
                </c:pt>
                <c:pt idx="17">
                  <c:v>773.36</c:v>
                </c:pt>
                <c:pt idx="18">
                  <c:v>3460.4199999999992</c:v>
                </c:pt>
                <c:pt idx="19">
                  <c:v>3149.5100000000011</c:v>
                </c:pt>
                <c:pt idx="20">
                  <c:v>2420.54</c:v>
                </c:pt>
              </c:numCache>
            </c:numRef>
          </c:val>
          <c:extLst>
            <c:ext xmlns:c16="http://schemas.microsoft.com/office/drawing/2014/chart" uri="{C3380CC4-5D6E-409C-BE32-E72D297353CC}">
              <c16:uniqueId val="{00000000-AB5C-444E-B262-89198A37868E}"/>
            </c:ext>
          </c:extLst>
        </c:ser>
        <c:ser>
          <c:idx val="1"/>
          <c:order val="1"/>
          <c:tx>
            <c:strRef>
              <c:f>'Q8 (3)'!$P$1</c:f>
              <c:strCache>
                <c:ptCount val="1"/>
                <c:pt idx="0">
                  <c:v>Q2</c:v>
                </c:pt>
              </c:strCache>
            </c:strRef>
          </c:tx>
          <c:spPr>
            <a:solidFill>
              <a:schemeClr val="accent2"/>
            </a:solidFill>
            <a:ln>
              <a:noFill/>
            </a:ln>
            <a:effectLst/>
          </c:spPr>
          <c:invertIfNegative val="0"/>
          <c:cat>
            <c:strRef>
              <c:f>'Q8 (3)'!$A$78:$A$98</c:f>
              <c:strCache>
                <c:ptCount val="21"/>
                <c:pt idx="0">
                  <c:v>Video Game Consoles</c:v>
                </c:pt>
                <c:pt idx="1">
                  <c:v>Personal Care</c:v>
                </c:pt>
                <c:pt idx="2">
                  <c:v>PowerBanks</c:v>
                </c:pt>
                <c:pt idx="3">
                  <c:v>MP3 Players and Audio Equipment</c:v>
                </c:pt>
                <c:pt idx="4">
                  <c:v>Mobiles &amp; Tablets Accessories</c:v>
                </c:pt>
                <c:pt idx="5">
                  <c:v>Household Appliances</c:v>
                </c:pt>
                <c:pt idx="6">
                  <c:v>Fitness &amp; Nutrition</c:v>
                </c:pt>
                <c:pt idx="7">
                  <c:v>Cameras</c:v>
                </c:pt>
                <c:pt idx="8">
                  <c:v>Team Sports</c:v>
                </c:pt>
                <c:pt idx="9">
                  <c:v>Women's Lingeries and Nightwear</c:v>
                </c:pt>
                <c:pt idx="10">
                  <c:v>Women's Watches</c:v>
                </c:pt>
                <c:pt idx="11">
                  <c:v>Women's Shoes</c:v>
                </c:pt>
                <c:pt idx="12">
                  <c:v>Women's Accessories</c:v>
                </c:pt>
                <c:pt idx="13">
                  <c:v>Men's Clothing</c:v>
                </c:pt>
                <c:pt idx="14">
                  <c:v>Tablets</c:v>
                </c:pt>
                <c:pt idx="15">
                  <c:v>Smart watches</c:v>
                </c:pt>
                <c:pt idx="16">
                  <c:v>Laptops</c:v>
                </c:pt>
                <c:pt idx="17">
                  <c:v>Men's Watches</c:v>
                </c:pt>
                <c:pt idx="18">
                  <c:v>Women's Clothing</c:v>
                </c:pt>
                <c:pt idx="19">
                  <c:v>Smartphones</c:v>
                </c:pt>
                <c:pt idx="20">
                  <c:v>Men's Shoes</c:v>
                </c:pt>
              </c:strCache>
            </c:strRef>
          </c:cat>
          <c:val>
            <c:numRef>
              <c:f>'Q8 (3)'!$P$78:$P$98</c:f>
              <c:numCache>
                <c:formatCode>General</c:formatCode>
                <c:ptCount val="21"/>
                <c:pt idx="0">
                  <c:v>226.55</c:v>
                </c:pt>
                <c:pt idx="1">
                  <c:v>485.68</c:v>
                </c:pt>
                <c:pt idx="2">
                  <c:v>433.79999999999995</c:v>
                </c:pt>
                <c:pt idx="3">
                  <c:v>455.44</c:v>
                </c:pt>
                <c:pt idx="4">
                  <c:v>702.65</c:v>
                </c:pt>
                <c:pt idx="5">
                  <c:v>187.48999999999998</c:v>
                </c:pt>
                <c:pt idx="6">
                  <c:v>147.73999999999998</c:v>
                </c:pt>
                <c:pt idx="7">
                  <c:v>569.54999999999995</c:v>
                </c:pt>
                <c:pt idx="8">
                  <c:v>509.75000000000006</c:v>
                </c:pt>
                <c:pt idx="9">
                  <c:v>554.98</c:v>
                </c:pt>
                <c:pt idx="10">
                  <c:v>694.57999999999993</c:v>
                </c:pt>
                <c:pt idx="11">
                  <c:v>969.3599999999999</c:v>
                </c:pt>
                <c:pt idx="12">
                  <c:v>1409.44</c:v>
                </c:pt>
                <c:pt idx="13">
                  <c:v>1158.9199999999998</c:v>
                </c:pt>
                <c:pt idx="14">
                  <c:v>398.83</c:v>
                </c:pt>
                <c:pt idx="15">
                  <c:v>85.52000000000001</c:v>
                </c:pt>
                <c:pt idx="16">
                  <c:v>313.69000000000005</c:v>
                </c:pt>
                <c:pt idx="17">
                  <c:v>658.77</c:v>
                </c:pt>
                <c:pt idx="18">
                  <c:v>952.62999999999988</c:v>
                </c:pt>
                <c:pt idx="19">
                  <c:v>833.62</c:v>
                </c:pt>
                <c:pt idx="20">
                  <c:v>942.61</c:v>
                </c:pt>
              </c:numCache>
            </c:numRef>
          </c:val>
          <c:extLst>
            <c:ext xmlns:c16="http://schemas.microsoft.com/office/drawing/2014/chart" uri="{C3380CC4-5D6E-409C-BE32-E72D297353CC}">
              <c16:uniqueId val="{00000001-AB5C-444E-B262-89198A37868E}"/>
            </c:ext>
          </c:extLst>
        </c:ser>
        <c:ser>
          <c:idx val="2"/>
          <c:order val="2"/>
          <c:tx>
            <c:strRef>
              <c:f>'Q8 (3)'!$Q$1</c:f>
              <c:strCache>
                <c:ptCount val="1"/>
                <c:pt idx="0">
                  <c:v>Q3</c:v>
                </c:pt>
              </c:strCache>
            </c:strRef>
          </c:tx>
          <c:spPr>
            <a:solidFill>
              <a:schemeClr val="accent3"/>
            </a:solidFill>
            <a:ln>
              <a:noFill/>
            </a:ln>
            <a:effectLst/>
          </c:spPr>
          <c:invertIfNegative val="0"/>
          <c:cat>
            <c:strRef>
              <c:f>'Q8 (3)'!$A$78:$A$98</c:f>
              <c:strCache>
                <c:ptCount val="21"/>
                <c:pt idx="0">
                  <c:v>Video Game Consoles</c:v>
                </c:pt>
                <c:pt idx="1">
                  <c:v>Personal Care</c:v>
                </c:pt>
                <c:pt idx="2">
                  <c:v>PowerBanks</c:v>
                </c:pt>
                <c:pt idx="3">
                  <c:v>MP3 Players and Audio Equipment</c:v>
                </c:pt>
                <c:pt idx="4">
                  <c:v>Mobiles &amp; Tablets Accessories</c:v>
                </c:pt>
                <c:pt idx="5">
                  <c:v>Household Appliances</c:v>
                </c:pt>
                <c:pt idx="6">
                  <c:v>Fitness &amp; Nutrition</c:v>
                </c:pt>
                <c:pt idx="7">
                  <c:v>Cameras</c:v>
                </c:pt>
                <c:pt idx="8">
                  <c:v>Team Sports</c:v>
                </c:pt>
                <c:pt idx="9">
                  <c:v>Women's Lingeries and Nightwear</c:v>
                </c:pt>
                <c:pt idx="10">
                  <c:v>Women's Watches</c:v>
                </c:pt>
                <c:pt idx="11">
                  <c:v>Women's Shoes</c:v>
                </c:pt>
                <c:pt idx="12">
                  <c:v>Women's Accessories</c:v>
                </c:pt>
                <c:pt idx="13">
                  <c:v>Men's Clothing</c:v>
                </c:pt>
                <c:pt idx="14">
                  <c:v>Tablets</c:v>
                </c:pt>
                <c:pt idx="15">
                  <c:v>Smart watches</c:v>
                </c:pt>
                <c:pt idx="16">
                  <c:v>Laptops</c:v>
                </c:pt>
                <c:pt idx="17">
                  <c:v>Men's Watches</c:v>
                </c:pt>
                <c:pt idx="18">
                  <c:v>Women's Clothing</c:v>
                </c:pt>
                <c:pt idx="19">
                  <c:v>Smartphones</c:v>
                </c:pt>
                <c:pt idx="20">
                  <c:v>Men's Shoes</c:v>
                </c:pt>
              </c:strCache>
            </c:strRef>
          </c:cat>
          <c:val>
            <c:numRef>
              <c:f>'Q8 (3)'!$Q$78:$Q$98</c:f>
              <c:numCache>
                <c:formatCode>General</c:formatCode>
                <c:ptCount val="21"/>
                <c:pt idx="0">
                  <c:v>947.1</c:v>
                </c:pt>
                <c:pt idx="1">
                  <c:v>305.61</c:v>
                </c:pt>
                <c:pt idx="2">
                  <c:v>780.27</c:v>
                </c:pt>
                <c:pt idx="3">
                  <c:v>630.41</c:v>
                </c:pt>
                <c:pt idx="4">
                  <c:v>1001.1000000000001</c:v>
                </c:pt>
                <c:pt idx="5">
                  <c:v>2287.79</c:v>
                </c:pt>
                <c:pt idx="6">
                  <c:v>1145.22</c:v>
                </c:pt>
                <c:pt idx="7">
                  <c:v>393.87</c:v>
                </c:pt>
                <c:pt idx="8">
                  <c:v>1815.3799999999999</c:v>
                </c:pt>
                <c:pt idx="9">
                  <c:v>109.30000000000001</c:v>
                </c:pt>
                <c:pt idx="10">
                  <c:v>1112.02</c:v>
                </c:pt>
                <c:pt idx="11">
                  <c:v>1966.31</c:v>
                </c:pt>
                <c:pt idx="12">
                  <c:v>772.82999999999993</c:v>
                </c:pt>
                <c:pt idx="13">
                  <c:v>1943.4899999999998</c:v>
                </c:pt>
                <c:pt idx="14">
                  <c:v>521.68999999999994</c:v>
                </c:pt>
                <c:pt idx="15">
                  <c:v>110.3</c:v>
                </c:pt>
                <c:pt idx="16">
                  <c:v>1106.19</c:v>
                </c:pt>
                <c:pt idx="17">
                  <c:v>313.98999999999995</c:v>
                </c:pt>
                <c:pt idx="18">
                  <c:v>1086.0999999999999</c:v>
                </c:pt>
                <c:pt idx="19">
                  <c:v>1454.52</c:v>
                </c:pt>
                <c:pt idx="20">
                  <c:v>1203.78</c:v>
                </c:pt>
              </c:numCache>
            </c:numRef>
          </c:val>
          <c:extLst>
            <c:ext xmlns:c16="http://schemas.microsoft.com/office/drawing/2014/chart" uri="{C3380CC4-5D6E-409C-BE32-E72D297353CC}">
              <c16:uniqueId val="{00000002-AB5C-444E-B262-89198A37868E}"/>
            </c:ext>
          </c:extLst>
        </c:ser>
        <c:ser>
          <c:idx val="3"/>
          <c:order val="3"/>
          <c:tx>
            <c:strRef>
              <c:f>'Q8 (3)'!$R$1</c:f>
              <c:strCache>
                <c:ptCount val="1"/>
                <c:pt idx="0">
                  <c:v>Q4</c:v>
                </c:pt>
              </c:strCache>
            </c:strRef>
          </c:tx>
          <c:spPr>
            <a:solidFill>
              <a:schemeClr val="accent4"/>
            </a:solidFill>
            <a:ln>
              <a:noFill/>
            </a:ln>
            <a:effectLst/>
          </c:spPr>
          <c:invertIfNegative val="0"/>
          <c:cat>
            <c:strRef>
              <c:f>'Q8 (3)'!$A$78:$A$98</c:f>
              <c:strCache>
                <c:ptCount val="21"/>
                <c:pt idx="0">
                  <c:v>Video Game Consoles</c:v>
                </c:pt>
                <c:pt idx="1">
                  <c:v>Personal Care</c:v>
                </c:pt>
                <c:pt idx="2">
                  <c:v>PowerBanks</c:v>
                </c:pt>
                <c:pt idx="3">
                  <c:v>MP3 Players and Audio Equipment</c:v>
                </c:pt>
                <c:pt idx="4">
                  <c:v>Mobiles &amp; Tablets Accessories</c:v>
                </c:pt>
                <c:pt idx="5">
                  <c:v>Household Appliances</c:v>
                </c:pt>
                <c:pt idx="6">
                  <c:v>Fitness &amp; Nutrition</c:v>
                </c:pt>
                <c:pt idx="7">
                  <c:v>Cameras</c:v>
                </c:pt>
                <c:pt idx="8">
                  <c:v>Team Sports</c:v>
                </c:pt>
                <c:pt idx="9">
                  <c:v>Women's Lingeries and Nightwear</c:v>
                </c:pt>
                <c:pt idx="10">
                  <c:v>Women's Watches</c:v>
                </c:pt>
                <c:pt idx="11">
                  <c:v>Women's Shoes</c:v>
                </c:pt>
                <c:pt idx="12">
                  <c:v>Women's Accessories</c:v>
                </c:pt>
                <c:pt idx="13">
                  <c:v>Men's Clothing</c:v>
                </c:pt>
                <c:pt idx="14">
                  <c:v>Tablets</c:v>
                </c:pt>
                <c:pt idx="15">
                  <c:v>Smart watches</c:v>
                </c:pt>
                <c:pt idx="16">
                  <c:v>Laptops</c:v>
                </c:pt>
                <c:pt idx="17">
                  <c:v>Men's Watches</c:v>
                </c:pt>
                <c:pt idx="18">
                  <c:v>Women's Clothing</c:v>
                </c:pt>
                <c:pt idx="19">
                  <c:v>Smartphones</c:v>
                </c:pt>
                <c:pt idx="20">
                  <c:v>Men's Shoes</c:v>
                </c:pt>
              </c:strCache>
            </c:strRef>
          </c:cat>
          <c:val>
            <c:numRef>
              <c:f>'Q8 (3)'!$R$78:$R$98</c:f>
              <c:numCache>
                <c:formatCode>General</c:formatCode>
                <c:ptCount val="21"/>
                <c:pt idx="0">
                  <c:v>229.70000000000002</c:v>
                </c:pt>
                <c:pt idx="1">
                  <c:v>4355.1000000000004</c:v>
                </c:pt>
                <c:pt idx="2">
                  <c:v>700.63</c:v>
                </c:pt>
                <c:pt idx="3">
                  <c:v>1241.0800000000002</c:v>
                </c:pt>
                <c:pt idx="4">
                  <c:v>5231.91</c:v>
                </c:pt>
                <c:pt idx="5">
                  <c:v>3058.2400000000002</c:v>
                </c:pt>
                <c:pt idx="6">
                  <c:v>6382.3600000000006</c:v>
                </c:pt>
                <c:pt idx="7">
                  <c:v>2074.8000000000002</c:v>
                </c:pt>
                <c:pt idx="8">
                  <c:v>1212.7799999999997</c:v>
                </c:pt>
                <c:pt idx="9">
                  <c:v>1131.5899999999999</c:v>
                </c:pt>
                <c:pt idx="10">
                  <c:v>702.95</c:v>
                </c:pt>
                <c:pt idx="11">
                  <c:v>8100.9199999999992</c:v>
                </c:pt>
                <c:pt idx="12">
                  <c:v>3683.61</c:v>
                </c:pt>
                <c:pt idx="13">
                  <c:v>6197.1100000000006</c:v>
                </c:pt>
                <c:pt idx="14">
                  <c:v>2317.7900000000004</c:v>
                </c:pt>
                <c:pt idx="15">
                  <c:v>1868.97</c:v>
                </c:pt>
                <c:pt idx="16">
                  <c:v>3793.5</c:v>
                </c:pt>
                <c:pt idx="17">
                  <c:v>1092.1500000000001</c:v>
                </c:pt>
                <c:pt idx="18">
                  <c:v>1662.4300000000003</c:v>
                </c:pt>
                <c:pt idx="19">
                  <c:v>5717.69</c:v>
                </c:pt>
                <c:pt idx="20">
                  <c:v>3477.7699999999995</c:v>
                </c:pt>
              </c:numCache>
            </c:numRef>
          </c:val>
          <c:extLst>
            <c:ext xmlns:c16="http://schemas.microsoft.com/office/drawing/2014/chart" uri="{C3380CC4-5D6E-409C-BE32-E72D297353CC}">
              <c16:uniqueId val="{00000003-AB5C-444E-B262-89198A37868E}"/>
            </c:ext>
          </c:extLst>
        </c:ser>
        <c:dLbls>
          <c:showLegendKey val="0"/>
          <c:showVal val="0"/>
          <c:showCatName val="0"/>
          <c:showSerName val="0"/>
          <c:showPercent val="0"/>
          <c:showBubbleSize val="0"/>
        </c:dLbls>
        <c:gapWidth val="219"/>
        <c:overlap val="-27"/>
        <c:axId val="952115168"/>
        <c:axId val="952115496"/>
      </c:barChart>
      <c:catAx>
        <c:axId val="952115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952115496"/>
        <c:crosses val="autoZero"/>
        <c:auto val="1"/>
        <c:lblAlgn val="ctr"/>
        <c:lblOffset val="100"/>
        <c:noMultiLvlLbl val="0"/>
      </c:catAx>
      <c:valAx>
        <c:axId val="952115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9521151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cap="all" baseline="0">
                <a:effectLst/>
              </a:rPr>
              <a:t>net_transaction_value(euros)</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'Q8 (3)'!$A$78:$A$98</c:f>
              <c:strCache>
                <c:ptCount val="21"/>
                <c:pt idx="0">
                  <c:v>Video Game Consoles</c:v>
                </c:pt>
                <c:pt idx="1">
                  <c:v>Personal Care</c:v>
                </c:pt>
                <c:pt idx="2">
                  <c:v>PowerBanks</c:v>
                </c:pt>
                <c:pt idx="3">
                  <c:v>MP3 Players and Audio Equipment</c:v>
                </c:pt>
                <c:pt idx="4">
                  <c:v>Mobiles &amp; Tablets Accessories</c:v>
                </c:pt>
                <c:pt idx="5">
                  <c:v>Household Appliances</c:v>
                </c:pt>
                <c:pt idx="6">
                  <c:v>Fitness &amp; Nutrition</c:v>
                </c:pt>
                <c:pt idx="7">
                  <c:v>Cameras</c:v>
                </c:pt>
                <c:pt idx="8">
                  <c:v>Team Sports</c:v>
                </c:pt>
                <c:pt idx="9">
                  <c:v>Women's Lingeries and Nightwear</c:v>
                </c:pt>
                <c:pt idx="10">
                  <c:v>Women's Watches</c:v>
                </c:pt>
                <c:pt idx="11">
                  <c:v>Women's Shoes</c:v>
                </c:pt>
                <c:pt idx="12">
                  <c:v>Women's Accessories</c:v>
                </c:pt>
                <c:pt idx="13">
                  <c:v>Men's Clothing</c:v>
                </c:pt>
                <c:pt idx="14">
                  <c:v>Tablets</c:v>
                </c:pt>
                <c:pt idx="15">
                  <c:v>Smart watches</c:v>
                </c:pt>
                <c:pt idx="16">
                  <c:v>Laptops</c:v>
                </c:pt>
                <c:pt idx="17">
                  <c:v>Men's Watches</c:v>
                </c:pt>
                <c:pt idx="18">
                  <c:v>Women's Clothing</c:v>
                </c:pt>
                <c:pt idx="19">
                  <c:v>Smartphones</c:v>
                </c:pt>
                <c:pt idx="20">
                  <c:v>Men's Shoes</c:v>
                </c:pt>
              </c:strCache>
            </c:strRef>
          </c:cat>
          <c:val>
            <c:numRef>
              <c:f>'Q8 (3)'!#REF!</c:f>
              <c:numCache>
                <c:formatCode>General</c:formatCode>
                <c:ptCount val="1"/>
                <c:pt idx="0">
                  <c:v>1</c:v>
                </c:pt>
              </c:numCache>
            </c:numRef>
          </c:val>
          <c:extLst>
            <c:ext xmlns:c16="http://schemas.microsoft.com/office/drawing/2014/chart" uri="{C3380CC4-5D6E-409C-BE32-E72D297353CC}">
              <c16:uniqueId val="{00000000-2FD1-4435-B6CA-D7D396EE36DB}"/>
            </c:ext>
          </c:extLst>
        </c:ser>
        <c:ser>
          <c:idx val="1"/>
          <c:order val="1"/>
          <c:spPr>
            <a:solidFill>
              <a:schemeClr val="accent2"/>
            </a:solidFill>
            <a:ln>
              <a:noFill/>
            </a:ln>
            <a:effectLst/>
          </c:spPr>
          <c:invertIfNegative val="0"/>
          <c:cat>
            <c:strRef>
              <c:f>'Q8 (3)'!$A$78:$A$98</c:f>
              <c:strCache>
                <c:ptCount val="21"/>
                <c:pt idx="0">
                  <c:v>Video Game Consoles</c:v>
                </c:pt>
                <c:pt idx="1">
                  <c:v>Personal Care</c:v>
                </c:pt>
                <c:pt idx="2">
                  <c:v>PowerBanks</c:v>
                </c:pt>
                <c:pt idx="3">
                  <c:v>MP3 Players and Audio Equipment</c:v>
                </c:pt>
                <c:pt idx="4">
                  <c:v>Mobiles &amp; Tablets Accessories</c:v>
                </c:pt>
                <c:pt idx="5">
                  <c:v>Household Appliances</c:v>
                </c:pt>
                <c:pt idx="6">
                  <c:v>Fitness &amp; Nutrition</c:v>
                </c:pt>
                <c:pt idx="7">
                  <c:v>Cameras</c:v>
                </c:pt>
                <c:pt idx="8">
                  <c:v>Team Sports</c:v>
                </c:pt>
                <c:pt idx="9">
                  <c:v>Women's Lingeries and Nightwear</c:v>
                </c:pt>
                <c:pt idx="10">
                  <c:v>Women's Watches</c:v>
                </c:pt>
                <c:pt idx="11">
                  <c:v>Women's Shoes</c:v>
                </c:pt>
                <c:pt idx="12">
                  <c:v>Women's Accessories</c:v>
                </c:pt>
                <c:pt idx="13">
                  <c:v>Men's Clothing</c:v>
                </c:pt>
                <c:pt idx="14">
                  <c:v>Tablets</c:v>
                </c:pt>
                <c:pt idx="15">
                  <c:v>Smart watches</c:v>
                </c:pt>
                <c:pt idx="16">
                  <c:v>Laptops</c:v>
                </c:pt>
                <c:pt idx="17">
                  <c:v>Men's Watches</c:v>
                </c:pt>
                <c:pt idx="18">
                  <c:v>Women's Clothing</c:v>
                </c:pt>
                <c:pt idx="19">
                  <c:v>Smartphones</c:v>
                </c:pt>
                <c:pt idx="20">
                  <c:v>Men's Shoes</c:v>
                </c:pt>
              </c:strCache>
            </c:strRef>
          </c:cat>
          <c:val>
            <c:numRef>
              <c:f>'Q8 (3)'!$B$78:$B$98</c:f>
              <c:numCache>
                <c:formatCode>General</c:formatCode>
                <c:ptCount val="21"/>
                <c:pt idx="0">
                  <c:v>6.99</c:v>
                </c:pt>
                <c:pt idx="1">
                  <c:v>118.36000000000001</c:v>
                </c:pt>
                <c:pt idx="2">
                  <c:v>13.3</c:v>
                </c:pt>
                <c:pt idx="3">
                  <c:v>93.15</c:v>
                </c:pt>
                <c:pt idx="4">
                  <c:v>430.34</c:v>
                </c:pt>
                <c:pt idx="5">
                  <c:v>123.86000000000001</c:v>
                </c:pt>
                <c:pt idx="6">
                  <c:v>94.2</c:v>
                </c:pt>
                <c:pt idx="7">
                  <c:v>729.00000000000011</c:v>
                </c:pt>
                <c:pt idx="8">
                  <c:v>126.58</c:v>
                </c:pt>
                <c:pt idx="9">
                  <c:v>642.19999999999993</c:v>
                </c:pt>
                <c:pt idx="10">
                  <c:v>1339.7600000000002</c:v>
                </c:pt>
                <c:pt idx="11">
                  <c:v>485.89</c:v>
                </c:pt>
                <c:pt idx="12">
                  <c:v>1368.6700000000005</c:v>
                </c:pt>
                <c:pt idx="13">
                  <c:v>926.4</c:v>
                </c:pt>
                <c:pt idx="14">
                  <c:v>1219.9000000000001</c:v>
                </c:pt>
                <c:pt idx="15">
                  <c:v>0</c:v>
                </c:pt>
                <c:pt idx="16">
                  <c:v>423.90000000000003</c:v>
                </c:pt>
                <c:pt idx="17">
                  <c:v>596</c:v>
                </c:pt>
                <c:pt idx="18">
                  <c:v>2085.0499999999993</c:v>
                </c:pt>
                <c:pt idx="19">
                  <c:v>2215.3800000000006</c:v>
                </c:pt>
                <c:pt idx="20">
                  <c:v>444.07</c:v>
                </c:pt>
              </c:numCache>
            </c:numRef>
          </c:val>
          <c:extLst>
            <c:ext xmlns:c16="http://schemas.microsoft.com/office/drawing/2014/chart" uri="{C3380CC4-5D6E-409C-BE32-E72D297353CC}">
              <c16:uniqueId val="{00000001-2FD1-4435-B6CA-D7D396EE36DB}"/>
            </c:ext>
          </c:extLst>
        </c:ser>
        <c:ser>
          <c:idx val="2"/>
          <c:order val="2"/>
          <c:spPr>
            <a:solidFill>
              <a:schemeClr val="accent3"/>
            </a:solidFill>
            <a:ln>
              <a:noFill/>
            </a:ln>
            <a:effectLst/>
          </c:spPr>
          <c:invertIfNegative val="0"/>
          <c:cat>
            <c:strRef>
              <c:f>'Q8 (3)'!$A$78:$A$98</c:f>
              <c:strCache>
                <c:ptCount val="21"/>
                <c:pt idx="0">
                  <c:v>Video Game Consoles</c:v>
                </c:pt>
                <c:pt idx="1">
                  <c:v>Personal Care</c:v>
                </c:pt>
                <c:pt idx="2">
                  <c:v>PowerBanks</c:v>
                </c:pt>
                <c:pt idx="3">
                  <c:v>MP3 Players and Audio Equipment</c:v>
                </c:pt>
                <c:pt idx="4">
                  <c:v>Mobiles &amp; Tablets Accessories</c:v>
                </c:pt>
                <c:pt idx="5">
                  <c:v>Household Appliances</c:v>
                </c:pt>
                <c:pt idx="6">
                  <c:v>Fitness &amp; Nutrition</c:v>
                </c:pt>
                <c:pt idx="7">
                  <c:v>Cameras</c:v>
                </c:pt>
                <c:pt idx="8">
                  <c:v>Team Sports</c:v>
                </c:pt>
                <c:pt idx="9">
                  <c:v>Women's Lingeries and Nightwear</c:v>
                </c:pt>
                <c:pt idx="10">
                  <c:v>Women's Watches</c:v>
                </c:pt>
                <c:pt idx="11">
                  <c:v>Women's Shoes</c:v>
                </c:pt>
                <c:pt idx="12">
                  <c:v>Women's Accessories</c:v>
                </c:pt>
                <c:pt idx="13">
                  <c:v>Men's Clothing</c:v>
                </c:pt>
                <c:pt idx="14">
                  <c:v>Tablets</c:v>
                </c:pt>
                <c:pt idx="15">
                  <c:v>Smart watches</c:v>
                </c:pt>
                <c:pt idx="16">
                  <c:v>Laptops</c:v>
                </c:pt>
                <c:pt idx="17">
                  <c:v>Men's Watches</c:v>
                </c:pt>
                <c:pt idx="18">
                  <c:v>Women's Clothing</c:v>
                </c:pt>
                <c:pt idx="19">
                  <c:v>Smartphones</c:v>
                </c:pt>
                <c:pt idx="20">
                  <c:v>Men's Shoes</c:v>
                </c:pt>
              </c:strCache>
            </c:strRef>
          </c:cat>
          <c:val>
            <c:numRef>
              <c:f>'Q8 (3)'!$C$78:$C$98</c:f>
              <c:numCache>
                <c:formatCode>General</c:formatCode>
                <c:ptCount val="21"/>
                <c:pt idx="0">
                  <c:v>48.35</c:v>
                </c:pt>
                <c:pt idx="1">
                  <c:v>218.69</c:v>
                </c:pt>
                <c:pt idx="2">
                  <c:v>16.72</c:v>
                </c:pt>
                <c:pt idx="3">
                  <c:v>83.29</c:v>
                </c:pt>
                <c:pt idx="4">
                  <c:v>167.81999999999996</c:v>
                </c:pt>
                <c:pt idx="5">
                  <c:v>26.15</c:v>
                </c:pt>
                <c:pt idx="6">
                  <c:v>63.879999999999995</c:v>
                </c:pt>
                <c:pt idx="7">
                  <c:v>36.989999999999995</c:v>
                </c:pt>
                <c:pt idx="8">
                  <c:v>0</c:v>
                </c:pt>
                <c:pt idx="9">
                  <c:v>30.5</c:v>
                </c:pt>
                <c:pt idx="10">
                  <c:v>150.20999999999998</c:v>
                </c:pt>
                <c:pt idx="11">
                  <c:v>805.27</c:v>
                </c:pt>
                <c:pt idx="12">
                  <c:v>79.38</c:v>
                </c:pt>
                <c:pt idx="13">
                  <c:v>117.97</c:v>
                </c:pt>
                <c:pt idx="14">
                  <c:v>30.15</c:v>
                </c:pt>
                <c:pt idx="15">
                  <c:v>16.079999999999998</c:v>
                </c:pt>
                <c:pt idx="16">
                  <c:v>49.6</c:v>
                </c:pt>
                <c:pt idx="17">
                  <c:v>45.14</c:v>
                </c:pt>
                <c:pt idx="18">
                  <c:v>388.66</c:v>
                </c:pt>
                <c:pt idx="19">
                  <c:v>343.28000000000009</c:v>
                </c:pt>
                <c:pt idx="20">
                  <c:v>280.40999999999997</c:v>
                </c:pt>
              </c:numCache>
            </c:numRef>
          </c:val>
          <c:extLst>
            <c:ext xmlns:c16="http://schemas.microsoft.com/office/drawing/2014/chart" uri="{C3380CC4-5D6E-409C-BE32-E72D297353CC}">
              <c16:uniqueId val="{00000002-2FD1-4435-B6CA-D7D396EE36DB}"/>
            </c:ext>
          </c:extLst>
        </c:ser>
        <c:ser>
          <c:idx val="3"/>
          <c:order val="3"/>
          <c:spPr>
            <a:solidFill>
              <a:schemeClr val="accent4"/>
            </a:solidFill>
            <a:ln>
              <a:noFill/>
            </a:ln>
            <a:effectLst/>
          </c:spPr>
          <c:invertIfNegative val="0"/>
          <c:cat>
            <c:strRef>
              <c:f>'Q8 (3)'!$A$78:$A$98</c:f>
              <c:strCache>
                <c:ptCount val="21"/>
                <c:pt idx="0">
                  <c:v>Video Game Consoles</c:v>
                </c:pt>
                <c:pt idx="1">
                  <c:v>Personal Care</c:v>
                </c:pt>
                <c:pt idx="2">
                  <c:v>PowerBanks</c:v>
                </c:pt>
                <c:pt idx="3">
                  <c:v>MP3 Players and Audio Equipment</c:v>
                </c:pt>
                <c:pt idx="4">
                  <c:v>Mobiles &amp; Tablets Accessories</c:v>
                </c:pt>
                <c:pt idx="5">
                  <c:v>Household Appliances</c:v>
                </c:pt>
                <c:pt idx="6">
                  <c:v>Fitness &amp; Nutrition</c:v>
                </c:pt>
                <c:pt idx="7">
                  <c:v>Cameras</c:v>
                </c:pt>
                <c:pt idx="8">
                  <c:v>Team Sports</c:v>
                </c:pt>
                <c:pt idx="9">
                  <c:v>Women's Lingeries and Nightwear</c:v>
                </c:pt>
                <c:pt idx="10">
                  <c:v>Women's Watches</c:v>
                </c:pt>
                <c:pt idx="11">
                  <c:v>Women's Shoes</c:v>
                </c:pt>
                <c:pt idx="12">
                  <c:v>Women's Accessories</c:v>
                </c:pt>
                <c:pt idx="13">
                  <c:v>Men's Clothing</c:v>
                </c:pt>
                <c:pt idx="14">
                  <c:v>Tablets</c:v>
                </c:pt>
                <c:pt idx="15">
                  <c:v>Smart watches</c:v>
                </c:pt>
                <c:pt idx="16">
                  <c:v>Laptops</c:v>
                </c:pt>
                <c:pt idx="17">
                  <c:v>Men's Watches</c:v>
                </c:pt>
                <c:pt idx="18">
                  <c:v>Women's Clothing</c:v>
                </c:pt>
                <c:pt idx="19">
                  <c:v>Smartphones</c:v>
                </c:pt>
                <c:pt idx="20">
                  <c:v>Men's Shoes</c:v>
                </c:pt>
              </c:strCache>
            </c:strRef>
          </c:cat>
          <c:val>
            <c:numRef>
              <c:f>'Q8 (3)'!$D$78:$D$98</c:f>
              <c:numCache>
                <c:formatCode>General</c:formatCode>
                <c:ptCount val="21"/>
                <c:pt idx="0">
                  <c:v>0</c:v>
                </c:pt>
                <c:pt idx="1">
                  <c:v>458.05</c:v>
                </c:pt>
                <c:pt idx="2">
                  <c:v>0</c:v>
                </c:pt>
                <c:pt idx="3">
                  <c:v>78.31</c:v>
                </c:pt>
                <c:pt idx="4">
                  <c:v>9.1300000000000008</c:v>
                </c:pt>
                <c:pt idx="5">
                  <c:v>1006.76</c:v>
                </c:pt>
                <c:pt idx="6">
                  <c:v>13.4</c:v>
                </c:pt>
                <c:pt idx="7">
                  <c:v>416.33</c:v>
                </c:pt>
                <c:pt idx="8">
                  <c:v>44.75</c:v>
                </c:pt>
                <c:pt idx="9">
                  <c:v>128.57999999999998</c:v>
                </c:pt>
                <c:pt idx="10">
                  <c:v>772.18000000000006</c:v>
                </c:pt>
                <c:pt idx="11">
                  <c:v>19.8</c:v>
                </c:pt>
                <c:pt idx="12">
                  <c:v>204.46</c:v>
                </c:pt>
                <c:pt idx="13">
                  <c:v>385.48</c:v>
                </c:pt>
                <c:pt idx="14">
                  <c:v>187.47</c:v>
                </c:pt>
                <c:pt idx="15">
                  <c:v>0</c:v>
                </c:pt>
                <c:pt idx="16">
                  <c:v>388.78</c:v>
                </c:pt>
                <c:pt idx="17">
                  <c:v>132.22</c:v>
                </c:pt>
                <c:pt idx="18">
                  <c:v>986.70999999999981</c:v>
                </c:pt>
                <c:pt idx="19">
                  <c:v>590.85000000000014</c:v>
                </c:pt>
                <c:pt idx="20">
                  <c:v>1696.06</c:v>
                </c:pt>
              </c:numCache>
            </c:numRef>
          </c:val>
          <c:extLst>
            <c:ext xmlns:c16="http://schemas.microsoft.com/office/drawing/2014/chart" uri="{C3380CC4-5D6E-409C-BE32-E72D297353CC}">
              <c16:uniqueId val="{00000003-2FD1-4435-B6CA-D7D396EE36DB}"/>
            </c:ext>
          </c:extLst>
        </c:ser>
        <c:ser>
          <c:idx val="4"/>
          <c:order val="4"/>
          <c:spPr>
            <a:solidFill>
              <a:schemeClr val="accent5"/>
            </a:solidFill>
            <a:ln>
              <a:noFill/>
            </a:ln>
            <a:effectLst/>
          </c:spPr>
          <c:invertIfNegative val="0"/>
          <c:cat>
            <c:strRef>
              <c:f>'Q8 (3)'!$A$78:$A$98</c:f>
              <c:strCache>
                <c:ptCount val="21"/>
                <c:pt idx="0">
                  <c:v>Video Game Consoles</c:v>
                </c:pt>
                <c:pt idx="1">
                  <c:v>Personal Care</c:v>
                </c:pt>
                <c:pt idx="2">
                  <c:v>PowerBanks</c:v>
                </c:pt>
                <c:pt idx="3">
                  <c:v>MP3 Players and Audio Equipment</c:v>
                </c:pt>
                <c:pt idx="4">
                  <c:v>Mobiles &amp; Tablets Accessories</c:v>
                </c:pt>
                <c:pt idx="5">
                  <c:v>Household Appliances</c:v>
                </c:pt>
                <c:pt idx="6">
                  <c:v>Fitness &amp; Nutrition</c:v>
                </c:pt>
                <c:pt idx="7">
                  <c:v>Cameras</c:v>
                </c:pt>
                <c:pt idx="8">
                  <c:v>Team Sports</c:v>
                </c:pt>
                <c:pt idx="9">
                  <c:v>Women's Lingeries and Nightwear</c:v>
                </c:pt>
                <c:pt idx="10">
                  <c:v>Women's Watches</c:v>
                </c:pt>
                <c:pt idx="11">
                  <c:v>Women's Shoes</c:v>
                </c:pt>
                <c:pt idx="12">
                  <c:v>Women's Accessories</c:v>
                </c:pt>
                <c:pt idx="13">
                  <c:v>Men's Clothing</c:v>
                </c:pt>
                <c:pt idx="14">
                  <c:v>Tablets</c:v>
                </c:pt>
                <c:pt idx="15">
                  <c:v>Smart watches</c:v>
                </c:pt>
                <c:pt idx="16">
                  <c:v>Laptops</c:v>
                </c:pt>
                <c:pt idx="17">
                  <c:v>Men's Watches</c:v>
                </c:pt>
                <c:pt idx="18">
                  <c:v>Women's Clothing</c:v>
                </c:pt>
                <c:pt idx="19">
                  <c:v>Smartphones</c:v>
                </c:pt>
                <c:pt idx="20">
                  <c:v>Men's Shoes</c:v>
                </c:pt>
              </c:strCache>
            </c:strRef>
          </c:cat>
          <c:val>
            <c:numRef>
              <c:f>'Q8 (3)'!$E$78:$E$98</c:f>
              <c:numCache>
                <c:formatCode>General</c:formatCode>
                <c:ptCount val="21"/>
                <c:pt idx="0">
                  <c:v>40.21</c:v>
                </c:pt>
                <c:pt idx="1">
                  <c:v>188.91</c:v>
                </c:pt>
                <c:pt idx="2">
                  <c:v>64.05</c:v>
                </c:pt>
                <c:pt idx="3">
                  <c:v>112.8</c:v>
                </c:pt>
                <c:pt idx="4">
                  <c:v>190.25</c:v>
                </c:pt>
                <c:pt idx="5">
                  <c:v>32.369999999999997</c:v>
                </c:pt>
                <c:pt idx="6">
                  <c:v>53.629999999999995</c:v>
                </c:pt>
                <c:pt idx="7">
                  <c:v>177.67000000000002</c:v>
                </c:pt>
                <c:pt idx="8">
                  <c:v>122.6</c:v>
                </c:pt>
                <c:pt idx="9">
                  <c:v>170.41000000000003</c:v>
                </c:pt>
                <c:pt idx="10">
                  <c:v>223.89000000000001</c:v>
                </c:pt>
                <c:pt idx="11">
                  <c:v>381.37</c:v>
                </c:pt>
                <c:pt idx="12">
                  <c:v>237.31</c:v>
                </c:pt>
                <c:pt idx="13">
                  <c:v>170.6</c:v>
                </c:pt>
                <c:pt idx="14">
                  <c:v>39.72</c:v>
                </c:pt>
                <c:pt idx="15">
                  <c:v>66.98</c:v>
                </c:pt>
                <c:pt idx="16">
                  <c:v>80.92</c:v>
                </c:pt>
                <c:pt idx="17">
                  <c:v>260.88</c:v>
                </c:pt>
                <c:pt idx="18">
                  <c:v>242.69</c:v>
                </c:pt>
                <c:pt idx="19">
                  <c:v>323.99</c:v>
                </c:pt>
                <c:pt idx="20">
                  <c:v>159.35000000000002</c:v>
                </c:pt>
              </c:numCache>
            </c:numRef>
          </c:val>
          <c:extLst>
            <c:ext xmlns:c16="http://schemas.microsoft.com/office/drawing/2014/chart" uri="{C3380CC4-5D6E-409C-BE32-E72D297353CC}">
              <c16:uniqueId val="{00000004-2FD1-4435-B6CA-D7D396EE36DB}"/>
            </c:ext>
          </c:extLst>
        </c:ser>
        <c:ser>
          <c:idx val="5"/>
          <c:order val="5"/>
          <c:spPr>
            <a:solidFill>
              <a:schemeClr val="accent6"/>
            </a:solidFill>
            <a:ln>
              <a:noFill/>
            </a:ln>
            <a:effectLst/>
          </c:spPr>
          <c:invertIfNegative val="0"/>
          <c:cat>
            <c:strRef>
              <c:f>'Q8 (3)'!$A$78:$A$98</c:f>
              <c:strCache>
                <c:ptCount val="21"/>
                <c:pt idx="0">
                  <c:v>Video Game Consoles</c:v>
                </c:pt>
                <c:pt idx="1">
                  <c:v>Personal Care</c:v>
                </c:pt>
                <c:pt idx="2">
                  <c:v>PowerBanks</c:v>
                </c:pt>
                <c:pt idx="3">
                  <c:v>MP3 Players and Audio Equipment</c:v>
                </c:pt>
                <c:pt idx="4">
                  <c:v>Mobiles &amp; Tablets Accessories</c:v>
                </c:pt>
                <c:pt idx="5">
                  <c:v>Household Appliances</c:v>
                </c:pt>
                <c:pt idx="6">
                  <c:v>Fitness &amp; Nutrition</c:v>
                </c:pt>
                <c:pt idx="7">
                  <c:v>Cameras</c:v>
                </c:pt>
                <c:pt idx="8">
                  <c:v>Team Sports</c:v>
                </c:pt>
                <c:pt idx="9">
                  <c:v>Women's Lingeries and Nightwear</c:v>
                </c:pt>
                <c:pt idx="10">
                  <c:v>Women's Watches</c:v>
                </c:pt>
                <c:pt idx="11">
                  <c:v>Women's Shoes</c:v>
                </c:pt>
                <c:pt idx="12">
                  <c:v>Women's Accessories</c:v>
                </c:pt>
                <c:pt idx="13">
                  <c:v>Men's Clothing</c:v>
                </c:pt>
                <c:pt idx="14">
                  <c:v>Tablets</c:v>
                </c:pt>
                <c:pt idx="15">
                  <c:v>Smart watches</c:v>
                </c:pt>
                <c:pt idx="16">
                  <c:v>Laptops</c:v>
                </c:pt>
                <c:pt idx="17">
                  <c:v>Men's Watches</c:v>
                </c:pt>
                <c:pt idx="18">
                  <c:v>Women's Clothing</c:v>
                </c:pt>
                <c:pt idx="19">
                  <c:v>Smartphones</c:v>
                </c:pt>
                <c:pt idx="20">
                  <c:v>Men's Shoes</c:v>
                </c:pt>
              </c:strCache>
            </c:strRef>
          </c:cat>
          <c:val>
            <c:numRef>
              <c:f>'Q8 (3)'!$F$78:$F$98</c:f>
              <c:numCache>
                <c:formatCode>General</c:formatCode>
                <c:ptCount val="21"/>
                <c:pt idx="0">
                  <c:v>18.399999999999999</c:v>
                </c:pt>
                <c:pt idx="1">
                  <c:v>121.45999999999998</c:v>
                </c:pt>
                <c:pt idx="2">
                  <c:v>100.02999999999999</c:v>
                </c:pt>
                <c:pt idx="3">
                  <c:v>173.84</c:v>
                </c:pt>
                <c:pt idx="4">
                  <c:v>131.88</c:v>
                </c:pt>
                <c:pt idx="5">
                  <c:v>133.38999999999999</c:v>
                </c:pt>
                <c:pt idx="6">
                  <c:v>55.069999999999993</c:v>
                </c:pt>
                <c:pt idx="7">
                  <c:v>26.17</c:v>
                </c:pt>
                <c:pt idx="8">
                  <c:v>171.60000000000002</c:v>
                </c:pt>
                <c:pt idx="9">
                  <c:v>336.46999999999997</c:v>
                </c:pt>
                <c:pt idx="10">
                  <c:v>275.24</c:v>
                </c:pt>
                <c:pt idx="11">
                  <c:v>456.29999999999995</c:v>
                </c:pt>
                <c:pt idx="12">
                  <c:v>540.49000000000012</c:v>
                </c:pt>
                <c:pt idx="13">
                  <c:v>242.20000000000002</c:v>
                </c:pt>
                <c:pt idx="14">
                  <c:v>190.48</c:v>
                </c:pt>
                <c:pt idx="15">
                  <c:v>18.54</c:v>
                </c:pt>
                <c:pt idx="16">
                  <c:v>136.74</c:v>
                </c:pt>
                <c:pt idx="17">
                  <c:v>141.28</c:v>
                </c:pt>
                <c:pt idx="18">
                  <c:v>468.42999999999995</c:v>
                </c:pt>
                <c:pt idx="19">
                  <c:v>196.74</c:v>
                </c:pt>
                <c:pt idx="20">
                  <c:v>454.36</c:v>
                </c:pt>
              </c:numCache>
            </c:numRef>
          </c:val>
          <c:extLst>
            <c:ext xmlns:c16="http://schemas.microsoft.com/office/drawing/2014/chart" uri="{C3380CC4-5D6E-409C-BE32-E72D297353CC}">
              <c16:uniqueId val="{00000005-2FD1-4435-B6CA-D7D396EE36DB}"/>
            </c:ext>
          </c:extLst>
        </c:ser>
        <c:ser>
          <c:idx val="6"/>
          <c:order val="6"/>
          <c:spPr>
            <a:solidFill>
              <a:schemeClr val="accent1">
                <a:lumMod val="60000"/>
              </a:schemeClr>
            </a:solidFill>
            <a:ln>
              <a:noFill/>
            </a:ln>
            <a:effectLst/>
          </c:spPr>
          <c:invertIfNegative val="0"/>
          <c:cat>
            <c:strRef>
              <c:f>'Q8 (3)'!$A$78:$A$98</c:f>
              <c:strCache>
                <c:ptCount val="21"/>
                <c:pt idx="0">
                  <c:v>Video Game Consoles</c:v>
                </c:pt>
                <c:pt idx="1">
                  <c:v>Personal Care</c:v>
                </c:pt>
                <c:pt idx="2">
                  <c:v>PowerBanks</c:v>
                </c:pt>
                <c:pt idx="3">
                  <c:v>MP3 Players and Audio Equipment</c:v>
                </c:pt>
                <c:pt idx="4">
                  <c:v>Mobiles &amp; Tablets Accessories</c:v>
                </c:pt>
                <c:pt idx="5">
                  <c:v>Household Appliances</c:v>
                </c:pt>
                <c:pt idx="6">
                  <c:v>Fitness &amp; Nutrition</c:v>
                </c:pt>
                <c:pt idx="7">
                  <c:v>Cameras</c:v>
                </c:pt>
                <c:pt idx="8">
                  <c:v>Team Sports</c:v>
                </c:pt>
                <c:pt idx="9">
                  <c:v>Women's Lingeries and Nightwear</c:v>
                </c:pt>
                <c:pt idx="10">
                  <c:v>Women's Watches</c:v>
                </c:pt>
                <c:pt idx="11">
                  <c:v>Women's Shoes</c:v>
                </c:pt>
                <c:pt idx="12">
                  <c:v>Women's Accessories</c:v>
                </c:pt>
                <c:pt idx="13">
                  <c:v>Men's Clothing</c:v>
                </c:pt>
                <c:pt idx="14">
                  <c:v>Tablets</c:v>
                </c:pt>
                <c:pt idx="15">
                  <c:v>Smart watches</c:v>
                </c:pt>
                <c:pt idx="16">
                  <c:v>Laptops</c:v>
                </c:pt>
                <c:pt idx="17">
                  <c:v>Men's Watches</c:v>
                </c:pt>
                <c:pt idx="18">
                  <c:v>Women's Clothing</c:v>
                </c:pt>
                <c:pt idx="19">
                  <c:v>Smartphones</c:v>
                </c:pt>
                <c:pt idx="20">
                  <c:v>Men's Shoes</c:v>
                </c:pt>
              </c:strCache>
            </c:strRef>
          </c:cat>
          <c:val>
            <c:numRef>
              <c:f>'Q8 (3)'!$G$78:$G$98</c:f>
              <c:numCache>
                <c:formatCode>General</c:formatCode>
                <c:ptCount val="21"/>
                <c:pt idx="0">
                  <c:v>167.94</c:v>
                </c:pt>
                <c:pt idx="1">
                  <c:v>175.31</c:v>
                </c:pt>
                <c:pt idx="2">
                  <c:v>269.71999999999997</c:v>
                </c:pt>
                <c:pt idx="3">
                  <c:v>168.8</c:v>
                </c:pt>
                <c:pt idx="4">
                  <c:v>380.52</c:v>
                </c:pt>
                <c:pt idx="5">
                  <c:v>21.73</c:v>
                </c:pt>
                <c:pt idx="6">
                  <c:v>39.04</c:v>
                </c:pt>
                <c:pt idx="7">
                  <c:v>365.71</c:v>
                </c:pt>
                <c:pt idx="8">
                  <c:v>215.55</c:v>
                </c:pt>
                <c:pt idx="9">
                  <c:v>48.1</c:v>
                </c:pt>
                <c:pt idx="10">
                  <c:v>195.45</c:v>
                </c:pt>
                <c:pt idx="11">
                  <c:v>131.69</c:v>
                </c:pt>
                <c:pt idx="12">
                  <c:v>631.64</c:v>
                </c:pt>
                <c:pt idx="13">
                  <c:v>746.11999999999989</c:v>
                </c:pt>
                <c:pt idx="14">
                  <c:v>168.63</c:v>
                </c:pt>
                <c:pt idx="15">
                  <c:v>0</c:v>
                </c:pt>
                <c:pt idx="16">
                  <c:v>96.03</c:v>
                </c:pt>
                <c:pt idx="17">
                  <c:v>256.60999999999996</c:v>
                </c:pt>
                <c:pt idx="18">
                  <c:v>241.51000000000002</c:v>
                </c:pt>
                <c:pt idx="19">
                  <c:v>312.89</c:v>
                </c:pt>
                <c:pt idx="20">
                  <c:v>328.9</c:v>
                </c:pt>
              </c:numCache>
            </c:numRef>
          </c:val>
          <c:extLst>
            <c:ext xmlns:c16="http://schemas.microsoft.com/office/drawing/2014/chart" uri="{C3380CC4-5D6E-409C-BE32-E72D297353CC}">
              <c16:uniqueId val="{00000006-2FD1-4435-B6CA-D7D396EE36DB}"/>
            </c:ext>
          </c:extLst>
        </c:ser>
        <c:ser>
          <c:idx val="7"/>
          <c:order val="7"/>
          <c:spPr>
            <a:solidFill>
              <a:schemeClr val="accent2">
                <a:lumMod val="60000"/>
              </a:schemeClr>
            </a:solidFill>
            <a:ln>
              <a:noFill/>
            </a:ln>
            <a:effectLst/>
          </c:spPr>
          <c:invertIfNegative val="0"/>
          <c:cat>
            <c:strRef>
              <c:f>'Q8 (3)'!$A$78:$A$98</c:f>
              <c:strCache>
                <c:ptCount val="21"/>
                <c:pt idx="0">
                  <c:v>Video Game Consoles</c:v>
                </c:pt>
                <c:pt idx="1">
                  <c:v>Personal Care</c:v>
                </c:pt>
                <c:pt idx="2">
                  <c:v>PowerBanks</c:v>
                </c:pt>
                <c:pt idx="3">
                  <c:v>MP3 Players and Audio Equipment</c:v>
                </c:pt>
                <c:pt idx="4">
                  <c:v>Mobiles &amp; Tablets Accessories</c:v>
                </c:pt>
                <c:pt idx="5">
                  <c:v>Household Appliances</c:v>
                </c:pt>
                <c:pt idx="6">
                  <c:v>Fitness &amp; Nutrition</c:v>
                </c:pt>
                <c:pt idx="7">
                  <c:v>Cameras</c:v>
                </c:pt>
                <c:pt idx="8">
                  <c:v>Team Sports</c:v>
                </c:pt>
                <c:pt idx="9">
                  <c:v>Women's Lingeries and Nightwear</c:v>
                </c:pt>
                <c:pt idx="10">
                  <c:v>Women's Watches</c:v>
                </c:pt>
                <c:pt idx="11">
                  <c:v>Women's Shoes</c:v>
                </c:pt>
                <c:pt idx="12">
                  <c:v>Women's Accessories</c:v>
                </c:pt>
                <c:pt idx="13">
                  <c:v>Men's Clothing</c:v>
                </c:pt>
                <c:pt idx="14">
                  <c:v>Tablets</c:v>
                </c:pt>
                <c:pt idx="15">
                  <c:v>Smart watches</c:v>
                </c:pt>
                <c:pt idx="16">
                  <c:v>Laptops</c:v>
                </c:pt>
                <c:pt idx="17">
                  <c:v>Men's Watches</c:v>
                </c:pt>
                <c:pt idx="18">
                  <c:v>Women's Clothing</c:v>
                </c:pt>
                <c:pt idx="19">
                  <c:v>Smartphones</c:v>
                </c:pt>
                <c:pt idx="20">
                  <c:v>Men's Shoes</c:v>
                </c:pt>
              </c:strCache>
            </c:strRef>
          </c:cat>
          <c:val>
            <c:numRef>
              <c:f>'Q8 (3)'!$H$78:$H$98</c:f>
              <c:numCache>
                <c:formatCode>General</c:formatCode>
                <c:ptCount val="21"/>
                <c:pt idx="0">
                  <c:v>316.15000000000003</c:v>
                </c:pt>
                <c:pt idx="1">
                  <c:v>13.7</c:v>
                </c:pt>
                <c:pt idx="2">
                  <c:v>541.84</c:v>
                </c:pt>
                <c:pt idx="3">
                  <c:v>37.18</c:v>
                </c:pt>
                <c:pt idx="4">
                  <c:v>321.25000000000006</c:v>
                </c:pt>
                <c:pt idx="5">
                  <c:v>244.55</c:v>
                </c:pt>
                <c:pt idx="6">
                  <c:v>305.52</c:v>
                </c:pt>
                <c:pt idx="7">
                  <c:v>53.959999999999994</c:v>
                </c:pt>
                <c:pt idx="8">
                  <c:v>349.46</c:v>
                </c:pt>
                <c:pt idx="9">
                  <c:v>0</c:v>
                </c:pt>
                <c:pt idx="10">
                  <c:v>66.11</c:v>
                </c:pt>
                <c:pt idx="11">
                  <c:v>912.96000000000015</c:v>
                </c:pt>
                <c:pt idx="12">
                  <c:v>71.11</c:v>
                </c:pt>
                <c:pt idx="13">
                  <c:v>369.63</c:v>
                </c:pt>
                <c:pt idx="14">
                  <c:v>216.32</c:v>
                </c:pt>
                <c:pt idx="15">
                  <c:v>0</c:v>
                </c:pt>
                <c:pt idx="16">
                  <c:v>344.70000000000005</c:v>
                </c:pt>
                <c:pt idx="17">
                  <c:v>5.44</c:v>
                </c:pt>
                <c:pt idx="18">
                  <c:v>477.33999999999992</c:v>
                </c:pt>
                <c:pt idx="19">
                  <c:v>176.83</c:v>
                </c:pt>
                <c:pt idx="20">
                  <c:v>314.63</c:v>
                </c:pt>
              </c:numCache>
            </c:numRef>
          </c:val>
          <c:extLst>
            <c:ext xmlns:c16="http://schemas.microsoft.com/office/drawing/2014/chart" uri="{C3380CC4-5D6E-409C-BE32-E72D297353CC}">
              <c16:uniqueId val="{00000007-2FD1-4435-B6CA-D7D396EE36DB}"/>
            </c:ext>
          </c:extLst>
        </c:ser>
        <c:ser>
          <c:idx val="8"/>
          <c:order val="8"/>
          <c:spPr>
            <a:solidFill>
              <a:schemeClr val="accent3">
                <a:lumMod val="60000"/>
              </a:schemeClr>
            </a:solidFill>
            <a:ln>
              <a:noFill/>
            </a:ln>
            <a:effectLst/>
          </c:spPr>
          <c:invertIfNegative val="0"/>
          <c:cat>
            <c:strRef>
              <c:f>'Q8 (3)'!$A$78:$A$98</c:f>
              <c:strCache>
                <c:ptCount val="21"/>
                <c:pt idx="0">
                  <c:v>Video Game Consoles</c:v>
                </c:pt>
                <c:pt idx="1">
                  <c:v>Personal Care</c:v>
                </c:pt>
                <c:pt idx="2">
                  <c:v>PowerBanks</c:v>
                </c:pt>
                <c:pt idx="3">
                  <c:v>MP3 Players and Audio Equipment</c:v>
                </c:pt>
                <c:pt idx="4">
                  <c:v>Mobiles &amp; Tablets Accessories</c:v>
                </c:pt>
                <c:pt idx="5">
                  <c:v>Household Appliances</c:v>
                </c:pt>
                <c:pt idx="6">
                  <c:v>Fitness &amp; Nutrition</c:v>
                </c:pt>
                <c:pt idx="7">
                  <c:v>Cameras</c:v>
                </c:pt>
                <c:pt idx="8">
                  <c:v>Team Sports</c:v>
                </c:pt>
                <c:pt idx="9">
                  <c:v>Women's Lingeries and Nightwear</c:v>
                </c:pt>
                <c:pt idx="10">
                  <c:v>Women's Watches</c:v>
                </c:pt>
                <c:pt idx="11">
                  <c:v>Women's Shoes</c:v>
                </c:pt>
                <c:pt idx="12">
                  <c:v>Women's Accessories</c:v>
                </c:pt>
                <c:pt idx="13">
                  <c:v>Men's Clothing</c:v>
                </c:pt>
                <c:pt idx="14">
                  <c:v>Tablets</c:v>
                </c:pt>
                <c:pt idx="15">
                  <c:v>Smart watches</c:v>
                </c:pt>
                <c:pt idx="16">
                  <c:v>Laptops</c:v>
                </c:pt>
                <c:pt idx="17">
                  <c:v>Men's Watches</c:v>
                </c:pt>
                <c:pt idx="18">
                  <c:v>Women's Clothing</c:v>
                </c:pt>
                <c:pt idx="19">
                  <c:v>Smartphones</c:v>
                </c:pt>
                <c:pt idx="20">
                  <c:v>Men's Shoes</c:v>
                </c:pt>
              </c:strCache>
            </c:strRef>
          </c:cat>
          <c:val>
            <c:numRef>
              <c:f>'Q8 (3)'!$I$78:$I$98</c:f>
              <c:numCache>
                <c:formatCode>General</c:formatCode>
                <c:ptCount val="21"/>
                <c:pt idx="0">
                  <c:v>248.72</c:v>
                </c:pt>
                <c:pt idx="1">
                  <c:v>183.66000000000003</c:v>
                </c:pt>
                <c:pt idx="2">
                  <c:v>222.02</c:v>
                </c:pt>
                <c:pt idx="3">
                  <c:v>417.21999999999997</c:v>
                </c:pt>
                <c:pt idx="4">
                  <c:v>240.78</c:v>
                </c:pt>
                <c:pt idx="5">
                  <c:v>1718.3500000000001</c:v>
                </c:pt>
                <c:pt idx="6">
                  <c:v>704.99000000000012</c:v>
                </c:pt>
                <c:pt idx="7">
                  <c:v>195.9</c:v>
                </c:pt>
                <c:pt idx="8">
                  <c:v>665.54</c:v>
                </c:pt>
                <c:pt idx="9">
                  <c:v>75.28</c:v>
                </c:pt>
                <c:pt idx="10">
                  <c:v>319.87</c:v>
                </c:pt>
                <c:pt idx="11">
                  <c:v>367.14</c:v>
                </c:pt>
                <c:pt idx="12">
                  <c:v>430.24999999999994</c:v>
                </c:pt>
                <c:pt idx="13">
                  <c:v>1116.51</c:v>
                </c:pt>
                <c:pt idx="14">
                  <c:v>135.1</c:v>
                </c:pt>
                <c:pt idx="15">
                  <c:v>110.3</c:v>
                </c:pt>
                <c:pt idx="16">
                  <c:v>376.79</c:v>
                </c:pt>
                <c:pt idx="17">
                  <c:v>159.29999999999998</c:v>
                </c:pt>
                <c:pt idx="18">
                  <c:v>282.31999999999994</c:v>
                </c:pt>
                <c:pt idx="19">
                  <c:v>1046.71</c:v>
                </c:pt>
                <c:pt idx="20">
                  <c:v>607.03</c:v>
                </c:pt>
              </c:numCache>
            </c:numRef>
          </c:val>
          <c:extLst>
            <c:ext xmlns:c16="http://schemas.microsoft.com/office/drawing/2014/chart" uri="{C3380CC4-5D6E-409C-BE32-E72D297353CC}">
              <c16:uniqueId val="{00000008-2FD1-4435-B6CA-D7D396EE36DB}"/>
            </c:ext>
          </c:extLst>
        </c:ser>
        <c:ser>
          <c:idx val="9"/>
          <c:order val="9"/>
          <c:spPr>
            <a:solidFill>
              <a:schemeClr val="accent4">
                <a:lumMod val="60000"/>
              </a:schemeClr>
            </a:solidFill>
            <a:ln>
              <a:noFill/>
            </a:ln>
            <a:effectLst/>
          </c:spPr>
          <c:invertIfNegative val="0"/>
          <c:cat>
            <c:strRef>
              <c:f>'Q8 (3)'!$A$78:$A$98</c:f>
              <c:strCache>
                <c:ptCount val="21"/>
                <c:pt idx="0">
                  <c:v>Video Game Consoles</c:v>
                </c:pt>
                <c:pt idx="1">
                  <c:v>Personal Care</c:v>
                </c:pt>
                <c:pt idx="2">
                  <c:v>PowerBanks</c:v>
                </c:pt>
                <c:pt idx="3">
                  <c:v>MP3 Players and Audio Equipment</c:v>
                </c:pt>
                <c:pt idx="4">
                  <c:v>Mobiles &amp; Tablets Accessories</c:v>
                </c:pt>
                <c:pt idx="5">
                  <c:v>Household Appliances</c:v>
                </c:pt>
                <c:pt idx="6">
                  <c:v>Fitness &amp; Nutrition</c:v>
                </c:pt>
                <c:pt idx="7">
                  <c:v>Cameras</c:v>
                </c:pt>
                <c:pt idx="8">
                  <c:v>Team Sports</c:v>
                </c:pt>
                <c:pt idx="9">
                  <c:v>Women's Lingeries and Nightwear</c:v>
                </c:pt>
                <c:pt idx="10">
                  <c:v>Women's Watches</c:v>
                </c:pt>
                <c:pt idx="11">
                  <c:v>Women's Shoes</c:v>
                </c:pt>
                <c:pt idx="12">
                  <c:v>Women's Accessories</c:v>
                </c:pt>
                <c:pt idx="13">
                  <c:v>Men's Clothing</c:v>
                </c:pt>
                <c:pt idx="14">
                  <c:v>Tablets</c:v>
                </c:pt>
                <c:pt idx="15">
                  <c:v>Smart watches</c:v>
                </c:pt>
                <c:pt idx="16">
                  <c:v>Laptops</c:v>
                </c:pt>
                <c:pt idx="17">
                  <c:v>Men's Watches</c:v>
                </c:pt>
                <c:pt idx="18">
                  <c:v>Women's Clothing</c:v>
                </c:pt>
                <c:pt idx="19">
                  <c:v>Smartphones</c:v>
                </c:pt>
                <c:pt idx="20">
                  <c:v>Men's Shoes</c:v>
                </c:pt>
              </c:strCache>
            </c:strRef>
          </c:cat>
          <c:val>
            <c:numRef>
              <c:f>'Q8 (3)'!$J$78:$J$98</c:f>
              <c:numCache>
                <c:formatCode>General</c:formatCode>
                <c:ptCount val="21"/>
                <c:pt idx="0">
                  <c:v>382.23</c:v>
                </c:pt>
                <c:pt idx="1">
                  <c:v>108.25</c:v>
                </c:pt>
                <c:pt idx="2">
                  <c:v>16.41</c:v>
                </c:pt>
                <c:pt idx="3">
                  <c:v>176.01</c:v>
                </c:pt>
                <c:pt idx="4">
                  <c:v>439.07000000000011</c:v>
                </c:pt>
                <c:pt idx="5">
                  <c:v>324.89</c:v>
                </c:pt>
                <c:pt idx="6">
                  <c:v>134.71</c:v>
                </c:pt>
                <c:pt idx="7">
                  <c:v>144.01</c:v>
                </c:pt>
                <c:pt idx="8">
                  <c:v>800.37999999999988</c:v>
                </c:pt>
                <c:pt idx="9">
                  <c:v>34.020000000000003</c:v>
                </c:pt>
                <c:pt idx="10">
                  <c:v>726.04</c:v>
                </c:pt>
                <c:pt idx="11">
                  <c:v>686.20999999999992</c:v>
                </c:pt>
                <c:pt idx="12">
                  <c:v>271.46999999999997</c:v>
                </c:pt>
                <c:pt idx="13">
                  <c:v>457.35</c:v>
                </c:pt>
                <c:pt idx="14">
                  <c:v>170.27</c:v>
                </c:pt>
                <c:pt idx="15">
                  <c:v>0</c:v>
                </c:pt>
                <c:pt idx="16">
                  <c:v>384.70000000000005</c:v>
                </c:pt>
                <c:pt idx="17">
                  <c:v>149.24999999999997</c:v>
                </c:pt>
                <c:pt idx="18">
                  <c:v>326.44</c:v>
                </c:pt>
                <c:pt idx="19">
                  <c:v>230.98</c:v>
                </c:pt>
                <c:pt idx="20">
                  <c:v>282.12</c:v>
                </c:pt>
              </c:numCache>
            </c:numRef>
          </c:val>
          <c:extLst>
            <c:ext xmlns:c16="http://schemas.microsoft.com/office/drawing/2014/chart" uri="{C3380CC4-5D6E-409C-BE32-E72D297353CC}">
              <c16:uniqueId val="{00000009-2FD1-4435-B6CA-D7D396EE36DB}"/>
            </c:ext>
          </c:extLst>
        </c:ser>
        <c:ser>
          <c:idx val="10"/>
          <c:order val="10"/>
          <c:spPr>
            <a:solidFill>
              <a:schemeClr val="accent5">
                <a:lumMod val="60000"/>
              </a:schemeClr>
            </a:solidFill>
            <a:ln>
              <a:noFill/>
            </a:ln>
            <a:effectLst/>
          </c:spPr>
          <c:invertIfNegative val="0"/>
          <c:cat>
            <c:strRef>
              <c:f>'Q8 (3)'!$A$78:$A$98</c:f>
              <c:strCache>
                <c:ptCount val="21"/>
                <c:pt idx="0">
                  <c:v>Video Game Consoles</c:v>
                </c:pt>
                <c:pt idx="1">
                  <c:v>Personal Care</c:v>
                </c:pt>
                <c:pt idx="2">
                  <c:v>PowerBanks</c:v>
                </c:pt>
                <c:pt idx="3">
                  <c:v>MP3 Players and Audio Equipment</c:v>
                </c:pt>
                <c:pt idx="4">
                  <c:v>Mobiles &amp; Tablets Accessories</c:v>
                </c:pt>
                <c:pt idx="5">
                  <c:v>Household Appliances</c:v>
                </c:pt>
                <c:pt idx="6">
                  <c:v>Fitness &amp; Nutrition</c:v>
                </c:pt>
                <c:pt idx="7">
                  <c:v>Cameras</c:v>
                </c:pt>
                <c:pt idx="8">
                  <c:v>Team Sports</c:v>
                </c:pt>
                <c:pt idx="9">
                  <c:v>Women's Lingeries and Nightwear</c:v>
                </c:pt>
                <c:pt idx="10">
                  <c:v>Women's Watches</c:v>
                </c:pt>
                <c:pt idx="11">
                  <c:v>Women's Shoes</c:v>
                </c:pt>
                <c:pt idx="12">
                  <c:v>Women's Accessories</c:v>
                </c:pt>
                <c:pt idx="13">
                  <c:v>Men's Clothing</c:v>
                </c:pt>
                <c:pt idx="14">
                  <c:v>Tablets</c:v>
                </c:pt>
                <c:pt idx="15">
                  <c:v>Smart watches</c:v>
                </c:pt>
                <c:pt idx="16">
                  <c:v>Laptops</c:v>
                </c:pt>
                <c:pt idx="17">
                  <c:v>Men's Watches</c:v>
                </c:pt>
                <c:pt idx="18">
                  <c:v>Women's Clothing</c:v>
                </c:pt>
                <c:pt idx="19">
                  <c:v>Smartphones</c:v>
                </c:pt>
                <c:pt idx="20">
                  <c:v>Men's Shoes</c:v>
                </c:pt>
              </c:strCache>
            </c:strRef>
          </c:cat>
          <c:val>
            <c:numRef>
              <c:f>'Q8 (3)'!$K$78:$K$98</c:f>
              <c:numCache>
                <c:formatCode>General</c:formatCode>
                <c:ptCount val="21"/>
                <c:pt idx="0">
                  <c:v>48.49</c:v>
                </c:pt>
                <c:pt idx="1">
                  <c:v>706.88</c:v>
                </c:pt>
                <c:pt idx="2">
                  <c:v>448.03</c:v>
                </c:pt>
                <c:pt idx="3">
                  <c:v>90.97</c:v>
                </c:pt>
                <c:pt idx="4">
                  <c:v>582.89</c:v>
                </c:pt>
                <c:pt idx="5">
                  <c:v>724.33</c:v>
                </c:pt>
                <c:pt idx="6">
                  <c:v>326.83</c:v>
                </c:pt>
                <c:pt idx="7">
                  <c:v>165.23000000000002</c:v>
                </c:pt>
                <c:pt idx="8">
                  <c:v>358.31</c:v>
                </c:pt>
                <c:pt idx="9">
                  <c:v>65.52</c:v>
                </c:pt>
                <c:pt idx="10">
                  <c:v>328.96000000000004</c:v>
                </c:pt>
                <c:pt idx="11">
                  <c:v>63.59</c:v>
                </c:pt>
                <c:pt idx="12">
                  <c:v>319.08</c:v>
                </c:pt>
                <c:pt idx="13">
                  <c:v>322.38</c:v>
                </c:pt>
                <c:pt idx="14">
                  <c:v>460.74000000000007</c:v>
                </c:pt>
                <c:pt idx="15">
                  <c:v>0</c:v>
                </c:pt>
                <c:pt idx="16">
                  <c:v>773.03000000000009</c:v>
                </c:pt>
                <c:pt idx="17">
                  <c:v>23.67</c:v>
                </c:pt>
                <c:pt idx="18">
                  <c:v>341.51</c:v>
                </c:pt>
                <c:pt idx="19">
                  <c:v>792.41</c:v>
                </c:pt>
                <c:pt idx="20">
                  <c:v>319.97999999999996</c:v>
                </c:pt>
              </c:numCache>
            </c:numRef>
          </c:val>
          <c:extLst>
            <c:ext xmlns:c16="http://schemas.microsoft.com/office/drawing/2014/chart" uri="{C3380CC4-5D6E-409C-BE32-E72D297353CC}">
              <c16:uniqueId val="{0000000A-2FD1-4435-B6CA-D7D396EE36DB}"/>
            </c:ext>
          </c:extLst>
        </c:ser>
        <c:ser>
          <c:idx val="11"/>
          <c:order val="11"/>
          <c:spPr>
            <a:solidFill>
              <a:schemeClr val="accent6">
                <a:lumMod val="60000"/>
              </a:schemeClr>
            </a:solidFill>
            <a:ln>
              <a:noFill/>
            </a:ln>
            <a:effectLst/>
          </c:spPr>
          <c:invertIfNegative val="0"/>
          <c:cat>
            <c:strRef>
              <c:f>'Q8 (3)'!$A$78:$A$98</c:f>
              <c:strCache>
                <c:ptCount val="21"/>
                <c:pt idx="0">
                  <c:v>Video Game Consoles</c:v>
                </c:pt>
                <c:pt idx="1">
                  <c:v>Personal Care</c:v>
                </c:pt>
                <c:pt idx="2">
                  <c:v>PowerBanks</c:v>
                </c:pt>
                <c:pt idx="3">
                  <c:v>MP3 Players and Audio Equipment</c:v>
                </c:pt>
                <c:pt idx="4">
                  <c:v>Mobiles &amp; Tablets Accessories</c:v>
                </c:pt>
                <c:pt idx="5">
                  <c:v>Household Appliances</c:v>
                </c:pt>
                <c:pt idx="6">
                  <c:v>Fitness &amp; Nutrition</c:v>
                </c:pt>
                <c:pt idx="7">
                  <c:v>Cameras</c:v>
                </c:pt>
                <c:pt idx="8">
                  <c:v>Team Sports</c:v>
                </c:pt>
                <c:pt idx="9">
                  <c:v>Women's Lingeries and Nightwear</c:v>
                </c:pt>
                <c:pt idx="10">
                  <c:v>Women's Watches</c:v>
                </c:pt>
                <c:pt idx="11">
                  <c:v>Women's Shoes</c:v>
                </c:pt>
                <c:pt idx="12">
                  <c:v>Women's Accessories</c:v>
                </c:pt>
                <c:pt idx="13">
                  <c:v>Men's Clothing</c:v>
                </c:pt>
                <c:pt idx="14">
                  <c:v>Tablets</c:v>
                </c:pt>
                <c:pt idx="15">
                  <c:v>Smart watches</c:v>
                </c:pt>
                <c:pt idx="16">
                  <c:v>Laptops</c:v>
                </c:pt>
                <c:pt idx="17">
                  <c:v>Men's Watches</c:v>
                </c:pt>
                <c:pt idx="18">
                  <c:v>Women's Clothing</c:v>
                </c:pt>
                <c:pt idx="19">
                  <c:v>Smartphones</c:v>
                </c:pt>
                <c:pt idx="20">
                  <c:v>Men's Shoes</c:v>
                </c:pt>
              </c:strCache>
            </c:strRef>
          </c:cat>
          <c:val>
            <c:numRef>
              <c:f>'Q8 (3)'!$L$78:$L$98</c:f>
              <c:numCache>
                <c:formatCode>General</c:formatCode>
                <c:ptCount val="21"/>
                <c:pt idx="0">
                  <c:v>29.16</c:v>
                </c:pt>
                <c:pt idx="1">
                  <c:v>196.74</c:v>
                </c:pt>
                <c:pt idx="2">
                  <c:v>0</c:v>
                </c:pt>
                <c:pt idx="3">
                  <c:v>678.34</c:v>
                </c:pt>
                <c:pt idx="4">
                  <c:v>884.9799999999999</c:v>
                </c:pt>
                <c:pt idx="5">
                  <c:v>1303.43</c:v>
                </c:pt>
                <c:pt idx="6">
                  <c:v>962.31000000000017</c:v>
                </c:pt>
                <c:pt idx="7">
                  <c:v>1564.69</c:v>
                </c:pt>
                <c:pt idx="8">
                  <c:v>317.02999999999997</c:v>
                </c:pt>
                <c:pt idx="9">
                  <c:v>822.66</c:v>
                </c:pt>
                <c:pt idx="10">
                  <c:v>159.72</c:v>
                </c:pt>
                <c:pt idx="11">
                  <c:v>5223.3899999999994</c:v>
                </c:pt>
                <c:pt idx="12">
                  <c:v>734.29</c:v>
                </c:pt>
                <c:pt idx="13">
                  <c:v>3006.94</c:v>
                </c:pt>
                <c:pt idx="14">
                  <c:v>34.239999999999995</c:v>
                </c:pt>
                <c:pt idx="15">
                  <c:v>14.38</c:v>
                </c:pt>
                <c:pt idx="16">
                  <c:v>191.65000000000003</c:v>
                </c:pt>
                <c:pt idx="17">
                  <c:v>939.61</c:v>
                </c:pt>
                <c:pt idx="18">
                  <c:v>546.30000000000007</c:v>
                </c:pt>
                <c:pt idx="19">
                  <c:v>3144.52</c:v>
                </c:pt>
                <c:pt idx="20">
                  <c:v>647.88</c:v>
                </c:pt>
              </c:numCache>
            </c:numRef>
          </c:val>
          <c:extLst>
            <c:ext xmlns:c16="http://schemas.microsoft.com/office/drawing/2014/chart" uri="{C3380CC4-5D6E-409C-BE32-E72D297353CC}">
              <c16:uniqueId val="{0000000B-2FD1-4435-B6CA-D7D396EE36DB}"/>
            </c:ext>
          </c:extLst>
        </c:ser>
        <c:ser>
          <c:idx val="12"/>
          <c:order val="12"/>
          <c:spPr>
            <a:solidFill>
              <a:schemeClr val="accent1">
                <a:lumMod val="80000"/>
                <a:lumOff val="20000"/>
              </a:schemeClr>
            </a:solidFill>
            <a:ln>
              <a:noFill/>
            </a:ln>
            <a:effectLst/>
          </c:spPr>
          <c:invertIfNegative val="0"/>
          <c:cat>
            <c:strRef>
              <c:f>'Q8 (3)'!$A$78:$A$98</c:f>
              <c:strCache>
                <c:ptCount val="21"/>
                <c:pt idx="0">
                  <c:v>Video Game Consoles</c:v>
                </c:pt>
                <c:pt idx="1">
                  <c:v>Personal Care</c:v>
                </c:pt>
                <c:pt idx="2">
                  <c:v>PowerBanks</c:v>
                </c:pt>
                <c:pt idx="3">
                  <c:v>MP3 Players and Audio Equipment</c:v>
                </c:pt>
                <c:pt idx="4">
                  <c:v>Mobiles &amp; Tablets Accessories</c:v>
                </c:pt>
                <c:pt idx="5">
                  <c:v>Household Appliances</c:v>
                </c:pt>
                <c:pt idx="6">
                  <c:v>Fitness &amp; Nutrition</c:v>
                </c:pt>
                <c:pt idx="7">
                  <c:v>Cameras</c:v>
                </c:pt>
                <c:pt idx="8">
                  <c:v>Team Sports</c:v>
                </c:pt>
                <c:pt idx="9">
                  <c:v>Women's Lingeries and Nightwear</c:v>
                </c:pt>
                <c:pt idx="10">
                  <c:v>Women's Watches</c:v>
                </c:pt>
                <c:pt idx="11">
                  <c:v>Women's Shoes</c:v>
                </c:pt>
                <c:pt idx="12">
                  <c:v>Women's Accessories</c:v>
                </c:pt>
                <c:pt idx="13">
                  <c:v>Men's Clothing</c:v>
                </c:pt>
                <c:pt idx="14">
                  <c:v>Tablets</c:v>
                </c:pt>
                <c:pt idx="15">
                  <c:v>Smart watches</c:v>
                </c:pt>
                <c:pt idx="16">
                  <c:v>Laptops</c:v>
                </c:pt>
                <c:pt idx="17">
                  <c:v>Men's Watches</c:v>
                </c:pt>
                <c:pt idx="18">
                  <c:v>Women's Clothing</c:v>
                </c:pt>
                <c:pt idx="19">
                  <c:v>Smartphones</c:v>
                </c:pt>
                <c:pt idx="20">
                  <c:v>Men's Shoes</c:v>
                </c:pt>
              </c:strCache>
            </c:strRef>
          </c:cat>
          <c:val>
            <c:numRef>
              <c:f>'Q8 (3)'!$M$78:$M$98</c:f>
              <c:numCache>
                <c:formatCode>General</c:formatCode>
                <c:ptCount val="21"/>
                <c:pt idx="0">
                  <c:v>152.05000000000001</c:v>
                </c:pt>
                <c:pt idx="1">
                  <c:v>3451.48</c:v>
                </c:pt>
                <c:pt idx="2">
                  <c:v>252.6</c:v>
                </c:pt>
                <c:pt idx="3">
                  <c:v>471.77000000000004</c:v>
                </c:pt>
                <c:pt idx="4">
                  <c:v>3764.04</c:v>
                </c:pt>
                <c:pt idx="5">
                  <c:v>1030.48</c:v>
                </c:pt>
                <c:pt idx="6">
                  <c:v>5093.22</c:v>
                </c:pt>
                <c:pt idx="7">
                  <c:v>344.88</c:v>
                </c:pt>
                <c:pt idx="8">
                  <c:v>537.43999999999994</c:v>
                </c:pt>
                <c:pt idx="9">
                  <c:v>243.41</c:v>
                </c:pt>
                <c:pt idx="10">
                  <c:v>214.26999999999998</c:v>
                </c:pt>
                <c:pt idx="11">
                  <c:v>2813.9399999999996</c:v>
                </c:pt>
                <c:pt idx="12">
                  <c:v>2630.2400000000002</c:v>
                </c:pt>
                <c:pt idx="13">
                  <c:v>2867.79</c:v>
                </c:pt>
                <c:pt idx="14">
                  <c:v>1822.8100000000002</c:v>
                </c:pt>
                <c:pt idx="15">
                  <c:v>1854.59</c:v>
                </c:pt>
                <c:pt idx="16">
                  <c:v>2828.82</c:v>
                </c:pt>
                <c:pt idx="17">
                  <c:v>128.87</c:v>
                </c:pt>
                <c:pt idx="18">
                  <c:v>774.62000000000012</c:v>
                </c:pt>
                <c:pt idx="19">
                  <c:v>1780.76</c:v>
                </c:pt>
                <c:pt idx="20">
                  <c:v>2509.91</c:v>
                </c:pt>
              </c:numCache>
            </c:numRef>
          </c:val>
          <c:extLst>
            <c:ext xmlns:c16="http://schemas.microsoft.com/office/drawing/2014/chart" uri="{C3380CC4-5D6E-409C-BE32-E72D297353CC}">
              <c16:uniqueId val="{0000000C-2FD1-4435-B6CA-D7D396EE36DB}"/>
            </c:ext>
          </c:extLst>
        </c:ser>
        <c:dLbls>
          <c:showLegendKey val="0"/>
          <c:showVal val="0"/>
          <c:showCatName val="0"/>
          <c:showSerName val="0"/>
          <c:showPercent val="0"/>
          <c:showBubbleSize val="0"/>
        </c:dLbls>
        <c:gapWidth val="219"/>
        <c:overlap val="-27"/>
        <c:axId val="952066952"/>
        <c:axId val="952072856"/>
      </c:barChart>
      <c:catAx>
        <c:axId val="952066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952072856"/>
        <c:crosses val="autoZero"/>
        <c:auto val="1"/>
        <c:lblAlgn val="ctr"/>
        <c:lblOffset val="100"/>
        <c:noMultiLvlLbl val="0"/>
      </c:catAx>
      <c:valAx>
        <c:axId val="952072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952066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cap="all" baseline="0">
                <a:effectLst/>
              </a:rPr>
              <a:t>canceled_transactions</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Q1</c:v>
          </c:tx>
          <c:spPr>
            <a:solidFill>
              <a:schemeClr val="accent1"/>
            </a:solidFill>
            <a:ln>
              <a:noFill/>
            </a:ln>
            <a:effectLst/>
          </c:spPr>
          <c:invertIfNegative val="0"/>
          <c:cat>
            <c:strRef>
              <c:f>'Q5 (3)'!$A$78:$A$98</c:f>
              <c:strCache>
                <c:ptCount val="21"/>
                <c:pt idx="0">
                  <c:v>Video Game Consoles</c:v>
                </c:pt>
                <c:pt idx="1">
                  <c:v>Personal Care</c:v>
                </c:pt>
                <c:pt idx="2">
                  <c:v>PowerBanks</c:v>
                </c:pt>
                <c:pt idx="3">
                  <c:v>MP3 Players and Audio Equipment</c:v>
                </c:pt>
                <c:pt idx="4">
                  <c:v>Mobiles &amp; Tablets Accessories</c:v>
                </c:pt>
                <c:pt idx="5">
                  <c:v>Household Appliances</c:v>
                </c:pt>
                <c:pt idx="6">
                  <c:v>Fitness &amp; Nutrition</c:v>
                </c:pt>
                <c:pt idx="7">
                  <c:v>Cameras</c:v>
                </c:pt>
                <c:pt idx="8">
                  <c:v>Team Sports</c:v>
                </c:pt>
                <c:pt idx="9">
                  <c:v>Women's Lingeries and Nightwear</c:v>
                </c:pt>
                <c:pt idx="10">
                  <c:v>Women's Watches</c:v>
                </c:pt>
                <c:pt idx="11">
                  <c:v>Women's Shoes</c:v>
                </c:pt>
                <c:pt idx="12">
                  <c:v>Women's Accessories</c:v>
                </c:pt>
                <c:pt idx="13">
                  <c:v>Men's Clothing</c:v>
                </c:pt>
                <c:pt idx="14">
                  <c:v>Tablets</c:v>
                </c:pt>
                <c:pt idx="15">
                  <c:v>Smart watches</c:v>
                </c:pt>
                <c:pt idx="16">
                  <c:v>Laptops</c:v>
                </c:pt>
                <c:pt idx="17">
                  <c:v>Men's Watches</c:v>
                </c:pt>
                <c:pt idx="18">
                  <c:v>Women's Clothing</c:v>
                </c:pt>
                <c:pt idx="19">
                  <c:v>Smartphones</c:v>
                </c:pt>
                <c:pt idx="20">
                  <c:v>Men's Shoes</c:v>
                </c:pt>
              </c:strCache>
            </c:strRef>
          </c:cat>
          <c:val>
            <c:numRef>
              <c:f>'Q5 (3)'!$O$78:$O$98</c:f>
              <c:numCache>
                <c:formatCode>General</c:formatCode>
                <c:ptCount val="21"/>
                <c:pt idx="0">
                  <c:v>27</c:v>
                </c:pt>
                <c:pt idx="1">
                  <c:v>61</c:v>
                </c:pt>
                <c:pt idx="2">
                  <c:v>32</c:v>
                </c:pt>
                <c:pt idx="3">
                  <c:v>35</c:v>
                </c:pt>
                <c:pt idx="4">
                  <c:v>68</c:v>
                </c:pt>
                <c:pt idx="5">
                  <c:v>60</c:v>
                </c:pt>
                <c:pt idx="6">
                  <c:v>33</c:v>
                </c:pt>
                <c:pt idx="7">
                  <c:v>35</c:v>
                </c:pt>
                <c:pt idx="8">
                  <c:v>43</c:v>
                </c:pt>
                <c:pt idx="9">
                  <c:v>50</c:v>
                </c:pt>
                <c:pt idx="10">
                  <c:v>122</c:v>
                </c:pt>
                <c:pt idx="11">
                  <c:v>85</c:v>
                </c:pt>
                <c:pt idx="12">
                  <c:v>93</c:v>
                </c:pt>
                <c:pt idx="13">
                  <c:v>89</c:v>
                </c:pt>
                <c:pt idx="14">
                  <c:v>61</c:v>
                </c:pt>
                <c:pt idx="15">
                  <c:v>7</c:v>
                </c:pt>
                <c:pt idx="16">
                  <c:v>71</c:v>
                </c:pt>
                <c:pt idx="17">
                  <c:v>57</c:v>
                </c:pt>
                <c:pt idx="18">
                  <c:v>97</c:v>
                </c:pt>
                <c:pt idx="19">
                  <c:v>159</c:v>
                </c:pt>
                <c:pt idx="20">
                  <c:v>75</c:v>
                </c:pt>
              </c:numCache>
            </c:numRef>
          </c:val>
          <c:extLst>
            <c:ext xmlns:c16="http://schemas.microsoft.com/office/drawing/2014/chart" uri="{C3380CC4-5D6E-409C-BE32-E72D297353CC}">
              <c16:uniqueId val="{00000000-9AB1-47D8-BB9A-96C2379C7C3F}"/>
            </c:ext>
          </c:extLst>
        </c:ser>
        <c:ser>
          <c:idx val="1"/>
          <c:order val="1"/>
          <c:tx>
            <c:v>Q2</c:v>
          </c:tx>
          <c:spPr>
            <a:solidFill>
              <a:schemeClr val="accent2"/>
            </a:solidFill>
            <a:ln>
              <a:noFill/>
            </a:ln>
            <a:effectLst/>
          </c:spPr>
          <c:invertIfNegative val="0"/>
          <c:cat>
            <c:strRef>
              <c:f>'Q5 (3)'!$A$78:$A$98</c:f>
              <c:strCache>
                <c:ptCount val="21"/>
                <c:pt idx="0">
                  <c:v>Video Game Consoles</c:v>
                </c:pt>
                <c:pt idx="1">
                  <c:v>Personal Care</c:v>
                </c:pt>
                <c:pt idx="2">
                  <c:v>PowerBanks</c:v>
                </c:pt>
                <c:pt idx="3">
                  <c:v>MP3 Players and Audio Equipment</c:v>
                </c:pt>
                <c:pt idx="4">
                  <c:v>Mobiles &amp; Tablets Accessories</c:v>
                </c:pt>
                <c:pt idx="5">
                  <c:v>Household Appliances</c:v>
                </c:pt>
                <c:pt idx="6">
                  <c:v>Fitness &amp; Nutrition</c:v>
                </c:pt>
                <c:pt idx="7">
                  <c:v>Cameras</c:v>
                </c:pt>
                <c:pt idx="8">
                  <c:v>Team Sports</c:v>
                </c:pt>
                <c:pt idx="9">
                  <c:v>Women's Lingeries and Nightwear</c:v>
                </c:pt>
                <c:pt idx="10">
                  <c:v>Women's Watches</c:v>
                </c:pt>
                <c:pt idx="11">
                  <c:v>Women's Shoes</c:v>
                </c:pt>
                <c:pt idx="12">
                  <c:v>Women's Accessories</c:v>
                </c:pt>
                <c:pt idx="13">
                  <c:v>Men's Clothing</c:v>
                </c:pt>
                <c:pt idx="14">
                  <c:v>Tablets</c:v>
                </c:pt>
                <c:pt idx="15">
                  <c:v>Smart watches</c:v>
                </c:pt>
                <c:pt idx="16">
                  <c:v>Laptops</c:v>
                </c:pt>
                <c:pt idx="17">
                  <c:v>Men's Watches</c:v>
                </c:pt>
                <c:pt idx="18">
                  <c:v>Women's Clothing</c:v>
                </c:pt>
                <c:pt idx="19">
                  <c:v>Smartphones</c:v>
                </c:pt>
                <c:pt idx="20">
                  <c:v>Men's Shoes</c:v>
                </c:pt>
              </c:strCache>
            </c:strRef>
          </c:cat>
          <c:val>
            <c:numRef>
              <c:f>'Q5 (3)'!$P$78:$P$98</c:f>
              <c:numCache>
                <c:formatCode>General</c:formatCode>
                <c:ptCount val="21"/>
                <c:pt idx="0">
                  <c:v>76</c:v>
                </c:pt>
                <c:pt idx="1">
                  <c:v>77</c:v>
                </c:pt>
                <c:pt idx="2">
                  <c:v>60</c:v>
                </c:pt>
                <c:pt idx="3">
                  <c:v>74</c:v>
                </c:pt>
                <c:pt idx="4">
                  <c:v>86</c:v>
                </c:pt>
                <c:pt idx="5">
                  <c:v>105</c:v>
                </c:pt>
                <c:pt idx="6">
                  <c:v>37</c:v>
                </c:pt>
                <c:pt idx="7">
                  <c:v>68</c:v>
                </c:pt>
                <c:pt idx="8">
                  <c:v>67</c:v>
                </c:pt>
                <c:pt idx="9">
                  <c:v>68</c:v>
                </c:pt>
                <c:pt idx="10">
                  <c:v>93</c:v>
                </c:pt>
                <c:pt idx="11">
                  <c:v>111</c:v>
                </c:pt>
                <c:pt idx="12">
                  <c:v>124</c:v>
                </c:pt>
                <c:pt idx="13">
                  <c:v>102</c:v>
                </c:pt>
                <c:pt idx="14">
                  <c:v>80</c:v>
                </c:pt>
                <c:pt idx="15">
                  <c:v>0</c:v>
                </c:pt>
                <c:pt idx="16">
                  <c:v>97</c:v>
                </c:pt>
                <c:pt idx="17">
                  <c:v>105</c:v>
                </c:pt>
                <c:pt idx="18">
                  <c:v>138</c:v>
                </c:pt>
                <c:pt idx="19">
                  <c:v>174</c:v>
                </c:pt>
                <c:pt idx="20">
                  <c:v>119</c:v>
                </c:pt>
              </c:numCache>
            </c:numRef>
          </c:val>
          <c:extLst>
            <c:ext xmlns:c16="http://schemas.microsoft.com/office/drawing/2014/chart" uri="{C3380CC4-5D6E-409C-BE32-E72D297353CC}">
              <c16:uniqueId val="{00000001-9AB1-47D8-BB9A-96C2379C7C3F}"/>
            </c:ext>
          </c:extLst>
        </c:ser>
        <c:ser>
          <c:idx val="2"/>
          <c:order val="2"/>
          <c:tx>
            <c:v>Q3</c:v>
          </c:tx>
          <c:spPr>
            <a:solidFill>
              <a:schemeClr val="accent3"/>
            </a:solidFill>
            <a:ln>
              <a:noFill/>
            </a:ln>
            <a:effectLst/>
          </c:spPr>
          <c:invertIfNegative val="0"/>
          <c:cat>
            <c:strRef>
              <c:f>'Q5 (3)'!$A$78:$A$98</c:f>
              <c:strCache>
                <c:ptCount val="21"/>
                <c:pt idx="0">
                  <c:v>Video Game Consoles</c:v>
                </c:pt>
                <c:pt idx="1">
                  <c:v>Personal Care</c:v>
                </c:pt>
                <c:pt idx="2">
                  <c:v>PowerBanks</c:v>
                </c:pt>
                <c:pt idx="3">
                  <c:v>MP3 Players and Audio Equipment</c:v>
                </c:pt>
                <c:pt idx="4">
                  <c:v>Mobiles &amp; Tablets Accessories</c:v>
                </c:pt>
                <c:pt idx="5">
                  <c:v>Household Appliances</c:v>
                </c:pt>
                <c:pt idx="6">
                  <c:v>Fitness &amp; Nutrition</c:v>
                </c:pt>
                <c:pt idx="7">
                  <c:v>Cameras</c:v>
                </c:pt>
                <c:pt idx="8">
                  <c:v>Team Sports</c:v>
                </c:pt>
                <c:pt idx="9">
                  <c:v>Women's Lingeries and Nightwear</c:v>
                </c:pt>
                <c:pt idx="10">
                  <c:v>Women's Watches</c:v>
                </c:pt>
                <c:pt idx="11">
                  <c:v>Women's Shoes</c:v>
                </c:pt>
                <c:pt idx="12">
                  <c:v>Women's Accessories</c:v>
                </c:pt>
                <c:pt idx="13">
                  <c:v>Men's Clothing</c:v>
                </c:pt>
                <c:pt idx="14">
                  <c:v>Tablets</c:v>
                </c:pt>
                <c:pt idx="15">
                  <c:v>Smart watches</c:v>
                </c:pt>
                <c:pt idx="16">
                  <c:v>Laptops</c:v>
                </c:pt>
                <c:pt idx="17">
                  <c:v>Men's Watches</c:v>
                </c:pt>
                <c:pt idx="18">
                  <c:v>Women's Clothing</c:v>
                </c:pt>
                <c:pt idx="19">
                  <c:v>Smartphones</c:v>
                </c:pt>
                <c:pt idx="20">
                  <c:v>Men's Shoes</c:v>
                </c:pt>
              </c:strCache>
            </c:strRef>
          </c:cat>
          <c:val>
            <c:numRef>
              <c:f>'Q5 (3)'!$Q$78:$Q$98</c:f>
              <c:numCache>
                <c:formatCode>General</c:formatCode>
                <c:ptCount val="21"/>
                <c:pt idx="0">
                  <c:v>111</c:v>
                </c:pt>
                <c:pt idx="1">
                  <c:v>90</c:v>
                </c:pt>
                <c:pt idx="2">
                  <c:v>49</c:v>
                </c:pt>
                <c:pt idx="3">
                  <c:v>129</c:v>
                </c:pt>
                <c:pt idx="4">
                  <c:v>129</c:v>
                </c:pt>
                <c:pt idx="5">
                  <c:v>142</c:v>
                </c:pt>
                <c:pt idx="6">
                  <c:v>71</c:v>
                </c:pt>
                <c:pt idx="7">
                  <c:v>114</c:v>
                </c:pt>
                <c:pt idx="8">
                  <c:v>135</c:v>
                </c:pt>
                <c:pt idx="9">
                  <c:v>73</c:v>
                </c:pt>
                <c:pt idx="10">
                  <c:v>225</c:v>
                </c:pt>
                <c:pt idx="11">
                  <c:v>238</c:v>
                </c:pt>
                <c:pt idx="12">
                  <c:v>196</c:v>
                </c:pt>
                <c:pt idx="13">
                  <c:v>134</c:v>
                </c:pt>
                <c:pt idx="14">
                  <c:v>140</c:v>
                </c:pt>
                <c:pt idx="15">
                  <c:v>16</c:v>
                </c:pt>
                <c:pt idx="16">
                  <c:v>104</c:v>
                </c:pt>
                <c:pt idx="17">
                  <c:v>139</c:v>
                </c:pt>
                <c:pt idx="18">
                  <c:v>223</c:v>
                </c:pt>
                <c:pt idx="19">
                  <c:v>293</c:v>
                </c:pt>
                <c:pt idx="20">
                  <c:v>214</c:v>
                </c:pt>
              </c:numCache>
            </c:numRef>
          </c:val>
          <c:extLst>
            <c:ext xmlns:c16="http://schemas.microsoft.com/office/drawing/2014/chart" uri="{C3380CC4-5D6E-409C-BE32-E72D297353CC}">
              <c16:uniqueId val="{00000002-9AB1-47D8-BB9A-96C2379C7C3F}"/>
            </c:ext>
          </c:extLst>
        </c:ser>
        <c:ser>
          <c:idx val="3"/>
          <c:order val="3"/>
          <c:tx>
            <c:v>Q4</c:v>
          </c:tx>
          <c:spPr>
            <a:solidFill>
              <a:schemeClr val="accent4"/>
            </a:solidFill>
            <a:ln>
              <a:noFill/>
            </a:ln>
            <a:effectLst/>
          </c:spPr>
          <c:invertIfNegative val="0"/>
          <c:cat>
            <c:strRef>
              <c:f>'Q5 (3)'!$A$78:$A$98</c:f>
              <c:strCache>
                <c:ptCount val="21"/>
                <c:pt idx="0">
                  <c:v>Video Game Consoles</c:v>
                </c:pt>
                <c:pt idx="1">
                  <c:v>Personal Care</c:v>
                </c:pt>
                <c:pt idx="2">
                  <c:v>PowerBanks</c:v>
                </c:pt>
                <c:pt idx="3">
                  <c:v>MP3 Players and Audio Equipment</c:v>
                </c:pt>
                <c:pt idx="4">
                  <c:v>Mobiles &amp; Tablets Accessories</c:v>
                </c:pt>
                <c:pt idx="5">
                  <c:v>Household Appliances</c:v>
                </c:pt>
                <c:pt idx="6">
                  <c:v>Fitness &amp; Nutrition</c:v>
                </c:pt>
                <c:pt idx="7">
                  <c:v>Cameras</c:v>
                </c:pt>
                <c:pt idx="8">
                  <c:v>Team Sports</c:v>
                </c:pt>
                <c:pt idx="9">
                  <c:v>Women's Lingeries and Nightwear</c:v>
                </c:pt>
                <c:pt idx="10">
                  <c:v>Women's Watches</c:v>
                </c:pt>
                <c:pt idx="11">
                  <c:v>Women's Shoes</c:v>
                </c:pt>
                <c:pt idx="12">
                  <c:v>Women's Accessories</c:v>
                </c:pt>
                <c:pt idx="13">
                  <c:v>Men's Clothing</c:v>
                </c:pt>
                <c:pt idx="14">
                  <c:v>Tablets</c:v>
                </c:pt>
                <c:pt idx="15">
                  <c:v>Smart watches</c:v>
                </c:pt>
                <c:pt idx="16">
                  <c:v>Laptops</c:v>
                </c:pt>
                <c:pt idx="17">
                  <c:v>Men's Watches</c:v>
                </c:pt>
                <c:pt idx="18">
                  <c:v>Women's Clothing</c:v>
                </c:pt>
                <c:pt idx="19">
                  <c:v>Smartphones</c:v>
                </c:pt>
                <c:pt idx="20">
                  <c:v>Men's Shoes</c:v>
                </c:pt>
              </c:strCache>
            </c:strRef>
          </c:cat>
          <c:val>
            <c:numRef>
              <c:f>'Q5 (3)'!$R$78:$R$98</c:f>
              <c:numCache>
                <c:formatCode>General</c:formatCode>
                <c:ptCount val="21"/>
                <c:pt idx="0">
                  <c:v>100</c:v>
                </c:pt>
                <c:pt idx="1">
                  <c:v>472</c:v>
                </c:pt>
                <c:pt idx="2">
                  <c:v>75</c:v>
                </c:pt>
                <c:pt idx="3">
                  <c:v>364</c:v>
                </c:pt>
                <c:pt idx="4">
                  <c:v>619</c:v>
                </c:pt>
                <c:pt idx="5">
                  <c:v>432</c:v>
                </c:pt>
                <c:pt idx="6">
                  <c:v>454</c:v>
                </c:pt>
                <c:pt idx="7">
                  <c:v>378</c:v>
                </c:pt>
                <c:pt idx="8">
                  <c:v>189</c:v>
                </c:pt>
                <c:pt idx="9">
                  <c:v>173</c:v>
                </c:pt>
                <c:pt idx="10">
                  <c:v>331</c:v>
                </c:pt>
                <c:pt idx="11">
                  <c:v>562</c:v>
                </c:pt>
                <c:pt idx="12">
                  <c:v>378</c:v>
                </c:pt>
                <c:pt idx="13">
                  <c:v>843</c:v>
                </c:pt>
                <c:pt idx="14">
                  <c:v>179</c:v>
                </c:pt>
                <c:pt idx="15">
                  <c:v>102</c:v>
                </c:pt>
                <c:pt idx="16">
                  <c:v>382</c:v>
                </c:pt>
                <c:pt idx="17">
                  <c:v>218</c:v>
                </c:pt>
                <c:pt idx="18">
                  <c:v>655</c:v>
                </c:pt>
                <c:pt idx="19">
                  <c:v>783</c:v>
                </c:pt>
                <c:pt idx="20">
                  <c:v>536</c:v>
                </c:pt>
              </c:numCache>
            </c:numRef>
          </c:val>
          <c:extLst>
            <c:ext xmlns:c16="http://schemas.microsoft.com/office/drawing/2014/chart" uri="{C3380CC4-5D6E-409C-BE32-E72D297353CC}">
              <c16:uniqueId val="{00000003-9AB1-47D8-BB9A-96C2379C7C3F}"/>
            </c:ext>
          </c:extLst>
        </c:ser>
        <c:dLbls>
          <c:showLegendKey val="0"/>
          <c:showVal val="0"/>
          <c:showCatName val="0"/>
          <c:showSerName val="0"/>
          <c:showPercent val="0"/>
          <c:showBubbleSize val="0"/>
        </c:dLbls>
        <c:gapWidth val="219"/>
        <c:overlap val="-27"/>
        <c:axId val="1579584296"/>
        <c:axId val="1579578392"/>
      </c:barChart>
      <c:catAx>
        <c:axId val="157958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579578392"/>
        <c:crosses val="autoZero"/>
        <c:auto val="1"/>
        <c:lblAlgn val="ctr"/>
        <c:lblOffset val="100"/>
        <c:noMultiLvlLbl val="0"/>
      </c:catAx>
      <c:valAx>
        <c:axId val="1579578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58429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baseline="0">
                <a:solidFill>
                  <a:schemeClr val="dk1">
                    <a:lumMod val="75000"/>
                    <a:lumOff val="25000"/>
                  </a:schemeClr>
                </a:solidFill>
                <a:latin typeface="+mn-lt"/>
                <a:ea typeface="+mn-ea"/>
                <a:cs typeface="+mn-cs"/>
              </a:defRPr>
            </a:pPr>
            <a:r>
              <a:rPr lang="en-US" sz="1200"/>
              <a:t>Top net_transaction_value(euros)</a:t>
            </a:r>
          </a:p>
          <a:p>
            <a:pPr>
              <a:defRPr sz="1200"/>
            </a:pPr>
            <a:r>
              <a:rPr lang="en-US" sz="1200"/>
              <a:t> vs</a:t>
            </a:r>
          </a:p>
          <a:p>
            <a:pPr>
              <a:defRPr sz="1200"/>
            </a:pPr>
            <a:r>
              <a:rPr lang="en-US" sz="1200"/>
              <a:t>canceled_transactions_value(euros)</a:t>
            </a:r>
          </a:p>
        </c:rich>
      </c:tx>
      <c:overlay val="0"/>
      <c:spPr>
        <a:noFill/>
        <a:ln>
          <a:noFill/>
        </a:ln>
        <a:effectLst/>
      </c:spPr>
      <c:txPr>
        <a:bodyPr rot="0" spcFirstLastPara="1" vertOverflow="ellipsis" vert="horz" wrap="square" anchor="ctr" anchorCtr="1"/>
        <a:lstStyle/>
        <a:p>
          <a:pPr>
            <a:defRPr sz="12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alpha val="85000"/>
              </a:schemeClr>
            </a:solidFill>
            <a:ln w="9525" cap="flat" cmpd="sng" algn="ctr">
              <a:solidFill>
                <a:schemeClr val="lt1">
                  <a:alpha val="50000"/>
                </a:schemeClr>
              </a:solidFill>
              <a:round/>
            </a:ln>
            <a:effectLst/>
          </c:spPr>
          <c:invertIfNegative val="0"/>
          <c:dPt>
            <c:idx val="2"/>
            <c:invertIfNegative val="0"/>
            <c:bubble3D val="0"/>
            <c:spPr>
              <a:solidFill>
                <a:srgbClr val="FFFF00"/>
              </a:solidFill>
              <a:ln w="9525" cap="flat" cmpd="sng" algn="ctr">
                <a:solidFill>
                  <a:schemeClr val="lt1">
                    <a:alpha val="50000"/>
                  </a:schemeClr>
                </a:solidFill>
                <a:round/>
              </a:ln>
              <a:effectLst/>
            </c:spPr>
            <c:extLst>
              <c:ext xmlns:c16="http://schemas.microsoft.com/office/drawing/2014/chart" uri="{C3380CC4-5D6E-409C-BE32-E72D297353CC}">
                <c16:uniqueId val="{00000001-4AA6-4B28-8A1C-81E247C65309}"/>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'Q10 (2)'!$A$2:$A$10</c:f>
              <c:strCache>
                <c:ptCount val="9"/>
                <c:pt idx="0">
                  <c:v>Men's Shoes</c:v>
                </c:pt>
                <c:pt idx="1">
                  <c:v>Men's Clothing</c:v>
                </c:pt>
                <c:pt idx="2">
                  <c:v>Women's Clothing</c:v>
                </c:pt>
                <c:pt idx="3">
                  <c:v>Smartphones</c:v>
                </c:pt>
                <c:pt idx="4">
                  <c:v>Women's Shoes</c:v>
                </c:pt>
                <c:pt idx="5">
                  <c:v>Women's Watches</c:v>
                </c:pt>
                <c:pt idx="6">
                  <c:v>Women's Accessories</c:v>
                </c:pt>
                <c:pt idx="7">
                  <c:v>Men's Watches</c:v>
                </c:pt>
                <c:pt idx="8">
                  <c:v>Laptops</c:v>
                </c:pt>
              </c:strCache>
            </c:strRef>
          </c:cat>
          <c:val>
            <c:numRef>
              <c:f>'Q10 (2)'!$B$2:$B$10</c:f>
              <c:numCache>
                <c:formatCode>_(* #,##0.00_);_(* \(#,##0.00\);_(* "-"??_);_(@_)</c:formatCode>
                <c:ptCount val="9"/>
                <c:pt idx="0">
                  <c:v>579260.9</c:v>
                </c:pt>
                <c:pt idx="1">
                  <c:v>240041.93000000002</c:v>
                </c:pt>
                <c:pt idx="2">
                  <c:v>445139.77</c:v>
                </c:pt>
                <c:pt idx="3">
                  <c:v>590655.98</c:v>
                </c:pt>
                <c:pt idx="4">
                  <c:v>189594.4</c:v>
                </c:pt>
                <c:pt idx="5">
                  <c:v>126069.35</c:v>
                </c:pt>
                <c:pt idx="6">
                  <c:v>201795.92</c:v>
                </c:pt>
                <c:pt idx="7">
                  <c:v>251840.03999999998</c:v>
                </c:pt>
                <c:pt idx="8">
                  <c:v>217348.55000000002</c:v>
                </c:pt>
              </c:numCache>
            </c:numRef>
          </c:val>
          <c:extLst>
            <c:ext xmlns:c16="http://schemas.microsoft.com/office/drawing/2014/chart" uri="{C3380CC4-5D6E-409C-BE32-E72D297353CC}">
              <c16:uniqueId val="{00000000-B098-4D77-A482-2EA62357B594}"/>
            </c:ext>
          </c:extLst>
        </c:ser>
        <c:ser>
          <c:idx val="2"/>
          <c:order val="1"/>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'Q10 (2)'!$A$2:$A$10</c:f>
              <c:strCache>
                <c:ptCount val="9"/>
                <c:pt idx="0">
                  <c:v>Men's Shoes</c:v>
                </c:pt>
                <c:pt idx="1">
                  <c:v>Men's Clothing</c:v>
                </c:pt>
                <c:pt idx="2">
                  <c:v>Women's Clothing</c:v>
                </c:pt>
                <c:pt idx="3">
                  <c:v>Smartphones</c:v>
                </c:pt>
                <c:pt idx="4">
                  <c:v>Women's Shoes</c:v>
                </c:pt>
                <c:pt idx="5">
                  <c:v>Women's Watches</c:v>
                </c:pt>
                <c:pt idx="6">
                  <c:v>Women's Accessories</c:v>
                </c:pt>
                <c:pt idx="7">
                  <c:v>Men's Watches</c:v>
                </c:pt>
                <c:pt idx="8">
                  <c:v>Laptops</c:v>
                </c:pt>
              </c:strCache>
            </c:strRef>
          </c:cat>
          <c:val>
            <c:numRef>
              <c:f>'Q10 (2)'!$D$2:$D$10</c:f>
              <c:numCache>
                <c:formatCode>_("R$"* #,##0.00_);_("R$"* \(#,##0.00\);_("R$"* "-"??_);_(@_)</c:formatCode>
                <c:ptCount val="9"/>
                <c:pt idx="0">
                  <c:v>1048007.62</c:v>
                </c:pt>
                <c:pt idx="1">
                  <c:v>358465.98999999993</c:v>
                </c:pt>
                <c:pt idx="2">
                  <c:v>598305.43999999994</c:v>
                </c:pt>
                <c:pt idx="3">
                  <c:v>4495913.47</c:v>
                </c:pt>
                <c:pt idx="4">
                  <c:v>378407.60999999993</c:v>
                </c:pt>
                <c:pt idx="5">
                  <c:v>186920.12</c:v>
                </c:pt>
                <c:pt idx="6">
                  <c:v>285617.05000000005</c:v>
                </c:pt>
                <c:pt idx="7">
                  <c:v>335486.27</c:v>
                </c:pt>
                <c:pt idx="8">
                  <c:v>1712804.7700000003</c:v>
                </c:pt>
              </c:numCache>
            </c:numRef>
          </c:val>
          <c:extLst>
            <c:ext xmlns:c16="http://schemas.microsoft.com/office/drawing/2014/chart" uri="{C3380CC4-5D6E-409C-BE32-E72D297353CC}">
              <c16:uniqueId val="{00000003-B098-4D77-A482-2EA62357B594}"/>
            </c:ext>
          </c:extLst>
        </c:ser>
        <c:dLbls>
          <c:dLblPos val="inEnd"/>
          <c:showLegendKey val="0"/>
          <c:showVal val="1"/>
          <c:showCatName val="0"/>
          <c:showSerName val="0"/>
          <c:showPercent val="0"/>
          <c:showBubbleSize val="0"/>
        </c:dLbls>
        <c:gapWidth val="65"/>
        <c:axId val="761666000"/>
        <c:axId val="761663376"/>
      </c:barChart>
      <c:catAx>
        <c:axId val="76166600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61663376"/>
        <c:crosses val="autoZero"/>
        <c:auto val="1"/>
        <c:lblAlgn val="ctr"/>
        <c:lblOffset val="100"/>
        <c:noMultiLvlLbl val="0"/>
      </c:catAx>
      <c:valAx>
        <c:axId val="761663376"/>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_(* #,##0.00_);_(* \(#,##0.00\);_(* &quot;-&quot;??_);_(@_)" sourceLinked="1"/>
        <c:majorTickMark val="none"/>
        <c:minorTickMark val="none"/>
        <c:tickLblPos val="nextTo"/>
        <c:crossAx val="761666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800" b="1" i="0" baseline="0">
                <a:effectLst/>
              </a:rPr>
              <a:t>% net_transaction_value(euros)</a:t>
            </a:r>
            <a:endParaRPr lang="en-US">
              <a:effectLst/>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00FF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82F-4E80-A9D7-6C5144649215}"/>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82F-4E80-A9D7-6C5144649215}"/>
              </c:ext>
            </c:extLst>
          </c:dPt>
          <c:dPt>
            <c:idx val="2"/>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582F-4E80-A9D7-6C5144649215}"/>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582F-4E80-A9D7-6C5144649215}"/>
              </c:ext>
            </c:extLst>
          </c:dPt>
          <c:dPt>
            <c:idx val="4"/>
            <c:bubble3D val="0"/>
            <c:spPr>
              <a:solidFill>
                <a:srgbClr val="FF7C80"/>
              </a:solidFill>
              <a:ln>
                <a:solidFill>
                  <a:srgbClr val="FF0000"/>
                </a:solidFill>
              </a:ln>
              <a:effectLst>
                <a:outerShdw blurRad="254000" sx="102000" sy="102000" algn="ctr" rotWithShape="0">
                  <a:srgbClr val="FFFF00">
                    <a:alpha val="20000"/>
                  </a:srgbClr>
                </a:outerShdw>
              </a:effectLst>
            </c:spPr>
            <c:extLst>
              <c:ext xmlns:c16="http://schemas.microsoft.com/office/drawing/2014/chart" uri="{C3380CC4-5D6E-409C-BE32-E72D297353CC}">
                <c16:uniqueId val="{00000009-582F-4E80-A9D7-6C5144649215}"/>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582F-4E80-A9D7-6C5144649215}"/>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582F-4E80-A9D7-6C5144649215}"/>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582F-4E80-A9D7-6C5144649215}"/>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582F-4E80-A9D7-6C5144649215}"/>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582F-4E80-A9D7-6C5144649215}"/>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5-582F-4E80-A9D7-6C5144649215}"/>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582F-4E80-A9D7-6C5144649215}"/>
              </c:ext>
            </c:extLst>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9-582F-4E80-A9D7-6C5144649215}"/>
              </c:ext>
            </c:extLst>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B-582F-4E80-A9D7-6C5144649215}"/>
              </c:ext>
            </c:extLst>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D-582F-4E80-A9D7-6C5144649215}"/>
              </c:ext>
            </c:extLst>
          </c:dPt>
          <c:dPt>
            <c:idx val="15"/>
            <c:bubble3D val="0"/>
            <c:spPr>
              <a:solidFill>
                <a:schemeClr val="accent4">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F-582F-4E80-A9D7-6C5144649215}"/>
              </c:ext>
            </c:extLst>
          </c:dPt>
          <c:dPt>
            <c:idx val="16"/>
            <c:bubble3D val="0"/>
            <c:spPr>
              <a:solidFill>
                <a:schemeClr val="accent5">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1-582F-4E80-A9D7-6C5144649215}"/>
              </c:ext>
            </c:extLst>
          </c:dPt>
          <c:dPt>
            <c:idx val="17"/>
            <c:bubble3D val="0"/>
            <c:spPr>
              <a:solidFill>
                <a:schemeClr val="accent6">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3-582F-4E80-A9D7-6C5144649215}"/>
              </c:ext>
            </c:extLst>
          </c:dPt>
          <c:dPt>
            <c:idx val="18"/>
            <c:bubble3D val="0"/>
            <c:spPr>
              <a:solidFill>
                <a:schemeClr val="accent1">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5-582F-4E80-A9D7-6C5144649215}"/>
              </c:ext>
            </c:extLst>
          </c:dPt>
          <c:dPt>
            <c:idx val="19"/>
            <c:bubble3D val="0"/>
            <c:spPr>
              <a:solidFill>
                <a:schemeClr val="accent2">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7-582F-4E80-A9D7-6C5144649215}"/>
              </c:ext>
            </c:extLst>
          </c:dPt>
          <c:dPt>
            <c:idx val="20"/>
            <c:bubble3D val="0"/>
            <c:spPr>
              <a:solidFill>
                <a:schemeClr val="accent3">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9-582F-4E80-A9D7-6C5144649215}"/>
              </c:ext>
            </c:extLst>
          </c:dPt>
          <c:dPt>
            <c:idx val="21"/>
            <c:bubble3D val="0"/>
            <c:spPr>
              <a:solidFill>
                <a:schemeClr val="accent4">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B-582F-4E80-A9D7-6C5144649215}"/>
              </c:ext>
            </c:extLst>
          </c:dPt>
          <c:dPt>
            <c:idx val="22"/>
            <c:bubble3D val="0"/>
            <c:spPr>
              <a:solidFill>
                <a:schemeClr val="accent5">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D-582F-4E80-A9D7-6C5144649215}"/>
              </c:ext>
            </c:extLst>
          </c:dPt>
          <c:dPt>
            <c:idx val="23"/>
            <c:bubble3D val="0"/>
            <c:spPr>
              <a:solidFill>
                <a:schemeClr val="accent6">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F-582F-4E80-A9D7-6C5144649215}"/>
              </c:ext>
            </c:extLst>
          </c:dPt>
          <c:dPt>
            <c:idx val="24"/>
            <c:bubble3D val="0"/>
            <c:spPr>
              <a:solidFill>
                <a:schemeClr val="accent1">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1-582F-4E80-A9D7-6C5144649215}"/>
              </c:ext>
            </c:extLst>
          </c:dPt>
          <c:dPt>
            <c:idx val="25"/>
            <c:bubble3D val="0"/>
            <c:spPr>
              <a:solidFill>
                <a:schemeClr val="accent2">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3-582F-4E80-A9D7-6C5144649215}"/>
              </c:ext>
            </c:extLst>
          </c:dPt>
          <c:dPt>
            <c:idx val="26"/>
            <c:bubble3D val="0"/>
            <c:spPr>
              <a:solidFill>
                <a:schemeClr val="accent3">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5-582F-4E80-A9D7-6C5144649215}"/>
              </c:ext>
            </c:extLst>
          </c:dPt>
          <c:dPt>
            <c:idx val="27"/>
            <c:bubble3D val="0"/>
            <c:spPr>
              <a:solidFill>
                <a:schemeClr val="accent4">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7-582F-4E80-A9D7-6C5144649215}"/>
              </c:ext>
            </c:extLst>
          </c:dPt>
          <c:dPt>
            <c:idx val="28"/>
            <c:bubble3D val="0"/>
            <c:spPr>
              <a:solidFill>
                <a:schemeClr val="accent5">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9-582F-4E80-A9D7-6C5144649215}"/>
              </c:ext>
            </c:extLst>
          </c:dPt>
          <c:dPt>
            <c:idx val="29"/>
            <c:bubble3D val="0"/>
            <c:spPr>
              <a:solidFill>
                <a:schemeClr val="accent6">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B-582F-4E80-A9D7-6C5144649215}"/>
              </c:ext>
            </c:extLst>
          </c:dPt>
          <c:dPt>
            <c:idx val="30"/>
            <c:bubble3D val="0"/>
            <c:spPr>
              <a:solidFill>
                <a:schemeClr val="accent1">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D-582F-4E80-A9D7-6C5144649215}"/>
              </c:ext>
            </c:extLst>
          </c:dPt>
          <c:dPt>
            <c:idx val="31"/>
            <c:bubble3D val="0"/>
            <c:spPr>
              <a:solidFill>
                <a:schemeClr val="accent2">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F-582F-4E80-A9D7-6C5144649215}"/>
              </c:ext>
            </c:extLst>
          </c:dPt>
          <c:dPt>
            <c:idx val="32"/>
            <c:bubble3D val="0"/>
            <c:spPr>
              <a:solidFill>
                <a:schemeClr val="accent3">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1-582F-4E80-A9D7-6C5144649215}"/>
              </c:ext>
            </c:extLst>
          </c:dPt>
          <c:dPt>
            <c:idx val="33"/>
            <c:bubble3D val="0"/>
            <c:spPr>
              <a:solidFill>
                <a:schemeClr val="accent4">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3-582F-4E80-A9D7-6C5144649215}"/>
              </c:ext>
            </c:extLst>
          </c:dPt>
          <c:dPt>
            <c:idx val="34"/>
            <c:bubble3D val="0"/>
            <c:spPr>
              <a:solidFill>
                <a:schemeClr val="accent5">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5-582F-4E80-A9D7-6C5144649215}"/>
              </c:ext>
            </c:extLst>
          </c:dPt>
          <c:dPt>
            <c:idx val="35"/>
            <c:bubble3D val="0"/>
            <c:spPr>
              <a:solidFill>
                <a:schemeClr val="accent6">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7-582F-4E80-A9D7-6C5144649215}"/>
              </c:ext>
            </c:extLst>
          </c:dPt>
          <c:dPt>
            <c:idx val="36"/>
            <c:bubble3D val="0"/>
            <c:spPr>
              <a:solidFill>
                <a:schemeClr val="accent1">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9-582F-4E80-A9D7-6C5144649215}"/>
              </c:ext>
            </c:extLst>
          </c:dPt>
          <c:dPt>
            <c:idx val="37"/>
            <c:bubble3D val="0"/>
            <c:spPr>
              <a:solidFill>
                <a:schemeClr val="accent2">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B-582F-4E80-A9D7-6C5144649215}"/>
              </c:ext>
            </c:extLst>
          </c:dPt>
          <c:dPt>
            <c:idx val="38"/>
            <c:bubble3D val="0"/>
            <c:spPr>
              <a:solidFill>
                <a:schemeClr val="accent3">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D-582F-4E80-A9D7-6C5144649215}"/>
              </c:ext>
            </c:extLst>
          </c:dPt>
          <c:dPt>
            <c:idx val="39"/>
            <c:bubble3D val="0"/>
            <c:spPr>
              <a:solidFill>
                <a:schemeClr val="accent4">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F-582F-4E80-A9D7-6C5144649215}"/>
              </c:ext>
            </c:extLst>
          </c:dPt>
          <c:dPt>
            <c:idx val="40"/>
            <c:bubble3D val="0"/>
            <c:spPr>
              <a:solidFill>
                <a:schemeClr val="accent5">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1-582F-4E80-A9D7-6C5144649215}"/>
              </c:ext>
            </c:extLst>
          </c:dPt>
          <c:dPt>
            <c:idx val="41"/>
            <c:bubble3D val="0"/>
            <c:spPr>
              <a:solidFill>
                <a:schemeClr val="accent6">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3-582F-4E80-A9D7-6C5144649215}"/>
              </c:ext>
            </c:extLst>
          </c:dPt>
          <c:dPt>
            <c:idx val="42"/>
            <c:bubble3D val="0"/>
            <c:spPr>
              <a:solidFill>
                <a:schemeClr val="accent1">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5-582F-4E80-A9D7-6C5144649215}"/>
              </c:ext>
            </c:extLst>
          </c:dPt>
          <c:dPt>
            <c:idx val="43"/>
            <c:bubble3D val="0"/>
            <c:spPr>
              <a:solidFill>
                <a:schemeClr val="accent2">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7-582F-4E80-A9D7-6C5144649215}"/>
              </c:ext>
            </c:extLst>
          </c:dPt>
          <c:dPt>
            <c:idx val="44"/>
            <c:bubble3D val="0"/>
            <c:spPr>
              <a:solidFill>
                <a:schemeClr val="accent3">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9-582F-4E80-A9D7-6C5144649215}"/>
              </c:ext>
            </c:extLst>
          </c:dPt>
          <c:dPt>
            <c:idx val="45"/>
            <c:bubble3D val="0"/>
            <c:spPr>
              <a:solidFill>
                <a:schemeClr val="accent4">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B-582F-4E80-A9D7-6C5144649215}"/>
              </c:ext>
            </c:extLst>
          </c:dPt>
          <c:dPt>
            <c:idx val="46"/>
            <c:bubble3D val="0"/>
            <c:spPr>
              <a:solidFill>
                <a:schemeClr val="accent5">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D-582F-4E80-A9D7-6C5144649215}"/>
              </c:ext>
            </c:extLst>
          </c:dPt>
          <c:dPt>
            <c:idx val="47"/>
            <c:bubble3D val="0"/>
            <c:spPr>
              <a:solidFill>
                <a:schemeClr val="accent6">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F-582F-4E80-A9D7-6C5144649215}"/>
              </c:ext>
            </c:extLst>
          </c:dPt>
          <c:dPt>
            <c:idx val="48"/>
            <c:bubble3D val="0"/>
            <c:spPr>
              <a:solidFill>
                <a:schemeClr val="accent1">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1-582F-4E80-A9D7-6C5144649215}"/>
              </c:ext>
            </c:extLst>
          </c:dPt>
          <c:dPt>
            <c:idx val="49"/>
            <c:bubble3D val="0"/>
            <c:spPr>
              <a:solidFill>
                <a:schemeClr val="accent2">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3-582F-4E80-A9D7-6C5144649215}"/>
              </c:ext>
            </c:extLst>
          </c:dPt>
          <c:dPt>
            <c:idx val="50"/>
            <c:bubble3D val="0"/>
            <c:spPr>
              <a:solidFill>
                <a:schemeClr val="accent3">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5-582F-4E80-A9D7-6C5144649215}"/>
              </c:ext>
            </c:extLst>
          </c:dPt>
          <c:dPt>
            <c:idx val="51"/>
            <c:bubble3D val="0"/>
            <c:spPr>
              <a:solidFill>
                <a:schemeClr val="accent4">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7-582F-4E80-A9D7-6C5144649215}"/>
              </c:ext>
            </c:extLst>
          </c:dPt>
          <c:dPt>
            <c:idx val="52"/>
            <c:bubble3D val="0"/>
            <c:spPr>
              <a:solidFill>
                <a:schemeClr val="accent5">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9-582F-4E80-A9D7-6C5144649215}"/>
              </c:ext>
            </c:extLst>
          </c:dPt>
          <c:dPt>
            <c:idx val="53"/>
            <c:bubble3D val="0"/>
            <c:spPr>
              <a:solidFill>
                <a:schemeClr val="accent6">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B-582F-4E80-A9D7-6C5144649215}"/>
              </c:ext>
            </c:extLst>
          </c:dPt>
          <c:dPt>
            <c:idx val="54"/>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D-582F-4E80-A9D7-6C5144649215}"/>
              </c:ext>
            </c:extLst>
          </c:dPt>
          <c:dPt>
            <c:idx val="55"/>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F-582F-4E80-A9D7-6C5144649215}"/>
              </c:ext>
            </c:extLst>
          </c:dPt>
          <c:dPt>
            <c:idx val="56"/>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1-582F-4E80-A9D7-6C5144649215}"/>
              </c:ext>
            </c:extLst>
          </c:dPt>
          <c:dPt>
            <c:idx val="57"/>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3-582F-4E80-A9D7-6C5144649215}"/>
              </c:ext>
            </c:extLst>
          </c:dPt>
          <c:dPt>
            <c:idx val="58"/>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5-582F-4E80-A9D7-6C5144649215}"/>
              </c:ext>
            </c:extLst>
          </c:dPt>
          <c:dPt>
            <c:idx val="59"/>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7-582F-4E80-A9D7-6C5144649215}"/>
              </c:ext>
            </c:extLst>
          </c:dPt>
          <c:dPt>
            <c:idx val="60"/>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9-582F-4E80-A9D7-6C5144649215}"/>
              </c:ext>
            </c:extLst>
          </c:dPt>
          <c:dPt>
            <c:idx val="61"/>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B-582F-4E80-A9D7-6C5144649215}"/>
              </c:ext>
            </c:extLst>
          </c:dPt>
          <c:dPt>
            <c:idx val="62"/>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D-582F-4E80-A9D7-6C5144649215}"/>
              </c:ext>
            </c:extLst>
          </c:dPt>
          <c:dPt>
            <c:idx val="63"/>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F-582F-4E80-A9D7-6C5144649215}"/>
              </c:ext>
            </c:extLst>
          </c:dPt>
          <c:dPt>
            <c:idx val="64"/>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1-582F-4E80-A9D7-6C5144649215}"/>
              </c:ext>
            </c:extLst>
          </c:dPt>
          <c:dPt>
            <c:idx val="65"/>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3-582F-4E80-A9D7-6C5144649215}"/>
              </c:ext>
            </c:extLst>
          </c:dPt>
          <c:dPt>
            <c:idx val="6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5-582F-4E80-A9D7-6C5144649215}"/>
              </c:ext>
            </c:extLst>
          </c:dPt>
          <c:dPt>
            <c:idx val="67"/>
            <c:bubble3D val="0"/>
            <c:spPr>
              <a:solidFill>
                <a:schemeClr val="accent2">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7-582F-4E80-A9D7-6C5144649215}"/>
              </c:ext>
            </c:extLst>
          </c:dPt>
          <c:dPt>
            <c:idx val="68"/>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9-582F-4E80-A9D7-6C5144649215}"/>
              </c:ext>
            </c:extLst>
          </c:dPt>
          <c:dPt>
            <c:idx val="69"/>
            <c:bubble3D val="0"/>
            <c:spPr>
              <a:solidFill>
                <a:schemeClr val="accent4">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B-582F-4E80-A9D7-6C5144649215}"/>
              </c:ext>
            </c:extLst>
          </c:dPt>
          <c:dPt>
            <c:idx val="70"/>
            <c:bubble3D val="0"/>
            <c:spPr>
              <a:solidFill>
                <a:schemeClr val="accent5">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D-582F-4E80-A9D7-6C5144649215}"/>
              </c:ext>
            </c:extLst>
          </c:dPt>
          <c:dPt>
            <c:idx val="71"/>
            <c:bubble3D val="0"/>
            <c:spPr>
              <a:solidFill>
                <a:schemeClr val="accent6">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F-582F-4E80-A9D7-6C5144649215}"/>
              </c:ext>
            </c:extLst>
          </c:dPt>
          <c:dPt>
            <c:idx val="72"/>
            <c:bubble3D val="0"/>
            <c:spPr>
              <a:solidFill>
                <a:schemeClr val="accent1">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1-582F-4E80-A9D7-6C5144649215}"/>
              </c:ext>
            </c:extLst>
          </c:dPt>
          <c:dPt>
            <c:idx val="73"/>
            <c:bubble3D val="0"/>
            <c:spPr>
              <a:solidFill>
                <a:schemeClr val="accent2">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3-582F-4E80-A9D7-6C5144649215}"/>
              </c:ext>
            </c:extLst>
          </c:dPt>
          <c:dPt>
            <c:idx val="74"/>
            <c:bubble3D val="0"/>
            <c:spPr>
              <a:solidFill>
                <a:schemeClr val="accent3">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5-582F-4E80-A9D7-6C5144649215}"/>
              </c:ext>
            </c:extLst>
          </c:dPt>
          <c:dPt>
            <c:idx val="75"/>
            <c:bubble3D val="0"/>
            <c:spPr>
              <a:solidFill>
                <a:schemeClr val="accent4">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7-582F-4E80-A9D7-6C5144649215}"/>
              </c:ext>
            </c:extLst>
          </c:dPt>
          <c:dPt>
            <c:idx val="76"/>
            <c:bubble3D val="0"/>
            <c:spPr>
              <a:solidFill>
                <a:schemeClr val="accent5">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9-582F-4E80-A9D7-6C5144649215}"/>
              </c:ext>
            </c:extLst>
          </c:dPt>
          <c:dPt>
            <c:idx val="77"/>
            <c:bubble3D val="0"/>
            <c:spPr>
              <a:solidFill>
                <a:schemeClr val="accent6">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B-582F-4E80-A9D7-6C5144649215}"/>
              </c:ext>
            </c:extLst>
          </c:dPt>
          <c:dPt>
            <c:idx val="78"/>
            <c:bubble3D val="0"/>
            <c:spPr>
              <a:solidFill>
                <a:schemeClr val="accent1">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D-582F-4E80-A9D7-6C5144649215}"/>
              </c:ext>
            </c:extLst>
          </c:dPt>
          <c:dPt>
            <c:idx val="79"/>
            <c:bubble3D val="0"/>
            <c:spPr>
              <a:solidFill>
                <a:schemeClr val="accent2">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F-582F-4E80-A9D7-6C5144649215}"/>
              </c:ext>
            </c:extLst>
          </c:dPt>
          <c:dPt>
            <c:idx val="80"/>
            <c:bubble3D val="0"/>
            <c:spPr>
              <a:solidFill>
                <a:schemeClr val="accent3">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1-582F-4E80-A9D7-6C5144649215}"/>
              </c:ext>
            </c:extLst>
          </c:dPt>
          <c:dPt>
            <c:idx val="81"/>
            <c:bubble3D val="0"/>
            <c:spPr>
              <a:solidFill>
                <a:schemeClr val="accent4">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3-582F-4E80-A9D7-6C5144649215}"/>
              </c:ext>
            </c:extLst>
          </c:dPt>
          <c:dPt>
            <c:idx val="82"/>
            <c:bubble3D val="0"/>
            <c:spPr>
              <a:solidFill>
                <a:schemeClr val="accent5">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5-582F-4E80-A9D7-6C5144649215}"/>
              </c:ext>
            </c:extLst>
          </c:dPt>
          <c:dPt>
            <c:idx val="83"/>
            <c:bubble3D val="0"/>
            <c:spPr>
              <a:solidFill>
                <a:schemeClr val="accent6">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7-582F-4E80-A9D7-6C5144649215}"/>
              </c:ext>
            </c:extLst>
          </c:dPt>
          <c:dPt>
            <c:idx val="84"/>
            <c:bubble3D val="0"/>
            <c:spPr>
              <a:solidFill>
                <a:schemeClr val="accent1">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9-582F-4E80-A9D7-6C5144649215}"/>
              </c:ext>
            </c:extLst>
          </c:dPt>
          <c:dPt>
            <c:idx val="85"/>
            <c:bubble3D val="0"/>
            <c:spPr>
              <a:solidFill>
                <a:schemeClr val="accent2">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B-582F-4E80-A9D7-6C5144649215}"/>
              </c:ext>
            </c:extLst>
          </c:dPt>
          <c:dPt>
            <c:idx val="86"/>
            <c:bubble3D val="0"/>
            <c:spPr>
              <a:solidFill>
                <a:schemeClr val="accent3">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D-582F-4E80-A9D7-6C5144649215}"/>
              </c:ext>
            </c:extLst>
          </c:dPt>
          <c:dPt>
            <c:idx val="87"/>
            <c:bubble3D val="0"/>
            <c:spPr>
              <a:solidFill>
                <a:schemeClr val="accent4">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F-582F-4E80-A9D7-6C5144649215}"/>
              </c:ext>
            </c:extLst>
          </c:dPt>
          <c:dPt>
            <c:idx val="88"/>
            <c:bubble3D val="0"/>
            <c:spPr>
              <a:solidFill>
                <a:schemeClr val="accent5">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1-582F-4E80-A9D7-6C5144649215}"/>
              </c:ext>
            </c:extLst>
          </c:dPt>
          <c:dPt>
            <c:idx val="89"/>
            <c:bubble3D val="0"/>
            <c:spPr>
              <a:solidFill>
                <a:schemeClr val="accent6">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3-582F-4E80-A9D7-6C5144649215}"/>
              </c:ext>
            </c:extLst>
          </c:dPt>
          <c:dPt>
            <c:idx val="90"/>
            <c:bubble3D val="0"/>
            <c:spPr>
              <a:solidFill>
                <a:schemeClr val="accent1">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5-582F-4E80-A9D7-6C5144649215}"/>
              </c:ext>
            </c:extLst>
          </c:dPt>
          <c:dPt>
            <c:idx val="91"/>
            <c:bubble3D val="0"/>
            <c:spPr>
              <a:solidFill>
                <a:schemeClr val="accent2">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7-582F-4E80-A9D7-6C5144649215}"/>
              </c:ext>
            </c:extLst>
          </c:dPt>
          <c:dPt>
            <c:idx val="92"/>
            <c:bubble3D val="0"/>
            <c:spPr>
              <a:solidFill>
                <a:schemeClr val="accent3">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9-582F-4E80-A9D7-6C5144649215}"/>
              </c:ext>
            </c:extLst>
          </c:dPt>
          <c:dPt>
            <c:idx val="93"/>
            <c:bubble3D val="0"/>
            <c:spPr>
              <a:solidFill>
                <a:schemeClr val="accent4">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B-582F-4E80-A9D7-6C5144649215}"/>
              </c:ext>
            </c:extLst>
          </c:dPt>
          <c:dPt>
            <c:idx val="94"/>
            <c:bubble3D val="0"/>
            <c:spPr>
              <a:solidFill>
                <a:schemeClr val="accent5">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D-582F-4E80-A9D7-6C5144649215}"/>
              </c:ext>
            </c:extLst>
          </c:dPt>
          <c:dPt>
            <c:idx val="95"/>
            <c:bubble3D val="0"/>
            <c:spPr>
              <a:solidFill>
                <a:schemeClr val="accent6">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F-582F-4E80-A9D7-6C5144649215}"/>
              </c:ext>
            </c:extLst>
          </c:dPt>
          <c:dPt>
            <c:idx val="96"/>
            <c:bubble3D val="0"/>
            <c:spPr>
              <a:solidFill>
                <a:schemeClr val="accent1">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1-582F-4E80-A9D7-6C5144649215}"/>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'Q10 (2)'!$A$2:$A$98</c:f>
              <c:strCache>
                <c:ptCount val="97"/>
                <c:pt idx="0">
                  <c:v>Men's Shoes</c:v>
                </c:pt>
                <c:pt idx="1">
                  <c:v>Men's Clothing</c:v>
                </c:pt>
                <c:pt idx="2">
                  <c:v>Women's Clothing</c:v>
                </c:pt>
                <c:pt idx="3">
                  <c:v>Smartphones</c:v>
                </c:pt>
                <c:pt idx="4">
                  <c:v>Women's Shoes</c:v>
                </c:pt>
                <c:pt idx="5">
                  <c:v>Women's Watches</c:v>
                </c:pt>
                <c:pt idx="6">
                  <c:v>Women's Accessories</c:v>
                </c:pt>
                <c:pt idx="7">
                  <c:v>Men's Watches</c:v>
                </c:pt>
                <c:pt idx="8">
                  <c:v>Laptops</c:v>
                </c:pt>
                <c:pt idx="9">
                  <c:v>Mobiles &amp; Tablets Accessories</c:v>
                </c:pt>
                <c:pt idx="10">
                  <c:v>Tablets</c:v>
                </c:pt>
                <c:pt idx="11">
                  <c:v>Women's Jewelry</c:v>
                </c:pt>
                <c:pt idx="12">
                  <c:v>Household Appliances</c:v>
                </c:pt>
                <c:pt idx="13">
                  <c:v>Women's Lingeries and Nightwear</c:v>
                </c:pt>
                <c:pt idx="14">
                  <c:v>Personal Care</c:v>
                </c:pt>
                <c:pt idx="15">
                  <c:v>Team Sports</c:v>
                </c:pt>
                <c:pt idx="16">
                  <c:v>Skin Care</c:v>
                </c:pt>
                <c:pt idx="17">
                  <c:v>Makeup</c:v>
                </c:pt>
                <c:pt idx="18">
                  <c:v>MP3 Players and Audio Equipment</c:v>
                </c:pt>
                <c:pt idx="19">
                  <c:v>Kitchen Appliances</c:v>
                </c:pt>
                <c:pt idx="20">
                  <c:v>TVs</c:v>
                </c:pt>
                <c:pt idx="21">
                  <c:v>PowerBanks</c:v>
                </c:pt>
                <c:pt idx="22">
                  <c:v>Kitchen &amp; Dining</c:v>
                </c:pt>
                <c:pt idx="23">
                  <c:v>Fitness &amp; Nutrition</c:v>
                </c:pt>
                <c:pt idx="24">
                  <c:v>Men's Eyewear</c:v>
                </c:pt>
                <c:pt idx="25">
                  <c:v>Decor</c:v>
                </c:pt>
                <c:pt idx="26">
                  <c:v>Men's Accessories</c:v>
                </c:pt>
                <c:pt idx="27">
                  <c:v>Perfume &amp; Cologne</c:v>
                </c:pt>
                <c:pt idx="28">
                  <c:v>Other Baby Products</c:v>
                </c:pt>
                <c:pt idx="29">
                  <c:v>Storage Devices</c:v>
                </c:pt>
                <c:pt idx="30">
                  <c:v>Headphones</c:v>
                </c:pt>
                <c:pt idx="31">
                  <c:v>Men's Jewelry</c:v>
                </c:pt>
                <c:pt idx="32">
                  <c:v>Health Care</c:v>
                </c:pt>
                <c:pt idx="33">
                  <c:v>Computer Accessories</c:v>
                </c:pt>
                <c:pt idx="34">
                  <c:v>Furniture</c:v>
                </c:pt>
                <c:pt idx="35">
                  <c:v>Video Game Consoles</c:v>
                </c:pt>
                <c:pt idx="36">
                  <c:v>Boys Fashion</c:v>
                </c:pt>
                <c:pt idx="37">
                  <c:v>Cameras</c:v>
                </c:pt>
                <c:pt idx="38">
                  <c:v>Girls Fashion</c:v>
                </c:pt>
                <c:pt idx="39">
                  <c:v>Printers &amp; Scanners</c:v>
                </c:pt>
                <c:pt idx="40">
                  <c:v>Video Games</c:v>
                </c:pt>
                <c:pt idx="41">
                  <c:v>Personal Pleasure</c:v>
                </c:pt>
                <c:pt idx="42">
                  <c:v>Vehicle &amp; Vehicle Parts</c:v>
                </c:pt>
                <c:pt idx="43">
                  <c:v>Women's Eyewear</c:v>
                </c:pt>
                <c:pt idx="44">
                  <c:v>Beverages</c:v>
                </c:pt>
                <c:pt idx="45">
                  <c:v>Lighting</c:v>
                </c:pt>
                <c:pt idx="46">
                  <c:v>Gymnastics</c:v>
                </c:pt>
                <c:pt idx="47">
                  <c:v>Linens &amp; Bedding</c:v>
                </c:pt>
                <c:pt idx="48">
                  <c:v>Other Food &amp; Beverage</c:v>
                </c:pt>
                <c:pt idx="49">
                  <c:v>Desktops</c:v>
                </c:pt>
                <c:pt idx="50">
                  <c:v>Books</c:v>
                </c:pt>
                <c:pt idx="51">
                  <c:v>Diapering</c:v>
                </c:pt>
                <c:pt idx="52">
                  <c:v>Smart watches</c:v>
                </c:pt>
                <c:pt idx="53">
                  <c:v>TV Equipment</c:v>
                </c:pt>
                <c:pt idx="54">
                  <c:v>Household Supplies</c:v>
                </c:pt>
                <c:pt idx="55">
                  <c:v>Girls Shoes</c:v>
                </c:pt>
                <c:pt idx="56">
                  <c:v>Bathroom Accessories</c:v>
                </c:pt>
                <c:pt idx="57">
                  <c:v>Home improvements</c:v>
                </c:pt>
                <c:pt idx="58">
                  <c:v>Networking</c:v>
                </c:pt>
                <c:pt idx="59">
                  <c:v>Outdoor Sports</c:v>
                </c:pt>
                <c:pt idx="60">
                  <c:v>Boys Shoes</c:v>
                </c:pt>
                <c:pt idx="61">
                  <c:v>Lawn &amp; Garden</c:v>
                </c:pt>
                <c:pt idx="62">
                  <c:v>Baby Shoes</c:v>
                </c:pt>
                <c:pt idx="63">
                  <c:v>Softwares</c:v>
                </c:pt>
                <c:pt idx="64">
                  <c:v>Monitors</c:v>
                </c:pt>
                <c:pt idx="65">
                  <c:v>Nursing &amp; Feeding</c:v>
                </c:pt>
                <c:pt idx="66">
                  <c:v>Baby &amp; Toddler Furniture</c:v>
                </c:pt>
                <c:pt idx="67">
                  <c:v>Memory &amp; SD Cards for Phones</c:v>
                </c:pt>
                <c:pt idx="68">
                  <c:v>Music</c:v>
                </c:pt>
                <c:pt idx="69">
                  <c:v>Landline Phones</c:v>
                </c:pt>
                <c:pt idx="70">
                  <c:v>Services</c:v>
                </c:pt>
                <c:pt idx="71">
                  <c:v>Office Supplies</c:v>
                </c:pt>
                <c:pt idx="72">
                  <c:v>Grooming Appliances</c:v>
                </c:pt>
                <c:pt idx="73">
                  <c:v>Movies</c:v>
                </c:pt>
                <c:pt idx="74">
                  <c:v>Bath &amp; Body</c:v>
                </c:pt>
                <c:pt idx="75">
                  <c:v>Real Estate</c:v>
                </c:pt>
                <c:pt idx="76">
                  <c:v>Candies</c:v>
                </c:pt>
                <c:pt idx="77">
                  <c:v>Luggage &amp; Bags</c:v>
                </c:pt>
                <c:pt idx="78">
                  <c:v>Bakery</c:v>
                </c:pt>
                <c:pt idx="79">
                  <c:v>Fitness</c:v>
                </c:pt>
                <c:pt idx="80">
                  <c:v>Prepared Foods</c:v>
                </c:pt>
                <c:pt idx="81">
                  <c:v>Men's Eastern Wear</c:v>
                </c:pt>
                <c:pt idx="82">
                  <c:v>Other Electronics</c:v>
                </c:pt>
                <c:pt idx="83">
                  <c:v>Cooking &amp; Baking Ingredients</c:v>
                </c:pt>
                <c:pt idx="84">
                  <c:v>Cigarettes &amp; Smoking</c:v>
                </c:pt>
                <c:pt idx="85">
                  <c:v>Women's Eastern Wear</c:v>
                </c:pt>
                <c:pt idx="86">
                  <c:v>Baby Fashion</c:v>
                </c:pt>
                <c:pt idx="87">
                  <c:v>Featured Phones</c:v>
                </c:pt>
                <c:pt idx="88">
                  <c:v>Kid's Watches</c:v>
                </c:pt>
                <c:pt idx="89">
                  <c:v>Pets &amp; Animals</c:v>
                </c:pt>
                <c:pt idx="90">
                  <c:v>Religious &amp; Ceremonial</c:v>
                </c:pt>
                <c:pt idx="91">
                  <c:v>Ticketing</c:v>
                </c:pt>
                <c:pt idx="92">
                  <c:v>Water Sports</c:v>
                </c:pt>
                <c:pt idx="93">
                  <c:v>Nail Care</c:v>
                </c:pt>
                <c:pt idx="94">
                  <c:v>Hobbies &amp; Creative Arts</c:v>
                </c:pt>
                <c:pt idx="95">
                  <c:v>Jewelry Cleaning &amp; Care</c:v>
                </c:pt>
                <c:pt idx="96">
                  <c:v>Gadgets</c:v>
                </c:pt>
              </c:strCache>
            </c:strRef>
          </c:cat>
          <c:val>
            <c:numRef>
              <c:f>'Q10 (2)'!$C$2:$C$98</c:f>
              <c:numCache>
                <c:formatCode>_-* #,##0_-;\-* #,##0_-;_-* "-"??_-;_-@_-</c:formatCode>
                <c:ptCount val="97"/>
                <c:pt idx="0">
                  <c:v>37598</c:v>
                </c:pt>
                <c:pt idx="1">
                  <c:v>33326</c:v>
                </c:pt>
                <c:pt idx="2">
                  <c:v>31125</c:v>
                </c:pt>
                <c:pt idx="3">
                  <c:v>30271</c:v>
                </c:pt>
                <c:pt idx="4">
                  <c:v>17605</c:v>
                </c:pt>
                <c:pt idx="5">
                  <c:v>13707</c:v>
                </c:pt>
                <c:pt idx="6">
                  <c:v>10588</c:v>
                </c:pt>
                <c:pt idx="7">
                  <c:v>10241</c:v>
                </c:pt>
                <c:pt idx="8">
                  <c:v>6147</c:v>
                </c:pt>
                <c:pt idx="9">
                  <c:v>5869</c:v>
                </c:pt>
                <c:pt idx="10">
                  <c:v>4809</c:v>
                </c:pt>
                <c:pt idx="11">
                  <c:v>4251</c:v>
                </c:pt>
                <c:pt idx="12">
                  <c:v>4093</c:v>
                </c:pt>
                <c:pt idx="13">
                  <c:v>4044</c:v>
                </c:pt>
                <c:pt idx="14">
                  <c:v>3886</c:v>
                </c:pt>
                <c:pt idx="15">
                  <c:v>2984</c:v>
                </c:pt>
                <c:pt idx="16">
                  <c:v>2885</c:v>
                </c:pt>
                <c:pt idx="17">
                  <c:v>2761</c:v>
                </c:pt>
                <c:pt idx="18">
                  <c:v>2271</c:v>
                </c:pt>
                <c:pt idx="19">
                  <c:v>2194</c:v>
                </c:pt>
                <c:pt idx="20">
                  <c:v>2030</c:v>
                </c:pt>
                <c:pt idx="21">
                  <c:v>1873</c:v>
                </c:pt>
                <c:pt idx="22">
                  <c:v>1737</c:v>
                </c:pt>
                <c:pt idx="23">
                  <c:v>1705</c:v>
                </c:pt>
                <c:pt idx="24">
                  <c:v>1699</c:v>
                </c:pt>
                <c:pt idx="25">
                  <c:v>1673</c:v>
                </c:pt>
                <c:pt idx="26">
                  <c:v>1623</c:v>
                </c:pt>
                <c:pt idx="27">
                  <c:v>1426</c:v>
                </c:pt>
                <c:pt idx="28">
                  <c:v>1389</c:v>
                </c:pt>
                <c:pt idx="29">
                  <c:v>1345</c:v>
                </c:pt>
                <c:pt idx="30">
                  <c:v>1280</c:v>
                </c:pt>
                <c:pt idx="31">
                  <c:v>1251</c:v>
                </c:pt>
                <c:pt idx="32">
                  <c:v>1154</c:v>
                </c:pt>
                <c:pt idx="33">
                  <c:v>1141</c:v>
                </c:pt>
                <c:pt idx="34">
                  <c:v>1130</c:v>
                </c:pt>
                <c:pt idx="35">
                  <c:v>1036</c:v>
                </c:pt>
                <c:pt idx="36">
                  <c:v>999</c:v>
                </c:pt>
                <c:pt idx="37">
                  <c:v>895</c:v>
                </c:pt>
                <c:pt idx="38">
                  <c:v>818</c:v>
                </c:pt>
                <c:pt idx="39">
                  <c:v>813</c:v>
                </c:pt>
                <c:pt idx="40">
                  <c:v>761</c:v>
                </c:pt>
                <c:pt idx="41">
                  <c:v>748</c:v>
                </c:pt>
                <c:pt idx="42">
                  <c:v>584</c:v>
                </c:pt>
                <c:pt idx="43">
                  <c:v>505</c:v>
                </c:pt>
                <c:pt idx="44">
                  <c:v>452</c:v>
                </c:pt>
                <c:pt idx="45">
                  <c:v>437</c:v>
                </c:pt>
                <c:pt idx="46">
                  <c:v>375</c:v>
                </c:pt>
                <c:pt idx="47">
                  <c:v>373</c:v>
                </c:pt>
                <c:pt idx="48">
                  <c:v>362</c:v>
                </c:pt>
                <c:pt idx="49">
                  <c:v>348</c:v>
                </c:pt>
                <c:pt idx="50">
                  <c:v>328</c:v>
                </c:pt>
                <c:pt idx="51">
                  <c:v>316</c:v>
                </c:pt>
                <c:pt idx="52">
                  <c:v>304</c:v>
                </c:pt>
                <c:pt idx="53">
                  <c:v>285</c:v>
                </c:pt>
                <c:pt idx="54">
                  <c:v>233</c:v>
                </c:pt>
                <c:pt idx="55">
                  <c:v>216</c:v>
                </c:pt>
                <c:pt idx="56">
                  <c:v>210</c:v>
                </c:pt>
                <c:pt idx="57">
                  <c:v>188</c:v>
                </c:pt>
                <c:pt idx="58">
                  <c:v>160</c:v>
                </c:pt>
                <c:pt idx="59">
                  <c:v>158</c:v>
                </c:pt>
                <c:pt idx="60">
                  <c:v>152</c:v>
                </c:pt>
                <c:pt idx="61">
                  <c:v>141</c:v>
                </c:pt>
                <c:pt idx="62">
                  <c:v>138</c:v>
                </c:pt>
                <c:pt idx="63">
                  <c:v>135</c:v>
                </c:pt>
                <c:pt idx="64">
                  <c:v>130</c:v>
                </c:pt>
                <c:pt idx="65">
                  <c:v>119</c:v>
                </c:pt>
                <c:pt idx="66">
                  <c:v>116</c:v>
                </c:pt>
                <c:pt idx="67">
                  <c:v>112</c:v>
                </c:pt>
                <c:pt idx="68">
                  <c:v>105</c:v>
                </c:pt>
                <c:pt idx="69">
                  <c:v>95</c:v>
                </c:pt>
                <c:pt idx="70">
                  <c:v>82</c:v>
                </c:pt>
                <c:pt idx="71">
                  <c:v>52</c:v>
                </c:pt>
                <c:pt idx="72">
                  <c:v>52</c:v>
                </c:pt>
                <c:pt idx="73">
                  <c:v>41</c:v>
                </c:pt>
                <c:pt idx="74">
                  <c:v>40</c:v>
                </c:pt>
                <c:pt idx="75">
                  <c:v>31</c:v>
                </c:pt>
                <c:pt idx="76">
                  <c:v>25</c:v>
                </c:pt>
                <c:pt idx="77">
                  <c:v>21</c:v>
                </c:pt>
                <c:pt idx="78">
                  <c:v>12</c:v>
                </c:pt>
                <c:pt idx="79">
                  <c:v>7</c:v>
                </c:pt>
                <c:pt idx="80">
                  <c:v>6</c:v>
                </c:pt>
                <c:pt idx="81">
                  <c:v>4</c:v>
                </c:pt>
                <c:pt idx="82">
                  <c:v>4</c:v>
                </c:pt>
                <c:pt idx="83">
                  <c:v>3</c:v>
                </c:pt>
                <c:pt idx="84">
                  <c:v>3</c:v>
                </c:pt>
                <c:pt idx="85">
                  <c:v>2</c:v>
                </c:pt>
                <c:pt idx="86">
                  <c:v>2</c:v>
                </c:pt>
                <c:pt idx="87">
                  <c:v>2</c:v>
                </c:pt>
                <c:pt idx="88">
                  <c:v>2</c:v>
                </c:pt>
                <c:pt idx="89">
                  <c:v>2</c:v>
                </c:pt>
                <c:pt idx="90">
                  <c:v>1</c:v>
                </c:pt>
                <c:pt idx="91">
                  <c:v>1</c:v>
                </c:pt>
                <c:pt idx="92">
                  <c:v>1</c:v>
                </c:pt>
                <c:pt idx="93">
                  <c:v>1</c:v>
                </c:pt>
                <c:pt idx="94">
                  <c:v>0</c:v>
                </c:pt>
                <c:pt idx="95">
                  <c:v>0</c:v>
                </c:pt>
                <c:pt idx="96">
                  <c:v>0</c:v>
                </c:pt>
              </c:numCache>
            </c:numRef>
          </c:val>
          <c:extLst>
            <c:ext xmlns:c16="http://schemas.microsoft.com/office/drawing/2014/chart" uri="{C3380CC4-5D6E-409C-BE32-E72D297353CC}">
              <c16:uniqueId val="{000000C2-582F-4E80-A9D7-6C5144649215}"/>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2"/>
        <c:txPr>
          <a:bodyPr rot="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legendEntry>
      <c:legendEntry>
        <c:idx val="4"/>
        <c:txPr>
          <a:bodyPr rot="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r>
              <a:rPr lang="en-US" sz="1200"/>
              <a:t>Gender</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75000"/>
                    <a:lumOff val="25000"/>
                  </a:sysClr>
                </a:solidFill>
              </a:defRPr>
            </a:pPr>
            <a:r>
              <a:rPr lang="en-US" sz="1200" b="0" i="0" baseline="0">
                <a:effectLst/>
              </a:rPr>
              <a:t>net_transaction</a:t>
            </a: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4DF-431A-89EE-75B1879D744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4DF-431A-89EE-75B1879D744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04DF-431A-89EE-75B1879D7441}"/>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'Q6 (3)'!$C$1:$E$1</c:f>
              <c:strCache>
                <c:ptCount val="3"/>
                <c:pt idx="0">
                  <c:v>male</c:v>
                </c:pt>
                <c:pt idx="1">
                  <c:v>female</c:v>
                </c:pt>
                <c:pt idx="2">
                  <c:v>Not sure</c:v>
                </c:pt>
              </c:strCache>
            </c:strRef>
          </c:cat>
          <c:val>
            <c:numRef>
              <c:f>'Q6 (3)'!$C$99:$E$99</c:f>
              <c:numCache>
                <c:formatCode>_-* #,##0_-;\-* #,##0_-;_-* "-"??_-;_-@_-</c:formatCode>
                <c:ptCount val="3"/>
                <c:pt idx="0">
                  <c:v>5257</c:v>
                </c:pt>
                <c:pt idx="1">
                  <c:v>3977</c:v>
                </c:pt>
                <c:pt idx="2">
                  <c:v>1008</c:v>
                </c:pt>
              </c:numCache>
            </c:numRef>
          </c:val>
          <c:extLst>
            <c:ext xmlns:c16="http://schemas.microsoft.com/office/drawing/2014/chart" uri="{C3380CC4-5D6E-409C-BE32-E72D297353CC}">
              <c16:uniqueId val="{00000006-04DF-431A-89EE-75B1879D744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r>
              <a:rPr lang="en-US" sz="1200"/>
              <a:t>Gender</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75000"/>
                    <a:lumOff val="25000"/>
                  </a:sysClr>
                </a:solidFill>
              </a:defRPr>
            </a:pPr>
            <a:r>
              <a:rPr lang="en-US" sz="1200" b="0" i="0" baseline="0">
                <a:effectLst/>
              </a:rPr>
              <a:t>net_transaction_value(euros)</a:t>
            </a:r>
            <a:endParaRPr lang="en-US" sz="12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75000"/>
                    <a:lumOff val="2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endParaRPr lang="en-US"/>
        </a:p>
      </c:txPr>
    </c:title>
    <c:autoTitleDeleted val="0"/>
    <c:plotArea>
      <c:layout>
        <c:manualLayout>
          <c:layoutTarget val="inner"/>
          <c:xMode val="edge"/>
          <c:yMode val="edge"/>
          <c:x val="0.15893672598801045"/>
          <c:y val="0.24089341003033304"/>
          <c:w val="0.56135624753349733"/>
          <c:h val="0.70421637040878859"/>
        </c:manualLayout>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DB8-41AA-98B0-5525F6721B76}"/>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DB8-41AA-98B0-5525F6721B76}"/>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DB8-41AA-98B0-5525F6721B76}"/>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'Q6'!$C$1:$E$1</c:f>
              <c:strCache>
                <c:ptCount val="3"/>
                <c:pt idx="0">
                  <c:v>male</c:v>
                </c:pt>
                <c:pt idx="1">
                  <c:v>female</c:v>
                </c:pt>
                <c:pt idx="2">
                  <c:v>Not sure</c:v>
                </c:pt>
              </c:strCache>
            </c:strRef>
          </c:cat>
          <c:val>
            <c:numRef>
              <c:f>'Q6'!$C$99:$E$99</c:f>
              <c:numCache>
                <c:formatCode>_-[$€-2]\ * #,##0.00_-;\-[$€-2]\ * #,##0.00_-;_-[$€-2]\ * "-"??_-;_-@_-</c:formatCode>
                <c:ptCount val="3"/>
                <c:pt idx="0">
                  <c:v>133338.72</c:v>
                </c:pt>
                <c:pt idx="1">
                  <c:v>117599.13999999996</c:v>
                </c:pt>
                <c:pt idx="2">
                  <c:v>35209.120000000003</c:v>
                </c:pt>
              </c:numCache>
            </c:numRef>
          </c:val>
          <c:extLst>
            <c:ext xmlns:c16="http://schemas.microsoft.com/office/drawing/2014/chart" uri="{C3380CC4-5D6E-409C-BE32-E72D297353CC}">
              <c16:uniqueId val="{00000006-4DB8-41AA-98B0-5525F6721B76}"/>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Q4-Q3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0"/>
            <c:invertIfNegative val="0"/>
            <c:bubble3D val="0"/>
            <c:spPr>
              <a:solidFill>
                <a:srgbClr val="FFFF00"/>
              </a:solidFill>
              <a:ln>
                <a:noFill/>
              </a:ln>
              <a:effectLst/>
            </c:spPr>
            <c:extLst>
              <c:ext xmlns:c16="http://schemas.microsoft.com/office/drawing/2014/chart" uri="{C3380CC4-5D6E-409C-BE32-E72D297353CC}">
                <c16:uniqueId val="{00000001-9669-4A54-BBA6-4AC6BDAA3D98}"/>
              </c:ext>
            </c:extLst>
          </c:dPt>
          <c:cat>
            <c:strRef>
              <c:f>('Q10 (3)'!$A$19,'Q10 (3)'!$A$23,'Q10 (3)'!$A$30,'Q10 (3)'!$A$35,'Q10 (3)'!$A$36,'Q10 (3)'!$A$41,'Q10 (3)'!$A$50)</c:f>
              <c:strCache>
                <c:ptCount val="7"/>
                <c:pt idx="0">
                  <c:v>Women's Clothing</c:v>
                </c:pt>
                <c:pt idx="1">
                  <c:v>Laptops</c:v>
                </c:pt>
                <c:pt idx="2">
                  <c:v>Men's Watches</c:v>
                </c:pt>
                <c:pt idx="3">
                  <c:v>Women's Watches</c:v>
                </c:pt>
                <c:pt idx="4">
                  <c:v>Men's Shoes</c:v>
                </c:pt>
                <c:pt idx="5">
                  <c:v>Women's Shoes</c:v>
                </c:pt>
                <c:pt idx="6">
                  <c:v>Men's Clothing</c:v>
                </c:pt>
              </c:strCache>
            </c:strRef>
          </c:cat>
          <c:val>
            <c:numRef>
              <c:f>('Q10 (3)'!$B$19,'Q10 (3)'!$B$23,'Q10 (3)'!$B$30,'Q10 (3)'!$B$35,'Q10 (3)'!$B$36,'Q10 (3)'!$B$41,'Q10 (3)'!$B$50)</c:f>
              <c:numCache>
                <c:formatCode>0%</c:formatCode>
                <c:ptCount val="7"/>
                <c:pt idx="0">
                  <c:v>-9.8657439662153762E-2</c:v>
                </c:pt>
                <c:pt idx="1">
                  <c:v>-8.2793743045444762E-2</c:v>
                </c:pt>
                <c:pt idx="2">
                  <c:v>-4.8211158162141339E-2</c:v>
                </c:pt>
                <c:pt idx="3">
                  <c:v>-3.0008245461724033E-2</c:v>
                </c:pt>
                <c:pt idx="4">
                  <c:v>-2.9399999205884632E-2</c:v>
                </c:pt>
                <c:pt idx="5">
                  <c:v>-1.2453796103682493E-2</c:v>
                </c:pt>
                <c:pt idx="6">
                  <c:v>4.2194711565600469E-3</c:v>
                </c:pt>
              </c:numCache>
            </c:numRef>
          </c:val>
          <c:extLst>
            <c:ext xmlns:c16="http://schemas.microsoft.com/office/drawing/2014/chart" uri="{C3380CC4-5D6E-409C-BE32-E72D297353CC}">
              <c16:uniqueId val="{00000000-9669-4A54-BBA6-4AC6BDAA3D98}"/>
            </c:ext>
          </c:extLst>
        </c:ser>
        <c:dLbls>
          <c:showLegendKey val="0"/>
          <c:showVal val="0"/>
          <c:showCatName val="0"/>
          <c:showSerName val="0"/>
          <c:showPercent val="0"/>
          <c:showBubbleSize val="0"/>
        </c:dLbls>
        <c:gapWidth val="182"/>
        <c:axId val="980827000"/>
        <c:axId val="980831592"/>
      </c:barChart>
      <c:catAx>
        <c:axId val="980827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0831592"/>
        <c:crosses val="autoZero"/>
        <c:auto val="1"/>
        <c:lblAlgn val="ctr"/>
        <c:lblOffset val="100"/>
        <c:noMultiLvlLbl val="0"/>
      </c:catAx>
      <c:valAx>
        <c:axId val="9808315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0827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Q4-Q3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'Q10 (3)'!$A$77:$A$91</c:f>
              <c:strCache>
                <c:ptCount val="15"/>
                <c:pt idx="0">
                  <c:v>Bathroom Accessories</c:v>
                </c:pt>
                <c:pt idx="1">
                  <c:v>Other Electronics</c:v>
                </c:pt>
                <c:pt idx="2">
                  <c:v>Movies</c:v>
                </c:pt>
                <c:pt idx="3">
                  <c:v>TVs</c:v>
                </c:pt>
                <c:pt idx="4">
                  <c:v>Baby &amp; Toddler Furniture</c:v>
                </c:pt>
                <c:pt idx="5">
                  <c:v>Outdoor Sports</c:v>
                </c:pt>
                <c:pt idx="6">
                  <c:v>Baby Shoes</c:v>
                </c:pt>
                <c:pt idx="7">
                  <c:v>Grooming Appliances</c:v>
                </c:pt>
                <c:pt idx="8">
                  <c:v>Kid's Watches</c:v>
                </c:pt>
                <c:pt idx="9">
                  <c:v>Fitness</c:v>
                </c:pt>
                <c:pt idx="10">
                  <c:v>Boys Shoes</c:v>
                </c:pt>
                <c:pt idx="11">
                  <c:v>Nail Care</c:v>
                </c:pt>
                <c:pt idx="12">
                  <c:v>Baby Fashion</c:v>
                </c:pt>
                <c:pt idx="13">
                  <c:v>Hobbies &amp; Creative Arts</c:v>
                </c:pt>
                <c:pt idx="14">
                  <c:v>Pets &amp; Animals</c:v>
                </c:pt>
              </c:strCache>
            </c:strRef>
          </c:cat>
          <c:val>
            <c:numRef>
              <c:f>'Q10 (3)'!$B$77:$B$91</c:f>
              <c:numCache>
                <c:formatCode>0%</c:formatCode>
                <c:ptCount val="15"/>
                <c:pt idx="0">
                  <c:v>0.24090883048641751</c:v>
                </c:pt>
                <c:pt idx="1">
                  <c:v>0.24479889042995842</c:v>
                </c:pt>
                <c:pt idx="2">
                  <c:v>0.25975949808295573</c:v>
                </c:pt>
                <c:pt idx="3">
                  <c:v>0.32430081200546007</c:v>
                </c:pt>
                <c:pt idx="4">
                  <c:v>0.45476190476190476</c:v>
                </c:pt>
                <c:pt idx="5">
                  <c:v>0.50544878892244494</c:v>
                </c:pt>
                <c:pt idx="6">
                  <c:v>0.64662146364274031</c:v>
                </c:pt>
                <c:pt idx="7">
                  <c:v>0.74809356966199503</c:v>
                </c:pt>
                <c:pt idx="8">
                  <c:v>0.796056338028169</c:v>
                </c:pt>
                <c:pt idx="9">
                  <c:v>0.79968220919401678</c:v>
                </c:pt>
                <c:pt idx="10">
                  <c:v>0.81212144107387951</c:v>
                </c:pt>
                <c:pt idx="11">
                  <c:v>1</c:v>
                </c:pt>
                <c:pt idx="12">
                  <c:v>1</c:v>
                </c:pt>
                <c:pt idx="13">
                  <c:v>1</c:v>
                </c:pt>
                <c:pt idx="14">
                  <c:v>1</c:v>
                </c:pt>
              </c:numCache>
            </c:numRef>
          </c:val>
          <c:extLst>
            <c:ext xmlns:c16="http://schemas.microsoft.com/office/drawing/2014/chart" uri="{C3380CC4-5D6E-409C-BE32-E72D297353CC}">
              <c16:uniqueId val="{00000000-0B99-4374-857F-15A456482DA4}"/>
            </c:ext>
          </c:extLst>
        </c:ser>
        <c:dLbls>
          <c:showLegendKey val="0"/>
          <c:showVal val="0"/>
          <c:showCatName val="0"/>
          <c:showSerName val="0"/>
          <c:showPercent val="0"/>
          <c:showBubbleSize val="0"/>
        </c:dLbls>
        <c:gapWidth val="182"/>
        <c:axId val="1579039560"/>
        <c:axId val="1579040544"/>
      </c:barChart>
      <c:catAx>
        <c:axId val="1579039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040544"/>
        <c:crosses val="autoZero"/>
        <c:auto val="1"/>
        <c:lblAlgn val="ctr"/>
        <c:lblOffset val="100"/>
        <c:noMultiLvlLbl val="0"/>
      </c:catAx>
      <c:valAx>
        <c:axId val="157904054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039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cap="all" spc="120" normalizeH="0" baseline="0">
                <a:solidFill>
                  <a:srgbClr val="FF0000"/>
                </a:solidFill>
                <a:latin typeface="+mn-lt"/>
                <a:ea typeface="+mn-ea"/>
                <a:cs typeface="+mn-cs"/>
              </a:defRPr>
            </a:pPr>
            <a:r>
              <a:rPr lang="en-US" sz="1100">
                <a:solidFill>
                  <a:srgbClr val="FF0000"/>
                </a:solidFill>
              </a:rPr>
              <a:t>Women's Clothing</a:t>
            </a:r>
          </a:p>
          <a:p>
            <a:pPr marL="0" marR="0" lvl="0" indent="0" algn="ctr" defTabSz="914400" rtl="0" eaLnBrk="1" fontAlgn="auto" latinLnBrk="0" hangingPunct="1">
              <a:lnSpc>
                <a:spcPct val="100000"/>
              </a:lnSpc>
              <a:spcBef>
                <a:spcPts val="0"/>
              </a:spcBef>
              <a:spcAft>
                <a:spcPts val="0"/>
              </a:spcAft>
              <a:buClrTx/>
              <a:buSzTx/>
              <a:buFontTx/>
              <a:buNone/>
              <a:tabLst/>
              <a:defRPr sz="1100">
                <a:solidFill>
                  <a:srgbClr val="FF0000"/>
                </a:solidFill>
              </a:defRPr>
            </a:pPr>
            <a:r>
              <a:rPr lang="en-US" sz="1100" b="1" i="0" cap="all" baseline="0">
                <a:solidFill>
                  <a:srgbClr val="FF0000"/>
                </a:solidFill>
                <a:effectLst/>
              </a:rPr>
              <a:t>net_transaction_value(euros)</a:t>
            </a:r>
            <a:endParaRPr lang="en-US" sz="1100">
              <a:solidFill>
                <a:srgbClr val="FF0000"/>
              </a:solidFill>
              <a:effectLst/>
            </a:endParaRPr>
          </a:p>
          <a:p>
            <a:pPr marL="0" marR="0" lvl="0" indent="0" algn="ctr" defTabSz="914400" rtl="0" eaLnBrk="1" fontAlgn="auto" latinLnBrk="0" hangingPunct="1">
              <a:lnSpc>
                <a:spcPct val="100000"/>
              </a:lnSpc>
              <a:spcBef>
                <a:spcPts val="0"/>
              </a:spcBef>
              <a:spcAft>
                <a:spcPts val="0"/>
              </a:spcAft>
              <a:buClrTx/>
              <a:buSzTx/>
              <a:buFontTx/>
              <a:buNone/>
              <a:tabLst/>
              <a:defRPr sz="1100">
                <a:solidFill>
                  <a:srgbClr val="FF0000"/>
                </a:solidFill>
              </a:defRPr>
            </a:pPr>
            <a:endParaRPr lang="en-US" sz="1100">
              <a:solidFill>
                <a:srgbClr val="FF0000"/>
              </a:solidFill>
            </a:endParaRPr>
          </a:p>
        </c:rich>
      </c:tx>
      <c:layout>
        <c:manualLayout>
          <c:xMode val="edge"/>
          <c:yMode val="edge"/>
          <c:x val="5.8395585167238709E-2"/>
          <c:y val="1.7676767676767676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cap="all" spc="120" normalizeH="0" baseline="0">
              <a:solidFill>
                <a:srgbClr val="FF0000"/>
              </a:solidFill>
              <a:latin typeface="+mn-lt"/>
              <a:ea typeface="+mn-ea"/>
              <a:cs typeface="+mn-cs"/>
            </a:defRPr>
          </a:pPr>
          <a:endParaRPr lang="en-US"/>
        </a:p>
      </c:txPr>
    </c:title>
    <c:autoTitleDeleted val="0"/>
    <c:plotArea>
      <c:layout/>
      <c:barChart>
        <c:barDir val="col"/>
        <c:grouping val="clustered"/>
        <c:varyColors val="0"/>
        <c:ser>
          <c:idx val="0"/>
          <c:order val="0"/>
          <c:tx>
            <c:strRef>
              <c:f>'Q8 (3)'!$A$96</c:f>
              <c:strCache>
                <c:ptCount val="1"/>
                <c:pt idx="0">
                  <c:v>Women's Clothing</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100" b="1"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'Q8 (3)'!$B$1:$M$1</c:f>
              <c:strCache>
                <c:ptCount val="12"/>
                <c:pt idx="0">
                  <c:v>2015-01</c:v>
                </c:pt>
                <c:pt idx="1">
                  <c:v>2015-02</c:v>
                </c:pt>
                <c:pt idx="2">
                  <c:v>2015-03</c:v>
                </c:pt>
                <c:pt idx="3">
                  <c:v>2015-04</c:v>
                </c:pt>
                <c:pt idx="4">
                  <c:v>2015-05</c:v>
                </c:pt>
                <c:pt idx="5">
                  <c:v>2015-06</c:v>
                </c:pt>
                <c:pt idx="6">
                  <c:v>2015-07</c:v>
                </c:pt>
                <c:pt idx="7">
                  <c:v>2015-08</c:v>
                </c:pt>
                <c:pt idx="8">
                  <c:v>2015-09</c:v>
                </c:pt>
                <c:pt idx="9">
                  <c:v>2015-10</c:v>
                </c:pt>
                <c:pt idx="10">
                  <c:v>2015-11</c:v>
                </c:pt>
                <c:pt idx="11">
                  <c:v>2015-12</c:v>
                </c:pt>
              </c:strCache>
            </c:strRef>
          </c:cat>
          <c:val>
            <c:numRef>
              <c:f>'Q8 (3)'!$B$96:$M$96</c:f>
              <c:numCache>
                <c:formatCode>General</c:formatCode>
                <c:ptCount val="12"/>
                <c:pt idx="0">
                  <c:v>2085.0499999999993</c:v>
                </c:pt>
                <c:pt idx="1">
                  <c:v>388.66</c:v>
                </c:pt>
                <c:pt idx="2">
                  <c:v>986.70999999999981</c:v>
                </c:pt>
                <c:pt idx="3">
                  <c:v>242.69</c:v>
                </c:pt>
                <c:pt idx="4">
                  <c:v>468.42999999999995</c:v>
                </c:pt>
                <c:pt idx="5">
                  <c:v>241.51000000000002</c:v>
                </c:pt>
                <c:pt idx="6">
                  <c:v>477.33999999999992</c:v>
                </c:pt>
                <c:pt idx="7">
                  <c:v>282.31999999999994</c:v>
                </c:pt>
                <c:pt idx="8">
                  <c:v>326.44</c:v>
                </c:pt>
                <c:pt idx="9">
                  <c:v>341.51</c:v>
                </c:pt>
                <c:pt idx="10">
                  <c:v>546.30000000000007</c:v>
                </c:pt>
                <c:pt idx="11">
                  <c:v>774.62000000000012</c:v>
                </c:pt>
              </c:numCache>
            </c:numRef>
          </c:val>
          <c:extLst>
            <c:ext xmlns:c16="http://schemas.microsoft.com/office/drawing/2014/chart" uri="{C3380CC4-5D6E-409C-BE32-E72D297353CC}">
              <c16:uniqueId val="{00000000-3061-4A07-82B0-F1E92FF78443}"/>
            </c:ext>
          </c:extLst>
        </c:ser>
        <c:dLbls>
          <c:dLblPos val="outEnd"/>
          <c:showLegendKey val="0"/>
          <c:showVal val="1"/>
          <c:showCatName val="0"/>
          <c:showSerName val="0"/>
          <c:showPercent val="0"/>
          <c:showBubbleSize val="0"/>
        </c:dLbls>
        <c:gapWidth val="444"/>
        <c:overlap val="-90"/>
        <c:axId val="976042200"/>
        <c:axId val="976041216"/>
      </c:barChart>
      <c:catAx>
        <c:axId val="9760422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cap="all" spc="120" normalizeH="0" baseline="0">
                <a:solidFill>
                  <a:schemeClr val="tx1">
                    <a:lumMod val="65000"/>
                    <a:lumOff val="35000"/>
                  </a:schemeClr>
                </a:solidFill>
                <a:latin typeface="+mn-lt"/>
                <a:ea typeface="+mn-ea"/>
                <a:cs typeface="+mn-cs"/>
              </a:defRPr>
            </a:pPr>
            <a:endParaRPr lang="en-US"/>
          </a:p>
        </c:txPr>
        <c:crossAx val="976041216"/>
        <c:crosses val="autoZero"/>
        <c:auto val="1"/>
        <c:lblAlgn val="ctr"/>
        <c:lblOffset val="100"/>
        <c:noMultiLvlLbl val="0"/>
      </c:catAx>
      <c:valAx>
        <c:axId val="976041216"/>
        <c:scaling>
          <c:orientation val="minMax"/>
        </c:scaling>
        <c:delete val="1"/>
        <c:axPos val="l"/>
        <c:numFmt formatCode="General" sourceLinked="1"/>
        <c:majorTickMark val="none"/>
        <c:minorTickMark val="none"/>
        <c:tickLblPos val="nextTo"/>
        <c:crossAx val="976042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cap="all" baseline="0">
                <a:effectLst/>
              </a:rPr>
              <a:t>net_transaction_value(euros)</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'Q10 (4)'!$B$1</c:f>
              <c:strCache>
                <c:ptCount val="1"/>
                <c:pt idx="0">
                  <c:v>2015-1</c:v>
                </c:pt>
              </c:strCache>
            </c:strRef>
          </c:tx>
          <c:spPr>
            <a:solidFill>
              <a:schemeClr val="accent1"/>
            </a:solidFill>
            <a:ln>
              <a:noFill/>
            </a:ln>
            <a:effectLst/>
          </c:spPr>
          <c:invertIfNegative val="0"/>
          <c:cat>
            <c:strRef>
              <c:f>'Q10 (4)'!$A$2:$A$8</c:f>
              <c:strCache>
                <c:ptCount val="7"/>
                <c:pt idx="0">
                  <c:v>Laptops</c:v>
                </c:pt>
                <c:pt idx="1">
                  <c:v>Men's Watches</c:v>
                </c:pt>
                <c:pt idx="2">
                  <c:v>Women's Clothing</c:v>
                </c:pt>
                <c:pt idx="3">
                  <c:v>Smartphones</c:v>
                </c:pt>
                <c:pt idx="4">
                  <c:v>Men's Shoes</c:v>
                </c:pt>
                <c:pt idx="5">
                  <c:v>Women's Shoes</c:v>
                </c:pt>
                <c:pt idx="6">
                  <c:v>Men's Clothing</c:v>
                </c:pt>
              </c:strCache>
            </c:strRef>
          </c:cat>
          <c:val>
            <c:numRef>
              <c:f>'Q10 (4)'!$B$2:$B$8</c:f>
              <c:numCache>
                <c:formatCode>_-* #,##0_-;\-* #,##0_-;_-* "-"??_-;_-@_-</c:formatCode>
                <c:ptCount val="7"/>
                <c:pt idx="0">
                  <c:v>6668.41</c:v>
                </c:pt>
                <c:pt idx="1">
                  <c:v>5436.2299999999987</c:v>
                </c:pt>
                <c:pt idx="2">
                  <c:v>15534.169999999996</c:v>
                </c:pt>
                <c:pt idx="3">
                  <c:v>28560.550000000007</c:v>
                </c:pt>
                <c:pt idx="4">
                  <c:v>28897.039999999997</c:v>
                </c:pt>
                <c:pt idx="5">
                  <c:v>4832.3</c:v>
                </c:pt>
                <c:pt idx="6">
                  <c:v>4976.01</c:v>
                </c:pt>
              </c:numCache>
            </c:numRef>
          </c:val>
          <c:extLst>
            <c:ext xmlns:c16="http://schemas.microsoft.com/office/drawing/2014/chart" uri="{C3380CC4-5D6E-409C-BE32-E72D297353CC}">
              <c16:uniqueId val="{00000000-F825-4925-820B-902FC1611E97}"/>
            </c:ext>
          </c:extLst>
        </c:ser>
        <c:ser>
          <c:idx val="1"/>
          <c:order val="1"/>
          <c:tx>
            <c:strRef>
              <c:f>'Q10 (4)'!$C$1</c:f>
              <c:strCache>
                <c:ptCount val="1"/>
                <c:pt idx="0">
                  <c:v>2015-2</c:v>
                </c:pt>
              </c:strCache>
            </c:strRef>
          </c:tx>
          <c:spPr>
            <a:solidFill>
              <a:schemeClr val="accent2"/>
            </a:solidFill>
            <a:ln>
              <a:noFill/>
            </a:ln>
            <a:effectLst/>
          </c:spPr>
          <c:invertIfNegative val="0"/>
          <c:cat>
            <c:strRef>
              <c:f>'Q10 (4)'!$A$2:$A$8</c:f>
              <c:strCache>
                <c:ptCount val="7"/>
                <c:pt idx="0">
                  <c:v>Laptops</c:v>
                </c:pt>
                <c:pt idx="1">
                  <c:v>Men's Watches</c:v>
                </c:pt>
                <c:pt idx="2">
                  <c:v>Women's Clothing</c:v>
                </c:pt>
                <c:pt idx="3">
                  <c:v>Smartphones</c:v>
                </c:pt>
                <c:pt idx="4">
                  <c:v>Men's Shoes</c:v>
                </c:pt>
                <c:pt idx="5">
                  <c:v>Women's Shoes</c:v>
                </c:pt>
                <c:pt idx="6">
                  <c:v>Men's Clothing</c:v>
                </c:pt>
              </c:strCache>
            </c:strRef>
          </c:cat>
          <c:val>
            <c:numRef>
              <c:f>'Q10 (4)'!$C$2:$C$8</c:f>
              <c:numCache>
                <c:formatCode>_-* #,##0_-;\-* #,##0_-;_-* "-"??_-;_-@_-</c:formatCode>
                <c:ptCount val="7"/>
                <c:pt idx="0">
                  <c:v>12465.78</c:v>
                </c:pt>
                <c:pt idx="1">
                  <c:v>7830.5700000000006</c:v>
                </c:pt>
                <c:pt idx="2">
                  <c:v>17676.740000000002</c:v>
                </c:pt>
                <c:pt idx="3">
                  <c:v>39056.580000000009</c:v>
                </c:pt>
                <c:pt idx="4">
                  <c:v>32214.35</c:v>
                </c:pt>
                <c:pt idx="5">
                  <c:v>5503.5600000000022</c:v>
                </c:pt>
                <c:pt idx="6">
                  <c:v>9363.4399999999987</c:v>
                </c:pt>
              </c:numCache>
            </c:numRef>
          </c:val>
          <c:extLst>
            <c:ext xmlns:c16="http://schemas.microsoft.com/office/drawing/2014/chart" uri="{C3380CC4-5D6E-409C-BE32-E72D297353CC}">
              <c16:uniqueId val="{00000001-F825-4925-820B-902FC1611E97}"/>
            </c:ext>
          </c:extLst>
        </c:ser>
        <c:ser>
          <c:idx val="2"/>
          <c:order val="2"/>
          <c:tx>
            <c:strRef>
              <c:f>'Q10 (4)'!$D$1</c:f>
              <c:strCache>
                <c:ptCount val="1"/>
                <c:pt idx="0">
                  <c:v>2015-3</c:v>
                </c:pt>
              </c:strCache>
            </c:strRef>
          </c:tx>
          <c:spPr>
            <a:solidFill>
              <a:schemeClr val="accent3"/>
            </a:solidFill>
            <a:ln>
              <a:noFill/>
            </a:ln>
            <a:effectLst/>
          </c:spPr>
          <c:invertIfNegative val="0"/>
          <c:cat>
            <c:strRef>
              <c:f>'Q10 (4)'!$A$2:$A$8</c:f>
              <c:strCache>
                <c:ptCount val="7"/>
                <c:pt idx="0">
                  <c:v>Laptops</c:v>
                </c:pt>
                <c:pt idx="1">
                  <c:v>Men's Watches</c:v>
                </c:pt>
                <c:pt idx="2">
                  <c:v>Women's Clothing</c:v>
                </c:pt>
                <c:pt idx="3">
                  <c:v>Smartphones</c:v>
                </c:pt>
                <c:pt idx="4">
                  <c:v>Men's Shoes</c:v>
                </c:pt>
                <c:pt idx="5">
                  <c:v>Women's Shoes</c:v>
                </c:pt>
                <c:pt idx="6">
                  <c:v>Men's Clothing</c:v>
                </c:pt>
              </c:strCache>
            </c:strRef>
          </c:cat>
          <c:val>
            <c:numRef>
              <c:f>'Q10 (4)'!$D$2:$D$8</c:f>
              <c:numCache>
                <c:formatCode>_-* #,##0_-;\-* #,##0_-;_-* "-"??_-;_-@_-</c:formatCode>
                <c:ptCount val="7"/>
                <c:pt idx="0">
                  <c:v>22364.66</c:v>
                </c:pt>
                <c:pt idx="1">
                  <c:v>10293.560000000001</c:v>
                </c:pt>
                <c:pt idx="2">
                  <c:v>24527.979999999996</c:v>
                </c:pt>
                <c:pt idx="3">
                  <c:v>44353.770000000011</c:v>
                </c:pt>
                <c:pt idx="4">
                  <c:v>41915.439999999995</c:v>
                </c:pt>
                <c:pt idx="5">
                  <c:v>9503.2799999999988</c:v>
                </c:pt>
                <c:pt idx="6">
                  <c:v>18871.700000000004</c:v>
                </c:pt>
              </c:numCache>
            </c:numRef>
          </c:val>
          <c:extLst>
            <c:ext xmlns:c16="http://schemas.microsoft.com/office/drawing/2014/chart" uri="{C3380CC4-5D6E-409C-BE32-E72D297353CC}">
              <c16:uniqueId val="{00000002-F825-4925-820B-902FC1611E97}"/>
            </c:ext>
          </c:extLst>
        </c:ser>
        <c:ser>
          <c:idx val="3"/>
          <c:order val="3"/>
          <c:tx>
            <c:strRef>
              <c:f>'Q10 (4)'!$E$1</c:f>
              <c:strCache>
                <c:ptCount val="1"/>
                <c:pt idx="0">
                  <c:v>2015-4</c:v>
                </c:pt>
              </c:strCache>
            </c:strRef>
          </c:tx>
          <c:spPr>
            <a:solidFill>
              <a:schemeClr val="accent4"/>
            </a:solidFill>
            <a:ln>
              <a:noFill/>
            </a:ln>
            <a:effectLst/>
          </c:spPr>
          <c:invertIfNegative val="0"/>
          <c:cat>
            <c:strRef>
              <c:f>'Q10 (4)'!$A$2:$A$8</c:f>
              <c:strCache>
                <c:ptCount val="7"/>
                <c:pt idx="0">
                  <c:v>Laptops</c:v>
                </c:pt>
                <c:pt idx="1">
                  <c:v>Men's Watches</c:v>
                </c:pt>
                <c:pt idx="2">
                  <c:v>Women's Clothing</c:v>
                </c:pt>
                <c:pt idx="3">
                  <c:v>Smartphones</c:v>
                </c:pt>
                <c:pt idx="4">
                  <c:v>Men's Shoes</c:v>
                </c:pt>
                <c:pt idx="5">
                  <c:v>Women's Shoes</c:v>
                </c:pt>
                <c:pt idx="6">
                  <c:v>Men's Clothing</c:v>
                </c:pt>
              </c:strCache>
            </c:strRef>
          </c:cat>
          <c:val>
            <c:numRef>
              <c:f>'Q10 (4)'!$E$2:$E$8</c:f>
              <c:numCache>
                <c:formatCode>_-* #,##0_-;\-* #,##0_-;_-* "-"??_-;_-@_-</c:formatCode>
                <c:ptCount val="7"/>
                <c:pt idx="0">
                  <c:v>17750.219999999998</c:v>
                </c:pt>
                <c:pt idx="1">
                  <c:v>14202.11</c:v>
                </c:pt>
                <c:pt idx="2">
                  <c:v>27240.43</c:v>
                </c:pt>
                <c:pt idx="3">
                  <c:v>45700.01</c:v>
                </c:pt>
                <c:pt idx="4">
                  <c:v>45796.35</c:v>
                </c:pt>
                <c:pt idx="5">
                  <c:v>12600.029999999999</c:v>
                </c:pt>
                <c:pt idx="6">
                  <c:v>24378.950000000004</c:v>
                </c:pt>
              </c:numCache>
            </c:numRef>
          </c:val>
          <c:extLst>
            <c:ext xmlns:c16="http://schemas.microsoft.com/office/drawing/2014/chart" uri="{C3380CC4-5D6E-409C-BE32-E72D297353CC}">
              <c16:uniqueId val="{00000003-F825-4925-820B-902FC1611E97}"/>
            </c:ext>
          </c:extLst>
        </c:ser>
        <c:ser>
          <c:idx val="4"/>
          <c:order val="4"/>
          <c:tx>
            <c:strRef>
              <c:f>'Q10 (4)'!$F$1</c:f>
              <c:strCache>
                <c:ptCount val="1"/>
                <c:pt idx="0">
                  <c:v>2015-5</c:v>
                </c:pt>
              </c:strCache>
            </c:strRef>
          </c:tx>
          <c:spPr>
            <a:solidFill>
              <a:schemeClr val="accent5"/>
            </a:solidFill>
            <a:ln>
              <a:noFill/>
            </a:ln>
            <a:effectLst/>
          </c:spPr>
          <c:invertIfNegative val="0"/>
          <c:cat>
            <c:strRef>
              <c:f>'Q10 (4)'!$A$2:$A$8</c:f>
              <c:strCache>
                <c:ptCount val="7"/>
                <c:pt idx="0">
                  <c:v>Laptops</c:v>
                </c:pt>
                <c:pt idx="1">
                  <c:v>Men's Watches</c:v>
                </c:pt>
                <c:pt idx="2">
                  <c:v>Women's Clothing</c:v>
                </c:pt>
                <c:pt idx="3">
                  <c:v>Smartphones</c:v>
                </c:pt>
                <c:pt idx="4">
                  <c:v>Men's Shoes</c:v>
                </c:pt>
                <c:pt idx="5">
                  <c:v>Women's Shoes</c:v>
                </c:pt>
                <c:pt idx="6">
                  <c:v>Men's Clothing</c:v>
                </c:pt>
              </c:strCache>
            </c:strRef>
          </c:cat>
          <c:val>
            <c:numRef>
              <c:f>'Q10 (4)'!$F$2:$F$8</c:f>
              <c:numCache>
                <c:formatCode>_-* #,##0_-;\-* #,##0_-;_-* "-"??_-;_-@_-</c:formatCode>
                <c:ptCount val="7"/>
                <c:pt idx="0">
                  <c:v>23223.599999999999</c:v>
                </c:pt>
                <c:pt idx="1">
                  <c:v>20309.750000000004</c:v>
                </c:pt>
                <c:pt idx="2">
                  <c:v>41906.780000000006</c:v>
                </c:pt>
                <c:pt idx="3">
                  <c:v>42700.97</c:v>
                </c:pt>
                <c:pt idx="4">
                  <c:v>43536.289999999994</c:v>
                </c:pt>
                <c:pt idx="5">
                  <c:v>12317.49</c:v>
                </c:pt>
                <c:pt idx="6">
                  <c:v>23128.45</c:v>
                </c:pt>
              </c:numCache>
            </c:numRef>
          </c:val>
          <c:extLst>
            <c:ext xmlns:c16="http://schemas.microsoft.com/office/drawing/2014/chart" uri="{C3380CC4-5D6E-409C-BE32-E72D297353CC}">
              <c16:uniqueId val="{00000004-F825-4925-820B-902FC1611E97}"/>
            </c:ext>
          </c:extLst>
        </c:ser>
        <c:ser>
          <c:idx val="5"/>
          <c:order val="5"/>
          <c:tx>
            <c:strRef>
              <c:f>'Q10 (4)'!$G$1</c:f>
              <c:strCache>
                <c:ptCount val="1"/>
                <c:pt idx="0">
                  <c:v>2015-6</c:v>
                </c:pt>
              </c:strCache>
            </c:strRef>
          </c:tx>
          <c:spPr>
            <a:solidFill>
              <a:schemeClr val="accent6"/>
            </a:solidFill>
            <a:ln>
              <a:noFill/>
            </a:ln>
            <a:effectLst/>
          </c:spPr>
          <c:invertIfNegative val="0"/>
          <c:cat>
            <c:strRef>
              <c:f>'Q10 (4)'!$A$2:$A$8</c:f>
              <c:strCache>
                <c:ptCount val="7"/>
                <c:pt idx="0">
                  <c:v>Laptops</c:v>
                </c:pt>
                <c:pt idx="1">
                  <c:v>Men's Watches</c:v>
                </c:pt>
                <c:pt idx="2">
                  <c:v>Women's Clothing</c:v>
                </c:pt>
                <c:pt idx="3">
                  <c:v>Smartphones</c:v>
                </c:pt>
                <c:pt idx="4">
                  <c:v>Men's Shoes</c:v>
                </c:pt>
                <c:pt idx="5">
                  <c:v>Women's Shoes</c:v>
                </c:pt>
                <c:pt idx="6">
                  <c:v>Men's Clothing</c:v>
                </c:pt>
              </c:strCache>
            </c:strRef>
          </c:cat>
          <c:val>
            <c:numRef>
              <c:f>'Q10 (4)'!$G$2:$G$8</c:f>
              <c:numCache>
                <c:formatCode>_-* #,##0_-;\-* #,##0_-;_-* "-"??_-;_-@_-</c:formatCode>
                <c:ptCount val="7"/>
                <c:pt idx="0">
                  <c:v>20006.52</c:v>
                </c:pt>
                <c:pt idx="1">
                  <c:v>25483.359999999993</c:v>
                </c:pt>
                <c:pt idx="2">
                  <c:v>46790.039999999994</c:v>
                </c:pt>
                <c:pt idx="3">
                  <c:v>70527.17</c:v>
                </c:pt>
                <c:pt idx="4">
                  <c:v>51471.899999999994</c:v>
                </c:pt>
                <c:pt idx="5">
                  <c:v>15590.569999999998</c:v>
                </c:pt>
                <c:pt idx="6">
                  <c:v>29487.77</c:v>
                </c:pt>
              </c:numCache>
            </c:numRef>
          </c:val>
          <c:extLst>
            <c:ext xmlns:c16="http://schemas.microsoft.com/office/drawing/2014/chart" uri="{C3380CC4-5D6E-409C-BE32-E72D297353CC}">
              <c16:uniqueId val="{00000005-F825-4925-820B-902FC1611E97}"/>
            </c:ext>
          </c:extLst>
        </c:ser>
        <c:ser>
          <c:idx val="6"/>
          <c:order val="6"/>
          <c:tx>
            <c:strRef>
              <c:f>'Q10 (4)'!$H$1</c:f>
              <c:strCache>
                <c:ptCount val="1"/>
                <c:pt idx="0">
                  <c:v>2015-7</c:v>
                </c:pt>
              </c:strCache>
            </c:strRef>
          </c:tx>
          <c:spPr>
            <a:solidFill>
              <a:schemeClr val="accent1">
                <a:lumMod val="60000"/>
              </a:schemeClr>
            </a:solidFill>
            <a:ln>
              <a:noFill/>
            </a:ln>
            <a:effectLst/>
          </c:spPr>
          <c:invertIfNegative val="0"/>
          <c:cat>
            <c:strRef>
              <c:f>'Q10 (4)'!$A$2:$A$8</c:f>
              <c:strCache>
                <c:ptCount val="7"/>
                <c:pt idx="0">
                  <c:v>Laptops</c:v>
                </c:pt>
                <c:pt idx="1">
                  <c:v>Men's Watches</c:v>
                </c:pt>
                <c:pt idx="2">
                  <c:v>Women's Clothing</c:v>
                </c:pt>
                <c:pt idx="3">
                  <c:v>Smartphones</c:v>
                </c:pt>
                <c:pt idx="4">
                  <c:v>Men's Shoes</c:v>
                </c:pt>
                <c:pt idx="5">
                  <c:v>Women's Shoes</c:v>
                </c:pt>
                <c:pt idx="6">
                  <c:v>Men's Clothing</c:v>
                </c:pt>
              </c:strCache>
            </c:strRef>
          </c:cat>
          <c:val>
            <c:numRef>
              <c:f>'Q10 (4)'!$H$2:$H$8</c:f>
              <c:numCache>
                <c:formatCode>_-* #,##0_-;\-* #,##0_-;_-* "-"??_-;_-@_-</c:formatCode>
                <c:ptCount val="7"/>
                <c:pt idx="0">
                  <c:v>20305.100000000002</c:v>
                </c:pt>
                <c:pt idx="1">
                  <c:v>25145.899999999998</c:v>
                </c:pt>
                <c:pt idx="2">
                  <c:v>54976.03</c:v>
                </c:pt>
                <c:pt idx="3">
                  <c:v>61452.430000000015</c:v>
                </c:pt>
                <c:pt idx="4">
                  <c:v>47192.079999999994</c:v>
                </c:pt>
                <c:pt idx="5">
                  <c:v>18033.240000000005</c:v>
                </c:pt>
                <c:pt idx="6">
                  <c:v>20993.300000000003</c:v>
                </c:pt>
              </c:numCache>
            </c:numRef>
          </c:val>
          <c:extLst>
            <c:ext xmlns:c16="http://schemas.microsoft.com/office/drawing/2014/chart" uri="{C3380CC4-5D6E-409C-BE32-E72D297353CC}">
              <c16:uniqueId val="{00000006-F825-4925-820B-902FC1611E97}"/>
            </c:ext>
          </c:extLst>
        </c:ser>
        <c:ser>
          <c:idx val="7"/>
          <c:order val="7"/>
          <c:tx>
            <c:strRef>
              <c:f>'Q10 (4)'!$I$1</c:f>
              <c:strCache>
                <c:ptCount val="1"/>
                <c:pt idx="0">
                  <c:v>2015-8</c:v>
                </c:pt>
              </c:strCache>
            </c:strRef>
          </c:tx>
          <c:spPr>
            <a:solidFill>
              <a:schemeClr val="accent2">
                <a:lumMod val="60000"/>
              </a:schemeClr>
            </a:solidFill>
            <a:ln>
              <a:noFill/>
            </a:ln>
            <a:effectLst/>
          </c:spPr>
          <c:invertIfNegative val="0"/>
          <c:cat>
            <c:strRef>
              <c:f>'Q10 (4)'!$A$2:$A$8</c:f>
              <c:strCache>
                <c:ptCount val="7"/>
                <c:pt idx="0">
                  <c:v>Laptops</c:v>
                </c:pt>
                <c:pt idx="1">
                  <c:v>Men's Watches</c:v>
                </c:pt>
                <c:pt idx="2">
                  <c:v>Women's Clothing</c:v>
                </c:pt>
                <c:pt idx="3">
                  <c:v>Smartphones</c:v>
                </c:pt>
                <c:pt idx="4">
                  <c:v>Men's Shoes</c:v>
                </c:pt>
                <c:pt idx="5">
                  <c:v>Women's Shoes</c:v>
                </c:pt>
                <c:pt idx="6">
                  <c:v>Men's Clothing</c:v>
                </c:pt>
              </c:strCache>
            </c:strRef>
          </c:cat>
          <c:val>
            <c:numRef>
              <c:f>'Q10 (4)'!$I$2:$I$8</c:f>
              <c:numCache>
                <c:formatCode>_-* #,##0_-;\-* #,##0_-;_-* "-"??_-;_-@_-</c:formatCode>
                <c:ptCount val="7"/>
                <c:pt idx="0">
                  <c:v>28300.790000000005</c:v>
                </c:pt>
                <c:pt idx="1">
                  <c:v>31363.13</c:v>
                </c:pt>
                <c:pt idx="2">
                  <c:v>48056.1</c:v>
                </c:pt>
                <c:pt idx="3">
                  <c:v>59290.239999999991</c:v>
                </c:pt>
                <c:pt idx="4">
                  <c:v>67250.750000000029</c:v>
                </c:pt>
                <c:pt idx="5">
                  <c:v>24266.910000000003</c:v>
                </c:pt>
                <c:pt idx="6">
                  <c:v>25001.69</c:v>
                </c:pt>
              </c:numCache>
            </c:numRef>
          </c:val>
          <c:extLst>
            <c:ext xmlns:c16="http://schemas.microsoft.com/office/drawing/2014/chart" uri="{C3380CC4-5D6E-409C-BE32-E72D297353CC}">
              <c16:uniqueId val="{00000007-F825-4925-820B-902FC1611E97}"/>
            </c:ext>
          </c:extLst>
        </c:ser>
        <c:ser>
          <c:idx val="8"/>
          <c:order val="8"/>
          <c:tx>
            <c:strRef>
              <c:f>'Q10 (4)'!$J$1</c:f>
              <c:strCache>
                <c:ptCount val="1"/>
                <c:pt idx="0">
                  <c:v>2015-9</c:v>
                </c:pt>
              </c:strCache>
            </c:strRef>
          </c:tx>
          <c:spPr>
            <a:solidFill>
              <a:schemeClr val="accent3">
                <a:lumMod val="60000"/>
              </a:schemeClr>
            </a:solidFill>
            <a:ln>
              <a:noFill/>
            </a:ln>
            <a:effectLst/>
          </c:spPr>
          <c:invertIfNegative val="0"/>
          <c:cat>
            <c:strRef>
              <c:f>'Q10 (4)'!$A$2:$A$8</c:f>
              <c:strCache>
                <c:ptCount val="7"/>
                <c:pt idx="0">
                  <c:v>Laptops</c:v>
                </c:pt>
                <c:pt idx="1">
                  <c:v>Men's Watches</c:v>
                </c:pt>
                <c:pt idx="2">
                  <c:v>Women's Clothing</c:v>
                </c:pt>
                <c:pt idx="3">
                  <c:v>Smartphones</c:v>
                </c:pt>
                <c:pt idx="4">
                  <c:v>Men's Shoes</c:v>
                </c:pt>
                <c:pt idx="5">
                  <c:v>Women's Shoes</c:v>
                </c:pt>
                <c:pt idx="6">
                  <c:v>Men's Clothing</c:v>
                </c:pt>
              </c:strCache>
            </c:strRef>
          </c:cat>
          <c:val>
            <c:numRef>
              <c:f>'Q10 (4)'!$J$2:$J$8</c:f>
              <c:numCache>
                <c:formatCode>_-* #,##0_-;\-* #,##0_-;_-* "-"??_-;_-@_-</c:formatCode>
                <c:ptCount val="7"/>
                <c:pt idx="0">
                  <c:v>17826.34</c:v>
                </c:pt>
                <c:pt idx="1">
                  <c:v>33703.949999999997</c:v>
                </c:pt>
                <c:pt idx="2">
                  <c:v>54657.86</c:v>
                </c:pt>
                <c:pt idx="3">
                  <c:v>44878.43</c:v>
                </c:pt>
                <c:pt idx="4">
                  <c:v>61787.070000000007</c:v>
                </c:pt>
                <c:pt idx="5">
                  <c:v>23504.020000000004</c:v>
                </c:pt>
                <c:pt idx="6">
                  <c:v>18416.390000000003</c:v>
                </c:pt>
              </c:numCache>
            </c:numRef>
          </c:val>
          <c:extLst>
            <c:ext xmlns:c16="http://schemas.microsoft.com/office/drawing/2014/chart" uri="{C3380CC4-5D6E-409C-BE32-E72D297353CC}">
              <c16:uniqueId val="{00000008-F825-4925-820B-902FC1611E97}"/>
            </c:ext>
          </c:extLst>
        </c:ser>
        <c:ser>
          <c:idx val="9"/>
          <c:order val="9"/>
          <c:tx>
            <c:strRef>
              <c:f>'Q10 (4)'!$K$1</c:f>
              <c:strCache>
                <c:ptCount val="1"/>
                <c:pt idx="0">
                  <c:v>2015-10</c:v>
                </c:pt>
              </c:strCache>
            </c:strRef>
          </c:tx>
          <c:spPr>
            <a:solidFill>
              <a:schemeClr val="accent4">
                <a:lumMod val="60000"/>
              </a:schemeClr>
            </a:solidFill>
            <a:ln>
              <a:noFill/>
            </a:ln>
            <a:effectLst/>
          </c:spPr>
          <c:invertIfNegative val="0"/>
          <c:cat>
            <c:strRef>
              <c:f>'Q10 (4)'!$A$2:$A$8</c:f>
              <c:strCache>
                <c:ptCount val="7"/>
                <c:pt idx="0">
                  <c:v>Laptops</c:v>
                </c:pt>
                <c:pt idx="1">
                  <c:v>Men's Watches</c:v>
                </c:pt>
                <c:pt idx="2">
                  <c:v>Women's Clothing</c:v>
                </c:pt>
                <c:pt idx="3">
                  <c:v>Smartphones</c:v>
                </c:pt>
                <c:pt idx="4">
                  <c:v>Men's Shoes</c:v>
                </c:pt>
                <c:pt idx="5">
                  <c:v>Women's Shoes</c:v>
                </c:pt>
                <c:pt idx="6">
                  <c:v>Men's Clothing</c:v>
                </c:pt>
              </c:strCache>
            </c:strRef>
          </c:cat>
          <c:val>
            <c:numRef>
              <c:f>'Q10 (4)'!$K$2:$K$8</c:f>
              <c:numCache>
                <c:formatCode>_-* #,##0_-;\-* #,##0_-;_-* "-"??_-;_-@_-</c:formatCode>
                <c:ptCount val="7"/>
                <c:pt idx="0">
                  <c:v>18985.420000000002</c:v>
                </c:pt>
                <c:pt idx="1">
                  <c:v>26339.98</c:v>
                </c:pt>
                <c:pt idx="2">
                  <c:v>33446.899999999994</c:v>
                </c:pt>
                <c:pt idx="3">
                  <c:v>43996.800000000003</c:v>
                </c:pt>
                <c:pt idx="4">
                  <c:v>39918.12000000001</c:v>
                </c:pt>
                <c:pt idx="5">
                  <c:v>18632.069999999996</c:v>
                </c:pt>
                <c:pt idx="6">
                  <c:v>15757.97</c:v>
                </c:pt>
              </c:numCache>
            </c:numRef>
          </c:val>
          <c:extLst>
            <c:ext xmlns:c16="http://schemas.microsoft.com/office/drawing/2014/chart" uri="{C3380CC4-5D6E-409C-BE32-E72D297353CC}">
              <c16:uniqueId val="{00000009-F825-4925-820B-902FC1611E97}"/>
            </c:ext>
          </c:extLst>
        </c:ser>
        <c:ser>
          <c:idx val="10"/>
          <c:order val="10"/>
          <c:tx>
            <c:strRef>
              <c:f>'Q10 (4)'!$L$1</c:f>
              <c:strCache>
                <c:ptCount val="1"/>
                <c:pt idx="0">
                  <c:v>2015-11</c:v>
                </c:pt>
              </c:strCache>
            </c:strRef>
          </c:tx>
          <c:spPr>
            <a:solidFill>
              <a:schemeClr val="accent5">
                <a:lumMod val="60000"/>
              </a:schemeClr>
            </a:solidFill>
            <a:ln>
              <a:noFill/>
            </a:ln>
            <a:effectLst/>
          </c:spPr>
          <c:invertIfNegative val="0"/>
          <c:cat>
            <c:strRef>
              <c:f>'Q10 (4)'!$A$2:$A$8</c:f>
              <c:strCache>
                <c:ptCount val="7"/>
                <c:pt idx="0">
                  <c:v>Laptops</c:v>
                </c:pt>
                <c:pt idx="1">
                  <c:v>Men's Watches</c:v>
                </c:pt>
                <c:pt idx="2">
                  <c:v>Women's Clothing</c:v>
                </c:pt>
                <c:pt idx="3">
                  <c:v>Smartphones</c:v>
                </c:pt>
                <c:pt idx="4">
                  <c:v>Men's Shoes</c:v>
                </c:pt>
                <c:pt idx="5">
                  <c:v>Women's Shoes</c:v>
                </c:pt>
                <c:pt idx="6">
                  <c:v>Men's Clothing</c:v>
                </c:pt>
              </c:strCache>
            </c:strRef>
          </c:cat>
          <c:val>
            <c:numRef>
              <c:f>'Q10 (4)'!$L$2:$L$8</c:f>
              <c:numCache>
                <c:formatCode>_-* #,##0_-;\-* #,##0_-;_-* "-"??_-;_-@_-</c:formatCode>
                <c:ptCount val="7"/>
                <c:pt idx="0">
                  <c:v>14541.960000000001</c:v>
                </c:pt>
                <c:pt idx="1">
                  <c:v>26488.429999999993</c:v>
                </c:pt>
                <c:pt idx="2">
                  <c:v>42813.899999999994</c:v>
                </c:pt>
                <c:pt idx="3">
                  <c:v>58536.29</c:v>
                </c:pt>
                <c:pt idx="4">
                  <c:v>55296.369999999995</c:v>
                </c:pt>
                <c:pt idx="5">
                  <c:v>22712.159999999996</c:v>
                </c:pt>
                <c:pt idx="6">
                  <c:v>27354.22</c:v>
                </c:pt>
              </c:numCache>
            </c:numRef>
          </c:val>
          <c:extLst>
            <c:ext xmlns:c16="http://schemas.microsoft.com/office/drawing/2014/chart" uri="{C3380CC4-5D6E-409C-BE32-E72D297353CC}">
              <c16:uniqueId val="{0000000A-F825-4925-820B-902FC1611E97}"/>
            </c:ext>
          </c:extLst>
        </c:ser>
        <c:ser>
          <c:idx val="11"/>
          <c:order val="11"/>
          <c:tx>
            <c:strRef>
              <c:f>'Q10 (4)'!$M$1</c:f>
              <c:strCache>
                <c:ptCount val="1"/>
                <c:pt idx="0">
                  <c:v>2015-12</c:v>
                </c:pt>
              </c:strCache>
            </c:strRef>
          </c:tx>
          <c:spPr>
            <a:solidFill>
              <a:schemeClr val="accent6">
                <a:lumMod val="60000"/>
              </a:schemeClr>
            </a:solidFill>
            <a:ln>
              <a:noFill/>
            </a:ln>
            <a:effectLst/>
          </c:spPr>
          <c:invertIfNegative val="0"/>
          <c:cat>
            <c:strRef>
              <c:f>'Q10 (4)'!$A$2:$A$8</c:f>
              <c:strCache>
                <c:ptCount val="7"/>
                <c:pt idx="0">
                  <c:v>Laptops</c:v>
                </c:pt>
                <c:pt idx="1">
                  <c:v>Men's Watches</c:v>
                </c:pt>
                <c:pt idx="2">
                  <c:v>Women's Clothing</c:v>
                </c:pt>
                <c:pt idx="3">
                  <c:v>Smartphones</c:v>
                </c:pt>
                <c:pt idx="4">
                  <c:v>Men's Shoes</c:v>
                </c:pt>
                <c:pt idx="5">
                  <c:v>Women's Shoes</c:v>
                </c:pt>
                <c:pt idx="6">
                  <c:v>Men's Clothing</c:v>
                </c:pt>
              </c:strCache>
            </c:strRef>
          </c:cat>
          <c:val>
            <c:numRef>
              <c:f>'Q10 (4)'!$M$2:$M$8</c:f>
              <c:numCache>
                <c:formatCode>_-* #,##0_-;\-* #,##0_-;_-* "-"??_-;_-@_-</c:formatCode>
                <c:ptCount val="7"/>
                <c:pt idx="0">
                  <c:v>14909.75</c:v>
                </c:pt>
                <c:pt idx="1">
                  <c:v>25243.070000000003</c:v>
                </c:pt>
                <c:pt idx="2">
                  <c:v>37512.840000000004</c:v>
                </c:pt>
                <c:pt idx="3">
                  <c:v>51602.74</c:v>
                </c:pt>
                <c:pt idx="4">
                  <c:v>63985.140000000007</c:v>
                </c:pt>
                <c:pt idx="5">
                  <c:v>22098.769999999997</c:v>
                </c:pt>
                <c:pt idx="6">
                  <c:v>22312.040000000005</c:v>
                </c:pt>
              </c:numCache>
            </c:numRef>
          </c:val>
          <c:extLst>
            <c:ext xmlns:c16="http://schemas.microsoft.com/office/drawing/2014/chart" uri="{C3380CC4-5D6E-409C-BE32-E72D297353CC}">
              <c16:uniqueId val="{0000000B-F825-4925-820B-902FC1611E97}"/>
            </c:ext>
          </c:extLst>
        </c:ser>
        <c:dLbls>
          <c:showLegendKey val="0"/>
          <c:showVal val="0"/>
          <c:showCatName val="0"/>
          <c:showSerName val="0"/>
          <c:showPercent val="0"/>
          <c:showBubbleSize val="0"/>
        </c:dLbls>
        <c:gapWidth val="219"/>
        <c:overlap val="-27"/>
        <c:axId val="977494896"/>
        <c:axId val="977498176"/>
      </c:barChart>
      <c:catAx>
        <c:axId val="977494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7498176"/>
        <c:crosses val="autoZero"/>
        <c:auto val="1"/>
        <c:lblAlgn val="ctr"/>
        <c:lblOffset val="100"/>
        <c:noMultiLvlLbl val="0"/>
      </c:catAx>
      <c:valAx>
        <c:axId val="977498176"/>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7494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percentStacked"/>
        <c:varyColors val="0"/>
        <c:ser>
          <c:idx val="0"/>
          <c:order val="0"/>
          <c:tx>
            <c:strRef>
              <c:f>'Q10 (4)'!$A$2</c:f>
              <c:strCache>
                <c:ptCount val="1"/>
                <c:pt idx="0">
                  <c:v>Laptops</c:v>
                </c:pt>
              </c:strCache>
            </c:strRef>
          </c:tx>
          <c:spPr>
            <a:solidFill>
              <a:schemeClr val="accent1"/>
            </a:solidFill>
            <a:ln>
              <a:noFill/>
            </a:ln>
            <a:effectLst/>
          </c:spPr>
          <c:invertIfNegative val="0"/>
          <c:cat>
            <c:strRef>
              <c:f>'Q10 (4)'!$B$1:$M$1</c:f>
              <c:strCache>
                <c:ptCount val="12"/>
                <c:pt idx="0">
                  <c:v>2015-1</c:v>
                </c:pt>
                <c:pt idx="1">
                  <c:v>2015-2</c:v>
                </c:pt>
                <c:pt idx="2">
                  <c:v>2015-3</c:v>
                </c:pt>
                <c:pt idx="3">
                  <c:v>2015-4</c:v>
                </c:pt>
                <c:pt idx="4">
                  <c:v>2015-5</c:v>
                </c:pt>
                <c:pt idx="5">
                  <c:v>2015-6</c:v>
                </c:pt>
                <c:pt idx="6">
                  <c:v>2015-7</c:v>
                </c:pt>
                <c:pt idx="7">
                  <c:v>2015-8</c:v>
                </c:pt>
                <c:pt idx="8">
                  <c:v>2015-9</c:v>
                </c:pt>
                <c:pt idx="9">
                  <c:v>2015-10</c:v>
                </c:pt>
                <c:pt idx="10">
                  <c:v>2015-11</c:v>
                </c:pt>
                <c:pt idx="11">
                  <c:v>2015-12</c:v>
                </c:pt>
              </c:strCache>
            </c:strRef>
          </c:cat>
          <c:val>
            <c:numRef>
              <c:f>'Q10 (4)'!$B$2:$M$2</c:f>
              <c:numCache>
                <c:formatCode>_-* #,##0_-;\-* #,##0_-;_-* "-"??_-;_-@_-</c:formatCode>
                <c:ptCount val="12"/>
                <c:pt idx="0">
                  <c:v>6668.41</c:v>
                </c:pt>
                <c:pt idx="1">
                  <c:v>12465.78</c:v>
                </c:pt>
                <c:pt idx="2">
                  <c:v>22364.66</c:v>
                </c:pt>
                <c:pt idx="3">
                  <c:v>17750.219999999998</c:v>
                </c:pt>
                <c:pt idx="4">
                  <c:v>23223.599999999999</c:v>
                </c:pt>
                <c:pt idx="5">
                  <c:v>20006.52</c:v>
                </c:pt>
                <c:pt idx="6">
                  <c:v>20305.100000000002</c:v>
                </c:pt>
                <c:pt idx="7">
                  <c:v>28300.790000000005</c:v>
                </c:pt>
                <c:pt idx="8">
                  <c:v>17826.34</c:v>
                </c:pt>
                <c:pt idx="9">
                  <c:v>18985.420000000002</c:v>
                </c:pt>
                <c:pt idx="10">
                  <c:v>14541.960000000001</c:v>
                </c:pt>
                <c:pt idx="11">
                  <c:v>14909.75</c:v>
                </c:pt>
              </c:numCache>
            </c:numRef>
          </c:val>
          <c:extLst>
            <c:ext xmlns:c16="http://schemas.microsoft.com/office/drawing/2014/chart" uri="{C3380CC4-5D6E-409C-BE32-E72D297353CC}">
              <c16:uniqueId val="{00000000-67DD-4952-8D3C-162E4DC86085}"/>
            </c:ext>
          </c:extLst>
        </c:ser>
        <c:ser>
          <c:idx val="1"/>
          <c:order val="1"/>
          <c:tx>
            <c:strRef>
              <c:f>'Q10 (4)'!$A$3</c:f>
              <c:strCache>
                <c:ptCount val="1"/>
                <c:pt idx="0">
                  <c:v>Men's Watches</c:v>
                </c:pt>
              </c:strCache>
            </c:strRef>
          </c:tx>
          <c:spPr>
            <a:solidFill>
              <a:schemeClr val="accent2"/>
            </a:solidFill>
            <a:ln>
              <a:noFill/>
            </a:ln>
            <a:effectLst/>
          </c:spPr>
          <c:invertIfNegative val="0"/>
          <c:cat>
            <c:strRef>
              <c:f>'Q10 (4)'!$B$1:$M$1</c:f>
              <c:strCache>
                <c:ptCount val="12"/>
                <c:pt idx="0">
                  <c:v>2015-1</c:v>
                </c:pt>
                <c:pt idx="1">
                  <c:v>2015-2</c:v>
                </c:pt>
                <c:pt idx="2">
                  <c:v>2015-3</c:v>
                </c:pt>
                <c:pt idx="3">
                  <c:v>2015-4</c:v>
                </c:pt>
                <c:pt idx="4">
                  <c:v>2015-5</c:v>
                </c:pt>
                <c:pt idx="5">
                  <c:v>2015-6</c:v>
                </c:pt>
                <c:pt idx="6">
                  <c:v>2015-7</c:v>
                </c:pt>
                <c:pt idx="7">
                  <c:v>2015-8</c:v>
                </c:pt>
                <c:pt idx="8">
                  <c:v>2015-9</c:v>
                </c:pt>
                <c:pt idx="9">
                  <c:v>2015-10</c:v>
                </c:pt>
                <c:pt idx="10">
                  <c:v>2015-11</c:v>
                </c:pt>
                <c:pt idx="11">
                  <c:v>2015-12</c:v>
                </c:pt>
              </c:strCache>
            </c:strRef>
          </c:cat>
          <c:val>
            <c:numRef>
              <c:f>'Q10 (4)'!$B$3:$M$3</c:f>
              <c:numCache>
                <c:formatCode>_-* #,##0_-;\-* #,##0_-;_-* "-"??_-;_-@_-</c:formatCode>
                <c:ptCount val="12"/>
                <c:pt idx="0">
                  <c:v>5436.2299999999987</c:v>
                </c:pt>
                <c:pt idx="1">
                  <c:v>7830.5700000000006</c:v>
                </c:pt>
                <c:pt idx="2">
                  <c:v>10293.560000000001</c:v>
                </c:pt>
                <c:pt idx="3">
                  <c:v>14202.11</c:v>
                </c:pt>
                <c:pt idx="4">
                  <c:v>20309.750000000004</c:v>
                </c:pt>
                <c:pt idx="5">
                  <c:v>25483.359999999993</c:v>
                </c:pt>
                <c:pt idx="6">
                  <c:v>25145.899999999998</c:v>
                </c:pt>
                <c:pt idx="7">
                  <c:v>31363.13</c:v>
                </c:pt>
                <c:pt idx="8">
                  <c:v>33703.949999999997</c:v>
                </c:pt>
                <c:pt idx="9">
                  <c:v>26339.98</c:v>
                </c:pt>
                <c:pt idx="10">
                  <c:v>26488.429999999993</c:v>
                </c:pt>
                <c:pt idx="11">
                  <c:v>25243.070000000003</c:v>
                </c:pt>
              </c:numCache>
            </c:numRef>
          </c:val>
          <c:extLst>
            <c:ext xmlns:c16="http://schemas.microsoft.com/office/drawing/2014/chart" uri="{C3380CC4-5D6E-409C-BE32-E72D297353CC}">
              <c16:uniqueId val="{00000001-67DD-4952-8D3C-162E4DC86085}"/>
            </c:ext>
          </c:extLst>
        </c:ser>
        <c:ser>
          <c:idx val="2"/>
          <c:order val="2"/>
          <c:tx>
            <c:strRef>
              <c:f>'Q10 (4)'!$A$4</c:f>
              <c:strCache>
                <c:ptCount val="1"/>
                <c:pt idx="0">
                  <c:v>Women's Clothing</c:v>
                </c:pt>
              </c:strCache>
            </c:strRef>
          </c:tx>
          <c:spPr>
            <a:solidFill>
              <a:schemeClr val="accent3"/>
            </a:solidFill>
            <a:ln>
              <a:noFill/>
            </a:ln>
            <a:effectLst/>
          </c:spPr>
          <c:invertIfNegative val="0"/>
          <c:cat>
            <c:strRef>
              <c:f>'Q10 (4)'!$B$1:$M$1</c:f>
              <c:strCache>
                <c:ptCount val="12"/>
                <c:pt idx="0">
                  <c:v>2015-1</c:v>
                </c:pt>
                <c:pt idx="1">
                  <c:v>2015-2</c:v>
                </c:pt>
                <c:pt idx="2">
                  <c:v>2015-3</c:v>
                </c:pt>
                <c:pt idx="3">
                  <c:v>2015-4</c:v>
                </c:pt>
                <c:pt idx="4">
                  <c:v>2015-5</c:v>
                </c:pt>
                <c:pt idx="5">
                  <c:v>2015-6</c:v>
                </c:pt>
                <c:pt idx="6">
                  <c:v>2015-7</c:v>
                </c:pt>
                <c:pt idx="7">
                  <c:v>2015-8</c:v>
                </c:pt>
                <c:pt idx="8">
                  <c:v>2015-9</c:v>
                </c:pt>
                <c:pt idx="9">
                  <c:v>2015-10</c:v>
                </c:pt>
                <c:pt idx="10">
                  <c:v>2015-11</c:v>
                </c:pt>
                <c:pt idx="11">
                  <c:v>2015-12</c:v>
                </c:pt>
              </c:strCache>
            </c:strRef>
          </c:cat>
          <c:val>
            <c:numRef>
              <c:f>'Q10 (4)'!$B$4:$M$4</c:f>
              <c:numCache>
                <c:formatCode>_-* #,##0_-;\-* #,##0_-;_-* "-"??_-;_-@_-</c:formatCode>
                <c:ptCount val="12"/>
                <c:pt idx="0">
                  <c:v>15534.169999999996</c:v>
                </c:pt>
                <c:pt idx="1">
                  <c:v>17676.740000000002</c:v>
                </c:pt>
                <c:pt idx="2">
                  <c:v>24527.979999999996</c:v>
                </c:pt>
                <c:pt idx="3">
                  <c:v>27240.43</c:v>
                </c:pt>
                <c:pt idx="4">
                  <c:v>41906.780000000006</c:v>
                </c:pt>
                <c:pt idx="5">
                  <c:v>46790.039999999994</c:v>
                </c:pt>
                <c:pt idx="6">
                  <c:v>54976.03</c:v>
                </c:pt>
                <c:pt idx="7">
                  <c:v>48056.1</c:v>
                </c:pt>
                <c:pt idx="8">
                  <c:v>54657.86</c:v>
                </c:pt>
                <c:pt idx="9">
                  <c:v>33446.899999999994</c:v>
                </c:pt>
                <c:pt idx="10">
                  <c:v>42813.899999999994</c:v>
                </c:pt>
                <c:pt idx="11">
                  <c:v>37512.840000000004</c:v>
                </c:pt>
              </c:numCache>
            </c:numRef>
          </c:val>
          <c:extLst>
            <c:ext xmlns:c16="http://schemas.microsoft.com/office/drawing/2014/chart" uri="{C3380CC4-5D6E-409C-BE32-E72D297353CC}">
              <c16:uniqueId val="{00000002-67DD-4952-8D3C-162E4DC86085}"/>
            </c:ext>
          </c:extLst>
        </c:ser>
        <c:ser>
          <c:idx val="3"/>
          <c:order val="3"/>
          <c:tx>
            <c:strRef>
              <c:f>'Q10 (4)'!$A$5</c:f>
              <c:strCache>
                <c:ptCount val="1"/>
                <c:pt idx="0">
                  <c:v>Smartphones</c:v>
                </c:pt>
              </c:strCache>
            </c:strRef>
          </c:tx>
          <c:spPr>
            <a:solidFill>
              <a:schemeClr val="accent4"/>
            </a:solidFill>
            <a:ln>
              <a:noFill/>
            </a:ln>
            <a:effectLst/>
          </c:spPr>
          <c:invertIfNegative val="0"/>
          <c:cat>
            <c:strRef>
              <c:f>'Q10 (4)'!$B$1:$M$1</c:f>
              <c:strCache>
                <c:ptCount val="12"/>
                <c:pt idx="0">
                  <c:v>2015-1</c:v>
                </c:pt>
                <c:pt idx="1">
                  <c:v>2015-2</c:v>
                </c:pt>
                <c:pt idx="2">
                  <c:v>2015-3</c:v>
                </c:pt>
                <c:pt idx="3">
                  <c:v>2015-4</c:v>
                </c:pt>
                <c:pt idx="4">
                  <c:v>2015-5</c:v>
                </c:pt>
                <c:pt idx="5">
                  <c:v>2015-6</c:v>
                </c:pt>
                <c:pt idx="6">
                  <c:v>2015-7</c:v>
                </c:pt>
                <c:pt idx="7">
                  <c:v>2015-8</c:v>
                </c:pt>
                <c:pt idx="8">
                  <c:v>2015-9</c:v>
                </c:pt>
                <c:pt idx="9">
                  <c:v>2015-10</c:v>
                </c:pt>
                <c:pt idx="10">
                  <c:v>2015-11</c:v>
                </c:pt>
                <c:pt idx="11">
                  <c:v>2015-12</c:v>
                </c:pt>
              </c:strCache>
            </c:strRef>
          </c:cat>
          <c:val>
            <c:numRef>
              <c:f>'Q10 (4)'!$B$5:$M$5</c:f>
              <c:numCache>
                <c:formatCode>_-* #,##0_-;\-* #,##0_-;_-* "-"??_-;_-@_-</c:formatCode>
                <c:ptCount val="12"/>
                <c:pt idx="0">
                  <c:v>28560.550000000007</c:v>
                </c:pt>
                <c:pt idx="1">
                  <c:v>39056.580000000009</c:v>
                </c:pt>
                <c:pt idx="2">
                  <c:v>44353.770000000011</c:v>
                </c:pt>
                <c:pt idx="3">
                  <c:v>45700.01</c:v>
                </c:pt>
                <c:pt idx="4">
                  <c:v>42700.97</c:v>
                </c:pt>
                <c:pt idx="5">
                  <c:v>70527.17</c:v>
                </c:pt>
                <c:pt idx="6">
                  <c:v>61452.430000000015</c:v>
                </c:pt>
                <c:pt idx="7">
                  <c:v>59290.239999999991</c:v>
                </c:pt>
                <c:pt idx="8">
                  <c:v>44878.43</c:v>
                </c:pt>
                <c:pt idx="9">
                  <c:v>43996.800000000003</c:v>
                </c:pt>
                <c:pt idx="10">
                  <c:v>58536.29</c:v>
                </c:pt>
                <c:pt idx="11">
                  <c:v>51602.74</c:v>
                </c:pt>
              </c:numCache>
            </c:numRef>
          </c:val>
          <c:extLst>
            <c:ext xmlns:c16="http://schemas.microsoft.com/office/drawing/2014/chart" uri="{C3380CC4-5D6E-409C-BE32-E72D297353CC}">
              <c16:uniqueId val="{00000003-67DD-4952-8D3C-162E4DC86085}"/>
            </c:ext>
          </c:extLst>
        </c:ser>
        <c:ser>
          <c:idx val="4"/>
          <c:order val="4"/>
          <c:tx>
            <c:strRef>
              <c:f>'Q10 (4)'!$A$6</c:f>
              <c:strCache>
                <c:ptCount val="1"/>
                <c:pt idx="0">
                  <c:v>Men's Shoes</c:v>
                </c:pt>
              </c:strCache>
            </c:strRef>
          </c:tx>
          <c:spPr>
            <a:solidFill>
              <a:schemeClr val="accent5"/>
            </a:solidFill>
            <a:ln>
              <a:noFill/>
            </a:ln>
            <a:effectLst/>
          </c:spPr>
          <c:invertIfNegative val="0"/>
          <c:cat>
            <c:strRef>
              <c:f>'Q10 (4)'!$B$1:$M$1</c:f>
              <c:strCache>
                <c:ptCount val="12"/>
                <c:pt idx="0">
                  <c:v>2015-1</c:v>
                </c:pt>
                <c:pt idx="1">
                  <c:v>2015-2</c:v>
                </c:pt>
                <c:pt idx="2">
                  <c:v>2015-3</c:v>
                </c:pt>
                <c:pt idx="3">
                  <c:v>2015-4</c:v>
                </c:pt>
                <c:pt idx="4">
                  <c:v>2015-5</c:v>
                </c:pt>
                <c:pt idx="5">
                  <c:v>2015-6</c:v>
                </c:pt>
                <c:pt idx="6">
                  <c:v>2015-7</c:v>
                </c:pt>
                <c:pt idx="7">
                  <c:v>2015-8</c:v>
                </c:pt>
                <c:pt idx="8">
                  <c:v>2015-9</c:v>
                </c:pt>
                <c:pt idx="9">
                  <c:v>2015-10</c:v>
                </c:pt>
                <c:pt idx="10">
                  <c:v>2015-11</c:v>
                </c:pt>
                <c:pt idx="11">
                  <c:v>2015-12</c:v>
                </c:pt>
              </c:strCache>
            </c:strRef>
          </c:cat>
          <c:val>
            <c:numRef>
              <c:f>'Q10 (4)'!$B$6:$M$6</c:f>
              <c:numCache>
                <c:formatCode>_-* #,##0_-;\-* #,##0_-;_-* "-"??_-;_-@_-</c:formatCode>
                <c:ptCount val="12"/>
                <c:pt idx="0">
                  <c:v>28897.039999999997</c:v>
                </c:pt>
                <c:pt idx="1">
                  <c:v>32214.35</c:v>
                </c:pt>
                <c:pt idx="2">
                  <c:v>41915.439999999995</c:v>
                </c:pt>
                <c:pt idx="3">
                  <c:v>45796.35</c:v>
                </c:pt>
                <c:pt idx="4">
                  <c:v>43536.289999999994</c:v>
                </c:pt>
                <c:pt idx="5">
                  <c:v>51471.899999999994</c:v>
                </c:pt>
                <c:pt idx="6">
                  <c:v>47192.079999999994</c:v>
                </c:pt>
                <c:pt idx="7">
                  <c:v>67250.750000000029</c:v>
                </c:pt>
                <c:pt idx="8">
                  <c:v>61787.070000000007</c:v>
                </c:pt>
                <c:pt idx="9">
                  <c:v>39918.12000000001</c:v>
                </c:pt>
                <c:pt idx="10">
                  <c:v>55296.369999999995</c:v>
                </c:pt>
                <c:pt idx="11">
                  <c:v>63985.140000000007</c:v>
                </c:pt>
              </c:numCache>
            </c:numRef>
          </c:val>
          <c:extLst>
            <c:ext xmlns:c16="http://schemas.microsoft.com/office/drawing/2014/chart" uri="{C3380CC4-5D6E-409C-BE32-E72D297353CC}">
              <c16:uniqueId val="{00000004-67DD-4952-8D3C-162E4DC86085}"/>
            </c:ext>
          </c:extLst>
        </c:ser>
        <c:ser>
          <c:idx val="5"/>
          <c:order val="5"/>
          <c:tx>
            <c:strRef>
              <c:f>'Q10 (4)'!$A$7</c:f>
              <c:strCache>
                <c:ptCount val="1"/>
                <c:pt idx="0">
                  <c:v>Women's Shoes</c:v>
                </c:pt>
              </c:strCache>
            </c:strRef>
          </c:tx>
          <c:spPr>
            <a:solidFill>
              <a:schemeClr val="accent6"/>
            </a:solidFill>
            <a:ln>
              <a:noFill/>
            </a:ln>
            <a:effectLst/>
          </c:spPr>
          <c:invertIfNegative val="0"/>
          <c:cat>
            <c:strRef>
              <c:f>'Q10 (4)'!$B$1:$M$1</c:f>
              <c:strCache>
                <c:ptCount val="12"/>
                <c:pt idx="0">
                  <c:v>2015-1</c:v>
                </c:pt>
                <c:pt idx="1">
                  <c:v>2015-2</c:v>
                </c:pt>
                <c:pt idx="2">
                  <c:v>2015-3</c:v>
                </c:pt>
                <c:pt idx="3">
                  <c:v>2015-4</c:v>
                </c:pt>
                <c:pt idx="4">
                  <c:v>2015-5</c:v>
                </c:pt>
                <c:pt idx="5">
                  <c:v>2015-6</c:v>
                </c:pt>
                <c:pt idx="6">
                  <c:v>2015-7</c:v>
                </c:pt>
                <c:pt idx="7">
                  <c:v>2015-8</c:v>
                </c:pt>
                <c:pt idx="8">
                  <c:v>2015-9</c:v>
                </c:pt>
                <c:pt idx="9">
                  <c:v>2015-10</c:v>
                </c:pt>
                <c:pt idx="10">
                  <c:v>2015-11</c:v>
                </c:pt>
                <c:pt idx="11">
                  <c:v>2015-12</c:v>
                </c:pt>
              </c:strCache>
            </c:strRef>
          </c:cat>
          <c:val>
            <c:numRef>
              <c:f>'Q10 (4)'!$B$7:$M$7</c:f>
              <c:numCache>
                <c:formatCode>_-* #,##0_-;\-* #,##0_-;_-* "-"??_-;_-@_-</c:formatCode>
                <c:ptCount val="12"/>
                <c:pt idx="0">
                  <c:v>4832.3</c:v>
                </c:pt>
                <c:pt idx="1">
                  <c:v>5503.5600000000022</c:v>
                </c:pt>
                <c:pt idx="2">
                  <c:v>9503.2799999999988</c:v>
                </c:pt>
                <c:pt idx="3">
                  <c:v>12600.029999999999</c:v>
                </c:pt>
                <c:pt idx="4">
                  <c:v>12317.49</c:v>
                </c:pt>
                <c:pt idx="5">
                  <c:v>15590.569999999998</c:v>
                </c:pt>
                <c:pt idx="6">
                  <c:v>18033.240000000005</c:v>
                </c:pt>
                <c:pt idx="7">
                  <c:v>24266.910000000003</c:v>
                </c:pt>
                <c:pt idx="8">
                  <c:v>23504.020000000004</c:v>
                </c:pt>
                <c:pt idx="9">
                  <c:v>18632.069999999996</c:v>
                </c:pt>
                <c:pt idx="10">
                  <c:v>22712.159999999996</c:v>
                </c:pt>
                <c:pt idx="11">
                  <c:v>22098.769999999997</c:v>
                </c:pt>
              </c:numCache>
            </c:numRef>
          </c:val>
          <c:extLst>
            <c:ext xmlns:c16="http://schemas.microsoft.com/office/drawing/2014/chart" uri="{C3380CC4-5D6E-409C-BE32-E72D297353CC}">
              <c16:uniqueId val="{00000005-67DD-4952-8D3C-162E4DC86085}"/>
            </c:ext>
          </c:extLst>
        </c:ser>
        <c:ser>
          <c:idx val="6"/>
          <c:order val="6"/>
          <c:tx>
            <c:strRef>
              <c:f>'Q10 (4)'!$A$8</c:f>
              <c:strCache>
                <c:ptCount val="1"/>
                <c:pt idx="0">
                  <c:v>Men's Clothing</c:v>
                </c:pt>
              </c:strCache>
            </c:strRef>
          </c:tx>
          <c:spPr>
            <a:solidFill>
              <a:schemeClr val="accent1">
                <a:lumMod val="60000"/>
              </a:schemeClr>
            </a:solidFill>
            <a:ln>
              <a:noFill/>
            </a:ln>
            <a:effectLst/>
          </c:spPr>
          <c:invertIfNegative val="0"/>
          <c:cat>
            <c:strRef>
              <c:f>'Q10 (4)'!$B$1:$M$1</c:f>
              <c:strCache>
                <c:ptCount val="12"/>
                <c:pt idx="0">
                  <c:v>2015-1</c:v>
                </c:pt>
                <c:pt idx="1">
                  <c:v>2015-2</c:v>
                </c:pt>
                <c:pt idx="2">
                  <c:v>2015-3</c:v>
                </c:pt>
                <c:pt idx="3">
                  <c:v>2015-4</c:v>
                </c:pt>
                <c:pt idx="4">
                  <c:v>2015-5</c:v>
                </c:pt>
                <c:pt idx="5">
                  <c:v>2015-6</c:v>
                </c:pt>
                <c:pt idx="6">
                  <c:v>2015-7</c:v>
                </c:pt>
                <c:pt idx="7">
                  <c:v>2015-8</c:v>
                </c:pt>
                <c:pt idx="8">
                  <c:v>2015-9</c:v>
                </c:pt>
                <c:pt idx="9">
                  <c:v>2015-10</c:v>
                </c:pt>
                <c:pt idx="10">
                  <c:v>2015-11</c:v>
                </c:pt>
                <c:pt idx="11">
                  <c:v>2015-12</c:v>
                </c:pt>
              </c:strCache>
            </c:strRef>
          </c:cat>
          <c:val>
            <c:numRef>
              <c:f>'Q10 (4)'!$B$8:$M$8</c:f>
              <c:numCache>
                <c:formatCode>_-* #,##0_-;\-* #,##0_-;_-* "-"??_-;_-@_-</c:formatCode>
                <c:ptCount val="12"/>
                <c:pt idx="0">
                  <c:v>4976.01</c:v>
                </c:pt>
                <c:pt idx="1">
                  <c:v>9363.4399999999987</c:v>
                </c:pt>
                <c:pt idx="2">
                  <c:v>18871.700000000004</c:v>
                </c:pt>
                <c:pt idx="3">
                  <c:v>24378.950000000004</c:v>
                </c:pt>
                <c:pt idx="4">
                  <c:v>23128.45</c:v>
                </c:pt>
                <c:pt idx="5">
                  <c:v>29487.77</c:v>
                </c:pt>
                <c:pt idx="6">
                  <c:v>20993.300000000003</c:v>
                </c:pt>
                <c:pt idx="7">
                  <c:v>25001.69</c:v>
                </c:pt>
                <c:pt idx="8">
                  <c:v>18416.390000000003</c:v>
                </c:pt>
                <c:pt idx="9">
                  <c:v>15757.97</c:v>
                </c:pt>
                <c:pt idx="10">
                  <c:v>27354.22</c:v>
                </c:pt>
                <c:pt idx="11">
                  <c:v>22312.040000000005</c:v>
                </c:pt>
              </c:numCache>
            </c:numRef>
          </c:val>
          <c:extLst>
            <c:ext xmlns:c16="http://schemas.microsoft.com/office/drawing/2014/chart" uri="{C3380CC4-5D6E-409C-BE32-E72D297353CC}">
              <c16:uniqueId val="{00000006-67DD-4952-8D3C-162E4DC86085}"/>
            </c:ext>
          </c:extLst>
        </c:ser>
        <c:dLbls>
          <c:showLegendKey val="0"/>
          <c:showVal val="0"/>
          <c:showCatName val="0"/>
          <c:showSerName val="0"/>
          <c:showPercent val="0"/>
          <c:showBubbleSize val="0"/>
        </c:dLbls>
        <c:gapWidth val="150"/>
        <c:overlap val="100"/>
        <c:axId val="654009664"/>
        <c:axId val="654009992"/>
      </c:barChart>
      <c:catAx>
        <c:axId val="654009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009992"/>
        <c:crosses val="autoZero"/>
        <c:auto val="1"/>
        <c:lblAlgn val="ctr"/>
        <c:lblOffset val="100"/>
        <c:noMultiLvlLbl val="0"/>
      </c:catAx>
      <c:valAx>
        <c:axId val="6540099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0096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cap="all" baseline="0">
                <a:effectLst/>
              </a:rPr>
              <a:t>canceled_transactions</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'Q10 (4)'!$B$62</c:f>
              <c:strCache>
                <c:ptCount val="1"/>
                <c:pt idx="0">
                  <c:v> 2015-1 </c:v>
                </c:pt>
              </c:strCache>
            </c:strRef>
          </c:tx>
          <c:spPr>
            <a:solidFill>
              <a:schemeClr val="accent1"/>
            </a:solidFill>
            <a:ln>
              <a:noFill/>
            </a:ln>
            <a:effectLst/>
          </c:spPr>
          <c:invertIfNegative val="0"/>
          <c:cat>
            <c:strRef>
              <c:f>'Q10 (4)'!$A$63:$A$72</c:f>
              <c:strCache>
                <c:ptCount val="10"/>
                <c:pt idx="0">
                  <c:v> Women's Watches </c:v>
                </c:pt>
                <c:pt idx="1">
                  <c:v> Women's Shoes </c:v>
                </c:pt>
                <c:pt idx="2">
                  <c:v> Women's Accessories </c:v>
                </c:pt>
                <c:pt idx="3">
                  <c:v> Men's Clothing </c:v>
                </c:pt>
                <c:pt idx="4">
                  <c:v> Tablets </c:v>
                </c:pt>
                <c:pt idx="5">
                  <c:v> Laptops </c:v>
                </c:pt>
                <c:pt idx="6">
                  <c:v> Men's Watches </c:v>
                </c:pt>
                <c:pt idx="7">
                  <c:v> Women's Clothing </c:v>
                </c:pt>
                <c:pt idx="8">
                  <c:v> Smartphones </c:v>
                </c:pt>
                <c:pt idx="9">
                  <c:v> Men's Shoes </c:v>
                </c:pt>
              </c:strCache>
            </c:strRef>
          </c:cat>
          <c:val>
            <c:numRef>
              <c:f>'Q10 (4)'!$B$63:$B$72</c:f>
              <c:numCache>
                <c:formatCode>_-* #,##0_-;\-* #,##0_-;_-* "-"??_-;_-@_-</c:formatCode>
                <c:ptCount val="10"/>
                <c:pt idx="0">
                  <c:v>38</c:v>
                </c:pt>
                <c:pt idx="1">
                  <c:v>22</c:v>
                </c:pt>
                <c:pt idx="2">
                  <c:v>29</c:v>
                </c:pt>
                <c:pt idx="3">
                  <c:v>23</c:v>
                </c:pt>
                <c:pt idx="4">
                  <c:v>14</c:v>
                </c:pt>
                <c:pt idx="5">
                  <c:v>19</c:v>
                </c:pt>
                <c:pt idx="6">
                  <c:v>19</c:v>
                </c:pt>
                <c:pt idx="7">
                  <c:v>30</c:v>
                </c:pt>
                <c:pt idx="8">
                  <c:v>42</c:v>
                </c:pt>
                <c:pt idx="9">
                  <c:v>18</c:v>
                </c:pt>
              </c:numCache>
            </c:numRef>
          </c:val>
          <c:extLst>
            <c:ext xmlns:c16="http://schemas.microsoft.com/office/drawing/2014/chart" uri="{C3380CC4-5D6E-409C-BE32-E72D297353CC}">
              <c16:uniqueId val="{00000000-6912-4E0B-9512-25B27A504868}"/>
            </c:ext>
          </c:extLst>
        </c:ser>
        <c:ser>
          <c:idx val="1"/>
          <c:order val="1"/>
          <c:tx>
            <c:strRef>
              <c:f>'Q10 (4)'!$C$62</c:f>
              <c:strCache>
                <c:ptCount val="1"/>
                <c:pt idx="0">
                  <c:v> 2015-2 </c:v>
                </c:pt>
              </c:strCache>
            </c:strRef>
          </c:tx>
          <c:spPr>
            <a:solidFill>
              <a:schemeClr val="accent2"/>
            </a:solidFill>
            <a:ln>
              <a:noFill/>
            </a:ln>
            <a:effectLst/>
          </c:spPr>
          <c:invertIfNegative val="0"/>
          <c:cat>
            <c:strRef>
              <c:f>'Q10 (4)'!$A$63:$A$72</c:f>
              <c:strCache>
                <c:ptCount val="10"/>
                <c:pt idx="0">
                  <c:v> Women's Watches </c:v>
                </c:pt>
                <c:pt idx="1">
                  <c:v> Women's Shoes </c:v>
                </c:pt>
                <c:pt idx="2">
                  <c:v> Women's Accessories </c:v>
                </c:pt>
                <c:pt idx="3">
                  <c:v> Men's Clothing </c:v>
                </c:pt>
                <c:pt idx="4">
                  <c:v> Tablets </c:v>
                </c:pt>
                <c:pt idx="5">
                  <c:v> Laptops </c:v>
                </c:pt>
                <c:pt idx="6">
                  <c:v> Men's Watches </c:v>
                </c:pt>
                <c:pt idx="7">
                  <c:v> Women's Clothing </c:v>
                </c:pt>
                <c:pt idx="8">
                  <c:v> Smartphones </c:v>
                </c:pt>
                <c:pt idx="9">
                  <c:v> Men's Shoes </c:v>
                </c:pt>
              </c:strCache>
            </c:strRef>
          </c:cat>
          <c:val>
            <c:numRef>
              <c:f>'Q10 (4)'!$C$63:$C$72</c:f>
              <c:numCache>
                <c:formatCode>_-* #,##0_-;\-* #,##0_-;_-* "-"??_-;_-@_-</c:formatCode>
                <c:ptCount val="10"/>
                <c:pt idx="0">
                  <c:v>46</c:v>
                </c:pt>
                <c:pt idx="1">
                  <c:v>32</c:v>
                </c:pt>
                <c:pt idx="2">
                  <c:v>34</c:v>
                </c:pt>
                <c:pt idx="3">
                  <c:v>37</c:v>
                </c:pt>
                <c:pt idx="4">
                  <c:v>32</c:v>
                </c:pt>
                <c:pt idx="5">
                  <c:v>30</c:v>
                </c:pt>
                <c:pt idx="6">
                  <c:v>21</c:v>
                </c:pt>
                <c:pt idx="7">
                  <c:v>35</c:v>
                </c:pt>
                <c:pt idx="8">
                  <c:v>62</c:v>
                </c:pt>
                <c:pt idx="9">
                  <c:v>34</c:v>
                </c:pt>
              </c:numCache>
            </c:numRef>
          </c:val>
          <c:extLst>
            <c:ext xmlns:c16="http://schemas.microsoft.com/office/drawing/2014/chart" uri="{C3380CC4-5D6E-409C-BE32-E72D297353CC}">
              <c16:uniqueId val="{00000001-6912-4E0B-9512-25B27A504868}"/>
            </c:ext>
          </c:extLst>
        </c:ser>
        <c:ser>
          <c:idx val="2"/>
          <c:order val="2"/>
          <c:tx>
            <c:strRef>
              <c:f>'Q10 (4)'!$D$62</c:f>
              <c:strCache>
                <c:ptCount val="1"/>
                <c:pt idx="0">
                  <c:v> 2015-3 </c:v>
                </c:pt>
              </c:strCache>
            </c:strRef>
          </c:tx>
          <c:spPr>
            <a:solidFill>
              <a:schemeClr val="accent3"/>
            </a:solidFill>
            <a:ln>
              <a:noFill/>
            </a:ln>
            <a:effectLst/>
          </c:spPr>
          <c:invertIfNegative val="0"/>
          <c:cat>
            <c:strRef>
              <c:f>'Q10 (4)'!$A$63:$A$72</c:f>
              <c:strCache>
                <c:ptCount val="10"/>
                <c:pt idx="0">
                  <c:v> Women's Watches </c:v>
                </c:pt>
                <c:pt idx="1">
                  <c:v> Women's Shoes </c:v>
                </c:pt>
                <c:pt idx="2">
                  <c:v> Women's Accessories </c:v>
                </c:pt>
                <c:pt idx="3">
                  <c:v> Men's Clothing </c:v>
                </c:pt>
                <c:pt idx="4">
                  <c:v> Tablets </c:v>
                </c:pt>
                <c:pt idx="5">
                  <c:v> Laptops </c:v>
                </c:pt>
                <c:pt idx="6">
                  <c:v> Men's Watches </c:v>
                </c:pt>
                <c:pt idx="7">
                  <c:v> Women's Clothing </c:v>
                </c:pt>
                <c:pt idx="8">
                  <c:v> Smartphones </c:v>
                </c:pt>
                <c:pt idx="9">
                  <c:v> Men's Shoes </c:v>
                </c:pt>
              </c:strCache>
            </c:strRef>
          </c:cat>
          <c:val>
            <c:numRef>
              <c:f>'Q10 (4)'!$D$63:$D$72</c:f>
              <c:numCache>
                <c:formatCode>_-* #,##0_-;\-* #,##0_-;_-* "-"??_-;_-@_-</c:formatCode>
                <c:ptCount val="10"/>
                <c:pt idx="0">
                  <c:v>38</c:v>
                </c:pt>
                <c:pt idx="1">
                  <c:v>31</c:v>
                </c:pt>
                <c:pt idx="2">
                  <c:v>30</c:v>
                </c:pt>
                <c:pt idx="3">
                  <c:v>29</c:v>
                </c:pt>
                <c:pt idx="4">
                  <c:v>15</c:v>
                </c:pt>
                <c:pt idx="5">
                  <c:v>22</c:v>
                </c:pt>
                <c:pt idx="6">
                  <c:v>17</c:v>
                </c:pt>
                <c:pt idx="7">
                  <c:v>32</c:v>
                </c:pt>
                <c:pt idx="8">
                  <c:v>55</c:v>
                </c:pt>
                <c:pt idx="9">
                  <c:v>23</c:v>
                </c:pt>
              </c:numCache>
            </c:numRef>
          </c:val>
          <c:extLst>
            <c:ext xmlns:c16="http://schemas.microsoft.com/office/drawing/2014/chart" uri="{C3380CC4-5D6E-409C-BE32-E72D297353CC}">
              <c16:uniqueId val="{00000002-6912-4E0B-9512-25B27A504868}"/>
            </c:ext>
          </c:extLst>
        </c:ser>
        <c:ser>
          <c:idx val="3"/>
          <c:order val="3"/>
          <c:tx>
            <c:strRef>
              <c:f>'Q10 (4)'!$E$62</c:f>
              <c:strCache>
                <c:ptCount val="1"/>
                <c:pt idx="0">
                  <c:v> 2015-4 </c:v>
                </c:pt>
              </c:strCache>
            </c:strRef>
          </c:tx>
          <c:spPr>
            <a:solidFill>
              <a:schemeClr val="accent4"/>
            </a:solidFill>
            <a:ln>
              <a:noFill/>
            </a:ln>
            <a:effectLst/>
          </c:spPr>
          <c:invertIfNegative val="0"/>
          <c:cat>
            <c:strRef>
              <c:f>'Q10 (4)'!$A$63:$A$72</c:f>
              <c:strCache>
                <c:ptCount val="10"/>
                <c:pt idx="0">
                  <c:v> Women's Watches </c:v>
                </c:pt>
                <c:pt idx="1">
                  <c:v> Women's Shoes </c:v>
                </c:pt>
                <c:pt idx="2">
                  <c:v> Women's Accessories </c:v>
                </c:pt>
                <c:pt idx="3">
                  <c:v> Men's Clothing </c:v>
                </c:pt>
                <c:pt idx="4">
                  <c:v> Tablets </c:v>
                </c:pt>
                <c:pt idx="5">
                  <c:v> Laptops </c:v>
                </c:pt>
                <c:pt idx="6">
                  <c:v> Men's Watches </c:v>
                </c:pt>
                <c:pt idx="7">
                  <c:v> Women's Clothing </c:v>
                </c:pt>
                <c:pt idx="8">
                  <c:v> Smartphones </c:v>
                </c:pt>
                <c:pt idx="9">
                  <c:v> Men's Shoes </c:v>
                </c:pt>
              </c:strCache>
            </c:strRef>
          </c:cat>
          <c:val>
            <c:numRef>
              <c:f>'Q10 (4)'!$E$63:$E$72</c:f>
              <c:numCache>
                <c:formatCode>_-* #,##0_-;\-* #,##0_-;_-* "-"??_-;_-@_-</c:formatCode>
                <c:ptCount val="10"/>
                <c:pt idx="0">
                  <c:v>28</c:v>
                </c:pt>
                <c:pt idx="1">
                  <c:v>36</c:v>
                </c:pt>
                <c:pt idx="2">
                  <c:v>32</c:v>
                </c:pt>
                <c:pt idx="3">
                  <c:v>28</c:v>
                </c:pt>
                <c:pt idx="4">
                  <c:v>30</c:v>
                </c:pt>
                <c:pt idx="5">
                  <c:v>36</c:v>
                </c:pt>
                <c:pt idx="6">
                  <c:v>37</c:v>
                </c:pt>
                <c:pt idx="7">
                  <c:v>34</c:v>
                </c:pt>
                <c:pt idx="8">
                  <c:v>75</c:v>
                </c:pt>
                <c:pt idx="9">
                  <c:v>35</c:v>
                </c:pt>
              </c:numCache>
            </c:numRef>
          </c:val>
          <c:extLst>
            <c:ext xmlns:c16="http://schemas.microsoft.com/office/drawing/2014/chart" uri="{C3380CC4-5D6E-409C-BE32-E72D297353CC}">
              <c16:uniqueId val="{00000003-6912-4E0B-9512-25B27A504868}"/>
            </c:ext>
          </c:extLst>
        </c:ser>
        <c:ser>
          <c:idx val="4"/>
          <c:order val="4"/>
          <c:tx>
            <c:strRef>
              <c:f>'Q10 (4)'!$F$62</c:f>
              <c:strCache>
                <c:ptCount val="1"/>
                <c:pt idx="0">
                  <c:v> 2015-5 </c:v>
                </c:pt>
              </c:strCache>
            </c:strRef>
          </c:tx>
          <c:spPr>
            <a:solidFill>
              <a:schemeClr val="accent5"/>
            </a:solidFill>
            <a:ln>
              <a:noFill/>
            </a:ln>
            <a:effectLst/>
          </c:spPr>
          <c:invertIfNegative val="0"/>
          <c:cat>
            <c:strRef>
              <c:f>'Q10 (4)'!$A$63:$A$72</c:f>
              <c:strCache>
                <c:ptCount val="10"/>
                <c:pt idx="0">
                  <c:v> Women's Watches </c:v>
                </c:pt>
                <c:pt idx="1">
                  <c:v> Women's Shoes </c:v>
                </c:pt>
                <c:pt idx="2">
                  <c:v> Women's Accessories </c:v>
                </c:pt>
                <c:pt idx="3">
                  <c:v> Men's Clothing </c:v>
                </c:pt>
                <c:pt idx="4">
                  <c:v> Tablets </c:v>
                </c:pt>
                <c:pt idx="5">
                  <c:v> Laptops </c:v>
                </c:pt>
                <c:pt idx="6">
                  <c:v> Men's Watches </c:v>
                </c:pt>
                <c:pt idx="7">
                  <c:v> Women's Clothing </c:v>
                </c:pt>
                <c:pt idx="8">
                  <c:v> Smartphones </c:v>
                </c:pt>
                <c:pt idx="9">
                  <c:v> Men's Shoes </c:v>
                </c:pt>
              </c:strCache>
            </c:strRef>
          </c:cat>
          <c:val>
            <c:numRef>
              <c:f>'Q10 (4)'!$F$63:$F$72</c:f>
              <c:numCache>
                <c:formatCode>_-* #,##0_-;\-* #,##0_-;_-* "-"??_-;_-@_-</c:formatCode>
                <c:ptCount val="10"/>
                <c:pt idx="0">
                  <c:v>32</c:v>
                </c:pt>
                <c:pt idx="1">
                  <c:v>49</c:v>
                </c:pt>
                <c:pt idx="2">
                  <c:v>43</c:v>
                </c:pt>
                <c:pt idx="3">
                  <c:v>28</c:v>
                </c:pt>
                <c:pt idx="4">
                  <c:v>17</c:v>
                </c:pt>
                <c:pt idx="5">
                  <c:v>34</c:v>
                </c:pt>
                <c:pt idx="6">
                  <c:v>37</c:v>
                </c:pt>
                <c:pt idx="7">
                  <c:v>37</c:v>
                </c:pt>
                <c:pt idx="8">
                  <c:v>57</c:v>
                </c:pt>
                <c:pt idx="9">
                  <c:v>37</c:v>
                </c:pt>
              </c:numCache>
            </c:numRef>
          </c:val>
          <c:extLst>
            <c:ext xmlns:c16="http://schemas.microsoft.com/office/drawing/2014/chart" uri="{C3380CC4-5D6E-409C-BE32-E72D297353CC}">
              <c16:uniqueId val="{00000004-6912-4E0B-9512-25B27A504868}"/>
            </c:ext>
          </c:extLst>
        </c:ser>
        <c:ser>
          <c:idx val="5"/>
          <c:order val="5"/>
          <c:tx>
            <c:strRef>
              <c:f>'Q10 (4)'!$G$62</c:f>
              <c:strCache>
                <c:ptCount val="1"/>
                <c:pt idx="0">
                  <c:v> 2015-6 </c:v>
                </c:pt>
              </c:strCache>
            </c:strRef>
          </c:tx>
          <c:spPr>
            <a:solidFill>
              <a:schemeClr val="accent6"/>
            </a:solidFill>
            <a:ln>
              <a:noFill/>
            </a:ln>
            <a:effectLst/>
          </c:spPr>
          <c:invertIfNegative val="0"/>
          <c:cat>
            <c:strRef>
              <c:f>'Q10 (4)'!$A$63:$A$72</c:f>
              <c:strCache>
                <c:ptCount val="10"/>
                <c:pt idx="0">
                  <c:v> Women's Watches </c:v>
                </c:pt>
                <c:pt idx="1">
                  <c:v> Women's Shoes </c:v>
                </c:pt>
                <c:pt idx="2">
                  <c:v> Women's Accessories </c:v>
                </c:pt>
                <c:pt idx="3">
                  <c:v> Men's Clothing </c:v>
                </c:pt>
                <c:pt idx="4">
                  <c:v> Tablets </c:v>
                </c:pt>
                <c:pt idx="5">
                  <c:v> Laptops </c:v>
                </c:pt>
                <c:pt idx="6">
                  <c:v> Men's Watches </c:v>
                </c:pt>
                <c:pt idx="7">
                  <c:v> Women's Clothing </c:v>
                </c:pt>
                <c:pt idx="8">
                  <c:v> Smartphones </c:v>
                </c:pt>
                <c:pt idx="9">
                  <c:v> Men's Shoes </c:v>
                </c:pt>
              </c:strCache>
            </c:strRef>
          </c:cat>
          <c:val>
            <c:numRef>
              <c:f>'Q10 (4)'!$G$63:$G$72</c:f>
              <c:numCache>
                <c:formatCode>_-* #,##0_-;\-* #,##0_-;_-* "-"??_-;_-@_-</c:formatCode>
                <c:ptCount val="10"/>
                <c:pt idx="0">
                  <c:v>33</c:v>
                </c:pt>
                <c:pt idx="1">
                  <c:v>26</c:v>
                </c:pt>
                <c:pt idx="2">
                  <c:v>49</c:v>
                </c:pt>
                <c:pt idx="3">
                  <c:v>46</c:v>
                </c:pt>
                <c:pt idx="4">
                  <c:v>33</c:v>
                </c:pt>
                <c:pt idx="5">
                  <c:v>27</c:v>
                </c:pt>
                <c:pt idx="6">
                  <c:v>31</c:v>
                </c:pt>
                <c:pt idx="7">
                  <c:v>67</c:v>
                </c:pt>
                <c:pt idx="8">
                  <c:v>42</c:v>
                </c:pt>
                <c:pt idx="9">
                  <c:v>47</c:v>
                </c:pt>
              </c:numCache>
            </c:numRef>
          </c:val>
          <c:extLst>
            <c:ext xmlns:c16="http://schemas.microsoft.com/office/drawing/2014/chart" uri="{C3380CC4-5D6E-409C-BE32-E72D297353CC}">
              <c16:uniqueId val="{00000005-6912-4E0B-9512-25B27A504868}"/>
            </c:ext>
          </c:extLst>
        </c:ser>
        <c:ser>
          <c:idx val="6"/>
          <c:order val="6"/>
          <c:tx>
            <c:strRef>
              <c:f>'Q10 (4)'!$H$62</c:f>
              <c:strCache>
                <c:ptCount val="1"/>
                <c:pt idx="0">
                  <c:v> 2015-7 </c:v>
                </c:pt>
              </c:strCache>
            </c:strRef>
          </c:tx>
          <c:spPr>
            <a:solidFill>
              <a:schemeClr val="accent1">
                <a:lumMod val="60000"/>
              </a:schemeClr>
            </a:solidFill>
            <a:ln>
              <a:noFill/>
            </a:ln>
            <a:effectLst/>
          </c:spPr>
          <c:invertIfNegative val="0"/>
          <c:cat>
            <c:strRef>
              <c:f>'Q10 (4)'!$A$63:$A$72</c:f>
              <c:strCache>
                <c:ptCount val="10"/>
                <c:pt idx="0">
                  <c:v> Women's Watches </c:v>
                </c:pt>
                <c:pt idx="1">
                  <c:v> Women's Shoes </c:v>
                </c:pt>
                <c:pt idx="2">
                  <c:v> Women's Accessories </c:v>
                </c:pt>
                <c:pt idx="3">
                  <c:v> Men's Clothing </c:v>
                </c:pt>
                <c:pt idx="4">
                  <c:v> Tablets </c:v>
                </c:pt>
                <c:pt idx="5">
                  <c:v> Laptops </c:v>
                </c:pt>
                <c:pt idx="6">
                  <c:v> Men's Watches </c:v>
                </c:pt>
                <c:pt idx="7">
                  <c:v> Women's Clothing </c:v>
                </c:pt>
                <c:pt idx="8">
                  <c:v> Smartphones </c:v>
                </c:pt>
                <c:pt idx="9">
                  <c:v> Men's Shoes </c:v>
                </c:pt>
              </c:strCache>
            </c:strRef>
          </c:cat>
          <c:val>
            <c:numRef>
              <c:f>'Q10 (4)'!$H$63:$H$72</c:f>
              <c:numCache>
                <c:formatCode>_-* #,##0_-;\-* #,##0_-;_-* "-"??_-;_-@_-</c:formatCode>
                <c:ptCount val="10"/>
                <c:pt idx="0">
                  <c:v>43</c:v>
                </c:pt>
                <c:pt idx="1">
                  <c:v>44</c:v>
                </c:pt>
                <c:pt idx="2">
                  <c:v>41</c:v>
                </c:pt>
                <c:pt idx="3">
                  <c:v>18</c:v>
                </c:pt>
                <c:pt idx="4">
                  <c:v>55</c:v>
                </c:pt>
                <c:pt idx="5">
                  <c:v>29</c:v>
                </c:pt>
                <c:pt idx="6">
                  <c:v>38</c:v>
                </c:pt>
                <c:pt idx="7">
                  <c:v>57</c:v>
                </c:pt>
                <c:pt idx="8">
                  <c:v>91</c:v>
                </c:pt>
                <c:pt idx="9">
                  <c:v>54</c:v>
                </c:pt>
              </c:numCache>
            </c:numRef>
          </c:val>
          <c:extLst>
            <c:ext xmlns:c16="http://schemas.microsoft.com/office/drawing/2014/chart" uri="{C3380CC4-5D6E-409C-BE32-E72D297353CC}">
              <c16:uniqueId val="{00000006-6912-4E0B-9512-25B27A504868}"/>
            </c:ext>
          </c:extLst>
        </c:ser>
        <c:ser>
          <c:idx val="7"/>
          <c:order val="7"/>
          <c:tx>
            <c:strRef>
              <c:f>'Q10 (4)'!$I$62</c:f>
              <c:strCache>
                <c:ptCount val="1"/>
                <c:pt idx="0">
                  <c:v> 2015-8 </c:v>
                </c:pt>
              </c:strCache>
            </c:strRef>
          </c:tx>
          <c:spPr>
            <a:solidFill>
              <a:schemeClr val="accent2">
                <a:lumMod val="60000"/>
              </a:schemeClr>
            </a:solidFill>
            <a:ln>
              <a:noFill/>
            </a:ln>
            <a:effectLst/>
          </c:spPr>
          <c:invertIfNegative val="0"/>
          <c:cat>
            <c:strRef>
              <c:f>'Q10 (4)'!$A$63:$A$72</c:f>
              <c:strCache>
                <c:ptCount val="10"/>
                <c:pt idx="0">
                  <c:v> Women's Watches </c:v>
                </c:pt>
                <c:pt idx="1">
                  <c:v> Women's Shoes </c:v>
                </c:pt>
                <c:pt idx="2">
                  <c:v> Women's Accessories </c:v>
                </c:pt>
                <c:pt idx="3">
                  <c:v> Men's Clothing </c:v>
                </c:pt>
                <c:pt idx="4">
                  <c:v> Tablets </c:v>
                </c:pt>
                <c:pt idx="5">
                  <c:v> Laptops </c:v>
                </c:pt>
                <c:pt idx="6">
                  <c:v> Men's Watches </c:v>
                </c:pt>
                <c:pt idx="7">
                  <c:v> Women's Clothing </c:v>
                </c:pt>
                <c:pt idx="8">
                  <c:v> Smartphones </c:v>
                </c:pt>
                <c:pt idx="9">
                  <c:v> Men's Shoes </c:v>
                </c:pt>
              </c:strCache>
            </c:strRef>
          </c:cat>
          <c:val>
            <c:numRef>
              <c:f>'Q10 (4)'!$I$63:$I$72</c:f>
              <c:numCache>
                <c:formatCode>_-* #,##0_-;\-* #,##0_-;_-* "-"??_-;_-@_-</c:formatCode>
                <c:ptCount val="10"/>
                <c:pt idx="0">
                  <c:v>72</c:v>
                </c:pt>
                <c:pt idx="1">
                  <c:v>65</c:v>
                </c:pt>
                <c:pt idx="2">
                  <c:v>62</c:v>
                </c:pt>
                <c:pt idx="3">
                  <c:v>42</c:v>
                </c:pt>
                <c:pt idx="4">
                  <c:v>57</c:v>
                </c:pt>
                <c:pt idx="5">
                  <c:v>45</c:v>
                </c:pt>
                <c:pt idx="6">
                  <c:v>49</c:v>
                </c:pt>
                <c:pt idx="7">
                  <c:v>79</c:v>
                </c:pt>
                <c:pt idx="8">
                  <c:v>100</c:v>
                </c:pt>
                <c:pt idx="9">
                  <c:v>83</c:v>
                </c:pt>
              </c:numCache>
            </c:numRef>
          </c:val>
          <c:extLst>
            <c:ext xmlns:c16="http://schemas.microsoft.com/office/drawing/2014/chart" uri="{C3380CC4-5D6E-409C-BE32-E72D297353CC}">
              <c16:uniqueId val="{00000007-6912-4E0B-9512-25B27A504868}"/>
            </c:ext>
          </c:extLst>
        </c:ser>
        <c:ser>
          <c:idx val="8"/>
          <c:order val="8"/>
          <c:tx>
            <c:strRef>
              <c:f>'Q10 (4)'!$J$62</c:f>
              <c:strCache>
                <c:ptCount val="1"/>
                <c:pt idx="0">
                  <c:v> 2015-9 </c:v>
                </c:pt>
              </c:strCache>
            </c:strRef>
          </c:tx>
          <c:spPr>
            <a:solidFill>
              <a:schemeClr val="accent3">
                <a:lumMod val="60000"/>
              </a:schemeClr>
            </a:solidFill>
            <a:ln>
              <a:noFill/>
            </a:ln>
            <a:effectLst/>
          </c:spPr>
          <c:invertIfNegative val="0"/>
          <c:cat>
            <c:strRef>
              <c:f>'Q10 (4)'!$A$63:$A$72</c:f>
              <c:strCache>
                <c:ptCount val="10"/>
                <c:pt idx="0">
                  <c:v> Women's Watches </c:v>
                </c:pt>
                <c:pt idx="1">
                  <c:v> Women's Shoes </c:v>
                </c:pt>
                <c:pt idx="2">
                  <c:v> Women's Accessories </c:v>
                </c:pt>
                <c:pt idx="3">
                  <c:v> Men's Clothing </c:v>
                </c:pt>
                <c:pt idx="4">
                  <c:v> Tablets </c:v>
                </c:pt>
                <c:pt idx="5">
                  <c:v> Laptops </c:v>
                </c:pt>
                <c:pt idx="6">
                  <c:v> Men's Watches </c:v>
                </c:pt>
                <c:pt idx="7">
                  <c:v> Women's Clothing </c:v>
                </c:pt>
                <c:pt idx="8">
                  <c:v> Smartphones </c:v>
                </c:pt>
                <c:pt idx="9">
                  <c:v> Men's Shoes </c:v>
                </c:pt>
              </c:strCache>
            </c:strRef>
          </c:cat>
          <c:val>
            <c:numRef>
              <c:f>'Q10 (4)'!$J$63:$J$72</c:f>
              <c:numCache>
                <c:formatCode>_-* #,##0_-;\-* #,##0_-;_-* "-"??_-;_-@_-</c:formatCode>
                <c:ptCount val="10"/>
                <c:pt idx="0">
                  <c:v>110</c:v>
                </c:pt>
                <c:pt idx="1">
                  <c:v>129</c:v>
                </c:pt>
                <c:pt idx="2">
                  <c:v>93</c:v>
                </c:pt>
                <c:pt idx="3">
                  <c:v>74</c:v>
                </c:pt>
                <c:pt idx="4">
                  <c:v>28</c:v>
                </c:pt>
                <c:pt idx="5">
                  <c:v>30</c:v>
                </c:pt>
                <c:pt idx="6">
                  <c:v>52</c:v>
                </c:pt>
                <c:pt idx="7">
                  <c:v>87</c:v>
                </c:pt>
                <c:pt idx="8">
                  <c:v>102</c:v>
                </c:pt>
                <c:pt idx="9">
                  <c:v>77</c:v>
                </c:pt>
              </c:numCache>
            </c:numRef>
          </c:val>
          <c:extLst>
            <c:ext xmlns:c16="http://schemas.microsoft.com/office/drawing/2014/chart" uri="{C3380CC4-5D6E-409C-BE32-E72D297353CC}">
              <c16:uniqueId val="{00000008-6912-4E0B-9512-25B27A504868}"/>
            </c:ext>
          </c:extLst>
        </c:ser>
        <c:ser>
          <c:idx val="9"/>
          <c:order val="9"/>
          <c:tx>
            <c:strRef>
              <c:f>'Q10 (4)'!$K$62</c:f>
              <c:strCache>
                <c:ptCount val="1"/>
                <c:pt idx="0">
                  <c:v> 2015-10 </c:v>
                </c:pt>
              </c:strCache>
            </c:strRef>
          </c:tx>
          <c:spPr>
            <a:solidFill>
              <a:schemeClr val="accent4">
                <a:lumMod val="60000"/>
              </a:schemeClr>
            </a:solidFill>
            <a:ln>
              <a:noFill/>
            </a:ln>
            <a:effectLst/>
          </c:spPr>
          <c:invertIfNegative val="0"/>
          <c:cat>
            <c:strRef>
              <c:f>'Q10 (4)'!$A$63:$A$72</c:f>
              <c:strCache>
                <c:ptCount val="10"/>
                <c:pt idx="0">
                  <c:v> Women's Watches </c:v>
                </c:pt>
                <c:pt idx="1">
                  <c:v> Women's Shoes </c:v>
                </c:pt>
                <c:pt idx="2">
                  <c:v> Women's Accessories </c:v>
                </c:pt>
                <c:pt idx="3">
                  <c:v> Men's Clothing </c:v>
                </c:pt>
                <c:pt idx="4">
                  <c:v> Tablets </c:v>
                </c:pt>
                <c:pt idx="5">
                  <c:v> Laptops </c:v>
                </c:pt>
                <c:pt idx="6">
                  <c:v> Men's Watches </c:v>
                </c:pt>
                <c:pt idx="7">
                  <c:v> Women's Clothing </c:v>
                </c:pt>
                <c:pt idx="8">
                  <c:v> Smartphones </c:v>
                </c:pt>
                <c:pt idx="9">
                  <c:v> Men's Shoes </c:v>
                </c:pt>
              </c:strCache>
            </c:strRef>
          </c:cat>
          <c:val>
            <c:numRef>
              <c:f>'Q10 (4)'!$K$63:$K$72</c:f>
              <c:numCache>
                <c:formatCode>_-* #,##0_-;\-* #,##0_-;_-* "-"??_-;_-@_-</c:formatCode>
                <c:ptCount val="10"/>
                <c:pt idx="0">
                  <c:v>144</c:v>
                </c:pt>
                <c:pt idx="1">
                  <c:v>113</c:v>
                </c:pt>
                <c:pt idx="2">
                  <c:v>109</c:v>
                </c:pt>
                <c:pt idx="3">
                  <c:v>40</c:v>
                </c:pt>
                <c:pt idx="4">
                  <c:v>63</c:v>
                </c:pt>
                <c:pt idx="5">
                  <c:v>150</c:v>
                </c:pt>
                <c:pt idx="6">
                  <c:v>50</c:v>
                </c:pt>
                <c:pt idx="7">
                  <c:v>96</c:v>
                </c:pt>
                <c:pt idx="8">
                  <c:v>188</c:v>
                </c:pt>
                <c:pt idx="9">
                  <c:v>95</c:v>
                </c:pt>
              </c:numCache>
            </c:numRef>
          </c:val>
          <c:extLst>
            <c:ext xmlns:c16="http://schemas.microsoft.com/office/drawing/2014/chart" uri="{C3380CC4-5D6E-409C-BE32-E72D297353CC}">
              <c16:uniqueId val="{00000009-6912-4E0B-9512-25B27A504868}"/>
            </c:ext>
          </c:extLst>
        </c:ser>
        <c:ser>
          <c:idx val="10"/>
          <c:order val="10"/>
          <c:tx>
            <c:strRef>
              <c:f>'Q10 (4)'!$L$62</c:f>
              <c:strCache>
                <c:ptCount val="1"/>
                <c:pt idx="0">
                  <c:v> 2015-11 </c:v>
                </c:pt>
              </c:strCache>
            </c:strRef>
          </c:tx>
          <c:spPr>
            <a:solidFill>
              <a:schemeClr val="accent5">
                <a:lumMod val="60000"/>
              </a:schemeClr>
            </a:solidFill>
            <a:ln>
              <a:noFill/>
            </a:ln>
            <a:effectLst/>
          </c:spPr>
          <c:invertIfNegative val="0"/>
          <c:cat>
            <c:strRef>
              <c:f>'Q10 (4)'!$A$63:$A$72</c:f>
              <c:strCache>
                <c:ptCount val="10"/>
                <c:pt idx="0">
                  <c:v> Women's Watches </c:v>
                </c:pt>
                <c:pt idx="1">
                  <c:v> Women's Shoes </c:v>
                </c:pt>
                <c:pt idx="2">
                  <c:v> Women's Accessories </c:v>
                </c:pt>
                <c:pt idx="3">
                  <c:v> Men's Clothing </c:v>
                </c:pt>
                <c:pt idx="4">
                  <c:v> Tablets </c:v>
                </c:pt>
                <c:pt idx="5">
                  <c:v> Laptops </c:v>
                </c:pt>
                <c:pt idx="6">
                  <c:v> Men's Watches </c:v>
                </c:pt>
                <c:pt idx="7">
                  <c:v> Women's Clothing </c:v>
                </c:pt>
                <c:pt idx="8">
                  <c:v> Smartphones </c:v>
                </c:pt>
                <c:pt idx="9">
                  <c:v> Men's Shoes </c:v>
                </c:pt>
              </c:strCache>
            </c:strRef>
          </c:cat>
          <c:val>
            <c:numRef>
              <c:f>'Q10 (4)'!$L$63:$L$72</c:f>
              <c:numCache>
                <c:formatCode>_-* #,##0_-;\-* #,##0_-;_-* "-"??_-;_-@_-</c:formatCode>
                <c:ptCount val="10"/>
                <c:pt idx="0">
                  <c:v>108</c:v>
                </c:pt>
                <c:pt idx="1">
                  <c:v>132</c:v>
                </c:pt>
                <c:pt idx="2">
                  <c:v>71</c:v>
                </c:pt>
                <c:pt idx="3">
                  <c:v>167</c:v>
                </c:pt>
                <c:pt idx="4">
                  <c:v>25</c:v>
                </c:pt>
                <c:pt idx="5">
                  <c:v>74</c:v>
                </c:pt>
                <c:pt idx="6">
                  <c:v>101</c:v>
                </c:pt>
                <c:pt idx="7">
                  <c:v>156</c:v>
                </c:pt>
                <c:pt idx="8">
                  <c:v>139</c:v>
                </c:pt>
                <c:pt idx="9">
                  <c:v>160</c:v>
                </c:pt>
              </c:numCache>
            </c:numRef>
          </c:val>
          <c:extLst>
            <c:ext xmlns:c16="http://schemas.microsoft.com/office/drawing/2014/chart" uri="{C3380CC4-5D6E-409C-BE32-E72D297353CC}">
              <c16:uniqueId val="{0000000A-6912-4E0B-9512-25B27A504868}"/>
            </c:ext>
          </c:extLst>
        </c:ser>
        <c:ser>
          <c:idx val="11"/>
          <c:order val="11"/>
          <c:tx>
            <c:strRef>
              <c:f>'Q10 (4)'!$M$62</c:f>
              <c:strCache>
                <c:ptCount val="1"/>
                <c:pt idx="0">
                  <c:v> 2015-12 </c:v>
                </c:pt>
              </c:strCache>
            </c:strRef>
          </c:tx>
          <c:spPr>
            <a:solidFill>
              <a:schemeClr val="accent6">
                <a:lumMod val="60000"/>
              </a:schemeClr>
            </a:solidFill>
            <a:ln>
              <a:noFill/>
            </a:ln>
            <a:effectLst/>
          </c:spPr>
          <c:invertIfNegative val="0"/>
          <c:cat>
            <c:strRef>
              <c:f>'Q10 (4)'!$A$63:$A$72</c:f>
              <c:strCache>
                <c:ptCount val="10"/>
                <c:pt idx="0">
                  <c:v> Women's Watches </c:v>
                </c:pt>
                <c:pt idx="1">
                  <c:v> Women's Shoes </c:v>
                </c:pt>
                <c:pt idx="2">
                  <c:v> Women's Accessories </c:v>
                </c:pt>
                <c:pt idx="3">
                  <c:v> Men's Clothing </c:v>
                </c:pt>
                <c:pt idx="4">
                  <c:v> Tablets </c:v>
                </c:pt>
                <c:pt idx="5">
                  <c:v> Laptops </c:v>
                </c:pt>
                <c:pt idx="6">
                  <c:v> Men's Watches </c:v>
                </c:pt>
                <c:pt idx="7">
                  <c:v> Women's Clothing </c:v>
                </c:pt>
                <c:pt idx="8">
                  <c:v> Smartphones </c:v>
                </c:pt>
                <c:pt idx="9">
                  <c:v> Men's Shoes </c:v>
                </c:pt>
              </c:strCache>
            </c:strRef>
          </c:cat>
          <c:val>
            <c:numRef>
              <c:f>'Q10 (4)'!$M$63:$M$72</c:f>
              <c:numCache>
                <c:formatCode>_-* #,##0_-;\-* #,##0_-;_-* "-"??_-;_-@_-</c:formatCode>
                <c:ptCount val="10"/>
                <c:pt idx="0">
                  <c:v>79</c:v>
                </c:pt>
                <c:pt idx="1">
                  <c:v>317</c:v>
                </c:pt>
                <c:pt idx="2">
                  <c:v>198</c:v>
                </c:pt>
                <c:pt idx="3">
                  <c:v>636</c:v>
                </c:pt>
                <c:pt idx="4">
                  <c:v>91</c:v>
                </c:pt>
                <c:pt idx="5">
                  <c:v>158</c:v>
                </c:pt>
                <c:pt idx="6">
                  <c:v>67</c:v>
                </c:pt>
                <c:pt idx="7">
                  <c:v>403</c:v>
                </c:pt>
                <c:pt idx="8">
                  <c:v>456</c:v>
                </c:pt>
                <c:pt idx="9">
                  <c:v>281</c:v>
                </c:pt>
              </c:numCache>
            </c:numRef>
          </c:val>
          <c:extLst>
            <c:ext xmlns:c16="http://schemas.microsoft.com/office/drawing/2014/chart" uri="{C3380CC4-5D6E-409C-BE32-E72D297353CC}">
              <c16:uniqueId val="{0000000B-6912-4E0B-9512-25B27A504868}"/>
            </c:ext>
          </c:extLst>
        </c:ser>
        <c:dLbls>
          <c:showLegendKey val="0"/>
          <c:showVal val="0"/>
          <c:showCatName val="0"/>
          <c:showSerName val="0"/>
          <c:showPercent val="0"/>
          <c:showBubbleSize val="0"/>
        </c:dLbls>
        <c:gapWidth val="219"/>
        <c:overlap val="-27"/>
        <c:axId val="975989064"/>
        <c:axId val="975994640"/>
      </c:barChart>
      <c:catAx>
        <c:axId val="975989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994640"/>
        <c:crosses val="autoZero"/>
        <c:auto val="1"/>
        <c:lblAlgn val="ctr"/>
        <c:lblOffset val="100"/>
        <c:noMultiLvlLbl val="0"/>
      </c:catAx>
      <c:valAx>
        <c:axId val="975994640"/>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989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Age!$A$2</c:f>
              <c:strCache>
                <c:ptCount val="1"/>
                <c:pt idx="0">
                  <c:v>gross_transactions</c:v>
                </c:pt>
              </c:strCache>
            </c:strRef>
          </c:tx>
          <c:spPr>
            <a:solidFill>
              <a:schemeClr val="accent1"/>
            </a:solidFill>
            <a:ln>
              <a:noFill/>
            </a:ln>
            <a:effectLst/>
          </c:spPr>
          <c:invertIfNegative val="0"/>
          <c:cat>
            <c:strRef>
              <c:f>Age!$B$1:$F$1</c:f>
              <c:strCache>
                <c:ptCount val="5"/>
                <c:pt idx="0">
                  <c:v>36-45 years</c:v>
                </c:pt>
                <c:pt idx="1">
                  <c:v>26-35 years</c:v>
                </c:pt>
                <c:pt idx="2">
                  <c:v>61+ years</c:v>
                </c:pt>
                <c:pt idx="3">
                  <c:v>46-51 years</c:v>
                </c:pt>
                <c:pt idx="4">
                  <c:v>18-25 years</c:v>
                </c:pt>
              </c:strCache>
            </c:strRef>
          </c:cat>
          <c:val>
            <c:numRef>
              <c:f>Age!$B$2:$F$2</c:f>
              <c:numCache>
                <c:formatCode>General</c:formatCode>
                <c:ptCount val="5"/>
                <c:pt idx="0">
                  <c:v>77</c:v>
                </c:pt>
                <c:pt idx="1">
                  <c:v>47</c:v>
                </c:pt>
                <c:pt idx="2">
                  <c:v>58</c:v>
                </c:pt>
                <c:pt idx="3">
                  <c:v>3</c:v>
                </c:pt>
                <c:pt idx="4">
                  <c:v>0</c:v>
                </c:pt>
              </c:numCache>
            </c:numRef>
          </c:val>
          <c:extLst>
            <c:ext xmlns:c16="http://schemas.microsoft.com/office/drawing/2014/chart" uri="{C3380CC4-5D6E-409C-BE32-E72D297353CC}">
              <c16:uniqueId val="{00000000-1C27-4D35-A868-72D85DF4533B}"/>
            </c:ext>
          </c:extLst>
        </c:ser>
        <c:ser>
          <c:idx val="1"/>
          <c:order val="1"/>
          <c:tx>
            <c:strRef>
              <c:f>Age!$A$4</c:f>
              <c:strCache>
                <c:ptCount val="1"/>
                <c:pt idx="0">
                  <c:v>net_transactions</c:v>
                </c:pt>
              </c:strCache>
            </c:strRef>
          </c:tx>
          <c:spPr>
            <a:solidFill>
              <a:schemeClr val="accent2"/>
            </a:solidFill>
            <a:ln>
              <a:noFill/>
            </a:ln>
            <a:effectLst/>
          </c:spPr>
          <c:invertIfNegative val="0"/>
          <c:cat>
            <c:strRef>
              <c:f>Age!$B$1:$F$1</c:f>
              <c:strCache>
                <c:ptCount val="5"/>
                <c:pt idx="0">
                  <c:v>36-45 years</c:v>
                </c:pt>
                <c:pt idx="1">
                  <c:v>26-35 years</c:v>
                </c:pt>
                <c:pt idx="2">
                  <c:v>61+ years</c:v>
                </c:pt>
                <c:pt idx="3">
                  <c:v>46-51 years</c:v>
                </c:pt>
                <c:pt idx="4">
                  <c:v>18-25 years</c:v>
                </c:pt>
              </c:strCache>
            </c:strRef>
          </c:cat>
          <c:val>
            <c:numRef>
              <c:f>Age!$B$4:$F$4</c:f>
              <c:numCache>
                <c:formatCode>General</c:formatCode>
                <c:ptCount val="5"/>
                <c:pt idx="0">
                  <c:v>41</c:v>
                </c:pt>
                <c:pt idx="1">
                  <c:v>5</c:v>
                </c:pt>
                <c:pt idx="2">
                  <c:v>36</c:v>
                </c:pt>
                <c:pt idx="3">
                  <c:v>0</c:v>
                </c:pt>
                <c:pt idx="4">
                  <c:v>0</c:v>
                </c:pt>
              </c:numCache>
            </c:numRef>
          </c:val>
          <c:extLst>
            <c:ext xmlns:c16="http://schemas.microsoft.com/office/drawing/2014/chart" uri="{C3380CC4-5D6E-409C-BE32-E72D297353CC}">
              <c16:uniqueId val="{00000001-1C27-4D35-A868-72D85DF4533B}"/>
            </c:ext>
          </c:extLst>
        </c:ser>
        <c:ser>
          <c:idx val="2"/>
          <c:order val="2"/>
          <c:tx>
            <c:strRef>
              <c:f>Age!$A$6</c:f>
              <c:strCache>
                <c:ptCount val="1"/>
                <c:pt idx="0">
                  <c:v>canceled_transactions</c:v>
                </c:pt>
              </c:strCache>
            </c:strRef>
          </c:tx>
          <c:spPr>
            <a:solidFill>
              <a:schemeClr val="accent3"/>
            </a:solidFill>
            <a:ln>
              <a:noFill/>
            </a:ln>
            <a:effectLst/>
          </c:spPr>
          <c:invertIfNegative val="0"/>
          <c:cat>
            <c:strRef>
              <c:f>Age!$B$1:$F$1</c:f>
              <c:strCache>
                <c:ptCount val="5"/>
                <c:pt idx="0">
                  <c:v>36-45 years</c:v>
                </c:pt>
                <c:pt idx="1">
                  <c:v>26-35 years</c:v>
                </c:pt>
                <c:pt idx="2">
                  <c:v>61+ years</c:v>
                </c:pt>
                <c:pt idx="3">
                  <c:v>46-51 years</c:v>
                </c:pt>
                <c:pt idx="4">
                  <c:v>18-25 years</c:v>
                </c:pt>
              </c:strCache>
            </c:strRef>
          </c:cat>
          <c:val>
            <c:numRef>
              <c:f>Age!$B$6:$F$6</c:f>
              <c:numCache>
                <c:formatCode>General</c:formatCode>
                <c:ptCount val="5"/>
                <c:pt idx="0">
                  <c:v>36</c:v>
                </c:pt>
                <c:pt idx="1">
                  <c:v>42</c:v>
                </c:pt>
                <c:pt idx="2">
                  <c:v>22</c:v>
                </c:pt>
                <c:pt idx="3">
                  <c:v>3</c:v>
                </c:pt>
                <c:pt idx="4">
                  <c:v>0</c:v>
                </c:pt>
              </c:numCache>
            </c:numRef>
          </c:val>
          <c:extLst>
            <c:ext xmlns:c16="http://schemas.microsoft.com/office/drawing/2014/chart" uri="{C3380CC4-5D6E-409C-BE32-E72D297353CC}">
              <c16:uniqueId val="{00000002-1C27-4D35-A868-72D85DF4533B}"/>
            </c:ext>
          </c:extLst>
        </c:ser>
        <c:dLbls>
          <c:showLegendKey val="0"/>
          <c:showVal val="0"/>
          <c:showCatName val="0"/>
          <c:showSerName val="0"/>
          <c:showPercent val="0"/>
          <c:showBubbleSize val="0"/>
        </c:dLbls>
        <c:gapWidth val="219"/>
        <c:overlap val="-27"/>
        <c:axId val="840922504"/>
        <c:axId val="840915944"/>
      </c:barChart>
      <c:catAx>
        <c:axId val="840922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915944"/>
        <c:crosses val="autoZero"/>
        <c:auto val="1"/>
        <c:lblAlgn val="ctr"/>
        <c:lblOffset val="100"/>
        <c:noMultiLvlLbl val="0"/>
      </c:catAx>
      <c:valAx>
        <c:axId val="840915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92250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Age!$A$3</c:f>
              <c:strCache>
                <c:ptCount val="1"/>
                <c:pt idx="0">
                  <c:v>gross_transaction_value(euros)</c:v>
                </c:pt>
              </c:strCache>
            </c:strRef>
          </c:tx>
          <c:spPr>
            <a:solidFill>
              <a:schemeClr val="accent1"/>
            </a:solidFill>
            <a:ln>
              <a:noFill/>
            </a:ln>
            <a:effectLst/>
          </c:spPr>
          <c:invertIfNegative val="0"/>
          <c:cat>
            <c:strRef>
              <c:f>Age!$B$1:$F$1</c:f>
              <c:strCache>
                <c:ptCount val="5"/>
                <c:pt idx="0">
                  <c:v>36-45 years</c:v>
                </c:pt>
                <c:pt idx="1">
                  <c:v>26-35 years</c:v>
                </c:pt>
                <c:pt idx="2">
                  <c:v>61+ years</c:v>
                </c:pt>
                <c:pt idx="3">
                  <c:v>46-51 years</c:v>
                </c:pt>
                <c:pt idx="4">
                  <c:v>18-25 years</c:v>
                </c:pt>
              </c:strCache>
            </c:strRef>
          </c:cat>
          <c:val>
            <c:numRef>
              <c:f>Age!$B$3:$F$3</c:f>
              <c:numCache>
                <c:formatCode>General</c:formatCode>
                <c:ptCount val="5"/>
                <c:pt idx="0">
                  <c:v>2414.3600000000006</c:v>
                </c:pt>
                <c:pt idx="1">
                  <c:v>1628.12</c:v>
                </c:pt>
                <c:pt idx="2">
                  <c:v>564.94999999999993</c:v>
                </c:pt>
                <c:pt idx="3">
                  <c:v>73.17</c:v>
                </c:pt>
                <c:pt idx="4">
                  <c:v>0</c:v>
                </c:pt>
              </c:numCache>
            </c:numRef>
          </c:val>
          <c:extLst>
            <c:ext xmlns:c16="http://schemas.microsoft.com/office/drawing/2014/chart" uri="{C3380CC4-5D6E-409C-BE32-E72D297353CC}">
              <c16:uniqueId val="{00000000-E721-4D81-ACF1-CAD952EEAB36}"/>
            </c:ext>
          </c:extLst>
        </c:ser>
        <c:ser>
          <c:idx val="1"/>
          <c:order val="1"/>
          <c:tx>
            <c:strRef>
              <c:f>Age!$A$5</c:f>
              <c:strCache>
                <c:ptCount val="1"/>
                <c:pt idx="0">
                  <c:v>net_transaction_value(euros)</c:v>
                </c:pt>
              </c:strCache>
            </c:strRef>
          </c:tx>
          <c:spPr>
            <a:solidFill>
              <a:schemeClr val="accent2"/>
            </a:solidFill>
            <a:ln>
              <a:noFill/>
            </a:ln>
            <a:effectLst/>
          </c:spPr>
          <c:invertIfNegative val="0"/>
          <c:cat>
            <c:strRef>
              <c:f>Age!$B$1:$F$1</c:f>
              <c:strCache>
                <c:ptCount val="5"/>
                <c:pt idx="0">
                  <c:v>36-45 years</c:v>
                </c:pt>
                <c:pt idx="1">
                  <c:v>26-35 years</c:v>
                </c:pt>
                <c:pt idx="2">
                  <c:v>61+ years</c:v>
                </c:pt>
                <c:pt idx="3">
                  <c:v>46-51 years</c:v>
                </c:pt>
                <c:pt idx="4">
                  <c:v>18-25 years</c:v>
                </c:pt>
              </c:strCache>
            </c:strRef>
          </c:cat>
          <c:val>
            <c:numRef>
              <c:f>Age!$B$5:$F$5</c:f>
              <c:numCache>
                <c:formatCode>General</c:formatCode>
                <c:ptCount val="5"/>
                <c:pt idx="0">
                  <c:v>812.46</c:v>
                </c:pt>
                <c:pt idx="1">
                  <c:v>107.03</c:v>
                </c:pt>
                <c:pt idx="2">
                  <c:v>340.26</c:v>
                </c:pt>
                <c:pt idx="3">
                  <c:v>0</c:v>
                </c:pt>
                <c:pt idx="4">
                  <c:v>0</c:v>
                </c:pt>
              </c:numCache>
            </c:numRef>
          </c:val>
          <c:extLst>
            <c:ext xmlns:c16="http://schemas.microsoft.com/office/drawing/2014/chart" uri="{C3380CC4-5D6E-409C-BE32-E72D297353CC}">
              <c16:uniqueId val="{00000001-E721-4D81-ACF1-CAD952EEAB36}"/>
            </c:ext>
          </c:extLst>
        </c:ser>
        <c:ser>
          <c:idx val="2"/>
          <c:order val="2"/>
          <c:tx>
            <c:strRef>
              <c:f>Age!$A$7</c:f>
              <c:strCache>
                <c:ptCount val="1"/>
                <c:pt idx="0">
                  <c:v>canceled_transactions_value(euros)</c:v>
                </c:pt>
              </c:strCache>
            </c:strRef>
          </c:tx>
          <c:spPr>
            <a:solidFill>
              <a:schemeClr val="accent3"/>
            </a:solidFill>
            <a:ln>
              <a:noFill/>
            </a:ln>
            <a:effectLst/>
          </c:spPr>
          <c:invertIfNegative val="0"/>
          <c:cat>
            <c:strRef>
              <c:f>Age!$B$1:$F$1</c:f>
              <c:strCache>
                <c:ptCount val="5"/>
                <c:pt idx="0">
                  <c:v>36-45 years</c:v>
                </c:pt>
                <c:pt idx="1">
                  <c:v>26-35 years</c:v>
                </c:pt>
                <c:pt idx="2">
                  <c:v>61+ years</c:v>
                </c:pt>
                <c:pt idx="3">
                  <c:v>46-51 years</c:v>
                </c:pt>
                <c:pt idx="4">
                  <c:v>18-25 years</c:v>
                </c:pt>
              </c:strCache>
            </c:strRef>
          </c:cat>
          <c:val>
            <c:numRef>
              <c:f>Age!$B$7:$F$7</c:f>
              <c:numCache>
                <c:formatCode>General</c:formatCode>
                <c:ptCount val="5"/>
                <c:pt idx="0">
                  <c:v>1601.8999999999999</c:v>
                </c:pt>
                <c:pt idx="1">
                  <c:v>1521.09</c:v>
                </c:pt>
                <c:pt idx="2">
                  <c:v>224.69000000000003</c:v>
                </c:pt>
                <c:pt idx="3">
                  <c:v>73.17</c:v>
                </c:pt>
                <c:pt idx="4">
                  <c:v>0</c:v>
                </c:pt>
              </c:numCache>
            </c:numRef>
          </c:val>
          <c:extLst>
            <c:ext xmlns:c16="http://schemas.microsoft.com/office/drawing/2014/chart" uri="{C3380CC4-5D6E-409C-BE32-E72D297353CC}">
              <c16:uniqueId val="{00000002-E721-4D81-ACF1-CAD952EEAB36}"/>
            </c:ext>
          </c:extLst>
        </c:ser>
        <c:dLbls>
          <c:showLegendKey val="0"/>
          <c:showVal val="0"/>
          <c:showCatName val="0"/>
          <c:showSerName val="0"/>
          <c:showPercent val="0"/>
          <c:showBubbleSize val="0"/>
        </c:dLbls>
        <c:gapWidth val="219"/>
        <c:overlap val="-27"/>
        <c:axId val="840815248"/>
        <c:axId val="840813280"/>
      </c:barChart>
      <c:catAx>
        <c:axId val="840815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813280"/>
        <c:crosses val="autoZero"/>
        <c:auto val="1"/>
        <c:lblAlgn val="ctr"/>
        <c:lblOffset val="100"/>
        <c:noMultiLvlLbl val="0"/>
      </c:catAx>
      <c:valAx>
        <c:axId val="840813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81524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F4B-4ECF-9031-9B8B29D4E2B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F4B-4ECF-9031-9B8B29D4E2B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F4B-4ECF-9031-9B8B29D4E2BE}"/>
              </c:ext>
            </c:extLst>
          </c:dPt>
          <c:cat>
            <c:strRef>
              <c:f>(Age!$A$2,Age!$A$4,Age!$A$6)</c:f>
              <c:strCache>
                <c:ptCount val="3"/>
                <c:pt idx="0">
                  <c:v>gross_transactions</c:v>
                </c:pt>
                <c:pt idx="1">
                  <c:v>net_transactions</c:v>
                </c:pt>
                <c:pt idx="2">
                  <c:v>canceled_transactions</c:v>
                </c:pt>
              </c:strCache>
            </c:strRef>
          </c:cat>
          <c:val>
            <c:numRef>
              <c:f>(Age!$G$2,Age!$G$4,Age!$G$6)</c:f>
              <c:numCache>
                <c:formatCode>General</c:formatCode>
                <c:ptCount val="3"/>
                <c:pt idx="0">
                  <c:v>185</c:v>
                </c:pt>
                <c:pt idx="1">
                  <c:v>82</c:v>
                </c:pt>
                <c:pt idx="2">
                  <c:v>103</c:v>
                </c:pt>
              </c:numCache>
            </c:numRef>
          </c:val>
          <c:extLst>
            <c:ext xmlns:c16="http://schemas.microsoft.com/office/drawing/2014/chart" uri="{C3380CC4-5D6E-409C-BE32-E72D297353CC}">
              <c16:uniqueId val="{00000000-E595-43B2-8E3C-A97414FC1790}"/>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Age!$B$1</c:f>
              <c:strCache>
                <c:ptCount val="1"/>
                <c:pt idx="0">
                  <c:v>36-45 years</c:v>
                </c:pt>
              </c:strCache>
            </c:strRef>
          </c:tx>
          <c:spPr>
            <a:solidFill>
              <a:schemeClr val="accent1"/>
            </a:solidFill>
            <a:ln>
              <a:noFill/>
            </a:ln>
            <a:effectLst/>
          </c:spPr>
          <c:invertIfNegative val="0"/>
          <c:cat>
            <c:strRef>
              <c:f>Age!$A$2:$A$7</c:f>
              <c:strCache>
                <c:ptCount val="6"/>
                <c:pt idx="0">
                  <c:v>gross_transactions</c:v>
                </c:pt>
                <c:pt idx="1">
                  <c:v>gross_transaction_value(euros)</c:v>
                </c:pt>
                <c:pt idx="2">
                  <c:v>net_transactions</c:v>
                </c:pt>
                <c:pt idx="3">
                  <c:v>net_transaction_value(euros)</c:v>
                </c:pt>
                <c:pt idx="4">
                  <c:v>canceled_transactions</c:v>
                </c:pt>
                <c:pt idx="5">
                  <c:v>canceled_transactions_value(euros)</c:v>
                </c:pt>
              </c:strCache>
            </c:strRef>
          </c:cat>
          <c:val>
            <c:numRef>
              <c:f>Age!$B$2:$B$7</c:f>
              <c:numCache>
                <c:formatCode>General</c:formatCode>
                <c:ptCount val="6"/>
                <c:pt idx="0">
                  <c:v>77</c:v>
                </c:pt>
                <c:pt idx="1">
                  <c:v>2414.3600000000006</c:v>
                </c:pt>
                <c:pt idx="2">
                  <c:v>41</c:v>
                </c:pt>
                <c:pt idx="3">
                  <c:v>812.46</c:v>
                </c:pt>
                <c:pt idx="4">
                  <c:v>36</c:v>
                </c:pt>
                <c:pt idx="5">
                  <c:v>1601.8999999999999</c:v>
                </c:pt>
              </c:numCache>
            </c:numRef>
          </c:val>
          <c:extLst>
            <c:ext xmlns:c16="http://schemas.microsoft.com/office/drawing/2014/chart" uri="{C3380CC4-5D6E-409C-BE32-E72D297353CC}">
              <c16:uniqueId val="{00000000-C5F0-460D-B45A-D18F27B828B2}"/>
            </c:ext>
          </c:extLst>
        </c:ser>
        <c:ser>
          <c:idx val="1"/>
          <c:order val="1"/>
          <c:tx>
            <c:strRef>
              <c:f>Age!$C$1</c:f>
              <c:strCache>
                <c:ptCount val="1"/>
                <c:pt idx="0">
                  <c:v>26-35 years</c:v>
                </c:pt>
              </c:strCache>
            </c:strRef>
          </c:tx>
          <c:spPr>
            <a:solidFill>
              <a:schemeClr val="accent2"/>
            </a:solidFill>
            <a:ln>
              <a:noFill/>
            </a:ln>
            <a:effectLst/>
          </c:spPr>
          <c:invertIfNegative val="0"/>
          <c:cat>
            <c:strRef>
              <c:f>Age!$A$2:$A$7</c:f>
              <c:strCache>
                <c:ptCount val="6"/>
                <c:pt idx="0">
                  <c:v>gross_transactions</c:v>
                </c:pt>
                <c:pt idx="1">
                  <c:v>gross_transaction_value(euros)</c:v>
                </c:pt>
                <c:pt idx="2">
                  <c:v>net_transactions</c:v>
                </c:pt>
                <c:pt idx="3">
                  <c:v>net_transaction_value(euros)</c:v>
                </c:pt>
                <c:pt idx="4">
                  <c:v>canceled_transactions</c:v>
                </c:pt>
                <c:pt idx="5">
                  <c:v>canceled_transactions_value(euros)</c:v>
                </c:pt>
              </c:strCache>
            </c:strRef>
          </c:cat>
          <c:val>
            <c:numRef>
              <c:f>Age!$C$2:$C$7</c:f>
              <c:numCache>
                <c:formatCode>General</c:formatCode>
                <c:ptCount val="6"/>
                <c:pt idx="0">
                  <c:v>47</c:v>
                </c:pt>
                <c:pt idx="1">
                  <c:v>1628.12</c:v>
                </c:pt>
                <c:pt idx="2">
                  <c:v>5</c:v>
                </c:pt>
                <c:pt idx="3">
                  <c:v>107.03</c:v>
                </c:pt>
                <c:pt idx="4">
                  <c:v>42</c:v>
                </c:pt>
                <c:pt idx="5">
                  <c:v>1521.09</c:v>
                </c:pt>
              </c:numCache>
            </c:numRef>
          </c:val>
          <c:extLst>
            <c:ext xmlns:c16="http://schemas.microsoft.com/office/drawing/2014/chart" uri="{C3380CC4-5D6E-409C-BE32-E72D297353CC}">
              <c16:uniqueId val="{00000001-C5F0-460D-B45A-D18F27B828B2}"/>
            </c:ext>
          </c:extLst>
        </c:ser>
        <c:ser>
          <c:idx val="2"/>
          <c:order val="2"/>
          <c:tx>
            <c:strRef>
              <c:f>Age!$D$1</c:f>
              <c:strCache>
                <c:ptCount val="1"/>
                <c:pt idx="0">
                  <c:v>61+ years</c:v>
                </c:pt>
              </c:strCache>
            </c:strRef>
          </c:tx>
          <c:spPr>
            <a:solidFill>
              <a:schemeClr val="accent3"/>
            </a:solidFill>
            <a:ln>
              <a:noFill/>
            </a:ln>
            <a:effectLst/>
          </c:spPr>
          <c:invertIfNegative val="0"/>
          <c:cat>
            <c:strRef>
              <c:f>Age!$A$2:$A$7</c:f>
              <c:strCache>
                <c:ptCount val="6"/>
                <c:pt idx="0">
                  <c:v>gross_transactions</c:v>
                </c:pt>
                <c:pt idx="1">
                  <c:v>gross_transaction_value(euros)</c:v>
                </c:pt>
                <c:pt idx="2">
                  <c:v>net_transactions</c:v>
                </c:pt>
                <c:pt idx="3">
                  <c:v>net_transaction_value(euros)</c:v>
                </c:pt>
                <c:pt idx="4">
                  <c:v>canceled_transactions</c:v>
                </c:pt>
                <c:pt idx="5">
                  <c:v>canceled_transactions_value(euros)</c:v>
                </c:pt>
              </c:strCache>
            </c:strRef>
          </c:cat>
          <c:val>
            <c:numRef>
              <c:f>Age!$D$2:$D$7</c:f>
              <c:numCache>
                <c:formatCode>General</c:formatCode>
                <c:ptCount val="6"/>
                <c:pt idx="0">
                  <c:v>58</c:v>
                </c:pt>
                <c:pt idx="1">
                  <c:v>564.94999999999993</c:v>
                </c:pt>
                <c:pt idx="2">
                  <c:v>36</c:v>
                </c:pt>
                <c:pt idx="3">
                  <c:v>340.26</c:v>
                </c:pt>
                <c:pt idx="4">
                  <c:v>22</c:v>
                </c:pt>
                <c:pt idx="5">
                  <c:v>224.69000000000003</c:v>
                </c:pt>
              </c:numCache>
            </c:numRef>
          </c:val>
          <c:extLst>
            <c:ext xmlns:c16="http://schemas.microsoft.com/office/drawing/2014/chart" uri="{C3380CC4-5D6E-409C-BE32-E72D297353CC}">
              <c16:uniqueId val="{00000002-C5F0-460D-B45A-D18F27B828B2}"/>
            </c:ext>
          </c:extLst>
        </c:ser>
        <c:ser>
          <c:idx val="3"/>
          <c:order val="3"/>
          <c:tx>
            <c:strRef>
              <c:f>Age!$E$1</c:f>
              <c:strCache>
                <c:ptCount val="1"/>
                <c:pt idx="0">
                  <c:v>46-51 years</c:v>
                </c:pt>
              </c:strCache>
            </c:strRef>
          </c:tx>
          <c:spPr>
            <a:solidFill>
              <a:schemeClr val="accent4"/>
            </a:solidFill>
            <a:ln>
              <a:noFill/>
            </a:ln>
            <a:effectLst/>
          </c:spPr>
          <c:invertIfNegative val="0"/>
          <c:cat>
            <c:strRef>
              <c:f>Age!$A$2:$A$7</c:f>
              <c:strCache>
                <c:ptCount val="6"/>
                <c:pt idx="0">
                  <c:v>gross_transactions</c:v>
                </c:pt>
                <c:pt idx="1">
                  <c:v>gross_transaction_value(euros)</c:v>
                </c:pt>
                <c:pt idx="2">
                  <c:v>net_transactions</c:v>
                </c:pt>
                <c:pt idx="3">
                  <c:v>net_transaction_value(euros)</c:v>
                </c:pt>
                <c:pt idx="4">
                  <c:v>canceled_transactions</c:v>
                </c:pt>
                <c:pt idx="5">
                  <c:v>canceled_transactions_value(euros)</c:v>
                </c:pt>
              </c:strCache>
            </c:strRef>
          </c:cat>
          <c:val>
            <c:numRef>
              <c:f>Age!$E$2:$E$7</c:f>
              <c:numCache>
                <c:formatCode>General</c:formatCode>
                <c:ptCount val="6"/>
                <c:pt idx="0">
                  <c:v>3</c:v>
                </c:pt>
                <c:pt idx="1">
                  <c:v>73.17</c:v>
                </c:pt>
                <c:pt idx="2">
                  <c:v>0</c:v>
                </c:pt>
                <c:pt idx="3">
                  <c:v>0</c:v>
                </c:pt>
                <c:pt idx="4">
                  <c:v>3</c:v>
                </c:pt>
                <c:pt idx="5">
                  <c:v>73.17</c:v>
                </c:pt>
              </c:numCache>
            </c:numRef>
          </c:val>
          <c:extLst>
            <c:ext xmlns:c16="http://schemas.microsoft.com/office/drawing/2014/chart" uri="{C3380CC4-5D6E-409C-BE32-E72D297353CC}">
              <c16:uniqueId val="{00000003-C5F0-460D-B45A-D18F27B828B2}"/>
            </c:ext>
          </c:extLst>
        </c:ser>
        <c:ser>
          <c:idx val="4"/>
          <c:order val="4"/>
          <c:tx>
            <c:strRef>
              <c:f>Age!$F$1</c:f>
              <c:strCache>
                <c:ptCount val="1"/>
                <c:pt idx="0">
                  <c:v>18-25 years</c:v>
                </c:pt>
              </c:strCache>
            </c:strRef>
          </c:tx>
          <c:spPr>
            <a:solidFill>
              <a:schemeClr val="accent5"/>
            </a:solidFill>
            <a:ln>
              <a:noFill/>
            </a:ln>
            <a:effectLst/>
          </c:spPr>
          <c:invertIfNegative val="0"/>
          <c:cat>
            <c:strRef>
              <c:f>Age!$A$2:$A$7</c:f>
              <c:strCache>
                <c:ptCount val="6"/>
                <c:pt idx="0">
                  <c:v>gross_transactions</c:v>
                </c:pt>
                <c:pt idx="1">
                  <c:v>gross_transaction_value(euros)</c:v>
                </c:pt>
                <c:pt idx="2">
                  <c:v>net_transactions</c:v>
                </c:pt>
                <c:pt idx="3">
                  <c:v>net_transaction_value(euros)</c:v>
                </c:pt>
                <c:pt idx="4">
                  <c:v>canceled_transactions</c:v>
                </c:pt>
                <c:pt idx="5">
                  <c:v>canceled_transactions_value(euros)</c:v>
                </c:pt>
              </c:strCache>
            </c:strRef>
          </c:cat>
          <c:val>
            <c:numRef>
              <c:f>Age!$F$2:$F$7</c:f>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4-C5F0-460D-B45A-D18F27B828B2}"/>
            </c:ext>
          </c:extLst>
        </c:ser>
        <c:dLbls>
          <c:showLegendKey val="0"/>
          <c:showVal val="0"/>
          <c:showCatName val="0"/>
          <c:showSerName val="0"/>
          <c:showPercent val="0"/>
          <c:showBubbleSize val="0"/>
        </c:dLbls>
        <c:gapWidth val="150"/>
        <c:overlap val="100"/>
        <c:axId val="926330112"/>
        <c:axId val="926324536"/>
      </c:barChart>
      <c:catAx>
        <c:axId val="926330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6324536"/>
        <c:crosses val="autoZero"/>
        <c:auto val="1"/>
        <c:lblAlgn val="ctr"/>
        <c:lblOffset val="100"/>
        <c:noMultiLvlLbl val="0"/>
      </c:catAx>
      <c:valAx>
        <c:axId val="9263245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63301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Gender!$A$2</c:f>
              <c:strCache>
                <c:ptCount val="1"/>
                <c:pt idx="0">
                  <c:v>gross_transactions</c:v>
                </c:pt>
              </c:strCache>
            </c:strRef>
          </c:tx>
          <c:spPr>
            <a:solidFill>
              <a:schemeClr val="accent1"/>
            </a:solidFill>
            <a:ln>
              <a:noFill/>
            </a:ln>
            <a:effectLst/>
          </c:spPr>
          <c:invertIfNegative val="0"/>
          <c:cat>
            <c:strRef>
              <c:f>Gender!$B$1:$D$1</c:f>
              <c:strCache>
                <c:ptCount val="3"/>
                <c:pt idx="0">
                  <c:v>male</c:v>
                </c:pt>
                <c:pt idx="1">
                  <c:v>female</c:v>
                </c:pt>
                <c:pt idx="2">
                  <c:v>Not sure</c:v>
                </c:pt>
              </c:strCache>
            </c:strRef>
          </c:cat>
          <c:val>
            <c:numRef>
              <c:f>Gender!$B$2:$D$2</c:f>
              <c:numCache>
                <c:formatCode>General</c:formatCode>
                <c:ptCount val="3"/>
                <c:pt idx="0">
                  <c:v>167</c:v>
                </c:pt>
                <c:pt idx="1">
                  <c:v>16</c:v>
                </c:pt>
                <c:pt idx="2">
                  <c:v>2</c:v>
                </c:pt>
              </c:numCache>
            </c:numRef>
          </c:val>
          <c:extLst>
            <c:ext xmlns:c16="http://schemas.microsoft.com/office/drawing/2014/chart" uri="{C3380CC4-5D6E-409C-BE32-E72D297353CC}">
              <c16:uniqueId val="{00000000-7FC9-4257-9A73-64ABE9018F48}"/>
            </c:ext>
          </c:extLst>
        </c:ser>
        <c:ser>
          <c:idx val="1"/>
          <c:order val="1"/>
          <c:tx>
            <c:strRef>
              <c:f>Gender!$A$4</c:f>
              <c:strCache>
                <c:ptCount val="1"/>
                <c:pt idx="0">
                  <c:v>net_transactions</c:v>
                </c:pt>
              </c:strCache>
            </c:strRef>
          </c:tx>
          <c:spPr>
            <a:solidFill>
              <a:schemeClr val="accent2"/>
            </a:solidFill>
            <a:ln>
              <a:noFill/>
            </a:ln>
            <a:effectLst/>
          </c:spPr>
          <c:invertIfNegative val="0"/>
          <c:cat>
            <c:strRef>
              <c:f>Gender!$B$1:$D$1</c:f>
              <c:strCache>
                <c:ptCount val="3"/>
                <c:pt idx="0">
                  <c:v>male</c:v>
                </c:pt>
                <c:pt idx="1">
                  <c:v>female</c:v>
                </c:pt>
                <c:pt idx="2">
                  <c:v>Not sure</c:v>
                </c:pt>
              </c:strCache>
            </c:strRef>
          </c:cat>
          <c:val>
            <c:numRef>
              <c:f>Gender!$B$4:$D$4</c:f>
              <c:numCache>
                <c:formatCode>General</c:formatCode>
                <c:ptCount val="3"/>
                <c:pt idx="0">
                  <c:v>72</c:v>
                </c:pt>
                <c:pt idx="1">
                  <c:v>10</c:v>
                </c:pt>
                <c:pt idx="2">
                  <c:v>0</c:v>
                </c:pt>
              </c:numCache>
            </c:numRef>
          </c:val>
          <c:extLst>
            <c:ext xmlns:c16="http://schemas.microsoft.com/office/drawing/2014/chart" uri="{C3380CC4-5D6E-409C-BE32-E72D297353CC}">
              <c16:uniqueId val="{00000001-7FC9-4257-9A73-64ABE9018F48}"/>
            </c:ext>
          </c:extLst>
        </c:ser>
        <c:ser>
          <c:idx val="2"/>
          <c:order val="2"/>
          <c:tx>
            <c:strRef>
              <c:f>Gender!$A$6</c:f>
              <c:strCache>
                <c:ptCount val="1"/>
                <c:pt idx="0">
                  <c:v>canceled_transactions</c:v>
                </c:pt>
              </c:strCache>
            </c:strRef>
          </c:tx>
          <c:spPr>
            <a:solidFill>
              <a:schemeClr val="accent3"/>
            </a:solidFill>
            <a:ln>
              <a:noFill/>
            </a:ln>
            <a:effectLst/>
          </c:spPr>
          <c:invertIfNegative val="0"/>
          <c:cat>
            <c:strRef>
              <c:f>Gender!$B$1:$D$1</c:f>
              <c:strCache>
                <c:ptCount val="3"/>
                <c:pt idx="0">
                  <c:v>male</c:v>
                </c:pt>
                <c:pt idx="1">
                  <c:v>female</c:v>
                </c:pt>
                <c:pt idx="2">
                  <c:v>Not sure</c:v>
                </c:pt>
              </c:strCache>
            </c:strRef>
          </c:cat>
          <c:val>
            <c:numRef>
              <c:f>Gender!$B$6:$D$6</c:f>
              <c:numCache>
                <c:formatCode>General</c:formatCode>
                <c:ptCount val="3"/>
                <c:pt idx="0">
                  <c:v>95</c:v>
                </c:pt>
                <c:pt idx="1">
                  <c:v>6</c:v>
                </c:pt>
                <c:pt idx="2">
                  <c:v>2</c:v>
                </c:pt>
              </c:numCache>
            </c:numRef>
          </c:val>
          <c:extLst>
            <c:ext xmlns:c16="http://schemas.microsoft.com/office/drawing/2014/chart" uri="{C3380CC4-5D6E-409C-BE32-E72D297353CC}">
              <c16:uniqueId val="{00000002-7FC9-4257-9A73-64ABE9018F48}"/>
            </c:ext>
          </c:extLst>
        </c:ser>
        <c:dLbls>
          <c:showLegendKey val="0"/>
          <c:showVal val="0"/>
          <c:showCatName val="0"/>
          <c:showSerName val="0"/>
          <c:showPercent val="0"/>
          <c:showBubbleSize val="0"/>
        </c:dLbls>
        <c:gapWidth val="219"/>
        <c:overlap val="-27"/>
        <c:axId val="840922504"/>
        <c:axId val="840915944"/>
      </c:barChart>
      <c:catAx>
        <c:axId val="840922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915944"/>
        <c:crosses val="autoZero"/>
        <c:auto val="1"/>
        <c:lblAlgn val="ctr"/>
        <c:lblOffset val="100"/>
        <c:noMultiLvlLbl val="0"/>
      </c:catAx>
      <c:valAx>
        <c:axId val="840915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92250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Gender!$A$3</c:f>
              <c:strCache>
                <c:ptCount val="1"/>
                <c:pt idx="0">
                  <c:v>gross_transaction_value(euros)</c:v>
                </c:pt>
              </c:strCache>
            </c:strRef>
          </c:tx>
          <c:spPr>
            <a:solidFill>
              <a:schemeClr val="accent1"/>
            </a:solidFill>
            <a:ln>
              <a:noFill/>
            </a:ln>
            <a:effectLst/>
          </c:spPr>
          <c:invertIfNegative val="0"/>
          <c:cat>
            <c:strRef>
              <c:f>Gender!$B$1:$D$1</c:f>
              <c:strCache>
                <c:ptCount val="3"/>
                <c:pt idx="0">
                  <c:v>male</c:v>
                </c:pt>
                <c:pt idx="1">
                  <c:v>female</c:v>
                </c:pt>
                <c:pt idx="2">
                  <c:v>Not sure</c:v>
                </c:pt>
              </c:strCache>
            </c:strRef>
          </c:cat>
          <c:val>
            <c:numRef>
              <c:f>Gender!$B$3:$D$3</c:f>
              <c:numCache>
                <c:formatCode>General</c:formatCode>
                <c:ptCount val="3"/>
                <c:pt idx="0">
                  <c:v>4045.8300000000004</c:v>
                </c:pt>
                <c:pt idx="1">
                  <c:v>630.1</c:v>
                </c:pt>
                <c:pt idx="2">
                  <c:v>4.67</c:v>
                </c:pt>
              </c:numCache>
            </c:numRef>
          </c:val>
          <c:extLst>
            <c:ext xmlns:c16="http://schemas.microsoft.com/office/drawing/2014/chart" uri="{C3380CC4-5D6E-409C-BE32-E72D297353CC}">
              <c16:uniqueId val="{00000000-1AFE-4338-82F1-E5FB8A59D5C3}"/>
            </c:ext>
          </c:extLst>
        </c:ser>
        <c:ser>
          <c:idx val="1"/>
          <c:order val="1"/>
          <c:tx>
            <c:strRef>
              <c:f>Gender!$A$5</c:f>
              <c:strCache>
                <c:ptCount val="1"/>
                <c:pt idx="0">
                  <c:v>net_transaction_value(euros)</c:v>
                </c:pt>
              </c:strCache>
            </c:strRef>
          </c:tx>
          <c:spPr>
            <a:solidFill>
              <a:schemeClr val="accent2"/>
            </a:solidFill>
            <a:ln>
              <a:noFill/>
            </a:ln>
            <a:effectLst/>
          </c:spPr>
          <c:invertIfNegative val="0"/>
          <c:cat>
            <c:strRef>
              <c:f>Gender!$B$1:$D$1</c:f>
              <c:strCache>
                <c:ptCount val="3"/>
                <c:pt idx="0">
                  <c:v>male</c:v>
                </c:pt>
                <c:pt idx="1">
                  <c:v>female</c:v>
                </c:pt>
                <c:pt idx="2">
                  <c:v>Not sure</c:v>
                </c:pt>
              </c:strCache>
            </c:strRef>
          </c:cat>
          <c:val>
            <c:numRef>
              <c:f>Gender!$B$5:$D$5</c:f>
              <c:numCache>
                <c:formatCode>General</c:formatCode>
                <c:ptCount val="3"/>
                <c:pt idx="0">
                  <c:v>947.98000000000013</c:v>
                </c:pt>
                <c:pt idx="1">
                  <c:v>311.77</c:v>
                </c:pt>
                <c:pt idx="2">
                  <c:v>0</c:v>
                </c:pt>
              </c:numCache>
            </c:numRef>
          </c:val>
          <c:extLst>
            <c:ext xmlns:c16="http://schemas.microsoft.com/office/drawing/2014/chart" uri="{C3380CC4-5D6E-409C-BE32-E72D297353CC}">
              <c16:uniqueId val="{00000001-1AFE-4338-82F1-E5FB8A59D5C3}"/>
            </c:ext>
          </c:extLst>
        </c:ser>
        <c:ser>
          <c:idx val="2"/>
          <c:order val="2"/>
          <c:tx>
            <c:strRef>
              <c:f>Gender!$A$7</c:f>
              <c:strCache>
                <c:ptCount val="1"/>
                <c:pt idx="0">
                  <c:v>canceled_transactions_value(euros)</c:v>
                </c:pt>
              </c:strCache>
            </c:strRef>
          </c:tx>
          <c:spPr>
            <a:solidFill>
              <a:schemeClr val="accent3"/>
            </a:solidFill>
            <a:ln>
              <a:noFill/>
            </a:ln>
            <a:effectLst/>
          </c:spPr>
          <c:invertIfNegative val="0"/>
          <c:cat>
            <c:strRef>
              <c:f>Gender!$B$1:$D$1</c:f>
              <c:strCache>
                <c:ptCount val="3"/>
                <c:pt idx="0">
                  <c:v>male</c:v>
                </c:pt>
                <c:pt idx="1">
                  <c:v>female</c:v>
                </c:pt>
                <c:pt idx="2">
                  <c:v>Not sure</c:v>
                </c:pt>
              </c:strCache>
            </c:strRef>
          </c:cat>
          <c:val>
            <c:numRef>
              <c:f>Gender!$B$7:$D$7</c:f>
              <c:numCache>
                <c:formatCode>General</c:formatCode>
                <c:ptCount val="3"/>
                <c:pt idx="0">
                  <c:v>3097.8500000000008</c:v>
                </c:pt>
                <c:pt idx="1">
                  <c:v>318.33</c:v>
                </c:pt>
                <c:pt idx="2">
                  <c:v>4.67</c:v>
                </c:pt>
              </c:numCache>
            </c:numRef>
          </c:val>
          <c:extLst>
            <c:ext xmlns:c16="http://schemas.microsoft.com/office/drawing/2014/chart" uri="{C3380CC4-5D6E-409C-BE32-E72D297353CC}">
              <c16:uniqueId val="{00000002-1AFE-4338-82F1-E5FB8A59D5C3}"/>
            </c:ext>
          </c:extLst>
        </c:ser>
        <c:dLbls>
          <c:showLegendKey val="0"/>
          <c:showVal val="0"/>
          <c:showCatName val="0"/>
          <c:showSerName val="0"/>
          <c:showPercent val="0"/>
          <c:showBubbleSize val="0"/>
        </c:dLbls>
        <c:gapWidth val="219"/>
        <c:overlap val="-27"/>
        <c:axId val="840815248"/>
        <c:axId val="840813280"/>
      </c:barChart>
      <c:catAx>
        <c:axId val="840815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813280"/>
        <c:crosses val="autoZero"/>
        <c:auto val="1"/>
        <c:lblAlgn val="ctr"/>
        <c:lblOffset val="100"/>
        <c:noMultiLvlLbl val="0"/>
      </c:catAx>
      <c:valAx>
        <c:axId val="840813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81524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315-44A2-AF32-FC428329D63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315-44A2-AF32-FC428329D63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315-44A2-AF32-FC428329D630}"/>
              </c:ext>
            </c:extLst>
          </c:dPt>
          <c:cat>
            <c:strRef>
              <c:f>(Gender!$A$2,Gender!$A$4,Gender!$A$6)</c:f>
              <c:strCache>
                <c:ptCount val="3"/>
                <c:pt idx="0">
                  <c:v>gross_transactions</c:v>
                </c:pt>
                <c:pt idx="1">
                  <c:v>net_transactions</c:v>
                </c:pt>
                <c:pt idx="2">
                  <c:v>canceled_transactions</c:v>
                </c:pt>
              </c:strCache>
            </c:strRef>
          </c:cat>
          <c:val>
            <c:numRef>
              <c:f>(Gender!$E$2,Gender!$E$4,Gender!$E$6)</c:f>
              <c:numCache>
                <c:formatCode>General</c:formatCode>
                <c:ptCount val="3"/>
                <c:pt idx="0">
                  <c:v>185</c:v>
                </c:pt>
                <c:pt idx="1">
                  <c:v>82</c:v>
                </c:pt>
                <c:pt idx="2">
                  <c:v>103</c:v>
                </c:pt>
              </c:numCache>
            </c:numRef>
          </c:val>
          <c:extLst>
            <c:ext xmlns:c16="http://schemas.microsoft.com/office/drawing/2014/chart" uri="{C3380CC4-5D6E-409C-BE32-E72D297353CC}">
              <c16:uniqueId val="{00000006-1315-44A2-AF32-FC428329D630}"/>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Gender!$A$5</c:f>
              <c:strCache>
                <c:ptCount val="1"/>
                <c:pt idx="0">
                  <c:v>net_transaction_value(euros)</c:v>
                </c:pt>
              </c:strCache>
            </c:strRef>
          </c:tx>
          <c:spPr>
            <a:solidFill>
              <a:schemeClr val="accent1"/>
            </a:solidFill>
            <a:ln>
              <a:noFill/>
            </a:ln>
            <a:effectLst/>
          </c:spPr>
          <c:invertIfNegative val="0"/>
          <c:cat>
            <c:strRef>
              <c:f>Gender!$B$1:$D$1</c:f>
              <c:strCache>
                <c:ptCount val="3"/>
                <c:pt idx="0">
                  <c:v>male</c:v>
                </c:pt>
                <c:pt idx="1">
                  <c:v>female</c:v>
                </c:pt>
                <c:pt idx="2">
                  <c:v>Not sure</c:v>
                </c:pt>
              </c:strCache>
            </c:strRef>
          </c:cat>
          <c:val>
            <c:numRef>
              <c:f>Gender!$B$5:$D$5</c:f>
              <c:numCache>
                <c:formatCode>General</c:formatCode>
                <c:ptCount val="3"/>
                <c:pt idx="0">
                  <c:v>947.98000000000013</c:v>
                </c:pt>
                <c:pt idx="1">
                  <c:v>311.77</c:v>
                </c:pt>
                <c:pt idx="2">
                  <c:v>0</c:v>
                </c:pt>
              </c:numCache>
            </c:numRef>
          </c:val>
          <c:extLst>
            <c:ext xmlns:c16="http://schemas.microsoft.com/office/drawing/2014/chart" uri="{C3380CC4-5D6E-409C-BE32-E72D297353CC}">
              <c16:uniqueId val="{00000000-248E-4107-83C5-BBED3AAA7B23}"/>
            </c:ext>
          </c:extLst>
        </c:ser>
        <c:dLbls>
          <c:showLegendKey val="0"/>
          <c:showVal val="0"/>
          <c:showCatName val="0"/>
          <c:showSerName val="0"/>
          <c:showPercent val="0"/>
          <c:showBubbleSize val="0"/>
        </c:dLbls>
        <c:gapWidth val="219"/>
        <c:overlap val="-27"/>
        <c:axId val="2122594728"/>
        <c:axId val="2122600960"/>
      </c:barChart>
      <c:catAx>
        <c:axId val="2122594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600960"/>
        <c:crosses val="autoZero"/>
        <c:auto val="1"/>
        <c:lblAlgn val="ctr"/>
        <c:lblOffset val="100"/>
        <c:noMultiLvlLbl val="0"/>
      </c:catAx>
      <c:valAx>
        <c:axId val="2122600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59472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Month!$A$2</c:f>
              <c:strCache>
                <c:ptCount val="1"/>
                <c:pt idx="0">
                  <c:v>gross_transactions</c:v>
                </c:pt>
              </c:strCache>
            </c:strRef>
          </c:tx>
          <c:spPr>
            <a:solidFill>
              <a:schemeClr val="accent1"/>
            </a:solidFill>
            <a:ln>
              <a:noFill/>
            </a:ln>
            <a:effectLst/>
          </c:spPr>
          <c:invertIfNegative val="0"/>
          <c:cat>
            <c:strRef>
              <c:f>Month!$B$1:$M$1</c:f>
              <c:strCache>
                <c:ptCount val="12"/>
                <c:pt idx="0">
                  <c:v> 2015-1 </c:v>
                </c:pt>
                <c:pt idx="1">
                  <c:v> 2015-2 </c:v>
                </c:pt>
                <c:pt idx="2">
                  <c:v> 2015-3 </c:v>
                </c:pt>
                <c:pt idx="3">
                  <c:v> 2015-4 </c:v>
                </c:pt>
                <c:pt idx="4">
                  <c:v> 2015-5 </c:v>
                </c:pt>
                <c:pt idx="5">
                  <c:v> 2015-6 </c:v>
                </c:pt>
                <c:pt idx="6">
                  <c:v> 2015-7 </c:v>
                </c:pt>
                <c:pt idx="7">
                  <c:v> 2015-8 </c:v>
                </c:pt>
                <c:pt idx="8">
                  <c:v> 2015-9 </c:v>
                </c:pt>
                <c:pt idx="9">
                  <c:v> 2015-10 </c:v>
                </c:pt>
                <c:pt idx="10">
                  <c:v> 2015-11 </c:v>
                </c:pt>
                <c:pt idx="11">
                  <c:v> 2015-12 </c:v>
                </c:pt>
              </c:strCache>
            </c:strRef>
          </c:cat>
          <c:val>
            <c:numRef>
              <c:f>Month!$B$2:$M$2</c:f>
              <c:numCache>
                <c:formatCode>General</c:formatCode>
                <c:ptCount val="12"/>
                <c:pt idx="0">
                  <c:v>4</c:v>
                </c:pt>
                <c:pt idx="1">
                  <c:v>5</c:v>
                </c:pt>
                <c:pt idx="2">
                  <c:v>3</c:v>
                </c:pt>
                <c:pt idx="3">
                  <c:v>10</c:v>
                </c:pt>
                <c:pt idx="4">
                  <c:v>39</c:v>
                </c:pt>
                <c:pt idx="5">
                  <c:v>0</c:v>
                </c:pt>
                <c:pt idx="6">
                  <c:v>0</c:v>
                </c:pt>
                <c:pt idx="7">
                  <c:v>19</c:v>
                </c:pt>
                <c:pt idx="8">
                  <c:v>11</c:v>
                </c:pt>
                <c:pt idx="9">
                  <c:v>91</c:v>
                </c:pt>
                <c:pt idx="10">
                  <c:v>1</c:v>
                </c:pt>
                <c:pt idx="11">
                  <c:v>2</c:v>
                </c:pt>
              </c:numCache>
            </c:numRef>
          </c:val>
          <c:extLst>
            <c:ext xmlns:c16="http://schemas.microsoft.com/office/drawing/2014/chart" uri="{C3380CC4-5D6E-409C-BE32-E72D297353CC}">
              <c16:uniqueId val="{00000000-F451-4D48-8E3A-1BF68985C8A5}"/>
            </c:ext>
          </c:extLst>
        </c:ser>
        <c:ser>
          <c:idx val="1"/>
          <c:order val="1"/>
          <c:tx>
            <c:strRef>
              <c:f>Month!$A$4</c:f>
              <c:strCache>
                <c:ptCount val="1"/>
                <c:pt idx="0">
                  <c:v>net_transactions</c:v>
                </c:pt>
              </c:strCache>
            </c:strRef>
          </c:tx>
          <c:spPr>
            <a:solidFill>
              <a:schemeClr val="accent2"/>
            </a:solidFill>
            <a:ln>
              <a:noFill/>
            </a:ln>
            <a:effectLst/>
          </c:spPr>
          <c:invertIfNegative val="0"/>
          <c:cat>
            <c:strRef>
              <c:f>Month!$B$1:$M$1</c:f>
              <c:strCache>
                <c:ptCount val="12"/>
                <c:pt idx="0">
                  <c:v> 2015-1 </c:v>
                </c:pt>
                <c:pt idx="1">
                  <c:v> 2015-2 </c:v>
                </c:pt>
                <c:pt idx="2">
                  <c:v> 2015-3 </c:v>
                </c:pt>
                <c:pt idx="3">
                  <c:v> 2015-4 </c:v>
                </c:pt>
                <c:pt idx="4">
                  <c:v> 2015-5 </c:v>
                </c:pt>
                <c:pt idx="5">
                  <c:v> 2015-6 </c:v>
                </c:pt>
                <c:pt idx="6">
                  <c:v> 2015-7 </c:v>
                </c:pt>
                <c:pt idx="7">
                  <c:v> 2015-8 </c:v>
                </c:pt>
                <c:pt idx="8">
                  <c:v> 2015-9 </c:v>
                </c:pt>
                <c:pt idx="9">
                  <c:v> 2015-10 </c:v>
                </c:pt>
                <c:pt idx="10">
                  <c:v> 2015-11 </c:v>
                </c:pt>
                <c:pt idx="11">
                  <c:v> 2015-12 </c:v>
                </c:pt>
              </c:strCache>
            </c:strRef>
          </c:cat>
          <c:val>
            <c:numRef>
              <c:f>Month!$B$4:$M$4</c:f>
              <c:numCache>
                <c:formatCode>General</c:formatCode>
                <c:ptCount val="12"/>
                <c:pt idx="0">
                  <c:v>1</c:v>
                </c:pt>
                <c:pt idx="1">
                  <c:v>1</c:v>
                </c:pt>
                <c:pt idx="2">
                  <c:v>1</c:v>
                </c:pt>
                <c:pt idx="3">
                  <c:v>4</c:v>
                </c:pt>
                <c:pt idx="4">
                  <c:v>21</c:v>
                </c:pt>
                <c:pt idx="5">
                  <c:v>0</c:v>
                </c:pt>
                <c:pt idx="6">
                  <c:v>0</c:v>
                </c:pt>
                <c:pt idx="7">
                  <c:v>3</c:v>
                </c:pt>
                <c:pt idx="8">
                  <c:v>10</c:v>
                </c:pt>
                <c:pt idx="9">
                  <c:v>41</c:v>
                </c:pt>
                <c:pt idx="10">
                  <c:v>0</c:v>
                </c:pt>
                <c:pt idx="11">
                  <c:v>0</c:v>
                </c:pt>
              </c:numCache>
            </c:numRef>
          </c:val>
          <c:extLst>
            <c:ext xmlns:c16="http://schemas.microsoft.com/office/drawing/2014/chart" uri="{C3380CC4-5D6E-409C-BE32-E72D297353CC}">
              <c16:uniqueId val="{00000001-F451-4D48-8E3A-1BF68985C8A5}"/>
            </c:ext>
          </c:extLst>
        </c:ser>
        <c:ser>
          <c:idx val="2"/>
          <c:order val="2"/>
          <c:tx>
            <c:strRef>
              <c:f>Month!$A$6</c:f>
              <c:strCache>
                <c:ptCount val="1"/>
                <c:pt idx="0">
                  <c:v>canceled_transactions</c:v>
                </c:pt>
              </c:strCache>
            </c:strRef>
          </c:tx>
          <c:spPr>
            <a:solidFill>
              <a:schemeClr val="accent3"/>
            </a:solidFill>
            <a:ln>
              <a:noFill/>
            </a:ln>
            <a:effectLst/>
          </c:spPr>
          <c:invertIfNegative val="0"/>
          <c:cat>
            <c:strRef>
              <c:f>Month!$B$1:$M$1</c:f>
              <c:strCache>
                <c:ptCount val="12"/>
                <c:pt idx="0">
                  <c:v> 2015-1 </c:v>
                </c:pt>
                <c:pt idx="1">
                  <c:v> 2015-2 </c:v>
                </c:pt>
                <c:pt idx="2">
                  <c:v> 2015-3 </c:v>
                </c:pt>
                <c:pt idx="3">
                  <c:v> 2015-4 </c:v>
                </c:pt>
                <c:pt idx="4">
                  <c:v> 2015-5 </c:v>
                </c:pt>
                <c:pt idx="5">
                  <c:v> 2015-6 </c:v>
                </c:pt>
                <c:pt idx="6">
                  <c:v> 2015-7 </c:v>
                </c:pt>
                <c:pt idx="7">
                  <c:v> 2015-8 </c:v>
                </c:pt>
                <c:pt idx="8">
                  <c:v> 2015-9 </c:v>
                </c:pt>
                <c:pt idx="9">
                  <c:v> 2015-10 </c:v>
                </c:pt>
                <c:pt idx="10">
                  <c:v> 2015-11 </c:v>
                </c:pt>
                <c:pt idx="11">
                  <c:v> 2015-12 </c:v>
                </c:pt>
              </c:strCache>
            </c:strRef>
          </c:cat>
          <c:val>
            <c:numRef>
              <c:f>Month!$B$6:$M$6</c:f>
              <c:numCache>
                <c:formatCode>General</c:formatCode>
                <c:ptCount val="12"/>
                <c:pt idx="0">
                  <c:v>3</c:v>
                </c:pt>
                <c:pt idx="1">
                  <c:v>4</c:v>
                </c:pt>
                <c:pt idx="2">
                  <c:v>2</c:v>
                </c:pt>
                <c:pt idx="3">
                  <c:v>6</c:v>
                </c:pt>
                <c:pt idx="4">
                  <c:v>18</c:v>
                </c:pt>
                <c:pt idx="5">
                  <c:v>0</c:v>
                </c:pt>
                <c:pt idx="6">
                  <c:v>0</c:v>
                </c:pt>
                <c:pt idx="7">
                  <c:v>16</c:v>
                </c:pt>
                <c:pt idx="8">
                  <c:v>1</c:v>
                </c:pt>
                <c:pt idx="9">
                  <c:v>50</c:v>
                </c:pt>
                <c:pt idx="10">
                  <c:v>1</c:v>
                </c:pt>
                <c:pt idx="11">
                  <c:v>2</c:v>
                </c:pt>
              </c:numCache>
            </c:numRef>
          </c:val>
          <c:extLst>
            <c:ext xmlns:c16="http://schemas.microsoft.com/office/drawing/2014/chart" uri="{C3380CC4-5D6E-409C-BE32-E72D297353CC}">
              <c16:uniqueId val="{00000002-F451-4D48-8E3A-1BF68985C8A5}"/>
            </c:ext>
          </c:extLst>
        </c:ser>
        <c:dLbls>
          <c:showLegendKey val="0"/>
          <c:showVal val="0"/>
          <c:showCatName val="0"/>
          <c:showSerName val="0"/>
          <c:showPercent val="0"/>
          <c:showBubbleSize val="0"/>
        </c:dLbls>
        <c:gapWidth val="219"/>
        <c:overlap val="-27"/>
        <c:axId val="840922504"/>
        <c:axId val="840915944"/>
      </c:barChart>
      <c:catAx>
        <c:axId val="840922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915944"/>
        <c:crosses val="autoZero"/>
        <c:auto val="1"/>
        <c:lblAlgn val="ctr"/>
        <c:lblOffset val="100"/>
        <c:noMultiLvlLbl val="0"/>
      </c:catAx>
      <c:valAx>
        <c:axId val="840915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92250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1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Month!$A$3</c:f>
              <c:strCache>
                <c:ptCount val="1"/>
                <c:pt idx="0">
                  <c:v>gross_transaction_value(euros)</c:v>
                </c:pt>
              </c:strCache>
            </c:strRef>
          </c:tx>
          <c:spPr>
            <a:solidFill>
              <a:schemeClr val="accent1"/>
            </a:solidFill>
            <a:ln>
              <a:noFill/>
            </a:ln>
            <a:effectLst/>
          </c:spPr>
          <c:invertIfNegative val="0"/>
          <c:cat>
            <c:strRef>
              <c:f>Month!$B$1:$M$1</c:f>
              <c:strCache>
                <c:ptCount val="12"/>
                <c:pt idx="0">
                  <c:v> 2015-1 </c:v>
                </c:pt>
                <c:pt idx="1">
                  <c:v> 2015-2 </c:v>
                </c:pt>
                <c:pt idx="2">
                  <c:v> 2015-3 </c:v>
                </c:pt>
                <c:pt idx="3">
                  <c:v> 2015-4 </c:v>
                </c:pt>
                <c:pt idx="4">
                  <c:v> 2015-5 </c:v>
                </c:pt>
                <c:pt idx="5">
                  <c:v> 2015-6 </c:v>
                </c:pt>
                <c:pt idx="6">
                  <c:v> 2015-7 </c:v>
                </c:pt>
                <c:pt idx="7">
                  <c:v> 2015-8 </c:v>
                </c:pt>
                <c:pt idx="8">
                  <c:v> 2015-9 </c:v>
                </c:pt>
                <c:pt idx="9">
                  <c:v> 2015-10 </c:v>
                </c:pt>
                <c:pt idx="10">
                  <c:v> 2015-11 </c:v>
                </c:pt>
                <c:pt idx="11">
                  <c:v> 2015-12 </c:v>
                </c:pt>
              </c:strCache>
            </c:strRef>
          </c:cat>
          <c:val>
            <c:numRef>
              <c:f>Month!$B$3:$M$3</c:f>
              <c:numCache>
                <c:formatCode>General</c:formatCode>
                <c:ptCount val="12"/>
                <c:pt idx="0">
                  <c:v>226.62</c:v>
                </c:pt>
                <c:pt idx="1">
                  <c:v>54.620000000000005</c:v>
                </c:pt>
                <c:pt idx="2">
                  <c:v>260.39</c:v>
                </c:pt>
                <c:pt idx="3">
                  <c:v>276.35000000000002</c:v>
                </c:pt>
                <c:pt idx="4">
                  <c:v>901.80999999999983</c:v>
                </c:pt>
                <c:pt idx="5">
                  <c:v>0</c:v>
                </c:pt>
                <c:pt idx="6">
                  <c:v>0</c:v>
                </c:pt>
                <c:pt idx="7">
                  <c:v>703.11</c:v>
                </c:pt>
                <c:pt idx="8">
                  <c:v>249.17</c:v>
                </c:pt>
                <c:pt idx="9">
                  <c:v>1926.3899999999999</c:v>
                </c:pt>
                <c:pt idx="10">
                  <c:v>21.05</c:v>
                </c:pt>
                <c:pt idx="11">
                  <c:v>61.089999999999996</c:v>
                </c:pt>
              </c:numCache>
            </c:numRef>
          </c:val>
          <c:extLst>
            <c:ext xmlns:c16="http://schemas.microsoft.com/office/drawing/2014/chart" uri="{C3380CC4-5D6E-409C-BE32-E72D297353CC}">
              <c16:uniqueId val="{00000000-94B1-4B98-9DA1-29196469E636}"/>
            </c:ext>
          </c:extLst>
        </c:ser>
        <c:ser>
          <c:idx val="1"/>
          <c:order val="1"/>
          <c:tx>
            <c:strRef>
              <c:f>Month!$A$5</c:f>
              <c:strCache>
                <c:ptCount val="1"/>
                <c:pt idx="0">
                  <c:v>net_transaction_value(euros)</c:v>
                </c:pt>
              </c:strCache>
            </c:strRef>
          </c:tx>
          <c:spPr>
            <a:solidFill>
              <a:schemeClr val="accent2"/>
            </a:solidFill>
            <a:ln>
              <a:noFill/>
            </a:ln>
            <a:effectLst/>
          </c:spPr>
          <c:invertIfNegative val="0"/>
          <c:cat>
            <c:strRef>
              <c:f>Month!$B$1:$M$1</c:f>
              <c:strCache>
                <c:ptCount val="12"/>
                <c:pt idx="0">
                  <c:v> 2015-1 </c:v>
                </c:pt>
                <c:pt idx="1">
                  <c:v> 2015-2 </c:v>
                </c:pt>
                <c:pt idx="2">
                  <c:v> 2015-3 </c:v>
                </c:pt>
                <c:pt idx="3">
                  <c:v> 2015-4 </c:v>
                </c:pt>
                <c:pt idx="4">
                  <c:v> 2015-5 </c:v>
                </c:pt>
                <c:pt idx="5">
                  <c:v> 2015-6 </c:v>
                </c:pt>
                <c:pt idx="6">
                  <c:v> 2015-7 </c:v>
                </c:pt>
                <c:pt idx="7">
                  <c:v> 2015-8 </c:v>
                </c:pt>
                <c:pt idx="8">
                  <c:v> 2015-9 </c:v>
                </c:pt>
                <c:pt idx="9">
                  <c:v> 2015-10 </c:v>
                </c:pt>
                <c:pt idx="10">
                  <c:v> 2015-11 </c:v>
                </c:pt>
                <c:pt idx="11">
                  <c:v> 2015-12 </c:v>
                </c:pt>
              </c:strCache>
            </c:strRef>
          </c:cat>
          <c:val>
            <c:numRef>
              <c:f>Month!$B$5:$M$5</c:f>
              <c:numCache>
                <c:formatCode>General</c:formatCode>
                <c:ptCount val="12"/>
                <c:pt idx="0">
                  <c:v>89.47</c:v>
                </c:pt>
                <c:pt idx="1">
                  <c:v>36.65</c:v>
                </c:pt>
                <c:pt idx="2">
                  <c:v>30.61</c:v>
                </c:pt>
                <c:pt idx="3">
                  <c:v>8.8800000000000008</c:v>
                </c:pt>
                <c:pt idx="4">
                  <c:v>544.26</c:v>
                </c:pt>
                <c:pt idx="5">
                  <c:v>0</c:v>
                </c:pt>
                <c:pt idx="6">
                  <c:v>0</c:v>
                </c:pt>
                <c:pt idx="7">
                  <c:v>112.61999999999999</c:v>
                </c:pt>
                <c:pt idx="8">
                  <c:v>14</c:v>
                </c:pt>
                <c:pt idx="9">
                  <c:v>423.26</c:v>
                </c:pt>
                <c:pt idx="10">
                  <c:v>0</c:v>
                </c:pt>
                <c:pt idx="11">
                  <c:v>0</c:v>
                </c:pt>
              </c:numCache>
            </c:numRef>
          </c:val>
          <c:extLst>
            <c:ext xmlns:c16="http://schemas.microsoft.com/office/drawing/2014/chart" uri="{C3380CC4-5D6E-409C-BE32-E72D297353CC}">
              <c16:uniqueId val="{00000001-94B1-4B98-9DA1-29196469E636}"/>
            </c:ext>
          </c:extLst>
        </c:ser>
        <c:ser>
          <c:idx val="2"/>
          <c:order val="2"/>
          <c:tx>
            <c:strRef>
              <c:f>Month!$A$7</c:f>
              <c:strCache>
                <c:ptCount val="1"/>
                <c:pt idx="0">
                  <c:v>canceled_transactions_value(euros)</c:v>
                </c:pt>
              </c:strCache>
            </c:strRef>
          </c:tx>
          <c:spPr>
            <a:solidFill>
              <a:schemeClr val="accent3"/>
            </a:solidFill>
            <a:ln>
              <a:noFill/>
            </a:ln>
            <a:effectLst/>
          </c:spPr>
          <c:invertIfNegative val="0"/>
          <c:cat>
            <c:strRef>
              <c:f>Month!$B$1:$M$1</c:f>
              <c:strCache>
                <c:ptCount val="12"/>
                <c:pt idx="0">
                  <c:v> 2015-1 </c:v>
                </c:pt>
                <c:pt idx="1">
                  <c:v> 2015-2 </c:v>
                </c:pt>
                <c:pt idx="2">
                  <c:v> 2015-3 </c:v>
                </c:pt>
                <c:pt idx="3">
                  <c:v> 2015-4 </c:v>
                </c:pt>
                <c:pt idx="4">
                  <c:v> 2015-5 </c:v>
                </c:pt>
                <c:pt idx="5">
                  <c:v> 2015-6 </c:v>
                </c:pt>
                <c:pt idx="6">
                  <c:v> 2015-7 </c:v>
                </c:pt>
                <c:pt idx="7">
                  <c:v> 2015-8 </c:v>
                </c:pt>
                <c:pt idx="8">
                  <c:v> 2015-9 </c:v>
                </c:pt>
                <c:pt idx="9">
                  <c:v> 2015-10 </c:v>
                </c:pt>
                <c:pt idx="10">
                  <c:v> 2015-11 </c:v>
                </c:pt>
                <c:pt idx="11">
                  <c:v> 2015-12 </c:v>
                </c:pt>
              </c:strCache>
            </c:strRef>
          </c:cat>
          <c:val>
            <c:numRef>
              <c:f>Month!$B$7:$M$7</c:f>
              <c:numCache>
                <c:formatCode>General</c:formatCode>
                <c:ptCount val="12"/>
                <c:pt idx="0">
                  <c:v>137.15</c:v>
                </c:pt>
                <c:pt idx="1">
                  <c:v>17.97</c:v>
                </c:pt>
                <c:pt idx="2">
                  <c:v>229.78</c:v>
                </c:pt>
                <c:pt idx="3">
                  <c:v>267.46999999999997</c:v>
                </c:pt>
                <c:pt idx="4">
                  <c:v>357.55</c:v>
                </c:pt>
                <c:pt idx="5">
                  <c:v>0</c:v>
                </c:pt>
                <c:pt idx="6">
                  <c:v>0</c:v>
                </c:pt>
                <c:pt idx="7">
                  <c:v>590.49</c:v>
                </c:pt>
                <c:pt idx="8">
                  <c:v>235.17</c:v>
                </c:pt>
                <c:pt idx="9">
                  <c:v>1503.13</c:v>
                </c:pt>
                <c:pt idx="10">
                  <c:v>21.05</c:v>
                </c:pt>
                <c:pt idx="11">
                  <c:v>61.089999999999996</c:v>
                </c:pt>
              </c:numCache>
            </c:numRef>
          </c:val>
          <c:extLst>
            <c:ext xmlns:c16="http://schemas.microsoft.com/office/drawing/2014/chart" uri="{C3380CC4-5D6E-409C-BE32-E72D297353CC}">
              <c16:uniqueId val="{00000002-94B1-4B98-9DA1-29196469E636}"/>
            </c:ext>
          </c:extLst>
        </c:ser>
        <c:dLbls>
          <c:showLegendKey val="0"/>
          <c:showVal val="0"/>
          <c:showCatName val="0"/>
          <c:showSerName val="0"/>
          <c:showPercent val="0"/>
          <c:showBubbleSize val="0"/>
        </c:dLbls>
        <c:gapWidth val="219"/>
        <c:overlap val="-27"/>
        <c:axId val="840815248"/>
        <c:axId val="840813280"/>
      </c:barChart>
      <c:catAx>
        <c:axId val="840815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813280"/>
        <c:crosses val="autoZero"/>
        <c:auto val="1"/>
        <c:lblAlgn val="ctr"/>
        <c:lblOffset val="100"/>
        <c:noMultiLvlLbl val="0"/>
      </c:catAx>
      <c:valAx>
        <c:axId val="840813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81524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1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200-4ED8-B055-EF3525EABC5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200-4ED8-B055-EF3525EABC5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200-4ED8-B055-EF3525EABC59}"/>
              </c:ext>
            </c:extLst>
          </c:dPt>
          <c:cat>
            <c:strRef>
              <c:f>(Month!$A$2,Month!$A$4,Month!$A$6)</c:f>
              <c:strCache>
                <c:ptCount val="3"/>
                <c:pt idx="0">
                  <c:v>gross_transactions</c:v>
                </c:pt>
                <c:pt idx="1">
                  <c:v>net_transactions</c:v>
                </c:pt>
                <c:pt idx="2">
                  <c:v>canceled_transactions</c:v>
                </c:pt>
              </c:strCache>
            </c:strRef>
          </c:cat>
          <c:val>
            <c:numRef>
              <c:f>(Month!$N$2,Month!$N$4,Month!$N$6)</c:f>
              <c:numCache>
                <c:formatCode>General</c:formatCode>
                <c:ptCount val="3"/>
                <c:pt idx="0">
                  <c:v>185</c:v>
                </c:pt>
                <c:pt idx="1">
                  <c:v>82</c:v>
                </c:pt>
                <c:pt idx="2">
                  <c:v>103</c:v>
                </c:pt>
              </c:numCache>
            </c:numRef>
          </c:val>
          <c:extLst>
            <c:ext xmlns:c16="http://schemas.microsoft.com/office/drawing/2014/chart" uri="{C3380CC4-5D6E-409C-BE32-E72D297353CC}">
              <c16:uniqueId val="{00000006-6200-4ED8-B055-EF3525EABC59}"/>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1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Month!$S$1</c:f>
              <c:strCache>
                <c:ptCount val="1"/>
                <c:pt idx="0">
                  <c:v>Q1</c:v>
                </c:pt>
              </c:strCache>
            </c:strRef>
          </c:tx>
          <c:spPr>
            <a:solidFill>
              <a:schemeClr val="accent1"/>
            </a:solidFill>
            <a:ln>
              <a:noFill/>
            </a:ln>
            <a:effectLst/>
          </c:spPr>
          <c:invertIfNegative val="0"/>
          <c:cat>
            <c:strRef>
              <c:f>(Month!$R$2,Month!$R$4,Month!$R$6)</c:f>
              <c:strCache>
                <c:ptCount val="3"/>
                <c:pt idx="0">
                  <c:v>gross_transactions</c:v>
                </c:pt>
                <c:pt idx="1">
                  <c:v>net_transactions</c:v>
                </c:pt>
                <c:pt idx="2">
                  <c:v>canceled_transactions</c:v>
                </c:pt>
              </c:strCache>
            </c:strRef>
          </c:cat>
          <c:val>
            <c:numRef>
              <c:f>(Month!$S$2,Month!$S$4,Month!$S$6)</c:f>
              <c:numCache>
                <c:formatCode>General</c:formatCode>
                <c:ptCount val="3"/>
                <c:pt idx="0">
                  <c:v>12</c:v>
                </c:pt>
                <c:pt idx="1">
                  <c:v>3</c:v>
                </c:pt>
                <c:pt idx="2">
                  <c:v>9</c:v>
                </c:pt>
              </c:numCache>
            </c:numRef>
          </c:val>
          <c:extLst>
            <c:ext xmlns:c16="http://schemas.microsoft.com/office/drawing/2014/chart" uri="{C3380CC4-5D6E-409C-BE32-E72D297353CC}">
              <c16:uniqueId val="{00000000-00D4-431C-9144-4D980B6E2AEE}"/>
            </c:ext>
          </c:extLst>
        </c:ser>
        <c:ser>
          <c:idx val="1"/>
          <c:order val="1"/>
          <c:tx>
            <c:strRef>
              <c:f>Month!$T$1</c:f>
              <c:strCache>
                <c:ptCount val="1"/>
                <c:pt idx="0">
                  <c:v>Q2</c:v>
                </c:pt>
              </c:strCache>
            </c:strRef>
          </c:tx>
          <c:spPr>
            <a:solidFill>
              <a:schemeClr val="accent2"/>
            </a:solidFill>
            <a:ln>
              <a:noFill/>
            </a:ln>
            <a:effectLst/>
          </c:spPr>
          <c:invertIfNegative val="0"/>
          <c:cat>
            <c:strRef>
              <c:f>(Month!$R$2,Month!$R$4,Month!$R$6)</c:f>
              <c:strCache>
                <c:ptCount val="3"/>
                <c:pt idx="0">
                  <c:v>gross_transactions</c:v>
                </c:pt>
                <c:pt idx="1">
                  <c:v>net_transactions</c:v>
                </c:pt>
                <c:pt idx="2">
                  <c:v>canceled_transactions</c:v>
                </c:pt>
              </c:strCache>
            </c:strRef>
          </c:cat>
          <c:val>
            <c:numRef>
              <c:f>(Month!$T$2,Month!$T$4,Month!$T$6)</c:f>
              <c:numCache>
                <c:formatCode>General</c:formatCode>
                <c:ptCount val="3"/>
                <c:pt idx="0">
                  <c:v>49</c:v>
                </c:pt>
                <c:pt idx="1">
                  <c:v>25</c:v>
                </c:pt>
                <c:pt idx="2">
                  <c:v>24</c:v>
                </c:pt>
              </c:numCache>
            </c:numRef>
          </c:val>
          <c:extLst>
            <c:ext xmlns:c16="http://schemas.microsoft.com/office/drawing/2014/chart" uri="{C3380CC4-5D6E-409C-BE32-E72D297353CC}">
              <c16:uniqueId val="{00000001-00D4-431C-9144-4D980B6E2AEE}"/>
            </c:ext>
          </c:extLst>
        </c:ser>
        <c:ser>
          <c:idx val="2"/>
          <c:order val="2"/>
          <c:tx>
            <c:strRef>
              <c:f>Month!$U$1</c:f>
              <c:strCache>
                <c:ptCount val="1"/>
                <c:pt idx="0">
                  <c:v>Q3</c:v>
                </c:pt>
              </c:strCache>
            </c:strRef>
          </c:tx>
          <c:spPr>
            <a:solidFill>
              <a:schemeClr val="accent3"/>
            </a:solidFill>
            <a:ln>
              <a:noFill/>
            </a:ln>
            <a:effectLst/>
          </c:spPr>
          <c:invertIfNegative val="0"/>
          <c:cat>
            <c:strRef>
              <c:f>(Month!$R$2,Month!$R$4,Month!$R$6)</c:f>
              <c:strCache>
                <c:ptCount val="3"/>
                <c:pt idx="0">
                  <c:v>gross_transactions</c:v>
                </c:pt>
                <c:pt idx="1">
                  <c:v>net_transactions</c:v>
                </c:pt>
                <c:pt idx="2">
                  <c:v>canceled_transactions</c:v>
                </c:pt>
              </c:strCache>
            </c:strRef>
          </c:cat>
          <c:val>
            <c:numRef>
              <c:f>(Month!$U$2,Month!$U$4,Month!$U$6)</c:f>
              <c:numCache>
                <c:formatCode>General</c:formatCode>
                <c:ptCount val="3"/>
                <c:pt idx="0">
                  <c:v>30</c:v>
                </c:pt>
                <c:pt idx="1">
                  <c:v>13</c:v>
                </c:pt>
                <c:pt idx="2">
                  <c:v>17</c:v>
                </c:pt>
              </c:numCache>
            </c:numRef>
          </c:val>
          <c:extLst>
            <c:ext xmlns:c16="http://schemas.microsoft.com/office/drawing/2014/chart" uri="{C3380CC4-5D6E-409C-BE32-E72D297353CC}">
              <c16:uniqueId val="{00000002-00D4-431C-9144-4D980B6E2AEE}"/>
            </c:ext>
          </c:extLst>
        </c:ser>
        <c:ser>
          <c:idx val="3"/>
          <c:order val="3"/>
          <c:tx>
            <c:strRef>
              <c:f>Month!$V$1</c:f>
              <c:strCache>
                <c:ptCount val="1"/>
                <c:pt idx="0">
                  <c:v>Q4</c:v>
                </c:pt>
              </c:strCache>
            </c:strRef>
          </c:tx>
          <c:spPr>
            <a:solidFill>
              <a:schemeClr val="accent4"/>
            </a:solidFill>
            <a:ln>
              <a:noFill/>
            </a:ln>
            <a:effectLst/>
          </c:spPr>
          <c:invertIfNegative val="0"/>
          <c:cat>
            <c:strRef>
              <c:f>(Month!$R$2,Month!$R$4,Month!$R$6)</c:f>
              <c:strCache>
                <c:ptCount val="3"/>
                <c:pt idx="0">
                  <c:v>gross_transactions</c:v>
                </c:pt>
                <c:pt idx="1">
                  <c:v>net_transactions</c:v>
                </c:pt>
                <c:pt idx="2">
                  <c:v>canceled_transactions</c:v>
                </c:pt>
              </c:strCache>
            </c:strRef>
          </c:cat>
          <c:val>
            <c:numRef>
              <c:f>(Month!$V$2,Month!$V$4,Month!$V$6)</c:f>
              <c:numCache>
                <c:formatCode>General</c:formatCode>
                <c:ptCount val="3"/>
                <c:pt idx="0">
                  <c:v>94</c:v>
                </c:pt>
                <c:pt idx="1">
                  <c:v>41</c:v>
                </c:pt>
                <c:pt idx="2">
                  <c:v>53</c:v>
                </c:pt>
              </c:numCache>
            </c:numRef>
          </c:val>
          <c:extLst>
            <c:ext xmlns:c16="http://schemas.microsoft.com/office/drawing/2014/chart" uri="{C3380CC4-5D6E-409C-BE32-E72D297353CC}">
              <c16:uniqueId val="{00000003-00D4-431C-9144-4D980B6E2AEE}"/>
            </c:ext>
          </c:extLst>
        </c:ser>
        <c:dLbls>
          <c:showLegendKey val="0"/>
          <c:showVal val="0"/>
          <c:showCatName val="0"/>
          <c:showSerName val="0"/>
          <c:showPercent val="0"/>
          <c:showBubbleSize val="0"/>
        </c:dLbls>
        <c:gapWidth val="219"/>
        <c:overlap val="-27"/>
        <c:axId val="1270596672"/>
        <c:axId val="1270622912"/>
      </c:barChart>
      <c:catAx>
        <c:axId val="1270596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622912"/>
        <c:crosses val="autoZero"/>
        <c:auto val="1"/>
        <c:lblAlgn val="ctr"/>
        <c:lblOffset val="100"/>
        <c:noMultiLvlLbl val="0"/>
      </c:catAx>
      <c:valAx>
        <c:axId val="1270622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596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1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Month!$S$1</c:f>
              <c:strCache>
                <c:ptCount val="1"/>
                <c:pt idx="0">
                  <c:v>Q1</c:v>
                </c:pt>
              </c:strCache>
            </c:strRef>
          </c:tx>
          <c:spPr>
            <a:solidFill>
              <a:schemeClr val="accent1"/>
            </a:solidFill>
            <a:ln>
              <a:noFill/>
            </a:ln>
            <a:effectLst/>
          </c:spPr>
          <c:invertIfNegative val="0"/>
          <c:cat>
            <c:strRef>
              <c:f>(Month!$R$3,Month!$R$5,Month!$R$7)</c:f>
              <c:strCache>
                <c:ptCount val="3"/>
                <c:pt idx="0">
                  <c:v>gross_transaction_value(euros)</c:v>
                </c:pt>
                <c:pt idx="1">
                  <c:v>net_transaction_value(euros)</c:v>
                </c:pt>
                <c:pt idx="2">
                  <c:v>canceled_transactions_value(euros)</c:v>
                </c:pt>
              </c:strCache>
            </c:strRef>
          </c:cat>
          <c:val>
            <c:numRef>
              <c:f>(Month!$S$3,Month!$S$5,Month!$S$7)</c:f>
              <c:numCache>
                <c:formatCode>General</c:formatCode>
                <c:ptCount val="3"/>
                <c:pt idx="0">
                  <c:v>541.63</c:v>
                </c:pt>
                <c:pt idx="1">
                  <c:v>156.73000000000002</c:v>
                </c:pt>
                <c:pt idx="2">
                  <c:v>384.9</c:v>
                </c:pt>
              </c:numCache>
            </c:numRef>
          </c:val>
          <c:extLst>
            <c:ext xmlns:c16="http://schemas.microsoft.com/office/drawing/2014/chart" uri="{C3380CC4-5D6E-409C-BE32-E72D297353CC}">
              <c16:uniqueId val="{00000000-A028-41A0-A850-F7DC473911E9}"/>
            </c:ext>
          </c:extLst>
        </c:ser>
        <c:ser>
          <c:idx val="1"/>
          <c:order val="1"/>
          <c:tx>
            <c:strRef>
              <c:f>Month!$T$1</c:f>
              <c:strCache>
                <c:ptCount val="1"/>
                <c:pt idx="0">
                  <c:v>Q2</c:v>
                </c:pt>
              </c:strCache>
            </c:strRef>
          </c:tx>
          <c:spPr>
            <a:solidFill>
              <a:schemeClr val="accent2"/>
            </a:solidFill>
            <a:ln>
              <a:noFill/>
            </a:ln>
            <a:effectLst/>
          </c:spPr>
          <c:invertIfNegative val="0"/>
          <c:cat>
            <c:strRef>
              <c:f>(Month!$R$3,Month!$R$5,Month!$R$7)</c:f>
              <c:strCache>
                <c:ptCount val="3"/>
                <c:pt idx="0">
                  <c:v>gross_transaction_value(euros)</c:v>
                </c:pt>
                <c:pt idx="1">
                  <c:v>net_transaction_value(euros)</c:v>
                </c:pt>
                <c:pt idx="2">
                  <c:v>canceled_transactions_value(euros)</c:v>
                </c:pt>
              </c:strCache>
            </c:strRef>
          </c:cat>
          <c:val>
            <c:numRef>
              <c:f>(Month!$T$3,Month!$T$5,Month!$T$7)</c:f>
              <c:numCache>
                <c:formatCode>General</c:formatCode>
                <c:ptCount val="3"/>
                <c:pt idx="0">
                  <c:v>1178.1599999999999</c:v>
                </c:pt>
                <c:pt idx="1">
                  <c:v>553.14</c:v>
                </c:pt>
                <c:pt idx="2">
                  <c:v>625.02</c:v>
                </c:pt>
              </c:numCache>
            </c:numRef>
          </c:val>
          <c:extLst>
            <c:ext xmlns:c16="http://schemas.microsoft.com/office/drawing/2014/chart" uri="{C3380CC4-5D6E-409C-BE32-E72D297353CC}">
              <c16:uniqueId val="{00000001-A028-41A0-A850-F7DC473911E9}"/>
            </c:ext>
          </c:extLst>
        </c:ser>
        <c:ser>
          <c:idx val="2"/>
          <c:order val="2"/>
          <c:tx>
            <c:strRef>
              <c:f>Month!$U$1</c:f>
              <c:strCache>
                <c:ptCount val="1"/>
                <c:pt idx="0">
                  <c:v>Q3</c:v>
                </c:pt>
              </c:strCache>
            </c:strRef>
          </c:tx>
          <c:spPr>
            <a:solidFill>
              <a:schemeClr val="accent3"/>
            </a:solidFill>
            <a:ln>
              <a:noFill/>
            </a:ln>
            <a:effectLst/>
          </c:spPr>
          <c:invertIfNegative val="0"/>
          <c:cat>
            <c:strRef>
              <c:f>(Month!$R$3,Month!$R$5,Month!$R$7)</c:f>
              <c:strCache>
                <c:ptCount val="3"/>
                <c:pt idx="0">
                  <c:v>gross_transaction_value(euros)</c:v>
                </c:pt>
                <c:pt idx="1">
                  <c:v>net_transaction_value(euros)</c:v>
                </c:pt>
                <c:pt idx="2">
                  <c:v>canceled_transactions_value(euros)</c:v>
                </c:pt>
              </c:strCache>
            </c:strRef>
          </c:cat>
          <c:val>
            <c:numRef>
              <c:f>(Month!$U$3,Month!$U$5,Month!$U$7)</c:f>
              <c:numCache>
                <c:formatCode>General</c:formatCode>
                <c:ptCount val="3"/>
                <c:pt idx="0">
                  <c:v>952.28</c:v>
                </c:pt>
                <c:pt idx="1">
                  <c:v>126.61999999999999</c:v>
                </c:pt>
                <c:pt idx="2">
                  <c:v>825.66</c:v>
                </c:pt>
              </c:numCache>
            </c:numRef>
          </c:val>
          <c:extLst>
            <c:ext xmlns:c16="http://schemas.microsoft.com/office/drawing/2014/chart" uri="{C3380CC4-5D6E-409C-BE32-E72D297353CC}">
              <c16:uniqueId val="{00000002-A028-41A0-A850-F7DC473911E9}"/>
            </c:ext>
          </c:extLst>
        </c:ser>
        <c:ser>
          <c:idx val="3"/>
          <c:order val="3"/>
          <c:tx>
            <c:strRef>
              <c:f>Month!$V$1</c:f>
              <c:strCache>
                <c:ptCount val="1"/>
                <c:pt idx="0">
                  <c:v>Q4</c:v>
                </c:pt>
              </c:strCache>
            </c:strRef>
          </c:tx>
          <c:spPr>
            <a:solidFill>
              <a:schemeClr val="accent4"/>
            </a:solidFill>
            <a:ln>
              <a:noFill/>
            </a:ln>
            <a:effectLst/>
          </c:spPr>
          <c:invertIfNegative val="0"/>
          <c:cat>
            <c:strRef>
              <c:f>(Month!$R$3,Month!$R$5,Month!$R$7)</c:f>
              <c:strCache>
                <c:ptCount val="3"/>
                <c:pt idx="0">
                  <c:v>gross_transaction_value(euros)</c:v>
                </c:pt>
                <c:pt idx="1">
                  <c:v>net_transaction_value(euros)</c:v>
                </c:pt>
                <c:pt idx="2">
                  <c:v>canceled_transactions_value(euros)</c:v>
                </c:pt>
              </c:strCache>
            </c:strRef>
          </c:cat>
          <c:val>
            <c:numRef>
              <c:f>(Month!$V$3,Month!$V$5,Month!$V$7)</c:f>
              <c:numCache>
                <c:formatCode>General</c:formatCode>
                <c:ptCount val="3"/>
                <c:pt idx="0">
                  <c:v>2008.5299999999997</c:v>
                </c:pt>
                <c:pt idx="1">
                  <c:v>423.26</c:v>
                </c:pt>
                <c:pt idx="2">
                  <c:v>1585.27</c:v>
                </c:pt>
              </c:numCache>
            </c:numRef>
          </c:val>
          <c:extLst>
            <c:ext xmlns:c16="http://schemas.microsoft.com/office/drawing/2014/chart" uri="{C3380CC4-5D6E-409C-BE32-E72D297353CC}">
              <c16:uniqueId val="{00000003-A028-41A0-A850-F7DC473911E9}"/>
            </c:ext>
          </c:extLst>
        </c:ser>
        <c:dLbls>
          <c:showLegendKey val="0"/>
          <c:showVal val="0"/>
          <c:showCatName val="0"/>
          <c:showSerName val="0"/>
          <c:showPercent val="0"/>
          <c:showBubbleSize val="0"/>
        </c:dLbls>
        <c:gapWidth val="219"/>
        <c:overlap val="-27"/>
        <c:axId val="1270595688"/>
        <c:axId val="1270596344"/>
      </c:barChart>
      <c:catAx>
        <c:axId val="1270595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596344"/>
        <c:crosses val="autoZero"/>
        <c:auto val="1"/>
        <c:lblAlgn val="ctr"/>
        <c:lblOffset val="100"/>
        <c:noMultiLvlLbl val="0"/>
      </c:catAx>
      <c:valAx>
        <c:axId val="1270596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595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1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Month!$A$5</c:f>
              <c:strCache>
                <c:ptCount val="1"/>
                <c:pt idx="0">
                  <c:v>net_transaction_value(euros)</c:v>
                </c:pt>
              </c:strCache>
            </c:strRef>
          </c:tx>
          <c:spPr>
            <a:solidFill>
              <a:schemeClr val="accent1"/>
            </a:solidFill>
            <a:ln>
              <a:noFill/>
            </a:ln>
            <a:effectLst/>
          </c:spPr>
          <c:invertIfNegative val="0"/>
          <c:cat>
            <c:strRef>
              <c:f>Month!$B$1:$M$1</c:f>
              <c:strCache>
                <c:ptCount val="12"/>
                <c:pt idx="0">
                  <c:v> 2015-1 </c:v>
                </c:pt>
                <c:pt idx="1">
                  <c:v> 2015-2 </c:v>
                </c:pt>
                <c:pt idx="2">
                  <c:v> 2015-3 </c:v>
                </c:pt>
                <c:pt idx="3">
                  <c:v> 2015-4 </c:v>
                </c:pt>
                <c:pt idx="4">
                  <c:v> 2015-5 </c:v>
                </c:pt>
                <c:pt idx="5">
                  <c:v> 2015-6 </c:v>
                </c:pt>
                <c:pt idx="6">
                  <c:v> 2015-7 </c:v>
                </c:pt>
                <c:pt idx="7">
                  <c:v> 2015-8 </c:v>
                </c:pt>
                <c:pt idx="8">
                  <c:v> 2015-9 </c:v>
                </c:pt>
                <c:pt idx="9">
                  <c:v> 2015-10 </c:v>
                </c:pt>
                <c:pt idx="10">
                  <c:v> 2015-11 </c:v>
                </c:pt>
                <c:pt idx="11">
                  <c:v> 2015-12 </c:v>
                </c:pt>
              </c:strCache>
            </c:strRef>
          </c:cat>
          <c:val>
            <c:numRef>
              <c:f>Month!$B$5:$M$5</c:f>
              <c:numCache>
                <c:formatCode>General</c:formatCode>
                <c:ptCount val="12"/>
                <c:pt idx="0">
                  <c:v>89.47</c:v>
                </c:pt>
                <c:pt idx="1">
                  <c:v>36.65</c:v>
                </c:pt>
                <c:pt idx="2">
                  <c:v>30.61</c:v>
                </c:pt>
                <c:pt idx="3">
                  <c:v>8.8800000000000008</c:v>
                </c:pt>
                <c:pt idx="4">
                  <c:v>544.26</c:v>
                </c:pt>
                <c:pt idx="5">
                  <c:v>0</c:v>
                </c:pt>
                <c:pt idx="6">
                  <c:v>0</c:v>
                </c:pt>
                <c:pt idx="7">
                  <c:v>112.61999999999999</c:v>
                </c:pt>
                <c:pt idx="8">
                  <c:v>14</c:v>
                </c:pt>
                <c:pt idx="9">
                  <c:v>423.26</c:v>
                </c:pt>
                <c:pt idx="10">
                  <c:v>0</c:v>
                </c:pt>
                <c:pt idx="11">
                  <c:v>0</c:v>
                </c:pt>
              </c:numCache>
            </c:numRef>
          </c:val>
          <c:extLst>
            <c:ext xmlns:c16="http://schemas.microsoft.com/office/drawing/2014/chart" uri="{C3380CC4-5D6E-409C-BE32-E72D297353CC}">
              <c16:uniqueId val="{00000000-4F4E-4211-90B2-4134224E1B84}"/>
            </c:ext>
          </c:extLst>
        </c:ser>
        <c:dLbls>
          <c:showLegendKey val="0"/>
          <c:showVal val="0"/>
          <c:showCatName val="0"/>
          <c:showSerName val="0"/>
          <c:showPercent val="0"/>
          <c:showBubbleSize val="0"/>
        </c:dLbls>
        <c:gapWidth val="219"/>
        <c:overlap val="-27"/>
        <c:axId val="2122605552"/>
        <c:axId val="2122610800"/>
      </c:barChart>
      <c:catAx>
        <c:axId val="2122605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610800"/>
        <c:crosses val="autoZero"/>
        <c:auto val="1"/>
        <c:lblAlgn val="ctr"/>
        <c:lblOffset val="100"/>
        <c:noMultiLvlLbl val="0"/>
      </c:catAx>
      <c:valAx>
        <c:axId val="2122610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6055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1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Month!$A$7</c:f>
              <c:strCache>
                <c:ptCount val="1"/>
                <c:pt idx="0">
                  <c:v>canceled_transactions_value(euros)</c:v>
                </c:pt>
              </c:strCache>
            </c:strRef>
          </c:tx>
          <c:spPr>
            <a:solidFill>
              <a:schemeClr val="accent1"/>
            </a:solidFill>
            <a:ln>
              <a:noFill/>
            </a:ln>
            <a:effectLst/>
          </c:spPr>
          <c:invertIfNegative val="0"/>
          <c:cat>
            <c:strRef>
              <c:f>Month!$B$1:$M$1</c:f>
              <c:strCache>
                <c:ptCount val="12"/>
                <c:pt idx="0">
                  <c:v> 2015-1 </c:v>
                </c:pt>
                <c:pt idx="1">
                  <c:v> 2015-2 </c:v>
                </c:pt>
                <c:pt idx="2">
                  <c:v> 2015-3 </c:v>
                </c:pt>
                <c:pt idx="3">
                  <c:v> 2015-4 </c:v>
                </c:pt>
                <c:pt idx="4">
                  <c:v> 2015-5 </c:v>
                </c:pt>
                <c:pt idx="5">
                  <c:v> 2015-6 </c:v>
                </c:pt>
                <c:pt idx="6">
                  <c:v> 2015-7 </c:v>
                </c:pt>
                <c:pt idx="7">
                  <c:v> 2015-8 </c:v>
                </c:pt>
                <c:pt idx="8">
                  <c:v> 2015-9 </c:v>
                </c:pt>
                <c:pt idx="9">
                  <c:v> 2015-10 </c:v>
                </c:pt>
                <c:pt idx="10">
                  <c:v> 2015-11 </c:v>
                </c:pt>
                <c:pt idx="11">
                  <c:v> 2015-12 </c:v>
                </c:pt>
              </c:strCache>
            </c:strRef>
          </c:cat>
          <c:val>
            <c:numRef>
              <c:f>Month!$B$7:$M$7</c:f>
              <c:numCache>
                <c:formatCode>General</c:formatCode>
                <c:ptCount val="12"/>
                <c:pt idx="0">
                  <c:v>137.15</c:v>
                </c:pt>
                <c:pt idx="1">
                  <c:v>17.97</c:v>
                </c:pt>
                <c:pt idx="2">
                  <c:v>229.78</c:v>
                </c:pt>
                <c:pt idx="3">
                  <c:v>267.46999999999997</c:v>
                </c:pt>
                <c:pt idx="4">
                  <c:v>357.55</c:v>
                </c:pt>
                <c:pt idx="5">
                  <c:v>0</c:v>
                </c:pt>
                <c:pt idx="6">
                  <c:v>0</c:v>
                </c:pt>
                <c:pt idx="7">
                  <c:v>590.49</c:v>
                </c:pt>
                <c:pt idx="8">
                  <c:v>235.17</c:v>
                </c:pt>
                <c:pt idx="9">
                  <c:v>1503.13</c:v>
                </c:pt>
                <c:pt idx="10">
                  <c:v>21.05</c:v>
                </c:pt>
                <c:pt idx="11">
                  <c:v>61.089999999999996</c:v>
                </c:pt>
              </c:numCache>
            </c:numRef>
          </c:val>
          <c:extLst>
            <c:ext xmlns:c16="http://schemas.microsoft.com/office/drawing/2014/chart" uri="{C3380CC4-5D6E-409C-BE32-E72D297353CC}">
              <c16:uniqueId val="{00000000-4F4E-4211-90B2-4134224E1B84}"/>
            </c:ext>
          </c:extLst>
        </c:ser>
        <c:dLbls>
          <c:showLegendKey val="0"/>
          <c:showVal val="0"/>
          <c:showCatName val="0"/>
          <c:showSerName val="0"/>
          <c:showPercent val="0"/>
          <c:showBubbleSize val="0"/>
        </c:dLbls>
        <c:gapWidth val="219"/>
        <c:overlap val="-27"/>
        <c:axId val="2122605552"/>
        <c:axId val="2122610800"/>
      </c:barChart>
      <c:catAx>
        <c:axId val="2122605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610800"/>
        <c:crosses val="autoZero"/>
        <c:auto val="1"/>
        <c:lblAlgn val="ctr"/>
        <c:lblOffset val="100"/>
        <c:noMultiLvlLbl val="0"/>
      </c:catAx>
      <c:valAx>
        <c:axId val="2122610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6055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1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region!$A$2</c:f>
              <c:strCache>
                <c:ptCount val="1"/>
                <c:pt idx="0">
                  <c:v>gross_transactions</c:v>
                </c:pt>
              </c:strCache>
            </c:strRef>
          </c:tx>
          <c:spPr>
            <a:solidFill>
              <a:schemeClr val="accent1"/>
            </a:solidFill>
            <a:ln>
              <a:noFill/>
            </a:ln>
            <a:effectLst/>
          </c:spPr>
          <c:invertIfNegative val="0"/>
          <c:cat>
            <c:strRef>
              <c:f>region!$B$1:$AH$1</c:f>
              <c:strCache>
                <c:ptCount val="33"/>
                <c:pt idx="0">
                  <c:v>region X</c:v>
                </c:pt>
                <c:pt idx="1">
                  <c:v>region B</c:v>
                </c:pt>
                <c:pt idx="2">
                  <c:v>region AG</c:v>
                </c:pt>
                <c:pt idx="3">
                  <c:v>region AE</c:v>
                </c:pt>
                <c:pt idx="4">
                  <c:v>region L</c:v>
                </c:pt>
                <c:pt idx="5">
                  <c:v>region R</c:v>
                </c:pt>
                <c:pt idx="6">
                  <c:v>region J</c:v>
                </c:pt>
                <c:pt idx="7">
                  <c:v>region AC</c:v>
                </c:pt>
                <c:pt idx="8">
                  <c:v>region N</c:v>
                </c:pt>
                <c:pt idx="9">
                  <c:v>region AF</c:v>
                </c:pt>
                <c:pt idx="10">
                  <c:v>region H</c:v>
                </c:pt>
                <c:pt idx="11">
                  <c:v>region P</c:v>
                </c:pt>
                <c:pt idx="12">
                  <c:v>region D</c:v>
                </c:pt>
                <c:pt idx="13">
                  <c:v>region W</c:v>
                </c:pt>
                <c:pt idx="14">
                  <c:v>region AB</c:v>
                </c:pt>
                <c:pt idx="15">
                  <c:v>region AD</c:v>
                </c:pt>
                <c:pt idx="16">
                  <c:v>region e</c:v>
                </c:pt>
                <c:pt idx="17">
                  <c:v>region S</c:v>
                </c:pt>
                <c:pt idx="18">
                  <c:v>region G</c:v>
                </c:pt>
                <c:pt idx="19">
                  <c:v>region AJ</c:v>
                </c:pt>
                <c:pt idx="20">
                  <c:v>region V</c:v>
                </c:pt>
                <c:pt idx="21">
                  <c:v>region O</c:v>
                </c:pt>
                <c:pt idx="22">
                  <c:v>region A</c:v>
                </c:pt>
                <c:pt idx="23">
                  <c:v>region AA</c:v>
                </c:pt>
                <c:pt idx="24">
                  <c:v>region Z</c:v>
                </c:pt>
                <c:pt idx="25">
                  <c:v>region Y</c:v>
                </c:pt>
                <c:pt idx="26">
                  <c:v>region M</c:v>
                </c:pt>
                <c:pt idx="27">
                  <c:v>region F</c:v>
                </c:pt>
                <c:pt idx="28">
                  <c:v>region I</c:v>
                </c:pt>
                <c:pt idx="29">
                  <c:v>region Q</c:v>
                </c:pt>
                <c:pt idx="30">
                  <c:v>region AI</c:v>
                </c:pt>
                <c:pt idx="31">
                  <c:v>region C</c:v>
                </c:pt>
                <c:pt idx="32">
                  <c:v>region K</c:v>
                </c:pt>
              </c:strCache>
            </c:strRef>
          </c:cat>
          <c:val>
            <c:numRef>
              <c:f>region!$B$2:$AH$2</c:f>
              <c:numCache>
                <c:formatCode>General</c:formatCode>
                <c:ptCount val="33"/>
                <c:pt idx="0">
                  <c:v>53</c:v>
                </c:pt>
                <c:pt idx="1">
                  <c:v>30</c:v>
                </c:pt>
                <c:pt idx="2">
                  <c:v>61</c:v>
                </c:pt>
                <c:pt idx="3">
                  <c:v>34</c:v>
                </c:pt>
                <c:pt idx="4">
                  <c:v>7</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extLst>
            <c:ext xmlns:c16="http://schemas.microsoft.com/office/drawing/2014/chart" uri="{C3380CC4-5D6E-409C-BE32-E72D297353CC}">
              <c16:uniqueId val="{00000000-0F42-4BFE-BD70-E8F1493141F4}"/>
            </c:ext>
          </c:extLst>
        </c:ser>
        <c:ser>
          <c:idx val="1"/>
          <c:order val="1"/>
          <c:tx>
            <c:strRef>
              <c:f>region!$A$4</c:f>
              <c:strCache>
                <c:ptCount val="1"/>
                <c:pt idx="0">
                  <c:v>net_transactions</c:v>
                </c:pt>
              </c:strCache>
            </c:strRef>
          </c:tx>
          <c:spPr>
            <a:solidFill>
              <a:schemeClr val="accent2"/>
            </a:solidFill>
            <a:ln>
              <a:noFill/>
            </a:ln>
            <a:effectLst/>
          </c:spPr>
          <c:invertIfNegative val="0"/>
          <c:cat>
            <c:strRef>
              <c:f>region!$B$1:$AH$1</c:f>
              <c:strCache>
                <c:ptCount val="33"/>
                <c:pt idx="0">
                  <c:v>region X</c:v>
                </c:pt>
                <c:pt idx="1">
                  <c:v>region B</c:v>
                </c:pt>
                <c:pt idx="2">
                  <c:v>region AG</c:v>
                </c:pt>
                <c:pt idx="3">
                  <c:v>region AE</c:v>
                </c:pt>
                <c:pt idx="4">
                  <c:v>region L</c:v>
                </c:pt>
                <c:pt idx="5">
                  <c:v>region R</c:v>
                </c:pt>
                <c:pt idx="6">
                  <c:v>region J</c:v>
                </c:pt>
                <c:pt idx="7">
                  <c:v>region AC</c:v>
                </c:pt>
                <c:pt idx="8">
                  <c:v>region N</c:v>
                </c:pt>
                <c:pt idx="9">
                  <c:v>region AF</c:v>
                </c:pt>
                <c:pt idx="10">
                  <c:v>region H</c:v>
                </c:pt>
                <c:pt idx="11">
                  <c:v>region P</c:v>
                </c:pt>
                <c:pt idx="12">
                  <c:v>region D</c:v>
                </c:pt>
                <c:pt idx="13">
                  <c:v>region W</c:v>
                </c:pt>
                <c:pt idx="14">
                  <c:v>region AB</c:v>
                </c:pt>
                <c:pt idx="15">
                  <c:v>region AD</c:v>
                </c:pt>
                <c:pt idx="16">
                  <c:v>region e</c:v>
                </c:pt>
                <c:pt idx="17">
                  <c:v>region S</c:v>
                </c:pt>
                <c:pt idx="18">
                  <c:v>region G</c:v>
                </c:pt>
                <c:pt idx="19">
                  <c:v>region AJ</c:v>
                </c:pt>
                <c:pt idx="20">
                  <c:v>region V</c:v>
                </c:pt>
                <c:pt idx="21">
                  <c:v>region O</c:v>
                </c:pt>
                <c:pt idx="22">
                  <c:v>region A</c:v>
                </c:pt>
                <c:pt idx="23">
                  <c:v>region AA</c:v>
                </c:pt>
                <c:pt idx="24">
                  <c:v>region Z</c:v>
                </c:pt>
                <c:pt idx="25">
                  <c:v>region Y</c:v>
                </c:pt>
                <c:pt idx="26">
                  <c:v>region M</c:v>
                </c:pt>
                <c:pt idx="27">
                  <c:v>region F</c:v>
                </c:pt>
                <c:pt idx="28">
                  <c:v>region I</c:v>
                </c:pt>
                <c:pt idx="29">
                  <c:v>region Q</c:v>
                </c:pt>
                <c:pt idx="30">
                  <c:v>region AI</c:v>
                </c:pt>
                <c:pt idx="31">
                  <c:v>region C</c:v>
                </c:pt>
                <c:pt idx="32">
                  <c:v>region K</c:v>
                </c:pt>
              </c:strCache>
            </c:strRef>
          </c:cat>
          <c:val>
            <c:numRef>
              <c:f>region!$B$4:$AH$4</c:f>
              <c:numCache>
                <c:formatCode>General</c:formatCode>
                <c:ptCount val="33"/>
                <c:pt idx="0">
                  <c:v>34</c:v>
                </c:pt>
                <c:pt idx="1">
                  <c:v>1</c:v>
                </c:pt>
                <c:pt idx="2">
                  <c:v>36</c:v>
                </c:pt>
                <c:pt idx="3">
                  <c:v>7</c:v>
                </c:pt>
                <c:pt idx="4">
                  <c:v>4</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extLst>
            <c:ext xmlns:c16="http://schemas.microsoft.com/office/drawing/2014/chart" uri="{C3380CC4-5D6E-409C-BE32-E72D297353CC}">
              <c16:uniqueId val="{00000001-0F42-4BFE-BD70-E8F1493141F4}"/>
            </c:ext>
          </c:extLst>
        </c:ser>
        <c:ser>
          <c:idx val="2"/>
          <c:order val="2"/>
          <c:tx>
            <c:strRef>
              <c:f>region!$A$6</c:f>
              <c:strCache>
                <c:ptCount val="1"/>
                <c:pt idx="0">
                  <c:v>canceled_transactions</c:v>
                </c:pt>
              </c:strCache>
            </c:strRef>
          </c:tx>
          <c:spPr>
            <a:solidFill>
              <a:schemeClr val="accent3"/>
            </a:solidFill>
            <a:ln>
              <a:noFill/>
            </a:ln>
            <a:effectLst/>
          </c:spPr>
          <c:invertIfNegative val="0"/>
          <c:cat>
            <c:strRef>
              <c:f>region!$B$1:$AH$1</c:f>
              <c:strCache>
                <c:ptCount val="33"/>
                <c:pt idx="0">
                  <c:v>region X</c:v>
                </c:pt>
                <c:pt idx="1">
                  <c:v>region B</c:v>
                </c:pt>
                <c:pt idx="2">
                  <c:v>region AG</c:v>
                </c:pt>
                <c:pt idx="3">
                  <c:v>region AE</c:v>
                </c:pt>
                <c:pt idx="4">
                  <c:v>region L</c:v>
                </c:pt>
                <c:pt idx="5">
                  <c:v>region R</c:v>
                </c:pt>
                <c:pt idx="6">
                  <c:v>region J</c:v>
                </c:pt>
                <c:pt idx="7">
                  <c:v>region AC</c:v>
                </c:pt>
                <c:pt idx="8">
                  <c:v>region N</c:v>
                </c:pt>
                <c:pt idx="9">
                  <c:v>region AF</c:v>
                </c:pt>
                <c:pt idx="10">
                  <c:v>region H</c:v>
                </c:pt>
                <c:pt idx="11">
                  <c:v>region P</c:v>
                </c:pt>
                <c:pt idx="12">
                  <c:v>region D</c:v>
                </c:pt>
                <c:pt idx="13">
                  <c:v>region W</c:v>
                </c:pt>
                <c:pt idx="14">
                  <c:v>region AB</c:v>
                </c:pt>
                <c:pt idx="15">
                  <c:v>region AD</c:v>
                </c:pt>
                <c:pt idx="16">
                  <c:v>region e</c:v>
                </c:pt>
                <c:pt idx="17">
                  <c:v>region S</c:v>
                </c:pt>
                <c:pt idx="18">
                  <c:v>region G</c:v>
                </c:pt>
                <c:pt idx="19">
                  <c:v>region AJ</c:v>
                </c:pt>
                <c:pt idx="20">
                  <c:v>region V</c:v>
                </c:pt>
                <c:pt idx="21">
                  <c:v>region O</c:v>
                </c:pt>
                <c:pt idx="22">
                  <c:v>region A</c:v>
                </c:pt>
                <c:pt idx="23">
                  <c:v>region AA</c:v>
                </c:pt>
                <c:pt idx="24">
                  <c:v>region Z</c:v>
                </c:pt>
                <c:pt idx="25">
                  <c:v>region Y</c:v>
                </c:pt>
                <c:pt idx="26">
                  <c:v>region M</c:v>
                </c:pt>
                <c:pt idx="27">
                  <c:v>region F</c:v>
                </c:pt>
                <c:pt idx="28">
                  <c:v>region I</c:v>
                </c:pt>
                <c:pt idx="29">
                  <c:v>region Q</c:v>
                </c:pt>
                <c:pt idx="30">
                  <c:v>region AI</c:v>
                </c:pt>
                <c:pt idx="31">
                  <c:v>region C</c:v>
                </c:pt>
                <c:pt idx="32">
                  <c:v>region K</c:v>
                </c:pt>
              </c:strCache>
            </c:strRef>
          </c:cat>
          <c:val>
            <c:numRef>
              <c:f>region!$B$6:$AH$6</c:f>
              <c:numCache>
                <c:formatCode>General</c:formatCode>
                <c:ptCount val="33"/>
                <c:pt idx="0">
                  <c:v>19</c:v>
                </c:pt>
                <c:pt idx="1">
                  <c:v>29</c:v>
                </c:pt>
                <c:pt idx="2">
                  <c:v>25</c:v>
                </c:pt>
                <c:pt idx="3">
                  <c:v>27</c:v>
                </c:pt>
                <c:pt idx="4">
                  <c:v>3</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extLst>
            <c:ext xmlns:c16="http://schemas.microsoft.com/office/drawing/2014/chart" uri="{C3380CC4-5D6E-409C-BE32-E72D297353CC}">
              <c16:uniqueId val="{00000002-0F42-4BFE-BD70-E8F1493141F4}"/>
            </c:ext>
          </c:extLst>
        </c:ser>
        <c:dLbls>
          <c:showLegendKey val="0"/>
          <c:showVal val="0"/>
          <c:showCatName val="0"/>
          <c:showSerName val="0"/>
          <c:showPercent val="0"/>
          <c:showBubbleSize val="0"/>
        </c:dLbls>
        <c:gapWidth val="219"/>
        <c:axId val="840921848"/>
        <c:axId val="840934312"/>
      </c:barChart>
      <c:catAx>
        <c:axId val="840921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934312"/>
        <c:crosses val="autoZero"/>
        <c:auto val="1"/>
        <c:lblAlgn val="ctr"/>
        <c:lblOffset val="100"/>
        <c:noMultiLvlLbl val="0"/>
      </c:catAx>
      <c:valAx>
        <c:axId val="8409343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92184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1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region!$A$3</c:f>
              <c:strCache>
                <c:ptCount val="1"/>
                <c:pt idx="0">
                  <c:v>gross_transaction_value(euros)</c:v>
                </c:pt>
              </c:strCache>
            </c:strRef>
          </c:tx>
          <c:spPr>
            <a:solidFill>
              <a:schemeClr val="accent1"/>
            </a:solidFill>
            <a:ln>
              <a:noFill/>
            </a:ln>
            <a:effectLst/>
          </c:spPr>
          <c:invertIfNegative val="0"/>
          <c:cat>
            <c:strRef>
              <c:f>region!$B$1:$AH$1</c:f>
              <c:strCache>
                <c:ptCount val="33"/>
                <c:pt idx="0">
                  <c:v>region X</c:v>
                </c:pt>
                <c:pt idx="1">
                  <c:v>region B</c:v>
                </c:pt>
                <c:pt idx="2">
                  <c:v>region AG</c:v>
                </c:pt>
                <c:pt idx="3">
                  <c:v>region AE</c:v>
                </c:pt>
                <c:pt idx="4">
                  <c:v>region L</c:v>
                </c:pt>
                <c:pt idx="5">
                  <c:v>region R</c:v>
                </c:pt>
                <c:pt idx="6">
                  <c:v>region J</c:v>
                </c:pt>
                <c:pt idx="7">
                  <c:v>region AC</c:v>
                </c:pt>
                <c:pt idx="8">
                  <c:v>region N</c:v>
                </c:pt>
                <c:pt idx="9">
                  <c:v>region AF</c:v>
                </c:pt>
                <c:pt idx="10">
                  <c:v>region H</c:v>
                </c:pt>
                <c:pt idx="11">
                  <c:v>region P</c:v>
                </c:pt>
                <c:pt idx="12">
                  <c:v>region D</c:v>
                </c:pt>
                <c:pt idx="13">
                  <c:v>region W</c:v>
                </c:pt>
                <c:pt idx="14">
                  <c:v>region AB</c:v>
                </c:pt>
                <c:pt idx="15">
                  <c:v>region AD</c:v>
                </c:pt>
                <c:pt idx="16">
                  <c:v>region e</c:v>
                </c:pt>
                <c:pt idx="17">
                  <c:v>region S</c:v>
                </c:pt>
                <c:pt idx="18">
                  <c:v>region G</c:v>
                </c:pt>
                <c:pt idx="19">
                  <c:v>region AJ</c:v>
                </c:pt>
                <c:pt idx="20">
                  <c:v>region V</c:v>
                </c:pt>
                <c:pt idx="21">
                  <c:v>region O</c:v>
                </c:pt>
                <c:pt idx="22">
                  <c:v>region A</c:v>
                </c:pt>
                <c:pt idx="23">
                  <c:v>region AA</c:v>
                </c:pt>
                <c:pt idx="24">
                  <c:v>region Z</c:v>
                </c:pt>
                <c:pt idx="25">
                  <c:v>region Y</c:v>
                </c:pt>
                <c:pt idx="26">
                  <c:v>region M</c:v>
                </c:pt>
                <c:pt idx="27">
                  <c:v>region F</c:v>
                </c:pt>
                <c:pt idx="28">
                  <c:v>region I</c:v>
                </c:pt>
                <c:pt idx="29">
                  <c:v>region Q</c:v>
                </c:pt>
                <c:pt idx="30">
                  <c:v>region AI</c:v>
                </c:pt>
                <c:pt idx="31">
                  <c:v>region C</c:v>
                </c:pt>
                <c:pt idx="32">
                  <c:v>region K</c:v>
                </c:pt>
              </c:strCache>
            </c:strRef>
          </c:cat>
          <c:val>
            <c:numRef>
              <c:f>region!$B$3:$AH$3</c:f>
              <c:numCache>
                <c:formatCode>General</c:formatCode>
                <c:ptCount val="33"/>
                <c:pt idx="0">
                  <c:v>1557.64</c:v>
                </c:pt>
                <c:pt idx="1">
                  <c:v>1312.29</c:v>
                </c:pt>
                <c:pt idx="2">
                  <c:v>638.11999999999989</c:v>
                </c:pt>
                <c:pt idx="3">
                  <c:v>1150.8899999999999</c:v>
                </c:pt>
                <c:pt idx="4">
                  <c:v>21.66</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extLst>
            <c:ext xmlns:c16="http://schemas.microsoft.com/office/drawing/2014/chart" uri="{C3380CC4-5D6E-409C-BE32-E72D297353CC}">
              <c16:uniqueId val="{00000000-0302-4B57-B01F-6D9DE5A84DFE}"/>
            </c:ext>
          </c:extLst>
        </c:ser>
        <c:ser>
          <c:idx val="1"/>
          <c:order val="1"/>
          <c:tx>
            <c:strRef>
              <c:f>region!$A$5</c:f>
              <c:strCache>
                <c:ptCount val="1"/>
                <c:pt idx="0">
                  <c:v>net_transaction_value(euros)</c:v>
                </c:pt>
              </c:strCache>
            </c:strRef>
          </c:tx>
          <c:spPr>
            <a:solidFill>
              <a:schemeClr val="accent2"/>
            </a:solidFill>
            <a:ln>
              <a:noFill/>
            </a:ln>
            <a:effectLst/>
          </c:spPr>
          <c:invertIfNegative val="0"/>
          <c:cat>
            <c:strRef>
              <c:f>region!$B$1:$AH$1</c:f>
              <c:strCache>
                <c:ptCount val="33"/>
                <c:pt idx="0">
                  <c:v>region X</c:v>
                </c:pt>
                <c:pt idx="1">
                  <c:v>region B</c:v>
                </c:pt>
                <c:pt idx="2">
                  <c:v>region AG</c:v>
                </c:pt>
                <c:pt idx="3">
                  <c:v>region AE</c:v>
                </c:pt>
                <c:pt idx="4">
                  <c:v>region L</c:v>
                </c:pt>
                <c:pt idx="5">
                  <c:v>region R</c:v>
                </c:pt>
                <c:pt idx="6">
                  <c:v>region J</c:v>
                </c:pt>
                <c:pt idx="7">
                  <c:v>region AC</c:v>
                </c:pt>
                <c:pt idx="8">
                  <c:v>region N</c:v>
                </c:pt>
                <c:pt idx="9">
                  <c:v>region AF</c:v>
                </c:pt>
                <c:pt idx="10">
                  <c:v>region H</c:v>
                </c:pt>
                <c:pt idx="11">
                  <c:v>region P</c:v>
                </c:pt>
                <c:pt idx="12">
                  <c:v>region D</c:v>
                </c:pt>
                <c:pt idx="13">
                  <c:v>region W</c:v>
                </c:pt>
                <c:pt idx="14">
                  <c:v>region AB</c:v>
                </c:pt>
                <c:pt idx="15">
                  <c:v>region AD</c:v>
                </c:pt>
                <c:pt idx="16">
                  <c:v>region e</c:v>
                </c:pt>
                <c:pt idx="17">
                  <c:v>region S</c:v>
                </c:pt>
                <c:pt idx="18">
                  <c:v>region G</c:v>
                </c:pt>
                <c:pt idx="19">
                  <c:v>region AJ</c:v>
                </c:pt>
                <c:pt idx="20">
                  <c:v>region V</c:v>
                </c:pt>
                <c:pt idx="21">
                  <c:v>region O</c:v>
                </c:pt>
                <c:pt idx="22">
                  <c:v>region A</c:v>
                </c:pt>
                <c:pt idx="23">
                  <c:v>region AA</c:v>
                </c:pt>
                <c:pt idx="24">
                  <c:v>region Z</c:v>
                </c:pt>
                <c:pt idx="25">
                  <c:v>region Y</c:v>
                </c:pt>
                <c:pt idx="26">
                  <c:v>region M</c:v>
                </c:pt>
                <c:pt idx="27">
                  <c:v>region F</c:v>
                </c:pt>
                <c:pt idx="28">
                  <c:v>region I</c:v>
                </c:pt>
                <c:pt idx="29">
                  <c:v>region Q</c:v>
                </c:pt>
                <c:pt idx="30">
                  <c:v>region AI</c:v>
                </c:pt>
                <c:pt idx="31">
                  <c:v>region C</c:v>
                </c:pt>
                <c:pt idx="32">
                  <c:v>region K</c:v>
                </c:pt>
              </c:strCache>
            </c:strRef>
          </c:cat>
          <c:val>
            <c:numRef>
              <c:f>region!$B$5:$AH$5</c:f>
              <c:numCache>
                <c:formatCode>General</c:formatCode>
                <c:ptCount val="33"/>
                <c:pt idx="0">
                  <c:v>632.48</c:v>
                </c:pt>
                <c:pt idx="1">
                  <c:v>30.99</c:v>
                </c:pt>
                <c:pt idx="2">
                  <c:v>340.26</c:v>
                </c:pt>
                <c:pt idx="3">
                  <c:v>247.14000000000001</c:v>
                </c:pt>
                <c:pt idx="4">
                  <c:v>8.8800000000000008</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extLst>
            <c:ext xmlns:c16="http://schemas.microsoft.com/office/drawing/2014/chart" uri="{C3380CC4-5D6E-409C-BE32-E72D297353CC}">
              <c16:uniqueId val="{00000001-0302-4B57-B01F-6D9DE5A84DFE}"/>
            </c:ext>
          </c:extLst>
        </c:ser>
        <c:ser>
          <c:idx val="2"/>
          <c:order val="2"/>
          <c:tx>
            <c:strRef>
              <c:f>region!$A$7</c:f>
              <c:strCache>
                <c:ptCount val="1"/>
                <c:pt idx="0">
                  <c:v>canceled_transactions_value(euros)</c:v>
                </c:pt>
              </c:strCache>
            </c:strRef>
          </c:tx>
          <c:spPr>
            <a:solidFill>
              <a:schemeClr val="accent3"/>
            </a:solidFill>
            <a:ln>
              <a:noFill/>
            </a:ln>
            <a:effectLst/>
          </c:spPr>
          <c:invertIfNegative val="0"/>
          <c:cat>
            <c:strRef>
              <c:f>region!$B$1:$AH$1</c:f>
              <c:strCache>
                <c:ptCount val="33"/>
                <c:pt idx="0">
                  <c:v>region X</c:v>
                </c:pt>
                <c:pt idx="1">
                  <c:v>region B</c:v>
                </c:pt>
                <c:pt idx="2">
                  <c:v>region AG</c:v>
                </c:pt>
                <c:pt idx="3">
                  <c:v>region AE</c:v>
                </c:pt>
                <c:pt idx="4">
                  <c:v>region L</c:v>
                </c:pt>
                <c:pt idx="5">
                  <c:v>region R</c:v>
                </c:pt>
                <c:pt idx="6">
                  <c:v>region J</c:v>
                </c:pt>
                <c:pt idx="7">
                  <c:v>region AC</c:v>
                </c:pt>
                <c:pt idx="8">
                  <c:v>region N</c:v>
                </c:pt>
                <c:pt idx="9">
                  <c:v>region AF</c:v>
                </c:pt>
                <c:pt idx="10">
                  <c:v>region H</c:v>
                </c:pt>
                <c:pt idx="11">
                  <c:v>region P</c:v>
                </c:pt>
                <c:pt idx="12">
                  <c:v>region D</c:v>
                </c:pt>
                <c:pt idx="13">
                  <c:v>region W</c:v>
                </c:pt>
                <c:pt idx="14">
                  <c:v>region AB</c:v>
                </c:pt>
                <c:pt idx="15">
                  <c:v>region AD</c:v>
                </c:pt>
                <c:pt idx="16">
                  <c:v>region e</c:v>
                </c:pt>
                <c:pt idx="17">
                  <c:v>region S</c:v>
                </c:pt>
                <c:pt idx="18">
                  <c:v>region G</c:v>
                </c:pt>
                <c:pt idx="19">
                  <c:v>region AJ</c:v>
                </c:pt>
                <c:pt idx="20">
                  <c:v>region V</c:v>
                </c:pt>
                <c:pt idx="21">
                  <c:v>region O</c:v>
                </c:pt>
                <c:pt idx="22">
                  <c:v>region A</c:v>
                </c:pt>
                <c:pt idx="23">
                  <c:v>region AA</c:v>
                </c:pt>
                <c:pt idx="24">
                  <c:v>region Z</c:v>
                </c:pt>
                <c:pt idx="25">
                  <c:v>region Y</c:v>
                </c:pt>
                <c:pt idx="26">
                  <c:v>region M</c:v>
                </c:pt>
                <c:pt idx="27">
                  <c:v>region F</c:v>
                </c:pt>
                <c:pt idx="28">
                  <c:v>region I</c:v>
                </c:pt>
                <c:pt idx="29">
                  <c:v>region Q</c:v>
                </c:pt>
                <c:pt idx="30">
                  <c:v>region AI</c:v>
                </c:pt>
                <c:pt idx="31">
                  <c:v>region C</c:v>
                </c:pt>
                <c:pt idx="32">
                  <c:v>region K</c:v>
                </c:pt>
              </c:strCache>
            </c:strRef>
          </c:cat>
          <c:val>
            <c:numRef>
              <c:f>region!$B$7:$AH$7</c:f>
              <c:numCache>
                <c:formatCode>General</c:formatCode>
                <c:ptCount val="33"/>
                <c:pt idx="0">
                  <c:v>925.15999999999985</c:v>
                </c:pt>
                <c:pt idx="1">
                  <c:v>1281.3</c:v>
                </c:pt>
                <c:pt idx="2">
                  <c:v>297.86000000000007</c:v>
                </c:pt>
                <c:pt idx="3">
                  <c:v>903.74999999999989</c:v>
                </c:pt>
                <c:pt idx="4">
                  <c:v>12.78</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extLst>
            <c:ext xmlns:c16="http://schemas.microsoft.com/office/drawing/2014/chart" uri="{C3380CC4-5D6E-409C-BE32-E72D297353CC}">
              <c16:uniqueId val="{00000002-0302-4B57-B01F-6D9DE5A84DFE}"/>
            </c:ext>
          </c:extLst>
        </c:ser>
        <c:dLbls>
          <c:showLegendKey val="0"/>
          <c:showVal val="0"/>
          <c:showCatName val="0"/>
          <c:showSerName val="0"/>
          <c:showPercent val="0"/>
          <c:showBubbleSize val="0"/>
        </c:dLbls>
        <c:gapWidth val="219"/>
        <c:axId val="840834600"/>
        <c:axId val="840838864"/>
      </c:barChart>
      <c:catAx>
        <c:axId val="8408346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838864"/>
        <c:crosses val="autoZero"/>
        <c:auto val="1"/>
        <c:lblAlgn val="ctr"/>
        <c:lblOffset val="100"/>
        <c:noMultiLvlLbl val="0"/>
      </c:catAx>
      <c:valAx>
        <c:axId val="840838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8346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1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region!$A$4</c:f>
              <c:strCache>
                <c:ptCount val="1"/>
                <c:pt idx="0">
                  <c:v>net_transactions</c:v>
                </c:pt>
              </c:strCache>
            </c:strRef>
          </c:tx>
          <c:spPr>
            <a:solidFill>
              <a:schemeClr val="accent1"/>
            </a:solidFill>
            <a:ln>
              <a:noFill/>
            </a:ln>
            <a:effectLst/>
          </c:spPr>
          <c:invertIfNegative val="0"/>
          <c:cat>
            <c:strRef>
              <c:f>region!$B$1:$AH$1</c:f>
              <c:strCache>
                <c:ptCount val="33"/>
                <c:pt idx="0">
                  <c:v>region X</c:v>
                </c:pt>
                <c:pt idx="1">
                  <c:v>region B</c:v>
                </c:pt>
                <c:pt idx="2">
                  <c:v>region AG</c:v>
                </c:pt>
                <c:pt idx="3">
                  <c:v>region AE</c:v>
                </c:pt>
                <c:pt idx="4">
                  <c:v>region L</c:v>
                </c:pt>
                <c:pt idx="5">
                  <c:v>region R</c:v>
                </c:pt>
                <c:pt idx="6">
                  <c:v>region J</c:v>
                </c:pt>
                <c:pt idx="7">
                  <c:v>region AC</c:v>
                </c:pt>
                <c:pt idx="8">
                  <c:v>region N</c:v>
                </c:pt>
                <c:pt idx="9">
                  <c:v>region AF</c:v>
                </c:pt>
                <c:pt idx="10">
                  <c:v>region H</c:v>
                </c:pt>
                <c:pt idx="11">
                  <c:v>region P</c:v>
                </c:pt>
                <c:pt idx="12">
                  <c:v>region D</c:v>
                </c:pt>
                <c:pt idx="13">
                  <c:v>region W</c:v>
                </c:pt>
                <c:pt idx="14">
                  <c:v>region AB</c:v>
                </c:pt>
                <c:pt idx="15">
                  <c:v>region AD</c:v>
                </c:pt>
                <c:pt idx="16">
                  <c:v>region e</c:v>
                </c:pt>
                <c:pt idx="17">
                  <c:v>region S</c:v>
                </c:pt>
                <c:pt idx="18">
                  <c:v>region G</c:v>
                </c:pt>
                <c:pt idx="19">
                  <c:v>region AJ</c:v>
                </c:pt>
                <c:pt idx="20">
                  <c:v>region V</c:v>
                </c:pt>
                <c:pt idx="21">
                  <c:v>region O</c:v>
                </c:pt>
                <c:pt idx="22">
                  <c:v>region A</c:v>
                </c:pt>
                <c:pt idx="23">
                  <c:v>region AA</c:v>
                </c:pt>
                <c:pt idx="24">
                  <c:v>region Z</c:v>
                </c:pt>
                <c:pt idx="25">
                  <c:v>region Y</c:v>
                </c:pt>
                <c:pt idx="26">
                  <c:v>region M</c:v>
                </c:pt>
                <c:pt idx="27">
                  <c:v>region F</c:v>
                </c:pt>
                <c:pt idx="28">
                  <c:v>region I</c:v>
                </c:pt>
                <c:pt idx="29">
                  <c:v>region Q</c:v>
                </c:pt>
                <c:pt idx="30">
                  <c:v>region AI</c:v>
                </c:pt>
                <c:pt idx="31">
                  <c:v>region C</c:v>
                </c:pt>
                <c:pt idx="32">
                  <c:v>region K</c:v>
                </c:pt>
              </c:strCache>
            </c:strRef>
          </c:cat>
          <c:val>
            <c:numRef>
              <c:f>region!$B$4:$AH$4</c:f>
              <c:numCache>
                <c:formatCode>General</c:formatCode>
                <c:ptCount val="33"/>
                <c:pt idx="0">
                  <c:v>34</c:v>
                </c:pt>
                <c:pt idx="1">
                  <c:v>1</c:v>
                </c:pt>
                <c:pt idx="2">
                  <c:v>36</c:v>
                </c:pt>
                <c:pt idx="3">
                  <c:v>7</c:v>
                </c:pt>
                <c:pt idx="4">
                  <c:v>4</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extLst>
            <c:ext xmlns:c16="http://schemas.microsoft.com/office/drawing/2014/chart" uri="{C3380CC4-5D6E-409C-BE32-E72D297353CC}">
              <c16:uniqueId val="{00000000-E517-45A8-872D-72B6EE709421}"/>
            </c:ext>
          </c:extLst>
        </c:ser>
        <c:dLbls>
          <c:showLegendKey val="0"/>
          <c:showVal val="0"/>
          <c:showCatName val="0"/>
          <c:showSerName val="0"/>
          <c:showPercent val="0"/>
          <c:showBubbleSize val="0"/>
        </c:dLbls>
        <c:gapWidth val="219"/>
        <c:axId val="2122585216"/>
        <c:axId val="2122583248"/>
      </c:barChart>
      <c:catAx>
        <c:axId val="2122585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583248"/>
        <c:crosses val="autoZero"/>
        <c:auto val="1"/>
        <c:lblAlgn val="ctr"/>
        <c:lblOffset val="100"/>
        <c:noMultiLvlLbl val="0"/>
      </c:catAx>
      <c:valAx>
        <c:axId val="21225832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58521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1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region!$A$5</c:f>
              <c:strCache>
                <c:ptCount val="1"/>
                <c:pt idx="0">
                  <c:v>net_transaction_value(euros)</c:v>
                </c:pt>
              </c:strCache>
            </c:strRef>
          </c:tx>
          <c:spPr>
            <a:solidFill>
              <a:schemeClr val="accent1"/>
            </a:solidFill>
            <a:ln>
              <a:noFill/>
            </a:ln>
            <a:effectLst/>
          </c:spPr>
          <c:invertIfNegative val="0"/>
          <c:cat>
            <c:strRef>
              <c:f>region!$B$1:$AH$1</c:f>
              <c:strCache>
                <c:ptCount val="33"/>
                <c:pt idx="0">
                  <c:v>region X</c:v>
                </c:pt>
                <c:pt idx="1">
                  <c:v>region B</c:v>
                </c:pt>
                <c:pt idx="2">
                  <c:v>region AG</c:v>
                </c:pt>
                <c:pt idx="3">
                  <c:v>region AE</c:v>
                </c:pt>
                <c:pt idx="4">
                  <c:v>region L</c:v>
                </c:pt>
                <c:pt idx="5">
                  <c:v>region R</c:v>
                </c:pt>
                <c:pt idx="6">
                  <c:v>region J</c:v>
                </c:pt>
                <c:pt idx="7">
                  <c:v>region AC</c:v>
                </c:pt>
                <c:pt idx="8">
                  <c:v>region N</c:v>
                </c:pt>
                <c:pt idx="9">
                  <c:v>region AF</c:v>
                </c:pt>
                <c:pt idx="10">
                  <c:v>region H</c:v>
                </c:pt>
                <c:pt idx="11">
                  <c:v>region P</c:v>
                </c:pt>
                <c:pt idx="12">
                  <c:v>region D</c:v>
                </c:pt>
                <c:pt idx="13">
                  <c:v>region W</c:v>
                </c:pt>
                <c:pt idx="14">
                  <c:v>region AB</c:v>
                </c:pt>
                <c:pt idx="15">
                  <c:v>region AD</c:v>
                </c:pt>
                <c:pt idx="16">
                  <c:v>region e</c:v>
                </c:pt>
                <c:pt idx="17">
                  <c:v>region S</c:v>
                </c:pt>
                <c:pt idx="18">
                  <c:v>region G</c:v>
                </c:pt>
                <c:pt idx="19">
                  <c:v>region AJ</c:v>
                </c:pt>
                <c:pt idx="20">
                  <c:v>region V</c:v>
                </c:pt>
                <c:pt idx="21">
                  <c:v>region O</c:v>
                </c:pt>
                <c:pt idx="22">
                  <c:v>region A</c:v>
                </c:pt>
                <c:pt idx="23">
                  <c:v>region AA</c:v>
                </c:pt>
                <c:pt idx="24">
                  <c:v>region Z</c:v>
                </c:pt>
                <c:pt idx="25">
                  <c:v>region Y</c:v>
                </c:pt>
                <c:pt idx="26">
                  <c:v>region M</c:v>
                </c:pt>
                <c:pt idx="27">
                  <c:v>region F</c:v>
                </c:pt>
                <c:pt idx="28">
                  <c:v>region I</c:v>
                </c:pt>
                <c:pt idx="29">
                  <c:v>region Q</c:v>
                </c:pt>
                <c:pt idx="30">
                  <c:v>region AI</c:v>
                </c:pt>
                <c:pt idx="31">
                  <c:v>region C</c:v>
                </c:pt>
                <c:pt idx="32">
                  <c:v>region K</c:v>
                </c:pt>
              </c:strCache>
            </c:strRef>
          </c:cat>
          <c:val>
            <c:numRef>
              <c:f>region!$B$5:$AH$5</c:f>
              <c:numCache>
                <c:formatCode>General</c:formatCode>
                <c:ptCount val="33"/>
                <c:pt idx="0">
                  <c:v>632.48</c:v>
                </c:pt>
                <c:pt idx="1">
                  <c:v>30.99</c:v>
                </c:pt>
                <c:pt idx="2">
                  <c:v>340.26</c:v>
                </c:pt>
                <c:pt idx="3">
                  <c:v>247.14000000000001</c:v>
                </c:pt>
                <c:pt idx="4">
                  <c:v>8.8800000000000008</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extLst>
            <c:ext xmlns:c16="http://schemas.microsoft.com/office/drawing/2014/chart" uri="{C3380CC4-5D6E-409C-BE32-E72D297353CC}">
              <c16:uniqueId val="{00000000-850F-486E-A8D0-2609ACFCC387}"/>
            </c:ext>
          </c:extLst>
        </c:ser>
        <c:dLbls>
          <c:showLegendKey val="0"/>
          <c:showVal val="0"/>
          <c:showCatName val="0"/>
          <c:showSerName val="0"/>
          <c:showPercent val="0"/>
          <c:showBubbleSize val="0"/>
        </c:dLbls>
        <c:gapWidth val="219"/>
        <c:axId val="2122598008"/>
        <c:axId val="2122596368"/>
      </c:barChart>
      <c:catAx>
        <c:axId val="21225980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596368"/>
        <c:crosses val="autoZero"/>
        <c:auto val="1"/>
        <c:lblAlgn val="ctr"/>
        <c:lblOffset val="100"/>
        <c:noMultiLvlLbl val="0"/>
      </c:catAx>
      <c:valAx>
        <c:axId val="21225963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59800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1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7748800563518127E-2"/>
          <c:y val="6.4511951452277561E-2"/>
          <c:w val="0.97355324100827145"/>
          <c:h val="0.91153106928927885"/>
        </c:manualLayout>
      </c:layout>
      <c:barChart>
        <c:barDir val="bar"/>
        <c:grouping val="clustered"/>
        <c:varyColors val="0"/>
        <c:ser>
          <c:idx val="0"/>
          <c:order val="0"/>
          <c:tx>
            <c:strRef>
              <c:f>region!$A$7</c:f>
              <c:strCache>
                <c:ptCount val="1"/>
                <c:pt idx="0">
                  <c:v>canceled_transactions_value(euros)</c:v>
                </c:pt>
              </c:strCache>
            </c:strRef>
          </c:tx>
          <c:spPr>
            <a:solidFill>
              <a:schemeClr val="accent1"/>
            </a:solidFill>
            <a:ln>
              <a:noFill/>
            </a:ln>
            <a:effectLst/>
          </c:spPr>
          <c:invertIfNegative val="0"/>
          <c:cat>
            <c:strRef>
              <c:f>region!$B$1:$AH$1</c:f>
              <c:strCache>
                <c:ptCount val="33"/>
                <c:pt idx="0">
                  <c:v>region X</c:v>
                </c:pt>
                <c:pt idx="1">
                  <c:v>region B</c:v>
                </c:pt>
                <c:pt idx="2">
                  <c:v>region AG</c:v>
                </c:pt>
                <c:pt idx="3">
                  <c:v>region AE</c:v>
                </c:pt>
                <c:pt idx="4">
                  <c:v>region L</c:v>
                </c:pt>
                <c:pt idx="5">
                  <c:v>region R</c:v>
                </c:pt>
                <c:pt idx="6">
                  <c:v>region J</c:v>
                </c:pt>
                <c:pt idx="7">
                  <c:v>region AC</c:v>
                </c:pt>
                <c:pt idx="8">
                  <c:v>region N</c:v>
                </c:pt>
                <c:pt idx="9">
                  <c:v>region AF</c:v>
                </c:pt>
                <c:pt idx="10">
                  <c:v>region H</c:v>
                </c:pt>
                <c:pt idx="11">
                  <c:v>region P</c:v>
                </c:pt>
                <c:pt idx="12">
                  <c:v>region D</c:v>
                </c:pt>
                <c:pt idx="13">
                  <c:v>region W</c:v>
                </c:pt>
                <c:pt idx="14">
                  <c:v>region AB</c:v>
                </c:pt>
                <c:pt idx="15">
                  <c:v>region AD</c:v>
                </c:pt>
                <c:pt idx="16">
                  <c:v>region e</c:v>
                </c:pt>
                <c:pt idx="17">
                  <c:v>region S</c:v>
                </c:pt>
                <c:pt idx="18">
                  <c:v>region G</c:v>
                </c:pt>
                <c:pt idx="19">
                  <c:v>region AJ</c:v>
                </c:pt>
                <c:pt idx="20">
                  <c:v>region V</c:v>
                </c:pt>
                <c:pt idx="21">
                  <c:v>region O</c:v>
                </c:pt>
                <c:pt idx="22">
                  <c:v>region A</c:v>
                </c:pt>
                <c:pt idx="23">
                  <c:v>region AA</c:v>
                </c:pt>
                <c:pt idx="24">
                  <c:v>region Z</c:v>
                </c:pt>
                <c:pt idx="25">
                  <c:v>region Y</c:v>
                </c:pt>
                <c:pt idx="26">
                  <c:v>region M</c:v>
                </c:pt>
                <c:pt idx="27">
                  <c:v>region F</c:v>
                </c:pt>
                <c:pt idx="28">
                  <c:v>region I</c:v>
                </c:pt>
                <c:pt idx="29">
                  <c:v>region Q</c:v>
                </c:pt>
                <c:pt idx="30">
                  <c:v>region AI</c:v>
                </c:pt>
                <c:pt idx="31">
                  <c:v>region C</c:v>
                </c:pt>
                <c:pt idx="32">
                  <c:v>region K</c:v>
                </c:pt>
              </c:strCache>
            </c:strRef>
          </c:cat>
          <c:val>
            <c:numRef>
              <c:f>region!$B$7:$AH$7</c:f>
              <c:numCache>
                <c:formatCode>General</c:formatCode>
                <c:ptCount val="33"/>
                <c:pt idx="0">
                  <c:v>925.15999999999985</c:v>
                </c:pt>
                <c:pt idx="1">
                  <c:v>1281.3</c:v>
                </c:pt>
                <c:pt idx="2">
                  <c:v>297.86000000000007</c:v>
                </c:pt>
                <c:pt idx="3">
                  <c:v>903.74999999999989</c:v>
                </c:pt>
                <c:pt idx="4">
                  <c:v>12.78</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extLst>
            <c:ext xmlns:c16="http://schemas.microsoft.com/office/drawing/2014/chart" uri="{C3380CC4-5D6E-409C-BE32-E72D297353CC}">
              <c16:uniqueId val="{00000000-850F-486E-A8D0-2609ACFCC387}"/>
            </c:ext>
          </c:extLst>
        </c:ser>
        <c:dLbls>
          <c:showLegendKey val="0"/>
          <c:showVal val="0"/>
          <c:showCatName val="0"/>
          <c:showSerName val="0"/>
          <c:showPercent val="0"/>
          <c:showBubbleSize val="0"/>
        </c:dLbls>
        <c:gapWidth val="219"/>
        <c:axId val="2122598008"/>
        <c:axId val="2122596368"/>
      </c:barChart>
      <c:catAx>
        <c:axId val="21225980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596368"/>
        <c:crosses val="autoZero"/>
        <c:auto val="1"/>
        <c:lblAlgn val="ctr"/>
        <c:lblOffset val="100"/>
        <c:noMultiLvlLbl val="0"/>
      </c:catAx>
      <c:valAx>
        <c:axId val="212259636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12259800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1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percentStacked"/>
        <c:varyColors val="0"/>
        <c:ser>
          <c:idx val="0"/>
          <c:order val="0"/>
          <c:tx>
            <c:strRef>
              <c:f>buyer_gender!$A$2</c:f>
              <c:strCache>
                <c:ptCount val="1"/>
                <c:pt idx="0">
                  <c:v>male</c:v>
                </c:pt>
              </c:strCache>
            </c:strRef>
          </c:tx>
          <c:spPr>
            <a:solidFill>
              <a:schemeClr val="accent1"/>
            </a:solidFill>
            <a:ln>
              <a:noFill/>
            </a:ln>
            <a:effectLst/>
          </c:spPr>
          <c:invertIfNegative val="0"/>
          <c:cat>
            <c:strRef>
              <c:f>buyer_gender!$B$1:$G$1</c:f>
              <c:strCache>
                <c:ptCount val="6"/>
                <c:pt idx="0">
                  <c:v>gross_transactions</c:v>
                </c:pt>
                <c:pt idx="1">
                  <c:v>gross_transaction_value(euros)</c:v>
                </c:pt>
                <c:pt idx="2">
                  <c:v>net_transactions</c:v>
                </c:pt>
                <c:pt idx="3">
                  <c:v>net_transaction_value(euros)</c:v>
                </c:pt>
                <c:pt idx="4">
                  <c:v>canceled_transactions</c:v>
                </c:pt>
                <c:pt idx="5">
                  <c:v>canceled_transactions_value(euros)</c:v>
                </c:pt>
              </c:strCache>
            </c:strRef>
          </c:cat>
          <c:val>
            <c:numRef>
              <c:f>buyer_gender!$B$2:$G$2</c:f>
              <c:numCache>
                <c:formatCode>_("R$"* #,##0.00_);_("R$"* \(#,##0.00\);_("R$"* "-"??_);_(@_)</c:formatCode>
                <c:ptCount val="6"/>
                <c:pt idx="0">
                  <c:v>22486</c:v>
                </c:pt>
                <c:pt idx="1">
                  <c:v>1600613.030000001</c:v>
                </c:pt>
                <c:pt idx="2">
                  <c:v>5257</c:v>
                </c:pt>
                <c:pt idx="3">
                  <c:v>133338.71999999994</c:v>
                </c:pt>
                <c:pt idx="4">
                  <c:v>17229</c:v>
                </c:pt>
                <c:pt idx="5">
                  <c:v>1467274.310000004</c:v>
                </c:pt>
              </c:numCache>
            </c:numRef>
          </c:val>
          <c:extLst>
            <c:ext xmlns:c16="http://schemas.microsoft.com/office/drawing/2014/chart" uri="{C3380CC4-5D6E-409C-BE32-E72D297353CC}">
              <c16:uniqueId val="{00000000-DD13-4944-9032-FD03FEF2C376}"/>
            </c:ext>
          </c:extLst>
        </c:ser>
        <c:ser>
          <c:idx val="1"/>
          <c:order val="1"/>
          <c:tx>
            <c:strRef>
              <c:f>buyer_gender!$A$3</c:f>
              <c:strCache>
                <c:ptCount val="1"/>
                <c:pt idx="0">
                  <c:v>female</c:v>
                </c:pt>
              </c:strCache>
            </c:strRef>
          </c:tx>
          <c:spPr>
            <a:solidFill>
              <a:schemeClr val="accent2"/>
            </a:solidFill>
            <a:ln>
              <a:noFill/>
            </a:ln>
            <a:effectLst/>
          </c:spPr>
          <c:invertIfNegative val="0"/>
          <c:cat>
            <c:strRef>
              <c:f>buyer_gender!$B$1:$G$1</c:f>
              <c:strCache>
                <c:ptCount val="6"/>
                <c:pt idx="0">
                  <c:v>gross_transactions</c:v>
                </c:pt>
                <c:pt idx="1">
                  <c:v>gross_transaction_value(euros)</c:v>
                </c:pt>
                <c:pt idx="2">
                  <c:v>net_transactions</c:v>
                </c:pt>
                <c:pt idx="3">
                  <c:v>net_transaction_value(euros)</c:v>
                </c:pt>
                <c:pt idx="4">
                  <c:v>canceled_transactions</c:v>
                </c:pt>
                <c:pt idx="5">
                  <c:v>canceled_transactions_value(euros)</c:v>
                </c:pt>
              </c:strCache>
            </c:strRef>
          </c:cat>
          <c:val>
            <c:numRef>
              <c:f>buyer_gender!$B$3:$G$3</c:f>
              <c:numCache>
                <c:formatCode>_("R$"* #,##0.00_);_("R$"* \(#,##0.00\);_("R$"* "-"??_);_(@_)</c:formatCode>
                <c:ptCount val="6"/>
                <c:pt idx="0">
                  <c:v>18004</c:v>
                </c:pt>
                <c:pt idx="1">
                  <c:v>1872674.610000001</c:v>
                </c:pt>
                <c:pt idx="2">
                  <c:v>3977</c:v>
                </c:pt>
                <c:pt idx="3">
                  <c:v>117599.14000000019</c:v>
                </c:pt>
                <c:pt idx="4">
                  <c:v>14027</c:v>
                </c:pt>
                <c:pt idx="5">
                  <c:v>1755075.47</c:v>
                </c:pt>
              </c:numCache>
            </c:numRef>
          </c:val>
          <c:extLst>
            <c:ext xmlns:c16="http://schemas.microsoft.com/office/drawing/2014/chart" uri="{C3380CC4-5D6E-409C-BE32-E72D297353CC}">
              <c16:uniqueId val="{00000001-DD13-4944-9032-FD03FEF2C376}"/>
            </c:ext>
          </c:extLst>
        </c:ser>
        <c:ser>
          <c:idx val="2"/>
          <c:order val="2"/>
          <c:tx>
            <c:strRef>
              <c:f>buyer_gender!$A$4</c:f>
              <c:strCache>
                <c:ptCount val="1"/>
                <c:pt idx="0">
                  <c:v>Not sure</c:v>
                </c:pt>
              </c:strCache>
            </c:strRef>
          </c:tx>
          <c:spPr>
            <a:solidFill>
              <a:schemeClr val="accent3"/>
            </a:solidFill>
            <a:ln>
              <a:noFill/>
            </a:ln>
            <a:effectLst/>
          </c:spPr>
          <c:invertIfNegative val="0"/>
          <c:cat>
            <c:strRef>
              <c:f>buyer_gender!$B$1:$G$1</c:f>
              <c:strCache>
                <c:ptCount val="6"/>
                <c:pt idx="0">
                  <c:v>gross_transactions</c:v>
                </c:pt>
                <c:pt idx="1">
                  <c:v>gross_transaction_value(euros)</c:v>
                </c:pt>
                <c:pt idx="2">
                  <c:v>net_transactions</c:v>
                </c:pt>
                <c:pt idx="3">
                  <c:v>net_transaction_value(euros)</c:v>
                </c:pt>
                <c:pt idx="4">
                  <c:v>canceled_transactions</c:v>
                </c:pt>
                <c:pt idx="5">
                  <c:v>canceled_transactions_value(euros)</c:v>
                </c:pt>
              </c:strCache>
            </c:strRef>
          </c:cat>
          <c:val>
            <c:numRef>
              <c:f>buyer_gender!$B$4:$G$4</c:f>
              <c:numCache>
                <c:formatCode>_("R$"* #,##0.00_);_("R$"* \(#,##0.00\);_("R$"* "-"??_);_(@_)</c:formatCode>
                <c:ptCount val="6"/>
                <c:pt idx="0">
                  <c:v>4480</c:v>
                </c:pt>
                <c:pt idx="1">
                  <c:v>226080.15000000034</c:v>
                </c:pt>
                <c:pt idx="2">
                  <c:v>1008</c:v>
                </c:pt>
                <c:pt idx="3">
                  <c:v>35209.12000000001</c:v>
                </c:pt>
                <c:pt idx="4">
                  <c:v>3472</c:v>
                </c:pt>
                <c:pt idx="5">
                  <c:v>190871.0300000002</c:v>
                </c:pt>
              </c:numCache>
            </c:numRef>
          </c:val>
          <c:extLst>
            <c:ext xmlns:c16="http://schemas.microsoft.com/office/drawing/2014/chart" uri="{C3380CC4-5D6E-409C-BE32-E72D297353CC}">
              <c16:uniqueId val="{00000002-DD13-4944-9032-FD03FEF2C376}"/>
            </c:ext>
          </c:extLst>
        </c:ser>
        <c:dLbls>
          <c:showLegendKey val="0"/>
          <c:showVal val="0"/>
          <c:showCatName val="0"/>
          <c:showSerName val="0"/>
          <c:showPercent val="0"/>
          <c:showBubbleSize val="0"/>
        </c:dLbls>
        <c:gapWidth val="182"/>
        <c:overlap val="100"/>
        <c:axId val="980823064"/>
        <c:axId val="980812896"/>
      </c:barChart>
      <c:catAx>
        <c:axId val="9808230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0812896"/>
        <c:crosses val="autoZero"/>
        <c:auto val="1"/>
        <c:lblAlgn val="ctr"/>
        <c:lblOffset val="100"/>
        <c:noMultiLvlLbl val="0"/>
      </c:catAx>
      <c:valAx>
        <c:axId val="98081289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08230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1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percentStacked"/>
        <c:varyColors val="0"/>
        <c:ser>
          <c:idx val="0"/>
          <c:order val="0"/>
          <c:tx>
            <c:strRef>
              <c:f>buyer_age_brackets!$A$2</c:f>
              <c:strCache>
                <c:ptCount val="1"/>
                <c:pt idx="0">
                  <c:v>36-45 years</c:v>
                </c:pt>
              </c:strCache>
            </c:strRef>
          </c:tx>
          <c:spPr>
            <a:solidFill>
              <a:schemeClr val="accent1"/>
            </a:solidFill>
            <a:ln>
              <a:noFill/>
            </a:ln>
            <a:effectLst/>
          </c:spPr>
          <c:invertIfNegative val="0"/>
          <c:cat>
            <c:strRef>
              <c:f>buyer_age_brackets!$B$1:$G$1</c:f>
              <c:strCache>
                <c:ptCount val="6"/>
                <c:pt idx="0">
                  <c:v>gross_transactions</c:v>
                </c:pt>
                <c:pt idx="1">
                  <c:v>gross_transaction_value(euros)</c:v>
                </c:pt>
                <c:pt idx="2">
                  <c:v>net_transactions</c:v>
                </c:pt>
                <c:pt idx="3">
                  <c:v>net_transaction_value(euros)</c:v>
                </c:pt>
                <c:pt idx="4">
                  <c:v>canceled_transactions</c:v>
                </c:pt>
                <c:pt idx="5">
                  <c:v>canceled_transactions_value(euros)</c:v>
                </c:pt>
              </c:strCache>
            </c:strRef>
          </c:cat>
          <c:val>
            <c:numRef>
              <c:f>buyer_age_brackets!$B$2:$G$2</c:f>
              <c:numCache>
                <c:formatCode>_("R$"* #,##0.00_);_("R$"* \(#,##0.00\);_("R$"* "-"??_);_(@_)</c:formatCode>
                <c:ptCount val="6"/>
                <c:pt idx="0">
                  <c:v>25141</c:v>
                </c:pt>
                <c:pt idx="1">
                  <c:v>2762538.1099999831</c:v>
                </c:pt>
                <c:pt idx="2">
                  <c:v>5409</c:v>
                </c:pt>
                <c:pt idx="3">
                  <c:v>155989.75000000029</c:v>
                </c:pt>
                <c:pt idx="4">
                  <c:v>19732</c:v>
                </c:pt>
                <c:pt idx="5">
                  <c:v>2606548.359999984</c:v>
                </c:pt>
              </c:numCache>
            </c:numRef>
          </c:val>
          <c:extLst>
            <c:ext xmlns:c16="http://schemas.microsoft.com/office/drawing/2014/chart" uri="{C3380CC4-5D6E-409C-BE32-E72D297353CC}">
              <c16:uniqueId val="{00000000-0398-4837-955D-30D598B1EA25}"/>
            </c:ext>
          </c:extLst>
        </c:ser>
        <c:ser>
          <c:idx val="1"/>
          <c:order val="1"/>
          <c:tx>
            <c:strRef>
              <c:f>buyer_age_brackets!$A$3</c:f>
              <c:strCache>
                <c:ptCount val="1"/>
                <c:pt idx="0">
                  <c:v>26-35 years</c:v>
                </c:pt>
              </c:strCache>
            </c:strRef>
          </c:tx>
          <c:spPr>
            <a:solidFill>
              <a:schemeClr val="accent2"/>
            </a:solidFill>
            <a:ln>
              <a:noFill/>
            </a:ln>
            <a:effectLst/>
          </c:spPr>
          <c:invertIfNegative val="0"/>
          <c:cat>
            <c:strRef>
              <c:f>buyer_age_brackets!$B$1:$G$1</c:f>
              <c:strCache>
                <c:ptCount val="6"/>
                <c:pt idx="0">
                  <c:v>gross_transactions</c:v>
                </c:pt>
                <c:pt idx="1">
                  <c:v>gross_transaction_value(euros)</c:v>
                </c:pt>
                <c:pt idx="2">
                  <c:v>net_transactions</c:v>
                </c:pt>
                <c:pt idx="3">
                  <c:v>net_transaction_value(euros)</c:v>
                </c:pt>
                <c:pt idx="4">
                  <c:v>canceled_transactions</c:v>
                </c:pt>
                <c:pt idx="5">
                  <c:v>canceled_transactions_value(euros)</c:v>
                </c:pt>
              </c:strCache>
            </c:strRef>
          </c:cat>
          <c:val>
            <c:numRef>
              <c:f>buyer_age_brackets!$B$3:$G$3</c:f>
              <c:numCache>
                <c:formatCode>_("R$"* #,##0.00_);_("R$"* \(#,##0.00\);_("R$"* "-"??_);_(@_)</c:formatCode>
                <c:ptCount val="6"/>
                <c:pt idx="0">
                  <c:v>14958</c:v>
                </c:pt>
                <c:pt idx="1">
                  <c:v>693012.26999999874</c:v>
                </c:pt>
                <c:pt idx="2">
                  <c:v>3359</c:v>
                </c:pt>
                <c:pt idx="3">
                  <c:v>89474.14000000013</c:v>
                </c:pt>
                <c:pt idx="4">
                  <c:v>11599</c:v>
                </c:pt>
                <c:pt idx="5">
                  <c:v>603538.12999999931</c:v>
                </c:pt>
              </c:numCache>
            </c:numRef>
          </c:val>
          <c:extLst>
            <c:ext xmlns:c16="http://schemas.microsoft.com/office/drawing/2014/chart" uri="{C3380CC4-5D6E-409C-BE32-E72D297353CC}">
              <c16:uniqueId val="{00000001-0398-4837-955D-30D598B1EA25}"/>
            </c:ext>
          </c:extLst>
        </c:ser>
        <c:ser>
          <c:idx val="2"/>
          <c:order val="2"/>
          <c:tx>
            <c:strRef>
              <c:f>buyer_age_brackets!$A$4</c:f>
              <c:strCache>
                <c:ptCount val="1"/>
                <c:pt idx="0">
                  <c:v>61+ years</c:v>
                </c:pt>
              </c:strCache>
            </c:strRef>
          </c:tx>
          <c:spPr>
            <a:solidFill>
              <a:schemeClr val="accent3"/>
            </a:solidFill>
            <a:ln>
              <a:noFill/>
            </a:ln>
            <a:effectLst/>
          </c:spPr>
          <c:invertIfNegative val="0"/>
          <c:cat>
            <c:strRef>
              <c:f>buyer_age_brackets!$B$1:$G$1</c:f>
              <c:strCache>
                <c:ptCount val="6"/>
                <c:pt idx="0">
                  <c:v>gross_transactions</c:v>
                </c:pt>
                <c:pt idx="1">
                  <c:v>gross_transaction_value(euros)</c:v>
                </c:pt>
                <c:pt idx="2">
                  <c:v>net_transactions</c:v>
                </c:pt>
                <c:pt idx="3">
                  <c:v>net_transaction_value(euros)</c:v>
                </c:pt>
                <c:pt idx="4">
                  <c:v>canceled_transactions</c:v>
                </c:pt>
                <c:pt idx="5">
                  <c:v>canceled_transactions_value(euros)</c:v>
                </c:pt>
              </c:strCache>
            </c:strRef>
          </c:cat>
          <c:val>
            <c:numRef>
              <c:f>buyer_age_brackets!$B$4:$G$4</c:f>
              <c:numCache>
                <c:formatCode>_("R$"* #,##0.00_);_("R$"* \(#,##0.00\);_("R$"* "-"??_);_(@_)</c:formatCode>
                <c:ptCount val="6"/>
                <c:pt idx="0">
                  <c:v>2552</c:v>
                </c:pt>
                <c:pt idx="1">
                  <c:v>118567.77000000009</c:v>
                </c:pt>
                <c:pt idx="2">
                  <c:v>808</c:v>
                </c:pt>
                <c:pt idx="3">
                  <c:v>20493.89000000001</c:v>
                </c:pt>
                <c:pt idx="4">
                  <c:v>1744</c:v>
                </c:pt>
                <c:pt idx="5">
                  <c:v>98073.880000000107</c:v>
                </c:pt>
              </c:numCache>
            </c:numRef>
          </c:val>
          <c:extLst>
            <c:ext xmlns:c16="http://schemas.microsoft.com/office/drawing/2014/chart" uri="{C3380CC4-5D6E-409C-BE32-E72D297353CC}">
              <c16:uniqueId val="{00000002-0398-4837-955D-30D598B1EA25}"/>
            </c:ext>
          </c:extLst>
        </c:ser>
        <c:ser>
          <c:idx val="3"/>
          <c:order val="3"/>
          <c:tx>
            <c:strRef>
              <c:f>buyer_age_brackets!$A$5</c:f>
              <c:strCache>
                <c:ptCount val="1"/>
                <c:pt idx="0">
                  <c:v>46-51 years</c:v>
                </c:pt>
              </c:strCache>
            </c:strRef>
          </c:tx>
          <c:spPr>
            <a:solidFill>
              <a:schemeClr val="accent4"/>
            </a:solidFill>
            <a:ln>
              <a:noFill/>
            </a:ln>
            <a:effectLst/>
          </c:spPr>
          <c:invertIfNegative val="0"/>
          <c:cat>
            <c:strRef>
              <c:f>buyer_age_brackets!$B$1:$G$1</c:f>
              <c:strCache>
                <c:ptCount val="6"/>
                <c:pt idx="0">
                  <c:v>gross_transactions</c:v>
                </c:pt>
                <c:pt idx="1">
                  <c:v>gross_transaction_value(euros)</c:v>
                </c:pt>
                <c:pt idx="2">
                  <c:v>net_transactions</c:v>
                </c:pt>
                <c:pt idx="3">
                  <c:v>net_transaction_value(euros)</c:v>
                </c:pt>
                <c:pt idx="4">
                  <c:v>canceled_transactions</c:v>
                </c:pt>
                <c:pt idx="5">
                  <c:v>canceled_transactions_value(euros)</c:v>
                </c:pt>
              </c:strCache>
            </c:strRef>
          </c:cat>
          <c:val>
            <c:numRef>
              <c:f>buyer_age_brackets!$B$5:$G$5</c:f>
              <c:numCache>
                <c:formatCode>_("R$"* #,##0.00_);_("R$"* \(#,##0.00\);_("R$"* "-"??_);_(@_)</c:formatCode>
                <c:ptCount val="6"/>
                <c:pt idx="0">
                  <c:v>579</c:v>
                </c:pt>
                <c:pt idx="1">
                  <c:v>29691.500000000004</c:v>
                </c:pt>
                <c:pt idx="2">
                  <c:v>149</c:v>
                </c:pt>
                <c:pt idx="3">
                  <c:v>4099.1099999999997</c:v>
                </c:pt>
                <c:pt idx="4">
                  <c:v>430</c:v>
                </c:pt>
                <c:pt idx="5">
                  <c:v>25592.389999999996</c:v>
                </c:pt>
              </c:numCache>
            </c:numRef>
          </c:val>
          <c:extLst>
            <c:ext xmlns:c16="http://schemas.microsoft.com/office/drawing/2014/chart" uri="{C3380CC4-5D6E-409C-BE32-E72D297353CC}">
              <c16:uniqueId val="{00000003-0398-4837-955D-30D598B1EA25}"/>
            </c:ext>
          </c:extLst>
        </c:ser>
        <c:ser>
          <c:idx val="4"/>
          <c:order val="4"/>
          <c:tx>
            <c:strRef>
              <c:f>buyer_age_brackets!$A$6</c:f>
              <c:strCache>
                <c:ptCount val="1"/>
                <c:pt idx="0">
                  <c:v>18-25 years</c:v>
                </c:pt>
              </c:strCache>
            </c:strRef>
          </c:tx>
          <c:spPr>
            <a:solidFill>
              <a:schemeClr val="accent6"/>
            </a:solidFill>
            <a:ln>
              <a:solidFill>
                <a:srgbClr val="92D050"/>
              </a:solidFill>
            </a:ln>
            <a:effectLst/>
          </c:spPr>
          <c:invertIfNegative val="0"/>
          <c:cat>
            <c:strRef>
              <c:f>buyer_age_brackets!$B$1:$G$1</c:f>
              <c:strCache>
                <c:ptCount val="6"/>
                <c:pt idx="0">
                  <c:v>gross_transactions</c:v>
                </c:pt>
                <c:pt idx="1">
                  <c:v>gross_transaction_value(euros)</c:v>
                </c:pt>
                <c:pt idx="2">
                  <c:v>net_transactions</c:v>
                </c:pt>
                <c:pt idx="3">
                  <c:v>net_transaction_value(euros)</c:v>
                </c:pt>
                <c:pt idx="4">
                  <c:v>canceled_transactions</c:v>
                </c:pt>
                <c:pt idx="5">
                  <c:v>canceled_transactions_value(euros)</c:v>
                </c:pt>
              </c:strCache>
            </c:strRef>
          </c:cat>
          <c:val>
            <c:numRef>
              <c:f>buyer_age_brackets!$B$6:$G$6</c:f>
              <c:numCache>
                <c:formatCode>_("R$"* #,##0.00_);_("R$"* \(#,##0.00\);_("R$"* "-"??_);_(@_)</c:formatCode>
                <c:ptCount val="6"/>
                <c:pt idx="0">
                  <c:v>1740</c:v>
                </c:pt>
                <c:pt idx="1">
                  <c:v>95558.139999999912</c:v>
                </c:pt>
                <c:pt idx="2">
                  <c:v>517</c:v>
                </c:pt>
                <c:pt idx="3">
                  <c:v>16090.089999999987</c:v>
                </c:pt>
                <c:pt idx="4">
                  <c:v>1223</c:v>
                </c:pt>
                <c:pt idx="5">
                  <c:v>79468.049999999959</c:v>
                </c:pt>
              </c:numCache>
            </c:numRef>
          </c:val>
          <c:extLst>
            <c:ext xmlns:c16="http://schemas.microsoft.com/office/drawing/2014/chart" uri="{C3380CC4-5D6E-409C-BE32-E72D297353CC}">
              <c16:uniqueId val="{00000004-0398-4837-955D-30D598B1EA25}"/>
            </c:ext>
          </c:extLst>
        </c:ser>
        <c:dLbls>
          <c:showLegendKey val="0"/>
          <c:showVal val="0"/>
          <c:showCatName val="0"/>
          <c:showSerName val="0"/>
          <c:showPercent val="0"/>
          <c:showBubbleSize val="0"/>
        </c:dLbls>
        <c:gapWidth val="150"/>
        <c:overlap val="100"/>
        <c:axId val="1338172120"/>
        <c:axId val="1338173104"/>
      </c:barChart>
      <c:catAx>
        <c:axId val="1338172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8173104"/>
        <c:crosses val="autoZero"/>
        <c:auto val="1"/>
        <c:lblAlgn val="ctr"/>
        <c:lblOffset val="100"/>
        <c:noMultiLvlLbl val="0"/>
      </c:catAx>
      <c:valAx>
        <c:axId val="133817310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81721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1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percentStacked"/>
        <c:varyColors val="0"/>
        <c:ser>
          <c:idx val="0"/>
          <c:order val="0"/>
          <c:tx>
            <c:strRef>
              <c:f>'Selling Region'!$A$2</c:f>
              <c:strCache>
                <c:ptCount val="1"/>
                <c:pt idx="0">
                  <c:v>region A</c:v>
                </c:pt>
              </c:strCache>
            </c:strRef>
          </c:tx>
          <c:spPr>
            <a:solidFill>
              <a:schemeClr val="accent1"/>
            </a:solidFill>
            <a:ln>
              <a:noFill/>
            </a:ln>
            <a:effectLst/>
          </c:spPr>
          <c:invertIfNegative val="0"/>
          <c:cat>
            <c:strRef>
              <c:f>'Selling Region'!$B$1:$G$1</c:f>
              <c:strCache>
                <c:ptCount val="6"/>
                <c:pt idx="0">
                  <c:v>gross_transactions</c:v>
                </c:pt>
                <c:pt idx="1">
                  <c:v>gross_transaction_value(euros)</c:v>
                </c:pt>
                <c:pt idx="2">
                  <c:v>net_transactions</c:v>
                </c:pt>
                <c:pt idx="3">
                  <c:v>net_transaction_value(euros)</c:v>
                </c:pt>
                <c:pt idx="4">
                  <c:v>canceled_transactions</c:v>
                </c:pt>
                <c:pt idx="5">
                  <c:v>canceled_transactions_value(euros)</c:v>
                </c:pt>
              </c:strCache>
            </c:strRef>
          </c:cat>
          <c:val>
            <c:numRef>
              <c:f>'Selling Region'!$B$2:$G$2</c:f>
              <c:numCache>
                <c:formatCode>_("R$"* #,##0.00_);_("R$"* \(#,##0.00\);_("R$"* "-"??_);_(@_)</c:formatCode>
                <c:ptCount val="6"/>
                <c:pt idx="0">
                  <c:v>1415</c:v>
                </c:pt>
                <c:pt idx="1">
                  <c:v>81853.659999999974</c:v>
                </c:pt>
                <c:pt idx="2">
                  <c:v>475</c:v>
                </c:pt>
                <c:pt idx="3">
                  <c:v>12867.839999999991</c:v>
                </c:pt>
                <c:pt idx="4">
                  <c:v>940</c:v>
                </c:pt>
                <c:pt idx="5">
                  <c:v>68985.820000000022</c:v>
                </c:pt>
              </c:numCache>
            </c:numRef>
          </c:val>
          <c:extLst>
            <c:ext xmlns:c16="http://schemas.microsoft.com/office/drawing/2014/chart" uri="{C3380CC4-5D6E-409C-BE32-E72D297353CC}">
              <c16:uniqueId val="{00000000-7921-4FA6-83F1-02A5963B255D}"/>
            </c:ext>
          </c:extLst>
        </c:ser>
        <c:ser>
          <c:idx val="1"/>
          <c:order val="1"/>
          <c:tx>
            <c:strRef>
              <c:f>'Selling Region'!$A$3</c:f>
              <c:strCache>
                <c:ptCount val="1"/>
                <c:pt idx="0">
                  <c:v>region AA</c:v>
                </c:pt>
              </c:strCache>
            </c:strRef>
          </c:tx>
          <c:spPr>
            <a:solidFill>
              <a:schemeClr val="accent2"/>
            </a:solidFill>
            <a:ln>
              <a:noFill/>
            </a:ln>
            <a:effectLst/>
          </c:spPr>
          <c:invertIfNegative val="0"/>
          <c:cat>
            <c:strRef>
              <c:f>'Selling Region'!$B$1:$G$1</c:f>
              <c:strCache>
                <c:ptCount val="6"/>
                <c:pt idx="0">
                  <c:v>gross_transactions</c:v>
                </c:pt>
                <c:pt idx="1">
                  <c:v>gross_transaction_value(euros)</c:v>
                </c:pt>
                <c:pt idx="2">
                  <c:v>net_transactions</c:v>
                </c:pt>
                <c:pt idx="3">
                  <c:v>net_transaction_value(euros)</c:v>
                </c:pt>
                <c:pt idx="4">
                  <c:v>canceled_transactions</c:v>
                </c:pt>
                <c:pt idx="5">
                  <c:v>canceled_transactions_value(euros)</c:v>
                </c:pt>
              </c:strCache>
            </c:strRef>
          </c:cat>
          <c:val>
            <c:numRef>
              <c:f>'Selling Region'!$B$3:$G$3</c:f>
              <c:numCache>
                <c:formatCode>_("R$"* #,##0.00_);_("R$"* \(#,##0.00\);_("R$"* "-"??_);_(@_)</c:formatCode>
                <c:ptCount val="6"/>
                <c:pt idx="0">
                  <c:v>71</c:v>
                </c:pt>
                <c:pt idx="1">
                  <c:v>13815.97</c:v>
                </c:pt>
                <c:pt idx="2">
                  <c:v>15</c:v>
                </c:pt>
                <c:pt idx="3">
                  <c:v>641.89</c:v>
                </c:pt>
                <c:pt idx="4">
                  <c:v>56</c:v>
                </c:pt>
                <c:pt idx="5">
                  <c:v>13174.079999999998</c:v>
                </c:pt>
              </c:numCache>
            </c:numRef>
          </c:val>
          <c:extLst>
            <c:ext xmlns:c16="http://schemas.microsoft.com/office/drawing/2014/chart" uri="{C3380CC4-5D6E-409C-BE32-E72D297353CC}">
              <c16:uniqueId val="{00000001-7921-4FA6-83F1-02A5963B255D}"/>
            </c:ext>
          </c:extLst>
        </c:ser>
        <c:ser>
          <c:idx val="2"/>
          <c:order val="2"/>
          <c:tx>
            <c:strRef>
              <c:f>'Selling Region'!$A$4</c:f>
              <c:strCache>
                <c:ptCount val="1"/>
                <c:pt idx="0">
                  <c:v>region AB</c:v>
                </c:pt>
              </c:strCache>
            </c:strRef>
          </c:tx>
          <c:spPr>
            <a:solidFill>
              <a:schemeClr val="accent3"/>
            </a:solidFill>
            <a:ln>
              <a:noFill/>
            </a:ln>
            <a:effectLst/>
          </c:spPr>
          <c:invertIfNegative val="0"/>
          <c:cat>
            <c:strRef>
              <c:f>'Selling Region'!$B$1:$G$1</c:f>
              <c:strCache>
                <c:ptCount val="6"/>
                <c:pt idx="0">
                  <c:v>gross_transactions</c:v>
                </c:pt>
                <c:pt idx="1">
                  <c:v>gross_transaction_value(euros)</c:v>
                </c:pt>
                <c:pt idx="2">
                  <c:v>net_transactions</c:v>
                </c:pt>
                <c:pt idx="3">
                  <c:v>net_transaction_value(euros)</c:v>
                </c:pt>
                <c:pt idx="4">
                  <c:v>canceled_transactions</c:v>
                </c:pt>
                <c:pt idx="5">
                  <c:v>canceled_transactions_value(euros)</c:v>
                </c:pt>
              </c:strCache>
            </c:strRef>
          </c:cat>
          <c:val>
            <c:numRef>
              <c:f>'Selling Region'!$B$4:$G$4</c:f>
              <c:numCache>
                <c:formatCode>_("R$"* #,##0.00_);_("R$"* \(#,##0.00\);_("R$"* "-"??_);_(@_)</c:formatCode>
                <c:ptCount val="6"/>
                <c:pt idx="0">
                  <c:v>1855</c:v>
                </c:pt>
                <c:pt idx="1">
                  <c:v>566173.52999999991</c:v>
                </c:pt>
                <c:pt idx="2">
                  <c:v>434</c:v>
                </c:pt>
                <c:pt idx="3">
                  <c:v>11506.559999999992</c:v>
                </c:pt>
                <c:pt idx="4">
                  <c:v>1421</c:v>
                </c:pt>
                <c:pt idx="5">
                  <c:v>554666.9700000002</c:v>
                </c:pt>
              </c:numCache>
            </c:numRef>
          </c:val>
          <c:extLst>
            <c:ext xmlns:c16="http://schemas.microsoft.com/office/drawing/2014/chart" uri="{C3380CC4-5D6E-409C-BE32-E72D297353CC}">
              <c16:uniqueId val="{00000002-7921-4FA6-83F1-02A5963B255D}"/>
            </c:ext>
          </c:extLst>
        </c:ser>
        <c:ser>
          <c:idx val="3"/>
          <c:order val="3"/>
          <c:tx>
            <c:strRef>
              <c:f>'Selling Region'!$A$5</c:f>
              <c:strCache>
                <c:ptCount val="1"/>
                <c:pt idx="0">
                  <c:v>region AC</c:v>
                </c:pt>
              </c:strCache>
            </c:strRef>
          </c:tx>
          <c:spPr>
            <a:solidFill>
              <a:schemeClr val="accent4"/>
            </a:solidFill>
            <a:ln>
              <a:noFill/>
            </a:ln>
            <a:effectLst/>
          </c:spPr>
          <c:invertIfNegative val="0"/>
          <c:cat>
            <c:strRef>
              <c:f>'Selling Region'!$B$1:$G$1</c:f>
              <c:strCache>
                <c:ptCount val="6"/>
                <c:pt idx="0">
                  <c:v>gross_transactions</c:v>
                </c:pt>
                <c:pt idx="1">
                  <c:v>gross_transaction_value(euros)</c:v>
                </c:pt>
                <c:pt idx="2">
                  <c:v>net_transactions</c:v>
                </c:pt>
                <c:pt idx="3">
                  <c:v>net_transaction_value(euros)</c:v>
                </c:pt>
                <c:pt idx="4">
                  <c:v>canceled_transactions</c:v>
                </c:pt>
                <c:pt idx="5">
                  <c:v>canceled_transactions_value(euros)</c:v>
                </c:pt>
              </c:strCache>
            </c:strRef>
          </c:cat>
          <c:val>
            <c:numRef>
              <c:f>'Selling Region'!$B$5:$G$5</c:f>
              <c:numCache>
                <c:formatCode>_("R$"* #,##0.00_);_("R$"* \(#,##0.00\);_("R$"* "-"??_);_(@_)</c:formatCode>
                <c:ptCount val="6"/>
                <c:pt idx="0">
                  <c:v>978</c:v>
                </c:pt>
                <c:pt idx="1">
                  <c:v>58178.550000000025</c:v>
                </c:pt>
                <c:pt idx="2">
                  <c:v>150</c:v>
                </c:pt>
                <c:pt idx="3">
                  <c:v>4298.87</c:v>
                </c:pt>
                <c:pt idx="4">
                  <c:v>828</c:v>
                </c:pt>
                <c:pt idx="5">
                  <c:v>53879.680000000008</c:v>
                </c:pt>
              </c:numCache>
            </c:numRef>
          </c:val>
          <c:extLst>
            <c:ext xmlns:c16="http://schemas.microsoft.com/office/drawing/2014/chart" uri="{C3380CC4-5D6E-409C-BE32-E72D297353CC}">
              <c16:uniqueId val="{00000003-7921-4FA6-83F1-02A5963B255D}"/>
            </c:ext>
          </c:extLst>
        </c:ser>
        <c:ser>
          <c:idx val="4"/>
          <c:order val="4"/>
          <c:tx>
            <c:strRef>
              <c:f>'Selling Region'!$A$6</c:f>
              <c:strCache>
                <c:ptCount val="1"/>
                <c:pt idx="0">
                  <c:v>region AD</c:v>
                </c:pt>
              </c:strCache>
            </c:strRef>
          </c:tx>
          <c:spPr>
            <a:solidFill>
              <a:schemeClr val="accent5"/>
            </a:solidFill>
            <a:ln>
              <a:noFill/>
            </a:ln>
            <a:effectLst/>
          </c:spPr>
          <c:invertIfNegative val="0"/>
          <c:cat>
            <c:strRef>
              <c:f>'Selling Region'!$B$1:$G$1</c:f>
              <c:strCache>
                <c:ptCount val="6"/>
                <c:pt idx="0">
                  <c:v>gross_transactions</c:v>
                </c:pt>
                <c:pt idx="1">
                  <c:v>gross_transaction_value(euros)</c:v>
                </c:pt>
                <c:pt idx="2">
                  <c:v>net_transactions</c:v>
                </c:pt>
                <c:pt idx="3">
                  <c:v>net_transaction_value(euros)</c:v>
                </c:pt>
                <c:pt idx="4">
                  <c:v>canceled_transactions</c:v>
                </c:pt>
                <c:pt idx="5">
                  <c:v>canceled_transactions_value(euros)</c:v>
                </c:pt>
              </c:strCache>
            </c:strRef>
          </c:cat>
          <c:val>
            <c:numRef>
              <c:f>'Selling Region'!$B$6:$G$6</c:f>
              <c:numCache>
                <c:formatCode>_("R$"* #,##0.00_);_("R$"* \(#,##0.00\);_("R$"* "-"??_);_(@_)</c:formatCode>
                <c:ptCount val="6"/>
                <c:pt idx="0">
                  <c:v>744</c:v>
                </c:pt>
                <c:pt idx="1">
                  <c:v>23141.709999999992</c:v>
                </c:pt>
                <c:pt idx="2">
                  <c:v>133</c:v>
                </c:pt>
                <c:pt idx="3">
                  <c:v>3823.6199999999994</c:v>
                </c:pt>
                <c:pt idx="4">
                  <c:v>611</c:v>
                </c:pt>
                <c:pt idx="5">
                  <c:v>19318.09</c:v>
                </c:pt>
              </c:numCache>
            </c:numRef>
          </c:val>
          <c:extLst>
            <c:ext xmlns:c16="http://schemas.microsoft.com/office/drawing/2014/chart" uri="{C3380CC4-5D6E-409C-BE32-E72D297353CC}">
              <c16:uniqueId val="{00000004-7921-4FA6-83F1-02A5963B255D}"/>
            </c:ext>
          </c:extLst>
        </c:ser>
        <c:ser>
          <c:idx val="5"/>
          <c:order val="5"/>
          <c:tx>
            <c:strRef>
              <c:f>'Selling Region'!$A$7</c:f>
              <c:strCache>
                <c:ptCount val="1"/>
                <c:pt idx="0">
                  <c:v>region AE</c:v>
                </c:pt>
              </c:strCache>
            </c:strRef>
          </c:tx>
          <c:spPr>
            <a:solidFill>
              <a:schemeClr val="accent6"/>
            </a:solidFill>
            <a:ln>
              <a:noFill/>
            </a:ln>
            <a:effectLst/>
          </c:spPr>
          <c:invertIfNegative val="0"/>
          <c:cat>
            <c:strRef>
              <c:f>'Selling Region'!$B$1:$G$1</c:f>
              <c:strCache>
                <c:ptCount val="6"/>
                <c:pt idx="0">
                  <c:v>gross_transactions</c:v>
                </c:pt>
                <c:pt idx="1">
                  <c:v>gross_transaction_value(euros)</c:v>
                </c:pt>
                <c:pt idx="2">
                  <c:v>net_transactions</c:v>
                </c:pt>
                <c:pt idx="3">
                  <c:v>net_transaction_value(euros)</c:v>
                </c:pt>
                <c:pt idx="4">
                  <c:v>canceled_transactions</c:v>
                </c:pt>
                <c:pt idx="5">
                  <c:v>canceled_transactions_value(euros)</c:v>
                </c:pt>
              </c:strCache>
            </c:strRef>
          </c:cat>
          <c:val>
            <c:numRef>
              <c:f>'Selling Region'!$B$7:$G$7</c:f>
              <c:numCache>
                <c:formatCode>_("R$"* #,##0.00_);_("R$"* \(#,##0.00\);_("R$"* "-"??_);_(@_)</c:formatCode>
                <c:ptCount val="6"/>
                <c:pt idx="0">
                  <c:v>7196</c:v>
                </c:pt>
                <c:pt idx="1">
                  <c:v>361722.94</c:v>
                </c:pt>
                <c:pt idx="2">
                  <c:v>1543</c:v>
                </c:pt>
                <c:pt idx="3">
                  <c:v>38411.159999999967</c:v>
                </c:pt>
                <c:pt idx="4">
                  <c:v>5653</c:v>
                </c:pt>
                <c:pt idx="5">
                  <c:v>323311.7799999995</c:v>
                </c:pt>
              </c:numCache>
            </c:numRef>
          </c:val>
          <c:extLst>
            <c:ext xmlns:c16="http://schemas.microsoft.com/office/drawing/2014/chart" uri="{C3380CC4-5D6E-409C-BE32-E72D297353CC}">
              <c16:uniqueId val="{00000005-7921-4FA6-83F1-02A5963B255D}"/>
            </c:ext>
          </c:extLst>
        </c:ser>
        <c:ser>
          <c:idx val="6"/>
          <c:order val="6"/>
          <c:tx>
            <c:strRef>
              <c:f>'Selling Region'!$A$8</c:f>
              <c:strCache>
                <c:ptCount val="1"/>
                <c:pt idx="0">
                  <c:v>region AF</c:v>
                </c:pt>
              </c:strCache>
            </c:strRef>
          </c:tx>
          <c:spPr>
            <a:solidFill>
              <a:schemeClr val="accent1">
                <a:lumMod val="60000"/>
              </a:schemeClr>
            </a:solidFill>
            <a:ln>
              <a:noFill/>
            </a:ln>
            <a:effectLst/>
          </c:spPr>
          <c:invertIfNegative val="0"/>
          <c:cat>
            <c:strRef>
              <c:f>'Selling Region'!$B$1:$G$1</c:f>
              <c:strCache>
                <c:ptCount val="6"/>
                <c:pt idx="0">
                  <c:v>gross_transactions</c:v>
                </c:pt>
                <c:pt idx="1">
                  <c:v>gross_transaction_value(euros)</c:v>
                </c:pt>
                <c:pt idx="2">
                  <c:v>net_transactions</c:v>
                </c:pt>
                <c:pt idx="3">
                  <c:v>net_transaction_value(euros)</c:v>
                </c:pt>
                <c:pt idx="4">
                  <c:v>canceled_transactions</c:v>
                </c:pt>
                <c:pt idx="5">
                  <c:v>canceled_transactions_value(euros)</c:v>
                </c:pt>
              </c:strCache>
            </c:strRef>
          </c:cat>
          <c:val>
            <c:numRef>
              <c:f>'Selling Region'!$B$8:$G$8</c:f>
              <c:numCache>
                <c:formatCode>_("R$"* #,##0.00_);_("R$"* \(#,##0.00\);_("R$"* "-"??_);_(@_)</c:formatCode>
                <c:ptCount val="6"/>
                <c:pt idx="0">
                  <c:v>187</c:v>
                </c:pt>
                <c:pt idx="1">
                  <c:v>6126.0999999999995</c:v>
                </c:pt>
                <c:pt idx="2">
                  <c:v>56</c:v>
                </c:pt>
                <c:pt idx="3">
                  <c:v>1239.1499999999999</c:v>
                </c:pt>
                <c:pt idx="4">
                  <c:v>131</c:v>
                </c:pt>
                <c:pt idx="5">
                  <c:v>4886.95</c:v>
                </c:pt>
              </c:numCache>
            </c:numRef>
          </c:val>
          <c:extLst>
            <c:ext xmlns:c16="http://schemas.microsoft.com/office/drawing/2014/chart" uri="{C3380CC4-5D6E-409C-BE32-E72D297353CC}">
              <c16:uniqueId val="{00000006-7921-4FA6-83F1-02A5963B255D}"/>
            </c:ext>
          </c:extLst>
        </c:ser>
        <c:ser>
          <c:idx val="7"/>
          <c:order val="7"/>
          <c:tx>
            <c:strRef>
              <c:f>'Selling Region'!$A$9</c:f>
              <c:strCache>
                <c:ptCount val="1"/>
                <c:pt idx="0">
                  <c:v>region AG</c:v>
                </c:pt>
              </c:strCache>
            </c:strRef>
          </c:tx>
          <c:spPr>
            <a:solidFill>
              <a:schemeClr val="accent2">
                <a:lumMod val="60000"/>
              </a:schemeClr>
            </a:solidFill>
            <a:ln>
              <a:noFill/>
            </a:ln>
            <a:effectLst/>
          </c:spPr>
          <c:invertIfNegative val="0"/>
          <c:cat>
            <c:strRef>
              <c:f>'Selling Region'!$B$1:$G$1</c:f>
              <c:strCache>
                <c:ptCount val="6"/>
                <c:pt idx="0">
                  <c:v>gross_transactions</c:v>
                </c:pt>
                <c:pt idx="1">
                  <c:v>gross_transaction_value(euros)</c:v>
                </c:pt>
                <c:pt idx="2">
                  <c:v>net_transactions</c:v>
                </c:pt>
                <c:pt idx="3">
                  <c:v>net_transaction_value(euros)</c:v>
                </c:pt>
                <c:pt idx="4">
                  <c:v>canceled_transactions</c:v>
                </c:pt>
                <c:pt idx="5">
                  <c:v>canceled_transactions_value(euros)</c:v>
                </c:pt>
              </c:strCache>
            </c:strRef>
          </c:cat>
          <c:val>
            <c:numRef>
              <c:f>'Selling Region'!$B$9:$G$9</c:f>
              <c:numCache>
                <c:formatCode>_("R$"* #,##0.00_);_("R$"* \(#,##0.00\);_("R$"* "-"??_);_(@_)</c:formatCode>
                <c:ptCount val="6"/>
                <c:pt idx="0">
                  <c:v>6322</c:v>
                </c:pt>
                <c:pt idx="1">
                  <c:v>352225.02000000048</c:v>
                </c:pt>
                <c:pt idx="2">
                  <c:v>1554</c:v>
                </c:pt>
                <c:pt idx="3">
                  <c:v>49533.440000000082</c:v>
                </c:pt>
                <c:pt idx="4">
                  <c:v>4768</c:v>
                </c:pt>
                <c:pt idx="5">
                  <c:v>302691.58000000071</c:v>
                </c:pt>
              </c:numCache>
            </c:numRef>
          </c:val>
          <c:extLst>
            <c:ext xmlns:c16="http://schemas.microsoft.com/office/drawing/2014/chart" uri="{C3380CC4-5D6E-409C-BE32-E72D297353CC}">
              <c16:uniqueId val="{00000007-7921-4FA6-83F1-02A5963B255D}"/>
            </c:ext>
          </c:extLst>
        </c:ser>
        <c:ser>
          <c:idx val="8"/>
          <c:order val="8"/>
          <c:tx>
            <c:strRef>
              <c:f>'Selling Region'!$A$10</c:f>
              <c:strCache>
                <c:ptCount val="1"/>
                <c:pt idx="0">
                  <c:v>region AH</c:v>
                </c:pt>
              </c:strCache>
            </c:strRef>
          </c:tx>
          <c:spPr>
            <a:solidFill>
              <a:schemeClr val="accent3">
                <a:lumMod val="60000"/>
              </a:schemeClr>
            </a:solidFill>
            <a:ln>
              <a:noFill/>
            </a:ln>
            <a:effectLst/>
          </c:spPr>
          <c:invertIfNegative val="0"/>
          <c:cat>
            <c:strRef>
              <c:f>'Selling Region'!$B$1:$G$1</c:f>
              <c:strCache>
                <c:ptCount val="6"/>
                <c:pt idx="0">
                  <c:v>gross_transactions</c:v>
                </c:pt>
                <c:pt idx="1">
                  <c:v>gross_transaction_value(euros)</c:v>
                </c:pt>
                <c:pt idx="2">
                  <c:v>net_transactions</c:v>
                </c:pt>
                <c:pt idx="3">
                  <c:v>net_transaction_value(euros)</c:v>
                </c:pt>
                <c:pt idx="4">
                  <c:v>canceled_transactions</c:v>
                </c:pt>
                <c:pt idx="5">
                  <c:v>canceled_transactions_value(euros)</c:v>
                </c:pt>
              </c:strCache>
            </c:strRef>
          </c:cat>
          <c:val>
            <c:numRef>
              <c:f>'Selling Region'!$B$10:$G$10</c:f>
              <c:numCache>
                <c:formatCode>_("R$"* #,##0.00_);_("R$"* \(#,##0.00\);_("R$"* "-"??_);_(@_)</c:formatCode>
                <c:ptCount val="6"/>
                <c:pt idx="0">
                  <c:v>11</c:v>
                </c:pt>
                <c:pt idx="1">
                  <c:v>230.89</c:v>
                </c:pt>
                <c:pt idx="2">
                  <c:v>2</c:v>
                </c:pt>
                <c:pt idx="3">
                  <c:v>89.68</c:v>
                </c:pt>
                <c:pt idx="4">
                  <c:v>9</c:v>
                </c:pt>
                <c:pt idx="5">
                  <c:v>141.21</c:v>
                </c:pt>
              </c:numCache>
            </c:numRef>
          </c:val>
          <c:extLst>
            <c:ext xmlns:c16="http://schemas.microsoft.com/office/drawing/2014/chart" uri="{C3380CC4-5D6E-409C-BE32-E72D297353CC}">
              <c16:uniqueId val="{00000008-7921-4FA6-83F1-02A5963B255D}"/>
            </c:ext>
          </c:extLst>
        </c:ser>
        <c:ser>
          <c:idx val="9"/>
          <c:order val="9"/>
          <c:tx>
            <c:strRef>
              <c:f>'Selling Region'!$A$11</c:f>
              <c:strCache>
                <c:ptCount val="1"/>
                <c:pt idx="0">
                  <c:v>region AI</c:v>
                </c:pt>
              </c:strCache>
            </c:strRef>
          </c:tx>
          <c:spPr>
            <a:solidFill>
              <a:schemeClr val="accent4">
                <a:lumMod val="60000"/>
              </a:schemeClr>
            </a:solidFill>
            <a:ln>
              <a:noFill/>
            </a:ln>
            <a:effectLst/>
          </c:spPr>
          <c:invertIfNegative val="0"/>
          <c:cat>
            <c:strRef>
              <c:f>'Selling Region'!$B$1:$G$1</c:f>
              <c:strCache>
                <c:ptCount val="6"/>
                <c:pt idx="0">
                  <c:v>gross_transactions</c:v>
                </c:pt>
                <c:pt idx="1">
                  <c:v>gross_transaction_value(euros)</c:v>
                </c:pt>
                <c:pt idx="2">
                  <c:v>net_transactions</c:v>
                </c:pt>
                <c:pt idx="3">
                  <c:v>net_transaction_value(euros)</c:v>
                </c:pt>
                <c:pt idx="4">
                  <c:v>canceled_transactions</c:v>
                </c:pt>
                <c:pt idx="5">
                  <c:v>canceled_transactions_value(euros)</c:v>
                </c:pt>
              </c:strCache>
            </c:strRef>
          </c:cat>
          <c:val>
            <c:numRef>
              <c:f>'Selling Region'!$B$11:$G$11</c:f>
              <c:numCache>
                <c:formatCode>_("R$"* #,##0.00_);_("R$"* \(#,##0.00\);_("R$"* "-"??_);_(@_)</c:formatCode>
                <c:ptCount val="6"/>
                <c:pt idx="0">
                  <c:v>26</c:v>
                </c:pt>
                <c:pt idx="1">
                  <c:v>502.85</c:v>
                </c:pt>
                <c:pt idx="2">
                  <c:v>0</c:v>
                </c:pt>
                <c:pt idx="3">
                  <c:v>0</c:v>
                </c:pt>
                <c:pt idx="4">
                  <c:v>26</c:v>
                </c:pt>
                <c:pt idx="5">
                  <c:v>502.85</c:v>
                </c:pt>
              </c:numCache>
            </c:numRef>
          </c:val>
          <c:extLst>
            <c:ext xmlns:c16="http://schemas.microsoft.com/office/drawing/2014/chart" uri="{C3380CC4-5D6E-409C-BE32-E72D297353CC}">
              <c16:uniqueId val="{00000009-7921-4FA6-83F1-02A5963B255D}"/>
            </c:ext>
          </c:extLst>
        </c:ser>
        <c:ser>
          <c:idx val="10"/>
          <c:order val="10"/>
          <c:tx>
            <c:strRef>
              <c:f>'Selling Region'!$A$12</c:f>
              <c:strCache>
                <c:ptCount val="1"/>
                <c:pt idx="0">
                  <c:v>region AJ</c:v>
                </c:pt>
              </c:strCache>
            </c:strRef>
          </c:tx>
          <c:spPr>
            <a:solidFill>
              <a:schemeClr val="accent5">
                <a:lumMod val="60000"/>
              </a:schemeClr>
            </a:solidFill>
            <a:ln>
              <a:noFill/>
            </a:ln>
            <a:effectLst/>
          </c:spPr>
          <c:invertIfNegative val="0"/>
          <c:cat>
            <c:strRef>
              <c:f>'Selling Region'!$B$1:$G$1</c:f>
              <c:strCache>
                <c:ptCount val="6"/>
                <c:pt idx="0">
                  <c:v>gross_transactions</c:v>
                </c:pt>
                <c:pt idx="1">
                  <c:v>gross_transaction_value(euros)</c:v>
                </c:pt>
                <c:pt idx="2">
                  <c:v>net_transactions</c:v>
                </c:pt>
                <c:pt idx="3">
                  <c:v>net_transaction_value(euros)</c:v>
                </c:pt>
                <c:pt idx="4">
                  <c:v>canceled_transactions</c:v>
                </c:pt>
                <c:pt idx="5">
                  <c:v>canceled_transactions_value(euros)</c:v>
                </c:pt>
              </c:strCache>
            </c:strRef>
          </c:cat>
          <c:val>
            <c:numRef>
              <c:f>'Selling Region'!$B$12:$G$12</c:f>
              <c:numCache>
                <c:formatCode>_("R$"* #,##0.00_);_("R$"* \(#,##0.00\);_("R$"* "-"??_);_(@_)</c:formatCode>
                <c:ptCount val="6"/>
                <c:pt idx="0">
                  <c:v>3</c:v>
                </c:pt>
                <c:pt idx="1">
                  <c:v>66.63</c:v>
                </c:pt>
                <c:pt idx="2">
                  <c:v>1</c:v>
                </c:pt>
                <c:pt idx="3">
                  <c:v>33.799999999999997</c:v>
                </c:pt>
                <c:pt idx="4">
                  <c:v>2</c:v>
                </c:pt>
                <c:pt idx="5">
                  <c:v>32.83</c:v>
                </c:pt>
              </c:numCache>
            </c:numRef>
          </c:val>
          <c:extLst>
            <c:ext xmlns:c16="http://schemas.microsoft.com/office/drawing/2014/chart" uri="{C3380CC4-5D6E-409C-BE32-E72D297353CC}">
              <c16:uniqueId val="{0000000A-7921-4FA6-83F1-02A5963B255D}"/>
            </c:ext>
          </c:extLst>
        </c:ser>
        <c:ser>
          <c:idx val="11"/>
          <c:order val="11"/>
          <c:tx>
            <c:strRef>
              <c:f>'Selling Region'!$A$13</c:f>
              <c:strCache>
                <c:ptCount val="1"/>
                <c:pt idx="0">
                  <c:v>region B</c:v>
                </c:pt>
              </c:strCache>
            </c:strRef>
          </c:tx>
          <c:spPr>
            <a:solidFill>
              <a:schemeClr val="accent6">
                <a:lumMod val="60000"/>
              </a:schemeClr>
            </a:solidFill>
            <a:ln>
              <a:noFill/>
            </a:ln>
            <a:effectLst/>
          </c:spPr>
          <c:invertIfNegative val="0"/>
          <c:cat>
            <c:strRef>
              <c:f>'Selling Region'!$B$1:$G$1</c:f>
              <c:strCache>
                <c:ptCount val="6"/>
                <c:pt idx="0">
                  <c:v>gross_transactions</c:v>
                </c:pt>
                <c:pt idx="1">
                  <c:v>gross_transaction_value(euros)</c:v>
                </c:pt>
                <c:pt idx="2">
                  <c:v>net_transactions</c:v>
                </c:pt>
                <c:pt idx="3">
                  <c:v>net_transaction_value(euros)</c:v>
                </c:pt>
                <c:pt idx="4">
                  <c:v>canceled_transactions</c:v>
                </c:pt>
                <c:pt idx="5">
                  <c:v>canceled_transactions_value(euros)</c:v>
                </c:pt>
              </c:strCache>
            </c:strRef>
          </c:cat>
          <c:val>
            <c:numRef>
              <c:f>'Selling Region'!$B$13:$G$13</c:f>
              <c:numCache>
                <c:formatCode>_("R$"* #,##0.00_);_("R$"* \(#,##0.00\);_("R$"* "-"??_);_(@_)</c:formatCode>
                <c:ptCount val="6"/>
                <c:pt idx="0">
                  <c:v>6225</c:v>
                </c:pt>
                <c:pt idx="1">
                  <c:v>295920.87999999989</c:v>
                </c:pt>
                <c:pt idx="2">
                  <c:v>1624</c:v>
                </c:pt>
                <c:pt idx="3">
                  <c:v>44642.880000000056</c:v>
                </c:pt>
                <c:pt idx="4">
                  <c:v>4601</c:v>
                </c:pt>
                <c:pt idx="5">
                  <c:v>251277.99999999956</c:v>
                </c:pt>
              </c:numCache>
            </c:numRef>
          </c:val>
          <c:extLst>
            <c:ext xmlns:c16="http://schemas.microsoft.com/office/drawing/2014/chart" uri="{C3380CC4-5D6E-409C-BE32-E72D297353CC}">
              <c16:uniqueId val="{0000000B-7921-4FA6-83F1-02A5963B255D}"/>
            </c:ext>
          </c:extLst>
        </c:ser>
        <c:ser>
          <c:idx val="12"/>
          <c:order val="12"/>
          <c:tx>
            <c:strRef>
              <c:f>'Selling Region'!$A$14</c:f>
              <c:strCache>
                <c:ptCount val="1"/>
                <c:pt idx="0">
                  <c:v>region C</c:v>
                </c:pt>
              </c:strCache>
            </c:strRef>
          </c:tx>
          <c:spPr>
            <a:solidFill>
              <a:schemeClr val="accent1">
                <a:lumMod val="80000"/>
                <a:lumOff val="20000"/>
              </a:schemeClr>
            </a:solidFill>
            <a:ln>
              <a:noFill/>
            </a:ln>
            <a:effectLst/>
          </c:spPr>
          <c:invertIfNegative val="0"/>
          <c:cat>
            <c:strRef>
              <c:f>'Selling Region'!$B$1:$G$1</c:f>
              <c:strCache>
                <c:ptCount val="6"/>
                <c:pt idx="0">
                  <c:v>gross_transactions</c:v>
                </c:pt>
                <c:pt idx="1">
                  <c:v>gross_transaction_value(euros)</c:v>
                </c:pt>
                <c:pt idx="2">
                  <c:v>net_transactions</c:v>
                </c:pt>
                <c:pt idx="3">
                  <c:v>net_transaction_value(euros)</c:v>
                </c:pt>
                <c:pt idx="4">
                  <c:v>canceled_transactions</c:v>
                </c:pt>
                <c:pt idx="5">
                  <c:v>canceled_transactions_value(euros)</c:v>
                </c:pt>
              </c:strCache>
            </c:strRef>
          </c:cat>
          <c:val>
            <c:numRef>
              <c:f>'Selling Region'!$B$14:$G$14</c:f>
              <c:numCache>
                <c:formatCode>_("R$"* #,##0.00_);_("R$"* \(#,##0.00\);_("R$"* "-"??_);_(@_)</c:formatCode>
                <c:ptCount val="6"/>
                <c:pt idx="0">
                  <c:v>100</c:v>
                </c:pt>
                <c:pt idx="1">
                  <c:v>1780.3400000000001</c:v>
                </c:pt>
                <c:pt idx="2">
                  <c:v>23</c:v>
                </c:pt>
                <c:pt idx="3">
                  <c:v>349.1</c:v>
                </c:pt>
                <c:pt idx="4">
                  <c:v>77</c:v>
                </c:pt>
                <c:pt idx="5">
                  <c:v>1431.24</c:v>
                </c:pt>
              </c:numCache>
            </c:numRef>
          </c:val>
          <c:extLst>
            <c:ext xmlns:c16="http://schemas.microsoft.com/office/drawing/2014/chart" uri="{C3380CC4-5D6E-409C-BE32-E72D297353CC}">
              <c16:uniqueId val="{0000000C-7921-4FA6-83F1-02A5963B255D}"/>
            </c:ext>
          </c:extLst>
        </c:ser>
        <c:ser>
          <c:idx val="13"/>
          <c:order val="13"/>
          <c:tx>
            <c:strRef>
              <c:f>'Selling Region'!$A$15</c:f>
              <c:strCache>
                <c:ptCount val="1"/>
                <c:pt idx="0">
                  <c:v>region D</c:v>
                </c:pt>
              </c:strCache>
            </c:strRef>
          </c:tx>
          <c:spPr>
            <a:solidFill>
              <a:schemeClr val="accent2">
                <a:lumMod val="80000"/>
                <a:lumOff val="20000"/>
              </a:schemeClr>
            </a:solidFill>
            <a:ln>
              <a:noFill/>
            </a:ln>
            <a:effectLst/>
          </c:spPr>
          <c:invertIfNegative val="0"/>
          <c:cat>
            <c:strRef>
              <c:f>'Selling Region'!$B$1:$G$1</c:f>
              <c:strCache>
                <c:ptCount val="6"/>
                <c:pt idx="0">
                  <c:v>gross_transactions</c:v>
                </c:pt>
                <c:pt idx="1">
                  <c:v>gross_transaction_value(euros)</c:v>
                </c:pt>
                <c:pt idx="2">
                  <c:v>net_transactions</c:v>
                </c:pt>
                <c:pt idx="3">
                  <c:v>net_transaction_value(euros)</c:v>
                </c:pt>
                <c:pt idx="4">
                  <c:v>canceled_transactions</c:v>
                </c:pt>
                <c:pt idx="5">
                  <c:v>canceled_transactions_value(euros)</c:v>
                </c:pt>
              </c:strCache>
            </c:strRef>
          </c:cat>
          <c:val>
            <c:numRef>
              <c:f>'Selling Region'!$B$15:$G$15</c:f>
              <c:numCache>
                <c:formatCode>_("R$"* #,##0.00_);_("R$"* \(#,##0.00\);_("R$"* "-"??_);_(@_)</c:formatCode>
                <c:ptCount val="6"/>
                <c:pt idx="0">
                  <c:v>658</c:v>
                </c:pt>
                <c:pt idx="1">
                  <c:v>43574.15</c:v>
                </c:pt>
                <c:pt idx="2">
                  <c:v>156</c:v>
                </c:pt>
                <c:pt idx="3">
                  <c:v>4798.13</c:v>
                </c:pt>
                <c:pt idx="4">
                  <c:v>502</c:v>
                </c:pt>
                <c:pt idx="5">
                  <c:v>38776.019999999975</c:v>
                </c:pt>
              </c:numCache>
            </c:numRef>
          </c:val>
          <c:extLst>
            <c:ext xmlns:c16="http://schemas.microsoft.com/office/drawing/2014/chart" uri="{C3380CC4-5D6E-409C-BE32-E72D297353CC}">
              <c16:uniqueId val="{0000000D-7921-4FA6-83F1-02A5963B255D}"/>
            </c:ext>
          </c:extLst>
        </c:ser>
        <c:ser>
          <c:idx val="14"/>
          <c:order val="14"/>
          <c:tx>
            <c:strRef>
              <c:f>'Selling Region'!$A$16</c:f>
              <c:strCache>
                <c:ptCount val="1"/>
                <c:pt idx="0">
                  <c:v>region e</c:v>
                </c:pt>
              </c:strCache>
            </c:strRef>
          </c:tx>
          <c:spPr>
            <a:solidFill>
              <a:schemeClr val="accent3">
                <a:lumMod val="80000"/>
                <a:lumOff val="20000"/>
              </a:schemeClr>
            </a:solidFill>
            <a:ln>
              <a:noFill/>
            </a:ln>
            <a:effectLst/>
          </c:spPr>
          <c:invertIfNegative val="0"/>
          <c:cat>
            <c:strRef>
              <c:f>'Selling Region'!$B$1:$G$1</c:f>
              <c:strCache>
                <c:ptCount val="6"/>
                <c:pt idx="0">
                  <c:v>gross_transactions</c:v>
                </c:pt>
                <c:pt idx="1">
                  <c:v>gross_transaction_value(euros)</c:v>
                </c:pt>
                <c:pt idx="2">
                  <c:v>net_transactions</c:v>
                </c:pt>
                <c:pt idx="3">
                  <c:v>net_transaction_value(euros)</c:v>
                </c:pt>
                <c:pt idx="4">
                  <c:v>canceled_transactions</c:v>
                </c:pt>
                <c:pt idx="5">
                  <c:v>canceled_transactions_value(euros)</c:v>
                </c:pt>
              </c:strCache>
            </c:strRef>
          </c:cat>
          <c:val>
            <c:numRef>
              <c:f>'Selling Region'!$B$16:$G$16</c:f>
              <c:numCache>
                <c:formatCode>_("R$"* #,##0.00_);_("R$"* \(#,##0.00\);_("R$"* "-"??_);_(@_)</c:formatCode>
                <c:ptCount val="6"/>
                <c:pt idx="0">
                  <c:v>972</c:v>
                </c:pt>
                <c:pt idx="1">
                  <c:v>23158.329999999994</c:v>
                </c:pt>
                <c:pt idx="2">
                  <c:v>283</c:v>
                </c:pt>
                <c:pt idx="3">
                  <c:v>5497.75</c:v>
                </c:pt>
                <c:pt idx="4">
                  <c:v>689</c:v>
                </c:pt>
                <c:pt idx="5">
                  <c:v>17660.579999999984</c:v>
                </c:pt>
              </c:numCache>
            </c:numRef>
          </c:val>
          <c:extLst>
            <c:ext xmlns:c16="http://schemas.microsoft.com/office/drawing/2014/chart" uri="{C3380CC4-5D6E-409C-BE32-E72D297353CC}">
              <c16:uniqueId val="{0000000E-7921-4FA6-83F1-02A5963B255D}"/>
            </c:ext>
          </c:extLst>
        </c:ser>
        <c:ser>
          <c:idx val="15"/>
          <c:order val="15"/>
          <c:tx>
            <c:strRef>
              <c:f>'Selling Region'!$A$17</c:f>
              <c:strCache>
                <c:ptCount val="1"/>
                <c:pt idx="0">
                  <c:v>region F</c:v>
                </c:pt>
              </c:strCache>
            </c:strRef>
          </c:tx>
          <c:spPr>
            <a:solidFill>
              <a:schemeClr val="accent4">
                <a:lumMod val="80000"/>
                <a:lumOff val="20000"/>
              </a:schemeClr>
            </a:solidFill>
            <a:ln>
              <a:noFill/>
            </a:ln>
            <a:effectLst/>
          </c:spPr>
          <c:invertIfNegative val="0"/>
          <c:cat>
            <c:strRef>
              <c:f>'Selling Region'!$B$1:$G$1</c:f>
              <c:strCache>
                <c:ptCount val="6"/>
                <c:pt idx="0">
                  <c:v>gross_transactions</c:v>
                </c:pt>
                <c:pt idx="1">
                  <c:v>gross_transaction_value(euros)</c:v>
                </c:pt>
                <c:pt idx="2">
                  <c:v>net_transactions</c:v>
                </c:pt>
                <c:pt idx="3">
                  <c:v>net_transaction_value(euros)</c:v>
                </c:pt>
                <c:pt idx="4">
                  <c:v>canceled_transactions</c:v>
                </c:pt>
                <c:pt idx="5">
                  <c:v>canceled_transactions_value(euros)</c:v>
                </c:pt>
              </c:strCache>
            </c:strRef>
          </c:cat>
          <c:val>
            <c:numRef>
              <c:f>'Selling Region'!$B$17:$G$17</c:f>
              <c:numCache>
                <c:formatCode>_("R$"* #,##0.00_);_("R$"* \(#,##0.00\);_("R$"* "-"??_);_(@_)</c:formatCode>
                <c:ptCount val="6"/>
                <c:pt idx="0">
                  <c:v>33</c:v>
                </c:pt>
                <c:pt idx="1">
                  <c:v>924.82999999999981</c:v>
                </c:pt>
                <c:pt idx="2">
                  <c:v>2</c:v>
                </c:pt>
                <c:pt idx="3">
                  <c:v>22.08</c:v>
                </c:pt>
                <c:pt idx="4">
                  <c:v>31</c:v>
                </c:pt>
                <c:pt idx="5">
                  <c:v>902.74999999999989</c:v>
                </c:pt>
              </c:numCache>
            </c:numRef>
          </c:val>
          <c:extLst>
            <c:ext xmlns:c16="http://schemas.microsoft.com/office/drawing/2014/chart" uri="{C3380CC4-5D6E-409C-BE32-E72D297353CC}">
              <c16:uniqueId val="{0000000F-7921-4FA6-83F1-02A5963B255D}"/>
            </c:ext>
          </c:extLst>
        </c:ser>
        <c:ser>
          <c:idx val="16"/>
          <c:order val="16"/>
          <c:tx>
            <c:strRef>
              <c:f>'Selling Region'!$A$18</c:f>
              <c:strCache>
                <c:ptCount val="1"/>
                <c:pt idx="0">
                  <c:v>region G</c:v>
                </c:pt>
              </c:strCache>
            </c:strRef>
          </c:tx>
          <c:spPr>
            <a:solidFill>
              <a:schemeClr val="accent5">
                <a:lumMod val="80000"/>
                <a:lumOff val="20000"/>
              </a:schemeClr>
            </a:solidFill>
            <a:ln>
              <a:noFill/>
            </a:ln>
            <a:effectLst/>
          </c:spPr>
          <c:invertIfNegative val="0"/>
          <c:cat>
            <c:strRef>
              <c:f>'Selling Region'!$B$1:$G$1</c:f>
              <c:strCache>
                <c:ptCount val="6"/>
                <c:pt idx="0">
                  <c:v>gross_transactions</c:v>
                </c:pt>
                <c:pt idx="1">
                  <c:v>gross_transaction_value(euros)</c:v>
                </c:pt>
                <c:pt idx="2">
                  <c:v>net_transactions</c:v>
                </c:pt>
                <c:pt idx="3">
                  <c:v>net_transaction_value(euros)</c:v>
                </c:pt>
                <c:pt idx="4">
                  <c:v>canceled_transactions</c:v>
                </c:pt>
                <c:pt idx="5">
                  <c:v>canceled_transactions_value(euros)</c:v>
                </c:pt>
              </c:strCache>
            </c:strRef>
          </c:cat>
          <c:val>
            <c:numRef>
              <c:f>'Selling Region'!$B$18:$G$18</c:f>
              <c:numCache>
                <c:formatCode>_("R$"* #,##0.00_);_("R$"* \(#,##0.00\);_("R$"* "-"??_);_(@_)</c:formatCode>
                <c:ptCount val="6"/>
                <c:pt idx="0">
                  <c:v>298</c:v>
                </c:pt>
                <c:pt idx="1">
                  <c:v>29064.809999999976</c:v>
                </c:pt>
                <c:pt idx="2">
                  <c:v>24</c:v>
                </c:pt>
                <c:pt idx="3">
                  <c:v>2959.6500000000005</c:v>
                </c:pt>
                <c:pt idx="4">
                  <c:v>274</c:v>
                </c:pt>
                <c:pt idx="5">
                  <c:v>26105.159999999982</c:v>
                </c:pt>
              </c:numCache>
            </c:numRef>
          </c:val>
          <c:extLst>
            <c:ext xmlns:c16="http://schemas.microsoft.com/office/drawing/2014/chart" uri="{C3380CC4-5D6E-409C-BE32-E72D297353CC}">
              <c16:uniqueId val="{00000010-7921-4FA6-83F1-02A5963B255D}"/>
            </c:ext>
          </c:extLst>
        </c:ser>
        <c:ser>
          <c:idx val="17"/>
          <c:order val="17"/>
          <c:tx>
            <c:strRef>
              <c:f>'Selling Region'!$A$19</c:f>
              <c:strCache>
                <c:ptCount val="1"/>
                <c:pt idx="0">
                  <c:v>region H</c:v>
                </c:pt>
              </c:strCache>
            </c:strRef>
          </c:tx>
          <c:spPr>
            <a:solidFill>
              <a:schemeClr val="accent6">
                <a:lumMod val="80000"/>
                <a:lumOff val="20000"/>
              </a:schemeClr>
            </a:solidFill>
            <a:ln>
              <a:noFill/>
            </a:ln>
            <a:effectLst/>
          </c:spPr>
          <c:invertIfNegative val="0"/>
          <c:cat>
            <c:strRef>
              <c:f>'Selling Region'!$B$1:$G$1</c:f>
              <c:strCache>
                <c:ptCount val="6"/>
                <c:pt idx="0">
                  <c:v>gross_transactions</c:v>
                </c:pt>
                <c:pt idx="1">
                  <c:v>gross_transaction_value(euros)</c:v>
                </c:pt>
                <c:pt idx="2">
                  <c:v>net_transactions</c:v>
                </c:pt>
                <c:pt idx="3">
                  <c:v>net_transaction_value(euros)</c:v>
                </c:pt>
                <c:pt idx="4">
                  <c:v>canceled_transactions</c:v>
                </c:pt>
                <c:pt idx="5">
                  <c:v>canceled_transactions_value(euros)</c:v>
                </c:pt>
              </c:strCache>
            </c:strRef>
          </c:cat>
          <c:val>
            <c:numRef>
              <c:f>'Selling Region'!$B$19:$G$19</c:f>
              <c:numCache>
                <c:formatCode>_("R$"* #,##0.00_);_("R$"* \(#,##0.00\);_("R$"* "-"??_);_(@_)</c:formatCode>
                <c:ptCount val="6"/>
                <c:pt idx="0">
                  <c:v>247</c:v>
                </c:pt>
                <c:pt idx="1">
                  <c:v>5851.51</c:v>
                </c:pt>
                <c:pt idx="2">
                  <c:v>15</c:v>
                </c:pt>
                <c:pt idx="3">
                  <c:v>983.06999999999994</c:v>
                </c:pt>
                <c:pt idx="4">
                  <c:v>232</c:v>
                </c:pt>
                <c:pt idx="5">
                  <c:v>4868.4399999999996</c:v>
                </c:pt>
              </c:numCache>
            </c:numRef>
          </c:val>
          <c:extLst>
            <c:ext xmlns:c16="http://schemas.microsoft.com/office/drawing/2014/chart" uri="{C3380CC4-5D6E-409C-BE32-E72D297353CC}">
              <c16:uniqueId val="{00000011-7921-4FA6-83F1-02A5963B255D}"/>
            </c:ext>
          </c:extLst>
        </c:ser>
        <c:ser>
          <c:idx val="18"/>
          <c:order val="18"/>
          <c:tx>
            <c:strRef>
              <c:f>'Selling Region'!$A$20</c:f>
              <c:strCache>
                <c:ptCount val="1"/>
                <c:pt idx="0">
                  <c:v>region I</c:v>
                </c:pt>
              </c:strCache>
            </c:strRef>
          </c:tx>
          <c:spPr>
            <a:solidFill>
              <a:schemeClr val="accent1">
                <a:lumMod val="80000"/>
              </a:schemeClr>
            </a:solidFill>
            <a:ln>
              <a:noFill/>
            </a:ln>
            <a:effectLst/>
          </c:spPr>
          <c:invertIfNegative val="0"/>
          <c:cat>
            <c:strRef>
              <c:f>'Selling Region'!$B$1:$G$1</c:f>
              <c:strCache>
                <c:ptCount val="6"/>
                <c:pt idx="0">
                  <c:v>gross_transactions</c:v>
                </c:pt>
                <c:pt idx="1">
                  <c:v>gross_transaction_value(euros)</c:v>
                </c:pt>
                <c:pt idx="2">
                  <c:v>net_transactions</c:v>
                </c:pt>
                <c:pt idx="3">
                  <c:v>net_transaction_value(euros)</c:v>
                </c:pt>
                <c:pt idx="4">
                  <c:v>canceled_transactions</c:v>
                </c:pt>
                <c:pt idx="5">
                  <c:v>canceled_transactions_value(euros)</c:v>
                </c:pt>
              </c:strCache>
            </c:strRef>
          </c:cat>
          <c:val>
            <c:numRef>
              <c:f>'Selling Region'!$B$20:$G$20</c:f>
              <c:numCache>
                <c:formatCode>_("R$"* #,##0.00_);_("R$"* \(#,##0.00\);_("R$"* "-"??_);_(@_)</c:formatCode>
                <c:ptCount val="6"/>
                <c:pt idx="0">
                  <c:v>365</c:v>
                </c:pt>
                <c:pt idx="1">
                  <c:v>14978.229999999998</c:v>
                </c:pt>
                <c:pt idx="2">
                  <c:v>161</c:v>
                </c:pt>
                <c:pt idx="3">
                  <c:v>2828.9999999999995</c:v>
                </c:pt>
                <c:pt idx="4">
                  <c:v>204</c:v>
                </c:pt>
                <c:pt idx="5">
                  <c:v>12149.229999999998</c:v>
                </c:pt>
              </c:numCache>
            </c:numRef>
          </c:val>
          <c:extLst>
            <c:ext xmlns:c16="http://schemas.microsoft.com/office/drawing/2014/chart" uri="{C3380CC4-5D6E-409C-BE32-E72D297353CC}">
              <c16:uniqueId val="{00000012-7921-4FA6-83F1-02A5963B255D}"/>
            </c:ext>
          </c:extLst>
        </c:ser>
        <c:ser>
          <c:idx val="19"/>
          <c:order val="19"/>
          <c:tx>
            <c:strRef>
              <c:f>'Selling Region'!$A$21</c:f>
              <c:strCache>
                <c:ptCount val="1"/>
                <c:pt idx="0">
                  <c:v>region J</c:v>
                </c:pt>
              </c:strCache>
            </c:strRef>
          </c:tx>
          <c:spPr>
            <a:solidFill>
              <a:schemeClr val="accent2">
                <a:lumMod val="80000"/>
              </a:schemeClr>
            </a:solidFill>
            <a:ln>
              <a:noFill/>
            </a:ln>
            <a:effectLst/>
          </c:spPr>
          <c:invertIfNegative val="0"/>
          <c:cat>
            <c:strRef>
              <c:f>'Selling Region'!$B$1:$G$1</c:f>
              <c:strCache>
                <c:ptCount val="6"/>
                <c:pt idx="0">
                  <c:v>gross_transactions</c:v>
                </c:pt>
                <c:pt idx="1">
                  <c:v>gross_transaction_value(euros)</c:v>
                </c:pt>
                <c:pt idx="2">
                  <c:v>net_transactions</c:v>
                </c:pt>
                <c:pt idx="3">
                  <c:v>net_transaction_value(euros)</c:v>
                </c:pt>
                <c:pt idx="4">
                  <c:v>canceled_transactions</c:v>
                </c:pt>
                <c:pt idx="5">
                  <c:v>canceled_transactions_value(euros)</c:v>
                </c:pt>
              </c:strCache>
            </c:strRef>
          </c:cat>
          <c:val>
            <c:numRef>
              <c:f>'Selling Region'!$B$21:$G$21</c:f>
              <c:numCache>
                <c:formatCode>_("R$"* #,##0.00_);_("R$"* \(#,##0.00\);_("R$"* "-"??_);_(@_)</c:formatCode>
                <c:ptCount val="6"/>
                <c:pt idx="0">
                  <c:v>3408</c:v>
                </c:pt>
                <c:pt idx="1">
                  <c:v>148161.21000000005</c:v>
                </c:pt>
                <c:pt idx="2">
                  <c:v>667</c:v>
                </c:pt>
                <c:pt idx="3">
                  <c:v>16391.249999999989</c:v>
                </c:pt>
                <c:pt idx="4">
                  <c:v>2741</c:v>
                </c:pt>
                <c:pt idx="5">
                  <c:v>131769.95999999996</c:v>
                </c:pt>
              </c:numCache>
            </c:numRef>
          </c:val>
          <c:extLst>
            <c:ext xmlns:c16="http://schemas.microsoft.com/office/drawing/2014/chart" uri="{C3380CC4-5D6E-409C-BE32-E72D297353CC}">
              <c16:uniqueId val="{00000013-7921-4FA6-83F1-02A5963B255D}"/>
            </c:ext>
          </c:extLst>
        </c:ser>
        <c:ser>
          <c:idx val="20"/>
          <c:order val="20"/>
          <c:tx>
            <c:strRef>
              <c:f>'Selling Region'!$A$22</c:f>
              <c:strCache>
                <c:ptCount val="1"/>
                <c:pt idx="0">
                  <c:v>region K</c:v>
                </c:pt>
              </c:strCache>
            </c:strRef>
          </c:tx>
          <c:spPr>
            <a:solidFill>
              <a:schemeClr val="accent3">
                <a:lumMod val="80000"/>
              </a:schemeClr>
            </a:solidFill>
            <a:ln>
              <a:noFill/>
            </a:ln>
            <a:effectLst/>
          </c:spPr>
          <c:invertIfNegative val="0"/>
          <c:cat>
            <c:strRef>
              <c:f>'Selling Region'!$B$1:$G$1</c:f>
              <c:strCache>
                <c:ptCount val="6"/>
                <c:pt idx="0">
                  <c:v>gross_transactions</c:v>
                </c:pt>
                <c:pt idx="1">
                  <c:v>gross_transaction_value(euros)</c:v>
                </c:pt>
                <c:pt idx="2">
                  <c:v>net_transactions</c:v>
                </c:pt>
                <c:pt idx="3">
                  <c:v>net_transaction_value(euros)</c:v>
                </c:pt>
                <c:pt idx="4">
                  <c:v>canceled_transactions</c:v>
                </c:pt>
                <c:pt idx="5">
                  <c:v>canceled_transactions_value(euros)</c:v>
                </c:pt>
              </c:strCache>
            </c:strRef>
          </c:cat>
          <c:val>
            <c:numRef>
              <c:f>'Selling Region'!$B$22:$G$22</c:f>
              <c:numCache>
                <c:formatCode>_("R$"* #,##0.00_);_("R$"* \(#,##0.00\);_("R$"* "-"??_);_(@_)</c:formatCode>
                <c:ptCount val="6"/>
                <c:pt idx="0">
                  <c:v>8</c:v>
                </c:pt>
                <c:pt idx="1">
                  <c:v>52.73</c:v>
                </c:pt>
                <c:pt idx="2">
                  <c:v>6</c:v>
                </c:pt>
                <c:pt idx="3">
                  <c:v>25.23</c:v>
                </c:pt>
                <c:pt idx="4">
                  <c:v>2</c:v>
                </c:pt>
                <c:pt idx="5">
                  <c:v>27.5</c:v>
                </c:pt>
              </c:numCache>
            </c:numRef>
          </c:val>
          <c:extLst>
            <c:ext xmlns:c16="http://schemas.microsoft.com/office/drawing/2014/chart" uri="{C3380CC4-5D6E-409C-BE32-E72D297353CC}">
              <c16:uniqueId val="{00000014-7921-4FA6-83F1-02A5963B255D}"/>
            </c:ext>
          </c:extLst>
        </c:ser>
        <c:ser>
          <c:idx val="21"/>
          <c:order val="21"/>
          <c:tx>
            <c:strRef>
              <c:f>'Selling Region'!$A$23</c:f>
              <c:strCache>
                <c:ptCount val="1"/>
                <c:pt idx="0">
                  <c:v>region L</c:v>
                </c:pt>
              </c:strCache>
            </c:strRef>
          </c:tx>
          <c:spPr>
            <a:solidFill>
              <a:schemeClr val="accent4">
                <a:lumMod val="80000"/>
              </a:schemeClr>
            </a:solidFill>
            <a:ln>
              <a:noFill/>
            </a:ln>
            <a:effectLst/>
          </c:spPr>
          <c:invertIfNegative val="0"/>
          <c:cat>
            <c:strRef>
              <c:f>'Selling Region'!$B$1:$G$1</c:f>
              <c:strCache>
                <c:ptCount val="6"/>
                <c:pt idx="0">
                  <c:v>gross_transactions</c:v>
                </c:pt>
                <c:pt idx="1">
                  <c:v>gross_transaction_value(euros)</c:v>
                </c:pt>
                <c:pt idx="2">
                  <c:v>net_transactions</c:v>
                </c:pt>
                <c:pt idx="3">
                  <c:v>net_transaction_value(euros)</c:v>
                </c:pt>
                <c:pt idx="4">
                  <c:v>canceled_transactions</c:v>
                </c:pt>
                <c:pt idx="5">
                  <c:v>canceled_transactions_value(euros)</c:v>
                </c:pt>
              </c:strCache>
            </c:strRef>
          </c:cat>
          <c:val>
            <c:numRef>
              <c:f>'Selling Region'!$B$23:$G$23</c:f>
              <c:numCache>
                <c:formatCode>_("R$"* #,##0.00_);_("R$"* \(#,##0.00\);_("R$"* "-"??_);_(@_)</c:formatCode>
                <c:ptCount val="6"/>
                <c:pt idx="0">
                  <c:v>4209</c:v>
                </c:pt>
                <c:pt idx="1">
                  <c:v>465451.95000000024</c:v>
                </c:pt>
                <c:pt idx="2">
                  <c:v>651</c:v>
                </c:pt>
                <c:pt idx="3">
                  <c:v>19614.710000000006</c:v>
                </c:pt>
                <c:pt idx="4">
                  <c:v>3558</c:v>
                </c:pt>
                <c:pt idx="5">
                  <c:v>445837.24000000011</c:v>
                </c:pt>
              </c:numCache>
            </c:numRef>
          </c:val>
          <c:extLst>
            <c:ext xmlns:c16="http://schemas.microsoft.com/office/drawing/2014/chart" uri="{C3380CC4-5D6E-409C-BE32-E72D297353CC}">
              <c16:uniqueId val="{00000015-7921-4FA6-83F1-02A5963B255D}"/>
            </c:ext>
          </c:extLst>
        </c:ser>
        <c:ser>
          <c:idx val="22"/>
          <c:order val="22"/>
          <c:tx>
            <c:strRef>
              <c:f>'Selling Region'!$A$24</c:f>
              <c:strCache>
                <c:ptCount val="1"/>
                <c:pt idx="0">
                  <c:v>region M</c:v>
                </c:pt>
              </c:strCache>
            </c:strRef>
          </c:tx>
          <c:spPr>
            <a:solidFill>
              <a:schemeClr val="accent5">
                <a:lumMod val="80000"/>
              </a:schemeClr>
            </a:solidFill>
            <a:ln>
              <a:noFill/>
            </a:ln>
            <a:effectLst/>
          </c:spPr>
          <c:invertIfNegative val="0"/>
          <c:cat>
            <c:strRef>
              <c:f>'Selling Region'!$B$1:$G$1</c:f>
              <c:strCache>
                <c:ptCount val="6"/>
                <c:pt idx="0">
                  <c:v>gross_transactions</c:v>
                </c:pt>
                <c:pt idx="1">
                  <c:v>gross_transaction_value(euros)</c:v>
                </c:pt>
                <c:pt idx="2">
                  <c:v>net_transactions</c:v>
                </c:pt>
                <c:pt idx="3">
                  <c:v>net_transaction_value(euros)</c:v>
                </c:pt>
                <c:pt idx="4">
                  <c:v>canceled_transactions</c:v>
                </c:pt>
                <c:pt idx="5">
                  <c:v>canceled_transactions_value(euros)</c:v>
                </c:pt>
              </c:strCache>
            </c:strRef>
          </c:cat>
          <c:val>
            <c:numRef>
              <c:f>'Selling Region'!$B$24:$G$24</c:f>
              <c:numCache>
                <c:formatCode>_("R$"* #,##0.00_);_("R$"* \(#,##0.00\);_("R$"* "-"??_);_(@_)</c:formatCode>
                <c:ptCount val="6"/>
                <c:pt idx="0">
                  <c:v>447</c:v>
                </c:pt>
                <c:pt idx="1">
                  <c:v>11126.99</c:v>
                </c:pt>
                <c:pt idx="2">
                  <c:v>185</c:v>
                </c:pt>
                <c:pt idx="3">
                  <c:v>3144.6000000000004</c:v>
                </c:pt>
                <c:pt idx="4">
                  <c:v>262</c:v>
                </c:pt>
                <c:pt idx="5">
                  <c:v>7982.3899999999976</c:v>
                </c:pt>
              </c:numCache>
            </c:numRef>
          </c:val>
          <c:extLst>
            <c:ext xmlns:c16="http://schemas.microsoft.com/office/drawing/2014/chart" uri="{C3380CC4-5D6E-409C-BE32-E72D297353CC}">
              <c16:uniqueId val="{00000016-7921-4FA6-83F1-02A5963B255D}"/>
            </c:ext>
          </c:extLst>
        </c:ser>
        <c:ser>
          <c:idx val="23"/>
          <c:order val="23"/>
          <c:tx>
            <c:strRef>
              <c:f>'Selling Region'!$A$25</c:f>
              <c:strCache>
                <c:ptCount val="1"/>
                <c:pt idx="0">
                  <c:v>region N</c:v>
                </c:pt>
              </c:strCache>
            </c:strRef>
          </c:tx>
          <c:spPr>
            <a:solidFill>
              <a:schemeClr val="accent6">
                <a:lumMod val="80000"/>
              </a:schemeClr>
            </a:solidFill>
            <a:ln>
              <a:noFill/>
            </a:ln>
            <a:effectLst/>
          </c:spPr>
          <c:invertIfNegative val="0"/>
          <c:cat>
            <c:strRef>
              <c:f>'Selling Region'!$B$1:$G$1</c:f>
              <c:strCache>
                <c:ptCount val="6"/>
                <c:pt idx="0">
                  <c:v>gross_transactions</c:v>
                </c:pt>
                <c:pt idx="1">
                  <c:v>gross_transaction_value(euros)</c:v>
                </c:pt>
                <c:pt idx="2">
                  <c:v>net_transactions</c:v>
                </c:pt>
                <c:pt idx="3">
                  <c:v>net_transaction_value(euros)</c:v>
                </c:pt>
                <c:pt idx="4">
                  <c:v>canceled_transactions</c:v>
                </c:pt>
                <c:pt idx="5">
                  <c:v>canceled_transactions_value(euros)</c:v>
                </c:pt>
              </c:strCache>
            </c:strRef>
          </c:cat>
          <c:val>
            <c:numRef>
              <c:f>'Selling Region'!$B$25:$G$25</c:f>
              <c:numCache>
                <c:formatCode>_("R$"* #,##0.00_);_("R$"* \(#,##0.00\);_("R$"* "-"??_);_(@_)</c:formatCode>
                <c:ptCount val="6"/>
                <c:pt idx="0">
                  <c:v>542</c:v>
                </c:pt>
                <c:pt idx="1">
                  <c:v>29871.459999999995</c:v>
                </c:pt>
                <c:pt idx="2">
                  <c:v>119</c:v>
                </c:pt>
                <c:pt idx="3">
                  <c:v>3808.8300000000004</c:v>
                </c:pt>
                <c:pt idx="4">
                  <c:v>423</c:v>
                </c:pt>
                <c:pt idx="5">
                  <c:v>26062.629999999986</c:v>
                </c:pt>
              </c:numCache>
            </c:numRef>
          </c:val>
          <c:extLst>
            <c:ext xmlns:c16="http://schemas.microsoft.com/office/drawing/2014/chart" uri="{C3380CC4-5D6E-409C-BE32-E72D297353CC}">
              <c16:uniqueId val="{00000017-7921-4FA6-83F1-02A5963B255D}"/>
            </c:ext>
          </c:extLst>
        </c:ser>
        <c:ser>
          <c:idx val="24"/>
          <c:order val="24"/>
          <c:tx>
            <c:strRef>
              <c:f>'Selling Region'!$A$26</c:f>
              <c:strCache>
                <c:ptCount val="1"/>
                <c:pt idx="0">
                  <c:v>region O</c:v>
                </c:pt>
              </c:strCache>
            </c:strRef>
          </c:tx>
          <c:spPr>
            <a:solidFill>
              <a:schemeClr val="accent1">
                <a:lumMod val="60000"/>
                <a:lumOff val="40000"/>
              </a:schemeClr>
            </a:solidFill>
            <a:ln>
              <a:noFill/>
            </a:ln>
            <a:effectLst/>
          </c:spPr>
          <c:invertIfNegative val="0"/>
          <c:cat>
            <c:strRef>
              <c:f>'Selling Region'!$B$1:$G$1</c:f>
              <c:strCache>
                <c:ptCount val="6"/>
                <c:pt idx="0">
                  <c:v>gross_transactions</c:v>
                </c:pt>
                <c:pt idx="1">
                  <c:v>gross_transaction_value(euros)</c:v>
                </c:pt>
                <c:pt idx="2">
                  <c:v>net_transactions</c:v>
                </c:pt>
                <c:pt idx="3">
                  <c:v>net_transaction_value(euros)</c:v>
                </c:pt>
                <c:pt idx="4">
                  <c:v>canceled_transactions</c:v>
                </c:pt>
                <c:pt idx="5">
                  <c:v>canceled_transactions_value(euros)</c:v>
                </c:pt>
              </c:strCache>
            </c:strRef>
          </c:cat>
          <c:val>
            <c:numRef>
              <c:f>'Selling Region'!$B$26:$G$26</c:f>
              <c:numCache>
                <c:formatCode>_("R$"* #,##0.00_);_("R$"* \(#,##0.00\);_("R$"* "-"??_);_(@_)</c:formatCode>
                <c:ptCount val="6"/>
                <c:pt idx="0">
                  <c:v>4</c:v>
                </c:pt>
                <c:pt idx="1">
                  <c:v>77.02</c:v>
                </c:pt>
                <c:pt idx="2">
                  <c:v>0</c:v>
                </c:pt>
                <c:pt idx="3">
                  <c:v>0</c:v>
                </c:pt>
                <c:pt idx="4">
                  <c:v>4</c:v>
                </c:pt>
                <c:pt idx="5">
                  <c:v>77.02</c:v>
                </c:pt>
              </c:numCache>
            </c:numRef>
          </c:val>
          <c:extLst>
            <c:ext xmlns:c16="http://schemas.microsoft.com/office/drawing/2014/chart" uri="{C3380CC4-5D6E-409C-BE32-E72D297353CC}">
              <c16:uniqueId val="{00000018-7921-4FA6-83F1-02A5963B255D}"/>
            </c:ext>
          </c:extLst>
        </c:ser>
        <c:ser>
          <c:idx val="25"/>
          <c:order val="25"/>
          <c:tx>
            <c:strRef>
              <c:f>'Selling Region'!$A$27</c:f>
              <c:strCache>
                <c:ptCount val="1"/>
                <c:pt idx="0">
                  <c:v>region P</c:v>
                </c:pt>
              </c:strCache>
            </c:strRef>
          </c:tx>
          <c:spPr>
            <a:solidFill>
              <a:schemeClr val="accent2">
                <a:lumMod val="60000"/>
                <a:lumOff val="40000"/>
              </a:schemeClr>
            </a:solidFill>
            <a:ln>
              <a:noFill/>
            </a:ln>
            <a:effectLst/>
          </c:spPr>
          <c:invertIfNegative val="0"/>
          <c:cat>
            <c:strRef>
              <c:f>'Selling Region'!$B$1:$G$1</c:f>
              <c:strCache>
                <c:ptCount val="6"/>
                <c:pt idx="0">
                  <c:v>gross_transactions</c:v>
                </c:pt>
                <c:pt idx="1">
                  <c:v>gross_transaction_value(euros)</c:v>
                </c:pt>
                <c:pt idx="2">
                  <c:v>net_transactions</c:v>
                </c:pt>
                <c:pt idx="3">
                  <c:v>net_transaction_value(euros)</c:v>
                </c:pt>
                <c:pt idx="4">
                  <c:v>canceled_transactions</c:v>
                </c:pt>
                <c:pt idx="5">
                  <c:v>canceled_transactions_value(euros)</c:v>
                </c:pt>
              </c:strCache>
            </c:strRef>
          </c:cat>
          <c:val>
            <c:numRef>
              <c:f>'Selling Region'!$B$27:$G$27</c:f>
              <c:numCache>
                <c:formatCode>_("R$"* #,##0.00_);_("R$"* \(#,##0.00\);_("R$"* "-"??_);_(@_)</c:formatCode>
                <c:ptCount val="6"/>
                <c:pt idx="0">
                  <c:v>674</c:v>
                </c:pt>
                <c:pt idx="1">
                  <c:v>36439.520000000026</c:v>
                </c:pt>
                <c:pt idx="2">
                  <c:v>124</c:v>
                </c:pt>
                <c:pt idx="3">
                  <c:v>4658.8899999999994</c:v>
                </c:pt>
                <c:pt idx="4">
                  <c:v>550</c:v>
                </c:pt>
                <c:pt idx="5">
                  <c:v>31780.630000000023</c:v>
                </c:pt>
              </c:numCache>
            </c:numRef>
          </c:val>
          <c:extLst>
            <c:ext xmlns:c16="http://schemas.microsoft.com/office/drawing/2014/chart" uri="{C3380CC4-5D6E-409C-BE32-E72D297353CC}">
              <c16:uniqueId val="{00000019-7921-4FA6-83F1-02A5963B255D}"/>
            </c:ext>
          </c:extLst>
        </c:ser>
        <c:ser>
          <c:idx val="26"/>
          <c:order val="26"/>
          <c:tx>
            <c:strRef>
              <c:f>'Selling Region'!$A$28</c:f>
              <c:strCache>
                <c:ptCount val="1"/>
                <c:pt idx="0">
                  <c:v>region Q</c:v>
                </c:pt>
              </c:strCache>
            </c:strRef>
          </c:tx>
          <c:spPr>
            <a:solidFill>
              <a:schemeClr val="accent3">
                <a:lumMod val="60000"/>
                <a:lumOff val="40000"/>
              </a:schemeClr>
            </a:solidFill>
            <a:ln>
              <a:noFill/>
            </a:ln>
            <a:effectLst/>
          </c:spPr>
          <c:invertIfNegative val="0"/>
          <c:cat>
            <c:strRef>
              <c:f>'Selling Region'!$B$1:$G$1</c:f>
              <c:strCache>
                <c:ptCount val="6"/>
                <c:pt idx="0">
                  <c:v>gross_transactions</c:v>
                </c:pt>
                <c:pt idx="1">
                  <c:v>gross_transaction_value(euros)</c:v>
                </c:pt>
                <c:pt idx="2">
                  <c:v>net_transactions</c:v>
                </c:pt>
                <c:pt idx="3">
                  <c:v>net_transaction_value(euros)</c:v>
                </c:pt>
                <c:pt idx="4">
                  <c:v>canceled_transactions</c:v>
                </c:pt>
                <c:pt idx="5">
                  <c:v>canceled_transactions_value(euros)</c:v>
                </c:pt>
              </c:strCache>
            </c:strRef>
          </c:cat>
          <c:val>
            <c:numRef>
              <c:f>'Selling Region'!$B$28:$G$28</c:f>
              <c:numCache>
                <c:formatCode>_("R$"* #,##0.00_);_("R$"* \(#,##0.00\);_("R$"* "-"??_);_(@_)</c:formatCode>
                <c:ptCount val="6"/>
                <c:pt idx="0">
                  <c:v>10</c:v>
                </c:pt>
                <c:pt idx="1">
                  <c:v>736.99</c:v>
                </c:pt>
                <c:pt idx="2">
                  <c:v>4</c:v>
                </c:pt>
                <c:pt idx="3">
                  <c:v>62.819999999999993</c:v>
                </c:pt>
                <c:pt idx="4">
                  <c:v>6</c:v>
                </c:pt>
                <c:pt idx="5">
                  <c:v>674.17000000000007</c:v>
                </c:pt>
              </c:numCache>
            </c:numRef>
          </c:val>
          <c:extLst>
            <c:ext xmlns:c16="http://schemas.microsoft.com/office/drawing/2014/chart" uri="{C3380CC4-5D6E-409C-BE32-E72D297353CC}">
              <c16:uniqueId val="{0000001A-7921-4FA6-83F1-02A5963B255D}"/>
            </c:ext>
          </c:extLst>
        </c:ser>
        <c:ser>
          <c:idx val="27"/>
          <c:order val="27"/>
          <c:tx>
            <c:strRef>
              <c:f>'Selling Region'!$A$29</c:f>
              <c:strCache>
                <c:ptCount val="1"/>
                <c:pt idx="0">
                  <c:v>region R</c:v>
                </c:pt>
              </c:strCache>
            </c:strRef>
          </c:tx>
          <c:spPr>
            <a:solidFill>
              <a:schemeClr val="accent4">
                <a:lumMod val="60000"/>
                <a:lumOff val="40000"/>
              </a:schemeClr>
            </a:solidFill>
            <a:ln>
              <a:noFill/>
            </a:ln>
            <a:effectLst/>
          </c:spPr>
          <c:invertIfNegative val="0"/>
          <c:cat>
            <c:strRef>
              <c:f>'Selling Region'!$B$1:$G$1</c:f>
              <c:strCache>
                <c:ptCount val="6"/>
                <c:pt idx="0">
                  <c:v>gross_transactions</c:v>
                </c:pt>
                <c:pt idx="1">
                  <c:v>gross_transaction_value(euros)</c:v>
                </c:pt>
                <c:pt idx="2">
                  <c:v>net_transactions</c:v>
                </c:pt>
                <c:pt idx="3">
                  <c:v>net_transaction_value(euros)</c:v>
                </c:pt>
                <c:pt idx="4">
                  <c:v>canceled_transactions</c:v>
                </c:pt>
                <c:pt idx="5">
                  <c:v>canceled_transactions_value(euros)</c:v>
                </c:pt>
              </c:strCache>
            </c:strRef>
          </c:cat>
          <c:val>
            <c:numRef>
              <c:f>'Selling Region'!$B$29:$G$29</c:f>
              <c:numCache>
                <c:formatCode>_("R$"* #,##0.00_);_("R$"* \(#,##0.00\);_("R$"* "-"??_);_(@_)</c:formatCode>
                <c:ptCount val="6"/>
                <c:pt idx="0">
                  <c:v>346</c:v>
                </c:pt>
                <c:pt idx="1">
                  <c:v>232212.09000000014</c:v>
                </c:pt>
                <c:pt idx="2">
                  <c:v>61</c:v>
                </c:pt>
                <c:pt idx="3">
                  <c:v>1874.9900000000002</c:v>
                </c:pt>
                <c:pt idx="4">
                  <c:v>285</c:v>
                </c:pt>
                <c:pt idx="5">
                  <c:v>230337.10000000015</c:v>
                </c:pt>
              </c:numCache>
            </c:numRef>
          </c:val>
          <c:extLst>
            <c:ext xmlns:c16="http://schemas.microsoft.com/office/drawing/2014/chart" uri="{C3380CC4-5D6E-409C-BE32-E72D297353CC}">
              <c16:uniqueId val="{0000001B-7921-4FA6-83F1-02A5963B255D}"/>
            </c:ext>
          </c:extLst>
        </c:ser>
        <c:ser>
          <c:idx val="28"/>
          <c:order val="28"/>
          <c:tx>
            <c:strRef>
              <c:f>'Selling Region'!$A$30</c:f>
              <c:strCache>
                <c:ptCount val="1"/>
                <c:pt idx="0">
                  <c:v>region S</c:v>
                </c:pt>
              </c:strCache>
            </c:strRef>
          </c:tx>
          <c:spPr>
            <a:solidFill>
              <a:schemeClr val="accent5">
                <a:lumMod val="60000"/>
                <a:lumOff val="40000"/>
              </a:schemeClr>
            </a:solidFill>
            <a:ln>
              <a:noFill/>
            </a:ln>
            <a:effectLst/>
          </c:spPr>
          <c:invertIfNegative val="0"/>
          <c:cat>
            <c:strRef>
              <c:f>'Selling Region'!$B$1:$G$1</c:f>
              <c:strCache>
                <c:ptCount val="6"/>
                <c:pt idx="0">
                  <c:v>gross_transactions</c:v>
                </c:pt>
                <c:pt idx="1">
                  <c:v>gross_transaction_value(euros)</c:v>
                </c:pt>
                <c:pt idx="2">
                  <c:v>net_transactions</c:v>
                </c:pt>
                <c:pt idx="3">
                  <c:v>net_transaction_value(euros)</c:v>
                </c:pt>
                <c:pt idx="4">
                  <c:v>canceled_transactions</c:v>
                </c:pt>
                <c:pt idx="5">
                  <c:v>canceled_transactions_value(euros)</c:v>
                </c:pt>
              </c:strCache>
            </c:strRef>
          </c:cat>
          <c:val>
            <c:numRef>
              <c:f>'Selling Region'!$B$30:$G$30</c:f>
              <c:numCache>
                <c:formatCode>_("R$"* #,##0.00_);_("R$"* \(#,##0.00\);_("R$"* "-"??_);_(@_)</c:formatCode>
                <c:ptCount val="6"/>
                <c:pt idx="0">
                  <c:v>168</c:v>
                </c:pt>
                <c:pt idx="1">
                  <c:v>8581.9700000000012</c:v>
                </c:pt>
                <c:pt idx="2">
                  <c:v>26</c:v>
                </c:pt>
                <c:pt idx="3">
                  <c:v>588.63</c:v>
                </c:pt>
                <c:pt idx="4">
                  <c:v>142</c:v>
                </c:pt>
                <c:pt idx="5">
                  <c:v>7993.34</c:v>
                </c:pt>
              </c:numCache>
            </c:numRef>
          </c:val>
          <c:extLst>
            <c:ext xmlns:c16="http://schemas.microsoft.com/office/drawing/2014/chart" uri="{C3380CC4-5D6E-409C-BE32-E72D297353CC}">
              <c16:uniqueId val="{0000001C-7921-4FA6-83F1-02A5963B255D}"/>
            </c:ext>
          </c:extLst>
        </c:ser>
        <c:ser>
          <c:idx val="29"/>
          <c:order val="29"/>
          <c:tx>
            <c:strRef>
              <c:f>'Selling Region'!$A$31</c:f>
              <c:strCache>
                <c:ptCount val="1"/>
                <c:pt idx="0">
                  <c:v>region T</c:v>
                </c:pt>
              </c:strCache>
            </c:strRef>
          </c:tx>
          <c:spPr>
            <a:solidFill>
              <a:schemeClr val="accent6">
                <a:lumMod val="60000"/>
                <a:lumOff val="40000"/>
              </a:schemeClr>
            </a:solidFill>
            <a:ln>
              <a:noFill/>
            </a:ln>
            <a:effectLst/>
          </c:spPr>
          <c:invertIfNegative val="0"/>
          <c:cat>
            <c:strRef>
              <c:f>'Selling Region'!$B$1:$G$1</c:f>
              <c:strCache>
                <c:ptCount val="6"/>
                <c:pt idx="0">
                  <c:v>gross_transactions</c:v>
                </c:pt>
                <c:pt idx="1">
                  <c:v>gross_transaction_value(euros)</c:v>
                </c:pt>
                <c:pt idx="2">
                  <c:v>net_transactions</c:v>
                </c:pt>
                <c:pt idx="3">
                  <c:v>net_transaction_value(euros)</c:v>
                </c:pt>
                <c:pt idx="4">
                  <c:v>canceled_transactions</c:v>
                </c:pt>
                <c:pt idx="5">
                  <c:v>canceled_transactions_value(euros)</c:v>
                </c:pt>
              </c:strCache>
            </c:strRef>
          </c:cat>
          <c:val>
            <c:numRef>
              <c:f>'Selling Region'!$B$31:$G$31</c:f>
              <c:numCache>
                <c:formatCode>_("R$"* #,##0.00_);_("R$"* \(#,##0.00\);_("R$"* "-"??_);_(@_)</c:formatCode>
                <c:ptCount val="6"/>
                <c:pt idx="0">
                  <c:v>8</c:v>
                </c:pt>
                <c:pt idx="1">
                  <c:v>177.49</c:v>
                </c:pt>
                <c:pt idx="2">
                  <c:v>2</c:v>
                </c:pt>
                <c:pt idx="3">
                  <c:v>120.67</c:v>
                </c:pt>
                <c:pt idx="4">
                  <c:v>6</c:v>
                </c:pt>
                <c:pt idx="5">
                  <c:v>56.82</c:v>
                </c:pt>
              </c:numCache>
            </c:numRef>
          </c:val>
          <c:extLst>
            <c:ext xmlns:c16="http://schemas.microsoft.com/office/drawing/2014/chart" uri="{C3380CC4-5D6E-409C-BE32-E72D297353CC}">
              <c16:uniqueId val="{0000001D-7921-4FA6-83F1-02A5963B255D}"/>
            </c:ext>
          </c:extLst>
        </c:ser>
        <c:ser>
          <c:idx val="30"/>
          <c:order val="30"/>
          <c:tx>
            <c:strRef>
              <c:f>'Selling Region'!$A$32</c:f>
              <c:strCache>
                <c:ptCount val="1"/>
                <c:pt idx="0">
                  <c:v>region U</c:v>
                </c:pt>
              </c:strCache>
            </c:strRef>
          </c:tx>
          <c:spPr>
            <a:solidFill>
              <a:schemeClr val="accent1">
                <a:lumMod val="50000"/>
              </a:schemeClr>
            </a:solidFill>
            <a:ln>
              <a:noFill/>
            </a:ln>
            <a:effectLst/>
          </c:spPr>
          <c:invertIfNegative val="0"/>
          <c:cat>
            <c:strRef>
              <c:f>'Selling Region'!$B$1:$G$1</c:f>
              <c:strCache>
                <c:ptCount val="6"/>
                <c:pt idx="0">
                  <c:v>gross_transactions</c:v>
                </c:pt>
                <c:pt idx="1">
                  <c:v>gross_transaction_value(euros)</c:v>
                </c:pt>
                <c:pt idx="2">
                  <c:v>net_transactions</c:v>
                </c:pt>
                <c:pt idx="3">
                  <c:v>net_transaction_value(euros)</c:v>
                </c:pt>
                <c:pt idx="4">
                  <c:v>canceled_transactions</c:v>
                </c:pt>
                <c:pt idx="5">
                  <c:v>canceled_transactions_value(euros)</c:v>
                </c:pt>
              </c:strCache>
            </c:strRef>
          </c:cat>
          <c:val>
            <c:numRef>
              <c:f>'Selling Region'!$B$32:$G$32</c:f>
              <c:numCache>
                <c:formatCode>_("R$"* #,##0.00_);_("R$"* \(#,##0.00\);_("R$"* "-"??_);_(@_)</c:formatCode>
                <c:ptCount val="6"/>
                <c:pt idx="0">
                  <c:v>6</c:v>
                </c:pt>
                <c:pt idx="1">
                  <c:v>136.55000000000001</c:v>
                </c:pt>
                <c:pt idx="2">
                  <c:v>4</c:v>
                </c:pt>
                <c:pt idx="3">
                  <c:v>91.93</c:v>
                </c:pt>
                <c:pt idx="4">
                  <c:v>2</c:v>
                </c:pt>
                <c:pt idx="5">
                  <c:v>44.62</c:v>
                </c:pt>
              </c:numCache>
            </c:numRef>
          </c:val>
          <c:extLst>
            <c:ext xmlns:c16="http://schemas.microsoft.com/office/drawing/2014/chart" uri="{C3380CC4-5D6E-409C-BE32-E72D297353CC}">
              <c16:uniqueId val="{0000001E-7921-4FA6-83F1-02A5963B255D}"/>
            </c:ext>
          </c:extLst>
        </c:ser>
        <c:ser>
          <c:idx val="31"/>
          <c:order val="31"/>
          <c:tx>
            <c:strRef>
              <c:f>'Selling Region'!$A$33</c:f>
              <c:strCache>
                <c:ptCount val="1"/>
                <c:pt idx="0">
                  <c:v>region V</c:v>
                </c:pt>
              </c:strCache>
            </c:strRef>
          </c:tx>
          <c:spPr>
            <a:solidFill>
              <a:schemeClr val="accent2">
                <a:lumMod val="50000"/>
              </a:schemeClr>
            </a:solidFill>
            <a:ln>
              <a:noFill/>
            </a:ln>
            <a:effectLst/>
          </c:spPr>
          <c:invertIfNegative val="0"/>
          <c:cat>
            <c:strRef>
              <c:f>'Selling Region'!$B$1:$G$1</c:f>
              <c:strCache>
                <c:ptCount val="6"/>
                <c:pt idx="0">
                  <c:v>gross_transactions</c:v>
                </c:pt>
                <c:pt idx="1">
                  <c:v>gross_transaction_value(euros)</c:v>
                </c:pt>
                <c:pt idx="2">
                  <c:v>net_transactions</c:v>
                </c:pt>
                <c:pt idx="3">
                  <c:v>net_transaction_value(euros)</c:v>
                </c:pt>
                <c:pt idx="4">
                  <c:v>canceled_transactions</c:v>
                </c:pt>
                <c:pt idx="5">
                  <c:v>canceled_transactions_value(euros)</c:v>
                </c:pt>
              </c:strCache>
            </c:strRef>
          </c:cat>
          <c:val>
            <c:numRef>
              <c:f>'Selling Region'!$B$33:$G$33</c:f>
              <c:numCache>
                <c:formatCode>_("R$"* #,##0.00_);_("R$"* \(#,##0.00\);_("R$"* "-"??_);_(@_)</c:formatCode>
                <c:ptCount val="6"/>
                <c:pt idx="0">
                  <c:v>68</c:v>
                </c:pt>
                <c:pt idx="1">
                  <c:v>3725.8900000000008</c:v>
                </c:pt>
                <c:pt idx="2">
                  <c:v>9</c:v>
                </c:pt>
                <c:pt idx="3">
                  <c:v>259.45999999999998</c:v>
                </c:pt>
                <c:pt idx="4">
                  <c:v>59</c:v>
                </c:pt>
                <c:pt idx="5">
                  <c:v>3466.4300000000007</c:v>
                </c:pt>
              </c:numCache>
            </c:numRef>
          </c:val>
          <c:extLst>
            <c:ext xmlns:c16="http://schemas.microsoft.com/office/drawing/2014/chart" uri="{C3380CC4-5D6E-409C-BE32-E72D297353CC}">
              <c16:uniqueId val="{0000001F-7921-4FA6-83F1-02A5963B255D}"/>
            </c:ext>
          </c:extLst>
        </c:ser>
        <c:ser>
          <c:idx val="32"/>
          <c:order val="32"/>
          <c:tx>
            <c:strRef>
              <c:f>'Selling Region'!$A$34</c:f>
              <c:strCache>
                <c:ptCount val="1"/>
                <c:pt idx="0">
                  <c:v>region W</c:v>
                </c:pt>
              </c:strCache>
            </c:strRef>
          </c:tx>
          <c:spPr>
            <a:solidFill>
              <a:schemeClr val="accent3">
                <a:lumMod val="50000"/>
              </a:schemeClr>
            </a:solidFill>
            <a:ln>
              <a:noFill/>
            </a:ln>
            <a:effectLst/>
          </c:spPr>
          <c:invertIfNegative val="0"/>
          <c:cat>
            <c:strRef>
              <c:f>'Selling Region'!$B$1:$G$1</c:f>
              <c:strCache>
                <c:ptCount val="6"/>
                <c:pt idx="0">
                  <c:v>gross_transactions</c:v>
                </c:pt>
                <c:pt idx="1">
                  <c:v>gross_transaction_value(euros)</c:v>
                </c:pt>
                <c:pt idx="2">
                  <c:v>net_transactions</c:v>
                </c:pt>
                <c:pt idx="3">
                  <c:v>net_transaction_value(euros)</c:v>
                </c:pt>
                <c:pt idx="4">
                  <c:v>canceled_transactions</c:v>
                </c:pt>
                <c:pt idx="5">
                  <c:v>canceled_transactions_value(euros)</c:v>
                </c:pt>
              </c:strCache>
            </c:strRef>
          </c:cat>
          <c:val>
            <c:numRef>
              <c:f>'Selling Region'!$B$34:$G$34</c:f>
              <c:numCache>
                <c:formatCode>_("R$"* #,##0.00_);_("R$"* \(#,##0.00\);_("R$"* "-"??_);_(@_)</c:formatCode>
                <c:ptCount val="6"/>
                <c:pt idx="0">
                  <c:v>335</c:v>
                </c:pt>
                <c:pt idx="1">
                  <c:v>59913.250000000007</c:v>
                </c:pt>
                <c:pt idx="2">
                  <c:v>44</c:v>
                </c:pt>
                <c:pt idx="3">
                  <c:v>1284.5500000000002</c:v>
                </c:pt>
                <c:pt idx="4">
                  <c:v>291</c:v>
                </c:pt>
                <c:pt idx="5">
                  <c:v>58628.700000000012</c:v>
                </c:pt>
              </c:numCache>
            </c:numRef>
          </c:val>
          <c:extLst>
            <c:ext xmlns:c16="http://schemas.microsoft.com/office/drawing/2014/chart" uri="{C3380CC4-5D6E-409C-BE32-E72D297353CC}">
              <c16:uniqueId val="{00000020-7921-4FA6-83F1-02A5963B255D}"/>
            </c:ext>
          </c:extLst>
        </c:ser>
        <c:ser>
          <c:idx val="34"/>
          <c:order val="33"/>
          <c:tx>
            <c:strRef>
              <c:f>'Selling Region'!$A$36</c:f>
              <c:strCache>
                <c:ptCount val="1"/>
                <c:pt idx="0">
                  <c:v>region Y</c:v>
                </c:pt>
              </c:strCache>
            </c:strRef>
          </c:tx>
          <c:spPr>
            <a:solidFill>
              <a:schemeClr val="accent5">
                <a:lumMod val="50000"/>
              </a:schemeClr>
            </a:solidFill>
            <a:ln>
              <a:noFill/>
            </a:ln>
            <a:effectLst/>
          </c:spPr>
          <c:invertIfNegative val="0"/>
          <c:cat>
            <c:strRef>
              <c:f>'Selling Region'!$B$1:$G$1</c:f>
              <c:strCache>
                <c:ptCount val="6"/>
                <c:pt idx="0">
                  <c:v>gross_transactions</c:v>
                </c:pt>
                <c:pt idx="1">
                  <c:v>gross_transaction_value(euros)</c:v>
                </c:pt>
                <c:pt idx="2">
                  <c:v>net_transactions</c:v>
                </c:pt>
                <c:pt idx="3">
                  <c:v>net_transaction_value(euros)</c:v>
                </c:pt>
                <c:pt idx="4">
                  <c:v>canceled_transactions</c:v>
                </c:pt>
                <c:pt idx="5">
                  <c:v>canceled_transactions_value(euros)</c:v>
                </c:pt>
              </c:strCache>
            </c:strRef>
          </c:cat>
          <c:val>
            <c:numRef>
              <c:f>'Selling Region'!$B$36:$G$36</c:f>
              <c:numCache>
                <c:formatCode>_("R$"* #,##0.00_);_("R$"* \(#,##0.00\);_("R$"* "-"??_);_(@_)</c:formatCode>
                <c:ptCount val="6"/>
                <c:pt idx="0">
                  <c:v>1702</c:v>
                </c:pt>
                <c:pt idx="1">
                  <c:v>115386.93000000001</c:v>
                </c:pt>
                <c:pt idx="2">
                  <c:v>217</c:v>
                </c:pt>
                <c:pt idx="3">
                  <c:v>8780.9100000000017</c:v>
                </c:pt>
                <c:pt idx="4">
                  <c:v>1485</c:v>
                </c:pt>
                <c:pt idx="5">
                  <c:v>106606.02000000005</c:v>
                </c:pt>
              </c:numCache>
            </c:numRef>
          </c:val>
          <c:extLst>
            <c:ext xmlns:c16="http://schemas.microsoft.com/office/drawing/2014/chart" uri="{C3380CC4-5D6E-409C-BE32-E72D297353CC}">
              <c16:uniqueId val="{00000022-7921-4FA6-83F1-02A5963B255D}"/>
            </c:ext>
          </c:extLst>
        </c:ser>
        <c:ser>
          <c:idx val="35"/>
          <c:order val="34"/>
          <c:tx>
            <c:strRef>
              <c:f>'Selling Region'!$A$37</c:f>
              <c:strCache>
                <c:ptCount val="1"/>
                <c:pt idx="0">
                  <c:v>region Z</c:v>
                </c:pt>
              </c:strCache>
            </c:strRef>
          </c:tx>
          <c:spPr>
            <a:solidFill>
              <a:schemeClr val="accent6">
                <a:lumMod val="50000"/>
              </a:schemeClr>
            </a:solidFill>
            <a:ln>
              <a:noFill/>
            </a:ln>
            <a:effectLst/>
          </c:spPr>
          <c:invertIfNegative val="0"/>
          <c:cat>
            <c:strRef>
              <c:f>'Selling Region'!$B$1:$G$1</c:f>
              <c:strCache>
                <c:ptCount val="6"/>
                <c:pt idx="0">
                  <c:v>gross_transactions</c:v>
                </c:pt>
                <c:pt idx="1">
                  <c:v>gross_transaction_value(euros)</c:v>
                </c:pt>
                <c:pt idx="2">
                  <c:v>net_transactions</c:v>
                </c:pt>
                <c:pt idx="3">
                  <c:v>net_transaction_value(euros)</c:v>
                </c:pt>
                <c:pt idx="4">
                  <c:v>canceled_transactions</c:v>
                </c:pt>
                <c:pt idx="5">
                  <c:v>canceled_transactions_value(euros)</c:v>
                </c:pt>
              </c:strCache>
            </c:strRef>
          </c:cat>
          <c:val>
            <c:numRef>
              <c:f>'Selling Region'!$B$37:$G$37</c:f>
              <c:numCache>
                <c:formatCode>_("R$"* #,##0.00_);_("R$"* \(#,##0.00\);_("R$"* "-"??_);_(@_)</c:formatCode>
                <c:ptCount val="6"/>
                <c:pt idx="0">
                  <c:v>130</c:v>
                </c:pt>
                <c:pt idx="1">
                  <c:v>5353.7400000000016</c:v>
                </c:pt>
                <c:pt idx="2">
                  <c:v>33</c:v>
                </c:pt>
                <c:pt idx="3">
                  <c:v>654.87</c:v>
                </c:pt>
                <c:pt idx="4">
                  <c:v>97</c:v>
                </c:pt>
                <c:pt idx="5">
                  <c:v>4698.8700000000008</c:v>
                </c:pt>
              </c:numCache>
            </c:numRef>
          </c:val>
          <c:extLst>
            <c:ext xmlns:c16="http://schemas.microsoft.com/office/drawing/2014/chart" uri="{C3380CC4-5D6E-409C-BE32-E72D297353CC}">
              <c16:uniqueId val="{00000023-7921-4FA6-83F1-02A5963B255D}"/>
            </c:ext>
          </c:extLst>
        </c:ser>
        <c:dLbls>
          <c:showLegendKey val="0"/>
          <c:showVal val="0"/>
          <c:showCatName val="0"/>
          <c:showSerName val="0"/>
          <c:showPercent val="0"/>
          <c:showBubbleSize val="0"/>
        </c:dLbls>
        <c:gapWidth val="150"/>
        <c:overlap val="100"/>
        <c:axId val="1579046776"/>
        <c:axId val="1579047432"/>
      </c:barChart>
      <c:catAx>
        <c:axId val="15790467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579047432"/>
        <c:crosses val="autoZero"/>
        <c:auto val="1"/>
        <c:lblAlgn val="ctr"/>
        <c:lblOffset val="100"/>
        <c:noMultiLvlLbl val="0"/>
      </c:catAx>
      <c:valAx>
        <c:axId val="157904743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046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1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net_transaction_value(euros)</a:t>
            </a:r>
          </a:p>
          <a:p>
            <a:pPr>
              <a:defRPr/>
            </a:pPr>
            <a:r>
              <a:rPr lang="en-US"/>
              <a:t>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('Q4'!$A$15,'Q4'!$A$20,'Q4'!$A$24)</c:f>
              <c:strCache>
                <c:ptCount val="3"/>
                <c:pt idx="0">
                  <c:v>region B</c:v>
                </c:pt>
                <c:pt idx="1">
                  <c:v>region AG</c:v>
                </c:pt>
                <c:pt idx="2">
                  <c:v>region AE</c:v>
                </c:pt>
              </c:strCache>
            </c:strRef>
          </c:cat>
          <c:val>
            <c:numRef>
              <c:f>('Q4'!#REF!,'Q4'!#REF!,'Q4'!#REF!)</c:f>
              <c:numCache>
                <c:formatCode>General</c:formatCode>
                <c:ptCount val="1"/>
                <c:pt idx="0">
                  <c:v>1</c:v>
                </c:pt>
              </c:numCache>
            </c:numRef>
          </c:val>
          <c:extLst>
            <c:ext xmlns:c16="http://schemas.microsoft.com/office/drawing/2014/chart" uri="{C3380CC4-5D6E-409C-BE32-E72D297353CC}">
              <c16:uniqueId val="{00000000-4DCA-4EE6-9721-DF43AC500C68}"/>
            </c:ext>
          </c:extLst>
        </c:ser>
        <c:ser>
          <c:idx val="1"/>
          <c:order val="1"/>
          <c:spPr>
            <a:solidFill>
              <a:schemeClr val="accent2"/>
            </a:solidFill>
            <a:ln>
              <a:noFill/>
            </a:ln>
            <a:effectLst/>
          </c:spPr>
          <c:invertIfNegative val="0"/>
          <c:cat>
            <c:strRef>
              <c:f>('Q4'!$A$15,'Q4'!$A$20,'Q4'!$A$24)</c:f>
              <c:strCache>
                <c:ptCount val="3"/>
                <c:pt idx="0">
                  <c:v>region B</c:v>
                </c:pt>
                <c:pt idx="1">
                  <c:v>region AG</c:v>
                </c:pt>
                <c:pt idx="2">
                  <c:v>region AE</c:v>
                </c:pt>
              </c:strCache>
            </c:strRef>
          </c:cat>
          <c:val>
            <c:numRef>
              <c:f>('Q4'!$B$15,'Q4'!$B$20,'Q4'!$B$24)</c:f>
              <c:numCache>
                <c:formatCode>General</c:formatCode>
                <c:ptCount val="3"/>
                <c:pt idx="0">
                  <c:v>6468.24</c:v>
                </c:pt>
                <c:pt idx="1">
                  <c:v>1652.5800000000002</c:v>
                </c:pt>
                <c:pt idx="2">
                  <c:v>1866.0700000000006</c:v>
                </c:pt>
              </c:numCache>
            </c:numRef>
          </c:val>
          <c:extLst>
            <c:ext xmlns:c16="http://schemas.microsoft.com/office/drawing/2014/chart" uri="{C3380CC4-5D6E-409C-BE32-E72D297353CC}">
              <c16:uniqueId val="{00000001-4DCA-4EE6-9721-DF43AC500C68}"/>
            </c:ext>
          </c:extLst>
        </c:ser>
        <c:ser>
          <c:idx val="2"/>
          <c:order val="2"/>
          <c:spPr>
            <a:solidFill>
              <a:schemeClr val="accent3"/>
            </a:solidFill>
            <a:ln>
              <a:noFill/>
            </a:ln>
            <a:effectLst/>
          </c:spPr>
          <c:invertIfNegative val="0"/>
          <c:cat>
            <c:strRef>
              <c:f>('Q4'!$A$15,'Q4'!$A$20,'Q4'!$A$24)</c:f>
              <c:strCache>
                <c:ptCount val="3"/>
                <c:pt idx="0">
                  <c:v>region B</c:v>
                </c:pt>
                <c:pt idx="1">
                  <c:v>region AG</c:v>
                </c:pt>
                <c:pt idx="2">
                  <c:v>region AE</c:v>
                </c:pt>
              </c:strCache>
            </c:strRef>
          </c:cat>
          <c:val>
            <c:numRef>
              <c:f>('Q4'!$C$15,'Q4'!$C$20,'Q4'!$C$24)</c:f>
              <c:numCache>
                <c:formatCode>General</c:formatCode>
                <c:ptCount val="3"/>
                <c:pt idx="0">
                  <c:v>915.38000000000011</c:v>
                </c:pt>
                <c:pt idx="1">
                  <c:v>547.99000000000012</c:v>
                </c:pt>
                <c:pt idx="2">
                  <c:v>704.84999999999968</c:v>
                </c:pt>
              </c:numCache>
            </c:numRef>
          </c:val>
          <c:extLst>
            <c:ext xmlns:c16="http://schemas.microsoft.com/office/drawing/2014/chart" uri="{C3380CC4-5D6E-409C-BE32-E72D297353CC}">
              <c16:uniqueId val="{00000002-4DCA-4EE6-9721-DF43AC500C68}"/>
            </c:ext>
          </c:extLst>
        </c:ser>
        <c:ser>
          <c:idx val="3"/>
          <c:order val="3"/>
          <c:spPr>
            <a:solidFill>
              <a:schemeClr val="accent4"/>
            </a:solidFill>
            <a:ln>
              <a:noFill/>
            </a:ln>
            <a:effectLst/>
          </c:spPr>
          <c:invertIfNegative val="0"/>
          <c:cat>
            <c:strRef>
              <c:f>('Q4'!$A$15,'Q4'!$A$20,'Q4'!$A$24)</c:f>
              <c:strCache>
                <c:ptCount val="3"/>
                <c:pt idx="0">
                  <c:v>region B</c:v>
                </c:pt>
                <c:pt idx="1">
                  <c:v>region AG</c:v>
                </c:pt>
                <c:pt idx="2">
                  <c:v>region AE</c:v>
                </c:pt>
              </c:strCache>
            </c:strRef>
          </c:cat>
          <c:val>
            <c:numRef>
              <c:f>('Q4'!$D$15,'Q4'!$D$20,'Q4'!$D$24)</c:f>
              <c:numCache>
                <c:formatCode>General</c:formatCode>
                <c:ptCount val="3"/>
                <c:pt idx="0">
                  <c:v>3090.7000000000003</c:v>
                </c:pt>
                <c:pt idx="1">
                  <c:v>2182.61</c:v>
                </c:pt>
                <c:pt idx="2">
                  <c:v>296.88000000000005</c:v>
                </c:pt>
              </c:numCache>
            </c:numRef>
          </c:val>
          <c:extLst>
            <c:ext xmlns:c16="http://schemas.microsoft.com/office/drawing/2014/chart" uri="{C3380CC4-5D6E-409C-BE32-E72D297353CC}">
              <c16:uniqueId val="{00000003-4DCA-4EE6-9721-DF43AC500C68}"/>
            </c:ext>
          </c:extLst>
        </c:ser>
        <c:ser>
          <c:idx val="4"/>
          <c:order val="4"/>
          <c:spPr>
            <a:solidFill>
              <a:schemeClr val="accent5"/>
            </a:solidFill>
            <a:ln>
              <a:noFill/>
            </a:ln>
            <a:effectLst/>
          </c:spPr>
          <c:invertIfNegative val="0"/>
          <c:cat>
            <c:strRef>
              <c:f>('Q4'!$A$15,'Q4'!$A$20,'Q4'!$A$24)</c:f>
              <c:strCache>
                <c:ptCount val="3"/>
                <c:pt idx="0">
                  <c:v>region B</c:v>
                </c:pt>
                <c:pt idx="1">
                  <c:v>region AG</c:v>
                </c:pt>
                <c:pt idx="2">
                  <c:v>region AE</c:v>
                </c:pt>
              </c:strCache>
            </c:strRef>
          </c:cat>
          <c:val>
            <c:numRef>
              <c:f>('Q4'!$E$15,'Q4'!$E$20,'Q4'!$E$24)</c:f>
              <c:numCache>
                <c:formatCode>General</c:formatCode>
                <c:ptCount val="3"/>
                <c:pt idx="0">
                  <c:v>2737.08</c:v>
                </c:pt>
                <c:pt idx="1">
                  <c:v>1181.67</c:v>
                </c:pt>
                <c:pt idx="2">
                  <c:v>255.88</c:v>
                </c:pt>
              </c:numCache>
            </c:numRef>
          </c:val>
          <c:extLst>
            <c:ext xmlns:c16="http://schemas.microsoft.com/office/drawing/2014/chart" uri="{C3380CC4-5D6E-409C-BE32-E72D297353CC}">
              <c16:uniqueId val="{00000004-4DCA-4EE6-9721-DF43AC500C68}"/>
            </c:ext>
          </c:extLst>
        </c:ser>
        <c:ser>
          <c:idx val="5"/>
          <c:order val="5"/>
          <c:spPr>
            <a:solidFill>
              <a:schemeClr val="accent6"/>
            </a:solidFill>
            <a:ln>
              <a:noFill/>
            </a:ln>
            <a:effectLst/>
          </c:spPr>
          <c:invertIfNegative val="0"/>
          <c:cat>
            <c:strRef>
              <c:f>('Q4'!$A$15,'Q4'!$A$20,'Q4'!$A$24)</c:f>
              <c:strCache>
                <c:ptCount val="3"/>
                <c:pt idx="0">
                  <c:v>region B</c:v>
                </c:pt>
                <c:pt idx="1">
                  <c:v>region AG</c:v>
                </c:pt>
                <c:pt idx="2">
                  <c:v>region AE</c:v>
                </c:pt>
              </c:strCache>
            </c:strRef>
          </c:cat>
          <c:val>
            <c:numRef>
              <c:f>('Q4'!$F$15,'Q4'!$F$20,'Q4'!$F$24)</c:f>
              <c:numCache>
                <c:formatCode>General</c:formatCode>
                <c:ptCount val="3"/>
                <c:pt idx="0">
                  <c:v>853.2600000000001</c:v>
                </c:pt>
                <c:pt idx="1">
                  <c:v>1400.9199999999996</c:v>
                </c:pt>
                <c:pt idx="2">
                  <c:v>2551.83</c:v>
                </c:pt>
              </c:numCache>
            </c:numRef>
          </c:val>
          <c:extLst>
            <c:ext xmlns:c16="http://schemas.microsoft.com/office/drawing/2014/chart" uri="{C3380CC4-5D6E-409C-BE32-E72D297353CC}">
              <c16:uniqueId val="{00000005-4DCA-4EE6-9721-DF43AC500C68}"/>
            </c:ext>
          </c:extLst>
        </c:ser>
        <c:ser>
          <c:idx val="6"/>
          <c:order val="6"/>
          <c:spPr>
            <a:solidFill>
              <a:schemeClr val="accent1">
                <a:lumMod val="60000"/>
              </a:schemeClr>
            </a:solidFill>
            <a:ln>
              <a:noFill/>
            </a:ln>
            <a:effectLst/>
          </c:spPr>
          <c:invertIfNegative val="0"/>
          <c:cat>
            <c:strRef>
              <c:f>('Q4'!$A$15,'Q4'!$A$20,'Q4'!$A$24)</c:f>
              <c:strCache>
                <c:ptCount val="3"/>
                <c:pt idx="0">
                  <c:v>region B</c:v>
                </c:pt>
                <c:pt idx="1">
                  <c:v>region AG</c:v>
                </c:pt>
                <c:pt idx="2">
                  <c:v>region AE</c:v>
                </c:pt>
              </c:strCache>
            </c:strRef>
          </c:cat>
          <c:val>
            <c:numRef>
              <c:f>('Q4'!$G$15,'Q4'!$G$20,'Q4'!$G$24)</c:f>
              <c:numCache>
                <c:formatCode>General</c:formatCode>
                <c:ptCount val="3"/>
                <c:pt idx="0">
                  <c:v>2926.5299999999997</c:v>
                </c:pt>
                <c:pt idx="1">
                  <c:v>7776.6399999999985</c:v>
                </c:pt>
                <c:pt idx="2">
                  <c:v>2355.3100000000004</c:v>
                </c:pt>
              </c:numCache>
            </c:numRef>
          </c:val>
          <c:extLst>
            <c:ext xmlns:c16="http://schemas.microsoft.com/office/drawing/2014/chart" uri="{C3380CC4-5D6E-409C-BE32-E72D297353CC}">
              <c16:uniqueId val="{00000006-4DCA-4EE6-9721-DF43AC500C68}"/>
            </c:ext>
          </c:extLst>
        </c:ser>
        <c:ser>
          <c:idx val="7"/>
          <c:order val="7"/>
          <c:spPr>
            <a:solidFill>
              <a:schemeClr val="accent2">
                <a:lumMod val="60000"/>
              </a:schemeClr>
            </a:solidFill>
            <a:ln>
              <a:noFill/>
            </a:ln>
            <a:effectLst/>
          </c:spPr>
          <c:invertIfNegative val="0"/>
          <c:cat>
            <c:strRef>
              <c:f>('Q4'!$A$15,'Q4'!$A$20,'Q4'!$A$24)</c:f>
              <c:strCache>
                <c:ptCount val="3"/>
                <c:pt idx="0">
                  <c:v>region B</c:v>
                </c:pt>
                <c:pt idx="1">
                  <c:v>region AG</c:v>
                </c:pt>
                <c:pt idx="2">
                  <c:v>region AE</c:v>
                </c:pt>
              </c:strCache>
            </c:strRef>
          </c:cat>
          <c:val>
            <c:numRef>
              <c:f>('Q4'!$H$15,'Q4'!$H$20,'Q4'!$H$24)</c:f>
              <c:numCache>
                <c:formatCode>General</c:formatCode>
                <c:ptCount val="3"/>
                <c:pt idx="0">
                  <c:v>1148.8500000000006</c:v>
                </c:pt>
                <c:pt idx="1">
                  <c:v>4633.6199999999981</c:v>
                </c:pt>
                <c:pt idx="2">
                  <c:v>560.12</c:v>
                </c:pt>
              </c:numCache>
            </c:numRef>
          </c:val>
          <c:extLst>
            <c:ext xmlns:c16="http://schemas.microsoft.com/office/drawing/2014/chart" uri="{C3380CC4-5D6E-409C-BE32-E72D297353CC}">
              <c16:uniqueId val="{00000007-4DCA-4EE6-9721-DF43AC500C68}"/>
            </c:ext>
          </c:extLst>
        </c:ser>
        <c:ser>
          <c:idx val="8"/>
          <c:order val="8"/>
          <c:spPr>
            <a:solidFill>
              <a:schemeClr val="accent3">
                <a:lumMod val="60000"/>
              </a:schemeClr>
            </a:solidFill>
            <a:ln>
              <a:noFill/>
            </a:ln>
            <a:effectLst/>
          </c:spPr>
          <c:invertIfNegative val="0"/>
          <c:cat>
            <c:strRef>
              <c:f>('Q4'!$A$15,'Q4'!$A$20,'Q4'!$A$24)</c:f>
              <c:strCache>
                <c:ptCount val="3"/>
                <c:pt idx="0">
                  <c:v>region B</c:v>
                </c:pt>
                <c:pt idx="1">
                  <c:v>region AG</c:v>
                </c:pt>
                <c:pt idx="2">
                  <c:v>region AE</c:v>
                </c:pt>
              </c:strCache>
            </c:strRef>
          </c:cat>
          <c:val>
            <c:numRef>
              <c:f>('Q4'!$I$15,'Q4'!$I$20,'Q4'!$I$24)</c:f>
              <c:numCache>
                <c:formatCode>General</c:formatCode>
                <c:ptCount val="3"/>
                <c:pt idx="0">
                  <c:v>4610.2400000000007</c:v>
                </c:pt>
                <c:pt idx="1">
                  <c:v>7636.8799999999992</c:v>
                </c:pt>
                <c:pt idx="2">
                  <c:v>2357.2500000000009</c:v>
                </c:pt>
              </c:numCache>
            </c:numRef>
          </c:val>
          <c:extLst>
            <c:ext xmlns:c16="http://schemas.microsoft.com/office/drawing/2014/chart" uri="{C3380CC4-5D6E-409C-BE32-E72D297353CC}">
              <c16:uniqueId val="{00000008-4DCA-4EE6-9721-DF43AC500C68}"/>
            </c:ext>
          </c:extLst>
        </c:ser>
        <c:ser>
          <c:idx val="9"/>
          <c:order val="9"/>
          <c:spPr>
            <a:solidFill>
              <a:schemeClr val="accent4">
                <a:lumMod val="60000"/>
              </a:schemeClr>
            </a:solidFill>
            <a:ln>
              <a:noFill/>
            </a:ln>
            <a:effectLst/>
          </c:spPr>
          <c:invertIfNegative val="0"/>
          <c:cat>
            <c:strRef>
              <c:f>('Q4'!$A$15,'Q4'!$A$20,'Q4'!$A$24)</c:f>
              <c:strCache>
                <c:ptCount val="3"/>
                <c:pt idx="0">
                  <c:v>region B</c:v>
                </c:pt>
                <c:pt idx="1">
                  <c:v>region AG</c:v>
                </c:pt>
                <c:pt idx="2">
                  <c:v>region AE</c:v>
                </c:pt>
              </c:strCache>
            </c:strRef>
          </c:cat>
          <c:val>
            <c:numRef>
              <c:f>('Q4'!$J$15,'Q4'!$J$20,'Q4'!$J$24)</c:f>
              <c:numCache>
                <c:formatCode>General</c:formatCode>
                <c:ptCount val="3"/>
                <c:pt idx="0">
                  <c:v>4432.8600000000006</c:v>
                </c:pt>
                <c:pt idx="1">
                  <c:v>1328.0399999999995</c:v>
                </c:pt>
                <c:pt idx="2">
                  <c:v>7916.2999999999984</c:v>
                </c:pt>
              </c:numCache>
            </c:numRef>
          </c:val>
          <c:extLst>
            <c:ext xmlns:c16="http://schemas.microsoft.com/office/drawing/2014/chart" uri="{C3380CC4-5D6E-409C-BE32-E72D297353CC}">
              <c16:uniqueId val="{00000009-4DCA-4EE6-9721-DF43AC500C68}"/>
            </c:ext>
          </c:extLst>
        </c:ser>
        <c:ser>
          <c:idx val="10"/>
          <c:order val="10"/>
          <c:spPr>
            <a:solidFill>
              <a:schemeClr val="accent5">
                <a:lumMod val="60000"/>
              </a:schemeClr>
            </a:solidFill>
            <a:ln>
              <a:noFill/>
            </a:ln>
            <a:effectLst/>
          </c:spPr>
          <c:invertIfNegative val="0"/>
          <c:cat>
            <c:strRef>
              <c:f>('Q4'!$A$15,'Q4'!$A$20,'Q4'!$A$24)</c:f>
              <c:strCache>
                <c:ptCount val="3"/>
                <c:pt idx="0">
                  <c:v>region B</c:v>
                </c:pt>
                <c:pt idx="1">
                  <c:v>region AG</c:v>
                </c:pt>
                <c:pt idx="2">
                  <c:v>region AE</c:v>
                </c:pt>
              </c:strCache>
            </c:strRef>
          </c:cat>
          <c:val>
            <c:numRef>
              <c:f>('Q4'!$K$15,'Q4'!$K$20,'Q4'!$K$24)</c:f>
              <c:numCache>
                <c:formatCode>General</c:formatCode>
                <c:ptCount val="3"/>
                <c:pt idx="0">
                  <c:v>5699.2300000000005</c:v>
                </c:pt>
                <c:pt idx="1">
                  <c:v>4131.26</c:v>
                </c:pt>
                <c:pt idx="2">
                  <c:v>4590.8500000000004</c:v>
                </c:pt>
              </c:numCache>
            </c:numRef>
          </c:val>
          <c:extLst>
            <c:ext xmlns:c16="http://schemas.microsoft.com/office/drawing/2014/chart" uri="{C3380CC4-5D6E-409C-BE32-E72D297353CC}">
              <c16:uniqueId val="{0000000A-4DCA-4EE6-9721-DF43AC500C68}"/>
            </c:ext>
          </c:extLst>
        </c:ser>
        <c:ser>
          <c:idx val="11"/>
          <c:order val="11"/>
          <c:spPr>
            <a:solidFill>
              <a:schemeClr val="accent6">
                <a:lumMod val="60000"/>
              </a:schemeClr>
            </a:solidFill>
            <a:ln>
              <a:noFill/>
            </a:ln>
            <a:effectLst/>
          </c:spPr>
          <c:invertIfNegative val="0"/>
          <c:cat>
            <c:strRef>
              <c:f>('Q4'!$A$15,'Q4'!$A$20,'Q4'!$A$24)</c:f>
              <c:strCache>
                <c:ptCount val="3"/>
                <c:pt idx="0">
                  <c:v>region B</c:v>
                </c:pt>
                <c:pt idx="1">
                  <c:v>region AG</c:v>
                </c:pt>
                <c:pt idx="2">
                  <c:v>region AE</c:v>
                </c:pt>
              </c:strCache>
            </c:strRef>
          </c:cat>
          <c:val>
            <c:numRef>
              <c:f>('Q4'!$L$15,'Q4'!$L$20,'Q4'!$L$24)</c:f>
              <c:numCache>
                <c:formatCode>General</c:formatCode>
                <c:ptCount val="3"/>
                <c:pt idx="0">
                  <c:v>5753.13</c:v>
                </c:pt>
                <c:pt idx="1">
                  <c:v>6509.0999999999985</c:v>
                </c:pt>
                <c:pt idx="2">
                  <c:v>3322.2999999999997</c:v>
                </c:pt>
              </c:numCache>
            </c:numRef>
          </c:val>
          <c:extLst>
            <c:ext xmlns:c16="http://schemas.microsoft.com/office/drawing/2014/chart" uri="{C3380CC4-5D6E-409C-BE32-E72D297353CC}">
              <c16:uniqueId val="{0000000B-4DCA-4EE6-9721-DF43AC500C68}"/>
            </c:ext>
          </c:extLst>
        </c:ser>
        <c:ser>
          <c:idx val="12"/>
          <c:order val="12"/>
          <c:spPr>
            <a:solidFill>
              <a:schemeClr val="accent1">
                <a:lumMod val="80000"/>
                <a:lumOff val="20000"/>
              </a:schemeClr>
            </a:solidFill>
            <a:ln>
              <a:noFill/>
            </a:ln>
            <a:effectLst/>
          </c:spPr>
          <c:invertIfNegative val="0"/>
          <c:cat>
            <c:strRef>
              <c:f>('Q4'!$A$15,'Q4'!$A$20,'Q4'!$A$24)</c:f>
              <c:strCache>
                <c:ptCount val="3"/>
                <c:pt idx="0">
                  <c:v>region B</c:v>
                </c:pt>
                <c:pt idx="1">
                  <c:v>region AG</c:v>
                </c:pt>
                <c:pt idx="2">
                  <c:v>region AE</c:v>
                </c:pt>
              </c:strCache>
            </c:strRef>
          </c:cat>
          <c:val>
            <c:numRef>
              <c:f>('Q4'!$M$15,'Q4'!$M$20,'Q4'!$M$24)</c:f>
              <c:numCache>
                <c:formatCode>General</c:formatCode>
                <c:ptCount val="3"/>
                <c:pt idx="0">
                  <c:v>6007.38</c:v>
                </c:pt>
                <c:pt idx="1">
                  <c:v>10552.13</c:v>
                </c:pt>
                <c:pt idx="2">
                  <c:v>11633.519999999999</c:v>
                </c:pt>
              </c:numCache>
            </c:numRef>
          </c:val>
          <c:extLst>
            <c:ext xmlns:c16="http://schemas.microsoft.com/office/drawing/2014/chart" uri="{C3380CC4-5D6E-409C-BE32-E72D297353CC}">
              <c16:uniqueId val="{0000000C-4DCA-4EE6-9721-DF43AC500C68}"/>
            </c:ext>
          </c:extLst>
        </c:ser>
        <c:dLbls>
          <c:showLegendKey val="0"/>
          <c:showVal val="0"/>
          <c:showCatName val="0"/>
          <c:showSerName val="0"/>
          <c:showPercent val="0"/>
          <c:showBubbleSize val="0"/>
        </c:dLbls>
        <c:gapWidth val="219"/>
        <c:overlap val="-27"/>
        <c:axId val="1629194224"/>
        <c:axId val="1629203736"/>
      </c:barChart>
      <c:catAx>
        <c:axId val="1629194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9203736"/>
        <c:crosses val="autoZero"/>
        <c:auto val="1"/>
        <c:lblAlgn val="ctr"/>
        <c:lblOffset val="100"/>
        <c:noMultiLvlLbl val="0"/>
      </c:catAx>
      <c:valAx>
        <c:axId val="1629203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9194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_xlchart.v2.7</cx:f>
      </cx:strDim>
      <cx:numDim type="val">
        <cx:f dir="row">_xlchart.v2.8</cx:f>
      </cx:numDim>
    </cx:data>
    <cx:data id="1">
      <cx:strDim type="cat">
        <cx:f dir="row">_xlchart.v2.7</cx:f>
      </cx:strDim>
      <cx:numDim type="val">
        <cx:f dir="row">_xlchart.v2.9</cx:f>
      </cx:numDim>
    </cx:data>
    <cx:data id="2">
      <cx:strDim type="cat">
        <cx:f dir="row">_xlchart.v2.7</cx:f>
      </cx:strDim>
      <cx:numDim type="val">
        <cx:f dir="row">_xlchart.v2.10</cx:f>
      </cx:numDim>
    </cx:data>
    <cx:data id="3">
      <cx:strDim type="cat">
        <cx:f dir="row">_xlchart.v2.7</cx:f>
      </cx:strDim>
      <cx:numDim type="val">
        <cx:f dir="row">_xlchart.v2.11</cx:f>
      </cx:numDim>
    </cx:data>
    <cx:data id="4">
      <cx:strDim type="cat">
        <cx:f dir="row">_xlchart.v2.7</cx:f>
      </cx:strDim>
      <cx:numDim type="val">
        <cx:f dir="row">_xlchart.v2.12</cx:f>
      </cx:numDim>
    </cx:data>
    <cx:data id="5">
      <cx:strDim type="cat">
        <cx:f dir="row">_xlchart.v2.7</cx:f>
      </cx:strDim>
      <cx:numDim type="val">
        <cx:f dir="row">_xlchart.v2.13</cx:f>
      </cx:numDim>
    </cx:data>
    <cx:data id="6">
      <cx:strDim type="cat">
        <cx:f dir="row">_xlchart.v2.7</cx:f>
      </cx:strDim>
      <cx:numDim type="val">
        <cx:f dir="row">_xlchart.v2.14</cx:f>
      </cx:numDim>
    </cx:data>
  </cx:chartData>
  <cx:chart>
    <cx:title pos="t" align="ctr" overlay="0"/>
    <cx:plotArea>
      <cx:plotAreaRegion>
        <cx:series layoutId="funnel" uniqueId="{9EA40005-C05F-421D-9688-5D23CAD51FEA}" formatIdx="0">
          <cx:tx>
            <cx:txData>
              <cx:f>_xlchart.v2.0</cx:f>
              <cx:v>Laptops</cx:v>
            </cx:txData>
          </cx:tx>
          <cx:dataLabels>
            <cx:visibility seriesName="0" categoryName="0" value="1"/>
          </cx:dataLabels>
          <cx:dataId val="0"/>
        </cx:series>
        <cx:series layoutId="funnel" hidden="1" uniqueId="{FD40FDD4-E719-4835-BBE4-6EF5AA854C85}" formatIdx="1">
          <cx:tx>
            <cx:txData>
              <cx:f>_xlchart.v2.1</cx:f>
              <cx:v>Men's Watches</cx:v>
            </cx:txData>
          </cx:tx>
          <cx:dataLabels>
            <cx:visibility seriesName="0" categoryName="0" value="1"/>
          </cx:dataLabels>
          <cx:dataId val="1"/>
        </cx:series>
        <cx:series layoutId="funnel" hidden="1" uniqueId="{4F352890-833C-4838-B311-065F3766B8E2}" formatIdx="2">
          <cx:tx>
            <cx:txData>
              <cx:f>_xlchart.v2.2</cx:f>
              <cx:v>Women's Clothing</cx:v>
            </cx:txData>
          </cx:tx>
          <cx:dataLabels>
            <cx:visibility seriesName="0" categoryName="0" value="1"/>
          </cx:dataLabels>
          <cx:dataId val="2"/>
        </cx:series>
        <cx:series layoutId="funnel" hidden="1" uniqueId="{191A83DF-18C5-4E4E-BC31-3F4F5F6306E1}" formatIdx="3">
          <cx:tx>
            <cx:txData>
              <cx:f>_xlchart.v2.3</cx:f>
              <cx:v>Smartphones</cx:v>
            </cx:txData>
          </cx:tx>
          <cx:dataLabels>
            <cx:visibility seriesName="0" categoryName="0" value="1"/>
          </cx:dataLabels>
          <cx:dataId val="3"/>
        </cx:series>
        <cx:series layoutId="funnel" hidden="1" uniqueId="{E9482824-F610-4307-B4F6-D50BED41812E}" formatIdx="4">
          <cx:tx>
            <cx:txData>
              <cx:f>_xlchart.v2.4</cx:f>
              <cx:v>Men's Shoes</cx:v>
            </cx:txData>
          </cx:tx>
          <cx:dataLabels>
            <cx:visibility seriesName="0" categoryName="0" value="1"/>
          </cx:dataLabels>
          <cx:dataId val="4"/>
        </cx:series>
        <cx:series layoutId="funnel" hidden="1" uniqueId="{69EFFBC8-73E0-4F4F-9952-AA066FB8EEB1}" formatIdx="5">
          <cx:tx>
            <cx:txData>
              <cx:f>_xlchart.v2.5</cx:f>
              <cx:v>Women's Shoes</cx:v>
            </cx:txData>
          </cx:tx>
          <cx:dataLabels>
            <cx:visibility seriesName="0" categoryName="0" value="1"/>
          </cx:dataLabels>
          <cx:dataId val="5"/>
        </cx:series>
        <cx:series layoutId="funnel" hidden="1" uniqueId="{D667A44D-6868-442B-A731-DC6BCABFA4AA}" formatIdx="6">
          <cx:tx>
            <cx:txData>
              <cx:f>_xlchart.v2.6</cx:f>
              <cx:v>Men's Clothing</cx:v>
            </cx:txData>
          </cx:tx>
          <cx:dataLabels>
            <cx:visibility seriesName="0" categoryName="0" value="1"/>
          </cx:dataLabels>
          <cx:dataId val="6"/>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 dir="row">_xlchart.v2.19</cx:f>
      </cx:strDim>
      <cx:numDim type="val">
        <cx:f dir="row">_xlchart.v2.20</cx:f>
      </cx:numDim>
    </cx:data>
  </cx:chartData>
  <cx:chart>
    <cx:title pos="t" align="ctr" overlay="0">
      <cx:tx>
        <cx:rich>
          <a:bodyPr spcFirstLastPara="1" vertOverflow="ellipsis" horzOverflow="overflow" wrap="square" lIns="0" tIns="0" rIns="0" bIns="0" anchor="ctr" anchorCtr="1"/>
          <a:lstStyle/>
          <a:p>
            <a:pPr rtl="0"/>
            <a:r>
              <a:rPr lang="en-US" sz="1800" b="0" i="0" baseline="0">
                <a:effectLst/>
              </a:rPr>
              <a:t>net_transaction_value(euros)</a:t>
            </a:r>
            <a:endParaRPr lang="en-US" sz="1400">
              <a:effectLst/>
            </a:endParaRPr>
          </a:p>
        </cx:rich>
      </cx:tx>
    </cx:title>
    <cx:plotArea>
      <cx:plotAreaRegion>
        <cx:series layoutId="funnel" uniqueId="{CA799CF5-80EB-4209-93A3-6ECD27A1CEB6}">
          <cx:tx>
            <cx:txData>
              <cx:f>_xlchart.v2.18</cx:f>
              <cx:v>net_transaction_value(euros)</cx:v>
            </cx:txData>
          </cx:tx>
          <cx:dataLabels>
            <cx:visibility seriesName="0" categoryName="0" value="1"/>
          </cx:dataLabels>
          <cx:dataId val="0"/>
        </cx:series>
      </cx:plotAreaRegion>
      <cx:axis id="1">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8">
  <a:schemeClr val="accent5"/>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withinLinear" id="14">
  <a:schemeClr val="accent1"/>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2.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3.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9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9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9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0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5.xml"/><Relationship Id="rId13" Type="http://schemas.openxmlformats.org/officeDocument/2006/relationships/chart" Target="../charts/chart20.xml"/><Relationship Id="rId3" Type="http://schemas.openxmlformats.org/officeDocument/2006/relationships/chart" Target="../charts/chart10.xml"/><Relationship Id="rId7" Type="http://schemas.openxmlformats.org/officeDocument/2006/relationships/chart" Target="../charts/chart14.xml"/><Relationship Id="rId12" Type="http://schemas.openxmlformats.org/officeDocument/2006/relationships/chart" Target="../charts/chart19.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11" Type="http://schemas.openxmlformats.org/officeDocument/2006/relationships/chart" Target="../charts/chart18.xml"/><Relationship Id="rId5" Type="http://schemas.openxmlformats.org/officeDocument/2006/relationships/chart" Target="../charts/chart12.xml"/><Relationship Id="rId10" Type="http://schemas.openxmlformats.org/officeDocument/2006/relationships/chart" Target="../charts/chart17.xml"/><Relationship Id="rId4" Type="http://schemas.openxmlformats.org/officeDocument/2006/relationships/chart" Target="../charts/chart11.xml"/><Relationship Id="rId9" Type="http://schemas.openxmlformats.org/officeDocument/2006/relationships/chart" Target="../charts/chart16.xml"/></Relationships>
</file>

<file path=xl/drawings/_rels/drawing7.xml.rels><?xml version="1.0" encoding="UTF-8" standalone="yes"?>
<Relationships xmlns="http://schemas.openxmlformats.org/package/2006/relationships"><Relationship Id="rId8" Type="http://schemas.openxmlformats.org/officeDocument/2006/relationships/chart" Target="../charts/chart28.xml"/><Relationship Id="rId13" Type="http://schemas.openxmlformats.org/officeDocument/2006/relationships/chart" Target="../charts/chart33.xml"/><Relationship Id="rId3" Type="http://schemas.openxmlformats.org/officeDocument/2006/relationships/chart" Target="../charts/chart23.xml"/><Relationship Id="rId7" Type="http://schemas.openxmlformats.org/officeDocument/2006/relationships/chart" Target="../charts/chart27.xml"/><Relationship Id="rId12" Type="http://schemas.openxmlformats.org/officeDocument/2006/relationships/chart" Target="../charts/chart32.xml"/><Relationship Id="rId2" Type="http://schemas.openxmlformats.org/officeDocument/2006/relationships/chart" Target="../charts/chart22.xml"/><Relationship Id="rId1" Type="http://schemas.openxmlformats.org/officeDocument/2006/relationships/chart" Target="../charts/chart21.xml"/><Relationship Id="rId6" Type="http://schemas.openxmlformats.org/officeDocument/2006/relationships/chart" Target="../charts/chart26.xml"/><Relationship Id="rId11" Type="http://schemas.openxmlformats.org/officeDocument/2006/relationships/chart" Target="../charts/chart31.xml"/><Relationship Id="rId5" Type="http://schemas.openxmlformats.org/officeDocument/2006/relationships/chart" Target="../charts/chart25.xml"/><Relationship Id="rId10" Type="http://schemas.openxmlformats.org/officeDocument/2006/relationships/chart" Target="../charts/chart30.xml"/><Relationship Id="rId4" Type="http://schemas.openxmlformats.org/officeDocument/2006/relationships/chart" Target="../charts/chart24.xml"/><Relationship Id="rId9" Type="http://schemas.openxmlformats.org/officeDocument/2006/relationships/chart" Target="../charts/chart29.xml"/><Relationship Id="rId14" Type="http://schemas.openxmlformats.org/officeDocument/2006/relationships/chart" Target="../charts/chart3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42.xml"/><Relationship Id="rId13" Type="http://schemas.openxmlformats.org/officeDocument/2006/relationships/chart" Target="../charts/chart47.xml"/><Relationship Id="rId3" Type="http://schemas.openxmlformats.org/officeDocument/2006/relationships/chart" Target="../charts/chart37.xml"/><Relationship Id="rId7" Type="http://schemas.openxmlformats.org/officeDocument/2006/relationships/chart" Target="../charts/chart41.xml"/><Relationship Id="rId12" Type="http://schemas.openxmlformats.org/officeDocument/2006/relationships/chart" Target="../charts/chart46.xml"/><Relationship Id="rId2" Type="http://schemas.openxmlformats.org/officeDocument/2006/relationships/chart" Target="../charts/chart36.xml"/><Relationship Id="rId1" Type="http://schemas.openxmlformats.org/officeDocument/2006/relationships/chart" Target="../charts/chart35.xml"/><Relationship Id="rId6" Type="http://schemas.openxmlformats.org/officeDocument/2006/relationships/chart" Target="../charts/chart40.xml"/><Relationship Id="rId11" Type="http://schemas.openxmlformats.org/officeDocument/2006/relationships/chart" Target="../charts/chart45.xml"/><Relationship Id="rId5" Type="http://schemas.openxmlformats.org/officeDocument/2006/relationships/chart" Target="../charts/chart39.xml"/><Relationship Id="rId10" Type="http://schemas.openxmlformats.org/officeDocument/2006/relationships/chart" Target="../charts/chart44.xml"/><Relationship Id="rId4" Type="http://schemas.openxmlformats.org/officeDocument/2006/relationships/chart" Target="../charts/chart38.xml"/><Relationship Id="rId9" Type="http://schemas.openxmlformats.org/officeDocument/2006/relationships/chart" Target="../charts/chart43.xml"/><Relationship Id="rId14" Type="http://schemas.openxmlformats.org/officeDocument/2006/relationships/chart" Target="../charts/chart48.xml"/></Relationships>
</file>

<file path=xl/drawings/_rels/drawing9.xml.rels><?xml version="1.0" encoding="UTF-8" standalone="yes"?>
<Relationships xmlns="http://schemas.openxmlformats.org/package/2006/relationships"><Relationship Id="rId3" Type="http://schemas.openxmlformats.org/officeDocument/2006/relationships/chart" Target="../charts/chart51.xml"/><Relationship Id="rId2" Type="http://schemas.openxmlformats.org/officeDocument/2006/relationships/chart" Target="../charts/chart50.xml"/><Relationship Id="rId1" Type="http://schemas.openxmlformats.org/officeDocument/2006/relationships/chart" Target="../charts/chart49.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54.xml"/><Relationship Id="rId2" Type="http://schemas.openxmlformats.org/officeDocument/2006/relationships/chart" Target="../charts/chart53.xml"/><Relationship Id="rId1" Type="http://schemas.openxmlformats.org/officeDocument/2006/relationships/chart" Target="../charts/chart52.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62.xml"/><Relationship Id="rId13" Type="http://schemas.openxmlformats.org/officeDocument/2006/relationships/chart" Target="../charts/chart67.xml"/><Relationship Id="rId3" Type="http://schemas.openxmlformats.org/officeDocument/2006/relationships/chart" Target="../charts/chart57.xml"/><Relationship Id="rId7" Type="http://schemas.openxmlformats.org/officeDocument/2006/relationships/chart" Target="../charts/chart61.xml"/><Relationship Id="rId12" Type="http://schemas.openxmlformats.org/officeDocument/2006/relationships/chart" Target="../charts/chart66.xml"/><Relationship Id="rId2" Type="http://schemas.openxmlformats.org/officeDocument/2006/relationships/chart" Target="../charts/chart56.xml"/><Relationship Id="rId1" Type="http://schemas.openxmlformats.org/officeDocument/2006/relationships/chart" Target="../charts/chart55.xml"/><Relationship Id="rId6" Type="http://schemas.openxmlformats.org/officeDocument/2006/relationships/chart" Target="../charts/chart60.xml"/><Relationship Id="rId11" Type="http://schemas.openxmlformats.org/officeDocument/2006/relationships/chart" Target="../charts/chart65.xml"/><Relationship Id="rId5" Type="http://schemas.openxmlformats.org/officeDocument/2006/relationships/chart" Target="../charts/chart59.xml"/><Relationship Id="rId10" Type="http://schemas.openxmlformats.org/officeDocument/2006/relationships/chart" Target="../charts/chart64.xml"/><Relationship Id="rId4" Type="http://schemas.openxmlformats.org/officeDocument/2006/relationships/chart" Target="../charts/chart58.xml"/><Relationship Id="rId9" Type="http://schemas.openxmlformats.org/officeDocument/2006/relationships/chart" Target="../charts/chart63.xml"/><Relationship Id="rId14" Type="http://schemas.openxmlformats.org/officeDocument/2006/relationships/chart" Target="../charts/chart68.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72.xml"/><Relationship Id="rId2" Type="http://schemas.openxmlformats.org/officeDocument/2006/relationships/chart" Target="../charts/chart71.xml"/><Relationship Id="rId1" Type="http://schemas.openxmlformats.org/officeDocument/2006/relationships/chart" Target="../charts/chart70.xml"/><Relationship Id="rId4" Type="http://schemas.openxmlformats.org/officeDocument/2006/relationships/chart" Target="../charts/chart7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5.xml.rels><?xml version="1.0" encoding="UTF-8" standalone="yes"?>
<Relationships xmlns="http://schemas.openxmlformats.org/package/2006/relationships"><Relationship Id="rId8" Type="http://schemas.openxmlformats.org/officeDocument/2006/relationships/chart" Target="../charts/chart82.xml"/><Relationship Id="rId13" Type="http://schemas.openxmlformats.org/officeDocument/2006/relationships/chart" Target="../charts/chart87.xml"/><Relationship Id="rId3" Type="http://schemas.openxmlformats.org/officeDocument/2006/relationships/chart" Target="../charts/chart77.xml"/><Relationship Id="rId7" Type="http://schemas.openxmlformats.org/officeDocument/2006/relationships/chart" Target="../charts/chart81.xml"/><Relationship Id="rId12" Type="http://schemas.openxmlformats.org/officeDocument/2006/relationships/chart" Target="../charts/chart86.xml"/><Relationship Id="rId2" Type="http://schemas.openxmlformats.org/officeDocument/2006/relationships/chart" Target="../charts/chart76.xml"/><Relationship Id="rId1" Type="http://schemas.openxmlformats.org/officeDocument/2006/relationships/chart" Target="../charts/chart75.xml"/><Relationship Id="rId6" Type="http://schemas.openxmlformats.org/officeDocument/2006/relationships/chart" Target="../charts/chart80.xml"/><Relationship Id="rId11" Type="http://schemas.openxmlformats.org/officeDocument/2006/relationships/chart" Target="../charts/chart85.xml"/><Relationship Id="rId5" Type="http://schemas.openxmlformats.org/officeDocument/2006/relationships/chart" Target="../charts/chart79.xml"/><Relationship Id="rId15" Type="http://schemas.openxmlformats.org/officeDocument/2006/relationships/chart" Target="../charts/chart89.xml"/><Relationship Id="rId10" Type="http://schemas.openxmlformats.org/officeDocument/2006/relationships/chart" Target="../charts/chart84.xml"/><Relationship Id="rId4" Type="http://schemas.openxmlformats.org/officeDocument/2006/relationships/chart" Target="../charts/chart78.xml"/><Relationship Id="rId9" Type="http://schemas.openxmlformats.org/officeDocument/2006/relationships/chart" Target="../charts/chart83.xml"/><Relationship Id="rId14" Type="http://schemas.openxmlformats.org/officeDocument/2006/relationships/chart" Target="../charts/chart88.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91.xml"/><Relationship Id="rId1" Type="http://schemas.openxmlformats.org/officeDocument/2006/relationships/chart" Target="../charts/chart90.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94.xml"/><Relationship Id="rId7" Type="http://schemas.openxmlformats.org/officeDocument/2006/relationships/chart" Target="../charts/chart98.xml"/><Relationship Id="rId2" Type="http://schemas.openxmlformats.org/officeDocument/2006/relationships/chart" Target="../charts/chart93.xml"/><Relationship Id="rId1" Type="http://schemas.openxmlformats.org/officeDocument/2006/relationships/chart" Target="../charts/chart92.xml"/><Relationship Id="rId6" Type="http://schemas.openxmlformats.org/officeDocument/2006/relationships/chart" Target="../charts/chart97.xml"/><Relationship Id="rId5" Type="http://schemas.openxmlformats.org/officeDocument/2006/relationships/chart" Target="../charts/chart96.xml"/><Relationship Id="rId4" Type="http://schemas.openxmlformats.org/officeDocument/2006/relationships/chart" Target="../charts/chart95.xml"/></Relationships>
</file>

<file path=xl/drawings/_rels/drawing18.xml.rels><?xml version="1.0" encoding="UTF-8" standalone="yes"?>
<Relationships xmlns="http://schemas.openxmlformats.org/package/2006/relationships"><Relationship Id="rId8" Type="http://schemas.openxmlformats.org/officeDocument/2006/relationships/chart" Target="../charts/chart106.xml"/><Relationship Id="rId3" Type="http://schemas.openxmlformats.org/officeDocument/2006/relationships/chart" Target="../charts/chart101.xml"/><Relationship Id="rId7" Type="http://schemas.openxmlformats.org/officeDocument/2006/relationships/chart" Target="../charts/chart105.xml"/><Relationship Id="rId2" Type="http://schemas.openxmlformats.org/officeDocument/2006/relationships/chart" Target="../charts/chart100.xml"/><Relationship Id="rId1" Type="http://schemas.openxmlformats.org/officeDocument/2006/relationships/chart" Target="../charts/chart99.xml"/><Relationship Id="rId6" Type="http://schemas.openxmlformats.org/officeDocument/2006/relationships/chart" Target="../charts/chart104.xml"/><Relationship Id="rId5" Type="http://schemas.openxmlformats.org/officeDocument/2006/relationships/chart" Target="../charts/chart103.xml"/><Relationship Id="rId4" Type="http://schemas.openxmlformats.org/officeDocument/2006/relationships/chart" Target="../charts/chart102.xml"/><Relationship Id="rId9" Type="http://schemas.openxmlformats.org/officeDocument/2006/relationships/chart" Target="../charts/chart107.xml"/></Relationships>
</file>

<file path=xl/drawings/_rels/drawing19.xml.rels><?xml version="1.0" encoding="UTF-8" standalone="yes"?>
<Relationships xmlns="http://schemas.openxmlformats.org/package/2006/relationships"><Relationship Id="rId3" Type="http://schemas.openxmlformats.org/officeDocument/2006/relationships/chart" Target="../charts/chart110.xml"/><Relationship Id="rId2" Type="http://schemas.openxmlformats.org/officeDocument/2006/relationships/chart" Target="../charts/chart109.xml"/><Relationship Id="rId1" Type="http://schemas.openxmlformats.org/officeDocument/2006/relationships/chart" Target="../charts/chart108.xml"/><Relationship Id="rId4" Type="http://schemas.openxmlformats.org/officeDocument/2006/relationships/chart" Target="../charts/chart111.xml"/></Relationships>
</file>

<file path=xl/drawings/_rels/drawing20.xml.rels><?xml version="1.0" encoding="UTF-8" standalone="yes"?>
<Relationships xmlns="http://schemas.openxmlformats.org/package/2006/relationships"><Relationship Id="rId3" Type="http://schemas.openxmlformats.org/officeDocument/2006/relationships/chart" Target="../charts/chart114.xml"/><Relationship Id="rId2" Type="http://schemas.openxmlformats.org/officeDocument/2006/relationships/chart" Target="../charts/chart113.xml"/><Relationship Id="rId1" Type="http://schemas.openxmlformats.org/officeDocument/2006/relationships/chart" Target="../charts/chart112.xml"/></Relationships>
</file>

<file path=xl/drawings/_rels/drawing21.xml.rels><?xml version="1.0" encoding="UTF-8" standalone="yes"?>
<Relationships xmlns="http://schemas.openxmlformats.org/package/2006/relationships"><Relationship Id="rId3" Type="http://schemas.openxmlformats.org/officeDocument/2006/relationships/chart" Target="../charts/chart116.xml"/><Relationship Id="rId2" Type="http://schemas.microsoft.com/office/2014/relationships/chartEx" Target="../charts/chartEx1.xml"/><Relationship Id="rId1" Type="http://schemas.openxmlformats.org/officeDocument/2006/relationships/chart" Target="../charts/chart115.xml"/><Relationship Id="rId5" Type="http://schemas.openxmlformats.org/officeDocument/2006/relationships/hyperlink" Target="#Planilha1!A1"/><Relationship Id="rId4" Type="http://schemas.openxmlformats.org/officeDocument/2006/relationships/chart" Target="../charts/chart117.xml"/></Relationships>
</file>

<file path=xl/drawings/_rels/drawing24.xml.rels><?xml version="1.0" encoding="UTF-8" standalone="yes"?>
<Relationships xmlns="http://schemas.openxmlformats.org/package/2006/relationships"><Relationship Id="rId3" Type="http://schemas.openxmlformats.org/officeDocument/2006/relationships/chart" Target="../charts/chart119.xml"/><Relationship Id="rId2" Type="http://schemas.openxmlformats.org/officeDocument/2006/relationships/chart" Target="../charts/chart118.xml"/><Relationship Id="rId1" Type="http://schemas.openxmlformats.org/officeDocument/2006/relationships/hyperlink" Target="#'Q10 (4)'!A1"/><Relationship Id="rId6" Type="http://schemas.microsoft.com/office/2014/relationships/chartEx" Target="../charts/chartEx2.xml"/><Relationship Id="rId5" Type="http://schemas.openxmlformats.org/officeDocument/2006/relationships/chart" Target="../charts/chart121.xml"/><Relationship Id="rId4" Type="http://schemas.openxmlformats.org/officeDocument/2006/relationships/chart" Target="../charts/chart120.xml"/></Relationships>
</file>

<file path=xl/drawings/_rels/drawing25.xml.rels><?xml version="1.0" encoding="UTF-8" standalone="yes"?>
<Relationships xmlns="http://schemas.openxmlformats.org/package/2006/relationships"><Relationship Id="rId3" Type="http://schemas.openxmlformats.org/officeDocument/2006/relationships/chart" Target="../charts/chart123.xml"/><Relationship Id="rId2" Type="http://schemas.openxmlformats.org/officeDocument/2006/relationships/chart" Target="../charts/chart122.xml"/><Relationship Id="rId1" Type="http://schemas.openxmlformats.org/officeDocument/2006/relationships/hyperlink" Target="#'Q10 (4)'!A1"/><Relationship Id="rId5" Type="http://schemas.openxmlformats.org/officeDocument/2006/relationships/chart" Target="../charts/chart125.xml"/><Relationship Id="rId4" Type="http://schemas.openxmlformats.org/officeDocument/2006/relationships/chart" Target="../charts/chart124.xml"/></Relationships>
</file>

<file path=xl/drawings/_rels/drawing26.xml.rels><?xml version="1.0" encoding="UTF-8" standalone="yes"?>
<Relationships xmlns="http://schemas.openxmlformats.org/package/2006/relationships"><Relationship Id="rId8" Type="http://schemas.openxmlformats.org/officeDocument/2006/relationships/chart" Target="../charts/chart132.xml"/><Relationship Id="rId3" Type="http://schemas.openxmlformats.org/officeDocument/2006/relationships/chart" Target="../charts/chart127.xml"/><Relationship Id="rId7" Type="http://schemas.openxmlformats.org/officeDocument/2006/relationships/chart" Target="../charts/chart131.xml"/><Relationship Id="rId2" Type="http://schemas.openxmlformats.org/officeDocument/2006/relationships/chart" Target="../charts/chart126.xml"/><Relationship Id="rId1" Type="http://schemas.openxmlformats.org/officeDocument/2006/relationships/hyperlink" Target="#'Q10 (4)'!A1"/><Relationship Id="rId6" Type="http://schemas.openxmlformats.org/officeDocument/2006/relationships/chart" Target="../charts/chart130.xml"/><Relationship Id="rId5" Type="http://schemas.openxmlformats.org/officeDocument/2006/relationships/chart" Target="../charts/chart129.xml"/><Relationship Id="rId4" Type="http://schemas.openxmlformats.org/officeDocument/2006/relationships/chart" Target="../charts/chart128.xml"/></Relationships>
</file>

<file path=xl/drawings/_rels/drawing27.xml.rels><?xml version="1.0" encoding="UTF-8" standalone="yes"?>
<Relationships xmlns="http://schemas.openxmlformats.org/package/2006/relationships"><Relationship Id="rId3" Type="http://schemas.openxmlformats.org/officeDocument/2006/relationships/chart" Target="../charts/chart135.xml"/><Relationship Id="rId2" Type="http://schemas.openxmlformats.org/officeDocument/2006/relationships/chart" Target="../charts/chart134.xml"/><Relationship Id="rId1" Type="http://schemas.openxmlformats.org/officeDocument/2006/relationships/chart" Target="../charts/chart133.xml"/><Relationship Id="rId5" Type="http://schemas.openxmlformats.org/officeDocument/2006/relationships/chart" Target="../charts/chart137.xml"/><Relationship Id="rId4" Type="http://schemas.openxmlformats.org/officeDocument/2006/relationships/chart" Target="../charts/chart136.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138.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39.xml"/></Relationships>
</file>

<file path=xl/drawings/_rels/drawing30.xml.rels><?xml version="1.0" encoding="UTF-8" standalone="yes"?>
<Relationships xmlns="http://schemas.openxmlformats.org/package/2006/relationships"><Relationship Id="rId2" Type="http://schemas.openxmlformats.org/officeDocument/2006/relationships/chart" Target="../charts/chart141.xml"/><Relationship Id="rId1" Type="http://schemas.openxmlformats.org/officeDocument/2006/relationships/chart" Target="../charts/chart140.xml"/></Relationships>
</file>

<file path=xl/drawings/drawing1.xml><?xml version="1.0" encoding="utf-8"?>
<xdr:wsDr xmlns:xdr="http://schemas.openxmlformats.org/drawingml/2006/spreadsheetDrawing" xmlns:a="http://schemas.openxmlformats.org/drawingml/2006/main">
  <xdr:twoCellAnchor>
    <xdr:from>
      <xdr:col>7</xdr:col>
      <xdr:colOff>106680</xdr:colOff>
      <xdr:row>0</xdr:row>
      <xdr:rowOff>45720</xdr:rowOff>
    </xdr:from>
    <xdr:to>
      <xdr:col>18</xdr:col>
      <xdr:colOff>121920</xdr:colOff>
      <xdr:row>18</xdr:row>
      <xdr:rowOff>45720</xdr:rowOff>
    </xdr:to>
    <xdr:graphicFrame macro="">
      <xdr:nvGraphicFramePr>
        <xdr:cNvPr id="2" name="Gráfico 1">
          <a:extLst>
            <a:ext uri="{FF2B5EF4-FFF2-40B4-BE49-F238E27FC236}">
              <a16:creationId xmlns:a16="http://schemas.microsoft.com/office/drawing/2014/main" id="{6332406D-D251-4D3A-A888-D494095E57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100</xdr:row>
      <xdr:rowOff>15240</xdr:rowOff>
    </xdr:from>
    <xdr:to>
      <xdr:col>2</xdr:col>
      <xdr:colOff>15240</xdr:colOff>
      <xdr:row>124</xdr:row>
      <xdr:rowOff>7620</xdr:rowOff>
    </xdr:to>
    <xdr:graphicFrame macro="">
      <xdr:nvGraphicFramePr>
        <xdr:cNvPr id="3" name="Gráfico 2">
          <a:extLst>
            <a:ext uri="{FF2B5EF4-FFF2-40B4-BE49-F238E27FC236}">
              <a16:creationId xmlns:a16="http://schemas.microsoft.com/office/drawing/2014/main" id="{C1DA8905-6EE8-4702-8696-9549746750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22860</xdr:colOff>
      <xdr:row>100</xdr:row>
      <xdr:rowOff>30480</xdr:rowOff>
    </xdr:from>
    <xdr:to>
      <xdr:col>6</xdr:col>
      <xdr:colOff>38100</xdr:colOff>
      <xdr:row>123</xdr:row>
      <xdr:rowOff>152400</xdr:rowOff>
    </xdr:to>
    <xdr:graphicFrame macro="">
      <xdr:nvGraphicFramePr>
        <xdr:cNvPr id="4" name="Gráfico 3">
          <a:extLst>
            <a:ext uri="{FF2B5EF4-FFF2-40B4-BE49-F238E27FC236}">
              <a16:creationId xmlns:a16="http://schemas.microsoft.com/office/drawing/2014/main" id="{94891F7C-A886-4C68-BE1E-6E92B2B2A0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381000</xdr:colOff>
      <xdr:row>102</xdr:row>
      <xdr:rowOff>114300</xdr:rowOff>
    </xdr:from>
    <xdr:to>
      <xdr:col>1</xdr:col>
      <xdr:colOff>1386840</xdr:colOff>
      <xdr:row>105</xdr:row>
      <xdr:rowOff>114300</xdr:rowOff>
    </xdr:to>
    <xdr:sp macro="" textlink="">
      <xdr:nvSpPr>
        <xdr:cNvPr id="5" name="Retângulo 4">
          <a:extLst>
            <a:ext uri="{FF2B5EF4-FFF2-40B4-BE49-F238E27FC236}">
              <a16:creationId xmlns:a16="http://schemas.microsoft.com/office/drawing/2014/main" id="{58414D15-EC43-456E-9CEE-AFDBA2D024AA}"/>
            </a:ext>
          </a:extLst>
        </xdr:cNvPr>
        <xdr:cNvSpPr/>
      </xdr:nvSpPr>
      <xdr:spPr>
        <a:xfrm>
          <a:off x="381000" y="5029200"/>
          <a:ext cx="2994660" cy="54864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365760</xdr:colOff>
      <xdr:row>102</xdr:row>
      <xdr:rowOff>129540</xdr:rowOff>
    </xdr:from>
    <xdr:to>
      <xdr:col>5</xdr:col>
      <xdr:colOff>1371600</xdr:colOff>
      <xdr:row>105</xdr:row>
      <xdr:rowOff>129540</xdr:rowOff>
    </xdr:to>
    <xdr:sp macro="" textlink="">
      <xdr:nvSpPr>
        <xdr:cNvPr id="8" name="Retângulo 7">
          <a:extLst>
            <a:ext uri="{FF2B5EF4-FFF2-40B4-BE49-F238E27FC236}">
              <a16:creationId xmlns:a16="http://schemas.microsoft.com/office/drawing/2014/main" id="{30F7E429-9EEB-4A3B-92E8-18226B0DD300}"/>
            </a:ext>
          </a:extLst>
        </xdr:cNvPr>
        <xdr:cNvSpPr/>
      </xdr:nvSpPr>
      <xdr:spPr>
        <a:xfrm>
          <a:off x="5372100" y="5044440"/>
          <a:ext cx="2994660" cy="54864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238564</xdr:colOff>
      <xdr:row>0</xdr:row>
      <xdr:rowOff>0</xdr:rowOff>
    </xdr:from>
    <xdr:to>
      <xdr:col>12</xdr:col>
      <xdr:colOff>550984</xdr:colOff>
      <xdr:row>35</xdr:row>
      <xdr:rowOff>175845</xdr:rowOff>
    </xdr:to>
    <xdr:graphicFrame macro="">
      <xdr:nvGraphicFramePr>
        <xdr:cNvPr id="3" name="Gráfico 2">
          <a:extLst>
            <a:ext uri="{FF2B5EF4-FFF2-40B4-BE49-F238E27FC236}">
              <a16:creationId xmlns:a16="http://schemas.microsoft.com/office/drawing/2014/main" id="{5C2CF099-7FC1-4A7E-8232-05D5D0006A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20</xdr:col>
      <xdr:colOff>327660</xdr:colOff>
      <xdr:row>0</xdr:row>
      <xdr:rowOff>76200</xdr:rowOff>
    </xdr:from>
    <xdr:to>
      <xdr:col>25</xdr:col>
      <xdr:colOff>350520</xdr:colOff>
      <xdr:row>37</xdr:row>
      <xdr:rowOff>114300</xdr:rowOff>
    </xdr:to>
    <xdr:graphicFrame macro="">
      <xdr:nvGraphicFramePr>
        <xdr:cNvPr id="4" name="Gráfico 3">
          <a:extLst>
            <a:ext uri="{FF2B5EF4-FFF2-40B4-BE49-F238E27FC236}">
              <a16:creationId xmlns:a16="http://schemas.microsoft.com/office/drawing/2014/main" id="{6FE50DCD-3FA4-4A39-B1AA-BB01053EC9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12</xdr:col>
      <xdr:colOff>571500</xdr:colOff>
      <xdr:row>1</xdr:row>
      <xdr:rowOff>38100</xdr:rowOff>
    </xdr:from>
    <xdr:to>
      <xdr:col>20</xdr:col>
      <xdr:colOff>266700</xdr:colOff>
      <xdr:row>16</xdr:row>
      <xdr:rowOff>38100</xdr:rowOff>
    </xdr:to>
    <xdr:graphicFrame macro="">
      <xdr:nvGraphicFramePr>
        <xdr:cNvPr id="4" name="Gráfico 3">
          <a:extLst>
            <a:ext uri="{FF2B5EF4-FFF2-40B4-BE49-F238E27FC236}">
              <a16:creationId xmlns:a16="http://schemas.microsoft.com/office/drawing/2014/main" id="{72637148-2B16-45D8-94DE-58357EFB87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518160</xdr:colOff>
      <xdr:row>1</xdr:row>
      <xdr:rowOff>30480</xdr:rowOff>
    </xdr:from>
    <xdr:to>
      <xdr:col>12</xdr:col>
      <xdr:colOff>441960</xdr:colOff>
      <xdr:row>15</xdr:row>
      <xdr:rowOff>91440</xdr:rowOff>
    </xdr:to>
    <xdr:graphicFrame macro="">
      <xdr:nvGraphicFramePr>
        <xdr:cNvPr id="5" name="Gráfico 4">
          <a:extLst>
            <a:ext uri="{FF2B5EF4-FFF2-40B4-BE49-F238E27FC236}">
              <a16:creationId xmlns:a16="http://schemas.microsoft.com/office/drawing/2014/main" id="{B716F5A9-2B2B-4BA6-99C1-CC661D33E0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8</xdr:col>
      <xdr:colOff>0</xdr:colOff>
      <xdr:row>18</xdr:row>
      <xdr:rowOff>0</xdr:rowOff>
    </xdr:from>
    <xdr:ext cx="2472764" cy="609013"/>
    <xdr:sp macro="" textlink="">
      <xdr:nvSpPr>
        <xdr:cNvPr id="6" name="CaixaDeTexto 5">
          <a:extLst>
            <a:ext uri="{FF2B5EF4-FFF2-40B4-BE49-F238E27FC236}">
              <a16:creationId xmlns:a16="http://schemas.microsoft.com/office/drawing/2014/main" id="{391E845C-B1E6-43B3-B649-3E9742004A9D}"/>
            </a:ext>
          </a:extLst>
        </xdr:cNvPr>
        <xdr:cNvSpPr txBox="1"/>
      </xdr:nvSpPr>
      <xdr:spPr>
        <a:xfrm>
          <a:off x="2933700" y="3291840"/>
          <a:ext cx="2472764" cy="609013"/>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it is better to split into months to see the net transaction in detail</a:t>
          </a:r>
          <a:endParaRPr lang="en-US" sz="1100" baseline="0"/>
        </a:p>
        <a:p>
          <a:endParaRPr lang="en-US" sz="11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21</xdr:col>
      <xdr:colOff>228600</xdr:colOff>
      <xdr:row>0</xdr:row>
      <xdr:rowOff>152400</xdr:rowOff>
    </xdr:from>
    <xdr:to>
      <xdr:col>28</xdr:col>
      <xdr:colOff>556260</xdr:colOff>
      <xdr:row>86</xdr:row>
      <xdr:rowOff>60960</xdr:rowOff>
    </xdr:to>
    <xdr:graphicFrame macro="">
      <xdr:nvGraphicFramePr>
        <xdr:cNvPr id="2" name="Gráfico 1">
          <a:extLst>
            <a:ext uri="{FF2B5EF4-FFF2-40B4-BE49-F238E27FC236}">
              <a16:creationId xmlns:a16="http://schemas.microsoft.com/office/drawing/2014/main" id="{5ED90F5F-6DF9-41AE-8769-4BC4CFC7AA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78442</xdr:colOff>
      <xdr:row>1</xdr:row>
      <xdr:rowOff>12326</xdr:rowOff>
    </xdr:from>
    <xdr:to>
      <xdr:col>36</xdr:col>
      <xdr:colOff>414618</xdr:colOff>
      <xdr:row>85</xdr:row>
      <xdr:rowOff>100853</xdr:rowOff>
    </xdr:to>
    <xdr:graphicFrame macro="">
      <xdr:nvGraphicFramePr>
        <xdr:cNvPr id="5" name="Gráfico 4">
          <a:extLst>
            <a:ext uri="{FF2B5EF4-FFF2-40B4-BE49-F238E27FC236}">
              <a16:creationId xmlns:a16="http://schemas.microsoft.com/office/drawing/2014/main" id="{FD94C687-6F09-4AF7-8B04-D4F8722E42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36</xdr:col>
      <xdr:colOff>537883</xdr:colOff>
      <xdr:row>1</xdr:row>
      <xdr:rowOff>12326</xdr:rowOff>
    </xdr:from>
    <xdr:to>
      <xdr:col>44</xdr:col>
      <xdr:colOff>268942</xdr:colOff>
      <xdr:row>85</xdr:row>
      <xdr:rowOff>100853</xdr:rowOff>
    </xdr:to>
    <xdr:graphicFrame macro="">
      <xdr:nvGraphicFramePr>
        <xdr:cNvPr id="6" name="Gráfico 5">
          <a:extLst>
            <a:ext uri="{FF2B5EF4-FFF2-40B4-BE49-F238E27FC236}">
              <a16:creationId xmlns:a16="http://schemas.microsoft.com/office/drawing/2014/main" id="{DF5561AB-8D42-42D8-AB06-5197607FAA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44</xdr:col>
      <xdr:colOff>425825</xdr:colOff>
      <xdr:row>1</xdr:row>
      <xdr:rowOff>45944</xdr:rowOff>
    </xdr:from>
    <xdr:to>
      <xdr:col>52</xdr:col>
      <xdr:colOff>156884</xdr:colOff>
      <xdr:row>85</xdr:row>
      <xdr:rowOff>134471</xdr:rowOff>
    </xdr:to>
    <xdr:graphicFrame macro="">
      <xdr:nvGraphicFramePr>
        <xdr:cNvPr id="7" name="Gráfico 6">
          <a:extLst>
            <a:ext uri="{FF2B5EF4-FFF2-40B4-BE49-F238E27FC236}">
              <a16:creationId xmlns:a16="http://schemas.microsoft.com/office/drawing/2014/main" id="{AE6E67AC-F4E9-4429-946D-99452E8086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52</xdr:col>
      <xdr:colOff>425825</xdr:colOff>
      <xdr:row>1</xdr:row>
      <xdr:rowOff>19668</xdr:rowOff>
    </xdr:from>
    <xdr:to>
      <xdr:col>60</xdr:col>
      <xdr:colOff>156883</xdr:colOff>
      <xdr:row>85</xdr:row>
      <xdr:rowOff>108195</xdr:rowOff>
    </xdr:to>
    <xdr:graphicFrame macro="">
      <xdr:nvGraphicFramePr>
        <xdr:cNvPr id="8" name="Gráfico 7">
          <a:extLst>
            <a:ext uri="{FF2B5EF4-FFF2-40B4-BE49-F238E27FC236}">
              <a16:creationId xmlns:a16="http://schemas.microsoft.com/office/drawing/2014/main" id="{E15B75B2-69B7-4ADA-AD61-2F48560BD0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60</xdr:col>
      <xdr:colOff>452101</xdr:colOff>
      <xdr:row>1</xdr:row>
      <xdr:rowOff>59082</xdr:rowOff>
    </xdr:from>
    <xdr:to>
      <xdr:col>68</xdr:col>
      <xdr:colOff>183160</xdr:colOff>
      <xdr:row>85</xdr:row>
      <xdr:rowOff>147609</xdr:rowOff>
    </xdr:to>
    <xdr:graphicFrame macro="">
      <xdr:nvGraphicFramePr>
        <xdr:cNvPr id="9" name="Gráfico 8">
          <a:extLst>
            <a:ext uri="{FF2B5EF4-FFF2-40B4-BE49-F238E27FC236}">
              <a16:creationId xmlns:a16="http://schemas.microsoft.com/office/drawing/2014/main" id="{CCFE519B-3B11-44B0-9A31-3D08EC5719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68</xdr:col>
      <xdr:colOff>373274</xdr:colOff>
      <xdr:row>1</xdr:row>
      <xdr:rowOff>72220</xdr:rowOff>
    </xdr:from>
    <xdr:to>
      <xdr:col>76</xdr:col>
      <xdr:colOff>104332</xdr:colOff>
      <xdr:row>85</xdr:row>
      <xdr:rowOff>160747</xdr:rowOff>
    </xdr:to>
    <xdr:graphicFrame macro="">
      <xdr:nvGraphicFramePr>
        <xdr:cNvPr id="10" name="Gráfico 9">
          <a:extLst>
            <a:ext uri="{FF2B5EF4-FFF2-40B4-BE49-F238E27FC236}">
              <a16:creationId xmlns:a16="http://schemas.microsoft.com/office/drawing/2014/main" id="{6F9E8255-541D-4E8F-B9D4-9819B0812F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76</xdr:col>
      <xdr:colOff>241894</xdr:colOff>
      <xdr:row>1</xdr:row>
      <xdr:rowOff>6530</xdr:rowOff>
    </xdr:from>
    <xdr:to>
      <xdr:col>83</xdr:col>
      <xdr:colOff>577297</xdr:colOff>
      <xdr:row>85</xdr:row>
      <xdr:rowOff>95057</xdr:rowOff>
    </xdr:to>
    <xdr:graphicFrame macro="">
      <xdr:nvGraphicFramePr>
        <xdr:cNvPr id="11" name="Gráfico 10">
          <a:extLst>
            <a:ext uri="{FF2B5EF4-FFF2-40B4-BE49-F238E27FC236}">
              <a16:creationId xmlns:a16="http://schemas.microsoft.com/office/drawing/2014/main" id="{79EB78F2-CD82-41CA-A9BD-41EB335E7B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84</xdr:col>
      <xdr:colOff>268169</xdr:colOff>
      <xdr:row>1</xdr:row>
      <xdr:rowOff>6530</xdr:rowOff>
    </xdr:from>
    <xdr:to>
      <xdr:col>91</xdr:col>
      <xdr:colOff>603573</xdr:colOff>
      <xdr:row>85</xdr:row>
      <xdr:rowOff>95057</xdr:rowOff>
    </xdr:to>
    <xdr:graphicFrame macro="">
      <xdr:nvGraphicFramePr>
        <xdr:cNvPr id="12" name="Gráfico 11">
          <a:extLst>
            <a:ext uri="{FF2B5EF4-FFF2-40B4-BE49-F238E27FC236}">
              <a16:creationId xmlns:a16="http://schemas.microsoft.com/office/drawing/2014/main" id="{777131DB-182D-4A92-ACA3-EC4EB34A4B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92</xdr:col>
      <xdr:colOff>255031</xdr:colOff>
      <xdr:row>1</xdr:row>
      <xdr:rowOff>45943</xdr:rowOff>
    </xdr:from>
    <xdr:to>
      <xdr:col>99</xdr:col>
      <xdr:colOff>590434</xdr:colOff>
      <xdr:row>85</xdr:row>
      <xdr:rowOff>134470</xdr:rowOff>
    </xdr:to>
    <xdr:graphicFrame macro="">
      <xdr:nvGraphicFramePr>
        <xdr:cNvPr id="13" name="Gráfico 12">
          <a:extLst>
            <a:ext uri="{FF2B5EF4-FFF2-40B4-BE49-F238E27FC236}">
              <a16:creationId xmlns:a16="http://schemas.microsoft.com/office/drawing/2014/main" id="{D8953C6E-4349-42EC-9346-BA3B339D70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100</xdr:col>
      <xdr:colOff>268169</xdr:colOff>
      <xdr:row>1</xdr:row>
      <xdr:rowOff>45943</xdr:rowOff>
    </xdr:from>
    <xdr:to>
      <xdr:col>107</xdr:col>
      <xdr:colOff>603572</xdr:colOff>
      <xdr:row>85</xdr:row>
      <xdr:rowOff>134470</xdr:rowOff>
    </xdr:to>
    <xdr:graphicFrame macro="">
      <xdr:nvGraphicFramePr>
        <xdr:cNvPr id="14" name="Gráfico 13">
          <a:extLst>
            <a:ext uri="{FF2B5EF4-FFF2-40B4-BE49-F238E27FC236}">
              <a16:creationId xmlns:a16="http://schemas.microsoft.com/office/drawing/2014/main" id="{78ED0489-64E3-4571-BB43-3DE6EFEAF0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108</xdr:col>
      <xdr:colOff>149927</xdr:colOff>
      <xdr:row>1</xdr:row>
      <xdr:rowOff>85357</xdr:rowOff>
    </xdr:from>
    <xdr:to>
      <xdr:col>115</xdr:col>
      <xdr:colOff>485331</xdr:colOff>
      <xdr:row>85</xdr:row>
      <xdr:rowOff>173884</xdr:rowOff>
    </xdr:to>
    <xdr:graphicFrame macro="">
      <xdr:nvGraphicFramePr>
        <xdr:cNvPr id="15" name="Gráfico 14">
          <a:extLst>
            <a:ext uri="{FF2B5EF4-FFF2-40B4-BE49-F238E27FC236}">
              <a16:creationId xmlns:a16="http://schemas.microsoft.com/office/drawing/2014/main" id="{F415130C-809F-4C7D-8D07-2A221754C5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116</xdr:col>
      <xdr:colOff>71100</xdr:colOff>
      <xdr:row>1</xdr:row>
      <xdr:rowOff>98495</xdr:rowOff>
    </xdr:from>
    <xdr:to>
      <xdr:col>123</xdr:col>
      <xdr:colOff>406503</xdr:colOff>
      <xdr:row>86</xdr:row>
      <xdr:rowOff>3091</xdr:rowOff>
    </xdr:to>
    <xdr:graphicFrame macro="">
      <xdr:nvGraphicFramePr>
        <xdr:cNvPr id="16" name="Gráfico 15">
          <a:extLst>
            <a:ext uri="{FF2B5EF4-FFF2-40B4-BE49-F238E27FC236}">
              <a16:creationId xmlns:a16="http://schemas.microsoft.com/office/drawing/2014/main" id="{55EDECDB-9D59-4A9F-8601-28496AD701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7</xdr:col>
      <xdr:colOff>190500</xdr:colOff>
      <xdr:row>100</xdr:row>
      <xdr:rowOff>91109</xdr:rowOff>
    </xdr:from>
    <xdr:ext cx="2472764" cy="781240"/>
    <xdr:sp macro="" textlink="">
      <xdr:nvSpPr>
        <xdr:cNvPr id="19" name="CaixaDeTexto 18">
          <a:extLst>
            <a:ext uri="{FF2B5EF4-FFF2-40B4-BE49-F238E27FC236}">
              <a16:creationId xmlns:a16="http://schemas.microsoft.com/office/drawing/2014/main" id="{390C8E53-1882-4697-A16C-5538498D0D71}"/>
            </a:ext>
          </a:extLst>
        </xdr:cNvPr>
        <xdr:cNvSpPr txBox="1"/>
      </xdr:nvSpPr>
      <xdr:spPr>
        <a:xfrm>
          <a:off x="6297232" y="18336179"/>
          <a:ext cx="2472764" cy="78124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Smatphones</a:t>
          </a:r>
          <a:r>
            <a:rPr lang="en-US" sz="1100" baseline="0"/>
            <a:t> have a huge impact in transaction values, </a:t>
          </a:r>
        </a:p>
        <a:p>
          <a:endParaRPr lang="en-US" sz="1100" baseline="0"/>
        </a:p>
        <a:p>
          <a:endParaRPr lang="en-US" sz="1100"/>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20</xdr:col>
      <xdr:colOff>228600</xdr:colOff>
      <xdr:row>0</xdr:row>
      <xdr:rowOff>152400</xdr:rowOff>
    </xdr:from>
    <xdr:to>
      <xdr:col>27</xdr:col>
      <xdr:colOff>556260</xdr:colOff>
      <xdr:row>86</xdr:row>
      <xdr:rowOff>60960</xdr:rowOff>
    </xdr:to>
    <xdr:graphicFrame macro="">
      <xdr:nvGraphicFramePr>
        <xdr:cNvPr id="2" name="Gráfico 1">
          <a:extLst>
            <a:ext uri="{FF2B5EF4-FFF2-40B4-BE49-F238E27FC236}">
              <a16:creationId xmlns:a16="http://schemas.microsoft.com/office/drawing/2014/main" id="{C4DA4940-A0E3-450F-A694-B9B8C296BF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28</xdr:col>
      <xdr:colOff>78442</xdr:colOff>
      <xdr:row>1</xdr:row>
      <xdr:rowOff>12326</xdr:rowOff>
    </xdr:from>
    <xdr:to>
      <xdr:col>35</xdr:col>
      <xdr:colOff>414618</xdr:colOff>
      <xdr:row>85</xdr:row>
      <xdr:rowOff>100853</xdr:rowOff>
    </xdr:to>
    <xdr:graphicFrame macro="">
      <xdr:nvGraphicFramePr>
        <xdr:cNvPr id="3" name="Gráfico 2">
          <a:extLst>
            <a:ext uri="{FF2B5EF4-FFF2-40B4-BE49-F238E27FC236}">
              <a16:creationId xmlns:a16="http://schemas.microsoft.com/office/drawing/2014/main" id="{69D767E5-4FB9-4AA9-B942-E697E25B7E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35</xdr:col>
      <xdr:colOff>537883</xdr:colOff>
      <xdr:row>1</xdr:row>
      <xdr:rowOff>12326</xdr:rowOff>
    </xdr:from>
    <xdr:to>
      <xdr:col>43</xdr:col>
      <xdr:colOff>268942</xdr:colOff>
      <xdr:row>85</xdr:row>
      <xdr:rowOff>100853</xdr:rowOff>
    </xdr:to>
    <xdr:graphicFrame macro="">
      <xdr:nvGraphicFramePr>
        <xdr:cNvPr id="4" name="Gráfico 3">
          <a:extLst>
            <a:ext uri="{FF2B5EF4-FFF2-40B4-BE49-F238E27FC236}">
              <a16:creationId xmlns:a16="http://schemas.microsoft.com/office/drawing/2014/main" id="{9516F79E-7E83-4F7D-AAEA-BE2C30D96A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43</xdr:col>
      <xdr:colOff>425825</xdr:colOff>
      <xdr:row>1</xdr:row>
      <xdr:rowOff>45944</xdr:rowOff>
    </xdr:from>
    <xdr:to>
      <xdr:col>51</xdr:col>
      <xdr:colOff>156884</xdr:colOff>
      <xdr:row>85</xdr:row>
      <xdr:rowOff>134471</xdr:rowOff>
    </xdr:to>
    <xdr:graphicFrame macro="">
      <xdr:nvGraphicFramePr>
        <xdr:cNvPr id="5" name="Gráfico 4">
          <a:extLst>
            <a:ext uri="{FF2B5EF4-FFF2-40B4-BE49-F238E27FC236}">
              <a16:creationId xmlns:a16="http://schemas.microsoft.com/office/drawing/2014/main" id="{594BC87C-DB4E-4DD5-BC10-1D79E7ADF7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51</xdr:col>
      <xdr:colOff>425825</xdr:colOff>
      <xdr:row>1</xdr:row>
      <xdr:rowOff>19668</xdr:rowOff>
    </xdr:from>
    <xdr:to>
      <xdr:col>59</xdr:col>
      <xdr:colOff>156883</xdr:colOff>
      <xdr:row>85</xdr:row>
      <xdr:rowOff>108195</xdr:rowOff>
    </xdr:to>
    <xdr:graphicFrame macro="">
      <xdr:nvGraphicFramePr>
        <xdr:cNvPr id="6" name="Gráfico 5">
          <a:extLst>
            <a:ext uri="{FF2B5EF4-FFF2-40B4-BE49-F238E27FC236}">
              <a16:creationId xmlns:a16="http://schemas.microsoft.com/office/drawing/2014/main" id="{176FF6EE-7247-41E6-A9AC-C80D4D9D95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59</xdr:col>
      <xdr:colOff>452101</xdr:colOff>
      <xdr:row>1</xdr:row>
      <xdr:rowOff>59082</xdr:rowOff>
    </xdr:from>
    <xdr:to>
      <xdr:col>67</xdr:col>
      <xdr:colOff>183160</xdr:colOff>
      <xdr:row>85</xdr:row>
      <xdr:rowOff>147609</xdr:rowOff>
    </xdr:to>
    <xdr:graphicFrame macro="">
      <xdr:nvGraphicFramePr>
        <xdr:cNvPr id="7" name="Gráfico 6">
          <a:extLst>
            <a:ext uri="{FF2B5EF4-FFF2-40B4-BE49-F238E27FC236}">
              <a16:creationId xmlns:a16="http://schemas.microsoft.com/office/drawing/2014/main" id="{0054989E-9DF9-47B7-9D53-2A93A5242A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67</xdr:col>
      <xdr:colOff>373274</xdr:colOff>
      <xdr:row>1</xdr:row>
      <xdr:rowOff>72220</xdr:rowOff>
    </xdr:from>
    <xdr:to>
      <xdr:col>75</xdr:col>
      <xdr:colOff>104332</xdr:colOff>
      <xdr:row>85</xdr:row>
      <xdr:rowOff>160747</xdr:rowOff>
    </xdr:to>
    <xdr:graphicFrame macro="">
      <xdr:nvGraphicFramePr>
        <xdr:cNvPr id="8" name="Gráfico 7">
          <a:extLst>
            <a:ext uri="{FF2B5EF4-FFF2-40B4-BE49-F238E27FC236}">
              <a16:creationId xmlns:a16="http://schemas.microsoft.com/office/drawing/2014/main" id="{2BA21869-2062-4D2C-9CAF-BE127FB4A1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75</xdr:col>
      <xdr:colOff>241894</xdr:colOff>
      <xdr:row>1</xdr:row>
      <xdr:rowOff>6530</xdr:rowOff>
    </xdr:from>
    <xdr:to>
      <xdr:col>82</xdr:col>
      <xdr:colOff>577297</xdr:colOff>
      <xdr:row>85</xdr:row>
      <xdr:rowOff>95057</xdr:rowOff>
    </xdr:to>
    <xdr:graphicFrame macro="">
      <xdr:nvGraphicFramePr>
        <xdr:cNvPr id="9" name="Gráfico 8">
          <a:extLst>
            <a:ext uri="{FF2B5EF4-FFF2-40B4-BE49-F238E27FC236}">
              <a16:creationId xmlns:a16="http://schemas.microsoft.com/office/drawing/2014/main" id="{7FBB7458-C227-4DB2-BF66-A3663CDFC5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83</xdr:col>
      <xdr:colOff>268169</xdr:colOff>
      <xdr:row>1</xdr:row>
      <xdr:rowOff>6530</xdr:rowOff>
    </xdr:from>
    <xdr:to>
      <xdr:col>90</xdr:col>
      <xdr:colOff>603573</xdr:colOff>
      <xdr:row>85</xdr:row>
      <xdr:rowOff>95057</xdr:rowOff>
    </xdr:to>
    <xdr:graphicFrame macro="">
      <xdr:nvGraphicFramePr>
        <xdr:cNvPr id="10" name="Gráfico 9">
          <a:extLst>
            <a:ext uri="{FF2B5EF4-FFF2-40B4-BE49-F238E27FC236}">
              <a16:creationId xmlns:a16="http://schemas.microsoft.com/office/drawing/2014/main" id="{C086B1B9-BE32-4255-8F01-12ECE28B83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91</xdr:col>
      <xdr:colOff>255031</xdr:colOff>
      <xdr:row>1</xdr:row>
      <xdr:rowOff>45943</xdr:rowOff>
    </xdr:from>
    <xdr:to>
      <xdr:col>98</xdr:col>
      <xdr:colOff>590434</xdr:colOff>
      <xdr:row>85</xdr:row>
      <xdr:rowOff>134470</xdr:rowOff>
    </xdr:to>
    <xdr:graphicFrame macro="">
      <xdr:nvGraphicFramePr>
        <xdr:cNvPr id="11" name="Gráfico 10">
          <a:extLst>
            <a:ext uri="{FF2B5EF4-FFF2-40B4-BE49-F238E27FC236}">
              <a16:creationId xmlns:a16="http://schemas.microsoft.com/office/drawing/2014/main" id="{6510CD9B-CB4F-49BE-AFCF-3B7350F504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99</xdr:col>
      <xdr:colOff>268169</xdr:colOff>
      <xdr:row>1</xdr:row>
      <xdr:rowOff>45943</xdr:rowOff>
    </xdr:from>
    <xdr:to>
      <xdr:col>106</xdr:col>
      <xdr:colOff>603572</xdr:colOff>
      <xdr:row>85</xdr:row>
      <xdr:rowOff>134470</xdr:rowOff>
    </xdr:to>
    <xdr:graphicFrame macro="">
      <xdr:nvGraphicFramePr>
        <xdr:cNvPr id="12" name="Gráfico 11">
          <a:extLst>
            <a:ext uri="{FF2B5EF4-FFF2-40B4-BE49-F238E27FC236}">
              <a16:creationId xmlns:a16="http://schemas.microsoft.com/office/drawing/2014/main" id="{5BE9E4E7-8CD1-4871-9A0D-030D0BBDD5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107</xdr:col>
      <xdr:colOff>149927</xdr:colOff>
      <xdr:row>1</xdr:row>
      <xdr:rowOff>85357</xdr:rowOff>
    </xdr:from>
    <xdr:to>
      <xdr:col>114</xdr:col>
      <xdr:colOff>485331</xdr:colOff>
      <xdr:row>85</xdr:row>
      <xdr:rowOff>173884</xdr:rowOff>
    </xdr:to>
    <xdr:graphicFrame macro="">
      <xdr:nvGraphicFramePr>
        <xdr:cNvPr id="13" name="Gráfico 12">
          <a:extLst>
            <a:ext uri="{FF2B5EF4-FFF2-40B4-BE49-F238E27FC236}">
              <a16:creationId xmlns:a16="http://schemas.microsoft.com/office/drawing/2014/main" id="{C4BF8129-CDD4-4E41-866D-700874F356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115</xdr:col>
      <xdr:colOff>71100</xdr:colOff>
      <xdr:row>1</xdr:row>
      <xdr:rowOff>98495</xdr:rowOff>
    </xdr:from>
    <xdr:to>
      <xdr:col>122</xdr:col>
      <xdr:colOff>406503</xdr:colOff>
      <xdr:row>86</xdr:row>
      <xdr:rowOff>3091</xdr:rowOff>
    </xdr:to>
    <xdr:graphicFrame macro="">
      <xdr:nvGraphicFramePr>
        <xdr:cNvPr id="14" name="Gráfico 13">
          <a:extLst>
            <a:ext uri="{FF2B5EF4-FFF2-40B4-BE49-F238E27FC236}">
              <a16:creationId xmlns:a16="http://schemas.microsoft.com/office/drawing/2014/main" id="{47E652CE-AEF6-4F6A-9EB6-4C7FD2617A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10</xdr:col>
      <xdr:colOff>0</xdr:colOff>
      <xdr:row>103</xdr:row>
      <xdr:rowOff>0</xdr:rowOff>
    </xdr:from>
    <xdr:ext cx="2948608" cy="953466"/>
    <xdr:sp macro="" textlink="">
      <xdr:nvSpPr>
        <xdr:cNvPr id="16" name="CaixaDeTexto 15">
          <a:extLst>
            <a:ext uri="{FF2B5EF4-FFF2-40B4-BE49-F238E27FC236}">
              <a16:creationId xmlns:a16="http://schemas.microsoft.com/office/drawing/2014/main" id="{C682F932-076F-44AC-BF09-C8F50BD195BE}"/>
            </a:ext>
          </a:extLst>
        </xdr:cNvPr>
        <xdr:cNvSpPr txBox="1"/>
      </xdr:nvSpPr>
      <xdr:spPr>
        <a:xfrm>
          <a:off x="8174935" y="18768391"/>
          <a:ext cx="2948608" cy="95346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t>despite the fact that shoes and men's clothing do not represent a huge value (euros), this has affected a large number of customers, this is critical and needs to be attacked</a:t>
          </a:r>
        </a:p>
        <a:p>
          <a:endParaRPr lang="en-US" sz="1100"/>
        </a:p>
      </xdr:txBody>
    </xdr:sp>
    <xdr:clientData/>
  </xdr:oneCellAnchor>
  <xdr:twoCellAnchor>
    <xdr:from>
      <xdr:col>9</xdr:col>
      <xdr:colOff>254000</xdr:colOff>
      <xdr:row>110</xdr:row>
      <xdr:rowOff>0</xdr:rowOff>
    </xdr:from>
    <xdr:to>
      <xdr:col>22</xdr:col>
      <xdr:colOff>437445</xdr:colOff>
      <xdr:row>134</xdr:row>
      <xdr:rowOff>169333</xdr:rowOff>
    </xdr:to>
    <xdr:graphicFrame macro="">
      <xdr:nvGraphicFramePr>
        <xdr:cNvPr id="21" name="Gráfico 20">
          <a:extLst>
            <a:ext uri="{FF2B5EF4-FFF2-40B4-BE49-F238E27FC236}">
              <a16:creationId xmlns:a16="http://schemas.microsoft.com/office/drawing/2014/main" id="{E6B982F5-8EC3-40C3-A9C5-70E0F2D2CE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21</xdr:col>
      <xdr:colOff>537883</xdr:colOff>
      <xdr:row>1</xdr:row>
      <xdr:rowOff>12326</xdr:rowOff>
    </xdr:from>
    <xdr:to>
      <xdr:col>29</xdr:col>
      <xdr:colOff>268942</xdr:colOff>
      <xdr:row>85</xdr:row>
      <xdr:rowOff>100853</xdr:rowOff>
    </xdr:to>
    <xdr:graphicFrame macro="">
      <xdr:nvGraphicFramePr>
        <xdr:cNvPr id="4" name="Gráfico 3">
          <a:extLst>
            <a:ext uri="{FF2B5EF4-FFF2-40B4-BE49-F238E27FC236}">
              <a16:creationId xmlns:a16="http://schemas.microsoft.com/office/drawing/2014/main" id="{28B81D15-D7BC-4FDC-9FB2-FC7D7DDBF6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425825</xdr:colOff>
      <xdr:row>1</xdr:row>
      <xdr:rowOff>45944</xdr:rowOff>
    </xdr:from>
    <xdr:to>
      <xdr:col>37</xdr:col>
      <xdr:colOff>156884</xdr:colOff>
      <xdr:row>85</xdr:row>
      <xdr:rowOff>134471</xdr:rowOff>
    </xdr:to>
    <xdr:graphicFrame macro="">
      <xdr:nvGraphicFramePr>
        <xdr:cNvPr id="5" name="Gráfico 4">
          <a:extLst>
            <a:ext uri="{FF2B5EF4-FFF2-40B4-BE49-F238E27FC236}">
              <a16:creationId xmlns:a16="http://schemas.microsoft.com/office/drawing/2014/main" id="{E791D7A9-6448-4D58-A0A9-7D98211806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37</xdr:col>
      <xdr:colOff>425825</xdr:colOff>
      <xdr:row>1</xdr:row>
      <xdr:rowOff>19668</xdr:rowOff>
    </xdr:from>
    <xdr:to>
      <xdr:col>45</xdr:col>
      <xdr:colOff>156883</xdr:colOff>
      <xdr:row>85</xdr:row>
      <xdr:rowOff>108195</xdr:rowOff>
    </xdr:to>
    <xdr:graphicFrame macro="">
      <xdr:nvGraphicFramePr>
        <xdr:cNvPr id="6" name="Gráfico 5">
          <a:extLst>
            <a:ext uri="{FF2B5EF4-FFF2-40B4-BE49-F238E27FC236}">
              <a16:creationId xmlns:a16="http://schemas.microsoft.com/office/drawing/2014/main" id="{38B2EB66-DE79-4569-BAD6-AA231CE00E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45</xdr:col>
      <xdr:colOff>452101</xdr:colOff>
      <xdr:row>1</xdr:row>
      <xdr:rowOff>59082</xdr:rowOff>
    </xdr:from>
    <xdr:to>
      <xdr:col>53</xdr:col>
      <xdr:colOff>183160</xdr:colOff>
      <xdr:row>85</xdr:row>
      <xdr:rowOff>147609</xdr:rowOff>
    </xdr:to>
    <xdr:graphicFrame macro="">
      <xdr:nvGraphicFramePr>
        <xdr:cNvPr id="7" name="Gráfico 6">
          <a:extLst>
            <a:ext uri="{FF2B5EF4-FFF2-40B4-BE49-F238E27FC236}">
              <a16:creationId xmlns:a16="http://schemas.microsoft.com/office/drawing/2014/main" id="{D38F8D66-6278-4B5D-BAEF-EFA9E5DCF0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53</xdr:col>
      <xdr:colOff>373274</xdr:colOff>
      <xdr:row>1</xdr:row>
      <xdr:rowOff>72220</xdr:rowOff>
    </xdr:from>
    <xdr:to>
      <xdr:col>61</xdr:col>
      <xdr:colOff>104332</xdr:colOff>
      <xdr:row>85</xdr:row>
      <xdr:rowOff>160747</xdr:rowOff>
    </xdr:to>
    <xdr:graphicFrame macro="">
      <xdr:nvGraphicFramePr>
        <xdr:cNvPr id="8" name="Gráfico 7">
          <a:extLst>
            <a:ext uri="{FF2B5EF4-FFF2-40B4-BE49-F238E27FC236}">
              <a16:creationId xmlns:a16="http://schemas.microsoft.com/office/drawing/2014/main" id="{A567B324-B17A-4F5B-B946-9C12501A11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61</xdr:col>
      <xdr:colOff>241894</xdr:colOff>
      <xdr:row>1</xdr:row>
      <xdr:rowOff>6530</xdr:rowOff>
    </xdr:from>
    <xdr:to>
      <xdr:col>68</xdr:col>
      <xdr:colOff>577297</xdr:colOff>
      <xdr:row>85</xdr:row>
      <xdr:rowOff>95057</xdr:rowOff>
    </xdr:to>
    <xdr:graphicFrame macro="">
      <xdr:nvGraphicFramePr>
        <xdr:cNvPr id="9" name="Gráfico 8">
          <a:extLst>
            <a:ext uri="{FF2B5EF4-FFF2-40B4-BE49-F238E27FC236}">
              <a16:creationId xmlns:a16="http://schemas.microsoft.com/office/drawing/2014/main" id="{EEE18EDE-5CE4-477D-9744-50D2A8A5CE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69</xdr:col>
      <xdr:colOff>268169</xdr:colOff>
      <xdr:row>1</xdr:row>
      <xdr:rowOff>6530</xdr:rowOff>
    </xdr:from>
    <xdr:to>
      <xdr:col>76</xdr:col>
      <xdr:colOff>603573</xdr:colOff>
      <xdr:row>85</xdr:row>
      <xdr:rowOff>95057</xdr:rowOff>
    </xdr:to>
    <xdr:graphicFrame macro="">
      <xdr:nvGraphicFramePr>
        <xdr:cNvPr id="10" name="Gráfico 9">
          <a:extLst>
            <a:ext uri="{FF2B5EF4-FFF2-40B4-BE49-F238E27FC236}">
              <a16:creationId xmlns:a16="http://schemas.microsoft.com/office/drawing/2014/main" id="{3DC2ACFB-7D79-421D-B36A-BDADF34A9A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77</xdr:col>
      <xdr:colOff>255031</xdr:colOff>
      <xdr:row>1</xdr:row>
      <xdr:rowOff>45943</xdr:rowOff>
    </xdr:from>
    <xdr:to>
      <xdr:col>84</xdr:col>
      <xdr:colOff>590434</xdr:colOff>
      <xdr:row>85</xdr:row>
      <xdr:rowOff>134470</xdr:rowOff>
    </xdr:to>
    <xdr:graphicFrame macro="">
      <xdr:nvGraphicFramePr>
        <xdr:cNvPr id="11" name="Gráfico 10">
          <a:extLst>
            <a:ext uri="{FF2B5EF4-FFF2-40B4-BE49-F238E27FC236}">
              <a16:creationId xmlns:a16="http://schemas.microsoft.com/office/drawing/2014/main" id="{1866506C-496E-421F-BF3F-9CB2AB5DFD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85</xdr:col>
      <xdr:colOff>268169</xdr:colOff>
      <xdr:row>1</xdr:row>
      <xdr:rowOff>45943</xdr:rowOff>
    </xdr:from>
    <xdr:to>
      <xdr:col>92</xdr:col>
      <xdr:colOff>603572</xdr:colOff>
      <xdr:row>85</xdr:row>
      <xdr:rowOff>134470</xdr:rowOff>
    </xdr:to>
    <xdr:graphicFrame macro="">
      <xdr:nvGraphicFramePr>
        <xdr:cNvPr id="12" name="Gráfico 11">
          <a:extLst>
            <a:ext uri="{FF2B5EF4-FFF2-40B4-BE49-F238E27FC236}">
              <a16:creationId xmlns:a16="http://schemas.microsoft.com/office/drawing/2014/main" id="{F388610C-89A3-4C96-B19C-D30286589E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93</xdr:col>
      <xdr:colOff>149927</xdr:colOff>
      <xdr:row>1</xdr:row>
      <xdr:rowOff>85357</xdr:rowOff>
    </xdr:from>
    <xdr:to>
      <xdr:col>100</xdr:col>
      <xdr:colOff>485331</xdr:colOff>
      <xdr:row>85</xdr:row>
      <xdr:rowOff>173884</xdr:rowOff>
    </xdr:to>
    <xdr:graphicFrame macro="">
      <xdr:nvGraphicFramePr>
        <xdr:cNvPr id="13" name="Gráfico 12">
          <a:extLst>
            <a:ext uri="{FF2B5EF4-FFF2-40B4-BE49-F238E27FC236}">
              <a16:creationId xmlns:a16="http://schemas.microsoft.com/office/drawing/2014/main" id="{AF295D62-4575-46D7-BE99-9CCBFAD41E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101</xdr:col>
      <xdr:colOff>71100</xdr:colOff>
      <xdr:row>1</xdr:row>
      <xdr:rowOff>98495</xdr:rowOff>
    </xdr:from>
    <xdr:to>
      <xdr:col>108</xdr:col>
      <xdr:colOff>406503</xdr:colOff>
      <xdr:row>86</xdr:row>
      <xdr:rowOff>3091</xdr:rowOff>
    </xdr:to>
    <xdr:graphicFrame macro="">
      <xdr:nvGraphicFramePr>
        <xdr:cNvPr id="14" name="Gráfico 13">
          <a:extLst>
            <a:ext uri="{FF2B5EF4-FFF2-40B4-BE49-F238E27FC236}">
              <a16:creationId xmlns:a16="http://schemas.microsoft.com/office/drawing/2014/main" id="{041339A8-A43D-41BF-BDA0-1407779400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xdr:col>
      <xdr:colOff>209602</xdr:colOff>
      <xdr:row>0</xdr:row>
      <xdr:rowOff>0</xdr:rowOff>
    </xdr:from>
    <xdr:to>
      <xdr:col>12</xdr:col>
      <xdr:colOff>514402</xdr:colOff>
      <xdr:row>91</xdr:row>
      <xdr:rowOff>168728</xdr:rowOff>
    </xdr:to>
    <xdr:graphicFrame macro="">
      <xdr:nvGraphicFramePr>
        <xdr:cNvPr id="17" name="Gráfico 16">
          <a:extLst>
            <a:ext uri="{FF2B5EF4-FFF2-40B4-BE49-F238E27FC236}">
              <a16:creationId xmlns:a16="http://schemas.microsoft.com/office/drawing/2014/main" id="{33EB87FD-7DC1-43F5-BE23-2E94A49CEF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0</xdr:colOff>
      <xdr:row>99</xdr:row>
      <xdr:rowOff>156134</xdr:rowOff>
    </xdr:from>
    <xdr:to>
      <xdr:col>5</xdr:col>
      <xdr:colOff>522941</xdr:colOff>
      <xdr:row>115</xdr:row>
      <xdr:rowOff>30628</xdr:rowOff>
    </xdr:to>
    <xdr:graphicFrame macro="">
      <xdr:nvGraphicFramePr>
        <xdr:cNvPr id="19" name="Gráfico 18">
          <a:extLst>
            <a:ext uri="{FF2B5EF4-FFF2-40B4-BE49-F238E27FC236}">
              <a16:creationId xmlns:a16="http://schemas.microsoft.com/office/drawing/2014/main" id="{69F2C0A2-C31F-44D2-8D4A-A9CCDBEE31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6</xdr:col>
      <xdr:colOff>478118</xdr:colOff>
      <xdr:row>105</xdr:row>
      <xdr:rowOff>164353</xdr:rowOff>
    </xdr:from>
    <xdr:ext cx="3151055" cy="1642373"/>
    <xdr:sp macro="" textlink="">
      <xdr:nvSpPr>
        <xdr:cNvPr id="20" name="CaixaDeTexto 19">
          <a:extLst>
            <a:ext uri="{FF2B5EF4-FFF2-40B4-BE49-F238E27FC236}">
              <a16:creationId xmlns:a16="http://schemas.microsoft.com/office/drawing/2014/main" id="{9D249590-9EDE-440F-814B-6FCC7A746497}"/>
            </a:ext>
          </a:extLst>
        </xdr:cNvPr>
        <xdr:cNvSpPr txBox="1"/>
      </xdr:nvSpPr>
      <xdr:spPr>
        <a:xfrm>
          <a:off x="6178177" y="18990235"/>
          <a:ext cx="3151055" cy="1642373"/>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women have more transaction value in:</a:t>
          </a:r>
        </a:p>
        <a:p>
          <a:r>
            <a:rPr lang="en-US" sz="1100"/>
            <a:t>women's</a:t>
          </a:r>
          <a:r>
            <a:rPr lang="en-US" sz="1100" baseline="0"/>
            <a:t> shoes/clothing</a:t>
          </a:r>
          <a:endParaRPr lang="en-US" sz="1100"/>
        </a:p>
        <a:p>
          <a:endParaRPr lang="en-US" sz="1100"/>
        </a:p>
        <a:p>
          <a:r>
            <a:rPr lang="en-US" sz="1100"/>
            <a:t>Men have more transaction value in:</a:t>
          </a:r>
        </a:p>
        <a:p>
          <a:endParaRPr lang="en-US" sz="1100"/>
        </a:p>
        <a:p>
          <a:r>
            <a:rPr lang="en-US" sz="1100"/>
            <a:t>Laptops, men's clothing/</a:t>
          </a:r>
          <a:r>
            <a:rPr lang="en-US" sz="1100" baseline="0"/>
            <a:t> shoes/ watches</a:t>
          </a:r>
        </a:p>
        <a:p>
          <a:r>
            <a:rPr lang="en-US" sz="1100" baseline="0"/>
            <a:t>and m</a:t>
          </a:r>
          <a:r>
            <a:rPr lang="en-US" sz="1100"/>
            <a:t>en spent more money with women's</a:t>
          </a:r>
          <a:r>
            <a:rPr lang="en-US" sz="1100" baseline="0"/>
            <a:t> watches</a:t>
          </a:r>
        </a:p>
        <a:p>
          <a:r>
            <a:rPr lang="en-US" sz="1100" baseline="0"/>
            <a:t>this can explain the high level of cancellation</a:t>
          </a:r>
        </a:p>
        <a:p>
          <a:endParaRPr lang="en-US" sz="1100"/>
        </a:p>
      </xdr:txBody>
    </xdr:sp>
    <xdr:clientData/>
  </xdr:oneCellAnchor>
  <xdr:twoCellAnchor>
    <xdr:from>
      <xdr:col>7</xdr:col>
      <xdr:colOff>93382</xdr:colOff>
      <xdr:row>92</xdr:row>
      <xdr:rowOff>96372</xdr:rowOff>
    </xdr:from>
    <xdr:to>
      <xdr:col>11</xdr:col>
      <xdr:colOff>537882</xdr:colOff>
      <xdr:row>104</xdr:row>
      <xdr:rowOff>52295</xdr:rowOff>
    </xdr:to>
    <xdr:graphicFrame macro="">
      <xdr:nvGraphicFramePr>
        <xdr:cNvPr id="26" name="Gráfico 25">
          <a:extLst>
            <a:ext uri="{FF2B5EF4-FFF2-40B4-BE49-F238E27FC236}">
              <a16:creationId xmlns:a16="http://schemas.microsoft.com/office/drawing/2014/main" id="{1D567B50-5507-4ED7-9C24-6BEFB26621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130735</xdr:colOff>
      <xdr:row>0</xdr:row>
      <xdr:rowOff>0</xdr:rowOff>
    </xdr:from>
    <xdr:to>
      <xdr:col>12</xdr:col>
      <xdr:colOff>414618</xdr:colOff>
      <xdr:row>93</xdr:row>
      <xdr:rowOff>67982</xdr:rowOff>
    </xdr:to>
    <xdr:graphicFrame macro="">
      <xdr:nvGraphicFramePr>
        <xdr:cNvPr id="15" name="Gráfico 14">
          <a:extLst>
            <a:ext uri="{FF2B5EF4-FFF2-40B4-BE49-F238E27FC236}">
              <a16:creationId xmlns:a16="http://schemas.microsoft.com/office/drawing/2014/main" id="{461722AC-6A2F-4E2B-8649-DD73D6B242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99</xdr:row>
      <xdr:rowOff>148665</xdr:rowOff>
    </xdr:from>
    <xdr:to>
      <xdr:col>5</xdr:col>
      <xdr:colOff>522941</xdr:colOff>
      <xdr:row>117</xdr:row>
      <xdr:rowOff>97117</xdr:rowOff>
    </xdr:to>
    <xdr:graphicFrame macro="">
      <xdr:nvGraphicFramePr>
        <xdr:cNvPr id="16" name="Gráfico 15">
          <a:extLst>
            <a:ext uri="{FF2B5EF4-FFF2-40B4-BE49-F238E27FC236}">
              <a16:creationId xmlns:a16="http://schemas.microsoft.com/office/drawing/2014/main" id="{9F8670D4-117B-436A-8F10-958B0C8F41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6</xdr:col>
      <xdr:colOff>134471</xdr:colOff>
      <xdr:row>99</xdr:row>
      <xdr:rowOff>97117</xdr:rowOff>
    </xdr:from>
    <xdr:ext cx="2472764" cy="1814599"/>
    <xdr:sp macro="" textlink="">
      <xdr:nvSpPr>
        <xdr:cNvPr id="17" name="CaixaDeTexto 16">
          <a:extLst>
            <a:ext uri="{FF2B5EF4-FFF2-40B4-BE49-F238E27FC236}">
              <a16:creationId xmlns:a16="http://schemas.microsoft.com/office/drawing/2014/main" id="{7EC2680A-0721-4F9D-86BC-FFD220D162C7}"/>
            </a:ext>
          </a:extLst>
        </xdr:cNvPr>
        <xdr:cNvSpPr txBox="1"/>
      </xdr:nvSpPr>
      <xdr:spPr>
        <a:xfrm>
          <a:off x="4796118" y="17847235"/>
          <a:ext cx="2472764" cy="1814599"/>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women</a:t>
          </a:r>
          <a:r>
            <a:rPr lang="en-US" sz="1100" baseline="0"/>
            <a:t> have more shoes and clothing canceled</a:t>
          </a:r>
        </a:p>
        <a:p>
          <a:endParaRPr lang="en-US" sz="1100" baseline="0"/>
        </a:p>
        <a:p>
          <a:r>
            <a:rPr lang="en-US" sz="1100" baseline="0"/>
            <a:t>Men have more:</a:t>
          </a:r>
        </a:p>
        <a:p>
          <a:endParaRPr lang="en-US" sz="1100" baseline="0"/>
        </a:p>
        <a:p>
          <a:r>
            <a:rPr lang="en-US" sz="1100" baseline="0"/>
            <a:t>men's clothing/shoes, smartphones laptops and women's watches</a:t>
          </a:r>
          <a:endParaRPr lang="en-US" sz="1100"/>
        </a:p>
        <a:p>
          <a:endParaRPr lang="en-US" sz="1100" baseline="0"/>
        </a:p>
        <a:p>
          <a:endParaRPr lang="en-US" sz="1100" baseline="0"/>
        </a:p>
        <a:p>
          <a:endParaRPr lang="en-US" sz="1100"/>
        </a:p>
      </xdr:txBody>
    </xdr:sp>
    <xdr:clientData/>
  </xdr:oneCellAnchor>
  <xdr:twoCellAnchor>
    <xdr:from>
      <xdr:col>12</xdr:col>
      <xdr:colOff>467659</xdr:colOff>
      <xdr:row>0</xdr:row>
      <xdr:rowOff>0</xdr:rowOff>
    </xdr:from>
    <xdr:to>
      <xdr:col>20</xdr:col>
      <xdr:colOff>141941</xdr:colOff>
      <xdr:row>92</xdr:row>
      <xdr:rowOff>109070</xdr:rowOff>
    </xdr:to>
    <xdr:graphicFrame macro="">
      <xdr:nvGraphicFramePr>
        <xdr:cNvPr id="18" name="Gráfico 17">
          <a:extLst>
            <a:ext uri="{FF2B5EF4-FFF2-40B4-BE49-F238E27FC236}">
              <a16:creationId xmlns:a16="http://schemas.microsoft.com/office/drawing/2014/main" id="{E23B0025-F0DB-48CD-BAED-566CA34E69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5</xdr:col>
      <xdr:colOff>130735</xdr:colOff>
      <xdr:row>0</xdr:row>
      <xdr:rowOff>0</xdr:rowOff>
    </xdr:from>
    <xdr:to>
      <xdr:col>12</xdr:col>
      <xdr:colOff>414618</xdr:colOff>
      <xdr:row>93</xdr:row>
      <xdr:rowOff>67982</xdr:rowOff>
    </xdr:to>
    <xdr:graphicFrame macro="">
      <xdr:nvGraphicFramePr>
        <xdr:cNvPr id="2" name="Gráfico 1">
          <a:extLst>
            <a:ext uri="{FF2B5EF4-FFF2-40B4-BE49-F238E27FC236}">
              <a16:creationId xmlns:a16="http://schemas.microsoft.com/office/drawing/2014/main" id="{62D3A3B1-9F3B-4939-8CC1-AFD77C7DDD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99</xdr:row>
      <xdr:rowOff>148665</xdr:rowOff>
    </xdr:from>
    <xdr:to>
      <xdr:col>5</xdr:col>
      <xdr:colOff>522941</xdr:colOff>
      <xdr:row>117</xdr:row>
      <xdr:rowOff>97117</xdr:rowOff>
    </xdr:to>
    <xdr:graphicFrame macro="">
      <xdr:nvGraphicFramePr>
        <xdr:cNvPr id="3" name="Gráfico 2">
          <a:extLst>
            <a:ext uri="{FF2B5EF4-FFF2-40B4-BE49-F238E27FC236}">
              <a16:creationId xmlns:a16="http://schemas.microsoft.com/office/drawing/2014/main" id="{B786A524-FE92-4DB0-9233-E73F092525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467659</xdr:colOff>
      <xdr:row>0</xdr:row>
      <xdr:rowOff>0</xdr:rowOff>
    </xdr:from>
    <xdr:to>
      <xdr:col>20</xdr:col>
      <xdr:colOff>141941</xdr:colOff>
      <xdr:row>92</xdr:row>
      <xdr:rowOff>109070</xdr:rowOff>
    </xdr:to>
    <xdr:graphicFrame macro="">
      <xdr:nvGraphicFramePr>
        <xdr:cNvPr id="5" name="Gráfico 4">
          <a:extLst>
            <a:ext uri="{FF2B5EF4-FFF2-40B4-BE49-F238E27FC236}">
              <a16:creationId xmlns:a16="http://schemas.microsoft.com/office/drawing/2014/main" id="{BE674B5C-A5E6-47AD-B34C-73EAA5D512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21</xdr:col>
      <xdr:colOff>537883</xdr:colOff>
      <xdr:row>1</xdr:row>
      <xdr:rowOff>12326</xdr:rowOff>
    </xdr:from>
    <xdr:to>
      <xdr:col>29</xdr:col>
      <xdr:colOff>268942</xdr:colOff>
      <xdr:row>85</xdr:row>
      <xdr:rowOff>100853</xdr:rowOff>
    </xdr:to>
    <xdr:graphicFrame macro="">
      <xdr:nvGraphicFramePr>
        <xdr:cNvPr id="2" name="Gráfico 1">
          <a:extLst>
            <a:ext uri="{FF2B5EF4-FFF2-40B4-BE49-F238E27FC236}">
              <a16:creationId xmlns:a16="http://schemas.microsoft.com/office/drawing/2014/main" id="{F3DAFC30-8F53-4CF3-943E-BB6C0B09D5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425825</xdr:colOff>
      <xdr:row>1</xdr:row>
      <xdr:rowOff>45944</xdr:rowOff>
    </xdr:from>
    <xdr:to>
      <xdr:col>37</xdr:col>
      <xdr:colOff>156884</xdr:colOff>
      <xdr:row>85</xdr:row>
      <xdr:rowOff>134471</xdr:rowOff>
    </xdr:to>
    <xdr:graphicFrame macro="">
      <xdr:nvGraphicFramePr>
        <xdr:cNvPr id="3" name="Gráfico 2">
          <a:extLst>
            <a:ext uri="{FF2B5EF4-FFF2-40B4-BE49-F238E27FC236}">
              <a16:creationId xmlns:a16="http://schemas.microsoft.com/office/drawing/2014/main" id="{0B277A01-8FE4-4433-BE61-FE1005563D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37</xdr:col>
      <xdr:colOff>425825</xdr:colOff>
      <xdr:row>1</xdr:row>
      <xdr:rowOff>19668</xdr:rowOff>
    </xdr:from>
    <xdr:to>
      <xdr:col>45</xdr:col>
      <xdr:colOff>156883</xdr:colOff>
      <xdr:row>85</xdr:row>
      <xdr:rowOff>108195</xdr:rowOff>
    </xdr:to>
    <xdr:graphicFrame macro="">
      <xdr:nvGraphicFramePr>
        <xdr:cNvPr id="4" name="Gráfico 3">
          <a:extLst>
            <a:ext uri="{FF2B5EF4-FFF2-40B4-BE49-F238E27FC236}">
              <a16:creationId xmlns:a16="http://schemas.microsoft.com/office/drawing/2014/main" id="{CB3EBBAC-E8C6-4F89-B85B-7E99112E78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45</xdr:col>
      <xdr:colOff>452101</xdr:colOff>
      <xdr:row>1</xdr:row>
      <xdr:rowOff>59082</xdr:rowOff>
    </xdr:from>
    <xdr:to>
      <xdr:col>53</xdr:col>
      <xdr:colOff>183160</xdr:colOff>
      <xdr:row>85</xdr:row>
      <xdr:rowOff>147609</xdr:rowOff>
    </xdr:to>
    <xdr:graphicFrame macro="">
      <xdr:nvGraphicFramePr>
        <xdr:cNvPr id="5" name="Gráfico 4">
          <a:extLst>
            <a:ext uri="{FF2B5EF4-FFF2-40B4-BE49-F238E27FC236}">
              <a16:creationId xmlns:a16="http://schemas.microsoft.com/office/drawing/2014/main" id="{B721D888-0A58-4B72-8F9E-E623053D09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53</xdr:col>
      <xdr:colOff>373274</xdr:colOff>
      <xdr:row>1</xdr:row>
      <xdr:rowOff>72220</xdr:rowOff>
    </xdr:from>
    <xdr:to>
      <xdr:col>61</xdr:col>
      <xdr:colOff>104332</xdr:colOff>
      <xdr:row>85</xdr:row>
      <xdr:rowOff>160747</xdr:rowOff>
    </xdr:to>
    <xdr:graphicFrame macro="">
      <xdr:nvGraphicFramePr>
        <xdr:cNvPr id="6" name="Gráfico 5">
          <a:extLst>
            <a:ext uri="{FF2B5EF4-FFF2-40B4-BE49-F238E27FC236}">
              <a16:creationId xmlns:a16="http://schemas.microsoft.com/office/drawing/2014/main" id="{BBFB8C79-CC41-4125-A3F9-A250DD502F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61</xdr:col>
      <xdr:colOff>241894</xdr:colOff>
      <xdr:row>1</xdr:row>
      <xdr:rowOff>6530</xdr:rowOff>
    </xdr:from>
    <xdr:to>
      <xdr:col>68</xdr:col>
      <xdr:colOff>577297</xdr:colOff>
      <xdr:row>85</xdr:row>
      <xdr:rowOff>95057</xdr:rowOff>
    </xdr:to>
    <xdr:graphicFrame macro="">
      <xdr:nvGraphicFramePr>
        <xdr:cNvPr id="7" name="Gráfico 6">
          <a:extLst>
            <a:ext uri="{FF2B5EF4-FFF2-40B4-BE49-F238E27FC236}">
              <a16:creationId xmlns:a16="http://schemas.microsoft.com/office/drawing/2014/main" id="{7834A98F-3B82-4215-AB73-69529D0831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69</xdr:col>
      <xdr:colOff>268169</xdr:colOff>
      <xdr:row>1</xdr:row>
      <xdr:rowOff>6530</xdr:rowOff>
    </xdr:from>
    <xdr:to>
      <xdr:col>76</xdr:col>
      <xdr:colOff>603573</xdr:colOff>
      <xdr:row>85</xdr:row>
      <xdr:rowOff>95057</xdr:rowOff>
    </xdr:to>
    <xdr:graphicFrame macro="">
      <xdr:nvGraphicFramePr>
        <xdr:cNvPr id="8" name="Gráfico 7">
          <a:extLst>
            <a:ext uri="{FF2B5EF4-FFF2-40B4-BE49-F238E27FC236}">
              <a16:creationId xmlns:a16="http://schemas.microsoft.com/office/drawing/2014/main" id="{590472E3-2832-4322-83D6-A5436B04D8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77</xdr:col>
      <xdr:colOff>255031</xdr:colOff>
      <xdr:row>1</xdr:row>
      <xdr:rowOff>45943</xdr:rowOff>
    </xdr:from>
    <xdr:to>
      <xdr:col>84</xdr:col>
      <xdr:colOff>590434</xdr:colOff>
      <xdr:row>85</xdr:row>
      <xdr:rowOff>134470</xdr:rowOff>
    </xdr:to>
    <xdr:graphicFrame macro="">
      <xdr:nvGraphicFramePr>
        <xdr:cNvPr id="9" name="Gráfico 8">
          <a:extLst>
            <a:ext uri="{FF2B5EF4-FFF2-40B4-BE49-F238E27FC236}">
              <a16:creationId xmlns:a16="http://schemas.microsoft.com/office/drawing/2014/main" id="{29BDD679-C1D6-4656-820B-01F482946E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85</xdr:col>
      <xdr:colOff>268169</xdr:colOff>
      <xdr:row>1</xdr:row>
      <xdr:rowOff>45943</xdr:rowOff>
    </xdr:from>
    <xdr:to>
      <xdr:col>92</xdr:col>
      <xdr:colOff>603572</xdr:colOff>
      <xdr:row>85</xdr:row>
      <xdr:rowOff>134470</xdr:rowOff>
    </xdr:to>
    <xdr:graphicFrame macro="">
      <xdr:nvGraphicFramePr>
        <xdr:cNvPr id="10" name="Gráfico 9">
          <a:extLst>
            <a:ext uri="{FF2B5EF4-FFF2-40B4-BE49-F238E27FC236}">
              <a16:creationId xmlns:a16="http://schemas.microsoft.com/office/drawing/2014/main" id="{FA2C5EEB-96F2-407A-8E62-73B4C48A9F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93</xdr:col>
      <xdr:colOff>149927</xdr:colOff>
      <xdr:row>1</xdr:row>
      <xdr:rowOff>85357</xdr:rowOff>
    </xdr:from>
    <xdr:to>
      <xdr:col>100</xdr:col>
      <xdr:colOff>485331</xdr:colOff>
      <xdr:row>85</xdr:row>
      <xdr:rowOff>173884</xdr:rowOff>
    </xdr:to>
    <xdr:graphicFrame macro="">
      <xdr:nvGraphicFramePr>
        <xdr:cNvPr id="11" name="Gráfico 10">
          <a:extLst>
            <a:ext uri="{FF2B5EF4-FFF2-40B4-BE49-F238E27FC236}">
              <a16:creationId xmlns:a16="http://schemas.microsoft.com/office/drawing/2014/main" id="{CE291868-F922-42F6-ACC1-1C343F9EAF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101</xdr:col>
      <xdr:colOff>71100</xdr:colOff>
      <xdr:row>1</xdr:row>
      <xdr:rowOff>98495</xdr:rowOff>
    </xdr:from>
    <xdr:to>
      <xdr:col>108</xdr:col>
      <xdr:colOff>406503</xdr:colOff>
      <xdr:row>86</xdr:row>
      <xdr:rowOff>3091</xdr:rowOff>
    </xdr:to>
    <xdr:graphicFrame macro="">
      <xdr:nvGraphicFramePr>
        <xdr:cNvPr id="12" name="Gráfico 11">
          <a:extLst>
            <a:ext uri="{FF2B5EF4-FFF2-40B4-BE49-F238E27FC236}">
              <a16:creationId xmlns:a16="http://schemas.microsoft.com/office/drawing/2014/main" id="{D4DA6222-D275-491A-B681-668CCF7150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xdr:col>
      <xdr:colOff>209602</xdr:colOff>
      <xdr:row>0</xdr:row>
      <xdr:rowOff>0</xdr:rowOff>
    </xdr:from>
    <xdr:to>
      <xdr:col>12</xdr:col>
      <xdr:colOff>514402</xdr:colOff>
      <xdr:row>91</xdr:row>
      <xdr:rowOff>168728</xdr:rowOff>
    </xdr:to>
    <xdr:graphicFrame macro="">
      <xdr:nvGraphicFramePr>
        <xdr:cNvPr id="13" name="Gráfico 12">
          <a:extLst>
            <a:ext uri="{FF2B5EF4-FFF2-40B4-BE49-F238E27FC236}">
              <a16:creationId xmlns:a16="http://schemas.microsoft.com/office/drawing/2014/main" id="{5EBBEE38-A5CD-4AF6-860A-F10F260596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0</xdr:colOff>
      <xdr:row>99</xdr:row>
      <xdr:rowOff>156134</xdr:rowOff>
    </xdr:from>
    <xdr:to>
      <xdr:col>5</xdr:col>
      <xdr:colOff>522941</xdr:colOff>
      <xdr:row>115</xdr:row>
      <xdr:rowOff>30628</xdr:rowOff>
    </xdr:to>
    <xdr:graphicFrame macro="">
      <xdr:nvGraphicFramePr>
        <xdr:cNvPr id="15" name="Gráfico 14">
          <a:extLst>
            <a:ext uri="{FF2B5EF4-FFF2-40B4-BE49-F238E27FC236}">
              <a16:creationId xmlns:a16="http://schemas.microsoft.com/office/drawing/2014/main" id="{8FB108C2-D73C-4BEF-8DC4-49CD594764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93382</xdr:colOff>
      <xdr:row>92</xdr:row>
      <xdr:rowOff>96372</xdr:rowOff>
    </xdr:from>
    <xdr:to>
      <xdr:col>11</xdr:col>
      <xdr:colOff>537882</xdr:colOff>
      <xdr:row>104</xdr:row>
      <xdr:rowOff>52295</xdr:rowOff>
    </xdr:to>
    <xdr:graphicFrame macro="">
      <xdr:nvGraphicFramePr>
        <xdr:cNvPr id="21" name="Gráfico 20">
          <a:extLst>
            <a:ext uri="{FF2B5EF4-FFF2-40B4-BE49-F238E27FC236}">
              <a16:creationId xmlns:a16="http://schemas.microsoft.com/office/drawing/2014/main" id="{F721E0C8-74EA-4A5E-AAFE-CF8E6F1057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0</xdr:rowOff>
    </xdr:from>
    <xdr:to>
      <xdr:col>13</xdr:col>
      <xdr:colOff>484910</xdr:colOff>
      <xdr:row>24</xdr:row>
      <xdr:rowOff>138545</xdr:rowOff>
    </xdr:to>
    <xdr:graphicFrame macro="">
      <xdr:nvGraphicFramePr>
        <xdr:cNvPr id="4" name="Gráfico 3">
          <a:extLst>
            <a:ext uri="{FF2B5EF4-FFF2-40B4-BE49-F238E27FC236}">
              <a16:creationId xmlns:a16="http://schemas.microsoft.com/office/drawing/2014/main" id="{2AE308F6-2A56-45B8-9C6E-42854B33C7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0</xdr:row>
      <xdr:rowOff>0</xdr:rowOff>
    </xdr:from>
    <xdr:to>
      <xdr:col>29</xdr:col>
      <xdr:colOff>454089</xdr:colOff>
      <xdr:row>55</xdr:row>
      <xdr:rowOff>49763</xdr:rowOff>
    </xdr:to>
    <xdr:graphicFrame macro="">
      <xdr:nvGraphicFramePr>
        <xdr:cNvPr id="2" name="Gráfico 1">
          <a:extLst>
            <a:ext uri="{FF2B5EF4-FFF2-40B4-BE49-F238E27FC236}">
              <a16:creationId xmlns:a16="http://schemas.microsoft.com/office/drawing/2014/main" id="{43526CA9-6E8F-49CD-AF13-87D7FEC32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58</xdr:row>
      <xdr:rowOff>78827</xdr:rowOff>
    </xdr:from>
    <xdr:to>
      <xdr:col>17</xdr:col>
      <xdr:colOff>460082</xdr:colOff>
      <xdr:row>95</xdr:row>
      <xdr:rowOff>72763</xdr:rowOff>
    </xdr:to>
    <xdr:graphicFrame macro="">
      <xdr:nvGraphicFramePr>
        <xdr:cNvPr id="3" name="Gráfico 2">
          <a:extLst>
            <a:ext uri="{FF2B5EF4-FFF2-40B4-BE49-F238E27FC236}">
              <a16:creationId xmlns:a16="http://schemas.microsoft.com/office/drawing/2014/main" id="{EF3C1CFF-9EE9-4AAC-BF8D-D7C1F4D161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65689</xdr:colOff>
      <xdr:row>58</xdr:row>
      <xdr:rowOff>91965</xdr:rowOff>
    </xdr:from>
    <xdr:to>
      <xdr:col>35</xdr:col>
      <xdr:colOff>525771</xdr:colOff>
      <xdr:row>95</xdr:row>
      <xdr:rowOff>85901</xdr:rowOff>
    </xdr:to>
    <xdr:graphicFrame macro="">
      <xdr:nvGraphicFramePr>
        <xdr:cNvPr id="4" name="Gráfico 3">
          <a:extLst>
            <a:ext uri="{FF2B5EF4-FFF2-40B4-BE49-F238E27FC236}">
              <a16:creationId xmlns:a16="http://schemas.microsoft.com/office/drawing/2014/main" id="{08CF0477-A3EC-448F-A0FA-E86DC036AA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97</xdr:row>
      <xdr:rowOff>105104</xdr:rowOff>
    </xdr:from>
    <xdr:to>
      <xdr:col>28</xdr:col>
      <xdr:colOff>30480</xdr:colOff>
      <xdr:row>134</xdr:row>
      <xdr:rowOff>99039</xdr:rowOff>
    </xdr:to>
    <xdr:graphicFrame macro="">
      <xdr:nvGraphicFramePr>
        <xdr:cNvPr id="6" name="Gráfico 5">
          <a:extLst>
            <a:ext uri="{FF2B5EF4-FFF2-40B4-BE49-F238E27FC236}">
              <a16:creationId xmlns:a16="http://schemas.microsoft.com/office/drawing/2014/main" id="{FA420FD8-3BC7-4852-9838-85FBFF3102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29</xdr:col>
      <xdr:colOff>487680</xdr:colOff>
      <xdr:row>4</xdr:row>
      <xdr:rowOff>45720</xdr:rowOff>
    </xdr:from>
    <xdr:ext cx="4526280" cy="593239"/>
    <xdr:sp macro="" textlink="">
      <xdr:nvSpPr>
        <xdr:cNvPr id="7" name="CaixaDeTexto 6">
          <a:extLst>
            <a:ext uri="{FF2B5EF4-FFF2-40B4-BE49-F238E27FC236}">
              <a16:creationId xmlns:a16="http://schemas.microsoft.com/office/drawing/2014/main" id="{CF042A43-7C87-436F-A822-45B6A3FF37F2}"/>
            </a:ext>
          </a:extLst>
        </xdr:cNvPr>
        <xdr:cNvSpPr txBox="1"/>
      </xdr:nvSpPr>
      <xdr:spPr>
        <a:xfrm>
          <a:off x="18166080" y="777240"/>
          <a:ext cx="4526280" cy="593239"/>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a:t>I want to check the different range of values</a:t>
          </a:r>
          <a:r>
            <a:rPr lang="en-US" sz="1600" baseline="0"/>
            <a:t> </a:t>
          </a:r>
        </a:p>
        <a:p>
          <a:endParaRPr lang="en-US" sz="1600"/>
        </a:p>
      </xdr:txBody>
    </xdr:sp>
    <xdr:clientData/>
  </xdr:oneCellAnchor>
</xdr:wsDr>
</file>

<file path=xl/drawings/drawing14.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436880</xdr:colOff>
      <xdr:row>44</xdr:row>
      <xdr:rowOff>27370</xdr:rowOff>
    </xdr:to>
    <xdr:graphicFrame macro="">
      <xdr:nvGraphicFramePr>
        <xdr:cNvPr id="5" name="Gráfico 4">
          <a:extLst>
            <a:ext uri="{FF2B5EF4-FFF2-40B4-BE49-F238E27FC236}">
              <a16:creationId xmlns:a16="http://schemas.microsoft.com/office/drawing/2014/main" id="{A5A2B097-4226-4EFC-BFC8-20BF2E63EA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22</xdr:col>
      <xdr:colOff>228600</xdr:colOff>
      <xdr:row>0</xdr:row>
      <xdr:rowOff>152400</xdr:rowOff>
    </xdr:from>
    <xdr:to>
      <xdr:col>29</xdr:col>
      <xdr:colOff>556260</xdr:colOff>
      <xdr:row>86</xdr:row>
      <xdr:rowOff>60960</xdr:rowOff>
    </xdr:to>
    <xdr:graphicFrame macro="">
      <xdr:nvGraphicFramePr>
        <xdr:cNvPr id="2" name="Gráfico 1">
          <a:extLst>
            <a:ext uri="{FF2B5EF4-FFF2-40B4-BE49-F238E27FC236}">
              <a16:creationId xmlns:a16="http://schemas.microsoft.com/office/drawing/2014/main" id="{627EF61C-7F80-46C5-97ED-39C3C70BA1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30</xdr:col>
      <xdr:colOff>78442</xdr:colOff>
      <xdr:row>1</xdr:row>
      <xdr:rowOff>12326</xdr:rowOff>
    </xdr:from>
    <xdr:to>
      <xdr:col>37</xdr:col>
      <xdr:colOff>414618</xdr:colOff>
      <xdr:row>85</xdr:row>
      <xdr:rowOff>100853</xdr:rowOff>
    </xdr:to>
    <xdr:graphicFrame macro="">
      <xdr:nvGraphicFramePr>
        <xdr:cNvPr id="3" name="Gráfico 2">
          <a:extLst>
            <a:ext uri="{FF2B5EF4-FFF2-40B4-BE49-F238E27FC236}">
              <a16:creationId xmlns:a16="http://schemas.microsoft.com/office/drawing/2014/main" id="{05B0B3ED-C319-46DE-B0EC-965D272701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37</xdr:col>
      <xdr:colOff>537883</xdr:colOff>
      <xdr:row>1</xdr:row>
      <xdr:rowOff>12326</xdr:rowOff>
    </xdr:from>
    <xdr:to>
      <xdr:col>45</xdr:col>
      <xdr:colOff>268942</xdr:colOff>
      <xdr:row>85</xdr:row>
      <xdr:rowOff>100853</xdr:rowOff>
    </xdr:to>
    <xdr:graphicFrame macro="">
      <xdr:nvGraphicFramePr>
        <xdr:cNvPr id="4" name="Gráfico 3">
          <a:extLst>
            <a:ext uri="{FF2B5EF4-FFF2-40B4-BE49-F238E27FC236}">
              <a16:creationId xmlns:a16="http://schemas.microsoft.com/office/drawing/2014/main" id="{19A97D73-8CCA-445F-AE15-1C54F97C45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45</xdr:col>
      <xdr:colOff>425825</xdr:colOff>
      <xdr:row>1</xdr:row>
      <xdr:rowOff>45944</xdr:rowOff>
    </xdr:from>
    <xdr:to>
      <xdr:col>53</xdr:col>
      <xdr:colOff>156884</xdr:colOff>
      <xdr:row>85</xdr:row>
      <xdr:rowOff>134471</xdr:rowOff>
    </xdr:to>
    <xdr:graphicFrame macro="">
      <xdr:nvGraphicFramePr>
        <xdr:cNvPr id="5" name="Gráfico 4">
          <a:extLst>
            <a:ext uri="{FF2B5EF4-FFF2-40B4-BE49-F238E27FC236}">
              <a16:creationId xmlns:a16="http://schemas.microsoft.com/office/drawing/2014/main" id="{3D4291B1-E256-42C3-A84E-FE50D742C1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53</xdr:col>
      <xdr:colOff>425825</xdr:colOff>
      <xdr:row>1</xdr:row>
      <xdr:rowOff>19668</xdr:rowOff>
    </xdr:from>
    <xdr:to>
      <xdr:col>61</xdr:col>
      <xdr:colOff>156883</xdr:colOff>
      <xdr:row>85</xdr:row>
      <xdr:rowOff>108195</xdr:rowOff>
    </xdr:to>
    <xdr:graphicFrame macro="">
      <xdr:nvGraphicFramePr>
        <xdr:cNvPr id="6" name="Gráfico 5">
          <a:extLst>
            <a:ext uri="{FF2B5EF4-FFF2-40B4-BE49-F238E27FC236}">
              <a16:creationId xmlns:a16="http://schemas.microsoft.com/office/drawing/2014/main" id="{354A0BC3-CD2E-4429-A71F-F989BD15BD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61</xdr:col>
      <xdr:colOff>452101</xdr:colOff>
      <xdr:row>1</xdr:row>
      <xdr:rowOff>59082</xdr:rowOff>
    </xdr:from>
    <xdr:to>
      <xdr:col>69</xdr:col>
      <xdr:colOff>183160</xdr:colOff>
      <xdr:row>85</xdr:row>
      <xdr:rowOff>147609</xdr:rowOff>
    </xdr:to>
    <xdr:graphicFrame macro="">
      <xdr:nvGraphicFramePr>
        <xdr:cNvPr id="7" name="Gráfico 6">
          <a:extLst>
            <a:ext uri="{FF2B5EF4-FFF2-40B4-BE49-F238E27FC236}">
              <a16:creationId xmlns:a16="http://schemas.microsoft.com/office/drawing/2014/main" id="{9F424C5F-5992-40D8-B0FE-6F356A9EA7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69</xdr:col>
      <xdr:colOff>373274</xdr:colOff>
      <xdr:row>1</xdr:row>
      <xdr:rowOff>72220</xdr:rowOff>
    </xdr:from>
    <xdr:to>
      <xdr:col>77</xdr:col>
      <xdr:colOff>104332</xdr:colOff>
      <xdr:row>85</xdr:row>
      <xdr:rowOff>160747</xdr:rowOff>
    </xdr:to>
    <xdr:graphicFrame macro="">
      <xdr:nvGraphicFramePr>
        <xdr:cNvPr id="8" name="Gráfico 7">
          <a:extLst>
            <a:ext uri="{FF2B5EF4-FFF2-40B4-BE49-F238E27FC236}">
              <a16:creationId xmlns:a16="http://schemas.microsoft.com/office/drawing/2014/main" id="{F3D892A5-677A-4EEA-A0F3-E2EFFA1224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77</xdr:col>
      <xdr:colOff>241894</xdr:colOff>
      <xdr:row>1</xdr:row>
      <xdr:rowOff>6530</xdr:rowOff>
    </xdr:from>
    <xdr:to>
      <xdr:col>84</xdr:col>
      <xdr:colOff>577297</xdr:colOff>
      <xdr:row>85</xdr:row>
      <xdr:rowOff>95057</xdr:rowOff>
    </xdr:to>
    <xdr:graphicFrame macro="">
      <xdr:nvGraphicFramePr>
        <xdr:cNvPr id="9" name="Gráfico 8">
          <a:extLst>
            <a:ext uri="{FF2B5EF4-FFF2-40B4-BE49-F238E27FC236}">
              <a16:creationId xmlns:a16="http://schemas.microsoft.com/office/drawing/2014/main" id="{0524440A-16C8-46D2-B767-2C7AB5EDD4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85</xdr:col>
      <xdr:colOff>268169</xdr:colOff>
      <xdr:row>1</xdr:row>
      <xdr:rowOff>6530</xdr:rowOff>
    </xdr:from>
    <xdr:to>
      <xdr:col>92</xdr:col>
      <xdr:colOff>603573</xdr:colOff>
      <xdr:row>85</xdr:row>
      <xdr:rowOff>95057</xdr:rowOff>
    </xdr:to>
    <xdr:graphicFrame macro="">
      <xdr:nvGraphicFramePr>
        <xdr:cNvPr id="10" name="Gráfico 9">
          <a:extLst>
            <a:ext uri="{FF2B5EF4-FFF2-40B4-BE49-F238E27FC236}">
              <a16:creationId xmlns:a16="http://schemas.microsoft.com/office/drawing/2014/main" id="{EBF932C1-E63F-4366-9237-51D24B36AA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93</xdr:col>
      <xdr:colOff>255031</xdr:colOff>
      <xdr:row>1</xdr:row>
      <xdr:rowOff>45943</xdr:rowOff>
    </xdr:from>
    <xdr:to>
      <xdr:col>100</xdr:col>
      <xdr:colOff>590434</xdr:colOff>
      <xdr:row>85</xdr:row>
      <xdr:rowOff>134470</xdr:rowOff>
    </xdr:to>
    <xdr:graphicFrame macro="">
      <xdr:nvGraphicFramePr>
        <xdr:cNvPr id="11" name="Gráfico 10">
          <a:extLst>
            <a:ext uri="{FF2B5EF4-FFF2-40B4-BE49-F238E27FC236}">
              <a16:creationId xmlns:a16="http://schemas.microsoft.com/office/drawing/2014/main" id="{8C4F9BA4-C91A-4D53-9F05-3974262915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101</xdr:col>
      <xdr:colOff>268169</xdr:colOff>
      <xdr:row>1</xdr:row>
      <xdr:rowOff>45943</xdr:rowOff>
    </xdr:from>
    <xdr:to>
      <xdr:col>108</xdr:col>
      <xdr:colOff>603572</xdr:colOff>
      <xdr:row>85</xdr:row>
      <xdr:rowOff>134470</xdr:rowOff>
    </xdr:to>
    <xdr:graphicFrame macro="">
      <xdr:nvGraphicFramePr>
        <xdr:cNvPr id="12" name="Gráfico 11">
          <a:extLst>
            <a:ext uri="{FF2B5EF4-FFF2-40B4-BE49-F238E27FC236}">
              <a16:creationId xmlns:a16="http://schemas.microsoft.com/office/drawing/2014/main" id="{09899FA0-29CC-4C0D-8CAF-108834428D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109</xdr:col>
      <xdr:colOff>149927</xdr:colOff>
      <xdr:row>1</xdr:row>
      <xdr:rowOff>85357</xdr:rowOff>
    </xdr:from>
    <xdr:to>
      <xdr:col>116</xdr:col>
      <xdr:colOff>485331</xdr:colOff>
      <xdr:row>85</xdr:row>
      <xdr:rowOff>173884</xdr:rowOff>
    </xdr:to>
    <xdr:graphicFrame macro="">
      <xdr:nvGraphicFramePr>
        <xdr:cNvPr id="13" name="Gráfico 12">
          <a:extLst>
            <a:ext uri="{FF2B5EF4-FFF2-40B4-BE49-F238E27FC236}">
              <a16:creationId xmlns:a16="http://schemas.microsoft.com/office/drawing/2014/main" id="{13B31FA9-94F0-40FB-9655-4F0323C270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117</xdr:col>
      <xdr:colOff>71100</xdr:colOff>
      <xdr:row>1</xdr:row>
      <xdr:rowOff>98495</xdr:rowOff>
    </xdr:from>
    <xdr:to>
      <xdr:col>124</xdr:col>
      <xdr:colOff>406503</xdr:colOff>
      <xdr:row>86</xdr:row>
      <xdr:rowOff>3091</xdr:rowOff>
    </xdr:to>
    <xdr:graphicFrame macro="">
      <xdr:nvGraphicFramePr>
        <xdr:cNvPr id="14" name="Gráfico 13">
          <a:extLst>
            <a:ext uri="{FF2B5EF4-FFF2-40B4-BE49-F238E27FC236}">
              <a16:creationId xmlns:a16="http://schemas.microsoft.com/office/drawing/2014/main" id="{7C9110FE-7BD9-4FE1-ADA2-F9D60FAE99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9</xdr:col>
      <xdr:colOff>177800</xdr:colOff>
      <xdr:row>101</xdr:row>
      <xdr:rowOff>177801</xdr:rowOff>
    </xdr:from>
    <xdr:ext cx="3539066" cy="609013"/>
    <xdr:sp macro="" textlink="">
      <xdr:nvSpPr>
        <xdr:cNvPr id="16" name="CaixaDeTexto 15">
          <a:extLst>
            <a:ext uri="{FF2B5EF4-FFF2-40B4-BE49-F238E27FC236}">
              <a16:creationId xmlns:a16="http://schemas.microsoft.com/office/drawing/2014/main" id="{070F3655-78B8-49D5-BE33-438D2FB0F9F9}"/>
            </a:ext>
          </a:extLst>
        </xdr:cNvPr>
        <xdr:cNvSpPr txBox="1"/>
      </xdr:nvSpPr>
      <xdr:spPr>
        <a:xfrm>
          <a:off x="7653867" y="18990734"/>
          <a:ext cx="3539066" cy="609013"/>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t>Women's clothing/accessories are increasing cancelation and decreasing transaction value, this needs attention, the company is losing market</a:t>
          </a:r>
          <a:endParaRPr lang="en-US" sz="1100"/>
        </a:p>
      </xdr:txBody>
    </xdr:sp>
    <xdr:clientData/>
  </xdr:oneCellAnchor>
  <xdr:twoCellAnchor>
    <xdr:from>
      <xdr:col>0</xdr:col>
      <xdr:colOff>0</xdr:colOff>
      <xdr:row>98</xdr:row>
      <xdr:rowOff>55034</xdr:rowOff>
    </xdr:from>
    <xdr:to>
      <xdr:col>14</xdr:col>
      <xdr:colOff>397934</xdr:colOff>
      <xdr:row>122</xdr:row>
      <xdr:rowOff>8466</xdr:rowOff>
    </xdr:to>
    <xdr:graphicFrame macro="">
      <xdr:nvGraphicFramePr>
        <xdr:cNvPr id="19" name="Gráfico 18">
          <a:extLst>
            <a:ext uri="{FF2B5EF4-FFF2-40B4-BE49-F238E27FC236}">
              <a16:creationId xmlns:a16="http://schemas.microsoft.com/office/drawing/2014/main" id="{384C8186-DEC6-4C48-949E-F937F01A62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0</xdr:colOff>
      <xdr:row>122</xdr:row>
      <xdr:rowOff>127001</xdr:rowOff>
    </xdr:from>
    <xdr:to>
      <xdr:col>8</xdr:col>
      <xdr:colOff>550333</xdr:colOff>
      <xdr:row>144</xdr:row>
      <xdr:rowOff>160867</xdr:rowOff>
    </xdr:to>
    <xdr:graphicFrame macro="">
      <xdr:nvGraphicFramePr>
        <xdr:cNvPr id="20" name="Gráfico 19">
          <a:extLst>
            <a:ext uri="{FF2B5EF4-FFF2-40B4-BE49-F238E27FC236}">
              <a16:creationId xmlns:a16="http://schemas.microsoft.com/office/drawing/2014/main" id="{8771EA75-EEC1-485E-8733-C1E880646D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oneCellAnchor>
    <xdr:from>
      <xdr:col>9</xdr:col>
      <xdr:colOff>0</xdr:colOff>
      <xdr:row>137</xdr:row>
      <xdr:rowOff>186266</xdr:rowOff>
    </xdr:from>
    <xdr:ext cx="3539066" cy="1024467"/>
    <xdr:sp macro="" textlink="">
      <xdr:nvSpPr>
        <xdr:cNvPr id="21" name="CaixaDeTexto 20">
          <a:extLst>
            <a:ext uri="{FF2B5EF4-FFF2-40B4-BE49-F238E27FC236}">
              <a16:creationId xmlns:a16="http://schemas.microsoft.com/office/drawing/2014/main" id="{933AC0AC-7385-4AFF-83CA-B568F78EE42D}"/>
            </a:ext>
          </a:extLst>
        </xdr:cNvPr>
        <xdr:cNvSpPr txBox="1"/>
      </xdr:nvSpPr>
      <xdr:spPr>
        <a:xfrm>
          <a:off x="7476067" y="25704799"/>
          <a:ext cx="3539066" cy="1024467"/>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aseline="0"/>
            <a:t>Smartphones have 21% of net transaction value but just 14% of ratio net/gross (need attention)</a:t>
          </a:r>
        </a:p>
        <a:p>
          <a:endParaRPr lang="en-US" sz="1100" baseline="0"/>
        </a:p>
        <a:p>
          <a:r>
            <a:rPr lang="en-US" sz="1100" baseline="0"/>
            <a:t>cancellation is decreasing (this is good)</a:t>
          </a:r>
          <a:endParaRPr lang="en-US" sz="1100"/>
        </a:p>
      </xdr:txBody>
    </xdr:sp>
    <xdr:clientData/>
  </xdr:oneCellAnchor>
</xdr:wsDr>
</file>

<file path=xl/drawings/drawing16.xml><?xml version="1.0" encoding="utf-8"?>
<xdr:wsDr xmlns:xdr="http://schemas.openxmlformats.org/drawingml/2006/spreadsheetDrawing" xmlns:a="http://schemas.openxmlformats.org/drawingml/2006/main">
  <xdr:twoCellAnchor>
    <xdr:from>
      <xdr:col>5</xdr:col>
      <xdr:colOff>228600</xdr:colOff>
      <xdr:row>0</xdr:row>
      <xdr:rowOff>0</xdr:rowOff>
    </xdr:from>
    <xdr:to>
      <xdr:col>12</xdr:col>
      <xdr:colOff>556260</xdr:colOff>
      <xdr:row>95</xdr:row>
      <xdr:rowOff>87331</xdr:rowOff>
    </xdr:to>
    <xdr:graphicFrame macro="">
      <xdr:nvGraphicFramePr>
        <xdr:cNvPr id="2" name="Gráfico 1">
          <a:extLst>
            <a:ext uri="{FF2B5EF4-FFF2-40B4-BE49-F238E27FC236}">
              <a16:creationId xmlns:a16="http://schemas.microsoft.com/office/drawing/2014/main" id="{AFFDC277-C267-4FD6-BABD-3436035DD7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0</xdr:colOff>
      <xdr:row>98</xdr:row>
      <xdr:rowOff>177868</xdr:rowOff>
    </xdr:from>
    <xdr:ext cx="2948608" cy="436786"/>
    <xdr:sp macro="" textlink="">
      <xdr:nvSpPr>
        <xdr:cNvPr id="15" name="CaixaDeTexto 14">
          <a:extLst>
            <a:ext uri="{FF2B5EF4-FFF2-40B4-BE49-F238E27FC236}">
              <a16:creationId xmlns:a16="http://schemas.microsoft.com/office/drawing/2014/main" id="{B51F5A7C-E165-4B31-9AC7-AE3D44ED64B6}"/>
            </a:ext>
          </a:extLst>
        </xdr:cNvPr>
        <xdr:cNvSpPr txBox="1"/>
      </xdr:nvSpPr>
      <xdr:spPr>
        <a:xfrm>
          <a:off x="0" y="18116618"/>
          <a:ext cx="2948608" cy="43678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t>I am not considering the last 4 products. </a:t>
          </a:r>
        </a:p>
        <a:p>
          <a:endParaRPr lang="en-US" sz="1100"/>
        </a:p>
      </xdr:txBody>
    </xdr:sp>
    <xdr:clientData/>
  </xdr:oneCellAnchor>
  <xdr:twoCellAnchor>
    <xdr:from>
      <xdr:col>2</xdr:col>
      <xdr:colOff>181919</xdr:colOff>
      <xdr:row>99</xdr:row>
      <xdr:rowOff>138670</xdr:rowOff>
    </xdr:from>
    <xdr:to>
      <xdr:col>10</xdr:col>
      <xdr:colOff>181919</xdr:colOff>
      <xdr:row>114</xdr:row>
      <xdr:rowOff>101600</xdr:rowOff>
    </xdr:to>
    <xdr:graphicFrame macro="">
      <xdr:nvGraphicFramePr>
        <xdr:cNvPr id="16" name="Gráfico 15">
          <a:extLst>
            <a:ext uri="{FF2B5EF4-FFF2-40B4-BE49-F238E27FC236}">
              <a16:creationId xmlns:a16="http://schemas.microsoft.com/office/drawing/2014/main" id="{099A3893-F1EA-4D18-A79B-19441EE9B0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5</xdr:col>
      <xdr:colOff>228600</xdr:colOff>
      <xdr:row>0</xdr:row>
      <xdr:rowOff>0</xdr:rowOff>
    </xdr:from>
    <xdr:to>
      <xdr:col>12</xdr:col>
      <xdr:colOff>556260</xdr:colOff>
      <xdr:row>95</xdr:row>
      <xdr:rowOff>87331</xdr:rowOff>
    </xdr:to>
    <xdr:graphicFrame macro="">
      <xdr:nvGraphicFramePr>
        <xdr:cNvPr id="2" name="Gráfico 1">
          <a:extLst>
            <a:ext uri="{FF2B5EF4-FFF2-40B4-BE49-F238E27FC236}">
              <a16:creationId xmlns:a16="http://schemas.microsoft.com/office/drawing/2014/main" id="{59CE4253-9480-4BF9-B2F9-9565BA0F79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9</xdr:row>
      <xdr:rowOff>21431</xdr:rowOff>
    </xdr:from>
    <xdr:to>
      <xdr:col>19</xdr:col>
      <xdr:colOff>0</xdr:colOff>
      <xdr:row>30</xdr:row>
      <xdr:rowOff>0</xdr:rowOff>
    </xdr:to>
    <xdr:graphicFrame macro="">
      <xdr:nvGraphicFramePr>
        <xdr:cNvPr id="19" name="Gráfico 18">
          <a:extLst>
            <a:ext uri="{FF2B5EF4-FFF2-40B4-BE49-F238E27FC236}">
              <a16:creationId xmlns:a16="http://schemas.microsoft.com/office/drawing/2014/main" id="{C78F55D9-06C4-400E-B5B4-AA2DA008FE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0</xdr:colOff>
      <xdr:row>31</xdr:row>
      <xdr:rowOff>148168</xdr:rowOff>
    </xdr:from>
    <xdr:to>
      <xdr:col>19</xdr:col>
      <xdr:colOff>10583</xdr:colOff>
      <xdr:row>50</xdr:row>
      <xdr:rowOff>137583</xdr:rowOff>
    </xdr:to>
    <xdr:graphicFrame macro="">
      <xdr:nvGraphicFramePr>
        <xdr:cNvPr id="20" name="Gráfico 19">
          <a:extLst>
            <a:ext uri="{FF2B5EF4-FFF2-40B4-BE49-F238E27FC236}">
              <a16:creationId xmlns:a16="http://schemas.microsoft.com/office/drawing/2014/main" id="{BD67C707-73E3-49DA-8DCC-043FF687A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74083</xdr:colOff>
      <xdr:row>107</xdr:row>
      <xdr:rowOff>104775</xdr:rowOff>
    </xdr:from>
    <xdr:to>
      <xdr:col>3</xdr:col>
      <xdr:colOff>2317750</xdr:colOff>
      <xdr:row>126</xdr:row>
      <xdr:rowOff>179915</xdr:rowOff>
    </xdr:to>
    <xdr:graphicFrame macro="">
      <xdr:nvGraphicFramePr>
        <xdr:cNvPr id="4" name="Gráfico 3">
          <a:extLst>
            <a:ext uri="{FF2B5EF4-FFF2-40B4-BE49-F238E27FC236}">
              <a16:creationId xmlns:a16="http://schemas.microsoft.com/office/drawing/2014/main" id="{34B92EBF-DD57-43D1-B14D-92D6530D97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4</xdr:col>
      <xdr:colOff>95250</xdr:colOff>
      <xdr:row>103</xdr:row>
      <xdr:rowOff>21166</xdr:rowOff>
    </xdr:from>
    <xdr:ext cx="3447240" cy="1243429"/>
    <xdr:sp macro="" textlink="">
      <xdr:nvSpPr>
        <xdr:cNvPr id="7" name="CaixaDeTexto 6">
          <a:extLst>
            <a:ext uri="{FF2B5EF4-FFF2-40B4-BE49-F238E27FC236}">
              <a16:creationId xmlns:a16="http://schemas.microsoft.com/office/drawing/2014/main" id="{8219EA84-9EDC-418D-B29B-3DAB94EAE4C0}"/>
            </a:ext>
          </a:extLst>
        </xdr:cNvPr>
        <xdr:cNvSpPr txBox="1"/>
      </xdr:nvSpPr>
      <xdr:spPr>
        <a:xfrm>
          <a:off x="8501569" y="19281932"/>
          <a:ext cx="3447240" cy="1243429"/>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aseline="0"/>
            <a:t>men buy more women's watches</a:t>
          </a:r>
        </a:p>
        <a:p>
          <a:r>
            <a:rPr lang="en-US" sz="1100" baseline="0"/>
            <a:t>women's watches have more canceled transaction</a:t>
          </a:r>
        </a:p>
        <a:p>
          <a:r>
            <a:rPr lang="en-US" sz="1100" baseline="0"/>
            <a:t>Men buy more smart watches and the ratio net/gross is the highest.</a:t>
          </a:r>
        </a:p>
        <a:p>
          <a:r>
            <a:rPr lang="en-US" sz="1100" baseline="0"/>
            <a:t>Maybe this is a market to explore more</a:t>
          </a:r>
        </a:p>
        <a:p>
          <a:endParaRPr lang="en-US" sz="1100"/>
        </a:p>
      </xdr:txBody>
    </xdr:sp>
    <xdr:clientData/>
  </xdr:oneCellAnchor>
  <xdr:twoCellAnchor>
    <xdr:from>
      <xdr:col>0</xdr:col>
      <xdr:colOff>0</xdr:colOff>
      <xdr:row>134</xdr:row>
      <xdr:rowOff>147109</xdr:rowOff>
    </xdr:from>
    <xdr:to>
      <xdr:col>3</xdr:col>
      <xdr:colOff>2296584</xdr:colOff>
      <xdr:row>150</xdr:row>
      <xdr:rowOff>11642</xdr:rowOff>
    </xdr:to>
    <xdr:graphicFrame macro="">
      <xdr:nvGraphicFramePr>
        <xdr:cNvPr id="5" name="Gráfico 4">
          <a:extLst>
            <a:ext uri="{FF2B5EF4-FFF2-40B4-BE49-F238E27FC236}">
              <a16:creationId xmlns:a16="http://schemas.microsoft.com/office/drawing/2014/main" id="{8B4D5D74-FE0C-4546-98DE-9EA25A7451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16211</xdr:colOff>
      <xdr:row>161</xdr:row>
      <xdr:rowOff>91601</xdr:rowOff>
    </xdr:from>
    <xdr:to>
      <xdr:col>3</xdr:col>
      <xdr:colOff>2269786</xdr:colOff>
      <xdr:row>176</xdr:row>
      <xdr:rowOff>38099</xdr:rowOff>
    </xdr:to>
    <xdr:graphicFrame macro="">
      <xdr:nvGraphicFramePr>
        <xdr:cNvPr id="9" name="Gráfico 8">
          <a:extLst>
            <a:ext uri="{FF2B5EF4-FFF2-40B4-BE49-F238E27FC236}">
              <a16:creationId xmlns:a16="http://schemas.microsoft.com/office/drawing/2014/main" id="{CD68BCB8-4CD2-4009-834A-A259CAC8EF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16213</xdr:colOff>
      <xdr:row>184</xdr:row>
      <xdr:rowOff>18645</xdr:rowOff>
    </xdr:from>
    <xdr:to>
      <xdr:col>2</xdr:col>
      <xdr:colOff>1953638</xdr:colOff>
      <xdr:row>194</xdr:row>
      <xdr:rowOff>154021</xdr:rowOff>
    </xdr:to>
    <xdr:graphicFrame macro="">
      <xdr:nvGraphicFramePr>
        <xdr:cNvPr id="10" name="Gráfico 9">
          <a:extLst>
            <a:ext uri="{FF2B5EF4-FFF2-40B4-BE49-F238E27FC236}">
              <a16:creationId xmlns:a16="http://schemas.microsoft.com/office/drawing/2014/main" id="{2E586514-AE4D-4611-B012-1673F4B98E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0</xdr:colOff>
      <xdr:row>1</xdr:row>
      <xdr:rowOff>0</xdr:rowOff>
    </xdr:from>
    <xdr:to>
      <xdr:col>6</xdr:col>
      <xdr:colOff>119062</xdr:colOff>
      <xdr:row>44</xdr:row>
      <xdr:rowOff>47625</xdr:rowOff>
    </xdr:to>
    <xdr:graphicFrame macro="">
      <xdr:nvGraphicFramePr>
        <xdr:cNvPr id="2" name="Gráfico 1">
          <a:extLst>
            <a:ext uri="{FF2B5EF4-FFF2-40B4-BE49-F238E27FC236}">
              <a16:creationId xmlns:a16="http://schemas.microsoft.com/office/drawing/2014/main" id="{261B0726-53F3-405E-8C6B-2B9446C850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149543</xdr:colOff>
      <xdr:row>0</xdr:row>
      <xdr:rowOff>121445</xdr:rowOff>
    </xdr:from>
    <xdr:to>
      <xdr:col>14</xdr:col>
      <xdr:colOff>52864</xdr:colOff>
      <xdr:row>24</xdr:row>
      <xdr:rowOff>144305</xdr:rowOff>
    </xdr:to>
    <xdr:graphicFrame macro="">
      <xdr:nvGraphicFramePr>
        <xdr:cNvPr id="3" name="Gráfico 2">
          <a:extLst>
            <a:ext uri="{FF2B5EF4-FFF2-40B4-BE49-F238E27FC236}">
              <a16:creationId xmlns:a16="http://schemas.microsoft.com/office/drawing/2014/main" id="{08903340-4623-4BD9-92F0-C746EBDD82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107156</xdr:colOff>
      <xdr:row>1</xdr:row>
      <xdr:rowOff>1</xdr:rowOff>
    </xdr:from>
    <xdr:to>
      <xdr:col>22</xdr:col>
      <xdr:colOff>261937</xdr:colOff>
      <xdr:row>25</xdr:row>
      <xdr:rowOff>11907</xdr:rowOff>
    </xdr:to>
    <xdr:graphicFrame macro="">
      <xdr:nvGraphicFramePr>
        <xdr:cNvPr id="4" name="Gráfico 3">
          <a:extLst>
            <a:ext uri="{FF2B5EF4-FFF2-40B4-BE49-F238E27FC236}">
              <a16:creationId xmlns:a16="http://schemas.microsoft.com/office/drawing/2014/main" id="{02A1B472-CEE7-41B4-8E73-0929834C6A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178593</xdr:colOff>
      <xdr:row>26</xdr:row>
      <xdr:rowOff>351</xdr:rowOff>
    </xdr:from>
    <xdr:to>
      <xdr:col>22</xdr:col>
      <xdr:colOff>285750</xdr:colOff>
      <xdr:row>43</xdr:row>
      <xdr:rowOff>154782</xdr:rowOff>
    </xdr:to>
    <xdr:graphicFrame macro="">
      <xdr:nvGraphicFramePr>
        <xdr:cNvPr id="5" name="Gráfico 4">
          <a:extLst>
            <a:ext uri="{FF2B5EF4-FFF2-40B4-BE49-F238E27FC236}">
              <a16:creationId xmlns:a16="http://schemas.microsoft.com/office/drawing/2014/main" id="{93DD4565-1BAD-464F-A2CC-E66561C6F7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44</xdr:row>
      <xdr:rowOff>107156</xdr:rowOff>
    </xdr:from>
    <xdr:to>
      <xdr:col>11</xdr:col>
      <xdr:colOff>23812</xdr:colOff>
      <xdr:row>62</xdr:row>
      <xdr:rowOff>23812</xdr:rowOff>
    </xdr:to>
    <xdr:graphicFrame macro="">
      <xdr:nvGraphicFramePr>
        <xdr:cNvPr id="6" name="Gráfico 5">
          <a:extLst>
            <a:ext uri="{FF2B5EF4-FFF2-40B4-BE49-F238E27FC236}">
              <a16:creationId xmlns:a16="http://schemas.microsoft.com/office/drawing/2014/main" id="{2395C79B-B60A-4BBD-9FF9-8FF63EA0C7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226219</xdr:colOff>
      <xdr:row>44</xdr:row>
      <xdr:rowOff>142874</xdr:rowOff>
    </xdr:from>
    <xdr:to>
      <xdr:col>22</xdr:col>
      <xdr:colOff>404812</xdr:colOff>
      <xdr:row>62</xdr:row>
      <xdr:rowOff>103932</xdr:rowOff>
    </xdr:to>
    <xdr:graphicFrame macro="">
      <xdr:nvGraphicFramePr>
        <xdr:cNvPr id="7" name="Gráfico 6">
          <a:extLst>
            <a:ext uri="{FF2B5EF4-FFF2-40B4-BE49-F238E27FC236}">
              <a16:creationId xmlns:a16="http://schemas.microsoft.com/office/drawing/2014/main" id="{1499F285-024E-4F46-ABDF-D5AD4F7016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64</xdr:row>
      <xdr:rowOff>0</xdr:rowOff>
    </xdr:from>
    <xdr:to>
      <xdr:col>22</xdr:col>
      <xdr:colOff>476250</xdr:colOff>
      <xdr:row>90</xdr:row>
      <xdr:rowOff>35718</xdr:rowOff>
    </xdr:to>
    <xdr:graphicFrame macro="">
      <xdr:nvGraphicFramePr>
        <xdr:cNvPr id="8" name="Gráfico 7">
          <a:extLst>
            <a:ext uri="{FF2B5EF4-FFF2-40B4-BE49-F238E27FC236}">
              <a16:creationId xmlns:a16="http://schemas.microsoft.com/office/drawing/2014/main" id="{0599C49F-35C5-4C0E-A91C-D5447438A0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134</xdr:row>
      <xdr:rowOff>142874</xdr:rowOff>
    </xdr:from>
    <xdr:to>
      <xdr:col>27</xdr:col>
      <xdr:colOff>0</xdr:colOff>
      <xdr:row>173</xdr:row>
      <xdr:rowOff>59532</xdr:rowOff>
    </xdr:to>
    <xdr:graphicFrame macro="">
      <xdr:nvGraphicFramePr>
        <xdr:cNvPr id="9" name="Gráfico 8">
          <a:extLst>
            <a:ext uri="{FF2B5EF4-FFF2-40B4-BE49-F238E27FC236}">
              <a16:creationId xmlns:a16="http://schemas.microsoft.com/office/drawing/2014/main" id="{96A2C020-9CB2-413E-9412-4BCDBE9F4A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92</xdr:row>
      <xdr:rowOff>0</xdr:rowOff>
    </xdr:from>
    <xdr:to>
      <xdr:col>22</xdr:col>
      <xdr:colOff>381000</xdr:colOff>
      <xdr:row>131</xdr:row>
      <xdr:rowOff>142875</xdr:rowOff>
    </xdr:to>
    <xdr:graphicFrame macro="">
      <xdr:nvGraphicFramePr>
        <xdr:cNvPr id="10" name="Gráfico 9">
          <a:extLst>
            <a:ext uri="{FF2B5EF4-FFF2-40B4-BE49-F238E27FC236}">
              <a16:creationId xmlns:a16="http://schemas.microsoft.com/office/drawing/2014/main" id="{68F9A289-8252-4493-B5CB-1566C21509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24</xdr:col>
      <xdr:colOff>0</xdr:colOff>
      <xdr:row>95</xdr:row>
      <xdr:rowOff>0</xdr:rowOff>
    </xdr:from>
    <xdr:ext cx="3447240" cy="1243429"/>
    <xdr:sp macro="" textlink="">
      <xdr:nvSpPr>
        <xdr:cNvPr id="11" name="CaixaDeTexto 10">
          <a:extLst>
            <a:ext uri="{FF2B5EF4-FFF2-40B4-BE49-F238E27FC236}">
              <a16:creationId xmlns:a16="http://schemas.microsoft.com/office/drawing/2014/main" id="{F7EEEFF6-D4E4-4957-BBA0-9BA3D259B374}"/>
            </a:ext>
          </a:extLst>
        </xdr:cNvPr>
        <xdr:cNvSpPr txBox="1"/>
      </xdr:nvSpPr>
      <xdr:spPr>
        <a:xfrm>
          <a:off x="14585156" y="18204656"/>
          <a:ext cx="3447240" cy="1243429"/>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600" baseline="0"/>
            <a:t>women's clothing canceled transaction is increasing a lot</a:t>
          </a:r>
        </a:p>
        <a:p>
          <a:endParaRPr lang="en-US" sz="1600"/>
        </a:p>
      </xdr:txBody>
    </xdr:sp>
    <xdr:clientData/>
  </xdr:oneCellAnchor>
</xdr:wsDr>
</file>

<file path=xl/drawings/drawing19.xml><?xml version="1.0" encoding="utf-8"?>
<xdr:wsDr xmlns:xdr="http://schemas.openxmlformats.org/drawingml/2006/spreadsheetDrawing" xmlns:a="http://schemas.openxmlformats.org/drawingml/2006/main">
  <xdr:twoCellAnchor>
    <xdr:from>
      <xdr:col>4</xdr:col>
      <xdr:colOff>373380</xdr:colOff>
      <xdr:row>0</xdr:row>
      <xdr:rowOff>0</xdr:rowOff>
    </xdr:from>
    <xdr:to>
      <xdr:col>14</xdr:col>
      <xdr:colOff>464820</xdr:colOff>
      <xdr:row>38</xdr:row>
      <xdr:rowOff>9181</xdr:rowOff>
    </xdr:to>
    <xdr:graphicFrame macro="">
      <xdr:nvGraphicFramePr>
        <xdr:cNvPr id="2" name="Gráfico 1">
          <a:extLst>
            <a:ext uri="{FF2B5EF4-FFF2-40B4-BE49-F238E27FC236}">
              <a16:creationId xmlns:a16="http://schemas.microsoft.com/office/drawing/2014/main" id="{D2BFD700-92B4-4B74-A745-0DAD09EC33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78037</xdr:colOff>
      <xdr:row>0</xdr:row>
      <xdr:rowOff>0</xdr:rowOff>
    </xdr:from>
    <xdr:to>
      <xdr:col>25</xdr:col>
      <xdr:colOff>138997</xdr:colOff>
      <xdr:row>23</xdr:row>
      <xdr:rowOff>-1</xdr:rowOff>
    </xdr:to>
    <xdr:graphicFrame macro="">
      <xdr:nvGraphicFramePr>
        <xdr:cNvPr id="5" name="Gráfico 4">
          <a:extLst>
            <a:ext uri="{FF2B5EF4-FFF2-40B4-BE49-F238E27FC236}">
              <a16:creationId xmlns:a16="http://schemas.microsoft.com/office/drawing/2014/main" id="{4688497E-5642-43F3-ACC7-BD366F8A77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325825</xdr:colOff>
      <xdr:row>23</xdr:row>
      <xdr:rowOff>84554</xdr:rowOff>
    </xdr:from>
    <xdr:to>
      <xdr:col>25</xdr:col>
      <xdr:colOff>100897</xdr:colOff>
      <xdr:row>37</xdr:row>
      <xdr:rowOff>84554</xdr:rowOff>
    </xdr:to>
    <xdr:graphicFrame macro="">
      <xdr:nvGraphicFramePr>
        <xdr:cNvPr id="6" name="Gráfico 5">
          <a:extLst>
            <a:ext uri="{FF2B5EF4-FFF2-40B4-BE49-F238E27FC236}">
              <a16:creationId xmlns:a16="http://schemas.microsoft.com/office/drawing/2014/main" id="{630FF373-2CAF-42B5-9223-FAD48C006B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62797</xdr:colOff>
      <xdr:row>23</xdr:row>
      <xdr:rowOff>68579</xdr:rowOff>
    </xdr:from>
    <xdr:to>
      <xdr:col>20</xdr:col>
      <xdr:colOff>47558</xdr:colOff>
      <xdr:row>37</xdr:row>
      <xdr:rowOff>122654</xdr:rowOff>
    </xdr:to>
    <xdr:graphicFrame macro="">
      <xdr:nvGraphicFramePr>
        <xdr:cNvPr id="7" name="Gráfico 6">
          <a:extLst>
            <a:ext uri="{FF2B5EF4-FFF2-40B4-BE49-F238E27FC236}">
              <a16:creationId xmlns:a16="http://schemas.microsoft.com/office/drawing/2014/main" id="{FA0988E0-2241-4911-BC1D-7C88DDDABB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2</xdr:col>
      <xdr:colOff>548640</xdr:colOff>
      <xdr:row>0</xdr:row>
      <xdr:rowOff>0</xdr:rowOff>
    </xdr:from>
    <xdr:to>
      <xdr:col>8</xdr:col>
      <xdr:colOff>99060</xdr:colOff>
      <xdr:row>20</xdr:row>
      <xdr:rowOff>99060</xdr:rowOff>
    </xdr:to>
    <xdr:graphicFrame macro="">
      <xdr:nvGraphicFramePr>
        <xdr:cNvPr id="2" name="Gráfico 1">
          <a:extLst>
            <a:ext uri="{FF2B5EF4-FFF2-40B4-BE49-F238E27FC236}">
              <a16:creationId xmlns:a16="http://schemas.microsoft.com/office/drawing/2014/main" id="{97975395-C3B8-44BF-B665-DAB14CAA03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571500</xdr:colOff>
      <xdr:row>0</xdr:row>
      <xdr:rowOff>7620</xdr:rowOff>
    </xdr:from>
    <xdr:to>
      <xdr:col>15</xdr:col>
      <xdr:colOff>198120</xdr:colOff>
      <xdr:row>20</xdr:row>
      <xdr:rowOff>76200</xdr:rowOff>
    </xdr:to>
    <xdr:graphicFrame macro="">
      <xdr:nvGraphicFramePr>
        <xdr:cNvPr id="3" name="Gráfico 2">
          <a:extLst>
            <a:ext uri="{FF2B5EF4-FFF2-40B4-BE49-F238E27FC236}">
              <a16:creationId xmlns:a16="http://schemas.microsoft.com/office/drawing/2014/main" id="{12F5092B-EC83-46A3-89E8-F67CE59DD3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23</xdr:row>
      <xdr:rowOff>0</xdr:rowOff>
    </xdr:from>
    <xdr:to>
      <xdr:col>14</xdr:col>
      <xdr:colOff>426720</xdr:colOff>
      <xdr:row>50</xdr:row>
      <xdr:rowOff>91440</xdr:rowOff>
    </xdr:to>
    <xdr:graphicFrame macro="">
      <xdr:nvGraphicFramePr>
        <xdr:cNvPr id="4" name="Gráfico 3">
          <a:extLst>
            <a:ext uri="{FF2B5EF4-FFF2-40B4-BE49-F238E27FC236}">
              <a16:creationId xmlns:a16="http://schemas.microsoft.com/office/drawing/2014/main" id="{23ED32C5-7515-4AB8-8932-3BC627E7B7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8</xdr:row>
      <xdr:rowOff>167640</xdr:rowOff>
    </xdr:from>
    <xdr:to>
      <xdr:col>13</xdr:col>
      <xdr:colOff>100484</xdr:colOff>
      <xdr:row>29</xdr:row>
      <xdr:rowOff>76200</xdr:rowOff>
    </xdr:to>
    <xdr:graphicFrame macro="">
      <xdr:nvGraphicFramePr>
        <xdr:cNvPr id="3" name="Gráfico 2">
          <a:extLst>
            <a:ext uri="{FF2B5EF4-FFF2-40B4-BE49-F238E27FC236}">
              <a16:creationId xmlns:a16="http://schemas.microsoft.com/office/drawing/2014/main" id="{BC5884A6-DAB0-499A-8E8C-5D372BCAFD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30</xdr:row>
      <xdr:rowOff>60960</xdr:rowOff>
    </xdr:from>
    <xdr:to>
      <xdr:col>5</xdr:col>
      <xdr:colOff>22860</xdr:colOff>
      <xdr:row>54</xdr:row>
      <xdr:rowOff>175260</xdr:rowOff>
    </xdr:to>
    <mc:AlternateContent xmlns:mc="http://schemas.openxmlformats.org/markup-compatibility/2006">
      <mc:Choice xmlns:cx2="http://schemas.microsoft.com/office/drawing/2015/10/21/chartex" Requires="cx2">
        <xdr:graphicFrame macro="">
          <xdr:nvGraphicFramePr>
            <xdr:cNvPr id="4" name="Gráfico 3">
              <a:extLst>
                <a:ext uri="{FF2B5EF4-FFF2-40B4-BE49-F238E27FC236}">
                  <a16:creationId xmlns:a16="http://schemas.microsoft.com/office/drawing/2014/main" id="{237B1C10-F825-4DD4-A13A-7FF0F8D163F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0" y="5547360"/>
              <a:ext cx="4846320" cy="4503420"/>
            </a:xfrm>
            <a:prstGeom prst="rect">
              <a:avLst/>
            </a:prstGeom>
            <a:solidFill>
              <a:prstClr val="white"/>
            </a:solidFill>
            <a:ln w="1">
              <a:solidFill>
                <a:prstClr val="green"/>
              </a:solidFill>
            </a:ln>
          </xdr:spPr>
          <xdr:txBody>
            <a:bodyPr vertOverflow="clip" horzOverflow="clip"/>
            <a:lstStyle/>
            <a:p>
              <a:r>
                <a:rPr lang="en-US" sz="1100"/>
                <a:t>Este gráfico não está disponível na sua versão de Excel.
Editar esta forma ou salvar esta pasta de trabalho em um formato de arquivo diferente quebrará o gráfico permanentemente.</a:t>
              </a:r>
            </a:p>
          </xdr:txBody>
        </xdr:sp>
      </mc:Fallback>
    </mc:AlternateContent>
    <xdr:clientData/>
  </xdr:twoCellAnchor>
  <xdr:twoCellAnchor>
    <xdr:from>
      <xdr:col>5</xdr:col>
      <xdr:colOff>68580</xdr:colOff>
      <xdr:row>30</xdr:row>
      <xdr:rowOff>68580</xdr:rowOff>
    </xdr:from>
    <xdr:to>
      <xdr:col>12</xdr:col>
      <xdr:colOff>160020</xdr:colOff>
      <xdr:row>55</xdr:row>
      <xdr:rowOff>114300</xdr:rowOff>
    </xdr:to>
    <xdr:graphicFrame macro="">
      <xdr:nvGraphicFramePr>
        <xdr:cNvPr id="5" name="Gráfico 4">
          <a:extLst>
            <a:ext uri="{FF2B5EF4-FFF2-40B4-BE49-F238E27FC236}">
              <a16:creationId xmlns:a16="http://schemas.microsoft.com/office/drawing/2014/main" id="{102D1238-7DF9-41E8-B70D-65FF5848CE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6927</xdr:colOff>
      <xdr:row>73</xdr:row>
      <xdr:rowOff>134390</xdr:rowOff>
    </xdr:from>
    <xdr:to>
      <xdr:col>14</xdr:col>
      <xdr:colOff>98367</xdr:colOff>
      <xdr:row>87</xdr:row>
      <xdr:rowOff>134390</xdr:rowOff>
    </xdr:to>
    <xdr:graphicFrame macro="">
      <xdr:nvGraphicFramePr>
        <xdr:cNvPr id="6" name="Gráfico 5">
          <a:extLst>
            <a:ext uri="{FF2B5EF4-FFF2-40B4-BE49-F238E27FC236}">
              <a16:creationId xmlns:a16="http://schemas.microsoft.com/office/drawing/2014/main" id="{B67DD48F-5BD0-4378-808D-8CF5588BC2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394855</xdr:colOff>
      <xdr:row>89</xdr:row>
      <xdr:rowOff>62344</xdr:rowOff>
    </xdr:from>
    <xdr:to>
      <xdr:col>8</xdr:col>
      <xdr:colOff>498764</xdr:colOff>
      <xdr:row>98</xdr:row>
      <xdr:rowOff>131618</xdr:rowOff>
    </xdr:to>
    <xdr:sp macro="" textlink="">
      <xdr:nvSpPr>
        <xdr:cNvPr id="7" name="CaixaDeTexto 6">
          <a:extLst>
            <a:ext uri="{FF2B5EF4-FFF2-40B4-BE49-F238E27FC236}">
              <a16:creationId xmlns:a16="http://schemas.microsoft.com/office/drawing/2014/main" id="{5FD28D33-F23D-40E6-8E46-CCC00FDCD65E}"/>
            </a:ext>
          </a:extLst>
        </xdr:cNvPr>
        <xdr:cNvSpPr txBox="1"/>
      </xdr:nvSpPr>
      <xdr:spPr>
        <a:xfrm>
          <a:off x="3089564" y="16092053"/>
          <a:ext cx="4343400" cy="169025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wrap="square" rtlCol="0" anchor="t">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r>
            <a:rPr lang="en-US" sz="1100"/>
            <a:t>All top products have presented a decresing in canceled transaction, except for:</a:t>
          </a:r>
        </a:p>
        <a:p>
          <a:r>
            <a:rPr lang="en-US" sz="1100" u="sng"/>
            <a:t>women's shoes</a:t>
          </a:r>
          <a:r>
            <a:rPr lang="en-US" sz="1100"/>
            <a:t>, still stable, this is not good this product represents 7% of net transaction value</a:t>
          </a:r>
        </a:p>
        <a:p>
          <a:endParaRPr lang="en-US" sz="1100"/>
        </a:p>
        <a:p>
          <a:r>
            <a:rPr lang="en-US" sz="1100" u="sng"/>
            <a:t>women's  clothing</a:t>
          </a:r>
          <a:r>
            <a:rPr lang="en-US" sz="1100"/>
            <a:t>, have worst situation, the canceled transactions are incresing and this product represents 12% of net transaction value</a:t>
          </a:r>
        </a:p>
      </xdr:txBody>
    </xdr:sp>
    <xdr:clientData/>
  </xdr:twoCellAnchor>
  <xdr:twoCellAnchor>
    <xdr:from>
      <xdr:col>0</xdr:col>
      <xdr:colOff>1288473</xdr:colOff>
      <xdr:row>75</xdr:row>
      <xdr:rowOff>27709</xdr:rowOff>
    </xdr:from>
    <xdr:to>
      <xdr:col>2</xdr:col>
      <xdr:colOff>55418</xdr:colOff>
      <xdr:row>80</xdr:row>
      <xdr:rowOff>13856</xdr:rowOff>
    </xdr:to>
    <xdr:sp macro="" textlink="">
      <xdr:nvSpPr>
        <xdr:cNvPr id="8" name="CaixaDeTexto 7">
          <a:extLst>
            <a:ext uri="{FF2B5EF4-FFF2-40B4-BE49-F238E27FC236}">
              <a16:creationId xmlns:a16="http://schemas.microsoft.com/office/drawing/2014/main" id="{B2DF450B-501C-4700-8C83-4C87142C47E6}"/>
            </a:ext>
          </a:extLst>
        </xdr:cNvPr>
        <xdr:cNvSpPr txBox="1"/>
      </xdr:nvSpPr>
      <xdr:spPr>
        <a:xfrm>
          <a:off x="1288473" y="13535891"/>
          <a:ext cx="1461654" cy="886692"/>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wrap="square" rtlCol="0" anchor="t">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r>
            <a:rPr lang="en-US" sz="1100" baseline="0">
              <a:solidFill>
                <a:schemeClr val="tx1"/>
              </a:solidFill>
              <a:effectLst/>
              <a:latin typeface="+mn-lt"/>
              <a:ea typeface="+mn-ea"/>
              <a:cs typeface="+mn-cs"/>
            </a:rPr>
            <a:t>WARNING</a:t>
          </a:r>
        </a:p>
        <a:p>
          <a:r>
            <a:rPr lang="en-US" sz="1100" baseline="0">
              <a:solidFill>
                <a:schemeClr val="tx1"/>
              </a:solidFill>
              <a:effectLst/>
              <a:latin typeface="+mn-lt"/>
              <a:ea typeface="+mn-ea"/>
              <a:cs typeface="+mn-cs"/>
            </a:rPr>
            <a:t>women's  shoes </a:t>
          </a:r>
          <a:r>
            <a:rPr lang="en-US" sz="1100" baseline="0"/>
            <a:t>represent 7% of net transaction value</a:t>
          </a:r>
          <a:endParaRPr lang="en-US" sz="1100"/>
        </a:p>
      </xdr:txBody>
    </xdr:sp>
    <xdr:clientData/>
  </xdr:twoCellAnchor>
  <xdr:twoCellAnchor>
    <xdr:from>
      <xdr:col>8</xdr:col>
      <xdr:colOff>372465</xdr:colOff>
      <xdr:row>73</xdr:row>
      <xdr:rowOff>145472</xdr:rowOff>
    </xdr:from>
    <xdr:to>
      <xdr:col>10</xdr:col>
      <xdr:colOff>420955</xdr:colOff>
      <xdr:row>78</xdr:row>
      <xdr:rowOff>90054</xdr:rowOff>
    </xdr:to>
    <xdr:sp macro="" textlink="">
      <xdr:nvSpPr>
        <xdr:cNvPr id="9" name="CaixaDeTexto 8">
          <a:extLst>
            <a:ext uri="{FF2B5EF4-FFF2-40B4-BE49-F238E27FC236}">
              <a16:creationId xmlns:a16="http://schemas.microsoft.com/office/drawing/2014/main" id="{EB0D89F9-BBCC-473A-9771-2C651957D2BE}"/>
            </a:ext>
          </a:extLst>
        </xdr:cNvPr>
        <xdr:cNvSpPr txBox="1"/>
      </xdr:nvSpPr>
      <xdr:spPr>
        <a:xfrm>
          <a:off x="7312108" y="13555311"/>
          <a:ext cx="1463633" cy="863064"/>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wrap="square" rtlCol="0" anchor="t">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r>
            <a:rPr lang="en-US" sz="1100" baseline="0">
              <a:solidFill>
                <a:srgbClr val="FF0000"/>
              </a:solidFill>
              <a:effectLst/>
              <a:latin typeface="+mn-lt"/>
              <a:ea typeface="+mn-ea"/>
              <a:cs typeface="+mn-cs"/>
            </a:rPr>
            <a:t>CRITITAL WARNING</a:t>
          </a:r>
        </a:p>
        <a:p>
          <a:r>
            <a:rPr lang="en-US" sz="1100" baseline="0">
              <a:solidFill>
                <a:schemeClr val="tx1"/>
              </a:solidFill>
              <a:effectLst/>
              <a:latin typeface="+mn-lt"/>
              <a:ea typeface="+mn-ea"/>
              <a:cs typeface="+mn-cs"/>
            </a:rPr>
            <a:t>women's  Clothing </a:t>
          </a:r>
          <a:r>
            <a:rPr lang="en-US" sz="1100" baseline="0"/>
            <a:t>represent 12% of net transaction value</a:t>
          </a:r>
          <a:endParaRPr lang="en-US" sz="1100"/>
        </a:p>
      </xdr:txBody>
    </xdr:sp>
    <xdr:clientData/>
  </xdr:twoCellAnchor>
  <xdr:twoCellAnchor>
    <xdr:from>
      <xdr:col>3</xdr:col>
      <xdr:colOff>55417</xdr:colOff>
      <xdr:row>12</xdr:row>
      <xdr:rowOff>27710</xdr:rowOff>
    </xdr:from>
    <xdr:to>
      <xdr:col>5</xdr:col>
      <xdr:colOff>346362</xdr:colOff>
      <xdr:row>15</xdr:row>
      <xdr:rowOff>41565</xdr:rowOff>
    </xdr:to>
    <xdr:sp macro="" textlink="">
      <xdr:nvSpPr>
        <xdr:cNvPr id="10" name="CaixaDeTexto 9">
          <a:extLst>
            <a:ext uri="{FF2B5EF4-FFF2-40B4-BE49-F238E27FC236}">
              <a16:creationId xmlns:a16="http://schemas.microsoft.com/office/drawing/2014/main" id="{8DA63888-2203-4F8E-AF65-16729377F2E2}"/>
            </a:ext>
          </a:extLst>
        </xdr:cNvPr>
        <xdr:cNvSpPr txBox="1"/>
      </xdr:nvSpPr>
      <xdr:spPr>
        <a:xfrm>
          <a:off x="3456708" y="2189019"/>
          <a:ext cx="1704109" cy="554182"/>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wrap="square" rtlCol="0" anchor="t">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r>
            <a:rPr lang="en-US" sz="1000" b="1" baseline="0">
              <a:solidFill>
                <a:srgbClr val="FF0000"/>
              </a:solidFill>
              <a:effectLst/>
              <a:latin typeface="+mn-lt"/>
              <a:ea typeface="+mn-ea"/>
              <a:cs typeface="+mn-cs"/>
            </a:rPr>
            <a:t>CRITICAL WARNING</a:t>
          </a:r>
        </a:p>
        <a:p>
          <a:r>
            <a:rPr lang="en-US" sz="1000" baseline="0">
              <a:solidFill>
                <a:schemeClr val="tx1"/>
              </a:solidFill>
              <a:effectLst/>
              <a:latin typeface="+mn-lt"/>
              <a:ea typeface="+mn-ea"/>
              <a:cs typeface="+mn-cs"/>
            </a:rPr>
            <a:t>We are losing participation in this market</a:t>
          </a:r>
          <a:endParaRPr lang="en-US" sz="1000"/>
        </a:p>
      </xdr:txBody>
    </xdr:sp>
    <xdr:clientData/>
  </xdr:twoCellAnchor>
  <xdr:twoCellAnchor>
    <xdr:from>
      <xdr:col>9</xdr:col>
      <xdr:colOff>193961</xdr:colOff>
      <xdr:row>9</xdr:row>
      <xdr:rowOff>103908</xdr:rowOff>
    </xdr:from>
    <xdr:to>
      <xdr:col>12</xdr:col>
      <xdr:colOff>415636</xdr:colOff>
      <xdr:row>18</xdr:row>
      <xdr:rowOff>0</xdr:rowOff>
    </xdr:to>
    <xdr:sp macro="" textlink="">
      <xdr:nvSpPr>
        <xdr:cNvPr id="11" name="CaixaDeTexto 10">
          <a:extLst>
            <a:ext uri="{FF2B5EF4-FFF2-40B4-BE49-F238E27FC236}">
              <a16:creationId xmlns:a16="http://schemas.microsoft.com/office/drawing/2014/main" id="{96FA2946-1875-4302-9634-1292EB8B35FD}"/>
            </a:ext>
          </a:extLst>
        </xdr:cNvPr>
        <xdr:cNvSpPr txBox="1"/>
      </xdr:nvSpPr>
      <xdr:spPr>
        <a:xfrm>
          <a:off x="7834743" y="1724890"/>
          <a:ext cx="2479966" cy="1517074"/>
        </a:xfrm>
        <a:prstGeom prst="rect">
          <a:avLst/>
        </a:prstGeom>
        <a:solidFill>
          <a:schemeClr val="accent6">
            <a:lumMod val="60000"/>
            <a:lumOff val="40000"/>
          </a:schemeClr>
        </a:solidFill>
      </xdr:spPr>
      <xdr:style>
        <a:lnRef idx="0">
          <a:scrgbClr r="0" g="0" b="0"/>
        </a:lnRef>
        <a:fillRef idx="0">
          <a:scrgbClr r="0" g="0" b="0"/>
        </a:fillRef>
        <a:effectRef idx="0">
          <a:scrgbClr r="0" g="0" b="0"/>
        </a:effectRef>
        <a:fontRef idx="minor">
          <a:schemeClr val="tx1"/>
        </a:fontRef>
      </xdr:style>
      <xdr:txBody>
        <a:bodyPr wrap="square" rtlCol="0" anchor="t">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r>
            <a:rPr lang="en-US" sz="900" b="1" baseline="0">
              <a:solidFill>
                <a:srgbClr val="0000FF"/>
              </a:solidFill>
              <a:effectLst/>
              <a:latin typeface="+mn-lt"/>
              <a:ea typeface="+mn-ea"/>
              <a:cs typeface="+mn-cs"/>
            </a:rPr>
            <a:t>GOOD NEWS     </a:t>
          </a:r>
          <a:r>
            <a:rPr lang="en-US" sz="900" b="1" u="sng" baseline="0">
              <a:solidFill>
                <a:srgbClr val="0000FF"/>
              </a:solidFill>
              <a:effectLst/>
              <a:latin typeface="+mn-lt"/>
              <a:ea typeface="+mn-ea"/>
              <a:cs typeface="+mn-cs"/>
            </a:rPr>
            <a:t>Men's shoes</a:t>
          </a:r>
        </a:p>
        <a:p>
          <a:endParaRPr lang="en-US" sz="900" b="1" u="sng" baseline="0">
            <a:solidFill>
              <a:srgbClr val="0000FF"/>
            </a:solidFill>
            <a:effectLst/>
            <a:latin typeface="+mn-lt"/>
            <a:ea typeface="+mn-ea"/>
            <a:cs typeface="+mn-cs"/>
          </a:endParaRPr>
        </a:p>
        <a:p>
          <a:r>
            <a:rPr lang="en-US" sz="900" baseline="0">
              <a:solidFill>
                <a:schemeClr val="tx1"/>
              </a:solidFill>
              <a:effectLst/>
              <a:latin typeface="+mn-lt"/>
              <a:ea typeface="+mn-ea"/>
              <a:cs typeface="+mn-cs"/>
            </a:rPr>
            <a:t>Men's shoes net transaction value are growing but canceled transactions returned to grow in november and december</a:t>
          </a:r>
        </a:p>
        <a:p>
          <a:r>
            <a:rPr lang="en-US" sz="900" baseline="0">
              <a:solidFill>
                <a:schemeClr val="tx1"/>
              </a:solidFill>
              <a:effectLst/>
              <a:latin typeface="+mn-lt"/>
              <a:ea typeface="+mn-ea"/>
              <a:cs typeface="+mn-cs"/>
            </a:rPr>
            <a:t>this is a very important market and represents 14% of total net transaction value.</a:t>
          </a:r>
        </a:p>
        <a:p>
          <a:r>
            <a:rPr lang="en-US" sz="900" baseline="0">
              <a:solidFill>
                <a:schemeClr val="tx1"/>
              </a:solidFill>
              <a:effectLst/>
              <a:latin typeface="+mn-lt"/>
              <a:ea typeface="+mn-ea"/>
              <a:cs typeface="+mn-cs"/>
            </a:rPr>
            <a:t>August was the best month and it has affected positively net transactions value in the month</a:t>
          </a:r>
          <a:endParaRPr lang="en-US" sz="900"/>
        </a:p>
      </xdr:txBody>
    </xdr:sp>
    <xdr:clientData/>
  </xdr:twoCellAnchor>
  <xdr:twoCellAnchor>
    <xdr:from>
      <xdr:col>5</xdr:col>
      <xdr:colOff>187036</xdr:colOff>
      <xdr:row>39</xdr:row>
      <xdr:rowOff>41563</xdr:rowOff>
    </xdr:from>
    <xdr:to>
      <xdr:col>11</xdr:col>
      <xdr:colOff>755073</xdr:colOff>
      <xdr:row>40</xdr:row>
      <xdr:rowOff>103909</xdr:rowOff>
    </xdr:to>
    <xdr:sp macro="" textlink="">
      <xdr:nvSpPr>
        <xdr:cNvPr id="2" name="Retângulo 1">
          <a:extLst>
            <a:ext uri="{FF2B5EF4-FFF2-40B4-BE49-F238E27FC236}">
              <a16:creationId xmlns:a16="http://schemas.microsoft.com/office/drawing/2014/main" id="{8450B093-DACB-4A09-ACFD-808DB3941D3E}"/>
            </a:ext>
          </a:extLst>
        </xdr:cNvPr>
        <xdr:cNvSpPr/>
      </xdr:nvSpPr>
      <xdr:spPr>
        <a:xfrm>
          <a:off x="5001491" y="7065818"/>
          <a:ext cx="4876800" cy="24245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469445</xdr:colOff>
      <xdr:row>78</xdr:row>
      <xdr:rowOff>136072</xdr:rowOff>
    </xdr:from>
    <xdr:to>
      <xdr:col>9</xdr:col>
      <xdr:colOff>183696</xdr:colOff>
      <xdr:row>80</xdr:row>
      <xdr:rowOff>88447</xdr:rowOff>
    </xdr:to>
    <xdr:sp macro="" textlink="">
      <xdr:nvSpPr>
        <xdr:cNvPr id="12" name="Seta: para a Direita 11">
          <a:hlinkClick xmlns:r="http://schemas.openxmlformats.org/officeDocument/2006/relationships" r:id="rId5"/>
          <a:extLst>
            <a:ext uri="{FF2B5EF4-FFF2-40B4-BE49-F238E27FC236}">
              <a16:creationId xmlns:a16="http://schemas.microsoft.com/office/drawing/2014/main" id="{341343DA-1C37-4759-AC1A-09A3B62165E6}"/>
            </a:ext>
          </a:extLst>
        </xdr:cNvPr>
        <xdr:cNvSpPr/>
      </xdr:nvSpPr>
      <xdr:spPr>
        <a:xfrm>
          <a:off x="7409088" y="14464393"/>
          <a:ext cx="421822" cy="319768"/>
        </a:xfrm>
        <a:prstGeom prst="rightArrow">
          <a:avLst/>
        </a:prstGeom>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2.xml><?xml version="1.0" encoding="utf-8"?>
<xdr:wsDr xmlns:xdr="http://schemas.openxmlformats.org/drawingml/2006/spreadsheetDrawing" xmlns:a="http://schemas.openxmlformats.org/drawingml/2006/main">
  <xdr:oneCellAnchor>
    <xdr:from>
      <xdr:col>17</xdr:col>
      <xdr:colOff>46361</xdr:colOff>
      <xdr:row>0</xdr:row>
      <xdr:rowOff>179889</xdr:rowOff>
    </xdr:from>
    <xdr:ext cx="6150210" cy="1470146"/>
    <xdr:sp macro="" textlink="">
      <xdr:nvSpPr>
        <xdr:cNvPr id="2" name="CaixaDeTexto 1">
          <a:extLst>
            <a:ext uri="{FF2B5EF4-FFF2-40B4-BE49-F238E27FC236}">
              <a16:creationId xmlns:a16="http://schemas.microsoft.com/office/drawing/2014/main" id="{8EFD5983-049E-4096-AF58-D38198083613}"/>
            </a:ext>
          </a:extLst>
        </xdr:cNvPr>
        <xdr:cNvSpPr txBox="1"/>
      </xdr:nvSpPr>
      <xdr:spPr>
        <a:xfrm>
          <a:off x="23645501" y="179889"/>
          <a:ext cx="6150210" cy="147014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inconsistency</a:t>
          </a:r>
          <a:r>
            <a:rPr lang="en-US" sz="1100" baseline="0"/>
            <a:t> 1 :</a:t>
          </a:r>
        </a:p>
        <a:p>
          <a:endParaRPr lang="en-US" sz="1100" b="1" i="0" u="none" strike="noStrike" baseline="0">
            <a:solidFill>
              <a:schemeClr val="tx1"/>
            </a:solidFill>
            <a:effectLst/>
            <a:latin typeface="+mn-lt"/>
            <a:ea typeface="+mn-ea"/>
            <a:cs typeface="+mn-cs"/>
          </a:endParaRPr>
        </a:p>
        <a:p>
          <a:r>
            <a:rPr lang="en-US" sz="1100" b="1" i="0" u="none" strike="noStrike">
              <a:solidFill>
                <a:schemeClr val="tx1"/>
              </a:solidFill>
              <a:effectLst/>
              <a:latin typeface="+mn-lt"/>
              <a:ea typeface="+mn-ea"/>
              <a:cs typeface="+mn-cs"/>
            </a:rPr>
            <a:t>gross_transactions</a:t>
          </a:r>
          <a:r>
            <a:rPr lang="en-US"/>
            <a:t> - </a:t>
          </a:r>
          <a:r>
            <a:rPr lang="en-US" sz="1100" b="1" i="0" u="none" strike="noStrike">
              <a:solidFill>
                <a:schemeClr val="tx1"/>
              </a:solidFill>
              <a:effectLst/>
              <a:latin typeface="+mn-lt"/>
              <a:ea typeface="+mn-ea"/>
              <a:cs typeface="+mn-cs"/>
            </a:rPr>
            <a:t>net_transactions</a:t>
          </a:r>
          <a:r>
            <a:rPr lang="en-US"/>
            <a:t> = </a:t>
          </a:r>
          <a:r>
            <a:rPr lang="en-US" sz="1100" b="1" i="0" u="none" strike="noStrike">
              <a:solidFill>
                <a:schemeClr val="tx1"/>
              </a:solidFill>
              <a:effectLst/>
              <a:latin typeface="+mn-lt"/>
              <a:ea typeface="+mn-ea"/>
              <a:cs typeface="+mn-cs"/>
            </a:rPr>
            <a:t>canceled_transactions</a:t>
          </a:r>
          <a:r>
            <a:rPr lang="en-US"/>
            <a:t> </a:t>
          </a:r>
          <a:endParaRPr lang="en-US" sz="1100" baseline="0"/>
        </a:p>
        <a:p>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tx1"/>
              </a:solidFill>
              <a:effectLst/>
              <a:latin typeface="+mn-lt"/>
              <a:ea typeface="+mn-ea"/>
              <a:cs typeface="+mn-cs"/>
            </a:rPr>
            <a:t>inconsistency</a:t>
          </a:r>
          <a:r>
            <a:rPr lang="en-US" sz="1100" baseline="0">
              <a:solidFill>
                <a:schemeClr val="tx1"/>
              </a:solidFill>
              <a:effectLst/>
              <a:latin typeface="+mn-lt"/>
              <a:ea typeface="+mn-ea"/>
              <a:cs typeface="+mn-cs"/>
            </a:rPr>
            <a:t> 2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u="none" strike="noStrike"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i="0" u="none" strike="noStrike">
              <a:solidFill>
                <a:schemeClr val="tx1"/>
              </a:solidFill>
              <a:effectLst/>
              <a:latin typeface="+mn-lt"/>
              <a:ea typeface="+mn-ea"/>
              <a:cs typeface="+mn-cs"/>
            </a:rPr>
            <a:t>gross_transaction_value(euros)</a:t>
          </a:r>
          <a:r>
            <a:rPr lang="en-US"/>
            <a:t> - </a:t>
          </a:r>
          <a:r>
            <a:rPr lang="en-US" sz="1100" b="1" i="0" u="none" strike="noStrike">
              <a:solidFill>
                <a:schemeClr val="tx1"/>
              </a:solidFill>
              <a:effectLst/>
              <a:latin typeface="+mn-lt"/>
              <a:ea typeface="+mn-ea"/>
              <a:cs typeface="+mn-cs"/>
            </a:rPr>
            <a:t>net_transaction_value(euros) = </a:t>
          </a:r>
          <a:r>
            <a:rPr lang="en-US"/>
            <a:t> </a:t>
          </a:r>
          <a:r>
            <a:rPr lang="en-US" sz="1100" b="1" i="0" u="none" strike="noStrike">
              <a:solidFill>
                <a:schemeClr val="tx1"/>
              </a:solidFill>
              <a:effectLst/>
              <a:latin typeface="+mn-lt"/>
              <a:ea typeface="+mn-ea"/>
              <a:cs typeface="+mn-cs"/>
            </a:rPr>
            <a:t>canceled_transactions_value(euros)</a:t>
          </a:r>
          <a:r>
            <a:rPr lang="en-US"/>
            <a:t> </a:t>
          </a:r>
          <a:endParaRPr lang="en-US">
            <a:effectLst/>
          </a:endParaRPr>
        </a:p>
        <a:p>
          <a:endParaRPr lang="en-US" sz="1100"/>
        </a:p>
      </xdr:txBody>
    </xdr:sp>
    <xdr:clientData/>
  </xdr:oneCellAnchor>
</xdr:wsDr>
</file>

<file path=xl/drawings/drawing23.xml><?xml version="1.0" encoding="utf-8"?>
<xdr:wsDr xmlns:xdr="http://schemas.openxmlformats.org/drawingml/2006/spreadsheetDrawing" xmlns:a="http://schemas.openxmlformats.org/drawingml/2006/main">
  <xdr:oneCellAnchor>
    <xdr:from>
      <xdr:col>17</xdr:col>
      <xdr:colOff>46361</xdr:colOff>
      <xdr:row>0</xdr:row>
      <xdr:rowOff>179889</xdr:rowOff>
    </xdr:from>
    <xdr:ext cx="6150210" cy="1470146"/>
    <xdr:sp macro="" textlink="">
      <xdr:nvSpPr>
        <xdr:cNvPr id="2" name="CaixaDeTexto 1">
          <a:extLst>
            <a:ext uri="{FF2B5EF4-FFF2-40B4-BE49-F238E27FC236}">
              <a16:creationId xmlns:a16="http://schemas.microsoft.com/office/drawing/2014/main" id="{ACEC10B0-7284-46C1-9726-1B7FC11DFB38}"/>
            </a:ext>
          </a:extLst>
        </xdr:cNvPr>
        <xdr:cNvSpPr txBox="1"/>
      </xdr:nvSpPr>
      <xdr:spPr>
        <a:xfrm>
          <a:off x="23645501" y="179889"/>
          <a:ext cx="6150210" cy="147014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inconsistency</a:t>
          </a:r>
          <a:r>
            <a:rPr lang="en-US" sz="1100" baseline="0"/>
            <a:t> 1 :</a:t>
          </a:r>
        </a:p>
        <a:p>
          <a:endParaRPr lang="en-US" sz="1100" b="1" i="0" u="none" strike="noStrike" baseline="0">
            <a:solidFill>
              <a:schemeClr val="tx1"/>
            </a:solidFill>
            <a:effectLst/>
            <a:latin typeface="+mn-lt"/>
            <a:ea typeface="+mn-ea"/>
            <a:cs typeface="+mn-cs"/>
          </a:endParaRPr>
        </a:p>
        <a:p>
          <a:r>
            <a:rPr lang="en-US" sz="1100" b="1" i="0" u="none" strike="noStrike">
              <a:solidFill>
                <a:schemeClr val="tx1"/>
              </a:solidFill>
              <a:effectLst/>
              <a:latin typeface="+mn-lt"/>
              <a:ea typeface="+mn-ea"/>
              <a:cs typeface="+mn-cs"/>
            </a:rPr>
            <a:t>gross_transactions</a:t>
          </a:r>
          <a:r>
            <a:rPr lang="en-US"/>
            <a:t> - </a:t>
          </a:r>
          <a:r>
            <a:rPr lang="en-US" sz="1100" b="1" i="0" u="none" strike="noStrike">
              <a:solidFill>
                <a:schemeClr val="tx1"/>
              </a:solidFill>
              <a:effectLst/>
              <a:latin typeface="+mn-lt"/>
              <a:ea typeface="+mn-ea"/>
              <a:cs typeface="+mn-cs"/>
            </a:rPr>
            <a:t>net_transactions</a:t>
          </a:r>
          <a:r>
            <a:rPr lang="en-US"/>
            <a:t> = </a:t>
          </a:r>
          <a:r>
            <a:rPr lang="en-US" sz="1100" b="1" i="0" u="none" strike="noStrike">
              <a:solidFill>
                <a:schemeClr val="tx1"/>
              </a:solidFill>
              <a:effectLst/>
              <a:latin typeface="+mn-lt"/>
              <a:ea typeface="+mn-ea"/>
              <a:cs typeface="+mn-cs"/>
            </a:rPr>
            <a:t>canceled_transactions</a:t>
          </a:r>
          <a:r>
            <a:rPr lang="en-US"/>
            <a:t> </a:t>
          </a:r>
          <a:endParaRPr lang="en-US" sz="1100" baseline="0"/>
        </a:p>
        <a:p>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tx1"/>
              </a:solidFill>
              <a:effectLst/>
              <a:latin typeface="+mn-lt"/>
              <a:ea typeface="+mn-ea"/>
              <a:cs typeface="+mn-cs"/>
            </a:rPr>
            <a:t>inconsistency</a:t>
          </a:r>
          <a:r>
            <a:rPr lang="en-US" sz="1100" baseline="0">
              <a:solidFill>
                <a:schemeClr val="tx1"/>
              </a:solidFill>
              <a:effectLst/>
              <a:latin typeface="+mn-lt"/>
              <a:ea typeface="+mn-ea"/>
              <a:cs typeface="+mn-cs"/>
            </a:rPr>
            <a:t> 2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u="none" strike="noStrike"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i="0" u="none" strike="noStrike">
              <a:solidFill>
                <a:schemeClr val="tx1"/>
              </a:solidFill>
              <a:effectLst/>
              <a:latin typeface="+mn-lt"/>
              <a:ea typeface="+mn-ea"/>
              <a:cs typeface="+mn-cs"/>
            </a:rPr>
            <a:t>gross_transaction_value(euros)</a:t>
          </a:r>
          <a:r>
            <a:rPr lang="en-US"/>
            <a:t> - </a:t>
          </a:r>
          <a:r>
            <a:rPr lang="en-US" sz="1100" b="1" i="0" u="none" strike="noStrike">
              <a:solidFill>
                <a:schemeClr val="tx1"/>
              </a:solidFill>
              <a:effectLst/>
              <a:latin typeface="+mn-lt"/>
              <a:ea typeface="+mn-ea"/>
              <a:cs typeface="+mn-cs"/>
            </a:rPr>
            <a:t>net_transaction_value(euros) = </a:t>
          </a:r>
          <a:r>
            <a:rPr lang="en-US"/>
            <a:t> </a:t>
          </a:r>
          <a:r>
            <a:rPr lang="en-US" sz="1100" b="1" i="0" u="none" strike="noStrike">
              <a:solidFill>
                <a:schemeClr val="tx1"/>
              </a:solidFill>
              <a:effectLst/>
              <a:latin typeface="+mn-lt"/>
              <a:ea typeface="+mn-ea"/>
              <a:cs typeface="+mn-cs"/>
            </a:rPr>
            <a:t>canceled_transactions_value(euros)</a:t>
          </a:r>
          <a:r>
            <a:rPr lang="en-US"/>
            <a:t> </a:t>
          </a:r>
          <a:endParaRPr lang="en-US">
            <a:effectLst/>
          </a:endParaRPr>
        </a:p>
        <a:p>
          <a:endParaRPr lang="en-US" sz="1100"/>
        </a:p>
      </xdr:txBody>
    </xdr:sp>
    <xdr:clientData/>
  </xdr:oneCellAnchor>
</xdr:wsDr>
</file>

<file path=xl/drawings/drawing24.xml><?xml version="1.0" encoding="utf-8"?>
<xdr:wsDr xmlns:xdr="http://schemas.openxmlformats.org/drawingml/2006/spreadsheetDrawing" xmlns:a="http://schemas.openxmlformats.org/drawingml/2006/main">
  <xdr:twoCellAnchor>
    <xdr:from>
      <xdr:col>7</xdr:col>
      <xdr:colOff>272562</xdr:colOff>
      <xdr:row>2</xdr:row>
      <xdr:rowOff>9769</xdr:rowOff>
    </xdr:from>
    <xdr:to>
      <xdr:col>8</xdr:col>
      <xdr:colOff>444109</xdr:colOff>
      <xdr:row>5</xdr:row>
      <xdr:rowOff>32629</xdr:rowOff>
    </xdr:to>
    <xdr:sp macro="" textlink="">
      <xdr:nvSpPr>
        <xdr:cNvPr id="2" name="Seta: para a Esquerda 1">
          <a:hlinkClick xmlns:r="http://schemas.openxmlformats.org/officeDocument/2006/relationships" r:id="rId1"/>
          <a:extLst>
            <a:ext uri="{FF2B5EF4-FFF2-40B4-BE49-F238E27FC236}">
              <a16:creationId xmlns:a16="http://schemas.microsoft.com/office/drawing/2014/main" id="{23381491-C5CE-4E3C-ACE4-0F6C3019F071}"/>
            </a:ext>
          </a:extLst>
        </xdr:cNvPr>
        <xdr:cNvSpPr/>
      </xdr:nvSpPr>
      <xdr:spPr>
        <a:xfrm>
          <a:off x="11888177" y="1445846"/>
          <a:ext cx="777240" cy="579706"/>
        </a:xfrm>
        <a:prstGeom prst="leftArrow">
          <a:avLst>
            <a:gd name="adj1" fmla="val 50000"/>
            <a:gd name="adj2" fmla="val 39333"/>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r>
            <a:rPr lang="en-US" sz="1100"/>
            <a:t>back</a:t>
          </a:r>
        </a:p>
      </xdr:txBody>
    </xdr:sp>
    <xdr:clientData/>
  </xdr:twoCellAnchor>
  <xdr:twoCellAnchor>
    <xdr:from>
      <xdr:col>0</xdr:col>
      <xdr:colOff>0</xdr:colOff>
      <xdr:row>7</xdr:row>
      <xdr:rowOff>74258</xdr:rowOff>
    </xdr:from>
    <xdr:to>
      <xdr:col>3</xdr:col>
      <xdr:colOff>68384</xdr:colOff>
      <xdr:row>19</xdr:row>
      <xdr:rowOff>72572</xdr:rowOff>
    </xdr:to>
    <xdr:graphicFrame macro="">
      <xdr:nvGraphicFramePr>
        <xdr:cNvPr id="6" name="Gráfico 5">
          <a:extLst>
            <a:ext uri="{FF2B5EF4-FFF2-40B4-BE49-F238E27FC236}">
              <a16:creationId xmlns:a16="http://schemas.microsoft.com/office/drawing/2014/main" id="{BAE3C160-6BBD-426A-9E94-1441093260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742461</xdr:colOff>
      <xdr:row>7</xdr:row>
      <xdr:rowOff>74805</xdr:rowOff>
    </xdr:from>
    <xdr:to>
      <xdr:col>6</xdr:col>
      <xdr:colOff>1568659</xdr:colOff>
      <xdr:row>19</xdr:row>
      <xdr:rowOff>82342</xdr:rowOff>
    </xdr:to>
    <xdr:graphicFrame macro="">
      <xdr:nvGraphicFramePr>
        <xdr:cNvPr id="8" name="Gráfico 7">
          <a:extLst>
            <a:ext uri="{FF2B5EF4-FFF2-40B4-BE49-F238E27FC236}">
              <a16:creationId xmlns:a16="http://schemas.microsoft.com/office/drawing/2014/main" id="{8D49586A-1857-4F0C-9B5C-4FC7A17BF0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34</xdr:row>
      <xdr:rowOff>12981</xdr:rowOff>
    </xdr:from>
    <xdr:to>
      <xdr:col>2</xdr:col>
      <xdr:colOff>1528129</xdr:colOff>
      <xdr:row>46</xdr:row>
      <xdr:rowOff>101879</xdr:rowOff>
    </xdr:to>
    <xdr:graphicFrame macro="">
      <xdr:nvGraphicFramePr>
        <xdr:cNvPr id="9" name="Gráfico 8">
          <a:extLst>
            <a:ext uri="{FF2B5EF4-FFF2-40B4-BE49-F238E27FC236}">
              <a16:creationId xmlns:a16="http://schemas.microsoft.com/office/drawing/2014/main" id="{A5A59E47-C47D-4750-8CFE-FB7DB89DA4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xdr:colOff>
      <xdr:row>20</xdr:row>
      <xdr:rowOff>113324</xdr:rowOff>
    </xdr:from>
    <xdr:to>
      <xdr:col>2</xdr:col>
      <xdr:colOff>1553308</xdr:colOff>
      <xdr:row>32</xdr:row>
      <xdr:rowOff>157705</xdr:rowOff>
    </xdr:to>
    <xdr:graphicFrame macro="">
      <xdr:nvGraphicFramePr>
        <xdr:cNvPr id="4" name="Gráfico 3">
          <a:extLst>
            <a:ext uri="{FF2B5EF4-FFF2-40B4-BE49-F238E27FC236}">
              <a16:creationId xmlns:a16="http://schemas.microsoft.com/office/drawing/2014/main" id="{8F34A64D-CB80-4763-8AE3-32FB29DC93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742461</xdr:colOff>
      <xdr:row>20</xdr:row>
      <xdr:rowOff>137745</xdr:rowOff>
    </xdr:from>
    <xdr:to>
      <xdr:col>7</xdr:col>
      <xdr:colOff>29307</xdr:colOff>
      <xdr:row>32</xdr:row>
      <xdr:rowOff>156307</xdr:rowOff>
    </xdr:to>
    <mc:AlternateContent xmlns:mc="http://schemas.openxmlformats.org/markup-compatibility/2006">
      <mc:Choice xmlns:cx2="http://schemas.microsoft.com/office/drawing/2015/10/21/chartex" Requires="cx2">
        <xdr:graphicFrame macro="">
          <xdr:nvGraphicFramePr>
            <xdr:cNvPr id="5" name="Gráfico 4">
              <a:extLst>
                <a:ext uri="{FF2B5EF4-FFF2-40B4-BE49-F238E27FC236}">
                  <a16:creationId xmlns:a16="http://schemas.microsoft.com/office/drawing/2014/main" id="{5AE05A80-EC2C-4A47-91C3-CE4F3545BAB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066692" y="4914899"/>
              <a:ext cx="5578230" cy="2245946"/>
            </a:xfrm>
            <a:prstGeom prst="rect">
              <a:avLst/>
            </a:prstGeom>
            <a:solidFill>
              <a:prstClr val="white"/>
            </a:solidFill>
            <a:ln w="1">
              <a:solidFill>
                <a:prstClr val="green"/>
              </a:solidFill>
            </a:ln>
          </xdr:spPr>
          <xdr:txBody>
            <a:bodyPr vertOverflow="clip" horzOverflow="clip"/>
            <a:lstStyle/>
            <a:p>
              <a:r>
                <a:rPr lang="en-US" sz="1100"/>
                <a:t>Este gráfico não está disponível na sua versão de Excel.
Editar esta forma ou salvar esta pasta de trabalho em um formato de arquivo diferente quebrará o gráfico permanentemente.</a:t>
              </a:r>
            </a:p>
          </xdr:txBody>
        </xdr:sp>
      </mc:Fallback>
    </mc:AlternateContent>
    <xdr:clientData/>
  </xdr:twoCellAnchor>
</xdr:wsDr>
</file>

<file path=xl/drawings/drawing25.xml><?xml version="1.0" encoding="utf-8"?>
<xdr:wsDr xmlns:xdr="http://schemas.openxmlformats.org/drawingml/2006/spreadsheetDrawing" xmlns:a="http://schemas.openxmlformats.org/drawingml/2006/main">
  <xdr:twoCellAnchor>
    <xdr:from>
      <xdr:col>5</xdr:col>
      <xdr:colOff>398167</xdr:colOff>
      <xdr:row>1</xdr:row>
      <xdr:rowOff>159099</xdr:rowOff>
    </xdr:from>
    <xdr:to>
      <xdr:col>6</xdr:col>
      <xdr:colOff>564132</xdr:colOff>
      <xdr:row>4</xdr:row>
      <xdr:rowOff>181959</xdr:rowOff>
    </xdr:to>
    <xdr:sp macro="" textlink="">
      <xdr:nvSpPr>
        <xdr:cNvPr id="2" name="Seta: para a Esquerda 1">
          <a:hlinkClick xmlns:r="http://schemas.openxmlformats.org/officeDocument/2006/relationships" r:id="rId1"/>
          <a:extLst>
            <a:ext uri="{FF2B5EF4-FFF2-40B4-BE49-F238E27FC236}">
              <a16:creationId xmlns:a16="http://schemas.microsoft.com/office/drawing/2014/main" id="{79896A58-28D9-45AD-AE48-383CE6370F49}"/>
            </a:ext>
          </a:extLst>
        </xdr:cNvPr>
        <xdr:cNvSpPr/>
      </xdr:nvSpPr>
      <xdr:spPr>
        <a:xfrm>
          <a:off x="9106738" y="1398396"/>
          <a:ext cx="777240" cy="575519"/>
        </a:xfrm>
        <a:prstGeom prst="leftArrow">
          <a:avLst>
            <a:gd name="adj1" fmla="val 50000"/>
            <a:gd name="adj2" fmla="val 39333"/>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r>
            <a:rPr lang="en-US" sz="1100"/>
            <a:t>back</a:t>
          </a:r>
        </a:p>
      </xdr:txBody>
    </xdr:sp>
    <xdr:clientData/>
  </xdr:twoCellAnchor>
  <xdr:twoCellAnchor>
    <xdr:from>
      <xdr:col>0</xdr:col>
      <xdr:colOff>0</xdr:colOff>
      <xdr:row>7</xdr:row>
      <xdr:rowOff>144039</xdr:rowOff>
    </xdr:from>
    <xdr:to>
      <xdr:col>2</xdr:col>
      <xdr:colOff>443802</xdr:colOff>
      <xdr:row>19</xdr:row>
      <xdr:rowOff>150725</xdr:rowOff>
    </xdr:to>
    <xdr:graphicFrame macro="">
      <xdr:nvGraphicFramePr>
        <xdr:cNvPr id="3" name="Gráfico 2">
          <a:extLst>
            <a:ext uri="{FF2B5EF4-FFF2-40B4-BE49-F238E27FC236}">
              <a16:creationId xmlns:a16="http://schemas.microsoft.com/office/drawing/2014/main" id="{0A7279CC-95C8-4B2D-92EA-436D662AF9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544283</xdr:colOff>
      <xdr:row>7</xdr:row>
      <xdr:rowOff>134816</xdr:rowOff>
    </xdr:from>
    <xdr:to>
      <xdr:col>5</xdr:col>
      <xdr:colOff>16745</xdr:colOff>
      <xdr:row>19</xdr:row>
      <xdr:rowOff>117230</xdr:rowOff>
    </xdr:to>
    <xdr:graphicFrame macro="">
      <xdr:nvGraphicFramePr>
        <xdr:cNvPr id="4" name="Gráfico 3">
          <a:extLst>
            <a:ext uri="{FF2B5EF4-FFF2-40B4-BE49-F238E27FC236}">
              <a16:creationId xmlns:a16="http://schemas.microsoft.com/office/drawing/2014/main" id="{2D90C121-6EDA-4870-A6C6-CE6ABD7558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559692</xdr:colOff>
      <xdr:row>20</xdr:row>
      <xdr:rowOff>88342</xdr:rowOff>
    </xdr:from>
    <xdr:to>
      <xdr:col>4</xdr:col>
      <xdr:colOff>1549120</xdr:colOff>
      <xdr:row>33</xdr:row>
      <xdr:rowOff>100483</xdr:rowOff>
    </xdr:to>
    <xdr:graphicFrame macro="">
      <xdr:nvGraphicFramePr>
        <xdr:cNvPr id="5" name="Gráfico 4">
          <a:extLst>
            <a:ext uri="{FF2B5EF4-FFF2-40B4-BE49-F238E27FC236}">
              <a16:creationId xmlns:a16="http://schemas.microsoft.com/office/drawing/2014/main" id="{DF8BAB4F-E2ED-4CAF-A9E5-59340F4574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xdr:colOff>
      <xdr:row>20</xdr:row>
      <xdr:rowOff>81224</xdr:rowOff>
    </xdr:from>
    <xdr:to>
      <xdr:col>2</xdr:col>
      <xdr:colOff>401934</xdr:colOff>
      <xdr:row>33</xdr:row>
      <xdr:rowOff>117230</xdr:rowOff>
    </xdr:to>
    <xdr:graphicFrame macro="">
      <xdr:nvGraphicFramePr>
        <xdr:cNvPr id="6" name="Gráfico 5">
          <a:extLst>
            <a:ext uri="{FF2B5EF4-FFF2-40B4-BE49-F238E27FC236}">
              <a16:creationId xmlns:a16="http://schemas.microsoft.com/office/drawing/2014/main" id="{6165FB63-F8D5-438A-B18C-ADDFC1AA5E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14</xdr:col>
      <xdr:colOff>330520</xdr:colOff>
      <xdr:row>0</xdr:row>
      <xdr:rowOff>212377</xdr:rowOff>
    </xdr:from>
    <xdr:to>
      <xdr:col>15</xdr:col>
      <xdr:colOff>499975</xdr:colOff>
      <xdr:row>3</xdr:row>
      <xdr:rowOff>85827</xdr:rowOff>
    </xdr:to>
    <xdr:sp macro="" textlink="">
      <xdr:nvSpPr>
        <xdr:cNvPr id="2" name="Seta: para a Esquerda 1">
          <a:hlinkClick xmlns:r="http://schemas.openxmlformats.org/officeDocument/2006/relationships" r:id="rId1"/>
          <a:extLst>
            <a:ext uri="{FF2B5EF4-FFF2-40B4-BE49-F238E27FC236}">
              <a16:creationId xmlns:a16="http://schemas.microsoft.com/office/drawing/2014/main" id="{818F4583-C5BA-4E14-AD70-2642EC50FD79}"/>
            </a:ext>
          </a:extLst>
        </xdr:cNvPr>
        <xdr:cNvSpPr/>
      </xdr:nvSpPr>
      <xdr:spPr>
        <a:xfrm>
          <a:off x="12582285" y="212377"/>
          <a:ext cx="782043" cy="560744"/>
        </a:xfrm>
        <a:prstGeom prst="leftArrow">
          <a:avLst>
            <a:gd name="adj1" fmla="val 50000"/>
            <a:gd name="adj2" fmla="val 39333"/>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r>
            <a:rPr lang="en-US" sz="1100"/>
            <a:t>back</a:t>
          </a:r>
        </a:p>
      </xdr:txBody>
    </xdr:sp>
    <xdr:clientData/>
  </xdr:twoCellAnchor>
  <xdr:twoCellAnchor>
    <xdr:from>
      <xdr:col>0</xdr:col>
      <xdr:colOff>0</xdr:colOff>
      <xdr:row>8</xdr:row>
      <xdr:rowOff>83820</xdr:rowOff>
    </xdr:from>
    <xdr:to>
      <xdr:col>5</xdr:col>
      <xdr:colOff>644072</xdr:colOff>
      <xdr:row>23</xdr:row>
      <xdr:rowOff>83820</xdr:rowOff>
    </xdr:to>
    <xdr:graphicFrame macro="">
      <xdr:nvGraphicFramePr>
        <xdr:cNvPr id="3" name="Gráfico 2">
          <a:extLst>
            <a:ext uri="{FF2B5EF4-FFF2-40B4-BE49-F238E27FC236}">
              <a16:creationId xmlns:a16="http://schemas.microsoft.com/office/drawing/2014/main" id="{F284FF3B-4B90-490D-99A4-E4508D885F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9071</xdr:colOff>
      <xdr:row>8</xdr:row>
      <xdr:rowOff>85272</xdr:rowOff>
    </xdr:from>
    <xdr:to>
      <xdr:col>14</xdr:col>
      <xdr:colOff>36285</xdr:colOff>
      <xdr:row>23</xdr:row>
      <xdr:rowOff>85271</xdr:rowOff>
    </xdr:to>
    <xdr:graphicFrame macro="">
      <xdr:nvGraphicFramePr>
        <xdr:cNvPr id="4" name="Gráfico 3">
          <a:extLst>
            <a:ext uri="{FF2B5EF4-FFF2-40B4-BE49-F238E27FC236}">
              <a16:creationId xmlns:a16="http://schemas.microsoft.com/office/drawing/2014/main" id="{82CE1E86-DA4F-43F3-87EE-5EB355271B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41</xdr:row>
      <xdr:rowOff>81642</xdr:rowOff>
    </xdr:from>
    <xdr:to>
      <xdr:col>3</xdr:col>
      <xdr:colOff>125548</xdr:colOff>
      <xdr:row>53</xdr:row>
      <xdr:rowOff>165462</xdr:rowOff>
    </xdr:to>
    <xdr:graphicFrame macro="">
      <xdr:nvGraphicFramePr>
        <xdr:cNvPr id="5" name="Gráfico 4">
          <a:extLst>
            <a:ext uri="{FF2B5EF4-FFF2-40B4-BE49-F238E27FC236}">
              <a16:creationId xmlns:a16="http://schemas.microsoft.com/office/drawing/2014/main" id="{1A88075C-2CCD-4689-B6FB-2ABC15FE74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189434</xdr:colOff>
      <xdr:row>7</xdr:row>
      <xdr:rowOff>60083</xdr:rowOff>
    </xdr:from>
    <xdr:to>
      <xdr:col>19</xdr:col>
      <xdr:colOff>941294</xdr:colOff>
      <xdr:row>23</xdr:row>
      <xdr:rowOff>89648</xdr:rowOff>
    </xdr:to>
    <xdr:graphicFrame macro="">
      <xdr:nvGraphicFramePr>
        <xdr:cNvPr id="7" name="Gráfico 6">
          <a:extLst>
            <a:ext uri="{FF2B5EF4-FFF2-40B4-BE49-F238E27FC236}">
              <a16:creationId xmlns:a16="http://schemas.microsoft.com/office/drawing/2014/main" id="{19EF88E5-8ABC-4452-A941-5BF519CC02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1180353</xdr:colOff>
      <xdr:row>7</xdr:row>
      <xdr:rowOff>97971</xdr:rowOff>
    </xdr:from>
    <xdr:to>
      <xdr:col>21</xdr:col>
      <xdr:colOff>2451952</xdr:colOff>
      <xdr:row>23</xdr:row>
      <xdr:rowOff>154215</xdr:rowOff>
    </xdr:to>
    <xdr:graphicFrame macro="">
      <xdr:nvGraphicFramePr>
        <xdr:cNvPr id="8" name="Gráfico 7">
          <a:extLst>
            <a:ext uri="{FF2B5EF4-FFF2-40B4-BE49-F238E27FC236}">
              <a16:creationId xmlns:a16="http://schemas.microsoft.com/office/drawing/2014/main" id="{103AC69D-5365-451D-9048-8AEFFCA711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25</xdr:row>
      <xdr:rowOff>31804</xdr:rowOff>
    </xdr:from>
    <xdr:to>
      <xdr:col>6</xdr:col>
      <xdr:colOff>29882</xdr:colOff>
      <xdr:row>40</xdr:row>
      <xdr:rowOff>53576</xdr:rowOff>
    </xdr:to>
    <xdr:graphicFrame macro="">
      <xdr:nvGraphicFramePr>
        <xdr:cNvPr id="10" name="Gráfico 9">
          <a:extLst>
            <a:ext uri="{FF2B5EF4-FFF2-40B4-BE49-F238E27FC236}">
              <a16:creationId xmlns:a16="http://schemas.microsoft.com/office/drawing/2014/main" id="{BBEC98DC-60C3-47FC-8BC1-6B486BC1E6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224118</xdr:colOff>
      <xdr:row>25</xdr:row>
      <xdr:rowOff>46743</xdr:rowOff>
    </xdr:from>
    <xdr:to>
      <xdr:col>13</xdr:col>
      <xdr:colOff>762002</xdr:colOff>
      <xdr:row>40</xdr:row>
      <xdr:rowOff>68516</xdr:rowOff>
    </xdr:to>
    <xdr:graphicFrame macro="">
      <xdr:nvGraphicFramePr>
        <xdr:cNvPr id="11" name="Gráfico 10">
          <a:extLst>
            <a:ext uri="{FF2B5EF4-FFF2-40B4-BE49-F238E27FC236}">
              <a16:creationId xmlns:a16="http://schemas.microsoft.com/office/drawing/2014/main" id="{A9FCFA4D-8DD2-404C-9F74-D117628680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0</xdr:col>
      <xdr:colOff>1</xdr:colOff>
      <xdr:row>10</xdr:row>
      <xdr:rowOff>17841</xdr:rowOff>
    </xdr:from>
    <xdr:to>
      <xdr:col>1</xdr:col>
      <xdr:colOff>805543</xdr:colOff>
      <xdr:row>77</xdr:row>
      <xdr:rowOff>43543</xdr:rowOff>
    </xdr:to>
    <xdr:graphicFrame macro="">
      <xdr:nvGraphicFramePr>
        <xdr:cNvPr id="10" name="Gráfico 9">
          <a:extLst>
            <a:ext uri="{FF2B5EF4-FFF2-40B4-BE49-F238E27FC236}">
              <a16:creationId xmlns:a16="http://schemas.microsoft.com/office/drawing/2014/main" id="{36561A59-AAE0-4714-9EAC-7050AFD9F4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119744</xdr:colOff>
      <xdr:row>10</xdr:row>
      <xdr:rowOff>30180</xdr:rowOff>
    </xdr:from>
    <xdr:to>
      <xdr:col>7</xdr:col>
      <xdr:colOff>119744</xdr:colOff>
      <xdr:row>77</xdr:row>
      <xdr:rowOff>76200</xdr:rowOff>
    </xdr:to>
    <xdr:graphicFrame macro="">
      <xdr:nvGraphicFramePr>
        <xdr:cNvPr id="11" name="Gráfico 10">
          <a:extLst>
            <a:ext uri="{FF2B5EF4-FFF2-40B4-BE49-F238E27FC236}">
              <a16:creationId xmlns:a16="http://schemas.microsoft.com/office/drawing/2014/main" id="{2EDC20F7-EFFC-4A6B-9649-08F861B0CF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348343</xdr:colOff>
      <xdr:row>9</xdr:row>
      <xdr:rowOff>164878</xdr:rowOff>
    </xdr:from>
    <xdr:to>
      <xdr:col>11</xdr:col>
      <xdr:colOff>609600</xdr:colOff>
      <xdr:row>76</xdr:row>
      <xdr:rowOff>130628</xdr:rowOff>
    </xdr:to>
    <xdr:graphicFrame macro="">
      <xdr:nvGraphicFramePr>
        <xdr:cNvPr id="12" name="Gráfico 11">
          <a:extLst>
            <a:ext uri="{FF2B5EF4-FFF2-40B4-BE49-F238E27FC236}">
              <a16:creationId xmlns:a16="http://schemas.microsoft.com/office/drawing/2014/main" id="{626192E6-6A55-4D1E-95EE-A9B5670B6F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751115</xdr:colOff>
      <xdr:row>10</xdr:row>
      <xdr:rowOff>7962</xdr:rowOff>
    </xdr:from>
    <xdr:to>
      <xdr:col>16</xdr:col>
      <xdr:colOff>326571</xdr:colOff>
      <xdr:row>77</xdr:row>
      <xdr:rowOff>54429</xdr:rowOff>
    </xdr:to>
    <xdr:graphicFrame macro="">
      <xdr:nvGraphicFramePr>
        <xdr:cNvPr id="13" name="Gráfico 12">
          <a:extLst>
            <a:ext uri="{FF2B5EF4-FFF2-40B4-BE49-F238E27FC236}">
              <a16:creationId xmlns:a16="http://schemas.microsoft.com/office/drawing/2014/main" id="{1592C706-6010-4212-AA2E-918CA3A4C1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489857</xdr:colOff>
      <xdr:row>10</xdr:row>
      <xdr:rowOff>42210</xdr:rowOff>
    </xdr:from>
    <xdr:to>
      <xdr:col>21</xdr:col>
      <xdr:colOff>478972</xdr:colOff>
      <xdr:row>77</xdr:row>
      <xdr:rowOff>32657</xdr:rowOff>
    </xdr:to>
    <xdr:graphicFrame macro="">
      <xdr:nvGraphicFramePr>
        <xdr:cNvPr id="14" name="Gráfico 13">
          <a:extLst>
            <a:ext uri="{FF2B5EF4-FFF2-40B4-BE49-F238E27FC236}">
              <a16:creationId xmlns:a16="http://schemas.microsoft.com/office/drawing/2014/main" id="{5933DA5B-9E21-4B14-BBEC-B2968EF189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0</xdr:col>
      <xdr:colOff>0</xdr:colOff>
      <xdr:row>6</xdr:row>
      <xdr:rowOff>76200</xdr:rowOff>
    </xdr:from>
    <xdr:to>
      <xdr:col>3</xdr:col>
      <xdr:colOff>192216</xdr:colOff>
      <xdr:row>26</xdr:row>
      <xdr:rowOff>38100</xdr:rowOff>
    </xdr:to>
    <xdr:graphicFrame macro="">
      <xdr:nvGraphicFramePr>
        <xdr:cNvPr id="2" name="Gráfico 1">
          <a:extLst>
            <a:ext uri="{FF2B5EF4-FFF2-40B4-BE49-F238E27FC236}">
              <a16:creationId xmlns:a16="http://schemas.microsoft.com/office/drawing/2014/main" id="{BD90F757-F703-4542-89B3-5633047098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0</xdr:col>
      <xdr:colOff>0</xdr:colOff>
      <xdr:row>7</xdr:row>
      <xdr:rowOff>0</xdr:rowOff>
    </xdr:from>
    <xdr:to>
      <xdr:col>4</xdr:col>
      <xdr:colOff>1051560</xdr:colOff>
      <xdr:row>24</xdr:row>
      <xdr:rowOff>144780</xdr:rowOff>
    </xdr:to>
    <xdr:graphicFrame macro="">
      <xdr:nvGraphicFramePr>
        <xdr:cNvPr id="2" name="Gráfico 1">
          <a:extLst>
            <a:ext uri="{FF2B5EF4-FFF2-40B4-BE49-F238E27FC236}">
              <a16:creationId xmlns:a16="http://schemas.microsoft.com/office/drawing/2014/main" id="{47B5BD44-A273-4F44-A3BD-7817CA221D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4</xdr:col>
      <xdr:colOff>1082040</xdr:colOff>
      <xdr:row>13</xdr:row>
      <xdr:rowOff>53340</xdr:rowOff>
    </xdr:from>
    <xdr:ext cx="3721724" cy="436786"/>
    <xdr:sp macro="" textlink="">
      <xdr:nvSpPr>
        <xdr:cNvPr id="3" name="CaixaDeTexto 2">
          <a:extLst>
            <a:ext uri="{FF2B5EF4-FFF2-40B4-BE49-F238E27FC236}">
              <a16:creationId xmlns:a16="http://schemas.microsoft.com/office/drawing/2014/main" id="{85C42DCB-4E5F-43CE-BE11-277724668B6F}"/>
            </a:ext>
          </a:extLst>
        </xdr:cNvPr>
        <xdr:cNvSpPr txBox="1"/>
      </xdr:nvSpPr>
      <xdr:spPr>
        <a:xfrm>
          <a:off x="6416040" y="2430780"/>
          <a:ext cx="3721724" cy="43678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Customers aged 36-45 years have a high level of cancellations</a:t>
          </a:r>
        </a:p>
        <a:p>
          <a:r>
            <a:rPr lang="en-US" sz="1100"/>
            <a:t>and are the most representative of the market</a:t>
          </a:r>
        </a:p>
      </xdr:txBody>
    </xdr:sp>
    <xdr:clientData/>
  </xdr:oneCellAnchor>
  <xdr:oneCellAnchor>
    <xdr:from>
      <xdr:col>4</xdr:col>
      <xdr:colOff>1104900</xdr:colOff>
      <xdr:row>16</xdr:row>
      <xdr:rowOff>137160</xdr:rowOff>
    </xdr:from>
    <xdr:ext cx="3616311" cy="264560"/>
    <xdr:sp macro="" textlink="">
      <xdr:nvSpPr>
        <xdr:cNvPr id="5" name="CaixaDeTexto 4">
          <a:extLst>
            <a:ext uri="{FF2B5EF4-FFF2-40B4-BE49-F238E27FC236}">
              <a16:creationId xmlns:a16="http://schemas.microsoft.com/office/drawing/2014/main" id="{F81E06D9-6FF1-4FC4-B608-0BD5B7340F2F}"/>
            </a:ext>
          </a:extLst>
        </xdr:cNvPr>
        <xdr:cNvSpPr txBox="1"/>
      </xdr:nvSpPr>
      <xdr:spPr>
        <a:xfrm>
          <a:off x="6438900" y="3063240"/>
          <a:ext cx="3616311"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there is almost no participation of 46-51 year old customers</a:t>
          </a:r>
        </a:p>
      </xdr:txBody>
    </xdr:sp>
    <xdr:clientData/>
  </xdr:oneCellAnchor>
</xdr:wsDr>
</file>

<file path=xl/drawings/drawing30.xml><?xml version="1.0" encoding="utf-8"?>
<xdr:wsDr xmlns:xdr="http://schemas.openxmlformats.org/drawingml/2006/spreadsheetDrawing" xmlns:a="http://schemas.openxmlformats.org/drawingml/2006/main">
  <xdr:twoCellAnchor>
    <xdr:from>
      <xdr:col>0</xdr:col>
      <xdr:colOff>99060</xdr:colOff>
      <xdr:row>38</xdr:row>
      <xdr:rowOff>78828</xdr:rowOff>
    </xdr:from>
    <xdr:to>
      <xdr:col>6</xdr:col>
      <xdr:colOff>2233448</xdr:colOff>
      <xdr:row>88</xdr:row>
      <xdr:rowOff>113862</xdr:rowOff>
    </xdr:to>
    <xdr:graphicFrame macro="">
      <xdr:nvGraphicFramePr>
        <xdr:cNvPr id="2" name="Gráfico 1">
          <a:extLst>
            <a:ext uri="{FF2B5EF4-FFF2-40B4-BE49-F238E27FC236}">
              <a16:creationId xmlns:a16="http://schemas.microsoft.com/office/drawing/2014/main" id="{6578EB6E-8212-42F7-9C45-BFAA5FA4A4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90</xdr:row>
      <xdr:rowOff>157654</xdr:rowOff>
    </xdr:from>
    <xdr:to>
      <xdr:col>10</xdr:col>
      <xdr:colOff>595585</xdr:colOff>
      <xdr:row>107</xdr:row>
      <xdr:rowOff>148895</xdr:rowOff>
    </xdr:to>
    <xdr:graphicFrame macro="">
      <xdr:nvGraphicFramePr>
        <xdr:cNvPr id="4" name="Gráfico 3">
          <a:extLst>
            <a:ext uri="{FF2B5EF4-FFF2-40B4-BE49-F238E27FC236}">
              <a16:creationId xmlns:a16="http://schemas.microsoft.com/office/drawing/2014/main" id="{2E661A47-24F7-4923-BAD4-BB3BF7B4F6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43793</xdr:colOff>
      <xdr:row>108</xdr:row>
      <xdr:rowOff>61309</xdr:rowOff>
    </xdr:from>
    <xdr:to>
      <xdr:col>10</xdr:col>
      <xdr:colOff>254000</xdr:colOff>
      <xdr:row>111</xdr:row>
      <xdr:rowOff>35034</xdr:rowOff>
    </xdr:to>
    <xdr:sp macro="" textlink="">
      <xdr:nvSpPr>
        <xdr:cNvPr id="5" name="CaixaDeTexto 4">
          <a:extLst>
            <a:ext uri="{FF2B5EF4-FFF2-40B4-BE49-F238E27FC236}">
              <a16:creationId xmlns:a16="http://schemas.microsoft.com/office/drawing/2014/main" id="{E6009F3A-CD83-4526-B4C1-273A51855141}"/>
            </a:ext>
          </a:extLst>
        </xdr:cNvPr>
        <xdr:cNvSpPr txBox="1"/>
      </xdr:nvSpPr>
      <xdr:spPr>
        <a:xfrm>
          <a:off x="9835931" y="19925861"/>
          <a:ext cx="4318000" cy="525518"/>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wrap="square" rtlCol="0" anchor="t">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r>
            <a:rPr lang="en-US" sz="1100"/>
            <a:t>this peak in november doesn't seem seasonal, it can represent a opportunity</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B24E18F5-5BBF-4BDC-8DEB-8DDBF6490720}" name="Tabela13" displayName="Tabela13" ref="A1:E13" totalsRowShown="0" headerRowDxfId="137" dataDxfId="143" dataCellStyle="Moeda">
  <tableColumns count="5">
    <tableColumn id="1" xr3:uid="{59B369E1-3F0A-4789-8644-75DEBDA6DA0F}" name="Month"/>
    <tableColumn id="2" xr3:uid="{C83F82DB-4BAB-474F-8B35-FFBD9021A622}" name="gross_transactions" dataDxfId="147" dataCellStyle="Moeda">
      <calculatedColumnFormula>SUMIF(data!$E:$E,$A2,data!G:G)</calculatedColumnFormula>
    </tableColumn>
    <tableColumn id="3" xr3:uid="{55132E8A-5911-42CF-96A1-8F1928EDEE99}" name="gross_transaction_value(euros)" dataDxfId="146" dataCellStyle="Moeda">
      <calculatedColumnFormula>SUMIF(data!$E:$E,$A2,data!H:H)</calculatedColumnFormula>
    </tableColumn>
    <tableColumn id="4" xr3:uid="{AB8FE516-AFD9-48CA-9F6D-A9F526B5F687}" name="net_transactions" dataDxfId="145" dataCellStyle="Moeda">
      <calculatedColumnFormula>SUMIF(data!$E:$E,$A2,data!I:I)</calculatedColumnFormula>
    </tableColumn>
    <tableColumn id="5" xr3:uid="{C2475833-A9EB-4DF3-9CB2-9D14BEE82849}" name="net_transaction_value(euros)" dataDxfId="144" dataCellStyle="Moeda">
      <calculatedColumnFormula>SUMIF(data!$E:$E,$A2,data!J:J)</calculatedColumnFormula>
    </tableColumn>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F081DE82-F56D-43D0-AC10-D73D301EA3A6}" name="Tabela14" displayName="Tabela14" ref="A15:E19" totalsRowShown="0" headerRowDxfId="138">
  <tableColumns count="5">
    <tableColumn id="1" xr3:uid="{CEAF58BE-1D52-447E-ADD6-1BB1E3127CDC}" name="Coluna1"/>
    <tableColumn id="2" xr3:uid="{6BBF470E-192C-45C8-8EFE-F15CC465D35C}" name="Coluna2" dataDxfId="142"/>
    <tableColumn id="3" xr3:uid="{68882A60-CA8E-46E7-85A5-53E6220C7E78}" name="Coluna3" dataDxfId="141"/>
    <tableColumn id="4" xr3:uid="{B421125B-6BF7-4ACD-92F2-993936B2407C}" name="Coluna4" dataDxfId="140"/>
    <tableColumn id="5" xr3:uid="{769CF7F1-E622-4DCE-A9B2-DA8983EFA23D}" name="Coluna5" dataDxfId="139"/>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B00ECBA9-5395-4D22-8CF4-B3D7950CAF99}" name="Tabela26" displayName="Tabela26" ref="A1:B98" totalsRowShown="0">
  <autoFilter ref="A1:B98" xr:uid="{9C84A474-0300-4329-AE2A-F9BB78EBC601}"/>
  <tableColumns count="2">
    <tableColumn id="1" xr3:uid="{DE6D50DB-7953-43DE-A692-95F20CDCD107}" name="Product_category" dataDxfId="82"/>
    <tableColumn id="2" xr3:uid="{04019B06-1195-40E4-8AC6-C6632F3FEBA2}" name="net_transaction_value(euros)" dataDxfId="81" dataCellStyle="Moeda">
      <calculatedColumnFormula>SUMIFS(data!J:J,data!$D:$D,$A2,data!$F:$F,$C$1)</calculatedColumnFormula>
    </tableColumn>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4F64CBCD-7DC5-4A20-9EC6-85285BEBEC28}" name="Tabela27" displayName="Tabela27" ref="E1:F98" totalsRowShown="0">
  <autoFilter ref="E1:F98" xr:uid="{D1A24AB5-A349-4E17-87DF-1E2273D67CF4}"/>
  <tableColumns count="2">
    <tableColumn id="1" xr3:uid="{1968579D-4D7C-4C2F-AE58-8BDBFBFF3C20}" name="Product_category" dataDxfId="80"/>
    <tableColumn id="2" xr3:uid="{68F39A5E-A6BF-4E0C-872A-0536C620CDA1}" name="net_transaction_value(euros)" dataDxfId="79" dataCellStyle="Moeda">
      <calculatedColumnFormula>SUMIFS(data!J:J,data!$D:$D,$E2,data!$F:$F,$G$1)</calculatedColumnFormula>
    </tableColumn>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7B39BDC4-EBE6-4616-AE6F-073CB5743DE1}" name="Tabela17" displayName="Tabela17" ref="A1:B98" totalsRowShown="0" headerRowDxfId="135">
  <autoFilter ref="A1:B98" xr:uid="{6B293E94-0614-4086-8E75-441909CE8A05}"/>
  <tableColumns count="2">
    <tableColumn id="1" xr3:uid="{2298355B-BD19-4F1A-AADC-D8D1164762E8}" name="Product_category"/>
    <tableColumn id="2" xr3:uid="{944FA730-0D52-4D0B-8B20-1368353CE322}" name="net_transaction_value(euros)" dataDxfId="136" dataCellStyle="Moeda">
      <calculatedColumnFormula>AVERAGEIF(data!$D:$D,$A2,data!J:J)</calculatedColumnFormula>
    </tableColumn>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C880FD25-790C-4E84-A8CC-F36712F2B27C}" name="Tabela15" displayName="Tabela15" ref="A1:M37" totalsRowShown="0" headerRowDxfId="134" dataDxfId="133">
  <tableColumns count="13">
    <tableColumn id="1" xr3:uid="{570A087A-0B38-4AB0-8AD6-E8649E5205A8}" name="Selling Region" dataDxfId="78"/>
    <tableColumn id="3" xr3:uid="{BCED974A-6AF1-4DDF-B4F0-86648141C39C}" name="2015-01" dataDxfId="77">
      <calculatedColumnFormula>SUMIFS(data!$J:$J,data!$A:$A,$A2,data!$E:$E,B$1)</calculatedColumnFormula>
    </tableColumn>
    <tableColumn id="4" xr3:uid="{9877EAB3-456E-4459-8CAE-4B741B1057E7}" name="2015-02" dataDxfId="76">
      <calculatedColumnFormula>SUMIFS(data!$J:$J,data!$A:$A,$A2,data!$E:$E,C$1)</calculatedColumnFormula>
    </tableColumn>
    <tableColumn id="5" xr3:uid="{39F0D97C-4FB9-45BD-908D-C6438ECD3563}" name="2015-03" dataDxfId="75">
      <calculatedColumnFormula>SUMIFS(data!$J:$J,data!$A:$A,$A2,data!$E:$E,D$1)</calculatedColumnFormula>
    </tableColumn>
    <tableColumn id="6" xr3:uid="{903993EB-51D0-4D58-AC02-314E8BF5A625}" name="2015-04" dataDxfId="74">
      <calculatedColumnFormula>SUMIFS(data!$J:$J,data!$A:$A,$A2,data!$E:$E,E$1)</calculatedColumnFormula>
    </tableColumn>
    <tableColumn id="7" xr3:uid="{C3F69863-4BDF-483E-B26A-B7F23160DC01}" name="2015-05" dataDxfId="73">
      <calculatedColumnFormula>SUMIFS(data!$J:$J,data!$A:$A,$A2,data!$E:$E,F$1)</calculatedColumnFormula>
    </tableColumn>
    <tableColumn id="8" xr3:uid="{F5D83561-C042-44A4-9069-DD27ED0CAF23}" name="2015-06" dataDxfId="72">
      <calculatedColumnFormula>SUMIFS(data!$J:$J,data!$A:$A,$A2,data!$E:$E,G$1)</calculatedColumnFormula>
    </tableColumn>
    <tableColumn id="9" xr3:uid="{C63AD9F4-6B65-429B-9F49-01336A8A2517}" name="2015-07" dataDxfId="71">
      <calculatedColumnFormula>SUMIFS(data!$J:$J,data!$A:$A,$A2,data!$E:$E,H$1)</calculatedColumnFormula>
    </tableColumn>
    <tableColumn id="10" xr3:uid="{825AD69A-5A77-4624-9E4A-5F678D52B0BF}" name="2015-08" dataDxfId="70">
      <calculatedColumnFormula>SUMIFS(data!$J:$J,data!$A:$A,$A2,data!$E:$E,I$1)</calculatedColumnFormula>
    </tableColumn>
    <tableColumn id="11" xr3:uid="{ECEEC118-3A23-44FD-85F3-7B3329CFF3F3}" name="2015-09" dataDxfId="69">
      <calculatedColumnFormula>SUMIFS(data!$J:$J,data!$A:$A,$A2,data!$E:$E,J$1)</calculatedColumnFormula>
    </tableColumn>
    <tableColumn id="12" xr3:uid="{577BE8B3-66E4-44BB-87F9-0F64EF5552D3}" name="2015-10" dataDxfId="68">
      <calculatedColumnFormula>SUMIFS(data!$J:$J,data!$A:$A,$A2,data!$E:$E,K$1)</calculatedColumnFormula>
    </tableColumn>
    <tableColumn id="13" xr3:uid="{23B17F2F-F0EF-433A-B89B-0BB367E89AF3}" name="2015-11" dataDxfId="67">
      <calculatedColumnFormula>SUMIFS(data!$J:$J,data!$A:$A,$A2,data!$E:$E,L$1)</calculatedColumnFormula>
    </tableColumn>
    <tableColumn id="14" xr3:uid="{2A389E81-74B1-4BC7-ACFF-DF52F90F65D9}" name="2015-12" dataDxfId="66">
      <calculatedColumnFormula>SUMIFS(data!$J:$J,data!$A:$A,$A2,data!$E:$E,M$1)</calculatedColumnFormula>
    </tableColumn>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1BCE3A46-8266-4C46-BFDB-CE12E2BB8888}" name="Tabela16" displayName="Tabela16" ref="O1:R37" totalsRowShown="0" headerRowDxfId="128" dataDxfId="127">
  <tableColumns count="4">
    <tableColumn id="1" xr3:uid="{B4FD81B8-46D9-4679-B976-7AEFC17F67D2}" name="Q1" dataDxfId="132">
      <calculatedColumnFormula>SUM(B2:D2)</calculatedColumnFormula>
    </tableColumn>
    <tableColumn id="2" xr3:uid="{8CEE9D9B-B746-4815-AE8B-833931A624BE}" name="Q2" dataDxfId="131">
      <calculatedColumnFormula>SUM(E2:G2)</calculatedColumnFormula>
    </tableColumn>
    <tableColumn id="3" xr3:uid="{8FA1EBE1-6F91-45C3-8BAB-7505BDE3ABA9}" name="Q3" dataDxfId="130">
      <calculatedColumnFormula>SUM(H2:J2)</calculatedColumnFormula>
    </tableColumn>
    <tableColumn id="4" xr3:uid="{C43AE17C-88BA-4EB3-AB25-A9B477648718}" name="Q4" dataDxfId="129">
      <calculatedColumnFormula>SUM(K2:M2)</calculatedColumnFormula>
    </tableColumn>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96567473-F37C-445E-BE52-1DC9366EBA89}" name="Tabela18" displayName="Tabela18" ref="T1:T37" totalsRowShown="0" headerRowDxfId="124" dataDxfId="125" dataCellStyle="Porcentagem">
  <autoFilter ref="T1:T37" xr:uid="{B409A9FC-D8DB-42B9-98BA-0E404DCFDD50}"/>
  <tableColumns count="1">
    <tableColumn id="1" xr3:uid="{F19AB94B-FCC3-40E6-8431-1462366893D7}" name="Q4-Q1" dataDxfId="126" dataCellStyle="Porcentagem">
      <calculatedColumnFormula>(R2-O2)/(SUM(O2:R2))</calculatedColumnFormula>
    </tableColumn>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64805B1-E8CA-47D5-B147-E62F4B107D02}" name="Tabela19" displayName="Tabela19" ref="A1:E13" totalsRowShown="0" headerRowDxfId="118" dataDxfId="119" dataCellStyle="Moeda">
  <autoFilter ref="A1:E13" xr:uid="{7D05D71B-C1AE-4FA9-ACD9-B20D964BCAF1}"/>
  <tableColumns count="5">
    <tableColumn id="1" xr3:uid="{EE45FE27-FDE3-4521-A393-098A9A0D8B9C}" name="Month"/>
    <tableColumn id="2" xr3:uid="{4A621CC5-94A8-4D0C-878F-EE44E6B14CF4}" name="gross_transactions" dataDxfId="123" dataCellStyle="Moeda">
      <calculatedColumnFormula>SUMIF(data!$E:$E,$A2,data!G:G)</calculatedColumnFormula>
    </tableColumn>
    <tableColumn id="3" xr3:uid="{FBFA26BD-5106-46DB-A5AE-E4C8E2EADAF5}" name="gross_transaction_value(euros)" dataDxfId="122" dataCellStyle="Moeda">
      <calculatedColumnFormula>SUMIF(data!$E:$E,$A2,data!H:H)</calculatedColumnFormula>
    </tableColumn>
    <tableColumn id="4" xr3:uid="{91C1F436-7B62-46F9-BCA8-BAF2E8450512}" name="net_transactions" dataDxfId="121" dataCellStyle="Moeda">
      <calculatedColumnFormula>SUMIF(data!$E:$E,$A2,data!I:I)</calculatedColumnFormula>
    </tableColumn>
    <tableColumn id="5" xr3:uid="{147151FD-1ACD-4B14-B8EE-FC62B912FF1D}" name="net_transaction_value(euros)" dataDxfId="120" dataCellStyle="Moeda">
      <calculatedColumnFormula>SUMIF(data!$E:$E,$A2,data!K:K)</calculatedColumnFormula>
    </tableColumn>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9A49B4B8-2CCD-44B3-82FB-651C6AF40DE3}" name="Tabela20" displayName="Tabela20" ref="A17:E21" totalsRowShown="0" headerRowDxfId="113">
  <autoFilter ref="A17:E21" xr:uid="{826BB094-90E0-4ED7-808F-95A91D105728}"/>
  <tableColumns count="5">
    <tableColumn id="1" xr3:uid="{D7633C9E-4698-4A17-93A4-703C95062775}" name="Coluna1"/>
    <tableColumn id="2" xr3:uid="{19493F77-87EA-4363-BAB9-46E1BFD605BF}" name="Coluna2" dataDxfId="117"/>
    <tableColumn id="3" xr3:uid="{3C8480D8-4309-4A82-9A45-14B9B6BB0E3F}" name="Coluna3" dataDxfId="116"/>
    <tableColumn id="4" xr3:uid="{93697241-F7F5-4E77-98CD-9C8BD43577C5}" name="Coluna4" dataDxfId="115"/>
    <tableColumn id="5" xr3:uid="{62DABF82-5AF9-4A2C-B5CE-AC0BCEF3F20D}" name="Coluna5" dataDxfId="114"/>
  </tableColumns>
  <tableStyleInfo name="TableStyleMedium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35827E4C-19D6-43CA-A657-23E8673FB509}" name="Tabela21" displayName="Tabela21" ref="A1:N98" totalsRowShown="0">
  <autoFilter ref="A1:N98" xr:uid="{9DAFD248-DFAE-485A-8314-D7C3A1383E2F}"/>
  <tableColumns count="14">
    <tableColumn id="1" xr3:uid="{16B9AB7C-4D8D-437C-BFB8-9BDAAF817C51}" name="Product_category"/>
    <tableColumn id="3" xr3:uid="{BBAD774E-D9D0-4284-8D71-1C052391000A}" name="2015-01">
      <calculatedColumnFormula>SUMIFS(data!$L:$L,data!$D:$D,$A2,data!$E:$E,B$1)</calculatedColumnFormula>
    </tableColumn>
    <tableColumn id="4" xr3:uid="{47051D02-6441-4884-AF00-BE59F9A538DB}" name="2015-02">
      <calculatedColumnFormula>SUMIFS(data!$L:$L,data!$D:$D,$A2,data!$E:$E,C$1)</calculatedColumnFormula>
    </tableColumn>
    <tableColumn id="5" xr3:uid="{CFF3D80D-2392-4E3D-9941-C4EE549F7707}" name="2015-03">
      <calculatedColumnFormula>SUMIFS(data!$L:$L,data!$D:$D,$A2,data!$E:$E,D$1)</calculatedColumnFormula>
    </tableColumn>
    <tableColumn id="6" xr3:uid="{053428D9-C618-459E-A0AB-C6A51859C97D}" name="2015-04">
      <calculatedColumnFormula>SUMIFS(data!$L:$L,data!$D:$D,$A2,data!$E:$E,E$1)</calculatedColumnFormula>
    </tableColumn>
    <tableColumn id="7" xr3:uid="{E9D9F78F-D6C7-4072-87E4-ED0656BEF6F9}" name="2015-05">
      <calculatedColumnFormula>SUMIFS(data!$L:$L,data!$D:$D,$A2,data!$E:$E,F$1)</calculatedColumnFormula>
    </tableColumn>
    <tableColumn id="8" xr3:uid="{9C465D81-C213-411E-9664-C91C26129086}" name="2015-06">
      <calculatedColumnFormula>SUMIFS(data!$L:$L,data!$D:$D,$A2,data!$E:$E,G$1)</calculatedColumnFormula>
    </tableColumn>
    <tableColumn id="9" xr3:uid="{81E1A705-D2AF-43F9-AC90-ABD50C7B34DD}" name="2015-07">
      <calculatedColumnFormula>SUMIFS(data!$L:$L,data!$D:$D,$A2,data!$E:$E,H$1)</calculatedColumnFormula>
    </tableColumn>
    <tableColumn id="10" xr3:uid="{24C2FFA9-CD80-4CAE-A649-FE6D8DF9212A}" name="2015-08">
      <calculatedColumnFormula>SUMIFS(data!$L:$L,data!$D:$D,$A2,data!$E:$E,I$1)</calculatedColumnFormula>
    </tableColumn>
    <tableColumn id="11" xr3:uid="{2CE26376-EF7B-4475-9BFD-1A84A070755F}" name="2015-09">
      <calculatedColumnFormula>SUMIFS(data!$L:$L,data!$D:$D,$A2,data!$E:$E,J$1)</calculatedColumnFormula>
    </tableColumn>
    <tableColumn id="12" xr3:uid="{9CDB3863-D379-4158-8347-16AD8C7DF953}" name="2015-10">
      <calculatedColumnFormula>SUMIFS(data!$L:$L,data!$D:$D,$A2,data!$E:$E,K$1)</calculatedColumnFormula>
    </tableColumn>
    <tableColumn id="13" xr3:uid="{F070F9F3-0F24-4042-A91C-1EB5CCC5AEAC}" name="2015-11">
      <calculatedColumnFormula>SUMIFS(data!$L:$L,data!$D:$D,$A2,data!$E:$E,L$1)</calculatedColumnFormula>
    </tableColumn>
    <tableColumn id="14" xr3:uid="{2F77A783-9862-4A02-A94C-BE935F565AEA}" name="2015-12">
      <calculatedColumnFormula>SUMIFS(data!$L:$L,data!$D:$D,$A2,data!$E:$E,M$1)</calculatedColumnFormula>
    </tableColumn>
    <tableColumn id="15" xr3:uid="{36292D26-1B7A-4DEF-96E9-2752B80303C2}" name="Coluna1" dataDxfId="112">
      <calculatedColumnFormula>SUM(B2:M2)</calculatedColumnFormula>
    </tableColumn>
  </tableColumns>
  <tableStyleInfo name="TableStyleMedium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4A17E33D-CC64-4DBC-B5F5-9B27922CEC98}" name="Tabela22" displayName="Tabela22" ref="P1:S98" totalsRowShown="0" headerRowDxfId="106" dataDxfId="107">
  <autoFilter ref="P1:S98" xr:uid="{F044210A-113D-4C94-B060-9E75B82270C3}"/>
  <tableColumns count="4">
    <tableColumn id="1" xr3:uid="{7CC98D25-368E-4700-9B2C-08CF275DD01F}" name="Q1" dataDxfId="111">
      <calculatedColumnFormula>SUM(B2:D2)</calculatedColumnFormula>
    </tableColumn>
    <tableColumn id="2" xr3:uid="{3247522C-1112-4FAA-A1B3-8441184813BC}" name="Q2" dataDxfId="110">
      <calculatedColumnFormula>SUM(E2:G2)</calculatedColumnFormula>
    </tableColumn>
    <tableColumn id="3" xr3:uid="{1B11896D-A7C1-4A2B-9E7A-6EFBBE92A9FD}" name="Q3" dataDxfId="109">
      <calculatedColumnFormula>SUM(H2:J2)</calculatedColumnFormula>
    </tableColumn>
    <tableColumn id="4" xr3:uid="{00CC5DFB-2CFF-49FC-BD7B-B78DD53DFC6C}" name="Q4" dataDxfId="108">
      <calculatedColumnFormula>SUM(K2:M2)</calculatedColumnFormula>
    </tableColumn>
  </tableColumns>
  <tableStyleInfo name="TableStyleMedium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8119595B-E378-4BBC-8C9E-C924720AF67D}" name="Tabela23" displayName="Tabela23" ref="U1:U98" totalsRowShown="0" dataDxfId="104" dataCellStyle="Porcentagem">
  <autoFilter ref="U1:U98" xr:uid="{50B3916A-F396-4927-9691-B5671BB8A054}"/>
  <tableColumns count="1">
    <tableColumn id="1" xr3:uid="{76E11065-C430-4943-9817-2FF553C1B680}" name="Q4-Q1" dataDxfId="105" dataCellStyle="Porcentagem">
      <calculatedColumnFormula>(S2-P2)/(SUM(P2:S2))</calculatedColumnFormula>
    </tableColumn>
  </tableColumns>
  <tableStyleInfo name="TableStyleMedium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89EB43E2-771E-40B9-91A2-F655C238D75D}" name="Tabela24" displayName="Tabela24" ref="A1:M98" totalsRowShown="0" headerRowDxfId="97" dataDxfId="103">
  <autoFilter ref="A1:M98" xr:uid="{C54FBA9D-8719-4C5E-84CE-3F825674E3B5}"/>
  <tableColumns count="13">
    <tableColumn id="1" xr3:uid="{9F511760-B0ED-496B-88E1-CCCB0F9AFD5B}" name="Product_category" dataDxfId="95"/>
    <tableColumn id="3" xr3:uid="{2DE388A6-C494-4CF1-98CA-225AFDEB8E99}" name="2015-01" dataDxfId="94">
      <calculatedColumnFormula>SUMIFS(data!$K:$K,data!$D:$D,$A2,data!$E:$E,B$1)</calculatedColumnFormula>
    </tableColumn>
    <tableColumn id="4" xr3:uid="{558754A3-8667-47DA-9E2B-475FCE75BD75}" name="2015-02" dataDxfId="93">
      <calculatedColumnFormula>SUMIFS(data!$K:$K,data!$D:$D,$A2,data!$E:$E,C$1)</calculatedColumnFormula>
    </tableColumn>
    <tableColumn id="5" xr3:uid="{BAB742BD-B38D-4445-8270-35F1A39ABC5B}" name="2015-03" dataDxfId="92">
      <calculatedColumnFormula>SUMIFS(data!$K:$K,data!$D:$D,$A2,data!$E:$E,D$1)</calculatedColumnFormula>
    </tableColumn>
    <tableColumn id="6" xr3:uid="{87CDC3CB-8B88-4058-89F9-67C29EC043C1}" name="2015-04" dataDxfId="91">
      <calculatedColumnFormula>SUMIFS(data!$K:$K,data!$D:$D,$A2,data!$E:$E,E$1)</calculatedColumnFormula>
    </tableColumn>
    <tableColumn id="7" xr3:uid="{C0601A36-20EC-4A98-A658-230A445D73B9}" name="2015-05" dataDxfId="90">
      <calculatedColumnFormula>SUMIFS(data!$K:$K,data!$D:$D,$A2,data!$E:$E,F$1)</calculatedColumnFormula>
    </tableColumn>
    <tableColumn id="8" xr3:uid="{FB59BC32-4C25-4730-B39D-4FE99E798ADE}" name="2015-06" dataDxfId="89">
      <calculatedColumnFormula>SUMIFS(data!$K:$K,data!$D:$D,$A2,data!$E:$E,G$1)</calculatedColumnFormula>
    </tableColumn>
    <tableColumn id="9" xr3:uid="{A56E5F5E-E7DC-4CDD-B763-3146FBA68E93}" name="2015-07" dataDxfId="88">
      <calculatedColumnFormula>SUMIFS(data!$K:$K,data!$D:$D,$A2,data!$E:$E,H$1)</calculatedColumnFormula>
    </tableColumn>
    <tableColumn id="10" xr3:uid="{1859C2EE-C117-4CD9-85B2-01E657BC0258}" name="2015-08" dataDxfId="87">
      <calculatedColumnFormula>SUMIFS(data!$K:$K,data!$D:$D,$A2,data!$E:$E,I$1)</calculatedColumnFormula>
    </tableColumn>
    <tableColumn id="11" xr3:uid="{2317C770-5BAA-443C-8076-E5F25803C3F7}" name="2015-09" dataDxfId="86">
      <calculatedColumnFormula>SUMIFS(data!$K:$K,data!$D:$D,$A2,data!$E:$E,J$1)</calculatedColumnFormula>
    </tableColumn>
    <tableColumn id="12" xr3:uid="{DFB4462C-595B-4F72-9474-1087236BEC1B}" name="2015-10" dataDxfId="85">
      <calculatedColumnFormula>SUMIFS(data!$K:$K,data!$D:$D,$A2,data!$E:$E,K$1)</calculatedColumnFormula>
    </tableColumn>
    <tableColumn id="13" xr3:uid="{12693F2B-E110-4D8D-96B2-30B7F6C4529D}" name="2015-11" dataDxfId="84">
      <calculatedColumnFormula>SUMIFS(data!$K:$K,data!$D:$D,$A2,data!$E:$E,L$1)</calculatedColumnFormula>
    </tableColumn>
    <tableColumn id="14" xr3:uid="{CC9CABDA-DB54-4798-863B-F4A752268D2D}" name="2015-12" dataDxfId="83">
      <calculatedColumnFormula>SUMIFS(data!$K:$K,data!$D:$D,$A2,data!$E:$E,M$1)</calculatedColumnFormula>
    </tableColumn>
  </tableColumns>
  <tableStyleInfo name="TableStyleMedium9"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4F144915-F8D3-4292-9B4B-0997A2B2CD63}" name="Tabela25" displayName="Tabela25" ref="O1:R98" totalsRowShown="0" headerRowDxfId="96" dataDxfId="98">
  <autoFilter ref="O1:R98" xr:uid="{E334AEF6-5587-4420-AF7B-C0EB9459EF09}"/>
  <tableColumns count="4">
    <tableColumn id="1" xr3:uid="{9212DF11-B560-4520-8876-92EA0942686E}" name="Q1" dataDxfId="102">
      <calculatedColumnFormula>SUM(B2:D2)</calculatedColumnFormula>
    </tableColumn>
    <tableColumn id="2" xr3:uid="{008BC732-6034-4E57-B279-8538704E9C07}" name="Q2" dataDxfId="101">
      <calculatedColumnFormula>SUM(E2:G2)</calculatedColumnFormula>
    </tableColumn>
    <tableColumn id="3" xr3:uid="{EE83CD2D-901D-4241-92DC-26CEC1354C60}" name="Q3" dataDxfId="100">
      <calculatedColumnFormula>SUM(H2:J2)</calculatedColumnFormula>
    </tableColumn>
    <tableColumn id="4" xr3:uid="{9C0936DC-2D58-404C-8382-369B3532BC8D}" name="Q4" dataDxfId="99">
      <calculatedColumnFormula>SUM(K2:M2)</calculatedColumnFormula>
    </tableColumn>
  </tableColumns>
  <tableStyleInfo name="TableStyleMedium9"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484B4990-3296-4B42-AC77-18C220AEC1B9}" name="Tabela28" displayName="Tabela28" ref="A1:E98" totalsRowShown="0" headerRowDxfId="59" dataDxfId="60">
  <autoFilter ref="A1:E98" xr:uid="{AA942AA7-8B61-4BAB-B6D8-F3EEEFA57D52}"/>
  <tableColumns count="5">
    <tableColumn id="1" xr3:uid="{73FB069C-E102-45A3-B6EC-0D40D793098A}" name="Product_category" dataDxfId="65"/>
    <tableColumn id="2" xr3:uid="{BEF8D0FA-6779-4185-9D55-82105CAEA83B}" name="net_transaction_value(euros)" dataDxfId="64"/>
    <tableColumn id="3" xr3:uid="{EA6954C3-F91C-4FCE-A257-3E5AD26E6FC1}" name="male" dataDxfId="63">
      <calculatedColumnFormula>SUMIFS(data!$J:$J,data!$D:$D,$A2,data!$B:$B,C$1)</calculatedColumnFormula>
    </tableColumn>
    <tableColumn id="4" xr3:uid="{82DEF387-D7A5-4393-80B4-136E49B56BD5}" name="female" dataDxfId="62">
      <calculatedColumnFormula>SUMIFS(data!$J:$J,data!$D:$D,$A2,data!$B:$B,D$1)</calculatedColumnFormula>
    </tableColumn>
    <tableColumn id="5" xr3:uid="{3DA47120-AEAE-4487-B943-7F79DF649004}" name="Not sure" dataDxfId="61">
      <calculatedColumnFormula>SUMIFS(data!$J:$J,data!$D:$D,$A2,data!$B:$B,E$1)</calculatedColumnFormula>
    </tableColumn>
  </tableColumns>
  <tableStyleInfo name="TableStyleMedium9"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F22ED5BF-5AC2-42A8-B5E7-FB1A6E014875}" name="Tabela29" displayName="Tabela29" ref="A1:E98" totalsRowShown="0" headerRowDxfId="52" dataDxfId="53">
  <autoFilter ref="A1:E98" xr:uid="{C2549A5B-A928-4CC9-991F-5F8B2BC6CF62}"/>
  <tableColumns count="5">
    <tableColumn id="1" xr3:uid="{F1839605-B3C1-43D7-9348-3FF86618FDA8}" name="Product_category" dataDxfId="58"/>
    <tableColumn id="2" xr3:uid="{3555E5EA-F4B2-4507-979B-201BE18D9D28}" name="net_transaction_value(euros)" dataDxfId="57"/>
    <tableColumn id="3" xr3:uid="{2F5B7499-FC01-4F76-AAD8-66565B75C57D}" name="male" dataDxfId="56">
      <calculatedColumnFormula>SUMIFS(data!$L:$L,data!$D:$D,$A2,data!$B:$B,C$1)</calculatedColumnFormula>
    </tableColumn>
    <tableColumn id="4" xr3:uid="{ED207E39-5D64-4AA2-A867-573FDDF22090}" name="female" dataDxfId="55">
      <calculatedColumnFormula>SUMIFS(data!$L:$L,data!$D:$D,$A2,data!$B:$B,D$1)</calculatedColumnFormula>
    </tableColumn>
    <tableColumn id="5" xr3:uid="{F3395993-607C-4A98-B3BD-B4E7081EF6A4}" name="Not sure" dataDxfId="54">
      <calculatedColumnFormula>SUMIFS(data!$L:$L,data!$D:$D,$A2,data!$B:$B,E$1)</calculatedColumnFormula>
    </tableColumn>
  </tableColumns>
  <tableStyleInfo name="TableStyleMedium9"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1909C794-20EC-4A63-AEC7-DB8F7497BD73}" name="Tabela30" displayName="Tabela30" ref="A1:E98" totalsRowShown="0" headerRowDxfId="46" dataDxfId="45">
  <autoFilter ref="A1:E98" xr:uid="{B681BD7F-61FF-4095-866A-2FF3A85ED8E0}"/>
  <tableColumns count="5">
    <tableColumn id="1" xr3:uid="{F19DBF5D-332B-4123-AD82-D37C4677E653}" name="Product_category" dataDxfId="51"/>
    <tableColumn id="2" xr3:uid="{18EE9EE1-68BB-464E-9BD5-E2D43C715688}" name="net_transaction_value(euros)" dataDxfId="50"/>
    <tableColumn id="3" xr3:uid="{F07C7433-C538-46CA-97FD-55A172009FD7}" name="male" dataDxfId="49">
      <calculatedColumnFormula>SUMIFS(data!$K:$K,data!$D:$D,$A2,data!$B:$B,C$1)</calculatedColumnFormula>
    </tableColumn>
    <tableColumn id="4" xr3:uid="{7F7F8452-3CA9-48B3-8C67-A07E334C86AC}" name="female" dataDxfId="48">
      <calculatedColumnFormula>SUMIFS(data!$K:$K,data!$D:$D,$A2,data!$B:$B,D$1)</calculatedColumnFormula>
    </tableColumn>
    <tableColumn id="5" xr3:uid="{B981D3C6-B850-4392-8279-8F31EBFA585A}" name="Not sure" dataDxfId="47">
      <calculatedColumnFormula>SUMIFS(data!$K:$K,data!$D:$D,$A2,data!$B:$B,E$1)</calculatedColumnFormula>
    </tableColumn>
  </tableColumns>
  <tableStyleInfo name="TableStyleMedium9"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B516B023-F7D2-4580-818E-88900B1742D5}" name="Tabela31" displayName="Tabela31" ref="A1:E98" totalsRowShown="0" headerRowDxfId="39" dataDxfId="38">
  <autoFilter ref="A1:E98" xr:uid="{B37205CA-6B17-48D9-9CD3-62A97C94CBEA}"/>
  <tableColumns count="5">
    <tableColumn id="1" xr3:uid="{B962A224-3074-4ABA-A70F-B74782FF4E12}" name="Product_category" dataDxfId="44"/>
    <tableColumn id="2" xr3:uid="{E1D5541E-608D-4C89-8A70-27189490CA35}" name="net_transaction_value(euros)" dataDxfId="43"/>
    <tableColumn id="3" xr3:uid="{7360628B-3F7A-4F9B-ABA4-277C3B7547C5}" name="male" dataDxfId="42">
      <calculatedColumnFormula>SUMIFS(data!$I:$I,data!$D:$D,$A2,data!$B:$B,C$1)</calculatedColumnFormula>
    </tableColumn>
    <tableColumn id="4" xr3:uid="{90DEE55C-F464-4749-BF77-456DEA25C4D4}" name="female" dataDxfId="41">
      <calculatedColumnFormula>SUMIFS(data!$I:$I,data!$D:$D,$A2,data!$B:$B,D$1)</calculatedColumnFormula>
    </tableColumn>
    <tableColumn id="5" xr3:uid="{DB73D0C4-70C7-4BBD-8F58-01EDD09C3DB1}" name="Not sure" dataDxfId="40">
      <calculatedColumnFormula>SUMIFS(data!$I:$I,data!$D:$D,$A2,data!$B:$B,E$1)</calculatedColumnFormula>
    </tableColumn>
  </tableColumns>
  <tableStyleInfo name="TableStyleMedium9"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8B3E6F4B-57C3-4EB7-846A-F5143781868F}" name="Tabela32" displayName="Tabela32" ref="A1:M98" totalsRowShown="0" headerRowDxfId="24" dataDxfId="23">
  <autoFilter ref="A1:M98" xr:uid="{70DBF4E8-8915-47FB-BB10-C582732D6BED}"/>
  <tableColumns count="13">
    <tableColumn id="1" xr3:uid="{795C36E4-E3B8-433E-AF4F-085E56BDF29D}" name="Product_category" dataDxfId="37"/>
    <tableColumn id="3" xr3:uid="{3BC519DB-954C-44DB-BF96-E60C0392A373}" name="2015-01" dataDxfId="36">
      <calculatedColumnFormula>SUMIFS(data!$J:$J,data!$D:$D,$A2,data!$E:$E,B$1)</calculatedColumnFormula>
    </tableColumn>
    <tableColumn id="4" xr3:uid="{B4AD4292-E08B-496C-B4CF-6BBF3B17B38D}" name="2015-02" dataDxfId="35">
      <calculatedColumnFormula>SUMIFS(data!$J:$J,data!$D:$D,$A2,data!$E:$E,C$1)</calculatedColumnFormula>
    </tableColumn>
    <tableColumn id="5" xr3:uid="{65F89880-5AF0-4564-9C0A-ECE4FFD86846}" name="2015-03" dataDxfId="34">
      <calculatedColumnFormula>SUMIFS(data!$J:$J,data!$D:$D,$A2,data!$E:$E,D$1)</calculatedColumnFormula>
    </tableColumn>
    <tableColumn id="6" xr3:uid="{8234DDEB-91A2-42AA-92D7-2449FAF63BC4}" name="2015-04" dataDxfId="33">
      <calculatedColumnFormula>SUMIFS(data!$J:$J,data!$D:$D,$A2,data!$E:$E,E$1)</calculatedColumnFormula>
    </tableColumn>
    <tableColumn id="7" xr3:uid="{358C3BF3-039C-4B06-B741-CF465B319730}" name="2015-05" dataDxfId="32">
      <calculatedColumnFormula>SUMIFS(data!$J:$J,data!$D:$D,$A2,data!$E:$E,F$1)</calculatedColumnFormula>
    </tableColumn>
    <tableColumn id="8" xr3:uid="{AB96B79C-ED91-4504-A268-76DA2B585672}" name="2015-06" dataDxfId="31">
      <calculatedColumnFormula>SUMIFS(data!$J:$J,data!$D:$D,$A2,data!$E:$E,G$1)</calculatedColumnFormula>
    </tableColumn>
    <tableColumn id="9" xr3:uid="{AC4BAAF8-E31F-4FC9-88AD-3D032ACF3AE7}" name="2015-07" dataDxfId="30">
      <calculatedColumnFormula>SUMIFS(data!$J:$J,data!$D:$D,$A2,data!$E:$E,H$1)</calculatedColumnFormula>
    </tableColumn>
    <tableColumn id="10" xr3:uid="{6CB08232-6144-4D76-8EBC-BB792334D370}" name="2015-08" dataDxfId="29">
      <calculatedColumnFormula>SUMIFS(data!$J:$J,data!$D:$D,$A2,data!$E:$E,I$1)</calculatedColumnFormula>
    </tableColumn>
    <tableColumn id="11" xr3:uid="{4BB0B1AB-A1AD-4763-9856-F9F853DB64F0}" name="2015-09" dataDxfId="28">
      <calculatedColumnFormula>SUMIFS(data!$J:$J,data!$D:$D,$A2,data!$E:$E,J$1)</calculatedColumnFormula>
    </tableColumn>
    <tableColumn id="12" xr3:uid="{9D259F36-7004-4061-9F9B-C28EADB7F43E}" name="2015-10" dataDxfId="27">
      <calculatedColumnFormula>SUMIFS(data!$J:$J,data!$D:$D,$A2,data!$E:$E,K$1)</calculatedColumnFormula>
    </tableColumn>
    <tableColumn id="13" xr3:uid="{08611577-6E55-47C3-B04B-C74B1632ED04}" name="2015-11" dataDxfId="26">
      <calculatedColumnFormula>SUMIFS(data!$J:$J,data!$D:$D,$A2,data!$E:$E,L$1)</calculatedColumnFormula>
    </tableColumn>
    <tableColumn id="14" xr3:uid="{2B59F41E-D9A6-4FC3-A5BE-DDBBAB2B8E8F}" name="2015-12" dataDxfId="25">
      <calculatedColumnFormula>SUMIFS(data!$J:$J,data!$D:$D,$A2,data!$E:$E,M$1)</calculatedColumnFormula>
    </tableColumn>
  </tableColumns>
  <tableStyleInfo name="TableStyleMedium9"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40D89798-DA24-4DD3-B529-E8ADEEACD298}" name="Tabela33" displayName="Tabela33" ref="O1:R98" totalsRowShown="0" headerRowDxfId="17" dataDxfId="18">
  <autoFilter ref="O1:R98" xr:uid="{16136C9B-5EF4-4E2F-A215-24D6EAF92806}"/>
  <tableColumns count="4">
    <tableColumn id="1" xr3:uid="{105FFCF2-F51C-4607-938D-68DCAA76CE11}" name="Q1" dataDxfId="22">
      <calculatedColumnFormula>SUM(B2:D2)</calculatedColumnFormula>
    </tableColumn>
    <tableColumn id="2" xr3:uid="{75F22F3F-E7AA-4944-BAA9-8CEB3B473EBB}" name="Q2" dataDxfId="21">
      <calculatedColumnFormula>SUM(E2:G2)</calculatedColumnFormula>
    </tableColumn>
    <tableColumn id="3" xr3:uid="{BBACB799-2138-42AF-87E0-31B9DABC55BA}" name="Q3" dataDxfId="20">
      <calculatedColumnFormula>SUM(H2:J2)</calculatedColumnFormula>
    </tableColumn>
    <tableColumn id="4" xr3:uid="{6A372A10-7516-4839-A786-103E83CAD403}" name="Q4" dataDxfId="19">
      <calculatedColumnFormula>SUM(K2:M2)</calculatedColumnFormula>
    </tableColumn>
  </tableColumns>
  <tableStyleInfo name="TableStyleMedium9"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280AC0C9-4954-4C74-BFE3-B5AE26F0FFBC}" name="Tabela34" displayName="Tabela34" ref="T1:V98" totalsRowShown="0">
  <autoFilter ref="T1:V98" xr:uid="{FBB8D733-FD9C-4464-BD9C-4C56ED901A6F}"/>
  <tableColumns count="3">
    <tableColumn id="1" xr3:uid="{6A1FEB71-688C-455F-9112-2A6855A3FF5F}" name="Sum_x000a_net_transaction_value(euros)" dataDxfId="16">
      <calculatedColumnFormula>SUM(O2:R2)</calculatedColumnFormula>
    </tableColumn>
    <tableColumn id="2" xr3:uid="{873B2BB9-013F-4006-B75B-34F0FCF79BA7}" name="Q4-Q1" dataDxfId="15" dataCellStyle="Porcentagem">
      <calculatedColumnFormula>(R2-O2)/(SUM(O2:R2))</calculatedColumnFormula>
    </tableColumn>
    <tableColumn id="3" xr3:uid="{ABC0A5B9-97F1-4C9D-B18E-D05548AAE0EE}" name="Q4-Q3" dataDxfId="14" dataCellStyle="Porcentagem">
      <calculatedColumnFormula>(R2-Q2)/(SUM(O2:R2))</calculatedColumnFormula>
    </tableColumn>
  </tableColumns>
  <tableStyleInfo name="TableStyleMedium9"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C3A7D5F8-6F35-410B-AE2E-F890F4297E45}" name="Tabela35" displayName="Tabela35" ref="A1:E98" totalsRowShown="0" headerRowDxfId="7" dataDxfId="8" headerRowCellStyle="Vírgula" dataCellStyle="Vírgula">
  <autoFilter ref="A1:E98" xr:uid="{AD497926-619A-4B96-B21C-40F8EA65C93C}"/>
  <tableColumns count="5">
    <tableColumn id="1" xr3:uid="{A348933B-A410-41DA-AE0A-5AF972371AC3}" name="Product_category" dataDxfId="13"/>
    <tableColumn id="2" xr3:uid="{18AB4A26-6D36-45CD-8746-72F6D2A0404E}" name="gross_transactions" dataDxfId="12" dataCellStyle="Vírgula">
      <calculatedColumnFormula>SUMIF(data!$D:$D,$A2,data!G:G)</calculatedColumnFormula>
    </tableColumn>
    <tableColumn id="3" xr3:uid="{8AAE0DFC-627B-42A6-B5E7-A0DF789E3E49}" name="net_transactions" dataDxfId="11" dataCellStyle="Vírgula">
      <calculatedColumnFormula>SUMIF(data!$D:$D,$A2,data!I:I)</calculatedColumnFormula>
    </tableColumn>
    <tableColumn id="4" xr3:uid="{B1444EE3-1D74-40E1-9484-B904C261379C}" name="canceled_transactions" dataDxfId="10" dataCellStyle="Vírgula">
      <calculatedColumnFormula>SUMIF(data!$D:$D,$A2,data!K:K)</calculatedColumnFormula>
    </tableColumn>
    <tableColumn id="5" xr3:uid="{99255E68-7490-4FD9-842F-E8FCA195D9B4}" name="ratio net/gross" dataDxfId="9" dataCellStyle="Porcentagem">
      <calculatedColumnFormula>C2/B2</calculatedColumnFormula>
    </tableColumn>
  </tableColumns>
  <tableStyleInfo name="TableStyleMedium9"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087D777-DCD8-4F3A-A64D-D6622CA34CF7}" name="Tabela1" displayName="Tabela1" ref="A104:D107" totalsRowShown="0" headerRowDxfId="290" dataDxfId="289" headerRowCellStyle="Vírgula" dataCellStyle="Vírgula">
  <tableColumns count="4">
    <tableColumn id="1" xr3:uid="{F98AE097-7C84-4C4F-9AED-67CB082D8EB9}" name="Coluna1" dataDxfId="288"/>
    <tableColumn id="2" xr3:uid="{2D9EB814-0503-4FC6-994E-09BCC7FF2DFE}" name="gross_transactions" dataDxfId="287" dataCellStyle="Vírgula"/>
    <tableColumn id="3" xr3:uid="{1358ACE2-1B5B-459C-951C-EC034E5EB8B2}" name="net_transactions" dataDxfId="286" dataCellStyle="Vírgula"/>
    <tableColumn id="4" xr3:uid="{E9DAC6A7-2C04-41D1-9824-6C27824FF84C}" name="canceled_transactions" dataDxfId="285" dataCellStyle="Vírgula"/>
  </tableColumns>
  <tableStyleInfo name="TableStyleMedium2"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F0B45BC-E39E-4B8B-ACC7-D40E0459A1C7}" name="Tabela6" displayName="Tabela6" ref="A130:D134" totalsRowShown="0" headerRowDxfId="284" dataDxfId="283">
  <tableColumns count="4">
    <tableColumn id="1" xr3:uid="{F15407AF-E8A5-4242-950B-3E0F573C0DAD}" name="net_transaction_value(euros)" dataDxfId="282"/>
    <tableColumn id="2" xr3:uid="{C8F68A7D-48F4-43CE-ABA5-19ED3E5DFF3E}" name="male" dataDxfId="281"/>
    <tableColumn id="3" xr3:uid="{82FD02F7-04EB-40B2-B81F-D2CF428AD59B}" name="female" dataDxfId="280"/>
    <tableColumn id="4" xr3:uid="{8A64FABC-912F-4445-B1C3-4EC35C1EECD1}" name="Not sure" dataDxfId="279"/>
  </tableColumns>
  <tableStyleInfo name="TableStyleMedium2"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3F6E1F4-B532-407F-A0EA-36024AB56763}" name="Tabela7" displayName="Tabela7" ref="A156:D159" totalsRowShown="0" headerRowDxfId="278" dataDxfId="276" headerRowBorderDxfId="277" tableBorderDxfId="275">
  <tableColumns count="4">
    <tableColumn id="1" xr3:uid="{686E9721-A096-4BF3-A134-FF6749C74412}" name="net_transaction" dataDxfId="274"/>
    <tableColumn id="2" xr3:uid="{F43CE9A3-6BBE-46AE-AE5A-20F4C087759B}" name="male" dataDxfId="273"/>
    <tableColumn id="3" xr3:uid="{E41A65A9-E93F-45D4-8880-833540332501}" name="female" dataDxfId="272"/>
    <tableColumn id="4" xr3:uid="{88E0809C-4402-415C-B267-3C65741095C5}" name="Not sure" dataDxfId="271"/>
  </tableColumns>
  <tableStyleInfo name="TableStyleMedium2"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146B195D-1FBA-410D-BCF5-C10EF3E91516}" name="Tabela36" displayName="Tabela36" ref="A1:E98" totalsRowShown="0" headerRowDxfId="0" dataDxfId="1" headerRowCellStyle="Moeda" dataCellStyle="Moeda">
  <autoFilter ref="A1:E98" xr:uid="{0EA7C9AB-4F1B-45E9-9E76-0430D9EA7C8D}"/>
  <tableColumns count="5">
    <tableColumn id="1" xr3:uid="{4B1D5044-3A9E-4BC8-8680-9CBDC584B9D1}" name="Product_category" dataDxfId="6"/>
    <tableColumn id="2" xr3:uid="{65E62B95-3580-47B8-986B-5D75C4121CE4}" name="gross_transaction_value(euros)" dataDxfId="5" dataCellStyle="Moeda">
      <calculatedColumnFormula>SUMIF(data!$D:$D,$A2,data!H:H)</calculatedColumnFormula>
    </tableColumn>
    <tableColumn id="3" xr3:uid="{3FCDD14F-A371-45F0-AE82-62188A26E982}" name="net_transaction_value(euros)" dataDxfId="4" dataCellStyle="Moeda">
      <calculatedColumnFormula>SUMIF(data!$D:$D,$A2,data!J:J)</calculatedColumnFormula>
    </tableColumn>
    <tableColumn id="4" xr3:uid="{6678AF32-683E-41AF-BADD-C5763AC1F4DA}" name="canceled_transactions_value(euros)" dataDxfId="3" dataCellStyle="Moeda">
      <calculatedColumnFormula>SUMIF(data!$D:$D,$A2,data!L:L)</calculatedColumnFormula>
    </tableColumn>
    <tableColumn id="5" xr3:uid="{4B988CF3-D21D-4D07-A92A-1DC0AC42203F}" name="ratio net/gross" dataDxfId="2" dataCellStyle="Porcentagem">
      <calculatedColumnFormula>C2/B2</calculatedColumnFormula>
    </tableColumn>
  </tableColumns>
  <tableStyleInfo name="TableStyleMedium9"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563D54F-AAD8-4790-B6E6-104979B9132F}" name="Tabela2" displayName="Tabela2" ref="A1:M8" totalsRowShown="0" headerRowDxfId="270" dataDxfId="269" dataCellStyle="Vírgula">
  <tableColumns count="13">
    <tableColumn id="1" xr3:uid="{1979061F-C99E-440C-B25A-C9E0259DAD90}" name="net_transaction_value(euros)" dataDxfId="268"/>
    <tableColumn id="2" xr3:uid="{F8CD55B8-E373-4821-8E50-6E893D77AE45}" name="2015-1" dataDxfId="267" dataCellStyle="Vírgula"/>
    <tableColumn id="3" xr3:uid="{B44CA8A6-B41E-455C-B215-3208987EB283}" name="2015-2" dataDxfId="266" dataCellStyle="Vírgula"/>
    <tableColumn id="4" xr3:uid="{3ECF25E5-13B1-474F-BC24-257F664ADABA}" name="2015-3" dataDxfId="265" dataCellStyle="Vírgula"/>
    <tableColumn id="5" xr3:uid="{362350E4-2812-4C6B-9F8D-131034E02E86}" name="2015-4" dataDxfId="264" dataCellStyle="Vírgula"/>
    <tableColumn id="6" xr3:uid="{2BAEC205-5C78-4B6C-802E-CAB4C25C1636}" name="2015-5" dataDxfId="263" dataCellStyle="Vírgula"/>
    <tableColumn id="7" xr3:uid="{C5742ECD-99EB-4E57-B416-ED0025982FAD}" name="2015-6" dataDxfId="262" dataCellStyle="Vírgula"/>
    <tableColumn id="8" xr3:uid="{DC68AD39-2417-4AF7-8537-7A982557A8CF}" name="2015-7" dataDxfId="261" dataCellStyle="Vírgula"/>
    <tableColumn id="9" xr3:uid="{42E952CD-627C-4DB9-B60E-952C479AE2AA}" name="2015-8" dataDxfId="260" dataCellStyle="Vírgula"/>
    <tableColumn id="10" xr3:uid="{F349A3F3-723E-4434-87A4-CAEC4330AD5E}" name="2015-9" dataDxfId="259" dataCellStyle="Vírgula"/>
    <tableColumn id="11" xr3:uid="{E096C014-334E-47B7-A590-07047A9C7AE1}" name="2015-10" dataDxfId="258" dataCellStyle="Vírgula"/>
    <tableColumn id="12" xr3:uid="{E85D4B01-D5E0-42BB-903B-5C77ED11B217}" name="2015-11" dataDxfId="257" dataCellStyle="Vírgula"/>
    <tableColumn id="13" xr3:uid="{EFACE0B6-92B9-4C56-BB33-4F847D041113}" name="2015-12" dataDxfId="256" dataCellStyle="Vírgula"/>
  </tableColumns>
  <tableStyleInfo name="TableStyleMedium9"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9F4B61F-0095-4E7D-BB38-390DD0B2A33A}" name="Tabela3" displayName="Tabela3" ref="A62:M72" totalsRowShown="0" headerRowDxfId="255" dataDxfId="254" headerRowCellStyle="Vírgula" dataCellStyle="Vírgula">
  <tableColumns count="13">
    <tableColumn id="1" xr3:uid="{D9748D12-D952-405F-9FC5-8E099DFAD6F9}" name="canceled_transactions" dataDxfId="253" dataCellStyle="Vírgula">
      <calculatedColumnFormula>'Q5 (3)'!A89</calculatedColumnFormula>
    </tableColumn>
    <tableColumn id="2" xr3:uid="{293D50BF-A521-4D8E-A7D6-6C08A4FDC76D}" name="2015-1" dataDxfId="252" dataCellStyle="Vírgula">
      <calculatedColumnFormula>'Q5 (3)'!B89</calculatedColumnFormula>
    </tableColumn>
    <tableColumn id="3" xr3:uid="{19B2AADE-48CA-4A44-B943-BCEF6CE090E7}" name="2015-2" dataDxfId="251" dataCellStyle="Vírgula">
      <calculatedColumnFormula>'Q5 (3)'!C89</calculatedColumnFormula>
    </tableColumn>
    <tableColumn id="4" xr3:uid="{5969948E-9344-4A2B-A284-6D0AFEE1918D}" name="2015-3" dataDxfId="250" dataCellStyle="Vírgula">
      <calculatedColumnFormula>'Q5 (3)'!D89</calculatedColumnFormula>
    </tableColumn>
    <tableColumn id="5" xr3:uid="{2BD44149-14CC-4EAE-A611-DA3A3EA8179F}" name="2015-4" dataDxfId="249" dataCellStyle="Vírgula">
      <calculatedColumnFormula>'Q5 (3)'!E89</calculatedColumnFormula>
    </tableColumn>
    <tableColumn id="6" xr3:uid="{A21686B8-AC9D-445B-9B4C-342DEAE9E1A6}" name="2015-5" dataDxfId="248" dataCellStyle="Vírgula">
      <calculatedColumnFormula>'Q5 (3)'!F89</calculatedColumnFormula>
    </tableColumn>
    <tableColumn id="7" xr3:uid="{4A8AFCB8-820D-4506-8EA4-405117B5B8A3}" name="2015-6" dataDxfId="247" dataCellStyle="Vírgula">
      <calculatedColumnFormula>'Q5 (3)'!G89</calculatedColumnFormula>
    </tableColumn>
    <tableColumn id="8" xr3:uid="{789B8625-18D4-4BAA-B5FE-74081178773C}" name="2015-7" dataDxfId="246" dataCellStyle="Vírgula">
      <calculatedColumnFormula>'Q5 (3)'!H89</calculatedColumnFormula>
    </tableColumn>
    <tableColumn id="9" xr3:uid="{4A3177BC-7E71-4129-90DA-846D1F2E77B2}" name="2015-8" dataDxfId="245" dataCellStyle="Vírgula">
      <calculatedColumnFormula>'Q5 (3)'!I89</calculatedColumnFormula>
    </tableColumn>
    <tableColumn id="10" xr3:uid="{48776862-015E-46AE-B2AA-A9D61763727C}" name="2015-9" dataDxfId="244" dataCellStyle="Vírgula">
      <calculatedColumnFormula>'Q5 (3)'!J89</calculatedColumnFormula>
    </tableColumn>
    <tableColumn id="11" xr3:uid="{FA711EE0-00A8-4024-BD95-EF6420E90F63}" name="2015-10" dataDxfId="243" dataCellStyle="Vírgula">
      <calculatedColumnFormula>'Q5 (3)'!K89</calculatedColumnFormula>
    </tableColumn>
    <tableColumn id="12" xr3:uid="{67C20649-4666-4F87-9326-AAEBFA7A4399}" name="2015-11" dataDxfId="242" dataCellStyle="Vírgula">
      <calculatedColumnFormula>'Q5 (3)'!L89</calculatedColumnFormula>
    </tableColumn>
    <tableColumn id="13" xr3:uid="{A44EBFD8-9976-4268-9E80-880DCCEC6FF2}" name="2015-12" dataDxfId="241" dataCellStyle="Vírgula">
      <calculatedColumnFormula>'Q5 (3)'!M89</calculatedColumnFormula>
    </tableColumn>
  </tableColumns>
  <tableStyleInfo name="TableStyleMedium9"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A85D845-4642-4BD3-8AEC-B8172592E321}" name="Tabela8" displayName="Tabela8" ref="A1:G7" totalsRowShown="0" headerRowDxfId="240" dataDxfId="239">
  <tableColumns count="7">
    <tableColumn id="1" xr3:uid="{FA5340D1-3C3E-4F87-A68E-DEC8538D0233}" name="Monitors" dataDxfId="238"/>
    <tableColumn id="2" xr3:uid="{2941C8DA-9EF9-4F57-B64F-B1D56C0A0601}" name="36-45 years" dataDxfId="237"/>
    <tableColumn id="3" xr3:uid="{734E5B51-63B3-4A9A-974F-F01304B0A0C9}" name="26-35 years" dataDxfId="236"/>
    <tableColumn id="4" xr3:uid="{184A429E-D32A-4FCA-8227-6875242C3EEF}" name="61+ years" dataDxfId="235"/>
    <tableColumn id="5" xr3:uid="{2377DA14-26A0-43CA-A7C5-6217FF5523CD}" name="46-51 years" dataDxfId="234"/>
    <tableColumn id="6" xr3:uid="{3E5FCB3C-63F4-4A93-A66F-922A5D24B675}" name="18-25 years" dataDxfId="233"/>
    <tableColumn id="7" xr3:uid="{088E7DC8-15E6-4B53-8625-7E107063018C}" name="Sum" dataDxfId="232"/>
  </tableColumns>
  <tableStyleInfo name="TableStyleMedium9"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D84E4822-E146-4859-8716-B44294E64D89}" name="Tabela813" displayName="Tabela813" ref="A1:E7" totalsRowShown="0" headerRowDxfId="180" dataDxfId="179">
  <tableColumns count="5">
    <tableColumn id="1" xr3:uid="{28DADB98-0E01-48D2-80AD-D35E2F97FE24}" name="Monitors" dataDxfId="178"/>
    <tableColumn id="6" xr3:uid="{ED4C75B4-7FF8-4AAE-820B-143FD9755EF1}" name="male" dataDxfId="177"/>
    <tableColumn id="7" xr3:uid="{63BC1FD7-D4D2-4729-BFCF-DBDD6F6BCEE2}" name="female" dataDxfId="176"/>
    <tableColumn id="8" xr3:uid="{71D56932-A023-413E-A4EE-D6A14240B0D8}" name="Not sure" dataDxfId="175"/>
    <tableColumn id="9" xr3:uid="{DCE0BDAC-F876-49DE-BF4F-0FD320A7D9B9}" name="Sum" dataDxfId="171">
      <calculatedColumnFormula>SUM(Tabela813[[#This Row],[male]:[Not sure]])</calculatedColumnFormula>
    </tableColumn>
  </tableColumns>
  <tableStyleInfo name="TableStyleMedium9"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2572966-1888-41FF-9E36-2DFDCAC84ED9}" name="Tabela9" displayName="Tabela9" ref="A1:N8" totalsRowShown="0" headerRowDxfId="156" dataDxfId="155" headerRowCellStyle="Vírgula">
  <tableColumns count="14">
    <tableColumn id="1" xr3:uid="{1BF302AD-741A-4B14-B4F5-4114B2834653}" name="Monitors" dataDxfId="170"/>
    <tableColumn id="2" xr3:uid="{3A9D3949-B70A-402F-98BB-8929EBC9352D}" name="2015-1" dataDxfId="169"/>
    <tableColumn id="3" xr3:uid="{AE49647E-FCEB-4CF5-AD17-FADCFB5F53E2}" name="2015-2" dataDxfId="168"/>
    <tableColumn id="4" xr3:uid="{6C1E164F-5BB5-42B2-9B27-67996FB35518}" name="2015-3" dataDxfId="167"/>
    <tableColumn id="5" xr3:uid="{82891F40-F6FA-4428-9A1C-8DE3C40C69A7}" name="2015-4" dataDxfId="166"/>
    <tableColumn id="6" xr3:uid="{BF6B7814-92C4-4555-8D76-BD6553D1D789}" name="2015-5" dataDxfId="165"/>
    <tableColumn id="7" xr3:uid="{6647EC60-F267-47B6-9B26-4BCA615CED24}" name="2015-6" dataDxfId="164"/>
    <tableColumn id="8" xr3:uid="{0F279B7B-F62A-424D-8E77-AE453D8EBB25}" name="2015-7" dataDxfId="163"/>
    <tableColumn id="9" xr3:uid="{FA7AE006-21BD-491A-A4FF-92D3BE55E7AE}" name="2015-8" dataDxfId="162"/>
    <tableColumn id="10" xr3:uid="{8664AD40-8FC1-4244-891C-69F6CE7A7541}" name="2015-9" dataDxfId="161"/>
    <tableColumn id="11" xr3:uid="{2AE41E74-F52E-4D33-9EED-DA76FF5A37C5}" name="2015-10" dataDxfId="160"/>
    <tableColumn id="12" xr3:uid="{A2B0C5EB-472A-4EB4-8565-239DF8D3CF4D}" name="2015-11" dataDxfId="159"/>
    <tableColumn id="13" xr3:uid="{3E56ED44-99B7-4DA6-A54C-ADD2365DB26F}" name="2015-12" dataDxfId="158"/>
    <tableColumn id="14" xr3:uid="{D2D47A8E-FBC1-4E7B-9863-A04DB160443B}" name="Sum" dataDxfId="157"/>
  </tableColumns>
  <tableStyleInfo name="TableStyleMedium9"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47354A1E-C17B-4034-9E0E-776ACA75E01C}" name="Tabela10" displayName="Tabela10" ref="R1:V7" totalsRowShown="0" headerRowDxfId="150" dataDxfId="149">
  <tableColumns count="5">
    <tableColumn id="1" xr3:uid="{F629DFD9-977E-490C-BFCD-E8838BE4D2D2}" name="Coluna1" dataDxfId="148"/>
    <tableColumn id="2" xr3:uid="{820FB694-E508-46EE-8302-5C579E7B2BAA}" name="Q1" dataDxfId="154">
      <calculatedColumnFormula>SUM(B2:D2)</calculatedColumnFormula>
    </tableColumn>
    <tableColumn id="3" xr3:uid="{36E0E0B2-EAE5-47DF-9988-3B7D35FB3DED}" name="Q2" dataDxfId="153">
      <calculatedColumnFormula>SUM(E2:G2)</calculatedColumnFormula>
    </tableColumn>
    <tableColumn id="4" xr3:uid="{9398D849-577D-4559-A8F6-3B92ED9A8F1E}" name="Q3" dataDxfId="152">
      <calculatedColumnFormula>SUM(H2:J2)</calculatedColumnFormula>
    </tableColumn>
    <tableColumn id="5" xr3:uid="{48E63B89-842D-4618-A6D9-BA93609BE59B}" name="Q4" dataDxfId="151">
      <calculatedColumnFormula>SUM(K2:M2)</calculatedColumnFormula>
    </tableColumn>
  </tableColumns>
  <tableStyleInfo name="TableStyleMedium9"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94296820-F675-431A-85A5-A06EBBDD89C1}" name="Tabela912" displayName="Tabela912" ref="A1:AI9" totalsRowShown="0" headerRowDxfId="231" dataDxfId="230" headerRowCellStyle="Normal" dataCellStyle="Normal">
  <tableColumns count="35">
    <tableColumn id="1" xr3:uid="{D61FBF91-B411-4B8D-AA5B-345AFAB034FF}" name="Monitors" dataDxfId="229" dataCellStyle="Normal"/>
    <tableColumn id="35" xr3:uid="{6DB32D05-2B55-42BB-94FF-CD65BC82D4BE}" name="region X" dataDxfId="228" dataCellStyle="Normal"/>
    <tableColumn id="36" xr3:uid="{BD74BCDB-1EE3-4AD2-BC54-11AFBF0B8C01}" name="region B" dataDxfId="227" dataCellStyle="Normal"/>
    <tableColumn id="37" xr3:uid="{9CE2C498-4DF0-4B58-B7D6-B1EB6EE87517}" name="region AG" dataDxfId="226" dataCellStyle="Normal"/>
    <tableColumn id="38" xr3:uid="{4AB2A5A2-DE86-4F25-ACF4-0C7528C497C9}" name="region AE" dataDxfId="225" dataCellStyle="Normal"/>
    <tableColumn id="39" xr3:uid="{488D395D-48F9-4466-B0B7-6B952907180A}" name="region L" dataDxfId="224" dataCellStyle="Normal"/>
    <tableColumn id="40" xr3:uid="{E0FDAE35-FF89-4DD0-A283-47BAB7BE63A5}" name="region R" dataDxfId="223" dataCellStyle="Normal"/>
    <tableColumn id="41" xr3:uid="{7CD28F47-EBE2-48DF-B7CA-5079E5FBBE61}" name="region J" dataDxfId="222" dataCellStyle="Normal"/>
    <tableColumn id="42" xr3:uid="{152ABCB1-2859-4E86-BE22-73E661F8A782}" name="region AC" dataDxfId="221" dataCellStyle="Normal"/>
    <tableColumn id="43" xr3:uid="{092218E7-8E1E-4239-8E93-B4FD3E1E6AFA}" name="region N" dataDxfId="220" dataCellStyle="Normal"/>
    <tableColumn id="44" xr3:uid="{AA200305-6446-47B0-8266-F6892F23F2E7}" name="region AF" dataDxfId="219" dataCellStyle="Normal"/>
    <tableColumn id="45" xr3:uid="{4F64EDD0-AA0C-493C-A571-57295D92C962}" name="region H" dataDxfId="218" dataCellStyle="Normal"/>
    <tableColumn id="46" xr3:uid="{5630FBDD-7E6D-4630-B42F-ADE941F2145B}" name="region P" dataDxfId="217" dataCellStyle="Normal"/>
    <tableColumn id="47" xr3:uid="{ED5521A2-C76D-4BB1-9146-D8F7DC294F13}" name="region D" dataDxfId="216" dataCellStyle="Normal"/>
    <tableColumn id="48" xr3:uid="{BDE701D6-AF72-4BE6-9907-969D18ABFB2C}" name="region W" dataDxfId="215" dataCellStyle="Normal"/>
    <tableColumn id="49" xr3:uid="{D6B1C724-9310-46E2-88AD-E5497B6BEC9D}" name="region AB" dataDxfId="214" dataCellStyle="Normal"/>
    <tableColumn id="50" xr3:uid="{2670EE9E-61FB-4074-ABA9-F1209FECDD1F}" name="region AD" dataDxfId="213" dataCellStyle="Normal"/>
    <tableColumn id="51" xr3:uid="{AFE41C5B-53C0-477A-8675-CBB956120214}" name="region e" dataDxfId="212" dataCellStyle="Normal"/>
    <tableColumn id="52" xr3:uid="{7453379B-BEEE-4892-B99A-0500211AE11E}" name="region S" dataDxfId="211" dataCellStyle="Normal"/>
    <tableColumn id="53" xr3:uid="{33D95D2F-4ED7-44C6-B1D0-73B3B9424023}" name="region G" dataDxfId="210" dataCellStyle="Normal"/>
    <tableColumn id="54" xr3:uid="{2B62D448-4D3B-4A25-9EAE-E7FE72717053}" name="region AJ" dataDxfId="209" dataCellStyle="Normal"/>
    <tableColumn id="55" xr3:uid="{625B96AF-45C4-4275-B8B9-43E1C0EBACD0}" name="region V" dataDxfId="208" dataCellStyle="Normal"/>
    <tableColumn id="56" xr3:uid="{3B6C22C7-B0E0-4E2C-A4F6-6393BB93350C}" name="region O" dataDxfId="207" dataCellStyle="Normal"/>
    <tableColumn id="57" xr3:uid="{A6B10D38-1D32-4D08-AF97-75787D859D91}" name="region A" dataDxfId="206" dataCellStyle="Normal"/>
    <tableColumn id="58" xr3:uid="{FF645D0B-8B33-4178-ADA0-787D830F701B}" name="region AA" dataDxfId="205" dataCellStyle="Normal"/>
    <tableColumn id="59" xr3:uid="{24E73307-7BC8-489E-8838-682D519A1ACE}" name="region Z" dataDxfId="204" dataCellStyle="Normal"/>
    <tableColumn id="60" xr3:uid="{CECF70D0-71E5-422E-816C-472401A1C8C2}" name="region Y" dataDxfId="203" dataCellStyle="Normal"/>
    <tableColumn id="61" xr3:uid="{B5BB2EA3-55C8-4A86-84D6-0AEBCC2083DF}" name="region M" dataDxfId="202" dataCellStyle="Normal"/>
    <tableColumn id="62" xr3:uid="{8449CD75-1E7A-481E-B6FB-93710AE0EDDF}" name="region F" dataDxfId="201" dataCellStyle="Normal"/>
    <tableColumn id="63" xr3:uid="{715813D4-DB39-452F-B34E-97294ADB7AC4}" name="region I" dataDxfId="200" dataCellStyle="Normal"/>
    <tableColumn id="64" xr3:uid="{074C1370-D2E4-428F-9866-94EAE5ED3F4B}" name="region Q" dataDxfId="199" dataCellStyle="Normal"/>
    <tableColumn id="65" xr3:uid="{3FAFC3C5-79CA-4627-8600-5C0EB16A0696}" name="region AI" dataDxfId="198" dataCellStyle="Normal"/>
    <tableColumn id="66" xr3:uid="{386DEDF3-67FC-42AC-BDFF-068A58BF6BF0}" name="region C" dataDxfId="197" dataCellStyle="Normal"/>
    <tableColumn id="67" xr3:uid="{1C0AEE72-BAA3-4669-99B5-BF536A832A4C}" name="region K" dataDxfId="196" dataCellStyle="Normal"/>
    <tableColumn id="68" xr3:uid="{B7C06DCA-88F3-4D62-8793-C219E69E9989}" name="Coluna1" dataDxfId="195" dataCellStyle="Normal">
      <calculatedColumnFormula>SUM(Tabela912[[#This Row],[region X]:[region K]])</calculatedColumnFormula>
    </tableColumn>
  </tableColumns>
  <tableStyleInfo name="TableStyleMedium9"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CFD91E6-1F68-4A03-9E31-5B3456018620}" name="Tabela4" displayName="Tabela4" ref="A1:G6" totalsRowShown="0" headerRowDxfId="172" dataDxfId="194" dataCellStyle="Moeda">
  <tableColumns count="7">
    <tableColumn id="1" xr3:uid="{19D22E68-B358-4DC0-8193-A367494C75B0}" name="buyer_age_brackets" dataDxfId="173"/>
    <tableColumn id="2" xr3:uid="{81A24A01-BD06-4637-A236-A88AC10E7E06}" name="gross_transactions" dataDxfId="174" dataCellStyle="Moeda">
      <calculatedColumnFormula>SUMIF(data!$C:$C,$A2,data!G:G)</calculatedColumnFormula>
    </tableColumn>
    <tableColumn id="3" xr3:uid="{4C117112-750E-46F4-A9E6-8E1357523503}" name="gross_transaction_value(euros)" dataDxfId="193" dataCellStyle="Moeda">
      <calculatedColumnFormula>SUMIF(data!$C:$C,$A2,data!H:H)</calculatedColumnFormula>
    </tableColumn>
    <tableColumn id="4" xr3:uid="{CCDC808B-806D-4357-8941-2EDEA8BAC7A2}" name="net_transactions" dataDxfId="192" dataCellStyle="Moeda">
      <calculatedColumnFormula>SUMIF(data!$C:$C,$A2,data!I:I)</calculatedColumnFormula>
    </tableColumn>
    <tableColumn id="5" xr3:uid="{379BC1C7-A8A0-4C80-9C63-D9E704D3AE0B}" name="net_transaction_value(euros)" dataDxfId="191" dataCellStyle="Moeda">
      <calculatedColumnFormula>SUMIF(data!$C:$C,$A2,data!J:J)</calculatedColumnFormula>
    </tableColumn>
    <tableColumn id="6" xr3:uid="{714BF8F3-2DBB-4064-9E72-2122DB56013C}" name="canceled_transactions" dataDxfId="190" dataCellStyle="Moeda">
      <calculatedColumnFormula>SUMIF(data!$C:$C,$A2,data!K:K)</calculatedColumnFormula>
    </tableColumn>
    <tableColumn id="7" xr3:uid="{A59A9886-CFB8-4CA2-AAAC-834B0406DDA2}" name="canceled_transactions_value(euros)" dataDxfId="189" dataCellStyle="Moeda">
      <calculatedColumnFormula>SUMIF(data!$C:$C,$A2,data!L:L)</calculatedColumnFormula>
    </tableColumn>
  </tableColumns>
  <tableStyleInfo name="TableStyleMedium9"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707B7C5-121D-4232-AB69-3045CE662399}" name="Tabela5" displayName="Tabela5" ref="A1:G37" totalsRowShown="0" headerRowDxfId="188" dataDxfId="187" dataCellStyle="Moeda">
  <tableColumns count="7">
    <tableColumn id="1" xr3:uid="{B029C6D8-24D8-4267-9BD5-9009358C3C78}" name="Selling Region"/>
    <tableColumn id="2" xr3:uid="{60F28E40-8DE5-4344-82E1-DA68D5616F7B}" name="gross_transactions" dataDxfId="186" dataCellStyle="Moeda">
      <calculatedColumnFormula>SUMIF(data!$A:$A,$A2,data!G:G)</calculatedColumnFormula>
    </tableColumn>
    <tableColumn id="3" xr3:uid="{CE2FC2EE-B1C9-4641-8ADC-95D3D845E862}" name="gross_transaction_value(euros)" dataDxfId="185" dataCellStyle="Moeda">
      <calculatedColumnFormula>SUMIF(data!$A:$A,$A2,data!H:H)</calculatedColumnFormula>
    </tableColumn>
    <tableColumn id="4" xr3:uid="{229C3191-8AD2-4DBC-BCE4-C6185F426FB1}" name="net_transactions" dataDxfId="184" dataCellStyle="Moeda">
      <calculatedColumnFormula>SUMIF(data!$A:$A,$A2,data!I:I)</calculatedColumnFormula>
    </tableColumn>
    <tableColumn id="5" xr3:uid="{26DDBD0C-0784-41ED-8257-8BD0D6F2E0C8}" name="net_transaction_value(euros)" dataDxfId="183" dataCellStyle="Moeda">
      <calculatedColumnFormula>SUMIF(data!$A:$A,$A2,data!J:J)</calculatedColumnFormula>
    </tableColumn>
    <tableColumn id="6" xr3:uid="{01D98282-90D1-471A-8C55-BF916C603180}" name="canceled_transactions" dataDxfId="182" dataCellStyle="Moeda">
      <calculatedColumnFormula>SUMIF(data!$A:$A,$A2,data!K:K)</calculatedColumnFormula>
    </tableColumn>
    <tableColumn id="7" xr3:uid="{C2B6FEBA-7644-4AA1-A394-F14230CD1CF9}" name="canceled_transactions_value(euros)" dataDxfId="181" dataCellStyle="Moeda">
      <calculatedColumnFormula>SUMIF(data!$A:$A,$A2,data!L:L)</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drawing" Target="../drawings/drawing4.xml"/><Relationship Id="rId4" Type="http://schemas.openxmlformats.org/officeDocument/2006/relationships/table" Target="../tables/table8.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table" Target="../tables/table9.x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table" Target="../tables/table11.xml"/><Relationship Id="rId1" Type="http://schemas.openxmlformats.org/officeDocument/2006/relationships/drawing" Target="../drawings/drawing6.xml"/><Relationship Id="rId4" Type="http://schemas.openxmlformats.org/officeDocument/2006/relationships/table" Target="../tables/table13.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table" Target="../tables/table14.xml"/><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9.xml"/><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21.xml"/><Relationship Id="rId2" Type="http://schemas.openxmlformats.org/officeDocument/2006/relationships/table" Target="../tables/table20.xml"/><Relationship Id="rId1" Type="http://schemas.openxmlformats.org/officeDocument/2006/relationships/drawing" Target="../drawings/drawing15.xml"/><Relationship Id="rId4" Type="http://schemas.openxmlformats.org/officeDocument/2006/relationships/table" Target="../tables/table22.xml"/></Relationships>
</file>

<file path=xl/worksheets/_rels/sheet18.xml.rels><?xml version="1.0" encoding="UTF-8" standalone="yes"?>
<Relationships xmlns="http://schemas.openxmlformats.org/package/2006/relationships"><Relationship Id="rId2" Type="http://schemas.openxmlformats.org/officeDocument/2006/relationships/table" Target="../tables/table23.xml"/><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25.xml"/><Relationship Id="rId2" Type="http://schemas.openxmlformats.org/officeDocument/2006/relationships/table" Target="../tables/table24.xml"/><Relationship Id="rId1" Type="http://schemas.openxmlformats.org/officeDocument/2006/relationships/drawing" Target="../drawings/drawing17.xml"/><Relationship Id="rId5" Type="http://schemas.openxmlformats.org/officeDocument/2006/relationships/table" Target="../tables/table27.xml"/><Relationship Id="rId4" Type="http://schemas.openxmlformats.org/officeDocument/2006/relationships/table" Target="../tables/table2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29.xml"/><Relationship Id="rId2" Type="http://schemas.openxmlformats.org/officeDocument/2006/relationships/table" Target="../tables/table28.xml"/><Relationship Id="rId1" Type="http://schemas.openxmlformats.org/officeDocument/2006/relationships/drawing" Target="../drawings/drawing2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6.xml.rels><?xml version="1.0" encoding="UTF-8" standalone="yes"?>
<Relationships xmlns="http://schemas.openxmlformats.org/package/2006/relationships"><Relationship Id="rId2" Type="http://schemas.openxmlformats.org/officeDocument/2006/relationships/table" Target="../tables/table30.xml"/><Relationship Id="rId1" Type="http://schemas.openxmlformats.org/officeDocument/2006/relationships/drawing" Target="../drawings/drawing24.xml"/></Relationships>
</file>

<file path=xl/worksheets/_rels/sheet27.xml.rels><?xml version="1.0" encoding="UTF-8" standalone="yes"?>
<Relationships xmlns="http://schemas.openxmlformats.org/package/2006/relationships"><Relationship Id="rId2" Type="http://schemas.openxmlformats.org/officeDocument/2006/relationships/table" Target="../tables/table31.xml"/><Relationship Id="rId1" Type="http://schemas.openxmlformats.org/officeDocument/2006/relationships/drawing" Target="../drawings/drawing25.xml"/></Relationships>
</file>

<file path=xl/worksheets/_rels/sheet28.xml.rels><?xml version="1.0" encoding="UTF-8" standalone="yes"?>
<Relationships xmlns="http://schemas.openxmlformats.org/package/2006/relationships"><Relationship Id="rId3" Type="http://schemas.openxmlformats.org/officeDocument/2006/relationships/table" Target="../tables/table33.xml"/><Relationship Id="rId2" Type="http://schemas.openxmlformats.org/officeDocument/2006/relationships/table" Target="../tables/table32.xml"/><Relationship Id="rId1" Type="http://schemas.openxmlformats.org/officeDocument/2006/relationships/drawing" Target="../drawings/drawing26.xml"/></Relationships>
</file>

<file path=xl/worksheets/_rels/sheet29.xml.rels><?xml version="1.0" encoding="UTF-8" standalone="yes"?>
<Relationships xmlns="http://schemas.openxmlformats.org/package/2006/relationships"><Relationship Id="rId2" Type="http://schemas.openxmlformats.org/officeDocument/2006/relationships/table" Target="../tables/table34.xml"/><Relationship Id="rId1" Type="http://schemas.openxmlformats.org/officeDocument/2006/relationships/drawing" Target="../drawings/drawing27.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1.xml.rels><?xml version="1.0" encoding="UTF-8" standalone="yes"?>
<Relationships xmlns="http://schemas.openxmlformats.org/package/2006/relationships"><Relationship Id="rId2" Type="http://schemas.openxmlformats.org/officeDocument/2006/relationships/table" Target="../tables/table35.xml"/><Relationship Id="rId1" Type="http://schemas.openxmlformats.org/officeDocument/2006/relationships/drawing" Target="../drawings/drawing29.xml"/></Relationships>
</file>

<file path=xl/worksheets/_rels/sheet32.xml.rels><?xml version="1.0" encoding="UTF-8" standalone="yes"?>
<Relationships xmlns="http://schemas.openxmlformats.org/package/2006/relationships"><Relationship Id="rId2" Type="http://schemas.openxmlformats.org/officeDocument/2006/relationships/table" Target="../tables/table36.xml"/><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7"/>
  <sheetViews>
    <sheetView workbookViewId="0">
      <selection activeCell="A20" sqref="A20"/>
    </sheetView>
  </sheetViews>
  <sheetFormatPr defaultColWidth="9.109375" defaultRowHeight="14.4" x14ac:dyDescent="0.3"/>
  <cols>
    <col min="1" max="1" width="77.44140625" bestFit="1" customWidth="1"/>
  </cols>
  <sheetData>
    <row r="1" spans="1:1" x14ac:dyDescent="0.3">
      <c r="A1" s="5" t="s">
        <v>178</v>
      </c>
    </row>
    <row r="2" spans="1:1" x14ac:dyDescent="0.3">
      <c r="A2" s="6"/>
    </row>
    <row r="3" spans="1:1" x14ac:dyDescent="0.3">
      <c r="A3" s="7" t="s">
        <v>185</v>
      </c>
    </row>
    <row r="4" spans="1:1" x14ac:dyDescent="0.3">
      <c r="A4" s="8"/>
    </row>
    <row r="5" spans="1:1" x14ac:dyDescent="0.3">
      <c r="A5" s="7" t="s">
        <v>186</v>
      </c>
    </row>
    <row r="6" spans="1:1" x14ac:dyDescent="0.3">
      <c r="A6" s="8"/>
    </row>
    <row r="7" spans="1:1" x14ac:dyDescent="0.3">
      <c r="A7" s="7" t="s">
        <v>187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63"/>
  <sheetViews>
    <sheetView topLeftCell="A22" workbookViewId="0">
      <selection activeCell="C3" sqref="C3"/>
    </sheetView>
  </sheetViews>
  <sheetFormatPr defaultColWidth="9.109375" defaultRowHeight="14.4" x14ac:dyDescent="0.3"/>
  <cols>
    <col min="1" max="1" width="87.88671875" customWidth="1"/>
    <col min="2" max="3" width="2.6640625" customWidth="1"/>
    <col min="4" max="4" width="73.109375" customWidth="1"/>
  </cols>
  <sheetData>
    <row r="1" spans="1:4" x14ac:dyDescent="0.3">
      <c r="A1" s="11" t="s">
        <v>179</v>
      </c>
    </row>
    <row r="2" spans="1:4" s="4" customFormat="1" x14ac:dyDescent="0.3">
      <c r="A2" s="3" t="s">
        <v>177</v>
      </c>
      <c r="B2" s="3"/>
      <c r="D2" s="3" t="s">
        <v>184</v>
      </c>
    </row>
    <row r="3" spans="1:4" s="4" customFormat="1" x14ac:dyDescent="0.3">
      <c r="A3" s="3"/>
      <c r="B3" s="3"/>
      <c r="D3" s="3"/>
    </row>
    <row r="4" spans="1:4" s="4" customFormat="1" ht="43.2" x14ac:dyDescent="0.3">
      <c r="A4" s="9" t="s">
        <v>180</v>
      </c>
      <c r="B4" s="9"/>
      <c r="D4" s="3"/>
    </row>
    <row r="5" spans="1:4" x14ac:dyDescent="0.3">
      <c r="A5" s="1"/>
      <c r="B5" s="1"/>
    </row>
    <row r="6" spans="1:4" ht="28.8" x14ac:dyDescent="0.3">
      <c r="A6" s="2" t="s">
        <v>183</v>
      </c>
      <c r="B6" s="2"/>
      <c r="D6" s="12" t="s">
        <v>216</v>
      </c>
    </row>
    <row r="7" spans="1:4" x14ac:dyDescent="0.3">
      <c r="A7" s="2"/>
      <c r="B7" s="2"/>
      <c r="D7" s="10"/>
    </row>
    <row r="8" spans="1:4" ht="72" x14ac:dyDescent="0.3">
      <c r="A8" s="2" t="s">
        <v>167</v>
      </c>
      <c r="B8" s="2"/>
      <c r="D8" s="12" t="s">
        <v>188</v>
      </c>
    </row>
    <row r="9" spans="1:4" x14ac:dyDescent="0.3">
      <c r="A9" s="2"/>
      <c r="B9" s="2"/>
      <c r="D9" s="10"/>
    </row>
    <row r="10" spans="1:4" x14ac:dyDescent="0.3">
      <c r="A10" s="2" t="s">
        <v>168</v>
      </c>
      <c r="B10" s="2"/>
      <c r="D10" s="12" t="s">
        <v>36</v>
      </c>
    </row>
    <row r="11" spans="1:4" x14ac:dyDescent="0.3">
      <c r="A11" s="2"/>
      <c r="B11" s="2"/>
      <c r="D11" s="10"/>
    </row>
    <row r="12" spans="1:4" ht="72" x14ac:dyDescent="0.3">
      <c r="A12" s="2" t="s">
        <v>169</v>
      </c>
      <c r="B12" s="2"/>
      <c r="D12" s="12" t="s">
        <v>193</v>
      </c>
    </row>
    <row r="13" spans="1:4" x14ac:dyDescent="0.3">
      <c r="A13" s="2"/>
      <c r="B13" s="2"/>
      <c r="D13" s="10"/>
    </row>
    <row r="14" spans="1:4" ht="72" x14ac:dyDescent="0.3">
      <c r="A14" s="2" t="s">
        <v>170</v>
      </c>
      <c r="B14" s="2"/>
      <c r="D14" s="12" t="s">
        <v>195</v>
      </c>
    </row>
    <row r="15" spans="1:4" x14ac:dyDescent="0.3">
      <c r="A15" s="2"/>
      <c r="B15" s="2"/>
      <c r="D15" s="10"/>
    </row>
    <row r="16" spans="1:4" ht="230.4" x14ac:dyDescent="0.3">
      <c r="A16" s="2" t="s">
        <v>171</v>
      </c>
      <c r="B16" s="2"/>
      <c r="D16" s="21" t="s">
        <v>217</v>
      </c>
    </row>
    <row r="17" spans="1:4" x14ac:dyDescent="0.3">
      <c r="A17" s="2"/>
      <c r="B17" s="2"/>
      <c r="D17" s="10"/>
    </row>
    <row r="18" spans="1:4" ht="158.4" x14ac:dyDescent="0.3">
      <c r="A18" s="2" t="s">
        <v>172</v>
      </c>
      <c r="B18" s="2"/>
      <c r="D18" s="21" t="s">
        <v>196</v>
      </c>
    </row>
    <row r="19" spans="1:4" x14ac:dyDescent="0.3">
      <c r="A19" s="2"/>
      <c r="B19" s="2"/>
      <c r="D19" s="10"/>
    </row>
    <row r="20" spans="1:4" ht="172.8" x14ac:dyDescent="0.3">
      <c r="A20" s="2" t="s">
        <v>173</v>
      </c>
      <c r="B20" s="2"/>
      <c r="D20" s="21" t="s">
        <v>197</v>
      </c>
    </row>
    <row r="21" spans="1:4" x14ac:dyDescent="0.3">
      <c r="A21" s="2"/>
      <c r="B21" s="2"/>
      <c r="D21" s="10"/>
    </row>
    <row r="22" spans="1:4" ht="244.8" x14ac:dyDescent="0.3">
      <c r="A22" s="2" t="s">
        <v>174</v>
      </c>
      <c r="B22" s="2"/>
      <c r="D22" s="21" t="s">
        <v>215</v>
      </c>
    </row>
    <row r="23" spans="1:4" x14ac:dyDescent="0.3">
      <c r="A23" s="2"/>
      <c r="B23" s="2"/>
      <c r="D23" s="10"/>
    </row>
    <row r="24" spans="1:4" ht="144" x14ac:dyDescent="0.3">
      <c r="A24" s="2" t="s">
        <v>175</v>
      </c>
      <c r="B24" s="2"/>
      <c r="D24" s="21" t="s">
        <v>218</v>
      </c>
    </row>
    <row r="25" spans="1:4" x14ac:dyDescent="0.3">
      <c r="A25" s="2"/>
      <c r="B25" s="2"/>
      <c r="D25" s="10"/>
    </row>
    <row r="26" spans="1:4" ht="26.4" customHeight="1" x14ac:dyDescent="0.3">
      <c r="A26" s="2" t="s">
        <v>176</v>
      </c>
      <c r="B26" s="2"/>
      <c r="D26" s="88" t="s">
        <v>219</v>
      </c>
    </row>
    <row r="27" spans="1:4" x14ac:dyDescent="0.3">
      <c r="D27" s="88"/>
    </row>
    <row r="28" spans="1:4" x14ac:dyDescent="0.3">
      <c r="D28" s="88"/>
    </row>
    <row r="29" spans="1:4" x14ac:dyDescent="0.3">
      <c r="D29" s="88"/>
    </row>
    <row r="30" spans="1:4" x14ac:dyDescent="0.3">
      <c r="D30" s="88"/>
    </row>
    <row r="31" spans="1:4" x14ac:dyDescent="0.3">
      <c r="D31" s="88"/>
    </row>
    <row r="32" spans="1:4" x14ac:dyDescent="0.3">
      <c r="D32" s="88"/>
    </row>
    <row r="33" spans="4:4" x14ac:dyDescent="0.3">
      <c r="D33" s="88"/>
    </row>
    <row r="34" spans="4:4" x14ac:dyDescent="0.3">
      <c r="D34" s="88"/>
    </row>
    <row r="35" spans="4:4" x14ac:dyDescent="0.3">
      <c r="D35" s="88"/>
    </row>
    <row r="36" spans="4:4" x14ac:dyDescent="0.3">
      <c r="D36" s="88"/>
    </row>
    <row r="37" spans="4:4" x14ac:dyDescent="0.3">
      <c r="D37" s="88"/>
    </row>
    <row r="38" spans="4:4" x14ac:dyDescent="0.3">
      <c r="D38" s="88"/>
    </row>
    <row r="39" spans="4:4" x14ac:dyDescent="0.3">
      <c r="D39" s="88"/>
    </row>
    <row r="40" spans="4:4" x14ac:dyDescent="0.3">
      <c r="D40" s="88"/>
    </row>
    <row r="41" spans="4:4" x14ac:dyDescent="0.3">
      <c r="D41" s="88"/>
    </row>
    <row r="42" spans="4:4" x14ac:dyDescent="0.3">
      <c r="D42" s="88"/>
    </row>
    <row r="43" spans="4:4" x14ac:dyDescent="0.3">
      <c r="D43" s="88"/>
    </row>
    <row r="44" spans="4:4" x14ac:dyDescent="0.3">
      <c r="D44" s="88"/>
    </row>
    <row r="45" spans="4:4" x14ac:dyDescent="0.3">
      <c r="D45" s="88"/>
    </row>
    <row r="46" spans="4:4" x14ac:dyDescent="0.3">
      <c r="D46" s="88"/>
    </row>
    <row r="47" spans="4:4" x14ac:dyDescent="0.3">
      <c r="D47" s="88"/>
    </row>
    <row r="48" spans="4:4" x14ac:dyDescent="0.3">
      <c r="D48" s="88"/>
    </row>
    <row r="49" spans="4:4" x14ac:dyDescent="0.3">
      <c r="D49" s="88"/>
    </row>
    <row r="50" spans="4:4" x14ac:dyDescent="0.3">
      <c r="D50" s="88"/>
    </row>
    <row r="51" spans="4:4" x14ac:dyDescent="0.3">
      <c r="D51" s="88"/>
    </row>
    <row r="52" spans="4:4" x14ac:dyDescent="0.3">
      <c r="D52" s="88"/>
    </row>
    <row r="53" spans="4:4" x14ac:dyDescent="0.3">
      <c r="D53" s="88"/>
    </row>
    <row r="54" spans="4:4" x14ac:dyDescent="0.3">
      <c r="D54" s="88"/>
    </row>
    <row r="55" spans="4:4" x14ac:dyDescent="0.3">
      <c r="D55" s="88"/>
    </row>
    <row r="56" spans="4:4" x14ac:dyDescent="0.3">
      <c r="D56" s="88"/>
    </row>
    <row r="57" spans="4:4" x14ac:dyDescent="0.3">
      <c r="D57" s="88"/>
    </row>
    <row r="58" spans="4:4" x14ac:dyDescent="0.3">
      <c r="D58" s="88"/>
    </row>
    <row r="59" spans="4:4" x14ac:dyDescent="0.3">
      <c r="D59" s="88"/>
    </row>
    <row r="60" spans="4:4" x14ac:dyDescent="0.3">
      <c r="D60" s="88"/>
    </row>
    <row r="61" spans="4:4" x14ac:dyDescent="0.3">
      <c r="D61" s="88"/>
    </row>
    <row r="62" spans="4:4" x14ac:dyDescent="0.3">
      <c r="D62" s="88"/>
    </row>
    <row r="63" spans="4:4" x14ac:dyDescent="0.3">
      <c r="D63" s="88"/>
    </row>
  </sheetData>
  <mergeCells count="1">
    <mergeCell ref="D26:D63"/>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020180-7771-4E10-9477-CCBB7C49E0A8}">
  <dimension ref="A1:G19"/>
  <sheetViews>
    <sheetView workbookViewId="0">
      <selection activeCell="V12" sqref="V12"/>
    </sheetView>
  </sheetViews>
  <sheetFormatPr defaultRowHeight="14.4" x14ac:dyDescent="0.3"/>
  <cols>
    <col min="1" max="1" width="9.5546875" customWidth="1"/>
    <col min="2" max="2" width="16.6640625" hidden="1" customWidth="1"/>
    <col min="3" max="3" width="27.77734375" hidden="1" customWidth="1"/>
    <col min="4" max="4" width="15.109375" hidden="1" customWidth="1"/>
    <col min="5" max="5" width="26.21875" bestFit="1" customWidth="1"/>
    <col min="6" max="6" width="19.88671875" hidden="1" customWidth="1"/>
    <col min="7" max="7" width="31.77734375" hidden="1" customWidth="1"/>
  </cols>
  <sheetData>
    <row r="1" spans="1:7" x14ac:dyDescent="0.3">
      <c r="A1" s="1" t="s">
        <v>1</v>
      </c>
      <c r="B1" s="1" t="s">
        <v>8</v>
      </c>
      <c r="C1" s="1" t="s">
        <v>9</v>
      </c>
      <c r="D1" s="1" t="s">
        <v>10</v>
      </c>
      <c r="E1" s="1" t="s">
        <v>11</v>
      </c>
      <c r="F1" s="13">
        <f>SUMIF(data!$E:$E,$A2,data!K:K)</f>
        <v>814</v>
      </c>
      <c r="G1" s="13">
        <f>SUMIF(data!$E:$E,$A2,data!L:L)</f>
        <v>57302.069999999949</v>
      </c>
    </row>
    <row r="2" spans="1:7" x14ac:dyDescent="0.3">
      <c r="A2" t="s">
        <v>40</v>
      </c>
      <c r="B2" s="13">
        <f>SUMIF(data!$E:$E,$A2,data!G:G)</f>
        <v>1492</v>
      </c>
      <c r="C2" s="13">
        <f>SUMIF(data!$E:$E,$A2,data!H:H)</f>
        <v>82261.280000000057</v>
      </c>
      <c r="D2" s="13">
        <f>SUMIF(data!$E:$E,$A2,data!I:I)</f>
        <v>678</v>
      </c>
      <c r="E2" s="13">
        <f>SUMIF(data!$E:$E,$A2,data!J:J)</f>
        <v>24959.209999999995</v>
      </c>
      <c r="F2" s="13">
        <f>SUMIF(data!$E:$E,$A3,data!K:K)</f>
        <v>1266</v>
      </c>
      <c r="G2" s="13">
        <f>SUMIF(data!$E:$E,$A3,data!L:L)</f>
        <v>121775.61000000002</v>
      </c>
    </row>
    <row r="3" spans="1:7" x14ac:dyDescent="0.3">
      <c r="A3" t="s">
        <v>24</v>
      </c>
      <c r="B3" s="13">
        <f>SUMIF(data!$E:$E,$A3,data!G:G)</f>
        <v>1561</v>
      </c>
      <c r="C3" s="13">
        <f>SUMIF(data!$E:$E,$A3,data!H:H)</f>
        <v>127659.40999999996</v>
      </c>
      <c r="D3" s="13">
        <f>SUMIF(data!$E:$E,$A3,data!I:I)</f>
        <v>295</v>
      </c>
      <c r="E3" s="13">
        <f>SUMIF(data!$E:$E,$A3,data!J:J)</f>
        <v>5883.7999999999965</v>
      </c>
      <c r="F3" s="13">
        <f>SUMIF(data!$E:$E,$A4,data!K:K)</f>
        <v>1130</v>
      </c>
      <c r="G3" s="13">
        <f>SUMIF(data!$E:$E,$A4,data!L:L)</f>
        <v>556982.29000000015</v>
      </c>
    </row>
    <row r="4" spans="1:7" x14ac:dyDescent="0.3">
      <c r="A4" t="s">
        <v>15</v>
      </c>
      <c r="B4" s="13">
        <f>SUMIF(data!$E:$E,$A4,data!G:G)</f>
        <v>1418</v>
      </c>
      <c r="C4" s="13">
        <f>SUMIF(data!$E:$E,$A4,data!H:H)</f>
        <v>569395.33000000031</v>
      </c>
      <c r="D4" s="13">
        <f>SUMIF(data!$E:$E,$A4,data!I:I)</f>
        <v>288</v>
      </c>
      <c r="E4" s="13">
        <f>SUMIF(data!$E:$E,$A4,data!J:J)</f>
        <v>12413.03999999999</v>
      </c>
      <c r="F4" s="13">
        <f>SUMIF(data!$E:$E,$A5,data!K:K)</f>
        <v>1397</v>
      </c>
      <c r="G4" s="13">
        <f>SUMIF(data!$E:$E,$A5,data!L:L)</f>
        <v>97906.240000000165</v>
      </c>
    </row>
    <row r="5" spans="1:7" x14ac:dyDescent="0.3">
      <c r="A5" t="s">
        <v>28</v>
      </c>
      <c r="B5" s="13">
        <f>SUMIF(data!$E:$E,$A5,data!G:G)</f>
        <v>1838</v>
      </c>
      <c r="C5" s="13">
        <f>SUMIF(data!$E:$E,$A5,data!H:H)</f>
        <v>106263</v>
      </c>
      <c r="D5" s="13">
        <f>SUMIF(data!$E:$E,$A5,data!I:I)</f>
        <v>441</v>
      </c>
      <c r="E5" s="13">
        <f>SUMIF(data!$E:$E,$A5,data!J:J)</f>
        <v>8356.76</v>
      </c>
      <c r="F5" s="13">
        <f>SUMIF(data!$E:$E,$A6,data!K:K)</f>
        <v>1489</v>
      </c>
      <c r="G5" s="13">
        <f>SUMIF(data!$E:$E,$A6,data!L:L)</f>
        <v>76261.680000000109</v>
      </c>
    </row>
    <row r="6" spans="1:7" x14ac:dyDescent="0.3">
      <c r="A6" t="s">
        <v>20</v>
      </c>
      <c r="B6" s="13">
        <f>SUMIF(data!$E:$E,$A6,data!G:G)</f>
        <v>2066</v>
      </c>
      <c r="C6" s="13">
        <f>SUMIF(data!$E:$E,$A6,data!H:H)</f>
        <v>90820.609999999971</v>
      </c>
      <c r="D6" s="13">
        <f>SUMIF(data!$E:$E,$A6,data!I:I)</f>
        <v>577</v>
      </c>
      <c r="E6" s="13">
        <f>SUMIF(data!$E:$E,$A6,data!J:J)</f>
        <v>14558.929999999997</v>
      </c>
      <c r="F6" s="13">
        <f>SUMIF(data!$E:$E,$A7,data!K:K)</f>
        <v>1706</v>
      </c>
      <c r="G6" s="13">
        <f>SUMIF(data!$E:$E,$A7,data!L:L)</f>
        <v>116325.87</v>
      </c>
    </row>
    <row r="7" spans="1:7" x14ac:dyDescent="0.3">
      <c r="A7" t="s">
        <v>31</v>
      </c>
      <c r="B7" s="13">
        <f>SUMIF(data!$E:$E,$A7,data!G:G)</f>
        <v>2225</v>
      </c>
      <c r="C7" s="13">
        <f>SUMIF(data!$E:$E,$A7,data!H:H)</f>
        <v>133388.14999999991</v>
      </c>
      <c r="D7" s="13">
        <f>SUMIF(data!$E:$E,$A7,data!I:I)</f>
        <v>519</v>
      </c>
      <c r="E7" s="13">
        <f>SUMIF(data!$E:$E,$A7,data!J:J)</f>
        <v>17062.280000000002</v>
      </c>
      <c r="F7" s="13">
        <f>SUMIF(data!$E:$E,$A8,data!K:K)</f>
        <v>2145</v>
      </c>
      <c r="G7" s="13">
        <f>SUMIF(data!$E:$E,$A8,data!L:L)</f>
        <v>115878.90000000002</v>
      </c>
    </row>
    <row r="8" spans="1:7" x14ac:dyDescent="0.3">
      <c r="A8" t="s">
        <v>37</v>
      </c>
      <c r="B8" s="13">
        <f>SUMIF(data!$E:$E,$A8,data!G:G)</f>
        <v>2635</v>
      </c>
      <c r="C8" s="13">
        <f>SUMIF(data!$E:$E,$A8,data!H:H)</f>
        <v>128908.83</v>
      </c>
      <c r="D8" s="13">
        <f>SUMIF(data!$E:$E,$A8,data!I:I)</f>
        <v>490</v>
      </c>
      <c r="E8" s="13">
        <f>SUMIF(data!$E:$E,$A8,data!J:J)</f>
        <v>13029.930000000004</v>
      </c>
      <c r="F8" s="13">
        <f>SUMIF(data!$E:$E,$A9,data!K:K)</f>
        <v>2643</v>
      </c>
      <c r="G8" s="13">
        <f>SUMIF(data!$E:$E,$A9,data!L:L)</f>
        <v>630105.15000000061</v>
      </c>
    </row>
    <row r="9" spans="1:7" x14ac:dyDescent="0.3">
      <c r="A9" t="s">
        <v>25</v>
      </c>
      <c r="B9" s="13">
        <f>SUMIF(data!$E:$E,$A9,data!G:G)</f>
        <v>3452</v>
      </c>
      <c r="C9" s="13">
        <f>SUMIF(data!$E:$E,$A9,data!H:H)</f>
        <v>654862.43000000087</v>
      </c>
      <c r="D9" s="13">
        <f>SUMIF(data!$E:$E,$A9,data!I:I)</f>
        <v>809</v>
      </c>
      <c r="E9" s="13">
        <f>SUMIF(data!$E:$E,$A9,data!J:J)</f>
        <v>24757.279999999992</v>
      </c>
      <c r="F9" s="13">
        <f>SUMIF(data!$E:$E,$A10,data!K:K)</f>
        <v>3529</v>
      </c>
      <c r="G9" s="13">
        <f>SUMIF(data!$E:$E,$A10,data!L:L)</f>
        <v>155461.22999999992</v>
      </c>
    </row>
    <row r="10" spans="1:7" x14ac:dyDescent="0.3">
      <c r="A10" t="s">
        <v>41</v>
      </c>
      <c r="B10" s="13">
        <f>SUMIF(data!$E:$E,$A10,data!G:G)</f>
        <v>4426</v>
      </c>
      <c r="C10" s="13">
        <f>SUMIF(data!$E:$E,$A10,data!H:H)</f>
        <v>175511.13999999993</v>
      </c>
      <c r="D10" s="13">
        <f>SUMIF(data!$E:$E,$A10,data!I:I)</f>
        <v>897</v>
      </c>
      <c r="E10" s="13">
        <f>SUMIF(data!$E:$E,$A10,data!J:J)</f>
        <v>20049.909999999996</v>
      </c>
      <c r="F10" s="13">
        <f>SUMIF(data!$E:$E,$A11,data!K:K)</f>
        <v>4188</v>
      </c>
      <c r="G10" s="13">
        <f>SUMIF(data!$E:$E,$A11,data!L:L)</f>
        <v>725975.61000000034</v>
      </c>
    </row>
    <row r="11" spans="1:7" x14ac:dyDescent="0.3">
      <c r="A11" t="s">
        <v>18</v>
      </c>
      <c r="B11" s="13">
        <f>SUMIF(data!$E:$E,$A11,data!G:G)</f>
        <v>5365</v>
      </c>
      <c r="C11" s="13">
        <f>SUMIF(data!$E:$E,$A11,data!H:H)</f>
        <v>757020.69000000099</v>
      </c>
      <c r="D11" s="13">
        <f>SUMIF(data!$E:$E,$A11,data!I:I)</f>
        <v>1177</v>
      </c>
      <c r="E11" s="13">
        <f>SUMIF(data!$E:$E,$A11,data!J:J)</f>
        <v>31045.079999999976</v>
      </c>
      <c r="F11" s="13">
        <f>SUMIF(data!$E:$E,$A12,data!K:K)</f>
        <v>4034</v>
      </c>
      <c r="G11" s="13">
        <f>SUMIF(data!$E:$E,$A12,data!L:L)</f>
        <v>226120.84999999995</v>
      </c>
    </row>
    <row r="12" spans="1:7" x14ac:dyDescent="0.3">
      <c r="A12" t="s">
        <v>3</v>
      </c>
      <c r="B12" s="13">
        <f>SUMIF(data!$E:$E,$A12,data!G:G)</f>
        <v>5306</v>
      </c>
      <c r="C12" s="13">
        <f>SUMIF(data!$E:$E,$A12,data!H:H)</f>
        <v>262727.79999999987</v>
      </c>
      <c r="D12" s="13">
        <f>SUMIF(data!$E:$E,$A12,data!I:I)</f>
        <v>1272</v>
      </c>
      <c r="E12" s="13">
        <f>SUMIF(data!$E:$E,$A12,data!J:J)</f>
        <v>36606.950000000012</v>
      </c>
      <c r="F12" s="13">
        <f>SUMIF(data!$E:$E,$A13,data!K:K)</f>
        <v>10387</v>
      </c>
      <c r="G12" s="13">
        <f>SUMIF(data!$E:$E,$A13,data!L:L)</f>
        <v>533125.30999999924</v>
      </c>
    </row>
    <row r="13" spans="1:7" x14ac:dyDescent="0.3">
      <c r="A13" t="s">
        <v>5</v>
      </c>
      <c r="B13" s="13">
        <f>SUMIF(data!$E:$E,$A13,data!G:G)</f>
        <v>13186</v>
      </c>
      <c r="C13" s="13">
        <f>SUMIF(data!$E:$E,$A13,data!H:H)</f>
        <v>610549.11999999953</v>
      </c>
      <c r="D13" s="13">
        <f>SUMIF(data!$E:$E,$A13,data!I:I)</f>
        <v>2799</v>
      </c>
      <c r="E13" s="13">
        <f>SUMIF(data!$E:$E,$A13,data!J:J)</f>
        <v>77423.809999999925</v>
      </c>
    </row>
    <row r="15" spans="1:7" x14ac:dyDescent="0.3">
      <c r="A15" t="s">
        <v>213</v>
      </c>
      <c r="B15" s="15" t="s">
        <v>221</v>
      </c>
      <c r="C15" s="15" t="s">
        <v>222</v>
      </c>
      <c r="D15" s="15" t="s">
        <v>223</v>
      </c>
      <c r="E15" s="15" t="s">
        <v>224</v>
      </c>
      <c r="F15" s="15">
        <f t="shared" ref="F15:G15" si="0">SUM(F1:F3)</f>
        <v>3210</v>
      </c>
      <c r="G15" s="15">
        <f t="shared" si="0"/>
        <v>736059.97000000009</v>
      </c>
    </row>
    <row r="16" spans="1:7" x14ac:dyDescent="0.3">
      <c r="A16" t="s">
        <v>189</v>
      </c>
      <c r="B16" s="15">
        <f>SUM(B2:B4)</f>
        <v>4471</v>
      </c>
      <c r="C16" s="15">
        <f>SUM(C2:C4)</f>
        <v>779316.02000000025</v>
      </c>
      <c r="D16" s="15">
        <f>SUM(D2:D4)</f>
        <v>1261</v>
      </c>
      <c r="E16" s="15">
        <f>SUM(E2:E4)</f>
        <v>43256.049999999981</v>
      </c>
      <c r="F16" s="15">
        <f t="shared" ref="F16:G16" si="1">SUM(F4:F6)</f>
        <v>4592</v>
      </c>
      <c r="G16" s="15">
        <f t="shared" si="1"/>
        <v>290493.79000000027</v>
      </c>
    </row>
    <row r="17" spans="1:7" x14ac:dyDescent="0.3">
      <c r="A17" t="s">
        <v>190</v>
      </c>
      <c r="B17" s="15">
        <f>SUM(B5:B7)</f>
        <v>6129</v>
      </c>
      <c r="C17" s="15">
        <f>SUM(C5:C7)</f>
        <v>330471.75999999989</v>
      </c>
      <c r="D17" s="15">
        <f>SUM(D5:D7)</f>
        <v>1537</v>
      </c>
      <c r="E17" s="15">
        <f>SUM(E5:E7)</f>
        <v>39977.97</v>
      </c>
      <c r="F17" s="15">
        <f t="shared" ref="F17:G17" si="2">SUM(F7:F9)</f>
        <v>8317</v>
      </c>
      <c r="G17" s="15">
        <f t="shared" si="2"/>
        <v>901445.28000000049</v>
      </c>
    </row>
    <row r="18" spans="1:7" x14ac:dyDescent="0.3">
      <c r="A18" t="s">
        <v>191</v>
      </c>
      <c r="B18" s="15">
        <f>SUM(B8:B10)</f>
        <v>10513</v>
      </c>
      <c r="C18" s="15">
        <f>SUM(C8:C10)</f>
        <v>959282.40000000072</v>
      </c>
      <c r="D18" s="15">
        <f>SUM(D8:D10)</f>
        <v>2196</v>
      </c>
      <c r="E18" s="15">
        <f>SUM(E8:E10)</f>
        <v>57837.119999999988</v>
      </c>
      <c r="F18" s="15">
        <f t="shared" ref="F18:G18" si="3">SUM(F10:F12)</f>
        <v>18609</v>
      </c>
      <c r="G18" s="15">
        <f t="shared" si="3"/>
        <v>1485221.7699999996</v>
      </c>
    </row>
    <row r="19" spans="1:7" x14ac:dyDescent="0.3">
      <c r="A19" t="s">
        <v>192</v>
      </c>
      <c r="B19" s="15">
        <f>SUM(B11:B13)</f>
        <v>23857</v>
      </c>
      <c r="C19" s="15">
        <f>SUM(C11:C13)</f>
        <v>1630297.6100000003</v>
      </c>
      <c r="D19" s="15">
        <f>SUM(D11:D13)</f>
        <v>5248</v>
      </c>
      <c r="E19" s="15">
        <f>SUM(E11:E13)</f>
        <v>145075.83999999991</v>
      </c>
    </row>
  </sheetData>
  <pageMargins left="0.511811024" right="0.511811024" top="0.78740157499999996" bottom="0.78740157499999996" header="0.31496062000000002" footer="0.31496062000000002"/>
  <drawing r:id="rId1"/>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D7206-C64E-4204-8665-7B9F6BF9675F}">
  <dimension ref="A1:G102"/>
  <sheetViews>
    <sheetView workbookViewId="0">
      <selection activeCell="K89" sqref="K89"/>
    </sheetView>
  </sheetViews>
  <sheetFormatPr defaultRowHeight="14.4" x14ac:dyDescent="0.3"/>
  <cols>
    <col min="1" max="1" width="29" bestFit="1" customWidth="1"/>
    <col min="2" max="2" width="29" style="15" customWidth="1"/>
    <col min="5" max="5" width="29" bestFit="1" customWidth="1"/>
    <col min="6" max="6" width="29" style="15" customWidth="1"/>
  </cols>
  <sheetData>
    <row r="1" spans="1:7" x14ac:dyDescent="0.3">
      <c r="A1" s="1" t="s">
        <v>0</v>
      </c>
      <c r="B1" s="18" t="s">
        <v>11</v>
      </c>
      <c r="C1" s="16" t="s">
        <v>16</v>
      </c>
      <c r="E1" s="1" t="s">
        <v>0</v>
      </c>
      <c r="F1" s="18" t="s">
        <v>11</v>
      </c>
      <c r="G1" s="16" t="s">
        <v>4</v>
      </c>
    </row>
    <row r="2" spans="1:7" ht="15" hidden="1" x14ac:dyDescent="0.35">
      <c r="A2" t="s">
        <v>97</v>
      </c>
      <c r="B2" s="17">
        <f>SUMIFS(data!J:J,data!$D:$D,$A2,data!$F:$F,$C$1)</f>
        <v>37.14</v>
      </c>
      <c r="E2" t="s">
        <v>97</v>
      </c>
      <c r="F2" s="17">
        <f>SUMIFS(data!J:J,data!$D:$D,$E2,data!$F:$F,$G$1)</f>
        <v>187.02</v>
      </c>
    </row>
    <row r="3" spans="1:7" ht="15" hidden="1" x14ac:dyDescent="0.35">
      <c r="A3" t="s">
        <v>122</v>
      </c>
      <c r="B3" s="17">
        <f>SUMIFS(data!J:J,data!$D:$D,$A3,data!$F:$F,$C$1)</f>
        <v>0</v>
      </c>
      <c r="E3" t="s">
        <v>122</v>
      </c>
      <c r="F3" s="17">
        <f>SUMIFS(data!J:J,data!$D:$D,$E3,data!$F:$F,$G$1)</f>
        <v>0</v>
      </c>
    </row>
    <row r="4" spans="1:7" ht="15" hidden="1" x14ac:dyDescent="0.35">
      <c r="A4" t="s">
        <v>108</v>
      </c>
      <c r="B4" s="17">
        <f>SUMIFS(data!J:J,data!$D:$D,$A4,data!$F:$F,$C$1)</f>
        <v>1380.4</v>
      </c>
      <c r="E4" t="s">
        <v>108</v>
      </c>
      <c r="F4" s="17">
        <f>SUMIFS(data!J:J,data!$D:$D,$E4,data!$F:$F,$G$1)</f>
        <v>0</v>
      </c>
    </row>
    <row r="5" spans="1:7" ht="15" hidden="1" x14ac:dyDescent="0.35">
      <c r="A5" t="s">
        <v>111</v>
      </c>
      <c r="B5" s="17">
        <f>SUMIFS(data!J:J,data!$D:$D,$A5,data!$F:$F,$C$1)</f>
        <v>0</v>
      </c>
      <c r="E5" t="s">
        <v>111</v>
      </c>
      <c r="F5" s="17">
        <f>SUMIFS(data!J:J,data!$D:$D,$E5,data!$F:$F,$G$1)</f>
        <v>0</v>
      </c>
    </row>
    <row r="6" spans="1:7" ht="15" hidden="1" x14ac:dyDescent="0.35">
      <c r="A6" t="s">
        <v>127</v>
      </c>
      <c r="B6" s="17">
        <f>SUMIFS(data!J:J,data!$D:$D,$A6,data!$F:$F,$C$1)</f>
        <v>0</v>
      </c>
      <c r="E6" t="s">
        <v>127</v>
      </c>
      <c r="F6" s="17">
        <f>SUMIFS(data!J:J,data!$D:$D,$E6,data!$F:$F,$G$1)</f>
        <v>0</v>
      </c>
    </row>
    <row r="7" spans="1:7" ht="15" hidden="1" x14ac:dyDescent="0.35">
      <c r="A7" t="s">
        <v>124</v>
      </c>
      <c r="B7" s="17">
        <f>SUMIFS(data!J:J,data!$D:$D,$A7,data!$F:$F,$C$1)</f>
        <v>0</v>
      </c>
      <c r="E7" t="s">
        <v>124</v>
      </c>
      <c r="F7" s="17">
        <f>SUMIFS(data!J:J,data!$D:$D,$E7,data!$F:$F,$G$1)</f>
        <v>0</v>
      </c>
    </row>
    <row r="8" spans="1:7" ht="15" hidden="1" x14ac:dyDescent="0.35">
      <c r="A8" t="s">
        <v>119</v>
      </c>
      <c r="B8" s="17">
        <f>SUMIFS(data!J:J,data!$D:$D,$A8,data!$F:$F,$C$1)</f>
        <v>244.72</v>
      </c>
      <c r="E8" t="s">
        <v>119</v>
      </c>
      <c r="F8" s="17">
        <f>SUMIFS(data!J:J,data!$D:$D,$E8,data!$F:$F,$G$1)</f>
        <v>0</v>
      </c>
    </row>
    <row r="9" spans="1:7" ht="15" hidden="1" x14ac:dyDescent="0.35">
      <c r="A9" t="s">
        <v>113</v>
      </c>
      <c r="B9" s="17">
        <f>SUMIFS(data!J:J,data!$D:$D,$A9,data!$F:$F,$C$1)</f>
        <v>539.72</v>
      </c>
      <c r="E9" t="s">
        <v>113</v>
      </c>
      <c r="F9" s="17">
        <f>SUMIFS(data!J:J,data!$D:$D,$E9,data!$F:$F,$G$1)</f>
        <v>0</v>
      </c>
    </row>
    <row r="10" spans="1:7" ht="15" hidden="1" x14ac:dyDescent="0.35">
      <c r="A10" t="s">
        <v>101</v>
      </c>
      <c r="B10" s="17">
        <f>SUMIFS(data!J:J,data!$D:$D,$A10,data!$F:$F,$C$1)</f>
        <v>118.33</v>
      </c>
      <c r="E10" t="s">
        <v>101</v>
      </c>
      <c r="F10" s="17">
        <f>SUMIFS(data!J:J,data!$D:$D,$E10,data!$F:$F,$G$1)</f>
        <v>0</v>
      </c>
    </row>
    <row r="11" spans="1:7" ht="15" hidden="1" x14ac:dyDescent="0.35">
      <c r="A11" t="s">
        <v>112</v>
      </c>
      <c r="B11" s="17">
        <f>SUMIFS(data!J:J,data!$D:$D,$A11,data!$F:$F,$C$1)</f>
        <v>106.18</v>
      </c>
      <c r="E11" t="s">
        <v>112</v>
      </c>
      <c r="F11" s="17">
        <f>SUMIFS(data!J:J,data!$D:$D,$E11,data!$F:$F,$G$1)</f>
        <v>0</v>
      </c>
    </row>
    <row r="12" spans="1:7" ht="15" hidden="1" x14ac:dyDescent="0.35">
      <c r="A12" t="s">
        <v>109</v>
      </c>
      <c r="B12" s="17">
        <f>SUMIFS(data!J:J,data!$D:$D,$A12,data!$F:$F,$C$1)</f>
        <v>0</v>
      </c>
      <c r="E12" t="s">
        <v>109</v>
      </c>
      <c r="F12" s="17">
        <f>SUMIFS(data!J:J,data!$D:$D,$E12,data!$F:$F,$G$1)</f>
        <v>0</v>
      </c>
    </row>
    <row r="13" spans="1:7" ht="15" hidden="1" x14ac:dyDescent="0.35">
      <c r="A13" t="s">
        <v>128</v>
      </c>
      <c r="B13" s="17">
        <f>SUMIFS(data!J:J,data!$D:$D,$A13,data!$F:$F,$C$1)</f>
        <v>0</v>
      </c>
      <c r="E13" t="s">
        <v>128</v>
      </c>
      <c r="F13" s="17">
        <f>SUMIFS(data!J:J,data!$D:$D,$E13,data!$F:$F,$G$1)</f>
        <v>0</v>
      </c>
    </row>
    <row r="14" spans="1:7" ht="15" hidden="1" x14ac:dyDescent="0.35">
      <c r="A14" t="s">
        <v>116</v>
      </c>
      <c r="B14" s="17">
        <f>SUMIFS(data!J:J,data!$D:$D,$A14,data!$F:$F,$C$1)</f>
        <v>0</v>
      </c>
      <c r="E14" t="s">
        <v>71</v>
      </c>
      <c r="F14" s="17">
        <f>SUMIFS(data!J:J,data!$D:$D,$E14,data!$F:$F,$G$1)</f>
        <v>0</v>
      </c>
    </row>
    <row r="15" spans="1:7" ht="15" hidden="1" x14ac:dyDescent="0.35">
      <c r="A15" t="s">
        <v>110</v>
      </c>
      <c r="B15" s="17">
        <f>SUMIFS(data!J:J,data!$D:$D,$A15,data!$F:$F,$C$1)</f>
        <v>0</v>
      </c>
      <c r="E15" t="s">
        <v>88</v>
      </c>
      <c r="F15" s="17">
        <f>SUMIFS(data!J:J,data!$D:$D,$E15,data!$F:$F,$G$1)</f>
        <v>117.59</v>
      </c>
    </row>
    <row r="16" spans="1:7" ht="15" hidden="1" x14ac:dyDescent="0.35">
      <c r="A16" t="s">
        <v>125</v>
      </c>
      <c r="B16" s="17">
        <f>SUMIFS(data!J:J,data!$D:$D,$A16,data!$F:$F,$C$1)</f>
        <v>0</v>
      </c>
      <c r="E16" t="s">
        <v>116</v>
      </c>
      <c r="F16" s="17">
        <f>SUMIFS(data!J:J,data!$D:$D,$E16,data!$F:$F,$G$1)</f>
        <v>0</v>
      </c>
    </row>
    <row r="17" spans="1:6" ht="15" hidden="1" x14ac:dyDescent="0.35">
      <c r="A17" t="s">
        <v>120</v>
      </c>
      <c r="B17" s="17">
        <f>SUMIFS(data!J:J,data!$D:$D,$A17,data!$F:$F,$C$1)</f>
        <v>0</v>
      </c>
      <c r="E17" t="s">
        <v>120</v>
      </c>
      <c r="F17" s="17">
        <f>SUMIFS(data!J:J,data!$D:$D,$E17,data!$F:$F,$G$1)</f>
        <v>0</v>
      </c>
    </row>
    <row r="18" spans="1:6" ht="15" hidden="1" x14ac:dyDescent="0.35">
      <c r="A18" t="s">
        <v>121</v>
      </c>
      <c r="B18" s="17">
        <f>SUMIFS(data!J:J,data!$D:$D,$A18,data!$F:$F,$C$1)</f>
        <v>0</v>
      </c>
      <c r="E18" t="s">
        <v>125</v>
      </c>
      <c r="F18" s="17">
        <f>SUMIFS(data!J:J,data!$D:$D,$E18,data!$F:$F,$G$1)</f>
        <v>0</v>
      </c>
    </row>
    <row r="19" spans="1:6" ht="15" hidden="1" x14ac:dyDescent="0.35">
      <c r="A19" t="s">
        <v>87</v>
      </c>
      <c r="B19" s="17">
        <f>SUMIFS(data!J:J,data!$D:$D,$A19,data!$F:$F,$C$1)</f>
        <v>91.600000000000009</v>
      </c>
      <c r="E19" t="s">
        <v>110</v>
      </c>
      <c r="F19" s="17">
        <f>SUMIFS(data!J:J,data!$D:$D,$E19,data!$F:$F,$G$1)</f>
        <v>0</v>
      </c>
    </row>
    <row r="20" spans="1:6" ht="15" hidden="1" x14ac:dyDescent="0.35">
      <c r="A20" t="s">
        <v>114</v>
      </c>
      <c r="B20" s="17">
        <f>SUMIFS(data!J:J,data!$D:$D,$A20,data!$F:$F,$C$1)</f>
        <v>118.92</v>
      </c>
      <c r="E20" t="s">
        <v>87</v>
      </c>
      <c r="F20" s="17">
        <f>SUMIFS(data!J:J,data!$D:$D,$E20,data!$F:$F,$G$1)</f>
        <v>290.8</v>
      </c>
    </row>
    <row r="21" spans="1:6" ht="15" hidden="1" x14ac:dyDescent="0.35">
      <c r="A21" t="s">
        <v>117</v>
      </c>
      <c r="B21" s="17">
        <f>SUMIFS(data!J:J,data!$D:$D,$A21,data!$F:$F,$C$1)</f>
        <v>0</v>
      </c>
      <c r="E21" t="s">
        <v>126</v>
      </c>
      <c r="F21" s="17">
        <f>SUMIFS(data!J:J,data!$D:$D,$E21,data!$F:$F,$G$1)</f>
        <v>17.690000000000001</v>
      </c>
    </row>
    <row r="22" spans="1:6" ht="15" hidden="1" x14ac:dyDescent="0.35">
      <c r="A22" t="s">
        <v>118</v>
      </c>
      <c r="B22" s="17">
        <f>SUMIFS(data!J:J,data!$D:$D,$A22,data!$F:$F,$C$1)</f>
        <v>278.93</v>
      </c>
      <c r="E22" t="s">
        <v>117</v>
      </c>
      <c r="F22" s="17">
        <f>SUMIFS(data!J:J,data!$D:$D,$E22,data!$F:$F,$G$1)</f>
        <v>0</v>
      </c>
    </row>
    <row r="23" spans="1:6" ht="15" hidden="1" x14ac:dyDescent="0.35">
      <c r="A23" t="s">
        <v>90</v>
      </c>
      <c r="B23" s="17">
        <f>SUMIFS(data!J:J,data!$D:$D,$A23,data!$F:$F,$C$1)</f>
        <v>90.12</v>
      </c>
      <c r="E23" t="s">
        <v>67</v>
      </c>
      <c r="F23" s="17">
        <f>SUMIFS(data!J:J,data!$D:$D,$E23,data!$F:$F,$G$1)</f>
        <v>547.38</v>
      </c>
    </row>
    <row r="24" spans="1:6" ht="15" hidden="1" x14ac:dyDescent="0.35">
      <c r="A24" t="s">
        <v>67</v>
      </c>
      <c r="B24" s="17">
        <f>SUMIFS(data!J:J,data!$D:$D,$A24,data!$F:$F,$C$1)</f>
        <v>0</v>
      </c>
      <c r="E24" t="s">
        <v>84</v>
      </c>
      <c r="F24" s="17">
        <f>SUMIFS(data!J:J,data!$D:$D,$E24,data!$F:$F,$G$1)</f>
        <v>0</v>
      </c>
    </row>
    <row r="25" spans="1:6" ht="15" hidden="1" x14ac:dyDescent="0.35">
      <c r="A25" t="s">
        <v>123</v>
      </c>
      <c r="B25" s="17">
        <f>SUMIFS(data!J:J,data!$D:$D,$A25,data!$F:$F,$C$1)</f>
        <v>128.84</v>
      </c>
      <c r="E25" t="s">
        <v>90</v>
      </c>
      <c r="F25" s="17">
        <f>SUMIFS(data!J:J,data!$D:$D,$E25,data!$F:$F,$G$1)</f>
        <v>0</v>
      </c>
    </row>
    <row r="26" spans="1:6" ht="15" hidden="1" x14ac:dyDescent="0.35">
      <c r="A26" t="s">
        <v>80</v>
      </c>
      <c r="B26" s="17">
        <f>SUMIFS(data!J:J,data!$D:$D,$A26,data!$F:$F,$C$1)</f>
        <v>430.90999999999997</v>
      </c>
      <c r="E26" t="s">
        <v>121</v>
      </c>
      <c r="F26" s="17">
        <f>SUMIFS(data!J:J,data!$D:$D,$E26,data!$F:$F,$G$1)</f>
        <v>0</v>
      </c>
    </row>
    <row r="27" spans="1:6" ht="15" hidden="1" x14ac:dyDescent="0.35">
      <c r="A27" t="s">
        <v>66</v>
      </c>
      <c r="B27" s="17">
        <f>SUMIFS(data!J:J,data!$D:$D,$A27,data!$F:$F,$C$1)</f>
        <v>316.86999999999995</v>
      </c>
      <c r="E27" t="s">
        <v>66</v>
      </c>
      <c r="F27" s="17">
        <f>SUMIFS(data!J:J,data!$D:$D,$E27,data!$F:$F,$G$1)</f>
        <v>116.69999999999999</v>
      </c>
    </row>
    <row r="28" spans="1:6" ht="15" hidden="1" x14ac:dyDescent="0.35">
      <c r="A28" t="s">
        <v>70</v>
      </c>
      <c r="B28" s="17">
        <f>SUMIFS(data!J:J,data!$D:$D,$A28,data!$F:$F,$C$1)</f>
        <v>180.74</v>
      </c>
      <c r="E28" t="s">
        <v>114</v>
      </c>
      <c r="F28" s="17">
        <f>SUMIFS(data!J:J,data!$D:$D,$E28,data!$F:$F,$G$1)</f>
        <v>0</v>
      </c>
    </row>
    <row r="29" spans="1:6" ht="15" hidden="1" x14ac:dyDescent="0.35">
      <c r="A29" t="s">
        <v>115</v>
      </c>
      <c r="B29" s="17">
        <f>SUMIFS(data!J:J,data!$D:$D,$A29,data!$F:$F,$C$1)</f>
        <v>316.87</v>
      </c>
      <c r="E29" t="s">
        <v>81</v>
      </c>
      <c r="F29" s="17">
        <f>SUMIFS(data!J:J,data!$D:$D,$E29,data!$F:$F,$G$1)</f>
        <v>55.85</v>
      </c>
    </row>
    <row r="30" spans="1:6" ht="15" hidden="1" x14ac:dyDescent="0.35">
      <c r="A30" t="s">
        <v>71</v>
      </c>
      <c r="B30" s="17">
        <f>SUMIFS(data!J:J,data!$D:$D,$A30,data!$F:$F,$C$1)</f>
        <v>21.91</v>
      </c>
      <c r="E30" t="s">
        <v>61</v>
      </c>
      <c r="F30" s="17">
        <f>SUMIFS(data!J:J,data!$D:$D,$E30,data!$F:$F,$G$1)</f>
        <v>47.31</v>
      </c>
    </row>
    <row r="31" spans="1:6" ht="15" hidden="1" x14ac:dyDescent="0.35">
      <c r="A31" t="s">
        <v>78</v>
      </c>
      <c r="B31" s="17">
        <f>SUMIFS(data!J:J,data!$D:$D,$A31,data!$F:$F,$C$1)</f>
        <v>381.41</v>
      </c>
      <c r="E31" t="s">
        <v>106</v>
      </c>
      <c r="F31" s="17">
        <f>SUMIFS(data!J:J,data!$D:$D,$E31,data!$F:$F,$G$1)</f>
        <v>0</v>
      </c>
    </row>
    <row r="32" spans="1:6" ht="15" hidden="1" x14ac:dyDescent="0.35">
      <c r="A32" t="s">
        <v>30</v>
      </c>
      <c r="B32" s="17">
        <f>SUMIFS(data!J:J,data!$D:$D,$A32,data!$F:$F,$C$1)</f>
        <v>341.58</v>
      </c>
      <c r="E32" t="s">
        <v>75</v>
      </c>
      <c r="F32" s="17">
        <f>SUMIFS(data!J:J,data!$D:$D,$E32,data!$F:$F,$G$1)</f>
        <v>459.28000000000003</v>
      </c>
    </row>
    <row r="33" spans="1:6" ht="15" hidden="1" x14ac:dyDescent="0.35">
      <c r="A33" t="s">
        <v>126</v>
      </c>
      <c r="B33" s="17">
        <f>SUMIFS(data!J:J,data!$D:$D,$A33,data!$F:$F,$C$1)</f>
        <v>9.3000000000000007</v>
      </c>
      <c r="E33" t="s">
        <v>118</v>
      </c>
      <c r="F33" s="17">
        <f>SUMIFS(data!J:J,data!$D:$D,$E33,data!$F:$F,$G$1)</f>
        <v>0</v>
      </c>
    </row>
    <row r="34" spans="1:6" ht="15" hidden="1" x14ac:dyDescent="0.35">
      <c r="A34" t="s">
        <v>84</v>
      </c>
      <c r="B34" s="17">
        <f>SUMIFS(data!J:J,data!$D:$D,$A34,data!$F:$F,$C$1)</f>
        <v>469.4</v>
      </c>
      <c r="E34" t="s">
        <v>43</v>
      </c>
      <c r="F34" s="17">
        <f>SUMIFS(data!J:J,data!$D:$D,$E34,data!$F:$F,$G$1)</f>
        <v>177.96</v>
      </c>
    </row>
    <row r="35" spans="1:6" ht="15" hidden="1" x14ac:dyDescent="0.35">
      <c r="A35" t="s">
        <v>65</v>
      </c>
      <c r="B35" s="17">
        <f>SUMIFS(data!J:J,data!$D:$D,$A35,data!$F:$F,$C$1)</f>
        <v>1212.9599999999998</v>
      </c>
      <c r="E35" t="s">
        <v>30</v>
      </c>
      <c r="F35" s="17">
        <f>SUMIFS(data!J:J,data!$D:$D,$E35,data!$F:$F,$G$1)</f>
        <v>358.17999999999995</v>
      </c>
    </row>
    <row r="36" spans="1:6" ht="15" hidden="1" x14ac:dyDescent="0.35">
      <c r="A36" t="s">
        <v>92</v>
      </c>
      <c r="B36" s="17">
        <f>SUMIFS(data!J:J,data!$D:$D,$A36,data!$F:$F,$C$1)</f>
        <v>143.84</v>
      </c>
      <c r="E36" t="s">
        <v>91</v>
      </c>
      <c r="F36" s="17">
        <f>SUMIFS(data!J:J,data!$D:$D,$E36,data!$F:$F,$G$1)</f>
        <v>433</v>
      </c>
    </row>
    <row r="37" spans="1:6" ht="15" hidden="1" x14ac:dyDescent="0.35">
      <c r="A37" t="s">
        <v>75</v>
      </c>
      <c r="B37" s="17">
        <f>SUMIFS(data!J:J,data!$D:$D,$A37,data!$F:$F,$C$1)</f>
        <v>125.59</v>
      </c>
      <c r="E37" t="s">
        <v>105</v>
      </c>
      <c r="F37" s="17">
        <f>SUMIFS(data!J:J,data!$D:$D,$E37,data!$F:$F,$G$1)</f>
        <v>8.0399999999999991</v>
      </c>
    </row>
    <row r="38" spans="1:6" ht="15" hidden="1" x14ac:dyDescent="0.35">
      <c r="A38" t="s">
        <v>91</v>
      </c>
      <c r="B38" s="17">
        <f>SUMIFS(data!J:J,data!$D:$D,$A38,data!$F:$F,$C$1)</f>
        <v>402.82</v>
      </c>
      <c r="E38" t="s">
        <v>80</v>
      </c>
      <c r="F38" s="17">
        <f>SUMIFS(data!J:J,data!$D:$D,$E38,data!$F:$F,$G$1)</f>
        <v>228.46</v>
      </c>
    </row>
    <row r="39" spans="1:6" ht="15" hidden="1" x14ac:dyDescent="0.35">
      <c r="A39" t="s">
        <v>81</v>
      </c>
      <c r="B39" s="17">
        <f>SUMIFS(data!J:J,data!$D:$D,$A39,data!$F:$F,$C$1)</f>
        <v>287.79000000000002</v>
      </c>
      <c r="E39" t="s">
        <v>104</v>
      </c>
      <c r="F39" s="17">
        <f>SUMIFS(data!J:J,data!$D:$D,$E39,data!$F:$F,$G$1)</f>
        <v>574.29</v>
      </c>
    </row>
    <row r="40" spans="1:6" ht="15" hidden="1" x14ac:dyDescent="0.35">
      <c r="A40" t="s">
        <v>106</v>
      </c>
      <c r="B40" s="17">
        <f>SUMIFS(data!J:J,data!$D:$D,$A40,data!$F:$F,$C$1)</f>
        <v>217.54999999999998</v>
      </c>
      <c r="E40" t="s">
        <v>14</v>
      </c>
      <c r="F40" s="17">
        <f>SUMIFS(data!J:J,data!$D:$D,$E40,data!$F:$F,$G$1)</f>
        <v>388.46999999999997</v>
      </c>
    </row>
    <row r="41" spans="1:6" ht="15" hidden="1" x14ac:dyDescent="0.35">
      <c r="A41" t="s">
        <v>104</v>
      </c>
      <c r="B41" s="17">
        <f>SUMIFS(data!J:J,data!$D:$D,$A41,data!$F:$F,$C$1)</f>
        <v>410.95</v>
      </c>
      <c r="E41" t="s">
        <v>107</v>
      </c>
      <c r="F41" s="17">
        <f>SUMIFS(data!J:J,data!$D:$D,$E41,data!$F:$F,$G$1)</f>
        <v>287.63</v>
      </c>
    </row>
    <row r="42" spans="1:6" ht="15" hidden="1" x14ac:dyDescent="0.35">
      <c r="A42" t="s">
        <v>88</v>
      </c>
      <c r="B42" s="17">
        <f>SUMIFS(data!J:J,data!$D:$D,$A42,data!$F:$F,$C$1)</f>
        <v>282.45999999999998</v>
      </c>
      <c r="E42" t="s">
        <v>78</v>
      </c>
      <c r="F42" s="17">
        <f>SUMIFS(data!J:J,data!$D:$D,$E42,data!$F:$F,$G$1)</f>
        <v>88.62</v>
      </c>
    </row>
    <row r="43" spans="1:6" ht="15" hidden="1" x14ac:dyDescent="0.35">
      <c r="A43" t="s">
        <v>68</v>
      </c>
      <c r="B43" s="17">
        <f>SUMIFS(data!J:J,data!$D:$D,$A43,data!$F:$F,$C$1)</f>
        <v>506.11</v>
      </c>
      <c r="E43" t="s">
        <v>82</v>
      </c>
      <c r="F43" s="17">
        <f>SUMIFS(data!J:J,data!$D:$D,$E43,data!$F:$F,$G$1)</f>
        <v>393.58000000000004</v>
      </c>
    </row>
    <row r="44" spans="1:6" ht="15" hidden="1" x14ac:dyDescent="0.35">
      <c r="A44" t="s">
        <v>19</v>
      </c>
      <c r="B44" s="17">
        <f>SUMIFS(data!J:J,data!$D:$D,$A44,data!$F:$F,$C$1)</f>
        <v>1480.63</v>
      </c>
      <c r="E44" t="s">
        <v>65</v>
      </c>
      <c r="F44" s="17">
        <f>SUMIFS(data!J:J,data!$D:$D,$E44,data!$F:$F,$G$1)</f>
        <v>13.38</v>
      </c>
    </row>
    <row r="45" spans="1:6" ht="15" hidden="1" x14ac:dyDescent="0.35">
      <c r="A45" t="s">
        <v>82</v>
      </c>
      <c r="B45" s="17">
        <f>SUMIFS(data!J:J,data!$D:$D,$A45,data!$F:$F,$C$1)</f>
        <v>309.89</v>
      </c>
      <c r="E45" t="s">
        <v>115</v>
      </c>
      <c r="F45" s="17">
        <f>SUMIFS(data!J:J,data!$D:$D,$E45,data!$F:$F,$G$1)</f>
        <v>0</v>
      </c>
    </row>
    <row r="46" spans="1:6" ht="15" hidden="1" x14ac:dyDescent="0.35">
      <c r="A46" t="s">
        <v>43</v>
      </c>
      <c r="B46" s="17">
        <f>SUMIFS(data!J:J,data!$D:$D,$A46,data!$F:$F,$C$1)</f>
        <v>1542.51</v>
      </c>
      <c r="E46" t="s">
        <v>70</v>
      </c>
      <c r="F46" s="17">
        <f>SUMIFS(data!J:J,data!$D:$D,$E46,data!$F:$F,$G$1)</f>
        <v>492.91</v>
      </c>
    </row>
    <row r="47" spans="1:6" ht="15" hidden="1" x14ac:dyDescent="0.35">
      <c r="A47" t="s">
        <v>14</v>
      </c>
      <c r="B47" s="17">
        <f>SUMIFS(data!J:J,data!$D:$D,$A47,data!$F:$F,$C$1)</f>
        <v>137.31</v>
      </c>
      <c r="E47" t="s">
        <v>89</v>
      </c>
      <c r="F47" s="17">
        <f>SUMIFS(data!J:J,data!$D:$D,$E47,data!$F:$F,$G$1)</f>
        <v>353.49</v>
      </c>
    </row>
    <row r="48" spans="1:6" ht="15" hidden="1" x14ac:dyDescent="0.35">
      <c r="A48" t="s">
        <v>29</v>
      </c>
      <c r="B48" s="17">
        <f>SUMIFS(data!J:J,data!$D:$D,$A48,data!$F:$F,$C$1)</f>
        <v>835.45999999999981</v>
      </c>
      <c r="E48" t="s">
        <v>68</v>
      </c>
      <c r="F48" s="17">
        <f>SUMIFS(data!J:J,data!$D:$D,$E48,data!$F:$F,$G$1)</f>
        <v>702.71</v>
      </c>
    </row>
    <row r="49" spans="1:6" ht="15" hidden="1" x14ac:dyDescent="0.35">
      <c r="A49" t="s">
        <v>99</v>
      </c>
      <c r="B49" s="17">
        <f>SUMIFS(data!J:J,data!$D:$D,$A49,data!$F:$F,$C$1)</f>
        <v>2303.2999999999997</v>
      </c>
      <c r="E49" t="s">
        <v>99</v>
      </c>
      <c r="F49" s="17">
        <f>SUMIFS(data!J:J,data!$D:$D,$E49,data!$F:$F,$G$1)</f>
        <v>244.81</v>
      </c>
    </row>
    <row r="50" spans="1:6" ht="15" hidden="1" x14ac:dyDescent="0.35">
      <c r="A50" t="s">
        <v>102</v>
      </c>
      <c r="B50" s="17">
        <f>SUMIFS(data!J:J,data!$D:$D,$A50,data!$F:$F,$C$1)</f>
        <v>421.25000000000011</v>
      </c>
      <c r="E50" t="s">
        <v>29</v>
      </c>
      <c r="F50" s="17">
        <f>SUMIFS(data!J:J,data!$D:$D,$E50,data!$F:$F,$G$1)</f>
        <v>686.11999999999989</v>
      </c>
    </row>
    <row r="51" spans="1:6" ht="15" hidden="1" x14ac:dyDescent="0.35">
      <c r="A51" t="s">
        <v>69</v>
      </c>
      <c r="B51" s="17">
        <f>SUMIFS(data!J:J,data!$D:$D,$A51,data!$F:$F,$C$1)</f>
        <v>1029.0899999999999</v>
      </c>
      <c r="E51" t="s">
        <v>19</v>
      </c>
      <c r="F51" s="17">
        <f>SUMIFS(data!J:J,data!$D:$D,$E51,data!$F:$F,$G$1)</f>
        <v>297.2</v>
      </c>
    </row>
    <row r="52" spans="1:6" ht="15" hidden="1" x14ac:dyDescent="0.35">
      <c r="A52" t="s">
        <v>105</v>
      </c>
      <c r="B52" s="17">
        <f>SUMIFS(data!J:J,data!$D:$D,$A52,data!$F:$F,$C$1)</f>
        <v>5.58</v>
      </c>
      <c r="E52" t="s">
        <v>92</v>
      </c>
      <c r="F52" s="17">
        <f>SUMIFS(data!J:J,data!$D:$D,$E52,data!$F:$F,$G$1)</f>
        <v>372.17</v>
      </c>
    </row>
    <row r="53" spans="1:6" ht="15" hidden="1" x14ac:dyDescent="0.35">
      <c r="A53" t="s">
        <v>89</v>
      </c>
      <c r="B53" s="17">
        <f>SUMIFS(data!J:J,data!$D:$D,$A53,data!$F:$F,$C$1)</f>
        <v>963.27999999999986</v>
      </c>
      <c r="E53" t="s">
        <v>69</v>
      </c>
      <c r="F53" s="17">
        <f>SUMIFS(data!J:J,data!$D:$D,$E53,data!$F:$F,$G$1)</f>
        <v>525.21</v>
      </c>
    </row>
    <row r="54" spans="1:6" ht="15" hidden="1" x14ac:dyDescent="0.35">
      <c r="A54" t="s">
        <v>86</v>
      </c>
      <c r="B54" s="17">
        <f>SUMIFS(data!J:J,data!$D:$D,$A54,data!$F:$F,$C$1)</f>
        <v>53.129999999999995</v>
      </c>
      <c r="E54" t="s">
        <v>74</v>
      </c>
      <c r="F54" s="17">
        <f>SUMIFS(data!J:J,data!$D:$D,$E54,data!$F:$F,$G$1)</f>
        <v>219.79999999999998</v>
      </c>
    </row>
    <row r="55" spans="1:6" ht="15" hidden="1" x14ac:dyDescent="0.35">
      <c r="A55" t="s">
        <v>63</v>
      </c>
      <c r="B55" s="17">
        <f>SUMIFS(data!J:J,data!$D:$D,$A55,data!$F:$F,$C$1)</f>
        <v>108.07000000000001</v>
      </c>
      <c r="E55" t="s">
        <v>102</v>
      </c>
      <c r="F55" s="17">
        <f>SUMIFS(data!J:J,data!$D:$D,$E55,data!$F:$F,$G$1)</f>
        <v>2265.64</v>
      </c>
    </row>
    <row r="56" spans="1:6" ht="15" hidden="1" x14ac:dyDescent="0.35">
      <c r="A56" t="s">
        <v>72</v>
      </c>
      <c r="B56" s="17">
        <f>SUMIFS(data!J:J,data!$D:$D,$A56,data!$F:$F,$C$1)</f>
        <v>569.16000000000008</v>
      </c>
      <c r="E56" t="s">
        <v>63</v>
      </c>
      <c r="F56" s="17">
        <f>SUMIFS(data!J:J,data!$D:$D,$E56,data!$F:$F,$G$1)</f>
        <v>133.1</v>
      </c>
    </row>
    <row r="57" spans="1:6" ht="15" hidden="1" x14ac:dyDescent="0.35">
      <c r="A57" t="s">
        <v>45</v>
      </c>
      <c r="B57" s="17">
        <f>SUMIFS(data!J:J,data!$D:$D,$A57,data!$F:$F,$C$1)</f>
        <v>148.57</v>
      </c>
      <c r="E57" t="s">
        <v>96</v>
      </c>
      <c r="F57" s="17">
        <f>SUMIFS(data!J:J,data!$D:$D,$E57,data!$F:$F,$G$1)</f>
        <v>219.22</v>
      </c>
    </row>
    <row r="58" spans="1:6" ht="15" hidden="1" x14ac:dyDescent="0.35">
      <c r="A58" t="s">
        <v>34</v>
      </c>
      <c r="B58" s="17">
        <f>SUMIFS(data!J:J,data!$D:$D,$A58,data!$F:$F,$C$1)</f>
        <v>944.08999999999992</v>
      </c>
      <c r="E58" t="s">
        <v>34</v>
      </c>
      <c r="F58" s="17">
        <f>SUMIFS(data!J:J,data!$D:$D,$E58,data!$F:$F,$G$1)</f>
        <v>1354.76</v>
      </c>
    </row>
    <row r="59" spans="1:6" ht="15" hidden="1" x14ac:dyDescent="0.35">
      <c r="A59" t="s">
        <v>44</v>
      </c>
      <c r="B59" s="17">
        <f>SUMIFS(data!J:J,data!$D:$D,$A59,data!$F:$F,$C$1)</f>
        <v>1408.08</v>
      </c>
      <c r="E59" t="s">
        <v>72</v>
      </c>
      <c r="F59" s="17">
        <f>SUMIFS(data!J:J,data!$D:$D,$E59,data!$F:$F,$G$1)</f>
        <v>376.82999999999993</v>
      </c>
    </row>
    <row r="60" spans="1:6" ht="15" hidden="1" x14ac:dyDescent="0.35">
      <c r="A60" t="s">
        <v>83</v>
      </c>
      <c r="B60" s="17">
        <f>SUMIFS(data!J:J,data!$D:$D,$A60,data!$F:$F,$C$1)</f>
        <v>1368.88</v>
      </c>
      <c r="E60" t="s">
        <v>76</v>
      </c>
      <c r="F60" s="17">
        <f>SUMIFS(data!J:J,data!$D:$D,$E60,data!$F:$F,$G$1)</f>
        <v>109.81</v>
      </c>
    </row>
    <row r="61" spans="1:6" ht="15" hidden="1" x14ac:dyDescent="0.35">
      <c r="A61" t="s">
        <v>62</v>
      </c>
      <c r="B61" s="17">
        <f>SUMIFS(data!J:J,data!$D:$D,$A61,data!$F:$F,$C$1)</f>
        <v>602.92999999999995</v>
      </c>
      <c r="E61" t="s">
        <v>27</v>
      </c>
      <c r="F61" s="17">
        <f>SUMIFS(data!J:J,data!$D:$D,$E61,data!$F:$F,$G$1)</f>
        <v>232.89999999999998</v>
      </c>
    </row>
    <row r="62" spans="1:6" ht="15" hidden="1" x14ac:dyDescent="0.35">
      <c r="A62" t="s">
        <v>73</v>
      </c>
      <c r="B62" s="17">
        <f>SUMIFS(data!J:J,data!$D:$D,$A62,data!$F:$F,$C$1)</f>
        <v>2209.81</v>
      </c>
      <c r="E62" t="s">
        <v>62</v>
      </c>
      <c r="F62" s="17">
        <f>SUMIFS(data!J:J,data!$D:$D,$E62,data!$F:$F,$G$1)</f>
        <v>243.27</v>
      </c>
    </row>
    <row r="63" spans="1:6" ht="15" hidden="1" x14ac:dyDescent="0.35">
      <c r="A63" t="s">
        <v>76</v>
      </c>
      <c r="B63" s="17">
        <f>SUMIFS(data!J:J,data!$D:$D,$A63,data!$F:$F,$C$1)</f>
        <v>666.65</v>
      </c>
      <c r="E63" t="s">
        <v>73</v>
      </c>
      <c r="F63" s="17">
        <f>SUMIFS(data!J:J,data!$D:$D,$E63,data!$F:$F,$G$1)</f>
        <v>351.08</v>
      </c>
    </row>
    <row r="64" spans="1:6" ht="15" hidden="1" x14ac:dyDescent="0.35">
      <c r="A64" t="s">
        <v>46</v>
      </c>
      <c r="B64" s="17">
        <f>SUMIFS(data!J:J,data!$D:$D,$A64,data!$F:$F,$C$1)</f>
        <v>3290.5999999999995</v>
      </c>
      <c r="E64" t="s">
        <v>77</v>
      </c>
      <c r="F64" s="17">
        <f>SUMIFS(data!J:J,data!$D:$D,$E64,data!$F:$F,$G$1)</f>
        <v>582.26999999999987</v>
      </c>
    </row>
    <row r="65" spans="1:6" ht="15" hidden="1" x14ac:dyDescent="0.35">
      <c r="A65" t="s">
        <v>85</v>
      </c>
      <c r="B65" s="17">
        <f>SUMIFS(data!J:J,data!$D:$D,$A65,data!$F:$F,$C$1)</f>
        <v>719.20999999999981</v>
      </c>
      <c r="E65" t="s">
        <v>95</v>
      </c>
      <c r="F65" s="17">
        <f>SUMIFS(data!J:J,data!$D:$D,$E65,data!$F:$F,$G$1)</f>
        <v>322.32</v>
      </c>
    </row>
    <row r="66" spans="1:6" ht="15" hidden="1" x14ac:dyDescent="0.35">
      <c r="A66" t="s">
        <v>74</v>
      </c>
      <c r="B66" s="17">
        <f>SUMIFS(data!J:J,data!$D:$D,$A66,data!$F:$F,$C$1)</f>
        <v>2205.3300000000004</v>
      </c>
      <c r="E66" t="s">
        <v>64</v>
      </c>
      <c r="F66" s="17">
        <f>SUMIFS(data!J:J,data!$D:$D,$E66,data!$F:$F,$G$1)</f>
        <v>638.61</v>
      </c>
    </row>
    <row r="67" spans="1:6" ht="15" hidden="1" x14ac:dyDescent="0.35">
      <c r="A67" t="s">
        <v>100</v>
      </c>
      <c r="B67" s="17">
        <f>SUMIFS(data!J:J,data!$D:$D,$A67,data!$F:$F,$C$1)</f>
        <v>275.39000000000004</v>
      </c>
      <c r="E67" t="s">
        <v>86</v>
      </c>
      <c r="F67" s="17">
        <f>SUMIFS(data!J:J,data!$D:$D,$E67,data!$F:$F,$G$1)</f>
        <v>129.22</v>
      </c>
    </row>
    <row r="68" spans="1:6" ht="15" hidden="1" x14ac:dyDescent="0.35">
      <c r="A68" t="s">
        <v>59</v>
      </c>
      <c r="B68" s="17">
        <f>SUMIFS(data!J:J,data!$D:$D,$A68,data!$F:$F,$C$1)</f>
        <v>2023.6299999999999</v>
      </c>
      <c r="E68" t="s">
        <v>59</v>
      </c>
      <c r="F68" s="17">
        <f>SUMIFS(data!J:J,data!$D:$D,$E68,data!$F:$F,$G$1)</f>
        <v>658.28000000000009</v>
      </c>
    </row>
    <row r="69" spans="1:6" ht="15" hidden="1" x14ac:dyDescent="0.35">
      <c r="A69" t="s">
        <v>79</v>
      </c>
      <c r="B69" s="17">
        <f>SUMIFS(data!J:J,data!$D:$D,$A69,data!$F:$F,$C$1)</f>
        <v>2066.71</v>
      </c>
      <c r="E69" t="s">
        <v>93</v>
      </c>
      <c r="F69" s="17">
        <f>SUMIFS(data!J:J,data!$D:$D,$E69,data!$F:$F,$G$1)</f>
        <v>570.29</v>
      </c>
    </row>
    <row r="70" spans="1:6" ht="15" hidden="1" x14ac:dyDescent="0.35">
      <c r="A70" t="s">
        <v>96</v>
      </c>
      <c r="B70" s="17">
        <f>SUMIFS(data!J:J,data!$D:$D,$A70,data!$F:$F,$C$1)</f>
        <v>882.74999999999989</v>
      </c>
      <c r="E70" t="s">
        <v>32</v>
      </c>
      <c r="F70" s="17">
        <f>SUMIFS(data!J:J,data!$D:$D,$E70,data!$F:$F,$G$1)</f>
        <v>231.82999999999998</v>
      </c>
    </row>
    <row r="71" spans="1:6" ht="15" hidden="1" x14ac:dyDescent="0.35">
      <c r="A71" t="s">
        <v>27</v>
      </c>
      <c r="B71" s="17">
        <f>SUMIFS(data!J:J,data!$D:$D,$A71,data!$F:$F,$C$1)</f>
        <v>351.81</v>
      </c>
      <c r="E71" t="s">
        <v>45</v>
      </c>
      <c r="F71" s="17">
        <f>SUMIFS(data!J:J,data!$D:$D,$E71,data!$F:$F,$G$1)</f>
        <v>168.86</v>
      </c>
    </row>
    <row r="72" spans="1:6" ht="15" hidden="1" x14ac:dyDescent="0.35">
      <c r="A72" t="s">
        <v>77</v>
      </c>
      <c r="B72" s="17">
        <f>SUMIFS(data!J:J,data!$D:$D,$A72,data!$F:$F,$C$1)</f>
        <v>463.59</v>
      </c>
      <c r="E72" t="s">
        <v>44</v>
      </c>
      <c r="F72" s="17">
        <f>SUMIFS(data!J:J,data!$D:$D,$E72,data!$F:$F,$G$1)</f>
        <v>199.21</v>
      </c>
    </row>
    <row r="73" spans="1:6" ht="15" hidden="1" x14ac:dyDescent="0.35">
      <c r="A73" t="s">
        <v>49</v>
      </c>
      <c r="B73" s="17">
        <f>SUMIFS(data!J:J,data!$D:$D,$A73,data!$F:$F,$C$1)</f>
        <v>308</v>
      </c>
      <c r="E73" t="s">
        <v>52</v>
      </c>
      <c r="F73" s="17">
        <f>SUMIFS(data!J:J,data!$D:$D,$E73,data!$F:$F,$G$1)</f>
        <v>380.34999999999997</v>
      </c>
    </row>
    <row r="74" spans="1:6" ht="15" hidden="1" x14ac:dyDescent="0.35">
      <c r="A74" t="s">
        <v>32</v>
      </c>
      <c r="B74" s="17">
        <f>SUMIFS(data!J:J,data!$D:$D,$A74,data!$F:$F,$C$1)</f>
        <v>76.099999999999994</v>
      </c>
      <c r="E74" t="s">
        <v>85</v>
      </c>
      <c r="F74" s="17">
        <f>SUMIFS(data!J:J,data!$D:$D,$E74,data!$F:$F,$G$1)</f>
        <v>421.78</v>
      </c>
    </row>
    <row r="75" spans="1:6" ht="15" hidden="1" x14ac:dyDescent="0.35">
      <c r="A75" t="s">
        <v>94</v>
      </c>
      <c r="B75" s="17">
        <f>SUMIFS(data!J:J,data!$D:$D,$A75,data!$F:$F,$C$1)</f>
        <v>1841.59</v>
      </c>
      <c r="E75" t="s">
        <v>100</v>
      </c>
      <c r="F75" s="17">
        <f>SUMIFS(data!J:J,data!$D:$D,$E75,data!$F:$F,$G$1)</f>
        <v>507.12999999999988</v>
      </c>
    </row>
    <row r="76" spans="1:6" ht="15" hidden="1" x14ac:dyDescent="0.35">
      <c r="A76" t="s">
        <v>61</v>
      </c>
      <c r="B76" s="17">
        <f>SUMIFS(data!J:J,data!$D:$D,$A76,data!$F:$F,$C$1)</f>
        <v>172.15</v>
      </c>
      <c r="E76" t="s">
        <v>46</v>
      </c>
      <c r="F76" s="17">
        <f>SUMIFS(data!J:J,data!$D:$D,$E76,data!$F:$F,$G$1)</f>
        <v>544.27</v>
      </c>
    </row>
    <row r="77" spans="1:6" ht="15" hidden="1" x14ac:dyDescent="0.35">
      <c r="A77" t="s">
        <v>48</v>
      </c>
      <c r="B77" s="17">
        <f>SUMIFS(data!J:J,data!$D:$D,$A77,data!$F:$F,$C$1)</f>
        <v>388.4</v>
      </c>
      <c r="E77" t="s">
        <v>79</v>
      </c>
      <c r="F77" s="17">
        <f>SUMIFS(data!J:J,data!$D:$D,$E77,data!$F:$F,$G$1)</f>
        <v>217.9</v>
      </c>
    </row>
    <row r="78" spans="1:6" ht="15" x14ac:dyDescent="0.35">
      <c r="A78" s="25" t="s">
        <v>35</v>
      </c>
      <c r="B78" s="101">
        <f>SUMIFS(data!J:J,data!$D:$D,$A78,data!$F:$F,$C$1)</f>
        <v>149.01</v>
      </c>
      <c r="C78" s="25"/>
      <c r="D78" s="25"/>
      <c r="E78" s="25" t="s">
        <v>123</v>
      </c>
      <c r="F78" s="101">
        <f>SUMIFS(data!J:J,data!$D:$D,$E78,data!$F:$F,$G$1)</f>
        <v>16.079999999999998</v>
      </c>
    </row>
    <row r="79" spans="1:6" ht="15" x14ac:dyDescent="0.35">
      <c r="A79" s="25" t="s">
        <v>107</v>
      </c>
      <c r="B79" s="101">
        <f>SUMIFS(data!J:J,data!$D:$D,$A79,data!$F:$F,$C$1)</f>
        <v>160.27000000000001</v>
      </c>
      <c r="C79" s="25"/>
      <c r="D79" s="25"/>
      <c r="E79" s="25" t="s">
        <v>33</v>
      </c>
      <c r="F79" s="101">
        <f>SUMIFS(data!J:J,data!$D:$D,$E79,data!$F:$F,$G$1)</f>
        <v>82.53</v>
      </c>
    </row>
    <row r="80" spans="1:6" ht="15" x14ac:dyDescent="0.35">
      <c r="A80" s="25" t="s">
        <v>42</v>
      </c>
      <c r="B80" s="101">
        <f>SUMIFS(data!J:J,data!$D:$D,$A80,data!$F:$F,$C$1)</f>
        <v>452.13</v>
      </c>
      <c r="C80" s="25"/>
      <c r="D80" s="25"/>
      <c r="E80" s="25" t="s">
        <v>35</v>
      </c>
      <c r="F80" s="101">
        <f>SUMIFS(data!J:J,data!$D:$D,$E80,data!$F:$F,$G$1)</f>
        <v>112.55000000000001</v>
      </c>
    </row>
    <row r="81" spans="1:6" ht="15" x14ac:dyDescent="0.35">
      <c r="A81" s="25" t="s">
        <v>52</v>
      </c>
      <c r="B81" s="101">
        <f>SUMIFS(data!J:J,data!$D:$D,$A81,data!$F:$F,$C$1)</f>
        <v>465.3</v>
      </c>
      <c r="C81" s="25"/>
      <c r="D81" s="25"/>
      <c r="E81" s="25" t="s">
        <v>49</v>
      </c>
      <c r="F81" s="101">
        <f>SUMIFS(data!J:J,data!$D:$D,$E81,data!$F:$F,$G$1)</f>
        <v>143.57</v>
      </c>
    </row>
    <row r="82" spans="1:6" ht="15" x14ac:dyDescent="0.35">
      <c r="A82" s="25" t="s">
        <v>58</v>
      </c>
      <c r="B82" s="101">
        <f>SUMIFS(data!J:J,data!$D:$D,$A82,data!$F:$F,$C$1)</f>
        <v>520.46</v>
      </c>
      <c r="C82" s="25"/>
      <c r="D82" s="25"/>
      <c r="E82" s="25" t="s">
        <v>39</v>
      </c>
      <c r="F82" s="101">
        <f>SUMIFS(data!J:J,data!$D:$D,$E82,data!$F:$F,$G$1)</f>
        <v>248.14</v>
      </c>
    </row>
    <row r="83" spans="1:6" ht="15" x14ac:dyDescent="0.35">
      <c r="A83" s="25" t="s">
        <v>23</v>
      </c>
      <c r="B83" s="101">
        <f>SUMIFS(data!J:J,data!$D:$D,$A83,data!$F:$F,$C$1)</f>
        <v>688.47000000000014</v>
      </c>
      <c r="C83" s="25"/>
      <c r="D83" s="25"/>
      <c r="E83" s="25" t="s">
        <v>103</v>
      </c>
      <c r="F83" s="101">
        <f>SUMIFS(data!J:J,data!$D:$D,$E83,data!$F:$F,$G$1)</f>
        <v>261.49</v>
      </c>
    </row>
    <row r="84" spans="1:6" ht="15" x14ac:dyDescent="0.35">
      <c r="A84" s="25" t="s">
        <v>103</v>
      </c>
      <c r="B84" s="101">
        <f>SUMIFS(data!J:J,data!$D:$D,$A84,data!$F:$F,$C$1)</f>
        <v>693.67</v>
      </c>
      <c r="C84" s="25"/>
      <c r="D84" s="25"/>
      <c r="E84" s="25" t="s">
        <v>94</v>
      </c>
      <c r="F84" s="101">
        <f>SUMIFS(data!J:J,data!$D:$D,$E84,data!$F:$F,$G$1)</f>
        <v>323.67</v>
      </c>
    </row>
    <row r="85" spans="1:6" ht="15" x14ac:dyDescent="0.35">
      <c r="A85" s="25" t="s">
        <v>95</v>
      </c>
      <c r="B85" s="101">
        <f>SUMIFS(data!J:J,data!$D:$D,$A85,data!$F:$F,$C$1)</f>
        <v>727.34999999999991</v>
      </c>
      <c r="C85" s="25"/>
      <c r="D85" s="25"/>
      <c r="E85" s="25" t="s">
        <v>58</v>
      </c>
      <c r="F85" s="101">
        <f>SUMIFS(data!J:J,data!$D:$D,$E85,data!$F:$F,$G$1)</f>
        <v>341.94</v>
      </c>
    </row>
    <row r="86" spans="1:6" ht="15" x14ac:dyDescent="0.35">
      <c r="A86" s="25" t="s">
        <v>39</v>
      </c>
      <c r="B86" s="101">
        <f>SUMIFS(data!J:J,data!$D:$D,$A86,data!$F:$F,$C$1)</f>
        <v>970.8</v>
      </c>
      <c r="C86" s="25"/>
      <c r="D86" s="25"/>
      <c r="E86" s="25" t="s">
        <v>98</v>
      </c>
      <c r="F86" s="101">
        <f>SUMIFS(data!J:J,data!$D:$D,$E86,data!$F:$F,$G$1)</f>
        <v>372.26999999999992</v>
      </c>
    </row>
    <row r="87" spans="1:6" ht="15" x14ac:dyDescent="0.35">
      <c r="A87" s="25" t="s">
        <v>56</v>
      </c>
      <c r="B87" s="101">
        <f>SUMIFS(data!J:J,data!$D:$D,$A87,data!$F:$F,$C$1)</f>
        <v>1143.58</v>
      </c>
      <c r="C87" s="25"/>
      <c r="D87" s="25"/>
      <c r="E87" s="25" t="s">
        <v>83</v>
      </c>
      <c r="F87" s="101">
        <f>SUMIFS(data!J:J,data!$D:$D,$E87,data!$F:$F,$G$1)</f>
        <v>457.48</v>
      </c>
    </row>
    <row r="88" spans="1:6" ht="15" x14ac:dyDescent="0.35">
      <c r="A88" s="25" t="s">
        <v>50</v>
      </c>
      <c r="B88" s="101">
        <f>SUMIFS(data!J:J,data!$D:$D,$A88,data!$F:$F,$C$1)</f>
        <v>1180.3599999999999</v>
      </c>
      <c r="C88" s="25"/>
      <c r="D88" s="25"/>
      <c r="E88" s="25" t="s">
        <v>56</v>
      </c>
      <c r="F88" s="101">
        <f>SUMIFS(data!J:J,data!$D:$D,$E88,data!$F:$F,$G$1)</f>
        <v>480.6</v>
      </c>
    </row>
    <row r="89" spans="1:6" ht="15" x14ac:dyDescent="0.35">
      <c r="A89" s="25" t="s">
        <v>64</v>
      </c>
      <c r="B89" s="101">
        <f>SUMIFS(data!J:J,data!$D:$D,$A89,data!$F:$F,$C$1)</f>
        <v>1537.2699999999998</v>
      </c>
      <c r="C89" s="25"/>
      <c r="D89" s="25"/>
      <c r="E89" s="25" t="s">
        <v>51</v>
      </c>
      <c r="F89" s="102">
        <f>SUMIFS(data!J:J,data!$D:$D,$E89,data!$F:$F,$G$1)</f>
        <v>553.18999999999994</v>
      </c>
    </row>
    <row r="90" spans="1:6" ht="15" x14ac:dyDescent="0.35">
      <c r="A90" s="25" t="s">
        <v>33</v>
      </c>
      <c r="B90" s="101">
        <f>SUMIFS(data!J:J,data!$D:$D,$A90,data!$F:$F,$C$1)</f>
        <v>1999.2800000000004</v>
      </c>
      <c r="C90" s="25"/>
      <c r="D90" s="25"/>
      <c r="E90" s="25" t="s">
        <v>42</v>
      </c>
      <c r="F90" s="101">
        <f>SUMIFS(data!J:J,data!$D:$D,$E90,data!$F:$F,$G$1)</f>
        <v>578.76</v>
      </c>
    </row>
    <row r="91" spans="1:6" ht="15" x14ac:dyDescent="0.35">
      <c r="A91" s="25" t="s">
        <v>93</v>
      </c>
      <c r="B91" s="101">
        <f>SUMIFS(data!J:J,data!$D:$D,$A91,data!$F:$F,$C$1)</f>
        <v>2055.23</v>
      </c>
      <c r="C91" s="25"/>
      <c r="D91" s="25"/>
      <c r="E91" s="25" t="s">
        <v>38</v>
      </c>
      <c r="F91" s="101">
        <f>SUMIFS(data!J:J,data!$D:$D,$E91,data!$F:$F,$G$1)</f>
        <v>692.12000000000012</v>
      </c>
    </row>
    <row r="92" spans="1:6" ht="15" x14ac:dyDescent="0.35">
      <c r="A92" s="25" t="s">
        <v>51</v>
      </c>
      <c r="B92" s="102">
        <f>SUMIFS(data!J:J,data!$D:$D,$A92,data!$F:$F,$C$1)</f>
        <v>2284.29</v>
      </c>
      <c r="C92" s="25"/>
      <c r="D92" s="25"/>
      <c r="E92" s="25" t="s">
        <v>54</v>
      </c>
      <c r="F92" s="101">
        <f>SUMIFS(data!J:J,data!$D:$D,$E92,data!$F:$F,$G$1)</f>
        <v>702.82999999999981</v>
      </c>
    </row>
    <row r="93" spans="1:6" ht="15" x14ac:dyDescent="0.35">
      <c r="A93" s="25" t="s">
        <v>36</v>
      </c>
      <c r="B93" s="101">
        <f>SUMIFS(data!J:J,data!$D:$D,$A93,data!$F:$F,$C$1)</f>
        <v>2478.4300000000007</v>
      </c>
      <c r="C93" s="25"/>
      <c r="D93" s="25"/>
      <c r="E93" s="25" t="s">
        <v>48</v>
      </c>
      <c r="F93" s="101">
        <f>SUMIFS(data!J:J,data!$D:$D,$E93,data!$F:$F,$G$1)</f>
        <v>791.20999999999992</v>
      </c>
    </row>
    <row r="94" spans="1:6" ht="15" x14ac:dyDescent="0.35">
      <c r="A94" s="25" t="s">
        <v>98</v>
      </c>
      <c r="B94" s="101">
        <f>SUMIFS(data!J:J,data!$D:$D,$A94,data!$F:$F,$C$1)</f>
        <v>2483.9300000000003</v>
      </c>
      <c r="C94" s="25"/>
      <c r="D94" s="25"/>
      <c r="E94" s="25" t="s">
        <v>23</v>
      </c>
      <c r="F94" s="101">
        <f>SUMIFS(data!J:J,data!$D:$D,$E94,data!$F:$F,$G$1)</f>
        <v>813.87</v>
      </c>
    </row>
    <row r="95" spans="1:6" ht="15" x14ac:dyDescent="0.35">
      <c r="A95" s="25" t="s">
        <v>60</v>
      </c>
      <c r="B95" s="101">
        <f>SUMIFS(data!J:J,data!$D:$D,$A95,data!$F:$F,$C$1)</f>
        <v>2493.19</v>
      </c>
      <c r="C95" s="25"/>
      <c r="D95" s="25"/>
      <c r="E95" s="25" t="s">
        <v>60</v>
      </c>
      <c r="F95" s="101">
        <f>SUMIFS(data!J:J,data!$D:$D,$E95,data!$F:$F,$G$1)</f>
        <v>840.45999999999992</v>
      </c>
    </row>
    <row r="96" spans="1:6" ht="15" x14ac:dyDescent="0.35">
      <c r="A96" s="25" t="s">
        <v>47</v>
      </c>
      <c r="B96" s="101">
        <f>SUMIFS(data!J:J,data!$D:$D,$A96,data!$F:$F,$C$1)</f>
        <v>3214.4900000000002</v>
      </c>
      <c r="C96" s="25"/>
      <c r="D96" s="25"/>
      <c r="E96" s="25" t="s">
        <v>50</v>
      </c>
      <c r="F96" s="101">
        <f>SUMIFS(data!J:J,data!$D:$D,$E96,data!$F:$F,$G$1)</f>
        <v>913.94999999999993</v>
      </c>
    </row>
    <row r="97" spans="1:6" ht="15" x14ac:dyDescent="0.35">
      <c r="A97" s="25" t="s">
        <v>38</v>
      </c>
      <c r="B97" s="101">
        <f>SUMIFS(data!J:J,data!$D:$D,$A97,data!$F:$F,$C$1)</f>
        <v>3741.9500000000003</v>
      </c>
      <c r="C97" s="25"/>
      <c r="D97" s="25"/>
      <c r="E97" s="25" t="s">
        <v>47</v>
      </c>
      <c r="F97" s="101">
        <f>SUMIFS(data!J:J,data!$D:$D,$E97,data!$F:$F,$G$1)</f>
        <v>965.95000000000016</v>
      </c>
    </row>
    <row r="98" spans="1:6" ht="15" x14ac:dyDescent="0.35">
      <c r="A98" s="25" t="s">
        <v>54</v>
      </c>
      <c r="B98" s="101">
        <f>SUMIFS(data!J:J,data!$D:$D,$A98,data!$F:$F,$C$1)</f>
        <v>4602.5699999999988</v>
      </c>
      <c r="C98" s="25"/>
      <c r="D98" s="25"/>
      <c r="E98" s="25" t="s">
        <v>36</v>
      </c>
      <c r="F98" s="101">
        <f>SUMIFS(data!J:J,data!$D:$D,$E98,data!$F:$F,$G$1)</f>
        <v>2007.76</v>
      </c>
    </row>
    <row r="99" spans="1:6" x14ac:dyDescent="0.3">
      <c r="B99" s="14"/>
      <c r="F99" s="14"/>
    </row>
    <row r="100" spans="1:6" x14ac:dyDescent="0.3">
      <c r="B100" s="14"/>
      <c r="F100" s="14"/>
    </row>
    <row r="101" spans="1:6" x14ac:dyDescent="0.3">
      <c r="B101" s="14"/>
      <c r="F101" s="14"/>
    </row>
    <row r="102" spans="1:6" x14ac:dyDescent="0.3">
      <c r="B102" s="14"/>
      <c r="F102" s="14"/>
    </row>
  </sheetData>
  <sortState xmlns:xlrd2="http://schemas.microsoft.com/office/spreadsheetml/2017/richdata2" ref="E78:F98">
    <sortCondition ref="F78:F98"/>
  </sortState>
  <phoneticPr fontId="9" type="noConversion"/>
  <pageMargins left="0.511811024" right="0.511811024" top="0.78740157499999996" bottom="0.78740157499999996" header="0.31496062000000002" footer="0.31496062000000002"/>
  <pageSetup paperSize="9" orientation="portrait" r:id="rId1"/>
  <drawing r:id="rId2"/>
  <tableParts count="2">
    <tablePart r:id="rId3"/>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48638-81F6-42A7-B710-55066A2051C1}">
  <dimension ref="A1:E102"/>
  <sheetViews>
    <sheetView zoomScale="78" workbookViewId="0">
      <selection activeCell="S17" sqref="S17"/>
    </sheetView>
  </sheetViews>
  <sheetFormatPr defaultRowHeight="14.4" x14ac:dyDescent="0.3"/>
  <cols>
    <col min="1" max="1" width="29" customWidth="1"/>
    <col min="2" max="2" width="28.109375" customWidth="1"/>
  </cols>
  <sheetData>
    <row r="1" spans="1:4" x14ac:dyDescent="0.3">
      <c r="A1" s="1" t="s">
        <v>0</v>
      </c>
      <c r="B1" s="1" t="s">
        <v>11</v>
      </c>
    </row>
    <row r="2" spans="1:4" x14ac:dyDescent="0.3">
      <c r="A2" t="s">
        <v>122</v>
      </c>
      <c r="B2" s="13">
        <f>AVERAGEIF(data!$D:$D,$A2,data!J:J)</f>
        <v>0</v>
      </c>
      <c r="D2" s="16" t="s">
        <v>4</v>
      </c>
    </row>
    <row r="3" spans="1:4" x14ac:dyDescent="0.3">
      <c r="A3" t="s">
        <v>128</v>
      </c>
      <c r="B3" s="13">
        <f>AVERAGEIF(data!$D:$D,$A3,data!J:J)</f>
        <v>0</v>
      </c>
    </row>
    <row r="4" spans="1:4" x14ac:dyDescent="0.3">
      <c r="A4" t="s">
        <v>116</v>
      </c>
      <c r="B4" s="13">
        <f>AVERAGEIF(data!$D:$D,$A4,data!J:J)</f>
        <v>0</v>
      </c>
    </row>
    <row r="5" spans="1:4" x14ac:dyDescent="0.3">
      <c r="A5" t="s">
        <v>117</v>
      </c>
      <c r="B5" s="13">
        <f>AVERAGEIF(data!$D:$D,$A5,data!J:J)</f>
        <v>0</v>
      </c>
    </row>
    <row r="6" spans="1:4" x14ac:dyDescent="0.3">
      <c r="A6" t="s">
        <v>125</v>
      </c>
      <c r="B6" s="13">
        <f>AVERAGEIF(data!$D:$D,$A6,data!J:J)</f>
        <v>0</v>
      </c>
    </row>
    <row r="7" spans="1:4" x14ac:dyDescent="0.3">
      <c r="A7" t="s">
        <v>126</v>
      </c>
      <c r="B7" s="13">
        <f>AVERAGEIF(data!$D:$D,$A7,data!J:J)</f>
        <v>2.9988888888888892</v>
      </c>
    </row>
    <row r="8" spans="1:4" x14ac:dyDescent="0.3">
      <c r="A8" t="s">
        <v>105</v>
      </c>
      <c r="B8" s="13">
        <f>AVERAGEIF(data!$D:$D,$A8,data!J:J)</f>
        <v>10.186666666666666</v>
      </c>
    </row>
    <row r="9" spans="1:4" x14ac:dyDescent="0.3">
      <c r="A9" t="s">
        <v>90</v>
      </c>
      <c r="B9" s="13">
        <f>AVERAGEIF(data!$D:$D,$A9,data!J:J)</f>
        <v>11.302083333333334</v>
      </c>
    </row>
    <row r="10" spans="1:4" x14ac:dyDescent="0.3">
      <c r="A10" t="s">
        <v>61</v>
      </c>
      <c r="B10" s="13">
        <f>AVERAGEIF(data!$D:$D,$A10,data!J:J)</f>
        <v>12.093478260869567</v>
      </c>
    </row>
    <row r="11" spans="1:4" x14ac:dyDescent="0.3">
      <c r="A11" t="s">
        <v>120</v>
      </c>
      <c r="B11" s="13">
        <f>AVERAGEIF(data!$D:$D,$A11,data!J:J)</f>
        <v>14.065</v>
      </c>
    </row>
    <row r="12" spans="1:4" x14ac:dyDescent="0.3">
      <c r="A12" t="s">
        <v>66</v>
      </c>
      <c r="B12" s="13">
        <f>AVERAGEIF(data!$D:$D,$A12,data!J:J)</f>
        <v>14.798518518518515</v>
      </c>
    </row>
    <row r="13" spans="1:4" x14ac:dyDescent="0.3">
      <c r="A13" t="s">
        <v>71</v>
      </c>
      <c r="B13" s="13">
        <f>AVERAGEIF(data!$D:$D,$A13,data!J:J)</f>
        <v>16.61</v>
      </c>
    </row>
    <row r="14" spans="1:4" x14ac:dyDescent="0.3">
      <c r="A14" t="s">
        <v>82</v>
      </c>
      <c r="B14" s="13">
        <f>AVERAGEIF(data!$D:$D,$A14,data!J:J)</f>
        <v>17.509999999999998</v>
      </c>
    </row>
    <row r="15" spans="1:4" x14ac:dyDescent="0.3">
      <c r="A15" t="s">
        <v>27</v>
      </c>
      <c r="B15" s="13">
        <f>AVERAGEIF(data!$D:$D,$A15,data!J:J)</f>
        <v>19.275684210526315</v>
      </c>
    </row>
    <row r="16" spans="1:4" x14ac:dyDescent="0.3">
      <c r="A16" t="s">
        <v>39</v>
      </c>
      <c r="B16" s="13">
        <f>AVERAGEIF(data!$D:$D,$A16,data!J:J)</f>
        <v>19.307959183673471</v>
      </c>
    </row>
    <row r="17" spans="1:2" x14ac:dyDescent="0.3">
      <c r="A17" t="s">
        <v>78</v>
      </c>
      <c r="B17" s="13">
        <f>AVERAGEIF(data!$D:$D,$A17,data!J:J)</f>
        <v>19.730600000000003</v>
      </c>
    </row>
    <row r="18" spans="1:2" x14ac:dyDescent="0.3">
      <c r="A18" t="s">
        <v>81</v>
      </c>
      <c r="B18" s="13">
        <f>AVERAGEIF(data!$D:$D,$A18,data!J:J)</f>
        <v>20.330138888888889</v>
      </c>
    </row>
    <row r="19" spans="1:2" x14ac:dyDescent="0.3">
      <c r="A19" t="s">
        <v>87</v>
      </c>
      <c r="B19" s="13">
        <f>AVERAGEIF(data!$D:$D,$A19,data!J:J)</f>
        <v>20.463478260869564</v>
      </c>
    </row>
    <row r="20" spans="1:2" x14ac:dyDescent="0.3">
      <c r="A20" t="s">
        <v>52</v>
      </c>
      <c r="B20" s="13">
        <f>AVERAGEIF(data!$D:$D,$A20,data!J:J)</f>
        <v>21.210606060606064</v>
      </c>
    </row>
    <row r="21" spans="1:2" x14ac:dyDescent="0.3">
      <c r="A21" t="s">
        <v>63</v>
      </c>
      <c r="B21" s="13">
        <f>AVERAGEIF(data!$D:$D,$A21,data!J:J)</f>
        <v>21.833857142857138</v>
      </c>
    </row>
    <row r="22" spans="1:2" x14ac:dyDescent="0.3">
      <c r="A22" t="s">
        <v>56</v>
      </c>
      <c r="B22" s="13">
        <f>AVERAGEIF(data!$D:$D,$A22,data!J:J)</f>
        <v>22.091203703703712</v>
      </c>
    </row>
    <row r="23" spans="1:2" x14ac:dyDescent="0.3">
      <c r="A23" t="s">
        <v>100</v>
      </c>
      <c r="B23" s="13">
        <f>AVERAGEIF(data!$D:$D,$A23,data!J:J)</f>
        <v>22.441384615384621</v>
      </c>
    </row>
    <row r="24" spans="1:2" x14ac:dyDescent="0.3">
      <c r="A24" t="s">
        <v>14</v>
      </c>
      <c r="B24" s="13">
        <f>AVERAGEIF(data!$D:$D,$A24,data!J:J)</f>
        <v>22.651595744680854</v>
      </c>
    </row>
    <row r="25" spans="1:2" x14ac:dyDescent="0.3">
      <c r="A25" t="s">
        <v>76</v>
      </c>
      <c r="B25" s="13">
        <f>AVERAGEIF(data!$D:$D,$A25,data!J:J)</f>
        <v>22.909531249999997</v>
      </c>
    </row>
    <row r="26" spans="1:2" x14ac:dyDescent="0.3">
      <c r="A26" t="s">
        <v>107</v>
      </c>
      <c r="B26" s="13">
        <f>AVERAGEIF(data!$D:$D,$A26,data!J:J)</f>
        <v>23.117999999999999</v>
      </c>
    </row>
    <row r="27" spans="1:2" x14ac:dyDescent="0.3">
      <c r="A27" t="s">
        <v>118</v>
      </c>
      <c r="B27" s="13">
        <f>AVERAGEIF(data!$D:$D,$A27,data!J:J)</f>
        <v>23.244166666666668</v>
      </c>
    </row>
    <row r="28" spans="1:2" x14ac:dyDescent="0.3">
      <c r="A28" t="s">
        <v>86</v>
      </c>
      <c r="B28" s="13">
        <f>AVERAGEIF(data!$D:$D,$A28,data!J:J)</f>
        <v>23.447000000000003</v>
      </c>
    </row>
    <row r="29" spans="1:2" x14ac:dyDescent="0.3">
      <c r="A29" t="s">
        <v>42</v>
      </c>
      <c r="B29" s="13">
        <f>AVERAGEIF(data!$D:$D,$A29,data!J:J)</f>
        <v>28.685333333333336</v>
      </c>
    </row>
    <row r="30" spans="1:2" x14ac:dyDescent="0.3">
      <c r="A30" t="s">
        <v>32</v>
      </c>
      <c r="B30" s="13">
        <f>AVERAGEIF(data!$D:$D,$A30,data!J:J)</f>
        <v>29.806860465116277</v>
      </c>
    </row>
    <row r="31" spans="1:2" x14ac:dyDescent="0.3">
      <c r="A31" t="s">
        <v>83</v>
      </c>
      <c r="B31" s="13">
        <f>AVERAGEIF(data!$D:$D,$A31,data!J:J)</f>
        <v>29.8818320610687</v>
      </c>
    </row>
    <row r="32" spans="1:2" x14ac:dyDescent="0.3">
      <c r="A32" t="s">
        <v>104</v>
      </c>
      <c r="B32" s="13">
        <f>AVERAGEIF(data!$D:$D,$A32,data!J:J)</f>
        <v>30.483636363636357</v>
      </c>
    </row>
    <row r="33" spans="1:2" x14ac:dyDescent="0.3">
      <c r="A33" t="s">
        <v>103</v>
      </c>
      <c r="B33" s="13">
        <f>AVERAGEIF(data!$D:$D,$A33,data!J:J)</f>
        <v>30.554705882352941</v>
      </c>
    </row>
    <row r="34" spans="1:2" x14ac:dyDescent="0.3">
      <c r="A34" t="s">
        <v>77</v>
      </c>
      <c r="B34" s="13">
        <f>AVERAGEIF(data!$D:$D,$A34,data!J:J)</f>
        <v>31.012761194029849</v>
      </c>
    </row>
    <row r="35" spans="1:2" x14ac:dyDescent="0.3">
      <c r="A35" t="s">
        <v>111</v>
      </c>
      <c r="B35" s="13">
        <f>AVERAGEIF(data!$D:$D,$A35,data!J:J)</f>
        <v>31.5975</v>
      </c>
    </row>
    <row r="36" spans="1:2" x14ac:dyDescent="0.3">
      <c r="A36" t="s">
        <v>51</v>
      </c>
      <c r="B36" s="13">
        <f>AVERAGEIF(data!$D:$D,$A36,data!J:J)</f>
        <v>32.552636363636346</v>
      </c>
    </row>
    <row r="37" spans="1:2" x14ac:dyDescent="0.3">
      <c r="A37" t="s">
        <v>45</v>
      </c>
      <c r="B37" s="13">
        <f>AVERAGEIF(data!$D:$D,$A37,data!J:J)</f>
        <v>33.529655172413797</v>
      </c>
    </row>
    <row r="38" spans="1:2" x14ac:dyDescent="0.3">
      <c r="A38" t="s">
        <v>70</v>
      </c>
      <c r="B38" s="13">
        <f>AVERAGEIF(data!$D:$D,$A38,data!J:J)</f>
        <v>33.840655737704914</v>
      </c>
    </row>
    <row r="39" spans="1:2" x14ac:dyDescent="0.3">
      <c r="A39" t="s">
        <v>67</v>
      </c>
      <c r="B39" s="13">
        <f>AVERAGEIF(data!$D:$D,$A39,data!J:J)</f>
        <v>34.21125</v>
      </c>
    </row>
    <row r="40" spans="1:2" x14ac:dyDescent="0.3">
      <c r="A40" t="s">
        <v>88</v>
      </c>
      <c r="B40" s="13">
        <f>AVERAGEIF(data!$D:$D,$A40,data!J:J)</f>
        <v>34.6348780487805</v>
      </c>
    </row>
    <row r="41" spans="1:2" x14ac:dyDescent="0.3">
      <c r="A41" t="s">
        <v>96</v>
      </c>
      <c r="B41" s="13">
        <f>AVERAGEIF(data!$D:$D,$A41,data!J:J)</f>
        <v>35.315890410958914</v>
      </c>
    </row>
    <row r="42" spans="1:2" x14ac:dyDescent="0.3">
      <c r="A42" t="s">
        <v>91</v>
      </c>
      <c r="B42" s="13">
        <f>AVERAGEIF(data!$D:$D,$A42,data!J:J)</f>
        <v>35.453050847457632</v>
      </c>
    </row>
    <row r="43" spans="1:2" x14ac:dyDescent="0.3">
      <c r="A43" t="s">
        <v>69</v>
      </c>
      <c r="B43" s="13">
        <f>AVERAGEIF(data!$D:$D,$A43,data!J:J)</f>
        <v>36.306399999999996</v>
      </c>
    </row>
    <row r="44" spans="1:2" x14ac:dyDescent="0.3">
      <c r="A44" t="s">
        <v>84</v>
      </c>
      <c r="B44" s="13">
        <f>AVERAGEIF(data!$D:$D,$A44,data!J:J)</f>
        <v>36.418611111111112</v>
      </c>
    </row>
    <row r="45" spans="1:2" x14ac:dyDescent="0.3">
      <c r="A45" t="s">
        <v>62</v>
      </c>
      <c r="B45" s="13">
        <f>AVERAGEIF(data!$D:$D,$A45,data!J:J)</f>
        <v>36.483142857142859</v>
      </c>
    </row>
    <row r="46" spans="1:2" x14ac:dyDescent="0.3">
      <c r="A46" t="s">
        <v>48</v>
      </c>
      <c r="B46" s="13">
        <f>AVERAGEIF(data!$D:$D,$A46,data!J:J)</f>
        <v>36.72514851485149</v>
      </c>
    </row>
    <row r="47" spans="1:2" x14ac:dyDescent="0.3">
      <c r="A47" t="s">
        <v>44</v>
      </c>
      <c r="B47" s="13">
        <f>AVERAGEIF(data!$D:$D,$A47,data!J:J)</f>
        <v>37.770810810810808</v>
      </c>
    </row>
    <row r="48" spans="1:2" x14ac:dyDescent="0.3">
      <c r="A48" t="s">
        <v>19</v>
      </c>
      <c r="B48" s="13">
        <f>AVERAGEIF(data!$D:$D,$A48,data!J:J)</f>
        <v>38.224711538461541</v>
      </c>
    </row>
    <row r="49" spans="1:2" x14ac:dyDescent="0.3">
      <c r="A49" t="s">
        <v>73</v>
      </c>
      <c r="B49" s="13">
        <f>AVERAGEIF(data!$D:$D,$A49,data!J:J)</f>
        <v>39.72888888888891</v>
      </c>
    </row>
    <row r="50" spans="1:2" x14ac:dyDescent="0.3">
      <c r="A50" t="s">
        <v>97</v>
      </c>
      <c r="B50" s="13">
        <f>AVERAGEIF(data!$D:$D,$A50,data!J:J)</f>
        <v>39.75</v>
      </c>
    </row>
    <row r="51" spans="1:2" x14ac:dyDescent="0.3">
      <c r="A51" t="s">
        <v>29</v>
      </c>
      <c r="B51" s="13">
        <f>AVERAGEIF(data!$D:$D,$A51,data!J:J)</f>
        <v>39.757177419354839</v>
      </c>
    </row>
    <row r="52" spans="1:2" x14ac:dyDescent="0.3">
      <c r="A52" t="s">
        <v>50</v>
      </c>
      <c r="B52" s="13">
        <f>AVERAGEIF(data!$D:$D,$A52,data!J:J)</f>
        <v>39.991436170212772</v>
      </c>
    </row>
    <row r="53" spans="1:2" x14ac:dyDescent="0.3">
      <c r="A53" t="s">
        <v>80</v>
      </c>
      <c r="B53" s="13">
        <f>AVERAGEIF(data!$D:$D,$A53,data!J:J)</f>
        <v>40.586562500000007</v>
      </c>
    </row>
    <row r="54" spans="1:2" x14ac:dyDescent="0.3">
      <c r="A54" t="s">
        <v>127</v>
      </c>
      <c r="B54" s="13">
        <f>AVERAGEIF(data!$D:$D,$A54,data!J:J)</f>
        <v>42.55</v>
      </c>
    </row>
    <row r="55" spans="1:2" x14ac:dyDescent="0.3">
      <c r="A55" t="s">
        <v>94</v>
      </c>
      <c r="B55" s="13">
        <f>AVERAGEIF(data!$D:$D,$A55,data!J:J)</f>
        <v>42.744532374100714</v>
      </c>
    </row>
    <row r="56" spans="1:2" x14ac:dyDescent="0.3">
      <c r="A56" t="s">
        <v>112</v>
      </c>
      <c r="B56" s="13">
        <f>AVERAGEIF(data!$D:$D,$A56,data!J:J)</f>
        <v>43.086666666666666</v>
      </c>
    </row>
    <row r="57" spans="1:2" x14ac:dyDescent="0.3">
      <c r="A57" t="s">
        <v>92</v>
      </c>
      <c r="B57" s="13">
        <f>AVERAGEIF(data!$D:$D,$A57,data!J:J)</f>
        <v>43.25405797101449</v>
      </c>
    </row>
    <row r="58" spans="1:2" x14ac:dyDescent="0.3">
      <c r="A58" t="s">
        <v>79</v>
      </c>
      <c r="B58" s="13">
        <f>AVERAGEIF(data!$D:$D,$A58,data!J:J)</f>
        <v>43.51592592592592</v>
      </c>
    </row>
    <row r="59" spans="1:2" x14ac:dyDescent="0.3">
      <c r="A59" t="s">
        <v>75</v>
      </c>
      <c r="B59" s="13">
        <f>AVERAGEIF(data!$D:$D,$A59,data!J:J)</f>
        <v>44.565714285714279</v>
      </c>
    </row>
    <row r="60" spans="1:2" x14ac:dyDescent="0.3">
      <c r="A60" t="s">
        <v>72</v>
      </c>
      <c r="B60" s="13">
        <f>AVERAGEIF(data!$D:$D,$A60,data!J:J)</f>
        <v>44.912637362637362</v>
      </c>
    </row>
    <row r="61" spans="1:2" x14ac:dyDescent="0.3">
      <c r="A61" t="s">
        <v>59</v>
      </c>
      <c r="B61" s="13">
        <f>AVERAGEIF(data!$D:$D,$A61,data!J:J)</f>
        <v>45.811544715447162</v>
      </c>
    </row>
    <row r="62" spans="1:2" x14ac:dyDescent="0.3">
      <c r="A62" t="s">
        <v>85</v>
      </c>
      <c r="B62" s="13">
        <f>AVERAGEIF(data!$D:$D,$A62,data!J:J)</f>
        <v>46.955809523809521</v>
      </c>
    </row>
    <row r="63" spans="1:2" x14ac:dyDescent="0.3">
      <c r="A63" t="s">
        <v>38</v>
      </c>
      <c r="B63" s="13">
        <f>AVERAGEIF(data!$D:$D,$A63,data!J:J)</f>
        <v>47.321764705882345</v>
      </c>
    </row>
    <row r="64" spans="1:2" x14ac:dyDescent="0.3">
      <c r="A64" t="s">
        <v>60</v>
      </c>
      <c r="B64" s="13">
        <f>AVERAGEIF(data!$D:$D,$A64,data!J:J)</f>
        <v>47.439937106918222</v>
      </c>
    </row>
    <row r="65" spans="1:2" x14ac:dyDescent="0.3">
      <c r="A65" t="s">
        <v>98</v>
      </c>
      <c r="B65" s="13">
        <f>AVERAGEIF(data!$D:$D,$A65,data!J:J)</f>
        <v>49.219263157894744</v>
      </c>
    </row>
    <row r="66" spans="1:2" x14ac:dyDescent="0.3">
      <c r="A66" t="s">
        <v>64</v>
      </c>
      <c r="B66" s="13">
        <f>AVERAGEIF(data!$D:$D,$A66,data!J:J)</f>
        <v>49.342051282051287</v>
      </c>
    </row>
    <row r="67" spans="1:2" x14ac:dyDescent="0.3">
      <c r="A67" t="s">
        <v>49</v>
      </c>
      <c r="B67" s="13">
        <f>AVERAGEIF(data!$D:$D,$A67,data!J:J)</f>
        <v>49.790476190476191</v>
      </c>
    </row>
    <row r="68" spans="1:2" x14ac:dyDescent="0.3">
      <c r="A68" t="s">
        <v>47</v>
      </c>
      <c r="B68" s="13">
        <f>AVERAGEIF(data!$D:$D,$A68,data!J:J)</f>
        <v>50.249279279279307</v>
      </c>
    </row>
    <row r="69" spans="1:2" x14ac:dyDescent="0.3">
      <c r="A69" t="s">
        <v>106</v>
      </c>
      <c r="B69" s="13">
        <f>AVERAGEIF(data!$D:$D,$A69,data!J:J)</f>
        <v>50.390000000000008</v>
      </c>
    </row>
    <row r="70" spans="1:2" x14ac:dyDescent="0.3">
      <c r="A70" t="s">
        <v>33</v>
      </c>
      <c r="B70" s="13">
        <f>AVERAGEIF(data!$D:$D,$A70,data!J:J)</f>
        <v>52.679448818897654</v>
      </c>
    </row>
    <row r="71" spans="1:2" x14ac:dyDescent="0.3">
      <c r="A71" t="s">
        <v>58</v>
      </c>
      <c r="B71" s="13">
        <f>AVERAGEIF(data!$D:$D,$A71,data!J:J)</f>
        <v>52.756750000000025</v>
      </c>
    </row>
    <row r="72" spans="1:2" x14ac:dyDescent="0.3">
      <c r="A72" t="s">
        <v>121</v>
      </c>
      <c r="B72" s="13">
        <f>AVERAGEIF(data!$D:$D,$A72,data!J:J)</f>
        <v>54.720000000000006</v>
      </c>
    </row>
    <row r="73" spans="1:2" x14ac:dyDescent="0.3">
      <c r="A73" t="s">
        <v>54</v>
      </c>
      <c r="B73" s="13">
        <f>AVERAGEIF(data!$D:$D,$A73,data!J:J)</f>
        <v>57.16458333333334</v>
      </c>
    </row>
    <row r="74" spans="1:2" x14ac:dyDescent="0.3">
      <c r="A74" t="s">
        <v>99</v>
      </c>
      <c r="B74" s="13">
        <f>AVERAGEIF(data!$D:$D,$A74,data!J:J)</f>
        <v>57.798142857142849</v>
      </c>
    </row>
    <row r="75" spans="1:2" x14ac:dyDescent="0.3">
      <c r="A75" t="s">
        <v>30</v>
      </c>
      <c r="B75" s="13">
        <f>AVERAGEIF(data!$D:$D,$A75,data!J:J)</f>
        <v>58.51629213483146</v>
      </c>
    </row>
    <row r="76" spans="1:2" x14ac:dyDescent="0.3">
      <c r="A76" t="s">
        <v>43</v>
      </c>
      <c r="B76" s="13">
        <f>AVERAGEIF(data!$D:$D,$A76,data!J:J)</f>
        <v>59.178636363636357</v>
      </c>
    </row>
    <row r="77" spans="1:2" x14ac:dyDescent="0.3">
      <c r="A77" t="s">
        <v>36</v>
      </c>
      <c r="B77" s="13">
        <f>AVERAGEIF(data!$D:$D,$A77,data!J:J)</f>
        <v>60.96232954545453</v>
      </c>
    </row>
    <row r="78" spans="1:2" x14ac:dyDescent="0.3">
      <c r="A78" t="s">
        <v>65</v>
      </c>
      <c r="B78" s="13">
        <f>AVERAGEIF(data!$D:$D,$A78,data!J:J)</f>
        <v>60.965094339622645</v>
      </c>
    </row>
    <row r="79" spans="1:2" x14ac:dyDescent="0.3">
      <c r="A79" t="s">
        <v>93</v>
      </c>
      <c r="B79" s="13">
        <f>AVERAGEIF(data!$D:$D,$A79,data!J:J)</f>
        <v>61.306880733944944</v>
      </c>
    </row>
    <row r="80" spans="1:2" x14ac:dyDescent="0.3">
      <c r="A80" t="s">
        <v>35</v>
      </c>
      <c r="B80" s="13">
        <f>AVERAGEIF(data!$D:$D,$A80,data!J:J)</f>
        <v>62.635670103092799</v>
      </c>
    </row>
    <row r="81" spans="1:2" x14ac:dyDescent="0.3">
      <c r="A81" t="s">
        <v>46</v>
      </c>
      <c r="B81" s="13">
        <f>AVERAGEIF(data!$D:$D,$A81,data!J:J)</f>
        <v>62.868905109489027</v>
      </c>
    </row>
    <row r="82" spans="1:2" x14ac:dyDescent="0.3">
      <c r="A82" t="s">
        <v>34</v>
      </c>
      <c r="B82" s="13">
        <f>AVERAGEIF(data!$D:$D,$A82,data!J:J)</f>
        <v>65.040427350427336</v>
      </c>
    </row>
    <row r="83" spans="1:2" x14ac:dyDescent="0.3">
      <c r="A83" t="s">
        <v>95</v>
      </c>
      <c r="B83" s="13">
        <f>AVERAGEIF(data!$D:$D,$A83,data!J:J)</f>
        <v>70.088518518518498</v>
      </c>
    </row>
    <row r="84" spans="1:2" x14ac:dyDescent="0.3">
      <c r="A84" t="s">
        <v>110</v>
      </c>
      <c r="B84" s="13">
        <f>AVERAGEIF(data!$D:$D,$A84,data!J:J)</f>
        <v>70.966666666666669</v>
      </c>
    </row>
    <row r="85" spans="1:2" x14ac:dyDescent="0.3">
      <c r="A85" t="s">
        <v>102</v>
      </c>
      <c r="B85" s="13">
        <f>AVERAGEIF(data!$D:$D,$A85,data!J:J)</f>
        <v>71.923555555555581</v>
      </c>
    </row>
    <row r="86" spans="1:2" x14ac:dyDescent="0.3">
      <c r="A86" t="s">
        <v>115</v>
      </c>
      <c r="B86" s="13">
        <f>AVERAGEIF(data!$D:$D,$A86,data!J:J)</f>
        <v>72.55</v>
      </c>
    </row>
    <row r="87" spans="1:2" x14ac:dyDescent="0.3">
      <c r="A87" t="s">
        <v>89</v>
      </c>
      <c r="B87" s="13">
        <f>AVERAGEIF(data!$D:$D,$A87,data!J:J)</f>
        <v>75.301935483871006</v>
      </c>
    </row>
    <row r="88" spans="1:2" x14ac:dyDescent="0.3">
      <c r="A88" t="s">
        <v>119</v>
      </c>
      <c r="B88" s="13">
        <f>AVERAGEIF(data!$D:$D,$A88,data!J:J)</f>
        <v>81.573333333333338</v>
      </c>
    </row>
    <row r="89" spans="1:2" x14ac:dyDescent="0.3">
      <c r="A89" t="s">
        <v>23</v>
      </c>
      <c r="B89" s="13">
        <f>AVERAGEIF(data!$D:$D,$A89,data!J:J)</f>
        <v>90.193103448275835</v>
      </c>
    </row>
    <row r="90" spans="1:2" x14ac:dyDescent="0.3">
      <c r="A90" t="s">
        <v>74</v>
      </c>
      <c r="B90" s="13">
        <f>AVERAGEIF(data!$D:$D,$A90,data!J:J)</f>
        <v>109.55250000000001</v>
      </c>
    </row>
    <row r="91" spans="1:2" x14ac:dyDescent="0.3">
      <c r="A91" t="s">
        <v>114</v>
      </c>
      <c r="B91" s="13">
        <f>AVERAGEIF(data!$D:$D,$A91,data!J:J)</f>
        <v>115.01714285714286</v>
      </c>
    </row>
    <row r="92" spans="1:2" x14ac:dyDescent="0.3">
      <c r="A92" t="s">
        <v>101</v>
      </c>
      <c r="B92" s="13">
        <f>AVERAGEIF(data!$D:$D,$A92,data!J:J)</f>
        <v>118.33</v>
      </c>
    </row>
    <row r="93" spans="1:2" x14ac:dyDescent="0.3">
      <c r="A93" t="s">
        <v>68</v>
      </c>
      <c r="B93" s="13">
        <f>AVERAGEIF(data!$D:$D,$A93,data!J:J)</f>
        <v>128.88535714285712</v>
      </c>
    </row>
    <row r="94" spans="1:2" x14ac:dyDescent="0.3">
      <c r="A94" t="s">
        <v>123</v>
      </c>
      <c r="B94" s="13">
        <f>AVERAGEIF(data!$D:$D,$A94,data!J:J)</f>
        <v>173.40583333333333</v>
      </c>
    </row>
    <row r="95" spans="1:2" x14ac:dyDescent="0.3">
      <c r="A95" t="s">
        <v>108</v>
      </c>
      <c r="B95" s="13">
        <f>AVERAGEIF(data!$D:$D,$A95,data!J:J)</f>
        <v>209.97363636363636</v>
      </c>
    </row>
    <row r="96" spans="1:2" x14ac:dyDescent="0.3">
      <c r="A96" t="s">
        <v>113</v>
      </c>
      <c r="B96" s="13">
        <f>AVERAGEIF(data!$D:$D,$A96,data!J:J)</f>
        <v>507.45</v>
      </c>
    </row>
    <row r="97" spans="1:2" x14ac:dyDescent="0.3">
      <c r="A97" t="s">
        <v>109</v>
      </c>
      <c r="B97" s="13">
        <f>AVERAGEIF(data!$D:$D,$A97,data!J:J)</f>
        <v>668.4</v>
      </c>
    </row>
    <row r="98" spans="1:2" x14ac:dyDescent="0.3">
      <c r="A98" t="s">
        <v>124</v>
      </c>
      <c r="B98" s="13" t="e">
        <f>AVERAGEIF(data!$D:$D,$A98,data!J:J)</f>
        <v>#DIV/0!</v>
      </c>
    </row>
    <row r="99" spans="1:2" x14ac:dyDescent="0.3">
      <c r="B99" s="13"/>
    </row>
    <row r="100" spans="1:2" x14ac:dyDescent="0.3">
      <c r="B100" s="13"/>
    </row>
    <row r="101" spans="1:2" x14ac:dyDescent="0.3">
      <c r="B101" s="13"/>
    </row>
    <row r="102" spans="1:2" x14ac:dyDescent="0.3">
      <c r="B102" s="13"/>
    </row>
  </sheetData>
  <sortState xmlns:xlrd2="http://schemas.microsoft.com/office/spreadsheetml/2017/richdata2" ref="A2:B98">
    <sortCondition ref="B2:B98"/>
  </sortState>
  <pageMargins left="0.511811024" right="0.511811024" top="0.78740157499999996" bottom="0.78740157499999996" header="0.31496062000000002" footer="0.31496062000000002"/>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96EEA2-1DB3-49CB-8867-C0300DA07C56}">
  <dimension ref="A1:T37"/>
  <sheetViews>
    <sheetView topLeftCell="I1" workbookViewId="0">
      <selection activeCell="H11" sqref="H11"/>
    </sheetView>
  </sheetViews>
  <sheetFormatPr defaultRowHeight="14.4" x14ac:dyDescent="0.3"/>
  <cols>
    <col min="1" max="1" width="12.6640625" style="25" bestFit="1" customWidth="1"/>
    <col min="2" max="12" width="8" style="66" bestFit="1" customWidth="1"/>
    <col min="13" max="13" width="9" style="66" bestFit="1" customWidth="1"/>
    <col min="14" max="14" width="8.88671875" style="25"/>
    <col min="15" max="18" width="9" style="67" bestFit="1" customWidth="1"/>
    <col min="19" max="19" width="8.88671875" style="25"/>
    <col min="20" max="20" width="8.5546875" style="25" bestFit="1" customWidth="1"/>
    <col min="21" max="16384" width="8.88671875" style="25"/>
  </cols>
  <sheetData>
    <row r="1" spans="1:20" x14ac:dyDescent="0.3">
      <c r="A1" s="34" t="s">
        <v>130</v>
      </c>
      <c r="B1" s="66" t="s">
        <v>40</v>
      </c>
      <c r="C1" s="66" t="s">
        <v>24</v>
      </c>
      <c r="D1" s="66" t="s">
        <v>15</v>
      </c>
      <c r="E1" s="66" t="s">
        <v>28</v>
      </c>
      <c r="F1" s="66" t="s">
        <v>20</v>
      </c>
      <c r="G1" s="66" t="s">
        <v>31</v>
      </c>
      <c r="H1" s="66" t="s">
        <v>37</v>
      </c>
      <c r="I1" s="66" t="s">
        <v>25</v>
      </c>
      <c r="J1" s="66" t="s">
        <v>41</v>
      </c>
      <c r="K1" s="66" t="s">
        <v>18</v>
      </c>
      <c r="L1" s="66" t="s">
        <v>3</v>
      </c>
      <c r="M1" s="66" t="s">
        <v>5</v>
      </c>
      <c r="O1" s="67" t="s">
        <v>189</v>
      </c>
      <c r="P1" s="67" t="s">
        <v>190</v>
      </c>
      <c r="Q1" s="67" t="s">
        <v>191</v>
      </c>
      <c r="R1" s="67" t="s">
        <v>192</v>
      </c>
      <c r="T1" s="25" t="s">
        <v>194</v>
      </c>
    </row>
    <row r="2" spans="1:20" x14ac:dyDescent="0.3">
      <c r="A2" s="25" t="s">
        <v>136</v>
      </c>
      <c r="B2" s="66">
        <f>SUMIFS(data!$J:$J,data!$A:$A,$A2,data!$E:$E,B$1)</f>
        <v>0</v>
      </c>
      <c r="C2" s="66">
        <f>SUMIFS(data!$J:$J,data!$A:$A,$A2,data!$E:$E,C$1)</f>
        <v>0</v>
      </c>
      <c r="D2" s="66">
        <f>SUMIFS(data!$J:$J,data!$A:$A,$A2,data!$E:$E,D$1)</f>
        <v>0</v>
      </c>
      <c r="E2" s="66">
        <f>SUMIFS(data!$J:$J,data!$A:$A,$A2,data!$E:$E,E$1)</f>
        <v>22.08</v>
      </c>
      <c r="F2" s="66">
        <f>SUMIFS(data!$J:$J,data!$A:$A,$A2,data!$E:$E,F$1)</f>
        <v>0</v>
      </c>
      <c r="G2" s="66">
        <f>SUMIFS(data!$J:$J,data!$A:$A,$A2,data!$E:$E,G$1)</f>
        <v>0</v>
      </c>
      <c r="H2" s="66">
        <f>SUMIFS(data!$J:$J,data!$A:$A,$A2,data!$E:$E,H$1)</f>
        <v>0</v>
      </c>
      <c r="I2" s="66">
        <f>SUMIFS(data!$J:$J,data!$A:$A,$A2,data!$E:$E,I$1)</f>
        <v>0</v>
      </c>
      <c r="J2" s="66">
        <f>SUMIFS(data!$J:$J,data!$A:$A,$A2,data!$E:$E,J$1)</f>
        <v>0</v>
      </c>
      <c r="K2" s="66">
        <f>SUMIFS(data!$J:$J,data!$A:$A,$A2,data!$E:$E,K$1)</f>
        <v>0</v>
      </c>
      <c r="L2" s="66">
        <f>SUMIFS(data!$J:$J,data!$A:$A,$A2,data!$E:$E,L$1)</f>
        <v>0</v>
      </c>
      <c r="M2" s="66">
        <f>SUMIFS(data!$J:$J,data!$A:$A,$A2,data!$E:$E,M$1)</f>
        <v>0</v>
      </c>
      <c r="O2" s="67">
        <f>SUM(B2:D2)</f>
        <v>0</v>
      </c>
      <c r="P2" s="67">
        <f t="shared" ref="P2:P37" si="0">SUM(E2:G2)</f>
        <v>22.08</v>
      </c>
      <c r="Q2" s="67">
        <f t="shared" ref="Q2:Q37" si="1">SUM(H2:J2)</f>
        <v>0</v>
      </c>
      <c r="R2" s="67">
        <f t="shared" ref="R2:R37" si="2">SUM(K2:M2)</f>
        <v>0</v>
      </c>
      <c r="T2" s="104">
        <f t="shared" ref="T2:T37" si="3">(R2-O2)/(SUM(O2:R2))</f>
        <v>0</v>
      </c>
    </row>
    <row r="3" spans="1:20" x14ac:dyDescent="0.3">
      <c r="A3" s="25" t="s">
        <v>138</v>
      </c>
      <c r="B3" s="66">
        <f>SUMIFS(data!$J:$J,data!$A:$A,$A3,data!$E:$E,B$1)</f>
        <v>729.15</v>
      </c>
      <c r="C3" s="66">
        <f>SUMIFS(data!$J:$J,data!$A:$A,$A3,data!$E:$E,C$1)</f>
        <v>0</v>
      </c>
      <c r="D3" s="66">
        <f>SUMIFS(data!$J:$J,data!$A:$A,$A3,data!$E:$E,D$1)</f>
        <v>109.84</v>
      </c>
      <c r="E3" s="66">
        <f>SUMIFS(data!$J:$J,data!$A:$A,$A3,data!$E:$E,E$1)</f>
        <v>0</v>
      </c>
      <c r="F3" s="66">
        <f>SUMIFS(data!$J:$J,data!$A:$A,$A3,data!$E:$E,F$1)</f>
        <v>0</v>
      </c>
      <c r="G3" s="66">
        <f>SUMIFS(data!$J:$J,data!$A:$A,$A3,data!$E:$E,G$1)</f>
        <v>9.16</v>
      </c>
      <c r="H3" s="66">
        <f>SUMIFS(data!$J:$J,data!$A:$A,$A3,data!$E:$E,H$1)</f>
        <v>0</v>
      </c>
      <c r="I3" s="66">
        <f>SUMIFS(data!$J:$J,data!$A:$A,$A3,data!$E:$E,I$1)</f>
        <v>0</v>
      </c>
      <c r="J3" s="66">
        <f>SUMIFS(data!$J:$J,data!$A:$A,$A3,data!$E:$E,J$1)</f>
        <v>0</v>
      </c>
      <c r="K3" s="66">
        <f>SUMIFS(data!$J:$J,data!$A:$A,$A3,data!$E:$E,K$1)</f>
        <v>0</v>
      </c>
      <c r="L3" s="66">
        <f>SUMIFS(data!$J:$J,data!$A:$A,$A3,data!$E:$E,L$1)</f>
        <v>0</v>
      </c>
      <c r="M3" s="66">
        <f>SUMIFS(data!$J:$J,data!$A:$A,$A3,data!$E:$E,M$1)</f>
        <v>134.91999999999999</v>
      </c>
      <c r="O3" s="67">
        <f t="shared" ref="O3:O37" si="4">SUM(B3:D3)</f>
        <v>838.99</v>
      </c>
      <c r="P3" s="67">
        <f t="shared" si="0"/>
        <v>9.16</v>
      </c>
      <c r="Q3" s="67">
        <f t="shared" si="1"/>
        <v>0</v>
      </c>
      <c r="R3" s="67">
        <f t="shared" si="2"/>
        <v>134.91999999999999</v>
      </c>
      <c r="T3" s="104">
        <f t="shared" si="3"/>
        <v>-0.71619518447313024</v>
      </c>
    </row>
    <row r="4" spans="1:20" x14ac:dyDescent="0.3">
      <c r="A4" s="25" t="s">
        <v>141</v>
      </c>
      <c r="B4" s="66">
        <f>SUMIFS(data!$J:$J,data!$A:$A,$A4,data!$E:$E,B$1)</f>
        <v>11.25</v>
      </c>
      <c r="C4" s="66">
        <f>SUMIFS(data!$J:$J,data!$A:$A,$A4,data!$E:$E,C$1)</f>
        <v>13.98</v>
      </c>
      <c r="D4" s="66">
        <f>SUMIFS(data!$J:$J,data!$A:$A,$A4,data!$E:$E,D$1)</f>
        <v>0</v>
      </c>
      <c r="E4" s="66">
        <f>SUMIFS(data!$J:$J,data!$A:$A,$A4,data!$E:$E,E$1)</f>
        <v>0</v>
      </c>
      <c r="F4" s="66">
        <f>SUMIFS(data!$J:$J,data!$A:$A,$A4,data!$E:$E,F$1)</f>
        <v>0</v>
      </c>
      <c r="G4" s="66">
        <f>SUMIFS(data!$J:$J,data!$A:$A,$A4,data!$E:$E,G$1)</f>
        <v>0</v>
      </c>
      <c r="H4" s="66">
        <f>SUMIFS(data!$J:$J,data!$A:$A,$A4,data!$E:$E,H$1)</f>
        <v>0</v>
      </c>
      <c r="I4" s="66">
        <f>SUMIFS(data!$J:$J,data!$A:$A,$A4,data!$E:$E,I$1)</f>
        <v>0</v>
      </c>
      <c r="J4" s="66">
        <f>SUMIFS(data!$J:$J,data!$A:$A,$A4,data!$E:$E,J$1)</f>
        <v>0</v>
      </c>
      <c r="K4" s="66">
        <f>SUMIFS(data!$J:$J,data!$A:$A,$A4,data!$E:$E,K$1)</f>
        <v>0</v>
      </c>
      <c r="L4" s="66">
        <f>SUMIFS(data!$J:$J,data!$A:$A,$A4,data!$E:$E,L$1)</f>
        <v>0</v>
      </c>
      <c r="M4" s="66">
        <f>SUMIFS(data!$J:$J,data!$A:$A,$A4,data!$E:$E,M$1)</f>
        <v>0</v>
      </c>
      <c r="O4" s="67">
        <f t="shared" si="4"/>
        <v>25.23</v>
      </c>
      <c r="P4" s="67">
        <f t="shared" si="0"/>
        <v>0</v>
      </c>
      <c r="Q4" s="67">
        <f t="shared" si="1"/>
        <v>0</v>
      </c>
      <c r="R4" s="67">
        <f t="shared" si="2"/>
        <v>0</v>
      </c>
      <c r="T4" s="104">
        <f t="shared" si="3"/>
        <v>-1</v>
      </c>
    </row>
    <row r="5" spans="1:20" x14ac:dyDescent="0.3">
      <c r="A5" s="25" t="s">
        <v>156</v>
      </c>
      <c r="B5" s="66">
        <f>SUMIFS(data!$J:$J,data!$A:$A,$A5,data!$E:$E,B$1)</f>
        <v>52.28</v>
      </c>
      <c r="C5" s="66">
        <f>SUMIFS(data!$J:$J,data!$A:$A,$A5,data!$E:$E,C$1)</f>
        <v>0</v>
      </c>
      <c r="D5" s="66">
        <f>SUMIFS(data!$J:$J,data!$A:$A,$A5,data!$E:$E,D$1)</f>
        <v>0</v>
      </c>
      <c r="E5" s="66">
        <f>SUMIFS(data!$J:$J,data!$A:$A,$A5,data!$E:$E,E$1)</f>
        <v>0</v>
      </c>
      <c r="F5" s="66">
        <f>SUMIFS(data!$J:$J,data!$A:$A,$A5,data!$E:$E,F$1)</f>
        <v>0</v>
      </c>
      <c r="G5" s="66">
        <f>SUMIFS(data!$J:$J,data!$A:$A,$A5,data!$E:$E,G$1)</f>
        <v>0</v>
      </c>
      <c r="H5" s="66">
        <f>SUMIFS(data!$J:$J,data!$A:$A,$A5,data!$E:$E,H$1)</f>
        <v>38.29</v>
      </c>
      <c r="I5" s="66">
        <f>SUMIFS(data!$J:$J,data!$A:$A,$A5,data!$E:$E,I$1)</f>
        <v>94.22</v>
      </c>
      <c r="J5" s="66">
        <f>SUMIFS(data!$J:$J,data!$A:$A,$A5,data!$E:$E,J$1)</f>
        <v>0</v>
      </c>
      <c r="K5" s="66">
        <f>SUMIFS(data!$J:$J,data!$A:$A,$A5,data!$E:$E,K$1)</f>
        <v>85.65</v>
      </c>
      <c r="L5" s="66">
        <f>SUMIFS(data!$J:$J,data!$A:$A,$A5,data!$E:$E,L$1)</f>
        <v>384.43</v>
      </c>
      <c r="M5" s="66">
        <f>SUMIFS(data!$J:$J,data!$A:$A,$A5,data!$E:$E,M$1)</f>
        <v>0</v>
      </c>
      <c r="O5" s="67">
        <f t="shared" si="4"/>
        <v>52.28</v>
      </c>
      <c r="P5" s="67">
        <f t="shared" si="0"/>
        <v>0</v>
      </c>
      <c r="Q5" s="67">
        <f t="shared" si="1"/>
        <v>132.51</v>
      </c>
      <c r="R5" s="67">
        <f t="shared" si="2"/>
        <v>470.08000000000004</v>
      </c>
      <c r="T5" s="104">
        <f t="shared" si="3"/>
        <v>0.63798921923435192</v>
      </c>
    </row>
    <row r="6" spans="1:20" x14ac:dyDescent="0.3">
      <c r="A6" s="25" t="s">
        <v>133</v>
      </c>
      <c r="B6" s="66">
        <f>SUMIFS(data!$J:$J,data!$A:$A,$A6,data!$E:$E,B$1)</f>
        <v>0</v>
      </c>
      <c r="C6" s="66">
        <f>SUMIFS(data!$J:$J,data!$A:$A,$A6,data!$E:$E,C$1)</f>
        <v>0</v>
      </c>
      <c r="D6" s="66">
        <f>SUMIFS(data!$J:$J,data!$A:$A,$A6,data!$E:$E,D$1)</f>
        <v>249.71</v>
      </c>
      <c r="E6" s="66">
        <f>SUMIFS(data!$J:$J,data!$A:$A,$A6,data!$E:$E,E$1)</f>
        <v>0</v>
      </c>
      <c r="F6" s="66">
        <f>SUMIFS(data!$J:$J,data!$A:$A,$A6,data!$E:$E,F$1)</f>
        <v>0</v>
      </c>
      <c r="G6" s="66">
        <f>SUMIFS(data!$J:$J,data!$A:$A,$A6,data!$E:$E,G$1)</f>
        <v>0</v>
      </c>
      <c r="H6" s="66">
        <f>SUMIFS(data!$J:$J,data!$A:$A,$A6,data!$E:$E,H$1)</f>
        <v>0</v>
      </c>
      <c r="I6" s="66">
        <f>SUMIFS(data!$J:$J,data!$A:$A,$A6,data!$E:$E,I$1)</f>
        <v>0</v>
      </c>
      <c r="J6" s="66">
        <f>SUMIFS(data!$J:$J,data!$A:$A,$A6,data!$E:$E,J$1)</f>
        <v>0</v>
      </c>
      <c r="K6" s="66">
        <f>SUMIFS(data!$J:$J,data!$A:$A,$A6,data!$E:$E,K$1)</f>
        <v>0</v>
      </c>
      <c r="L6" s="66">
        <f>SUMIFS(data!$J:$J,data!$A:$A,$A6,data!$E:$E,L$1)</f>
        <v>38.69</v>
      </c>
      <c r="M6" s="66">
        <f>SUMIFS(data!$J:$J,data!$A:$A,$A6,data!$E:$E,M$1)</f>
        <v>60.7</v>
      </c>
      <c r="O6" s="67">
        <f t="shared" si="4"/>
        <v>249.71</v>
      </c>
      <c r="P6" s="67">
        <f t="shared" si="0"/>
        <v>0</v>
      </c>
      <c r="Q6" s="67">
        <f t="shared" si="1"/>
        <v>0</v>
      </c>
      <c r="R6" s="67">
        <f t="shared" si="2"/>
        <v>99.39</v>
      </c>
      <c r="T6" s="104">
        <f t="shared" si="3"/>
        <v>-0.43059295330850755</v>
      </c>
    </row>
    <row r="7" spans="1:20" x14ac:dyDescent="0.3">
      <c r="A7" s="25" t="s">
        <v>139</v>
      </c>
      <c r="B7" s="66">
        <f>SUMIFS(data!$J:$J,data!$A:$A,$A7,data!$E:$E,B$1)</f>
        <v>614.33000000000004</v>
      </c>
      <c r="C7" s="66">
        <f>SUMIFS(data!$J:$J,data!$A:$A,$A7,data!$E:$E,C$1)</f>
        <v>0</v>
      </c>
      <c r="D7" s="66">
        <f>SUMIFS(data!$J:$J,data!$A:$A,$A7,data!$E:$E,D$1)</f>
        <v>212.32</v>
      </c>
      <c r="E7" s="66">
        <f>SUMIFS(data!$J:$J,data!$A:$A,$A7,data!$E:$E,E$1)</f>
        <v>0</v>
      </c>
      <c r="F7" s="66">
        <f>SUMIFS(data!$J:$J,data!$A:$A,$A7,data!$E:$E,F$1)</f>
        <v>0</v>
      </c>
      <c r="G7" s="66">
        <f>SUMIFS(data!$J:$J,data!$A:$A,$A7,data!$E:$E,G$1)</f>
        <v>0</v>
      </c>
      <c r="H7" s="66">
        <f>SUMIFS(data!$J:$J,data!$A:$A,$A7,data!$E:$E,H$1)</f>
        <v>0</v>
      </c>
      <c r="I7" s="66">
        <f>SUMIFS(data!$J:$J,data!$A:$A,$A7,data!$E:$E,I$1)</f>
        <v>0</v>
      </c>
      <c r="J7" s="66">
        <f>SUMIFS(data!$J:$J,data!$A:$A,$A7,data!$E:$E,J$1)</f>
        <v>0</v>
      </c>
      <c r="K7" s="66">
        <f>SUMIFS(data!$J:$J,data!$A:$A,$A7,data!$E:$E,K$1)</f>
        <v>762.66</v>
      </c>
      <c r="L7" s="66">
        <f>SUMIFS(data!$J:$J,data!$A:$A,$A7,data!$E:$E,L$1)</f>
        <v>0</v>
      </c>
      <c r="M7" s="66">
        <f>SUMIFS(data!$J:$J,data!$A:$A,$A7,data!$E:$E,M$1)</f>
        <v>1239.69</v>
      </c>
      <c r="O7" s="67">
        <f t="shared" si="4"/>
        <v>826.65000000000009</v>
      </c>
      <c r="P7" s="67">
        <f t="shared" si="0"/>
        <v>0</v>
      </c>
      <c r="Q7" s="67">
        <f t="shared" si="1"/>
        <v>0</v>
      </c>
      <c r="R7" s="67">
        <f t="shared" si="2"/>
        <v>2002.35</v>
      </c>
      <c r="T7" s="104">
        <f t="shared" si="3"/>
        <v>0.41558854718981963</v>
      </c>
    </row>
    <row r="8" spans="1:20" x14ac:dyDescent="0.3">
      <c r="A8" s="25" t="s">
        <v>157</v>
      </c>
      <c r="B8" s="66">
        <f>SUMIFS(data!$J:$J,data!$A:$A,$A8,data!$E:$E,B$1)</f>
        <v>388.06</v>
      </c>
      <c r="C8" s="66">
        <f>SUMIFS(data!$J:$J,data!$A:$A,$A8,data!$E:$E,C$1)</f>
        <v>13.6</v>
      </c>
      <c r="D8" s="66">
        <f>SUMIFS(data!$J:$J,data!$A:$A,$A8,data!$E:$E,D$1)</f>
        <v>240.23</v>
      </c>
      <c r="E8" s="66">
        <f>SUMIFS(data!$J:$J,data!$A:$A,$A8,data!$E:$E,E$1)</f>
        <v>0</v>
      </c>
      <c r="F8" s="66">
        <f>SUMIFS(data!$J:$J,data!$A:$A,$A8,data!$E:$E,F$1)</f>
        <v>0</v>
      </c>
      <c r="G8" s="66">
        <f>SUMIFS(data!$J:$J,data!$A:$A,$A8,data!$E:$E,G$1)</f>
        <v>0</v>
      </c>
      <c r="H8" s="66">
        <f>SUMIFS(data!$J:$J,data!$A:$A,$A8,data!$E:$E,H$1)</f>
        <v>0</v>
      </c>
      <c r="I8" s="66">
        <f>SUMIFS(data!$J:$J,data!$A:$A,$A8,data!$E:$E,I$1)</f>
        <v>0</v>
      </c>
      <c r="J8" s="66">
        <f>SUMIFS(data!$J:$J,data!$A:$A,$A8,data!$E:$E,J$1)</f>
        <v>0</v>
      </c>
      <c r="K8" s="66">
        <f>SUMIFS(data!$J:$J,data!$A:$A,$A8,data!$E:$E,K$1)</f>
        <v>0</v>
      </c>
      <c r="L8" s="66">
        <f>SUMIFS(data!$J:$J,data!$A:$A,$A8,data!$E:$E,L$1)</f>
        <v>0</v>
      </c>
      <c r="M8" s="66">
        <f>SUMIFS(data!$J:$J,data!$A:$A,$A8,data!$E:$E,M$1)</f>
        <v>0</v>
      </c>
      <c r="O8" s="67">
        <f t="shared" si="4"/>
        <v>641.89</v>
      </c>
      <c r="P8" s="67">
        <f t="shared" si="0"/>
        <v>0</v>
      </c>
      <c r="Q8" s="67">
        <f t="shared" si="1"/>
        <v>0</v>
      </c>
      <c r="R8" s="67">
        <f t="shared" si="2"/>
        <v>0</v>
      </c>
      <c r="T8" s="104">
        <f t="shared" si="3"/>
        <v>-1</v>
      </c>
    </row>
    <row r="9" spans="1:20" x14ac:dyDescent="0.3">
      <c r="A9" s="25" t="s">
        <v>143</v>
      </c>
      <c r="B9" s="66">
        <f>SUMIFS(data!$J:$J,data!$A:$A,$A9,data!$E:$E,B$1)</f>
        <v>265.45</v>
      </c>
      <c r="C9" s="66">
        <f>SUMIFS(data!$J:$J,data!$A:$A,$A9,data!$E:$E,C$1)</f>
        <v>59.33</v>
      </c>
      <c r="D9" s="66">
        <f>SUMIFS(data!$J:$J,data!$A:$A,$A9,data!$E:$E,D$1)</f>
        <v>312.2</v>
      </c>
      <c r="E9" s="66">
        <f>SUMIFS(data!$J:$J,data!$A:$A,$A9,data!$E:$E,E$1)</f>
        <v>48.76</v>
      </c>
      <c r="F9" s="66">
        <f>SUMIFS(data!$J:$J,data!$A:$A,$A9,data!$E:$E,F$1)</f>
        <v>0</v>
      </c>
      <c r="G9" s="66">
        <f>SUMIFS(data!$J:$J,data!$A:$A,$A9,data!$E:$E,G$1)</f>
        <v>0</v>
      </c>
      <c r="H9" s="66">
        <f>SUMIFS(data!$J:$J,data!$A:$A,$A9,data!$E:$E,H$1)</f>
        <v>103.31</v>
      </c>
      <c r="I9" s="66">
        <f>SUMIFS(data!$J:$J,data!$A:$A,$A9,data!$E:$E,I$1)</f>
        <v>177.23</v>
      </c>
      <c r="J9" s="66">
        <f>SUMIFS(data!$J:$J,data!$A:$A,$A9,data!$E:$E,J$1)</f>
        <v>0</v>
      </c>
      <c r="K9" s="66">
        <f>SUMIFS(data!$J:$J,data!$A:$A,$A9,data!$E:$E,K$1)</f>
        <v>0</v>
      </c>
      <c r="L9" s="66">
        <f>SUMIFS(data!$J:$J,data!$A:$A,$A9,data!$E:$E,L$1)</f>
        <v>88.15</v>
      </c>
      <c r="M9" s="66">
        <f>SUMIFS(data!$J:$J,data!$A:$A,$A9,data!$E:$E,M$1)</f>
        <v>2090.17</v>
      </c>
      <c r="O9" s="67">
        <f t="shared" si="4"/>
        <v>636.98</v>
      </c>
      <c r="P9" s="67">
        <f t="shared" si="0"/>
        <v>48.76</v>
      </c>
      <c r="Q9" s="67">
        <f t="shared" si="1"/>
        <v>280.53999999999996</v>
      </c>
      <c r="R9" s="67">
        <f t="shared" si="2"/>
        <v>2178.3200000000002</v>
      </c>
      <c r="T9" s="104">
        <f t="shared" si="3"/>
        <v>0.49015455065827129</v>
      </c>
    </row>
    <row r="10" spans="1:20" x14ac:dyDescent="0.3">
      <c r="A10" s="25" t="s">
        <v>137</v>
      </c>
      <c r="B10" s="66">
        <f>SUMIFS(data!$J:$J,data!$A:$A,$A10,data!$E:$E,B$1)</f>
        <v>171.48</v>
      </c>
      <c r="C10" s="66">
        <f>SUMIFS(data!$J:$J,data!$A:$A,$A10,data!$E:$E,C$1)</f>
        <v>99.859999999999985</v>
      </c>
      <c r="D10" s="66">
        <f>SUMIFS(data!$J:$J,data!$A:$A,$A10,data!$E:$E,D$1)</f>
        <v>0</v>
      </c>
      <c r="E10" s="66">
        <f>SUMIFS(data!$J:$J,data!$A:$A,$A10,data!$E:$E,E$1)</f>
        <v>26.6</v>
      </c>
      <c r="F10" s="66">
        <f>SUMIFS(data!$J:$J,data!$A:$A,$A10,data!$E:$E,F$1)</f>
        <v>0</v>
      </c>
      <c r="G10" s="66">
        <f>SUMIFS(data!$J:$J,data!$A:$A,$A10,data!$E:$E,G$1)</f>
        <v>22.03</v>
      </c>
      <c r="H10" s="66">
        <f>SUMIFS(data!$J:$J,data!$A:$A,$A10,data!$E:$E,H$1)</f>
        <v>107.2</v>
      </c>
      <c r="I10" s="66">
        <f>SUMIFS(data!$J:$J,data!$A:$A,$A10,data!$E:$E,I$1)</f>
        <v>273.94</v>
      </c>
      <c r="J10" s="66">
        <f>SUMIFS(data!$J:$J,data!$A:$A,$A10,data!$E:$E,J$1)</f>
        <v>38.979999999999997</v>
      </c>
      <c r="K10" s="66">
        <f>SUMIFS(data!$J:$J,data!$A:$A,$A10,data!$E:$E,K$1)</f>
        <v>2042.85</v>
      </c>
      <c r="L10" s="66">
        <f>SUMIFS(data!$J:$J,data!$A:$A,$A10,data!$E:$E,L$1)</f>
        <v>176.71</v>
      </c>
      <c r="M10" s="66">
        <f>SUMIFS(data!$J:$J,data!$A:$A,$A10,data!$E:$E,M$1)</f>
        <v>0</v>
      </c>
      <c r="O10" s="67">
        <f t="shared" si="4"/>
        <v>271.33999999999997</v>
      </c>
      <c r="P10" s="67">
        <f t="shared" si="0"/>
        <v>48.63</v>
      </c>
      <c r="Q10" s="67">
        <f t="shared" si="1"/>
        <v>420.12</v>
      </c>
      <c r="R10" s="67">
        <f t="shared" si="2"/>
        <v>2219.56</v>
      </c>
      <c r="T10" s="104">
        <f t="shared" si="3"/>
        <v>0.65826026726133169</v>
      </c>
    </row>
    <row r="11" spans="1:20" x14ac:dyDescent="0.3">
      <c r="A11" s="25" t="s">
        <v>135</v>
      </c>
      <c r="B11" s="66">
        <f>SUMIFS(data!$J:$J,data!$A:$A,$A11,data!$E:$E,B$1)</f>
        <v>705.41</v>
      </c>
      <c r="C11" s="66">
        <f>SUMIFS(data!$J:$J,data!$A:$A,$A11,data!$E:$E,C$1)</f>
        <v>11.61</v>
      </c>
      <c r="D11" s="66">
        <f>SUMIFS(data!$J:$J,data!$A:$A,$A11,data!$E:$E,D$1)</f>
        <v>463.26</v>
      </c>
      <c r="E11" s="66">
        <f>SUMIFS(data!$J:$J,data!$A:$A,$A11,data!$E:$E,E$1)</f>
        <v>15.72</v>
      </c>
      <c r="F11" s="66">
        <f>SUMIFS(data!$J:$J,data!$A:$A,$A11,data!$E:$E,F$1)</f>
        <v>0</v>
      </c>
      <c r="G11" s="66">
        <f>SUMIFS(data!$J:$J,data!$A:$A,$A11,data!$E:$E,G$1)</f>
        <v>0</v>
      </c>
      <c r="H11" s="66">
        <f>SUMIFS(data!$J:$J,data!$A:$A,$A11,data!$E:$E,H$1)</f>
        <v>762.65</v>
      </c>
      <c r="I11" s="66">
        <f>SUMIFS(data!$J:$J,data!$A:$A,$A11,data!$E:$E,I$1)</f>
        <v>323.12</v>
      </c>
      <c r="J11" s="66">
        <f>SUMIFS(data!$J:$J,data!$A:$A,$A11,data!$E:$E,J$1)</f>
        <v>39.61</v>
      </c>
      <c r="K11" s="66">
        <f>SUMIFS(data!$J:$J,data!$A:$A,$A11,data!$E:$E,K$1)</f>
        <v>0</v>
      </c>
      <c r="L11" s="66">
        <f>SUMIFS(data!$J:$J,data!$A:$A,$A11,data!$E:$E,L$1)</f>
        <v>0</v>
      </c>
      <c r="M11" s="66">
        <f>SUMIFS(data!$J:$J,data!$A:$A,$A11,data!$E:$E,M$1)</f>
        <v>3176.3700000000003</v>
      </c>
      <c r="O11" s="67">
        <f t="shared" si="4"/>
        <v>1180.28</v>
      </c>
      <c r="P11" s="67">
        <f t="shared" si="0"/>
        <v>15.72</v>
      </c>
      <c r="Q11" s="67">
        <f t="shared" si="1"/>
        <v>1125.3799999999999</v>
      </c>
      <c r="R11" s="67">
        <f t="shared" si="2"/>
        <v>3176.3700000000003</v>
      </c>
      <c r="T11" s="104">
        <f t="shared" si="3"/>
        <v>0.36307398481196862</v>
      </c>
    </row>
    <row r="12" spans="1:20" x14ac:dyDescent="0.3">
      <c r="A12" s="25" t="s">
        <v>142</v>
      </c>
      <c r="B12" s="66">
        <f>SUMIFS(data!$J:$J,data!$A:$A,$A12,data!$E:$E,B$1)</f>
        <v>2256.59</v>
      </c>
      <c r="C12" s="66">
        <f>SUMIFS(data!$J:$J,data!$A:$A,$A12,data!$E:$E,C$1)</f>
        <v>464.00000000000006</v>
      </c>
      <c r="D12" s="66">
        <f>SUMIFS(data!$J:$J,data!$A:$A,$A12,data!$E:$E,D$1)</f>
        <v>636.99000000000012</v>
      </c>
      <c r="E12" s="66">
        <f>SUMIFS(data!$J:$J,data!$A:$A,$A12,data!$E:$E,E$1)</f>
        <v>600.69000000000005</v>
      </c>
      <c r="F12" s="66">
        <f>SUMIFS(data!$J:$J,data!$A:$A,$A12,data!$E:$E,F$1)</f>
        <v>476.33</v>
      </c>
      <c r="G12" s="66">
        <f>SUMIFS(data!$J:$J,data!$A:$A,$A12,data!$E:$E,G$1)</f>
        <v>409.05000000000007</v>
      </c>
      <c r="H12" s="66">
        <f>SUMIFS(data!$J:$J,data!$A:$A,$A12,data!$E:$E,H$1)</f>
        <v>1042.8399999999997</v>
      </c>
      <c r="I12" s="66">
        <f>SUMIFS(data!$J:$J,data!$A:$A,$A12,data!$E:$E,I$1)</f>
        <v>1179.58</v>
      </c>
      <c r="J12" s="66">
        <f>SUMIFS(data!$J:$J,data!$A:$A,$A12,data!$E:$E,J$1)</f>
        <v>934.66999999999985</v>
      </c>
      <c r="K12" s="66">
        <f>SUMIFS(data!$J:$J,data!$A:$A,$A12,data!$E:$E,K$1)</f>
        <v>1205.2</v>
      </c>
      <c r="L12" s="66">
        <f>SUMIFS(data!$J:$J,data!$A:$A,$A12,data!$E:$E,L$1)</f>
        <v>3996.9399999999991</v>
      </c>
      <c r="M12" s="66">
        <f>SUMIFS(data!$J:$J,data!$A:$A,$A12,data!$E:$E,M$1)</f>
        <v>6411.83</v>
      </c>
      <c r="O12" s="67">
        <f t="shared" si="4"/>
        <v>3357.5800000000004</v>
      </c>
      <c r="P12" s="67">
        <f t="shared" si="0"/>
        <v>1486.0700000000002</v>
      </c>
      <c r="Q12" s="67">
        <f t="shared" si="1"/>
        <v>3157.0899999999992</v>
      </c>
      <c r="R12" s="67">
        <f t="shared" si="2"/>
        <v>11613.97</v>
      </c>
      <c r="T12" s="104">
        <f t="shared" si="3"/>
        <v>0.42092847663819655</v>
      </c>
    </row>
    <row r="13" spans="1:20" x14ac:dyDescent="0.3">
      <c r="A13" s="25" t="s">
        <v>148</v>
      </c>
      <c r="B13" s="66">
        <f>SUMIFS(data!$J:$J,data!$A:$A,$A13,data!$E:$E,B$1)</f>
        <v>1164.0700000000002</v>
      </c>
      <c r="C13" s="66">
        <f>SUMIFS(data!$J:$J,data!$A:$A,$A13,data!$E:$E,C$1)</f>
        <v>79.739999999999995</v>
      </c>
      <c r="D13" s="66">
        <f>SUMIFS(data!$J:$J,data!$A:$A,$A13,data!$E:$E,D$1)</f>
        <v>0</v>
      </c>
      <c r="E13" s="66">
        <f>SUMIFS(data!$J:$J,data!$A:$A,$A13,data!$E:$E,E$1)</f>
        <v>58.03</v>
      </c>
      <c r="F13" s="66">
        <f>SUMIFS(data!$J:$J,data!$A:$A,$A13,data!$E:$E,F$1)</f>
        <v>36.65</v>
      </c>
      <c r="G13" s="66">
        <f>SUMIFS(data!$J:$J,data!$A:$A,$A13,data!$E:$E,G$1)</f>
        <v>0</v>
      </c>
      <c r="H13" s="66">
        <f>SUMIFS(data!$J:$J,data!$A:$A,$A13,data!$E:$E,H$1)</f>
        <v>139.99</v>
      </c>
      <c r="I13" s="66">
        <f>SUMIFS(data!$J:$J,data!$A:$A,$A13,data!$E:$E,I$1)</f>
        <v>9.5</v>
      </c>
      <c r="J13" s="66">
        <f>SUMIFS(data!$J:$J,data!$A:$A,$A13,data!$E:$E,J$1)</f>
        <v>88.210000000000008</v>
      </c>
      <c r="K13" s="66">
        <f>SUMIFS(data!$J:$J,data!$A:$A,$A13,data!$E:$E,K$1)</f>
        <v>119.14999999999999</v>
      </c>
      <c r="L13" s="66">
        <f>SUMIFS(data!$J:$J,data!$A:$A,$A13,data!$E:$E,L$1)</f>
        <v>0</v>
      </c>
      <c r="M13" s="66">
        <f>SUMIFS(data!$J:$J,data!$A:$A,$A13,data!$E:$E,M$1)</f>
        <v>179.65</v>
      </c>
      <c r="O13" s="67">
        <f t="shared" si="4"/>
        <v>1243.8100000000002</v>
      </c>
      <c r="P13" s="67">
        <f t="shared" si="0"/>
        <v>94.68</v>
      </c>
      <c r="Q13" s="67">
        <f t="shared" si="1"/>
        <v>237.70000000000002</v>
      </c>
      <c r="R13" s="67">
        <f t="shared" si="2"/>
        <v>298.8</v>
      </c>
      <c r="T13" s="104">
        <f t="shared" si="3"/>
        <v>-0.50400802137611411</v>
      </c>
    </row>
    <row r="14" spans="1:20" x14ac:dyDescent="0.3">
      <c r="A14" s="25" t="s">
        <v>134</v>
      </c>
      <c r="B14" s="66">
        <f>SUMIFS(data!$J:$J,data!$A:$A,$A14,data!$E:$E,B$1)</f>
        <v>1880.6</v>
      </c>
      <c r="C14" s="66">
        <f>SUMIFS(data!$J:$J,data!$A:$A,$A14,data!$E:$E,C$1)</f>
        <v>13.98</v>
      </c>
      <c r="D14" s="66">
        <f>SUMIFS(data!$J:$J,data!$A:$A,$A14,data!$E:$E,D$1)</f>
        <v>985.36</v>
      </c>
      <c r="E14" s="66">
        <f>SUMIFS(data!$J:$J,data!$A:$A,$A14,data!$E:$E,E$1)</f>
        <v>0</v>
      </c>
      <c r="F14" s="66">
        <f>SUMIFS(data!$J:$J,data!$A:$A,$A14,data!$E:$E,F$1)</f>
        <v>0</v>
      </c>
      <c r="G14" s="66">
        <f>SUMIFS(data!$J:$J,data!$A:$A,$A14,data!$E:$E,G$1)</f>
        <v>128.20999999999998</v>
      </c>
      <c r="H14" s="66">
        <f>SUMIFS(data!$J:$J,data!$A:$A,$A14,data!$E:$E,H$1)</f>
        <v>0</v>
      </c>
      <c r="I14" s="66">
        <f>SUMIFS(data!$J:$J,data!$A:$A,$A14,data!$E:$E,I$1)</f>
        <v>62.82</v>
      </c>
      <c r="J14" s="66">
        <f>SUMIFS(data!$J:$J,data!$A:$A,$A14,data!$E:$E,J$1)</f>
        <v>126.61000000000001</v>
      </c>
      <c r="K14" s="66">
        <f>SUMIFS(data!$J:$J,data!$A:$A,$A14,data!$E:$E,K$1)</f>
        <v>0</v>
      </c>
      <c r="L14" s="66">
        <f>SUMIFS(data!$J:$J,data!$A:$A,$A14,data!$E:$E,L$1)</f>
        <v>1061.3</v>
      </c>
      <c r="M14" s="66">
        <f>SUMIFS(data!$J:$J,data!$A:$A,$A14,data!$E:$E,M$1)</f>
        <v>539.25</v>
      </c>
      <c r="O14" s="67">
        <f t="shared" si="4"/>
        <v>2879.94</v>
      </c>
      <c r="P14" s="67">
        <f t="shared" si="0"/>
        <v>128.20999999999998</v>
      </c>
      <c r="Q14" s="67">
        <f t="shared" si="1"/>
        <v>189.43</v>
      </c>
      <c r="R14" s="67">
        <f t="shared" si="2"/>
        <v>1600.55</v>
      </c>
      <c r="T14" s="104">
        <f t="shared" si="3"/>
        <v>-0.26664346318253157</v>
      </c>
    </row>
    <row r="15" spans="1:20" x14ac:dyDescent="0.3">
      <c r="A15" s="25" t="s">
        <v>132</v>
      </c>
      <c r="B15" s="66">
        <f>SUMIFS(data!$J:$J,data!$A:$A,$A15,data!$E:$E,B$1)</f>
        <v>6468.24</v>
      </c>
      <c r="C15" s="66">
        <f>SUMIFS(data!$J:$J,data!$A:$A,$A15,data!$E:$E,C$1)</f>
        <v>915.38000000000011</v>
      </c>
      <c r="D15" s="66">
        <f>SUMIFS(data!$J:$J,data!$A:$A,$A15,data!$E:$E,D$1)</f>
        <v>3090.7000000000003</v>
      </c>
      <c r="E15" s="66">
        <f>SUMIFS(data!$J:$J,data!$A:$A,$A15,data!$E:$E,E$1)</f>
        <v>2737.08</v>
      </c>
      <c r="F15" s="66">
        <f>SUMIFS(data!$J:$J,data!$A:$A,$A15,data!$E:$E,F$1)</f>
        <v>853.2600000000001</v>
      </c>
      <c r="G15" s="66">
        <f>SUMIFS(data!$J:$J,data!$A:$A,$A15,data!$E:$E,G$1)</f>
        <v>2926.5299999999997</v>
      </c>
      <c r="H15" s="66">
        <f>SUMIFS(data!$J:$J,data!$A:$A,$A15,data!$E:$E,H$1)</f>
        <v>1148.8500000000006</v>
      </c>
      <c r="I15" s="66">
        <f>SUMIFS(data!$J:$J,data!$A:$A,$A15,data!$E:$E,I$1)</f>
        <v>4610.2400000000007</v>
      </c>
      <c r="J15" s="66">
        <f>SUMIFS(data!$J:$J,data!$A:$A,$A15,data!$E:$E,J$1)</f>
        <v>4432.8600000000006</v>
      </c>
      <c r="K15" s="66">
        <f>SUMIFS(data!$J:$J,data!$A:$A,$A15,data!$E:$E,K$1)</f>
        <v>5699.2300000000005</v>
      </c>
      <c r="L15" s="66">
        <f>SUMIFS(data!$J:$J,data!$A:$A,$A15,data!$E:$E,L$1)</f>
        <v>5753.13</v>
      </c>
      <c r="M15" s="66">
        <f>SUMIFS(data!$J:$J,data!$A:$A,$A15,data!$E:$E,M$1)</f>
        <v>6007.38</v>
      </c>
      <c r="O15" s="67">
        <f t="shared" si="4"/>
        <v>10474.32</v>
      </c>
      <c r="P15" s="67">
        <f t="shared" si="0"/>
        <v>6516.87</v>
      </c>
      <c r="Q15" s="67">
        <f t="shared" si="1"/>
        <v>10191.950000000001</v>
      </c>
      <c r="R15" s="67">
        <f t="shared" si="2"/>
        <v>17459.740000000002</v>
      </c>
      <c r="T15" s="104">
        <f t="shared" si="3"/>
        <v>0.15647332788565615</v>
      </c>
    </row>
    <row r="16" spans="1:20" x14ac:dyDescent="0.3">
      <c r="A16" s="25" t="s">
        <v>140</v>
      </c>
      <c r="B16" s="66">
        <f>SUMIFS(data!$J:$J,data!$A:$A,$A16,data!$E:$E,B$1)</f>
        <v>1534.19</v>
      </c>
      <c r="C16" s="66">
        <f>SUMIFS(data!$J:$J,data!$A:$A,$A16,data!$E:$E,C$1)</f>
        <v>777.05000000000007</v>
      </c>
      <c r="D16" s="66">
        <f>SUMIFS(data!$J:$J,data!$A:$A,$A16,data!$E:$E,D$1)</f>
        <v>979.79999999999984</v>
      </c>
      <c r="E16" s="66">
        <f>SUMIFS(data!$J:$J,data!$A:$A,$A16,data!$E:$E,E$1)</f>
        <v>258.08</v>
      </c>
      <c r="F16" s="66">
        <f>SUMIFS(data!$J:$J,data!$A:$A,$A16,data!$E:$E,F$1)</f>
        <v>149.77000000000001</v>
      </c>
      <c r="G16" s="66">
        <f>SUMIFS(data!$J:$J,data!$A:$A,$A16,data!$E:$E,G$1)</f>
        <v>372.87000000000012</v>
      </c>
      <c r="H16" s="66">
        <f>SUMIFS(data!$J:$J,data!$A:$A,$A16,data!$E:$E,H$1)</f>
        <v>2139.0499999999997</v>
      </c>
      <c r="I16" s="66">
        <f>SUMIFS(data!$J:$J,data!$A:$A,$A16,data!$E:$E,I$1)</f>
        <v>1103.6399999999999</v>
      </c>
      <c r="J16" s="66">
        <f>SUMIFS(data!$J:$J,data!$A:$A,$A16,data!$E:$E,J$1)</f>
        <v>1076.8900000000001</v>
      </c>
      <c r="K16" s="66">
        <f>SUMIFS(data!$J:$J,data!$A:$A,$A16,data!$E:$E,K$1)</f>
        <v>3229.52</v>
      </c>
      <c r="L16" s="66">
        <f>SUMIFS(data!$J:$J,data!$A:$A,$A16,data!$E:$E,L$1)</f>
        <v>2899.47</v>
      </c>
      <c r="M16" s="66">
        <f>SUMIFS(data!$J:$J,data!$A:$A,$A16,data!$E:$E,M$1)</f>
        <v>1870.9199999999998</v>
      </c>
      <c r="O16" s="67">
        <f t="shared" si="4"/>
        <v>3291.04</v>
      </c>
      <c r="P16" s="67">
        <f t="shared" si="0"/>
        <v>780.72000000000014</v>
      </c>
      <c r="Q16" s="67">
        <f t="shared" si="1"/>
        <v>4319.58</v>
      </c>
      <c r="R16" s="67">
        <f t="shared" si="2"/>
        <v>7999.91</v>
      </c>
      <c r="T16" s="104">
        <f t="shared" si="3"/>
        <v>0.28727949363227329</v>
      </c>
    </row>
    <row r="17" spans="1:20" x14ac:dyDescent="0.3">
      <c r="A17" s="25" t="s">
        <v>149</v>
      </c>
      <c r="B17" s="66">
        <f>SUMIFS(data!$J:$J,data!$A:$A,$A17,data!$E:$E,B$1)</f>
        <v>216.79</v>
      </c>
      <c r="C17" s="66">
        <f>SUMIFS(data!$J:$J,data!$A:$A,$A17,data!$E:$E,C$1)</f>
        <v>76.850000000000009</v>
      </c>
      <c r="D17" s="66">
        <f>SUMIFS(data!$J:$J,data!$A:$A,$A17,data!$E:$E,D$1)</f>
        <v>0</v>
      </c>
      <c r="E17" s="66">
        <f>SUMIFS(data!$J:$J,data!$A:$A,$A17,data!$E:$E,E$1)</f>
        <v>0</v>
      </c>
      <c r="F17" s="66">
        <f>SUMIFS(data!$J:$J,data!$A:$A,$A17,data!$E:$E,F$1)</f>
        <v>0</v>
      </c>
      <c r="G17" s="66">
        <f>SUMIFS(data!$J:$J,data!$A:$A,$A17,data!$E:$E,G$1)</f>
        <v>4.0199999999999996</v>
      </c>
      <c r="H17" s="66">
        <f>SUMIFS(data!$J:$J,data!$A:$A,$A17,data!$E:$E,H$1)</f>
        <v>139.96</v>
      </c>
      <c r="I17" s="66">
        <f>SUMIFS(data!$J:$J,data!$A:$A,$A17,data!$E:$E,I$1)</f>
        <v>144.38999999999999</v>
      </c>
      <c r="J17" s="66">
        <f>SUMIFS(data!$J:$J,data!$A:$A,$A17,data!$E:$E,J$1)</f>
        <v>6.62</v>
      </c>
      <c r="K17" s="66">
        <f>SUMIFS(data!$J:$J,data!$A:$A,$A17,data!$E:$E,K$1)</f>
        <v>0</v>
      </c>
      <c r="L17" s="66">
        <f>SUMIFS(data!$J:$J,data!$A:$A,$A17,data!$E:$E,L$1)</f>
        <v>0</v>
      </c>
      <c r="M17" s="66">
        <f>SUMIFS(data!$J:$J,data!$A:$A,$A17,data!$E:$E,M$1)</f>
        <v>0</v>
      </c>
      <c r="O17" s="67">
        <f t="shared" si="4"/>
        <v>293.64</v>
      </c>
      <c r="P17" s="67">
        <f t="shared" si="0"/>
        <v>4.0199999999999996</v>
      </c>
      <c r="Q17" s="67">
        <f t="shared" si="1"/>
        <v>290.97000000000003</v>
      </c>
      <c r="R17" s="67">
        <f t="shared" si="2"/>
        <v>0</v>
      </c>
      <c r="T17" s="104">
        <f t="shared" si="3"/>
        <v>-0.49885326945619485</v>
      </c>
    </row>
    <row r="18" spans="1:20" x14ac:dyDescent="0.3">
      <c r="A18" s="25" t="s">
        <v>164</v>
      </c>
      <c r="B18" s="66">
        <f>SUMIFS(data!$J:$J,data!$A:$A,$A18,data!$E:$E,B$1)</f>
        <v>0</v>
      </c>
      <c r="C18" s="66">
        <f>SUMIFS(data!$J:$J,data!$A:$A,$A18,data!$E:$E,C$1)</f>
        <v>0</v>
      </c>
      <c r="D18" s="66">
        <f>SUMIFS(data!$J:$J,data!$A:$A,$A18,data!$E:$E,D$1)</f>
        <v>89.68</v>
      </c>
      <c r="E18" s="66">
        <f>SUMIFS(data!$J:$J,data!$A:$A,$A18,data!$E:$E,E$1)</f>
        <v>0</v>
      </c>
      <c r="F18" s="66">
        <f>SUMIFS(data!$J:$J,data!$A:$A,$A18,data!$E:$E,F$1)</f>
        <v>0</v>
      </c>
      <c r="G18" s="66">
        <f>SUMIFS(data!$J:$J,data!$A:$A,$A18,data!$E:$E,G$1)</f>
        <v>0</v>
      </c>
      <c r="H18" s="66">
        <f>SUMIFS(data!$J:$J,data!$A:$A,$A18,data!$E:$E,H$1)</f>
        <v>0</v>
      </c>
      <c r="I18" s="66">
        <f>SUMIFS(data!$J:$J,data!$A:$A,$A18,data!$E:$E,I$1)</f>
        <v>0</v>
      </c>
      <c r="J18" s="66">
        <f>SUMIFS(data!$J:$J,data!$A:$A,$A18,data!$E:$E,J$1)</f>
        <v>0</v>
      </c>
      <c r="K18" s="66">
        <f>SUMIFS(data!$J:$J,data!$A:$A,$A18,data!$E:$E,K$1)</f>
        <v>0</v>
      </c>
      <c r="L18" s="66">
        <f>SUMIFS(data!$J:$J,data!$A:$A,$A18,data!$E:$E,L$1)</f>
        <v>0</v>
      </c>
      <c r="M18" s="66">
        <f>SUMIFS(data!$J:$J,data!$A:$A,$A18,data!$E:$E,M$1)</f>
        <v>0</v>
      </c>
      <c r="O18" s="67">
        <f t="shared" si="4"/>
        <v>89.68</v>
      </c>
      <c r="P18" s="67">
        <f t="shared" si="0"/>
        <v>0</v>
      </c>
      <c r="Q18" s="67">
        <f t="shared" si="1"/>
        <v>0</v>
      </c>
      <c r="R18" s="67">
        <f t="shared" si="2"/>
        <v>0</v>
      </c>
      <c r="T18" s="104">
        <f t="shared" si="3"/>
        <v>-1</v>
      </c>
    </row>
    <row r="19" spans="1:20" x14ac:dyDescent="0.3">
      <c r="A19" s="25" t="s">
        <v>152</v>
      </c>
      <c r="B19" s="66">
        <f>SUMIFS(data!$J:$J,data!$A:$A,$A19,data!$E:$E,B$1)</f>
        <v>0</v>
      </c>
      <c r="C19" s="66">
        <f>SUMIFS(data!$J:$J,data!$A:$A,$A19,data!$E:$E,C$1)</f>
        <v>13.72</v>
      </c>
      <c r="D19" s="66">
        <f>SUMIFS(data!$J:$J,data!$A:$A,$A19,data!$E:$E,D$1)</f>
        <v>229.6</v>
      </c>
      <c r="E19" s="66">
        <f>SUMIFS(data!$J:$J,data!$A:$A,$A19,data!$E:$E,E$1)</f>
        <v>0</v>
      </c>
      <c r="F19" s="66">
        <f>SUMIFS(data!$J:$J,data!$A:$A,$A19,data!$E:$E,F$1)</f>
        <v>10.47</v>
      </c>
      <c r="G19" s="66">
        <f>SUMIFS(data!$J:$J,data!$A:$A,$A19,data!$E:$E,G$1)</f>
        <v>0</v>
      </c>
      <c r="H19" s="66">
        <f>SUMIFS(data!$J:$J,data!$A:$A,$A19,data!$E:$E,H$1)</f>
        <v>0</v>
      </c>
      <c r="I19" s="66">
        <f>SUMIFS(data!$J:$J,data!$A:$A,$A19,data!$E:$E,I$1)</f>
        <v>0</v>
      </c>
      <c r="J19" s="66">
        <f>SUMIFS(data!$J:$J,data!$A:$A,$A19,data!$E:$E,J$1)</f>
        <v>5.67</v>
      </c>
      <c r="K19" s="66">
        <f>SUMIFS(data!$J:$J,data!$A:$A,$A19,data!$E:$E,K$1)</f>
        <v>0</v>
      </c>
      <c r="L19" s="66">
        <f>SUMIFS(data!$J:$J,data!$A:$A,$A19,data!$E:$E,L$1)</f>
        <v>0</v>
      </c>
      <c r="M19" s="66">
        <f>SUMIFS(data!$J:$J,data!$A:$A,$A19,data!$E:$E,M$1)</f>
        <v>0</v>
      </c>
      <c r="O19" s="67">
        <f t="shared" si="4"/>
        <v>243.32</v>
      </c>
      <c r="P19" s="67">
        <f t="shared" si="0"/>
        <v>10.47</v>
      </c>
      <c r="Q19" s="67">
        <f t="shared" si="1"/>
        <v>5.67</v>
      </c>
      <c r="R19" s="67">
        <f t="shared" si="2"/>
        <v>0</v>
      </c>
      <c r="T19" s="104">
        <f t="shared" si="3"/>
        <v>-0.93779387959608418</v>
      </c>
    </row>
    <row r="20" spans="1:20" x14ac:dyDescent="0.3">
      <c r="A20" s="25" t="s">
        <v>163</v>
      </c>
      <c r="B20" s="66">
        <f>SUMIFS(data!$J:$J,data!$A:$A,$A20,data!$E:$E,B$1)</f>
        <v>1652.5800000000002</v>
      </c>
      <c r="C20" s="66">
        <f>SUMIFS(data!$J:$J,data!$A:$A,$A20,data!$E:$E,C$1)</f>
        <v>547.99000000000012</v>
      </c>
      <c r="D20" s="66">
        <f>SUMIFS(data!$J:$J,data!$A:$A,$A20,data!$E:$E,D$1)</f>
        <v>2182.61</v>
      </c>
      <c r="E20" s="66">
        <f>SUMIFS(data!$J:$J,data!$A:$A,$A20,data!$E:$E,E$1)</f>
        <v>1181.67</v>
      </c>
      <c r="F20" s="66">
        <f>SUMIFS(data!$J:$J,data!$A:$A,$A20,data!$E:$E,F$1)</f>
        <v>1400.9199999999996</v>
      </c>
      <c r="G20" s="66">
        <f>SUMIFS(data!$J:$J,data!$A:$A,$A20,data!$E:$E,G$1)</f>
        <v>7776.6399999999985</v>
      </c>
      <c r="H20" s="66">
        <f>SUMIFS(data!$J:$J,data!$A:$A,$A20,data!$E:$E,H$1)</f>
        <v>4633.6199999999981</v>
      </c>
      <c r="I20" s="66">
        <f>SUMIFS(data!$J:$J,data!$A:$A,$A20,data!$E:$E,I$1)</f>
        <v>7636.8799999999992</v>
      </c>
      <c r="J20" s="66">
        <f>SUMIFS(data!$J:$J,data!$A:$A,$A20,data!$E:$E,J$1)</f>
        <v>1328.0399999999995</v>
      </c>
      <c r="K20" s="66">
        <f>SUMIFS(data!$J:$J,data!$A:$A,$A20,data!$E:$E,K$1)</f>
        <v>4131.26</v>
      </c>
      <c r="L20" s="66">
        <f>SUMIFS(data!$J:$J,data!$A:$A,$A20,data!$E:$E,L$1)</f>
        <v>6509.0999999999985</v>
      </c>
      <c r="M20" s="66">
        <f>SUMIFS(data!$J:$J,data!$A:$A,$A20,data!$E:$E,M$1)</f>
        <v>10552.13</v>
      </c>
      <c r="O20" s="67">
        <f t="shared" si="4"/>
        <v>4383.18</v>
      </c>
      <c r="P20" s="67">
        <f t="shared" si="0"/>
        <v>10359.229999999998</v>
      </c>
      <c r="Q20" s="67">
        <f t="shared" si="1"/>
        <v>13598.539999999995</v>
      </c>
      <c r="R20" s="67">
        <f t="shared" si="2"/>
        <v>21192.489999999998</v>
      </c>
      <c r="T20" s="104">
        <f t="shared" si="3"/>
        <v>0.33935276855393048</v>
      </c>
    </row>
    <row r="21" spans="1:20" x14ac:dyDescent="0.3">
      <c r="A21" s="25" t="s">
        <v>159</v>
      </c>
      <c r="B21" s="66">
        <f>SUMIFS(data!$J:$J,data!$A:$A,$A21,data!$E:$E,B$1)</f>
        <v>351.21000000000004</v>
      </c>
      <c r="C21" s="66">
        <f>SUMIFS(data!$J:$J,data!$A:$A,$A21,data!$E:$E,C$1)</f>
        <v>13.47</v>
      </c>
      <c r="D21" s="66">
        <f>SUMIFS(data!$J:$J,data!$A:$A,$A21,data!$E:$E,D$1)</f>
        <v>214.96</v>
      </c>
      <c r="E21" s="66">
        <f>SUMIFS(data!$J:$J,data!$A:$A,$A21,data!$E:$E,E$1)</f>
        <v>40.03</v>
      </c>
      <c r="F21" s="66">
        <f>SUMIFS(data!$J:$J,data!$A:$A,$A21,data!$E:$E,F$1)</f>
        <v>553.88</v>
      </c>
      <c r="G21" s="66">
        <f>SUMIFS(data!$J:$J,data!$A:$A,$A21,data!$E:$E,G$1)</f>
        <v>13.89</v>
      </c>
      <c r="H21" s="66">
        <f>SUMIFS(data!$J:$J,data!$A:$A,$A21,data!$E:$E,H$1)</f>
        <v>112.54</v>
      </c>
      <c r="I21" s="66">
        <f>SUMIFS(data!$J:$J,data!$A:$A,$A21,data!$E:$E,I$1)</f>
        <v>0</v>
      </c>
      <c r="J21" s="66">
        <f>SUMIFS(data!$J:$J,data!$A:$A,$A21,data!$E:$E,J$1)</f>
        <v>428.50000000000006</v>
      </c>
      <c r="K21" s="66">
        <f>SUMIFS(data!$J:$J,data!$A:$A,$A21,data!$E:$E,K$1)</f>
        <v>192.65</v>
      </c>
      <c r="L21" s="66">
        <f>SUMIFS(data!$J:$J,data!$A:$A,$A21,data!$E:$E,L$1)</f>
        <v>1194.45</v>
      </c>
      <c r="M21" s="66">
        <f>SUMIFS(data!$J:$J,data!$A:$A,$A21,data!$E:$E,M$1)</f>
        <v>1183.29</v>
      </c>
      <c r="O21" s="67">
        <f t="shared" si="4"/>
        <v>579.6400000000001</v>
      </c>
      <c r="P21" s="67">
        <f t="shared" si="0"/>
        <v>607.79999999999995</v>
      </c>
      <c r="Q21" s="67">
        <f t="shared" si="1"/>
        <v>541.04000000000008</v>
      </c>
      <c r="R21" s="67">
        <f t="shared" si="2"/>
        <v>2570.3900000000003</v>
      </c>
      <c r="T21" s="104">
        <f t="shared" si="3"/>
        <v>0.46308681118526496</v>
      </c>
    </row>
    <row r="22" spans="1:20" x14ac:dyDescent="0.3">
      <c r="A22" s="25" t="s">
        <v>162</v>
      </c>
      <c r="B22" s="66">
        <f>SUMIFS(data!$J:$J,data!$A:$A,$A22,data!$E:$E,B$1)</f>
        <v>46.2</v>
      </c>
      <c r="C22" s="66">
        <f>SUMIFS(data!$J:$J,data!$A:$A,$A22,data!$E:$E,C$1)</f>
        <v>13.25</v>
      </c>
      <c r="D22" s="66">
        <f>SUMIFS(data!$J:$J,data!$A:$A,$A22,data!$E:$E,D$1)</f>
        <v>0</v>
      </c>
      <c r="E22" s="66">
        <f>SUMIFS(data!$J:$J,data!$A:$A,$A22,data!$E:$E,E$1)</f>
        <v>46.19</v>
      </c>
      <c r="F22" s="66">
        <f>SUMIFS(data!$J:$J,data!$A:$A,$A22,data!$E:$E,F$1)</f>
        <v>0</v>
      </c>
      <c r="G22" s="66">
        <f>SUMIFS(data!$J:$J,data!$A:$A,$A22,data!$E:$E,G$1)</f>
        <v>37.119999999999997</v>
      </c>
      <c r="H22" s="66">
        <f>SUMIFS(data!$J:$J,data!$A:$A,$A22,data!$E:$E,H$1)</f>
        <v>0</v>
      </c>
      <c r="I22" s="66">
        <f>SUMIFS(data!$J:$J,data!$A:$A,$A22,data!$E:$E,I$1)</f>
        <v>87.38</v>
      </c>
      <c r="J22" s="66">
        <f>SUMIFS(data!$J:$J,data!$A:$A,$A22,data!$E:$E,J$1)</f>
        <v>0</v>
      </c>
      <c r="K22" s="66">
        <f>SUMIFS(data!$J:$J,data!$A:$A,$A22,data!$E:$E,K$1)</f>
        <v>0</v>
      </c>
      <c r="L22" s="66">
        <f>SUMIFS(data!$J:$J,data!$A:$A,$A22,data!$E:$E,L$1)</f>
        <v>0</v>
      </c>
      <c r="M22" s="66">
        <f>SUMIFS(data!$J:$J,data!$A:$A,$A22,data!$E:$E,M$1)</f>
        <v>1009.0099999999999</v>
      </c>
      <c r="O22" s="67">
        <f t="shared" si="4"/>
        <v>59.45</v>
      </c>
      <c r="P22" s="67">
        <f t="shared" si="0"/>
        <v>83.31</v>
      </c>
      <c r="Q22" s="67">
        <f t="shared" si="1"/>
        <v>87.38</v>
      </c>
      <c r="R22" s="67">
        <f t="shared" si="2"/>
        <v>1009.0099999999999</v>
      </c>
      <c r="T22" s="104">
        <f t="shared" si="3"/>
        <v>0.76629947948190291</v>
      </c>
    </row>
    <row r="23" spans="1:20" x14ac:dyDescent="0.3">
      <c r="A23" s="25" t="s">
        <v>158</v>
      </c>
      <c r="B23" s="66">
        <f>SUMIFS(data!$J:$J,data!$A:$A,$A23,data!$E:$E,B$1)</f>
        <v>1088.21</v>
      </c>
      <c r="C23" s="66">
        <f>SUMIFS(data!$J:$J,data!$A:$A,$A23,data!$E:$E,C$1)</f>
        <v>318.58999999999997</v>
      </c>
      <c r="D23" s="66">
        <f>SUMIFS(data!$J:$J,data!$A:$A,$A23,data!$E:$E,D$1)</f>
        <v>163.59</v>
      </c>
      <c r="E23" s="66">
        <f>SUMIFS(data!$J:$J,data!$A:$A,$A23,data!$E:$E,E$1)</f>
        <v>173.32</v>
      </c>
      <c r="F23" s="66">
        <f>SUMIFS(data!$J:$J,data!$A:$A,$A23,data!$E:$E,F$1)</f>
        <v>839.69999999999993</v>
      </c>
      <c r="G23" s="66">
        <f>SUMIFS(data!$J:$J,data!$A:$A,$A23,data!$E:$E,G$1)</f>
        <v>32.19</v>
      </c>
      <c r="H23" s="66">
        <f>SUMIFS(data!$J:$J,data!$A:$A,$A23,data!$E:$E,H$1)</f>
        <v>65.489999999999995</v>
      </c>
      <c r="I23" s="66">
        <f>SUMIFS(data!$J:$J,data!$A:$A,$A23,data!$E:$E,I$1)</f>
        <v>345.89</v>
      </c>
      <c r="J23" s="66">
        <f>SUMIFS(data!$J:$J,data!$A:$A,$A23,data!$E:$E,J$1)</f>
        <v>223.94</v>
      </c>
      <c r="K23" s="66">
        <f>SUMIFS(data!$J:$J,data!$A:$A,$A23,data!$E:$E,K$1)</f>
        <v>539.07000000000005</v>
      </c>
      <c r="L23" s="66">
        <f>SUMIFS(data!$J:$J,data!$A:$A,$A23,data!$E:$E,L$1)</f>
        <v>2394.2700000000004</v>
      </c>
      <c r="M23" s="66">
        <f>SUMIFS(data!$J:$J,data!$A:$A,$A23,data!$E:$E,M$1)</f>
        <v>5322.3</v>
      </c>
      <c r="O23" s="67">
        <f t="shared" si="4"/>
        <v>1570.3899999999999</v>
      </c>
      <c r="P23" s="67">
        <f t="shared" si="0"/>
        <v>1045.21</v>
      </c>
      <c r="Q23" s="67">
        <f t="shared" si="1"/>
        <v>635.31999999999994</v>
      </c>
      <c r="R23" s="67">
        <f t="shared" si="2"/>
        <v>8255.6400000000012</v>
      </c>
      <c r="T23" s="104">
        <f t="shared" si="3"/>
        <v>0.5809946673897326</v>
      </c>
    </row>
    <row r="24" spans="1:20" x14ac:dyDescent="0.3">
      <c r="A24" s="25" t="s">
        <v>161</v>
      </c>
      <c r="B24" s="66">
        <f>SUMIFS(data!$J:$J,data!$A:$A,$A24,data!$E:$E,B$1)</f>
        <v>1866.0700000000006</v>
      </c>
      <c r="C24" s="66">
        <f>SUMIFS(data!$J:$J,data!$A:$A,$A24,data!$E:$E,C$1)</f>
        <v>704.84999999999968</v>
      </c>
      <c r="D24" s="66">
        <f>SUMIFS(data!$J:$J,data!$A:$A,$A24,data!$E:$E,D$1)</f>
        <v>296.88000000000005</v>
      </c>
      <c r="E24" s="66">
        <f>SUMIFS(data!$J:$J,data!$A:$A,$A24,data!$E:$E,E$1)</f>
        <v>255.88</v>
      </c>
      <c r="F24" s="66">
        <f>SUMIFS(data!$J:$J,data!$A:$A,$A24,data!$E:$E,F$1)</f>
        <v>2551.83</v>
      </c>
      <c r="G24" s="66">
        <f>SUMIFS(data!$J:$J,data!$A:$A,$A24,data!$E:$E,G$1)</f>
        <v>2355.3100000000004</v>
      </c>
      <c r="H24" s="66">
        <f>SUMIFS(data!$J:$J,data!$A:$A,$A24,data!$E:$E,H$1)</f>
        <v>560.12</v>
      </c>
      <c r="I24" s="66">
        <f>SUMIFS(data!$J:$J,data!$A:$A,$A24,data!$E:$E,I$1)</f>
        <v>2357.2500000000009</v>
      </c>
      <c r="J24" s="66">
        <f>SUMIFS(data!$J:$J,data!$A:$A,$A24,data!$E:$E,J$1)</f>
        <v>7916.2999999999984</v>
      </c>
      <c r="K24" s="66">
        <f>SUMIFS(data!$J:$J,data!$A:$A,$A24,data!$E:$E,K$1)</f>
        <v>4590.8500000000004</v>
      </c>
      <c r="L24" s="66">
        <f>SUMIFS(data!$J:$J,data!$A:$A,$A24,data!$E:$E,L$1)</f>
        <v>3322.2999999999997</v>
      </c>
      <c r="M24" s="66">
        <f>SUMIFS(data!$J:$J,data!$A:$A,$A24,data!$E:$E,M$1)</f>
        <v>11633.519999999999</v>
      </c>
      <c r="O24" s="67">
        <f t="shared" si="4"/>
        <v>2867.8</v>
      </c>
      <c r="P24" s="67">
        <f t="shared" si="0"/>
        <v>5163.0200000000004</v>
      </c>
      <c r="Q24" s="67">
        <f t="shared" si="1"/>
        <v>10833.669999999998</v>
      </c>
      <c r="R24" s="67">
        <f t="shared" si="2"/>
        <v>19546.669999999998</v>
      </c>
      <c r="T24" s="104">
        <f t="shared" si="3"/>
        <v>0.43421937790996162</v>
      </c>
    </row>
    <row r="25" spans="1:20" x14ac:dyDescent="0.3">
      <c r="A25" s="25" t="s">
        <v>144</v>
      </c>
      <c r="B25" s="66">
        <f>SUMIFS(data!$J:$J,data!$A:$A,$A25,data!$E:$E,B$1)</f>
        <v>819.91</v>
      </c>
      <c r="C25" s="66">
        <f>SUMIFS(data!$J:$J,data!$A:$A,$A25,data!$E:$E,C$1)</f>
        <v>87.91</v>
      </c>
      <c r="D25" s="66">
        <f>SUMIFS(data!$J:$J,data!$A:$A,$A25,data!$E:$E,D$1)</f>
        <v>97.3</v>
      </c>
      <c r="E25" s="66">
        <f>SUMIFS(data!$J:$J,data!$A:$A,$A25,data!$E:$E,E$1)</f>
        <v>58.949999999999996</v>
      </c>
      <c r="F25" s="66">
        <f>SUMIFS(data!$J:$J,data!$A:$A,$A25,data!$E:$E,F$1)</f>
        <v>0</v>
      </c>
      <c r="G25" s="66">
        <f>SUMIFS(data!$J:$J,data!$A:$A,$A25,data!$E:$E,G$1)</f>
        <v>25.4</v>
      </c>
      <c r="H25" s="66">
        <f>SUMIFS(data!$J:$J,data!$A:$A,$A25,data!$E:$E,H$1)</f>
        <v>49.74</v>
      </c>
      <c r="I25" s="66">
        <f>SUMIFS(data!$J:$J,data!$A:$A,$A25,data!$E:$E,I$1)</f>
        <v>0</v>
      </c>
      <c r="J25" s="66">
        <f>SUMIFS(data!$J:$J,data!$A:$A,$A25,data!$E:$E,J$1)</f>
        <v>62.37</v>
      </c>
      <c r="K25" s="66">
        <f>SUMIFS(data!$J:$J,data!$A:$A,$A25,data!$E:$E,K$1)</f>
        <v>0</v>
      </c>
      <c r="L25" s="66">
        <f>SUMIFS(data!$J:$J,data!$A:$A,$A25,data!$E:$E,L$1)</f>
        <v>380.03999999999996</v>
      </c>
      <c r="M25" s="66">
        <f>SUMIFS(data!$J:$J,data!$A:$A,$A25,data!$E:$E,M$1)</f>
        <v>2227.21</v>
      </c>
      <c r="O25" s="67">
        <f t="shared" si="4"/>
        <v>1005.1199999999999</v>
      </c>
      <c r="P25" s="67">
        <f t="shared" si="0"/>
        <v>84.35</v>
      </c>
      <c r="Q25" s="67">
        <f t="shared" si="1"/>
        <v>112.11</v>
      </c>
      <c r="R25" s="67">
        <f t="shared" si="2"/>
        <v>2607.25</v>
      </c>
      <c r="T25" s="104">
        <f t="shared" si="3"/>
        <v>0.4206357332829242</v>
      </c>
    </row>
    <row r="26" spans="1:20" x14ac:dyDescent="0.3">
      <c r="A26" s="25" t="s">
        <v>154</v>
      </c>
      <c r="B26" s="66">
        <f>SUMIFS(data!$J:$J,data!$A:$A,$A26,data!$E:$E,B$1)</f>
        <v>987.87999999999988</v>
      </c>
      <c r="C26" s="66">
        <f>SUMIFS(data!$J:$J,data!$A:$A,$A26,data!$E:$E,C$1)</f>
        <v>1267.1600000000003</v>
      </c>
      <c r="D26" s="66">
        <f>SUMIFS(data!$J:$J,data!$A:$A,$A26,data!$E:$E,D$1)</f>
        <v>1610.45</v>
      </c>
      <c r="E26" s="66">
        <f>SUMIFS(data!$J:$J,data!$A:$A,$A26,data!$E:$E,E$1)</f>
        <v>1830.71</v>
      </c>
      <c r="F26" s="66">
        <f>SUMIFS(data!$J:$J,data!$A:$A,$A26,data!$E:$E,F$1)</f>
        <v>6849.4199999999992</v>
      </c>
      <c r="G26" s="66">
        <f>SUMIFS(data!$J:$J,data!$A:$A,$A26,data!$E:$E,G$1)</f>
        <v>446.01999999999992</v>
      </c>
      <c r="H26" s="66">
        <f>SUMIFS(data!$J:$J,data!$A:$A,$A26,data!$E:$E,H$1)</f>
        <v>1136.8999999999996</v>
      </c>
      <c r="I26" s="66">
        <f>SUMIFS(data!$J:$J,data!$A:$A,$A26,data!$E:$E,I$1)</f>
        <v>2191.4900000000002</v>
      </c>
      <c r="J26" s="66">
        <f>SUMIFS(data!$J:$J,data!$A:$A,$A26,data!$E:$E,J$1)</f>
        <v>1616.9599999999998</v>
      </c>
      <c r="K26" s="66">
        <f>SUMIFS(data!$J:$J,data!$A:$A,$A26,data!$E:$E,K$1)</f>
        <v>6931.13</v>
      </c>
      <c r="L26" s="66">
        <f>SUMIFS(data!$J:$J,data!$A:$A,$A26,data!$E:$E,L$1)</f>
        <v>2173.9399999999996</v>
      </c>
      <c r="M26" s="66">
        <f>SUMIFS(data!$J:$J,data!$A:$A,$A26,data!$E:$E,M$1)</f>
        <v>13214.910000000003</v>
      </c>
      <c r="O26" s="67">
        <f t="shared" si="4"/>
        <v>3865.49</v>
      </c>
      <c r="P26" s="67">
        <f t="shared" si="0"/>
        <v>9126.15</v>
      </c>
      <c r="Q26" s="67">
        <f t="shared" si="1"/>
        <v>4945.3499999999995</v>
      </c>
      <c r="R26" s="67">
        <f t="shared" si="2"/>
        <v>22319.980000000003</v>
      </c>
      <c r="T26" s="104">
        <f t="shared" si="3"/>
        <v>0.45841726289882234</v>
      </c>
    </row>
    <row r="27" spans="1:20" x14ac:dyDescent="0.3">
      <c r="A27" s="25" t="s">
        <v>146</v>
      </c>
      <c r="B27" s="66">
        <f>SUMIFS(data!$J:$J,data!$A:$A,$A27,data!$E:$E,B$1)</f>
        <v>466.96000000000004</v>
      </c>
      <c r="C27" s="66">
        <f>SUMIFS(data!$J:$J,data!$A:$A,$A27,data!$E:$E,C$1)</f>
        <v>0</v>
      </c>
      <c r="D27" s="66">
        <f>SUMIFS(data!$J:$J,data!$A:$A,$A27,data!$E:$E,D$1)</f>
        <v>0</v>
      </c>
      <c r="E27" s="66">
        <f>SUMIFS(data!$J:$J,data!$A:$A,$A27,data!$E:$E,E$1)</f>
        <v>58.570000000000007</v>
      </c>
      <c r="F27" s="66">
        <f>SUMIFS(data!$J:$J,data!$A:$A,$A27,data!$E:$E,F$1)</f>
        <v>0</v>
      </c>
      <c r="G27" s="66">
        <f>SUMIFS(data!$J:$J,data!$A:$A,$A27,data!$E:$E,G$1)</f>
        <v>55.16</v>
      </c>
      <c r="H27" s="66">
        <f>SUMIFS(data!$J:$J,data!$A:$A,$A27,data!$E:$E,H$1)</f>
        <v>0</v>
      </c>
      <c r="I27" s="66">
        <f>SUMIFS(data!$J:$J,data!$A:$A,$A27,data!$E:$E,I$1)</f>
        <v>161.82</v>
      </c>
      <c r="J27" s="66">
        <f>SUMIFS(data!$J:$J,data!$A:$A,$A27,data!$E:$E,J$1)</f>
        <v>414.93999999999994</v>
      </c>
      <c r="K27" s="66">
        <f>SUMIFS(data!$J:$J,data!$A:$A,$A27,data!$E:$E,K$1)</f>
        <v>30.93</v>
      </c>
      <c r="L27" s="66">
        <f>SUMIFS(data!$J:$J,data!$A:$A,$A27,data!$E:$E,L$1)</f>
        <v>265.03000000000003</v>
      </c>
      <c r="M27" s="66">
        <f>SUMIFS(data!$J:$J,data!$A:$A,$A27,data!$E:$E,M$1)</f>
        <v>3205.48</v>
      </c>
      <c r="O27" s="67">
        <f t="shared" si="4"/>
        <v>466.96000000000004</v>
      </c>
      <c r="P27" s="67">
        <f t="shared" si="0"/>
        <v>113.73</v>
      </c>
      <c r="Q27" s="67">
        <f t="shared" si="1"/>
        <v>576.76</v>
      </c>
      <c r="R27" s="67">
        <f t="shared" si="2"/>
        <v>3501.44</v>
      </c>
      <c r="T27" s="104">
        <f t="shared" si="3"/>
        <v>0.65133111105864272</v>
      </c>
    </row>
    <row r="28" spans="1:20" x14ac:dyDescent="0.3">
      <c r="A28" s="25" t="s">
        <v>160</v>
      </c>
      <c r="B28" s="66">
        <f>SUMIFS(data!$J:$J,data!$A:$A,$A28,data!$E:$E,B$1)</f>
        <v>621.11</v>
      </c>
      <c r="C28" s="66">
        <f>SUMIFS(data!$J:$J,data!$A:$A,$A28,data!$E:$E,C$1)</f>
        <v>107.06000000000002</v>
      </c>
      <c r="D28" s="66">
        <f>SUMIFS(data!$J:$J,data!$A:$A,$A28,data!$E:$E,D$1)</f>
        <v>116.99</v>
      </c>
      <c r="E28" s="66">
        <f>SUMIFS(data!$J:$J,data!$A:$A,$A28,data!$E:$E,E$1)</f>
        <v>22.43</v>
      </c>
      <c r="F28" s="66">
        <f>SUMIFS(data!$J:$J,data!$A:$A,$A28,data!$E:$E,F$1)</f>
        <v>312.84999999999997</v>
      </c>
      <c r="G28" s="66">
        <f>SUMIFS(data!$J:$J,data!$A:$A,$A28,data!$E:$E,G$1)</f>
        <v>22.740000000000002</v>
      </c>
      <c r="H28" s="66">
        <f>SUMIFS(data!$J:$J,data!$A:$A,$A28,data!$E:$E,H$1)</f>
        <v>250.37</v>
      </c>
      <c r="I28" s="66">
        <f>SUMIFS(data!$J:$J,data!$A:$A,$A28,data!$E:$E,I$1)</f>
        <v>53.83</v>
      </c>
      <c r="J28" s="66">
        <f>SUMIFS(data!$J:$J,data!$A:$A,$A28,data!$E:$E,J$1)</f>
        <v>102.18</v>
      </c>
      <c r="K28" s="66">
        <f>SUMIFS(data!$J:$J,data!$A:$A,$A28,data!$E:$E,K$1)</f>
        <v>179.95</v>
      </c>
      <c r="L28" s="66">
        <f>SUMIFS(data!$J:$J,data!$A:$A,$A28,data!$E:$E,L$1)</f>
        <v>109.1</v>
      </c>
      <c r="M28" s="66">
        <f>SUMIFS(data!$J:$J,data!$A:$A,$A28,data!$E:$E,M$1)</f>
        <v>1925.01</v>
      </c>
      <c r="O28" s="67">
        <f t="shared" si="4"/>
        <v>845.16000000000008</v>
      </c>
      <c r="P28" s="67">
        <f t="shared" si="0"/>
        <v>358.02</v>
      </c>
      <c r="Q28" s="67">
        <f t="shared" si="1"/>
        <v>406.38</v>
      </c>
      <c r="R28" s="67">
        <f t="shared" si="2"/>
        <v>2214.06</v>
      </c>
      <c r="T28" s="104">
        <f t="shared" si="3"/>
        <v>0.35801151788096097</v>
      </c>
    </row>
    <row r="29" spans="1:20" x14ac:dyDescent="0.3">
      <c r="A29" s="25" t="s">
        <v>155</v>
      </c>
      <c r="B29" s="66">
        <f>SUMIFS(data!$J:$J,data!$A:$A,$A29,data!$E:$E,B$1)</f>
        <v>0</v>
      </c>
      <c r="C29" s="66">
        <f>SUMIFS(data!$J:$J,data!$A:$A,$A29,data!$E:$E,C$1)</f>
        <v>26.68</v>
      </c>
      <c r="D29" s="66">
        <f>SUMIFS(data!$J:$J,data!$A:$A,$A29,data!$E:$E,D$1)</f>
        <v>9.16</v>
      </c>
      <c r="E29" s="66">
        <f>SUMIFS(data!$J:$J,data!$A:$A,$A29,data!$E:$E,E$1)</f>
        <v>62.79</v>
      </c>
      <c r="F29" s="66">
        <f>SUMIFS(data!$J:$J,data!$A:$A,$A29,data!$E:$E,F$1)</f>
        <v>273.56</v>
      </c>
      <c r="G29" s="66">
        <f>SUMIFS(data!$J:$J,data!$A:$A,$A29,data!$E:$E,G$1)</f>
        <v>0</v>
      </c>
      <c r="H29" s="66">
        <f>SUMIFS(data!$J:$J,data!$A:$A,$A29,data!$E:$E,H$1)</f>
        <v>92.22</v>
      </c>
      <c r="I29" s="66">
        <f>SUMIFS(data!$J:$J,data!$A:$A,$A29,data!$E:$E,I$1)</f>
        <v>300.63000000000005</v>
      </c>
      <c r="J29" s="66">
        <f>SUMIFS(data!$J:$J,data!$A:$A,$A29,data!$E:$E,J$1)</f>
        <v>901.67000000000007</v>
      </c>
      <c r="K29" s="66">
        <f>SUMIFS(data!$J:$J,data!$A:$A,$A29,data!$E:$E,K$1)</f>
        <v>934.54000000000008</v>
      </c>
      <c r="L29" s="66">
        <f>SUMIFS(data!$J:$J,data!$A:$A,$A29,data!$E:$E,L$1)</f>
        <v>3211.44</v>
      </c>
      <c r="M29" s="66">
        <f>SUMIFS(data!$J:$J,data!$A:$A,$A29,data!$E:$E,M$1)</f>
        <v>2968.2200000000003</v>
      </c>
      <c r="O29" s="67">
        <f t="shared" si="4"/>
        <v>35.840000000000003</v>
      </c>
      <c r="P29" s="67">
        <f t="shared" si="0"/>
        <v>336.35</v>
      </c>
      <c r="Q29" s="67">
        <f t="shared" si="1"/>
        <v>1294.52</v>
      </c>
      <c r="R29" s="67">
        <f t="shared" si="2"/>
        <v>7114.2000000000007</v>
      </c>
      <c r="T29" s="104">
        <f t="shared" si="3"/>
        <v>0.80610779520573617</v>
      </c>
    </row>
    <row r="30" spans="1:20" x14ac:dyDescent="0.3">
      <c r="A30" s="25" t="s">
        <v>153</v>
      </c>
      <c r="B30" s="66">
        <f>SUMIFS(data!$J:$J,data!$A:$A,$A30,data!$E:$E,B$1)</f>
        <v>284.89</v>
      </c>
      <c r="C30" s="66">
        <f>SUMIFS(data!$J:$J,data!$A:$A,$A30,data!$E:$E,C$1)</f>
        <v>64.14</v>
      </c>
      <c r="D30" s="66">
        <f>SUMIFS(data!$J:$J,data!$A:$A,$A30,data!$E:$E,D$1)</f>
        <v>115.7</v>
      </c>
      <c r="E30" s="66">
        <f>SUMIFS(data!$J:$J,data!$A:$A,$A30,data!$E:$E,E$1)</f>
        <v>6.87</v>
      </c>
      <c r="F30" s="66">
        <f>SUMIFS(data!$J:$J,data!$A:$A,$A30,data!$E:$E,F$1)</f>
        <v>0</v>
      </c>
      <c r="G30" s="66">
        <f>SUMIFS(data!$J:$J,data!$A:$A,$A30,data!$E:$E,G$1)</f>
        <v>252.34</v>
      </c>
      <c r="H30" s="66">
        <f>SUMIFS(data!$J:$J,data!$A:$A,$A30,data!$E:$E,H$1)</f>
        <v>140.99</v>
      </c>
      <c r="I30" s="66">
        <f>SUMIFS(data!$J:$J,data!$A:$A,$A30,data!$E:$E,I$1)</f>
        <v>0</v>
      </c>
      <c r="J30" s="66">
        <f>SUMIFS(data!$J:$J,data!$A:$A,$A30,data!$E:$E,J$1)</f>
        <v>304.89</v>
      </c>
      <c r="K30" s="66">
        <f>SUMIFS(data!$J:$J,data!$A:$A,$A30,data!$E:$E,K$1)</f>
        <v>0</v>
      </c>
      <c r="L30" s="66">
        <f>SUMIFS(data!$J:$J,data!$A:$A,$A30,data!$E:$E,L$1)</f>
        <v>114.73</v>
      </c>
      <c r="M30" s="66">
        <f>SUMIFS(data!$J:$J,data!$A:$A,$A30,data!$E:$E,M$1)</f>
        <v>0</v>
      </c>
      <c r="O30" s="67">
        <f t="shared" si="4"/>
        <v>464.72999999999996</v>
      </c>
      <c r="P30" s="67">
        <f t="shared" si="0"/>
        <v>259.20999999999998</v>
      </c>
      <c r="Q30" s="67">
        <f t="shared" si="1"/>
        <v>445.88</v>
      </c>
      <c r="R30" s="67">
        <f t="shared" si="2"/>
        <v>114.73</v>
      </c>
      <c r="T30" s="104">
        <f t="shared" si="3"/>
        <v>-0.2724689580008563</v>
      </c>
    </row>
    <row r="31" spans="1:20" x14ac:dyDescent="0.3">
      <c r="A31" s="25" t="s">
        <v>131</v>
      </c>
      <c r="B31" s="66">
        <f>SUMIFS(data!$J:$J,data!$A:$A,$A31,data!$E:$E,B$1)</f>
        <v>69.900000000000006</v>
      </c>
      <c r="C31" s="66">
        <f>SUMIFS(data!$J:$J,data!$A:$A,$A31,data!$E:$E,C$1)</f>
        <v>193.59999999999997</v>
      </c>
      <c r="D31" s="66">
        <f>SUMIFS(data!$J:$J,data!$A:$A,$A31,data!$E:$E,D$1)</f>
        <v>5.71</v>
      </c>
      <c r="E31" s="66">
        <f>SUMIFS(data!$J:$J,data!$A:$A,$A31,data!$E:$E,E$1)</f>
        <v>789.49000000000012</v>
      </c>
      <c r="F31" s="66">
        <f>SUMIFS(data!$J:$J,data!$A:$A,$A31,data!$E:$E,F$1)</f>
        <v>250.28999999999996</v>
      </c>
      <c r="G31" s="66">
        <f>SUMIFS(data!$J:$J,data!$A:$A,$A31,data!$E:$E,G$1)</f>
        <v>2173.6000000000004</v>
      </c>
      <c r="H31" s="66">
        <f>SUMIFS(data!$J:$J,data!$A:$A,$A31,data!$E:$E,H$1)</f>
        <v>365.8</v>
      </c>
      <c r="I31" s="66">
        <f>SUMIFS(data!$J:$J,data!$A:$A,$A31,data!$E:$E,I$1)</f>
        <v>3643.43</v>
      </c>
      <c r="J31" s="66">
        <f>SUMIFS(data!$J:$J,data!$A:$A,$A31,data!$E:$E,J$1)</f>
        <v>0</v>
      </c>
      <c r="K31" s="66">
        <f>SUMIFS(data!$J:$J,data!$A:$A,$A31,data!$E:$E,K$1)</f>
        <v>370.44000000000005</v>
      </c>
      <c r="L31" s="66">
        <f>SUMIFS(data!$J:$J,data!$A:$A,$A31,data!$E:$E,L$1)</f>
        <v>2533.7300000000005</v>
      </c>
      <c r="M31" s="66">
        <f>SUMIFS(data!$J:$J,data!$A:$A,$A31,data!$E:$E,M$1)</f>
        <v>2471.85</v>
      </c>
      <c r="O31" s="67">
        <f t="shared" si="4"/>
        <v>269.20999999999998</v>
      </c>
      <c r="P31" s="67">
        <f t="shared" si="0"/>
        <v>3213.3800000000006</v>
      </c>
      <c r="Q31" s="67">
        <f t="shared" si="1"/>
        <v>4009.23</v>
      </c>
      <c r="R31" s="67">
        <f t="shared" si="2"/>
        <v>5376.02</v>
      </c>
      <c r="T31" s="104">
        <f t="shared" si="3"/>
        <v>0.3968661407042674</v>
      </c>
    </row>
    <row r="32" spans="1:20" x14ac:dyDescent="0.3">
      <c r="A32" s="25" t="s">
        <v>165</v>
      </c>
      <c r="B32" s="66">
        <f>SUMIFS(data!$J:$J,data!$A:$A,$A32,data!$E:$E,B$1)</f>
        <v>0</v>
      </c>
      <c r="C32" s="66">
        <f>SUMIFS(data!$J:$J,data!$A:$A,$A32,data!$E:$E,C$1)</f>
        <v>0</v>
      </c>
      <c r="D32" s="66">
        <f>SUMIFS(data!$J:$J,data!$A:$A,$A32,data!$E:$E,D$1)</f>
        <v>0</v>
      </c>
      <c r="E32" s="66">
        <f>SUMIFS(data!$J:$J,data!$A:$A,$A32,data!$E:$E,E$1)</f>
        <v>0</v>
      </c>
      <c r="F32" s="66">
        <f>SUMIFS(data!$J:$J,data!$A:$A,$A32,data!$E:$E,F$1)</f>
        <v>0</v>
      </c>
      <c r="G32" s="66">
        <f>SUMIFS(data!$J:$J,data!$A:$A,$A32,data!$E:$E,G$1)</f>
        <v>0</v>
      </c>
      <c r="H32" s="66">
        <f>SUMIFS(data!$J:$J,data!$A:$A,$A32,data!$E:$E,H$1)</f>
        <v>0</v>
      </c>
      <c r="I32" s="66">
        <f>SUMIFS(data!$J:$J,data!$A:$A,$A32,data!$E:$E,I$1)</f>
        <v>0</v>
      </c>
      <c r="J32" s="66">
        <f>SUMIFS(data!$J:$J,data!$A:$A,$A32,data!$E:$E,J$1)</f>
        <v>0</v>
      </c>
      <c r="K32" s="66">
        <f>SUMIFS(data!$J:$J,data!$A:$A,$A32,data!$E:$E,K$1)</f>
        <v>0</v>
      </c>
      <c r="L32" s="66">
        <f>SUMIFS(data!$J:$J,data!$A:$A,$A32,data!$E:$E,L$1)</f>
        <v>0</v>
      </c>
      <c r="M32" s="66">
        <f>SUMIFS(data!$J:$J,data!$A:$A,$A32,data!$E:$E,M$1)</f>
        <v>0</v>
      </c>
      <c r="O32" s="67">
        <f t="shared" si="4"/>
        <v>0</v>
      </c>
      <c r="P32" s="67">
        <f t="shared" si="0"/>
        <v>0</v>
      </c>
      <c r="Q32" s="67">
        <f t="shared" si="1"/>
        <v>0</v>
      </c>
      <c r="R32" s="67">
        <f t="shared" si="2"/>
        <v>0</v>
      </c>
      <c r="T32" s="104" t="e">
        <f t="shared" si="3"/>
        <v>#DIV/0!</v>
      </c>
    </row>
    <row r="33" spans="1:20" x14ac:dyDescent="0.3">
      <c r="A33" s="25" t="s">
        <v>166</v>
      </c>
      <c r="B33" s="66">
        <f>SUMIFS(data!$J:$J,data!$A:$A,$A33,data!$E:$E,B$1)</f>
        <v>33.799999999999997</v>
      </c>
      <c r="C33" s="66">
        <f>SUMIFS(data!$J:$J,data!$A:$A,$A33,data!$E:$E,C$1)</f>
        <v>0</v>
      </c>
      <c r="D33" s="66">
        <f>SUMIFS(data!$J:$J,data!$A:$A,$A33,data!$E:$E,D$1)</f>
        <v>0</v>
      </c>
      <c r="E33" s="66">
        <f>SUMIFS(data!$J:$J,data!$A:$A,$A33,data!$E:$E,E$1)</f>
        <v>0</v>
      </c>
      <c r="F33" s="66">
        <f>SUMIFS(data!$J:$J,data!$A:$A,$A33,data!$E:$E,F$1)</f>
        <v>0</v>
      </c>
      <c r="G33" s="66">
        <f>SUMIFS(data!$J:$J,data!$A:$A,$A33,data!$E:$E,G$1)</f>
        <v>0</v>
      </c>
      <c r="H33" s="66">
        <f>SUMIFS(data!$J:$J,data!$A:$A,$A33,data!$E:$E,H$1)</f>
        <v>0</v>
      </c>
      <c r="I33" s="66">
        <f>SUMIFS(data!$J:$J,data!$A:$A,$A33,data!$E:$E,I$1)</f>
        <v>0</v>
      </c>
      <c r="J33" s="66">
        <f>SUMIFS(data!$J:$J,data!$A:$A,$A33,data!$E:$E,J$1)</f>
        <v>0</v>
      </c>
      <c r="K33" s="66">
        <f>SUMIFS(data!$J:$J,data!$A:$A,$A33,data!$E:$E,K$1)</f>
        <v>0</v>
      </c>
      <c r="L33" s="66">
        <f>SUMIFS(data!$J:$J,data!$A:$A,$A33,data!$E:$E,L$1)</f>
        <v>0</v>
      </c>
      <c r="M33" s="66">
        <f>SUMIFS(data!$J:$J,data!$A:$A,$A33,data!$E:$E,M$1)</f>
        <v>0</v>
      </c>
      <c r="O33" s="67">
        <f t="shared" si="4"/>
        <v>33.799999999999997</v>
      </c>
      <c r="P33" s="67">
        <f t="shared" si="0"/>
        <v>0</v>
      </c>
      <c r="Q33" s="67">
        <f t="shared" si="1"/>
        <v>0</v>
      </c>
      <c r="R33" s="67">
        <f t="shared" si="2"/>
        <v>0</v>
      </c>
      <c r="T33" s="104">
        <f t="shared" si="3"/>
        <v>-1</v>
      </c>
    </row>
    <row r="34" spans="1:20" x14ac:dyDescent="0.3">
      <c r="A34" s="25" t="s">
        <v>145</v>
      </c>
      <c r="B34" s="66">
        <f>SUMIFS(data!$J:$J,data!$A:$A,$A34,data!$E:$E,B$1)</f>
        <v>0</v>
      </c>
      <c r="C34" s="66">
        <f>SUMIFS(data!$J:$J,data!$A:$A,$A34,data!$E:$E,C$1)</f>
        <v>0</v>
      </c>
      <c r="D34" s="66">
        <f>SUMIFS(data!$J:$J,data!$A:$A,$A34,data!$E:$E,D$1)</f>
        <v>0</v>
      </c>
      <c r="E34" s="66">
        <f>SUMIFS(data!$J:$J,data!$A:$A,$A34,data!$E:$E,E$1)</f>
        <v>0</v>
      </c>
      <c r="F34" s="66">
        <f>SUMIFS(data!$J:$J,data!$A:$A,$A34,data!$E:$E,F$1)</f>
        <v>0</v>
      </c>
      <c r="G34" s="66">
        <f>SUMIFS(data!$J:$J,data!$A:$A,$A34,data!$E:$E,G$1)</f>
        <v>0</v>
      </c>
      <c r="H34" s="66">
        <f>SUMIFS(data!$J:$J,data!$A:$A,$A34,data!$E:$E,H$1)</f>
        <v>0</v>
      </c>
      <c r="I34" s="66">
        <f>SUMIFS(data!$J:$J,data!$A:$A,$A34,data!$E:$E,I$1)</f>
        <v>0</v>
      </c>
      <c r="J34" s="66">
        <f>SUMIFS(data!$J:$J,data!$A:$A,$A34,data!$E:$E,J$1)</f>
        <v>0</v>
      </c>
      <c r="K34" s="66">
        <f>SUMIFS(data!$J:$J,data!$A:$A,$A34,data!$E:$E,K$1)</f>
        <v>0</v>
      </c>
      <c r="L34" s="66">
        <f>SUMIFS(data!$J:$J,data!$A:$A,$A34,data!$E:$E,L$1)</f>
        <v>0</v>
      </c>
      <c r="M34" s="66">
        <f>SUMIFS(data!$J:$J,data!$A:$A,$A34,data!$E:$E,M$1)</f>
        <v>0</v>
      </c>
      <c r="O34" s="67">
        <f t="shared" si="4"/>
        <v>0</v>
      </c>
      <c r="P34" s="67">
        <f t="shared" si="0"/>
        <v>0</v>
      </c>
      <c r="Q34" s="67">
        <f t="shared" si="1"/>
        <v>0</v>
      </c>
      <c r="R34" s="67">
        <f t="shared" si="2"/>
        <v>0</v>
      </c>
      <c r="T34" s="104" t="e">
        <f t="shared" si="3"/>
        <v>#DIV/0!</v>
      </c>
    </row>
    <row r="35" spans="1:20" x14ac:dyDescent="0.3">
      <c r="A35" s="25" t="s">
        <v>147</v>
      </c>
      <c r="B35" s="66">
        <f>SUMIFS(data!$J:$J,data!$A:$A,$A35,data!$E:$E,B$1)</f>
        <v>0</v>
      </c>
      <c r="C35" s="66">
        <f>SUMIFS(data!$J:$J,data!$A:$A,$A35,data!$E:$E,C$1)</f>
        <v>0</v>
      </c>
      <c r="D35" s="66">
        <f>SUMIFS(data!$J:$J,data!$A:$A,$A35,data!$E:$E,D$1)</f>
        <v>0</v>
      </c>
      <c r="E35" s="66">
        <f>SUMIFS(data!$J:$J,data!$A:$A,$A35,data!$E:$E,E$1)</f>
        <v>62.819999999999993</v>
      </c>
      <c r="F35" s="66">
        <f>SUMIFS(data!$J:$J,data!$A:$A,$A35,data!$E:$E,F$1)</f>
        <v>0</v>
      </c>
      <c r="G35" s="66">
        <f>SUMIFS(data!$J:$J,data!$A:$A,$A35,data!$E:$E,G$1)</f>
        <v>0</v>
      </c>
      <c r="H35" s="66">
        <f>SUMIFS(data!$J:$J,data!$A:$A,$A35,data!$E:$E,H$1)</f>
        <v>0</v>
      </c>
      <c r="I35" s="66">
        <f>SUMIFS(data!$J:$J,data!$A:$A,$A35,data!$E:$E,I$1)</f>
        <v>0</v>
      </c>
      <c r="J35" s="66">
        <f>SUMIFS(data!$J:$J,data!$A:$A,$A35,data!$E:$E,J$1)</f>
        <v>0</v>
      </c>
      <c r="K35" s="66">
        <f>SUMIFS(data!$J:$J,data!$A:$A,$A35,data!$E:$E,K$1)</f>
        <v>0</v>
      </c>
      <c r="L35" s="66">
        <f>SUMIFS(data!$J:$J,data!$A:$A,$A35,data!$E:$E,L$1)</f>
        <v>0</v>
      </c>
      <c r="M35" s="66">
        <f>SUMIFS(data!$J:$J,data!$A:$A,$A35,data!$E:$E,M$1)</f>
        <v>0</v>
      </c>
      <c r="O35" s="67">
        <f t="shared" si="4"/>
        <v>0</v>
      </c>
      <c r="P35" s="67">
        <f t="shared" si="0"/>
        <v>62.819999999999993</v>
      </c>
      <c r="Q35" s="67">
        <f t="shared" si="1"/>
        <v>0</v>
      </c>
      <c r="R35" s="67">
        <f t="shared" si="2"/>
        <v>0</v>
      </c>
      <c r="T35" s="104">
        <f t="shared" si="3"/>
        <v>0</v>
      </c>
    </row>
    <row r="36" spans="1:20" x14ac:dyDescent="0.3">
      <c r="A36" s="25" t="s">
        <v>150</v>
      </c>
      <c r="B36" s="66">
        <f>SUMIFS(data!$J:$J,data!$A:$A,$A36,data!$E:$E,B$1)</f>
        <v>120.67</v>
      </c>
      <c r="C36" s="66">
        <f>SUMIFS(data!$J:$J,data!$A:$A,$A36,data!$E:$E,C$1)</f>
        <v>0</v>
      </c>
      <c r="D36" s="66">
        <f>SUMIFS(data!$J:$J,data!$A:$A,$A36,data!$E:$E,D$1)</f>
        <v>0</v>
      </c>
      <c r="E36" s="66">
        <f>SUMIFS(data!$J:$J,data!$A:$A,$A36,data!$E:$E,E$1)</f>
        <v>0</v>
      </c>
      <c r="F36" s="66">
        <f>SUMIFS(data!$J:$J,data!$A:$A,$A36,data!$E:$E,F$1)</f>
        <v>0</v>
      </c>
      <c r="G36" s="66">
        <f>SUMIFS(data!$J:$J,data!$A:$A,$A36,data!$E:$E,G$1)</f>
        <v>0</v>
      </c>
      <c r="H36" s="66">
        <f>SUMIFS(data!$J:$J,data!$A:$A,$A36,data!$E:$E,H$1)</f>
        <v>0</v>
      </c>
      <c r="I36" s="66">
        <f>SUMIFS(data!$J:$J,data!$A:$A,$A36,data!$E:$E,I$1)</f>
        <v>0</v>
      </c>
      <c r="J36" s="66">
        <f>SUMIFS(data!$J:$J,data!$A:$A,$A36,data!$E:$E,J$1)</f>
        <v>0</v>
      </c>
      <c r="K36" s="66">
        <f>SUMIFS(data!$J:$J,data!$A:$A,$A36,data!$E:$E,K$1)</f>
        <v>0</v>
      </c>
      <c r="L36" s="66">
        <f>SUMIFS(data!$J:$J,data!$A:$A,$A36,data!$E:$E,L$1)</f>
        <v>0</v>
      </c>
      <c r="M36" s="66">
        <f>SUMIFS(data!$J:$J,data!$A:$A,$A36,data!$E:$E,M$1)</f>
        <v>0</v>
      </c>
      <c r="O36" s="67">
        <f t="shared" si="4"/>
        <v>120.67</v>
      </c>
      <c r="P36" s="67">
        <f t="shared" si="0"/>
        <v>0</v>
      </c>
      <c r="Q36" s="67">
        <f t="shared" si="1"/>
        <v>0</v>
      </c>
      <c r="R36" s="67">
        <f t="shared" si="2"/>
        <v>0</v>
      </c>
      <c r="T36" s="104">
        <f t="shared" si="3"/>
        <v>-1</v>
      </c>
    </row>
    <row r="37" spans="1:20" x14ac:dyDescent="0.3">
      <c r="A37" s="25" t="s">
        <v>151</v>
      </c>
      <c r="B37" s="66">
        <f>SUMIFS(data!$J:$J,data!$A:$A,$A37,data!$E:$E,B$1)</f>
        <v>91.93</v>
      </c>
      <c r="C37" s="66">
        <f>SUMIFS(data!$J:$J,data!$A:$A,$A37,data!$E:$E,C$1)</f>
        <v>0</v>
      </c>
      <c r="D37" s="66">
        <f>SUMIFS(data!$J:$J,data!$A:$A,$A37,data!$E:$E,D$1)</f>
        <v>0</v>
      </c>
      <c r="E37" s="66">
        <f>SUMIFS(data!$J:$J,data!$A:$A,$A37,data!$E:$E,E$1)</f>
        <v>0</v>
      </c>
      <c r="F37" s="66">
        <f>SUMIFS(data!$J:$J,data!$A:$A,$A37,data!$E:$E,F$1)</f>
        <v>0</v>
      </c>
      <c r="G37" s="66">
        <f>SUMIFS(data!$J:$J,data!$A:$A,$A37,data!$E:$E,G$1)</f>
        <v>0</v>
      </c>
      <c r="H37" s="66">
        <f>SUMIFS(data!$J:$J,data!$A:$A,$A37,data!$E:$E,H$1)</f>
        <v>0</v>
      </c>
      <c r="I37" s="66">
        <f>SUMIFS(data!$J:$J,data!$A:$A,$A37,data!$E:$E,I$1)</f>
        <v>0</v>
      </c>
      <c r="J37" s="66">
        <f>SUMIFS(data!$J:$J,data!$A:$A,$A37,data!$E:$E,J$1)</f>
        <v>0</v>
      </c>
      <c r="K37" s="66">
        <f>SUMIFS(data!$J:$J,data!$A:$A,$A37,data!$E:$E,K$1)</f>
        <v>0</v>
      </c>
      <c r="L37" s="66">
        <f>SUMIFS(data!$J:$J,data!$A:$A,$A37,data!$E:$E,L$1)</f>
        <v>0</v>
      </c>
      <c r="M37" s="66">
        <f>SUMIFS(data!$J:$J,data!$A:$A,$A37,data!$E:$E,M$1)</f>
        <v>0</v>
      </c>
      <c r="O37" s="67">
        <f t="shared" si="4"/>
        <v>91.93</v>
      </c>
      <c r="P37" s="67">
        <f t="shared" si="0"/>
        <v>0</v>
      </c>
      <c r="Q37" s="67">
        <f t="shared" si="1"/>
        <v>0</v>
      </c>
      <c r="R37" s="67">
        <f t="shared" si="2"/>
        <v>0</v>
      </c>
      <c r="T37" s="104">
        <f t="shared" si="3"/>
        <v>-1</v>
      </c>
    </row>
  </sheetData>
  <sortState xmlns:xlrd2="http://schemas.microsoft.com/office/spreadsheetml/2017/richdata2" ref="A2:T37">
    <sortCondition ref="T2:T37"/>
  </sortState>
  <phoneticPr fontId="9" type="noConversion"/>
  <pageMargins left="0.511811024" right="0.511811024" top="0.78740157499999996" bottom="0.78740157499999996" header="0.31496062000000002" footer="0.31496062000000002"/>
  <drawing r:id="rId1"/>
  <tableParts count="3">
    <tablePart r:id="rId2"/>
    <tablePart r:id="rId3"/>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096B4-80C8-4894-A6F1-873589BCEB12}">
  <dimension ref="A1:G21"/>
  <sheetViews>
    <sheetView workbookViewId="0">
      <selection activeCell="O22" sqref="O22"/>
    </sheetView>
  </sheetViews>
  <sheetFormatPr defaultRowHeight="14.4" x14ac:dyDescent="0.3"/>
  <cols>
    <col min="1" max="1" width="9.5546875" customWidth="1"/>
    <col min="2" max="2" width="16.6640625" hidden="1" customWidth="1"/>
    <col min="3" max="3" width="27.77734375" hidden="1" customWidth="1"/>
    <col min="4" max="4" width="15.109375" hidden="1" customWidth="1"/>
    <col min="5" max="5" width="27.6640625" customWidth="1"/>
    <col min="6" max="6" width="19.88671875" hidden="1" customWidth="1"/>
    <col min="7" max="7" width="31.77734375" hidden="1" customWidth="1"/>
  </cols>
  <sheetData>
    <row r="1" spans="1:7" x14ac:dyDescent="0.3">
      <c r="A1" s="1" t="s">
        <v>1</v>
      </c>
      <c r="B1" s="1" t="s">
        <v>8</v>
      </c>
      <c r="C1" s="1" t="s">
        <v>9</v>
      </c>
      <c r="D1" s="1" t="s">
        <v>10</v>
      </c>
      <c r="E1" s="1" t="s">
        <v>11</v>
      </c>
      <c r="F1" s="1" t="s">
        <v>181</v>
      </c>
      <c r="G1" s="1" t="s">
        <v>182</v>
      </c>
    </row>
    <row r="2" spans="1:7" x14ac:dyDescent="0.3">
      <c r="A2" t="s">
        <v>40</v>
      </c>
      <c r="B2" s="13">
        <f>SUMIF(data!$E:$E,$A2,data!G:G)</f>
        <v>1492</v>
      </c>
      <c r="C2" s="13">
        <f>SUMIF(data!$E:$E,$A2,data!H:H)</f>
        <v>82261.280000000057</v>
      </c>
      <c r="D2" s="13">
        <f>SUMIF(data!$E:$E,$A2,data!I:I)</f>
        <v>678</v>
      </c>
      <c r="E2" s="13">
        <f>SUMIF(data!$E:$E,$A2,data!K:K)</f>
        <v>814</v>
      </c>
      <c r="F2" s="13">
        <f>SUMIF(data!$E:$E,#REF!,data!K:K)</f>
        <v>0</v>
      </c>
      <c r="G2" s="13">
        <f>SUMIF(data!$E:$E,#REF!,data!L:L)</f>
        <v>0</v>
      </c>
    </row>
    <row r="3" spans="1:7" x14ac:dyDescent="0.3">
      <c r="A3" t="s">
        <v>24</v>
      </c>
      <c r="B3" s="13">
        <f>SUMIF(data!$E:$E,$A3,data!G:G)</f>
        <v>1561</v>
      </c>
      <c r="C3" s="13">
        <f>SUMIF(data!$E:$E,$A3,data!H:H)</f>
        <v>127659.40999999996</v>
      </c>
      <c r="D3" s="13">
        <f>SUMIF(data!$E:$E,$A3,data!I:I)</f>
        <v>295</v>
      </c>
      <c r="E3" s="13">
        <f>SUMIF(data!$E:$E,$A3,data!K:K)</f>
        <v>1266</v>
      </c>
      <c r="F3" s="13">
        <f>SUMIF(data!$E:$E,$A2,data!K:K)</f>
        <v>814</v>
      </c>
      <c r="G3" s="13">
        <f>SUMIF(data!$E:$E,$A2,data!L:L)</f>
        <v>57302.069999999949</v>
      </c>
    </row>
    <row r="4" spans="1:7" x14ac:dyDescent="0.3">
      <c r="A4" t="s">
        <v>15</v>
      </c>
      <c r="B4" s="13">
        <f>SUMIF(data!$E:$E,$A4,data!G:G)</f>
        <v>1418</v>
      </c>
      <c r="C4" s="13">
        <f>SUMIF(data!$E:$E,$A4,data!H:H)</f>
        <v>569395.33000000031</v>
      </c>
      <c r="D4" s="13">
        <f>SUMIF(data!$E:$E,$A4,data!I:I)</f>
        <v>288</v>
      </c>
      <c r="E4" s="13">
        <f>SUMIF(data!$E:$E,$A4,data!K:K)</f>
        <v>1130</v>
      </c>
      <c r="F4" s="13">
        <f>SUMIF(data!$E:$E,$A3,data!K:K)</f>
        <v>1266</v>
      </c>
      <c r="G4" s="13">
        <f>SUMIF(data!$E:$E,$A3,data!L:L)</f>
        <v>121775.61000000002</v>
      </c>
    </row>
    <row r="5" spans="1:7" x14ac:dyDescent="0.3">
      <c r="A5" t="s">
        <v>28</v>
      </c>
      <c r="B5" s="13">
        <f>SUMIF(data!$E:$E,$A5,data!G:G)</f>
        <v>1838</v>
      </c>
      <c r="C5" s="13">
        <f>SUMIF(data!$E:$E,$A5,data!H:H)</f>
        <v>106263</v>
      </c>
      <c r="D5" s="13">
        <f>SUMIF(data!$E:$E,$A5,data!I:I)</f>
        <v>441</v>
      </c>
      <c r="E5" s="13">
        <f>SUMIF(data!$E:$E,$A5,data!K:K)</f>
        <v>1397</v>
      </c>
      <c r="F5" s="13">
        <f>SUMIF(data!$E:$E,$A4,data!K:K)</f>
        <v>1130</v>
      </c>
      <c r="G5" s="13">
        <f>SUMIF(data!$E:$E,$A4,data!L:L)</f>
        <v>556982.29000000015</v>
      </c>
    </row>
    <row r="6" spans="1:7" x14ac:dyDescent="0.3">
      <c r="A6" t="s">
        <v>18</v>
      </c>
      <c r="B6" s="13">
        <f>SUMIF(data!$E:$E,$A6,data!G:G)</f>
        <v>5365</v>
      </c>
      <c r="C6" s="13">
        <f>SUMIF(data!$E:$E,$A6,data!H:H)</f>
        <v>757020.69000000099</v>
      </c>
      <c r="D6" s="13">
        <f>SUMIF(data!$E:$E,$A6,data!I:I)</f>
        <v>1177</v>
      </c>
      <c r="E6" s="13">
        <f>SUMIF(data!$E:$E,$A6,data!K:K)</f>
        <v>4188</v>
      </c>
      <c r="F6" s="13">
        <f>SUMIF(data!$E:$E,$A5,data!K:K)</f>
        <v>1397</v>
      </c>
      <c r="G6" s="13">
        <f>SUMIF(data!$E:$E,$A5,data!L:L)</f>
        <v>97906.240000000165</v>
      </c>
    </row>
    <row r="7" spans="1:7" x14ac:dyDescent="0.3">
      <c r="A7" t="s">
        <v>20</v>
      </c>
      <c r="B7" s="13">
        <f>SUMIF(data!$E:$E,$A7,data!G:G)</f>
        <v>2066</v>
      </c>
      <c r="C7" s="13">
        <f>SUMIF(data!$E:$E,$A7,data!H:H)</f>
        <v>90820.609999999971</v>
      </c>
      <c r="D7" s="13">
        <f>SUMIF(data!$E:$E,$A7,data!I:I)</f>
        <v>577</v>
      </c>
      <c r="E7" s="13">
        <f>SUMIF(data!$E:$E,$A7,data!K:K)</f>
        <v>1489</v>
      </c>
      <c r="F7" s="13">
        <f>SUMIF(data!$E:$E,$A6,data!K:K)</f>
        <v>4188</v>
      </c>
      <c r="G7" s="13">
        <f>SUMIF(data!$E:$E,$A6,data!L:L)</f>
        <v>725975.61000000034</v>
      </c>
    </row>
    <row r="8" spans="1:7" x14ac:dyDescent="0.3">
      <c r="A8" t="s">
        <v>5</v>
      </c>
      <c r="B8" s="13">
        <f>SUMIF(data!$E:$E,$A8,data!G:G)</f>
        <v>13186</v>
      </c>
      <c r="C8" s="13">
        <f>SUMIF(data!$E:$E,$A8,data!H:H)</f>
        <v>610549.11999999953</v>
      </c>
      <c r="D8" s="13">
        <f>SUMIF(data!$E:$E,$A8,data!I:I)</f>
        <v>2799</v>
      </c>
      <c r="E8" s="13">
        <f>SUMIF(data!$E:$E,$A8,data!K:K)</f>
        <v>10387</v>
      </c>
      <c r="F8" s="13">
        <f>SUMIF(data!$E:$E,$A7,data!K:K)</f>
        <v>1489</v>
      </c>
      <c r="G8" s="13">
        <f>SUMIF(data!$E:$E,$A7,data!L:L)</f>
        <v>76261.680000000109</v>
      </c>
    </row>
    <row r="9" spans="1:7" x14ac:dyDescent="0.3">
      <c r="A9" t="s">
        <v>41</v>
      </c>
      <c r="B9" s="13">
        <f>SUMIF(data!$E:$E,$A9,data!G:G)</f>
        <v>4426</v>
      </c>
      <c r="C9" s="13">
        <f>SUMIF(data!$E:$E,$A9,data!H:H)</f>
        <v>175511.13999999993</v>
      </c>
      <c r="D9" s="13">
        <f>SUMIF(data!$E:$E,$A9,data!I:I)</f>
        <v>897</v>
      </c>
      <c r="E9" s="13">
        <f>SUMIF(data!$E:$E,$A9,data!K:K)</f>
        <v>3529</v>
      </c>
      <c r="F9" s="13">
        <f>SUMIF(data!$E:$E,$A8,data!K:K)</f>
        <v>10387</v>
      </c>
      <c r="G9" s="13">
        <f>SUMIF(data!$E:$E,$A8,data!L:L)</f>
        <v>533125.30999999924</v>
      </c>
    </row>
    <row r="10" spans="1:7" x14ac:dyDescent="0.3">
      <c r="A10" t="s">
        <v>37</v>
      </c>
      <c r="B10" s="13">
        <f>SUMIF(data!$E:$E,$A10,data!G:G)</f>
        <v>2635</v>
      </c>
      <c r="C10" s="13">
        <f>SUMIF(data!$E:$E,$A10,data!H:H)</f>
        <v>128908.83</v>
      </c>
      <c r="D10" s="13">
        <f>SUMIF(data!$E:$E,$A10,data!I:I)</f>
        <v>490</v>
      </c>
      <c r="E10" s="13">
        <f>SUMIF(data!$E:$E,$A10,data!K:K)</f>
        <v>2145</v>
      </c>
      <c r="F10" s="13">
        <f>SUMIF(data!$E:$E,$A9,data!K:K)</f>
        <v>3529</v>
      </c>
      <c r="G10" s="13">
        <f>SUMIF(data!$E:$E,$A9,data!L:L)</f>
        <v>155461.22999999992</v>
      </c>
    </row>
    <row r="11" spans="1:7" x14ac:dyDescent="0.3">
      <c r="A11" t="s">
        <v>31</v>
      </c>
      <c r="B11" s="13">
        <f>SUMIF(data!$E:$E,$A11,data!G:G)</f>
        <v>2225</v>
      </c>
      <c r="C11" s="13">
        <f>SUMIF(data!$E:$E,$A11,data!H:H)</f>
        <v>133388.14999999991</v>
      </c>
      <c r="D11" s="13">
        <f>SUMIF(data!$E:$E,$A11,data!I:I)</f>
        <v>519</v>
      </c>
      <c r="E11" s="13">
        <f>SUMIF(data!$E:$E,$A11,data!K:K)</f>
        <v>1706</v>
      </c>
      <c r="F11" s="13">
        <f>SUMIF(data!$E:$E,$A10,data!K:K)</f>
        <v>2145</v>
      </c>
      <c r="G11" s="13">
        <f>SUMIF(data!$E:$E,$A10,data!L:L)</f>
        <v>115878.90000000002</v>
      </c>
    </row>
    <row r="12" spans="1:7" x14ac:dyDescent="0.3">
      <c r="A12" t="s">
        <v>3</v>
      </c>
      <c r="B12" s="13">
        <f>SUMIF(data!$E:$E,$A12,data!G:G)</f>
        <v>5306</v>
      </c>
      <c r="C12" s="13">
        <f>SUMIF(data!$E:$E,$A12,data!H:H)</f>
        <v>262727.79999999987</v>
      </c>
      <c r="D12" s="13">
        <f>SUMIF(data!$E:$E,$A12,data!I:I)</f>
        <v>1272</v>
      </c>
      <c r="E12" s="13">
        <f>SUMIF(data!$E:$E,$A12,data!K:K)</f>
        <v>4034</v>
      </c>
      <c r="F12" s="13">
        <f>SUMIF(data!$E:$E,$A11,data!K:K)</f>
        <v>1706</v>
      </c>
      <c r="G12" s="13">
        <f>SUMIF(data!$E:$E,$A11,data!L:L)</f>
        <v>116325.87</v>
      </c>
    </row>
    <row r="13" spans="1:7" x14ac:dyDescent="0.3">
      <c r="A13" t="s">
        <v>25</v>
      </c>
      <c r="B13" s="13">
        <f>SUMIF(data!$E:$E,$A13,data!G:G)</f>
        <v>3452</v>
      </c>
      <c r="C13" s="13">
        <f>SUMIF(data!$E:$E,$A13,data!H:H)</f>
        <v>654862.43000000087</v>
      </c>
      <c r="D13" s="13">
        <f>SUMIF(data!$E:$E,$A13,data!I:I)</f>
        <v>809</v>
      </c>
      <c r="E13" s="13">
        <f>SUMIF(data!$E:$E,$A13,data!K:K)</f>
        <v>2643</v>
      </c>
      <c r="F13" s="13">
        <f>SUMIF(data!$E:$E,$A12,data!K:K)</f>
        <v>4034</v>
      </c>
      <c r="G13" s="13">
        <f>SUMIF(data!$E:$E,$A12,data!L:L)</f>
        <v>226120.84999999995</v>
      </c>
    </row>
    <row r="14" spans="1:7" x14ac:dyDescent="0.3">
      <c r="F14" s="13">
        <f>SUMIF(data!$E:$E,$A13,data!K:K)</f>
        <v>2643</v>
      </c>
      <c r="G14" s="13">
        <f>SUMIF(data!$E:$E,$A13,data!L:L)</f>
        <v>630105.15000000061</v>
      </c>
    </row>
    <row r="17" spans="1:7" x14ac:dyDescent="0.3">
      <c r="A17" t="s">
        <v>213</v>
      </c>
      <c r="B17" s="15" t="s">
        <v>221</v>
      </c>
      <c r="C17" s="15" t="s">
        <v>222</v>
      </c>
      <c r="D17" s="15" t="s">
        <v>223</v>
      </c>
      <c r="E17" s="15" t="s">
        <v>224</v>
      </c>
      <c r="F17" s="15">
        <f t="shared" ref="F17:G17" si="0">SUM(F3:F5)</f>
        <v>3210</v>
      </c>
      <c r="G17" s="15">
        <f t="shared" si="0"/>
        <v>736059.97000000009</v>
      </c>
    </row>
    <row r="18" spans="1:7" x14ac:dyDescent="0.3">
      <c r="A18" t="s">
        <v>189</v>
      </c>
      <c r="B18" s="15">
        <f>SUM(B2:B4)</f>
        <v>4471</v>
      </c>
      <c r="C18" s="15">
        <f>SUM(C2:C4)</f>
        <v>779316.02000000025</v>
      </c>
      <c r="D18" s="15">
        <f>SUM(D2:D4)</f>
        <v>1261</v>
      </c>
      <c r="E18" s="15">
        <f>SUM(E2:E4)</f>
        <v>3210</v>
      </c>
      <c r="F18" s="15">
        <f t="shared" ref="F18:G18" si="1">SUM(F6:F8)</f>
        <v>7074</v>
      </c>
      <c r="G18" s="15">
        <f t="shared" si="1"/>
        <v>900143.53000000073</v>
      </c>
    </row>
    <row r="19" spans="1:7" x14ac:dyDescent="0.3">
      <c r="A19" t="s">
        <v>190</v>
      </c>
      <c r="B19" s="15">
        <f>SUM(B5:B7)</f>
        <v>9269</v>
      </c>
      <c r="C19" s="15">
        <f>SUM(C5:C7)</f>
        <v>954104.30000000098</v>
      </c>
      <c r="D19" s="15">
        <f>SUM(D5:D7)</f>
        <v>2195</v>
      </c>
      <c r="E19" s="15">
        <f>SUM(E5:E7)</f>
        <v>7074</v>
      </c>
      <c r="F19" s="15">
        <f t="shared" ref="F19:G19" si="2">SUM(F9:F11)</f>
        <v>16061</v>
      </c>
      <c r="G19" s="15">
        <f t="shared" si="2"/>
        <v>804465.43999999913</v>
      </c>
    </row>
    <row r="20" spans="1:7" x14ac:dyDescent="0.3">
      <c r="A20" t="s">
        <v>191</v>
      </c>
      <c r="B20" s="15">
        <f>SUM(B8:B10)</f>
        <v>20247</v>
      </c>
      <c r="C20" s="15">
        <f>SUM(C8:C10)</f>
        <v>914969.08999999939</v>
      </c>
      <c r="D20" s="15">
        <f>SUM(D8:D10)</f>
        <v>4186</v>
      </c>
      <c r="E20" s="15">
        <f>SUM(E8:E10)</f>
        <v>16061</v>
      </c>
      <c r="F20" s="15">
        <f t="shared" ref="F20:G20" si="3">SUM(F12:F14)</f>
        <v>8383</v>
      </c>
      <c r="G20" s="15">
        <f t="shared" si="3"/>
        <v>972551.87000000058</v>
      </c>
    </row>
    <row r="21" spans="1:7" x14ac:dyDescent="0.3">
      <c r="A21" t="s">
        <v>192</v>
      </c>
      <c r="B21" s="15">
        <f>SUM(B11:B13)</f>
        <v>10983</v>
      </c>
      <c r="C21" s="15">
        <f>SUM(C11:C13)</f>
        <v>1050978.3800000006</v>
      </c>
      <c r="D21" s="15">
        <f>SUM(D11:D13)</f>
        <v>2600</v>
      </c>
      <c r="E21" s="15">
        <f>SUM(E11:E13)</f>
        <v>8383</v>
      </c>
    </row>
  </sheetData>
  <pageMargins left="0.511811024" right="0.511811024" top="0.78740157499999996" bottom="0.78740157499999996" header="0.31496062000000002" footer="0.31496062000000002"/>
  <drawing r:id="rId1"/>
  <tableParts count="2">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0D564-D586-456F-980F-296E4FF768BF}">
  <dimension ref="A1:U98"/>
  <sheetViews>
    <sheetView topLeftCell="R1" zoomScale="77" workbookViewId="0">
      <selection activeCell="AD2" sqref="AD2"/>
    </sheetView>
  </sheetViews>
  <sheetFormatPr defaultRowHeight="14.4" x14ac:dyDescent="0.3"/>
  <cols>
    <col min="1" max="1" width="33.44140625" bestFit="1" customWidth="1"/>
    <col min="2" max="13" width="11.21875" bestFit="1" customWidth="1"/>
    <col min="14" max="14" width="13.88671875" bestFit="1" customWidth="1"/>
    <col min="15" max="15" width="3.109375" customWidth="1"/>
    <col min="16" max="19" width="10.21875" style="20" bestFit="1" customWidth="1"/>
    <col min="20" max="20" width="2.6640625" customWidth="1"/>
    <col min="21" max="21" width="9.88671875" bestFit="1" customWidth="1"/>
  </cols>
  <sheetData>
    <row r="1" spans="1:21" x14ac:dyDescent="0.3">
      <c r="A1" s="1" t="s">
        <v>0</v>
      </c>
      <c r="B1" t="s">
        <v>40</v>
      </c>
      <c r="C1" t="s">
        <v>24</v>
      </c>
      <c r="D1" t="s">
        <v>15</v>
      </c>
      <c r="E1" t="s">
        <v>28</v>
      </c>
      <c r="F1" t="s">
        <v>20</v>
      </c>
      <c r="G1" t="s">
        <v>31</v>
      </c>
      <c r="H1" t="s">
        <v>37</v>
      </c>
      <c r="I1" t="s">
        <v>25</v>
      </c>
      <c r="J1" t="s">
        <v>41</v>
      </c>
      <c r="K1" t="s">
        <v>18</v>
      </c>
      <c r="L1" t="s">
        <v>3</v>
      </c>
      <c r="M1" t="s">
        <v>5</v>
      </c>
      <c r="N1" t="s">
        <v>213</v>
      </c>
      <c r="P1" s="20" t="s">
        <v>189</v>
      </c>
      <c r="Q1" s="20" t="s">
        <v>190</v>
      </c>
      <c r="R1" s="20" t="s">
        <v>191</v>
      </c>
      <c r="S1" s="20" t="s">
        <v>192</v>
      </c>
      <c r="U1" t="s">
        <v>194</v>
      </c>
    </row>
    <row r="2" spans="1:21" x14ac:dyDescent="0.3">
      <c r="A2" t="s">
        <v>97</v>
      </c>
      <c r="B2">
        <f>SUMIFS(data!$L:$L,data!$D:$D,$A2,data!$E:$E,B$1)</f>
        <v>817.74</v>
      </c>
      <c r="C2">
        <f>SUMIFS(data!$L:$L,data!$D:$D,$A2,data!$E:$E,C$1)</f>
        <v>64.36</v>
      </c>
      <c r="D2">
        <f>SUMIFS(data!$L:$L,data!$D:$D,$A2,data!$E:$E,D$1)</f>
        <v>0</v>
      </c>
      <c r="E2">
        <f>SUMIFS(data!$L:$L,data!$D:$D,$A2,data!$E:$E,E$1)</f>
        <v>163.09</v>
      </c>
      <c r="F2">
        <f>SUMIFS(data!$L:$L,data!$D:$D,$A2,data!$E:$E,F$1)</f>
        <v>233.82</v>
      </c>
      <c r="G2">
        <f>SUMIFS(data!$L:$L,data!$D:$D,$A2,data!$E:$E,G$1)</f>
        <v>318.3</v>
      </c>
      <c r="H2">
        <f>SUMIFS(data!$L:$L,data!$D:$D,$A2,data!$E:$E,H$1)</f>
        <v>338.64</v>
      </c>
      <c r="I2">
        <f>SUMIFS(data!$L:$L,data!$D:$D,$A2,data!$E:$E,I$1)</f>
        <v>1435.29</v>
      </c>
      <c r="J2">
        <f>SUMIFS(data!$L:$L,data!$D:$D,$A2,data!$E:$E,J$1)</f>
        <v>1641.99</v>
      </c>
      <c r="K2">
        <f>SUMIFS(data!$L:$L,data!$D:$D,$A2,data!$E:$E,K$1)</f>
        <v>0</v>
      </c>
      <c r="L2">
        <f>SUMIFS(data!$L:$L,data!$D:$D,$A2,data!$E:$E,L$1)</f>
        <v>0</v>
      </c>
      <c r="M2">
        <f>SUMIFS(data!$L:$L,data!$D:$D,$A2,data!$E:$E,M$1)</f>
        <v>0</v>
      </c>
      <c r="N2" s="27">
        <f>SUM(B2:M2)</f>
        <v>5013.2299999999996</v>
      </c>
      <c r="P2" s="20">
        <f t="shared" ref="P2:P37" si="0">SUM(B2:D2)</f>
        <v>882.1</v>
      </c>
      <c r="Q2" s="20">
        <f t="shared" ref="Q2:Q37" si="1">SUM(E2:G2)</f>
        <v>715.21</v>
      </c>
      <c r="R2" s="20">
        <f t="shared" ref="R2:R37" si="2">SUM(H2:J2)</f>
        <v>3415.92</v>
      </c>
      <c r="S2" s="20">
        <f t="shared" ref="S2:S37" si="3">SUM(K2:M2)</f>
        <v>0</v>
      </c>
      <c r="U2" s="19">
        <f t="shared" ref="U2:U37" si="4">(S2-P2)/(SUM(P2:S2))</f>
        <v>-0.17595442459252819</v>
      </c>
    </row>
    <row r="3" spans="1:21" x14ac:dyDescent="0.3">
      <c r="A3" t="s">
        <v>122</v>
      </c>
      <c r="B3">
        <f>SUMIFS(data!$L:$L,data!$D:$D,$A3,data!$E:$E,B$1)</f>
        <v>0</v>
      </c>
      <c r="C3">
        <f>SUMIFS(data!$L:$L,data!$D:$D,$A3,data!$E:$E,C$1)</f>
        <v>60.42</v>
      </c>
      <c r="D3">
        <f>SUMIFS(data!$L:$L,data!$D:$D,$A3,data!$E:$E,D$1)</f>
        <v>0</v>
      </c>
      <c r="E3">
        <f>SUMIFS(data!$L:$L,data!$D:$D,$A3,data!$E:$E,E$1)</f>
        <v>0</v>
      </c>
      <c r="F3">
        <f>SUMIFS(data!$L:$L,data!$D:$D,$A3,data!$E:$E,F$1)</f>
        <v>0</v>
      </c>
      <c r="G3">
        <f>SUMIFS(data!$L:$L,data!$D:$D,$A3,data!$E:$E,G$1)</f>
        <v>0</v>
      </c>
      <c r="H3">
        <f>SUMIFS(data!$L:$L,data!$D:$D,$A3,data!$E:$E,H$1)</f>
        <v>0</v>
      </c>
      <c r="I3">
        <f>SUMIFS(data!$L:$L,data!$D:$D,$A3,data!$E:$E,I$1)</f>
        <v>0</v>
      </c>
      <c r="J3">
        <f>SUMIFS(data!$L:$L,data!$D:$D,$A3,data!$E:$E,J$1)</f>
        <v>0</v>
      </c>
      <c r="K3">
        <f>SUMIFS(data!$L:$L,data!$D:$D,$A3,data!$E:$E,K$1)</f>
        <v>0</v>
      </c>
      <c r="L3">
        <f>SUMIFS(data!$L:$L,data!$D:$D,$A3,data!$E:$E,L$1)</f>
        <v>0</v>
      </c>
      <c r="M3">
        <f>SUMIFS(data!$L:$L,data!$D:$D,$A3,data!$E:$E,M$1)</f>
        <v>3667.68</v>
      </c>
      <c r="N3" s="27">
        <f>SUM(B3:M3)</f>
        <v>3728.1</v>
      </c>
      <c r="P3" s="20">
        <f t="shared" si="0"/>
        <v>60.42</v>
      </c>
      <c r="Q3" s="20">
        <f t="shared" si="1"/>
        <v>0</v>
      </c>
      <c r="R3" s="20">
        <f t="shared" si="2"/>
        <v>0</v>
      </c>
      <c r="S3" s="20">
        <f t="shared" si="3"/>
        <v>3667.68</v>
      </c>
      <c r="U3" s="19">
        <f t="shared" si="4"/>
        <v>0.96758670636517252</v>
      </c>
    </row>
    <row r="4" spans="1:21" x14ac:dyDescent="0.3">
      <c r="A4" t="s">
        <v>127</v>
      </c>
      <c r="B4">
        <f>SUMIFS(data!$L:$L,data!$D:$D,$A4,data!$E:$E,B$1)</f>
        <v>0</v>
      </c>
      <c r="C4">
        <f>SUMIFS(data!$L:$L,data!$D:$D,$A4,data!$E:$E,C$1)</f>
        <v>0</v>
      </c>
      <c r="D4">
        <f>SUMIFS(data!$L:$L,data!$D:$D,$A4,data!$E:$E,D$1)</f>
        <v>0</v>
      </c>
      <c r="E4">
        <f>SUMIFS(data!$L:$L,data!$D:$D,$A4,data!$E:$E,E$1)</f>
        <v>0</v>
      </c>
      <c r="F4">
        <f>SUMIFS(data!$L:$L,data!$D:$D,$A4,data!$E:$E,F$1)</f>
        <v>0</v>
      </c>
      <c r="G4">
        <f>SUMIFS(data!$L:$L,data!$D:$D,$A4,data!$E:$E,G$1)</f>
        <v>0</v>
      </c>
      <c r="H4">
        <f>SUMIFS(data!$L:$L,data!$D:$D,$A4,data!$E:$E,H$1)</f>
        <v>75.489999999999995</v>
      </c>
      <c r="I4">
        <f>SUMIFS(data!$L:$L,data!$D:$D,$A4,data!$E:$E,I$1)</f>
        <v>0</v>
      </c>
      <c r="J4">
        <f>SUMIFS(data!$L:$L,data!$D:$D,$A4,data!$E:$E,J$1)</f>
        <v>0</v>
      </c>
      <c r="K4">
        <f>SUMIFS(data!$L:$L,data!$D:$D,$A4,data!$E:$E,K$1)</f>
        <v>0</v>
      </c>
      <c r="L4">
        <f>SUMIFS(data!$L:$L,data!$D:$D,$A4,data!$E:$E,L$1)</f>
        <v>0</v>
      </c>
      <c r="M4">
        <f>SUMIFS(data!$L:$L,data!$D:$D,$A4,data!$E:$E,M$1)</f>
        <v>0</v>
      </c>
      <c r="N4" s="27">
        <f>SUM(B4:M4)</f>
        <v>75.489999999999995</v>
      </c>
      <c r="P4" s="20">
        <f t="shared" si="0"/>
        <v>0</v>
      </c>
      <c r="Q4" s="20">
        <f t="shared" si="1"/>
        <v>0</v>
      </c>
      <c r="R4" s="20">
        <f t="shared" si="2"/>
        <v>75.489999999999995</v>
      </c>
      <c r="S4" s="20">
        <f t="shared" si="3"/>
        <v>0</v>
      </c>
      <c r="U4" s="19">
        <f t="shared" si="4"/>
        <v>0</v>
      </c>
    </row>
    <row r="5" spans="1:21" x14ac:dyDescent="0.3">
      <c r="A5" t="s">
        <v>101</v>
      </c>
      <c r="B5">
        <f>SUMIFS(data!$L:$L,data!$D:$D,$A5,data!$E:$E,B$1)</f>
        <v>0</v>
      </c>
      <c r="C5">
        <f>SUMIFS(data!$L:$L,data!$D:$D,$A5,data!$E:$E,C$1)</f>
        <v>0</v>
      </c>
      <c r="D5">
        <f>SUMIFS(data!$L:$L,data!$D:$D,$A5,data!$E:$E,D$1)</f>
        <v>0</v>
      </c>
      <c r="E5">
        <f>SUMIFS(data!$L:$L,data!$D:$D,$A5,data!$E:$E,E$1)</f>
        <v>0</v>
      </c>
      <c r="F5">
        <f>SUMIFS(data!$L:$L,data!$D:$D,$A5,data!$E:$E,F$1)</f>
        <v>0</v>
      </c>
      <c r="G5">
        <f>SUMIFS(data!$L:$L,data!$D:$D,$A5,data!$E:$E,G$1)</f>
        <v>0</v>
      </c>
      <c r="H5">
        <f>SUMIFS(data!$L:$L,data!$D:$D,$A5,data!$E:$E,H$1)</f>
        <v>0</v>
      </c>
      <c r="I5">
        <f>SUMIFS(data!$L:$L,data!$D:$D,$A5,data!$E:$E,I$1)</f>
        <v>0</v>
      </c>
      <c r="J5">
        <f>SUMIFS(data!$L:$L,data!$D:$D,$A5,data!$E:$E,J$1)</f>
        <v>0</v>
      </c>
      <c r="K5">
        <f>SUMIFS(data!$L:$L,data!$D:$D,$A5,data!$E:$E,K$1)</f>
        <v>0</v>
      </c>
      <c r="L5">
        <f>SUMIFS(data!$L:$L,data!$D:$D,$A5,data!$E:$E,L$1)</f>
        <v>0</v>
      </c>
      <c r="M5">
        <f>SUMIFS(data!$L:$L,data!$D:$D,$A5,data!$E:$E,M$1)</f>
        <v>625.23</v>
      </c>
      <c r="N5" s="27">
        <f>SUM(B5:M5)</f>
        <v>625.23</v>
      </c>
      <c r="P5" s="20">
        <f t="shared" si="0"/>
        <v>0</v>
      </c>
      <c r="Q5" s="20">
        <f t="shared" si="1"/>
        <v>0</v>
      </c>
      <c r="R5" s="20">
        <f t="shared" si="2"/>
        <v>0</v>
      </c>
      <c r="S5" s="20">
        <f t="shared" si="3"/>
        <v>625.23</v>
      </c>
      <c r="U5" s="19">
        <f t="shared" si="4"/>
        <v>1</v>
      </c>
    </row>
    <row r="6" spans="1:21" x14ac:dyDescent="0.3">
      <c r="A6" t="s">
        <v>112</v>
      </c>
      <c r="B6">
        <f>SUMIFS(data!$L:$L,data!$D:$D,$A6,data!$E:$E,B$1)</f>
        <v>0</v>
      </c>
      <c r="C6">
        <f>SUMIFS(data!$L:$L,data!$D:$D,$A6,data!$E:$E,C$1)</f>
        <v>0</v>
      </c>
      <c r="D6">
        <f>SUMIFS(data!$L:$L,data!$D:$D,$A6,data!$E:$E,D$1)</f>
        <v>0</v>
      </c>
      <c r="E6">
        <f>SUMIFS(data!$L:$L,data!$D:$D,$A6,data!$E:$E,E$1)</f>
        <v>0</v>
      </c>
      <c r="F6">
        <f>SUMIFS(data!$L:$L,data!$D:$D,$A6,data!$E:$E,F$1)</f>
        <v>0</v>
      </c>
      <c r="G6">
        <f>SUMIFS(data!$L:$L,data!$D:$D,$A6,data!$E:$E,G$1)</f>
        <v>0</v>
      </c>
      <c r="H6">
        <f>SUMIFS(data!$L:$L,data!$D:$D,$A6,data!$E:$E,H$1)</f>
        <v>0</v>
      </c>
      <c r="I6">
        <f>SUMIFS(data!$L:$L,data!$D:$D,$A6,data!$E:$E,I$1)</f>
        <v>0</v>
      </c>
      <c r="J6">
        <f>SUMIFS(data!$L:$L,data!$D:$D,$A6,data!$E:$E,J$1)</f>
        <v>0</v>
      </c>
      <c r="K6">
        <f>SUMIFS(data!$L:$L,data!$D:$D,$A6,data!$E:$E,K$1)</f>
        <v>0</v>
      </c>
      <c r="L6">
        <f>SUMIFS(data!$L:$L,data!$D:$D,$A6,data!$E:$E,L$1)</f>
        <v>170.21</v>
      </c>
      <c r="M6">
        <f>SUMIFS(data!$L:$L,data!$D:$D,$A6,data!$E:$E,M$1)</f>
        <v>6254.63</v>
      </c>
      <c r="N6" s="27">
        <f>SUM(B6:M6)</f>
        <v>6424.84</v>
      </c>
      <c r="P6" s="20">
        <f t="shared" si="0"/>
        <v>0</v>
      </c>
      <c r="Q6" s="20">
        <f t="shared" si="1"/>
        <v>0</v>
      </c>
      <c r="R6" s="20">
        <f t="shared" si="2"/>
        <v>0</v>
      </c>
      <c r="S6" s="20">
        <f t="shared" si="3"/>
        <v>6424.84</v>
      </c>
      <c r="U6" s="19">
        <f t="shared" si="4"/>
        <v>1</v>
      </c>
    </row>
    <row r="7" spans="1:21" x14ac:dyDescent="0.3">
      <c r="A7" t="s">
        <v>109</v>
      </c>
      <c r="B7">
        <f>SUMIFS(data!$L:$L,data!$D:$D,$A7,data!$E:$E,B$1)</f>
        <v>0</v>
      </c>
      <c r="C7">
        <f>SUMIFS(data!$L:$L,data!$D:$D,$A7,data!$E:$E,C$1)</f>
        <v>0</v>
      </c>
      <c r="D7">
        <f>SUMIFS(data!$L:$L,data!$D:$D,$A7,data!$E:$E,D$1)</f>
        <v>0</v>
      </c>
      <c r="E7">
        <f>SUMIFS(data!$L:$L,data!$D:$D,$A7,data!$E:$E,E$1)</f>
        <v>0</v>
      </c>
      <c r="F7">
        <f>SUMIFS(data!$L:$L,data!$D:$D,$A7,data!$E:$E,F$1)</f>
        <v>0</v>
      </c>
      <c r="G7">
        <f>SUMIFS(data!$L:$L,data!$D:$D,$A7,data!$E:$E,G$1)</f>
        <v>0</v>
      </c>
      <c r="H7">
        <f>SUMIFS(data!$L:$L,data!$D:$D,$A7,data!$E:$E,H$1)</f>
        <v>0</v>
      </c>
      <c r="I7">
        <f>SUMIFS(data!$L:$L,data!$D:$D,$A7,data!$E:$E,I$1)</f>
        <v>0</v>
      </c>
      <c r="J7">
        <f>SUMIFS(data!$L:$L,data!$D:$D,$A7,data!$E:$E,J$1)</f>
        <v>0</v>
      </c>
      <c r="K7">
        <f>SUMIFS(data!$L:$L,data!$D:$D,$A7,data!$E:$E,K$1)</f>
        <v>0</v>
      </c>
      <c r="L7">
        <f>SUMIFS(data!$L:$L,data!$D:$D,$A7,data!$E:$E,L$1)</f>
        <v>0</v>
      </c>
      <c r="M7">
        <f>SUMIFS(data!$L:$L,data!$D:$D,$A7,data!$E:$E,M$1)</f>
        <v>6082.59</v>
      </c>
      <c r="N7" s="27">
        <f>SUM(B7:M7)</f>
        <v>6082.59</v>
      </c>
      <c r="P7" s="20">
        <f t="shared" si="0"/>
        <v>0</v>
      </c>
      <c r="Q7" s="20">
        <f t="shared" si="1"/>
        <v>0</v>
      </c>
      <c r="R7" s="20">
        <f t="shared" si="2"/>
        <v>0</v>
      </c>
      <c r="S7" s="20">
        <f t="shared" si="3"/>
        <v>6082.59</v>
      </c>
      <c r="U7" s="19">
        <f t="shared" si="4"/>
        <v>1</v>
      </c>
    </row>
    <row r="8" spans="1:21" x14ac:dyDescent="0.3">
      <c r="A8" t="s">
        <v>128</v>
      </c>
      <c r="B8">
        <f>SUMIFS(data!$L:$L,data!$D:$D,$A8,data!$E:$E,B$1)</f>
        <v>0</v>
      </c>
      <c r="C8">
        <f>SUMIFS(data!$L:$L,data!$D:$D,$A8,data!$E:$E,C$1)</f>
        <v>0</v>
      </c>
      <c r="D8">
        <f>SUMIFS(data!$L:$L,data!$D:$D,$A8,data!$E:$E,D$1)</f>
        <v>0</v>
      </c>
      <c r="E8">
        <f>SUMIFS(data!$L:$L,data!$D:$D,$A8,data!$E:$E,E$1)</f>
        <v>0</v>
      </c>
      <c r="F8">
        <f>SUMIFS(data!$L:$L,data!$D:$D,$A8,data!$E:$E,F$1)</f>
        <v>0</v>
      </c>
      <c r="G8">
        <f>SUMIFS(data!$L:$L,data!$D:$D,$A8,data!$E:$E,G$1)</f>
        <v>0</v>
      </c>
      <c r="H8">
        <f>SUMIFS(data!$L:$L,data!$D:$D,$A8,data!$E:$E,H$1)</f>
        <v>0</v>
      </c>
      <c r="I8">
        <f>SUMIFS(data!$L:$L,data!$D:$D,$A8,data!$E:$E,I$1)</f>
        <v>0</v>
      </c>
      <c r="J8">
        <f>SUMIFS(data!$L:$L,data!$D:$D,$A8,data!$E:$E,J$1)</f>
        <v>0</v>
      </c>
      <c r="K8">
        <f>SUMIFS(data!$L:$L,data!$D:$D,$A8,data!$E:$E,K$1)</f>
        <v>0</v>
      </c>
      <c r="L8">
        <f>SUMIFS(data!$L:$L,data!$D:$D,$A8,data!$E:$E,L$1)</f>
        <v>375.17</v>
      </c>
      <c r="M8">
        <f>SUMIFS(data!$L:$L,data!$D:$D,$A8,data!$E:$E,M$1)</f>
        <v>0</v>
      </c>
      <c r="N8" s="27">
        <f>SUM(B8:M8)</f>
        <v>375.17</v>
      </c>
      <c r="P8" s="20">
        <f t="shared" si="0"/>
        <v>0</v>
      </c>
      <c r="Q8" s="20">
        <f t="shared" si="1"/>
        <v>0</v>
      </c>
      <c r="R8" s="20">
        <f t="shared" si="2"/>
        <v>0</v>
      </c>
      <c r="S8" s="20">
        <f t="shared" si="3"/>
        <v>375.17</v>
      </c>
      <c r="U8" s="19">
        <f t="shared" si="4"/>
        <v>1</v>
      </c>
    </row>
    <row r="9" spans="1:21" x14ac:dyDescent="0.3">
      <c r="A9" t="s">
        <v>108</v>
      </c>
      <c r="B9">
        <f>SUMIFS(data!$L:$L,data!$D:$D,$A9,data!$E:$E,B$1)</f>
        <v>0</v>
      </c>
      <c r="C9">
        <f>SUMIFS(data!$L:$L,data!$D:$D,$A9,data!$E:$E,C$1)</f>
        <v>0</v>
      </c>
      <c r="D9">
        <f>SUMIFS(data!$L:$L,data!$D:$D,$A9,data!$E:$E,D$1)</f>
        <v>0</v>
      </c>
      <c r="E9">
        <f>SUMIFS(data!$L:$L,data!$D:$D,$A9,data!$E:$E,E$1)</f>
        <v>78.47</v>
      </c>
      <c r="F9">
        <f>SUMIFS(data!$L:$L,data!$D:$D,$A9,data!$E:$E,F$1)</f>
        <v>88.81</v>
      </c>
      <c r="G9">
        <f>SUMIFS(data!$L:$L,data!$D:$D,$A9,data!$E:$E,G$1)</f>
        <v>6475.8099999999995</v>
      </c>
      <c r="H9">
        <f>SUMIFS(data!$L:$L,data!$D:$D,$A9,data!$E:$E,H$1)</f>
        <v>35.880000000000003</v>
      </c>
      <c r="I9">
        <f>SUMIFS(data!$L:$L,data!$D:$D,$A9,data!$E:$E,I$1)</f>
        <v>28.92</v>
      </c>
      <c r="J9">
        <f>SUMIFS(data!$L:$L,data!$D:$D,$A9,data!$E:$E,J$1)</f>
        <v>0</v>
      </c>
      <c r="K9">
        <f>SUMIFS(data!$L:$L,data!$D:$D,$A9,data!$E:$E,K$1)</f>
        <v>537.07000000000005</v>
      </c>
      <c r="L9">
        <f>SUMIFS(data!$L:$L,data!$D:$D,$A9,data!$E:$E,L$1)</f>
        <v>0</v>
      </c>
      <c r="M9">
        <f>SUMIFS(data!$L:$L,data!$D:$D,$A9,data!$E:$E,M$1)</f>
        <v>43609.67</v>
      </c>
      <c r="N9" s="27">
        <f>SUM(B9:M9)</f>
        <v>50854.63</v>
      </c>
      <c r="P9" s="20">
        <f t="shared" si="0"/>
        <v>0</v>
      </c>
      <c r="Q9" s="20">
        <f t="shared" si="1"/>
        <v>6643.0899999999992</v>
      </c>
      <c r="R9" s="20">
        <f t="shared" si="2"/>
        <v>64.800000000000011</v>
      </c>
      <c r="S9" s="20">
        <f t="shared" si="3"/>
        <v>44146.74</v>
      </c>
      <c r="U9" s="19">
        <f t="shared" si="4"/>
        <v>0.86809676916339773</v>
      </c>
    </row>
    <row r="10" spans="1:21" x14ac:dyDescent="0.3">
      <c r="A10" t="s">
        <v>119</v>
      </c>
      <c r="B10">
        <f>SUMIFS(data!$L:$L,data!$D:$D,$A10,data!$E:$E,B$1)</f>
        <v>0</v>
      </c>
      <c r="C10">
        <f>SUMIFS(data!$L:$L,data!$D:$D,$A10,data!$E:$E,C$1)</f>
        <v>0</v>
      </c>
      <c r="D10">
        <f>SUMIFS(data!$L:$L,data!$D:$D,$A10,data!$E:$E,D$1)</f>
        <v>0</v>
      </c>
      <c r="E10">
        <f>SUMIFS(data!$L:$L,data!$D:$D,$A10,data!$E:$E,E$1)</f>
        <v>0</v>
      </c>
      <c r="F10">
        <f>SUMIFS(data!$L:$L,data!$D:$D,$A10,data!$E:$E,F$1)</f>
        <v>0</v>
      </c>
      <c r="G10">
        <f>SUMIFS(data!$L:$L,data!$D:$D,$A10,data!$E:$E,G$1)</f>
        <v>0</v>
      </c>
      <c r="H10">
        <f>SUMIFS(data!$L:$L,data!$D:$D,$A10,data!$E:$E,H$1)</f>
        <v>0</v>
      </c>
      <c r="I10">
        <f>SUMIFS(data!$L:$L,data!$D:$D,$A10,data!$E:$E,I$1)</f>
        <v>32.33</v>
      </c>
      <c r="J10">
        <f>SUMIFS(data!$L:$L,data!$D:$D,$A10,data!$E:$E,J$1)</f>
        <v>0</v>
      </c>
      <c r="K10">
        <f>SUMIFS(data!$L:$L,data!$D:$D,$A10,data!$E:$E,K$1)</f>
        <v>408.32</v>
      </c>
      <c r="L10">
        <f>SUMIFS(data!$L:$L,data!$D:$D,$A10,data!$E:$E,L$1)</f>
        <v>0</v>
      </c>
      <c r="M10">
        <f>SUMIFS(data!$L:$L,data!$D:$D,$A10,data!$E:$E,M$1)</f>
        <v>4303.25</v>
      </c>
      <c r="N10" s="27">
        <f>SUM(B10:M10)</f>
        <v>4743.8999999999996</v>
      </c>
      <c r="P10" s="20">
        <f t="shared" si="0"/>
        <v>0</v>
      </c>
      <c r="Q10" s="20">
        <f t="shared" si="1"/>
        <v>0</v>
      </c>
      <c r="R10" s="20">
        <f t="shared" si="2"/>
        <v>32.33</v>
      </c>
      <c r="S10" s="20">
        <f t="shared" si="3"/>
        <v>4711.57</v>
      </c>
      <c r="U10" s="19">
        <f t="shared" si="4"/>
        <v>0.99318493222875692</v>
      </c>
    </row>
    <row r="11" spans="1:21" x14ac:dyDescent="0.3">
      <c r="A11" t="s">
        <v>111</v>
      </c>
      <c r="B11">
        <f>SUMIFS(data!$L:$L,data!$D:$D,$A11,data!$E:$E,B$1)</f>
        <v>0</v>
      </c>
      <c r="C11">
        <f>SUMIFS(data!$L:$L,data!$D:$D,$A11,data!$E:$E,C$1)</f>
        <v>0</v>
      </c>
      <c r="D11">
        <f>SUMIFS(data!$L:$L,data!$D:$D,$A11,data!$E:$E,D$1)</f>
        <v>0</v>
      </c>
      <c r="E11">
        <f>SUMIFS(data!$L:$L,data!$D:$D,$A11,data!$E:$E,E$1)</f>
        <v>22.42</v>
      </c>
      <c r="F11">
        <f>SUMIFS(data!$L:$L,data!$D:$D,$A11,data!$E:$E,F$1)</f>
        <v>0</v>
      </c>
      <c r="G11">
        <f>SUMIFS(data!$L:$L,data!$D:$D,$A11,data!$E:$E,G$1)</f>
        <v>0</v>
      </c>
      <c r="H11">
        <f>SUMIFS(data!$L:$L,data!$D:$D,$A11,data!$E:$E,H$1)</f>
        <v>0</v>
      </c>
      <c r="I11">
        <f>SUMIFS(data!$L:$L,data!$D:$D,$A11,data!$E:$E,I$1)</f>
        <v>0</v>
      </c>
      <c r="J11">
        <f>SUMIFS(data!$L:$L,data!$D:$D,$A11,data!$E:$E,J$1)</f>
        <v>11.45</v>
      </c>
      <c r="K11">
        <f>SUMIFS(data!$L:$L,data!$D:$D,$A11,data!$E:$E,K$1)</f>
        <v>544.59</v>
      </c>
      <c r="L11">
        <f>SUMIFS(data!$L:$L,data!$D:$D,$A11,data!$E:$E,L$1)</f>
        <v>344.4</v>
      </c>
      <c r="M11">
        <f>SUMIFS(data!$L:$L,data!$D:$D,$A11,data!$E:$E,M$1)</f>
        <v>0</v>
      </c>
      <c r="N11" s="27">
        <f>SUM(B11:M11)</f>
        <v>922.86</v>
      </c>
      <c r="P11" s="20">
        <f t="shared" si="0"/>
        <v>0</v>
      </c>
      <c r="Q11" s="20">
        <f t="shared" si="1"/>
        <v>22.42</v>
      </c>
      <c r="R11" s="20">
        <f t="shared" si="2"/>
        <v>11.45</v>
      </c>
      <c r="S11" s="20">
        <f t="shared" si="3"/>
        <v>888.99</v>
      </c>
      <c r="U11" s="19">
        <f t="shared" si="4"/>
        <v>0.96329887523568036</v>
      </c>
    </row>
    <row r="12" spans="1:21" x14ac:dyDescent="0.3">
      <c r="A12" t="s">
        <v>71</v>
      </c>
      <c r="B12">
        <f>SUMIFS(data!$L:$L,data!$D:$D,$A12,data!$E:$E,B$1)</f>
        <v>28.39</v>
      </c>
      <c r="C12">
        <f>SUMIFS(data!$L:$L,data!$D:$D,$A12,data!$E:$E,C$1)</f>
        <v>72.59</v>
      </c>
      <c r="D12">
        <f>SUMIFS(data!$L:$L,data!$D:$D,$A12,data!$E:$E,D$1)</f>
        <v>798.75</v>
      </c>
      <c r="E12">
        <f>SUMIFS(data!$L:$L,data!$D:$D,$A12,data!$E:$E,E$1)</f>
        <v>22.77</v>
      </c>
      <c r="F12">
        <f>SUMIFS(data!$L:$L,data!$D:$D,$A12,data!$E:$E,F$1)</f>
        <v>82.32</v>
      </c>
      <c r="G12">
        <f>SUMIFS(data!$L:$L,data!$D:$D,$A12,data!$E:$E,G$1)</f>
        <v>0</v>
      </c>
      <c r="H12">
        <f>SUMIFS(data!$L:$L,data!$D:$D,$A12,data!$E:$E,H$1)</f>
        <v>31.23</v>
      </c>
      <c r="I12">
        <f>SUMIFS(data!$L:$L,data!$D:$D,$A12,data!$E:$E,I$1)</f>
        <v>1104.8900000000001</v>
      </c>
      <c r="J12">
        <f>SUMIFS(data!$L:$L,data!$D:$D,$A12,data!$E:$E,J$1)</f>
        <v>0</v>
      </c>
      <c r="K12">
        <f>SUMIFS(data!$L:$L,data!$D:$D,$A12,data!$E:$E,K$1)</f>
        <v>460533.86</v>
      </c>
      <c r="L12">
        <f>SUMIFS(data!$L:$L,data!$D:$D,$A12,data!$E:$E,L$1)</f>
        <v>0</v>
      </c>
      <c r="M12">
        <f>SUMIFS(data!$L:$L,data!$D:$D,$A12,data!$E:$E,M$1)</f>
        <v>0</v>
      </c>
      <c r="N12" s="27">
        <f>SUM(B12:M12)</f>
        <v>462674.8</v>
      </c>
      <c r="P12" s="20">
        <f t="shared" si="0"/>
        <v>899.73</v>
      </c>
      <c r="Q12" s="20">
        <f t="shared" si="1"/>
        <v>105.08999999999999</v>
      </c>
      <c r="R12" s="20">
        <f t="shared" si="2"/>
        <v>1136.1200000000001</v>
      </c>
      <c r="S12" s="20">
        <f t="shared" si="3"/>
        <v>460533.86</v>
      </c>
      <c r="U12" s="19">
        <f t="shared" si="4"/>
        <v>0.99342806221562108</v>
      </c>
    </row>
    <row r="13" spans="1:21" x14ac:dyDescent="0.3">
      <c r="A13" t="s">
        <v>66</v>
      </c>
      <c r="B13">
        <f>SUMIFS(data!$L:$L,data!$D:$D,$A13,data!$E:$E,B$1)</f>
        <v>878.30000000000018</v>
      </c>
      <c r="C13">
        <f>SUMIFS(data!$L:$L,data!$D:$D,$A13,data!$E:$E,C$1)</f>
        <v>375.24</v>
      </c>
      <c r="D13">
        <f>SUMIFS(data!$L:$L,data!$D:$D,$A13,data!$E:$E,D$1)</f>
        <v>135.57</v>
      </c>
      <c r="E13">
        <f>SUMIFS(data!$L:$L,data!$D:$D,$A13,data!$E:$E,E$1)</f>
        <v>214.98</v>
      </c>
      <c r="F13">
        <f>SUMIFS(data!$L:$L,data!$D:$D,$A13,data!$E:$E,F$1)</f>
        <v>505.38</v>
      </c>
      <c r="G13">
        <f>SUMIFS(data!$L:$L,data!$D:$D,$A13,data!$E:$E,G$1)</f>
        <v>1953.71</v>
      </c>
      <c r="H13">
        <f>SUMIFS(data!$L:$L,data!$D:$D,$A13,data!$E:$E,H$1)</f>
        <v>661.71</v>
      </c>
      <c r="I13">
        <f>SUMIFS(data!$L:$L,data!$D:$D,$A13,data!$E:$E,I$1)</f>
        <v>779.33</v>
      </c>
      <c r="J13">
        <f>SUMIFS(data!$L:$L,data!$D:$D,$A13,data!$E:$E,J$1)</f>
        <v>1526.9899999999998</v>
      </c>
      <c r="K13">
        <f>SUMIFS(data!$L:$L,data!$D:$D,$A13,data!$E:$E,K$1)</f>
        <v>2005.7399999999998</v>
      </c>
      <c r="L13">
        <f>SUMIFS(data!$L:$L,data!$D:$D,$A13,data!$E:$E,L$1)</f>
        <v>7154.53</v>
      </c>
      <c r="M13">
        <f>SUMIFS(data!$L:$L,data!$D:$D,$A13,data!$E:$E,M$1)</f>
        <v>979.3900000000001</v>
      </c>
      <c r="N13" s="27">
        <f>SUM(B13:M13)</f>
        <v>17170.87</v>
      </c>
      <c r="P13" s="20">
        <f t="shared" si="0"/>
        <v>1389.1100000000001</v>
      </c>
      <c r="Q13" s="20">
        <f t="shared" si="1"/>
        <v>2674.07</v>
      </c>
      <c r="R13" s="20">
        <f t="shared" si="2"/>
        <v>2968.0299999999997</v>
      </c>
      <c r="S13" s="20">
        <f t="shared" si="3"/>
        <v>10139.66</v>
      </c>
      <c r="U13" s="19">
        <f t="shared" si="4"/>
        <v>0.5096159949961766</v>
      </c>
    </row>
    <row r="14" spans="1:21" x14ac:dyDescent="0.3">
      <c r="A14" s="54" t="s">
        <v>120</v>
      </c>
      <c r="B14" s="54">
        <f>SUMIFS(data!$L:$L,data!$D:$D,$A14,data!$E:$E,B$1)</f>
        <v>0</v>
      </c>
      <c r="C14" s="54">
        <f>SUMIFS(data!$L:$L,data!$D:$D,$A14,data!$E:$E,C$1)</f>
        <v>0</v>
      </c>
      <c r="D14" s="54">
        <f>SUMIFS(data!$L:$L,data!$D:$D,$A14,data!$E:$E,D$1)</f>
        <v>0</v>
      </c>
      <c r="E14" s="54">
        <f>SUMIFS(data!$L:$L,data!$D:$D,$A14,data!$E:$E,E$1)</f>
        <v>0</v>
      </c>
      <c r="F14" s="54">
        <f>SUMIFS(data!$L:$L,data!$D:$D,$A14,data!$E:$E,F$1)</f>
        <v>0</v>
      </c>
      <c r="G14" s="54">
        <f>SUMIFS(data!$L:$L,data!$D:$D,$A14,data!$E:$E,G$1)</f>
        <v>0</v>
      </c>
      <c r="H14" s="54">
        <f>SUMIFS(data!$L:$L,data!$D:$D,$A14,data!$E:$E,H$1)</f>
        <v>0</v>
      </c>
      <c r="I14" s="54">
        <f>SUMIFS(data!$L:$L,data!$D:$D,$A14,data!$E:$E,I$1)</f>
        <v>0</v>
      </c>
      <c r="J14" s="54">
        <f>SUMIFS(data!$L:$L,data!$D:$D,$A14,data!$E:$E,J$1)</f>
        <v>0</v>
      </c>
      <c r="K14" s="54">
        <f>SUMIFS(data!$L:$L,data!$D:$D,$A14,data!$E:$E,K$1)</f>
        <v>141.5</v>
      </c>
      <c r="L14" s="54">
        <f>SUMIFS(data!$L:$L,data!$D:$D,$A14,data!$E:$E,L$1)</f>
        <v>11.45</v>
      </c>
      <c r="M14" s="54">
        <f>SUMIFS(data!$L:$L,data!$D:$D,$A14,data!$E:$E,M$1)</f>
        <v>0</v>
      </c>
      <c r="N14" s="55">
        <f>SUM(B14:M14)</f>
        <v>152.94999999999999</v>
      </c>
      <c r="O14" s="54"/>
      <c r="P14" s="56">
        <f t="shared" si="0"/>
        <v>0</v>
      </c>
      <c r="Q14" s="56">
        <f t="shared" si="1"/>
        <v>0</v>
      </c>
      <c r="R14" s="56">
        <f t="shared" si="2"/>
        <v>0</v>
      </c>
      <c r="S14" s="56">
        <f t="shared" si="3"/>
        <v>152.94999999999999</v>
      </c>
      <c r="U14" s="19">
        <f t="shared" si="4"/>
        <v>1</v>
      </c>
    </row>
    <row r="15" spans="1:21" x14ac:dyDescent="0.3">
      <c r="A15" t="s">
        <v>87</v>
      </c>
      <c r="B15">
        <f>SUMIFS(data!$L:$L,data!$D:$D,$A15,data!$E:$E,B$1)</f>
        <v>0</v>
      </c>
      <c r="C15">
        <f>SUMIFS(data!$L:$L,data!$D:$D,$A15,data!$E:$E,C$1)</f>
        <v>699.87</v>
      </c>
      <c r="D15">
        <f>SUMIFS(data!$L:$L,data!$D:$D,$A15,data!$E:$E,D$1)</f>
        <v>39.69</v>
      </c>
      <c r="E15">
        <f>SUMIFS(data!$L:$L,data!$D:$D,$A15,data!$E:$E,E$1)</f>
        <v>282.95999999999998</v>
      </c>
      <c r="F15">
        <f>SUMIFS(data!$L:$L,data!$D:$D,$A15,data!$E:$E,F$1)</f>
        <v>88.890000000000015</v>
      </c>
      <c r="G15">
        <f>SUMIFS(data!$L:$L,data!$D:$D,$A15,data!$E:$E,G$1)</f>
        <v>620.95000000000005</v>
      </c>
      <c r="H15">
        <f>SUMIFS(data!$L:$L,data!$D:$D,$A15,data!$E:$E,H$1)</f>
        <v>140.98999999999998</v>
      </c>
      <c r="I15">
        <f>SUMIFS(data!$L:$L,data!$D:$D,$A15,data!$E:$E,I$1)</f>
        <v>40.659999999999997</v>
      </c>
      <c r="J15">
        <f>SUMIFS(data!$L:$L,data!$D:$D,$A15,data!$E:$E,J$1)</f>
        <v>41.47</v>
      </c>
      <c r="K15">
        <f>SUMIFS(data!$L:$L,data!$D:$D,$A15,data!$E:$E,K$1)</f>
        <v>218.48</v>
      </c>
      <c r="L15">
        <f>SUMIFS(data!$L:$L,data!$D:$D,$A15,data!$E:$E,L$1)</f>
        <v>24.67</v>
      </c>
      <c r="M15">
        <f>SUMIFS(data!$L:$L,data!$D:$D,$A15,data!$E:$E,M$1)</f>
        <v>36.26</v>
      </c>
      <c r="N15" s="27">
        <f>SUM(B15:M15)</f>
        <v>2234.8900000000003</v>
      </c>
      <c r="P15" s="20">
        <f t="shared" si="0"/>
        <v>739.56</v>
      </c>
      <c r="Q15" s="20">
        <f t="shared" si="1"/>
        <v>992.80000000000007</v>
      </c>
      <c r="R15" s="20">
        <f t="shared" si="2"/>
        <v>223.11999999999998</v>
      </c>
      <c r="S15" s="20">
        <f t="shared" si="3"/>
        <v>279.40999999999997</v>
      </c>
      <c r="U15" s="19">
        <f t="shared" si="4"/>
        <v>-0.20589380237953547</v>
      </c>
    </row>
    <row r="16" spans="1:21" x14ac:dyDescent="0.3">
      <c r="A16" s="54" t="s">
        <v>116</v>
      </c>
      <c r="B16" s="54">
        <f>SUMIFS(data!$L:$L,data!$D:$D,$A16,data!$E:$E,B$1)</f>
        <v>0</v>
      </c>
      <c r="C16" s="54">
        <f>SUMIFS(data!$L:$L,data!$D:$D,$A16,data!$E:$E,C$1)</f>
        <v>0</v>
      </c>
      <c r="D16" s="54">
        <f>SUMIFS(data!$L:$L,data!$D:$D,$A16,data!$E:$E,D$1)</f>
        <v>0</v>
      </c>
      <c r="E16" s="54">
        <f>SUMIFS(data!$L:$L,data!$D:$D,$A16,data!$E:$E,E$1)</f>
        <v>0</v>
      </c>
      <c r="F16" s="54">
        <f>SUMIFS(data!$L:$L,data!$D:$D,$A16,data!$E:$E,F$1)</f>
        <v>0</v>
      </c>
      <c r="G16" s="54">
        <f>SUMIFS(data!$L:$L,data!$D:$D,$A16,data!$E:$E,G$1)</f>
        <v>0</v>
      </c>
      <c r="H16" s="54">
        <f>SUMIFS(data!$L:$L,data!$D:$D,$A16,data!$E:$E,H$1)</f>
        <v>0</v>
      </c>
      <c r="I16" s="54">
        <f>SUMIFS(data!$L:$L,data!$D:$D,$A16,data!$E:$E,I$1)</f>
        <v>0</v>
      </c>
      <c r="J16" s="54">
        <f>SUMIFS(data!$L:$L,data!$D:$D,$A16,data!$E:$E,J$1)</f>
        <v>35.630000000000003</v>
      </c>
      <c r="K16" s="54">
        <f>SUMIFS(data!$L:$L,data!$D:$D,$A16,data!$E:$E,K$1)</f>
        <v>54.97</v>
      </c>
      <c r="L16" s="54">
        <f>SUMIFS(data!$L:$L,data!$D:$D,$A16,data!$E:$E,L$1)</f>
        <v>0</v>
      </c>
      <c r="M16" s="54">
        <f>SUMIFS(data!$L:$L,data!$D:$D,$A16,data!$E:$E,M$1)</f>
        <v>0</v>
      </c>
      <c r="N16" s="55">
        <f>SUM(B16:M16)</f>
        <v>90.6</v>
      </c>
      <c r="O16" s="54"/>
      <c r="P16" s="56">
        <f t="shared" si="0"/>
        <v>0</v>
      </c>
      <c r="Q16" s="56">
        <f t="shared" si="1"/>
        <v>0</v>
      </c>
      <c r="R16" s="56">
        <f t="shared" si="2"/>
        <v>35.630000000000003</v>
      </c>
      <c r="S16" s="56">
        <f t="shared" si="3"/>
        <v>54.97</v>
      </c>
      <c r="U16" s="19">
        <f t="shared" si="4"/>
        <v>0.60673289183222956</v>
      </c>
    </row>
    <row r="17" spans="1:21" x14ac:dyDescent="0.3">
      <c r="A17" t="s">
        <v>67</v>
      </c>
      <c r="B17">
        <f>SUMIFS(data!$L:$L,data!$D:$D,$A17,data!$E:$E,B$1)</f>
        <v>0</v>
      </c>
      <c r="C17">
        <f>SUMIFS(data!$L:$L,data!$D:$D,$A17,data!$E:$E,C$1)</f>
        <v>0</v>
      </c>
      <c r="D17">
        <f>SUMIFS(data!$L:$L,data!$D:$D,$A17,data!$E:$E,D$1)</f>
        <v>288.67</v>
      </c>
      <c r="E17">
        <f>SUMIFS(data!$L:$L,data!$D:$D,$A17,data!$E:$E,E$1)</f>
        <v>1520.6</v>
      </c>
      <c r="F17">
        <f>SUMIFS(data!$L:$L,data!$D:$D,$A17,data!$E:$E,F$1)</f>
        <v>39.270000000000003</v>
      </c>
      <c r="G17">
        <f>SUMIFS(data!$L:$L,data!$D:$D,$A17,data!$E:$E,G$1)</f>
        <v>1034.0999999999999</v>
      </c>
      <c r="H17">
        <f>SUMIFS(data!$L:$L,data!$D:$D,$A17,data!$E:$E,H$1)</f>
        <v>120.66</v>
      </c>
      <c r="I17">
        <f>SUMIFS(data!$L:$L,data!$D:$D,$A17,data!$E:$E,I$1)</f>
        <v>37.65</v>
      </c>
      <c r="J17">
        <f>SUMIFS(data!$L:$L,data!$D:$D,$A17,data!$E:$E,J$1)</f>
        <v>29.43</v>
      </c>
      <c r="K17">
        <f>SUMIFS(data!$L:$L,data!$D:$D,$A17,data!$E:$E,K$1)</f>
        <v>14.61</v>
      </c>
      <c r="L17">
        <f>SUMIFS(data!$L:$L,data!$D:$D,$A17,data!$E:$E,L$1)</f>
        <v>22.54</v>
      </c>
      <c r="M17">
        <f>SUMIFS(data!$L:$L,data!$D:$D,$A17,data!$E:$E,M$1)</f>
        <v>1164.3</v>
      </c>
      <c r="N17" s="27">
        <f>SUM(B17:M17)</f>
        <v>4271.83</v>
      </c>
      <c r="P17" s="20">
        <f t="shared" si="0"/>
        <v>288.67</v>
      </c>
      <c r="Q17" s="20">
        <f t="shared" si="1"/>
        <v>2593.9699999999998</v>
      </c>
      <c r="R17" s="20">
        <f t="shared" si="2"/>
        <v>187.74</v>
      </c>
      <c r="S17" s="20">
        <f t="shared" si="3"/>
        <v>1201.45</v>
      </c>
      <c r="U17" s="19">
        <f t="shared" si="4"/>
        <v>0.21367423329111879</v>
      </c>
    </row>
    <row r="18" spans="1:21" x14ac:dyDescent="0.3">
      <c r="A18" t="s">
        <v>110</v>
      </c>
      <c r="B18">
        <f>SUMIFS(data!$L:$L,data!$D:$D,$A18,data!$E:$E,B$1)</f>
        <v>0</v>
      </c>
      <c r="C18">
        <f>SUMIFS(data!$L:$L,data!$D:$D,$A18,data!$E:$E,C$1)</f>
        <v>0</v>
      </c>
      <c r="D18">
        <f>SUMIFS(data!$L:$L,data!$D:$D,$A18,data!$E:$E,D$1)</f>
        <v>0</v>
      </c>
      <c r="E18">
        <f>SUMIFS(data!$L:$L,data!$D:$D,$A18,data!$E:$E,E$1)</f>
        <v>0</v>
      </c>
      <c r="F18">
        <f>SUMIFS(data!$L:$L,data!$D:$D,$A18,data!$E:$E,F$1)</f>
        <v>0</v>
      </c>
      <c r="G18">
        <f>SUMIFS(data!$L:$L,data!$D:$D,$A18,data!$E:$E,G$1)</f>
        <v>0</v>
      </c>
      <c r="H18">
        <f>SUMIFS(data!$L:$L,data!$D:$D,$A18,data!$E:$E,H$1)</f>
        <v>0</v>
      </c>
      <c r="I18">
        <f>SUMIFS(data!$L:$L,data!$D:$D,$A18,data!$E:$E,I$1)</f>
        <v>0</v>
      </c>
      <c r="J18">
        <f>SUMIFS(data!$L:$L,data!$D:$D,$A18,data!$E:$E,J$1)</f>
        <v>0</v>
      </c>
      <c r="K18">
        <f>SUMIFS(data!$L:$L,data!$D:$D,$A18,data!$E:$E,K$1)</f>
        <v>0</v>
      </c>
      <c r="L18">
        <f>SUMIFS(data!$L:$L,data!$D:$D,$A18,data!$E:$E,L$1)</f>
        <v>541.08000000000004</v>
      </c>
      <c r="M18">
        <f>SUMIFS(data!$L:$L,data!$D:$D,$A18,data!$E:$E,M$1)</f>
        <v>1582.58</v>
      </c>
      <c r="N18" s="27">
        <f>SUM(B18:M18)</f>
        <v>2123.66</v>
      </c>
      <c r="P18" s="20">
        <f t="shared" si="0"/>
        <v>0</v>
      </c>
      <c r="Q18" s="20">
        <f t="shared" si="1"/>
        <v>0</v>
      </c>
      <c r="R18" s="20">
        <f t="shared" si="2"/>
        <v>0</v>
      </c>
      <c r="S18" s="20">
        <f t="shared" si="3"/>
        <v>2123.66</v>
      </c>
      <c r="U18" s="19">
        <f t="shared" si="4"/>
        <v>1</v>
      </c>
    </row>
    <row r="19" spans="1:21" x14ac:dyDescent="0.3">
      <c r="A19" t="s">
        <v>84</v>
      </c>
      <c r="B19">
        <f>SUMIFS(data!$L:$L,data!$D:$D,$A19,data!$E:$E,B$1)</f>
        <v>352.39</v>
      </c>
      <c r="C19">
        <f>SUMIFS(data!$L:$L,data!$D:$D,$A19,data!$E:$E,C$1)</f>
        <v>146.56</v>
      </c>
      <c r="D19">
        <f>SUMIFS(data!$L:$L,data!$D:$D,$A19,data!$E:$E,D$1)</f>
        <v>85.109999999999985</v>
      </c>
      <c r="E19">
        <f>SUMIFS(data!$L:$L,data!$D:$D,$A19,data!$E:$E,E$1)</f>
        <v>109.86000000000001</v>
      </c>
      <c r="F19">
        <f>SUMIFS(data!$L:$L,data!$D:$D,$A19,data!$E:$E,F$1)</f>
        <v>897.38</v>
      </c>
      <c r="G19">
        <f>SUMIFS(data!$L:$L,data!$D:$D,$A19,data!$E:$E,G$1)</f>
        <v>629.24</v>
      </c>
      <c r="H19">
        <f>SUMIFS(data!$L:$L,data!$D:$D,$A19,data!$E:$E,H$1)</f>
        <v>60.45</v>
      </c>
      <c r="I19">
        <f>SUMIFS(data!$L:$L,data!$D:$D,$A19,data!$E:$E,I$1)</f>
        <v>1407.55</v>
      </c>
      <c r="J19">
        <f>SUMIFS(data!$L:$L,data!$D:$D,$A19,data!$E:$E,J$1)</f>
        <v>224.02</v>
      </c>
      <c r="K19">
        <f>SUMIFS(data!$L:$L,data!$D:$D,$A19,data!$E:$E,K$1)</f>
        <v>1245.8499999999999</v>
      </c>
      <c r="L19">
        <f>SUMIFS(data!$L:$L,data!$D:$D,$A19,data!$E:$E,L$1)</f>
        <v>44.97</v>
      </c>
      <c r="M19">
        <f>SUMIFS(data!$L:$L,data!$D:$D,$A19,data!$E:$E,M$1)</f>
        <v>34.299999999999997</v>
      </c>
      <c r="N19" s="27">
        <f>SUM(B19:M19)</f>
        <v>5237.68</v>
      </c>
      <c r="P19" s="20">
        <f t="shared" si="0"/>
        <v>584.05999999999995</v>
      </c>
      <c r="Q19" s="20">
        <f t="shared" si="1"/>
        <v>1636.48</v>
      </c>
      <c r="R19" s="20">
        <f t="shared" si="2"/>
        <v>1692.02</v>
      </c>
      <c r="S19" s="20">
        <f t="shared" si="3"/>
        <v>1325.12</v>
      </c>
      <c r="U19" s="19">
        <f t="shared" si="4"/>
        <v>0.14148630691451175</v>
      </c>
    </row>
    <row r="20" spans="1:21" x14ac:dyDescent="0.3">
      <c r="A20" t="s">
        <v>30</v>
      </c>
      <c r="B20">
        <f>SUMIFS(data!$L:$L,data!$D:$D,$A20,data!$E:$E,B$1)</f>
        <v>660.1400000000001</v>
      </c>
      <c r="C20">
        <f>SUMIFS(data!$L:$L,data!$D:$D,$A20,data!$E:$E,C$1)</f>
        <v>569.15000000000009</v>
      </c>
      <c r="D20">
        <f>SUMIFS(data!$L:$L,data!$D:$D,$A20,data!$E:$E,D$1)</f>
        <v>1377.23</v>
      </c>
      <c r="E20">
        <f>SUMIFS(data!$L:$L,data!$D:$D,$A20,data!$E:$E,E$1)</f>
        <v>268.44</v>
      </c>
      <c r="F20">
        <f>SUMIFS(data!$L:$L,data!$D:$D,$A20,data!$E:$E,F$1)</f>
        <v>583.91999999999996</v>
      </c>
      <c r="G20">
        <f>SUMIFS(data!$L:$L,data!$D:$D,$A20,data!$E:$E,G$1)</f>
        <v>952.37999999999988</v>
      </c>
      <c r="H20">
        <f>SUMIFS(data!$L:$L,data!$D:$D,$A20,data!$E:$E,H$1)</f>
        <v>2576.14</v>
      </c>
      <c r="I20">
        <f>SUMIFS(data!$L:$L,data!$D:$D,$A20,data!$E:$E,I$1)</f>
        <v>3906.0399999999995</v>
      </c>
      <c r="J20">
        <f>SUMIFS(data!$L:$L,data!$D:$D,$A20,data!$E:$E,J$1)</f>
        <v>1124.81</v>
      </c>
      <c r="K20">
        <f>SUMIFS(data!$L:$L,data!$D:$D,$A20,data!$E:$E,K$1)</f>
        <v>951.7399999999999</v>
      </c>
      <c r="L20">
        <f>SUMIFS(data!$L:$L,data!$D:$D,$A20,data!$E:$E,L$1)</f>
        <v>4528.8300000000008</v>
      </c>
      <c r="M20">
        <f>SUMIFS(data!$L:$L,data!$D:$D,$A20,data!$E:$E,M$1)</f>
        <v>3510.2000000000003</v>
      </c>
      <c r="N20" s="27">
        <f>SUM(B20:M20)</f>
        <v>21009.02</v>
      </c>
      <c r="P20" s="20">
        <f t="shared" si="0"/>
        <v>2606.5200000000004</v>
      </c>
      <c r="Q20" s="20">
        <f t="shared" si="1"/>
        <v>1804.7399999999998</v>
      </c>
      <c r="R20" s="20">
        <f t="shared" si="2"/>
        <v>7606.99</v>
      </c>
      <c r="S20" s="20">
        <f t="shared" si="3"/>
        <v>8990.77</v>
      </c>
      <c r="U20" s="19">
        <f t="shared" si="4"/>
        <v>0.30388138047372032</v>
      </c>
    </row>
    <row r="21" spans="1:21" x14ac:dyDescent="0.3">
      <c r="A21" t="s">
        <v>90</v>
      </c>
      <c r="B21">
        <f>SUMIFS(data!$L:$L,data!$D:$D,$A21,data!$E:$E,B$1)</f>
        <v>1112.92</v>
      </c>
      <c r="C21">
        <f>SUMIFS(data!$L:$L,data!$D:$D,$A21,data!$E:$E,C$1)</f>
        <v>791.95</v>
      </c>
      <c r="D21">
        <f>SUMIFS(data!$L:$L,data!$D:$D,$A21,data!$E:$E,D$1)</f>
        <v>0</v>
      </c>
      <c r="E21">
        <f>SUMIFS(data!$L:$L,data!$D:$D,$A21,data!$E:$E,E$1)</f>
        <v>26.67</v>
      </c>
      <c r="F21">
        <f>SUMIFS(data!$L:$L,data!$D:$D,$A21,data!$E:$E,F$1)</f>
        <v>483.76999999999992</v>
      </c>
      <c r="G21">
        <f>SUMIFS(data!$L:$L,data!$D:$D,$A21,data!$E:$E,G$1)</f>
        <v>223.54000000000002</v>
      </c>
      <c r="H21">
        <f>SUMIFS(data!$L:$L,data!$D:$D,$A21,data!$E:$E,H$1)</f>
        <v>51.24</v>
      </c>
      <c r="I21">
        <f>SUMIFS(data!$L:$L,data!$D:$D,$A21,data!$E:$E,I$1)</f>
        <v>1979.6399999999999</v>
      </c>
      <c r="J21">
        <f>SUMIFS(data!$L:$L,data!$D:$D,$A21,data!$E:$E,J$1)</f>
        <v>782.46999999999991</v>
      </c>
      <c r="K21">
        <f>SUMIFS(data!$L:$L,data!$D:$D,$A21,data!$E:$E,K$1)</f>
        <v>34.92</v>
      </c>
      <c r="L21">
        <f>SUMIFS(data!$L:$L,data!$D:$D,$A21,data!$E:$E,L$1)</f>
        <v>219.36999999999998</v>
      </c>
      <c r="M21">
        <f>SUMIFS(data!$L:$L,data!$D:$D,$A21,data!$E:$E,M$1)</f>
        <v>4.26</v>
      </c>
      <c r="N21" s="27">
        <f>SUM(B21:M21)</f>
        <v>5710.75</v>
      </c>
      <c r="P21" s="20">
        <f t="shared" si="0"/>
        <v>1904.8700000000001</v>
      </c>
      <c r="Q21" s="20">
        <f t="shared" si="1"/>
        <v>733.98</v>
      </c>
      <c r="R21" s="20">
        <f t="shared" si="2"/>
        <v>2813.35</v>
      </c>
      <c r="S21" s="20">
        <f t="shared" si="3"/>
        <v>258.54999999999995</v>
      </c>
      <c r="U21" s="19">
        <f t="shared" si="4"/>
        <v>-0.28828437595762374</v>
      </c>
    </row>
    <row r="22" spans="1:21" x14ac:dyDescent="0.3">
      <c r="A22" t="s">
        <v>117</v>
      </c>
      <c r="B22">
        <f>SUMIFS(data!$L:$L,data!$D:$D,$A22,data!$E:$E,B$1)</f>
        <v>0</v>
      </c>
      <c r="C22">
        <f>SUMIFS(data!$L:$L,data!$D:$D,$A22,data!$E:$E,C$1)</f>
        <v>0</v>
      </c>
      <c r="D22">
        <f>SUMIFS(data!$L:$L,data!$D:$D,$A22,data!$E:$E,D$1)</f>
        <v>0</v>
      </c>
      <c r="E22">
        <f>SUMIFS(data!$L:$L,data!$D:$D,$A22,data!$E:$E,E$1)</f>
        <v>0</v>
      </c>
      <c r="F22">
        <f>SUMIFS(data!$L:$L,data!$D:$D,$A22,data!$E:$E,F$1)</f>
        <v>0</v>
      </c>
      <c r="G22">
        <f>SUMIFS(data!$L:$L,data!$D:$D,$A22,data!$E:$E,G$1)</f>
        <v>0</v>
      </c>
      <c r="H22">
        <f>SUMIFS(data!$L:$L,data!$D:$D,$A22,data!$E:$E,H$1)</f>
        <v>4</v>
      </c>
      <c r="I22">
        <f>SUMIFS(data!$L:$L,data!$D:$D,$A22,data!$E:$E,I$1)</f>
        <v>76.61</v>
      </c>
      <c r="J22">
        <f>SUMIFS(data!$L:$L,data!$D:$D,$A22,data!$E:$E,J$1)</f>
        <v>0</v>
      </c>
      <c r="K22">
        <f>SUMIFS(data!$L:$L,data!$D:$D,$A22,data!$E:$E,K$1)</f>
        <v>5.51</v>
      </c>
      <c r="L22">
        <f>SUMIFS(data!$L:$L,data!$D:$D,$A22,data!$E:$E,L$1)</f>
        <v>66.62</v>
      </c>
      <c r="M22">
        <f>SUMIFS(data!$L:$L,data!$D:$D,$A22,data!$E:$E,M$1)</f>
        <v>8.16</v>
      </c>
      <c r="N22" s="27">
        <f>SUM(B22:M22)</f>
        <v>160.9</v>
      </c>
      <c r="P22" s="20">
        <f t="shared" si="0"/>
        <v>0</v>
      </c>
      <c r="Q22" s="20">
        <f t="shared" si="1"/>
        <v>0</v>
      </c>
      <c r="R22" s="20">
        <f t="shared" si="2"/>
        <v>80.61</v>
      </c>
      <c r="S22" s="20">
        <f t="shared" si="3"/>
        <v>80.290000000000006</v>
      </c>
      <c r="U22" s="19">
        <f t="shared" si="4"/>
        <v>0.49900559353635798</v>
      </c>
    </row>
    <row r="23" spans="1:21" x14ac:dyDescent="0.3">
      <c r="A23" s="54" t="s">
        <v>125</v>
      </c>
      <c r="B23" s="54">
        <f>SUMIFS(data!$L:$L,data!$D:$D,$A23,data!$E:$E,B$1)</f>
        <v>0</v>
      </c>
      <c r="C23" s="54">
        <f>SUMIFS(data!$L:$L,data!$D:$D,$A23,data!$E:$E,C$1)</f>
        <v>0</v>
      </c>
      <c r="D23" s="54">
        <f>SUMIFS(data!$L:$L,data!$D:$D,$A23,data!$E:$E,D$1)</f>
        <v>0</v>
      </c>
      <c r="E23" s="54">
        <f>SUMIFS(data!$L:$L,data!$D:$D,$A23,data!$E:$E,E$1)</f>
        <v>0</v>
      </c>
      <c r="F23" s="54">
        <f>SUMIFS(data!$L:$L,data!$D:$D,$A23,data!$E:$E,F$1)</f>
        <v>0</v>
      </c>
      <c r="G23" s="54">
        <f>SUMIFS(data!$L:$L,data!$D:$D,$A23,data!$E:$E,G$1)</f>
        <v>0</v>
      </c>
      <c r="H23" s="54">
        <f>SUMIFS(data!$L:$L,data!$D:$D,$A23,data!$E:$E,H$1)</f>
        <v>0</v>
      </c>
      <c r="I23" s="54">
        <f>SUMIFS(data!$L:$L,data!$D:$D,$A23,data!$E:$E,I$1)</f>
        <v>0</v>
      </c>
      <c r="J23" s="54">
        <f>SUMIFS(data!$L:$L,data!$D:$D,$A23,data!$E:$E,J$1)</f>
        <v>0</v>
      </c>
      <c r="K23" s="54">
        <f>SUMIFS(data!$L:$L,data!$D:$D,$A23,data!$E:$E,K$1)</f>
        <v>0</v>
      </c>
      <c r="L23" s="54">
        <f>SUMIFS(data!$L:$L,data!$D:$D,$A23,data!$E:$E,L$1)</f>
        <v>51.8</v>
      </c>
      <c r="M23" s="54">
        <f>SUMIFS(data!$L:$L,data!$D:$D,$A23,data!$E:$E,M$1)</f>
        <v>0</v>
      </c>
      <c r="N23" s="55">
        <f>SUM(B23:M23)</f>
        <v>51.8</v>
      </c>
      <c r="O23" s="54"/>
      <c r="P23" s="56">
        <f t="shared" si="0"/>
        <v>0</v>
      </c>
      <c r="Q23" s="56">
        <f t="shared" si="1"/>
        <v>0</v>
      </c>
      <c r="R23" s="56">
        <f t="shared" si="2"/>
        <v>0</v>
      </c>
      <c r="S23" s="56">
        <f t="shared" si="3"/>
        <v>51.8</v>
      </c>
      <c r="U23" s="19">
        <f t="shared" si="4"/>
        <v>1</v>
      </c>
    </row>
    <row r="24" spans="1:21" x14ac:dyDescent="0.3">
      <c r="A24" t="s">
        <v>88</v>
      </c>
      <c r="B24">
        <f>SUMIFS(data!$L:$L,data!$D:$D,$A24,data!$E:$E,B$1)</f>
        <v>83.72</v>
      </c>
      <c r="C24">
        <f>SUMIFS(data!$L:$L,data!$D:$D,$A24,data!$E:$E,C$1)</f>
        <v>16.61</v>
      </c>
      <c r="D24">
        <f>SUMIFS(data!$L:$L,data!$D:$D,$A24,data!$E:$E,D$1)</f>
        <v>245</v>
      </c>
      <c r="E24">
        <f>SUMIFS(data!$L:$L,data!$D:$D,$A24,data!$E:$E,E$1)</f>
        <v>528.70000000000005</v>
      </c>
      <c r="F24">
        <f>SUMIFS(data!$L:$L,data!$D:$D,$A24,data!$E:$E,F$1)</f>
        <v>1047.18</v>
      </c>
      <c r="G24">
        <f>SUMIFS(data!$L:$L,data!$D:$D,$A24,data!$E:$E,G$1)</f>
        <v>720.69999999999993</v>
      </c>
      <c r="H24">
        <f>SUMIFS(data!$L:$L,data!$D:$D,$A24,data!$E:$E,H$1)</f>
        <v>3201.17</v>
      </c>
      <c r="I24">
        <f>SUMIFS(data!$L:$L,data!$D:$D,$A24,data!$E:$E,I$1)</f>
        <v>1852.3700000000001</v>
      </c>
      <c r="J24">
        <f>SUMIFS(data!$L:$L,data!$D:$D,$A24,data!$E:$E,J$1)</f>
        <v>745.92</v>
      </c>
      <c r="K24">
        <f>SUMIFS(data!$L:$L,data!$D:$D,$A24,data!$E:$E,K$1)</f>
        <v>2707.65</v>
      </c>
      <c r="L24">
        <f>SUMIFS(data!$L:$L,data!$D:$D,$A24,data!$E:$E,L$1)</f>
        <v>0</v>
      </c>
      <c r="M24">
        <f>SUMIFS(data!$L:$L,data!$D:$D,$A24,data!$E:$E,M$1)</f>
        <v>0</v>
      </c>
      <c r="N24" s="27">
        <f>SUM(B24:M24)</f>
        <v>11149.019999999999</v>
      </c>
      <c r="P24" s="20">
        <f t="shared" si="0"/>
        <v>345.33</v>
      </c>
      <c r="Q24" s="20">
        <f t="shared" si="1"/>
        <v>2296.58</v>
      </c>
      <c r="R24" s="20">
        <f t="shared" si="2"/>
        <v>5799.46</v>
      </c>
      <c r="S24" s="20">
        <f t="shared" si="3"/>
        <v>2707.65</v>
      </c>
      <c r="U24" s="19">
        <f t="shared" si="4"/>
        <v>0.21188588772824879</v>
      </c>
    </row>
    <row r="25" spans="1:21" x14ac:dyDescent="0.3">
      <c r="A25" t="s">
        <v>75</v>
      </c>
      <c r="B25">
        <f>SUMIFS(data!$L:$L,data!$D:$D,$A25,data!$E:$E,B$1)</f>
        <v>196.62</v>
      </c>
      <c r="C25">
        <f>SUMIFS(data!$L:$L,data!$D:$D,$A25,data!$E:$E,C$1)</f>
        <v>510.41</v>
      </c>
      <c r="D25">
        <f>SUMIFS(data!$L:$L,data!$D:$D,$A25,data!$E:$E,D$1)</f>
        <v>148.91999999999999</v>
      </c>
      <c r="E25">
        <f>SUMIFS(data!$L:$L,data!$D:$D,$A25,data!$E:$E,E$1)</f>
        <v>461.9</v>
      </c>
      <c r="F25">
        <f>SUMIFS(data!$L:$L,data!$D:$D,$A25,data!$E:$E,F$1)</f>
        <v>1485.21</v>
      </c>
      <c r="G25">
        <f>SUMIFS(data!$L:$L,data!$D:$D,$A25,data!$E:$E,G$1)</f>
        <v>576.16000000000008</v>
      </c>
      <c r="H25">
        <f>SUMIFS(data!$L:$L,data!$D:$D,$A25,data!$E:$E,H$1)</f>
        <v>1127.5300000000002</v>
      </c>
      <c r="I25">
        <f>SUMIFS(data!$L:$L,data!$D:$D,$A25,data!$E:$E,I$1)</f>
        <v>548.73</v>
      </c>
      <c r="J25">
        <f>SUMIFS(data!$L:$L,data!$D:$D,$A25,data!$E:$E,J$1)</f>
        <v>2815.89</v>
      </c>
      <c r="K25">
        <f>SUMIFS(data!$L:$L,data!$D:$D,$A25,data!$E:$E,K$1)</f>
        <v>350.77</v>
      </c>
      <c r="L25">
        <f>SUMIFS(data!$L:$L,data!$D:$D,$A25,data!$E:$E,L$1)</f>
        <v>2114.2600000000002</v>
      </c>
      <c r="M25">
        <f>SUMIFS(data!$L:$L,data!$D:$D,$A25,data!$E:$E,M$1)</f>
        <v>2169.4999999999995</v>
      </c>
      <c r="N25" s="27">
        <f>SUM(B25:M25)</f>
        <v>12505.9</v>
      </c>
      <c r="P25" s="20">
        <f t="shared" si="0"/>
        <v>855.94999999999993</v>
      </c>
      <c r="Q25" s="20">
        <f t="shared" si="1"/>
        <v>2523.2700000000004</v>
      </c>
      <c r="R25" s="20">
        <f t="shared" si="2"/>
        <v>4492.1499999999996</v>
      </c>
      <c r="S25" s="20">
        <f t="shared" si="3"/>
        <v>4634.53</v>
      </c>
      <c r="U25" s="19">
        <f t="shared" si="4"/>
        <v>0.30214378813200171</v>
      </c>
    </row>
    <row r="26" spans="1:21" x14ac:dyDescent="0.3">
      <c r="A26" t="s">
        <v>70</v>
      </c>
      <c r="B26">
        <f>SUMIFS(data!$L:$L,data!$D:$D,$A26,data!$E:$E,B$1)</f>
        <v>1385.8100000000002</v>
      </c>
      <c r="C26">
        <f>SUMIFS(data!$L:$L,data!$D:$D,$A26,data!$E:$E,C$1)</f>
        <v>441.96</v>
      </c>
      <c r="D26">
        <f>SUMIFS(data!$L:$L,data!$D:$D,$A26,data!$E:$E,D$1)</f>
        <v>597.99000000000012</v>
      </c>
      <c r="E26">
        <f>SUMIFS(data!$L:$L,data!$D:$D,$A26,data!$E:$E,E$1)</f>
        <v>257.29000000000002</v>
      </c>
      <c r="F26">
        <f>SUMIFS(data!$L:$L,data!$D:$D,$A26,data!$E:$E,F$1)</f>
        <v>169.76</v>
      </c>
      <c r="G26">
        <f>SUMIFS(data!$L:$L,data!$D:$D,$A26,data!$E:$E,G$1)</f>
        <v>730.18</v>
      </c>
      <c r="H26">
        <f>SUMIFS(data!$L:$L,data!$D:$D,$A26,data!$E:$E,H$1)</f>
        <v>1450.59</v>
      </c>
      <c r="I26">
        <f>SUMIFS(data!$L:$L,data!$D:$D,$A26,data!$E:$E,I$1)</f>
        <v>2580.91</v>
      </c>
      <c r="J26">
        <f>SUMIFS(data!$L:$L,data!$D:$D,$A26,data!$E:$E,J$1)</f>
        <v>1455.27</v>
      </c>
      <c r="K26">
        <f>SUMIFS(data!$L:$L,data!$D:$D,$A26,data!$E:$E,K$1)</f>
        <v>1233.3900000000001</v>
      </c>
      <c r="L26">
        <f>SUMIFS(data!$L:$L,data!$D:$D,$A26,data!$E:$E,L$1)</f>
        <v>5935.17</v>
      </c>
      <c r="M26">
        <f>SUMIFS(data!$L:$L,data!$D:$D,$A26,data!$E:$E,M$1)</f>
        <v>30.42</v>
      </c>
      <c r="N26" s="27">
        <f>SUM(B26:M26)</f>
        <v>16268.74</v>
      </c>
      <c r="P26" s="20">
        <f t="shared" si="0"/>
        <v>2425.7600000000002</v>
      </c>
      <c r="Q26" s="20">
        <f t="shared" si="1"/>
        <v>1157.23</v>
      </c>
      <c r="R26" s="20">
        <f t="shared" si="2"/>
        <v>5486.77</v>
      </c>
      <c r="S26" s="20">
        <f t="shared" si="3"/>
        <v>7198.9800000000005</v>
      </c>
      <c r="U26" s="19">
        <f t="shared" si="4"/>
        <v>0.2933982594841395</v>
      </c>
    </row>
    <row r="27" spans="1:21" x14ac:dyDescent="0.3">
      <c r="A27" t="s">
        <v>126</v>
      </c>
      <c r="B27">
        <f>SUMIFS(data!$L:$L,data!$D:$D,$A27,data!$E:$E,B$1)</f>
        <v>0</v>
      </c>
      <c r="C27">
        <f>SUMIFS(data!$L:$L,data!$D:$D,$A27,data!$E:$E,C$1)</f>
        <v>268.2</v>
      </c>
      <c r="D27">
        <f>SUMIFS(data!$L:$L,data!$D:$D,$A27,data!$E:$E,D$1)</f>
        <v>9.48</v>
      </c>
      <c r="E27">
        <f>SUMIFS(data!$L:$L,data!$D:$D,$A27,data!$E:$E,E$1)</f>
        <v>0</v>
      </c>
      <c r="F27">
        <f>SUMIFS(data!$L:$L,data!$D:$D,$A27,data!$E:$E,F$1)</f>
        <v>4.54</v>
      </c>
      <c r="G27">
        <f>SUMIFS(data!$L:$L,data!$D:$D,$A27,data!$E:$E,G$1)</f>
        <v>10.18</v>
      </c>
      <c r="H27">
        <f>SUMIFS(data!$L:$L,data!$D:$D,$A27,data!$E:$E,H$1)</f>
        <v>0</v>
      </c>
      <c r="I27">
        <f>SUMIFS(data!$L:$L,data!$D:$D,$A27,data!$E:$E,I$1)</f>
        <v>13.74</v>
      </c>
      <c r="J27">
        <f>SUMIFS(data!$L:$L,data!$D:$D,$A27,data!$E:$E,J$1)</f>
        <v>0</v>
      </c>
      <c r="K27">
        <f>SUMIFS(data!$L:$L,data!$D:$D,$A27,data!$E:$E,K$1)</f>
        <v>0</v>
      </c>
      <c r="L27">
        <f>SUMIFS(data!$L:$L,data!$D:$D,$A27,data!$E:$E,L$1)</f>
        <v>11.27</v>
      </c>
      <c r="M27">
        <f>SUMIFS(data!$L:$L,data!$D:$D,$A27,data!$E:$E,M$1)</f>
        <v>4.43</v>
      </c>
      <c r="N27" s="27">
        <f>SUM(B27:M27)</f>
        <v>321.84000000000003</v>
      </c>
      <c r="P27" s="20">
        <f t="shared" si="0"/>
        <v>277.68</v>
      </c>
      <c r="Q27" s="20">
        <f t="shared" si="1"/>
        <v>14.719999999999999</v>
      </c>
      <c r="R27" s="20">
        <f t="shared" si="2"/>
        <v>13.74</v>
      </c>
      <c r="S27" s="20">
        <f t="shared" si="3"/>
        <v>15.7</v>
      </c>
      <c r="U27" s="19">
        <f t="shared" si="4"/>
        <v>-0.81400695998011441</v>
      </c>
    </row>
    <row r="28" spans="1:21" x14ac:dyDescent="0.3">
      <c r="A28" t="s">
        <v>113</v>
      </c>
      <c r="B28">
        <f>SUMIFS(data!$L:$L,data!$D:$D,$A28,data!$E:$E,B$1)</f>
        <v>0</v>
      </c>
      <c r="C28">
        <f>SUMIFS(data!$L:$L,data!$D:$D,$A28,data!$E:$E,C$1)</f>
        <v>0</v>
      </c>
      <c r="D28">
        <f>SUMIFS(data!$L:$L,data!$D:$D,$A28,data!$E:$E,D$1)</f>
        <v>0</v>
      </c>
      <c r="E28">
        <f>SUMIFS(data!$L:$L,data!$D:$D,$A28,data!$E:$E,E$1)</f>
        <v>0</v>
      </c>
      <c r="F28">
        <f>SUMIFS(data!$L:$L,data!$D:$D,$A28,data!$E:$E,F$1)</f>
        <v>0</v>
      </c>
      <c r="G28">
        <f>SUMIFS(data!$L:$L,data!$D:$D,$A28,data!$E:$E,G$1)</f>
        <v>0</v>
      </c>
      <c r="H28">
        <f>SUMIFS(data!$L:$L,data!$D:$D,$A28,data!$E:$E,H$1)</f>
        <v>0</v>
      </c>
      <c r="I28">
        <f>SUMIFS(data!$L:$L,data!$D:$D,$A28,data!$E:$E,I$1)</f>
        <v>0</v>
      </c>
      <c r="J28">
        <f>SUMIFS(data!$L:$L,data!$D:$D,$A28,data!$E:$E,J$1)</f>
        <v>13</v>
      </c>
      <c r="K28">
        <f>SUMIFS(data!$L:$L,data!$D:$D,$A28,data!$E:$E,K$1)</f>
        <v>637.29999999999995</v>
      </c>
      <c r="L28">
        <f>SUMIFS(data!$L:$L,data!$D:$D,$A28,data!$E:$E,L$1)</f>
        <v>0</v>
      </c>
      <c r="M28">
        <f>SUMIFS(data!$L:$L,data!$D:$D,$A28,data!$E:$E,M$1)</f>
        <v>1758.62</v>
      </c>
      <c r="N28" s="27">
        <f>SUM(B28:M28)</f>
        <v>2408.92</v>
      </c>
      <c r="P28" s="20">
        <f t="shared" si="0"/>
        <v>0</v>
      </c>
      <c r="Q28" s="20">
        <f t="shared" si="1"/>
        <v>0</v>
      </c>
      <c r="R28" s="20">
        <f t="shared" si="2"/>
        <v>13</v>
      </c>
      <c r="S28" s="20">
        <f t="shared" si="3"/>
        <v>2395.92</v>
      </c>
      <c r="U28" s="19">
        <f t="shared" si="4"/>
        <v>0.99460339073111603</v>
      </c>
    </row>
    <row r="29" spans="1:21" x14ac:dyDescent="0.3">
      <c r="A29" t="s">
        <v>65</v>
      </c>
      <c r="B29">
        <f>SUMIFS(data!$L:$L,data!$D:$D,$A29,data!$E:$E,B$1)</f>
        <v>101.53</v>
      </c>
      <c r="C29">
        <f>SUMIFS(data!$L:$L,data!$D:$D,$A29,data!$E:$E,C$1)</f>
        <v>200.80000000000004</v>
      </c>
      <c r="D29">
        <f>SUMIFS(data!$L:$L,data!$D:$D,$A29,data!$E:$E,D$1)</f>
        <v>468.53999999999996</v>
      </c>
      <c r="E29">
        <f>SUMIFS(data!$L:$L,data!$D:$D,$A29,data!$E:$E,E$1)</f>
        <v>786.0100000000001</v>
      </c>
      <c r="F29">
        <f>SUMIFS(data!$L:$L,data!$D:$D,$A29,data!$E:$E,F$1)</f>
        <v>2217.2200000000003</v>
      </c>
      <c r="G29">
        <f>SUMIFS(data!$L:$L,data!$D:$D,$A29,data!$E:$E,G$1)</f>
        <v>2195.3200000000002</v>
      </c>
      <c r="H29">
        <f>SUMIFS(data!$L:$L,data!$D:$D,$A29,data!$E:$E,H$1)</f>
        <v>1004.64</v>
      </c>
      <c r="I29">
        <f>SUMIFS(data!$L:$L,data!$D:$D,$A29,data!$E:$E,I$1)</f>
        <v>2188.8699999999994</v>
      </c>
      <c r="J29">
        <f>SUMIFS(data!$L:$L,data!$D:$D,$A29,data!$E:$E,J$1)</f>
        <v>304.45</v>
      </c>
      <c r="K29">
        <f>SUMIFS(data!$L:$L,data!$D:$D,$A29,data!$E:$E,K$1)</f>
        <v>2157.8200000000002</v>
      </c>
      <c r="L29">
        <f>SUMIFS(data!$L:$L,data!$D:$D,$A29,data!$E:$E,L$1)</f>
        <v>401.90000000000003</v>
      </c>
      <c r="M29">
        <f>SUMIFS(data!$L:$L,data!$D:$D,$A29,data!$E:$E,M$1)</f>
        <v>17554.210000000003</v>
      </c>
      <c r="N29" s="27">
        <f>SUM(B29:M29)</f>
        <v>29581.310000000005</v>
      </c>
      <c r="P29" s="20">
        <f t="shared" si="0"/>
        <v>770.87</v>
      </c>
      <c r="Q29" s="20">
        <f t="shared" si="1"/>
        <v>5198.5500000000011</v>
      </c>
      <c r="R29" s="20">
        <f t="shared" si="2"/>
        <v>3497.9599999999991</v>
      </c>
      <c r="S29" s="20">
        <f t="shared" si="3"/>
        <v>20113.930000000004</v>
      </c>
      <c r="U29" s="19">
        <f t="shared" si="4"/>
        <v>0.65389463820229743</v>
      </c>
    </row>
    <row r="30" spans="1:21" x14ac:dyDescent="0.3">
      <c r="A30" t="s">
        <v>104</v>
      </c>
      <c r="B30">
        <f>SUMIFS(data!$L:$L,data!$D:$D,$A30,data!$E:$E,B$1)</f>
        <v>407.93</v>
      </c>
      <c r="C30">
        <f>SUMIFS(data!$L:$L,data!$D:$D,$A30,data!$E:$E,C$1)</f>
        <v>813.32999999999993</v>
      </c>
      <c r="D30">
        <f>SUMIFS(data!$L:$L,data!$D:$D,$A30,data!$E:$E,D$1)</f>
        <v>211.7</v>
      </c>
      <c r="E30">
        <f>SUMIFS(data!$L:$L,data!$D:$D,$A30,data!$E:$E,E$1)</f>
        <v>1197.1200000000001</v>
      </c>
      <c r="F30">
        <f>SUMIFS(data!$L:$L,data!$D:$D,$A30,data!$E:$E,F$1)</f>
        <v>1051.81</v>
      </c>
      <c r="G30">
        <f>SUMIFS(data!$L:$L,data!$D:$D,$A30,data!$E:$E,G$1)</f>
        <v>1804.81</v>
      </c>
      <c r="H30">
        <f>SUMIFS(data!$L:$L,data!$D:$D,$A30,data!$E:$E,H$1)</f>
        <v>766.28</v>
      </c>
      <c r="I30">
        <f>SUMIFS(data!$L:$L,data!$D:$D,$A30,data!$E:$E,I$1)</f>
        <v>1330.52</v>
      </c>
      <c r="J30">
        <f>SUMIFS(data!$L:$L,data!$D:$D,$A30,data!$E:$E,J$1)</f>
        <v>1971.89</v>
      </c>
      <c r="K30">
        <f>SUMIFS(data!$L:$L,data!$D:$D,$A30,data!$E:$E,K$1)</f>
        <v>1049.8000000000002</v>
      </c>
      <c r="L30">
        <f>SUMIFS(data!$L:$L,data!$D:$D,$A30,data!$E:$E,L$1)</f>
        <v>336.43</v>
      </c>
      <c r="M30">
        <f>SUMIFS(data!$L:$L,data!$D:$D,$A30,data!$E:$E,M$1)</f>
        <v>7.02</v>
      </c>
      <c r="N30" s="27">
        <f>SUM(B30:M30)</f>
        <v>10948.64</v>
      </c>
      <c r="P30" s="20">
        <f t="shared" si="0"/>
        <v>1432.96</v>
      </c>
      <c r="Q30" s="20">
        <f t="shared" si="1"/>
        <v>4053.7400000000002</v>
      </c>
      <c r="R30" s="20">
        <f t="shared" si="2"/>
        <v>4068.6900000000005</v>
      </c>
      <c r="S30" s="20">
        <f t="shared" si="3"/>
        <v>1393.2500000000002</v>
      </c>
      <c r="U30" s="19">
        <f t="shared" si="4"/>
        <v>-3.6269344868403567E-3</v>
      </c>
    </row>
    <row r="31" spans="1:21" x14ac:dyDescent="0.3">
      <c r="A31" t="s">
        <v>91</v>
      </c>
      <c r="B31">
        <f>SUMIFS(data!$L:$L,data!$D:$D,$A31,data!$E:$E,B$1)</f>
        <v>112.99000000000001</v>
      </c>
      <c r="C31">
        <f>SUMIFS(data!$L:$L,data!$D:$D,$A31,data!$E:$E,C$1)</f>
        <v>696.74000000000012</v>
      </c>
      <c r="D31">
        <f>SUMIFS(data!$L:$L,data!$D:$D,$A31,data!$E:$E,D$1)</f>
        <v>573.89</v>
      </c>
      <c r="E31">
        <f>SUMIFS(data!$L:$L,data!$D:$D,$A31,data!$E:$E,E$1)</f>
        <v>422.29999999999995</v>
      </c>
      <c r="F31">
        <f>SUMIFS(data!$L:$L,data!$D:$D,$A31,data!$E:$E,F$1)</f>
        <v>422.88000000000005</v>
      </c>
      <c r="G31">
        <f>SUMIFS(data!$L:$L,data!$D:$D,$A31,data!$E:$E,G$1)</f>
        <v>341.62</v>
      </c>
      <c r="H31">
        <f>SUMIFS(data!$L:$L,data!$D:$D,$A31,data!$E:$E,H$1)</f>
        <v>362.08</v>
      </c>
      <c r="I31">
        <f>SUMIFS(data!$L:$L,data!$D:$D,$A31,data!$E:$E,I$1)</f>
        <v>793.78</v>
      </c>
      <c r="J31">
        <f>SUMIFS(data!$L:$L,data!$D:$D,$A31,data!$E:$E,J$1)</f>
        <v>563.65999999999985</v>
      </c>
      <c r="K31">
        <f>SUMIFS(data!$L:$L,data!$D:$D,$A31,data!$E:$E,K$1)</f>
        <v>631.35</v>
      </c>
      <c r="L31">
        <f>SUMIFS(data!$L:$L,data!$D:$D,$A31,data!$E:$E,L$1)</f>
        <v>796.99</v>
      </c>
      <c r="M31">
        <f>SUMIFS(data!$L:$L,data!$D:$D,$A31,data!$E:$E,M$1)</f>
        <v>6553.6399999999994</v>
      </c>
      <c r="N31" s="27">
        <f>SUM(B31:M31)</f>
        <v>12271.919999999998</v>
      </c>
      <c r="P31" s="20">
        <f t="shared" si="0"/>
        <v>1383.6200000000001</v>
      </c>
      <c r="Q31" s="20">
        <f t="shared" si="1"/>
        <v>1186.8000000000002</v>
      </c>
      <c r="R31" s="20">
        <f t="shared" si="2"/>
        <v>1719.5199999999998</v>
      </c>
      <c r="S31" s="20">
        <f t="shared" si="3"/>
        <v>7981.98</v>
      </c>
      <c r="U31" s="19">
        <f t="shared" si="4"/>
        <v>0.53767951551183524</v>
      </c>
    </row>
    <row r="32" spans="1:21" x14ac:dyDescent="0.3">
      <c r="A32" t="s">
        <v>14</v>
      </c>
      <c r="B32">
        <f>SUMIFS(data!$L:$L,data!$D:$D,$A32,data!$E:$E,B$1)</f>
        <v>693.33999999999992</v>
      </c>
      <c r="C32">
        <f>SUMIFS(data!$L:$L,data!$D:$D,$A32,data!$E:$E,C$1)</f>
        <v>541.7399999999999</v>
      </c>
      <c r="D32">
        <f>SUMIFS(data!$L:$L,data!$D:$D,$A32,data!$E:$E,D$1)</f>
        <v>804.6</v>
      </c>
      <c r="E32">
        <f>SUMIFS(data!$L:$L,data!$D:$D,$A32,data!$E:$E,E$1)</f>
        <v>608.83999999999992</v>
      </c>
      <c r="F32">
        <f>SUMIFS(data!$L:$L,data!$D:$D,$A32,data!$E:$E,F$1)</f>
        <v>754.73000000000013</v>
      </c>
      <c r="G32">
        <f>SUMIFS(data!$L:$L,data!$D:$D,$A32,data!$E:$E,G$1)</f>
        <v>719.07999999999993</v>
      </c>
      <c r="H32">
        <f>SUMIFS(data!$L:$L,data!$D:$D,$A32,data!$E:$E,H$1)</f>
        <v>428.14</v>
      </c>
      <c r="I32">
        <f>SUMIFS(data!$L:$L,data!$D:$D,$A32,data!$E:$E,I$1)</f>
        <v>141.98000000000002</v>
      </c>
      <c r="J32">
        <f>SUMIFS(data!$L:$L,data!$D:$D,$A32,data!$E:$E,J$1)</f>
        <v>5266.4199999999992</v>
      </c>
      <c r="K32">
        <f>SUMIFS(data!$L:$L,data!$D:$D,$A32,data!$E:$E,K$1)</f>
        <v>2149.92</v>
      </c>
      <c r="L32">
        <f>SUMIFS(data!$L:$L,data!$D:$D,$A32,data!$E:$E,L$1)</f>
        <v>562.05999999999995</v>
      </c>
      <c r="M32">
        <f>SUMIFS(data!$L:$L,data!$D:$D,$A32,data!$E:$E,M$1)</f>
        <v>51.39</v>
      </c>
      <c r="N32" s="27">
        <f>SUM(B32:M32)</f>
        <v>12722.239999999998</v>
      </c>
      <c r="P32" s="20">
        <f t="shared" si="0"/>
        <v>2039.6799999999998</v>
      </c>
      <c r="Q32" s="20">
        <f t="shared" si="1"/>
        <v>2082.65</v>
      </c>
      <c r="R32" s="20">
        <f t="shared" si="2"/>
        <v>5836.5399999999991</v>
      </c>
      <c r="S32" s="20">
        <f t="shared" si="3"/>
        <v>2763.37</v>
      </c>
      <c r="U32" s="19">
        <f t="shared" si="4"/>
        <v>5.6883850642654138E-2</v>
      </c>
    </row>
    <row r="33" spans="1:21" x14ac:dyDescent="0.3">
      <c r="A33" t="s">
        <v>114</v>
      </c>
      <c r="B33">
        <f>SUMIFS(data!$L:$L,data!$D:$D,$A33,data!$E:$E,B$1)</f>
        <v>0</v>
      </c>
      <c r="C33">
        <f>SUMIFS(data!$L:$L,data!$D:$D,$A33,data!$E:$E,C$1)</f>
        <v>0</v>
      </c>
      <c r="D33">
        <f>SUMIFS(data!$L:$L,data!$D:$D,$A33,data!$E:$E,D$1)</f>
        <v>0</v>
      </c>
      <c r="E33">
        <f>SUMIFS(data!$L:$L,data!$D:$D,$A33,data!$E:$E,E$1)</f>
        <v>0</v>
      </c>
      <c r="F33">
        <f>SUMIFS(data!$L:$L,data!$D:$D,$A33,data!$E:$E,F$1)</f>
        <v>0</v>
      </c>
      <c r="G33">
        <f>SUMIFS(data!$L:$L,data!$D:$D,$A33,data!$E:$E,G$1)</f>
        <v>0</v>
      </c>
      <c r="H33">
        <f>SUMIFS(data!$L:$L,data!$D:$D,$A33,data!$E:$E,H$1)</f>
        <v>542.71</v>
      </c>
      <c r="I33">
        <f>SUMIFS(data!$L:$L,data!$D:$D,$A33,data!$E:$E,I$1)</f>
        <v>27.8</v>
      </c>
      <c r="J33">
        <f>SUMIFS(data!$L:$L,data!$D:$D,$A33,data!$E:$E,J$1)</f>
        <v>0</v>
      </c>
      <c r="K33">
        <f>SUMIFS(data!$L:$L,data!$D:$D,$A33,data!$E:$E,K$1)</f>
        <v>395.99</v>
      </c>
      <c r="L33">
        <f>SUMIFS(data!$L:$L,data!$D:$D,$A33,data!$E:$E,L$1)</f>
        <v>0</v>
      </c>
      <c r="M33">
        <f>SUMIFS(data!$L:$L,data!$D:$D,$A33,data!$E:$E,M$1)</f>
        <v>1388.1499999999999</v>
      </c>
      <c r="N33" s="27">
        <f>SUM(B33:M33)</f>
        <v>2354.6499999999996</v>
      </c>
      <c r="P33" s="20">
        <f t="shared" si="0"/>
        <v>0</v>
      </c>
      <c r="Q33" s="20">
        <f t="shared" si="1"/>
        <v>0</v>
      </c>
      <c r="R33" s="20">
        <f t="shared" si="2"/>
        <v>570.51</v>
      </c>
      <c r="S33" s="20">
        <f t="shared" si="3"/>
        <v>1784.1399999999999</v>
      </c>
      <c r="U33" s="19">
        <f t="shared" si="4"/>
        <v>0.75770921368356237</v>
      </c>
    </row>
    <row r="34" spans="1:21" x14ac:dyDescent="0.3">
      <c r="A34" t="s">
        <v>121</v>
      </c>
      <c r="B34">
        <f>SUMIFS(data!$L:$L,data!$D:$D,$A34,data!$E:$E,B$1)</f>
        <v>0</v>
      </c>
      <c r="C34">
        <f>SUMIFS(data!$L:$L,data!$D:$D,$A34,data!$E:$E,C$1)</f>
        <v>246.98</v>
      </c>
      <c r="D34">
        <f>SUMIFS(data!$L:$L,data!$D:$D,$A34,data!$E:$E,D$1)</f>
        <v>0</v>
      </c>
      <c r="E34">
        <f>SUMIFS(data!$L:$L,data!$D:$D,$A34,data!$E:$E,E$1)</f>
        <v>0</v>
      </c>
      <c r="F34">
        <f>SUMIFS(data!$L:$L,data!$D:$D,$A34,data!$E:$E,F$1)</f>
        <v>0</v>
      </c>
      <c r="G34">
        <f>SUMIFS(data!$L:$L,data!$D:$D,$A34,data!$E:$E,G$1)</f>
        <v>0</v>
      </c>
      <c r="H34">
        <f>SUMIFS(data!$L:$L,data!$D:$D,$A34,data!$E:$E,H$1)</f>
        <v>710.85</v>
      </c>
      <c r="I34">
        <f>SUMIFS(data!$L:$L,data!$D:$D,$A34,data!$E:$E,I$1)</f>
        <v>0</v>
      </c>
      <c r="J34">
        <f>SUMIFS(data!$L:$L,data!$D:$D,$A34,data!$E:$E,J$1)</f>
        <v>0</v>
      </c>
      <c r="K34">
        <f>SUMIFS(data!$L:$L,data!$D:$D,$A34,data!$E:$E,K$1)</f>
        <v>0</v>
      </c>
      <c r="L34">
        <f>SUMIFS(data!$L:$L,data!$D:$D,$A34,data!$E:$E,L$1)</f>
        <v>0</v>
      </c>
      <c r="M34">
        <f>SUMIFS(data!$L:$L,data!$D:$D,$A34,data!$E:$E,M$1)</f>
        <v>0</v>
      </c>
      <c r="N34" s="27">
        <f>SUM(B34:M34)</f>
        <v>957.83</v>
      </c>
      <c r="P34" s="20">
        <f t="shared" si="0"/>
        <v>246.98</v>
      </c>
      <c r="Q34" s="20">
        <f t="shared" si="1"/>
        <v>0</v>
      </c>
      <c r="R34" s="20">
        <f t="shared" si="2"/>
        <v>710.85</v>
      </c>
      <c r="S34" s="20">
        <f t="shared" si="3"/>
        <v>0</v>
      </c>
      <c r="U34" s="19">
        <f t="shared" si="4"/>
        <v>-0.25785369011202403</v>
      </c>
    </row>
    <row r="35" spans="1:21" x14ac:dyDescent="0.3">
      <c r="A35" t="s">
        <v>29</v>
      </c>
      <c r="B35">
        <f>SUMIFS(data!$L:$L,data!$D:$D,$A35,data!$E:$E,B$1)</f>
        <v>557.17000000000007</v>
      </c>
      <c r="C35">
        <f>SUMIFS(data!$L:$L,data!$D:$D,$A35,data!$E:$E,C$1)</f>
        <v>269.77</v>
      </c>
      <c r="D35">
        <f>SUMIFS(data!$L:$L,data!$D:$D,$A35,data!$E:$E,D$1)</f>
        <v>2995.9300000000007</v>
      </c>
      <c r="E35">
        <f>SUMIFS(data!$L:$L,data!$D:$D,$A35,data!$E:$E,E$1)</f>
        <v>385.94</v>
      </c>
      <c r="F35">
        <f>SUMIFS(data!$L:$L,data!$D:$D,$A35,data!$E:$E,F$1)</f>
        <v>438.57</v>
      </c>
      <c r="G35">
        <f>SUMIFS(data!$L:$L,data!$D:$D,$A35,data!$E:$E,G$1)</f>
        <v>11985.109999999997</v>
      </c>
      <c r="H35">
        <f>SUMIFS(data!$L:$L,data!$D:$D,$A35,data!$E:$E,H$1)</f>
        <v>1738.94</v>
      </c>
      <c r="I35">
        <f>SUMIFS(data!$L:$L,data!$D:$D,$A35,data!$E:$E,I$1)</f>
        <v>2193.19</v>
      </c>
      <c r="J35">
        <f>SUMIFS(data!$L:$L,data!$D:$D,$A35,data!$E:$E,J$1)</f>
        <v>7661.8399999999992</v>
      </c>
      <c r="K35">
        <f>SUMIFS(data!$L:$L,data!$D:$D,$A35,data!$E:$E,K$1)</f>
        <v>2796.1499999999996</v>
      </c>
      <c r="L35">
        <f>SUMIFS(data!$L:$L,data!$D:$D,$A35,data!$E:$E,L$1)</f>
        <v>1644.49</v>
      </c>
      <c r="M35">
        <f>SUMIFS(data!$L:$L,data!$D:$D,$A35,data!$E:$E,M$1)</f>
        <v>9500.76</v>
      </c>
      <c r="N35" s="27">
        <f>SUM(B35:M35)</f>
        <v>42167.859999999993</v>
      </c>
      <c r="P35" s="20">
        <f t="shared" si="0"/>
        <v>3822.8700000000008</v>
      </c>
      <c r="Q35" s="20">
        <f t="shared" si="1"/>
        <v>12809.619999999997</v>
      </c>
      <c r="R35" s="20">
        <f t="shared" si="2"/>
        <v>11593.97</v>
      </c>
      <c r="S35" s="20">
        <f t="shared" si="3"/>
        <v>13941.4</v>
      </c>
      <c r="U35" s="19">
        <f t="shared" si="4"/>
        <v>0.23995834742384362</v>
      </c>
    </row>
    <row r="36" spans="1:21" x14ac:dyDescent="0.3">
      <c r="A36" t="s">
        <v>92</v>
      </c>
      <c r="B36">
        <f>SUMIFS(data!$L:$L,data!$D:$D,$A36,data!$E:$E,B$1)</f>
        <v>336.25</v>
      </c>
      <c r="C36">
        <f>SUMIFS(data!$L:$L,data!$D:$D,$A36,data!$E:$E,C$1)</f>
        <v>510.08000000000004</v>
      </c>
      <c r="D36">
        <f>SUMIFS(data!$L:$L,data!$D:$D,$A36,data!$E:$E,D$1)</f>
        <v>654.16</v>
      </c>
      <c r="E36">
        <f>SUMIFS(data!$L:$L,data!$D:$D,$A36,data!$E:$E,E$1)</f>
        <v>455.01999999999992</v>
      </c>
      <c r="F36">
        <f>SUMIFS(data!$L:$L,data!$D:$D,$A36,data!$E:$E,F$1)</f>
        <v>1026.7199999999998</v>
      </c>
      <c r="G36">
        <f>SUMIFS(data!$L:$L,data!$D:$D,$A36,data!$E:$E,G$1)</f>
        <v>435.1</v>
      </c>
      <c r="H36">
        <f>SUMIFS(data!$L:$L,data!$D:$D,$A36,data!$E:$E,H$1)</f>
        <v>1661.29</v>
      </c>
      <c r="I36">
        <f>SUMIFS(data!$L:$L,data!$D:$D,$A36,data!$E:$E,I$1)</f>
        <v>250.89999999999998</v>
      </c>
      <c r="J36">
        <f>SUMIFS(data!$L:$L,data!$D:$D,$A36,data!$E:$E,J$1)</f>
        <v>3143.37</v>
      </c>
      <c r="K36">
        <f>SUMIFS(data!$L:$L,data!$D:$D,$A36,data!$E:$E,K$1)</f>
        <v>2898.1699999999996</v>
      </c>
      <c r="L36">
        <f>SUMIFS(data!$L:$L,data!$D:$D,$A36,data!$E:$E,L$1)</f>
        <v>1492.35</v>
      </c>
      <c r="M36">
        <f>SUMIFS(data!$L:$L,data!$D:$D,$A36,data!$E:$E,M$1)</f>
        <v>0</v>
      </c>
      <c r="N36" s="27">
        <f>SUM(B36:M36)</f>
        <v>12863.41</v>
      </c>
      <c r="P36" s="20">
        <f t="shared" si="0"/>
        <v>1500.49</v>
      </c>
      <c r="Q36" s="20">
        <f t="shared" si="1"/>
        <v>1916.8399999999997</v>
      </c>
      <c r="R36" s="20">
        <f t="shared" si="2"/>
        <v>5055.5599999999995</v>
      </c>
      <c r="S36" s="20">
        <f t="shared" si="3"/>
        <v>4390.5199999999995</v>
      </c>
      <c r="U36" s="19">
        <f t="shared" si="4"/>
        <v>0.2246705966769309</v>
      </c>
    </row>
    <row r="37" spans="1:21" x14ac:dyDescent="0.3">
      <c r="A37" t="s">
        <v>78</v>
      </c>
      <c r="B37">
        <f>SUMIFS(data!$L:$L,data!$D:$D,$A37,data!$E:$E,B$1)</f>
        <v>233.71</v>
      </c>
      <c r="C37">
        <f>SUMIFS(data!$L:$L,data!$D:$D,$A37,data!$E:$E,C$1)</f>
        <v>194.41</v>
      </c>
      <c r="D37">
        <f>SUMIFS(data!$L:$L,data!$D:$D,$A37,data!$E:$E,D$1)</f>
        <v>586.43000000000006</v>
      </c>
      <c r="E37">
        <f>SUMIFS(data!$L:$L,data!$D:$D,$A37,data!$E:$E,E$1)</f>
        <v>273.10000000000002</v>
      </c>
      <c r="F37">
        <f>SUMIFS(data!$L:$L,data!$D:$D,$A37,data!$E:$E,F$1)</f>
        <v>90.759999999999991</v>
      </c>
      <c r="G37">
        <f>SUMIFS(data!$L:$L,data!$D:$D,$A37,data!$E:$E,G$1)</f>
        <v>230.74</v>
      </c>
      <c r="H37">
        <f>SUMIFS(data!$L:$L,data!$D:$D,$A37,data!$E:$E,H$1)</f>
        <v>508.98999999999995</v>
      </c>
      <c r="I37">
        <f>SUMIFS(data!$L:$L,data!$D:$D,$A37,data!$E:$E,I$1)</f>
        <v>650.56000000000006</v>
      </c>
      <c r="J37">
        <f>SUMIFS(data!$L:$L,data!$D:$D,$A37,data!$E:$E,J$1)</f>
        <v>3488.3700000000003</v>
      </c>
      <c r="K37">
        <f>SUMIFS(data!$L:$L,data!$D:$D,$A37,data!$E:$E,K$1)</f>
        <v>287.56</v>
      </c>
      <c r="L37">
        <f>SUMIFS(data!$L:$L,data!$D:$D,$A37,data!$E:$E,L$1)</f>
        <v>6171.1500000000005</v>
      </c>
      <c r="M37">
        <f>SUMIFS(data!$L:$L,data!$D:$D,$A37,data!$E:$E,M$1)</f>
        <v>0</v>
      </c>
      <c r="N37" s="27">
        <f>SUM(B37:M37)</f>
        <v>12715.78</v>
      </c>
      <c r="P37" s="20">
        <f t="shared" si="0"/>
        <v>1014.5500000000001</v>
      </c>
      <c r="Q37" s="20">
        <f t="shared" si="1"/>
        <v>594.6</v>
      </c>
      <c r="R37" s="20">
        <f t="shared" si="2"/>
        <v>4647.92</v>
      </c>
      <c r="S37" s="20">
        <f t="shared" si="3"/>
        <v>6458.7100000000009</v>
      </c>
      <c r="U37" s="19">
        <f t="shared" si="4"/>
        <v>0.42814204083430196</v>
      </c>
    </row>
    <row r="38" spans="1:21" x14ac:dyDescent="0.3">
      <c r="A38" t="s">
        <v>19</v>
      </c>
      <c r="B38">
        <f>SUMIFS(data!$L:$L,data!$D:$D,$A38,data!$E:$E,B$1)</f>
        <v>457.18</v>
      </c>
      <c r="C38">
        <f>SUMIFS(data!$L:$L,data!$D:$D,$A38,data!$E:$E,C$1)</f>
        <v>1506.2700000000002</v>
      </c>
      <c r="D38">
        <f>SUMIFS(data!$L:$L,data!$D:$D,$A38,data!$E:$E,D$1)</f>
        <v>1138.25</v>
      </c>
      <c r="E38">
        <f>SUMIFS(data!$L:$L,data!$D:$D,$A38,data!$E:$E,E$1)</f>
        <v>385.01</v>
      </c>
      <c r="F38">
        <f>SUMIFS(data!$L:$L,data!$D:$D,$A38,data!$E:$E,F$1)</f>
        <v>579.91</v>
      </c>
      <c r="G38">
        <f>SUMIFS(data!$L:$L,data!$D:$D,$A38,data!$E:$E,G$1)</f>
        <v>397.70000000000005</v>
      </c>
      <c r="H38">
        <f>SUMIFS(data!$L:$L,data!$D:$D,$A38,data!$E:$E,H$1)</f>
        <v>2883.9700000000003</v>
      </c>
      <c r="I38">
        <f>SUMIFS(data!$L:$L,data!$D:$D,$A38,data!$E:$E,I$1)</f>
        <v>1914.62</v>
      </c>
      <c r="J38">
        <f>SUMIFS(data!$L:$L,data!$D:$D,$A38,data!$E:$E,J$1)</f>
        <v>2093.5100000000002</v>
      </c>
      <c r="K38">
        <f>SUMIFS(data!$L:$L,data!$D:$D,$A38,data!$E:$E,K$1)</f>
        <v>1953.82</v>
      </c>
      <c r="L38">
        <f>SUMIFS(data!$L:$L,data!$D:$D,$A38,data!$E:$E,L$1)</f>
        <v>852.52</v>
      </c>
      <c r="M38">
        <f>SUMIFS(data!$L:$L,data!$D:$D,$A38,data!$E:$E,M$1)</f>
        <v>2489.3500000000004</v>
      </c>
      <c r="N38" s="27">
        <f>SUM(B38:M38)</f>
        <v>16652.11</v>
      </c>
      <c r="P38" s="20">
        <f t="shared" ref="P38:P69" si="5">SUM(B38:D38)</f>
        <v>3101.7000000000003</v>
      </c>
      <c r="Q38" s="20">
        <f t="shared" ref="Q38:Q69" si="6">SUM(E38:G38)</f>
        <v>1362.62</v>
      </c>
      <c r="R38" s="20">
        <f t="shared" ref="R38:R69" si="7">SUM(H38:J38)</f>
        <v>6892.1</v>
      </c>
      <c r="S38" s="20">
        <f t="shared" ref="S38:S69" si="8">SUM(K38:M38)</f>
        <v>5295.6900000000005</v>
      </c>
      <c r="U38" s="19">
        <f t="shared" ref="U38:U98" si="9">(S38-P38)/(SUM(P38:S38))</f>
        <v>0.13175447435790422</v>
      </c>
    </row>
    <row r="39" spans="1:21" x14ac:dyDescent="0.3">
      <c r="A39" t="s">
        <v>80</v>
      </c>
      <c r="B39">
        <f>SUMIFS(data!$L:$L,data!$D:$D,$A39,data!$E:$E,B$1)</f>
        <v>95.81</v>
      </c>
      <c r="C39">
        <f>SUMIFS(data!$L:$L,data!$D:$D,$A39,data!$E:$E,C$1)</f>
        <v>53.61</v>
      </c>
      <c r="D39">
        <f>SUMIFS(data!$L:$L,data!$D:$D,$A39,data!$E:$E,D$1)</f>
        <v>117.43</v>
      </c>
      <c r="E39">
        <f>SUMIFS(data!$L:$L,data!$D:$D,$A39,data!$E:$E,E$1)</f>
        <v>20.3</v>
      </c>
      <c r="F39">
        <f>SUMIFS(data!$L:$L,data!$D:$D,$A39,data!$E:$E,F$1)</f>
        <v>210.82999999999998</v>
      </c>
      <c r="G39">
        <f>SUMIFS(data!$L:$L,data!$D:$D,$A39,data!$E:$E,G$1)</f>
        <v>83.52000000000001</v>
      </c>
      <c r="H39">
        <f>SUMIFS(data!$L:$L,data!$D:$D,$A39,data!$E:$E,H$1)</f>
        <v>947.48</v>
      </c>
      <c r="I39">
        <f>SUMIFS(data!$L:$L,data!$D:$D,$A39,data!$E:$E,I$1)</f>
        <v>1319.9</v>
      </c>
      <c r="J39">
        <f>SUMIFS(data!$L:$L,data!$D:$D,$A39,data!$E:$E,J$1)</f>
        <v>502.90999999999997</v>
      </c>
      <c r="K39">
        <f>SUMIFS(data!$L:$L,data!$D:$D,$A39,data!$E:$E,K$1)</f>
        <v>4.4400000000000004</v>
      </c>
      <c r="L39">
        <f>SUMIFS(data!$L:$L,data!$D:$D,$A39,data!$E:$E,L$1)</f>
        <v>1973.06</v>
      </c>
      <c r="M39">
        <f>SUMIFS(data!$L:$L,data!$D:$D,$A39,data!$E:$E,M$1)</f>
        <v>1803.67</v>
      </c>
      <c r="N39" s="27">
        <f>SUM(B39:M39)</f>
        <v>7132.96</v>
      </c>
      <c r="P39" s="20">
        <f t="shared" si="5"/>
        <v>266.85000000000002</v>
      </c>
      <c r="Q39" s="20">
        <f t="shared" si="6"/>
        <v>314.64999999999998</v>
      </c>
      <c r="R39" s="20">
        <f t="shared" si="7"/>
        <v>2770.29</v>
      </c>
      <c r="S39" s="20">
        <f t="shared" si="8"/>
        <v>3781.17</v>
      </c>
      <c r="U39" s="19">
        <f t="shared" si="9"/>
        <v>0.4926874677553218</v>
      </c>
    </row>
    <row r="40" spans="1:21" x14ac:dyDescent="0.3">
      <c r="A40" t="s">
        <v>106</v>
      </c>
      <c r="B40">
        <f>SUMIFS(data!$L:$L,data!$D:$D,$A40,data!$E:$E,B$1)</f>
        <v>137.15</v>
      </c>
      <c r="C40">
        <f>SUMIFS(data!$L:$L,data!$D:$D,$A40,data!$E:$E,C$1)</f>
        <v>17.97</v>
      </c>
      <c r="D40">
        <f>SUMIFS(data!$L:$L,data!$D:$D,$A40,data!$E:$E,D$1)</f>
        <v>229.78</v>
      </c>
      <c r="E40">
        <f>SUMIFS(data!$L:$L,data!$D:$D,$A40,data!$E:$E,E$1)</f>
        <v>267.46999999999997</v>
      </c>
      <c r="F40">
        <f>SUMIFS(data!$L:$L,data!$D:$D,$A40,data!$E:$E,F$1)</f>
        <v>357.55</v>
      </c>
      <c r="G40">
        <f>SUMIFS(data!$L:$L,data!$D:$D,$A40,data!$E:$E,G$1)</f>
        <v>0</v>
      </c>
      <c r="H40">
        <f>SUMIFS(data!$L:$L,data!$D:$D,$A40,data!$E:$E,H$1)</f>
        <v>0</v>
      </c>
      <c r="I40">
        <f>SUMIFS(data!$L:$L,data!$D:$D,$A40,data!$E:$E,I$1)</f>
        <v>590.49</v>
      </c>
      <c r="J40">
        <f>SUMIFS(data!$L:$L,data!$D:$D,$A40,data!$E:$E,J$1)</f>
        <v>235.17</v>
      </c>
      <c r="K40">
        <f>SUMIFS(data!$L:$L,data!$D:$D,$A40,data!$E:$E,K$1)</f>
        <v>1503.13</v>
      </c>
      <c r="L40">
        <f>SUMIFS(data!$L:$L,data!$D:$D,$A40,data!$E:$E,L$1)</f>
        <v>21.05</v>
      </c>
      <c r="M40">
        <f>SUMIFS(data!$L:$L,data!$D:$D,$A40,data!$E:$E,M$1)</f>
        <v>61.089999999999996</v>
      </c>
      <c r="N40" s="27">
        <f>SUM(B40:M40)</f>
        <v>3420.8500000000004</v>
      </c>
      <c r="P40" s="20">
        <f t="shared" si="5"/>
        <v>384.9</v>
      </c>
      <c r="Q40" s="20">
        <f t="shared" si="6"/>
        <v>625.02</v>
      </c>
      <c r="R40" s="20">
        <f t="shared" si="7"/>
        <v>825.66</v>
      </c>
      <c r="S40" s="20">
        <f t="shared" si="8"/>
        <v>1585.27</v>
      </c>
      <c r="U40" s="19">
        <f t="shared" si="9"/>
        <v>0.35089816858383149</v>
      </c>
    </row>
    <row r="41" spans="1:21" x14ac:dyDescent="0.3">
      <c r="A41" t="s">
        <v>81</v>
      </c>
      <c r="B41">
        <f>SUMIFS(data!$L:$L,data!$D:$D,$A41,data!$E:$E,B$1)</f>
        <v>251.70999999999998</v>
      </c>
      <c r="C41">
        <f>SUMIFS(data!$L:$L,data!$D:$D,$A41,data!$E:$E,C$1)</f>
        <v>110</v>
      </c>
      <c r="D41">
        <f>SUMIFS(data!$L:$L,data!$D:$D,$A41,data!$E:$E,D$1)</f>
        <v>1360.09</v>
      </c>
      <c r="E41">
        <f>SUMIFS(data!$L:$L,data!$D:$D,$A41,data!$E:$E,E$1)</f>
        <v>1385.1499999999999</v>
      </c>
      <c r="F41">
        <f>SUMIFS(data!$L:$L,data!$D:$D,$A41,data!$E:$E,F$1)</f>
        <v>361.06</v>
      </c>
      <c r="G41">
        <f>SUMIFS(data!$L:$L,data!$D:$D,$A41,data!$E:$E,G$1)</f>
        <v>579.51</v>
      </c>
      <c r="H41">
        <f>SUMIFS(data!$L:$L,data!$D:$D,$A41,data!$E:$E,H$1)</f>
        <v>1925.3499999999997</v>
      </c>
      <c r="I41">
        <f>SUMIFS(data!$L:$L,data!$D:$D,$A41,data!$E:$E,I$1)</f>
        <v>1283.96</v>
      </c>
      <c r="J41">
        <f>SUMIFS(data!$L:$L,data!$D:$D,$A41,data!$E:$E,J$1)</f>
        <v>644.24000000000012</v>
      </c>
      <c r="K41">
        <f>SUMIFS(data!$L:$L,data!$D:$D,$A41,data!$E:$E,K$1)</f>
        <v>7505.87</v>
      </c>
      <c r="L41">
        <f>SUMIFS(data!$L:$L,data!$D:$D,$A41,data!$E:$E,L$1)</f>
        <v>3281.9700000000003</v>
      </c>
      <c r="M41">
        <f>SUMIFS(data!$L:$L,data!$D:$D,$A41,data!$E:$E,M$1)</f>
        <v>399.72</v>
      </c>
      <c r="N41" s="27">
        <f>SUM(B41:M41)</f>
        <v>19088.63</v>
      </c>
      <c r="P41" s="20">
        <f t="shared" si="5"/>
        <v>1721.8</v>
      </c>
      <c r="Q41" s="20">
        <f t="shared" si="6"/>
        <v>2325.7199999999998</v>
      </c>
      <c r="R41" s="20">
        <f t="shared" si="7"/>
        <v>3853.5499999999997</v>
      </c>
      <c r="S41" s="20">
        <f t="shared" si="8"/>
        <v>11187.56</v>
      </c>
      <c r="U41" s="19">
        <f t="shared" si="9"/>
        <v>0.49588472300002678</v>
      </c>
    </row>
    <row r="42" spans="1:21" x14ac:dyDescent="0.3">
      <c r="A42" t="s">
        <v>82</v>
      </c>
      <c r="B42">
        <f>SUMIFS(data!$L:$L,data!$D:$D,$A42,data!$E:$E,B$1)</f>
        <v>251.8</v>
      </c>
      <c r="C42">
        <f>SUMIFS(data!$L:$L,data!$D:$D,$A42,data!$E:$E,C$1)</f>
        <v>625.66999999999996</v>
      </c>
      <c r="D42">
        <f>SUMIFS(data!$L:$L,data!$D:$D,$A42,data!$E:$E,D$1)</f>
        <v>1101.3999999999999</v>
      </c>
      <c r="E42">
        <f>SUMIFS(data!$L:$L,data!$D:$D,$A42,data!$E:$E,E$1)</f>
        <v>1321.3700000000001</v>
      </c>
      <c r="F42">
        <f>SUMIFS(data!$L:$L,data!$D:$D,$A42,data!$E:$E,F$1)</f>
        <v>336.26</v>
      </c>
      <c r="G42">
        <f>SUMIFS(data!$L:$L,data!$D:$D,$A42,data!$E:$E,G$1)</f>
        <v>1998.47</v>
      </c>
      <c r="H42">
        <f>SUMIFS(data!$L:$L,data!$D:$D,$A42,data!$E:$E,H$1)</f>
        <v>1193.5899999999999</v>
      </c>
      <c r="I42">
        <f>SUMIFS(data!$L:$L,data!$D:$D,$A42,data!$E:$E,I$1)</f>
        <v>2283.1499999999996</v>
      </c>
      <c r="J42">
        <f>SUMIFS(data!$L:$L,data!$D:$D,$A42,data!$E:$E,J$1)</f>
        <v>1987.3100000000002</v>
      </c>
      <c r="K42">
        <f>SUMIFS(data!$L:$L,data!$D:$D,$A42,data!$E:$E,K$1)</f>
        <v>4804.96</v>
      </c>
      <c r="L42">
        <f>SUMIFS(data!$L:$L,data!$D:$D,$A42,data!$E:$E,L$1)</f>
        <v>185.48</v>
      </c>
      <c r="M42">
        <f>SUMIFS(data!$L:$L,data!$D:$D,$A42,data!$E:$E,M$1)</f>
        <v>0</v>
      </c>
      <c r="N42" s="27">
        <f>SUM(B42:M42)</f>
        <v>16089.46</v>
      </c>
      <c r="P42" s="20">
        <f t="shared" si="5"/>
        <v>1978.87</v>
      </c>
      <c r="Q42" s="20">
        <f t="shared" si="6"/>
        <v>3656.1000000000004</v>
      </c>
      <c r="R42" s="20">
        <f t="shared" si="7"/>
        <v>5464.05</v>
      </c>
      <c r="S42" s="20">
        <f t="shared" si="8"/>
        <v>4990.4399999999996</v>
      </c>
      <c r="U42" s="19">
        <f t="shared" si="9"/>
        <v>0.18717657398073023</v>
      </c>
    </row>
    <row r="43" spans="1:21" x14ac:dyDescent="0.3">
      <c r="A43" t="s">
        <v>43</v>
      </c>
      <c r="B43">
        <f>SUMIFS(data!$L:$L,data!$D:$D,$A43,data!$E:$E,B$1)</f>
        <v>79.289999999999992</v>
      </c>
      <c r="C43">
        <f>SUMIFS(data!$L:$L,data!$D:$D,$A43,data!$E:$E,C$1)</f>
        <v>337.25</v>
      </c>
      <c r="D43">
        <f>SUMIFS(data!$L:$L,data!$D:$D,$A43,data!$E:$E,D$1)</f>
        <v>679.42</v>
      </c>
      <c r="E43">
        <f>SUMIFS(data!$L:$L,data!$D:$D,$A43,data!$E:$E,E$1)</f>
        <v>56.77</v>
      </c>
      <c r="F43">
        <f>SUMIFS(data!$L:$L,data!$D:$D,$A43,data!$E:$E,F$1)</f>
        <v>343.47999999999996</v>
      </c>
      <c r="G43">
        <f>SUMIFS(data!$L:$L,data!$D:$D,$A43,data!$E:$E,G$1)</f>
        <v>189.47</v>
      </c>
      <c r="H43">
        <f>SUMIFS(data!$L:$L,data!$D:$D,$A43,data!$E:$E,H$1)</f>
        <v>340.36</v>
      </c>
      <c r="I43">
        <f>SUMIFS(data!$L:$L,data!$D:$D,$A43,data!$E:$E,I$1)</f>
        <v>184.47</v>
      </c>
      <c r="J43">
        <f>SUMIFS(data!$L:$L,data!$D:$D,$A43,data!$E:$E,J$1)</f>
        <v>2271.0700000000002</v>
      </c>
      <c r="K43">
        <f>SUMIFS(data!$L:$L,data!$D:$D,$A43,data!$E:$E,K$1)</f>
        <v>5236.8999999999996</v>
      </c>
      <c r="L43">
        <f>SUMIFS(data!$L:$L,data!$D:$D,$A43,data!$E:$E,L$1)</f>
        <v>665.15</v>
      </c>
      <c r="M43">
        <f>SUMIFS(data!$L:$L,data!$D:$D,$A43,data!$E:$E,M$1)</f>
        <v>6923.53</v>
      </c>
      <c r="N43" s="27">
        <f>SUM(B43:M43)</f>
        <v>17307.16</v>
      </c>
      <c r="P43" s="20">
        <f t="shared" si="5"/>
        <v>1095.96</v>
      </c>
      <c r="Q43" s="20">
        <f t="shared" si="6"/>
        <v>589.71999999999991</v>
      </c>
      <c r="R43" s="20">
        <f t="shared" si="7"/>
        <v>2795.9</v>
      </c>
      <c r="S43" s="20">
        <f t="shared" si="8"/>
        <v>12825.579999999998</v>
      </c>
      <c r="U43" s="19">
        <f t="shared" si="9"/>
        <v>0.67773222180877746</v>
      </c>
    </row>
    <row r="44" spans="1:21" x14ac:dyDescent="0.3">
      <c r="A44" t="s">
        <v>118</v>
      </c>
      <c r="B44">
        <f>SUMIFS(data!$L:$L,data!$D:$D,$A44,data!$E:$E,B$1)</f>
        <v>0</v>
      </c>
      <c r="C44">
        <f>SUMIFS(data!$L:$L,data!$D:$D,$A44,data!$E:$E,C$1)</f>
        <v>15.49</v>
      </c>
      <c r="D44">
        <f>SUMIFS(data!$L:$L,data!$D:$D,$A44,data!$E:$E,D$1)</f>
        <v>0</v>
      </c>
      <c r="E44">
        <f>SUMIFS(data!$L:$L,data!$D:$D,$A44,data!$E:$E,E$1)</f>
        <v>0</v>
      </c>
      <c r="F44">
        <f>SUMIFS(data!$L:$L,data!$D:$D,$A44,data!$E:$E,F$1)</f>
        <v>0</v>
      </c>
      <c r="G44">
        <f>SUMIFS(data!$L:$L,data!$D:$D,$A44,data!$E:$E,G$1)</f>
        <v>119.07</v>
      </c>
      <c r="H44">
        <f>SUMIFS(data!$L:$L,data!$D:$D,$A44,data!$E:$E,H$1)</f>
        <v>195.97</v>
      </c>
      <c r="I44">
        <f>SUMIFS(data!$L:$L,data!$D:$D,$A44,data!$E:$E,I$1)</f>
        <v>6.61</v>
      </c>
      <c r="J44">
        <f>SUMIFS(data!$L:$L,data!$D:$D,$A44,data!$E:$E,J$1)</f>
        <v>512.92000000000007</v>
      </c>
      <c r="K44">
        <f>SUMIFS(data!$L:$L,data!$D:$D,$A44,data!$E:$E,K$1)</f>
        <v>35.25</v>
      </c>
      <c r="L44">
        <f>SUMIFS(data!$L:$L,data!$D:$D,$A44,data!$E:$E,L$1)</f>
        <v>439.28</v>
      </c>
      <c r="M44">
        <f>SUMIFS(data!$L:$L,data!$D:$D,$A44,data!$E:$E,M$1)</f>
        <v>566.44000000000005</v>
      </c>
      <c r="N44" s="27">
        <f>SUM(B44:M44)</f>
        <v>1891.0300000000002</v>
      </c>
      <c r="P44" s="20">
        <f t="shared" si="5"/>
        <v>15.49</v>
      </c>
      <c r="Q44" s="20">
        <f t="shared" si="6"/>
        <v>119.07</v>
      </c>
      <c r="R44" s="20">
        <f t="shared" si="7"/>
        <v>715.50000000000011</v>
      </c>
      <c r="S44" s="20">
        <f t="shared" si="8"/>
        <v>1040.97</v>
      </c>
      <c r="U44" s="19">
        <f t="shared" si="9"/>
        <v>0.54228647879726921</v>
      </c>
    </row>
    <row r="45" spans="1:21" x14ac:dyDescent="0.3">
      <c r="A45" t="s">
        <v>115</v>
      </c>
      <c r="B45">
        <f>SUMIFS(data!$L:$L,data!$D:$D,$A45,data!$E:$E,B$1)</f>
        <v>11.4</v>
      </c>
      <c r="C45">
        <f>SUMIFS(data!$L:$L,data!$D:$D,$A45,data!$E:$E,C$1)</f>
        <v>8.14</v>
      </c>
      <c r="D45">
        <f>SUMIFS(data!$L:$L,data!$D:$D,$A45,data!$E:$E,D$1)</f>
        <v>28.19</v>
      </c>
      <c r="E45">
        <f>SUMIFS(data!$L:$L,data!$D:$D,$A45,data!$E:$E,E$1)</f>
        <v>16.25</v>
      </c>
      <c r="F45">
        <f>SUMIFS(data!$L:$L,data!$D:$D,$A45,data!$E:$E,F$1)</f>
        <v>177.2</v>
      </c>
      <c r="G45">
        <f>SUMIFS(data!$L:$L,data!$D:$D,$A45,data!$E:$E,G$1)</f>
        <v>1099.8899999999999</v>
      </c>
      <c r="H45">
        <f>SUMIFS(data!$L:$L,data!$D:$D,$A45,data!$E:$E,H$1)</f>
        <v>36.020000000000003</v>
      </c>
      <c r="I45">
        <f>SUMIFS(data!$L:$L,data!$D:$D,$A45,data!$E:$E,I$1)</f>
        <v>0</v>
      </c>
      <c r="J45">
        <f>SUMIFS(data!$L:$L,data!$D:$D,$A45,data!$E:$E,J$1)</f>
        <v>0</v>
      </c>
      <c r="K45">
        <f>SUMIFS(data!$L:$L,data!$D:$D,$A45,data!$E:$E,K$1)</f>
        <v>4102.12</v>
      </c>
      <c r="L45">
        <f>SUMIFS(data!$L:$L,data!$D:$D,$A45,data!$E:$E,L$1)</f>
        <v>17.86</v>
      </c>
      <c r="M45">
        <f>SUMIFS(data!$L:$L,data!$D:$D,$A45,data!$E:$E,M$1)</f>
        <v>68.709999999999994</v>
      </c>
      <c r="N45" s="27">
        <f>SUM(B45:M45)</f>
        <v>5565.78</v>
      </c>
      <c r="P45" s="20">
        <f t="shared" si="5"/>
        <v>47.730000000000004</v>
      </c>
      <c r="Q45" s="20">
        <f t="shared" si="6"/>
        <v>1293.3399999999999</v>
      </c>
      <c r="R45" s="20">
        <f t="shared" si="7"/>
        <v>36.020000000000003</v>
      </c>
      <c r="S45" s="20">
        <f t="shared" si="8"/>
        <v>4188.6899999999996</v>
      </c>
      <c r="U45" s="19">
        <f t="shared" si="9"/>
        <v>0.74400353589254342</v>
      </c>
    </row>
    <row r="46" spans="1:21" x14ac:dyDescent="0.3">
      <c r="A46" t="s">
        <v>68</v>
      </c>
      <c r="B46">
        <f>SUMIFS(data!$L:$L,data!$D:$D,$A46,data!$E:$E,B$1)</f>
        <v>810.03000000000009</v>
      </c>
      <c r="C46">
        <f>SUMIFS(data!$L:$L,data!$D:$D,$A46,data!$E:$E,C$1)</f>
        <v>146.6</v>
      </c>
      <c r="D46">
        <f>SUMIFS(data!$L:$L,data!$D:$D,$A46,data!$E:$E,D$1)</f>
        <v>16.23</v>
      </c>
      <c r="E46">
        <f>SUMIFS(data!$L:$L,data!$D:$D,$A46,data!$E:$E,E$1)</f>
        <v>17.18</v>
      </c>
      <c r="F46">
        <f>SUMIFS(data!$L:$L,data!$D:$D,$A46,data!$E:$E,F$1)</f>
        <v>205.8</v>
      </c>
      <c r="G46">
        <f>SUMIFS(data!$L:$L,data!$D:$D,$A46,data!$E:$E,G$1)</f>
        <v>0</v>
      </c>
      <c r="H46">
        <f>SUMIFS(data!$L:$L,data!$D:$D,$A46,data!$E:$E,H$1)</f>
        <v>0</v>
      </c>
      <c r="I46">
        <f>SUMIFS(data!$L:$L,data!$D:$D,$A46,data!$E:$E,I$1)</f>
        <v>1361.5400000000002</v>
      </c>
      <c r="J46">
        <f>SUMIFS(data!$L:$L,data!$D:$D,$A46,data!$E:$E,J$1)</f>
        <v>0</v>
      </c>
      <c r="K46">
        <f>SUMIFS(data!$L:$L,data!$D:$D,$A46,data!$E:$E,K$1)</f>
        <v>367.31</v>
      </c>
      <c r="L46">
        <f>SUMIFS(data!$L:$L,data!$D:$D,$A46,data!$E:$E,L$1)</f>
        <v>194.63</v>
      </c>
      <c r="M46">
        <f>SUMIFS(data!$L:$L,data!$D:$D,$A46,data!$E:$E,M$1)</f>
        <v>11126.140000000001</v>
      </c>
      <c r="N46" s="27">
        <f>SUM(B46:M46)</f>
        <v>14245.460000000001</v>
      </c>
      <c r="P46" s="20">
        <f t="shared" si="5"/>
        <v>972.86000000000013</v>
      </c>
      <c r="Q46" s="20">
        <f t="shared" si="6"/>
        <v>222.98000000000002</v>
      </c>
      <c r="R46" s="20">
        <f t="shared" si="7"/>
        <v>1361.5400000000002</v>
      </c>
      <c r="S46" s="20">
        <f t="shared" si="8"/>
        <v>11688.080000000002</v>
      </c>
      <c r="U46" s="19">
        <f t="shared" si="9"/>
        <v>0.75218490662990167</v>
      </c>
    </row>
    <row r="47" spans="1:21" x14ac:dyDescent="0.3">
      <c r="A47" t="s">
        <v>89</v>
      </c>
      <c r="B47">
        <f>SUMIFS(data!$L:$L,data!$D:$D,$A47,data!$E:$E,B$1)</f>
        <v>401.61</v>
      </c>
      <c r="C47">
        <f>SUMIFS(data!$L:$L,data!$D:$D,$A47,data!$E:$E,C$1)</f>
        <v>621.96</v>
      </c>
      <c r="D47">
        <f>SUMIFS(data!$L:$L,data!$D:$D,$A47,data!$E:$E,D$1)</f>
        <v>321.58999999999997</v>
      </c>
      <c r="E47">
        <f>SUMIFS(data!$L:$L,data!$D:$D,$A47,data!$E:$E,E$1)</f>
        <v>86.83</v>
      </c>
      <c r="F47">
        <f>SUMIFS(data!$L:$L,data!$D:$D,$A47,data!$E:$E,F$1)</f>
        <v>138.86000000000001</v>
      </c>
      <c r="G47">
        <f>SUMIFS(data!$L:$L,data!$D:$D,$A47,data!$E:$E,G$1)</f>
        <v>151.41</v>
      </c>
      <c r="H47">
        <f>SUMIFS(data!$L:$L,data!$D:$D,$A47,data!$E:$E,H$1)</f>
        <v>0</v>
      </c>
      <c r="I47">
        <f>SUMIFS(data!$L:$L,data!$D:$D,$A47,data!$E:$E,I$1)</f>
        <v>464.97</v>
      </c>
      <c r="J47">
        <f>SUMIFS(data!$L:$L,data!$D:$D,$A47,data!$E:$E,J$1)</f>
        <v>409.74</v>
      </c>
      <c r="K47">
        <f>SUMIFS(data!$L:$L,data!$D:$D,$A47,data!$E:$E,K$1)</f>
        <v>0</v>
      </c>
      <c r="L47">
        <f>SUMIFS(data!$L:$L,data!$D:$D,$A47,data!$E:$E,L$1)</f>
        <v>0</v>
      </c>
      <c r="M47">
        <f>SUMIFS(data!$L:$L,data!$D:$D,$A47,data!$E:$E,M$1)</f>
        <v>3159.59</v>
      </c>
      <c r="N47" s="27">
        <f>SUM(B47:M47)</f>
        <v>5756.56</v>
      </c>
      <c r="P47" s="20">
        <f t="shared" si="5"/>
        <v>1345.16</v>
      </c>
      <c r="Q47" s="20">
        <f t="shared" si="6"/>
        <v>377.1</v>
      </c>
      <c r="R47" s="20">
        <f t="shared" si="7"/>
        <v>874.71</v>
      </c>
      <c r="S47" s="20">
        <f t="shared" si="8"/>
        <v>3159.59</v>
      </c>
      <c r="U47" s="19">
        <f t="shared" si="9"/>
        <v>0.31519344886529455</v>
      </c>
    </row>
    <row r="48" spans="1:21" x14ac:dyDescent="0.3">
      <c r="A48" t="s">
        <v>105</v>
      </c>
      <c r="B48">
        <f>SUMIFS(data!$L:$L,data!$D:$D,$A48,data!$E:$E,B$1)</f>
        <v>121.84</v>
      </c>
      <c r="C48">
        <f>SUMIFS(data!$L:$L,data!$D:$D,$A48,data!$E:$E,C$1)</f>
        <v>163.47</v>
      </c>
      <c r="D48">
        <f>SUMIFS(data!$L:$L,data!$D:$D,$A48,data!$E:$E,D$1)</f>
        <v>557.5200000000001</v>
      </c>
      <c r="E48">
        <f>SUMIFS(data!$L:$L,data!$D:$D,$A48,data!$E:$E,E$1)</f>
        <v>50.8</v>
      </c>
      <c r="F48">
        <f>SUMIFS(data!$L:$L,data!$D:$D,$A48,data!$E:$E,F$1)</f>
        <v>55.92</v>
      </c>
      <c r="G48">
        <f>SUMIFS(data!$L:$L,data!$D:$D,$A48,data!$E:$E,G$1)</f>
        <v>0</v>
      </c>
      <c r="H48">
        <f>SUMIFS(data!$L:$L,data!$D:$D,$A48,data!$E:$E,H$1)</f>
        <v>72.39</v>
      </c>
      <c r="I48">
        <f>SUMIFS(data!$L:$L,data!$D:$D,$A48,data!$E:$E,I$1)</f>
        <v>0</v>
      </c>
      <c r="J48">
        <f>SUMIFS(data!$L:$L,data!$D:$D,$A48,data!$E:$E,J$1)</f>
        <v>0</v>
      </c>
      <c r="K48">
        <f>SUMIFS(data!$L:$L,data!$D:$D,$A48,data!$E:$E,K$1)</f>
        <v>140.74</v>
      </c>
      <c r="L48">
        <f>SUMIFS(data!$L:$L,data!$D:$D,$A48,data!$E:$E,L$1)</f>
        <v>0</v>
      </c>
      <c r="M48">
        <f>SUMIFS(data!$L:$L,data!$D:$D,$A48,data!$E:$E,M$1)</f>
        <v>0</v>
      </c>
      <c r="N48" s="27">
        <f>SUM(B48:M48)</f>
        <v>1162.68</v>
      </c>
      <c r="P48" s="20">
        <f t="shared" si="5"/>
        <v>842.83000000000015</v>
      </c>
      <c r="Q48" s="20">
        <f t="shared" si="6"/>
        <v>106.72</v>
      </c>
      <c r="R48" s="20">
        <f t="shared" si="7"/>
        <v>72.39</v>
      </c>
      <c r="S48" s="20">
        <f t="shared" si="8"/>
        <v>140.74</v>
      </c>
      <c r="U48" s="19">
        <f t="shared" si="9"/>
        <v>-0.60385488698524092</v>
      </c>
    </row>
    <row r="49" spans="1:21" x14ac:dyDescent="0.3">
      <c r="A49" t="s">
        <v>99</v>
      </c>
      <c r="B49">
        <f>SUMIFS(data!$L:$L,data!$D:$D,$A49,data!$E:$E,B$1)</f>
        <v>280.22999999999996</v>
      </c>
      <c r="C49">
        <f>SUMIFS(data!$L:$L,data!$D:$D,$A49,data!$E:$E,C$1)</f>
        <v>557.8599999999999</v>
      </c>
      <c r="D49">
        <f>SUMIFS(data!$L:$L,data!$D:$D,$A49,data!$E:$E,D$1)</f>
        <v>304.77000000000004</v>
      </c>
      <c r="E49">
        <f>SUMIFS(data!$L:$L,data!$D:$D,$A49,data!$E:$E,E$1)</f>
        <v>599.59999999999991</v>
      </c>
      <c r="F49">
        <f>SUMIFS(data!$L:$L,data!$D:$D,$A49,data!$E:$E,F$1)</f>
        <v>1111.3600000000001</v>
      </c>
      <c r="G49">
        <f>SUMIFS(data!$L:$L,data!$D:$D,$A49,data!$E:$E,G$1)</f>
        <v>1936</v>
      </c>
      <c r="H49">
        <f>SUMIFS(data!$L:$L,data!$D:$D,$A49,data!$E:$E,H$1)</f>
        <v>976.47</v>
      </c>
      <c r="I49">
        <f>SUMIFS(data!$L:$L,data!$D:$D,$A49,data!$E:$E,I$1)</f>
        <v>5619.1</v>
      </c>
      <c r="J49">
        <f>SUMIFS(data!$L:$L,data!$D:$D,$A49,data!$E:$E,J$1)</f>
        <v>5085.4799999999996</v>
      </c>
      <c r="K49">
        <f>SUMIFS(data!$L:$L,data!$D:$D,$A49,data!$E:$E,K$1)</f>
        <v>5333.2499999999991</v>
      </c>
      <c r="L49">
        <f>SUMIFS(data!$L:$L,data!$D:$D,$A49,data!$E:$E,L$1)</f>
        <v>183.57</v>
      </c>
      <c r="M49">
        <f>SUMIFS(data!$L:$L,data!$D:$D,$A49,data!$E:$E,M$1)</f>
        <v>755.63</v>
      </c>
      <c r="N49" s="27">
        <f>SUM(B49:M49)</f>
        <v>22743.32</v>
      </c>
      <c r="P49" s="20">
        <f t="shared" si="5"/>
        <v>1142.8599999999999</v>
      </c>
      <c r="Q49" s="20">
        <f t="shared" si="6"/>
        <v>3646.96</v>
      </c>
      <c r="R49" s="20">
        <f t="shared" si="7"/>
        <v>11681.05</v>
      </c>
      <c r="S49" s="20">
        <f t="shared" si="8"/>
        <v>6272.4499999999989</v>
      </c>
      <c r="U49" s="19">
        <f t="shared" si="9"/>
        <v>0.22554270880416752</v>
      </c>
    </row>
    <row r="50" spans="1:21" x14ac:dyDescent="0.3">
      <c r="A50" t="s">
        <v>63</v>
      </c>
      <c r="B50">
        <f>SUMIFS(data!$L:$L,data!$D:$D,$A50,data!$E:$E,B$1)</f>
        <v>381.04999999999995</v>
      </c>
      <c r="C50">
        <f>SUMIFS(data!$L:$L,data!$D:$D,$A50,data!$E:$E,C$1)</f>
        <v>273.64</v>
      </c>
      <c r="D50">
        <f>SUMIFS(data!$L:$L,data!$D:$D,$A50,data!$E:$E,D$1)</f>
        <v>972.3599999999999</v>
      </c>
      <c r="E50">
        <f>SUMIFS(data!$L:$L,data!$D:$D,$A50,data!$E:$E,E$1)</f>
        <v>92.83</v>
      </c>
      <c r="F50">
        <f>SUMIFS(data!$L:$L,data!$D:$D,$A50,data!$E:$E,F$1)</f>
        <v>1033.3100000000002</v>
      </c>
      <c r="G50">
        <f>SUMIFS(data!$L:$L,data!$D:$D,$A50,data!$E:$E,G$1)</f>
        <v>2917.0099999999998</v>
      </c>
      <c r="H50">
        <f>SUMIFS(data!$L:$L,data!$D:$D,$A50,data!$E:$E,H$1)</f>
        <v>1893.8000000000002</v>
      </c>
      <c r="I50">
        <f>SUMIFS(data!$L:$L,data!$D:$D,$A50,data!$E:$E,I$1)</f>
        <v>303.71999999999997</v>
      </c>
      <c r="J50">
        <f>SUMIFS(data!$L:$L,data!$D:$D,$A50,data!$E:$E,J$1)</f>
        <v>475.03000000000003</v>
      </c>
      <c r="K50">
        <f>SUMIFS(data!$L:$L,data!$D:$D,$A50,data!$E:$E,K$1)</f>
        <v>1000.7</v>
      </c>
      <c r="L50">
        <f>SUMIFS(data!$L:$L,data!$D:$D,$A50,data!$E:$E,L$1)</f>
        <v>4433.92</v>
      </c>
      <c r="M50">
        <f>SUMIFS(data!$L:$L,data!$D:$D,$A50,data!$E:$E,M$1)</f>
        <v>2.2799999999999998</v>
      </c>
      <c r="N50" s="27">
        <f>SUM(B50:M50)</f>
        <v>13779.650000000001</v>
      </c>
      <c r="P50" s="20">
        <f t="shared" si="5"/>
        <v>1627.0499999999997</v>
      </c>
      <c r="Q50" s="20">
        <f t="shared" si="6"/>
        <v>4043.1499999999996</v>
      </c>
      <c r="R50" s="20">
        <f t="shared" si="7"/>
        <v>2672.55</v>
      </c>
      <c r="S50" s="20">
        <f t="shared" si="8"/>
        <v>5436.9</v>
      </c>
      <c r="U50" s="19">
        <f t="shared" si="9"/>
        <v>0.27648380038680226</v>
      </c>
    </row>
    <row r="51" spans="1:21" x14ac:dyDescent="0.3">
      <c r="A51" t="s">
        <v>34</v>
      </c>
      <c r="B51">
        <f>SUMIFS(data!$L:$L,data!$D:$D,$A51,data!$E:$E,B$1)</f>
        <v>828.6</v>
      </c>
      <c r="C51">
        <f>SUMIFS(data!$L:$L,data!$D:$D,$A51,data!$E:$E,C$1)</f>
        <v>1269.8000000000004</v>
      </c>
      <c r="D51">
        <f>SUMIFS(data!$L:$L,data!$D:$D,$A51,data!$E:$E,D$1)</f>
        <v>322.77</v>
      </c>
      <c r="E51">
        <f>SUMIFS(data!$L:$L,data!$D:$D,$A51,data!$E:$E,E$1)</f>
        <v>1212.7800000000004</v>
      </c>
      <c r="F51">
        <f>SUMIFS(data!$L:$L,data!$D:$D,$A51,data!$E:$E,F$1)</f>
        <v>8381.9600000000009</v>
      </c>
      <c r="G51">
        <f>SUMIFS(data!$L:$L,data!$D:$D,$A51,data!$E:$E,G$1)</f>
        <v>1692.1199999999997</v>
      </c>
      <c r="H51">
        <f>SUMIFS(data!$L:$L,data!$D:$D,$A51,data!$E:$E,H$1)</f>
        <v>650.01</v>
      </c>
      <c r="I51">
        <f>SUMIFS(data!$L:$L,data!$D:$D,$A51,data!$E:$E,I$1)</f>
        <v>929.4</v>
      </c>
      <c r="J51">
        <f>SUMIFS(data!$L:$L,data!$D:$D,$A51,data!$E:$E,J$1)</f>
        <v>3077.2799999999993</v>
      </c>
      <c r="K51">
        <f>SUMIFS(data!$L:$L,data!$D:$D,$A51,data!$E:$E,K$1)</f>
        <v>9634.16</v>
      </c>
      <c r="L51">
        <f>SUMIFS(data!$L:$L,data!$D:$D,$A51,data!$E:$E,L$1)</f>
        <v>3230.9399999999996</v>
      </c>
      <c r="M51">
        <f>SUMIFS(data!$L:$L,data!$D:$D,$A51,data!$E:$E,M$1)</f>
        <v>5874.3399999999992</v>
      </c>
      <c r="N51" s="27">
        <f>SUM(B51:M51)</f>
        <v>37104.159999999996</v>
      </c>
      <c r="P51" s="20">
        <f t="shared" si="5"/>
        <v>2421.1700000000005</v>
      </c>
      <c r="Q51" s="20">
        <f t="shared" si="6"/>
        <v>11286.86</v>
      </c>
      <c r="R51" s="20">
        <f t="shared" si="7"/>
        <v>4656.6899999999987</v>
      </c>
      <c r="S51" s="20">
        <f t="shared" si="8"/>
        <v>18739.439999999999</v>
      </c>
      <c r="U51" s="19">
        <f t="shared" si="9"/>
        <v>0.43979623848107591</v>
      </c>
    </row>
    <row r="52" spans="1:21" x14ac:dyDescent="0.3">
      <c r="A52" t="s">
        <v>77</v>
      </c>
      <c r="B52">
        <f>SUMIFS(data!$L:$L,data!$D:$D,$A52,data!$E:$E,B$1)</f>
        <v>488.96000000000004</v>
      </c>
      <c r="C52">
        <f>SUMIFS(data!$L:$L,data!$D:$D,$A52,data!$E:$E,C$1)</f>
        <v>16179.810000000001</v>
      </c>
      <c r="D52">
        <f>SUMIFS(data!$L:$L,data!$D:$D,$A52,data!$E:$E,D$1)</f>
        <v>2514.0100000000002</v>
      </c>
      <c r="E52">
        <f>SUMIFS(data!$L:$L,data!$D:$D,$A52,data!$E:$E,E$1)</f>
        <v>2249.31</v>
      </c>
      <c r="F52">
        <f>SUMIFS(data!$L:$L,data!$D:$D,$A52,data!$E:$E,F$1)</f>
        <v>706.94999999999993</v>
      </c>
      <c r="G52">
        <f>SUMIFS(data!$L:$L,data!$D:$D,$A52,data!$E:$E,G$1)</f>
        <v>1388.4799999999996</v>
      </c>
      <c r="H52">
        <f>SUMIFS(data!$L:$L,data!$D:$D,$A52,data!$E:$E,H$1)</f>
        <v>1223.18</v>
      </c>
      <c r="I52">
        <f>SUMIFS(data!$L:$L,data!$D:$D,$A52,data!$E:$E,I$1)</f>
        <v>2116.8900000000003</v>
      </c>
      <c r="J52">
        <f>SUMIFS(data!$L:$L,data!$D:$D,$A52,data!$E:$E,J$1)</f>
        <v>1898.68</v>
      </c>
      <c r="K52">
        <f>SUMIFS(data!$L:$L,data!$D:$D,$A52,data!$E:$E,K$1)</f>
        <v>5895.61</v>
      </c>
      <c r="L52">
        <f>SUMIFS(data!$L:$L,data!$D:$D,$A52,data!$E:$E,L$1)</f>
        <v>2475.4</v>
      </c>
      <c r="M52">
        <f>SUMIFS(data!$L:$L,data!$D:$D,$A52,data!$E:$E,M$1)</f>
        <v>9239.83</v>
      </c>
      <c r="N52" s="27">
        <f>SUM(B52:M52)</f>
        <v>46377.11</v>
      </c>
      <c r="P52" s="20">
        <f t="shared" si="5"/>
        <v>19182.78</v>
      </c>
      <c r="Q52" s="20">
        <f t="shared" si="6"/>
        <v>4344.74</v>
      </c>
      <c r="R52" s="20">
        <f t="shared" si="7"/>
        <v>5238.7500000000009</v>
      </c>
      <c r="S52" s="20">
        <f t="shared" si="8"/>
        <v>17610.84</v>
      </c>
      <c r="U52" s="19">
        <f t="shared" si="9"/>
        <v>-3.389473815854413E-2</v>
      </c>
    </row>
    <row r="53" spans="1:21" x14ac:dyDescent="0.3">
      <c r="A53" t="s">
        <v>102</v>
      </c>
      <c r="B53">
        <f>SUMIFS(data!$L:$L,data!$D:$D,$A53,data!$E:$E,B$1)</f>
        <v>85.06</v>
      </c>
      <c r="C53">
        <f>SUMIFS(data!$L:$L,data!$D:$D,$A53,data!$E:$E,C$1)</f>
        <v>489.6</v>
      </c>
      <c r="D53">
        <f>SUMIFS(data!$L:$L,data!$D:$D,$A53,data!$E:$E,D$1)</f>
        <v>345.59999999999997</v>
      </c>
      <c r="E53">
        <f>SUMIFS(data!$L:$L,data!$D:$D,$A53,data!$E:$E,E$1)</f>
        <v>40.72</v>
      </c>
      <c r="F53">
        <f>SUMIFS(data!$L:$L,data!$D:$D,$A53,data!$E:$E,F$1)</f>
        <v>37.07</v>
      </c>
      <c r="G53">
        <f>SUMIFS(data!$L:$L,data!$D:$D,$A53,data!$E:$E,G$1)</f>
        <v>768.95000000000016</v>
      </c>
      <c r="H53">
        <f>SUMIFS(data!$L:$L,data!$D:$D,$A53,data!$E:$E,H$1)</f>
        <v>724.56</v>
      </c>
      <c r="I53">
        <f>SUMIFS(data!$L:$L,data!$D:$D,$A53,data!$E:$E,I$1)</f>
        <v>1397.6200000000001</v>
      </c>
      <c r="J53">
        <f>SUMIFS(data!$L:$L,data!$D:$D,$A53,data!$E:$E,J$1)</f>
        <v>1248.6500000000001</v>
      </c>
      <c r="K53">
        <f>SUMIFS(data!$L:$L,data!$D:$D,$A53,data!$E:$E,K$1)</f>
        <v>3824.51</v>
      </c>
      <c r="L53">
        <f>SUMIFS(data!$L:$L,data!$D:$D,$A53,data!$E:$E,L$1)</f>
        <v>0</v>
      </c>
      <c r="M53">
        <f>SUMIFS(data!$L:$L,data!$D:$D,$A53,data!$E:$E,M$1)</f>
        <v>337.7</v>
      </c>
      <c r="N53" s="27">
        <f>SUM(B53:M53)</f>
        <v>9300.0400000000009</v>
      </c>
      <c r="P53" s="20">
        <f t="shared" si="5"/>
        <v>920.26</v>
      </c>
      <c r="Q53" s="20">
        <f t="shared" si="6"/>
        <v>846.74000000000012</v>
      </c>
      <c r="R53" s="20">
        <f t="shared" si="7"/>
        <v>3370.8300000000004</v>
      </c>
      <c r="S53" s="20">
        <f t="shared" si="8"/>
        <v>4162.21</v>
      </c>
      <c r="U53" s="19">
        <f t="shared" si="9"/>
        <v>0.3485952748590328</v>
      </c>
    </row>
    <row r="54" spans="1:21" x14ac:dyDescent="0.3">
      <c r="A54" t="s">
        <v>69</v>
      </c>
      <c r="B54">
        <f>SUMIFS(data!$L:$L,data!$D:$D,$A54,data!$E:$E,B$1)</f>
        <v>137.31</v>
      </c>
      <c r="C54">
        <f>SUMIFS(data!$L:$L,data!$D:$D,$A54,data!$E:$E,C$1)</f>
        <v>172.45999999999998</v>
      </c>
      <c r="D54">
        <f>SUMIFS(data!$L:$L,data!$D:$D,$A54,data!$E:$E,D$1)</f>
        <v>252.72</v>
      </c>
      <c r="E54">
        <f>SUMIFS(data!$L:$L,data!$D:$D,$A54,data!$E:$E,E$1)</f>
        <v>362.21000000000004</v>
      </c>
      <c r="F54">
        <f>SUMIFS(data!$L:$L,data!$D:$D,$A54,data!$E:$E,F$1)</f>
        <v>682.72</v>
      </c>
      <c r="G54">
        <f>SUMIFS(data!$L:$L,data!$D:$D,$A54,data!$E:$E,G$1)</f>
        <v>751.20999999999992</v>
      </c>
      <c r="H54">
        <f>SUMIFS(data!$L:$L,data!$D:$D,$A54,data!$E:$E,H$1)</f>
        <v>1260.6399999999999</v>
      </c>
      <c r="I54">
        <f>SUMIFS(data!$L:$L,data!$D:$D,$A54,data!$E:$E,I$1)</f>
        <v>526.25</v>
      </c>
      <c r="J54">
        <f>SUMIFS(data!$L:$L,data!$D:$D,$A54,data!$E:$E,J$1)</f>
        <v>1800.3</v>
      </c>
      <c r="K54">
        <f>SUMIFS(data!$L:$L,data!$D:$D,$A54,data!$E:$E,K$1)</f>
        <v>53.29</v>
      </c>
      <c r="L54">
        <f>SUMIFS(data!$L:$L,data!$D:$D,$A54,data!$E:$E,L$1)</f>
        <v>0</v>
      </c>
      <c r="M54">
        <f>SUMIFS(data!$L:$L,data!$D:$D,$A54,data!$E:$E,M$1)</f>
        <v>25189.13</v>
      </c>
      <c r="N54" s="27">
        <f>SUM(B54:M54)</f>
        <v>31188.240000000002</v>
      </c>
      <c r="P54" s="20">
        <f t="shared" si="5"/>
        <v>562.49</v>
      </c>
      <c r="Q54" s="20">
        <f t="shared" si="6"/>
        <v>1796.1399999999999</v>
      </c>
      <c r="R54" s="20">
        <f t="shared" si="7"/>
        <v>3587.1899999999996</v>
      </c>
      <c r="S54" s="20">
        <f t="shared" si="8"/>
        <v>25242.420000000002</v>
      </c>
      <c r="U54" s="19">
        <f t="shared" si="9"/>
        <v>0.79132166483264199</v>
      </c>
    </row>
    <row r="55" spans="1:21" x14ac:dyDescent="0.3">
      <c r="A55" t="s">
        <v>72</v>
      </c>
      <c r="B55">
        <f>SUMIFS(data!$L:$L,data!$D:$D,$A55,data!$E:$E,B$1)</f>
        <v>383.05</v>
      </c>
      <c r="C55">
        <f>SUMIFS(data!$L:$L,data!$D:$D,$A55,data!$E:$E,C$1)</f>
        <v>538.5</v>
      </c>
      <c r="D55">
        <f>SUMIFS(data!$L:$L,data!$D:$D,$A55,data!$E:$E,D$1)</f>
        <v>2473.4899999999998</v>
      </c>
      <c r="E55">
        <f>SUMIFS(data!$L:$L,data!$D:$D,$A55,data!$E:$E,E$1)</f>
        <v>362.59999999999997</v>
      </c>
      <c r="F55">
        <f>SUMIFS(data!$L:$L,data!$D:$D,$A55,data!$E:$E,F$1)</f>
        <v>180.17999999999998</v>
      </c>
      <c r="G55">
        <f>SUMIFS(data!$L:$L,data!$D:$D,$A55,data!$E:$E,G$1)</f>
        <v>1698.3</v>
      </c>
      <c r="H55">
        <f>SUMIFS(data!$L:$L,data!$D:$D,$A55,data!$E:$E,H$1)</f>
        <v>2428.5499999999997</v>
      </c>
      <c r="I55">
        <f>SUMIFS(data!$L:$L,data!$D:$D,$A55,data!$E:$E,I$1)</f>
        <v>2679.6900000000005</v>
      </c>
      <c r="J55">
        <f>SUMIFS(data!$L:$L,data!$D:$D,$A55,data!$E:$E,J$1)</f>
        <v>4822.4699999999993</v>
      </c>
      <c r="K55">
        <f>SUMIFS(data!$L:$L,data!$D:$D,$A55,data!$E:$E,K$1)</f>
        <v>11126.98</v>
      </c>
      <c r="L55">
        <f>SUMIFS(data!$L:$L,data!$D:$D,$A55,data!$E:$E,L$1)</f>
        <v>8495.7799999999988</v>
      </c>
      <c r="M55">
        <f>SUMIFS(data!$L:$L,data!$D:$D,$A55,data!$E:$E,M$1)</f>
        <v>8118.25</v>
      </c>
      <c r="N55" s="27">
        <f>SUM(B55:M55)</f>
        <v>43307.839999999997</v>
      </c>
      <c r="P55" s="20">
        <f t="shared" si="5"/>
        <v>3395.04</v>
      </c>
      <c r="Q55" s="20">
        <f t="shared" si="6"/>
        <v>2241.08</v>
      </c>
      <c r="R55" s="20">
        <f t="shared" si="7"/>
        <v>9930.7099999999991</v>
      </c>
      <c r="S55" s="20">
        <f t="shared" si="8"/>
        <v>27741.01</v>
      </c>
      <c r="U55" s="19">
        <f t="shared" si="9"/>
        <v>0.56216080044629335</v>
      </c>
    </row>
    <row r="56" spans="1:21" x14ac:dyDescent="0.3">
      <c r="A56" t="s">
        <v>76</v>
      </c>
      <c r="B56">
        <f>SUMIFS(data!$L:$L,data!$D:$D,$A56,data!$E:$E,B$1)</f>
        <v>571.38</v>
      </c>
      <c r="C56">
        <f>SUMIFS(data!$L:$L,data!$D:$D,$A56,data!$E:$E,C$1)</f>
        <v>110.49999999999999</v>
      </c>
      <c r="D56">
        <f>SUMIFS(data!$L:$L,data!$D:$D,$A56,data!$E:$E,D$1)</f>
        <v>3309.7700000000004</v>
      </c>
      <c r="E56">
        <f>SUMIFS(data!$L:$L,data!$D:$D,$A56,data!$E:$E,E$1)</f>
        <v>580.12</v>
      </c>
      <c r="F56">
        <f>SUMIFS(data!$L:$L,data!$D:$D,$A56,data!$E:$E,F$1)</f>
        <v>202.22</v>
      </c>
      <c r="G56">
        <f>SUMIFS(data!$L:$L,data!$D:$D,$A56,data!$E:$E,G$1)</f>
        <v>2092.6</v>
      </c>
      <c r="H56">
        <f>SUMIFS(data!$L:$L,data!$D:$D,$A56,data!$E:$E,H$1)</f>
        <v>805.32999999999993</v>
      </c>
      <c r="I56">
        <f>SUMIFS(data!$L:$L,data!$D:$D,$A56,data!$E:$E,I$1)</f>
        <v>1903.71</v>
      </c>
      <c r="J56">
        <f>SUMIFS(data!$L:$L,data!$D:$D,$A56,data!$E:$E,J$1)</f>
        <v>1410.11</v>
      </c>
      <c r="K56">
        <f>SUMIFS(data!$L:$L,data!$D:$D,$A56,data!$E:$E,K$1)</f>
        <v>1683.88</v>
      </c>
      <c r="L56">
        <f>SUMIFS(data!$L:$L,data!$D:$D,$A56,data!$E:$E,L$1)</f>
        <v>69.760000000000005</v>
      </c>
      <c r="M56">
        <f>SUMIFS(data!$L:$L,data!$D:$D,$A56,data!$E:$E,M$1)</f>
        <v>0</v>
      </c>
      <c r="N56" s="27">
        <f>SUM(B56:M56)</f>
        <v>12739.380000000003</v>
      </c>
      <c r="P56" s="20">
        <f t="shared" si="5"/>
        <v>3991.6500000000005</v>
      </c>
      <c r="Q56" s="20">
        <f t="shared" si="6"/>
        <v>2874.94</v>
      </c>
      <c r="R56" s="20">
        <f t="shared" si="7"/>
        <v>4119.1499999999996</v>
      </c>
      <c r="S56" s="20">
        <f t="shared" si="8"/>
        <v>1753.64</v>
      </c>
      <c r="U56" s="19">
        <f t="shared" si="9"/>
        <v>-0.17567652428925115</v>
      </c>
    </row>
    <row r="57" spans="1:21" x14ac:dyDescent="0.3">
      <c r="A57" t="s">
        <v>96</v>
      </c>
      <c r="B57">
        <f>SUMIFS(data!$L:$L,data!$D:$D,$A57,data!$E:$E,B$1)</f>
        <v>490.97</v>
      </c>
      <c r="C57">
        <f>SUMIFS(data!$L:$L,data!$D:$D,$A57,data!$E:$E,C$1)</f>
        <v>222.6</v>
      </c>
      <c r="D57">
        <f>SUMIFS(data!$L:$L,data!$D:$D,$A57,data!$E:$E,D$1)</f>
        <v>626.24</v>
      </c>
      <c r="E57">
        <f>SUMIFS(data!$L:$L,data!$D:$D,$A57,data!$E:$E,E$1)</f>
        <v>2356.4499999999998</v>
      </c>
      <c r="F57">
        <f>SUMIFS(data!$L:$L,data!$D:$D,$A57,data!$E:$E,F$1)</f>
        <v>340.26000000000005</v>
      </c>
      <c r="G57">
        <f>SUMIFS(data!$L:$L,data!$D:$D,$A57,data!$E:$E,G$1)</f>
        <v>623.53</v>
      </c>
      <c r="H57">
        <f>SUMIFS(data!$L:$L,data!$D:$D,$A57,data!$E:$E,H$1)</f>
        <v>2559.5899999999997</v>
      </c>
      <c r="I57">
        <f>SUMIFS(data!$L:$L,data!$D:$D,$A57,data!$E:$E,I$1)</f>
        <v>1897.06</v>
      </c>
      <c r="J57">
        <f>SUMIFS(data!$L:$L,data!$D:$D,$A57,data!$E:$E,J$1)</f>
        <v>1573.29</v>
      </c>
      <c r="K57">
        <f>SUMIFS(data!$L:$L,data!$D:$D,$A57,data!$E:$E,K$1)</f>
        <v>2985.7700000000004</v>
      </c>
      <c r="L57">
        <f>SUMIFS(data!$L:$L,data!$D:$D,$A57,data!$E:$E,L$1)</f>
        <v>714.86999999999989</v>
      </c>
      <c r="M57">
        <f>SUMIFS(data!$L:$L,data!$D:$D,$A57,data!$E:$E,M$1)</f>
        <v>5474.08</v>
      </c>
      <c r="N57" s="27">
        <f>SUM(B57:M57)</f>
        <v>19864.71</v>
      </c>
      <c r="P57" s="20">
        <f t="shared" si="5"/>
        <v>1339.81</v>
      </c>
      <c r="Q57" s="20">
        <f t="shared" si="6"/>
        <v>3320.24</v>
      </c>
      <c r="R57" s="20">
        <f t="shared" si="7"/>
        <v>6029.94</v>
      </c>
      <c r="S57" s="20">
        <f t="shared" si="8"/>
        <v>9174.7200000000012</v>
      </c>
      <c r="U57" s="19">
        <f t="shared" si="9"/>
        <v>0.39441351018967818</v>
      </c>
    </row>
    <row r="58" spans="1:21" x14ac:dyDescent="0.3">
      <c r="A58" t="s">
        <v>86</v>
      </c>
      <c r="B58">
        <f>SUMIFS(data!$L:$L,data!$D:$D,$A58,data!$E:$E,B$1)</f>
        <v>502.51000000000005</v>
      </c>
      <c r="C58">
        <f>SUMIFS(data!$L:$L,data!$D:$D,$A58,data!$E:$E,C$1)</f>
        <v>1906.2299999999996</v>
      </c>
      <c r="D58">
        <f>SUMIFS(data!$L:$L,data!$D:$D,$A58,data!$E:$E,D$1)</f>
        <v>648.20999999999992</v>
      </c>
      <c r="E58">
        <f>SUMIFS(data!$L:$L,data!$D:$D,$A58,data!$E:$E,E$1)</f>
        <v>349.59000000000003</v>
      </c>
      <c r="F58">
        <f>SUMIFS(data!$L:$L,data!$D:$D,$A58,data!$E:$E,F$1)</f>
        <v>1263.3900000000001</v>
      </c>
      <c r="G58">
        <f>SUMIFS(data!$L:$L,data!$D:$D,$A58,data!$E:$E,G$1)</f>
        <v>2200.92</v>
      </c>
      <c r="H58">
        <f>SUMIFS(data!$L:$L,data!$D:$D,$A58,data!$E:$E,H$1)</f>
        <v>884.75000000000011</v>
      </c>
      <c r="I58">
        <f>SUMIFS(data!$L:$L,data!$D:$D,$A58,data!$E:$E,I$1)</f>
        <v>1312.8</v>
      </c>
      <c r="J58">
        <f>SUMIFS(data!$L:$L,data!$D:$D,$A58,data!$E:$E,J$1)</f>
        <v>2057.8700000000003</v>
      </c>
      <c r="K58">
        <f>SUMIFS(data!$L:$L,data!$D:$D,$A58,data!$E:$E,K$1)</f>
        <v>41.61</v>
      </c>
      <c r="L58">
        <f>SUMIFS(data!$L:$L,data!$D:$D,$A58,data!$E:$E,L$1)</f>
        <v>1151.49</v>
      </c>
      <c r="M58">
        <f>SUMIFS(data!$L:$L,data!$D:$D,$A58,data!$E:$E,M$1)</f>
        <v>8.74</v>
      </c>
      <c r="N58" s="27">
        <f>SUM(B58:M58)</f>
        <v>12328.11</v>
      </c>
      <c r="P58" s="20">
        <f t="shared" si="5"/>
        <v>3056.95</v>
      </c>
      <c r="Q58" s="20">
        <f t="shared" si="6"/>
        <v>3813.9</v>
      </c>
      <c r="R58" s="20">
        <f t="shared" si="7"/>
        <v>4255.42</v>
      </c>
      <c r="S58" s="20">
        <f t="shared" si="8"/>
        <v>1201.8399999999999</v>
      </c>
      <c r="U58" s="19">
        <f t="shared" si="9"/>
        <v>-0.15047805381360158</v>
      </c>
    </row>
    <row r="59" spans="1:21" x14ac:dyDescent="0.3">
      <c r="A59" t="s">
        <v>62</v>
      </c>
      <c r="B59">
        <f>SUMIFS(data!$L:$L,data!$D:$D,$A59,data!$E:$E,B$1)</f>
        <v>1273.4899999999998</v>
      </c>
      <c r="C59">
        <f>SUMIFS(data!$L:$L,data!$D:$D,$A59,data!$E:$E,C$1)</f>
        <v>1620.66</v>
      </c>
      <c r="D59">
        <f>SUMIFS(data!$L:$L,data!$D:$D,$A59,data!$E:$E,D$1)</f>
        <v>768.95999999999992</v>
      </c>
      <c r="E59">
        <f>SUMIFS(data!$L:$L,data!$D:$D,$A59,data!$E:$E,E$1)</f>
        <v>540.32000000000005</v>
      </c>
      <c r="F59">
        <f>SUMIFS(data!$L:$L,data!$D:$D,$A59,data!$E:$E,F$1)</f>
        <v>202.63000000000002</v>
      </c>
      <c r="G59">
        <f>SUMIFS(data!$L:$L,data!$D:$D,$A59,data!$E:$E,G$1)</f>
        <v>385.40999999999997</v>
      </c>
      <c r="H59">
        <f>SUMIFS(data!$L:$L,data!$D:$D,$A59,data!$E:$E,H$1)</f>
        <v>2469.7099999999996</v>
      </c>
      <c r="I59">
        <f>SUMIFS(data!$L:$L,data!$D:$D,$A59,data!$E:$E,I$1)</f>
        <v>771.93999999999994</v>
      </c>
      <c r="J59">
        <f>SUMIFS(data!$L:$L,data!$D:$D,$A59,data!$E:$E,J$1)</f>
        <v>701.09</v>
      </c>
      <c r="K59">
        <f>SUMIFS(data!$L:$L,data!$D:$D,$A59,data!$E:$E,K$1)</f>
        <v>5151.8</v>
      </c>
      <c r="L59">
        <f>SUMIFS(data!$L:$L,data!$D:$D,$A59,data!$E:$E,L$1)</f>
        <v>964.12</v>
      </c>
      <c r="M59">
        <f>SUMIFS(data!$L:$L,data!$D:$D,$A59,data!$E:$E,M$1)</f>
        <v>669.08999999999992</v>
      </c>
      <c r="N59" s="27">
        <f>SUM(B59:M59)</f>
        <v>15519.22</v>
      </c>
      <c r="P59" s="20">
        <f t="shared" si="5"/>
        <v>3663.1099999999997</v>
      </c>
      <c r="Q59" s="20">
        <f t="shared" si="6"/>
        <v>1128.3600000000001</v>
      </c>
      <c r="R59" s="20">
        <f t="shared" si="7"/>
        <v>3942.74</v>
      </c>
      <c r="S59" s="20">
        <f t="shared" si="8"/>
        <v>6785.01</v>
      </c>
      <c r="U59" s="19">
        <f t="shared" si="9"/>
        <v>0.2011634605347434</v>
      </c>
    </row>
    <row r="60" spans="1:21" x14ac:dyDescent="0.3">
      <c r="A60" t="s">
        <v>27</v>
      </c>
      <c r="B60">
        <f>SUMIFS(data!$L:$L,data!$D:$D,$A60,data!$E:$E,B$1)</f>
        <v>620.54000000000008</v>
      </c>
      <c r="C60">
        <f>SUMIFS(data!$L:$L,data!$D:$D,$A60,data!$E:$E,C$1)</f>
        <v>1638.7999999999995</v>
      </c>
      <c r="D60">
        <f>SUMIFS(data!$L:$L,data!$D:$D,$A60,data!$E:$E,D$1)</f>
        <v>269091.88000000006</v>
      </c>
      <c r="E60">
        <f>SUMIFS(data!$L:$L,data!$D:$D,$A60,data!$E:$E,E$1)</f>
        <v>1556.7500000000005</v>
      </c>
      <c r="F60">
        <f>SUMIFS(data!$L:$L,data!$D:$D,$A60,data!$E:$E,F$1)</f>
        <v>753.52</v>
      </c>
      <c r="G60">
        <f>SUMIFS(data!$L:$L,data!$D:$D,$A60,data!$E:$E,G$1)</f>
        <v>406.36</v>
      </c>
      <c r="H60">
        <f>SUMIFS(data!$L:$L,data!$D:$D,$A60,data!$E:$E,H$1)</f>
        <v>2309.86</v>
      </c>
      <c r="I60">
        <f>SUMIFS(data!$L:$L,data!$D:$D,$A60,data!$E:$E,I$1)</f>
        <v>1501.99</v>
      </c>
      <c r="J60">
        <f>SUMIFS(data!$L:$L,data!$D:$D,$A60,data!$E:$E,J$1)</f>
        <v>2187.42</v>
      </c>
      <c r="K60">
        <f>SUMIFS(data!$L:$L,data!$D:$D,$A60,data!$E:$E,K$1)</f>
        <v>885.22</v>
      </c>
      <c r="L60">
        <f>SUMIFS(data!$L:$L,data!$D:$D,$A60,data!$E:$E,L$1)</f>
        <v>139.28</v>
      </c>
      <c r="M60">
        <f>SUMIFS(data!$L:$L,data!$D:$D,$A60,data!$E:$E,M$1)</f>
        <v>0</v>
      </c>
      <c r="N60" s="27">
        <f>SUM(B60:M60)</f>
        <v>281091.62000000005</v>
      </c>
      <c r="P60" s="20">
        <f t="shared" si="5"/>
        <v>271351.22000000009</v>
      </c>
      <c r="Q60" s="20">
        <f t="shared" si="6"/>
        <v>2716.6300000000006</v>
      </c>
      <c r="R60" s="20">
        <f t="shared" si="7"/>
        <v>5999.27</v>
      </c>
      <c r="S60" s="20">
        <f t="shared" si="8"/>
        <v>1024.5</v>
      </c>
      <c r="U60" s="19">
        <f t="shared" si="9"/>
        <v>-0.9617032339847057</v>
      </c>
    </row>
    <row r="61" spans="1:21" x14ac:dyDescent="0.3">
      <c r="A61" t="s">
        <v>83</v>
      </c>
      <c r="B61">
        <f>SUMIFS(data!$L:$L,data!$D:$D,$A61,data!$E:$E,B$1)</f>
        <v>1034.3700000000001</v>
      </c>
      <c r="C61">
        <f>SUMIFS(data!$L:$L,data!$D:$D,$A61,data!$E:$E,C$1)</f>
        <v>479.22999999999996</v>
      </c>
      <c r="D61">
        <f>SUMIFS(data!$L:$L,data!$D:$D,$A61,data!$E:$E,D$1)</f>
        <v>948.53</v>
      </c>
      <c r="E61">
        <f>SUMIFS(data!$L:$L,data!$D:$D,$A61,data!$E:$E,E$1)</f>
        <v>495.26</v>
      </c>
      <c r="F61">
        <f>SUMIFS(data!$L:$L,data!$D:$D,$A61,data!$E:$E,F$1)</f>
        <v>1243.9700000000003</v>
      </c>
      <c r="G61">
        <f>SUMIFS(data!$L:$L,data!$D:$D,$A61,data!$E:$E,G$1)</f>
        <v>3196.0299999999997</v>
      </c>
      <c r="H61">
        <f>SUMIFS(data!$L:$L,data!$D:$D,$A61,data!$E:$E,H$1)</f>
        <v>1022.7799999999999</v>
      </c>
      <c r="I61">
        <f>SUMIFS(data!$L:$L,data!$D:$D,$A61,data!$E:$E,I$1)</f>
        <v>2506.1200000000003</v>
      </c>
      <c r="J61">
        <f>SUMIFS(data!$L:$L,data!$D:$D,$A61,data!$E:$E,J$1)</f>
        <v>3639.57</v>
      </c>
      <c r="K61">
        <f>SUMIFS(data!$L:$L,data!$D:$D,$A61,data!$E:$E,K$1)</f>
        <v>2129.3799999999997</v>
      </c>
      <c r="L61">
        <f>SUMIFS(data!$L:$L,data!$D:$D,$A61,data!$E:$E,L$1)</f>
        <v>1510.2099999999998</v>
      </c>
      <c r="M61">
        <f>SUMIFS(data!$L:$L,data!$D:$D,$A61,data!$E:$E,M$1)</f>
        <v>12668.349999999999</v>
      </c>
      <c r="N61" s="27">
        <f>SUM(B61:M61)</f>
        <v>30873.8</v>
      </c>
      <c r="P61" s="20">
        <f t="shared" si="5"/>
        <v>2462.13</v>
      </c>
      <c r="Q61" s="20">
        <f t="shared" si="6"/>
        <v>4935.26</v>
      </c>
      <c r="R61" s="20">
        <f t="shared" si="7"/>
        <v>7168.47</v>
      </c>
      <c r="S61" s="20">
        <f t="shared" si="8"/>
        <v>16307.939999999999</v>
      </c>
      <c r="U61" s="19">
        <f t="shared" si="9"/>
        <v>0.44846471765704249</v>
      </c>
    </row>
    <row r="62" spans="1:21" x14ac:dyDescent="0.3">
      <c r="A62" t="s">
        <v>52</v>
      </c>
      <c r="B62">
        <f>SUMIFS(data!$L:$L,data!$D:$D,$A62,data!$E:$E,B$1)</f>
        <v>1168.3100000000002</v>
      </c>
      <c r="C62">
        <f>SUMIFS(data!$L:$L,data!$D:$D,$A62,data!$E:$E,C$1)</f>
        <v>6393.47</v>
      </c>
      <c r="D62">
        <f>SUMIFS(data!$L:$L,data!$D:$D,$A62,data!$E:$E,D$1)</f>
        <v>600.95000000000016</v>
      </c>
      <c r="E62">
        <f>SUMIFS(data!$L:$L,data!$D:$D,$A62,data!$E:$E,E$1)</f>
        <v>1537.9699999999998</v>
      </c>
      <c r="F62">
        <f>SUMIFS(data!$L:$L,data!$D:$D,$A62,data!$E:$E,F$1)</f>
        <v>1059.44</v>
      </c>
      <c r="G62">
        <f>SUMIFS(data!$L:$L,data!$D:$D,$A62,data!$E:$E,G$1)</f>
        <v>1083.1199999999999</v>
      </c>
      <c r="H62">
        <f>SUMIFS(data!$L:$L,data!$D:$D,$A62,data!$E:$E,H$1)</f>
        <v>538.16999999999996</v>
      </c>
      <c r="I62">
        <f>SUMIFS(data!$L:$L,data!$D:$D,$A62,data!$E:$E,I$1)</f>
        <v>2137.0699999999993</v>
      </c>
      <c r="J62">
        <f>SUMIFS(data!$L:$L,data!$D:$D,$A62,data!$E:$E,J$1)</f>
        <v>6813.7199999999993</v>
      </c>
      <c r="K62">
        <f>SUMIFS(data!$L:$L,data!$D:$D,$A62,data!$E:$E,K$1)</f>
        <v>6325.5099999999993</v>
      </c>
      <c r="L62">
        <f>SUMIFS(data!$L:$L,data!$D:$D,$A62,data!$E:$E,L$1)</f>
        <v>2038.2299999999998</v>
      </c>
      <c r="M62">
        <f>SUMIFS(data!$L:$L,data!$D:$D,$A62,data!$E:$E,M$1)</f>
        <v>3023.7999999999997</v>
      </c>
      <c r="N62" s="27">
        <f>SUM(B62:M62)</f>
        <v>32719.759999999998</v>
      </c>
      <c r="P62" s="20">
        <f t="shared" si="5"/>
        <v>8162.7300000000005</v>
      </c>
      <c r="Q62" s="20">
        <f t="shared" si="6"/>
        <v>3680.5299999999997</v>
      </c>
      <c r="R62" s="20">
        <f t="shared" si="7"/>
        <v>9488.9599999999991</v>
      </c>
      <c r="S62" s="20">
        <f t="shared" si="8"/>
        <v>11387.539999999999</v>
      </c>
      <c r="U62" s="19">
        <f t="shared" si="9"/>
        <v>9.8558485759064202E-2</v>
      </c>
    </row>
    <row r="63" spans="1:21" x14ac:dyDescent="0.3">
      <c r="A63" t="s">
        <v>59</v>
      </c>
      <c r="B63">
        <f>SUMIFS(data!$L:$L,data!$D:$D,$A63,data!$E:$E,B$1)</f>
        <v>1167.5</v>
      </c>
      <c r="C63">
        <f>SUMIFS(data!$L:$L,data!$D:$D,$A63,data!$E:$E,C$1)</f>
        <v>1277.4199999999998</v>
      </c>
      <c r="D63">
        <f>SUMIFS(data!$L:$L,data!$D:$D,$A63,data!$E:$E,D$1)</f>
        <v>410.71999999999997</v>
      </c>
      <c r="E63">
        <f>SUMIFS(data!$L:$L,data!$D:$D,$A63,data!$E:$E,E$1)</f>
        <v>899.08</v>
      </c>
      <c r="F63">
        <f>SUMIFS(data!$L:$L,data!$D:$D,$A63,data!$E:$E,F$1)</f>
        <v>1016.33</v>
      </c>
      <c r="G63">
        <f>SUMIFS(data!$L:$L,data!$D:$D,$A63,data!$E:$E,G$1)</f>
        <v>1268.43</v>
      </c>
      <c r="H63">
        <f>SUMIFS(data!$L:$L,data!$D:$D,$A63,data!$E:$E,H$1)</f>
        <v>315.11</v>
      </c>
      <c r="I63">
        <f>SUMIFS(data!$L:$L,data!$D:$D,$A63,data!$E:$E,I$1)</f>
        <v>4485.6399999999994</v>
      </c>
      <c r="J63">
        <f>SUMIFS(data!$L:$L,data!$D:$D,$A63,data!$E:$E,J$1)</f>
        <v>5615.38</v>
      </c>
      <c r="K63">
        <f>SUMIFS(data!$L:$L,data!$D:$D,$A63,data!$E:$E,K$1)</f>
        <v>3220.34</v>
      </c>
      <c r="L63">
        <f>SUMIFS(data!$L:$L,data!$D:$D,$A63,data!$E:$E,L$1)</f>
        <v>13094.07</v>
      </c>
      <c r="M63">
        <f>SUMIFS(data!$L:$L,data!$D:$D,$A63,data!$E:$E,M$1)</f>
        <v>24627.62</v>
      </c>
      <c r="N63" s="27">
        <f>SUM(B63:M63)</f>
        <v>57397.64</v>
      </c>
      <c r="P63" s="20">
        <f t="shared" si="5"/>
        <v>2855.64</v>
      </c>
      <c r="Q63" s="20">
        <f t="shared" si="6"/>
        <v>3183.84</v>
      </c>
      <c r="R63" s="20">
        <f t="shared" si="7"/>
        <v>10416.129999999999</v>
      </c>
      <c r="S63" s="20">
        <f t="shared" si="8"/>
        <v>40942.03</v>
      </c>
      <c r="U63" s="19">
        <f t="shared" si="9"/>
        <v>0.66355324016806261</v>
      </c>
    </row>
    <row r="64" spans="1:21" x14ac:dyDescent="0.3">
      <c r="A64" t="s">
        <v>44</v>
      </c>
      <c r="B64">
        <f>SUMIFS(data!$L:$L,data!$D:$D,$A64,data!$E:$E,B$1)</f>
        <v>1027.74</v>
      </c>
      <c r="C64">
        <f>SUMIFS(data!$L:$L,data!$D:$D,$A64,data!$E:$E,C$1)</f>
        <v>2075.3100000000004</v>
      </c>
      <c r="D64">
        <f>SUMIFS(data!$L:$L,data!$D:$D,$A64,data!$E:$E,D$1)</f>
        <v>2208.5700000000002</v>
      </c>
      <c r="E64">
        <f>SUMIFS(data!$L:$L,data!$D:$D,$A64,data!$E:$E,E$1)</f>
        <v>457.23</v>
      </c>
      <c r="F64">
        <f>SUMIFS(data!$L:$L,data!$D:$D,$A64,data!$E:$E,F$1)</f>
        <v>646.5200000000001</v>
      </c>
      <c r="G64">
        <f>SUMIFS(data!$L:$L,data!$D:$D,$A64,data!$E:$E,G$1)</f>
        <v>1787.8100000000002</v>
      </c>
      <c r="H64">
        <f>SUMIFS(data!$L:$L,data!$D:$D,$A64,data!$E:$E,H$1)</f>
        <v>1223.1300000000001</v>
      </c>
      <c r="I64">
        <f>SUMIFS(data!$L:$L,data!$D:$D,$A64,data!$E:$E,I$1)</f>
        <v>1166.1299999999999</v>
      </c>
      <c r="J64">
        <f>SUMIFS(data!$L:$L,data!$D:$D,$A64,data!$E:$E,J$1)</f>
        <v>3085.1499999999996</v>
      </c>
      <c r="K64">
        <f>SUMIFS(data!$L:$L,data!$D:$D,$A64,data!$E:$E,K$1)</f>
        <v>4633.0000000000009</v>
      </c>
      <c r="L64">
        <f>SUMIFS(data!$L:$L,data!$D:$D,$A64,data!$E:$E,L$1)</f>
        <v>6145.5000000000018</v>
      </c>
      <c r="M64">
        <f>SUMIFS(data!$L:$L,data!$D:$D,$A64,data!$E:$E,M$1)</f>
        <v>2434.86</v>
      </c>
      <c r="N64" s="27">
        <f>SUM(B64:M64)</f>
        <v>26890.950000000004</v>
      </c>
      <c r="P64" s="20">
        <f t="shared" si="5"/>
        <v>5311.6200000000008</v>
      </c>
      <c r="Q64" s="20">
        <f t="shared" si="6"/>
        <v>2891.5600000000004</v>
      </c>
      <c r="R64" s="20">
        <f t="shared" si="7"/>
        <v>5474.41</v>
      </c>
      <c r="S64" s="20">
        <f t="shared" si="8"/>
        <v>13213.360000000004</v>
      </c>
      <c r="U64" s="19">
        <f t="shared" si="9"/>
        <v>0.29384383965609256</v>
      </c>
    </row>
    <row r="65" spans="1:21" x14ac:dyDescent="0.3">
      <c r="A65" t="s">
        <v>46</v>
      </c>
      <c r="B65">
        <f>SUMIFS(data!$L:$L,data!$D:$D,$A65,data!$E:$E,B$1)</f>
        <v>457.48</v>
      </c>
      <c r="C65">
        <f>SUMIFS(data!$L:$L,data!$D:$D,$A65,data!$E:$E,C$1)</f>
        <v>777.4799999999999</v>
      </c>
      <c r="D65">
        <f>SUMIFS(data!$L:$L,data!$D:$D,$A65,data!$E:$E,D$1)</f>
        <v>574.66999999999996</v>
      </c>
      <c r="E65">
        <f>SUMIFS(data!$L:$L,data!$D:$D,$A65,data!$E:$E,E$1)</f>
        <v>601.21</v>
      </c>
      <c r="F65">
        <f>SUMIFS(data!$L:$L,data!$D:$D,$A65,data!$E:$E,F$1)</f>
        <v>1843.71</v>
      </c>
      <c r="G65">
        <f>SUMIFS(data!$L:$L,data!$D:$D,$A65,data!$E:$E,G$1)</f>
        <v>560.4899999999999</v>
      </c>
      <c r="H65">
        <f>SUMIFS(data!$L:$L,data!$D:$D,$A65,data!$E:$E,H$1)</f>
        <v>3333.13</v>
      </c>
      <c r="I65">
        <f>SUMIFS(data!$L:$L,data!$D:$D,$A65,data!$E:$E,I$1)</f>
        <v>1145.0299999999997</v>
      </c>
      <c r="J65">
        <f>SUMIFS(data!$L:$L,data!$D:$D,$A65,data!$E:$E,J$1)</f>
        <v>2501.5700000000002</v>
      </c>
      <c r="K65">
        <f>SUMIFS(data!$L:$L,data!$D:$D,$A65,data!$E:$E,K$1)</f>
        <v>886.54</v>
      </c>
      <c r="L65">
        <f>SUMIFS(data!$L:$L,data!$D:$D,$A65,data!$E:$E,L$1)</f>
        <v>1703.45</v>
      </c>
      <c r="M65">
        <f>SUMIFS(data!$L:$L,data!$D:$D,$A65,data!$E:$E,M$1)</f>
        <v>16765.799999999996</v>
      </c>
      <c r="N65" s="27">
        <f>SUM(B65:M65)</f>
        <v>31150.559999999998</v>
      </c>
      <c r="P65" s="20">
        <f t="shared" si="5"/>
        <v>1809.63</v>
      </c>
      <c r="Q65" s="20">
        <f t="shared" si="6"/>
        <v>3005.41</v>
      </c>
      <c r="R65" s="20">
        <f t="shared" si="7"/>
        <v>6979.73</v>
      </c>
      <c r="S65" s="20">
        <f t="shared" si="8"/>
        <v>19355.789999999994</v>
      </c>
      <c r="U65" s="19">
        <f t="shared" si="9"/>
        <v>0.56326948857420212</v>
      </c>
    </row>
    <row r="66" spans="1:21" x14ac:dyDescent="0.3">
      <c r="A66" t="s">
        <v>79</v>
      </c>
      <c r="B66">
        <f>SUMIFS(data!$L:$L,data!$D:$D,$A66,data!$E:$E,B$1)</f>
        <v>2022.99</v>
      </c>
      <c r="C66">
        <f>SUMIFS(data!$L:$L,data!$D:$D,$A66,data!$E:$E,C$1)</f>
        <v>767.9</v>
      </c>
      <c r="D66">
        <f>SUMIFS(data!$L:$L,data!$D:$D,$A66,data!$E:$E,D$1)</f>
        <v>1049.97</v>
      </c>
      <c r="E66">
        <f>SUMIFS(data!$L:$L,data!$D:$D,$A66,data!$E:$E,E$1)</f>
        <v>1537.5999999999997</v>
      </c>
      <c r="F66">
        <f>SUMIFS(data!$L:$L,data!$D:$D,$A66,data!$E:$E,F$1)</f>
        <v>987.32</v>
      </c>
      <c r="G66">
        <f>SUMIFS(data!$L:$L,data!$D:$D,$A66,data!$E:$E,G$1)</f>
        <v>1154.5</v>
      </c>
      <c r="H66">
        <f>SUMIFS(data!$L:$L,data!$D:$D,$A66,data!$E:$E,H$1)</f>
        <v>1679.64</v>
      </c>
      <c r="I66">
        <f>SUMIFS(data!$L:$L,data!$D:$D,$A66,data!$E:$E,I$1)</f>
        <v>1721.2099999999998</v>
      </c>
      <c r="J66">
        <f>SUMIFS(data!$L:$L,data!$D:$D,$A66,data!$E:$E,J$1)</f>
        <v>1735.0499999999997</v>
      </c>
      <c r="K66">
        <f>SUMIFS(data!$L:$L,data!$D:$D,$A66,data!$E:$E,K$1)</f>
        <v>3315.12</v>
      </c>
      <c r="L66">
        <f>SUMIFS(data!$L:$L,data!$D:$D,$A66,data!$E:$E,L$1)</f>
        <v>8479.590000000002</v>
      </c>
      <c r="M66">
        <f>SUMIFS(data!$L:$L,data!$D:$D,$A66,data!$E:$E,M$1)</f>
        <v>11107.03</v>
      </c>
      <c r="N66" s="27">
        <f>SUM(B66:M66)</f>
        <v>35557.919999999998</v>
      </c>
      <c r="P66" s="20">
        <f t="shared" si="5"/>
        <v>3840.8599999999997</v>
      </c>
      <c r="Q66" s="20">
        <f t="shared" si="6"/>
        <v>3679.4199999999996</v>
      </c>
      <c r="R66" s="20">
        <f t="shared" si="7"/>
        <v>5135.8999999999996</v>
      </c>
      <c r="S66" s="20">
        <f t="shared" si="8"/>
        <v>22901.740000000005</v>
      </c>
      <c r="U66" s="19">
        <f t="shared" si="9"/>
        <v>0.53605160256842921</v>
      </c>
    </row>
    <row r="67" spans="1:21" x14ac:dyDescent="0.3">
      <c r="A67" t="s">
        <v>93</v>
      </c>
      <c r="B67">
        <f>SUMIFS(data!$L:$L,data!$D:$D,$A67,data!$E:$E,B$1)</f>
        <v>514.57999999999993</v>
      </c>
      <c r="C67">
        <f>SUMIFS(data!$L:$L,data!$D:$D,$A67,data!$E:$E,C$1)</f>
        <v>1408.19</v>
      </c>
      <c r="D67">
        <f>SUMIFS(data!$L:$L,data!$D:$D,$A67,data!$E:$E,D$1)</f>
        <v>2409.9800000000005</v>
      </c>
      <c r="E67">
        <f>SUMIFS(data!$L:$L,data!$D:$D,$A67,data!$E:$E,E$1)</f>
        <v>785.90999999999974</v>
      </c>
      <c r="F67">
        <f>SUMIFS(data!$L:$L,data!$D:$D,$A67,data!$E:$E,F$1)</f>
        <v>2890.4899999999993</v>
      </c>
      <c r="G67">
        <f>SUMIFS(data!$L:$L,data!$D:$D,$A67,data!$E:$E,G$1)</f>
        <v>1315.4500000000003</v>
      </c>
      <c r="H67">
        <f>SUMIFS(data!$L:$L,data!$D:$D,$A67,data!$E:$E,H$1)</f>
        <v>3169.27</v>
      </c>
      <c r="I67">
        <f>SUMIFS(data!$L:$L,data!$D:$D,$A67,data!$E:$E,I$1)</f>
        <v>462.78</v>
      </c>
      <c r="J67">
        <f>SUMIFS(data!$L:$L,data!$D:$D,$A67,data!$E:$E,J$1)</f>
        <v>983.56</v>
      </c>
      <c r="K67">
        <f>SUMIFS(data!$L:$L,data!$D:$D,$A67,data!$E:$E,K$1)</f>
        <v>1589.2899999999997</v>
      </c>
      <c r="L67">
        <f>SUMIFS(data!$L:$L,data!$D:$D,$A67,data!$E:$E,L$1)</f>
        <v>4586.66</v>
      </c>
      <c r="M67">
        <f>SUMIFS(data!$L:$L,data!$D:$D,$A67,data!$E:$E,M$1)</f>
        <v>15335.57</v>
      </c>
      <c r="N67" s="27">
        <f>SUM(B67:M67)</f>
        <v>35451.729999999996</v>
      </c>
      <c r="P67" s="20">
        <f t="shared" si="5"/>
        <v>4332.75</v>
      </c>
      <c r="Q67" s="20">
        <f t="shared" si="6"/>
        <v>4991.8499999999995</v>
      </c>
      <c r="R67" s="20">
        <f t="shared" si="7"/>
        <v>4615.6100000000006</v>
      </c>
      <c r="S67" s="20">
        <f t="shared" si="8"/>
        <v>21511.52</v>
      </c>
      <c r="U67" s="19">
        <f t="shared" si="9"/>
        <v>0.48456788991679678</v>
      </c>
    </row>
    <row r="68" spans="1:21" x14ac:dyDescent="0.3">
      <c r="A68" t="s">
        <v>74</v>
      </c>
      <c r="B68">
        <f>SUMIFS(data!$L:$L,data!$D:$D,$A68,data!$E:$E,B$1)</f>
        <v>282.86999999999995</v>
      </c>
      <c r="C68">
        <f>SUMIFS(data!$L:$L,data!$D:$D,$A68,data!$E:$E,C$1)</f>
        <v>763.87999999999988</v>
      </c>
      <c r="D68">
        <f>SUMIFS(data!$L:$L,data!$D:$D,$A68,data!$E:$E,D$1)</f>
        <v>215.83</v>
      </c>
      <c r="E68">
        <f>SUMIFS(data!$L:$L,data!$D:$D,$A68,data!$E:$E,E$1)</f>
        <v>1940.32</v>
      </c>
      <c r="F68">
        <f>SUMIFS(data!$L:$L,data!$D:$D,$A68,data!$E:$E,F$1)</f>
        <v>715.57</v>
      </c>
      <c r="G68">
        <f>SUMIFS(data!$L:$L,data!$D:$D,$A68,data!$E:$E,G$1)</f>
        <v>882.07999999999993</v>
      </c>
      <c r="H68">
        <f>SUMIFS(data!$L:$L,data!$D:$D,$A68,data!$E:$E,H$1)</f>
        <v>1521.8500000000001</v>
      </c>
      <c r="I68">
        <f>SUMIFS(data!$L:$L,data!$D:$D,$A68,data!$E:$E,I$1)</f>
        <v>2844.3799999999997</v>
      </c>
      <c r="J68">
        <f>SUMIFS(data!$L:$L,data!$D:$D,$A68,data!$E:$E,J$1)</f>
        <v>218.24</v>
      </c>
      <c r="K68">
        <f>SUMIFS(data!$L:$L,data!$D:$D,$A68,data!$E:$E,K$1)</f>
        <v>19143.419999999998</v>
      </c>
      <c r="L68">
        <f>SUMIFS(data!$L:$L,data!$D:$D,$A68,data!$E:$E,L$1)</f>
        <v>0</v>
      </c>
      <c r="M68">
        <f>SUMIFS(data!$L:$L,data!$D:$D,$A68,data!$E:$E,M$1)</f>
        <v>0</v>
      </c>
      <c r="N68" s="27">
        <f>SUM(B68:M68)</f>
        <v>28528.439999999995</v>
      </c>
      <c r="P68" s="20">
        <f t="shared" si="5"/>
        <v>1262.5799999999997</v>
      </c>
      <c r="Q68" s="20">
        <f t="shared" si="6"/>
        <v>3537.97</v>
      </c>
      <c r="R68" s="20">
        <f t="shared" si="7"/>
        <v>4584.4699999999993</v>
      </c>
      <c r="S68" s="20">
        <f t="shared" si="8"/>
        <v>19143.419999999998</v>
      </c>
      <c r="U68" s="19">
        <f t="shared" si="9"/>
        <v>0.62677244181595637</v>
      </c>
    </row>
    <row r="69" spans="1:21" x14ac:dyDescent="0.3">
      <c r="A69" t="s">
        <v>64</v>
      </c>
      <c r="B69">
        <f>SUMIFS(data!$L:$L,data!$D:$D,$A69,data!$E:$E,B$1)</f>
        <v>197.01</v>
      </c>
      <c r="C69">
        <f>SUMIFS(data!$L:$L,data!$D:$D,$A69,data!$E:$E,C$1)</f>
        <v>103.66</v>
      </c>
      <c r="D69">
        <f>SUMIFS(data!$L:$L,data!$D:$D,$A69,data!$E:$E,D$1)</f>
        <v>2035.41</v>
      </c>
      <c r="E69">
        <f>SUMIFS(data!$L:$L,data!$D:$D,$A69,data!$E:$E,E$1)</f>
        <v>1803.0800000000002</v>
      </c>
      <c r="F69">
        <f>SUMIFS(data!$L:$L,data!$D:$D,$A69,data!$E:$E,F$1)</f>
        <v>353.32000000000005</v>
      </c>
      <c r="G69">
        <f>SUMIFS(data!$L:$L,data!$D:$D,$A69,data!$E:$E,G$1)</f>
        <v>3565.44</v>
      </c>
      <c r="H69">
        <f>SUMIFS(data!$L:$L,data!$D:$D,$A69,data!$E:$E,H$1)</f>
        <v>2416.3800000000006</v>
      </c>
      <c r="I69">
        <f>SUMIFS(data!$L:$L,data!$D:$D,$A69,data!$E:$E,I$1)</f>
        <v>3016.2599999999998</v>
      </c>
      <c r="J69">
        <f>SUMIFS(data!$L:$L,data!$D:$D,$A69,data!$E:$E,J$1)</f>
        <v>5807.9</v>
      </c>
      <c r="K69">
        <f>SUMIFS(data!$L:$L,data!$D:$D,$A69,data!$E:$E,K$1)</f>
        <v>280.42</v>
      </c>
      <c r="L69">
        <f>SUMIFS(data!$L:$L,data!$D:$D,$A69,data!$E:$E,L$1)</f>
        <v>5549.8199999999988</v>
      </c>
      <c r="M69">
        <f>SUMIFS(data!$L:$L,data!$D:$D,$A69,data!$E:$E,M$1)</f>
        <v>9011.0400000000009</v>
      </c>
      <c r="N69" s="27">
        <f>SUM(B69:M69)</f>
        <v>34139.74</v>
      </c>
      <c r="P69" s="20">
        <f t="shared" si="5"/>
        <v>2336.08</v>
      </c>
      <c r="Q69" s="20">
        <f t="shared" si="6"/>
        <v>5721.84</v>
      </c>
      <c r="R69" s="20">
        <f t="shared" si="7"/>
        <v>11240.54</v>
      </c>
      <c r="S69" s="20">
        <f t="shared" si="8"/>
        <v>14841.279999999999</v>
      </c>
      <c r="U69" s="19">
        <f t="shared" si="9"/>
        <v>0.36629452948382146</v>
      </c>
    </row>
    <row r="70" spans="1:21" x14ac:dyDescent="0.3">
      <c r="A70" t="s">
        <v>61</v>
      </c>
      <c r="B70">
        <f>SUMIFS(data!$L:$L,data!$D:$D,$A70,data!$E:$E,B$1)</f>
        <v>42.24</v>
      </c>
      <c r="C70">
        <f>SUMIFS(data!$L:$L,data!$D:$D,$A70,data!$E:$E,C$1)</f>
        <v>90.210000000000008</v>
      </c>
      <c r="D70">
        <f>SUMIFS(data!$L:$L,data!$D:$D,$A70,data!$E:$E,D$1)</f>
        <v>341.18</v>
      </c>
      <c r="E70">
        <f>SUMIFS(data!$L:$L,data!$D:$D,$A70,data!$E:$E,E$1)</f>
        <v>47.8</v>
      </c>
      <c r="F70">
        <f>SUMIFS(data!$L:$L,data!$D:$D,$A70,data!$E:$E,F$1)</f>
        <v>274.18</v>
      </c>
      <c r="G70">
        <f>SUMIFS(data!$L:$L,data!$D:$D,$A70,data!$E:$E,G$1)</f>
        <v>3207.29</v>
      </c>
      <c r="H70">
        <f>SUMIFS(data!$L:$L,data!$D:$D,$A70,data!$E:$E,H$1)</f>
        <v>716.86</v>
      </c>
      <c r="I70">
        <f>SUMIFS(data!$L:$L,data!$D:$D,$A70,data!$E:$E,I$1)</f>
        <v>347.69</v>
      </c>
      <c r="J70">
        <f>SUMIFS(data!$L:$L,data!$D:$D,$A70,data!$E:$E,J$1)</f>
        <v>311.79999999999995</v>
      </c>
      <c r="K70">
        <f>SUMIFS(data!$L:$L,data!$D:$D,$A70,data!$E:$E,K$1)</f>
        <v>0</v>
      </c>
      <c r="L70">
        <f>SUMIFS(data!$L:$L,data!$D:$D,$A70,data!$E:$E,L$1)</f>
        <v>213.5</v>
      </c>
      <c r="M70">
        <f>SUMIFS(data!$L:$L,data!$D:$D,$A70,data!$E:$E,M$1)</f>
        <v>0</v>
      </c>
      <c r="N70" s="27">
        <f>SUM(B70:M70)</f>
        <v>5592.7499999999991</v>
      </c>
      <c r="P70" s="20">
        <f t="shared" ref="P70:P98" si="10">SUM(B70:D70)</f>
        <v>473.63</v>
      </c>
      <c r="Q70" s="20">
        <f t="shared" ref="Q70:Q98" si="11">SUM(E70:G70)</f>
        <v>3529.27</v>
      </c>
      <c r="R70" s="20">
        <f t="shared" ref="R70:R98" si="12">SUM(H70:J70)</f>
        <v>1376.35</v>
      </c>
      <c r="S70" s="20">
        <f t="shared" ref="S70:S98" si="13">SUM(K70:M70)</f>
        <v>213.5</v>
      </c>
      <c r="U70" s="19">
        <f t="shared" si="9"/>
        <v>-4.6512002145634973E-2</v>
      </c>
    </row>
    <row r="71" spans="1:21" x14ac:dyDescent="0.3">
      <c r="A71" t="s">
        <v>49</v>
      </c>
      <c r="B71">
        <f>SUMIFS(data!$L:$L,data!$D:$D,$A71,data!$E:$E,B$1)</f>
        <v>1301.0700000000004</v>
      </c>
      <c r="C71">
        <f>SUMIFS(data!$L:$L,data!$D:$D,$A71,data!$E:$E,C$1)</f>
        <v>782.93000000000018</v>
      </c>
      <c r="D71">
        <f>SUMIFS(data!$L:$L,data!$D:$D,$A71,data!$E:$E,D$1)</f>
        <v>1768.1500000000003</v>
      </c>
      <c r="E71">
        <f>SUMIFS(data!$L:$L,data!$D:$D,$A71,data!$E:$E,E$1)</f>
        <v>2146.54</v>
      </c>
      <c r="F71">
        <f>SUMIFS(data!$L:$L,data!$D:$D,$A71,data!$E:$E,F$1)</f>
        <v>694.18</v>
      </c>
      <c r="G71">
        <f>SUMIFS(data!$L:$L,data!$D:$D,$A71,data!$E:$E,G$1)</f>
        <v>970.28000000000009</v>
      </c>
      <c r="H71">
        <f>SUMIFS(data!$L:$L,data!$D:$D,$A71,data!$E:$E,H$1)</f>
        <v>4490.8600000000006</v>
      </c>
      <c r="I71">
        <f>SUMIFS(data!$L:$L,data!$D:$D,$A71,data!$E:$E,I$1)</f>
        <v>4671.09</v>
      </c>
      <c r="J71">
        <f>SUMIFS(data!$L:$L,data!$D:$D,$A71,data!$E:$E,J$1)</f>
        <v>4270.88</v>
      </c>
      <c r="K71">
        <f>SUMIFS(data!$L:$L,data!$D:$D,$A71,data!$E:$E,K$1)</f>
        <v>3221.0099999999998</v>
      </c>
      <c r="L71">
        <f>SUMIFS(data!$L:$L,data!$D:$D,$A71,data!$E:$E,L$1)</f>
        <v>1947.16</v>
      </c>
      <c r="M71">
        <f>SUMIFS(data!$L:$L,data!$D:$D,$A71,data!$E:$E,M$1)</f>
        <v>9132.2900000000009</v>
      </c>
      <c r="N71" s="27">
        <f>SUM(B71:M71)</f>
        <v>35396.44</v>
      </c>
      <c r="P71" s="20">
        <f t="shared" si="10"/>
        <v>3852.1500000000005</v>
      </c>
      <c r="Q71" s="20">
        <f t="shared" si="11"/>
        <v>3811</v>
      </c>
      <c r="R71" s="20">
        <f t="shared" si="12"/>
        <v>13432.830000000002</v>
      </c>
      <c r="S71" s="20">
        <f t="shared" si="13"/>
        <v>14300.460000000001</v>
      </c>
      <c r="U71" s="19">
        <f t="shared" si="9"/>
        <v>0.29517968473665718</v>
      </c>
    </row>
    <row r="72" spans="1:21" x14ac:dyDescent="0.3">
      <c r="A72" t="s">
        <v>85</v>
      </c>
      <c r="B72">
        <f>SUMIFS(data!$L:$L,data!$D:$D,$A72,data!$E:$E,B$1)</f>
        <v>426.18999999999994</v>
      </c>
      <c r="C72">
        <f>SUMIFS(data!$L:$L,data!$D:$D,$A72,data!$E:$E,C$1)</f>
        <v>887.56</v>
      </c>
      <c r="D72">
        <f>SUMIFS(data!$L:$L,data!$D:$D,$A72,data!$E:$E,D$1)</f>
        <v>667.31000000000006</v>
      </c>
      <c r="E72">
        <f>SUMIFS(data!$L:$L,data!$D:$D,$A72,data!$E:$E,E$1)</f>
        <v>1152.8500000000001</v>
      </c>
      <c r="F72">
        <f>SUMIFS(data!$L:$L,data!$D:$D,$A72,data!$E:$E,F$1)</f>
        <v>1303.5899999999999</v>
      </c>
      <c r="G72">
        <f>SUMIFS(data!$L:$L,data!$D:$D,$A72,data!$E:$E,G$1)</f>
        <v>514.77</v>
      </c>
      <c r="H72">
        <f>SUMIFS(data!$L:$L,data!$D:$D,$A72,data!$E:$E,H$1)</f>
        <v>3752.43</v>
      </c>
      <c r="I72">
        <f>SUMIFS(data!$L:$L,data!$D:$D,$A72,data!$E:$E,I$1)</f>
        <v>719.68000000000006</v>
      </c>
      <c r="J72">
        <f>SUMIFS(data!$L:$L,data!$D:$D,$A72,data!$E:$E,J$1)</f>
        <v>4201.4299999999994</v>
      </c>
      <c r="K72">
        <f>SUMIFS(data!$L:$L,data!$D:$D,$A72,data!$E:$E,K$1)</f>
        <v>2094.2000000000003</v>
      </c>
      <c r="L72">
        <f>SUMIFS(data!$L:$L,data!$D:$D,$A72,data!$E:$E,L$1)</f>
        <v>2290.5500000000002</v>
      </c>
      <c r="M72">
        <f>SUMIFS(data!$L:$L,data!$D:$D,$A72,data!$E:$E,M$1)</f>
        <v>11014.759999999998</v>
      </c>
      <c r="N72" s="27">
        <f>SUM(B72:M72)</f>
        <v>29025.32</v>
      </c>
      <c r="P72" s="20">
        <f t="shared" si="10"/>
        <v>1981.06</v>
      </c>
      <c r="Q72" s="20">
        <f t="shared" si="11"/>
        <v>2971.21</v>
      </c>
      <c r="R72" s="20">
        <f t="shared" si="12"/>
        <v>8673.5399999999991</v>
      </c>
      <c r="S72" s="20">
        <f t="shared" si="13"/>
        <v>15399.509999999998</v>
      </c>
      <c r="U72" s="19">
        <f t="shared" si="9"/>
        <v>0.46230153534913654</v>
      </c>
    </row>
    <row r="73" spans="1:21" x14ac:dyDescent="0.3">
      <c r="A73" t="s">
        <v>73</v>
      </c>
      <c r="B73">
        <f>SUMIFS(data!$L:$L,data!$D:$D,$A73,data!$E:$E,B$1)</f>
        <v>324.02999999999997</v>
      </c>
      <c r="C73">
        <f>SUMIFS(data!$L:$L,data!$D:$D,$A73,data!$E:$E,C$1)</f>
        <v>4975.26</v>
      </c>
      <c r="D73">
        <f>SUMIFS(data!$L:$L,data!$D:$D,$A73,data!$E:$E,D$1)</f>
        <v>2132.7399999999998</v>
      </c>
      <c r="E73">
        <f>SUMIFS(data!$L:$L,data!$D:$D,$A73,data!$E:$E,E$1)</f>
        <v>298.16999999999996</v>
      </c>
      <c r="F73">
        <f>SUMIFS(data!$L:$L,data!$D:$D,$A73,data!$E:$E,F$1)</f>
        <v>697.68</v>
      </c>
      <c r="G73">
        <f>SUMIFS(data!$L:$L,data!$D:$D,$A73,data!$E:$E,G$1)</f>
        <v>633.17999999999984</v>
      </c>
      <c r="H73">
        <f>SUMIFS(data!$L:$L,data!$D:$D,$A73,data!$E:$E,H$1)</f>
        <v>1858.3600000000004</v>
      </c>
      <c r="I73">
        <f>SUMIFS(data!$L:$L,data!$D:$D,$A73,data!$E:$E,I$1)</f>
        <v>2816.51</v>
      </c>
      <c r="J73">
        <f>SUMIFS(data!$L:$L,data!$D:$D,$A73,data!$E:$E,J$1)</f>
        <v>1325.7300000000002</v>
      </c>
      <c r="K73">
        <f>SUMIFS(data!$L:$L,data!$D:$D,$A73,data!$E:$E,K$1)</f>
        <v>343.35</v>
      </c>
      <c r="L73">
        <f>SUMIFS(data!$L:$L,data!$D:$D,$A73,data!$E:$E,L$1)</f>
        <v>1120.28</v>
      </c>
      <c r="M73">
        <f>SUMIFS(data!$L:$L,data!$D:$D,$A73,data!$E:$E,M$1)</f>
        <v>1915.37</v>
      </c>
      <c r="N73" s="27">
        <f>SUM(B73:M73)</f>
        <v>18440.66</v>
      </c>
      <c r="P73" s="20">
        <f t="shared" si="10"/>
        <v>7432.03</v>
      </c>
      <c r="Q73" s="20">
        <f t="shared" si="11"/>
        <v>1629.0299999999997</v>
      </c>
      <c r="R73" s="20">
        <f t="shared" si="12"/>
        <v>6000.6000000000013</v>
      </c>
      <c r="S73" s="20">
        <f t="shared" si="13"/>
        <v>3379</v>
      </c>
      <c r="U73" s="19">
        <f t="shared" si="9"/>
        <v>-0.21978768655785638</v>
      </c>
    </row>
    <row r="74" spans="1:21" x14ac:dyDescent="0.3">
      <c r="A74" t="s">
        <v>32</v>
      </c>
      <c r="B74">
        <f>SUMIFS(data!$L:$L,data!$D:$D,$A74,data!$E:$E,B$1)</f>
        <v>65.28</v>
      </c>
      <c r="C74">
        <f>SUMIFS(data!$L:$L,data!$D:$D,$A74,data!$E:$E,C$1)</f>
        <v>618.80000000000007</v>
      </c>
      <c r="D74">
        <f>SUMIFS(data!$L:$L,data!$D:$D,$A74,data!$E:$E,D$1)</f>
        <v>754.74</v>
      </c>
      <c r="E74">
        <f>SUMIFS(data!$L:$L,data!$D:$D,$A74,data!$E:$E,E$1)</f>
        <v>1168.57</v>
      </c>
      <c r="F74">
        <f>SUMIFS(data!$L:$L,data!$D:$D,$A74,data!$E:$E,F$1)</f>
        <v>815.77</v>
      </c>
      <c r="G74">
        <f>SUMIFS(data!$L:$L,data!$D:$D,$A74,data!$E:$E,G$1)</f>
        <v>768.9</v>
      </c>
      <c r="H74">
        <f>SUMIFS(data!$L:$L,data!$D:$D,$A74,data!$E:$E,H$1)</f>
        <v>2211.85</v>
      </c>
      <c r="I74">
        <f>SUMIFS(data!$L:$L,data!$D:$D,$A74,data!$E:$E,I$1)</f>
        <v>4119.54</v>
      </c>
      <c r="J74">
        <f>SUMIFS(data!$L:$L,data!$D:$D,$A74,data!$E:$E,J$1)</f>
        <v>1131.3000000000002</v>
      </c>
      <c r="K74">
        <f>SUMIFS(data!$L:$L,data!$D:$D,$A74,data!$E:$E,K$1)</f>
        <v>30187.149999999998</v>
      </c>
      <c r="L74">
        <f>SUMIFS(data!$L:$L,data!$D:$D,$A74,data!$E:$E,L$1)</f>
        <v>1918.6200000000001</v>
      </c>
      <c r="M74">
        <f>SUMIFS(data!$L:$L,data!$D:$D,$A74,data!$E:$E,M$1)</f>
        <v>10541.849999999999</v>
      </c>
      <c r="N74" s="27">
        <f>SUM(B74:M74)</f>
        <v>54302.369999999995</v>
      </c>
      <c r="P74" s="20">
        <f t="shared" si="10"/>
        <v>1438.8200000000002</v>
      </c>
      <c r="Q74" s="20">
        <f t="shared" si="11"/>
        <v>2753.24</v>
      </c>
      <c r="R74" s="20">
        <f t="shared" si="12"/>
        <v>7462.69</v>
      </c>
      <c r="S74" s="20">
        <f t="shared" si="13"/>
        <v>42647.619999999995</v>
      </c>
      <c r="U74" s="19">
        <f t="shared" si="9"/>
        <v>0.75887663834930219</v>
      </c>
    </row>
    <row r="75" spans="1:21" x14ac:dyDescent="0.3">
      <c r="A75" t="s">
        <v>95</v>
      </c>
      <c r="B75">
        <f>SUMIFS(data!$L:$L,data!$D:$D,$A75,data!$E:$E,B$1)</f>
        <v>162.33999999999997</v>
      </c>
      <c r="C75">
        <f>SUMIFS(data!$L:$L,data!$D:$D,$A75,data!$E:$E,C$1)</f>
        <v>38.200000000000003</v>
      </c>
      <c r="D75">
        <f>SUMIFS(data!$L:$L,data!$D:$D,$A75,data!$E:$E,D$1)</f>
        <v>106.57</v>
      </c>
      <c r="E75">
        <f>SUMIFS(data!$L:$L,data!$D:$D,$A75,data!$E:$E,E$1)</f>
        <v>136.22</v>
      </c>
      <c r="F75">
        <f>SUMIFS(data!$L:$L,data!$D:$D,$A75,data!$E:$E,F$1)</f>
        <v>138.30000000000001</v>
      </c>
      <c r="G75">
        <f>SUMIFS(data!$L:$L,data!$D:$D,$A75,data!$E:$E,G$1)</f>
        <v>778.45</v>
      </c>
      <c r="H75">
        <f>SUMIFS(data!$L:$L,data!$D:$D,$A75,data!$E:$E,H$1)</f>
        <v>1010.16</v>
      </c>
      <c r="I75">
        <f>SUMIFS(data!$L:$L,data!$D:$D,$A75,data!$E:$E,I$1)</f>
        <v>294.89</v>
      </c>
      <c r="J75">
        <f>SUMIFS(data!$L:$L,data!$D:$D,$A75,data!$E:$E,J$1)</f>
        <v>368.72999999999996</v>
      </c>
      <c r="K75">
        <f>SUMIFS(data!$L:$L,data!$D:$D,$A75,data!$E:$E,K$1)</f>
        <v>1171.8199999999997</v>
      </c>
      <c r="L75">
        <f>SUMIFS(data!$L:$L,data!$D:$D,$A75,data!$E:$E,L$1)</f>
        <v>3010.2799999999997</v>
      </c>
      <c r="M75">
        <f>SUMIFS(data!$L:$L,data!$D:$D,$A75,data!$E:$E,M$1)</f>
        <v>10956.509999999998</v>
      </c>
      <c r="N75" s="27">
        <f>SUM(B75:M75)</f>
        <v>18172.469999999998</v>
      </c>
      <c r="P75" s="20">
        <f t="shared" si="10"/>
        <v>307.10999999999996</v>
      </c>
      <c r="Q75" s="20">
        <f t="shared" si="11"/>
        <v>1052.97</v>
      </c>
      <c r="R75" s="20">
        <f t="shared" si="12"/>
        <v>1673.78</v>
      </c>
      <c r="S75" s="20">
        <f t="shared" si="13"/>
        <v>15138.609999999997</v>
      </c>
      <c r="U75" s="19">
        <f t="shared" si="9"/>
        <v>0.81615212461487063</v>
      </c>
    </row>
    <row r="76" spans="1:21" x14ac:dyDescent="0.3">
      <c r="A76" t="s">
        <v>107</v>
      </c>
      <c r="B76">
        <f>SUMIFS(data!$L:$L,data!$D:$D,$A76,data!$E:$E,B$1)</f>
        <v>46.89</v>
      </c>
      <c r="C76">
        <f>SUMIFS(data!$L:$L,data!$D:$D,$A76,data!$E:$E,C$1)</f>
        <v>665.77</v>
      </c>
      <c r="D76">
        <f>SUMIFS(data!$L:$L,data!$D:$D,$A76,data!$E:$E,D$1)</f>
        <v>173.49</v>
      </c>
      <c r="E76">
        <f>SUMIFS(data!$L:$L,data!$D:$D,$A76,data!$E:$E,E$1)</f>
        <v>98.259999999999991</v>
      </c>
      <c r="F76">
        <f>SUMIFS(data!$L:$L,data!$D:$D,$A76,data!$E:$E,F$1)</f>
        <v>823.45</v>
      </c>
      <c r="G76">
        <f>SUMIFS(data!$L:$L,data!$D:$D,$A76,data!$E:$E,G$1)</f>
        <v>548.25</v>
      </c>
      <c r="H76">
        <f>SUMIFS(data!$L:$L,data!$D:$D,$A76,data!$E:$E,H$1)</f>
        <v>262.45999999999998</v>
      </c>
      <c r="I76">
        <f>SUMIFS(data!$L:$L,data!$D:$D,$A76,data!$E:$E,I$1)</f>
        <v>1059.0999999999999</v>
      </c>
      <c r="J76">
        <f>SUMIFS(data!$L:$L,data!$D:$D,$A76,data!$E:$E,J$1)</f>
        <v>2018</v>
      </c>
      <c r="K76">
        <f>SUMIFS(data!$L:$L,data!$D:$D,$A76,data!$E:$E,K$1)</f>
        <v>641.5</v>
      </c>
      <c r="L76">
        <f>SUMIFS(data!$L:$L,data!$D:$D,$A76,data!$E:$E,L$1)</f>
        <v>215.79</v>
      </c>
      <c r="M76">
        <f>SUMIFS(data!$L:$L,data!$D:$D,$A76,data!$E:$E,M$1)</f>
        <v>40.770000000000003</v>
      </c>
      <c r="N76" s="27">
        <f>SUM(B76:M76)</f>
        <v>6593.7300000000005</v>
      </c>
      <c r="P76" s="20">
        <f t="shared" si="10"/>
        <v>886.15</v>
      </c>
      <c r="Q76" s="20">
        <f t="shared" si="11"/>
        <v>1469.96</v>
      </c>
      <c r="R76" s="20">
        <f t="shared" si="12"/>
        <v>3339.56</v>
      </c>
      <c r="S76" s="20">
        <f t="shared" si="13"/>
        <v>898.06</v>
      </c>
      <c r="U76" s="19">
        <f t="shared" si="9"/>
        <v>1.8062614028781841E-3</v>
      </c>
    </row>
    <row r="77" spans="1:21" x14ac:dyDescent="0.3">
      <c r="A77" s="54" t="s">
        <v>124</v>
      </c>
      <c r="B77" s="54">
        <f>SUMIFS(data!$L:$L,data!$D:$D,$A77,data!$E:$E,B$1)</f>
        <v>0</v>
      </c>
      <c r="C77" s="54">
        <f>SUMIFS(data!$L:$L,data!$D:$D,$A77,data!$E:$E,C$1)</f>
        <v>0</v>
      </c>
      <c r="D77" s="54">
        <f>SUMIFS(data!$L:$L,data!$D:$D,$A77,data!$E:$E,D$1)</f>
        <v>0</v>
      </c>
      <c r="E77" s="54">
        <f>SUMIFS(data!$L:$L,data!$D:$D,$A77,data!$E:$E,E$1)</f>
        <v>0</v>
      </c>
      <c r="F77" s="54">
        <f>SUMIFS(data!$L:$L,data!$D:$D,$A77,data!$E:$E,F$1)</f>
        <v>0</v>
      </c>
      <c r="G77" s="54">
        <f>SUMIFS(data!$L:$L,data!$D:$D,$A77,data!$E:$E,G$1)</f>
        <v>0</v>
      </c>
      <c r="H77" s="54">
        <f>SUMIFS(data!$L:$L,data!$D:$D,$A77,data!$E:$E,H$1)</f>
        <v>0</v>
      </c>
      <c r="I77" s="54">
        <f>SUMIFS(data!$L:$L,data!$D:$D,$A77,data!$E:$E,I$1)</f>
        <v>0</v>
      </c>
      <c r="J77" s="54">
        <f>SUMIFS(data!$L:$L,data!$D:$D,$A77,data!$E:$E,J$1)</f>
        <v>0</v>
      </c>
      <c r="K77" s="54">
        <f>SUMIFS(data!$L:$L,data!$D:$D,$A77,data!$E:$E,K$1)</f>
        <v>0</v>
      </c>
      <c r="L77" s="54">
        <f>SUMIFS(data!$L:$L,data!$D:$D,$A77,data!$E:$E,L$1)</f>
        <v>0</v>
      </c>
      <c r="M77" s="54">
        <f>SUMIFS(data!$L:$L,data!$D:$D,$A77,data!$E:$E,M$1)</f>
        <v>0</v>
      </c>
      <c r="N77" s="55">
        <f>SUM(B77:M77)</f>
        <v>0</v>
      </c>
      <c r="O77" s="54"/>
      <c r="P77" s="56">
        <f t="shared" si="10"/>
        <v>0</v>
      </c>
      <c r="Q77" s="56">
        <f t="shared" si="11"/>
        <v>0</v>
      </c>
      <c r="R77" s="56">
        <f t="shared" si="12"/>
        <v>0</v>
      </c>
      <c r="S77" s="56">
        <f t="shared" si="13"/>
        <v>0</v>
      </c>
      <c r="T77" s="54"/>
      <c r="U77" s="57" t="e">
        <f t="shared" si="9"/>
        <v>#DIV/0!</v>
      </c>
    </row>
    <row r="78" spans="1:21" x14ac:dyDescent="0.3">
      <c r="A78" t="s">
        <v>100</v>
      </c>
      <c r="B78">
        <f>SUMIFS(data!$L:$L,data!$D:$D,$A78,data!$E:$E,B$1)</f>
        <v>659.8299999999997</v>
      </c>
      <c r="C78">
        <f>SUMIFS(data!$L:$L,data!$D:$D,$A78,data!$E:$E,C$1)</f>
        <v>575.73</v>
      </c>
      <c r="D78">
        <f>SUMIFS(data!$L:$L,data!$D:$D,$A78,data!$E:$E,D$1)</f>
        <v>371.82</v>
      </c>
      <c r="E78">
        <f>SUMIFS(data!$L:$L,data!$D:$D,$A78,data!$E:$E,E$1)</f>
        <v>560.57999999999993</v>
      </c>
      <c r="F78">
        <f>SUMIFS(data!$L:$L,data!$D:$D,$A78,data!$E:$E,F$1)</f>
        <v>568.61</v>
      </c>
      <c r="G78">
        <f>SUMIFS(data!$L:$L,data!$D:$D,$A78,data!$E:$E,G$1)</f>
        <v>769.56</v>
      </c>
      <c r="H78">
        <f>SUMIFS(data!$L:$L,data!$D:$D,$A78,data!$E:$E,H$1)</f>
        <v>2446.29</v>
      </c>
      <c r="I78">
        <f>SUMIFS(data!$L:$L,data!$D:$D,$A78,data!$E:$E,I$1)</f>
        <v>2317.87</v>
      </c>
      <c r="J78">
        <f>SUMIFS(data!$L:$L,data!$D:$D,$A78,data!$E:$E,J$1)</f>
        <v>1292.58</v>
      </c>
      <c r="K78">
        <f>SUMIFS(data!$L:$L,data!$D:$D,$A78,data!$E:$E,K$1)</f>
        <v>197.47</v>
      </c>
      <c r="L78">
        <f>SUMIFS(data!$L:$L,data!$D:$D,$A78,data!$E:$E,L$1)</f>
        <v>1630.79</v>
      </c>
      <c r="M78">
        <f>SUMIFS(data!$L:$L,data!$D:$D,$A78,data!$E:$E,M$1)</f>
        <v>389.79</v>
      </c>
      <c r="N78" s="27">
        <f>SUM(B78:M78)</f>
        <v>11780.920000000002</v>
      </c>
      <c r="P78" s="20">
        <f t="shared" si="10"/>
        <v>1607.3799999999997</v>
      </c>
      <c r="Q78" s="20">
        <f t="shared" si="11"/>
        <v>1898.75</v>
      </c>
      <c r="R78" s="20">
        <f t="shared" si="12"/>
        <v>6056.74</v>
      </c>
      <c r="S78" s="20">
        <f t="shared" si="13"/>
        <v>2218.0500000000002</v>
      </c>
      <c r="U78" s="19">
        <f t="shared" si="9"/>
        <v>5.1835510299704998E-2</v>
      </c>
    </row>
    <row r="79" spans="1:21" x14ac:dyDescent="0.3">
      <c r="A79" t="s">
        <v>94</v>
      </c>
      <c r="B79">
        <f>SUMIFS(data!$L:$L,data!$D:$D,$A79,data!$E:$E,B$1)</f>
        <v>598.06999999999982</v>
      </c>
      <c r="C79">
        <f>SUMIFS(data!$L:$L,data!$D:$D,$A79,data!$E:$E,C$1)</f>
        <v>1532.9799999999998</v>
      </c>
      <c r="D79">
        <f>SUMIFS(data!$L:$L,data!$D:$D,$A79,data!$E:$E,D$1)</f>
        <v>3395.5800000000013</v>
      </c>
      <c r="E79">
        <f>SUMIFS(data!$L:$L,data!$D:$D,$A79,data!$E:$E,E$1)</f>
        <v>1242.33</v>
      </c>
      <c r="F79">
        <f>SUMIFS(data!$L:$L,data!$D:$D,$A79,data!$E:$E,F$1)</f>
        <v>1233.26</v>
      </c>
      <c r="G79">
        <f>SUMIFS(data!$L:$L,data!$D:$D,$A79,data!$E:$E,G$1)</f>
        <v>1217.2800000000002</v>
      </c>
      <c r="H79">
        <f>SUMIFS(data!$L:$L,data!$D:$D,$A79,data!$E:$E,H$1)</f>
        <v>4163.7199999999993</v>
      </c>
      <c r="I79">
        <f>SUMIFS(data!$L:$L,data!$D:$D,$A79,data!$E:$E,I$1)</f>
        <v>882.66</v>
      </c>
      <c r="J79">
        <f>SUMIFS(data!$L:$L,data!$D:$D,$A79,data!$E:$E,J$1)</f>
        <v>906.3900000000001</v>
      </c>
      <c r="K79">
        <f>SUMIFS(data!$L:$L,data!$D:$D,$A79,data!$E:$E,K$1)</f>
        <v>9919.0600000000013</v>
      </c>
      <c r="L79">
        <f>SUMIFS(data!$L:$L,data!$D:$D,$A79,data!$E:$E,L$1)</f>
        <v>12579.529999999997</v>
      </c>
      <c r="M79">
        <f>SUMIFS(data!$L:$L,data!$D:$D,$A79,data!$E:$E,M$1)</f>
        <v>8306.8199999999979</v>
      </c>
      <c r="N79" s="27">
        <f>SUM(B79:M79)</f>
        <v>45977.68</v>
      </c>
      <c r="P79" s="20">
        <f t="shared" si="10"/>
        <v>5526.630000000001</v>
      </c>
      <c r="Q79" s="20">
        <f t="shared" si="11"/>
        <v>3692.8700000000003</v>
      </c>
      <c r="R79" s="20">
        <f t="shared" si="12"/>
        <v>5952.7699999999995</v>
      </c>
      <c r="S79" s="20">
        <f t="shared" si="13"/>
        <v>30805.409999999996</v>
      </c>
      <c r="U79" s="19">
        <f t="shared" si="9"/>
        <v>0.5498054708284541</v>
      </c>
    </row>
    <row r="80" spans="1:21" x14ac:dyDescent="0.3">
      <c r="A80" t="s">
        <v>45</v>
      </c>
      <c r="B80">
        <f>SUMIFS(data!$L:$L,data!$D:$D,$A80,data!$E:$E,B$1)</f>
        <v>1201.7099999999998</v>
      </c>
      <c r="C80">
        <f>SUMIFS(data!$L:$L,data!$D:$D,$A80,data!$E:$E,C$1)</f>
        <v>270.31</v>
      </c>
      <c r="D80">
        <f>SUMIFS(data!$L:$L,data!$D:$D,$A80,data!$E:$E,D$1)</f>
        <v>1053.3800000000001</v>
      </c>
      <c r="E80">
        <f>SUMIFS(data!$L:$L,data!$D:$D,$A80,data!$E:$E,E$1)</f>
        <v>1160.1400000000001</v>
      </c>
      <c r="F80">
        <f>SUMIFS(data!$L:$L,data!$D:$D,$A80,data!$E:$E,F$1)</f>
        <v>547.24999999999989</v>
      </c>
      <c r="G80">
        <f>SUMIFS(data!$L:$L,data!$D:$D,$A80,data!$E:$E,G$1)</f>
        <v>700.42000000000007</v>
      </c>
      <c r="H80">
        <f>SUMIFS(data!$L:$L,data!$D:$D,$A80,data!$E:$E,H$1)</f>
        <v>806.61</v>
      </c>
      <c r="I80">
        <f>SUMIFS(data!$L:$L,data!$D:$D,$A80,data!$E:$E,I$1)</f>
        <v>305.71999999999997</v>
      </c>
      <c r="J80">
        <f>SUMIFS(data!$L:$L,data!$D:$D,$A80,data!$E:$E,J$1)</f>
        <v>188.49</v>
      </c>
      <c r="K80">
        <f>SUMIFS(data!$L:$L,data!$D:$D,$A80,data!$E:$E,K$1)</f>
        <v>2098.71</v>
      </c>
      <c r="L80">
        <f>SUMIFS(data!$L:$L,data!$D:$D,$A80,data!$E:$E,L$1)</f>
        <v>11.99</v>
      </c>
      <c r="M80">
        <f>SUMIFS(data!$L:$L,data!$D:$D,$A80,data!$E:$E,M$1)</f>
        <v>1641.02</v>
      </c>
      <c r="N80" s="27">
        <f>SUM(B80:M80)</f>
        <v>9985.75</v>
      </c>
      <c r="P80" s="20">
        <f t="shared" si="10"/>
        <v>2525.3999999999996</v>
      </c>
      <c r="Q80" s="20">
        <f t="shared" si="11"/>
        <v>2407.81</v>
      </c>
      <c r="R80" s="20">
        <f t="shared" si="12"/>
        <v>1300.82</v>
      </c>
      <c r="S80" s="20">
        <f t="shared" si="13"/>
        <v>3751.72</v>
      </c>
      <c r="U80" s="19">
        <f t="shared" si="9"/>
        <v>0.12280699997496436</v>
      </c>
    </row>
    <row r="81" spans="1:21" x14ac:dyDescent="0.3">
      <c r="A81" t="s">
        <v>42</v>
      </c>
      <c r="B81">
        <f>SUMIFS(data!$L:$L,data!$D:$D,$A81,data!$E:$E,B$1)</f>
        <v>340.9</v>
      </c>
      <c r="C81">
        <f>SUMIFS(data!$L:$L,data!$D:$D,$A81,data!$E:$E,C$1)</f>
        <v>647.7299999999999</v>
      </c>
      <c r="D81">
        <f>SUMIFS(data!$L:$L,data!$D:$D,$A81,data!$E:$E,D$1)</f>
        <v>980.25999999999988</v>
      </c>
      <c r="E81">
        <f>SUMIFS(data!$L:$L,data!$D:$D,$A81,data!$E:$E,E$1)</f>
        <v>1661.5</v>
      </c>
      <c r="F81">
        <f>SUMIFS(data!$L:$L,data!$D:$D,$A81,data!$E:$E,F$1)</f>
        <v>459.24</v>
      </c>
      <c r="G81">
        <f>SUMIFS(data!$L:$L,data!$D:$D,$A81,data!$E:$E,G$1)</f>
        <v>2285.39</v>
      </c>
      <c r="H81">
        <f>SUMIFS(data!$L:$L,data!$D:$D,$A81,data!$E:$E,H$1)</f>
        <v>3735.1600000000003</v>
      </c>
      <c r="I81">
        <f>SUMIFS(data!$L:$L,data!$D:$D,$A81,data!$E:$E,I$1)</f>
        <v>824.8599999999999</v>
      </c>
      <c r="J81">
        <f>SUMIFS(data!$L:$L,data!$D:$D,$A81,data!$E:$E,J$1)</f>
        <v>756.76</v>
      </c>
      <c r="K81">
        <f>SUMIFS(data!$L:$L,data!$D:$D,$A81,data!$E:$E,K$1)</f>
        <v>6065.4800000000005</v>
      </c>
      <c r="L81">
        <f>SUMIFS(data!$L:$L,data!$D:$D,$A81,data!$E:$E,L$1)</f>
        <v>993.65000000000009</v>
      </c>
      <c r="M81">
        <f>SUMIFS(data!$L:$L,data!$D:$D,$A81,data!$E:$E,M$1)</f>
        <v>15681.61</v>
      </c>
      <c r="N81" s="27">
        <f>SUM(B81:M81)</f>
        <v>34432.540000000008</v>
      </c>
      <c r="P81" s="20">
        <f t="shared" si="10"/>
        <v>1968.8899999999999</v>
      </c>
      <c r="Q81" s="20">
        <f t="shared" si="11"/>
        <v>4406.1299999999992</v>
      </c>
      <c r="R81" s="20">
        <f t="shared" si="12"/>
        <v>5316.7800000000007</v>
      </c>
      <c r="S81" s="20">
        <f t="shared" si="13"/>
        <v>22740.74</v>
      </c>
      <c r="U81" s="19">
        <f t="shared" si="9"/>
        <v>0.60326220487945414</v>
      </c>
    </row>
    <row r="82" spans="1:21" x14ac:dyDescent="0.3">
      <c r="A82" t="s">
        <v>60</v>
      </c>
      <c r="B82">
        <f>SUMIFS(data!$L:$L,data!$D:$D,$A82,data!$E:$E,B$1)</f>
        <v>1028.49</v>
      </c>
      <c r="C82">
        <f>SUMIFS(data!$L:$L,data!$D:$D,$A82,data!$E:$E,C$1)</f>
        <v>2509.8600000000006</v>
      </c>
      <c r="D82">
        <f>SUMIFS(data!$L:$L,data!$D:$D,$A82,data!$E:$E,D$1)</f>
        <v>8028.78</v>
      </c>
      <c r="E82">
        <f>SUMIFS(data!$L:$L,data!$D:$D,$A82,data!$E:$E,E$1)</f>
        <v>1208.1899999999998</v>
      </c>
      <c r="F82">
        <f>SUMIFS(data!$L:$L,data!$D:$D,$A82,data!$E:$E,F$1)</f>
        <v>1665.91</v>
      </c>
      <c r="G82">
        <f>SUMIFS(data!$L:$L,data!$D:$D,$A82,data!$E:$E,G$1)</f>
        <v>1242.9599999999998</v>
      </c>
      <c r="H82">
        <f>SUMIFS(data!$L:$L,data!$D:$D,$A82,data!$E:$E,H$1)</f>
        <v>1711.27</v>
      </c>
      <c r="I82">
        <f>SUMIFS(data!$L:$L,data!$D:$D,$A82,data!$E:$E,I$1)</f>
        <v>2208.71</v>
      </c>
      <c r="J82">
        <f>SUMIFS(data!$L:$L,data!$D:$D,$A82,data!$E:$E,J$1)</f>
        <v>4446.34</v>
      </c>
      <c r="K82">
        <f>SUMIFS(data!$L:$L,data!$D:$D,$A82,data!$E:$E,K$1)</f>
        <v>1618.5800000000004</v>
      </c>
      <c r="L82">
        <f>SUMIFS(data!$L:$L,data!$D:$D,$A82,data!$E:$E,L$1)</f>
        <v>10365.540000000001</v>
      </c>
      <c r="M82">
        <f>SUMIFS(data!$L:$L,data!$D:$D,$A82,data!$E:$E,M$1)</f>
        <v>11415.78</v>
      </c>
      <c r="N82" s="27">
        <f>SUM(B82:M82)</f>
        <v>47450.41</v>
      </c>
      <c r="P82" s="20">
        <f t="shared" si="10"/>
        <v>11567.130000000001</v>
      </c>
      <c r="Q82" s="20">
        <f t="shared" si="11"/>
        <v>4117.0599999999995</v>
      </c>
      <c r="R82" s="20">
        <f t="shared" si="12"/>
        <v>8366.32</v>
      </c>
      <c r="S82" s="20">
        <f t="shared" si="13"/>
        <v>23399.9</v>
      </c>
      <c r="U82" s="19">
        <f t="shared" si="9"/>
        <v>0.2493712909962211</v>
      </c>
    </row>
    <row r="83" spans="1:21" x14ac:dyDescent="0.3">
      <c r="A83" t="s">
        <v>33</v>
      </c>
      <c r="B83">
        <f>SUMIFS(data!$L:$L,data!$D:$D,$A83,data!$E:$E,B$1)</f>
        <v>723.1</v>
      </c>
      <c r="C83">
        <f>SUMIFS(data!$L:$L,data!$D:$D,$A83,data!$E:$E,C$1)</f>
        <v>1520.3400000000001</v>
      </c>
      <c r="D83">
        <f>SUMIFS(data!$L:$L,data!$D:$D,$A83,data!$E:$E,D$1)</f>
        <v>5437.1200000000017</v>
      </c>
      <c r="E83">
        <f>SUMIFS(data!$L:$L,data!$D:$D,$A83,data!$E:$E,E$1)</f>
        <v>1682.85</v>
      </c>
      <c r="F83">
        <f>SUMIFS(data!$L:$L,data!$D:$D,$A83,data!$E:$E,F$1)</f>
        <v>2684.56</v>
      </c>
      <c r="G83">
        <f>SUMIFS(data!$L:$L,data!$D:$D,$A83,data!$E:$E,G$1)</f>
        <v>1742.0299999999997</v>
      </c>
      <c r="H83">
        <f>SUMIFS(data!$L:$L,data!$D:$D,$A83,data!$E:$E,H$1)</f>
        <v>717.79</v>
      </c>
      <c r="I83">
        <f>SUMIFS(data!$L:$L,data!$D:$D,$A83,data!$E:$E,I$1)</f>
        <v>4194.0199999999995</v>
      </c>
      <c r="J83">
        <f>SUMIFS(data!$L:$L,data!$D:$D,$A83,data!$E:$E,J$1)</f>
        <v>875.95</v>
      </c>
      <c r="K83">
        <f>SUMIFS(data!$L:$L,data!$D:$D,$A83,data!$E:$E,K$1)</f>
        <v>3561.2599999999998</v>
      </c>
      <c r="L83">
        <f>SUMIFS(data!$L:$L,data!$D:$D,$A83,data!$E:$E,L$1)</f>
        <v>4594.45</v>
      </c>
      <c r="M83">
        <f>SUMIFS(data!$L:$L,data!$D:$D,$A83,data!$E:$E,M$1)</f>
        <v>21015.530000000002</v>
      </c>
      <c r="N83" s="27">
        <f>SUM(B83:M83)</f>
        <v>48749</v>
      </c>
      <c r="P83" s="20">
        <f t="shared" si="10"/>
        <v>7680.5600000000013</v>
      </c>
      <c r="Q83" s="20">
        <f t="shared" si="11"/>
        <v>6109.44</v>
      </c>
      <c r="R83" s="20">
        <f t="shared" si="12"/>
        <v>5787.7599999999993</v>
      </c>
      <c r="S83" s="20">
        <f t="shared" si="13"/>
        <v>29171.24</v>
      </c>
      <c r="U83" s="19">
        <f t="shared" si="9"/>
        <v>0.44084350448214321</v>
      </c>
    </row>
    <row r="84" spans="1:21" x14ac:dyDescent="0.3">
      <c r="A84" t="s">
        <v>23</v>
      </c>
      <c r="B84">
        <f>SUMIFS(data!$L:$L,data!$D:$D,$A84,data!$E:$E,B$1)</f>
        <v>297.65000000000003</v>
      </c>
      <c r="C84">
        <f>SUMIFS(data!$L:$L,data!$D:$D,$A84,data!$E:$E,C$1)</f>
        <v>252.14000000000004</v>
      </c>
      <c r="D84">
        <f>SUMIFS(data!$L:$L,data!$D:$D,$A84,data!$E:$E,D$1)</f>
        <v>1814.1</v>
      </c>
      <c r="E84">
        <f>SUMIFS(data!$L:$L,data!$D:$D,$A84,data!$E:$E,E$1)</f>
        <v>731.31000000000006</v>
      </c>
      <c r="F84">
        <f>SUMIFS(data!$L:$L,data!$D:$D,$A84,data!$E:$E,F$1)</f>
        <v>296.39999999999998</v>
      </c>
      <c r="G84">
        <f>SUMIFS(data!$L:$L,data!$D:$D,$A84,data!$E:$E,G$1)</f>
        <v>196.39999999999998</v>
      </c>
      <c r="H84">
        <f>SUMIFS(data!$L:$L,data!$D:$D,$A84,data!$E:$E,H$1)</f>
        <v>212.27</v>
      </c>
      <c r="I84">
        <f>SUMIFS(data!$L:$L,data!$D:$D,$A84,data!$E:$E,I$1)</f>
        <v>1335.25</v>
      </c>
      <c r="J84">
        <f>SUMIFS(data!$L:$L,data!$D:$D,$A84,data!$E:$E,J$1)</f>
        <v>204.68</v>
      </c>
      <c r="K84">
        <f>SUMIFS(data!$L:$L,data!$D:$D,$A84,data!$E:$E,K$1)</f>
        <v>735.02</v>
      </c>
      <c r="L84">
        <f>SUMIFS(data!$L:$L,data!$D:$D,$A84,data!$E:$E,L$1)</f>
        <v>1392.08</v>
      </c>
      <c r="M84">
        <f>SUMIFS(data!$L:$L,data!$D:$D,$A84,data!$E:$E,M$1)</f>
        <v>7907.14</v>
      </c>
      <c r="N84" s="27">
        <f>SUM(B84:M84)</f>
        <v>15374.440000000002</v>
      </c>
      <c r="P84" s="20">
        <f t="shared" si="10"/>
        <v>2363.89</v>
      </c>
      <c r="Q84" s="20">
        <f t="shared" si="11"/>
        <v>1224.1100000000001</v>
      </c>
      <c r="R84" s="20">
        <f t="shared" si="12"/>
        <v>1752.2</v>
      </c>
      <c r="S84" s="20">
        <f t="shared" si="13"/>
        <v>10034.24</v>
      </c>
      <c r="U84" s="19">
        <f t="shared" si="9"/>
        <v>0.49890272426182686</v>
      </c>
    </row>
    <row r="85" spans="1:21" x14ac:dyDescent="0.3">
      <c r="A85" t="s">
        <v>58</v>
      </c>
      <c r="B85">
        <f>SUMIFS(data!$L:$L,data!$D:$D,$A85,data!$E:$E,B$1)</f>
        <v>790.09999999999991</v>
      </c>
      <c r="C85">
        <f>SUMIFS(data!$L:$L,data!$D:$D,$A85,data!$E:$E,C$1)</f>
        <v>547.78</v>
      </c>
      <c r="D85">
        <f>SUMIFS(data!$L:$L,data!$D:$D,$A85,data!$E:$E,D$1)</f>
        <v>1167.2600000000002</v>
      </c>
      <c r="E85">
        <f>SUMIFS(data!$L:$L,data!$D:$D,$A85,data!$E:$E,E$1)</f>
        <v>1884.0300000000002</v>
      </c>
      <c r="F85">
        <f>SUMIFS(data!$L:$L,data!$D:$D,$A85,data!$E:$E,F$1)</f>
        <v>799.04</v>
      </c>
      <c r="G85">
        <f>SUMIFS(data!$L:$L,data!$D:$D,$A85,data!$E:$E,G$1)</f>
        <v>3047.2999999999997</v>
      </c>
      <c r="H85">
        <f>SUMIFS(data!$L:$L,data!$D:$D,$A85,data!$E:$E,H$1)</f>
        <v>664.49999999999989</v>
      </c>
      <c r="I85">
        <f>SUMIFS(data!$L:$L,data!$D:$D,$A85,data!$E:$E,I$1)</f>
        <v>1292.8</v>
      </c>
      <c r="J85">
        <f>SUMIFS(data!$L:$L,data!$D:$D,$A85,data!$E:$E,J$1)</f>
        <v>900.98</v>
      </c>
      <c r="K85">
        <f>SUMIFS(data!$L:$L,data!$D:$D,$A85,data!$E:$E,K$1)</f>
        <v>1618.6899999999998</v>
      </c>
      <c r="L85">
        <f>SUMIFS(data!$L:$L,data!$D:$D,$A85,data!$E:$E,L$1)</f>
        <v>12337.359999999999</v>
      </c>
      <c r="M85">
        <f>SUMIFS(data!$L:$L,data!$D:$D,$A85,data!$E:$E,M$1)</f>
        <v>2049.71</v>
      </c>
      <c r="N85" s="27">
        <f>SUM(B85:M85)</f>
        <v>27099.549999999996</v>
      </c>
      <c r="P85" s="20">
        <f t="shared" si="10"/>
        <v>2505.1400000000003</v>
      </c>
      <c r="Q85" s="20">
        <f t="shared" si="11"/>
        <v>5730.37</v>
      </c>
      <c r="R85" s="20">
        <f t="shared" si="12"/>
        <v>2858.2799999999997</v>
      </c>
      <c r="S85" s="20">
        <f t="shared" si="13"/>
        <v>16005.759999999998</v>
      </c>
      <c r="U85" s="19">
        <f t="shared" si="9"/>
        <v>0.49818613224204827</v>
      </c>
    </row>
    <row r="86" spans="1:21" x14ac:dyDescent="0.3">
      <c r="A86" t="s">
        <v>48</v>
      </c>
      <c r="B86">
        <f>SUMIFS(data!$L:$L,data!$D:$D,$A86,data!$E:$E,B$1)</f>
        <v>922.66</v>
      </c>
      <c r="C86">
        <f>SUMIFS(data!$L:$L,data!$D:$D,$A86,data!$E:$E,C$1)</f>
        <v>1739.9400000000003</v>
      </c>
      <c r="D86">
        <f>SUMIFS(data!$L:$L,data!$D:$D,$A86,data!$E:$E,D$1)</f>
        <v>1586.8899999999999</v>
      </c>
      <c r="E86">
        <f>SUMIFS(data!$L:$L,data!$D:$D,$A86,data!$E:$E,E$1)</f>
        <v>2521.2199999999998</v>
      </c>
      <c r="F86">
        <f>SUMIFS(data!$L:$L,data!$D:$D,$A86,data!$E:$E,F$1)</f>
        <v>1165.72</v>
      </c>
      <c r="G86">
        <f>SUMIFS(data!$L:$L,data!$D:$D,$A86,data!$E:$E,G$1)</f>
        <v>691.91999999999985</v>
      </c>
      <c r="H86">
        <f>SUMIFS(data!$L:$L,data!$D:$D,$A86,data!$E:$E,H$1)</f>
        <v>979.27</v>
      </c>
      <c r="I86">
        <f>SUMIFS(data!$L:$L,data!$D:$D,$A86,data!$E:$E,I$1)</f>
        <v>2668.58</v>
      </c>
      <c r="J86">
        <f>SUMIFS(data!$L:$L,data!$D:$D,$A86,data!$E:$E,J$1)</f>
        <v>2218.3900000000003</v>
      </c>
      <c r="K86">
        <f>SUMIFS(data!$L:$L,data!$D:$D,$A86,data!$E:$E,K$1)</f>
        <v>2187.91</v>
      </c>
      <c r="L86">
        <f>SUMIFS(data!$L:$L,data!$D:$D,$A86,data!$E:$E,L$1)</f>
        <v>4900.9399999999996</v>
      </c>
      <c r="M86">
        <f>SUMIFS(data!$L:$L,data!$D:$D,$A86,data!$E:$E,M$1)</f>
        <v>1630.45</v>
      </c>
      <c r="N86" s="27">
        <f>SUM(B86:M86)</f>
        <v>23213.89</v>
      </c>
      <c r="P86" s="20">
        <f t="shared" si="10"/>
        <v>4249.49</v>
      </c>
      <c r="Q86" s="20">
        <f t="shared" si="11"/>
        <v>4378.8599999999997</v>
      </c>
      <c r="R86" s="20">
        <f t="shared" si="12"/>
        <v>5866.24</v>
      </c>
      <c r="S86" s="20">
        <f t="shared" si="13"/>
        <v>8719.2999999999993</v>
      </c>
      <c r="U86" s="19">
        <f t="shared" si="9"/>
        <v>0.19254894375737971</v>
      </c>
    </row>
    <row r="87" spans="1:21" x14ac:dyDescent="0.3">
      <c r="A87" t="s">
        <v>103</v>
      </c>
      <c r="B87">
        <f>SUMIFS(data!$L:$L,data!$D:$D,$A87,data!$E:$E,B$1)</f>
        <v>1288.8399999999999</v>
      </c>
      <c r="C87">
        <f>SUMIFS(data!$L:$L,data!$D:$D,$A87,data!$E:$E,C$1)</f>
        <v>331.20000000000005</v>
      </c>
      <c r="D87">
        <f>SUMIFS(data!$L:$L,data!$D:$D,$A87,data!$E:$E,D$1)</f>
        <v>768.19</v>
      </c>
      <c r="E87">
        <f>SUMIFS(data!$L:$L,data!$D:$D,$A87,data!$E:$E,E$1)</f>
        <v>6910.9900000000007</v>
      </c>
      <c r="F87">
        <f>SUMIFS(data!$L:$L,data!$D:$D,$A87,data!$E:$E,F$1)</f>
        <v>777.64</v>
      </c>
      <c r="G87">
        <f>SUMIFS(data!$L:$L,data!$D:$D,$A87,data!$E:$E,G$1)</f>
        <v>937.94000000000017</v>
      </c>
      <c r="H87">
        <f>SUMIFS(data!$L:$L,data!$D:$D,$A87,data!$E:$E,H$1)</f>
        <v>4731.96</v>
      </c>
      <c r="I87">
        <f>SUMIFS(data!$L:$L,data!$D:$D,$A87,data!$E:$E,I$1)</f>
        <v>477.12</v>
      </c>
      <c r="J87">
        <f>SUMIFS(data!$L:$L,data!$D:$D,$A87,data!$E:$E,J$1)</f>
        <v>1263.04</v>
      </c>
      <c r="K87">
        <f>SUMIFS(data!$L:$L,data!$D:$D,$A87,data!$E:$E,K$1)</f>
        <v>2855.32</v>
      </c>
      <c r="L87">
        <f>SUMIFS(data!$L:$L,data!$D:$D,$A87,data!$E:$E,L$1)</f>
        <v>928.55</v>
      </c>
      <c r="M87">
        <f>SUMIFS(data!$L:$L,data!$D:$D,$A87,data!$E:$E,M$1)</f>
        <v>3484.11</v>
      </c>
      <c r="N87" s="27">
        <f>SUM(B87:M87)</f>
        <v>24754.9</v>
      </c>
      <c r="P87" s="20">
        <f t="shared" si="10"/>
        <v>2388.23</v>
      </c>
      <c r="Q87" s="20">
        <f t="shared" si="11"/>
        <v>8626.5700000000015</v>
      </c>
      <c r="R87" s="20">
        <f t="shared" si="12"/>
        <v>6472.12</v>
      </c>
      <c r="S87" s="20">
        <f t="shared" si="13"/>
        <v>7267.98</v>
      </c>
      <c r="U87" s="19">
        <f t="shared" si="9"/>
        <v>0.19712258987109621</v>
      </c>
    </row>
    <row r="88" spans="1:21" x14ac:dyDescent="0.3">
      <c r="A88" t="s">
        <v>56</v>
      </c>
      <c r="B88">
        <f>SUMIFS(data!$L:$L,data!$D:$D,$A88,data!$E:$E,B$1)</f>
        <v>1801.81</v>
      </c>
      <c r="C88">
        <f>SUMIFS(data!$L:$L,data!$D:$D,$A88,data!$E:$E,C$1)</f>
        <v>2307.3400000000006</v>
      </c>
      <c r="D88">
        <f>SUMIFS(data!$L:$L,data!$D:$D,$A88,data!$E:$E,D$1)</f>
        <v>1360.9300000000003</v>
      </c>
      <c r="E88">
        <f>SUMIFS(data!$L:$L,data!$D:$D,$A88,data!$E:$E,E$1)</f>
        <v>1592.69</v>
      </c>
      <c r="F88">
        <f>SUMIFS(data!$L:$L,data!$D:$D,$A88,data!$E:$E,F$1)</f>
        <v>971.08000000000015</v>
      </c>
      <c r="G88">
        <f>SUMIFS(data!$L:$L,data!$D:$D,$A88,data!$E:$E,G$1)</f>
        <v>1418.5299999999997</v>
      </c>
      <c r="H88">
        <f>SUMIFS(data!$L:$L,data!$D:$D,$A88,data!$E:$E,H$1)</f>
        <v>2827.4</v>
      </c>
      <c r="I88">
        <f>SUMIFS(data!$L:$L,data!$D:$D,$A88,data!$E:$E,I$1)</f>
        <v>3622.67</v>
      </c>
      <c r="J88">
        <f>SUMIFS(data!$L:$L,data!$D:$D,$A88,data!$E:$E,J$1)</f>
        <v>2928.3399999999997</v>
      </c>
      <c r="K88">
        <f>SUMIFS(data!$L:$L,data!$D:$D,$A88,data!$E:$E,K$1)</f>
        <v>5332.1799999999994</v>
      </c>
      <c r="L88">
        <f>SUMIFS(data!$L:$L,data!$D:$D,$A88,data!$E:$E,L$1)</f>
        <v>2193.86</v>
      </c>
      <c r="M88">
        <f>SUMIFS(data!$L:$L,data!$D:$D,$A88,data!$E:$E,M$1)</f>
        <v>1475.9299999999998</v>
      </c>
      <c r="N88" s="27">
        <f>SUM(B88:M88)</f>
        <v>27832.760000000002</v>
      </c>
      <c r="P88" s="20">
        <f t="shared" si="10"/>
        <v>5470.0800000000008</v>
      </c>
      <c r="Q88" s="20">
        <f t="shared" si="11"/>
        <v>3982.3</v>
      </c>
      <c r="R88" s="20">
        <f t="shared" si="12"/>
        <v>9378.41</v>
      </c>
      <c r="S88" s="20">
        <f t="shared" si="13"/>
        <v>9001.9699999999993</v>
      </c>
      <c r="U88" s="19">
        <f t="shared" si="9"/>
        <v>0.1268968654204613</v>
      </c>
    </row>
    <row r="89" spans="1:21" x14ac:dyDescent="0.3">
      <c r="A89" t="s">
        <v>54</v>
      </c>
      <c r="B89">
        <f>SUMIFS(data!$L:$L,data!$D:$D,$A89,data!$E:$E,B$1)</f>
        <v>1080.5200000000002</v>
      </c>
      <c r="C89">
        <f>SUMIFS(data!$L:$L,data!$D:$D,$A89,data!$E:$E,C$1)</f>
        <v>1531.59</v>
      </c>
      <c r="D89">
        <f>SUMIFS(data!$L:$L,data!$D:$D,$A89,data!$E:$E,D$1)</f>
        <v>1508.2099999999996</v>
      </c>
      <c r="E89">
        <f>SUMIFS(data!$L:$L,data!$D:$D,$A89,data!$E:$E,E$1)</f>
        <v>1723</v>
      </c>
      <c r="F89">
        <f>SUMIFS(data!$L:$L,data!$D:$D,$A89,data!$E:$E,F$1)</f>
        <v>3505.2</v>
      </c>
      <c r="G89">
        <f>SUMIFS(data!$L:$L,data!$D:$D,$A89,data!$E:$E,G$1)</f>
        <v>1748.1499999999996</v>
      </c>
      <c r="H89">
        <f>SUMIFS(data!$L:$L,data!$D:$D,$A89,data!$E:$E,H$1)</f>
        <v>2627.13</v>
      </c>
      <c r="I89">
        <f>SUMIFS(data!$L:$L,data!$D:$D,$A89,data!$E:$E,I$1)</f>
        <v>5097.6799999999994</v>
      </c>
      <c r="J89">
        <f>SUMIFS(data!$L:$L,data!$D:$D,$A89,data!$E:$E,J$1)</f>
        <v>7482.54</v>
      </c>
      <c r="K89">
        <f>SUMIFS(data!$L:$L,data!$D:$D,$A89,data!$E:$E,K$1)</f>
        <v>3279.0600000000004</v>
      </c>
      <c r="L89">
        <f>SUMIFS(data!$L:$L,data!$D:$D,$A89,data!$E:$E,L$1)</f>
        <v>7517.8100000000013</v>
      </c>
      <c r="M89">
        <f>SUMIFS(data!$L:$L,data!$D:$D,$A89,data!$E:$E,M$1)</f>
        <v>32866.879999999997</v>
      </c>
      <c r="N89" s="27">
        <f>SUM(B89:M89)</f>
        <v>69967.76999999999</v>
      </c>
      <c r="P89" s="20">
        <f t="shared" si="10"/>
        <v>4120.32</v>
      </c>
      <c r="Q89" s="20">
        <f t="shared" si="11"/>
        <v>6976.3499999999995</v>
      </c>
      <c r="R89" s="20">
        <f t="shared" si="12"/>
        <v>15207.349999999999</v>
      </c>
      <c r="S89" s="20">
        <f t="shared" si="13"/>
        <v>43663.75</v>
      </c>
      <c r="U89" s="19">
        <f t="shared" si="9"/>
        <v>0.56516636159763278</v>
      </c>
    </row>
    <row r="90" spans="1:21" x14ac:dyDescent="0.3">
      <c r="A90" t="s">
        <v>50</v>
      </c>
      <c r="B90">
        <f>SUMIFS(data!$L:$L,data!$D:$D,$A90,data!$E:$E,B$1)</f>
        <v>3442.22</v>
      </c>
      <c r="C90">
        <f>SUMIFS(data!$L:$L,data!$D:$D,$A90,data!$E:$E,C$1)</f>
        <v>1428.32</v>
      </c>
      <c r="D90">
        <f>SUMIFS(data!$L:$L,data!$D:$D,$A90,data!$E:$E,D$1)</f>
        <v>1609.5400000000004</v>
      </c>
      <c r="E90">
        <f>SUMIFS(data!$L:$L,data!$D:$D,$A90,data!$E:$E,E$1)</f>
        <v>1557.24</v>
      </c>
      <c r="F90">
        <f>SUMIFS(data!$L:$L,data!$D:$D,$A90,data!$E:$E,F$1)</f>
        <v>1675.3900000000006</v>
      </c>
      <c r="G90">
        <f>SUMIFS(data!$L:$L,data!$D:$D,$A90,data!$E:$E,G$1)</f>
        <v>2988.150000000001</v>
      </c>
      <c r="H90">
        <f>SUMIFS(data!$L:$L,data!$D:$D,$A90,data!$E:$E,H$1)</f>
        <v>1574.6599999999999</v>
      </c>
      <c r="I90">
        <f>SUMIFS(data!$L:$L,data!$D:$D,$A90,data!$E:$E,I$1)</f>
        <v>486821.7</v>
      </c>
      <c r="J90">
        <f>SUMIFS(data!$L:$L,data!$D:$D,$A90,data!$E:$E,J$1)</f>
        <v>2721.94</v>
      </c>
      <c r="K90">
        <f>SUMIFS(data!$L:$L,data!$D:$D,$A90,data!$E:$E,K$1)</f>
        <v>4838.8899999999994</v>
      </c>
      <c r="L90">
        <f>SUMIFS(data!$L:$L,data!$D:$D,$A90,data!$E:$E,L$1)</f>
        <v>7537.61</v>
      </c>
      <c r="M90">
        <f>SUMIFS(data!$L:$L,data!$D:$D,$A90,data!$E:$E,M$1)</f>
        <v>8877.33</v>
      </c>
      <c r="N90" s="27">
        <f>SUM(B90:M90)</f>
        <v>525072.99</v>
      </c>
      <c r="P90" s="20">
        <f t="shared" si="10"/>
        <v>6480.08</v>
      </c>
      <c r="Q90" s="20">
        <f t="shared" si="11"/>
        <v>6220.7800000000016</v>
      </c>
      <c r="R90" s="20">
        <f t="shared" si="12"/>
        <v>491118.3</v>
      </c>
      <c r="S90" s="20">
        <f t="shared" si="13"/>
        <v>21253.83</v>
      </c>
      <c r="U90" s="19">
        <f t="shared" si="9"/>
        <v>2.8136564404122183E-2</v>
      </c>
    </row>
    <row r="91" spans="1:21" x14ac:dyDescent="0.3">
      <c r="A91" t="s">
        <v>36</v>
      </c>
      <c r="B91">
        <f>SUMIFS(data!$L:$L,data!$D:$D,$A91,data!$E:$E,B$1)</f>
        <v>1452.2699999999998</v>
      </c>
      <c r="C91">
        <f>SUMIFS(data!$L:$L,data!$D:$D,$A91,data!$E:$E,C$1)</f>
        <v>2419.23</v>
      </c>
      <c r="D91">
        <f>SUMIFS(data!$L:$L,data!$D:$D,$A91,data!$E:$E,D$1)</f>
        <v>982.40000000000009</v>
      </c>
      <c r="E91">
        <f>SUMIFS(data!$L:$L,data!$D:$D,$A91,data!$E:$E,E$1)</f>
        <v>1778.0599999999997</v>
      </c>
      <c r="F91">
        <f>SUMIFS(data!$L:$L,data!$D:$D,$A91,data!$E:$E,F$1)</f>
        <v>2563.8200000000002</v>
      </c>
      <c r="G91">
        <f>SUMIFS(data!$L:$L,data!$D:$D,$A91,data!$E:$E,G$1)</f>
        <v>1720.64</v>
      </c>
      <c r="H91">
        <f>SUMIFS(data!$L:$L,data!$D:$D,$A91,data!$E:$E,H$1)</f>
        <v>1107.5700000000002</v>
      </c>
      <c r="I91">
        <f>SUMIFS(data!$L:$L,data!$D:$D,$A91,data!$E:$E,I$1)</f>
        <v>1189.6899999999998</v>
      </c>
      <c r="J91">
        <f>SUMIFS(data!$L:$L,data!$D:$D,$A91,data!$E:$E,J$1)</f>
        <v>1126.8999999999999</v>
      </c>
      <c r="K91">
        <f>SUMIFS(data!$L:$L,data!$D:$D,$A91,data!$E:$E,K$1)</f>
        <v>2812.7899999999995</v>
      </c>
      <c r="L91">
        <f>SUMIFS(data!$L:$L,data!$D:$D,$A91,data!$E:$E,L$1)</f>
        <v>15094.580000000002</v>
      </c>
      <c r="M91">
        <f>SUMIFS(data!$L:$L,data!$D:$D,$A91,data!$E:$E,M$1)</f>
        <v>14584.230000000001</v>
      </c>
      <c r="N91" s="27">
        <f>SUM(B91:M91)</f>
        <v>46832.18</v>
      </c>
      <c r="P91" s="20">
        <f t="shared" si="10"/>
        <v>4853.8999999999996</v>
      </c>
      <c r="Q91" s="20">
        <f t="shared" si="11"/>
        <v>6062.52</v>
      </c>
      <c r="R91" s="20">
        <f t="shared" si="12"/>
        <v>3424.16</v>
      </c>
      <c r="S91" s="20">
        <f t="shared" si="13"/>
        <v>32491.600000000006</v>
      </c>
      <c r="U91" s="19">
        <f t="shared" si="9"/>
        <v>0.59014335869054146</v>
      </c>
    </row>
    <row r="92" spans="1:21" x14ac:dyDescent="0.3">
      <c r="A92" t="s">
        <v>98</v>
      </c>
      <c r="B92">
        <f>SUMIFS(data!$L:$L,data!$D:$D,$A92,data!$E:$E,B$1)</f>
        <v>1585.8100000000002</v>
      </c>
      <c r="C92">
        <f>SUMIFS(data!$L:$L,data!$D:$D,$A92,data!$E:$E,C$1)</f>
        <v>1666.3600000000004</v>
      </c>
      <c r="D92">
        <f>SUMIFS(data!$L:$L,data!$D:$D,$A92,data!$E:$E,D$1)</f>
        <v>905.08999999999992</v>
      </c>
      <c r="E92">
        <f>SUMIFS(data!$L:$L,data!$D:$D,$A92,data!$E:$E,E$1)</f>
        <v>1699.0800000000002</v>
      </c>
      <c r="F92">
        <f>SUMIFS(data!$L:$L,data!$D:$D,$A92,data!$E:$E,F$1)</f>
        <v>1582.17</v>
      </c>
      <c r="G92">
        <f>SUMIFS(data!$L:$L,data!$D:$D,$A92,data!$E:$E,G$1)</f>
        <v>1705.3100000000002</v>
      </c>
      <c r="H92">
        <f>SUMIFS(data!$L:$L,data!$D:$D,$A92,data!$E:$E,H$1)</f>
        <v>1747.55</v>
      </c>
      <c r="I92">
        <f>SUMIFS(data!$L:$L,data!$D:$D,$A92,data!$E:$E,I$1)</f>
        <v>4257.3</v>
      </c>
      <c r="J92">
        <f>SUMIFS(data!$L:$L,data!$D:$D,$A92,data!$E:$E,J$1)</f>
        <v>677.82999999999993</v>
      </c>
      <c r="K92">
        <f>SUMIFS(data!$L:$L,data!$D:$D,$A92,data!$E:$E,K$1)</f>
        <v>1604.2</v>
      </c>
      <c r="L92">
        <f>SUMIFS(data!$L:$L,data!$D:$D,$A92,data!$E:$E,L$1)</f>
        <v>52.61</v>
      </c>
      <c r="M92">
        <f>SUMIFS(data!$L:$L,data!$D:$D,$A92,data!$E:$E,M$1)</f>
        <v>1922.73</v>
      </c>
      <c r="N92" s="27">
        <f>SUM(B92:M92)</f>
        <v>19406.039999999997</v>
      </c>
      <c r="P92" s="20">
        <f t="shared" si="10"/>
        <v>4157.26</v>
      </c>
      <c r="Q92" s="20">
        <f t="shared" si="11"/>
        <v>4986.5600000000004</v>
      </c>
      <c r="R92" s="20">
        <f t="shared" si="12"/>
        <v>6682.68</v>
      </c>
      <c r="S92" s="20">
        <f t="shared" si="13"/>
        <v>3579.54</v>
      </c>
      <c r="U92" s="19">
        <f t="shared" si="9"/>
        <v>-2.9770112810238475E-2</v>
      </c>
    </row>
    <row r="93" spans="1:21" x14ac:dyDescent="0.3">
      <c r="A93" t="s">
        <v>123</v>
      </c>
      <c r="B93">
        <f>SUMIFS(data!$L:$L,data!$D:$D,$A93,data!$E:$E,B$1)</f>
        <v>9.19</v>
      </c>
      <c r="C93">
        <f>SUMIFS(data!$L:$L,data!$D:$D,$A93,data!$E:$E,C$1)</f>
        <v>276.32</v>
      </c>
      <c r="D93">
        <f>SUMIFS(data!$L:$L,data!$D:$D,$A93,data!$E:$E,D$1)</f>
        <v>402.7</v>
      </c>
      <c r="E93">
        <f>SUMIFS(data!$L:$L,data!$D:$D,$A93,data!$E:$E,E$1)</f>
        <v>0</v>
      </c>
      <c r="F93">
        <f>SUMIFS(data!$L:$L,data!$D:$D,$A93,data!$E:$E,F$1)</f>
        <v>0</v>
      </c>
      <c r="G93">
        <f>SUMIFS(data!$L:$L,data!$D:$D,$A93,data!$E:$E,G$1)</f>
        <v>0</v>
      </c>
      <c r="H93">
        <f>SUMIFS(data!$L:$L,data!$D:$D,$A93,data!$E:$E,H$1)</f>
        <v>0</v>
      </c>
      <c r="I93">
        <f>SUMIFS(data!$L:$L,data!$D:$D,$A93,data!$E:$E,I$1)</f>
        <v>1358.08</v>
      </c>
      <c r="J93">
        <f>SUMIFS(data!$L:$L,data!$D:$D,$A93,data!$E:$E,J$1)</f>
        <v>0</v>
      </c>
      <c r="K93">
        <f>SUMIFS(data!$L:$L,data!$D:$D,$A93,data!$E:$E,K$1)</f>
        <v>64.28</v>
      </c>
      <c r="L93">
        <f>SUMIFS(data!$L:$L,data!$D:$D,$A93,data!$E:$E,L$1)</f>
        <v>0</v>
      </c>
      <c r="M93">
        <f>SUMIFS(data!$L:$L,data!$D:$D,$A93,data!$E:$E,M$1)</f>
        <v>3998.28</v>
      </c>
      <c r="N93" s="27">
        <f>SUM(B93:M93)</f>
        <v>6108.85</v>
      </c>
      <c r="P93" s="20">
        <f t="shared" si="10"/>
        <v>688.21</v>
      </c>
      <c r="Q93" s="20">
        <f t="shared" si="11"/>
        <v>0</v>
      </c>
      <c r="R93" s="20">
        <f t="shared" si="12"/>
        <v>1358.08</v>
      </c>
      <c r="S93" s="20">
        <f t="shared" si="13"/>
        <v>4062.5600000000004</v>
      </c>
      <c r="U93" s="19">
        <f t="shared" si="9"/>
        <v>0.55237074081046356</v>
      </c>
    </row>
    <row r="94" spans="1:21" x14ac:dyDescent="0.3">
      <c r="A94" t="s">
        <v>35</v>
      </c>
      <c r="B94">
        <f>SUMIFS(data!$L:$L,data!$D:$D,$A94,data!$E:$E,B$1)</f>
        <v>642.9899999999999</v>
      </c>
      <c r="C94">
        <f>SUMIFS(data!$L:$L,data!$D:$D,$A94,data!$E:$E,C$1)</f>
        <v>1174.8099999999997</v>
      </c>
      <c r="D94">
        <f>SUMIFS(data!$L:$L,data!$D:$D,$A94,data!$E:$E,D$1)</f>
        <v>983.04000000000008</v>
      </c>
      <c r="E94">
        <f>SUMIFS(data!$L:$L,data!$D:$D,$A94,data!$E:$E,E$1)</f>
        <v>4303.3300000000008</v>
      </c>
      <c r="F94">
        <f>SUMIFS(data!$L:$L,data!$D:$D,$A94,data!$E:$E,F$1)</f>
        <v>3084.6199999999994</v>
      </c>
      <c r="G94">
        <f>SUMIFS(data!$L:$L,data!$D:$D,$A94,data!$E:$E,G$1)</f>
        <v>5339.7599999999993</v>
      </c>
      <c r="H94">
        <f>SUMIFS(data!$L:$L,data!$D:$D,$A94,data!$E:$E,H$1)</f>
        <v>768.17000000000007</v>
      </c>
      <c r="I94">
        <f>SUMIFS(data!$L:$L,data!$D:$D,$A94,data!$E:$E,I$1)</f>
        <v>2488.5800000000004</v>
      </c>
      <c r="J94">
        <f>SUMIFS(data!$L:$L,data!$D:$D,$A94,data!$E:$E,J$1)</f>
        <v>1522.6499999999999</v>
      </c>
      <c r="K94">
        <f>SUMIFS(data!$L:$L,data!$D:$D,$A94,data!$E:$E,K$1)</f>
        <v>8577.91</v>
      </c>
      <c r="L94">
        <f>SUMIFS(data!$L:$L,data!$D:$D,$A94,data!$E:$E,L$1)</f>
        <v>1178.98</v>
      </c>
      <c r="M94">
        <f>SUMIFS(data!$L:$L,data!$D:$D,$A94,data!$E:$E,M$1)</f>
        <v>2010.21</v>
      </c>
      <c r="N94" s="27">
        <f>SUM(B94:M94)</f>
        <v>32075.05</v>
      </c>
      <c r="P94" s="20">
        <f t="shared" si="10"/>
        <v>2800.8399999999997</v>
      </c>
      <c r="Q94" s="20">
        <f t="shared" si="11"/>
        <v>12727.71</v>
      </c>
      <c r="R94" s="20">
        <f t="shared" si="12"/>
        <v>4779.4000000000005</v>
      </c>
      <c r="S94" s="20">
        <f t="shared" si="13"/>
        <v>11767.099999999999</v>
      </c>
      <c r="U94" s="19">
        <f t="shared" si="9"/>
        <v>0.27954001630550845</v>
      </c>
    </row>
    <row r="95" spans="1:21" x14ac:dyDescent="0.3">
      <c r="A95" t="s">
        <v>39</v>
      </c>
      <c r="B95">
        <f>SUMIFS(data!$L:$L,data!$D:$D,$A95,data!$E:$E,B$1)</f>
        <v>7119.8000000000011</v>
      </c>
      <c r="C95">
        <f>SUMIFS(data!$L:$L,data!$D:$D,$A95,data!$E:$E,C$1)</f>
        <v>1538.1299999999997</v>
      </c>
      <c r="D95">
        <f>SUMIFS(data!$L:$L,data!$D:$D,$A95,data!$E:$E,D$1)</f>
        <v>1179.0000000000002</v>
      </c>
      <c r="E95">
        <f>SUMIFS(data!$L:$L,data!$D:$D,$A95,data!$E:$E,E$1)</f>
        <v>3737.7700000000004</v>
      </c>
      <c r="F95">
        <f>SUMIFS(data!$L:$L,data!$D:$D,$A95,data!$E:$E,F$1)</f>
        <v>1237.95</v>
      </c>
      <c r="G95">
        <f>SUMIFS(data!$L:$L,data!$D:$D,$A95,data!$E:$E,G$1)</f>
        <v>3948.32</v>
      </c>
      <c r="H95">
        <f>SUMIFS(data!$L:$L,data!$D:$D,$A95,data!$E:$E,H$1)</f>
        <v>1196.6499999999999</v>
      </c>
      <c r="I95">
        <f>SUMIFS(data!$L:$L,data!$D:$D,$A95,data!$E:$E,I$1)</f>
        <v>8346.0000000000018</v>
      </c>
      <c r="J95">
        <f>SUMIFS(data!$L:$L,data!$D:$D,$A95,data!$E:$E,J$1)</f>
        <v>2118.21</v>
      </c>
      <c r="K95">
        <f>SUMIFS(data!$L:$L,data!$D:$D,$A95,data!$E:$E,K$1)</f>
        <v>2137.9900000000002</v>
      </c>
      <c r="L95">
        <f>SUMIFS(data!$L:$L,data!$D:$D,$A95,data!$E:$E,L$1)</f>
        <v>7484.9999999999991</v>
      </c>
      <c r="M95">
        <f>SUMIFS(data!$L:$L,data!$D:$D,$A95,data!$E:$E,M$1)</f>
        <v>1765.72</v>
      </c>
      <c r="N95" s="27">
        <f>SUM(B95:M95)</f>
        <v>41810.54</v>
      </c>
      <c r="P95" s="20">
        <f t="shared" si="10"/>
        <v>9836.93</v>
      </c>
      <c r="Q95" s="20">
        <f t="shared" si="11"/>
        <v>8924.0400000000009</v>
      </c>
      <c r="R95" s="20">
        <f t="shared" si="12"/>
        <v>11660.86</v>
      </c>
      <c r="S95" s="20">
        <f t="shared" si="13"/>
        <v>11388.71</v>
      </c>
      <c r="U95" s="19">
        <f t="shared" si="9"/>
        <v>3.7114564892010454E-2</v>
      </c>
    </row>
    <row r="96" spans="1:21" x14ac:dyDescent="0.3">
      <c r="A96" t="s">
        <v>51</v>
      </c>
      <c r="B96">
        <f>SUMIFS(data!$L:$L,data!$D:$D,$A96,data!$E:$E,B$1)</f>
        <v>2541.29</v>
      </c>
      <c r="C96">
        <f>SUMIFS(data!$L:$L,data!$D:$D,$A96,data!$E:$E,C$1)</f>
        <v>36682.089999999997</v>
      </c>
      <c r="D96">
        <f>SUMIFS(data!$L:$L,data!$D:$D,$A96,data!$E:$E,D$1)</f>
        <v>1938.4099999999999</v>
      </c>
      <c r="E96">
        <f>SUMIFS(data!$L:$L,data!$D:$D,$A96,data!$E:$E,E$1)</f>
        <v>2087.1600000000003</v>
      </c>
      <c r="F96">
        <f>SUMIFS(data!$L:$L,data!$D:$D,$A96,data!$E:$E,F$1)</f>
        <v>2385.6000000000004</v>
      </c>
      <c r="G96">
        <f>SUMIFS(data!$L:$L,data!$D:$D,$A96,data!$E:$E,G$1)</f>
        <v>5838.6900000000005</v>
      </c>
      <c r="H96">
        <f>SUMIFS(data!$L:$L,data!$D:$D,$A96,data!$E:$E,H$1)</f>
        <v>1644</v>
      </c>
      <c r="I96">
        <f>SUMIFS(data!$L:$L,data!$D:$D,$A96,data!$E:$E,I$1)</f>
        <v>1909.2799999999997</v>
      </c>
      <c r="J96">
        <f>SUMIFS(data!$L:$L,data!$D:$D,$A96,data!$E:$E,J$1)</f>
        <v>4192.2299999999996</v>
      </c>
      <c r="K96">
        <f>SUMIFS(data!$L:$L,data!$D:$D,$A96,data!$E:$E,K$1)</f>
        <v>6695.5899999999992</v>
      </c>
      <c r="L96">
        <f>SUMIFS(data!$L:$L,data!$D:$D,$A96,data!$E:$E,L$1)</f>
        <v>8862.2299999999977</v>
      </c>
      <c r="M96">
        <f>SUMIFS(data!$L:$L,data!$D:$D,$A96,data!$E:$E,M$1)</f>
        <v>14265.069999999998</v>
      </c>
      <c r="N96" s="27">
        <f>SUM(B96:M96)</f>
        <v>89041.639999999985</v>
      </c>
      <c r="P96" s="20">
        <f t="shared" si="10"/>
        <v>41161.789999999994</v>
      </c>
      <c r="Q96" s="20">
        <f t="shared" si="11"/>
        <v>10311.450000000001</v>
      </c>
      <c r="R96" s="20">
        <f t="shared" si="12"/>
        <v>7745.5099999999993</v>
      </c>
      <c r="S96" s="20">
        <f t="shared" si="13"/>
        <v>29822.889999999992</v>
      </c>
      <c r="U96" s="19">
        <f t="shared" si="9"/>
        <v>-0.12734379106224911</v>
      </c>
    </row>
    <row r="97" spans="1:21" x14ac:dyDescent="0.3">
      <c r="A97" t="s">
        <v>47</v>
      </c>
      <c r="B97">
        <f>SUMIFS(data!$L:$L,data!$D:$D,$A97,data!$E:$E,B$1)</f>
        <v>2259.8699999999994</v>
      </c>
      <c r="C97">
        <f>SUMIFS(data!$L:$L,data!$D:$D,$A97,data!$E:$E,C$1)</f>
        <v>2515.1499999999996</v>
      </c>
      <c r="D97">
        <f>SUMIFS(data!$L:$L,data!$D:$D,$A97,data!$E:$E,D$1)</f>
        <v>205941.55000000008</v>
      </c>
      <c r="E97">
        <f>SUMIFS(data!$L:$L,data!$D:$D,$A97,data!$E:$E,E$1)</f>
        <v>21225.069999999996</v>
      </c>
      <c r="F97">
        <f>SUMIFS(data!$L:$L,data!$D:$D,$A97,data!$E:$E,F$1)</f>
        <v>2385.4699999999998</v>
      </c>
      <c r="G97">
        <f>SUMIFS(data!$L:$L,data!$D:$D,$A97,data!$E:$E,G$1)</f>
        <v>1894.57</v>
      </c>
      <c r="H97">
        <f>SUMIFS(data!$L:$L,data!$D:$D,$A97,data!$E:$E,H$1)</f>
        <v>7216.23</v>
      </c>
      <c r="I97">
        <f>SUMIFS(data!$L:$L,data!$D:$D,$A97,data!$E:$E,I$1)</f>
        <v>7349.9400000000005</v>
      </c>
      <c r="J97">
        <f>SUMIFS(data!$L:$L,data!$D:$D,$A97,data!$E:$E,J$1)</f>
        <v>1327.71</v>
      </c>
      <c r="K97">
        <f>SUMIFS(data!$L:$L,data!$D:$D,$A97,data!$E:$E,K$1)</f>
        <v>6424.5899999999992</v>
      </c>
      <c r="L97">
        <f>SUMIFS(data!$L:$L,data!$D:$D,$A97,data!$E:$E,L$1)</f>
        <v>3792.32</v>
      </c>
      <c r="M97">
        <f>SUMIFS(data!$L:$L,data!$D:$D,$A97,data!$E:$E,M$1)</f>
        <v>13014.6</v>
      </c>
      <c r="N97" s="27">
        <f>SUM(B97:M97)</f>
        <v>275347.07000000007</v>
      </c>
      <c r="P97" s="20">
        <f t="shared" si="10"/>
        <v>210716.57000000007</v>
      </c>
      <c r="Q97" s="20">
        <f t="shared" si="11"/>
        <v>25505.109999999997</v>
      </c>
      <c r="R97" s="20">
        <f t="shared" si="12"/>
        <v>15893.880000000001</v>
      </c>
      <c r="S97" s="20">
        <f t="shared" si="13"/>
        <v>23231.510000000002</v>
      </c>
      <c r="U97" s="19">
        <f t="shared" si="9"/>
        <v>-0.68090450354165744</v>
      </c>
    </row>
    <row r="98" spans="1:21" x14ac:dyDescent="0.3">
      <c r="A98" t="s">
        <v>38</v>
      </c>
      <c r="B98">
        <f>SUMIFS(data!$L:$L,data!$D:$D,$A98,data!$E:$E,B$1)</f>
        <v>654.1400000000001</v>
      </c>
      <c r="C98">
        <f>SUMIFS(data!$L:$L,data!$D:$D,$A98,data!$E:$E,C$1)</f>
        <v>2124.9299999999998</v>
      </c>
      <c r="D98">
        <f>SUMIFS(data!$L:$L,data!$D:$D,$A98,data!$E:$E,D$1)</f>
        <v>1966.89</v>
      </c>
      <c r="E98">
        <f>SUMIFS(data!$L:$L,data!$D:$D,$A98,data!$E:$E,E$1)</f>
        <v>1536.74</v>
      </c>
      <c r="F98">
        <f>SUMIFS(data!$L:$L,data!$D:$D,$A98,data!$E:$E,F$1)</f>
        <v>1793.5499999999997</v>
      </c>
      <c r="G98">
        <f>SUMIFS(data!$L:$L,data!$D:$D,$A98,data!$E:$E,G$1)</f>
        <v>1221.1199999999999</v>
      </c>
      <c r="H98">
        <f>SUMIFS(data!$L:$L,data!$D:$D,$A98,data!$E:$E,H$1)</f>
        <v>2097.04</v>
      </c>
      <c r="I98">
        <f>SUMIFS(data!$L:$L,data!$D:$D,$A98,data!$E:$E,I$1)</f>
        <v>3871.38</v>
      </c>
      <c r="J98">
        <f>SUMIFS(data!$L:$L,data!$D:$D,$A98,data!$E:$E,J$1)</f>
        <v>6438.39</v>
      </c>
      <c r="K98">
        <f>SUMIFS(data!$L:$L,data!$D:$D,$A98,data!$E:$E,K$1)</f>
        <v>16904.230000000003</v>
      </c>
      <c r="L98">
        <f>SUMIFS(data!$L:$L,data!$D:$D,$A98,data!$E:$E,L$1)</f>
        <v>6335.42</v>
      </c>
      <c r="M98">
        <f>SUMIFS(data!$L:$L,data!$D:$D,$A98,data!$E:$E,M$1)</f>
        <v>33098.800000000003</v>
      </c>
      <c r="N98" s="27">
        <f>SUM(B98:M98)</f>
        <v>78042.63</v>
      </c>
      <c r="P98" s="20">
        <f t="shared" si="10"/>
        <v>4745.96</v>
      </c>
      <c r="Q98" s="20">
        <f t="shared" si="11"/>
        <v>4551.41</v>
      </c>
      <c r="R98" s="20">
        <f t="shared" si="12"/>
        <v>12406.810000000001</v>
      </c>
      <c r="S98" s="20">
        <f t="shared" si="13"/>
        <v>56338.450000000004</v>
      </c>
      <c r="U98" s="19">
        <f t="shared" si="9"/>
        <v>0.66108087336369881</v>
      </c>
    </row>
  </sheetData>
  <pageMargins left="0.511811024" right="0.511811024" top="0.78740157499999996" bottom="0.78740157499999996" header="0.31496062000000002" footer="0.31496062000000002"/>
  <drawing r:id="rId1"/>
  <tableParts count="3">
    <tablePart r:id="rId2"/>
    <tablePart r:id="rId3"/>
    <tablePart r:id="rId4"/>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E1EA3-E4C5-4134-9E9B-6ED8F3F32F2E}">
  <dimension ref="A1:T99"/>
  <sheetViews>
    <sheetView topLeftCell="K1" zoomScale="78" zoomScaleNormal="70" workbookViewId="0">
      <selection activeCell="S78" sqref="S78"/>
    </sheetView>
  </sheetViews>
  <sheetFormatPr defaultRowHeight="14.4" x14ac:dyDescent="0.3"/>
  <cols>
    <col min="1" max="1" width="29" bestFit="1" customWidth="1"/>
    <col min="2" max="13" width="13.21875" style="20" bestFit="1" customWidth="1"/>
    <col min="15" max="18" width="9.109375" style="20" bestFit="1" customWidth="1"/>
    <col min="20" max="20" width="7.33203125" bestFit="1" customWidth="1"/>
  </cols>
  <sheetData>
    <row r="1" spans="1:20" ht="30" customHeight="1" x14ac:dyDescent="0.3">
      <c r="A1" s="31" t="s">
        <v>0</v>
      </c>
      <c r="B1" s="32" t="s">
        <v>40</v>
      </c>
      <c r="C1" s="32" t="s">
        <v>24</v>
      </c>
      <c r="D1" s="32" t="s">
        <v>15</v>
      </c>
      <c r="E1" s="32" t="s">
        <v>28</v>
      </c>
      <c r="F1" s="32" t="s">
        <v>20</v>
      </c>
      <c r="G1" s="32" t="s">
        <v>31</v>
      </c>
      <c r="H1" s="32" t="s">
        <v>37</v>
      </c>
      <c r="I1" s="32" t="s">
        <v>25</v>
      </c>
      <c r="J1" s="32" t="s">
        <v>41</v>
      </c>
      <c r="K1" s="32" t="s">
        <v>18</v>
      </c>
      <c r="L1" s="32" t="s">
        <v>3</v>
      </c>
      <c r="M1" s="32" t="s">
        <v>5</v>
      </c>
      <c r="N1" s="32"/>
      <c r="O1" s="32" t="s">
        <v>189</v>
      </c>
      <c r="P1" s="32" t="s">
        <v>190</v>
      </c>
      <c r="Q1" s="32" t="s">
        <v>191</v>
      </c>
      <c r="R1" s="32" t="s">
        <v>192</v>
      </c>
      <c r="T1" t="s">
        <v>194</v>
      </c>
    </row>
    <row r="2" spans="1:20" x14ac:dyDescent="0.3">
      <c r="A2" t="s">
        <v>97</v>
      </c>
      <c r="B2" s="20">
        <f>SUMIFS(data!$K:$K,data!$D:$D,$A2,data!$E:$E,B$1)</f>
        <v>4</v>
      </c>
      <c r="C2" s="20">
        <f>SUMIFS(data!$K:$K,data!$D:$D,$A2,data!$E:$E,C$1)</f>
        <v>2</v>
      </c>
      <c r="D2" s="20">
        <f>SUMIFS(data!$K:$K,data!$D:$D,$A2,data!$E:$E,D$1)</f>
        <v>0</v>
      </c>
      <c r="E2" s="20">
        <f>SUMIFS(data!$K:$K,data!$D:$D,$A2,data!$E:$E,E$1)</f>
        <v>6</v>
      </c>
      <c r="F2" s="20">
        <f>SUMIFS(data!$K:$K,data!$D:$D,$A2,data!$E:$E,F$1)</f>
        <v>8</v>
      </c>
      <c r="G2" s="20">
        <f>SUMIFS(data!$K:$K,data!$D:$D,$A2,data!$E:$E,G$1)</f>
        <v>13</v>
      </c>
      <c r="H2" s="20">
        <f>SUMIFS(data!$K:$K,data!$D:$D,$A2,data!$E:$E,H$1)</f>
        <v>11</v>
      </c>
      <c r="I2" s="20">
        <f>SUMIFS(data!$K:$K,data!$D:$D,$A2,data!$E:$E,I$1)</f>
        <v>14</v>
      </c>
      <c r="J2" s="20">
        <f>SUMIFS(data!$K:$K,data!$D:$D,$A2,data!$E:$E,J$1)</f>
        <v>11</v>
      </c>
      <c r="K2" s="20">
        <f>SUMIFS(data!$K:$K,data!$D:$D,$A2,data!$E:$E,K$1)</f>
        <v>0</v>
      </c>
      <c r="L2" s="20">
        <f>SUMIFS(data!$K:$K,data!$D:$D,$A2,data!$E:$E,L$1)</f>
        <v>0</v>
      </c>
      <c r="M2" s="20">
        <f>SUMIFS(data!$K:$K,data!$D:$D,$A2,data!$E:$E,M$1)</f>
        <v>0</v>
      </c>
      <c r="O2" s="20">
        <f t="shared" ref="O2:O37" si="0">SUM(B2:D2)</f>
        <v>6</v>
      </c>
      <c r="P2" s="20">
        <f t="shared" ref="P2:P37" si="1">SUM(E2:G2)</f>
        <v>27</v>
      </c>
      <c r="Q2" s="20">
        <f t="shared" ref="Q2:Q37" si="2">SUM(H2:J2)</f>
        <v>36</v>
      </c>
      <c r="R2" s="20">
        <f t="shared" ref="R2:R37" si="3">SUM(K2:M2)</f>
        <v>0</v>
      </c>
      <c r="T2" s="19">
        <f t="shared" ref="T2:T37" si="4">(R2-O2)/(SUM(O2:R2))</f>
        <v>-8.6956521739130432E-2</v>
      </c>
    </row>
    <row r="3" spans="1:20" x14ac:dyDescent="0.3">
      <c r="A3" t="s">
        <v>122</v>
      </c>
      <c r="B3" s="20">
        <f>SUMIFS(data!$K:$K,data!$D:$D,$A3,data!$E:$E,B$1)</f>
        <v>0</v>
      </c>
      <c r="C3" s="20">
        <f>SUMIFS(data!$K:$K,data!$D:$D,$A3,data!$E:$E,C$1)</f>
        <v>2</v>
      </c>
      <c r="D3" s="20">
        <f>SUMIFS(data!$K:$K,data!$D:$D,$A3,data!$E:$E,D$1)</f>
        <v>0</v>
      </c>
      <c r="E3" s="20">
        <f>SUMIFS(data!$K:$K,data!$D:$D,$A3,data!$E:$E,E$1)</f>
        <v>0</v>
      </c>
      <c r="F3" s="20">
        <f>SUMIFS(data!$K:$K,data!$D:$D,$A3,data!$E:$E,F$1)</f>
        <v>0</v>
      </c>
      <c r="G3" s="20">
        <f>SUMIFS(data!$K:$K,data!$D:$D,$A3,data!$E:$E,G$1)</f>
        <v>0</v>
      </c>
      <c r="H3" s="20">
        <f>SUMIFS(data!$K:$K,data!$D:$D,$A3,data!$E:$E,H$1)</f>
        <v>0</v>
      </c>
      <c r="I3" s="20">
        <f>SUMIFS(data!$K:$K,data!$D:$D,$A3,data!$E:$E,I$1)</f>
        <v>0</v>
      </c>
      <c r="J3" s="20">
        <f>SUMIFS(data!$K:$K,data!$D:$D,$A3,data!$E:$E,J$1)</f>
        <v>0</v>
      </c>
      <c r="K3" s="20">
        <f>SUMIFS(data!$K:$K,data!$D:$D,$A3,data!$E:$E,K$1)</f>
        <v>0</v>
      </c>
      <c r="L3" s="20">
        <f>SUMIFS(data!$K:$K,data!$D:$D,$A3,data!$E:$E,L$1)</f>
        <v>0</v>
      </c>
      <c r="M3" s="20">
        <f>SUMIFS(data!$K:$K,data!$D:$D,$A3,data!$E:$E,M$1)</f>
        <v>51</v>
      </c>
      <c r="O3" s="20">
        <f t="shared" si="0"/>
        <v>2</v>
      </c>
      <c r="P3" s="20">
        <f t="shared" si="1"/>
        <v>0</v>
      </c>
      <c r="Q3" s="20">
        <f t="shared" si="2"/>
        <v>0</v>
      </c>
      <c r="R3" s="20">
        <f t="shared" si="3"/>
        <v>51</v>
      </c>
      <c r="T3" s="19">
        <f t="shared" si="4"/>
        <v>0.92452830188679247</v>
      </c>
    </row>
    <row r="4" spans="1:20" x14ac:dyDescent="0.3">
      <c r="A4" t="s">
        <v>127</v>
      </c>
      <c r="B4" s="20">
        <f>SUMIFS(data!$K:$K,data!$D:$D,$A4,data!$E:$E,B$1)</f>
        <v>0</v>
      </c>
      <c r="C4" s="20">
        <f>SUMIFS(data!$K:$K,data!$D:$D,$A4,data!$E:$E,C$1)</f>
        <v>0</v>
      </c>
      <c r="D4" s="20">
        <f>SUMIFS(data!$K:$K,data!$D:$D,$A4,data!$E:$E,D$1)</f>
        <v>0</v>
      </c>
      <c r="E4" s="20">
        <f>SUMIFS(data!$K:$K,data!$D:$D,$A4,data!$E:$E,E$1)</f>
        <v>0</v>
      </c>
      <c r="F4" s="20">
        <f>SUMIFS(data!$K:$K,data!$D:$D,$A4,data!$E:$E,F$1)</f>
        <v>0</v>
      </c>
      <c r="G4" s="20">
        <f>SUMIFS(data!$K:$K,data!$D:$D,$A4,data!$E:$E,G$1)</f>
        <v>0</v>
      </c>
      <c r="H4" s="20">
        <f>SUMIFS(data!$K:$K,data!$D:$D,$A4,data!$E:$E,H$1)</f>
        <v>6</v>
      </c>
      <c r="I4" s="20">
        <f>SUMIFS(data!$K:$K,data!$D:$D,$A4,data!$E:$E,I$1)</f>
        <v>0</v>
      </c>
      <c r="J4" s="20">
        <f>SUMIFS(data!$K:$K,data!$D:$D,$A4,data!$E:$E,J$1)</f>
        <v>0</v>
      </c>
      <c r="K4" s="20">
        <f>SUMIFS(data!$K:$K,data!$D:$D,$A4,data!$E:$E,K$1)</f>
        <v>0</v>
      </c>
      <c r="L4" s="20">
        <f>SUMIFS(data!$K:$K,data!$D:$D,$A4,data!$E:$E,L$1)</f>
        <v>0</v>
      </c>
      <c r="M4" s="20">
        <f>SUMIFS(data!$K:$K,data!$D:$D,$A4,data!$E:$E,M$1)</f>
        <v>0</v>
      </c>
      <c r="O4" s="20">
        <f t="shared" si="0"/>
        <v>0</v>
      </c>
      <c r="P4" s="20">
        <f t="shared" si="1"/>
        <v>0</v>
      </c>
      <c r="Q4" s="20">
        <f t="shared" si="2"/>
        <v>6</v>
      </c>
      <c r="R4" s="20">
        <f t="shared" si="3"/>
        <v>0</v>
      </c>
      <c r="T4" s="19">
        <f t="shared" si="4"/>
        <v>0</v>
      </c>
    </row>
    <row r="5" spans="1:20" x14ac:dyDescent="0.3">
      <c r="A5" t="s">
        <v>101</v>
      </c>
      <c r="B5" s="20">
        <f>SUMIFS(data!$K:$K,data!$D:$D,$A5,data!$E:$E,B$1)</f>
        <v>0</v>
      </c>
      <c r="C5" s="20">
        <f>SUMIFS(data!$K:$K,data!$D:$D,$A5,data!$E:$E,C$1)</f>
        <v>0</v>
      </c>
      <c r="D5" s="20">
        <f>SUMIFS(data!$K:$K,data!$D:$D,$A5,data!$E:$E,D$1)</f>
        <v>0</v>
      </c>
      <c r="E5" s="20">
        <f>SUMIFS(data!$K:$K,data!$D:$D,$A5,data!$E:$E,E$1)</f>
        <v>0</v>
      </c>
      <c r="F5" s="20">
        <f>SUMIFS(data!$K:$K,data!$D:$D,$A5,data!$E:$E,F$1)</f>
        <v>0</v>
      </c>
      <c r="G5" s="20">
        <f>SUMIFS(data!$K:$K,data!$D:$D,$A5,data!$E:$E,G$1)</f>
        <v>0</v>
      </c>
      <c r="H5" s="20">
        <f>SUMIFS(data!$K:$K,data!$D:$D,$A5,data!$E:$E,H$1)</f>
        <v>0</v>
      </c>
      <c r="I5" s="20">
        <f>SUMIFS(data!$K:$K,data!$D:$D,$A5,data!$E:$E,I$1)</f>
        <v>0</v>
      </c>
      <c r="J5" s="20">
        <f>SUMIFS(data!$K:$K,data!$D:$D,$A5,data!$E:$E,J$1)</f>
        <v>0</v>
      </c>
      <c r="K5" s="20">
        <f>SUMIFS(data!$K:$K,data!$D:$D,$A5,data!$E:$E,K$1)</f>
        <v>0</v>
      </c>
      <c r="L5" s="20">
        <f>SUMIFS(data!$K:$K,data!$D:$D,$A5,data!$E:$E,L$1)</f>
        <v>0</v>
      </c>
      <c r="M5" s="20">
        <f>SUMIFS(data!$K:$K,data!$D:$D,$A5,data!$E:$E,M$1)</f>
        <v>33</v>
      </c>
      <c r="O5" s="20">
        <f t="shared" si="0"/>
        <v>0</v>
      </c>
      <c r="P5" s="20">
        <f t="shared" si="1"/>
        <v>0</v>
      </c>
      <c r="Q5" s="20">
        <f t="shared" si="2"/>
        <v>0</v>
      </c>
      <c r="R5" s="20">
        <f t="shared" si="3"/>
        <v>33</v>
      </c>
      <c r="T5" s="19">
        <f t="shared" si="4"/>
        <v>1</v>
      </c>
    </row>
    <row r="6" spans="1:20" x14ac:dyDescent="0.3">
      <c r="A6" t="s">
        <v>112</v>
      </c>
      <c r="B6" s="20">
        <f>SUMIFS(data!$K:$K,data!$D:$D,$A6,data!$E:$E,B$1)</f>
        <v>0</v>
      </c>
      <c r="C6" s="20">
        <f>SUMIFS(data!$K:$K,data!$D:$D,$A6,data!$E:$E,C$1)</f>
        <v>0</v>
      </c>
      <c r="D6" s="20">
        <f>SUMIFS(data!$K:$K,data!$D:$D,$A6,data!$E:$E,D$1)</f>
        <v>0</v>
      </c>
      <c r="E6" s="20">
        <f>SUMIFS(data!$K:$K,data!$D:$D,$A6,data!$E:$E,E$1)</f>
        <v>0</v>
      </c>
      <c r="F6" s="20">
        <f>SUMIFS(data!$K:$K,data!$D:$D,$A6,data!$E:$E,F$1)</f>
        <v>0</v>
      </c>
      <c r="G6" s="20">
        <f>SUMIFS(data!$K:$K,data!$D:$D,$A6,data!$E:$E,G$1)</f>
        <v>0</v>
      </c>
      <c r="H6" s="20">
        <f>SUMIFS(data!$K:$K,data!$D:$D,$A6,data!$E:$E,H$1)</f>
        <v>0</v>
      </c>
      <c r="I6" s="20">
        <f>SUMIFS(data!$K:$K,data!$D:$D,$A6,data!$E:$E,I$1)</f>
        <v>0</v>
      </c>
      <c r="J6" s="20">
        <f>SUMIFS(data!$K:$K,data!$D:$D,$A6,data!$E:$E,J$1)</f>
        <v>0</v>
      </c>
      <c r="K6" s="20">
        <f>SUMIFS(data!$K:$K,data!$D:$D,$A6,data!$E:$E,K$1)</f>
        <v>0</v>
      </c>
      <c r="L6" s="20">
        <f>SUMIFS(data!$K:$K,data!$D:$D,$A6,data!$E:$E,L$1)</f>
        <v>21</v>
      </c>
      <c r="M6" s="20">
        <f>SUMIFS(data!$K:$K,data!$D:$D,$A6,data!$E:$E,M$1)</f>
        <v>103</v>
      </c>
      <c r="O6" s="20">
        <f t="shared" si="0"/>
        <v>0</v>
      </c>
      <c r="P6" s="20">
        <f t="shared" si="1"/>
        <v>0</v>
      </c>
      <c r="Q6" s="20">
        <f t="shared" si="2"/>
        <v>0</v>
      </c>
      <c r="R6" s="20">
        <f t="shared" si="3"/>
        <v>124</v>
      </c>
      <c r="T6" s="19">
        <f t="shared" si="4"/>
        <v>1</v>
      </c>
    </row>
    <row r="7" spans="1:20" x14ac:dyDescent="0.3">
      <c r="A7" t="s">
        <v>109</v>
      </c>
      <c r="B7" s="20">
        <f>SUMIFS(data!$K:$K,data!$D:$D,$A7,data!$E:$E,B$1)</f>
        <v>0</v>
      </c>
      <c r="C7" s="20">
        <f>SUMIFS(data!$K:$K,data!$D:$D,$A7,data!$E:$E,C$1)</f>
        <v>0</v>
      </c>
      <c r="D7" s="20">
        <f>SUMIFS(data!$K:$K,data!$D:$D,$A7,data!$E:$E,D$1)</f>
        <v>0</v>
      </c>
      <c r="E7" s="20">
        <f>SUMIFS(data!$K:$K,data!$D:$D,$A7,data!$E:$E,E$1)</f>
        <v>0</v>
      </c>
      <c r="F7" s="20">
        <f>SUMIFS(data!$K:$K,data!$D:$D,$A7,data!$E:$E,F$1)</f>
        <v>0</v>
      </c>
      <c r="G7" s="20">
        <f>SUMIFS(data!$K:$K,data!$D:$D,$A7,data!$E:$E,G$1)</f>
        <v>0</v>
      </c>
      <c r="H7" s="20">
        <f>SUMIFS(data!$K:$K,data!$D:$D,$A7,data!$E:$E,H$1)</f>
        <v>0</v>
      </c>
      <c r="I7" s="20">
        <f>SUMIFS(data!$K:$K,data!$D:$D,$A7,data!$E:$E,I$1)</f>
        <v>0</v>
      </c>
      <c r="J7" s="20">
        <f>SUMIFS(data!$K:$K,data!$D:$D,$A7,data!$E:$E,J$1)</f>
        <v>0</v>
      </c>
      <c r="K7" s="20">
        <f>SUMIFS(data!$K:$K,data!$D:$D,$A7,data!$E:$E,K$1)</f>
        <v>0</v>
      </c>
      <c r="L7" s="20">
        <f>SUMIFS(data!$K:$K,data!$D:$D,$A7,data!$E:$E,L$1)</f>
        <v>0</v>
      </c>
      <c r="M7" s="20">
        <f>SUMIFS(data!$K:$K,data!$D:$D,$A7,data!$E:$E,M$1)</f>
        <v>47</v>
      </c>
      <c r="O7" s="20">
        <f t="shared" si="0"/>
        <v>0</v>
      </c>
      <c r="P7" s="20">
        <f t="shared" si="1"/>
        <v>0</v>
      </c>
      <c r="Q7" s="20">
        <f t="shared" si="2"/>
        <v>0</v>
      </c>
      <c r="R7" s="20">
        <f t="shared" si="3"/>
        <v>47</v>
      </c>
      <c r="T7" s="19">
        <f t="shared" si="4"/>
        <v>1</v>
      </c>
    </row>
    <row r="8" spans="1:20" x14ac:dyDescent="0.3">
      <c r="A8" t="s">
        <v>128</v>
      </c>
      <c r="B8" s="20">
        <f>SUMIFS(data!$K:$K,data!$D:$D,$A8,data!$E:$E,B$1)</f>
        <v>0</v>
      </c>
      <c r="C8" s="20">
        <f>SUMIFS(data!$K:$K,data!$D:$D,$A8,data!$E:$E,C$1)</f>
        <v>0</v>
      </c>
      <c r="D8" s="20">
        <f>SUMIFS(data!$K:$K,data!$D:$D,$A8,data!$E:$E,D$1)</f>
        <v>0</v>
      </c>
      <c r="E8" s="20">
        <f>SUMIFS(data!$K:$K,data!$D:$D,$A8,data!$E:$E,E$1)</f>
        <v>0</v>
      </c>
      <c r="F8" s="20">
        <f>SUMIFS(data!$K:$K,data!$D:$D,$A8,data!$E:$E,F$1)</f>
        <v>0</v>
      </c>
      <c r="G8" s="20">
        <f>SUMIFS(data!$K:$K,data!$D:$D,$A8,data!$E:$E,G$1)</f>
        <v>0</v>
      </c>
      <c r="H8" s="20">
        <f>SUMIFS(data!$K:$K,data!$D:$D,$A8,data!$E:$E,H$1)</f>
        <v>0</v>
      </c>
      <c r="I8" s="20">
        <f>SUMIFS(data!$K:$K,data!$D:$D,$A8,data!$E:$E,I$1)</f>
        <v>0</v>
      </c>
      <c r="J8" s="20">
        <f>SUMIFS(data!$K:$K,data!$D:$D,$A8,data!$E:$E,J$1)</f>
        <v>0</v>
      </c>
      <c r="K8" s="20">
        <f>SUMIFS(data!$K:$K,data!$D:$D,$A8,data!$E:$E,K$1)</f>
        <v>0</v>
      </c>
      <c r="L8" s="20">
        <f>SUMIFS(data!$K:$K,data!$D:$D,$A8,data!$E:$E,L$1)</f>
        <v>24</v>
      </c>
      <c r="M8" s="20">
        <f>SUMIFS(data!$K:$K,data!$D:$D,$A8,data!$E:$E,M$1)</f>
        <v>0</v>
      </c>
      <c r="O8" s="20">
        <f t="shared" si="0"/>
        <v>0</v>
      </c>
      <c r="P8" s="20">
        <f t="shared" si="1"/>
        <v>0</v>
      </c>
      <c r="Q8" s="20">
        <f t="shared" si="2"/>
        <v>0</v>
      </c>
      <c r="R8" s="20">
        <f t="shared" si="3"/>
        <v>24</v>
      </c>
      <c r="T8" s="19">
        <f t="shared" si="4"/>
        <v>1</v>
      </c>
    </row>
    <row r="9" spans="1:20" x14ac:dyDescent="0.3">
      <c r="A9" t="s">
        <v>108</v>
      </c>
      <c r="B9" s="20">
        <f>SUMIFS(data!$K:$K,data!$D:$D,$A9,data!$E:$E,B$1)</f>
        <v>0</v>
      </c>
      <c r="C9" s="20">
        <f>SUMIFS(data!$K:$K,data!$D:$D,$A9,data!$E:$E,C$1)</f>
        <v>0</v>
      </c>
      <c r="D9" s="20">
        <f>SUMIFS(data!$K:$K,data!$D:$D,$A9,data!$E:$E,D$1)</f>
        <v>0</v>
      </c>
      <c r="E9" s="20">
        <f>SUMIFS(data!$K:$K,data!$D:$D,$A9,data!$E:$E,E$1)</f>
        <v>3</v>
      </c>
      <c r="F9" s="20">
        <f>SUMIFS(data!$K:$K,data!$D:$D,$A9,data!$E:$E,F$1)</f>
        <v>7</v>
      </c>
      <c r="G9" s="20">
        <f>SUMIFS(data!$K:$K,data!$D:$D,$A9,data!$E:$E,G$1)</f>
        <v>8</v>
      </c>
      <c r="H9" s="20">
        <f>SUMIFS(data!$K:$K,data!$D:$D,$A9,data!$E:$E,H$1)</f>
        <v>7</v>
      </c>
      <c r="I9" s="20">
        <f>SUMIFS(data!$K:$K,data!$D:$D,$A9,data!$E:$E,I$1)</f>
        <v>7</v>
      </c>
      <c r="J9" s="20">
        <f>SUMIFS(data!$K:$K,data!$D:$D,$A9,data!$E:$E,J$1)</f>
        <v>0</v>
      </c>
      <c r="K9" s="20">
        <f>SUMIFS(data!$K:$K,data!$D:$D,$A9,data!$E:$E,K$1)</f>
        <v>20</v>
      </c>
      <c r="L9" s="20">
        <f>SUMIFS(data!$K:$K,data!$D:$D,$A9,data!$E:$E,L$1)</f>
        <v>0</v>
      </c>
      <c r="M9" s="20">
        <f>SUMIFS(data!$K:$K,data!$D:$D,$A9,data!$E:$E,M$1)</f>
        <v>318</v>
      </c>
      <c r="O9" s="20">
        <f t="shared" si="0"/>
        <v>0</v>
      </c>
      <c r="P9" s="20">
        <f t="shared" si="1"/>
        <v>18</v>
      </c>
      <c r="Q9" s="20">
        <f t="shared" si="2"/>
        <v>14</v>
      </c>
      <c r="R9" s="20">
        <f t="shared" si="3"/>
        <v>338</v>
      </c>
      <c r="T9" s="19">
        <f t="shared" si="4"/>
        <v>0.91351351351351351</v>
      </c>
    </row>
    <row r="10" spans="1:20" x14ac:dyDescent="0.3">
      <c r="A10" t="s">
        <v>119</v>
      </c>
      <c r="B10" s="20">
        <f>SUMIFS(data!$K:$K,data!$D:$D,$A10,data!$E:$E,B$1)</f>
        <v>0</v>
      </c>
      <c r="C10" s="20">
        <f>SUMIFS(data!$K:$K,data!$D:$D,$A10,data!$E:$E,C$1)</f>
        <v>0</v>
      </c>
      <c r="D10" s="20">
        <f>SUMIFS(data!$K:$K,data!$D:$D,$A10,data!$E:$E,D$1)</f>
        <v>0</v>
      </c>
      <c r="E10" s="20">
        <f>SUMIFS(data!$K:$K,data!$D:$D,$A10,data!$E:$E,E$1)</f>
        <v>0</v>
      </c>
      <c r="F10" s="20">
        <f>SUMIFS(data!$K:$K,data!$D:$D,$A10,data!$E:$E,F$1)</f>
        <v>0</v>
      </c>
      <c r="G10" s="20">
        <f>SUMIFS(data!$K:$K,data!$D:$D,$A10,data!$E:$E,G$1)</f>
        <v>0</v>
      </c>
      <c r="H10" s="20">
        <f>SUMIFS(data!$K:$K,data!$D:$D,$A10,data!$E:$E,H$1)</f>
        <v>0</v>
      </c>
      <c r="I10" s="20">
        <f>SUMIFS(data!$K:$K,data!$D:$D,$A10,data!$E:$E,I$1)</f>
        <v>1</v>
      </c>
      <c r="J10" s="20">
        <f>SUMIFS(data!$K:$K,data!$D:$D,$A10,data!$E:$E,J$1)</f>
        <v>0</v>
      </c>
      <c r="K10" s="20">
        <f>SUMIFS(data!$K:$K,data!$D:$D,$A10,data!$E:$E,K$1)</f>
        <v>1</v>
      </c>
      <c r="L10" s="20">
        <f>SUMIFS(data!$K:$K,data!$D:$D,$A10,data!$E:$E,L$1)</f>
        <v>0</v>
      </c>
      <c r="M10" s="20">
        <f>SUMIFS(data!$K:$K,data!$D:$D,$A10,data!$E:$E,M$1)</f>
        <v>51</v>
      </c>
      <c r="O10" s="20">
        <f t="shared" si="0"/>
        <v>0</v>
      </c>
      <c r="P10" s="20">
        <f t="shared" si="1"/>
        <v>0</v>
      </c>
      <c r="Q10" s="20">
        <f t="shared" si="2"/>
        <v>1</v>
      </c>
      <c r="R10" s="20">
        <f t="shared" si="3"/>
        <v>52</v>
      </c>
      <c r="T10" s="19">
        <f t="shared" si="4"/>
        <v>0.98113207547169812</v>
      </c>
    </row>
    <row r="11" spans="1:20" x14ac:dyDescent="0.3">
      <c r="A11" t="s">
        <v>111</v>
      </c>
      <c r="B11" s="20">
        <f>SUMIFS(data!$K:$K,data!$D:$D,$A11,data!$E:$E,B$1)</f>
        <v>0</v>
      </c>
      <c r="C11" s="20">
        <f>SUMIFS(data!$K:$K,data!$D:$D,$A11,data!$E:$E,C$1)</f>
        <v>0</v>
      </c>
      <c r="D11" s="20">
        <f>SUMIFS(data!$K:$K,data!$D:$D,$A11,data!$E:$E,D$1)</f>
        <v>0</v>
      </c>
      <c r="E11" s="20">
        <f>SUMIFS(data!$K:$K,data!$D:$D,$A11,data!$E:$E,E$1)</f>
        <v>1</v>
      </c>
      <c r="F11" s="20">
        <f>SUMIFS(data!$K:$K,data!$D:$D,$A11,data!$E:$E,F$1)</f>
        <v>0</v>
      </c>
      <c r="G11" s="20">
        <f>SUMIFS(data!$K:$K,data!$D:$D,$A11,data!$E:$E,G$1)</f>
        <v>0</v>
      </c>
      <c r="H11" s="20">
        <f>SUMIFS(data!$K:$K,data!$D:$D,$A11,data!$E:$E,H$1)</f>
        <v>0</v>
      </c>
      <c r="I11" s="20">
        <f>SUMIFS(data!$K:$K,data!$D:$D,$A11,data!$E:$E,I$1)</f>
        <v>0</v>
      </c>
      <c r="J11" s="20">
        <f>SUMIFS(data!$K:$K,data!$D:$D,$A11,data!$E:$E,J$1)</f>
        <v>1</v>
      </c>
      <c r="K11" s="20">
        <f>SUMIFS(data!$K:$K,data!$D:$D,$A11,data!$E:$E,K$1)</f>
        <v>16</v>
      </c>
      <c r="L11" s="20">
        <f>SUMIFS(data!$K:$K,data!$D:$D,$A11,data!$E:$E,L$1)</f>
        <v>24</v>
      </c>
      <c r="M11" s="20">
        <f>SUMIFS(data!$K:$K,data!$D:$D,$A11,data!$E:$E,M$1)</f>
        <v>0</v>
      </c>
      <c r="O11" s="20">
        <f t="shared" si="0"/>
        <v>0</v>
      </c>
      <c r="P11" s="20">
        <f t="shared" si="1"/>
        <v>1</v>
      </c>
      <c r="Q11" s="20">
        <f t="shared" si="2"/>
        <v>1</v>
      </c>
      <c r="R11" s="20">
        <f t="shared" si="3"/>
        <v>40</v>
      </c>
      <c r="T11" s="19">
        <f t="shared" si="4"/>
        <v>0.95238095238095233</v>
      </c>
    </row>
    <row r="12" spans="1:20" x14ac:dyDescent="0.3">
      <c r="A12" t="s">
        <v>71</v>
      </c>
      <c r="B12" s="20">
        <f>SUMIFS(data!$K:$K,data!$D:$D,$A12,data!$E:$E,B$1)</f>
        <v>1</v>
      </c>
      <c r="C12" s="20">
        <f>SUMIFS(data!$K:$K,data!$D:$D,$A12,data!$E:$E,C$1)</f>
        <v>6</v>
      </c>
      <c r="D12" s="20">
        <f>SUMIFS(data!$K:$K,data!$D:$D,$A12,data!$E:$E,D$1)</f>
        <v>3</v>
      </c>
      <c r="E12" s="20">
        <f>SUMIFS(data!$K:$K,data!$D:$D,$A12,data!$E:$E,E$1)</f>
        <v>3</v>
      </c>
      <c r="F12" s="20">
        <f>SUMIFS(data!$K:$K,data!$D:$D,$A12,data!$E:$E,F$1)</f>
        <v>3</v>
      </c>
      <c r="G12" s="20">
        <f>SUMIFS(data!$K:$K,data!$D:$D,$A12,data!$E:$E,G$1)</f>
        <v>0</v>
      </c>
      <c r="H12" s="20">
        <f>SUMIFS(data!$K:$K,data!$D:$D,$A12,data!$E:$E,H$1)</f>
        <v>6</v>
      </c>
      <c r="I12" s="20">
        <f>SUMIFS(data!$K:$K,data!$D:$D,$A12,data!$E:$E,I$1)</f>
        <v>8</v>
      </c>
      <c r="J12" s="20">
        <f>SUMIFS(data!$K:$K,data!$D:$D,$A12,data!$E:$E,J$1)</f>
        <v>0</v>
      </c>
      <c r="K12" s="20">
        <f>SUMIFS(data!$K:$K,data!$D:$D,$A12,data!$E:$E,K$1)</f>
        <v>1</v>
      </c>
      <c r="L12" s="20">
        <f>SUMIFS(data!$K:$K,data!$D:$D,$A12,data!$E:$E,L$1)</f>
        <v>0</v>
      </c>
      <c r="M12" s="20">
        <f>SUMIFS(data!$K:$K,data!$D:$D,$A12,data!$E:$E,M$1)</f>
        <v>0</v>
      </c>
      <c r="O12" s="20">
        <f t="shared" si="0"/>
        <v>10</v>
      </c>
      <c r="P12" s="20">
        <f t="shared" si="1"/>
        <v>6</v>
      </c>
      <c r="Q12" s="20">
        <f t="shared" si="2"/>
        <v>14</v>
      </c>
      <c r="R12" s="20">
        <f t="shared" si="3"/>
        <v>1</v>
      </c>
      <c r="T12" s="19">
        <f t="shared" si="4"/>
        <v>-0.29032258064516131</v>
      </c>
    </row>
    <row r="13" spans="1:20" x14ac:dyDescent="0.3">
      <c r="A13" t="s">
        <v>66</v>
      </c>
      <c r="B13" s="20">
        <f>SUMIFS(data!$K:$K,data!$D:$D,$A13,data!$E:$E,B$1)</f>
        <v>7</v>
      </c>
      <c r="C13" s="20">
        <f>SUMIFS(data!$K:$K,data!$D:$D,$A13,data!$E:$E,C$1)</f>
        <v>12</v>
      </c>
      <c r="D13" s="20">
        <f>SUMIFS(data!$K:$K,data!$D:$D,$A13,data!$E:$E,D$1)</f>
        <v>7</v>
      </c>
      <c r="E13" s="20">
        <f>SUMIFS(data!$K:$K,data!$D:$D,$A13,data!$E:$E,E$1)</f>
        <v>12</v>
      </c>
      <c r="F13" s="20">
        <f>SUMIFS(data!$K:$K,data!$D:$D,$A13,data!$E:$E,F$1)</f>
        <v>11</v>
      </c>
      <c r="G13" s="20">
        <f>SUMIFS(data!$K:$K,data!$D:$D,$A13,data!$E:$E,G$1)</f>
        <v>14</v>
      </c>
      <c r="H13" s="20">
        <f>SUMIFS(data!$K:$K,data!$D:$D,$A13,data!$E:$E,H$1)</f>
        <v>13</v>
      </c>
      <c r="I13" s="20">
        <f>SUMIFS(data!$K:$K,data!$D:$D,$A13,data!$E:$E,I$1)</f>
        <v>29</v>
      </c>
      <c r="J13" s="20">
        <f>SUMIFS(data!$K:$K,data!$D:$D,$A13,data!$E:$E,J$1)</f>
        <v>56</v>
      </c>
      <c r="K13" s="20">
        <f>SUMIFS(data!$K:$K,data!$D:$D,$A13,data!$E:$E,K$1)</f>
        <v>18</v>
      </c>
      <c r="L13" s="20">
        <f>SUMIFS(data!$K:$K,data!$D:$D,$A13,data!$E:$E,L$1)</f>
        <v>43</v>
      </c>
      <c r="M13" s="20">
        <f>SUMIFS(data!$K:$K,data!$D:$D,$A13,data!$E:$E,M$1)</f>
        <v>158</v>
      </c>
      <c r="O13" s="20">
        <f t="shared" si="0"/>
        <v>26</v>
      </c>
      <c r="P13" s="20">
        <f t="shared" si="1"/>
        <v>37</v>
      </c>
      <c r="Q13" s="20">
        <f t="shared" si="2"/>
        <v>98</v>
      </c>
      <c r="R13" s="20">
        <f t="shared" si="3"/>
        <v>219</v>
      </c>
      <c r="T13" s="19">
        <f t="shared" si="4"/>
        <v>0.50789473684210529</v>
      </c>
    </row>
    <row r="14" spans="1:20" x14ac:dyDescent="0.3">
      <c r="A14" t="s">
        <v>120</v>
      </c>
      <c r="B14" s="20">
        <f>SUMIFS(data!$K:$K,data!$D:$D,$A14,data!$E:$E,B$1)</f>
        <v>0</v>
      </c>
      <c r="C14" s="20">
        <f>SUMIFS(data!$K:$K,data!$D:$D,$A14,data!$E:$E,C$1)</f>
        <v>0</v>
      </c>
      <c r="D14" s="20">
        <f>SUMIFS(data!$K:$K,data!$D:$D,$A14,data!$E:$E,D$1)</f>
        <v>0</v>
      </c>
      <c r="E14" s="20">
        <f>SUMIFS(data!$K:$K,data!$D:$D,$A14,data!$E:$E,E$1)</f>
        <v>0</v>
      </c>
      <c r="F14" s="20">
        <f>SUMIFS(data!$K:$K,data!$D:$D,$A14,data!$E:$E,F$1)</f>
        <v>0</v>
      </c>
      <c r="G14" s="20">
        <f>SUMIFS(data!$K:$K,data!$D:$D,$A14,data!$E:$E,G$1)</f>
        <v>0</v>
      </c>
      <c r="H14" s="20">
        <f>SUMIFS(data!$K:$K,data!$D:$D,$A14,data!$E:$E,H$1)</f>
        <v>0</v>
      </c>
      <c r="I14" s="20">
        <f>SUMIFS(data!$K:$K,data!$D:$D,$A14,data!$E:$E,I$1)</f>
        <v>0</v>
      </c>
      <c r="J14" s="20">
        <f>SUMIFS(data!$K:$K,data!$D:$D,$A14,data!$E:$E,J$1)</f>
        <v>0</v>
      </c>
      <c r="K14" s="20">
        <f>SUMIFS(data!$K:$K,data!$D:$D,$A14,data!$E:$E,K$1)</f>
        <v>14</v>
      </c>
      <c r="L14" s="20">
        <f>SUMIFS(data!$K:$K,data!$D:$D,$A14,data!$E:$E,L$1)</f>
        <v>1</v>
      </c>
      <c r="M14" s="20">
        <f>SUMIFS(data!$K:$K,data!$D:$D,$A14,data!$E:$E,M$1)</f>
        <v>0</v>
      </c>
      <c r="O14" s="20">
        <f t="shared" si="0"/>
        <v>0</v>
      </c>
      <c r="P14" s="20">
        <f t="shared" si="1"/>
        <v>0</v>
      </c>
      <c r="Q14" s="20">
        <f t="shared" si="2"/>
        <v>0</v>
      </c>
      <c r="R14" s="20">
        <f t="shared" si="3"/>
        <v>15</v>
      </c>
      <c r="T14" s="19">
        <f t="shared" si="4"/>
        <v>1</v>
      </c>
    </row>
    <row r="15" spans="1:20" x14ac:dyDescent="0.3">
      <c r="A15" t="s">
        <v>87</v>
      </c>
      <c r="B15" s="20">
        <f>SUMIFS(data!$K:$K,data!$D:$D,$A15,data!$E:$E,B$1)</f>
        <v>0</v>
      </c>
      <c r="C15" s="20">
        <f>SUMIFS(data!$K:$K,data!$D:$D,$A15,data!$E:$E,C$1)</f>
        <v>6</v>
      </c>
      <c r="D15" s="20">
        <f>SUMIFS(data!$K:$K,data!$D:$D,$A15,data!$E:$E,D$1)</f>
        <v>3</v>
      </c>
      <c r="E15" s="20">
        <f>SUMIFS(data!$K:$K,data!$D:$D,$A15,data!$E:$E,E$1)</f>
        <v>6</v>
      </c>
      <c r="F15" s="20">
        <f>SUMIFS(data!$K:$K,data!$D:$D,$A15,data!$E:$E,F$1)</f>
        <v>6</v>
      </c>
      <c r="G15" s="20">
        <f>SUMIFS(data!$K:$K,data!$D:$D,$A15,data!$E:$E,G$1)</f>
        <v>17</v>
      </c>
      <c r="H15" s="20">
        <f>SUMIFS(data!$K:$K,data!$D:$D,$A15,data!$E:$E,H$1)</f>
        <v>11</v>
      </c>
      <c r="I15" s="20">
        <f>SUMIFS(data!$K:$K,data!$D:$D,$A15,data!$E:$E,I$1)</f>
        <v>8</v>
      </c>
      <c r="J15" s="20">
        <f>SUMIFS(data!$K:$K,data!$D:$D,$A15,data!$E:$E,J$1)</f>
        <v>10</v>
      </c>
      <c r="K15" s="20">
        <f>SUMIFS(data!$K:$K,data!$D:$D,$A15,data!$E:$E,K$1)</f>
        <v>17</v>
      </c>
      <c r="L15" s="20">
        <f>SUMIFS(data!$K:$K,data!$D:$D,$A15,data!$E:$E,L$1)</f>
        <v>1</v>
      </c>
      <c r="M15" s="20">
        <f>SUMIFS(data!$K:$K,data!$D:$D,$A15,data!$E:$E,M$1)</f>
        <v>1</v>
      </c>
      <c r="O15" s="20">
        <f t="shared" si="0"/>
        <v>9</v>
      </c>
      <c r="P15" s="20">
        <f t="shared" si="1"/>
        <v>29</v>
      </c>
      <c r="Q15" s="20">
        <f t="shared" si="2"/>
        <v>29</v>
      </c>
      <c r="R15" s="20">
        <f t="shared" si="3"/>
        <v>19</v>
      </c>
      <c r="T15" s="19">
        <f t="shared" si="4"/>
        <v>0.11627906976744186</v>
      </c>
    </row>
    <row r="16" spans="1:20" x14ac:dyDescent="0.3">
      <c r="A16" t="s">
        <v>116</v>
      </c>
      <c r="B16" s="20">
        <f>SUMIFS(data!$K:$K,data!$D:$D,$A16,data!$E:$E,B$1)</f>
        <v>0</v>
      </c>
      <c r="C16" s="20">
        <f>SUMIFS(data!$K:$K,data!$D:$D,$A16,data!$E:$E,C$1)</f>
        <v>0</v>
      </c>
      <c r="D16" s="20">
        <f>SUMIFS(data!$K:$K,data!$D:$D,$A16,data!$E:$E,D$1)</f>
        <v>0</v>
      </c>
      <c r="E16" s="20">
        <f>SUMIFS(data!$K:$K,data!$D:$D,$A16,data!$E:$E,E$1)</f>
        <v>0</v>
      </c>
      <c r="F16" s="20">
        <f>SUMIFS(data!$K:$K,data!$D:$D,$A16,data!$E:$E,F$1)</f>
        <v>0</v>
      </c>
      <c r="G16" s="20">
        <f>SUMIFS(data!$K:$K,data!$D:$D,$A16,data!$E:$E,G$1)</f>
        <v>0</v>
      </c>
      <c r="H16" s="20">
        <f>SUMIFS(data!$K:$K,data!$D:$D,$A16,data!$E:$E,H$1)</f>
        <v>0</v>
      </c>
      <c r="I16" s="20">
        <f>SUMIFS(data!$K:$K,data!$D:$D,$A16,data!$E:$E,I$1)</f>
        <v>0</v>
      </c>
      <c r="J16" s="20">
        <f>SUMIFS(data!$K:$K,data!$D:$D,$A16,data!$E:$E,J$1)</f>
        <v>1</v>
      </c>
      <c r="K16" s="20">
        <f>SUMIFS(data!$K:$K,data!$D:$D,$A16,data!$E:$E,K$1)</f>
        <v>1</v>
      </c>
      <c r="L16" s="20">
        <f>SUMIFS(data!$K:$K,data!$D:$D,$A16,data!$E:$E,L$1)</f>
        <v>0</v>
      </c>
      <c r="M16" s="20">
        <f>SUMIFS(data!$K:$K,data!$D:$D,$A16,data!$E:$E,M$1)</f>
        <v>0</v>
      </c>
      <c r="O16" s="20">
        <f t="shared" si="0"/>
        <v>0</v>
      </c>
      <c r="P16" s="20">
        <f t="shared" si="1"/>
        <v>0</v>
      </c>
      <c r="Q16" s="20">
        <f t="shared" si="2"/>
        <v>1</v>
      </c>
      <c r="R16" s="20">
        <f t="shared" si="3"/>
        <v>1</v>
      </c>
      <c r="T16" s="19">
        <f t="shared" si="4"/>
        <v>0.5</v>
      </c>
    </row>
    <row r="17" spans="1:20" x14ac:dyDescent="0.3">
      <c r="A17" t="s">
        <v>67</v>
      </c>
      <c r="B17" s="20">
        <f>SUMIFS(data!$K:$K,data!$D:$D,$A17,data!$E:$E,B$1)</f>
        <v>0</v>
      </c>
      <c r="C17" s="20">
        <f>SUMIFS(data!$K:$K,data!$D:$D,$A17,data!$E:$E,C$1)</f>
        <v>0</v>
      </c>
      <c r="D17" s="20">
        <f>SUMIFS(data!$K:$K,data!$D:$D,$A17,data!$E:$E,D$1)</f>
        <v>2</v>
      </c>
      <c r="E17" s="20">
        <f>SUMIFS(data!$K:$K,data!$D:$D,$A17,data!$E:$E,E$1)</f>
        <v>3</v>
      </c>
      <c r="F17" s="20">
        <f>SUMIFS(data!$K:$K,data!$D:$D,$A17,data!$E:$E,F$1)</f>
        <v>4</v>
      </c>
      <c r="G17" s="20">
        <f>SUMIFS(data!$K:$K,data!$D:$D,$A17,data!$E:$E,G$1)</f>
        <v>4</v>
      </c>
      <c r="H17" s="20">
        <f>SUMIFS(data!$K:$K,data!$D:$D,$A17,data!$E:$E,H$1)</f>
        <v>2</v>
      </c>
      <c r="I17" s="20">
        <f>SUMIFS(data!$K:$K,data!$D:$D,$A17,data!$E:$E,I$1)</f>
        <v>3</v>
      </c>
      <c r="J17" s="20">
        <f>SUMIFS(data!$K:$K,data!$D:$D,$A17,data!$E:$E,J$1)</f>
        <v>2</v>
      </c>
      <c r="K17" s="20">
        <f>SUMIFS(data!$K:$K,data!$D:$D,$A17,data!$E:$E,K$1)</f>
        <v>1</v>
      </c>
      <c r="L17" s="20">
        <f>SUMIFS(data!$K:$K,data!$D:$D,$A17,data!$E:$E,L$1)</f>
        <v>2</v>
      </c>
      <c r="M17" s="20">
        <f>SUMIFS(data!$K:$K,data!$D:$D,$A17,data!$E:$E,M$1)</f>
        <v>2</v>
      </c>
      <c r="O17" s="20">
        <f t="shared" si="0"/>
        <v>2</v>
      </c>
      <c r="P17" s="20">
        <f t="shared" si="1"/>
        <v>11</v>
      </c>
      <c r="Q17" s="20">
        <f t="shared" si="2"/>
        <v>7</v>
      </c>
      <c r="R17" s="20">
        <f t="shared" si="3"/>
        <v>5</v>
      </c>
      <c r="T17" s="19">
        <f t="shared" si="4"/>
        <v>0.12</v>
      </c>
    </row>
    <row r="18" spans="1:20" x14ac:dyDescent="0.3">
      <c r="A18" t="s">
        <v>110</v>
      </c>
      <c r="B18" s="20">
        <f>SUMIFS(data!$K:$K,data!$D:$D,$A18,data!$E:$E,B$1)</f>
        <v>0</v>
      </c>
      <c r="C18" s="20">
        <f>SUMIFS(data!$K:$K,data!$D:$D,$A18,data!$E:$E,C$1)</f>
        <v>0</v>
      </c>
      <c r="D18" s="20">
        <f>SUMIFS(data!$K:$K,data!$D:$D,$A18,data!$E:$E,D$1)</f>
        <v>0</v>
      </c>
      <c r="E18" s="20">
        <f>SUMIFS(data!$K:$K,data!$D:$D,$A18,data!$E:$E,E$1)</f>
        <v>0</v>
      </c>
      <c r="F18" s="20">
        <f>SUMIFS(data!$K:$K,data!$D:$D,$A18,data!$E:$E,F$1)</f>
        <v>0</v>
      </c>
      <c r="G18" s="20">
        <f>SUMIFS(data!$K:$K,data!$D:$D,$A18,data!$E:$E,G$1)</f>
        <v>0</v>
      </c>
      <c r="H18" s="20">
        <f>SUMIFS(data!$K:$K,data!$D:$D,$A18,data!$E:$E,H$1)</f>
        <v>0</v>
      </c>
      <c r="I18" s="20">
        <f>SUMIFS(data!$K:$K,data!$D:$D,$A18,data!$E:$E,I$1)</f>
        <v>0</v>
      </c>
      <c r="J18" s="20">
        <f>SUMIFS(data!$K:$K,data!$D:$D,$A18,data!$E:$E,J$1)</f>
        <v>0</v>
      </c>
      <c r="K18" s="20">
        <f>SUMIFS(data!$K:$K,data!$D:$D,$A18,data!$E:$E,K$1)</f>
        <v>0</v>
      </c>
      <c r="L18" s="20">
        <f>SUMIFS(data!$K:$K,data!$D:$D,$A18,data!$E:$E,L$1)</f>
        <v>21</v>
      </c>
      <c r="M18" s="20">
        <f>SUMIFS(data!$K:$K,data!$D:$D,$A18,data!$E:$E,M$1)</f>
        <v>51</v>
      </c>
      <c r="O18" s="20">
        <f t="shared" si="0"/>
        <v>0</v>
      </c>
      <c r="P18" s="20">
        <f t="shared" si="1"/>
        <v>0</v>
      </c>
      <c r="Q18" s="20">
        <f t="shared" si="2"/>
        <v>0</v>
      </c>
      <c r="R18" s="20">
        <f t="shared" si="3"/>
        <v>72</v>
      </c>
      <c r="T18" s="19">
        <f t="shared" si="4"/>
        <v>1</v>
      </c>
    </row>
    <row r="19" spans="1:20" x14ac:dyDescent="0.3">
      <c r="A19" t="s">
        <v>84</v>
      </c>
      <c r="B19" s="20">
        <f>SUMIFS(data!$K:$K,data!$D:$D,$A19,data!$E:$E,B$1)</f>
        <v>5</v>
      </c>
      <c r="C19" s="20">
        <f>SUMIFS(data!$K:$K,data!$D:$D,$A19,data!$E:$E,C$1)</f>
        <v>6</v>
      </c>
      <c r="D19" s="20">
        <f>SUMIFS(data!$K:$K,data!$D:$D,$A19,data!$E:$E,D$1)</f>
        <v>5</v>
      </c>
      <c r="E19" s="20">
        <f>SUMIFS(data!$K:$K,data!$D:$D,$A19,data!$E:$E,E$1)</f>
        <v>4</v>
      </c>
      <c r="F19" s="20">
        <f>SUMIFS(data!$K:$K,data!$D:$D,$A19,data!$E:$E,F$1)</f>
        <v>7</v>
      </c>
      <c r="G19" s="20">
        <f>SUMIFS(data!$K:$K,data!$D:$D,$A19,data!$E:$E,G$1)</f>
        <v>9</v>
      </c>
      <c r="H19" s="20">
        <f>SUMIFS(data!$K:$K,data!$D:$D,$A19,data!$E:$E,H$1)</f>
        <v>5</v>
      </c>
      <c r="I19" s="20">
        <f>SUMIFS(data!$K:$K,data!$D:$D,$A19,data!$E:$E,I$1)</f>
        <v>16</v>
      </c>
      <c r="J19" s="20">
        <f>SUMIFS(data!$K:$K,data!$D:$D,$A19,data!$E:$E,J$1)</f>
        <v>11</v>
      </c>
      <c r="K19" s="20">
        <f>SUMIFS(data!$K:$K,data!$D:$D,$A19,data!$E:$E,K$1)</f>
        <v>31</v>
      </c>
      <c r="L19" s="20">
        <f>SUMIFS(data!$K:$K,data!$D:$D,$A19,data!$E:$E,L$1)</f>
        <v>1</v>
      </c>
      <c r="M19" s="20">
        <f>SUMIFS(data!$K:$K,data!$D:$D,$A19,data!$E:$E,M$1)</f>
        <v>2</v>
      </c>
      <c r="O19" s="20">
        <f t="shared" si="0"/>
        <v>16</v>
      </c>
      <c r="P19" s="20">
        <f t="shared" si="1"/>
        <v>20</v>
      </c>
      <c r="Q19" s="20">
        <f t="shared" si="2"/>
        <v>32</v>
      </c>
      <c r="R19" s="20">
        <f t="shared" si="3"/>
        <v>34</v>
      </c>
      <c r="T19" s="19">
        <f t="shared" si="4"/>
        <v>0.17647058823529413</v>
      </c>
    </row>
    <row r="20" spans="1:20" x14ac:dyDescent="0.3">
      <c r="A20" t="s">
        <v>30</v>
      </c>
      <c r="B20" s="20">
        <f>SUMIFS(data!$K:$K,data!$D:$D,$A20,data!$E:$E,B$1)</f>
        <v>8</v>
      </c>
      <c r="C20" s="20">
        <f>SUMIFS(data!$K:$K,data!$D:$D,$A20,data!$E:$E,C$1)</f>
        <v>16</v>
      </c>
      <c r="D20" s="20">
        <f>SUMIFS(data!$K:$K,data!$D:$D,$A20,data!$E:$E,D$1)</f>
        <v>15</v>
      </c>
      <c r="E20" s="20">
        <f>SUMIFS(data!$K:$K,data!$D:$D,$A20,data!$E:$E,E$1)</f>
        <v>19</v>
      </c>
      <c r="F20" s="20">
        <f>SUMIFS(data!$K:$K,data!$D:$D,$A20,data!$E:$E,F$1)</f>
        <v>6</v>
      </c>
      <c r="G20" s="20">
        <f>SUMIFS(data!$K:$K,data!$D:$D,$A20,data!$E:$E,G$1)</f>
        <v>39</v>
      </c>
      <c r="H20" s="20">
        <f>SUMIFS(data!$K:$K,data!$D:$D,$A20,data!$E:$E,H$1)</f>
        <v>36</v>
      </c>
      <c r="I20" s="20">
        <f>SUMIFS(data!$K:$K,data!$D:$D,$A20,data!$E:$E,I$1)</f>
        <v>41</v>
      </c>
      <c r="J20" s="20">
        <f>SUMIFS(data!$K:$K,data!$D:$D,$A20,data!$E:$E,J$1)</f>
        <v>65</v>
      </c>
      <c r="K20" s="20">
        <f>SUMIFS(data!$K:$K,data!$D:$D,$A20,data!$E:$E,K$1)</f>
        <v>50</v>
      </c>
      <c r="L20" s="20">
        <f>SUMIFS(data!$K:$K,data!$D:$D,$A20,data!$E:$E,L$1)</f>
        <v>51</v>
      </c>
      <c r="M20" s="20">
        <f>SUMIFS(data!$K:$K,data!$D:$D,$A20,data!$E:$E,M$1)</f>
        <v>168</v>
      </c>
      <c r="O20" s="20">
        <f t="shared" si="0"/>
        <v>39</v>
      </c>
      <c r="P20" s="20">
        <f t="shared" si="1"/>
        <v>64</v>
      </c>
      <c r="Q20" s="20">
        <f t="shared" si="2"/>
        <v>142</v>
      </c>
      <c r="R20" s="20">
        <f t="shared" si="3"/>
        <v>269</v>
      </c>
      <c r="T20" s="19">
        <f t="shared" si="4"/>
        <v>0.44747081712062259</v>
      </c>
    </row>
    <row r="21" spans="1:20" x14ac:dyDescent="0.3">
      <c r="A21" t="s">
        <v>90</v>
      </c>
      <c r="B21" s="20">
        <f>SUMIFS(data!$K:$K,data!$D:$D,$A21,data!$E:$E,B$1)</f>
        <v>2</v>
      </c>
      <c r="C21" s="20">
        <f>SUMIFS(data!$K:$K,data!$D:$D,$A21,data!$E:$E,C$1)</f>
        <v>2</v>
      </c>
      <c r="D21" s="20">
        <f>SUMIFS(data!$K:$K,data!$D:$D,$A21,data!$E:$E,D$1)</f>
        <v>0</v>
      </c>
      <c r="E21" s="20">
        <f>SUMIFS(data!$K:$K,data!$D:$D,$A21,data!$E:$E,E$1)</f>
        <v>3</v>
      </c>
      <c r="F21" s="20">
        <f>SUMIFS(data!$K:$K,data!$D:$D,$A21,data!$E:$E,F$1)</f>
        <v>14</v>
      </c>
      <c r="G21" s="20">
        <f>SUMIFS(data!$K:$K,data!$D:$D,$A21,data!$E:$E,G$1)</f>
        <v>14</v>
      </c>
      <c r="H21" s="20">
        <f>SUMIFS(data!$K:$K,data!$D:$D,$A21,data!$E:$E,H$1)</f>
        <v>10</v>
      </c>
      <c r="I21" s="20">
        <f>SUMIFS(data!$K:$K,data!$D:$D,$A21,data!$E:$E,I$1)</f>
        <v>23</v>
      </c>
      <c r="J21" s="20">
        <f>SUMIFS(data!$K:$K,data!$D:$D,$A21,data!$E:$E,J$1)</f>
        <v>28</v>
      </c>
      <c r="K21" s="20">
        <f>SUMIFS(data!$K:$K,data!$D:$D,$A21,data!$E:$E,K$1)</f>
        <v>1</v>
      </c>
      <c r="L21" s="20">
        <f>SUMIFS(data!$K:$K,data!$D:$D,$A21,data!$E:$E,L$1)</f>
        <v>2</v>
      </c>
      <c r="M21" s="20">
        <f>SUMIFS(data!$K:$K,data!$D:$D,$A21,data!$E:$E,M$1)</f>
        <v>1</v>
      </c>
      <c r="O21" s="20">
        <f t="shared" si="0"/>
        <v>4</v>
      </c>
      <c r="P21" s="20">
        <f t="shared" si="1"/>
        <v>31</v>
      </c>
      <c r="Q21" s="20">
        <f t="shared" si="2"/>
        <v>61</v>
      </c>
      <c r="R21" s="20">
        <f t="shared" si="3"/>
        <v>4</v>
      </c>
      <c r="T21" s="19">
        <f t="shared" si="4"/>
        <v>0</v>
      </c>
    </row>
    <row r="22" spans="1:20" x14ac:dyDescent="0.3">
      <c r="A22" t="s">
        <v>117</v>
      </c>
      <c r="B22" s="20">
        <f>SUMIFS(data!$K:$K,data!$D:$D,$A22,data!$E:$E,B$1)</f>
        <v>0</v>
      </c>
      <c r="C22" s="20">
        <f>SUMIFS(data!$K:$K,data!$D:$D,$A22,data!$E:$E,C$1)</f>
        <v>0</v>
      </c>
      <c r="D22" s="20">
        <f>SUMIFS(data!$K:$K,data!$D:$D,$A22,data!$E:$E,D$1)</f>
        <v>0</v>
      </c>
      <c r="E22" s="20">
        <f>SUMIFS(data!$K:$K,data!$D:$D,$A22,data!$E:$E,E$1)</f>
        <v>0</v>
      </c>
      <c r="F22" s="20">
        <f>SUMIFS(data!$K:$K,data!$D:$D,$A22,data!$E:$E,F$1)</f>
        <v>0</v>
      </c>
      <c r="G22" s="20">
        <f>SUMIFS(data!$K:$K,data!$D:$D,$A22,data!$E:$E,G$1)</f>
        <v>0</v>
      </c>
      <c r="H22" s="20">
        <f>SUMIFS(data!$K:$K,data!$D:$D,$A22,data!$E:$E,H$1)</f>
        <v>1</v>
      </c>
      <c r="I22" s="20">
        <f>SUMIFS(data!$K:$K,data!$D:$D,$A22,data!$E:$E,I$1)</f>
        <v>1</v>
      </c>
      <c r="J22" s="20">
        <f>SUMIFS(data!$K:$K,data!$D:$D,$A22,data!$E:$E,J$1)</f>
        <v>0</v>
      </c>
      <c r="K22" s="20">
        <f>SUMIFS(data!$K:$K,data!$D:$D,$A22,data!$E:$E,K$1)</f>
        <v>1</v>
      </c>
      <c r="L22" s="20">
        <f>SUMIFS(data!$K:$K,data!$D:$D,$A22,data!$E:$E,L$1)</f>
        <v>1</v>
      </c>
      <c r="M22" s="20">
        <f>SUMIFS(data!$K:$K,data!$D:$D,$A22,data!$E:$E,M$1)</f>
        <v>1</v>
      </c>
      <c r="O22" s="20">
        <f t="shared" si="0"/>
        <v>0</v>
      </c>
      <c r="P22" s="20">
        <f t="shared" si="1"/>
        <v>0</v>
      </c>
      <c r="Q22" s="20">
        <f t="shared" si="2"/>
        <v>2</v>
      </c>
      <c r="R22" s="20">
        <f t="shared" si="3"/>
        <v>3</v>
      </c>
      <c r="T22" s="19">
        <f t="shared" si="4"/>
        <v>0.6</v>
      </c>
    </row>
    <row r="23" spans="1:20" x14ac:dyDescent="0.3">
      <c r="A23" t="s">
        <v>125</v>
      </c>
      <c r="B23" s="20">
        <f>SUMIFS(data!$K:$K,data!$D:$D,$A23,data!$E:$E,B$1)</f>
        <v>0</v>
      </c>
      <c r="C23" s="20">
        <f>SUMIFS(data!$K:$K,data!$D:$D,$A23,data!$E:$E,C$1)</f>
        <v>0</v>
      </c>
      <c r="D23" s="20">
        <f>SUMIFS(data!$K:$K,data!$D:$D,$A23,data!$E:$E,D$1)</f>
        <v>0</v>
      </c>
      <c r="E23" s="20">
        <f>SUMIFS(data!$K:$K,data!$D:$D,$A23,data!$E:$E,E$1)</f>
        <v>0</v>
      </c>
      <c r="F23" s="20">
        <f>SUMIFS(data!$K:$K,data!$D:$D,$A23,data!$E:$E,F$1)</f>
        <v>0</v>
      </c>
      <c r="G23" s="20">
        <f>SUMIFS(data!$K:$K,data!$D:$D,$A23,data!$E:$E,G$1)</f>
        <v>0</v>
      </c>
      <c r="H23" s="20">
        <f>SUMIFS(data!$K:$K,data!$D:$D,$A23,data!$E:$E,H$1)</f>
        <v>0</v>
      </c>
      <c r="I23" s="20">
        <f>SUMIFS(data!$K:$K,data!$D:$D,$A23,data!$E:$E,I$1)</f>
        <v>0</v>
      </c>
      <c r="J23" s="20">
        <f>SUMIFS(data!$K:$K,data!$D:$D,$A23,data!$E:$E,J$1)</f>
        <v>0</v>
      </c>
      <c r="K23" s="20">
        <f>SUMIFS(data!$K:$K,data!$D:$D,$A23,data!$E:$E,K$1)</f>
        <v>0</v>
      </c>
      <c r="L23" s="20">
        <f>SUMIFS(data!$K:$K,data!$D:$D,$A23,data!$E:$E,L$1)</f>
        <v>1</v>
      </c>
      <c r="M23" s="20">
        <f>SUMIFS(data!$K:$K,data!$D:$D,$A23,data!$E:$E,M$1)</f>
        <v>0</v>
      </c>
      <c r="O23" s="20">
        <f t="shared" si="0"/>
        <v>0</v>
      </c>
      <c r="P23" s="20">
        <f t="shared" si="1"/>
        <v>0</v>
      </c>
      <c r="Q23" s="20">
        <f t="shared" si="2"/>
        <v>0</v>
      </c>
      <c r="R23" s="20">
        <f t="shared" si="3"/>
        <v>1</v>
      </c>
      <c r="T23" s="19">
        <f t="shared" si="4"/>
        <v>1</v>
      </c>
    </row>
    <row r="24" spans="1:20" x14ac:dyDescent="0.3">
      <c r="A24" t="s">
        <v>88</v>
      </c>
      <c r="B24" s="20">
        <f>SUMIFS(data!$K:$K,data!$D:$D,$A24,data!$E:$E,B$1)</f>
        <v>6</v>
      </c>
      <c r="C24" s="20">
        <f>SUMIFS(data!$K:$K,data!$D:$D,$A24,data!$E:$E,C$1)</f>
        <v>3</v>
      </c>
      <c r="D24" s="20">
        <f>SUMIFS(data!$K:$K,data!$D:$D,$A24,data!$E:$E,D$1)</f>
        <v>6</v>
      </c>
      <c r="E24" s="20">
        <f>SUMIFS(data!$K:$K,data!$D:$D,$A24,data!$E:$E,E$1)</f>
        <v>15</v>
      </c>
      <c r="F24" s="20">
        <f>SUMIFS(data!$K:$K,data!$D:$D,$A24,data!$E:$E,F$1)</f>
        <v>19</v>
      </c>
      <c r="G24" s="20">
        <f>SUMIFS(data!$K:$K,data!$D:$D,$A24,data!$E:$E,G$1)</f>
        <v>23</v>
      </c>
      <c r="H24" s="20">
        <f>SUMIFS(data!$K:$K,data!$D:$D,$A24,data!$E:$E,H$1)</f>
        <v>28</v>
      </c>
      <c r="I24" s="20">
        <f>SUMIFS(data!$K:$K,data!$D:$D,$A24,data!$E:$E,I$1)</f>
        <v>24</v>
      </c>
      <c r="J24" s="20">
        <f>SUMIFS(data!$K:$K,data!$D:$D,$A24,data!$E:$E,J$1)</f>
        <v>42</v>
      </c>
      <c r="K24" s="20">
        <f>SUMIFS(data!$K:$K,data!$D:$D,$A24,data!$E:$E,K$1)</f>
        <v>29</v>
      </c>
      <c r="L24" s="20">
        <f>SUMIFS(data!$K:$K,data!$D:$D,$A24,data!$E:$E,L$1)</f>
        <v>0</v>
      </c>
      <c r="M24" s="20">
        <f>SUMIFS(data!$K:$K,data!$D:$D,$A24,data!$E:$E,M$1)</f>
        <v>0</v>
      </c>
      <c r="O24" s="20">
        <f t="shared" si="0"/>
        <v>15</v>
      </c>
      <c r="P24" s="20">
        <f t="shared" si="1"/>
        <v>57</v>
      </c>
      <c r="Q24" s="20">
        <f t="shared" si="2"/>
        <v>94</v>
      </c>
      <c r="R24" s="20">
        <f t="shared" si="3"/>
        <v>29</v>
      </c>
      <c r="T24" s="19">
        <f t="shared" si="4"/>
        <v>7.179487179487179E-2</v>
      </c>
    </row>
    <row r="25" spans="1:20" x14ac:dyDescent="0.3">
      <c r="A25" t="s">
        <v>75</v>
      </c>
      <c r="B25" s="20">
        <f>SUMIFS(data!$K:$K,data!$D:$D,$A25,data!$E:$E,B$1)</f>
        <v>3</v>
      </c>
      <c r="C25" s="20">
        <f>SUMIFS(data!$K:$K,data!$D:$D,$A25,data!$E:$E,C$1)</f>
        <v>14</v>
      </c>
      <c r="D25" s="20">
        <f>SUMIFS(data!$K:$K,data!$D:$D,$A25,data!$E:$E,D$1)</f>
        <v>8</v>
      </c>
      <c r="E25" s="20">
        <f>SUMIFS(data!$K:$K,data!$D:$D,$A25,data!$E:$E,E$1)</f>
        <v>10</v>
      </c>
      <c r="F25" s="20">
        <f>SUMIFS(data!$K:$K,data!$D:$D,$A25,data!$E:$E,F$1)</f>
        <v>17</v>
      </c>
      <c r="G25" s="20">
        <f>SUMIFS(data!$K:$K,data!$D:$D,$A25,data!$E:$E,G$1)</f>
        <v>18</v>
      </c>
      <c r="H25" s="20">
        <f>SUMIFS(data!$K:$K,data!$D:$D,$A25,data!$E:$E,H$1)</f>
        <v>21</v>
      </c>
      <c r="I25" s="20">
        <f>SUMIFS(data!$K:$K,data!$D:$D,$A25,data!$E:$E,I$1)</f>
        <v>25</v>
      </c>
      <c r="J25" s="20">
        <f>SUMIFS(data!$K:$K,data!$D:$D,$A25,data!$E:$E,J$1)</f>
        <v>51</v>
      </c>
      <c r="K25" s="20">
        <f>SUMIFS(data!$K:$K,data!$D:$D,$A25,data!$E:$E,K$1)</f>
        <v>32</v>
      </c>
      <c r="L25" s="20">
        <f>SUMIFS(data!$K:$K,data!$D:$D,$A25,data!$E:$E,L$1)</f>
        <v>22</v>
      </c>
      <c r="M25" s="20">
        <f>SUMIFS(data!$K:$K,data!$D:$D,$A25,data!$E:$E,M$1)</f>
        <v>117</v>
      </c>
      <c r="O25" s="20">
        <f t="shared" si="0"/>
        <v>25</v>
      </c>
      <c r="P25" s="20">
        <f t="shared" si="1"/>
        <v>45</v>
      </c>
      <c r="Q25" s="20">
        <f t="shared" si="2"/>
        <v>97</v>
      </c>
      <c r="R25" s="20">
        <f t="shared" si="3"/>
        <v>171</v>
      </c>
      <c r="T25" s="19">
        <f t="shared" si="4"/>
        <v>0.43195266272189348</v>
      </c>
    </row>
    <row r="26" spans="1:20" x14ac:dyDescent="0.3">
      <c r="A26" t="s">
        <v>70</v>
      </c>
      <c r="B26" s="20">
        <f>SUMIFS(data!$K:$K,data!$D:$D,$A26,data!$E:$E,B$1)</f>
        <v>8</v>
      </c>
      <c r="C26" s="20">
        <f>SUMIFS(data!$K:$K,data!$D:$D,$A26,data!$E:$E,C$1)</f>
        <v>14</v>
      </c>
      <c r="D26" s="20">
        <f>SUMIFS(data!$K:$K,data!$D:$D,$A26,data!$E:$E,D$1)</f>
        <v>9</v>
      </c>
      <c r="E26" s="20">
        <f>SUMIFS(data!$K:$K,data!$D:$D,$A26,data!$E:$E,E$1)</f>
        <v>10</v>
      </c>
      <c r="F26" s="20">
        <f>SUMIFS(data!$K:$K,data!$D:$D,$A26,data!$E:$E,F$1)</f>
        <v>12</v>
      </c>
      <c r="G26" s="20">
        <f>SUMIFS(data!$K:$K,data!$D:$D,$A26,data!$E:$E,G$1)</f>
        <v>22</v>
      </c>
      <c r="H26" s="20">
        <f>SUMIFS(data!$K:$K,data!$D:$D,$A26,data!$E:$E,H$1)</f>
        <v>40</v>
      </c>
      <c r="I26" s="20">
        <f>SUMIFS(data!$K:$K,data!$D:$D,$A26,data!$E:$E,I$1)</f>
        <v>30</v>
      </c>
      <c r="J26" s="20">
        <f>SUMIFS(data!$K:$K,data!$D:$D,$A26,data!$E:$E,J$1)</f>
        <v>51</v>
      </c>
      <c r="K26" s="20">
        <f>SUMIFS(data!$K:$K,data!$D:$D,$A26,data!$E:$E,K$1)</f>
        <v>62</v>
      </c>
      <c r="L26" s="20">
        <f>SUMIFS(data!$K:$K,data!$D:$D,$A26,data!$E:$E,L$1)</f>
        <v>56</v>
      </c>
      <c r="M26" s="20">
        <f>SUMIFS(data!$K:$K,data!$D:$D,$A26,data!$E:$E,M$1)</f>
        <v>1</v>
      </c>
      <c r="O26" s="20">
        <f t="shared" si="0"/>
        <v>31</v>
      </c>
      <c r="P26" s="20">
        <f t="shared" si="1"/>
        <v>44</v>
      </c>
      <c r="Q26" s="20">
        <f t="shared" si="2"/>
        <v>121</v>
      </c>
      <c r="R26" s="20">
        <f t="shared" si="3"/>
        <v>119</v>
      </c>
      <c r="T26" s="19">
        <f t="shared" si="4"/>
        <v>0.27936507936507937</v>
      </c>
    </row>
    <row r="27" spans="1:20" x14ac:dyDescent="0.3">
      <c r="A27" t="s">
        <v>126</v>
      </c>
      <c r="B27" s="20">
        <f>SUMIFS(data!$K:$K,data!$D:$D,$A27,data!$E:$E,B$1)</f>
        <v>0</v>
      </c>
      <c r="C27" s="20">
        <f>SUMIFS(data!$K:$K,data!$D:$D,$A27,data!$E:$E,C$1)</f>
        <v>1</v>
      </c>
      <c r="D27" s="20">
        <f>SUMIFS(data!$K:$K,data!$D:$D,$A27,data!$E:$E,D$1)</f>
        <v>2</v>
      </c>
      <c r="E27" s="20">
        <f>SUMIFS(data!$K:$K,data!$D:$D,$A27,data!$E:$E,E$1)</f>
        <v>0</v>
      </c>
      <c r="F27" s="20">
        <f>SUMIFS(data!$K:$K,data!$D:$D,$A27,data!$E:$E,F$1)</f>
        <v>1</v>
      </c>
      <c r="G27" s="20">
        <f>SUMIFS(data!$K:$K,data!$D:$D,$A27,data!$E:$E,G$1)</f>
        <v>4</v>
      </c>
      <c r="H27" s="20">
        <f>SUMIFS(data!$K:$K,data!$D:$D,$A27,data!$E:$E,H$1)</f>
        <v>0</v>
      </c>
      <c r="I27" s="20">
        <f>SUMIFS(data!$K:$K,data!$D:$D,$A27,data!$E:$E,I$1)</f>
        <v>1</v>
      </c>
      <c r="J27" s="20">
        <f>SUMIFS(data!$K:$K,data!$D:$D,$A27,data!$E:$E,J$1)</f>
        <v>0</v>
      </c>
      <c r="K27" s="20">
        <f>SUMIFS(data!$K:$K,data!$D:$D,$A27,data!$E:$E,K$1)</f>
        <v>0</v>
      </c>
      <c r="L27" s="20">
        <f>SUMIFS(data!$K:$K,data!$D:$D,$A27,data!$E:$E,L$1)</f>
        <v>1</v>
      </c>
      <c r="M27" s="20">
        <f>SUMIFS(data!$K:$K,data!$D:$D,$A27,data!$E:$E,M$1)</f>
        <v>1</v>
      </c>
      <c r="O27" s="20">
        <f t="shared" si="0"/>
        <v>3</v>
      </c>
      <c r="P27" s="20">
        <f t="shared" si="1"/>
        <v>5</v>
      </c>
      <c r="Q27" s="20">
        <f t="shared" si="2"/>
        <v>1</v>
      </c>
      <c r="R27" s="20">
        <f t="shared" si="3"/>
        <v>2</v>
      </c>
      <c r="T27" s="19">
        <f t="shared" si="4"/>
        <v>-9.0909090909090912E-2</v>
      </c>
    </row>
    <row r="28" spans="1:20" x14ac:dyDescent="0.3">
      <c r="A28" t="s">
        <v>113</v>
      </c>
      <c r="B28" s="20">
        <f>SUMIFS(data!$K:$K,data!$D:$D,$A28,data!$E:$E,B$1)</f>
        <v>0</v>
      </c>
      <c r="C28" s="20">
        <f>SUMIFS(data!$K:$K,data!$D:$D,$A28,data!$E:$E,C$1)</f>
        <v>0</v>
      </c>
      <c r="D28" s="20">
        <f>SUMIFS(data!$K:$K,data!$D:$D,$A28,data!$E:$E,D$1)</f>
        <v>0</v>
      </c>
      <c r="E28" s="20">
        <f>SUMIFS(data!$K:$K,data!$D:$D,$A28,data!$E:$E,E$1)</f>
        <v>0</v>
      </c>
      <c r="F28" s="20">
        <f>SUMIFS(data!$K:$K,data!$D:$D,$A28,data!$E:$E,F$1)</f>
        <v>0</v>
      </c>
      <c r="G28" s="20">
        <f>SUMIFS(data!$K:$K,data!$D:$D,$A28,data!$E:$E,G$1)</f>
        <v>0</v>
      </c>
      <c r="H28" s="20">
        <f>SUMIFS(data!$K:$K,data!$D:$D,$A28,data!$E:$E,H$1)</f>
        <v>0</v>
      </c>
      <c r="I28" s="20">
        <f>SUMIFS(data!$K:$K,data!$D:$D,$A28,data!$E:$E,I$1)</f>
        <v>0</v>
      </c>
      <c r="J28" s="20">
        <f>SUMIFS(data!$K:$K,data!$D:$D,$A28,data!$E:$E,J$1)</f>
        <v>1</v>
      </c>
      <c r="K28" s="20">
        <f>SUMIFS(data!$K:$K,data!$D:$D,$A28,data!$E:$E,K$1)</f>
        <v>20</v>
      </c>
      <c r="L28" s="20">
        <f>SUMIFS(data!$K:$K,data!$D:$D,$A28,data!$E:$E,L$1)</f>
        <v>0</v>
      </c>
      <c r="M28" s="20">
        <f>SUMIFS(data!$K:$K,data!$D:$D,$A28,data!$E:$E,M$1)</f>
        <v>96</v>
      </c>
      <c r="O28" s="20">
        <f t="shared" si="0"/>
        <v>0</v>
      </c>
      <c r="P28" s="20">
        <f t="shared" si="1"/>
        <v>0</v>
      </c>
      <c r="Q28" s="20">
        <f t="shared" si="2"/>
        <v>1</v>
      </c>
      <c r="R28" s="20">
        <f t="shared" si="3"/>
        <v>116</v>
      </c>
      <c r="T28" s="19">
        <f t="shared" si="4"/>
        <v>0.99145299145299148</v>
      </c>
    </row>
    <row r="29" spans="1:20" x14ac:dyDescent="0.3">
      <c r="A29" t="s">
        <v>65</v>
      </c>
      <c r="B29" s="20">
        <f>SUMIFS(data!$K:$K,data!$D:$D,$A29,data!$E:$E,B$1)</f>
        <v>4</v>
      </c>
      <c r="C29" s="20">
        <f>SUMIFS(data!$K:$K,data!$D:$D,$A29,data!$E:$E,C$1)</f>
        <v>9</v>
      </c>
      <c r="D29" s="20">
        <f>SUMIFS(data!$K:$K,data!$D:$D,$A29,data!$E:$E,D$1)</f>
        <v>10</v>
      </c>
      <c r="E29" s="20">
        <f>SUMIFS(data!$K:$K,data!$D:$D,$A29,data!$E:$E,E$1)</f>
        <v>18</v>
      </c>
      <c r="F29" s="20">
        <f>SUMIFS(data!$K:$K,data!$D:$D,$A29,data!$E:$E,F$1)</f>
        <v>26</v>
      </c>
      <c r="G29" s="20">
        <f>SUMIFS(data!$K:$K,data!$D:$D,$A29,data!$E:$E,G$1)</f>
        <v>27</v>
      </c>
      <c r="H29" s="20">
        <f>SUMIFS(data!$K:$K,data!$D:$D,$A29,data!$E:$E,H$1)</f>
        <v>17</v>
      </c>
      <c r="I29" s="20">
        <f>SUMIFS(data!$K:$K,data!$D:$D,$A29,data!$E:$E,I$1)</f>
        <v>36</v>
      </c>
      <c r="J29" s="20">
        <f>SUMIFS(data!$K:$K,data!$D:$D,$A29,data!$E:$E,J$1)</f>
        <v>20</v>
      </c>
      <c r="K29" s="20">
        <f>SUMIFS(data!$K:$K,data!$D:$D,$A29,data!$E:$E,K$1)</f>
        <v>30</v>
      </c>
      <c r="L29" s="20">
        <f>SUMIFS(data!$K:$K,data!$D:$D,$A29,data!$E:$E,L$1)</f>
        <v>22</v>
      </c>
      <c r="M29" s="20">
        <f>SUMIFS(data!$K:$K,data!$D:$D,$A29,data!$E:$E,M$1)</f>
        <v>188</v>
      </c>
      <c r="O29" s="20">
        <f t="shared" si="0"/>
        <v>23</v>
      </c>
      <c r="P29" s="20">
        <f t="shared" si="1"/>
        <v>71</v>
      </c>
      <c r="Q29" s="20">
        <f t="shared" si="2"/>
        <v>73</v>
      </c>
      <c r="R29" s="20">
        <f t="shared" si="3"/>
        <v>240</v>
      </c>
      <c r="T29" s="19">
        <f t="shared" si="4"/>
        <v>0.53316953316953319</v>
      </c>
    </row>
    <row r="30" spans="1:20" x14ac:dyDescent="0.3">
      <c r="A30" t="s">
        <v>104</v>
      </c>
      <c r="B30" s="20">
        <f>SUMIFS(data!$K:$K,data!$D:$D,$A30,data!$E:$E,B$1)</f>
        <v>9</v>
      </c>
      <c r="C30" s="20">
        <f>SUMIFS(data!$K:$K,data!$D:$D,$A30,data!$E:$E,C$1)</f>
        <v>19</v>
      </c>
      <c r="D30" s="20">
        <f>SUMIFS(data!$K:$K,data!$D:$D,$A30,data!$E:$E,D$1)</f>
        <v>11</v>
      </c>
      <c r="E30" s="20">
        <f>SUMIFS(data!$K:$K,data!$D:$D,$A30,data!$E:$E,E$1)</f>
        <v>13</v>
      </c>
      <c r="F30" s="20">
        <f>SUMIFS(data!$K:$K,data!$D:$D,$A30,data!$E:$E,F$1)</f>
        <v>19</v>
      </c>
      <c r="G30" s="20">
        <f>SUMIFS(data!$K:$K,data!$D:$D,$A30,data!$E:$E,G$1)</f>
        <v>6</v>
      </c>
      <c r="H30" s="20">
        <f>SUMIFS(data!$K:$K,data!$D:$D,$A30,data!$E:$E,H$1)</f>
        <v>13</v>
      </c>
      <c r="I30" s="20">
        <f>SUMIFS(data!$K:$K,data!$D:$D,$A30,data!$E:$E,I$1)</f>
        <v>25</v>
      </c>
      <c r="J30" s="20">
        <f>SUMIFS(data!$K:$K,data!$D:$D,$A30,data!$E:$E,J$1)</f>
        <v>14</v>
      </c>
      <c r="K30" s="20">
        <f>SUMIFS(data!$K:$K,data!$D:$D,$A30,data!$E:$E,K$1)</f>
        <v>30</v>
      </c>
      <c r="L30" s="20">
        <f>SUMIFS(data!$K:$K,data!$D:$D,$A30,data!$E:$E,L$1)</f>
        <v>29</v>
      </c>
      <c r="M30" s="20">
        <f>SUMIFS(data!$K:$K,data!$D:$D,$A30,data!$E:$E,M$1)</f>
        <v>1</v>
      </c>
      <c r="O30" s="20">
        <f t="shared" si="0"/>
        <v>39</v>
      </c>
      <c r="P30" s="20">
        <f t="shared" si="1"/>
        <v>38</v>
      </c>
      <c r="Q30" s="20">
        <f t="shared" si="2"/>
        <v>52</v>
      </c>
      <c r="R30" s="20">
        <f t="shared" si="3"/>
        <v>60</v>
      </c>
      <c r="T30" s="19">
        <f t="shared" si="4"/>
        <v>0.1111111111111111</v>
      </c>
    </row>
    <row r="31" spans="1:20" x14ac:dyDescent="0.3">
      <c r="A31" t="s">
        <v>91</v>
      </c>
      <c r="B31" s="20">
        <f>SUMIFS(data!$K:$K,data!$D:$D,$A31,data!$E:$E,B$1)</f>
        <v>4</v>
      </c>
      <c r="C31" s="20">
        <f>SUMIFS(data!$K:$K,data!$D:$D,$A31,data!$E:$E,C$1)</f>
        <v>10</v>
      </c>
      <c r="D31" s="20">
        <f>SUMIFS(data!$K:$K,data!$D:$D,$A31,data!$E:$E,D$1)</f>
        <v>8</v>
      </c>
      <c r="E31" s="20">
        <f>SUMIFS(data!$K:$K,data!$D:$D,$A31,data!$E:$E,E$1)</f>
        <v>4</v>
      </c>
      <c r="F31" s="20">
        <f>SUMIFS(data!$K:$K,data!$D:$D,$A31,data!$E:$E,F$1)</f>
        <v>7</v>
      </c>
      <c r="G31" s="20">
        <f>SUMIFS(data!$K:$K,data!$D:$D,$A31,data!$E:$E,G$1)</f>
        <v>15</v>
      </c>
      <c r="H31" s="20">
        <f>SUMIFS(data!$K:$K,data!$D:$D,$A31,data!$E:$E,H$1)</f>
        <v>18</v>
      </c>
      <c r="I31" s="20">
        <f>SUMIFS(data!$K:$K,data!$D:$D,$A31,data!$E:$E,I$1)</f>
        <v>32</v>
      </c>
      <c r="J31" s="20">
        <f>SUMIFS(data!$K:$K,data!$D:$D,$A31,data!$E:$E,J$1)</f>
        <v>24</v>
      </c>
      <c r="K31" s="20">
        <f>SUMIFS(data!$K:$K,data!$D:$D,$A31,data!$E:$E,K$1)</f>
        <v>29</v>
      </c>
      <c r="L31" s="20">
        <f>SUMIFS(data!$K:$K,data!$D:$D,$A31,data!$E:$E,L$1)</f>
        <v>50</v>
      </c>
      <c r="M31" s="20">
        <f>SUMIFS(data!$K:$K,data!$D:$D,$A31,data!$E:$E,M$1)</f>
        <v>105</v>
      </c>
      <c r="O31" s="20">
        <f t="shared" si="0"/>
        <v>22</v>
      </c>
      <c r="P31" s="20">
        <f t="shared" si="1"/>
        <v>26</v>
      </c>
      <c r="Q31" s="20">
        <f t="shared" si="2"/>
        <v>74</v>
      </c>
      <c r="R31" s="20">
        <f t="shared" si="3"/>
        <v>184</v>
      </c>
      <c r="T31" s="19">
        <f t="shared" si="4"/>
        <v>0.52941176470588236</v>
      </c>
    </row>
    <row r="32" spans="1:20" x14ac:dyDescent="0.3">
      <c r="A32" t="s">
        <v>14</v>
      </c>
      <c r="B32" s="20">
        <f>SUMIFS(data!$K:$K,data!$D:$D,$A32,data!$E:$E,B$1)</f>
        <v>11</v>
      </c>
      <c r="C32" s="20">
        <f>SUMIFS(data!$K:$K,data!$D:$D,$A32,data!$E:$E,C$1)</f>
        <v>21</v>
      </c>
      <c r="D32" s="20">
        <f>SUMIFS(data!$K:$K,data!$D:$D,$A32,data!$E:$E,D$1)</f>
        <v>19</v>
      </c>
      <c r="E32" s="20">
        <f>SUMIFS(data!$K:$K,data!$D:$D,$A32,data!$E:$E,E$1)</f>
        <v>17</v>
      </c>
      <c r="F32" s="20">
        <f>SUMIFS(data!$K:$K,data!$D:$D,$A32,data!$E:$E,F$1)</f>
        <v>14</v>
      </c>
      <c r="G32" s="20">
        <f>SUMIFS(data!$K:$K,data!$D:$D,$A32,data!$E:$E,G$1)</f>
        <v>19</v>
      </c>
      <c r="H32" s="20">
        <f>SUMIFS(data!$K:$K,data!$D:$D,$A32,data!$E:$E,H$1)</f>
        <v>22</v>
      </c>
      <c r="I32" s="20">
        <f>SUMIFS(data!$K:$K,data!$D:$D,$A32,data!$E:$E,I$1)</f>
        <v>9</v>
      </c>
      <c r="J32" s="20">
        <f>SUMIFS(data!$K:$K,data!$D:$D,$A32,data!$E:$E,J$1)</f>
        <v>75</v>
      </c>
      <c r="K32" s="20">
        <f>SUMIFS(data!$K:$K,data!$D:$D,$A32,data!$E:$E,K$1)</f>
        <v>37</v>
      </c>
      <c r="L32" s="20">
        <f>SUMIFS(data!$K:$K,data!$D:$D,$A32,data!$E:$E,L$1)</f>
        <v>22</v>
      </c>
      <c r="M32" s="20">
        <f>SUMIFS(data!$K:$K,data!$D:$D,$A32,data!$E:$E,M$1)</f>
        <v>3</v>
      </c>
      <c r="O32" s="20">
        <f t="shared" si="0"/>
        <v>51</v>
      </c>
      <c r="P32" s="20">
        <f t="shared" si="1"/>
        <v>50</v>
      </c>
      <c r="Q32" s="20">
        <f t="shared" si="2"/>
        <v>106</v>
      </c>
      <c r="R32" s="20">
        <f t="shared" si="3"/>
        <v>62</v>
      </c>
      <c r="T32" s="19">
        <f t="shared" si="4"/>
        <v>4.0892193308550186E-2</v>
      </c>
    </row>
    <row r="33" spans="1:20" x14ac:dyDescent="0.3">
      <c r="A33" t="s">
        <v>114</v>
      </c>
      <c r="B33" s="20">
        <f>SUMIFS(data!$K:$K,data!$D:$D,$A33,data!$E:$E,B$1)</f>
        <v>0</v>
      </c>
      <c r="C33" s="20">
        <f>SUMIFS(data!$K:$K,data!$D:$D,$A33,data!$E:$E,C$1)</f>
        <v>0</v>
      </c>
      <c r="D33" s="20">
        <f>SUMIFS(data!$K:$K,data!$D:$D,$A33,data!$E:$E,D$1)</f>
        <v>0</v>
      </c>
      <c r="E33" s="20">
        <f>SUMIFS(data!$K:$K,data!$D:$D,$A33,data!$E:$E,E$1)</f>
        <v>0</v>
      </c>
      <c r="F33" s="20">
        <f>SUMIFS(data!$K:$K,data!$D:$D,$A33,data!$E:$E,F$1)</f>
        <v>0</v>
      </c>
      <c r="G33" s="20">
        <f>SUMIFS(data!$K:$K,data!$D:$D,$A33,data!$E:$E,G$1)</f>
        <v>0</v>
      </c>
      <c r="H33" s="20">
        <f>SUMIFS(data!$K:$K,data!$D:$D,$A33,data!$E:$E,H$1)</f>
        <v>1</v>
      </c>
      <c r="I33" s="20">
        <f>SUMIFS(data!$K:$K,data!$D:$D,$A33,data!$E:$E,I$1)</f>
        <v>1</v>
      </c>
      <c r="J33" s="20">
        <f>SUMIFS(data!$K:$K,data!$D:$D,$A33,data!$E:$E,J$1)</f>
        <v>0</v>
      </c>
      <c r="K33" s="20">
        <f>SUMIFS(data!$K:$K,data!$D:$D,$A33,data!$E:$E,K$1)</f>
        <v>16</v>
      </c>
      <c r="L33" s="20">
        <f>SUMIFS(data!$K:$K,data!$D:$D,$A33,data!$E:$E,L$1)</f>
        <v>0</v>
      </c>
      <c r="M33" s="20">
        <f>SUMIFS(data!$K:$K,data!$D:$D,$A33,data!$E:$E,M$1)</f>
        <v>52</v>
      </c>
      <c r="O33" s="20">
        <f t="shared" si="0"/>
        <v>0</v>
      </c>
      <c r="P33" s="20">
        <f t="shared" si="1"/>
        <v>0</v>
      </c>
      <c r="Q33" s="20">
        <f t="shared" si="2"/>
        <v>2</v>
      </c>
      <c r="R33" s="20">
        <f t="shared" si="3"/>
        <v>68</v>
      </c>
      <c r="T33" s="19">
        <f t="shared" si="4"/>
        <v>0.97142857142857142</v>
      </c>
    </row>
    <row r="34" spans="1:20" x14ac:dyDescent="0.3">
      <c r="A34" t="s">
        <v>121</v>
      </c>
      <c r="B34" s="20">
        <f>SUMIFS(data!$K:$K,data!$D:$D,$A34,data!$E:$E,B$1)</f>
        <v>0</v>
      </c>
      <c r="C34" s="20">
        <f>SUMIFS(data!$K:$K,data!$D:$D,$A34,data!$E:$E,C$1)</f>
        <v>2</v>
      </c>
      <c r="D34" s="20">
        <f>SUMIFS(data!$K:$K,data!$D:$D,$A34,data!$E:$E,D$1)</f>
        <v>0</v>
      </c>
      <c r="E34" s="20">
        <f>SUMIFS(data!$K:$K,data!$D:$D,$A34,data!$E:$E,E$1)</f>
        <v>0</v>
      </c>
      <c r="F34" s="20">
        <f>SUMIFS(data!$K:$K,data!$D:$D,$A34,data!$E:$E,F$1)</f>
        <v>0</v>
      </c>
      <c r="G34" s="20">
        <f>SUMIFS(data!$K:$K,data!$D:$D,$A34,data!$E:$E,G$1)</f>
        <v>0</v>
      </c>
      <c r="H34" s="20">
        <f>SUMIFS(data!$K:$K,data!$D:$D,$A34,data!$E:$E,H$1)</f>
        <v>6</v>
      </c>
      <c r="I34" s="20">
        <f>SUMIFS(data!$K:$K,data!$D:$D,$A34,data!$E:$E,I$1)</f>
        <v>0</v>
      </c>
      <c r="J34" s="20">
        <f>SUMIFS(data!$K:$K,data!$D:$D,$A34,data!$E:$E,J$1)</f>
        <v>0</v>
      </c>
      <c r="K34" s="20">
        <f>SUMIFS(data!$K:$K,data!$D:$D,$A34,data!$E:$E,K$1)</f>
        <v>0</v>
      </c>
      <c r="L34" s="20">
        <f>SUMIFS(data!$K:$K,data!$D:$D,$A34,data!$E:$E,L$1)</f>
        <v>0</v>
      </c>
      <c r="M34" s="20">
        <f>SUMIFS(data!$K:$K,data!$D:$D,$A34,data!$E:$E,M$1)</f>
        <v>0</v>
      </c>
      <c r="O34" s="20">
        <f t="shared" si="0"/>
        <v>2</v>
      </c>
      <c r="P34" s="20">
        <f t="shared" si="1"/>
        <v>0</v>
      </c>
      <c r="Q34" s="20">
        <f t="shared" si="2"/>
        <v>6</v>
      </c>
      <c r="R34" s="20">
        <f t="shared" si="3"/>
        <v>0</v>
      </c>
      <c r="T34" s="19">
        <f t="shared" si="4"/>
        <v>-0.25</v>
      </c>
    </row>
    <row r="35" spans="1:20" x14ac:dyDescent="0.3">
      <c r="A35" t="s">
        <v>29</v>
      </c>
      <c r="B35" s="20">
        <f>SUMIFS(data!$K:$K,data!$D:$D,$A35,data!$E:$E,B$1)</f>
        <v>17</v>
      </c>
      <c r="C35" s="20">
        <f>SUMIFS(data!$K:$K,data!$D:$D,$A35,data!$E:$E,C$1)</f>
        <v>9</v>
      </c>
      <c r="D35" s="20">
        <f>SUMIFS(data!$K:$K,data!$D:$D,$A35,data!$E:$E,D$1)</f>
        <v>21</v>
      </c>
      <c r="E35" s="20">
        <f>SUMIFS(data!$K:$K,data!$D:$D,$A35,data!$E:$E,E$1)</f>
        <v>23</v>
      </c>
      <c r="F35" s="20">
        <f>SUMIFS(data!$K:$K,data!$D:$D,$A35,data!$E:$E,F$1)</f>
        <v>23</v>
      </c>
      <c r="G35" s="20">
        <f>SUMIFS(data!$K:$K,data!$D:$D,$A35,data!$E:$E,G$1)</f>
        <v>24</v>
      </c>
      <c r="H35" s="20">
        <f>SUMIFS(data!$K:$K,data!$D:$D,$A35,data!$E:$E,H$1)</f>
        <v>42</v>
      </c>
      <c r="I35" s="20">
        <f>SUMIFS(data!$K:$K,data!$D:$D,$A35,data!$E:$E,I$1)</f>
        <v>44</v>
      </c>
      <c r="J35" s="20">
        <f>SUMIFS(data!$K:$K,data!$D:$D,$A35,data!$E:$E,J$1)</f>
        <v>87</v>
      </c>
      <c r="K35" s="20">
        <f>SUMIFS(data!$K:$K,data!$D:$D,$A35,data!$E:$E,K$1)</f>
        <v>131</v>
      </c>
      <c r="L35" s="20">
        <f>SUMIFS(data!$K:$K,data!$D:$D,$A35,data!$E:$E,L$1)</f>
        <v>89</v>
      </c>
      <c r="M35" s="20">
        <f>SUMIFS(data!$K:$K,data!$D:$D,$A35,data!$E:$E,M$1)</f>
        <v>142</v>
      </c>
      <c r="O35" s="20">
        <f t="shared" si="0"/>
        <v>47</v>
      </c>
      <c r="P35" s="20">
        <f t="shared" si="1"/>
        <v>70</v>
      </c>
      <c r="Q35" s="20">
        <f t="shared" si="2"/>
        <v>173</v>
      </c>
      <c r="R35" s="20">
        <f t="shared" si="3"/>
        <v>362</v>
      </c>
      <c r="T35" s="19">
        <f t="shared" si="4"/>
        <v>0.48312883435582821</v>
      </c>
    </row>
    <row r="36" spans="1:20" x14ac:dyDescent="0.3">
      <c r="A36" t="s">
        <v>92</v>
      </c>
      <c r="B36" s="20">
        <f>SUMIFS(data!$K:$K,data!$D:$D,$A36,data!$E:$E,B$1)</f>
        <v>8</v>
      </c>
      <c r="C36" s="20">
        <f>SUMIFS(data!$K:$K,data!$D:$D,$A36,data!$E:$E,C$1)</f>
        <v>12</v>
      </c>
      <c r="D36" s="20">
        <f>SUMIFS(data!$K:$K,data!$D:$D,$A36,data!$E:$E,D$1)</f>
        <v>12</v>
      </c>
      <c r="E36" s="20">
        <f>SUMIFS(data!$K:$K,data!$D:$D,$A36,data!$E:$E,E$1)</f>
        <v>22</v>
      </c>
      <c r="F36" s="20">
        <f>SUMIFS(data!$K:$K,data!$D:$D,$A36,data!$E:$E,F$1)</f>
        <v>17</v>
      </c>
      <c r="G36" s="20">
        <f>SUMIFS(data!$K:$K,data!$D:$D,$A36,data!$E:$E,G$1)</f>
        <v>18</v>
      </c>
      <c r="H36" s="20">
        <f>SUMIFS(data!$K:$K,data!$D:$D,$A36,data!$E:$E,H$1)</f>
        <v>33</v>
      </c>
      <c r="I36" s="20">
        <f>SUMIFS(data!$K:$K,data!$D:$D,$A36,data!$E:$E,I$1)</f>
        <v>12</v>
      </c>
      <c r="J36" s="20">
        <f>SUMIFS(data!$K:$K,data!$D:$D,$A36,data!$E:$E,J$1)</f>
        <v>42</v>
      </c>
      <c r="K36" s="20">
        <f>SUMIFS(data!$K:$K,data!$D:$D,$A36,data!$E:$E,K$1)</f>
        <v>35</v>
      </c>
      <c r="L36" s="20">
        <f>SUMIFS(data!$K:$K,data!$D:$D,$A36,data!$E:$E,L$1)</f>
        <v>54</v>
      </c>
      <c r="M36" s="20">
        <f>SUMIFS(data!$K:$K,data!$D:$D,$A36,data!$E:$E,M$1)</f>
        <v>0</v>
      </c>
      <c r="O36" s="20">
        <f t="shared" si="0"/>
        <v>32</v>
      </c>
      <c r="P36" s="20">
        <f t="shared" si="1"/>
        <v>57</v>
      </c>
      <c r="Q36" s="20">
        <f t="shared" si="2"/>
        <v>87</v>
      </c>
      <c r="R36" s="20">
        <f t="shared" si="3"/>
        <v>89</v>
      </c>
      <c r="T36" s="19">
        <f t="shared" si="4"/>
        <v>0.21509433962264152</v>
      </c>
    </row>
    <row r="37" spans="1:20" x14ac:dyDescent="0.3">
      <c r="A37" t="s">
        <v>78</v>
      </c>
      <c r="B37" s="20">
        <f>SUMIFS(data!$K:$K,data!$D:$D,$A37,data!$E:$E,B$1)</f>
        <v>7</v>
      </c>
      <c r="C37" s="20">
        <f>SUMIFS(data!$K:$K,data!$D:$D,$A37,data!$E:$E,C$1)</f>
        <v>7</v>
      </c>
      <c r="D37" s="20">
        <f>SUMIFS(data!$K:$K,data!$D:$D,$A37,data!$E:$E,D$1)</f>
        <v>16</v>
      </c>
      <c r="E37" s="20">
        <f>SUMIFS(data!$K:$K,data!$D:$D,$A37,data!$E:$E,E$1)</f>
        <v>7</v>
      </c>
      <c r="F37" s="20">
        <f>SUMIFS(data!$K:$K,data!$D:$D,$A37,data!$E:$E,F$1)</f>
        <v>5</v>
      </c>
      <c r="G37" s="20">
        <f>SUMIFS(data!$K:$K,data!$D:$D,$A37,data!$E:$E,G$1)</f>
        <v>19</v>
      </c>
      <c r="H37" s="20">
        <f>SUMIFS(data!$K:$K,data!$D:$D,$A37,data!$E:$E,H$1)</f>
        <v>29</v>
      </c>
      <c r="I37" s="20">
        <f>SUMIFS(data!$K:$K,data!$D:$D,$A37,data!$E:$E,I$1)</f>
        <v>16</v>
      </c>
      <c r="J37" s="20">
        <f>SUMIFS(data!$K:$K,data!$D:$D,$A37,data!$E:$E,J$1)</f>
        <v>41</v>
      </c>
      <c r="K37" s="20">
        <f>SUMIFS(data!$K:$K,data!$D:$D,$A37,data!$E:$E,K$1)</f>
        <v>2</v>
      </c>
      <c r="L37" s="20">
        <f>SUMIFS(data!$K:$K,data!$D:$D,$A37,data!$E:$E,L$1)</f>
        <v>26</v>
      </c>
      <c r="M37" s="20">
        <f>SUMIFS(data!$K:$K,data!$D:$D,$A37,data!$E:$E,M$1)</f>
        <v>0</v>
      </c>
      <c r="O37" s="20">
        <f t="shared" si="0"/>
        <v>30</v>
      </c>
      <c r="P37" s="20">
        <f t="shared" si="1"/>
        <v>31</v>
      </c>
      <c r="Q37" s="20">
        <f t="shared" si="2"/>
        <v>86</v>
      </c>
      <c r="R37" s="20">
        <f t="shared" si="3"/>
        <v>28</v>
      </c>
      <c r="T37" s="19">
        <f t="shared" si="4"/>
        <v>-1.1428571428571429E-2</v>
      </c>
    </row>
    <row r="38" spans="1:20" x14ac:dyDescent="0.3">
      <c r="A38" t="s">
        <v>19</v>
      </c>
      <c r="B38" s="20">
        <f>SUMIFS(data!$K:$K,data!$D:$D,$A38,data!$E:$E,B$1)</f>
        <v>10</v>
      </c>
      <c r="C38" s="20">
        <f>SUMIFS(data!$K:$K,data!$D:$D,$A38,data!$E:$E,C$1)</f>
        <v>22</v>
      </c>
      <c r="D38" s="20">
        <f>SUMIFS(data!$K:$K,data!$D:$D,$A38,data!$E:$E,D$1)</f>
        <v>20</v>
      </c>
      <c r="E38" s="20">
        <f>SUMIFS(data!$K:$K,data!$D:$D,$A38,data!$E:$E,E$1)</f>
        <v>18</v>
      </c>
      <c r="F38" s="20">
        <f>SUMIFS(data!$K:$K,data!$D:$D,$A38,data!$E:$E,F$1)</f>
        <v>24</v>
      </c>
      <c r="G38" s="20">
        <f>SUMIFS(data!$K:$K,data!$D:$D,$A38,data!$E:$E,G$1)</f>
        <v>21</v>
      </c>
      <c r="H38" s="20">
        <f>SUMIFS(data!$K:$K,data!$D:$D,$A38,data!$E:$E,H$1)</f>
        <v>41</v>
      </c>
      <c r="I38" s="20">
        <f>SUMIFS(data!$K:$K,data!$D:$D,$A38,data!$E:$E,I$1)</f>
        <v>34</v>
      </c>
      <c r="J38" s="20">
        <f>SUMIFS(data!$K:$K,data!$D:$D,$A38,data!$E:$E,J$1)</f>
        <v>53</v>
      </c>
      <c r="K38" s="20">
        <f>SUMIFS(data!$K:$K,data!$D:$D,$A38,data!$E:$E,K$1)</f>
        <v>50</v>
      </c>
      <c r="L38" s="20">
        <f>SUMIFS(data!$K:$K,data!$D:$D,$A38,data!$E:$E,L$1)</f>
        <v>48</v>
      </c>
      <c r="M38" s="20">
        <f>SUMIFS(data!$K:$K,data!$D:$D,$A38,data!$E:$E,M$1)</f>
        <v>204</v>
      </c>
      <c r="O38" s="20">
        <f t="shared" ref="O38:O98" si="5">SUM(B38:D38)</f>
        <v>52</v>
      </c>
      <c r="P38" s="20">
        <f t="shared" ref="P38:P98" si="6">SUM(E38:G38)</f>
        <v>63</v>
      </c>
      <c r="Q38" s="20">
        <f t="shared" ref="Q38:Q98" si="7">SUM(H38:J38)</f>
        <v>128</v>
      </c>
      <c r="R38" s="20">
        <f t="shared" ref="R38:R98" si="8">SUM(K38:M38)</f>
        <v>302</v>
      </c>
      <c r="T38" s="19">
        <f t="shared" ref="T38:T98" si="9">(R38-O38)/(SUM(O38:R38))</f>
        <v>0.45871559633027525</v>
      </c>
    </row>
    <row r="39" spans="1:20" x14ac:dyDescent="0.3">
      <c r="A39" t="s">
        <v>80</v>
      </c>
      <c r="B39" s="20">
        <f>SUMIFS(data!$K:$K,data!$D:$D,$A39,data!$E:$E,B$1)</f>
        <v>3</v>
      </c>
      <c r="C39" s="20">
        <f>SUMIFS(data!$K:$K,data!$D:$D,$A39,data!$E:$E,C$1)</f>
        <v>4</v>
      </c>
      <c r="D39" s="20">
        <f>SUMIFS(data!$K:$K,data!$D:$D,$A39,data!$E:$E,D$1)</f>
        <v>5</v>
      </c>
      <c r="E39" s="20">
        <f>SUMIFS(data!$K:$K,data!$D:$D,$A39,data!$E:$E,E$1)</f>
        <v>1</v>
      </c>
      <c r="F39" s="20">
        <f>SUMIFS(data!$K:$K,data!$D:$D,$A39,data!$E:$E,F$1)</f>
        <v>8</v>
      </c>
      <c r="G39" s="20">
        <f>SUMIFS(data!$K:$K,data!$D:$D,$A39,data!$E:$E,G$1)</f>
        <v>6</v>
      </c>
      <c r="H39" s="20">
        <f>SUMIFS(data!$K:$K,data!$D:$D,$A39,data!$E:$E,H$1)</f>
        <v>13</v>
      </c>
      <c r="I39" s="20">
        <f>SUMIFS(data!$K:$K,data!$D:$D,$A39,data!$E:$E,I$1)</f>
        <v>16</v>
      </c>
      <c r="J39" s="20">
        <f>SUMIFS(data!$K:$K,data!$D:$D,$A39,data!$E:$E,J$1)</f>
        <v>29</v>
      </c>
      <c r="K39" s="20">
        <f>SUMIFS(data!$K:$K,data!$D:$D,$A39,data!$E:$E,K$1)</f>
        <v>1</v>
      </c>
      <c r="L39" s="20">
        <f>SUMIFS(data!$K:$K,data!$D:$D,$A39,data!$E:$E,L$1)</f>
        <v>21</v>
      </c>
      <c r="M39" s="20">
        <f>SUMIFS(data!$K:$K,data!$D:$D,$A39,data!$E:$E,M$1)</f>
        <v>105</v>
      </c>
      <c r="O39" s="20">
        <f t="shared" si="5"/>
        <v>12</v>
      </c>
      <c r="P39" s="20">
        <f t="shared" si="6"/>
        <v>15</v>
      </c>
      <c r="Q39" s="20">
        <f t="shared" si="7"/>
        <v>58</v>
      </c>
      <c r="R39" s="20">
        <f t="shared" si="8"/>
        <v>127</v>
      </c>
      <c r="T39" s="19">
        <f t="shared" si="9"/>
        <v>0.54245283018867929</v>
      </c>
    </row>
    <row r="40" spans="1:20" x14ac:dyDescent="0.3">
      <c r="A40" t="s">
        <v>106</v>
      </c>
      <c r="B40" s="20">
        <f>SUMIFS(data!$K:$K,data!$D:$D,$A40,data!$E:$E,B$1)</f>
        <v>3</v>
      </c>
      <c r="C40" s="20">
        <f>SUMIFS(data!$K:$K,data!$D:$D,$A40,data!$E:$E,C$1)</f>
        <v>4</v>
      </c>
      <c r="D40" s="20">
        <f>SUMIFS(data!$K:$K,data!$D:$D,$A40,data!$E:$E,D$1)</f>
        <v>2</v>
      </c>
      <c r="E40" s="20">
        <f>SUMIFS(data!$K:$K,data!$D:$D,$A40,data!$E:$E,E$1)</f>
        <v>6</v>
      </c>
      <c r="F40" s="20">
        <f>SUMIFS(data!$K:$K,data!$D:$D,$A40,data!$E:$E,F$1)</f>
        <v>18</v>
      </c>
      <c r="G40" s="20">
        <f>SUMIFS(data!$K:$K,data!$D:$D,$A40,data!$E:$E,G$1)</f>
        <v>0</v>
      </c>
      <c r="H40" s="20">
        <f>SUMIFS(data!$K:$K,data!$D:$D,$A40,data!$E:$E,H$1)</f>
        <v>0</v>
      </c>
      <c r="I40" s="20">
        <f>SUMIFS(data!$K:$K,data!$D:$D,$A40,data!$E:$E,I$1)</f>
        <v>16</v>
      </c>
      <c r="J40" s="20">
        <f>SUMIFS(data!$K:$K,data!$D:$D,$A40,data!$E:$E,J$1)</f>
        <v>1</v>
      </c>
      <c r="K40" s="20">
        <f>SUMIFS(data!$K:$K,data!$D:$D,$A40,data!$E:$E,K$1)</f>
        <v>50</v>
      </c>
      <c r="L40" s="20">
        <f>SUMIFS(data!$K:$K,data!$D:$D,$A40,data!$E:$E,L$1)</f>
        <v>1</v>
      </c>
      <c r="M40" s="20">
        <f>SUMIFS(data!$K:$K,data!$D:$D,$A40,data!$E:$E,M$1)</f>
        <v>2</v>
      </c>
      <c r="O40" s="20">
        <f t="shared" si="5"/>
        <v>9</v>
      </c>
      <c r="P40" s="20">
        <f t="shared" si="6"/>
        <v>24</v>
      </c>
      <c r="Q40" s="20">
        <f t="shared" si="7"/>
        <v>17</v>
      </c>
      <c r="R40" s="20">
        <f t="shared" si="8"/>
        <v>53</v>
      </c>
      <c r="T40" s="19">
        <f t="shared" si="9"/>
        <v>0.42718446601941745</v>
      </c>
    </row>
    <row r="41" spans="1:20" x14ac:dyDescent="0.3">
      <c r="A41" t="s">
        <v>81</v>
      </c>
      <c r="B41" s="20">
        <f>SUMIFS(data!$K:$K,data!$D:$D,$A41,data!$E:$E,B$1)</f>
        <v>8</v>
      </c>
      <c r="C41" s="20">
        <f>SUMIFS(data!$K:$K,data!$D:$D,$A41,data!$E:$E,C$1)</f>
        <v>7</v>
      </c>
      <c r="D41" s="20">
        <f>SUMIFS(data!$K:$K,data!$D:$D,$A41,data!$E:$E,D$1)</f>
        <v>14</v>
      </c>
      <c r="E41" s="20">
        <f>SUMIFS(data!$K:$K,data!$D:$D,$A41,data!$E:$E,E$1)</f>
        <v>17</v>
      </c>
      <c r="F41" s="20">
        <f>SUMIFS(data!$K:$K,data!$D:$D,$A41,data!$E:$E,F$1)</f>
        <v>20</v>
      </c>
      <c r="G41" s="20">
        <f>SUMIFS(data!$K:$K,data!$D:$D,$A41,data!$E:$E,G$1)</f>
        <v>20</v>
      </c>
      <c r="H41" s="20">
        <f>SUMIFS(data!$K:$K,data!$D:$D,$A41,data!$E:$E,H$1)</f>
        <v>24</v>
      </c>
      <c r="I41" s="20">
        <f>SUMIFS(data!$K:$K,data!$D:$D,$A41,data!$E:$E,I$1)</f>
        <v>31</v>
      </c>
      <c r="J41" s="20">
        <f>SUMIFS(data!$K:$K,data!$D:$D,$A41,data!$E:$E,J$1)</f>
        <v>25</v>
      </c>
      <c r="K41" s="20">
        <f>SUMIFS(data!$K:$K,data!$D:$D,$A41,data!$E:$E,K$1)</f>
        <v>68</v>
      </c>
      <c r="L41" s="20">
        <f>SUMIFS(data!$K:$K,data!$D:$D,$A41,data!$E:$E,L$1)</f>
        <v>23</v>
      </c>
      <c r="M41" s="20">
        <f>SUMIFS(data!$K:$K,data!$D:$D,$A41,data!$E:$E,M$1)</f>
        <v>39</v>
      </c>
      <c r="O41" s="20">
        <f t="shared" si="5"/>
        <v>29</v>
      </c>
      <c r="P41" s="20">
        <f t="shared" si="6"/>
        <v>57</v>
      </c>
      <c r="Q41" s="20">
        <f t="shared" si="7"/>
        <v>80</v>
      </c>
      <c r="R41" s="20">
        <f t="shared" si="8"/>
        <v>130</v>
      </c>
      <c r="T41" s="19">
        <f t="shared" si="9"/>
        <v>0.34121621621621623</v>
      </c>
    </row>
    <row r="42" spans="1:20" x14ac:dyDescent="0.3">
      <c r="A42" t="s">
        <v>82</v>
      </c>
      <c r="B42" s="20">
        <f>SUMIFS(data!$K:$K,data!$D:$D,$A42,data!$E:$E,B$1)</f>
        <v>8</v>
      </c>
      <c r="C42" s="20">
        <f>SUMIFS(data!$K:$K,data!$D:$D,$A42,data!$E:$E,C$1)</f>
        <v>21</v>
      </c>
      <c r="D42" s="20">
        <f>SUMIFS(data!$K:$K,data!$D:$D,$A42,data!$E:$E,D$1)</f>
        <v>11</v>
      </c>
      <c r="E42" s="20">
        <f>SUMIFS(data!$K:$K,data!$D:$D,$A42,data!$E:$E,E$1)</f>
        <v>28</v>
      </c>
      <c r="F42" s="20">
        <f>SUMIFS(data!$K:$K,data!$D:$D,$A42,data!$E:$E,F$1)</f>
        <v>15</v>
      </c>
      <c r="G42" s="20">
        <f>SUMIFS(data!$K:$K,data!$D:$D,$A42,data!$E:$E,G$1)</f>
        <v>37</v>
      </c>
      <c r="H42" s="20">
        <f>SUMIFS(data!$K:$K,data!$D:$D,$A42,data!$E:$E,H$1)</f>
        <v>36</v>
      </c>
      <c r="I42" s="20">
        <f>SUMIFS(data!$K:$K,data!$D:$D,$A42,data!$E:$E,I$1)</f>
        <v>24</v>
      </c>
      <c r="J42" s="20">
        <f>SUMIFS(data!$K:$K,data!$D:$D,$A42,data!$E:$E,J$1)</f>
        <v>45</v>
      </c>
      <c r="K42" s="20">
        <f>SUMIFS(data!$K:$K,data!$D:$D,$A42,data!$E:$E,K$1)</f>
        <v>60</v>
      </c>
      <c r="L42" s="20">
        <f>SUMIFS(data!$K:$K,data!$D:$D,$A42,data!$E:$E,L$1)</f>
        <v>1</v>
      </c>
      <c r="M42" s="20">
        <f>SUMIFS(data!$K:$K,data!$D:$D,$A42,data!$E:$E,M$1)</f>
        <v>0</v>
      </c>
      <c r="O42" s="20">
        <f t="shared" si="5"/>
        <v>40</v>
      </c>
      <c r="P42" s="20">
        <f t="shared" si="6"/>
        <v>80</v>
      </c>
      <c r="Q42" s="20">
        <f t="shared" si="7"/>
        <v>105</v>
      </c>
      <c r="R42" s="20">
        <f t="shared" si="8"/>
        <v>61</v>
      </c>
      <c r="T42" s="19">
        <f t="shared" si="9"/>
        <v>7.3426573426573424E-2</v>
      </c>
    </row>
    <row r="43" spans="1:20" x14ac:dyDescent="0.3">
      <c r="A43" t="s">
        <v>43</v>
      </c>
      <c r="B43" s="20">
        <f>SUMIFS(data!$K:$K,data!$D:$D,$A43,data!$E:$E,B$1)</f>
        <v>4</v>
      </c>
      <c r="C43" s="20">
        <f>SUMIFS(data!$K:$K,data!$D:$D,$A43,data!$E:$E,C$1)</f>
        <v>4</v>
      </c>
      <c r="D43" s="20">
        <f>SUMIFS(data!$K:$K,data!$D:$D,$A43,data!$E:$E,D$1)</f>
        <v>10</v>
      </c>
      <c r="E43" s="20">
        <f>SUMIFS(data!$K:$K,data!$D:$D,$A43,data!$E:$E,E$1)</f>
        <v>6</v>
      </c>
      <c r="F43" s="20">
        <f>SUMIFS(data!$K:$K,data!$D:$D,$A43,data!$E:$E,F$1)</f>
        <v>16</v>
      </c>
      <c r="G43" s="20">
        <f>SUMIFS(data!$K:$K,data!$D:$D,$A43,data!$E:$E,G$1)</f>
        <v>20</v>
      </c>
      <c r="H43" s="20">
        <f>SUMIFS(data!$K:$K,data!$D:$D,$A43,data!$E:$E,H$1)</f>
        <v>3</v>
      </c>
      <c r="I43" s="20">
        <f>SUMIFS(data!$K:$K,data!$D:$D,$A43,data!$E:$E,I$1)</f>
        <v>16</v>
      </c>
      <c r="J43" s="20">
        <f>SUMIFS(data!$K:$K,data!$D:$D,$A43,data!$E:$E,J$1)</f>
        <v>34</v>
      </c>
      <c r="K43" s="20">
        <f>SUMIFS(data!$K:$K,data!$D:$D,$A43,data!$E:$E,K$1)</f>
        <v>47</v>
      </c>
      <c r="L43" s="20">
        <f>SUMIFS(data!$K:$K,data!$D:$D,$A43,data!$E:$E,L$1)</f>
        <v>26</v>
      </c>
      <c r="M43" s="20">
        <f>SUMIFS(data!$K:$K,data!$D:$D,$A43,data!$E:$E,M$1)</f>
        <v>245</v>
      </c>
      <c r="O43" s="20">
        <f t="shared" si="5"/>
        <v>18</v>
      </c>
      <c r="P43" s="20">
        <f t="shared" si="6"/>
        <v>42</v>
      </c>
      <c r="Q43" s="20">
        <f t="shared" si="7"/>
        <v>53</v>
      </c>
      <c r="R43" s="20">
        <f t="shared" si="8"/>
        <v>318</v>
      </c>
      <c r="T43" s="19">
        <f t="shared" si="9"/>
        <v>0.69605568445475641</v>
      </c>
    </row>
    <row r="44" spans="1:20" x14ac:dyDescent="0.3">
      <c r="A44" t="s">
        <v>118</v>
      </c>
      <c r="B44" s="20">
        <f>SUMIFS(data!$K:$K,data!$D:$D,$A44,data!$E:$E,B$1)</f>
        <v>0</v>
      </c>
      <c r="C44" s="20">
        <f>SUMIFS(data!$K:$K,data!$D:$D,$A44,data!$E:$E,C$1)</f>
        <v>2</v>
      </c>
      <c r="D44" s="20">
        <f>SUMIFS(data!$K:$K,data!$D:$D,$A44,data!$E:$E,D$1)</f>
        <v>0</v>
      </c>
      <c r="E44" s="20">
        <f>SUMIFS(data!$K:$K,data!$D:$D,$A44,data!$E:$E,E$1)</f>
        <v>0</v>
      </c>
      <c r="F44" s="20">
        <f>SUMIFS(data!$K:$K,data!$D:$D,$A44,data!$E:$E,F$1)</f>
        <v>0</v>
      </c>
      <c r="G44" s="20">
        <f>SUMIFS(data!$K:$K,data!$D:$D,$A44,data!$E:$E,G$1)</f>
        <v>1</v>
      </c>
      <c r="H44" s="20">
        <f>SUMIFS(data!$K:$K,data!$D:$D,$A44,data!$E:$E,H$1)</f>
        <v>10</v>
      </c>
      <c r="I44" s="20">
        <f>SUMIFS(data!$K:$K,data!$D:$D,$A44,data!$E:$E,I$1)</f>
        <v>1</v>
      </c>
      <c r="J44" s="20">
        <f>SUMIFS(data!$K:$K,data!$D:$D,$A44,data!$E:$E,J$1)</f>
        <v>10</v>
      </c>
      <c r="K44" s="20">
        <f>SUMIFS(data!$K:$K,data!$D:$D,$A44,data!$E:$E,K$1)</f>
        <v>1</v>
      </c>
      <c r="L44" s="20">
        <f>SUMIFS(data!$K:$K,data!$D:$D,$A44,data!$E:$E,L$1)</f>
        <v>42</v>
      </c>
      <c r="M44" s="20">
        <f>SUMIFS(data!$K:$K,data!$D:$D,$A44,data!$E:$E,M$1)</f>
        <v>55</v>
      </c>
      <c r="O44" s="20">
        <f t="shared" si="5"/>
        <v>2</v>
      </c>
      <c r="P44" s="20">
        <f t="shared" si="6"/>
        <v>1</v>
      </c>
      <c r="Q44" s="20">
        <f t="shared" si="7"/>
        <v>21</v>
      </c>
      <c r="R44" s="20">
        <f t="shared" si="8"/>
        <v>98</v>
      </c>
      <c r="T44" s="19">
        <f t="shared" si="9"/>
        <v>0.78688524590163933</v>
      </c>
    </row>
    <row r="45" spans="1:20" x14ac:dyDescent="0.3">
      <c r="A45" t="s">
        <v>115</v>
      </c>
      <c r="B45" s="20">
        <f>SUMIFS(data!$K:$K,data!$D:$D,$A45,data!$E:$E,B$1)</f>
        <v>1</v>
      </c>
      <c r="C45" s="20">
        <f>SUMIFS(data!$K:$K,data!$D:$D,$A45,data!$E:$E,C$1)</f>
        <v>2</v>
      </c>
      <c r="D45" s="20">
        <f>SUMIFS(data!$K:$K,data!$D:$D,$A45,data!$E:$E,D$1)</f>
        <v>3</v>
      </c>
      <c r="E45" s="20">
        <f>SUMIFS(data!$K:$K,data!$D:$D,$A45,data!$E:$E,E$1)</f>
        <v>1</v>
      </c>
      <c r="F45" s="20">
        <f>SUMIFS(data!$K:$K,data!$D:$D,$A45,data!$E:$E,F$1)</f>
        <v>4</v>
      </c>
      <c r="G45" s="20">
        <f>SUMIFS(data!$K:$K,data!$D:$D,$A45,data!$E:$E,G$1)</f>
        <v>6</v>
      </c>
      <c r="H45" s="20">
        <f>SUMIFS(data!$K:$K,data!$D:$D,$A45,data!$E:$E,H$1)</f>
        <v>1</v>
      </c>
      <c r="I45" s="20">
        <f>SUMIFS(data!$K:$K,data!$D:$D,$A45,data!$E:$E,I$1)</f>
        <v>0</v>
      </c>
      <c r="J45" s="20">
        <f>SUMIFS(data!$K:$K,data!$D:$D,$A45,data!$E:$E,J$1)</f>
        <v>0</v>
      </c>
      <c r="K45" s="20">
        <f>SUMIFS(data!$K:$K,data!$D:$D,$A45,data!$E:$E,K$1)</f>
        <v>16</v>
      </c>
      <c r="L45" s="20">
        <f>SUMIFS(data!$K:$K,data!$D:$D,$A45,data!$E:$E,L$1)</f>
        <v>1</v>
      </c>
      <c r="M45" s="20">
        <f>SUMIFS(data!$K:$K,data!$D:$D,$A45,data!$E:$E,M$1)</f>
        <v>1</v>
      </c>
      <c r="O45" s="20">
        <f t="shared" si="5"/>
        <v>6</v>
      </c>
      <c r="P45" s="20">
        <f t="shared" si="6"/>
        <v>11</v>
      </c>
      <c r="Q45" s="20">
        <f t="shared" si="7"/>
        <v>1</v>
      </c>
      <c r="R45" s="20">
        <f t="shared" si="8"/>
        <v>18</v>
      </c>
      <c r="T45" s="19">
        <f t="shared" si="9"/>
        <v>0.33333333333333331</v>
      </c>
    </row>
    <row r="46" spans="1:20" x14ac:dyDescent="0.3">
      <c r="A46" t="s">
        <v>68</v>
      </c>
      <c r="B46" s="20">
        <f>SUMIFS(data!$K:$K,data!$D:$D,$A46,data!$E:$E,B$1)</f>
        <v>4</v>
      </c>
      <c r="C46" s="20">
        <f>SUMIFS(data!$K:$K,data!$D:$D,$A46,data!$E:$E,C$1)</f>
        <v>3</v>
      </c>
      <c r="D46" s="20">
        <f>SUMIFS(data!$K:$K,data!$D:$D,$A46,data!$E:$E,D$1)</f>
        <v>1</v>
      </c>
      <c r="E46" s="20">
        <f>SUMIFS(data!$K:$K,data!$D:$D,$A46,data!$E:$E,E$1)</f>
        <v>2</v>
      </c>
      <c r="F46" s="20">
        <f>SUMIFS(data!$K:$K,data!$D:$D,$A46,data!$E:$E,F$1)</f>
        <v>7</v>
      </c>
      <c r="G46" s="20">
        <f>SUMIFS(data!$K:$K,data!$D:$D,$A46,data!$E:$E,G$1)</f>
        <v>0</v>
      </c>
      <c r="H46" s="20">
        <f>SUMIFS(data!$K:$K,data!$D:$D,$A46,data!$E:$E,H$1)</f>
        <v>0</v>
      </c>
      <c r="I46" s="20">
        <f>SUMIFS(data!$K:$K,data!$D:$D,$A46,data!$E:$E,I$1)</f>
        <v>9</v>
      </c>
      <c r="J46" s="20">
        <f>SUMIFS(data!$K:$K,data!$D:$D,$A46,data!$E:$E,J$1)</f>
        <v>0</v>
      </c>
      <c r="K46" s="20">
        <f>SUMIFS(data!$K:$K,data!$D:$D,$A46,data!$E:$E,K$1)</f>
        <v>15</v>
      </c>
      <c r="L46" s="20">
        <f>SUMIFS(data!$K:$K,data!$D:$D,$A46,data!$E:$E,L$1)</f>
        <v>26</v>
      </c>
      <c r="M46" s="20">
        <f>SUMIFS(data!$K:$K,data!$D:$D,$A46,data!$E:$E,M$1)</f>
        <v>124</v>
      </c>
      <c r="O46" s="20">
        <f t="shared" si="5"/>
        <v>8</v>
      </c>
      <c r="P46" s="20">
        <f t="shared" si="6"/>
        <v>9</v>
      </c>
      <c r="Q46" s="20">
        <f t="shared" si="7"/>
        <v>9</v>
      </c>
      <c r="R46" s="20">
        <f t="shared" si="8"/>
        <v>165</v>
      </c>
      <c r="T46" s="19">
        <f t="shared" si="9"/>
        <v>0.82198952879581155</v>
      </c>
    </row>
    <row r="47" spans="1:20" x14ac:dyDescent="0.3">
      <c r="A47" t="s">
        <v>89</v>
      </c>
      <c r="B47" s="20">
        <f>SUMIFS(data!$K:$K,data!$D:$D,$A47,data!$E:$E,B$1)</f>
        <v>4</v>
      </c>
      <c r="C47" s="20">
        <f>SUMIFS(data!$K:$K,data!$D:$D,$A47,data!$E:$E,C$1)</f>
        <v>8</v>
      </c>
      <c r="D47" s="20">
        <f>SUMIFS(data!$K:$K,data!$D:$D,$A47,data!$E:$E,D$1)</f>
        <v>6</v>
      </c>
      <c r="E47" s="20">
        <f>SUMIFS(data!$K:$K,data!$D:$D,$A47,data!$E:$E,E$1)</f>
        <v>6</v>
      </c>
      <c r="F47" s="20">
        <f>SUMIFS(data!$K:$K,data!$D:$D,$A47,data!$E:$E,F$1)</f>
        <v>8</v>
      </c>
      <c r="G47" s="20">
        <f>SUMIFS(data!$K:$K,data!$D:$D,$A47,data!$E:$E,G$1)</f>
        <v>5</v>
      </c>
      <c r="H47" s="20">
        <f>SUMIFS(data!$K:$K,data!$D:$D,$A47,data!$E:$E,H$1)</f>
        <v>0</v>
      </c>
      <c r="I47" s="20">
        <f>SUMIFS(data!$K:$K,data!$D:$D,$A47,data!$E:$E,I$1)</f>
        <v>24</v>
      </c>
      <c r="J47" s="20">
        <f>SUMIFS(data!$K:$K,data!$D:$D,$A47,data!$E:$E,J$1)</f>
        <v>18</v>
      </c>
      <c r="K47" s="20">
        <f>SUMIFS(data!$K:$K,data!$D:$D,$A47,data!$E:$E,K$1)</f>
        <v>0</v>
      </c>
      <c r="L47" s="20">
        <f>SUMIFS(data!$K:$K,data!$D:$D,$A47,data!$E:$E,L$1)</f>
        <v>0</v>
      </c>
      <c r="M47" s="20">
        <f>SUMIFS(data!$K:$K,data!$D:$D,$A47,data!$E:$E,M$1)</f>
        <v>190</v>
      </c>
      <c r="O47" s="20">
        <f t="shared" si="5"/>
        <v>18</v>
      </c>
      <c r="P47" s="20">
        <f t="shared" si="6"/>
        <v>19</v>
      </c>
      <c r="Q47" s="20">
        <f t="shared" si="7"/>
        <v>42</v>
      </c>
      <c r="R47" s="20">
        <f t="shared" si="8"/>
        <v>190</v>
      </c>
      <c r="T47" s="19">
        <f t="shared" si="9"/>
        <v>0.63940520446096649</v>
      </c>
    </row>
    <row r="48" spans="1:20" x14ac:dyDescent="0.3">
      <c r="A48" t="s">
        <v>105</v>
      </c>
      <c r="B48" s="20">
        <f>SUMIFS(data!$K:$K,data!$D:$D,$A48,data!$E:$E,B$1)</f>
        <v>2</v>
      </c>
      <c r="C48" s="20">
        <f>SUMIFS(data!$K:$K,data!$D:$D,$A48,data!$E:$E,C$1)</f>
        <v>5</v>
      </c>
      <c r="D48" s="20">
        <f>SUMIFS(data!$K:$K,data!$D:$D,$A48,data!$E:$E,D$1)</f>
        <v>7</v>
      </c>
      <c r="E48" s="20">
        <f>SUMIFS(data!$K:$K,data!$D:$D,$A48,data!$E:$E,E$1)</f>
        <v>3</v>
      </c>
      <c r="F48" s="20">
        <f>SUMIFS(data!$K:$K,data!$D:$D,$A48,data!$E:$E,F$1)</f>
        <v>4</v>
      </c>
      <c r="G48" s="20">
        <f>SUMIFS(data!$K:$K,data!$D:$D,$A48,data!$E:$E,G$1)</f>
        <v>0</v>
      </c>
      <c r="H48" s="20">
        <f>SUMIFS(data!$K:$K,data!$D:$D,$A48,data!$E:$E,H$1)</f>
        <v>5</v>
      </c>
      <c r="I48" s="20">
        <f>SUMIFS(data!$K:$K,data!$D:$D,$A48,data!$E:$E,I$1)</f>
        <v>0</v>
      </c>
      <c r="J48" s="20">
        <f>SUMIFS(data!$K:$K,data!$D:$D,$A48,data!$E:$E,J$1)</f>
        <v>0</v>
      </c>
      <c r="K48" s="20">
        <f>SUMIFS(data!$K:$K,data!$D:$D,$A48,data!$E:$E,K$1)</f>
        <v>15</v>
      </c>
      <c r="L48" s="20">
        <f>SUMIFS(data!$K:$K,data!$D:$D,$A48,data!$E:$E,L$1)</f>
        <v>0</v>
      </c>
      <c r="M48" s="20">
        <f>SUMIFS(data!$K:$K,data!$D:$D,$A48,data!$E:$E,M$1)</f>
        <v>0</v>
      </c>
      <c r="O48" s="20">
        <f t="shared" si="5"/>
        <v>14</v>
      </c>
      <c r="P48" s="20">
        <f t="shared" si="6"/>
        <v>7</v>
      </c>
      <c r="Q48" s="20">
        <f t="shared" si="7"/>
        <v>5</v>
      </c>
      <c r="R48" s="20">
        <f t="shared" si="8"/>
        <v>15</v>
      </c>
      <c r="T48" s="19">
        <f t="shared" si="9"/>
        <v>2.4390243902439025E-2</v>
      </c>
    </row>
    <row r="49" spans="1:20" x14ac:dyDescent="0.3">
      <c r="A49" t="s">
        <v>99</v>
      </c>
      <c r="B49" s="20">
        <f>SUMIFS(data!$K:$K,data!$D:$D,$A49,data!$E:$E,B$1)</f>
        <v>6</v>
      </c>
      <c r="C49" s="20">
        <f>SUMIFS(data!$K:$K,data!$D:$D,$A49,data!$E:$E,C$1)</f>
        <v>12</v>
      </c>
      <c r="D49" s="20">
        <f>SUMIFS(data!$K:$K,data!$D:$D,$A49,data!$E:$E,D$1)</f>
        <v>12</v>
      </c>
      <c r="E49" s="20">
        <f>SUMIFS(data!$K:$K,data!$D:$D,$A49,data!$E:$E,E$1)</f>
        <v>27</v>
      </c>
      <c r="F49" s="20">
        <f>SUMIFS(data!$K:$K,data!$D:$D,$A49,data!$E:$E,F$1)</f>
        <v>20</v>
      </c>
      <c r="G49" s="20">
        <f>SUMIFS(data!$K:$K,data!$D:$D,$A49,data!$E:$E,G$1)</f>
        <v>22</v>
      </c>
      <c r="H49" s="20">
        <f>SUMIFS(data!$K:$K,data!$D:$D,$A49,data!$E:$E,H$1)</f>
        <v>16</v>
      </c>
      <c r="I49" s="20">
        <f>SUMIFS(data!$K:$K,data!$D:$D,$A49,data!$E:$E,I$1)</f>
        <v>46</v>
      </c>
      <c r="J49" s="20">
        <f>SUMIFS(data!$K:$K,data!$D:$D,$A49,data!$E:$E,J$1)</f>
        <v>51</v>
      </c>
      <c r="K49" s="20">
        <f>SUMIFS(data!$K:$K,data!$D:$D,$A49,data!$E:$E,K$1)</f>
        <v>88</v>
      </c>
      <c r="L49" s="20">
        <f>SUMIFS(data!$K:$K,data!$D:$D,$A49,data!$E:$E,L$1)</f>
        <v>1</v>
      </c>
      <c r="M49" s="20">
        <f>SUMIFS(data!$K:$K,data!$D:$D,$A49,data!$E:$E,M$1)</f>
        <v>40</v>
      </c>
      <c r="O49" s="20">
        <f t="shared" si="5"/>
        <v>30</v>
      </c>
      <c r="P49" s="20">
        <f t="shared" si="6"/>
        <v>69</v>
      </c>
      <c r="Q49" s="20">
        <f t="shared" si="7"/>
        <v>113</v>
      </c>
      <c r="R49" s="20">
        <f t="shared" si="8"/>
        <v>129</v>
      </c>
      <c r="T49" s="19">
        <f t="shared" si="9"/>
        <v>0.29032258064516131</v>
      </c>
    </row>
    <row r="50" spans="1:20" x14ac:dyDescent="0.3">
      <c r="A50" t="s">
        <v>63</v>
      </c>
      <c r="B50" s="20">
        <f>SUMIFS(data!$K:$K,data!$D:$D,$A50,data!$E:$E,B$1)</f>
        <v>13</v>
      </c>
      <c r="C50" s="20">
        <f>SUMIFS(data!$K:$K,data!$D:$D,$A50,data!$E:$E,C$1)</f>
        <v>7</v>
      </c>
      <c r="D50" s="20">
        <f>SUMIFS(data!$K:$K,data!$D:$D,$A50,data!$E:$E,D$1)</f>
        <v>19</v>
      </c>
      <c r="E50" s="20">
        <f>SUMIFS(data!$K:$K,data!$D:$D,$A50,data!$E:$E,E$1)</f>
        <v>8</v>
      </c>
      <c r="F50" s="20">
        <f>SUMIFS(data!$K:$K,data!$D:$D,$A50,data!$E:$E,F$1)</f>
        <v>17</v>
      </c>
      <c r="G50" s="20">
        <f>SUMIFS(data!$K:$K,data!$D:$D,$A50,data!$E:$E,G$1)</f>
        <v>28</v>
      </c>
      <c r="H50" s="20">
        <f>SUMIFS(data!$K:$K,data!$D:$D,$A50,data!$E:$E,H$1)</f>
        <v>40</v>
      </c>
      <c r="I50" s="20">
        <f>SUMIFS(data!$K:$K,data!$D:$D,$A50,data!$E:$E,I$1)</f>
        <v>17</v>
      </c>
      <c r="J50" s="20">
        <f>SUMIFS(data!$K:$K,data!$D:$D,$A50,data!$E:$E,J$1)</f>
        <v>31</v>
      </c>
      <c r="K50" s="20">
        <f>SUMIFS(data!$K:$K,data!$D:$D,$A50,data!$E:$E,K$1)</f>
        <v>31</v>
      </c>
      <c r="L50" s="20">
        <f>SUMIFS(data!$K:$K,data!$D:$D,$A50,data!$E:$E,L$1)</f>
        <v>69</v>
      </c>
      <c r="M50" s="20">
        <f>SUMIFS(data!$K:$K,data!$D:$D,$A50,data!$E:$E,M$1)</f>
        <v>1</v>
      </c>
      <c r="O50" s="20">
        <f t="shared" si="5"/>
        <v>39</v>
      </c>
      <c r="P50" s="20">
        <f t="shared" si="6"/>
        <v>53</v>
      </c>
      <c r="Q50" s="20">
        <f t="shared" si="7"/>
        <v>88</v>
      </c>
      <c r="R50" s="20">
        <f t="shared" si="8"/>
        <v>101</v>
      </c>
      <c r="T50" s="19">
        <f t="shared" si="9"/>
        <v>0.2206405693950178</v>
      </c>
    </row>
    <row r="51" spans="1:20" x14ac:dyDescent="0.3">
      <c r="A51" t="s">
        <v>34</v>
      </c>
      <c r="B51" s="20">
        <f>SUMIFS(data!$K:$K,data!$D:$D,$A51,data!$E:$E,B$1)</f>
        <v>13</v>
      </c>
      <c r="C51" s="20">
        <f>SUMIFS(data!$K:$K,data!$D:$D,$A51,data!$E:$E,C$1)</f>
        <v>24</v>
      </c>
      <c r="D51" s="20">
        <f>SUMIFS(data!$K:$K,data!$D:$D,$A51,data!$E:$E,D$1)</f>
        <v>14</v>
      </c>
      <c r="E51" s="20">
        <f>SUMIFS(data!$K:$K,data!$D:$D,$A51,data!$E:$E,E$1)</f>
        <v>25</v>
      </c>
      <c r="F51" s="20">
        <f>SUMIFS(data!$K:$K,data!$D:$D,$A51,data!$E:$E,F$1)</f>
        <v>30</v>
      </c>
      <c r="G51" s="20">
        <f>SUMIFS(data!$K:$K,data!$D:$D,$A51,data!$E:$E,G$1)</f>
        <v>32</v>
      </c>
      <c r="H51" s="20">
        <f>SUMIFS(data!$K:$K,data!$D:$D,$A51,data!$E:$E,H$1)</f>
        <v>35</v>
      </c>
      <c r="I51" s="20">
        <f>SUMIFS(data!$K:$K,data!$D:$D,$A51,data!$E:$E,I$1)</f>
        <v>43</v>
      </c>
      <c r="J51" s="20">
        <f>SUMIFS(data!$K:$K,data!$D:$D,$A51,data!$E:$E,J$1)</f>
        <v>56</v>
      </c>
      <c r="K51" s="20">
        <f>SUMIFS(data!$K:$K,data!$D:$D,$A51,data!$E:$E,K$1)</f>
        <v>147</v>
      </c>
      <c r="L51" s="20">
        <f>SUMIFS(data!$K:$K,data!$D:$D,$A51,data!$E:$E,L$1)</f>
        <v>49</v>
      </c>
      <c r="M51" s="20">
        <f>SUMIFS(data!$K:$K,data!$D:$D,$A51,data!$E:$E,M$1)</f>
        <v>68</v>
      </c>
      <c r="O51" s="20">
        <f t="shared" si="5"/>
        <v>51</v>
      </c>
      <c r="P51" s="20">
        <f t="shared" si="6"/>
        <v>87</v>
      </c>
      <c r="Q51" s="20">
        <f t="shared" si="7"/>
        <v>134</v>
      </c>
      <c r="R51" s="20">
        <f t="shared" si="8"/>
        <v>264</v>
      </c>
      <c r="T51" s="19">
        <f t="shared" si="9"/>
        <v>0.39738805970149255</v>
      </c>
    </row>
    <row r="52" spans="1:20" x14ac:dyDescent="0.3">
      <c r="A52" t="s">
        <v>77</v>
      </c>
      <c r="B52" s="20">
        <f>SUMIFS(data!$K:$K,data!$D:$D,$A52,data!$E:$E,B$1)</f>
        <v>10</v>
      </c>
      <c r="C52" s="20">
        <f>SUMIFS(data!$K:$K,data!$D:$D,$A52,data!$E:$E,C$1)</f>
        <v>19</v>
      </c>
      <c r="D52" s="20">
        <f>SUMIFS(data!$K:$K,data!$D:$D,$A52,data!$E:$E,D$1)</f>
        <v>25</v>
      </c>
      <c r="E52" s="20">
        <f>SUMIFS(data!$K:$K,data!$D:$D,$A52,data!$E:$E,E$1)</f>
        <v>16</v>
      </c>
      <c r="F52" s="20">
        <f>SUMIFS(data!$K:$K,data!$D:$D,$A52,data!$E:$E,F$1)</f>
        <v>23</v>
      </c>
      <c r="G52" s="20">
        <f>SUMIFS(data!$K:$K,data!$D:$D,$A52,data!$E:$E,G$1)</f>
        <v>23</v>
      </c>
      <c r="H52" s="20">
        <f>SUMIFS(data!$K:$K,data!$D:$D,$A52,data!$E:$E,H$1)</f>
        <v>32</v>
      </c>
      <c r="I52" s="20">
        <f>SUMIFS(data!$K:$K,data!$D:$D,$A52,data!$E:$E,I$1)</f>
        <v>35</v>
      </c>
      <c r="J52" s="20">
        <f>SUMIFS(data!$K:$K,data!$D:$D,$A52,data!$E:$E,J$1)</f>
        <v>75</v>
      </c>
      <c r="K52" s="20">
        <f>SUMIFS(data!$K:$K,data!$D:$D,$A52,data!$E:$E,K$1)</f>
        <v>99</v>
      </c>
      <c r="L52" s="20">
        <f>SUMIFS(data!$K:$K,data!$D:$D,$A52,data!$E:$E,L$1)</f>
        <v>146</v>
      </c>
      <c r="M52" s="20">
        <f>SUMIFS(data!$K:$K,data!$D:$D,$A52,data!$E:$E,M$1)</f>
        <v>235</v>
      </c>
      <c r="O52" s="20">
        <f t="shared" si="5"/>
        <v>54</v>
      </c>
      <c r="P52" s="20">
        <f t="shared" si="6"/>
        <v>62</v>
      </c>
      <c r="Q52" s="20">
        <f t="shared" si="7"/>
        <v>142</v>
      </c>
      <c r="R52" s="20">
        <f t="shared" si="8"/>
        <v>480</v>
      </c>
      <c r="T52" s="19">
        <f t="shared" si="9"/>
        <v>0.57723577235772361</v>
      </c>
    </row>
    <row r="53" spans="1:20" x14ac:dyDescent="0.3">
      <c r="A53" t="s">
        <v>102</v>
      </c>
      <c r="B53" s="20">
        <f>SUMIFS(data!$K:$K,data!$D:$D,$A53,data!$E:$E,B$1)</f>
        <v>2</v>
      </c>
      <c r="C53" s="20">
        <f>SUMIFS(data!$K:$K,data!$D:$D,$A53,data!$E:$E,C$1)</f>
        <v>6</v>
      </c>
      <c r="D53" s="20">
        <f>SUMIFS(data!$K:$K,data!$D:$D,$A53,data!$E:$E,D$1)</f>
        <v>11</v>
      </c>
      <c r="E53" s="20">
        <f>SUMIFS(data!$K:$K,data!$D:$D,$A53,data!$E:$E,E$1)</f>
        <v>4</v>
      </c>
      <c r="F53" s="20">
        <f>SUMIFS(data!$K:$K,data!$D:$D,$A53,data!$E:$E,F$1)</f>
        <v>1</v>
      </c>
      <c r="G53" s="20">
        <f>SUMIFS(data!$K:$K,data!$D:$D,$A53,data!$E:$E,G$1)</f>
        <v>16</v>
      </c>
      <c r="H53" s="20">
        <f>SUMIFS(data!$K:$K,data!$D:$D,$A53,data!$E:$E,H$1)</f>
        <v>29</v>
      </c>
      <c r="I53" s="20">
        <f>SUMIFS(data!$K:$K,data!$D:$D,$A53,data!$E:$E,I$1)</f>
        <v>39</v>
      </c>
      <c r="J53" s="20">
        <f>SUMIFS(data!$K:$K,data!$D:$D,$A53,data!$E:$E,J$1)</f>
        <v>21</v>
      </c>
      <c r="K53" s="20">
        <f>SUMIFS(data!$K:$K,data!$D:$D,$A53,data!$E:$E,K$1)</f>
        <v>17</v>
      </c>
      <c r="L53" s="20">
        <f>SUMIFS(data!$K:$K,data!$D:$D,$A53,data!$E:$E,L$1)</f>
        <v>0</v>
      </c>
      <c r="M53" s="20">
        <f>SUMIFS(data!$K:$K,data!$D:$D,$A53,data!$E:$E,M$1)</f>
        <v>34</v>
      </c>
      <c r="O53" s="20">
        <f t="shared" si="5"/>
        <v>19</v>
      </c>
      <c r="P53" s="20">
        <f t="shared" si="6"/>
        <v>21</v>
      </c>
      <c r="Q53" s="20">
        <f t="shared" si="7"/>
        <v>89</v>
      </c>
      <c r="R53" s="20">
        <f t="shared" si="8"/>
        <v>51</v>
      </c>
      <c r="T53" s="19">
        <f t="shared" si="9"/>
        <v>0.17777777777777778</v>
      </c>
    </row>
    <row r="54" spans="1:20" x14ac:dyDescent="0.3">
      <c r="A54" t="s">
        <v>69</v>
      </c>
      <c r="B54" s="20">
        <f>SUMIFS(data!$K:$K,data!$D:$D,$A54,data!$E:$E,B$1)</f>
        <v>6</v>
      </c>
      <c r="C54" s="20">
        <f>SUMIFS(data!$K:$K,data!$D:$D,$A54,data!$E:$E,C$1)</f>
        <v>12</v>
      </c>
      <c r="D54" s="20">
        <f>SUMIFS(data!$K:$K,data!$D:$D,$A54,data!$E:$E,D$1)</f>
        <v>7</v>
      </c>
      <c r="E54" s="20">
        <f>SUMIFS(data!$K:$K,data!$D:$D,$A54,data!$E:$E,E$1)</f>
        <v>8</v>
      </c>
      <c r="F54" s="20">
        <f>SUMIFS(data!$K:$K,data!$D:$D,$A54,data!$E:$E,F$1)</f>
        <v>13</v>
      </c>
      <c r="G54" s="20">
        <f>SUMIFS(data!$K:$K,data!$D:$D,$A54,data!$E:$E,G$1)</f>
        <v>7</v>
      </c>
      <c r="H54" s="20">
        <f>SUMIFS(data!$K:$K,data!$D:$D,$A54,data!$E:$E,H$1)</f>
        <v>18</v>
      </c>
      <c r="I54" s="20">
        <f>SUMIFS(data!$K:$K,data!$D:$D,$A54,data!$E:$E,I$1)</f>
        <v>36</v>
      </c>
      <c r="J54" s="20">
        <f>SUMIFS(data!$K:$K,data!$D:$D,$A54,data!$E:$E,J$1)</f>
        <v>32</v>
      </c>
      <c r="K54" s="20">
        <f>SUMIFS(data!$K:$K,data!$D:$D,$A54,data!$E:$E,K$1)</f>
        <v>1</v>
      </c>
      <c r="L54" s="20">
        <f>SUMIFS(data!$K:$K,data!$D:$D,$A54,data!$E:$E,L$1)</f>
        <v>0</v>
      </c>
      <c r="M54" s="20">
        <f>SUMIFS(data!$K:$K,data!$D:$D,$A54,data!$E:$E,M$1)</f>
        <v>79</v>
      </c>
      <c r="O54" s="20">
        <f t="shared" si="5"/>
        <v>25</v>
      </c>
      <c r="P54" s="20">
        <f t="shared" si="6"/>
        <v>28</v>
      </c>
      <c r="Q54" s="20">
        <f t="shared" si="7"/>
        <v>86</v>
      </c>
      <c r="R54" s="20">
        <f t="shared" si="8"/>
        <v>80</v>
      </c>
      <c r="T54" s="19">
        <f t="shared" si="9"/>
        <v>0.25114155251141551</v>
      </c>
    </row>
    <row r="55" spans="1:20" x14ac:dyDescent="0.3">
      <c r="A55" t="s">
        <v>72</v>
      </c>
      <c r="B55" s="20">
        <f>SUMIFS(data!$K:$K,data!$D:$D,$A55,data!$E:$E,B$1)</f>
        <v>13</v>
      </c>
      <c r="C55" s="20">
        <f>SUMIFS(data!$K:$K,data!$D:$D,$A55,data!$E:$E,C$1)</f>
        <v>17</v>
      </c>
      <c r="D55" s="20">
        <f>SUMIFS(data!$K:$K,data!$D:$D,$A55,data!$E:$E,D$1)</f>
        <v>16</v>
      </c>
      <c r="E55" s="20">
        <f>SUMIFS(data!$K:$K,data!$D:$D,$A55,data!$E:$E,E$1)</f>
        <v>18</v>
      </c>
      <c r="F55" s="20">
        <f>SUMIFS(data!$K:$K,data!$D:$D,$A55,data!$E:$E,F$1)</f>
        <v>10</v>
      </c>
      <c r="G55" s="20">
        <f>SUMIFS(data!$K:$K,data!$D:$D,$A55,data!$E:$E,G$1)</f>
        <v>33</v>
      </c>
      <c r="H55" s="20">
        <f>SUMIFS(data!$K:$K,data!$D:$D,$A55,data!$E:$E,H$1)</f>
        <v>47</v>
      </c>
      <c r="I55" s="20">
        <f>SUMIFS(data!$K:$K,data!$D:$D,$A55,data!$E:$E,I$1)</f>
        <v>47</v>
      </c>
      <c r="J55" s="20">
        <f>SUMIFS(data!$K:$K,data!$D:$D,$A55,data!$E:$E,J$1)</f>
        <v>66</v>
      </c>
      <c r="K55" s="20">
        <f>SUMIFS(data!$K:$K,data!$D:$D,$A55,data!$E:$E,K$1)</f>
        <v>79</v>
      </c>
      <c r="L55" s="20">
        <f>SUMIFS(data!$K:$K,data!$D:$D,$A55,data!$E:$E,L$1)</f>
        <v>79</v>
      </c>
      <c r="M55" s="20">
        <f>SUMIFS(data!$K:$K,data!$D:$D,$A55,data!$E:$E,M$1)</f>
        <v>33</v>
      </c>
      <c r="O55" s="20">
        <f t="shared" si="5"/>
        <v>46</v>
      </c>
      <c r="P55" s="20">
        <f t="shared" si="6"/>
        <v>61</v>
      </c>
      <c r="Q55" s="20">
        <f t="shared" si="7"/>
        <v>160</v>
      </c>
      <c r="R55" s="20">
        <f t="shared" si="8"/>
        <v>191</v>
      </c>
      <c r="T55" s="19">
        <f t="shared" si="9"/>
        <v>0.31659388646288211</v>
      </c>
    </row>
    <row r="56" spans="1:20" x14ac:dyDescent="0.3">
      <c r="A56" t="s">
        <v>76</v>
      </c>
      <c r="B56" s="20">
        <f>SUMIFS(data!$K:$K,data!$D:$D,$A56,data!$E:$E,B$1)</f>
        <v>7</v>
      </c>
      <c r="C56" s="20">
        <f>SUMIFS(data!$K:$K,data!$D:$D,$A56,data!$E:$E,C$1)</f>
        <v>8</v>
      </c>
      <c r="D56" s="20">
        <f>SUMIFS(data!$K:$K,data!$D:$D,$A56,data!$E:$E,D$1)</f>
        <v>14</v>
      </c>
      <c r="E56" s="20">
        <f>SUMIFS(data!$K:$K,data!$D:$D,$A56,data!$E:$E,E$1)</f>
        <v>12</v>
      </c>
      <c r="F56" s="20">
        <f>SUMIFS(data!$K:$K,data!$D:$D,$A56,data!$E:$E,F$1)</f>
        <v>17</v>
      </c>
      <c r="G56" s="20">
        <f>SUMIFS(data!$K:$K,data!$D:$D,$A56,data!$E:$E,G$1)</f>
        <v>23</v>
      </c>
      <c r="H56" s="20">
        <f>SUMIFS(data!$K:$K,data!$D:$D,$A56,data!$E:$E,H$1)</f>
        <v>30</v>
      </c>
      <c r="I56" s="20">
        <f>SUMIFS(data!$K:$K,data!$D:$D,$A56,data!$E:$E,I$1)</f>
        <v>22</v>
      </c>
      <c r="J56" s="20">
        <f>SUMIFS(data!$K:$K,data!$D:$D,$A56,data!$E:$E,J$1)</f>
        <v>54</v>
      </c>
      <c r="K56" s="20">
        <f>SUMIFS(data!$K:$K,data!$D:$D,$A56,data!$E:$E,K$1)</f>
        <v>67</v>
      </c>
      <c r="L56" s="20">
        <f>SUMIFS(data!$K:$K,data!$D:$D,$A56,data!$E:$E,L$1)</f>
        <v>1</v>
      </c>
      <c r="M56" s="20">
        <f>SUMIFS(data!$K:$K,data!$D:$D,$A56,data!$E:$E,M$1)</f>
        <v>0</v>
      </c>
      <c r="O56" s="20">
        <f t="shared" si="5"/>
        <v>29</v>
      </c>
      <c r="P56" s="20">
        <f t="shared" si="6"/>
        <v>52</v>
      </c>
      <c r="Q56" s="20">
        <f t="shared" si="7"/>
        <v>106</v>
      </c>
      <c r="R56" s="20">
        <f t="shared" si="8"/>
        <v>68</v>
      </c>
      <c r="T56" s="19">
        <f t="shared" si="9"/>
        <v>0.15294117647058825</v>
      </c>
    </row>
    <row r="57" spans="1:20" x14ac:dyDescent="0.3">
      <c r="A57" t="s">
        <v>96</v>
      </c>
      <c r="B57" s="20">
        <f>SUMIFS(data!$K:$K,data!$D:$D,$A57,data!$E:$E,B$1)</f>
        <v>7</v>
      </c>
      <c r="C57" s="20">
        <f>SUMIFS(data!$K:$K,data!$D:$D,$A57,data!$E:$E,C$1)</f>
        <v>19</v>
      </c>
      <c r="D57" s="20">
        <f>SUMIFS(data!$K:$K,data!$D:$D,$A57,data!$E:$E,D$1)</f>
        <v>15</v>
      </c>
      <c r="E57" s="20">
        <f>SUMIFS(data!$K:$K,data!$D:$D,$A57,data!$E:$E,E$1)</f>
        <v>13</v>
      </c>
      <c r="F57" s="20">
        <f>SUMIFS(data!$K:$K,data!$D:$D,$A57,data!$E:$E,F$1)</f>
        <v>23</v>
      </c>
      <c r="G57" s="20">
        <f>SUMIFS(data!$K:$K,data!$D:$D,$A57,data!$E:$E,G$1)</f>
        <v>11</v>
      </c>
      <c r="H57" s="20">
        <f>SUMIFS(data!$K:$K,data!$D:$D,$A57,data!$E:$E,H$1)</f>
        <v>38</v>
      </c>
      <c r="I57" s="20">
        <f>SUMIFS(data!$K:$K,data!$D:$D,$A57,data!$E:$E,I$1)</f>
        <v>38</v>
      </c>
      <c r="J57" s="20">
        <f>SUMIFS(data!$K:$K,data!$D:$D,$A57,data!$E:$E,J$1)</f>
        <v>64</v>
      </c>
      <c r="K57" s="20">
        <f>SUMIFS(data!$K:$K,data!$D:$D,$A57,data!$E:$E,K$1)</f>
        <v>63</v>
      </c>
      <c r="L57" s="20">
        <f>SUMIFS(data!$K:$K,data!$D:$D,$A57,data!$E:$E,L$1)</f>
        <v>49</v>
      </c>
      <c r="M57" s="20">
        <f>SUMIFS(data!$K:$K,data!$D:$D,$A57,data!$E:$E,M$1)</f>
        <v>52</v>
      </c>
      <c r="O57" s="20">
        <f t="shared" si="5"/>
        <v>41</v>
      </c>
      <c r="P57" s="20">
        <f t="shared" si="6"/>
        <v>47</v>
      </c>
      <c r="Q57" s="20">
        <f t="shared" si="7"/>
        <v>140</v>
      </c>
      <c r="R57" s="20">
        <f t="shared" si="8"/>
        <v>164</v>
      </c>
      <c r="T57" s="19">
        <f t="shared" si="9"/>
        <v>0.31377551020408162</v>
      </c>
    </row>
    <row r="58" spans="1:20" x14ac:dyDescent="0.3">
      <c r="A58" t="s">
        <v>86</v>
      </c>
      <c r="B58" s="20">
        <f>SUMIFS(data!$K:$K,data!$D:$D,$A58,data!$E:$E,B$1)</f>
        <v>8</v>
      </c>
      <c r="C58" s="20">
        <f>SUMIFS(data!$K:$K,data!$D:$D,$A58,data!$E:$E,C$1)</f>
        <v>29</v>
      </c>
      <c r="D58" s="20">
        <f>SUMIFS(data!$K:$K,data!$D:$D,$A58,data!$E:$E,D$1)</f>
        <v>10</v>
      </c>
      <c r="E58" s="20">
        <f>SUMIFS(data!$K:$K,data!$D:$D,$A58,data!$E:$E,E$1)</f>
        <v>13</v>
      </c>
      <c r="F58" s="20">
        <f>SUMIFS(data!$K:$K,data!$D:$D,$A58,data!$E:$E,F$1)</f>
        <v>33</v>
      </c>
      <c r="G58" s="20">
        <f>SUMIFS(data!$K:$K,data!$D:$D,$A58,data!$E:$E,G$1)</f>
        <v>31</v>
      </c>
      <c r="H58" s="20">
        <f>SUMIFS(data!$K:$K,data!$D:$D,$A58,data!$E:$E,H$1)</f>
        <v>18</v>
      </c>
      <c r="I58" s="20">
        <f>SUMIFS(data!$K:$K,data!$D:$D,$A58,data!$E:$E,I$1)</f>
        <v>22</v>
      </c>
      <c r="J58" s="20">
        <f>SUMIFS(data!$K:$K,data!$D:$D,$A58,data!$E:$E,J$1)</f>
        <v>52</v>
      </c>
      <c r="K58" s="20">
        <f>SUMIFS(data!$K:$K,data!$D:$D,$A58,data!$E:$E,K$1)</f>
        <v>2</v>
      </c>
      <c r="L58" s="20">
        <f>SUMIFS(data!$K:$K,data!$D:$D,$A58,data!$E:$E,L$1)</f>
        <v>29</v>
      </c>
      <c r="M58" s="20">
        <f>SUMIFS(data!$K:$K,data!$D:$D,$A58,data!$E:$E,M$1)</f>
        <v>1</v>
      </c>
      <c r="O58" s="20">
        <f t="shared" si="5"/>
        <v>47</v>
      </c>
      <c r="P58" s="20">
        <f t="shared" si="6"/>
        <v>77</v>
      </c>
      <c r="Q58" s="20">
        <f t="shared" si="7"/>
        <v>92</v>
      </c>
      <c r="R58" s="20">
        <f t="shared" si="8"/>
        <v>32</v>
      </c>
      <c r="T58" s="19">
        <f t="shared" si="9"/>
        <v>-6.0483870967741937E-2</v>
      </c>
    </row>
    <row r="59" spans="1:20" x14ac:dyDescent="0.3">
      <c r="A59" t="s">
        <v>62</v>
      </c>
      <c r="B59" s="20">
        <f>SUMIFS(data!$K:$K,data!$D:$D,$A59,data!$E:$E,B$1)</f>
        <v>10</v>
      </c>
      <c r="C59" s="20">
        <f>SUMIFS(data!$K:$K,data!$D:$D,$A59,data!$E:$E,C$1)</f>
        <v>20</v>
      </c>
      <c r="D59" s="20">
        <f>SUMIFS(data!$K:$K,data!$D:$D,$A59,data!$E:$E,D$1)</f>
        <v>12</v>
      </c>
      <c r="E59" s="20">
        <f>SUMIFS(data!$K:$K,data!$D:$D,$A59,data!$E:$E,E$1)</f>
        <v>7</v>
      </c>
      <c r="F59" s="20">
        <f>SUMIFS(data!$K:$K,data!$D:$D,$A59,data!$E:$E,F$1)</f>
        <v>12</v>
      </c>
      <c r="G59" s="20">
        <f>SUMIFS(data!$K:$K,data!$D:$D,$A59,data!$E:$E,G$1)</f>
        <v>19</v>
      </c>
      <c r="H59" s="20">
        <f>SUMIFS(data!$K:$K,data!$D:$D,$A59,data!$E:$E,H$1)</f>
        <v>31</v>
      </c>
      <c r="I59" s="20">
        <f>SUMIFS(data!$K:$K,data!$D:$D,$A59,data!$E:$E,I$1)</f>
        <v>24</v>
      </c>
      <c r="J59" s="20">
        <f>SUMIFS(data!$K:$K,data!$D:$D,$A59,data!$E:$E,J$1)</f>
        <v>31</v>
      </c>
      <c r="K59" s="20">
        <f>SUMIFS(data!$K:$K,data!$D:$D,$A59,data!$E:$E,K$1)</f>
        <v>37</v>
      </c>
      <c r="L59" s="20">
        <f>SUMIFS(data!$K:$K,data!$D:$D,$A59,data!$E:$E,L$1)</f>
        <v>52</v>
      </c>
      <c r="M59" s="20">
        <f>SUMIFS(data!$K:$K,data!$D:$D,$A59,data!$E:$E,M$1)</f>
        <v>58</v>
      </c>
      <c r="O59" s="20">
        <f t="shared" si="5"/>
        <v>42</v>
      </c>
      <c r="P59" s="20">
        <f t="shared" si="6"/>
        <v>38</v>
      </c>
      <c r="Q59" s="20">
        <f t="shared" si="7"/>
        <v>86</v>
      </c>
      <c r="R59" s="20">
        <f t="shared" si="8"/>
        <v>147</v>
      </c>
      <c r="T59" s="19">
        <f t="shared" si="9"/>
        <v>0.33546325878594252</v>
      </c>
    </row>
    <row r="60" spans="1:20" x14ac:dyDescent="0.3">
      <c r="A60" t="s">
        <v>27</v>
      </c>
      <c r="B60" s="20">
        <f>SUMIFS(data!$K:$K,data!$D:$D,$A60,data!$E:$E,B$1)</f>
        <v>13</v>
      </c>
      <c r="C60" s="20">
        <f>SUMIFS(data!$K:$K,data!$D:$D,$A60,data!$E:$E,C$1)</f>
        <v>22</v>
      </c>
      <c r="D60" s="20">
        <f>SUMIFS(data!$K:$K,data!$D:$D,$A60,data!$E:$E,D$1)</f>
        <v>19</v>
      </c>
      <c r="E60" s="20">
        <f>SUMIFS(data!$K:$K,data!$D:$D,$A60,data!$E:$E,E$1)</f>
        <v>35</v>
      </c>
      <c r="F60" s="20">
        <f>SUMIFS(data!$K:$K,data!$D:$D,$A60,data!$E:$E,F$1)</f>
        <v>23</v>
      </c>
      <c r="G60" s="20">
        <f>SUMIFS(data!$K:$K,data!$D:$D,$A60,data!$E:$E,G$1)</f>
        <v>26</v>
      </c>
      <c r="H60" s="20">
        <f>SUMIFS(data!$K:$K,data!$D:$D,$A60,data!$E:$E,H$1)</f>
        <v>44</v>
      </c>
      <c r="I60" s="20">
        <f>SUMIFS(data!$K:$K,data!$D:$D,$A60,data!$E:$E,I$1)</f>
        <v>46</v>
      </c>
      <c r="J60" s="20">
        <f>SUMIFS(data!$K:$K,data!$D:$D,$A60,data!$E:$E,J$1)</f>
        <v>33</v>
      </c>
      <c r="K60" s="20">
        <f>SUMIFS(data!$K:$K,data!$D:$D,$A60,data!$E:$E,K$1)</f>
        <v>62</v>
      </c>
      <c r="L60" s="20">
        <f>SUMIFS(data!$K:$K,data!$D:$D,$A60,data!$E:$E,L$1)</f>
        <v>21</v>
      </c>
      <c r="M60" s="20">
        <f>SUMIFS(data!$K:$K,data!$D:$D,$A60,data!$E:$E,M$1)</f>
        <v>0</v>
      </c>
      <c r="O60" s="20">
        <f t="shared" si="5"/>
        <v>54</v>
      </c>
      <c r="P60" s="20">
        <f t="shared" si="6"/>
        <v>84</v>
      </c>
      <c r="Q60" s="20">
        <f t="shared" si="7"/>
        <v>123</v>
      </c>
      <c r="R60" s="20">
        <f t="shared" si="8"/>
        <v>83</v>
      </c>
      <c r="T60" s="19">
        <f t="shared" si="9"/>
        <v>8.4302325581395346E-2</v>
      </c>
    </row>
    <row r="61" spans="1:20" x14ac:dyDescent="0.3">
      <c r="A61" t="s">
        <v>83</v>
      </c>
      <c r="B61" s="20">
        <f>SUMIFS(data!$K:$K,data!$D:$D,$A61,data!$E:$E,B$1)</f>
        <v>14</v>
      </c>
      <c r="C61" s="20">
        <f>SUMIFS(data!$K:$K,data!$D:$D,$A61,data!$E:$E,C$1)</f>
        <v>19</v>
      </c>
      <c r="D61" s="20">
        <f>SUMIFS(data!$K:$K,data!$D:$D,$A61,data!$E:$E,D$1)</f>
        <v>24</v>
      </c>
      <c r="E61" s="20">
        <f>SUMIFS(data!$K:$K,data!$D:$D,$A61,data!$E:$E,E$1)</f>
        <v>16</v>
      </c>
      <c r="F61" s="20">
        <f>SUMIFS(data!$K:$K,data!$D:$D,$A61,data!$E:$E,F$1)</f>
        <v>28</v>
      </c>
      <c r="G61" s="20">
        <f>SUMIFS(data!$K:$K,data!$D:$D,$A61,data!$E:$E,G$1)</f>
        <v>29</v>
      </c>
      <c r="H61" s="20">
        <f>SUMIFS(data!$K:$K,data!$D:$D,$A61,data!$E:$E,H$1)</f>
        <v>24</v>
      </c>
      <c r="I61" s="20">
        <f>SUMIFS(data!$K:$K,data!$D:$D,$A61,data!$E:$E,I$1)</f>
        <v>59</v>
      </c>
      <c r="J61" s="20">
        <f>SUMIFS(data!$K:$K,data!$D:$D,$A61,data!$E:$E,J$1)</f>
        <v>113</v>
      </c>
      <c r="K61" s="20">
        <f>SUMIFS(data!$K:$K,data!$D:$D,$A61,data!$E:$E,K$1)</f>
        <v>36</v>
      </c>
      <c r="L61" s="20">
        <f>SUMIFS(data!$K:$K,data!$D:$D,$A61,data!$E:$E,L$1)</f>
        <v>73</v>
      </c>
      <c r="M61" s="20">
        <f>SUMIFS(data!$K:$K,data!$D:$D,$A61,data!$E:$E,M$1)</f>
        <v>163</v>
      </c>
      <c r="O61" s="20">
        <f t="shared" si="5"/>
        <v>57</v>
      </c>
      <c r="P61" s="20">
        <f t="shared" si="6"/>
        <v>73</v>
      </c>
      <c r="Q61" s="20">
        <f t="shared" si="7"/>
        <v>196</v>
      </c>
      <c r="R61" s="20">
        <f t="shared" si="8"/>
        <v>272</v>
      </c>
      <c r="T61" s="19">
        <f t="shared" si="9"/>
        <v>0.35953177257525082</v>
      </c>
    </row>
    <row r="62" spans="1:20" x14ac:dyDescent="0.3">
      <c r="A62" t="s">
        <v>52</v>
      </c>
      <c r="B62" s="20">
        <f>SUMIFS(data!$K:$K,data!$D:$D,$A62,data!$E:$E,B$1)</f>
        <v>25</v>
      </c>
      <c r="C62" s="20">
        <f>SUMIFS(data!$K:$K,data!$D:$D,$A62,data!$E:$E,C$1)</f>
        <v>37</v>
      </c>
      <c r="D62" s="20">
        <f>SUMIFS(data!$K:$K,data!$D:$D,$A62,data!$E:$E,D$1)</f>
        <v>22</v>
      </c>
      <c r="E62" s="20">
        <f>SUMIFS(data!$K:$K,data!$D:$D,$A62,data!$E:$E,E$1)</f>
        <v>23</v>
      </c>
      <c r="F62" s="20">
        <f>SUMIFS(data!$K:$K,data!$D:$D,$A62,data!$E:$E,F$1)</f>
        <v>28</v>
      </c>
      <c r="G62" s="20">
        <f>SUMIFS(data!$K:$K,data!$D:$D,$A62,data!$E:$E,G$1)</f>
        <v>28</v>
      </c>
      <c r="H62" s="20">
        <f>SUMIFS(data!$K:$K,data!$D:$D,$A62,data!$E:$E,H$1)</f>
        <v>30</v>
      </c>
      <c r="I62" s="20">
        <f>SUMIFS(data!$K:$K,data!$D:$D,$A62,data!$E:$E,I$1)</f>
        <v>58</v>
      </c>
      <c r="J62" s="20">
        <f>SUMIFS(data!$K:$K,data!$D:$D,$A62,data!$E:$E,J$1)</f>
        <v>73</v>
      </c>
      <c r="K62" s="20">
        <f>SUMIFS(data!$K:$K,data!$D:$D,$A62,data!$E:$E,K$1)</f>
        <v>88</v>
      </c>
      <c r="L62" s="20">
        <f>SUMIFS(data!$K:$K,data!$D:$D,$A62,data!$E:$E,L$1)</f>
        <v>77</v>
      </c>
      <c r="M62" s="20">
        <f>SUMIFS(data!$K:$K,data!$D:$D,$A62,data!$E:$E,M$1)</f>
        <v>118</v>
      </c>
      <c r="O62" s="20">
        <f t="shared" si="5"/>
        <v>84</v>
      </c>
      <c r="P62" s="20">
        <f t="shared" si="6"/>
        <v>79</v>
      </c>
      <c r="Q62" s="20">
        <f t="shared" si="7"/>
        <v>161</v>
      </c>
      <c r="R62" s="20">
        <f t="shared" si="8"/>
        <v>283</v>
      </c>
      <c r="T62" s="19">
        <f t="shared" si="9"/>
        <v>0.32784184514003295</v>
      </c>
    </row>
    <row r="63" spans="1:20" x14ac:dyDescent="0.3">
      <c r="A63" t="s">
        <v>59</v>
      </c>
      <c r="B63" s="20">
        <f>SUMIFS(data!$K:$K,data!$D:$D,$A63,data!$E:$E,B$1)</f>
        <v>13</v>
      </c>
      <c r="C63" s="20">
        <f>SUMIFS(data!$K:$K,data!$D:$D,$A63,data!$E:$E,C$1)</f>
        <v>26</v>
      </c>
      <c r="D63" s="20">
        <f>SUMIFS(data!$K:$K,data!$D:$D,$A63,data!$E:$E,D$1)</f>
        <v>17</v>
      </c>
      <c r="E63" s="20">
        <f>SUMIFS(data!$K:$K,data!$D:$D,$A63,data!$E:$E,E$1)</f>
        <v>20</v>
      </c>
      <c r="F63" s="20">
        <f>SUMIFS(data!$K:$K,data!$D:$D,$A63,data!$E:$E,F$1)</f>
        <v>35</v>
      </c>
      <c r="G63" s="20">
        <f>SUMIFS(data!$K:$K,data!$D:$D,$A63,data!$E:$E,G$1)</f>
        <v>26</v>
      </c>
      <c r="H63" s="20">
        <f>SUMIFS(data!$K:$K,data!$D:$D,$A63,data!$E:$E,H$1)</f>
        <v>14</v>
      </c>
      <c r="I63" s="20">
        <f>SUMIFS(data!$K:$K,data!$D:$D,$A63,data!$E:$E,I$1)</f>
        <v>36</v>
      </c>
      <c r="J63" s="20">
        <f>SUMIFS(data!$K:$K,data!$D:$D,$A63,data!$E:$E,J$1)</f>
        <v>112</v>
      </c>
      <c r="K63" s="20">
        <f>SUMIFS(data!$K:$K,data!$D:$D,$A63,data!$E:$E,K$1)</f>
        <v>82</v>
      </c>
      <c r="L63" s="20">
        <f>SUMIFS(data!$K:$K,data!$D:$D,$A63,data!$E:$E,L$1)</f>
        <v>54</v>
      </c>
      <c r="M63" s="20">
        <f>SUMIFS(data!$K:$K,data!$D:$D,$A63,data!$E:$E,M$1)</f>
        <v>391</v>
      </c>
      <c r="O63" s="20">
        <f t="shared" si="5"/>
        <v>56</v>
      </c>
      <c r="P63" s="20">
        <f t="shared" si="6"/>
        <v>81</v>
      </c>
      <c r="Q63" s="20">
        <f t="shared" si="7"/>
        <v>162</v>
      </c>
      <c r="R63" s="20">
        <f t="shared" si="8"/>
        <v>527</v>
      </c>
      <c r="T63" s="19">
        <f t="shared" si="9"/>
        <v>0.57021791767554475</v>
      </c>
    </row>
    <row r="64" spans="1:20" x14ac:dyDescent="0.3">
      <c r="A64" t="s">
        <v>44</v>
      </c>
      <c r="B64" s="20">
        <f>SUMIFS(data!$K:$K,data!$D:$D,$A64,data!$E:$E,B$1)</f>
        <v>13</v>
      </c>
      <c r="C64" s="20">
        <f>SUMIFS(data!$K:$K,data!$D:$D,$A64,data!$E:$E,C$1)</f>
        <v>23</v>
      </c>
      <c r="D64" s="20">
        <f>SUMIFS(data!$K:$K,data!$D:$D,$A64,data!$E:$E,D$1)</f>
        <v>18</v>
      </c>
      <c r="E64" s="20">
        <f>SUMIFS(data!$K:$K,data!$D:$D,$A64,data!$E:$E,E$1)</f>
        <v>11</v>
      </c>
      <c r="F64" s="20">
        <f>SUMIFS(data!$K:$K,data!$D:$D,$A64,data!$E:$E,F$1)</f>
        <v>16</v>
      </c>
      <c r="G64" s="20">
        <f>SUMIFS(data!$K:$K,data!$D:$D,$A64,data!$E:$E,G$1)</f>
        <v>21</v>
      </c>
      <c r="H64" s="20">
        <f>SUMIFS(data!$K:$K,data!$D:$D,$A64,data!$E:$E,H$1)</f>
        <v>24</v>
      </c>
      <c r="I64" s="20">
        <f>SUMIFS(data!$K:$K,data!$D:$D,$A64,data!$E:$E,I$1)</f>
        <v>33</v>
      </c>
      <c r="J64" s="20">
        <f>SUMIFS(data!$K:$K,data!$D:$D,$A64,data!$E:$E,J$1)</f>
        <v>65</v>
      </c>
      <c r="K64" s="20">
        <f>SUMIFS(data!$K:$K,data!$D:$D,$A64,data!$E:$E,K$1)</f>
        <v>96</v>
      </c>
      <c r="L64" s="20">
        <f>SUMIFS(data!$K:$K,data!$D:$D,$A64,data!$E:$E,L$1)</f>
        <v>90</v>
      </c>
      <c r="M64" s="20">
        <f>SUMIFS(data!$K:$K,data!$D:$D,$A64,data!$E:$E,M$1)</f>
        <v>95</v>
      </c>
      <c r="O64" s="20">
        <f t="shared" si="5"/>
        <v>54</v>
      </c>
      <c r="P64" s="20">
        <f t="shared" si="6"/>
        <v>48</v>
      </c>
      <c r="Q64" s="20">
        <f t="shared" si="7"/>
        <v>122</v>
      </c>
      <c r="R64" s="20">
        <f t="shared" si="8"/>
        <v>281</v>
      </c>
      <c r="T64" s="19">
        <f t="shared" si="9"/>
        <v>0.44950495049504952</v>
      </c>
    </row>
    <row r="65" spans="1:20" x14ac:dyDescent="0.3">
      <c r="A65" t="s">
        <v>46</v>
      </c>
      <c r="B65" s="20">
        <f>SUMIFS(data!$K:$K,data!$D:$D,$A65,data!$E:$E,B$1)</f>
        <v>18</v>
      </c>
      <c r="C65" s="20">
        <f>SUMIFS(data!$K:$K,data!$D:$D,$A65,data!$E:$E,C$1)</f>
        <v>27</v>
      </c>
      <c r="D65" s="20">
        <f>SUMIFS(data!$K:$K,data!$D:$D,$A65,data!$E:$E,D$1)</f>
        <v>20</v>
      </c>
      <c r="E65" s="20">
        <f>SUMIFS(data!$K:$K,data!$D:$D,$A65,data!$E:$E,E$1)</f>
        <v>25</v>
      </c>
      <c r="F65" s="20">
        <f>SUMIFS(data!$K:$K,data!$D:$D,$A65,data!$E:$E,F$1)</f>
        <v>26</v>
      </c>
      <c r="G65" s="20">
        <f>SUMIFS(data!$K:$K,data!$D:$D,$A65,data!$E:$E,G$1)</f>
        <v>20</v>
      </c>
      <c r="H65" s="20">
        <f>SUMIFS(data!$K:$K,data!$D:$D,$A65,data!$E:$E,H$1)</f>
        <v>61</v>
      </c>
      <c r="I65" s="20">
        <f>SUMIFS(data!$K:$K,data!$D:$D,$A65,data!$E:$E,I$1)</f>
        <v>42</v>
      </c>
      <c r="J65" s="20">
        <f>SUMIFS(data!$K:$K,data!$D:$D,$A65,data!$E:$E,J$1)</f>
        <v>71</v>
      </c>
      <c r="K65" s="20">
        <f>SUMIFS(data!$K:$K,data!$D:$D,$A65,data!$E:$E,K$1)</f>
        <v>72</v>
      </c>
      <c r="L65" s="20">
        <f>SUMIFS(data!$K:$K,data!$D:$D,$A65,data!$E:$E,L$1)</f>
        <v>75</v>
      </c>
      <c r="M65" s="20">
        <f>SUMIFS(data!$K:$K,data!$D:$D,$A65,data!$E:$E,M$1)</f>
        <v>276</v>
      </c>
      <c r="O65" s="20">
        <f t="shared" si="5"/>
        <v>65</v>
      </c>
      <c r="P65" s="20">
        <f t="shared" si="6"/>
        <v>71</v>
      </c>
      <c r="Q65" s="20">
        <f t="shared" si="7"/>
        <v>174</v>
      </c>
      <c r="R65" s="20">
        <f t="shared" si="8"/>
        <v>423</v>
      </c>
      <c r="T65" s="19">
        <f t="shared" si="9"/>
        <v>0.48840381991814463</v>
      </c>
    </row>
    <row r="66" spans="1:20" x14ac:dyDescent="0.3">
      <c r="A66" t="s">
        <v>79</v>
      </c>
      <c r="B66" s="20">
        <f>SUMIFS(data!$K:$K,data!$D:$D,$A66,data!$E:$E,B$1)</f>
        <v>18</v>
      </c>
      <c r="C66" s="20">
        <f>SUMIFS(data!$K:$K,data!$D:$D,$A66,data!$E:$E,C$1)</f>
        <v>14</v>
      </c>
      <c r="D66" s="20">
        <f>SUMIFS(data!$K:$K,data!$D:$D,$A66,data!$E:$E,D$1)</f>
        <v>14</v>
      </c>
      <c r="E66" s="20">
        <f>SUMIFS(data!$K:$K,data!$D:$D,$A66,data!$E:$E,E$1)</f>
        <v>32</v>
      </c>
      <c r="F66" s="20">
        <f>SUMIFS(data!$K:$K,data!$D:$D,$A66,data!$E:$E,F$1)</f>
        <v>23</v>
      </c>
      <c r="G66" s="20">
        <f>SUMIFS(data!$K:$K,data!$D:$D,$A66,data!$E:$E,G$1)</f>
        <v>33</v>
      </c>
      <c r="H66" s="20">
        <f>SUMIFS(data!$K:$K,data!$D:$D,$A66,data!$E:$E,H$1)</f>
        <v>28</v>
      </c>
      <c r="I66" s="20">
        <f>SUMIFS(data!$K:$K,data!$D:$D,$A66,data!$E:$E,I$1)</f>
        <v>33</v>
      </c>
      <c r="J66" s="20">
        <f>SUMIFS(data!$K:$K,data!$D:$D,$A66,data!$E:$E,J$1)</f>
        <v>44</v>
      </c>
      <c r="K66" s="20">
        <f>SUMIFS(data!$K:$K,data!$D:$D,$A66,data!$E:$E,K$1)</f>
        <v>76</v>
      </c>
      <c r="L66" s="20">
        <f>SUMIFS(data!$K:$K,data!$D:$D,$A66,data!$E:$E,L$1)</f>
        <v>47</v>
      </c>
      <c r="M66" s="20">
        <f>SUMIFS(data!$K:$K,data!$D:$D,$A66,data!$E:$E,M$1)</f>
        <v>382</v>
      </c>
      <c r="O66" s="20">
        <f t="shared" si="5"/>
        <v>46</v>
      </c>
      <c r="P66" s="20">
        <f t="shared" si="6"/>
        <v>88</v>
      </c>
      <c r="Q66" s="20">
        <f t="shared" si="7"/>
        <v>105</v>
      </c>
      <c r="R66" s="20">
        <f t="shared" si="8"/>
        <v>505</v>
      </c>
      <c r="T66" s="19">
        <f t="shared" si="9"/>
        <v>0.61693548387096775</v>
      </c>
    </row>
    <row r="67" spans="1:20" x14ac:dyDescent="0.3">
      <c r="A67" t="s">
        <v>93</v>
      </c>
      <c r="B67" s="20">
        <f>SUMIFS(data!$K:$K,data!$D:$D,$A67,data!$E:$E,B$1)</f>
        <v>12</v>
      </c>
      <c r="C67" s="20">
        <f>SUMIFS(data!$K:$K,data!$D:$D,$A67,data!$E:$E,C$1)</f>
        <v>24</v>
      </c>
      <c r="D67" s="20">
        <f>SUMIFS(data!$K:$K,data!$D:$D,$A67,data!$E:$E,D$1)</f>
        <v>19</v>
      </c>
      <c r="E67" s="20">
        <f>SUMIFS(data!$K:$K,data!$D:$D,$A67,data!$E:$E,E$1)</f>
        <v>23</v>
      </c>
      <c r="F67" s="20">
        <f>SUMIFS(data!$K:$K,data!$D:$D,$A67,data!$E:$E,F$1)</f>
        <v>34</v>
      </c>
      <c r="G67" s="20">
        <f>SUMIFS(data!$K:$K,data!$D:$D,$A67,data!$E:$E,G$1)</f>
        <v>29</v>
      </c>
      <c r="H67" s="20">
        <f>SUMIFS(data!$K:$K,data!$D:$D,$A67,data!$E:$E,H$1)</f>
        <v>27</v>
      </c>
      <c r="I67" s="20">
        <f>SUMIFS(data!$K:$K,data!$D:$D,$A67,data!$E:$E,I$1)</f>
        <v>27</v>
      </c>
      <c r="J67" s="20">
        <f>SUMIFS(data!$K:$K,data!$D:$D,$A67,data!$E:$E,J$1)</f>
        <v>46</v>
      </c>
      <c r="K67" s="20">
        <f>SUMIFS(data!$K:$K,data!$D:$D,$A67,data!$E:$E,K$1)</f>
        <v>69</v>
      </c>
      <c r="L67" s="20">
        <f>SUMIFS(data!$K:$K,data!$D:$D,$A67,data!$E:$E,L$1)</f>
        <v>76</v>
      </c>
      <c r="M67" s="20">
        <f>SUMIFS(data!$K:$K,data!$D:$D,$A67,data!$E:$E,M$1)</f>
        <v>233</v>
      </c>
      <c r="O67" s="20">
        <f t="shared" si="5"/>
        <v>55</v>
      </c>
      <c r="P67" s="20">
        <f t="shared" si="6"/>
        <v>86</v>
      </c>
      <c r="Q67" s="20">
        <f t="shared" si="7"/>
        <v>100</v>
      </c>
      <c r="R67" s="20">
        <f t="shared" si="8"/>
        <v>378</v>
      </c>
      <c r="T67" s="19">
        <f t="shared" si="9"/>
        <v>0.52180936995153471</v>
      </c>
    </row>
    <row r="68" spans="1:20" x14ac:dyDescent="0.3">
      <c r="A68" t="s">
        <v>74</v>
      </c>
      <c r="B68" s="20">
        <f>SUMIFS(data!$K:$K,data!$D:$D,$A68,data!$E:$E,B$1)</f>
        <v>5</v>
      </c>
      <c r="C68" s="20">
        <f>SUMIFS(data!$K:$K,data!$D:$D,$A68,data!$E:$E,C$1)</f>
        <v>10</v>
      </c>
      <c r="D68" s="20">
        <f>SUMIFS(data!$K:$K,data!$D:$D,$A68,data!$E:$E,D$1)</f>
        <v>8</v>
      </c>
      <c r="E68" s="20">
        <f>SUMIFS(data!$K:$K,data!$D:$D,$A68,data!$E:$E,E$1)</f>
        <v>18</v>
      </c>
      <c r="F68" s="20">
        <f>SUMIFS(data!$K:$K,data!$D:$D,$A68,data!$E:$E,F$1)</f>
        <v>17</v>
      </c>
      <c r="G68" s="20">
        <f>SUMIFS(data!$K:$K,data!$D:$D,$A68,data!$E:$E,G$1)</f>
        <v>18</v>
      </c>
      <c r="H68" s="20">
        <f>SUMIFS(data!$K:$K,data!$D:$D,$A68,data!$E:$E,H$1)</f>
        <v>34</v>
      </c>
      <c r="I68" s="20">
        <f>SUMIFS(data!$K:$K,data!$D:$D,$A68,data!$E:$E,I$1)</f>
        <v>29</v>
      </c>
      <c r="J68" s="20">
        <f>SUMIFS(data!$K:$K,data!$D:$D,$A68,data!$E:$E,J$1)</f>
        <v>12</v>
      </c>
      <c r="K68" s="20">
        <f>SUMIFS(data!$K:$K,data!$D:$D,$A68,data!$E:$E,K$1)</f>
        <v>61</v>
      </c>
      <c r="L68" s="20">
        <f>SUMIFS(data!$K:$K,data!$D:$D,$A68,data!$E:$E,L$1)</f>
        <v>0</v>
      </c>
      <c r="M68" s="20">
        <f>SUMIFS(data!$K:$K,data!$D:$D,$A68,data!$E:$E,M$1)</f>
        <v>0</v>
      </c>
      <c r="O68" s="20">
        <f t="shared" si="5"/>
        <v>23</v>
      </c>
      <c r="P68" s="20">
        <f t="shared" si="6"/>
        <v>53</v>
      </c>
      <c r="Q68" s="20">
        <f t="shared" si="7"/>
        <v>75</v>
      </c>
      <c r="R68" s="20">
        <f t="shared" si="8"/>
        <v>61</v>
      </c>
      <c r="T68" s="19">
        <f t="shared" si="9"/>
        <v>0.17924528301886791</v>
      </c>
    </row>
    <row r="69" spans="1:20" x14ac:dyDescent="0.3">
      <c r="A69" t="s">
        <v>64</v>
      </c>
      <c r="B69" s="20">
        <f>SUMIFS(data!$K:$K,data!$D:$D,$A69,data!$E:$E,B$1)</f>
        <v>6</v>
      </c>
      <c r="C69" s="20">
        <f>SUMIFS(data!$K:$K,data!$D:$D,$A69,data!$E:$E,C$1)</f>
        <v>13</v>
      </c>
      <c r="D69" s="20">
        <f>SUMIFS(data!$K:$K,data!$D:$D,$A69,data!$E:$E,D$1)</f>
        <v>12</v>
      </c>
      <c r="E69" s="20">
        <f>SUMIFS(data!$K:$K,data!$D:$D,$A69,data!$E:$E,E$1)</f>
        <v>24</v>
      </c>
      <c r="F69" s="20">
        <f>SUMIFS(data!$K:$K,data!$D:$D,$A69,data!$E:$E,F$1)</f>
        <v>17</v>
      </c>
      <c r="G69" s="20">
        <f>SUMIFS(data!$K:$K,data!$D:$D,$A69,data!$E:$E,G$1)</f>
        <v>31</v>
      </c>
      <c r="H69" s="20">
        <f>SUMIFS(data!$K:$K,data!$D:$D,$A69,data!$E:$E,H$1)</f>
        <v>41</v>
      </c>
      <c r="I69" s="20">
        <f>SUMIFS(data!$K:$K,data!$D:$D,$A69,data!$E:$E,I$1)</f>
        <v>67</v>
      </c>
      <c r="J69" s="20">
        <f>SUMIFS(data!$K:$K,data!$D:$D,$A69,data!$E:$E,J$1)</f>
        <v>73</v>
      </c>
      <c r="K69" s="20">
        <f>SUMIFS(data!$K:$K,data!$D:$D,$A69,data!$E:$E,K$1)</f>
        <v>18</v>
      </c>
      <c r="L69" s="20">
        <f>SUMIFS(data!$K:$K,data!$D:$D,$A69,data!$E:$E,L$1)</f>
        <v>69</v>
      </c>
      <c r="M69" s="20">
        <f>SUMIFS(data!$K:$K,data!$D:$D,$A69,data!$E:$E,M$1)</f>
        <v>95</v>
      </c>
      <c r="O69" s="20">
        <f t="shared" si="5"/>
        <v>31</v>
      </c>
      <c r="P69" s="20">
        <f t="shared" si="6"/>
        <v>72</v>
      </c>
      <c r="Q69" s="20">
        <f t="shared" si="7"/>
        <v>181</v>
      </c>
      <c r="R69" s="20">
        <f t="shared" si="8"/>
        <v>182</v>
      </c>
      <c r="T69" s="19">
        <f t="shared" si="9"/>
        <v>0.32403433476394849</v>
      </c>
    </row>
    <row r="70" spans="1:20" x14ac:dyDescent="0.3">
      <c r="A70" t="s">
        <v>61</v>
      </c>
      <c r="B70" s="20">
        <f>SUMIFS(data!$K:$K,data!$D:$D,$A70,data!$E:$E,B$1)</f>
        <v>1</v>
      </c>
      <c r="C70" s="20">
        <f>SUMIFS(data!$K:$K,data!$D:$D,$A70,data!$E:$E,C$1)</f>
        <v>4</v>
      </c>
      <c r="D70" s="20">
        <f>SUMIFS(data!$K:$K,data!$D:$D,$A70,data!$E:$E,D$1)</f>
        <v>8</v>
      </c>
      <c r="E70" s="20">
        <f>SUMIFS(data!$K:$K,data!$D:$D,$A70,data!$E:$E,E$1)</f>
        <v>9</v>
      </c>
      <c r="F70" s="20">
        <f>SUMIFS(data!$K:$K,data!$D:$D,$A70,data!$E:$E,F$1)</f>
        <v>4</v>
      </c>
      <c r="G70" s="20">
        <f>SUMIFS(data!$K:$K,data!$D:$D,$A70,data!$E:$E,G$1)</f>
        <v>1</v>
      </c>
      <c r="H70" s="20">
        <f>SUMIFS(data!$K:$K,data!$D:$D,$A70,data!$E:$E,H$1)</f>
        <v>10</v>
      </c>
      <c r="I70" s="20">
        <f>SUMIFS(data!$K:$K,data!$D:$D,$A70,data!$E:$E,I$1)</f>
        <v>16</v>
      </c>
      <c r="J70" s="20">
        <f>SUMIFS(data!$K:$K,data!$D:$D,$A70,data!$E:$E,J$1)</f>
        <v>21</v>
      </c>
      <c r="K70" s="20">
        <f>SUMIFS(data!$K:$K,data!$D:$D,$A70,data!$E:$E,K$1)</f>
        <v>0</v>
      </c>
      <c r="L70" s="20">
        <f>SUMIFS(data!$K:$K,data!$D:$D,$A70,data!$E:$E,L$1)</f>
        <v>24</v>
      </c>
      <c r="M70" s="20">
        <f>SUMIFS(data!$K:$K,data!$D:$D,$A70,data!$E:$E,M$1)</f>
        <v>0</v>
      </c>
      <c r="O70" s="20">
        <f t="shared" si="5"/>
        <v>13</v>
      </c>
      <c r="P70" s="20">
        <f t="shared" si="6"/>
        <v>14</v>
      </c>
      <c r="Q70" s="20">
        <f t="shared" si="7"/>
        <v>47</v>
      </c>
      <c r="R70" s="20">
        <f t="shared" si="8"/>
        <v>24</v>
      </c>
      <c r="T70" s="19">
        <f t="shared" si="9"/>
        <v>0.11224489795918367</v>
      </c>
    </row>
    <row r="71" spans="1:20" x14ac:dyDescent="0.3">
      <c r="A71" t="s">
        <v>49</v>
      </c>
      <c r="B71" s="20">
        <f>SUMIFS(data!$K:$K,data!$D:$D,$A71,data!$E:$E,B$1)</f>
        <v>19</v>
      </c>
      <c r="C71" s="20">
        <f>SUMIFS(data!$K:$K,data!$D:$D,$A71,data!$E:$E,C$1)</f>
        <v>28</v>
      </c>
      <c r="D71" s="20">
        <f>SUMIFS(data!$K:$K,data!$D:$D,$A71,data!$E:$E,D$1)</f>
        <v>35</v>
      </c>
      <c r="E71" s="20">
        <f>SUMIFS(data!$K:$K,data!$D:$D,$A71,data!$E:$E,E$1)</f>
        <v>21</v>
      </c>
      <c r="F71" s="20">
        <f>SUMIFS(data!$K:$K,data!$D:$D,$A71,data!$E:$E,F$1)</f>
        <v>24</v>
      </c>
      <c r="G71" s="20">
        <f>SUMIFS(data!$K:$K,data!$D:$D,$A71,data!$E:$E,G$1)</f>
        <v>31</v>
      </c>
      <c r="H71" s="20">
        <f>SUMIFS(data!$K:$K,data!$D:$D,$A71,data!$E:$E,H$1)</f>
        <v>61</v>
      </c>
      <c r="I71" s="20">
        <f>SUMIFS(data!$K:$K,data!$D:$D,$A71,data!$E:$E,I$1)</f>
        <v>83</v>
      </c>
      <c r="J71" s="20">
        <f>SUMIFS(data!$K:$K,data!$D:$D,$A71,data!$E:$E,J$1)</f>
        <v>72</v>
      </c>
      <c r="K71" s="20">
        <f>SUMIFS(data!$K:$K,data!$D:$D,$A71,data!$E:$E,K$1)</f>
        <v>43</v>
      </c>
      <c r="L71" s="20">
        <f>SUMIFS(data!$K:$K,data!$D:$D,$A71,data!$E:$E,L$1)</f>
        <v>73</v>
      </c>
      <c r="M71" s="20">
        <f>SUMIFS(data!$K:$K,data!$D:$D,$A71,data!$E:$E,M$1)</f>
        <v>59</v>
      </c>
      <c r="O71" s="20">
        <f t="shared" si="5"/>
        <v>82</v>
      </c>
      <c r="P71" s="20">
        <f t="shared" si="6"/>
        <v>76</v>
      </c>
      <c r="Q71" s="20">
        <f t="shared" si="7"/>
        <v>216</v>
      </c>
      <c r="R71" s="20">
        <f t="shared" si="8"/>
        <v>175</v>
      </c>
      <c r="T71" s="19">
        <f t="shared" si="9"/>
        <v>0.16939890710382513</v>
      </c>
    </row>
    <row r="72" spans="1:20" x14ac:dyDescent="0.3">
      <c r="A72" t="s">
        <v>85</v>
      </c>
      <c r="B72" s="20">
        <f>SUMIFS(data!$K:$K,data!$D:$D,$A72,data!$E:$E,B$1)</f>
        <v>13</v>
      </c>
      <c r="C72" s="20">
        <f>SUMIFS(data!$K:$K,data!$D:$D,$A72,data!$E:$E,C$1)</f>
        <v>16</v>
      </c>
      <c r="D72" s="20">
        <f>SUMIFS(data!$K:$K,data!$D:$D,$A72,data!$E:$E,D$1)</f>
        <v>16</v>
      </c>
      <c r="E72" s="20">
        <f>SUMIFS(data!$K:$K,data!$D:$D,$A72,data!$E:$E,E$1)</f>
        <v>24</v>
      </c>
      <c r="F72" s="20">
        <f>SUMIFS(data!$K:$K,data!$D:$D,$A72,data!$E:$E,F$1)</f>
        <v>22</v>
      </c>
      <c r="G72" s="20">
        <f>SUMIFS(data!$K:$K,data!$D:$D,$A72,data!$E:$E,G$1)</f>
        <v>21</v>
      </c>
      <c r="H72" s="20">
        <f>SUMIFS(data!$K:$K,data!$D:$D,$A72,data!$E:$E,H$1)</f>
        <v>52</v>
      </c>
      <c r="I72" s="20">
        <f>SUMIFS(data!$K:$K,data!$D:$D,$A72,data!$E:$E,I$1)</f>
        <v>40</v>
      </c>
      <c r="J72" s="20">
        <f>SUMIFS(data!$K:$K,data!$D:$D,$A72,data!$E:$E,J$1)</f>
        <v>77</v>
      </c>
      <c r="K72" s="20">
        <f>SUMIFS(data!$K:$K,data!$D:$D,$A72,data!$E:$E,K$1)</f>
        <v>62</v>
      </c>
      <c r="L72" s="20">
        <f>SUMIFS(data!$K:$K,data!$D:$D,$A72,data!$E:$E,L$1)</f>
        <v>70</v>
      </c>
      <c r="M72" s="20">
        <f>SUMIFS(data!$K:$K,data!$D:$D,$A72,data!$E:$E,M$1)</f>
        <v>250</v>
      </c>
      <c r="O72" s="20">
        <f t="shared" si="5"/>
        <v>45</v>
      </c>
      <c r="P72" s="20">
        <f t="shared" si="6"/>
        <v>67</v>
      </c>
      <c r="Q72" s="20">
        <f t="shared" si="7"/>
        <v>169</v>
      </c>
      <c r="R72" s="20">
        <f t="shared" si="8"/>
        <v>382</v>
      </c>
      <c r="T72" s="19">
        <f t="shared" si="9"/>
        <v>0.50829562594268474</v>
      </c>
    </row>
    <row r="73" spans="1:20" x14ac:dyDescent="0.3">
      <c r="A73" t="s">
        <v>73</v>
      </c>
      <c r="B73" s="20">
        <f>SUMIFS(data!$K:$K,data!$D:$D,$A73,data!$E:$E,B$1)</f>
        <v>11</v>
      </c>
      <c r="C73" s="20">
        <f>SUMIFS(data!$K:$K,data!$D:$D,$A73,data!$E:$E,C$1)</f>
        <v>25</v>
      </c>
      <c r="D73" s="20">
        <f>SUMIFS(data!$K:$K,data!$D:$D,$A73,data!$E:$E,D$1)</f>
        <v>19</v>
      </c>
      <c r="E73" s="20">
        <f>SUMIFS(data!$K:$K,data!$D:$D,$A73,data!$E:$E,E$1)</f>
        <v>27</v>
      </c>
      <c r="F73" s="20">
        <f>SUMIFS(data!$K:$K,data!$D:$D,$A73,data!$E:$E,F$1)</f>
        <v>27</v>
      </c>
      <c r="G73" s="20">
        <f>SUMIFS(data!$K:$K,data!$D:$D,$A73,data!$E:$E,G$1)</f>
        <v>17</v>
      </c>
      <c r="H73" s="20">
        <f>SUMIFS(data!$K:$K,data!$D:$D,$A73,data!$E:$E,H$1)</f>
        <v>35</v>
      </c>
      <c r="I73" s="20">
        <f>SUMIFS(data!$K:$K,data!$D:$D,$A73,data!$E:$E,I$1)</f>
        <v>46</v>
      </c>
      <c r="J73" s="20">
        <f>SUMIFS(data!$K:$K,data!$D:$D,$A73,data!$E:$E,J$1)</f>
        <v>47</v>
      </c>
      <c r="K73" s="20">
        <f>SUMIFS(data!$K:$K,data!$D:$D,$A73,data!$E:$E,K$1)</f>
        <v>6</v>
      </c>
      <c r="L73" s="20">
        <f>SUMIFS(data!$K:$K,data!$D:$D,$A73,data!$E:$E,L$1)</f>
        <v>76</v>
      </c>
      <c r="M73" s="20">
        <f>SUMIFS(data!$K:$K,data!$D:$D,$A73,data!$E:$E,M$1)</f>
        <v>110</v>
      </c>
      <c r="O73" s="20">
        <f t="shared" si="5"/>
        <v>55</v>
      </c>
      <c r="P73" s="20">
        <f t="shared" si="6"/>
        <v>71</v>
      </c>
      <c r="Q73" s="20">
        <f t="shared" si="7"/>
        <v>128</v>
      </c>
      <c r="R73" s="20">
        <f t="shared" si="8"/>
        <v>192</v>
      </c>
      <c r="T73" s="19">
        <f t="shared" si="9"/>
        <v>0.30717488789237668</v>
      </c>
    </row>
    <row r="74" spans="1:20" x14ac:dyDescent="0.3">
      <c r="A74" t="s">
        <v>32</v>
      </c>
      <c r="B74" s="20">
        <f>SUMIFS(data!$K:$K,data!$D:$D,$A74,data!$E:$E,B$1)</f>
        <v>7</v>
      </c>
      <c r="C74" s="20">
        <f>SUMIFS(data!$K:$K,data!$D:$D,$A74,data!$E:$E,C$1)</f>
        <v>15</v>
      </c>
      <c r="D74" s="20">
        <f>SUMIFS(data!$K:$K,data!$D:$D,$A74,data!$E:$E,D$1)</f>
        <v>14</v>
      </c>
      <c r="E74" s="20">
        <f>SUMIFS(data!$K:$K,data!$D:$D,$A74,data!$E:$E,E$1)</f>
        <v>18</v>
      </c>
      <c r="F74" s="20">
        <f>SUMIFS(data!$K:$K,data!$D:$D,$A74,data!$E:$E,F$1)</f>
        <v>19</v>
      </c>
      <c r="G74" s="20">
        <f>SUMIFS(data!$K:$K,data!$D:$D,$A74,data!$E:$E,G$1)</f>
        <v>19</v>
      </c>
      <c r="H74" s="20">
        <f>SUMIFS(data!$K:$K,data!$D:$D,$A74,data!$E:$E,H$1)</f>
        <v>32</v>
      </c>
      <c r="I74" s="20">
        <f>SUMIFS(data!$K:$K,data!$D:$D,$A74,data!$E:$E,I$1)</f>
        <v>40</v>
      </c>
      <c r="J74" s="20">
        <f>SUMIFS(data!$K:$K,data!$D:$D,$A74,data!$E:$E,J$1)</f>
        <v>47</v>
      </c>
      <c r="K74" s="20">
        <f>SUMIFS(data!$K:$K,data!$D:$D,$A74,data!$E:$E,K$1)</f>
        <v>55</v>
      </c>
      <c r="L74" s="20">
        <f>SUMIFS(data!$K:$K,data!$D:$D,$A74,data!$E:$E,L$1)</f>
        <v>28</v>
      </c>
      <c r="M74" s="20">
        <f>SUMIFS(data!$K:$K,data!$D:$D,$A74,data!$E:$E,M$1)</f>
        <v>123</v>
      </c>
      <c r="O74" s="20">
        <f t="shared" si="5"/>
        <v>36</v>
      </c>
      <c r="P74" s="20">
        <f t="shared" si="6"/>
        <v>56</v>
      </c>
      <c r="Q74" s="20">
        <f t="shared" si="7"/>
        <v>119</v>
      </c>
      <c r="R74" s="20">
        <f t="shared" si="8"/>
        <v>206</v>
      </c>
      <c r="T74" s="19">
        <f t="shared" si="9"/>
        <v>0.407673860911271</v>
      </c>
    </row>
    <row r="75" spans="1:20" x14ac:dyDescent="0.3">
      <c r="A75" t="s">
        <v>95</v>
      </c>
      <c r="B75" s="20">
        <f>SUMIFS(data!$K:$K,data!$D:$D,$A75,data!$E:$E,B$1)</f>
        <v>6</v>
      </c>
      <c r="C75" s="20">
        <f>SUMIFS(data!$K:$K,data!$D:$D,$A75,data!$E:$E,C$1)</f>
        <v>2</v>
      </c>
      <c r="D75" s="20">
        <f>SUMIFS(data!$K:$K,data!$D:$D,$A75,data!$E:$E,D$1)</f>
        <v>9</v>
      </c>
      <c r="E75" s="20">
        <f>SUMIFS(data!$K:$K,data!$D:$D,$A75,data!$E:$E,E$1)</f>
        <v>10</v>
      </c>
      <c r="F75" s="20">
        <f>SUMIFS(data!$K:$K,data!$D:$D,$A75,data!$E:$E,F$1)</f>
        <v>5</v>
      </c>
      <c r="G75" s="20">
        <f>SUMIFS(data!$K:$K,data!$D:$D,$A75,data!$E:$E,G$1)</f>
        <v>15</v>
      </c>
      <c r="H75" s="20">
        <f>SUMIFS(data!$K:$K,data!$D:$D,$A75,data!$E:$E,H$1)</f>
        <v>24</v>
      </c>
      <c r="I75" s="20">
        <f>SUMIFS(data!$K:$K,data!$D:$D,$A75,data!$E:$E,I$1)</f>
        <v>16</v>
      </c>
      <c r="J75" s="20">
        <f>SUMIFS(data!$K:$K,data!$D:$D,$A75,data!$E:$E,J$1)</f>
        <v>24</v>
      </c>
      <c r="K75" s="20">
        <f>SUMIFS(data!$K:$K,data!$D:$D,$A75,data!$E:$E,K$1)</f>
        <v>37</v>
      </c>
      <c r="L75" s="20">
        <f>SUMIFS(data!$K:$K,data!$D:$D,$A75,data!$E:$E,L$1)</f>
        <v>55</v>
      </c>
      <c r="M75" s="20">
        <f>SUMIFS(data!$K:$K,data!$D:$D,$A75,data!$E:$E,M$1)</f>
        <v>213</v>
      </c>
      <c r="O75" s="20">
        <f t="shared" si="5"/>
        <v>17</v>
      </c>
      <c r="P75" s="20">
        <f t="shared" si="6"/>
        <v>30</v>
      </c>
      <c r="Q75" s="20">
        <f t="shared" si="7"/>
        <v>64</v>
      </c>
      <c r="R75" s="20">
        <f t="shared" si="8"/>
        <v>305</v>
      </c>
      <c r="T75" s="19">
        <f t="shared" si="9"/>
        <v>0.69230769230769229</v>
      </c>
    </row>
    <row r="76" spans="1:20" x14ac:dyDescent="0.3">
      <c r="A76" t="s">
        <v>107</v>
      </c>
      <c r="B76" s="20">
        <f>SUMIFS(data!$K:$K,data!$D:$D,$A76,data!$E:$E,B$1)</f>
        <v>3</v>
      </c>
      <c r="C76" s="20">
        <f>SUMIFS(data!$K:$K,data!$D:$D,$A76,data!$E:$E,C$1)</f>
        <v>5</v>
      </c>
      <c r="D76" s="20">
        <f>SUMIFS(data!$K:$K,data!$D:$D,$A76,data!$E:$E,D$1)</f>
        <v>4</v>
      </c>
      <c r="E76" s="20">
        <f>SUMIFS(data!$K:$K,data!$D:$D,$A76,data!$E:$E,E$1)</f>
        <v>7</v>
      </c>
      <c r="F76" s="20">
        <f>SUMIFS(data!$K:$K,data!$D:$D,$A76,data!$E:$E,F$1)</f>
        <v>5</v>
      </c>
      <c r="G76" s="20">
        <f>SUMIFS(data!$K:$K,data!$D:$D,$A76,data!$E:$E,G$1)</f>
        <v>9</v>
      </c>
      <c r="H76" s="20">
        <f>SUMIFS(data!$K:$K,data!$D:$D,$A76,data!$E:$E,H$1)</f>
        <v>11</v>
      </c>
      <c r="I76" s="20">
        <f>SUMIFS(data!$K:$K,data!$D:$D,$A76,data!$E:$E,I$1)</f>
        <v>15</v>
      </c>
      <c r="J76" s="20">
        <f>SUMIFS(data!$K:$K,data!$D:$D,$A76,data!$E:$E,J$1)</f>
        <v>12</v>
      </c>
      <c r="K76" s="20">
        <f>SUMIFS(data!$K:$K,data!$D:$D,$A76,data!$E:$E,K$1)</f>
        <v>35</v>
      </c>
      <c r="L76" s="20">
        <f>SUMIFS(data!$K:$K,data!$D:$D,$A76,data!$E:$E,L$1)</f>
        <v>3</v>
      </c>
      <c r="M76" s="20">
        <f>SUMIFS(data!$K:$K,data!$D:$D,$A76,data!$E:$E,M$1)</f>
        <v>1</v>
      </c>
      <c r="O76" s="20">
        <f t="shared" si="5"/>
        <v>12</v>
      </c>
      <c r="P76" s="20">
        <f t="shared" si="6"/>
        <v>21</v>
      </c>
      <c r="Q76" s="20">
        <f t="shared" si="7"/>
        <v>38</v>
      </c>
      <c r="R76" s="20">
        <f t="shared" si="8"/>
        <v>39</v>
      </c>
      <c r="T76" s="19">
        <f t="shared" si="9"/>
        <v>0.24545454545454545</v>
      </c>
    </row>
    <row r="77" spans="1:20" x14ac:dyDescent="0.3">
      <c r="A77" t="s">
        <v>124</v>
      </c>
      <c r="B77" s="20">
        <f>SUMIFS(data!$K:$K,data!$D:$D,$A77,data!$E:$E,B$1)</f>
        <v>0</v>
      </c>
      <c r="C77" s="20">
        <f>SUMIFS(data!$K:$K,data!$D:$D,$A77,data!$E:$E,C$1)</f>
        <v>0</v>
      </c>
      <c r="D77" s="20">
        <f>SUMIFS(data!$K:$K,data!$D:$D,$A77,data!$E:$E,D$1)</f>
        <v>0</v>
      </c>
      <c r="E77" s="20">
        <f>SUMIFS(data!$K:$K,data!$D:$D,$A77,data!$E:$E,E$1)</f>
        <v>0</v>
      </c>
      <c r="F77" s="20">
        <f>SUMIFS(data!$K:$K,data!$D:$D,$A77,data!$E:$E,F$1)</f>
        <v>0</v>
      </c>
      <c r="G77" s="20">
        <f>SUMIFS(data!$K:$K,data!$D:$D,$A77,data!$E:$E,G$1)</f>
        <v>0</v>
      </c>
      <c r="H77" s="20">
        <f>SUMIFS(data!$K:$K,data!$D:$D,$A77,data!$E:$E,H$1)</f>
        <v>0</v>
      </c>
      <c r="I77" s="20">
        <f>SUMIFS(data!$K:$K,data!$D:$D,$A77,data!$E:$E,I$1)</f>
        <v>0</v>
      </c>
      <c r="J77" s="20">
        <f>SUMIFS(data!$K:$K,data!$D:$D,$A77,data!$E:$E,J$1)</f>
        <v>0</v>
      </c>
      <c r="K77" s="20">
        <f>SUMIFS(data!$K:$K,data!$D:$D,$A77,data!$E:$E,K$1)</f>
        <v>0</v>
      </c>
      <c r="L77" s="20">
        <f>SUMIFS(data!$K:$K,data!$D:$D,$A77,data!$E:$E,L$1)</f>
        <v>0</v>
      </c>
      <c r="M77" s="20">
        <f>SUMIFS(data!$K:$K,data!$D:$D,$A77,data!$E:$E,M$1)</f>
        <v>0</v>
      </c>
      <c r="O77" s="20">
        <f t="shared" si="5"/>
        <v>0</v>
      </c>
      <c r="P77" s="20">
        <f t="shared" si="6"/>
        <v>0</v>
      </c>
      <c r="Q77" s="20">
        <f t="shared" si="7"/>
        <v>0</v>
      </c>
      <c r="R77" s="20">
        <f t="shared" si="8"/>
        <v>0</v>
      </c>
      <c r="T77" s="19" t="e">
        <f t="shared" si="9"/>
        <v>#DIV/0!</v>
      </c>
    </row>
    <row r="78" spans="1:20" x14ac:dyDescent="0.3">
      <c r="A78" s="25" t="s">
        <v>100</v>
      </c>
      <c r="B78" s="67">
        <f>SUMIFS(data!$K:$K,data!$D:$D,$A78,data!$E:$E,B$1)</f>
        <v>7</v>
      </c>
      <c r="C78" s="67">
        <f>SUMIFS(data!$K:$K,data!$D:$D,$A78,data!$E:$E,C$1)</f>
        <v>10</v>
      </c>
      <c r="D78" s="67">
        <f>SUMIFS(data!$K:$K,data!$D:$D,$A78,data!$E:$E,D$1)</f>
        <v>10</v>
      </c>
      <c r="E78" s="67">
        <f>SUMIFS(data!$K:$K,data!$D:$D,$A78,data!$E:$E,E$1)</f>
        <v>24</v>
      </c>
      <c r="F78" s="67">
        <f>SUMIFS(data!$K:$K,data!$D:$D,$A78,data!$E:$E,F$1)</f>
        <v>23</v>
      </c>
      <c r="G78" s="67">
        <f>SUMIFS(data!$K:$K,data!$D:$D,$A78,data!$E:$E,G$1)</f>
        <v>29</v>
      </c>
      <c r="H78" s="67">
        <f>SUMIFS(data!$K:$K,data!$D:$D,$A78,data!$E:$E,H$1)</f>
        <v>24</v>
      </c>
      <c r="I78" s="67">
        <f>SUMIFS(data!$K:$K,data!$D:$D,$A78,data!$E:$E,I$1)</f>
        <v>46</v>
      </c>
      <c r="J78" s="67">
        <f>SUMIFS(data!$K:$K,data!$D:$D,$A78,data!$E:$E,J$1)</f>
        <v>41</v>
      </c>
      <c r="K78" s="67">
        <f>SUMIFS(data!$K:$K,data!$D:$D,$A78,data!$E:$E,K$1)</f>
        <v>19</v>
      </c>
      <c r="L78" s="67">
        <f>SUMIFS(data!$K:$K,data!$D:$D,$A78,data!$E:$E,L$1)</f>
        <v>50</v>
      </c>
      <c r="M78" s="67">
        <f>SUMIFS(data!$K:$K,data!$D:$D,$A78,data!$E:$E,M$1)</f>
        <v>31</v>
      </c>
      <c r="O78" s="20">
        <f t="shared" si="5"/>
        <v>27</v>
      </c>
      <c r="P78" s="20">
        <f t="shared" si="6"/>
        <v>76</v>
      </c>
      <c r="Q78" s="20">
        <f t="shared" si="7"/>
        <v>111</v>
      </c>
      <c r="R78" s="20">
        <f t="shared" si="8"/>
        <v>100</v>
      </c>
      <c r="T78" s="19">
        <f t="shared" si="9"/>
        <v>0.23248407643312102</v>
      </c>
    </row>
    <row r="79" spans="1:20" x14ac:dyDescent="0.3">
      <c r="A79" s="25" t="s">
        <v>94</v>
      </c>
      <c r="B79" s="67">
        <f>SUMIFS(data!$K:$K,data!$D:$D,$A79,data!$E:$E,B$1)</f>
        <v>12</v>
      </c>
      <c r="C79" s="67">
        <f>SUMIFS(data!$K:$K,data!$D:$D,$A79,data!$E:$E,C$1)</f>
        <v>20</v>
      </c>
      <c r="D79" s="67">
        <f>SUMIFS(data!$K:$K,data!$D:$D,$A79,data!$E:$E,D$1)</f>
        <v>29</v>
      </c>
      <c r="E79" s="67">
        <f>SUMIFS(data!$K:$K,data!$D:$D,$A79,data!$E:$E,E$1)</f>
        <v>31</v>
      </c>
      <c r="F79" s="67">
        <f>SUMIFS(data!$K:$K,data!$D:$D,$A79,data!$E:$E,F$1)</f>
        <v>27</v>
      </c>
      <c r="G79" s="67">
        <f>SUMIFS(data!$K:$K,data!$D:$D,$A79,data!$E:$E,G$1)</f>
        <v>19</v>
      </c>
      <c r="H79" s="67">
        <f>SUMIFS(data!$K:$K,data!$D:$D,$A79,data!$E:$E,H$1)</f>
        <v>31</v>
      </c>
      <c r="I79" s="67">
        <f>SUMIFS(data!$K:$K,data!$D:$D,$A79,data!$E:$E,I$1)</f>
        <v>22</v>
      </c>
      <c r="J79" s="67">
        <f>SUMIFS(data!$K:$K,data!$D:$D,$A79,data!$E:$E,J$1)</f>
        <v>37</v>
      </c>
      <c r="K79" s="67">
        <f>SUMIFS(data!$K:$K,data!$D:$D,$A79,data!$E:$E,K$1)</f>
        <v>89</v>
      </c>
      <c r="L79" s="67">
        <f>SUMIFS(data!$K:$K,data!$D:$D,$A79,data!$E:$E,L$1)</f>
        <v>134</v>
      </c>
      <c r="M79" s="67">
        <f>SUMIFS(data!$K:$K,data!$D:$D,$A79,data!$E:$E,M$1)</f>
        <v>249</v>
      </c>
      <c r="O79" s="20">
        <f t="shared" si="5"/>
        <v>61</v>
      </c>
      <c r="P79" s="20">
        <f t="shared" si="6"/>
        <v>77</v>
      </c>
      <c r="Q79" s="20">
        <f t="shared" si="7"/>
        <v>90</v>
      </c>
      <c r="R79" s="20">
        <f t="shared" si="8"/>
        <v>472</v>
      </c>
      <c r="T79" s="19">
        <f t="shared" si="9"/>
        <v>0.58714285714285719</v>
      </c>
    </row>
    <row r="80" spans="1:20" x14ac:dyDescent="0.3">
      <c r="A80" s="25" t="s">
        <v>45</v>
      </c>
      <c r="B80" s="67">
        <f>SUMIFS(data!$K:$K,data!$D:$D,$A80,data!$E:$E,B$1)</f>
        <v>10</v>
      </c>
      <c r="C80" s="67">
        <f>SUMIFS(data!$K:$K,data!$D:$D,$A80,data!$E:$E,C$1)</f>
        <v>15</v>
      </c>
      <c r="D80" s="67">
        <f>SUMIFS(data!$K:$K,data!$D:$D,$A80,data!$E:$E,D$1)</f>
        <v>7</v>
      </c>
      <c r="E80" s="67">
        <f>SUMIFS(data!$K:$K,data!$D:$D,$A80,data!$E:$E,E$1)</f>
        <v>17</v>
      </c>
      <c r="F80" s="67">
        <f>SUMIFS(data!$K:$K,data!$D:$D,$A80,data!$E:$E,F$1)</f>
        <v>22</v>
      </c>
      <c r="G80" s="67">
        <f>SUMIFS(data!$K:$K,data!$D:$D,$A80,data!$E:$E,G$1)</f>
        <v>21</v>
      </c>
      <c r="H80" s="67">
        <f>SUMIFS(data!$K:$K,data!$D:$D,$A80,data!$E:$E,H$1)</f>
        <v>13</v>
      </c>
      <c r="I80" s="67">
        <f>SUMIFS(data!$K:$K,data!$D:$D,$A80,data!$E:$E,I$1)</f>
        <v>17</v>
      </c>
      <c r="J80" s="67">
        <f>SUMIFS(data!$K:$K,data!$D:$D,$A80,data!$E:$E,J$1)</f>
        <v>19</v>
      </c>
      <c r="K80" s="67">
        <f>SUMIFS(data!$K:$K,data!$D:$D,$A80,data!$E:$E,K$1)</f>
        <v>31</v>
      </c>
      <c r="L80" s="67">
        <f>SUMIFS(data!$K:$K,data!$D:$D,$A80,data!$E:$E,L$1)</f>
        <v>1</v>
      </c>
      <c r="M80" s="67">
        <f>SUMIFS(data!$K:$K,data!$D:$D,$A80,data!$E:$E,M$1)</f>
        <v>43</v>
      </c>
      <c r="O80" s="20">
        <f t="shared" si="5"/>
        <v>32</v>
      </c>
      <c r="P80" s="20">
        <f t="shared" si="6"/>
        <v>60</v>
      </c>
      <c r="Q80" s="20">
        <f t="shared" si="7"/>
        <v>49</v>
      </c>
      <c r="R80" s="20">
        <f t="shared" si="8"/>
        <v>75</v>
      </c>
      <c r="T80" s="19">
        <f t="shared" si="9"/>
        <v>0.19907407407407407</v>
      </c>
    </row>
    <row r="81" spans="1:20" x14ac:dyDescent="0.3">
      <c r="A81" s="25" t="s">
        <v>42</v>
      </c>
      <c r="B81" s="67">
        <f>SUMIFS(data!$K:$K,data!$D:$D,$A81,data!$E:$E,B$1)</f>
        <v>8</v>
      </c>
      <c r="C81" s="67">
        <f>SUMIFS(data!$K:$K,data!$D:$D,$A81,data!$E:$E,C$1)</f>
        <v>13</v>
      </c>
      <c r="D81" s="67">
        <f>SUMIFS(data!$K:$K,data!$D:$D,$A81,data!$E:$E,D$1)</f>
        <v>14</v>
      </c>
      <c r="E81" s="67">
        <f>SUMIFS(data!$K:$K,data!$D:$D,$A81,data!$E:$E,E$1)</f>
        <v>25</v>
      </c>
      <c r="F81" s="67">
        <f>SUMIFS(data!$K:$K,data!$D:$D,$A81,data!$E:$E,F$1)</f>
        <v>16</v>
      </c>
      <c r="G81" s="67">
        <f>SUMIFS(data!$K:$K,data!$D:$D,$A81,data!$E:$E,G$1)</f>
        <v>33</v>
      </c>
      <c r="H81" s="67">
        <f>SUMIFS(data!$K:$K,data!$D:$D,$A81,data!$E:$E,H$1)</f>
        <v>55</v>
      </c>
      <c r="I81" s="67">
        <f>SUMIFS(data!$K:$K,data!$D:$D,$A81,data!$E:$E,I$1)</f>
        <v>40</v>
      </c>
      <c r="J81" s="67">
        <f>SUMIFS(data!$K:$K,data!$D:$D,$A81,data!$E:$E,J$1)</f>
        <v>34</v>
      </c>
      <c r="K81" s="67">
        <f>SUMIFS(data!$K:$K,data!$D:$D,$A81,data!$E:$E,K$1)</f>
        <v>62</v>
      </c>
      <c r="L81" s="67">
        <f>SUMIFS(data!$K:$K,data!$D:$D,$A81,data!$E:$E,L$1)</f>
        <v>76</v>
      </c>
      <c r="M81" s="67">
        <f>SUMIFS(data!$K:$K,data!$D:$D,$A81,data!$E:$E,M$1)</f>
        <v>226</v>
      </c>
      <c r="O81" s="20">
        <f t="shared" si="5"/>
        <v>35</v>
      </c>
      <c r="P81" s="20">
        <f t="shared" si="6"/>
        <v>74</v>
      </c>
      <c r="Q81" s="20">
        <f t="shared" si="7"/>
        <v>129</v>
      </c>
      <c r="R81" s="20">
        <f t="shared" si="8"/>
        <v>364</v>
      </c>
      <c r="T81" s="19">
        <f t="shared" si="9"/>
        <v>0.54651162790697672</v>
      </c>
    </row>
    <row r="82" spans="1:20" x14ac:dyDescent="0.3">
      <c r="A82" s="25" t="s">
        <v>60</v>
      </c>
      <c r="B82" s="67">
        <f>SUMIFS(data!$K:$K,data!$D:$D,$A82,data!$E:$E,B$1)</f>
        <v>19</v>
      </c>
      <c r="C82" s="67">
        <f>SUMIFS(data!$K:$K,data!$D:$D,$A82,data!$E:$E,C$1)</f>
        <v>27</v>
      </c>
      <c r="D82" s="67">
        <f>SUMIFS(data!$K:$K,data!$D:$D,$A82,data!$E:$E,D$1)</f>
        <v>22</v>
      </c>
      <c r="E82" s="67">
        <f>SUMIFS(data!$K:$K,data!$D:$D,$A82,data!$E:$E,E$1)</f>
        <v>35</v>
      </c>
      <c r="F82" s="67">
        <f>SUMIFS(data!$K:$K,data!$D:$D,$A82,data!$E:$E,F$1)</f>
        <v>25</v>
      </c>
      <c r="G82" s="67">
        <f>SUMIFS(data!$K:$K,data!$D:$D,$A82,data!$E:$E,G$1)</f>
        <v>26</v>
      </c>
      <c r="H82" s="67">
        <f>SUMIFS(data!$K:$K,data!$D:$D,$A82,data!$E:$E,H$1)</f>
        <v>25</v>
      </c>
      <c r="I82" s="67">
        <f>SUMIFS(data!$K:$K,data!$D:$D,$A82,data!$E:$E,I$1)</f>
        <v>29</v>
      </c>
      <c r="J82" s="67">
        <f>SUMIFS(data!$K:$K,data!$D:$D,$A82,data!$E:$E,J$1)</f>
        <v>75</v>
      </c>
      <c r="K82" s="67">
        <f>SUMIFS(data!$K:$K,data!$D:$D,$A82,data!$E:$E,K$1)</f>
        <v>69</v>
      </c>
      <c r="L82" s="67">
        <f>SUMIFS(data!$K:$K,data!$D:$D,$A82,data!$E:$E,L$1)</f>
        <v>146</v>
      </c>
      <c r="M82" s="67">
        <f>SUMIFS(data!$K:$K,data!$D:$D,$A82,data!$E:$E,M$1)</f>
        <v>404</v>
      </c>
      <c r="O82" s="20">
        <f t="shared" si="5"/>
        <v>68</v>
      </c>
      <c r="P82" s="20">
        <f t="shared" si="6"/>
        <v>86</v>
      </c>
      <c r="Q82" s="20">
        <f t="shared" si="7"/>
        <v>129</v>
      </c>
      <c r="R82" s="20">
        <f t="shared" si="8"/>
        <v>619</v>
      </c>
      <c r="T82" s="19">
        <f t="shared" si="9"/>
        <v>0.61086474501108645</v>
      </c>
    </row>
    <row r="83" spans="1:20" x14ac:dyDescent="0.3">
      <c r="A83" s="25" t="s">
        <v>33</v>
      </c>
      <c r="B83" s="67">
        <f>SUMIFS(data!$K:$K,data!$D:$D,$A83,data!$E:$E,B$1)</f>
        <v>14</v>
      </c>
      <c r="C83" s="67">
        <f>SUMIFS(data!$K:$K,data!$D:$D,$A83,data!$E:$E,C$1)</f>
        <v>26</v>
      </c>
      <c r="D83" s="67">
        <f>SUMIFS(data!$K:$K,data!$D:$D,$A83,data!$E:$E,D$1)</f>
        <v>20</v>
      </c>
      <c r="E83" s="67">
        <f>SUMIFS(data!$K:$K,data!$D:$D,$A83,data!$E:$E,E$1)</f>
        <v>33</v>
      </c>
      <c r="F83" s="67">
        <f>SUMIFS(data!$K:$K,data!$D:$D,$A83,data!$E:$E,F$1)</f>
        <v>28</v>
      </c>
      <c r="G83" s="67">
        <f>SUMIFS(data!$K:$K,data!$D:$D,$A83,data!$E:$E,G$1)</f>
        <v>44</v>
      </c>
      <c r="H83" s="67">
        <f>SUMIFS(data!$K:$K,data!$D:$D,$A83,data!$E:$E,H$1)</f>
        <v>42</v>
      </c>
      <c r="I83" s="67">
        <f>SUMIFS(data!$K:$K,data!$D:$D,$A83,data!$E:$E,I$1)</f>
        <v>44</v>
      </c>
      <c r="J83" s="67">
        <f>SUMIFS(data!$K:$K,data!$D:$D,$A83,data!$E:$E,J$1)</f>
        <v>56</v>
      </c>
      <c r="K83" s="67">
        <f>SUMIFS(data!$K:$K,data!$D:$D,$A83,data!$E:$E,K$1)</f>
        <v>113</v>
      </c>
      <c r="L83" s="67">
        <f>SUMIFS(data!$K:$K,data!$D:$D,$A83,data!$E:$E,L$1)</f>
        <v>76</v>
      </c>
      <c r="M83" s="67">
        <f>SUMIFS(data!$K:$K,data!$D:$D,$A83,data!$E:$E,M$1)</f>
        <v>243</v>
      </c>
      <c r="O83" s="20">
        <f t="shared" si="5"/>
        <v>60</v>
      </c>
      <c r="P83" s="20">
        <f t="shared" si="6"/>
        <v>105</v>
      </c>
      <c r="Q83" s="20">
        <f t="shared" si="7"/>
        <v>142</v>
      </c>
      <c r="R83" s="20">
        <f t="shared" si="8"/>
        <v>432</v>
      </c>
      <c r="T83" s="19">
        <f t="shared" si="9"/>
        <v>0.50338294993234101</v>
      </c>
    </row>
    <row r="84" spans="1:20" x14ac:dyDescent="0.3">
      <c r="A84" s="25" t="s">
        <v>23</v>
      </c>
      <c r="B84" s="67">
        <f>SUMIFS(data!$K:$K,data!$D:$D,$A84,data!$E:$E,B$1)</f>
        <v>7</v>
      </c>
      <c r="C84" s="67">
        <f>SUMIFS(data!$K:$K,data!$D:$D,$A84,data!$E:$E,C$1)</f>
        <v>11</v>
      </c>
      <c r="D84" s="67">
        <f>SUMIFS(data!$K:$K,data!$D:$D,$A84,data!$E:$E,D$1)</f>
        <v>15</v>
      </c>
      <c r="E84" s="67">
        <f>SUMIFS(data!$K:$K,data!$D:$D,$A84,data!$E:$E,E$1)</f>
        <v>12</v>
      </c>
      <c r="F84" s="67">
        <f>SUMIFS(data!$K:$K,data!$D:$D,$A84,data!$E:$E,F$1)</f>
        <v>11</v>
      </c>
      <c r="G84" s="67">
        <f>SUMIFS(data!$K:$K,data!$D:$D,$A84,data!$E:$E,G$1)</f>
        <v>14</v>
      </c>
      <c r="H84" s="67">
        <f>SUMIFS(data!$K:$K,data!$D:$D,$A84,data!$E:$E,H$1)</f>
        <v>5</v>
      </c>
      <c r="I84" s="67">
        <f>SUMIFS(data!$K:$K,data!$D:$D,$A84,data!$E:$E,I$1)</f>
        <v>43</v>
      </c>
      <c r="J84" s="67">
        <f>SUMIFS(data!$K:$K,data!$D:$D,$A84,data!$E:$E,J$1)</f>
        <v>23</v>
      </c>
      <c r="K84" s="67">
        <f>SUMIFS(data!$K:$K,data!$D:$D,$A84,data!$E:$E,K$1)</f>
        <v>66</v>
      </c>
      <c r="L84" s="67">
        <f>SUMIFS(data!$K:$K,data!$D:$D,$A84,data!$E:$E,L$1)</f>
        <v>51</v>
      </c>
      <c r="M84" s="67">
        <f>SUMIFS(data!$K:$K,data!$D:$D,$A84,data!$E:$E,M$1)</f>
        <v>337</v>
      </c>
      <c r="O84" s="20">
        <f t="shared" si="5"/>
        <v>33</v>
      </c>
      <c r="P84" s="20">
        <f t="shared" si="6"/>
        <v>37</v>
      </c>
      <c r="Q84" s="20">
        <f t="shared" si="7"/>
        <v>71</v>
      </c>
      <c r="R84" s="20">
        <f t="shared" si="8"/>
        <v>454</v>
      </c>
      <c r="T84" s="19">
        <f t="shared" si="9"/>
        <v>0.70756302521008407</v>
      </c>
    </row>
    <row r="85" spans="1:20" x14ac:dyDescent="0.3">
      <c r="A85" s="25" t="s">
        <v>58</v>
      </c>
      <c r="B85" s="67">
        <f>SUMIFS(data!$K:$K,data!$D:$D,$A85,data!$E:$E,B$1)</f>
        <v>13</v>
      </c>
      <c r="C85" s="67">
        <f>SUMIFS(data!$K:$K,data!$D:$D,$A85,data!$E:$E,C$1)</f>
        <v>11</v>
      </c>
      <c r="D85" s="67">
        <f>SUMIFS(data!$K:$K,data!$D:$D,$A85,data!$E:$E,D$1)</f>
        <v>11</v>
      </c>
      <c r="E85" s="67">
        <f>SUMIFS(data!$K:$K,data!$D:$D,$A85,data!$E:$E,E$1)</f>
        <v>24</v>
      </c>
      <c r="F85" s="67">
        <f>SUMIFS(data!$K:$K,data!$D:$D,$A85,data!$E:$E,F$1)</f>
        <v>21</v>
      </c>
      <c r="G85" s="67">
        <f>SUMIFS(data!$K:$K,data!$D:$D,$A85,data!$E:$E,G$1)</f>
        <v>23</v>
      </c>
      <c r="H85" s="67">
        <f>SUMIFS(data!$K:$K,data!$D:$D,$A85,data!$E:$E,H$1)</f>
        <v>29</v>
      </c>
      <c r="I85" s="67">
        <f>SUMIFS(data!$K:$K,data!$D:$D,$A85,data!$E:$E,I$1)</f>
        <v>47</v>
      </c>
      <c r="J85" s="67">
        <f>SUMIFS(data!$K:$K,data!$D:$D,$A85,data!$E:$E,J$1)</f>
        <v>38</v>
      </c>
      <c r="K85" s="67">
        <f>SUMIFS(data!$K:$K,data!$D:$D,$A85,data!$E:$E,K$1)</f>
        <v>102</v>
      </c>
      <c r="L85" s="67">
        <f>SUMIFS(data!$K:$K,data!$D:$D,$A85,data!$E:$E,L$1)</f>
        <v>100</v>
      </c>
      <c r="M85" s="67">
        <f>SUMIFS(data!$K:$K,data!$D:$D,$A85,data!$E:$E,M$1)</f>
        <v>176</v>
      </c>
      <c r="O85" s="20">
        <f t="shared" si="5"/>
        <v>35</v>
      </c>
      <c r="P85" s="20">
        <f t="shared" si="6"/>
        <v>68</v>
      </c>
      <c r="Q85" s="20">
        <f t="shared" si="7"/>
        <v>114</v>
      </c>
      <c r="R85" s="20">
        <f t="shared" si="8"/>
        <v>378</v>
      </c>
      <c r="T85" s="19">
        <f t="shared" si="9"/>
        <v>0.57647058823529407</v>
      </c>
    </row>
    <row r="86" spans="1:20" x14ac:dyDescent="0.3">
      <c r="A86" s="25" t="s">
        <v>48</v>
      </c>
      <c r="B86" s="67">
        <f>SUMIFS(data!$K:$K,data!$D:$D,$A86,data!$E:$E,B$1)</f>
        <v>9</v>
      </c>
      <c r="C86" s="67">
        <f>SUMIFS(data!$K:$K,data!$D:$D,$A86,data!$E:$E,C$1)</f>
        <v>15</v>
      </c>
      <c r="D86" s="67">
        <f>SUMIFS(data!$K:$K,data!$D:$D,$A86,data!$E:$E,D$1)</f>
        <v>19</v>
      </c>
      <c r="E86" s="67">
        <f>SUMIFS(data!$K:$K,data!$D:$D,$A86,data!$E:$E,E$1)</f>
        <v>24</v>
      </c>
      <c r="F86" s="67">
        <f>SUMIFS(data!$K:$K,data!$D:$D,$A86,data!$E:$E,F$1)</f>
        <v>24</v>
      </c>
      <c r="G86" s="67">
        <f>SUMIFS(data!$K:$K,data!$D:$D,$A86,data!$E:$E,G$1)</f>
        <v>19</v>
      </c>
      <c r="H86" s="67">
        <f>SUMIFS(data!$K:$K,data!$D:$D,$A86,data!$E:$E,H$1)</f>
        <v>20</v>
      </c>
      <c r="I86" s="67">
        <f>SUMIFS(data!$K:$K,data!$D:$D,$A86,data!$E:$E,I$1)</f>
        <v>44</v>
      </c>
      <c r="J86" s="67">
        <f>SUMIFS(data!$K:$K,data!$D:$D,$A86,data!$E:$E,J$1)</f>
        <v>71</v>
      </c>
      <c r="K86" s="67">
        <f>SUMIFS(data!$K:$K,data!$D:$D,$A86,data!$E:$E,K$1)</f>
        <v>36</v>
      </c>
      <c r="L86" s="67">
        <f>SUMIFS(data!$K:$K,data!$D:$D,$A86,data!$E:$E,L$1)</f>
        <v>79</v>
      </c>
      <c r="M86" s="67">
        <f>SUMIFS(data!$K:$K,data!$D:$D,$A86,data!$E:$E,M$1)</f>
        <v>74</v>
      </c>
      <c r="O86" s="20">
        <f t="shared" si="5"/>
        <v>43</v>
      </c>
      <c r="P86" s="20">
        <f t="shared" si="6"/>
        <v>67</v>
      </c>
      <c r="Q86" s="20">
        <f t="shared" si="7"/>
        <v>135</v>
      </c>
      <c r="R86" s="20">
        <f t="shared" si="8"/>
        <v>189</v>
      </c>
      <c r="T86" s="19">
        <f t="shared" si="9"/>
        <v>0.33640552995391704</v>
      </c>
    </row>
    <row r="87" spans="1:20" x14ac:dyDescent="0.3">
      <c r="A87" s="25" t="s">
        <v>103</v>
      </c>
      <c r="B87" s="67">
        <f>SUMIFS(data!$K:$K,data!$D:$D,$A87,data!$E:$E,B$1)</f>
        <v>17</v>
      </c>
      <c r="C87" s="67">
        <f>SUMIFS(data!$K:$K,data!$D:$D,$A87,data!$E:$E,C$1)</f>
        <v>13</v>
      </c>
      <c r="D87" s="67">
        <f>SUMIFS(data!$K:$K,data!$D:$D,$A87,data!$E:$E,D$1)</f>
        <v>20</v>
      </c>
      <c r="E87" s="67">
        <f>SUMIFS(data!$K:$K,data!$D:$D,$A87,data!$E:$E,E$1)</f>
        <v>20</v>
      </c>
      <c r="F87" s="67">
        <f>SUMIFS(data!$K:$K,data!$D:$D,$A87,data!$E:$E,F$1)</f>
        <v>19</v>
      </c>
      <c r="G87" s="67">
        <f>SUMIFS(data!$K:$K,data!$D:$D,$A87,data!$E:$E,G$1)</f>
        <v>29</v>
      </c>
      <c r="H87" s="67">
        <f>SUMIFS(data!$K:$K,data!$D:$D,$A87,data!$E:$E,H$1)</f>
        <v>34</v>
      </c>
      <c r="I87" s="67">
        <f>SUMIFS(data!$K:$K,data!$D:$D,$A87,data!$E:$E,I$1)</f>
        <v>9</v>
      </c>
      <c r="J87" s="67">
        <f>SUMIFS(data!$K:$K,data!$D:$D,$A87,data!$E:$E,J$1)</f>
        <v>30</v>
      </c>
      <c r="K87" s="67">
        <f>SUMIFS(data!$K:$K,data!$D:$D,$A87,data!$E:$E,K$1)</f>
        <v>62</v>
      </c>
      <c r="L87" s="67">
        <f>SUMIFS(data!$K:$K,data!$D:$D,$A87,data!$E:$E,L$1)</f>
        <v>49</v>
      </c>
      <c r="M87" s="67">
        <f>SUMIFS(data!$K:$K,data!$D:$D,$A87,data!$E:$E,M$1)</f>
        <v>62</v>
      </c>
      <c r="O87" s="20">
        <f t="shared" si="5"/>
        <v>50</v>
      </c>
      <c r="P87" s="20">
        <f t="shared" si="6"/>
        <v>68</v>
      </c>
      <c r="Q87" s="20">
        <f t="shared" si="7"/>
        <v>73</v>
      </c>
      <c r="R87" s="20">
        <f t="shared" si="8"/>
        <v>173</v>
      </c>
      <c r="T87" s="19">
        <f t="shared" si="9"/>
        <v>0.33791208791208793</v>
      </c>
    </row>
    <row r="88" spans="1:20" x14ac:dyDescent="0.3">
      <c r="A88" s="25" t="s">
        <v>56</v>
      </c>
      <c r="B88" s="67">
        <f>SUMIFS(data!$K:$K,data!$D:$D,$A88,data!$E:$E,B$1)</f>
        <v>38</v>
      </c>
      <c r="C88" s="67">
        <f>SUMIFS(data!$K:$K,data!$D:$D,$A88,data!$E:$E,C$1)</f>
        <v>46</v>
      </c>
      <c r="D88" s="67">
        <f>SUMIFS(data!$K:$K,data!$D:$D,$A88,data!$E:$E,D$1)</f>
        <v>38</v>
      </c>
      <c r="E88" s="67">
        <f>SUMIFS(data!$K:$K,data!$D:$D,$A88,data!$E:$E,E$1)</f>
        <v>28</v>
      </c>
      <c r="F88" s="67">
        <f>SUMIFS(data!$K:$K,data!$D:$D,$A88,data!$E:$E,F$1)</f>
        <v>32</v>
      </c>
      <c r="G88" s="67">
        <f>SUMIFS(data!$K:$K,data!$D:$D,$A88,data!$E:$E,G$1)</f>
        <v>33</v>
      </c>
      <c r="H88" s="67">
        <f>SUMIFS(data!$K:$K,data!$D:$D,$A88,data!$E:$E,H$1)</f>
        <v>43</v>
      </c>
      <c r="I88" s="67">
        <f>SUMIFS(data!$K:$K,data!$D:$D,$A88,data!$E:$E,I$1)</f>
        <v>72</v>
      </c>
      <c r="J88" s="67">
        <f>SUMIFS(data!$K:$K,data!$D:$D,$A88,data!$E:$E,J$1)</f>
        <v>110</v>
      </c>
      <c r="K88" s="67">
        <f>SUMIFS(data!$K:$K,data!$D:$D,$A88,data!$E:$E,K$1)</f>
        <v>144</v>
      </c>
      <c r="L88" s="67">
        <f>SUMIFS(data!$K:$K,data!$D:$D,$A88,data!$E:$E,L$1)</f>
        <v>108</v>
      </c>
      <c r="M88" s="67">
        <f>SUMIFS(data!$K:$K,data!$D:$D,$A88,data!$E:$E,M$1)</f>
        <v>79</v>
      </c>
      <c r="O88" s="20">
        <f t="shared" si="5"/>
        <v>122</v>
      </c>
      <c r="P88" s="20">
        <f t="shared" si="6"/>
        <v>93</v>
      </c>
      <c r="Q88" s="20">
        <f t="shared" si="7"/>
        <v>225</v>
      </c>
      <c r="R88" s="20">
        <f t="shared" si="8"/>
        <v>331</v>
      </c>
      <c r="T88" s="19">
        <f t="shared" si="9"/>
        <v>0.27107652399481191</v>
      </c>
    </row>
    <row r="89" spans="1:20" x14ac:dyDescent="0.3">
      <c r="A89" s="25" t="s">
        <v>54</v>
      </c>
      <c r="B89" s="67">
        <f>SUMIFS(data!$K:$K,data!$D:$D,$A89,data!$E:$E,B$1)</f>
        <v>22</v>
      </c>
      <c r="C89" s="67">
        <f>SUMIFS(data!$K:$K,data!$D:$D,$A89,data!$E:$E,C$1)</f>
        <v>32</v>
      </c>
      <c r="D89" s="67">
        <f>SUMIFS(data!$K:$K,data!$D:$D,$A89,data!$E:$E,D$1)</f>
        <v>31</v>
      </c>
      <c r="E89" s="67">
        <f>SUMIFS(data!$K:$K,data!$D:$D,$A89,data!$E:$E,E$1)</f>
        <v>36</v>
      </c>
      <c r="F89" s="67">
        <f>SUMIFS(data!$K:$K,data!$D:$D,$A89,data!$E:$E,F$1)</f>
        <v>49</v>
      </c>
      <c r="G89" s="67">
        <f>SUMIFS(data!$K:$K,data!$D:$D,$A89,data!$E:$E,G$1)</f>
        <v>26</v>
      </c>
      <c r="H89" s="67">
        <f>SUMIFS(data!$K:$K,data!$D:$D,$A89,data!$E:$E,H$1)</f>
        <v>44</v>
      </c>
      <c r="I89" s="67">
        <f>SUMIFS(data!$K:$K,data!$D:$D,$A89,data!$E:$E,I$1)</f>
        <v>65</v>
      </c>
      <c r="J89" s="67">
        <f>SUMIFS(data!$K:$K,data!$D:$D,$A89,data!$E:$E,J$1)</f>
        <v>129</v>
      </c>
      <c r="K89" s="67">
        <f>SUMIFS(data!$K:$K,data!$D:$D,$A89,data!$E:$E,K$1)</f>
        <v>113</v>
      </c>
      <c r="L89" s="67">
        <f>SUMIFS(data!$K:$K,data!$D:$D,$A89,data!$E:$E,L$1)</f>
        <v>132</v>
      </c>
      <c r="M89" s="67">
        <f>SUMIFS(data!$K:$K,data!$D:$D,$A89,data!$E:$E,M$1)</f>
        <v>317</v>
      </c>
      <c r="O89" s="20">
        <f t="shared" si="5"/>
        <v>85</v>
      </c>
      <c r="P89" s="20">
        <f t="shared" si="6"/>
        <v>111</v>
      </c>
      <c r="Q89" s="20">
        <f t="shared" si="7"/>
        <v>238</v>
      </c>
      <c r="R89" s="20">
        <f t="shared" si="8"/>
        <v>562</v>
      </c>
      <c r="T89" s="19">
        <f t="shared" si="9"/>
        <v>0.47891566265060243</v>
      </c>
    </row>
    <row r="90" spans="1:20" x14ac:dyDescent="0.3">
      <c r="A90" s="25" t="s">
        <v>50</v>
      </c>
      <c r="B90" s="67">
        <f>SUMIFS(data!$K:$K,data!$D:$D,$A90,data!$E:$E,B$1)</f>
        <v>29</v>
      </c>
      <c r="C90" s="67">
        <f>SUMIFS(data!$K:$K,data!$D:$D,$A90,data!$E:$E,C$1)</f>
        <v>34</v>
      </c>
      <c r="D90" s="67">
        <f>SUMIFS(data!$K:$K,data!$D:$D,$A90,data!$E:$E,D$1)</f>
        <v>30</v>
      </c>
      <c r="E90" s="67">
        <f>SUMIFS(data!$K:$K,data!$D:$D,$A90,data!$E:$E,E$1)</f>
        <v>32</v>
      </c>
      <c r="F90" s="67">
        <f>SUMIFS(data!$K:$K,data!$D:$D,$A90,data!$E:$E,F$1)</f>
        <v>43</v>
      </c>
      <c r="G90" s="67">
        <f>SUMIFS(data!$K:$K,data!$D:$D,$A90,data!$E:$E,G$1)</f>
        <v>49</v>
      </c>
      <c r="H90" s="67">
        <f>SUMIFS(data!$K:$K,data!$D:$D,$A90,data!$E:$E,H$1)</f>
        <v>41</v>
      </c>
      <c r="I90" s="67">
        <f>SUMIFS(data!$K:$K,data!$D:$D,$A90,data!$E:$E,I$1)</f>
        <v>62</v>
      </c>
      <c r="J90" s="67">
        <f>SUMIFS(data!$K:$K,data!$D:$D,$A90,data!$E:$E,J$1)</f>
        <v>93</v>
      </c>
      <c r="K90" s="67">
        <f>SUMIFS(data!$K:$K,data!$D:$D,$A90,data!$E:$E,K$1)</f>
        <v>109</v>
      </c>
      <c r="L90" s="67">
        <f>SUMIFS(data!$K:$K,data!$D:$D,$A90,data!$E:$E,L$1)</f>
        <v>71</v>
      </c>
      <c r="M90" s="67">
        <f>SUMIFS(data!$K:$K,data!$D:$D,$A90,data!$E:$E,M$1)</f>
        <v>198</v>
      </c>
      <c r="O90" s="20">
        <f t="shared" si="5"/>
        <v>93</v>
      </c>
      <c r="P90" s="20">
        <f t="shared" si="6"/>
        <v>124</v>
      </c>
      <c r="Q90" s="20">
        <f t="shared" si="7"/>
        <v>196</v>
      </c>
      <c r="R90" s="20">
        <f t="shared" si="8"/>
        <v>378</v>
      </c>
      <c r="T90" s="19">
        <f t="shared" si="9"/>
        <v>0.36030341340075855</v>
      </c>
    </row>
    <row r="91" spans="1:20" x14ac:dyDescent="0.3">
      <c r="A91" s="25" t="s">
        <v>36</v>
      </c>
      <c r="B91" s="67">
        <f>SUMIFS(data!$K:$K,data!$D:$D,$A91,data!$E:$E,B$1)</f>
        <v>23</v>
      </c>
      <c r="C91" s="67">
        <f>SUMIFS(data!$K:$K,data!$D:$D,$A91,data!$E:$E,C$1)</f>
        <v>37</v>
      </c>
      <c r="D91" s="67">
        <f>SUMIFS(data!$K:$K,data!$D:$D,$A91,data!$E:$E,D$1)</f>
        <v>29</v>
      </c>
      <c r="E91" s="67">
        <f>SUMIFS(data!$K:$K,data!$D:$D,$A91,data!$E:$E,E$1)</f>
        <v>28</v>
      </c>
      <c r="F91" s="67">
        <f>SUMIFS(data!$K:$K,data!$D:$D,$A91,data!$E:$E,F$1)</f>
        <v>28</v>
      </c>
      <c r="G91" s="67">
        <f>SUMIFS(data!$K:$K,data!$D:$D,$A91,data!$E:$E,G$1)</f>
        <v>46</v>
      </c>
      <c r="H91" s="67">
        <f>SUMIFS(data!$K:$K,data!$D:$D,$A91,data!$E:$E,H$1)</f>
        <v>18</v>
      </c>
      <c r="I91" s="67">
        <f>SUMIFS(data!$K:$K,data!$D:$D,$A91,data!$E:$E,I$1)</f>
        <v>42</v>
      </c>
      <c r="J91" s="67">
        <f>SUMIFS(data!$K:$K,data!$D:$D,$A91,data!$E:$E,J$1)</f>
        <v>74</v>
      </c>
      <c r="K91" s="67">
        <f>SUMIFS(data!$K:$K,data!$D:$D,$A91,data!$E:$E,K$1)</f>
        <v>40</v>
      </c>
      <c r="L91" s="67">
        <f>SUMIFS(data!$K:$K,data!$D:$D,$A91,data!$E:$E,L$1)</f>
        <v>167</v>
      </c>
      <c r="M91" s="67">
        <f>SUMIFS(data!$K:$K,data!$D:$D,$A91,data!$E:$E,M$1)</f>
        <v>636</v>
      </c>
      <c r="O91" s="20">
        <f t="shared" si="5"/>
        <v>89</v>
      </c>
      <c r="P91" s="20">
        <f t="shared" si="6"/>
        <v>102</v>
      </c>
      <c r="Q91" s="20">
        <f t="shared" si="7"/>
        <v>134</v>
      </c>
      <c r="R91" s="20">
        <f t="shared" si="8"/>
        <v>843</v>
      </c>
      <c r="T91" s="19">
        <f t="shared" si="9"/>
        <v>0.64554794520547942</v>
      </c>
    </row>
    <row r="92" spans="1:20" x14ac:dyDescent="0.3">
      <c r="A92" s="25" t="s">
        <v>98</v>
      </c>
      <c r="B92" s="67">
        <f>SUMIFS(data!$K:$K,data!$D:$D,$A92,data!$E:$E,B$1)</f>
        <v>14</v>
      </c>
      <c r="C92" s="67">
        <f>SUMIFS(data!$K:$K,data!$D:$D,$A92,data!$E:$E,C$1)</f>
        <v>32</v>
      </c>
      <c r="D92" s="67">
        <f>SUMIFS(data!$K:$K,data!$D:$D,$A92,data!$E:$E,D$1)</f>
        <v>15</v>
      </c>
      <c r="E92" s="67">
        <f>SUMIFS(data!$K:$K,data!$D:$D,$A92,data!$E:$E,E$1)</f>
        <v>30</v>
      </c>
      <c r="F92" s="67">
        <f>SUMIFS(data!$K:$K,data!$D:$D,$A92,data!$E:$E,F$1)</f>
        <v>17</v>
      </c>
      <c r="G92" s="67">
        <f>SUMIFS(data!$K:$K,data!$D:$D,$A92,data!$E:$E,G$1)</f>
        <v>33</v>
      </c>
      <c r="H92" s="67">
        <f>SUMIFS(data!$K:$K,data!$D:$D,$A92,data!$E:$E,H$1)</f>
        <v>55</v>
      </c>
      <c r="I92" s="67">
        <f>SUMIFS(data!$K:$K,data!$D:$D,$A92,data!$E:$E,I$1)</f>
        <v>57</v>
      </c>
      <c r="J92" s="67">
        <f>SUMIFS(data!$K:$K,data!$D:$D,$A92,data!$E:$E,J$1)</f>
        <v>28</v>
      </c>
      <c r="K92" s="67">
        <f>SUMIFS(data!$K:$K,data!$D:$D,$A92,data!$E:$E,K$1)</f>
        <v>63</v>
      </c>
      <c r="L92" s="67">
        <f>SUMIFS(data!$K:$K,data!$D:$D,$A92,data!$E:$E,L$1)</f>
        <v>25</v>
      </c>
      <c r="M92" s="67">
        <f>SUMIFS(data!$K:$K,data!$D:$D,$A92,data!$E:$E,M$1)</f>
        <v>91</v>
      </c>
      <c r="O92" s="20">
        <f t="shared" si="5"/>
        <v>61</v>
      </c>
      <c r="P92" s="20">
        <f t="shared" si="6"/>
        <v>80</v>
      </c>
      <c r="Q92" s="20">
        <f t="shared" si="7"/>
        <v>140</v>
      </c>
      <c r="R92" s="20">
        <f t="shared" si="8"/>
        <v>179</v>
      </c>
      <c r="T92" s="19">
        <f t="shared" si="9"/>
        <v>0.2565217391304348</v>
      </c>
    </row>
    <row r="93" spans="1:20" x14ac:dyDescent="0.3">
      <c r="A93" s="25" t="s">
        <v>123</v>
      </c>
      <c r="B93" s="67">
        <f>SUMIFS(data!$K:$K,data!$D:$D,$A93,data!$E:$E,B$1)</f>
        <v>1</v>
      </c>
      <c r="C93" s="67">
        <f>SUMIFS(data!$K:$K,data!$D:$D,$A93,data!$E:$E,C$1)</f>
        <v>4</v>
      </c>
      <c r="D93" s="67">
        <f>SUMIFS(data!$K:$K,data!$D:$D,$A93,data!$E:$E,D$1)</f>
        <v>2</v>
      </c>
      <c r="E93" s="67">
        <f>SUMIFS(data!$K:$K,data!$D:$D,$A93,data!$E:$E,E$1)</f>
        <v>0</v>
      </c>
      <c r="F93" s="67">
        <f>SUMIFS(data!$K:$K,data!$D:$D,$A93,data!$E:$E,F$1)</f>
        <v>0</v>
      </c>
      <c r="G93" s="67">
        <f>SUMIFS(data!$K:$K,data!$D:$D,$A93,data!$E:$E,G$1)</f>
        <v>0</v>
      </c>
      <c r="H93" s="67">
        <f>SUMIFS(data!$K:$K,data!$D:$D,$A93,data!$E:$E,H$1)</f>
        <v>0</v>
      </c>
      <c r="I93" s="67">
        <f>SUMIFS(data!$K:$K,data!$D:$D,$A93,data!$E:$E,I$1)</f>
        <v>16</v>
      </c>
      <c r="J93" s="67">
        <f>SUMIFS(data!$K:$K,data!$D:$D,$A93,data!$E:$E,J$1)</f>
        <v>0</v>
      </c>
      <c r="K93" s="67">
        <f>SUMIFS(data!$K:$K,data!$D:$D,$A93,data!$E:$E,K$1)</f>
        <v>14</v>
      </c>
      <c r="L93" s="67">
        <f>SUMIFS(data!$K:$K,data!$D:$D,$A93,data!$E:$E,L$1)</f>
        <v>0</v>
      </c>
      <c r="M93" s="67">
        <f>SUMIFS(data!$K:$K,data!$D:$D,$A93,data!$E:$E,M$1)</f>
        <v>88</v>
      </c>
      <c r="O93" s="20">
        <f t="shared" si="5"/>
        <v>7</v>
      </c>
      <c r="P93" s="20">
        <f t="shared" si="6"/>
        <v>0</v>
      </c>
      <c r="Q93" s="20">
        <f t="shared" si="7"/>
        <v>16</v>
      </c>
      <c r="R93" s="20">
        <f t="shared" si="8"/>
        <v>102</v>
      </c>
      <c r="T93" s="19">
        <f t="shared" si="9"/>
        <v>0.76</v>
      </c>
    </row>
    <row r="94" spans="1:20" x14ac:dyDescent="0.3">
      <c r="A94" s="25" t="s">
        <v>35</v>
      </c>
      <c r="B94" s="67">
        <f>SUMIFS(data!$K:$K,data!$D:$D,$A94,data!$E:$E,B$1)</f>
        <v>19</v>
      </c>
      <c r="C94" s="67">
        <f>SUMIFS(data!$K:$K,data!$D:$D,$A94,data!$E:$E,C$1)</f>
        <v>30</v>
      </c>
      <c r="D94" s="67">
        <f>SUMIFS(data!$K:$K,data!$D:$D,$A94,data!$E:$E,D$1)</f>
        <v>22</v>
      </c>
      <c r="E94" s="67">
        <f>SUMIFS(data!$K:$K,data!$D:$D,$A94,data!$E:$E,E$1)</f>
        <v>36</v>
      </c>
      <c r="F94" s="67">
        <f>SUMIFS(data!$K:$K,data!$D:$D,$A94,data!$E:$E,F$1)</f>
        <v>34</v>
      </c>
      <c r="G94" s="67">
        <f>SUMIFS(data!$K:$K,data!$D:$D,$A94,data!$E:$E,G$1)</f>
        <v>27</v>
      </c>
      <c r="H94" s="67">
        <f>SUMIFS(data!$K:$K,data!$D:$D,$A94,data!$E:$E,H$1)</f>
        <v>29</v>
      </c>
      <c r="I94" s="67">
        <f>SUMIFS(data!$K:$K,data!$D:$D,$A94,data!$E:$E,I$1)</f>
        <v>45</v>
      </c>
      <c r="J94" s="67">
        <f>SUMIFS(data!$K:$K,data!$D:$D,$A94,data!$E:$E,J$1)</f>
        <v>30</v>
      </c>
      <c r="K94" s="67">
        <f>SUMIFS(data!$K:$K,data!$D:$D,$A94,data!$E:$E,K$1)</f>
        <v>150</v>
      </c>
      <c r="L94" s="67">
        <f>SUMIFS(data!$K:$K,data!$D:$D,$A94,data!$E:$E,L$1)</f>
        <v>74</v>
      </c>
      <c r="M94" s="67">
        <f>SUMIFS(data!$K:$K,data!$D:$D,$A94,data!$E:$E,M$1)</f>
        <v>158</v>
      </c>
      <c r="O94" s="20">
        <f t="shared" si="5"/>
        <v>71</v>
      </c>
      <c r="P94" s="20">
        <f t="shared" si="6"/>
        <v>97</v>
      </c>
      <c r="Q94" s="20">
        <f t="shared" si="7"/>
        <v>104</v>
      </c>
      <c r="R94" s="20">
        <f t="shared" si="8"/>
        <v>382</v>
      </c>
      <c r="T94" s="19">
        <f t="shared" si="9"/>
        <v>0.47553516819571867</v>
      </c>
    </row>
    <row r="95" spans="1:20" x14ac:dyDescent="0.3">
      <c r="A95" s="25" t="s">
        <v>39</v>
      </c>
      <c r="B95" s="67">
        <f>SUMIFS(data!$K:$K,data!$D:$D,$A95,data!$E:$E,B$1)</f>
        <v>19</v>
      </c>
      <c r="C95" s="67">
        <f>SUMIFS(data!$K:$K,data!$D:$D,$A95,data!$E:$E,C$1)</f>
        <v>21</v>
      </c>
      <c r="D95" s="67">
        <f>SUMIFS(data!$K:$K,data!$D:$D,$A95,data!$E:$E,D$1)</f>
        <v>17</v>
      </c>
      <c r="E95" s="67">
        <f>SUMIFS(data!$K:$K,data!$D:$D,$A95,data!$E:$E,E$1)</f>
        <v>37</v>
      </c>
      <c r="F95" s="67">
        <f>SUMIFS(data!$K:$K,data!$D:$D,$A95,data!$E:$E,F$1)</f>
        <v>37</v>
      </c>
      <c r="G95" s="67">
        <f>SUMIFS(data!$K:$K,data!$D:$D,$A95,data!$E:$E,G$1)</f>
        <v>31</v>
      </c>
      <c r="H95" s="67">
        <f>SUMIFS(data!$K:$K,data!$D:$D,$A95,data!$E:$E,H$1)</f>
        <v>38</v>
      </c>
      <c r="I95" s="67">
        <f>SUMIFS(data!$K:$K,data!$D:$D,$A95,data!$E:$E,I$1)</f>
        <v>49</v>
      </c>
      <c r="J95" s="67">
        <f>SUMIFS(data!$K:$K,data!$D:$D,$A95,data!$E:$E,J$1)</f>
        <v>52</v>
      </c>
      <c r="K95" s="67">
        <f>SUMIFS(data!$K:$K,data!$D:$D,$A95,data!$E:$E,K$1)</f>
        <v>50</v>
      </c>
      <c r="L95" s="67">
        <f>SUMIFS(data!$K:$K,data!$D:$D,$A95,data!$E:$E,L$1)</f>
        <v>101</v>
      </c>
      <c r="M95" s="67">
        <f>SUMIFS(data!$K:$K,data!$D:$D,$A95,data!$E:$E,M$1)</f>
        <v>67</v>
      </c>
      <c r="O95" s="20">
        <f t="shared" si="5"/>
        <v>57</v>
      </c>
      <c r="P95" s="20">
        <f t="shared" si="6"/>
        <v>105</v>
      </c>
      <c r="Q95" s="20">
        <f t="shared" si="7"/>
        <v>139</v>
      </c>
      <c r="R95" s="20">
        <f t="shared" si="8"/>
        <v>218</v>
      </c>
      <c r="T95" s="19">
        <f t="shared" si="9"/>
        <v>0.31021194605009633</v>
      </c>
    </row>
    <row r="96" spans="1:20" x14ac:dyDescent="0.3">
      <c r="A96" s="25" t="s">
        <v>51</v>
      </c>
      <c r="B96" s="67">
        <f>SUMIFS(data!$K:$K,data!$D:$D,$A96,data!$E:$E,B$1)</f>
        <v>30</v>
      </c>
      <c r="C96" s="67">
        <f>SUMIFS(data!$K:$K,data!$D:$D,$A96,data!$E:$E,C$1)</f>
        <v>35</v>
      </c>
      <c r="D96" s="67">
        <f>SUMIFS(data!$K:$K,data!$D:$D,$A96,data!$E:$E,D$1)</f>
        <v>32</v>
      </c>
      <c r="E96" s="67">
        <f>SUMIFS(data!$K:$K,data!$D:$D,$A96,data!$E:$E,E$1)</f>
        <v>34</v>
      </c>
      <c r="F96" s="67">
        <f>SUMIFS(data!$K:$K,data!$D:$D,$A96,data!$E:$E,F$1)</f>
        <v>37</v>
      </c>
      <c r="G96" s="67">
        <f>SUMIFS(data!$K:$K,data!$D:$D,$A96,data!$E:$E,G$1)</f>
        <v>67</v>
      </c>
      <c r="H96" s="67">
        <f>SUMIFS(data!$K:$K,data!$D:$D,$A96,data!$E:$E,H$1)</f>
        <v>57</v>
      </c>
      <c r="I96" s="67">
        <f>SUMIFS(data!$K:$K,data!$D:$D,$A96,data!$E:$E,I$1)</f>
        <v>79</v>
      </c>
      <c r="J96" s="67">
        <f>SUMIFS(data!$K:$K,data!$D:$D,$A96,data!$E:$E,J$1)</f>
        <v>87</v>
      </c>
      <c r="K96" s="67">
        <f>SUMIFS(data!$K:$K,data!$D:$D,$A96,data!$E:$E,K$1)</f>
        <v>96</v>
      </c>
      <c r="L96" s="67">
        <f>SUMIFS(data!$K:$K,data!$D:$D,$A96,data!$E:$E,L$1)</f>
        <v>156</v>
      </c>
      <c r="M96" s="67">
        <f>SUMIFS(data!$K:$K,data!$D:$D,$A96,data!$E:$E,M$1)</f>
        <v>403</v>
      </c>
      <c r="O96" s="20">
        <f t="shared" si="5"/>
        <v>97</v>
      </c>
      <c r="P96" s="20">
        <f t="shared" si="6"/>
        <v>138</v>
      </c>
      <c r="Q96" s="20">
        <f t="shared" si="7"/>
        <v>223</v>
      </c>
      <c r="R96" s="20">
        <f t="shared" si="8"/>
        <v>655</v>
      </c>
      <c r="T96" s="19">
        <f t="shared" si="9"/>
        <v>0.50134770889487867</v>
      </c>
    </row>
    <row r="97" spans="1:20" x14ac:dyDescent="0.3">
      <c r="A97" s="25" t="s">
        <v>47</v>
      </c>
      <c r="B97" s="67">
        <f>SUMIFS(data!$K:$K,data!$D:$D,$A97,data!$E:$E,B$1)</f>
        <v>42</v>
      </c>
      <c r="C97" s="67">
        <f>SUMIFS(data!$K:$K,data!$D:$D,$A97,data!$E:$E,C$1)</f>
        <v>62</v>
      </c>
      <c r="D97" s="67">
        <f>SUMIFS(data!$K:$K,data!$D:$D,$A97,data!$E:$E,D$1)</f>
        <v>55</v>
      </c>
      <c r="E97" s="67">
        <f>SUMIFS(data!$K:$K,data!$D:$D,$A97,data!$E:$E,E$1)</f>
        <v>75</v>
      </c>
      <c r="F97" s="67">
        <f>SUMIFS(data!$K:$K,data!$D:$D,$A97,data!$E:$E,F$1)</f>
        <v>57</v>
      </c>
      <c r="G97" s="67">
        <f>SUMIFS(data!$K:$K,data!$D:$D,$A97,data!$E:$E,G$1)</f>
        <v>42</v>
      </c>
      <c r="H97" s="67">
        <f>SUMIFS(data!$K:$K,data!$D:$D,$A97,data!$E:$E,H$1)</f>
        <v>91</v>
      </c>
      <c r="I97" s="67">
        <f>SUMIFS(data!$K:$K,data!$D:$D,$A97,data!$E:$E,I$1)</f>
        <v>100</v>
      </c>
      <c r="J97" s="67">
        <f>SUMIFS(data!$K:$K,data!$D:$D,$A97,data!$E:$E,J$1)</f>
        <v>102</v>
      </c>
      <c r="K97" s="67">
        <f>SUMIFS(data!$K:$K,data!$D:$D,$A97,data!$E:$E,K$1)</f>
        <v>188</v>
      </c>
      <c r="L97" s="67">
        <f>SUMIFS(data!$K:$K,data!$D:$D,$A97,data!$E:$E,L$1)</f>
        <v>139</v>
      </c>
      <c r="M97" s="67">
        <f>SUMIFS(data!$K:$K,data!$D:$D,$A97,data!$E:$E,M$1)</f>
        <v>456</v>
      </c>
      <c r="O97" s="20">
        <f t="shared" si="5"/>
        <v>159</v>
      </c>
      <c r="P97" s="20">
        <f t="shared" si="6"/>
        <v>174</v>
      </c>
      <c r="Q97" s="20">
        <f t="shared" si="7"/>
        <v>293</v>
      </c>
      <c r="R97" s="20">
        <f t="shared" si="8"/>
        <v>783</v>
      </c>
      <c r="T97" s="19">
        <f t="shared" si="9"/>
        <v>0.44286728176011353</v>
      </c>
    </row>
    <row r="98" spans="1:20" x14ac:dyDescent="0.3">
      <c r="A98" s="25" t="s">
        <v>38</v>
      </c>
      <c r="B98" s="67">
        <f>SUMIFS(data!$K:$K,data!$D:$D,$A98,data!$E:$E,B$1)</f>
        <v>18</v>
      </c>
      <c r="C98" s="67">
        <f>SUMIFS(data!$K:$K,data!$D:$D,$A98,data!$E:$E,C$1)</f>
        <v>34</v>
      </c>
      <c r="D98" s="67">
        <f>SUMIFS(data!$K:$K,data!$D:$D,$A98,data!$E:$E,D$1)</f>
        <v>23</v>
      </c>
      <c r="E98" s="67">
        <f>SUMIFS(data!$K:$K,data!$D:$D,$A98,data!$E:$E,E$1)</f>
        <v>35</v>
      </c>
      <c r="F98" s="67">
        <f>SUMIFS(data!$K:$K,data!$D:$D,$A98,data!$E:$E,F$1)</f>
        <v>37</v>
      </c>
      <c r="G98" s="67">
        <f>SUMIFS(data!$K:$K,data!$D:$D,$A98,data!$E:$E,G$1)</f>
        <v>47</v>
      </c>
      <c r="H98" s="67">
        <f>SUMIFS(data!$K:$K,data!$D:$D,$A98,data!$E:$E,H$1)</f>
        <v>54</v>
      </c>
      <c r="I98" s="67">
        <f>SUMIFS(data!$K:$K,data!$D:$D,$A98,data!$E:$E,I$1)</f>
        <v>83</v>
      </c>
      <c r="J98" s="67">
        <f>SUMIFS(data!$K:$K,data!$D:$D,$A98,data!$E:$E,J$1)</f>
        <v>77</v>
      </c>
      <c r="K98" s="67">
        <f>SUMIFS(data!$K:$K,data!$D:$D,$A98,data!$E:$E,K$1)</f>
        <v>95</v>
      </c>
      <c r="L98" s="67">
        <f>SUMIFS(data!$K:$K,data!$D:$D,$A98,data!$E:$E,L$1)</f>
        <v>160</v>
      </c>
      <c r="M98" s="67">
        <f>SUMIFS(data!$K:$K,data!$D:$D,$A98,data!$E:$E,M$1)</f>
        <v>281</v>
      </c>
      <c r="O98" s="20">
        <f t="shared" si="5"/>
        <v>75</v>
      </c>
      <c r="P98" s="20">
        <f t="shared" si="6"/>
        <v>119</v>
      </c>
      <c r="Q98" s="20">
        <f t="shared" si="7"/>
        <v>214</v>
      </c>
      <c r="R98" s="20">
        <f t="shared" si="8"/>
        <v>536</v>
      </c>
      <c r="T98" s="19">
        <f t="shared" si="9"/>
        <v>0.48834745762711862</v>
      </c>
    </row>
    <row r="99" spans="1:20" x14ac:dyDescent="0.3">
      <c r="A99" s="25"/>
      <c r="B99" s="67"/>
      <c r="C99" s="67"/>
      <c r="D99" s="67"/>
      <c r="E99" s="67"/>
      <c r="F99" s="67"/>
      <c r="G99" s="67"/>
      <c r="H99" s="67"/>
      <c r="I99" s="67"/>
      <c r="J99" s="67"/>
      <c r="K99" s="67"/>
      <c r="L99" s="67"/>
      <c r="M99" s="67"/>
    </row>
  </sheetData>
  <pageMargins left="0.511811024" right="0.511811024" top="0.78740157499999996" bottom="0.78740157499999996" header="0.31496062000000002" footer="0.31496062000000002"/>
  <drawing r:id="rId1"/>
  <tableParts count="2">
    <tablePart r:id="rId2"/>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336991-6B42-46EC-8501-28FC233AAF45}">
  <dimension ref="A1:E99"/>
  <sheetViews>
    <sheetView zoomScale="102" zoomScaleNormal="70" workbookViewId="0">
      <selection activeCell="G118" sqref="G118"/>
    </sheetView>
  </sheetViews>
  <sheetFormatPr defaultRowHeight="14.4" x14ac:dyDescent="0.3"/>
  <cols>
    <col min="1" max="1" width="29" bestFit="1" customWidth="1"/>
    <col min="2" max="2" width="26.21875" hidden="1" customWidth="1"/>
    <col min="3" max="4" width="16" bestFit="1" customWidth="1"/>
    <col min="5" max="5" width="13.21875" bestFit="1" customWidth="1"/>
  </cols>
  <sheetData>
    <row r="1" spans="1:5" x14ac:dyDescent="0.3">
      <c r="A1" s="1" t="s">
        <v>0</v>
      </c>
      <c r="B1" s="1" t="s">
        <v>11</v>
      </c>
      <c r="C1" s="20" t="s">
        <v>57</v>
      </c>
      <c r="D1" s="20" t="s">
        <v>12</v>
      </c>
      <c r="E1" s="20" t="s">
        <v>129</v>
      </c>
    </row>
    <row r="2" spans="1:5" x14ac:dyDescent="0.3">
      <c r="A2" t="s">
        <v>97</v>
      </c>
      <c r="B2" s="13">
        <f>SUMIF(data!$A:$A,$A2,data!J:J)</f>
        <v>0</v>
      </c>
      <c r="C2">
        <f>SUMIFS(data!$J:$J,data!$D:$D,$A2,data!$B:$B,C$1)</f>
        <v>477.34</v>
      </c>
      <c r="D2">
        <f>SUMIFS(data!$J:$J,data!$D:$D,$A2,data!$B:$B,D$1)</f>
        <v>118.91</v>
      </c>
      <c r="E2">
        <f>SUMIFS(data!$J:$J,data!$D:$D,$A2,data!$B:$B,E$1)</f>
        <v>0</v>
      </c>
    </row>
    <row r="3" spans="1:5" x14ac:dyDescent="0.3">
      <c r="A3" t="s">
        <v>122</v>
      </c>
      <c r="B3" s="13">
        <f>SUMIF(data!$A:$A,$A3,data!J:J)</f>
        <v>0</v>
      </c>
      <c r="C3">
        <f>SUMIFS(data!$J:$J,data!$D:$D,$A3,data!$B:$B,C$1)</f>
        <v>0</v>
      </c>
      <c r="D3">
        <f>SUMIFS(data!$J:$J,data!$D:$D,$A3,data!$B:$B,D$1)</f>
        <v>0</v>
      </c>
      <c r="E3">
        <f>SUMIFS(data!$J:$J,data!$D:$D,$A3,data!$B:$B,E$1)</f>
        <v>0</v>
      </c>
    </row>
    <row r="4" spans="1:5" x14ac:dyDescent="0.3">
      <c r="A4" t="s">
        <v>127</v>
      </c>
      <c r="B4" s="13">
        <f>SUMIF(data!$A:$A,$A4,data!J:J)</f>
        <v>0</v>
      </c>
      <c r="C4">
        <f>SUMIFS(data!$J:$J,data!$D:$D,$A4,data!$B:$B,C$1)</f>
        <v>42.55</v>
      </c>
      <c r="D4">
        <f>SUMIFS(data!$J:$J,data!$D:$D,$A4,data!$B:$B,D$1)</f>
        <v>0</v>
      </c>
      <c r="E4">
        <f>SUMIFS(data!$J:$J,data!$D:$D,$A4,data!$B:$B,E$1)</f>
        <v>0</v>
      </c>
    </row>
    <row r="5" spans="1:5" x14ac:dyDescent="0.3">
      <c r="A5" t="s">
        <v>101</v>
      </c>
      <c r="B5" s="13">
        <f>SUMIF(data!$A:$A,$A5,data!J:J)</f>
        <v>0</v>
      </c>
      <c r="C5">
        <f>SUMIFS(data!$J:$J,data!$D:$D,$A5,data!$B:$B,C$1)</f>
        <v>0</v>
      </c>
      <c r="D5">
        <f>SUMIFS(data!$J:$J,data!$D:$D,$A5,data!$B:$B,D$1)</f>
        <v>118.33</v>
      </c>
      <c r="E5">
        <f>SUMIFS(data!$J:$J,data!$D:$D,$A5,data!$B:$B,E$1)</f>
        <v>0</v>
      </c>
    </row>
    <row r="6" spans="1:5" x14ac:dyDescent="0.3">
      <c r="A6" t="s">
        <v>112</v>
      </c>
      <c r="B6" s="13">
        <f>SUMIF(data!$A:$A,$A6,data!J:J)</f>
        <v>0</v>
      </c>
      <c r="C6">
        <f>SUMIFS(data!$J:$J,data!$D:$D,$A6,data!$B:$B,C$1)</f>
        <v>23.08</v>
      </c>
      <c r="D6">
        <f>SUMIFS(data!$J:$J,data!$D:$D,$A6,data!$B:$B,D$1)</f>
        <v>106.18</v>
      </c>
      <c r="E6">
        <f>SUMIFS(data!$J:$J,data!$D:$D,$A6,data!$B:$B,E$1)</f>
        <v>0</v>
      </c>
    </row>
    <row r="7" spans="1:5" x14ac:dyDescent="0.3">
      <c r="A7" t="s">
        <v>109</v>
      </c>
      <c r="B7" s="13">
        <f>SUMIF(data!$A:$A,$A7,data!J:J)</f>
        <v>0</v>
      </c>
      <c r="C7">
        <f>SUMIFS(data!$J:$J,data!$D:$D,$A7,data!$B:$B,C$1)</f>
        <v>0</v>
      </c>
      <c r="D7">
        <f>SUMIFS(data!$J:$J,data!$D:$D,$A7,data!$B:$B,D$1)</f>
        <v>668.4</v>
      </c>
      <c r="E7">
        <f>SUMIFS(data!$J:$J,data!$D:$D,$A7,data!$B:$B,E$1)</f>
        <v>0</v>
      </c>
    </row>
    <row r="8" spans="1:5" x14ac:dyDescent="0.3">
      <c r="A8" t="s">
        <v>128</v>
      </c>
      <c r="B8" s="13">
        <f>SUMIF(data!$A:$A,$A8,data!J:J)</f>
        <v>0</v>
      </c>
      <c r="C8">
        <f>SUMIFS(data!$J:$J,data!$D:$D,$A8,data!$B:$B,C$1)</f>
        <v>0</v>
      </c>
      <c r="D8">
        <f>SUMIFS(data!$J:$J,data!$D:$D,$A8,data!$B:$B,D$1)</f>
        <v>0</v>
      </c>
      <c r="E8">
        <f>SUMIFS(data!$J:$J,data!$D:$D,$A8,data!$B:$B,E$1)</f>
        <v>0</v>
      </c>
    </row>
    <row r="9" spans="1:5" x14ac:dyDescent="0.3">
      <c r="A9" t="s">
        <v>119</v>
      </c>
      <c r="B9" s="13">
        <f>SUMIF(data!$A:$A,$A9,data!J:J)</f>
        <v>0</v>
      </c>
      <c r="C9">
        <f>SUMIFS(data!$J:$J,data!$D:$D,$A9,data!$B:$B,C$1)</f>
        <v>0</v>
      </c>
      <c r="D9">
        <f>SUMIFS(data!$J:$J,data!$D:$D,$A9,data!$B:$B,D$1)</f>
        <v>244.72</v>
      </c>
      <c r="E9">
        <f>SUMIFS(data!$J:$J,data!$D:$D,$A9,data!$B:$B,E$1)</f>
        <v>0</v>
      </c>
    </row>
    <row r="10" spans="1:5" x14ac:dyDescent="0.3">
      <c r="A10" t="s">
        <v>71</v>
      </c>
      <c r="B10" s="13">
        <f>SUMIF(data!$A:$A,$A10,data!J:J)</f>
        <v>0</v>
      </c>
      <c r="C10">
        <f>SUMIFS(data!$J:$J,data!$D:$D,$A10,data!$B:$B,C$1)</f>
        <v>0</v>
      </c>
      <c r="D10">
        <f>SUMIFS(data!$J:$J,data!$D:$D,$A10,data!$B:$B,D$1)</f>
        <v>182.71</v>
      </c>
      <c r="E10">
        <f>SUMIFS(data!$J:$J,data!$D:$D,$A10,data!$B:$B,E$1)</f>
        <v>0</v>
      </c>
    </row>
    <row r="11" spans="1:5" x14ac:dyDescent="0.3">
      <c r="A11" t="s">
        <v>120</v>
      </c>
      <c r="B11" s="13">
        <f>SUMIF(data!$A:$A,$A11,data!J:J)</f>
        <v>0</v>
      </c>
      <c r="C11">
        <f>SUMIFS(data!$J:$J,data!$D:$D,$A11,data!$B:$B,C$1)</f>
        <v>28.13</v>
      </c>
      <c r="D11">
        <f>SUMIFS(data!$J:$J,data!$D:$D,$A11,data!$B:$B,D$1)</f>
        <v>0</v>
      </c>
      <c r="E11">
        <f>SUMIFS(data!$J:$J,data!$D:$D,$A11,data!$B:$B,E$1)</f>
        <v>0</v>
      </c>
    </row>
    <row r="12" spans="1:5" x14ac:dyDescent="0.3">
      <c r="A12" t="s">
        <v>116</v>
      </c>
      <c r="B12" s="13">
        <f>SUMIF(data!$A:$A,$A12,data!J:J)</f>
        <v>0</v>
      </c>
      <c r="C12">
        <f>SUMIFS(data!$J:$J,data!$D:$D,$A12,data!$B:$B,C$1)</f>
        <v>0</v>
      </c>
      <c r="D12">
        <f>SUMIFS(data!$J:$J,data!$D:$D,$A12,data!$B:$B,D$1)</f>
        <v>0</v>
      </c>
      <c r="E12">
        <f>SUMIFS(data!$J:$J,data!$D:$D,$A12,data!$B:$B,E$1)</f>
        <v>0</v>
      </c>
    </row>
    <row r="13" spans="1:5" x14ac:dyDescent="0.3">
      <c r="A13" t="s">
        <v>113</v>
      </c>
      <c r="B13" s="13">
        <f>SUMIF(data!$A:$A,$A13,data!J:J)</f>
        <v>0</v>
      </c>
      <c r="C13">
        <f>SUMIFS(data!$J:$J,data!$D:$D,$A13,data!$B:$B,C$1)</f>
        <v>982.63</v>
      </c>
      <c r="D13">
        <f>SUMIFS(data!$J:$J,data!$D:$D,$A13,data!$B:$B,D$1)</f>
        <v>539.72</v>
      </c>
      <c r="E13">
        <f>SUMIFS(data!$J:$J,data!$D:$D,$A13,data!$B:$B,E$1)</f>
        <v>0</v>
      </c>
    </row>
    <row r="14" spans="1:5" x14ac:dyDescent="0.3">
      <c r="A14" t="s">
        <v>121</v>
      </c>
      <c r="B14" s="13">
        <f>SUMIF(data!$A:$A,$A14,data!J:J)</f>
        <v>0</v>
      </c>
      <c r="C14">
        <f>SUMIFS(data!$J:$J,data!$D:$D,$A14,data!$B:$B,C$1)</f>
        <v>0</v>
      </c>
      <c r="D14">
        <f>SUMIFS(data!$J:$J,data!$D:$D,$A14,data!$B:$B,D$1)</f>
        <v>164.16000000000003</v>
      </c>
      <c r="E14">
        <f>SUMIFS(data!$J:$J,data!$D:$D,$A14,data!$B:$B,E$1)</f>
        <v>0</v>
      </c>
    </row>
    <row r="15" spans="1:5" x14ac:dyDescent="0.3">
      <c r="A15" t="s">
        <v>111</v>
      </c>
      <c r="B15" s="13">
        <f>SUMIF(data!$A:$A,$A15,data!J:J)</f>
        <v>0</v>
      </c>
      <c r="C15">
        <f>SUMIFS(data!$J:$J,data!$D:$D,$A15,data!$B:$B,C$1)</f>
        <v>126.39</v>
      </c>
      <c r="D15">
        <f>SUMIFS(data!$J:$J,data!$D:$D,$A15,data!$B:$B,D$1)</f>
        <v>0</v>
      </c>
      <c r="E15">
        <f>SUMIFS(data!$J:$J,data!$D:$D,$A15,data!$B:$B,E$1)</f>
        <v>0</v>
      </c>
    </row>
    <row r="16" spans="1:5" x14ac:dyDescent="0.3">
      <c r="A16" t="s">
        <v>125</v>
      </c>
      <c r="B16" s="13">
        <f>SUMIF(data!$A:$A,$A16,data!J:J)</f>
        <v>0</v>
      </c>
      <c r="C16">
        <f>SUMIFS(data!$J:$J,data!$D:$D,$A16,data!$B:$B,C$1)</f>
        <v>0</v>
      </c>
      <c r="D16">
        <f>SUMIFS(data!$J:$J,data!$D:$D,$A16,data!$B:$B,D$1)</f>
        <v>0</v>
      </c>
      <c r="E16">
        <f>SUMIFS(data!$J:$J,data!$D:$D,$A16,data!$B:$B,E$1)</f>
        <v>0</v>
      </c>
    </row>
    <row r="17" spans="1:5" x14ac:dyDescent="0.3">
      <c r="A17" t="s">
        <v>108</v>
      </c>
      <c r="B17" s="13">
        <f>SUMIF(data!$A:$A,$A17,data!J:J)</f>
        <v>0</v>
      </c>
      <c r="C17">
        <f>SUMIFS(data!$J:$J,data!$D:$D,$A17,data!$B:$B,C$1)</f>
        <v>354.35</v>
      </c>
      <c r="D17">
        <f>SUMIFS(data!$J:$J,data!$D:$D,$A17,data!$B:$B,D$1)</f>
        <v>1955.36</v>
      </c>
      <c r="E17">
        <f>SUMIFS(data!$J:$J,data!$D:$D,$A17,data!$B:$B,E$1)</f>
        <v>0</v>
      </c>
    </row>
    <row r="18" spans="1:5" x14ac:dyDescent="0.3">
      <c r="A18" t="s">
        <v>117</v>
      </c>
      <c r="B18" s="13">
        <f>SUMIF(data!$A:$A,$A18,data!J:J)</f>
        <v>0</v>
      </c>
      <c r="C18">
        <f>SUMIFS(data!$J:$J,data!$D:$D,$A18,data!$B:$B,C$1)</f>
        <v>0</v>
      </c>
      <c r="D18">
        <f>SUMIFS(data!$J:$J,data!$D:$D,$A18,data!$B:$B,D$1)</f>
        <v>0</v>
      </c>
      <c r="E18">
        <f>SUMIFS(data!$J:$J,data!$D:$D,$A18,data!$B:$B,E$1)</f>
        <v>0</v>
      </c>
    </row>
    <row r="19" spans="1:5" x14ac:dyDescent="0.3">
      <c r="A19" t="s">
        <v>110</v>
      </c>
      <c r="B19" s="13">
        <f>SUMIF(data!$A:$A,$A19,data!J:J)</f>
        <v>0</v>
      </c>
      <c r="C19">
        <f>SUMIFS(data!$J:$J,data!$D:$D,$A19,data!$B:$B,C$1)</f>
        <v>0</v>
      </c>
      <c r="D19">
        <f>SUMIFS(data!$J:$J,data!$D:$D,$A19,data!$B:$B,D$1)</f>
        <v>212.9</v>
      </c>
      <c r="E19">
        <f>SUMIFS(data!$J:$J,data!$D:$D,$A19,data!$B:$B,E$1)</f>
        <v>0</v>
      </c>
    </row>
    <row r="20" spans="1:5" x14ac:dyDescent="0.3">
      <c r="A20" t="s">
        <v>67</v>
      </c>
      <c r="B20" s="13">
        <f>SUMIF(data!$A:$A,$A20,data!J:J)</f>
        <v>0</v>
      </c>
      <c r="C20">
        <f>SUMIFS(data!$J:$J,data!$D:$D,$A20,data!$B:$B,C$1)</f>
        <v>0</v>
      </c>
      <c r="D20">
        <f>SUMIFS(data!$J:$J,data!$D:$D,$A20,data!$B:$B,D$1)</f>
        <v>547.38</v>
      </c>
      <c r="E20">
        <f>SUMIFS(data!$J:$J,data!$D:$D,$A20,data!$B:$B,E$1)</f>
        <v>0</v>
      </c>
    </row>
    <row r="21" spans="1:5" x14ac:dyDescent="0.3">
      <c r="A21" t="s">
        <v>87</v>
      </c>
      <c r="B21" s="13">
        <f>SUMIF(data!$A:$A,$A21,data!J:J)</f>
        <v>0</v>
      </c>
      <c r="C21">
        <f>SUMIFS(data!$J:$J,data!$D:$D,$A21,data!$B:$B,C$1)</f>
        <v>370.77</v>
      </c>
      <c r="D21">
        <f>SUMIFS(data!$J:$J,data!$D:$D,$A21,data!$B:$B,D$1)</f>
        <v>99.890000000000015</v>
      </c>
      <c r="E21">
        <f>SUMIFS(data!$J:$J,data!$D:$D,$A21,data!$B:$B,E$1)</f>
        <v>0</v>
      </c>
    </row>
    <row r="22" spans="1:5" x14ac:dyDescent="0.3">
      <c r="A22" t="s">
        <v>90</v>
      </c>
      <c r="B22" s="13">
        <f>SUMIF(data!$A:$A,$A22,data!J:J)</f>
        <v>0</v>
      </c>
      <c r="C22">
        <f>SUMIFS(data!$J:$J,data!$D:$D,$A22,data!$B:$B,C$1)</f>
        <v>215.20999999999998</v>
      </c>
      <c r="D22">
        <f>SUMIFS(data!$J:$J,data!$D:$D,$A22,data!$B:$B,D$1)</f>
        <v>56.04</v>
      </c>
      <c r="E22">
        <f>SUMIFS(data!$J:$J,data!$D:$D,$A22,data!$B:$B,E$1)</f>
        <v>0</v>
      </c>
    </row>
    <row r="23" spans="1:5" x14ac:dyDescent="0.3">
      <c r="A23" t="s">
        <v>114</v>
      </c>
      <c r="B23" s="13">
        <f>SUMIF(data!$A:$A,$A23,data!J:J)</f>
        <v>0</v>
      </c>
      <c r="C23">
        <f>SUMIFS(data!$J:$J,data!$D:$D,$A23,data!$B:$B,C$1)</f>
        <v>140.44999999999999</v>
      </c>
      <c r="D23">
        <f>SUMIFS(data!$J:$J,data!$D:$D,$A23,data!$B:$B,D$1)</f>
        <v>664.67000000000007</v>
      </c>
      <c r="E23">
        <f>SUMIFS(data!$J:$J,data!$D:$D,$A23,data!$B:$B,E$1)</f>
        <v>0</v>
      </c>
    </row>
    <row r="24" spans="1:5" x14ac:dyDescent="0.3">
      <c r="A24" t="s">
        <v>66</v>
      </c>
      <c r="B24" s="13">
        <f>SUMIF(data!$A:$A,$A24,data!J:J)</f>
        <v>0</v>
      </c>
      <c r="C24">
        <f>SUMIFS(data!$J:$J,data!$D:$D,$A24,data!$B:$B,C$1)</f>
        <v>341.66999999999996</v>
      </c>
      <c r="D24">
        <f>SUMIFS(data!$J:$J,data!$D:$D,$A24,data!$B:$B,D$1)</f>
        <v>377.48</v>
      </c>
      <c r="E24">
        <f>SUMIFS(data!$J:$J,data!$D:$D,$A24,data!$B:$B,E$1)</f>
        <v>79.97</v>
      </c>
    </row>
    <row r="25" spans="1:5" x14ac:dyDescent="0.3">
      <c r="A25" t="s">
        <v>126</v>
      </c>
      <c r="B25" s="13">
        <f>SUMIF(data!$A:$A,$A25,data!J:J)</f>
        <v>0</v>
      </c>
      <c r="C25">
        <f>SUMIFS(data!$J:$J,data!$D:$D,$A25,data!$B:$B,C$1)</f>
        <v>26.990000000000002</v>
      </c>
      <c r="D25">
        <f>SUMIFS(data!$J:$J,data!$D:$D,$A25,data!$B:$B,D$1)</f>
        <v>0</v>
      </c>
      <c r="E25">
        <f>SUMIFS(data!$J:$J,data!$D:$D,$A25,data!$B:$B,E$1)</f>
        <v>0</v>
      </c>
    </row>
    <row r="26" spans="1:5" x14ac:dyDescent="0.3">
      <c r="A26" t="s">
        <v>124</v>
      </c>
      <c r="C26">
        <f>SUMIFS(data!$J:$J,data!$D:$D,$A26,data!$B:$B,C$1)</f>
        <v>0</v>
      </c>
      <c r="D26">
        <f>SUMIFS(data!$J:$J,data!$D:$D,$A26,data!$B:$B,D$1)</f>
        <v>0</v>
      </c>
      <c r="E26">
        <f>SUMIFS(data!$J:$J,data!$D:$D,$A26,data!$B:$B,E$1)</f>
        <v>0</v>
      </c>
    </row>
    <row r="27" spans="1:5" x14ac:dyDescent="0.3">
      <c r="A27" t="s">
        <v>84</v>
      </c>
      <c r="B27" s="13">
        <f>SUMIF(data!$A:$A,$A27,data!J:J)</f>
        <v>0</v>
      </c>
      <c r="C27">
        <f>SUMIFS(data!$J:$J,data!$D:$D,$A27,data!$B:$B,C$1)</f>
        <v>962.42000000000007</v>
      </c>
      <c r="D27">
        <f>SUMIFS(data!$J:$J,data!$D:$D,$A27,data!$B:$B,D$1)</f>
        <v>348.65</v>
      </c>
      <c r="E27">
        <f>SUMIFS(data!$J:$J,data!$D:$D,$A27,data!$B:$B,E$1)</f>
        <v>0</v>
      </c>
    </row>
    <row r="28" spans="1:5" x14ac:dyDescent="0.3">
      <c r="A28" t="s">
        <v>75</v>
      </c>
      <c r="B28" s="13">
        <f>SUMIF(data!$A:$A,$A28,data!J:J)</f>
        <v>0</v>
      </c>
      <c r="C28">
        <f>SUMIFS(data!$J:$J,data!$D:$D,$A28,data!$B:$B,C$1)</f>
        <v>1756.99</v>
      </c>
      <c r="D28">
        <f>SUMIFS(data!$J:$J,data!$D:$D,$A28,data!$B:$B,D$1)</f>
        <v>1050.6500000000003</v>
      </c>
      <c r="E28">
        <f>SUMIFS(data!$J:$J,data!$D:$D,$A28,data!$B:$B,E$1)</f>
        <v>0</v>
      </c>
    </row>
    <row r="29" spans="1:5" x14ac:dyDescent="0.3">
      <c r="A29" t="s">
        <v>80</v>
      </c>
      <c r="C29">
        <f>SUMIFS(data!$J:$J,data!$D:$D,$A29,data!$B:$B,C$1)</f>
        <v>730.95</v>
      </c>
      <c r="D29">
        <f>SUMIFS(data!$J:$J,data!$D:$D,$A29,data!$B:$B,D$1)</f>
        <v>567.82000000000005</v>
      </c>
      <c r="E29">
        <f>SUMIFS(data!$J:$J,data!$D:$D,$A29,data!$B:$B,E$1)</f>
        <v>0</v>
      </c>
    </row>
    <row r="30" spans="1:5" x14ac:dyDescent="0.3">
      <c r="A30" t="s">
        <v>30</v>
      </c>
      <c r="B30" s="13">
        <f>SUMIF(data!$A:$A,$A30,data!J:J)</f>
        <v>0</v>
      </c>
      <c r="C30">
        <f>SUMIFS(data!$J:$J,data!$D:$D,$A30,data!$B:$B,C$1)</f>
        <v>2863.6799999999994</v>
      </c>
      <c r="D30">
        <f>SUMIFS(data!$J:$J,data!$D:$D,$A30,data!$B:$B,D$1)</f>
        <v>2325.6</v>
      </c>
      <c r="E30">
        <f>SUMIFS(data!$J:$J,data!$D:$D,$A30,data!$B:$B,E$1)</f>
        <v>18.670000000000002</v>
      </c>
    </row>
    <row r="31" spans="1:5" x14ac:dyDescent="0.3">
      <c r="A31" t="s">
        <v>91</v>
      </c>
      <c r="B31" s="13">
        <f>SUMIF(data!$A:$A,$A31,data!J:J)</f>
        <v>0</v>
      </c>
      <c r="C31">
        <f>SUMIFS(data!$J:$J,data!$D:$D,$A31,data!$B:$B,C$1)</f>
        <v>1909.2400000000002</v>
      </c>
      <c r="D31">
        <f>SUMIFS(data!$J:$J,data!$D:$D,$A31,data!$B:$B,D$1)</f>
        <v>122.69000000000001</v>
      </c>
      <c r="E31">
        <f>SUMIFS(data!$J:$J,data!$D:$D,$A31,data!$B:$B,E$1)</f>
        <v>59.8</v>
      </c>
    </row>
    <row r="32" spans="1:5" x14ac:dyDescent="0.3">
      <c r="A32" t="s">
        <v>106</v>
      </c>
      <c r="C32">
        <f>SUMIFS(data!$J:$J,data!$D:$D,$A32,data!$B:$B,C$1)</f>
        <v>947.98000000000013</v>
      </c>
      <c r="D32">
        <f>SUMIFS(data!$J:$J,data!$D:$D,$A32,data!$B:$B,D$1)</f>
        <v>311.77</v>
      </c>
      <c r="E32">
        <f>SUMIFS(data!$J:$J,data!$D:$D,$A32,data!$B:$B,E$1)</f>
        <v>0</v>
      </c>
    </row>
    <row r="33" spans="1:5" x14ac:dyDescent="0.3">
      <c r="A33" t="s">
        <v>70</v>
      </c>
      <c r="B33" s="13">
        <f>SUMIF(data!$A:$A,$A33,data!J:J)</f>
        <v>0</v>
      </c>
      <c r="C33">
        <f>SUMIFS(data!$J:$J,data!$D:$D,$A33,data!$B:$B,C$1)</f>
        <v>859.19000000000017</v>
      </c>
      <c r="D33">
        <f>SUMIFS(data!$J:$J,data!$D:$D,$A33,data!$B:$B,D$1)</f>
        <v>1205.0899999999999</v>
      </c>
      <c r="E33">
        <f>SUMIFS(data!$J:$J,data!$D:$D,$A33,data!$B:$B,E$1)</f>
        <v>0</v>
      </c>
    </row>
    <row r="34" spans="1:5" x14ac:dyDescent="0.3">
      <c r="A34" t="s">
        <v>65</v>
      </c>
      <c r="B34" s="13">
        <f>SUMIF(data!$A:$A,$A34,data!J:J)</f>
        <v>0</v>
      </c>
      <c r="C34">
        <f>SUMIFS(data!$J:$J,data!$D:$D,$A34,data!$B:$B,C$1)</f>
        <v>626.32000000000005</v>
      </c>
      <c r="D34">
        <f>SUMIFS(data!$J:$J,data!$D:$D,$A34,data!$B:$B,D$1)</f>
        <v>2604.83</v>
      </c>
      <c r="E34">
        <f>SUMIFS(data!$J:$J,data!$D:$D,$A34,data!$B:$B,E$1)</f>
        <v>0</v>
      </c>
    </row>
    <row r="35" spans="1:5" x14ac:dyDescent="0.3">
      <c r="A35" t="s">
        <v>43</v>
      </c>
      <c r="C35">
        <f>SUMIFS(data!$J:$J,data!$D:$D,$A35,data!$B:$B,C$1)</f>
        <v>1878.4299999999998</v>
      </c>
      <c r="D35">
        <f>SUMIFS(data!$J:$J,data!$D:$D,$A35,data!$B:$B,D$1)</f>
        <v>601.80999999999995</v>
      </c>
      <c r="E35">
        <f>SUMIFS(data!$J:$J,data!$D:$D,$A35,data!$B:$B,E$1)</f>
        <v>123.62</v>
      </c>
    </row>
    <row r="36" spans="1:5" x14ac:dyDescent="0.3">
      <c r="A36" t="s">
        <v>88</v>
      </c>
      <c r="B36" s="13">
        <f>SUMIF(data!$A:$A,$A36,data!J:J)</f>
        <v>0</v>
      </c>
      <c r="C36">
        <f>SUMIFS(data!$J:$J,data!$D:$D,$A36,data!$B:$B,C$1)</f>
        <v>957</v>
      </c>
      <c r="D36">
        <f>SUMIFS(data!$J:$J,data!$D:$D,$A36,data!$B:$B,D$1)</f>
        <v>442.87</v>
      </c>
      <c r="E36">
        <f>SUMIFS(data!$J:$J,data!$D:$D,$A36,data!$B:$B,E$1)</f>
        <v>20.16</v>
      </c>
    </row>
    <row r="37" spans="1:5" x14ac:dyDescent="0.3">
      <c r="A37" t="s">
        <v>118</v>
      </c>
      <c r="C37">
        <f>SUMIFS(data!$J:$J,data!$D:$D,$A37,data!$B:$B,C$1)</f>
        <v>233.23</v>
      </c>
      <c r="D37">
        <f>SUMIFS(data!$J:$J,data!$D:$D,$A37,data!$B:$B,D$1)</f>
        <v>45.7</v>
      </c>
      <c r="E37">
        <f>SUMIFS(data!$J:$J,data!$D:$D,$A37,data!$B:$B,E$1)</f>
        <v>0</v>
      </c>
    </row>
    <row r="38" spans="1:5" x14ac:dyDescent="0.3">
      <c r="A38" t="s">
        <v>115</v>
      </c>
      <c r="C38">
        <f>SUMIFS(data!$J:$J,data!$D:$D,$A38,data!$B:$B,C$1)</f>
        <v>121.58</v>
      </c>
      <c r="D38">
        <f>SUMIFS(data!$J:$J,data!$D:$D,$A38,data!$B:$B,D$1)</f>
        <v>749.02</v>
      </c>
      <c r="E38">
        <f>SUMIFS(data!$J:$J,data!$D:$D,$A38,data!$B:$B,E$1)</f>
        <v>0</v>
      </c>
    </row>
    <row r="39" spans="1:5" x14ac:dyDescent="0.3">
      <c r="A39" t="s">
        <v>104</v>
      </c>
      <c r="B39" s="13">
        <f>SUMIF(data!$A:$A,$A39,data!J:J)</f>
        <v>0</v>
      </c>
      <c r="C39">
        <f>SUMIFS(data!$J:$J,data!$D:$D,$A39,data!$B:$B,C$1)</f>
        <v>312.69999999999993</v>
      </c>
      <c r="D39">
        <f>SUMIFS(data!$J:$J,data!$D:$D,$A39,data!$B:$B,D$1)</f>
        <v>1699.2199999999996</v>
      </c>
      <c r="E39">
        <f>SUMIFS(data!$J:$J,data!$D:$D,$A39,data!$B:$B,E$1)</f>
        <v>0</v>
      </c>
    </row>
    <row r="40" spans="1:5" x14ac:dyDescent="0.3">
      <c r="A40" t="s">
        <v>29</v>
      </c>
      <c r="B40" s="13">
        <f>SUMIF(data!$A:$A,$A40,data!J:J)</f>
        <v>0</v>
      </c>
      <c r="C40">
        <f>SUMIFS(data!$J:$J,data!$D:$D,$A40,data!$B:$B,C$1)</f>
        <v>2209.6099999999997</v>
      </c>
      <c r="D40">
        <f>SUMIFS(data!$J:$J,data!$D:$D,$A40,data!$B:$B,D$1)</f>
        <v>2449.5</v>
      </c>
      <c r="E40">
        <f>SUMIFS(data!$J:$J,data!$D:$D,$A40,data!$B:$B,E$1)</f>
        <v>270.77999999999997</v>
      </c>
    </row>
    <row r="41" spans="1:5" x14ac:dyDescent="0.3">
      <c r="A41" t="s">
        <v>68</v>
      </c>
      <c r="C41">
        <f>SUMIFS(data!$J:$J,data!$D:$D,$A41,data!$B:$B,C$1)</f>
        <v>2999.9799999999996</v>
      </c>
      <c r="D41">
        <f>SUMIFS(data!$J:$J,data!$D:$D,$A41,data!$B:$B,D$1)</f>
        <v>350.70000000000005</v>
      </c>
      <c r="E41">
        <f>SUMIFS(data!$J:$J,data!$D:$D,$A41,data!$B:$B,E$1)</f>
        <v>258.11</v>
      </c>
    </row>
    <row r="42" spans="1:5" x14ac:dyDescent="0.3">
      <c r="A42" t="s">
        <v>78</v>
      </c>
      <c r="B42" s="13">
        <f>SUMIF(data!$A:$A,$A42,data!J:J)</f>
        <v>0</v>
      </c>
      <c r="C42">
        <f>SUMIFS(data!$J:$J,data!$D:$D,$A42,data!$B:$B,C$1)</f>
        <v>608.61999999999989</v>
      </c>
      <c r="D42">
        <f>SUMIFS(data!$J:$J,data!$D:$D,$A42,data!$B:$B,D$1)</f>
        <v>377.90999999999997</v>
      </c>
      <c r="E42">
        <f>SUMIFS(data!$J:$J,data!$D:$D,$A42,data!$B:$B,E$1)</f>
        <v>0</v>
      </c>
    </row>
    <row r="43" spans="1:5" x14ac:dyDescent="0.3">
      <c r="A43" t="s">
        <v>69</v>
      </c>
      <c r="C43">
        <f>SUMIFS(data!$J:$J,data!$D:$D,$A43,data!$B:$B,C$1)</f>
        <v>617</v>
      </c>
      <c r="D43">
        <f>SUMIFS(data!$J:$J,data!$D:$D,$A43,data!$B:$B,D$1)</f>
        <v>1198.32</v>
      </c>
      <c r="E43">
        <f>SUMIFS(data!$J:$J,data!$D:$D,$A43,data!$B:$B,E$1)</f>
        <v>0</v>
      </c>
    </row>
    <row r="44" spans="1:5" x14ac:dyDescent="0.3">
      <c r="A44" t="s">
        <v>92</v>
      </c>
      <c r="B44" s="13">
        <f>SUMIF(data!$A:$A,$A44,data!J:J)</f>
        <v>0</v>
      </c>
      <c r="C44">
        <f>SUMIFS(data!$J:$J,data!$D:$D,$A44,data!$B:$B,C$1)</f>
        <v>2879.08</v>
      </c>
      <c r="D44">
        <f>SUMIFS(data!$J:$J,data!$D:$D,$A44,data!$B:$B,D$1)</f>
        <v>105.45000000000002</v>
      </c>
      <c r="E44">
        <f>SUMIFS(data!$J:$J,data!$D:$D,$A44,data!$B:$B,E$1)</f>
        <v>0</v>
      </c>
    </row>
    <row r="45" spans="1:5" x14ac:dyDescent="0.3">
      <c r="A45" t="s">
        <v>14</v>
      </c>
      <c r="B45" s="13">
        <f>SUMIF(data!$A:$A,$A45,data!J:J)</f>
        <v>0</v>
      </c>
      <c r="C45">
        <f>SUMIFS(data!$J:$J,data!$D:$D,$A45,data!$B:$B,C$1)</f>
        <v>1302.3200000000002</v>
      </c>
      <c r="D45">
        <f>SUMIFS(data!$J:$J,data!$D:$D,$A45,data!$B:$B,D$1)</f>
        <v>826.93000000000006</v>
      </c>
      <c r="E45">
        <f>SUMIFS(data!$J:$J,data!$D:$D,$A45,data!$B:$B,E$1)</f>
        <v>0</v>
      </c>
    </row>
    <row r="46" spans="1:5" x14ac:dyDescent="0.3">
      <c r="A46" t="s">
        <v>105</v>
      </c>
      <c r="C46">
        <f>SUMIFS(data!$J:$J,data!$D:$D,$A46,data!$B:$B,C$1)</f>
        <v>13.62</v>
      </c>
      <c r="D46">
        <f>SUMIFS(data!$J:$J,data!$D:$D,$A46,data!$B:$B,D$1)</f>
        <v>58.9</v>
      </c>
      <c r="E46">
        <f>SUMIFS(data!$J:$J,data!$D:$D,$A46,data!$B:$B,E$1)</f>
        <v>110.84</v>
      </c>
    </row>
    <row r="47" spans="1:5" x14ac:dyDescent="0.3">
      <c r="A47" t="s">
        <v>82</v>
      </c>
      <c r="C47">
        <f>SUMIFS(data!$J:$J,data!$D:$D,$A47,data!$B:$B,C$1)</f>
        <v>919.11</v>
      </c>
      <c r="D47">
        <f>SUMIFS(data!$J:$J,data!$D:$D,$A47,data!$B:$B,D$1)</f>
        <v>481.54</v>
      </c>
      <c r="E47">
        <f>SUMIFS(data!$J:$J,data!$D:$D,$A47,data!$B:$B,E$1)</f>
        <v>35.17</v>
      </c>
    </row>
    <row r="48" spans="1:5" x14ac:dyDescent="0.3">
      <c r="A48" t="s">
        <v>102</v>
      </c>
      <c r="C48">
        <f>SUMIFS(data!$J:$J,data!$D:$D,$A48,data!$B:$B,C$1)</f>
        <v>313.27000000000004</v>
      </c>
      <c r="D48">
        <f>SUMIFS(data!$J:$J,data!$D:$D,$A48,data!$B:$B,D$1)</f>
        <v>2843.8800000000006</v>
      </c>
      <c r="E48">
        <f>SUMIFS(data!$J:$J,data!$D:$D,$A48,data!$B:$B,E$1)</f>
        <v>79.41</v>
      </c>
    </row>
    <row r="49" spans="1:5" x14ac:dyDescent="0.3">
      <c r="A49" t="s">
        <v>83</v>
      </c>
      <c r="C49">
        <f>SUMIFS(data!$J:$J,data!$D:$D,$A49,data!$B:$B,C$1)</f>
        <v>666.06</v>
      </c>
      <c r="D49">
        <f>SUMIFS(data!$J:$J,data!$D:$D,$A49,data!$B:$B,D$1)</f>
        <v>2060.5999999999995</v>
      </c>
      <c r="E49">
        <f>SUMIFS(data!$J:$J,data!$D:$D,$A49,data!$B:$B,E$1)</f>
        <v>1187.8599999999999</v>
      </c>
    </row>
    <row r="50" spans="1:5" x14ac:dyDescent="0.3">
      <c r="A50" t="s">
        <v>19</v>
      </c>
      <c r="B50" s="13"/>
      <c r="C50">
        <f>SUMIFS(data!$J:$J,data!$D:$D,$A50,data!$B:$B,C$1)</f>
        <v>1982.3800000000003</v>
      </c>
      <c r="D50">
        <f>SUMIFS(data!$J:$J,data!$D:$D,$A50,data!$B:$B,D$1)</f>
        <v>1936.88</v>
      </c>
      <c r="E50">
        <f>SUMIFS(data!$J:$J,data!$D:$D,$A50,data!$B:$B,E$1)</f>
        <v>56.11</v>
      </c>
    </row>
    <row r="51" spans="1:5" x14ac:dyDescent="0.3">
      <c r="A51" t="s">
        <v>81</v>
      </c>
      <c r="C51">
        <f>SUMIFS(data!$J:$J,data!$D:$D,$A51,data!$B:$B,C$1)</f>
        <v>921.27</v>
      </c>
      <c r="D51">
        <f>SUMIFS(data!$J:$J,data!$D:$D,$A51,data!$B:$B,D$1)</f>
        <v>542.5</v>
      </c>
      <c r="E51">
        <f>SUMIFS(data!$J:$J,data!$D:$D,$A51,data!$B:$B,E$1)</f>
        <v>0</v>
      </c>
    </row>
    <row r="52" spans="1:5" x14ac:dyDescent="0.3">
      <c r="A52" t="s">
        <v>89</v>
      </c>
      <c r="C52">
        <f>SUMIFS(data!$J:$J,data!$D:$D,$A52,data!$B:$B,C$1)</f>
        <v>1643.7900000000002</v>
      </c>
      <c r="D52">
        <f>SUMIFS(data!$J:$J,data!$D:$D,$A52,data!$B:$B,D$1)</f>
        <v>690.56999999999994</v>
      </c>
      <c r="E52">
        <f>SUMIFS(data!$J:$J,data!$D:$D,$A52,data!$B:$B,E$1)</f>
        <v>0</v>
      </c>
    </row>
    <row r="53" spans="1:5" x14ac:dyDescent="0.3">
      <c r="A53" t="s">
        <v>103</v>
      </c>
      <c r="C53">
        <f>SUMIFS(data!$J:$J,data!$D:$D,$A53,data!$B:$B,C$1)</f>
        <v>210.60000000000002</v>
      </c>
      <c r="D53">
        <f>SUMIFS(data!$J:$J,data!$D:$D,$A53,data!$B:$B,D$1)</f>
        <v>1848.71</v>
      </c>
      <c r="E53">
        <f>SUMIFS(data!$J:$J,data!$D:$D,$A53,data!$B:$B,E$1)</f>
        <v>537.83999999999992</v>
      </c>
    </row>
    <row r="54" spans="1:5" x14ac:dyDescent="0.3">
      <c r="A54" t="s">
        <v>61</v>
      </c>
      <c r="C54">
        <f>SUMIFS(data!$J:$J,data!$D:$D,$A54,data!$B:$B,C$1)</f>
        <v>35.200000000000003</v>
      </c>
      <c r="D54">
        <f>SUMIFS(data!$J:$J,data!$D:$D,$A54,data!$B:$B,D$1)</f>
        <v>242.95</v>
      </c>
      <c r="E54">
        <f>SUMIFS(data!$J:$J,data!$D:$D,$A54,data!$B:$B,E$1)</f>
        <v>0</v>
      </c>
    </row>
    <row r="55" spans="1:5" x14ac:dyDescent="0.3">
      <c r="A55" t="s">
        <v>99</v>
      </c>
      <c r="C55">
        <f>SUMIFS(data!$J:$J,data!$D:$D,$A55,data!$B:$B,C$1)</f>
        <v>687.94999999999982</v>
      </c>
      <c r="D55">
        <f>SUMIFS(data!$J:$J,data!$D:$D,$A55,data!$B:$B,D$1)</f>
        <v>787.33999999999992</v>
      </c>
      <c r="E55">
        <f>SUMIFS(data!$J:$J,data!$D:$D,$A55,data!$B:$B,E$1)</f>
        <v>2570.58</v>
      </c>
    </row>
    <row r="56" spans="1:5" x14ac:dyDescent="0.3">
      <c r="A56" t="s">
        <v>107</v>
      </c>
      <c r="C56">
        <f>SUMIFS(data!$J:$J,data!$D:$D,$A56,data!$B:$B,C$1)</f>
        <v>352.65999999999997</v>
      </c>
      <c r="D56">
        <f>SUMIFS(data!$J:$J,data!$D:$D,$A56,data!$B:$B,D$1)</f>
        <v>287.63</v>
      </c>
      <c r="E56">
        <f>SUMIFS(data!$J:$J,data!$D:$D,$A56,data!$B:$B,E$1)</f>
        <v>53.25</v>
      </c>
    </row>
    <row r="57" spans="1:5" x14ac:dyDescent="0.3">
      <c r="A57" t="s">
        <v>34</v>
      </c>
      <c r="C57">
        <f>SUMIFS(data!$J:$J,data!$D:$D,$A57,data!$B:$B,C$1)</f>
        <v>1775.67</v>
      </c>
      <c r="D57">
        <f>SUMIFS(data!$J:$J,data!$D:$D,$A57,data!$B:$B,D$1)</f>
        <v>5155.3999999999996</v>
      </c>
      <c r="E57">
        <f>SUMIFS(data!$J:$J,data!$D:$D,$A57,data!$B:$B,E$1)</f>
        <v>678.66</v>
      </c>
    </row>
    <row r="58" spans="1:5" x14ac:dyDescent="0.3">
      <c r="A58" t="s">
        <v>46</v>
      </c>
      <c r="C58">
        <f>SUMIFS(data!$J:$J,data!$D:$D,$A58,data!$B:$B,C$1)</f>
        <v>3428.39</v>
      </c>
      <c r="D58">
        <f>SUMIFS(data!$J:$J,data!$D:$D,$A58,data!$B:$B,D$1)</f>
        <v>2508.7000000000003</v>
      </c>
      <c r="E58">
        <f>SUMIFS(data!$J:$J,data!$D:$D,$A58,data!$B:$B,E$1)</f>
        <v>2675.9499999999994</v>
      </c>
    </row>
    <row r="59" spans="1:5" x14ac:dyDescent="0.3">
      <c r="A59" t="s">
        <v>95</v>
      </c>
      <c r="C59">
        <f>SUMIFS(data!$J:$J,data!$D:$D,$A59,data!$B:$B,C$1)</f>
        <v>2666.29</v>
      </c>
      <c r="D59">
        <f>SUMIFS(data!$J:$J,data!$D:$D,$A59,data!$B:$B,D$1)</f>
        <v>954.08999999999992</v>
      </c>
      <c r="E59">
        <f>SUMIFS(data!$J:$J,data!$D:$D,$A59,data!$B:$B,E$1)</f>
        <v>164.4</v>
      </c>
    </row>
    <row r="60" spans="1:5" x14ac:dyDescent="0.3">
      <c r="A60" t="s">
        <v>76</v>
      </c>
      <c r="C60">
        <f>SUMIFS(data!$J:$J,data!$D:$D,$A60,data!$B:$B,C$1)</f>
        <v>397.77000000000004</v>
      </c>
      <c r="D60">
        <f>SUMIFS(data!$J:$J,data!$D:$D,$A60,data!$B:$B,D$1)</f>
        <v>1027.69</v>
      </c>
      <c r="E60">
        <f>SUMIFS(data!$J:$J,data!$D:$D,$A60,data!$B:$B,E$1)</f>
        <v>40.75</v>
      </c>
    </row>
    <row r="61" spans="1:5" x14ac:dyDescent="0.3">
      <c r="A61" t="s">
        <v>63</v>
      </c>
      <c r="C61">
        <f>SUMIFS(data!$J:$J,data!$D:$D,$A61,data!$B:$B,C$1)</f>
        <v>1059.05</v>
      </c>
      <c r="D61">
        <f>SUMIFS(data!$J:$J,data!$D:$D,$A61,data!$B:$B,D$1)</f>
        <v>410.72999999999996</v>
      </c>
      <c r="E61">
        <f>SUMIFS(data!$J:$J,data!$D:$D,$A61,data!$B:$B,E$1)</f>
        <v>58.59</v>
      </c>
    </row>
    <row r="62" spans="1:5" x14ac:dyDescent="0.3">
      <c r="A62" t="s">
        <v>74</v>
      </c>
      <c r="C62">
        <f>SUMIFS(data!$J:$J,data!$D:$D,$A62,data!$B:$B,C$1)</f>
        <v>2941.96</v>
      </c>
      <c r="D62">
        <f>SUMIFS(data!$J:$J,data!$D:$D,$A62,data!$B:$B,D$1)</f>
        <v>1878.35</v>
      </c>
      <c r="E62">
        <f>SUMIFS(data!$J:$J,data!$D:$D,$A62,data!$B:$B,E$1)</f>
        <v>0</v>
      </c>
    </row>
    <row r="63" spans="1:5" x14ac:dyDescent="0.3">
      <c r="A63" t="s">
        <v>77</v>
      </c>
      <c r="C63">
        <f>SUMIFS(data!$J:$J,data!$D:$D,$A63,data!$B:$B,C$1)</f>
        <v>2005.3000000000002</v>
      </c>
      <c r="D63">
        <f>SUMIFS(data!$J:$J,data!$D:$D,$A63,data!$B:$B,D$1)</f>
        <v>1659.2499999999998</v>
      </c>
      <c r="E63">
        <f>SUMIFS(data!$J:$J,data!$D:$D,$A63,data!$B:$B,E$1)</f>
        <v>491.16</v>
      </c>
    </row>
    <row r="64" spans="1:5" x14ac:dyDescent="0.3">
      <c r="A64" t="s">
        <v>52</v>
      </c>
      <c r="C64">
        <f>SUMIFS(data!$J:$J,data!$D:$D,$A64,data!$B:$B,C$1)</f>
        <v>1598.6300000000003</v>
      </c>
      <c r="D64">
        <f>SUMIFS(data!$J:$J,data!$D:$D,$A64,data!$B:$B,D$1)</f>
        <v>1274.4000000000003</v>
      </c>
      <c r="E64">
        <f>SUMIFS(data!$J:$J,data!$D:$D,$A64,data!$B:$B,E$1)</f>
        <v>626.72</v>
      </c>
    </row>
    <row r="65" spans="1:5" x14ac:dyDescent="0.3">
      <c r="A65" t="s">
        <v>23</v>
      </c>
      <c r="C65">
        <f>SUMIFS(data!$J:$J,data!$D:$D,$A65,data!$B:$B,C$1)</f>
        <v>1566.91</v>
      </c>
      <c r="D65">
        <f>SUMIFS(data!$J:$J,data!$D:$D,$A65,data!$B:$B,D$1)</f>
        <v>6193.3399999999974</v>
      </c>
      <c r="E65">
        <f>SUMIFS(data!$J:$J,data!$D:$D,$A65,data!$B:$B,E$1)</f>
        <v>86.55</v>
      </c>
    </row>
    <row r="66" spans="1:5" x14ac:dyDescent="0.3">
      <c r="A66" t="s">
        <v>44</v>
      </c>
      <c r="C66">
        <f>SUMIFS(data!$J:$J,data!$D:$D,$A66,data!$B:$B,C$1)</f>
        <v>2884.6099999999997</v>
      </c>
      <c r="D66">
        <f>SUMIFS(data!$J:$J,data!$D:$D,$A66,data!$B:$B,D$1)</f>
        <v>1266.52</v>
      </c>
      <c r="E66">
        <f>SUMIFS(data!$J:$J,data!$D:$D,$A66,data!$B:$B,E$1)</f>
        <v>41.43</v>
      </c>
    </row>
    <row r="67" spans="1:5" x14ac:dyDescent="0.3">
      <c r="A67" t="s">
        <v>94</v>
      </c>
      <c r="C67">
        <f>SUMIFS(data!$J:$J,data!$D:$D,$A67,data!$B:$B,C$1)</f>
        <v>2373.9300000000003</v>
      </c>
      <c r="D67">
        <f>SUMIFS(data!$J:$J,data!$D:$D,$A67,data!$B:$B,D$1)</f>
        <v>2820.81</v>
      </c>
      <c r="E67">
        <f>SUMIFS(data!$J:$J,data!$D:$D,$A67,data!$B:$B,E$1)</f>
        <v>746.74999999999989</v>
      </c>
    </row>
    <row r="68" spans="1:5" x14ac:dyDescent="0.3">
      <c r="A68" t="s">
        <v>62</v>
      </c>
      <c r="C68">
        <f>SUMIFS(data!$J:$J,data!$D:$D,$A68,data!$B:$B,C$1)</f>
        <v>848.82999999999993</v>
      </c>
      <c r="D68">
        <f>SUMIFS(data!$J:$J,data!$D:$D,$A68,data!$B:$B,D$1)</f>
        <v>1693.3000000000004</v>
      </c>
      <c r="E68">
        <f>SUMIFS(data!$J:$J,data!$D:$D,$A68,data!$B:$B,E$1)</f>
        <v>11.69</v>
      </c>
    </row>
    <row r="69" spans="1:5" x14ac:dyDescent="0.3">
      <c r="A69" t="s">
        <v>72</v>
      </c>
      <c r="C69">
        <f>SUMIFS(data!$J:$J,data!$D:$D,$A69,data!$B:$B,C$1)</f>
        <v>1210.8499999999999</v>
      </c>
      <c r="D69">
        <f>SUMIFS(data!$J:$J,data!$D:$D,$A69,data!$B:$B,D$1)</f>
        <v>2785.27</v>
      </c>
      <c r="E69">
        <f>SUMIFS(data!$J:$J,data!$D:$D,$A69,data!$B:$B,E$1)</f>
        <v>90.93</v>
      </c>
    </row>
    <row r="70" spans="1:5" x14ac:dyDescent="0.3">
      <c r="A70" t="s">
        <v>27</v>
      </c>
      <c r="C70">
        <f>SUMIFS(data!$J:$J,data!$D:$D,$A70,data!$B:$B,C$1)</f>
        <v>847.72</v>
      </c>
      <c r="D70">
        <f>SUMIFS(data!$J:$J,data!$D:$D,$A70,data!$B:$B,D$1)</f>
        <v>786.66000000000008</v>
      </c>
      <c r="E70">
        <f>SUMIFS(data!$J:$J,data!$D:$D,$A70,data!$B:$B,E$1)</f>
        <v>196.81</v>
      </c>
    </row>
    <row r="71" spans="1:5" x14ac:dyDescent="0.3">
      <c r="A71" t="s">
        <v>96</v>
      </c>
      <c r="C71">
        <f>SUMIFS(data!$J:$J,data!$D:$D,$A71,data!$B:$B,C$1)</f>
        <v>1834.65</v>
      </c>
      <c r="D71">
        <f>SUMIFS(data!$J:$J,data!$D:$D,$A71,data!$B:$B,D$1)</f>
        <v>684.29000000000008</v>
      </c>
      <c r="E71">
        <f>SUMIFS(data!$J:$J,data!$D:$D,$A71,data!$B:$B,E$1)</f>
        <v>59.120000000000005</v>
      </c>
    </row>
    <row r="72" spans="1:5" x14ac:dyDescent="0.3">
      <c r="A72" t="s">
        <v>86</v>
      </c>
      <c r="C72">
        <f>SUMIFS(data!$J:$J,data!$D:$D,$A72,data!$B:$B,C$1)</f>
        <v>1193.49</v>
      </c>
      <c r="D72">
        <f>SUMIFS(data!$J:$J,data!$D:$D,$A72,data!$B:$B,D$1)</f>
        <v>322.06</v>
      </c>
      <c r="E72">
        <f>SUMIFS(data!$J:$J,data!$D:$D,$A72,data!$B:$B,E$1)</f>
        <v>360.21000000000004</v>
      </c>
    </row>
    <row r="73" spans="1:5" x14ac:dyDescent="0.3">
      <c r="A73" t="s">
        <v>93</v>
      </c>
      <c r="C73">
        <f>SUMIFS(data!$J:$J,data!$D:$D,$A73,data!$B:$B,C$1)</f>
        <v>2267.8900000000003</v>
      </c>
      <c r="D73">
        <f>SUMIFS(data!$J:$J,data!$D:$D,$A73,data!$B:$B,D$1)</f>
        <v>2204.15</v>
      </c>
      <c r="E73">
        <f>SUMIFS(data!$J:$J,data!$D:$D,$A73,data!$B:$B,E$1)</f>
        <v>2210.41</v>
      </c>
    </row>
    <row r="74" spans="1:5" x14ac:dyDescent="0.3">
      <c r="A74" t="s">
        <v>79</v>
      </c>
      <c r="C74">
        <f>SUMIFS(data!$J:$J,data!$D:$D,$A74,data!$B:$B,C$1)</f>
        <v>1675.1</v>
      </c>
      <c r="D74">
        <f>SUMIFS(data!$J:$J,data!$D:$D,$A74,data!$B:$B,D$1)</f>
        <v>1892.1899999999998</v>
      </c>
      <c r="E74">
        <f>SUMIFS(data!$J:$J,data!$D:$D,$A74,data!$B:$B,E$1)</f>
        <v>1132.4299999999996</v>
      </c>
    </row>
    <row r="75" spans="1:5" x14ac:dyDescent="0.3">
      <c r="A75" t="s">
        <v>73</v>
      </c>
      <c r="C75">
        <f>SUMIFS(data!$J:$J,data!$D:$D,$A75,data!$B:$B,C$1)</f>
        <v>1976.7000000000003</v>
      </c>
      <c r="D75">
        <f>SUMIFS(data!$J:$J,data!$D:$D,$A75,data!$B:$B,D$1)</f>
        <v>2091.8700000000003</v>
      </c>
      <c r="E75">
        <f>SUMIFS(data!$J:$J,data!$D:$D,$A75,data!$B:$B,E$1)</f>
        <v>222.15</v>
      </c>
    </row>
    <row r="76" spans="1:5" x14ac:dyDescent="0.3">
      <c r="A76" t="s">
        <v>59</v>
      </c>
      <c r="C76">
        <f>SUMIFS(data!$J:$J,data!$D:$D,$A76,data!$B:$B,C$1)</f>
        <v>1915.74</v>
      </c>
      <c r="D76">
        <f>SUMIFS(data!$J:$J,data!$D:$D,$A76,data!$B:$B,D$1)</f>
        <v>3230.38</v>
      </c>
      <c r="E76">
        <f>SUMIFS(data!$J:$J,data!$D:$D,$A76,data!$B:$B,E$1)</f>
        <v>488.70000000000005</v>
      </c>
    </row>
    <row r="77" spans="1:5" x14ac:dyDescent="0.3">
      <c r="A77" t="s">
        <v>45</v>
      </c>
      <c r="C77">
        <f>SUMIFS(data!$J:$J,data!$D:$D,$A77,data!$B:$B,C$1)</f>
        <v>1375.74</v>
      </c>
      <c r="D77">
        <f>SUMIFS(data!$J:$J,data!$D:$D,$A77,data!$B:$B,D$1)</f>
        <v>227.10000000000002</v>
      </c>
      <c r="E77">
        <f>SUMIFS(data!$J:$J,data!$D:$D,$A77,data!$B:$B,E$1)</f>
        <v>341.88</v>
      </c>
    </row>
    <row r="78" spans="1:5" x14ac:dyDescent="0.3">
      <c r="A78" t="s">
        <v>64</v>
      </c>
      <c r="C78">
        <f>SUMIFS(data!$J:$J,data!$D:$D,$A78,data!$B:$B,C$1)</f>
        <v>2347.5200000000004</v>
      </c>
      <c r="D78">
        <f>SUMIFS(data!$J:$J,data!$D:$D,$A78,data!$B:$B,D$1)</f>
        <v>607.34</v>
      </c>
      <c r="E78">
        <f>SUMIFS(data!$J:$J,data!$D:$D,$A78,data!$B:$B,E$1)</f>
        <v>893.82</v>
      </c>
    </row>
    <row r="79" spans="1:5" x14ac:dyDescent="0.3">
      <c r="A79" t="s">
        <v>85</v>
      </c>
      <c r="C79">
        <f>SUMIFS(data!$J:$J,data!$D:$D,$A79,data!$B:$B,C$1)</f>
        <v>1879.64</v>
      </c>
      <c r="D79">
        <f>SUMIFS(data!$J:$J,data!$D:$D,$A79,data!$B:$B,D$1)</f>
        <v>2417.63</v>
      </c>
      <c r="E79">
        <f>SUMIFS(data!$J:$J,data!$D:$D,$A79,data!$B:$B,E$1)</f>
        <v>633.09</v>
      </c>
    </row>
    <row r="80" spans="1:5" x14ac:dyDescent="0.3">
      <c r="A80" t="s">
        <v>32</v>
      </c>
      <c r="C80">
        <f>SUMIFS(data!$J:$J,data!$D:$D,$A80,data!$B:$B,C$1)</f>
        <v>1998.3999999999999</v>
      </c>
      <c r="D80">
        <f>SUMIFS(data!$J:$J,data!$D:$D,$A80,data!$B:$B,D$1)</f>
        <v>283.42999999999995</v>
      </c>
      <c r="E80">
        <f>SUMIFS(data!$J:$J,data!$D:$D,$A80,data!$B:$B,E$1)</f>
        <v>281.56</v>
      </c>
    </row>
    <row r="81" spans="1:5" x14ac:dyDescent="0.3">
      <c r="A81" t="s">
        <v>100</v>
      </c>
      <c r="C81">
        <f>SUMIFS(data!$J:$J,data!$D:$D,$A81,data!$B:$B,C$1)</f>
        <v>851.54000000000008</v>
      </c>
      <c r="D81">
        <f>SUMIFS(data!$J:$J,data!$D:$D,$A81,data!$B:$B,D$1)</f>
        <v>440.22999999999996</v>
      </c>
      <c r="E81">
        <f>SUMIFS(data!$J:$J,data!$D:$D,$A81,data!$B:$B,E$1)</f>
        <v>166.92000000000002</v>
      </c>
    </row>
    <row r="82" spans="1:5" x14ac:dyDescent="0.3">
      <c r="A82" t="s">
        <v>123</v>
      </c>
      <c r="C82">
        <f>SUMIFS(data!$J:$J,data!$D:$D,$A82,data!$B:$B,C$1)</f>
        <v>1954.49</v>
      </c>
      <c r="D82">
        <f>SUMIFS(data!$J:$J,data!$D:$D,$A82,data!$B:$B,D$1)</f>
        <v>0</v>
      </c>
      <c r="E82">
        <f>SUMIFS(data!$J:$J,data!$D:$D,$A82,data!$B:$B,E$1)</f>
        <v>126.38</v>
      </c>
    </row>
    <row r="83" spans="1:5" x14ac:dyDescent="0.3">
      <c r="A83" t="s">
        <v>50</v>
      </c>
      <c r="C83">
        <f>SUMIFS(data!$J:$J,data!$D:$D,$A83,data!$B:$B,C$1)</f>
        <v>1200.9799999999998</v>
      </c>
      <c r="D83">
        <f>SUMIFS(data!$J:$J,data!$D:$D,$A83,data!$B:$B,D$1)</f>
        <v>5495.65</v>
      </c>
      <c r="E83">
        <f>SUMIFS(data!$J:$J,data!$D:$D,$A83,data!$B:$B,E$1)</f>
        <v>821.76</v>
      </c>
    </row>
    <row r="84" spans="1:5" x14ac:dyDescent="0.3">
      <c r="A84" t="s">
        <v>49</v>
      </c>
      <c r="C84">
        <f>SUMIFS(data!$J:$J,data!$D:$D,$A84,data!$B:$B,C$1)</f>
        <v>1002.84</v>
      </c>
      <c r="D84">
        <f>SUMIFS(data!$J:$J,data!$D:$D,$A84,data!$B:$B,D$1)</f>
        <v>1356.26</v>
      </c>
      <c r="E84">
        <f>SUMIFS(data!$J:$J,data!$D:$D,$A84,data!$B:$B,E$1)</f>
        <v>2868.8999999999996</v>
      </c>
    </row>
    <row r="85" spans="1:5" x14ac:dyDescent="0.3">
      <c r="A85" s="25" t="s">
        <v>54</v>
      </c>
      <c r="B85" s="25"/>
      <c r="C85" s="25">
        <f>SUMIFS(data!$J:$J,data!$D:$D,$A85,data!$B:$B,C$1)</f>
        <v>8305.6400000000012</v>
      </c>
      <c r="D85" s="25">
        <f>SUMIFS(data!$J:$J,data!$D:$D,$A85,data!$B:$B,D$1)</f>
        <v>3397.3600000000006</v>
      </c>
      <c r="E85" s="25">
        <f>SUMIFS(data!$J:$J,data!$D:$D,$A85,data!$B:$B,E$1)</f>
        <v>644.55000000000007</v>
      </c>
    </row>
    <row r="86" spans="1:5" x14ac:dyDescent="0.3">
      <c r="A86" s="25" t="s">
        <v>42</v>
      </c>
      <c r="B86" s="25"/>
      <c r="C86" s="25">
        <f>SUMIFS(data!$J:$J,data!$D:$D,$A86,data!$B:$B,C$1)</f>
        <v>1514.6500000000003</v>
      </c>
      <c r="D86" s="25">
        <f>SUMIFS(data!$J:$J,data!$D:$D,$A86,data!$B:$B,D$1)</f>
        <v>784.59999999999991</v>
      </c>
      <c r="E86" s="25">
        <f>SUMIFS(data!$J:$J,data!$D:$D,$A86,data!$B:$B,E$1)</f>
        <v>282.42999999999995</v>
      </c>
    </row>
    <row r="87" spans="1:5" x14ac:dyDescent="0.3">
      <c r="A87" s="25" t="s">
        <v>58</v>
      </c>
      <c r="B87" s="25"/>
      <c r="C87" s="25">
        <f>SUMIFS(data!$J:$J,data!$D:$D,$A87,data!$B:$B,C$1)</f>
        <v>3143.1600000000003</v>
      </c>
      <c r="D87" s="25">
        <f>SUMIFS(data!$J:$J,data!$D:$D,$A87,data!$B:$B,D$1)</f>
        <v>679.8</v>
      </c>
      <c r="E87" s="25">
        <f>SUMIFS(data!$J:$J,data!$D:$D,$A87,data!$B:$B,E$1)</f>
        <v>397.58000000000004</v>
      </c>
    </row>
    <row r="88" spans="1:5" x14ac:dyDescent="0.3">
      <c r="A88" s="25" t="s">
        <v>60</v>
      </c>
      <c r="B88" s="25"/>
      <c r="C88" s="25">
        <f>SUMIFS(data!$J:$J,data!$D:$D,$A88,data!$B:$B,C$1)</f>
        <v>4833.3799999999983</v>
      </c>
      <c r="D88" s="25">
        <f>SUMIFS(data!$J:$J,data!$D:$D,$A88,data!$B:$B,D$1)</f>
        <v>1017.89</v>
      </c>
      <c r="E88" s="25">
        <f>SUMIFS(data!$J:$J,data!$D:$D,$A88,data!$B:$B,E$1)</f>
        <v>1691.6800000000003</v>
      </c>
    </row>
    <row r="89" spans="1:5" x14ac:dyDescent="0.3">
      <c r="A89" s="25" t="s">
        <v>51</v>
      </c>
      <c r="B89" s="25"/>
      <c r="C89" s="25">
        <f>SUMIFS(data!$J:$J,data!$D:$D,$A89,data!$B:$B,C$1)</f>
        <v>2314.1299999999997</v>
      </c>
      <c r="D89" s="25">
        <f>SUMIFS(data!$J:$J,data!$D:$D,$A89,data!$B:$B,D$1)</f>
        <v>3977.3599999999992</v>
      </c>
      <c r="E89" s="25">
        <f>SUMIFS(data!$J:$J,data!$D:$D,$A89,data!$B:$B,E$1)</f>
        <v>870.09</v>
      </c>
    </row>
    <row r="90" spans="1:5" x14ac:dyDescent="0.3">
      <c r="A90" s="25" t="s">
        <v>33</v>
      </c>
      <c r="B90" s="25"/>
      <c r="C90" s="25">
        <f>SUMIFS(data!$J:$J,data!$D:$D,$A90,data!$B:$B,C$1)</f>
        <v>989.42</v>
      </c>
      <c r="D90" s="25">
        <f>SUMIFS(data!$J:$J,data!$D:$D,$A90,data!$B:$B,D$1)</f>
        <v>3333.82</v>
      </c>
      <c r="E90" s="25">
        <f>SUMIFS(data!$J:$J,data!$D:$D,$A90,data!$B:$B,E$1)</f>
        <v>2367.0500000000002</v>
      </c>
    </row>
    <row r="91" spans="1:5" x14ac:dyDescent="0.3">
      <c r="A91" s="25" t="s">
        <v>48</v>
      </c>
      <c r="B91" s="25"/>
      <c r="C91" s="25">
        <f>SUMIFS(data!$J:$J,data!$D:$D,$A91,data!$B:$B,C$1)</f>
        <v>2744.62</v>
      </c>
      <c r="D91" s="25">
        <f>SUMIFS(data!$J:$J,data!$D:$D,$A91,data!$B:$B,D$1)</f>
        <v>892.97999999999979</v>
      </c>
      <c r="E91" s="25">
        <f>SUMIFS(data!$J:$J,data!$D:$D,$A91,data!$B:$B,E$1)</f>
        <v>71.64</v>
      </c>
    </row>
    <row r="92" spans="1:5" x14ac:dyDescent="0.3">
      <c r="A92" s="25" t="s">
        <v>56</v>
      </c>
      <c r="B92" s="25"/>
      <c r="C92" s="25">
        <f>SUMIFS(data!$J:$J,data!$D:$D,$A92,data!$B:$B,C$1)</f>
        <v>2112.6099999999997</v>
      </c>
      <c r="D92" s="25">
        <f>SUMIFS(data!$J:$J,data!$D:$D,$A92,data!$B:$B,D$1)</f>
        <v>2105.0100000000002</v>
      </c>
      <c r="E92" s="25">
        <f>SUMIFS(data!$J:$J,data!$D:$D,$A92,data!$B:$B,E$1)</f>
        <v>554.08000000000004</v>
      </c>
    </row>
    <row r="93" spans="1:5" x14ac:dyDescent="0.3">
      <c r="A93" s="25" t="s">
        <v>98</v>
      </c>
      <c r="B93" s="25"/>
      <c r="C93" s="25">
        <f>SUMIFS(data!$J:$J,data!$D:$D,$A93,data!$B:$B,C$1)</f>
        <v>1063.5999999999999</v>
      </c>
      <c r="D93" s="25">
        <f>SUMIFS(data!$J:$J,data!$D:$D,$A93,data!$B:$B,D$1)</f>
        <v>1268.8100000000002</v>
      </c>
      <c r="E93" s="25">
        <f>SUMIFS(data!$J:$J,data!$D:$D,$A93,data!$B:$B,E$1)</f>
        <v>2343.42</v>
      </c>
    </row>
    <row r="94" spans="1:5" x14ac:dyDescent="0.3">
      <c r="A94" s="25" t="s">
        <v>35</v>
      </c>
      <c r="B94" s="25"/>
      <c r="C94" s="25">
        <f>SUMIFS(data!$J:$J,data!$D:$D,$A94,data!$B:$B,C$1)</f>
        <v>4399.57</v>
      </c>
      <c r="D94" s="25">
        <f>SUMIFS(data!$J:$J,data!$D:$D,$A94,data!$B:$B,D$1)</f>
        <v>1457.8400000000001</v>
      </c>
      <c r="E94" s="25">
        <f>SUMIFS(data!$J:$J,data!$D:$D,$A94,data!$B:$B,E$1)</f>
        <v>218.25</v>
      </c>
    </row>
    <row r="95" spans="1:5" x14ac:dyDescent="0.3">
      <c r="A95" s="25" t="s">
        <v>36</v>
      </c>
      <c r="B95" s="25"/>
      <c r="C95" s="25">
        <f>SUMIFS(data!$J:$J,data!$D:$D,$A95,data!$B:$B,C$1)</f>
        <v>6317.3</v>
      </c>
      <c r="D95" s="25">
        <f>SUMIFS(data!$J:$J,data!$D:$D,$A95,data!$B:$B,D$1)</f>
        <v>3535.0899999999997</v>
      </c>
      <c r="E95" s="25">
        <f>SUMIFS(data!$J:$J,data!$D:$D,$A95,data!$B:$B,E$1)</f>
        <v>876.97999999999979</v>
      </c>
    </row>
    <row r="96" spans="1:5" x14ac:dyDescent="0.3">
      <c r="A96" s="25" t="s">
        <v>39</v>
      </c>
      <c r="B96" s="25"/>
      <c r="C96" s="25">
        <f>SUMIFS(data!$J:$J,data!$D:$D,$A96,data!$B:$B,C$1)</f>
        <v>920.15</v>
      </c>
      <c r="D96" s="25">
        <f>SUMIFS(data!$J:$J,data!$D:$D,$A96,data!$B:$B,D$1)</f>
        <v>1681</v>
      </c>
      <c r="E96" s="25">
        <f>SUMIFS(data!$J:$J,data!$D:$D,$A96,data!$B:$B,E$1)</f>
        <v>237.11999999999995</v>
      </c>
    </row>
    <row r="97" spans="1:5" x14ac:dyDescent="0.3">
      <c r="A97" s="25" t="s">
        <v>47</v>
      </c>
      <c r="B97" s="25"/>
      <c r="C97" s="25">
        <f>SUMIFS(data!$J:$J,data!$D:$D,$A97,data!$B:$B,C$1)</f>
        <v>5094.3899999999994</v>
      </c>
      <c r="D97" s="25">
        <f>SUMIFS(data!$J:$J,data!$D:$D,$A97,data!$B:$B,D$1)</f>
        <v>4129.87</v>
      </c>
      <c r="E97" s="25">
        <f>SUMIFS(data!$J:$J,data!$D:$D,$A97,data!$B:$B,E$1)</f>
        <v>1931.0800000000004</v>
      </c>
    </row>
    <row r="98" spans="1:5" x14ac:dyDescent="0.3">
      <c r="A98" s="25" t="s">
        <v>38</v>
      </c>
      <c r="B98" s="25"/>
      <c r="C98" s="25">
        <f>SUMIFS(data!$J:$J,data!$D:$D,$A98,data!$B:$B,C$1)</f>
        <v>4853.6799999999994</v>
      </c>
      <c r="D98" s="25">
        <f>SUMIFS(data!$J:$J,data!$D:$D,$A98,data!$B:$B,D$1)</f>
        <v>2447.7399999999998</v>
      </c>
      <c r="E98" s="25">
        <f>SUMIFS(data!$J:$J,data!$D:$D,$A98,data!$B:$B,E$1)</f>
        <v>743.28</v>
      </c>
    </row>
    <row r="99" spans="1:5" x14ac:dyDescent="0.3">
      <c r="C99" s="14">
        <f>SUM(C2:C98)</f>
        <v>133338.72</v>
      </c>
      <c r="D99" s="14">
        <f>SUM(D2:D98)</f>
        <v>117599.13999999996</v>
      </c>
      <c r="E99" s="14">
        <f>SUM(E2:E98)</f>
        <v>35209.120000000003</v>
      </c>
    </row>
  </sheetData>
  <sortState xmlns:xlrd2="http://schemas.microsoft.com/office/spreadsheetml/2017/richdata2" ref="A2:E98">
    <sortCondition ref="C1"/>
  </sortState>
  <pageMargins left="0.511811024" right="0.511811024" top="0.78740157499999996" bottom="0.78740157499999996" header="0.31496062000000002" footer="0.31496062000000002"/>
  <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BB503-D8B2-4B21-B999-6E2F58022A86}">
  <dimension ref="A1:E99"/>
  <sheetViews>
    <sheetView topLeftCell="I1" zoomScale="102" zoomScaleNormal="70" workbookViewId="0">
      <selection activeCell="D18" sqref="D18"/>
    </sheetView>
  </sheetViews>
  <sheetFormatPr defaultRowHeight="14.4" x14ac:dyDescent="0.3"/>
  <cols>
    <col min="1" max="1" width="29" bestFit="1" customWidth="1"/>
    <col min="2" max="2" width="26.21875" hidden="1" customWidth="1"/>
    <col min="3" max="5" width="10" bestFit="1" customWidth="1"/>
  </cols>
  <sheetData>
    <row r="1" spans="1:5" x14ac:dyDescent="0.3">
      <c r="A1" s="34" t="s">
        <v>0</v>
      </c>
      <c r="B1" s="34" t="s">
        <v>11</v>
      </c>
      <c r="C1" s="25" t="s">
        <v>57</v>
      </c>
      <c r="D1" s="25" t="s">
        <v>12</v>
      </c>
      <c r="E1" s="25" t="s">
        <v>129</v>
      </c>
    </row>
    <row r="2" spans="1:5" x14ac:dyDescent="0.3">
      <c r="A2" s="25" t="s">
        <v>127</v>
      </c>
      <c r="B2" s="103">
        <f>SUMIF(data!$A:$A,$A2,data!J:J)</f>
        <v>0</v>
      </c>
      <c r="C2" s="25">
        <f>SUMIFS(data!$L:$L,data!$D:$D,$A2,data!$B:$B,C$1)</f>
        <v>75.489999999999995</v>
      </c>
      <c r="D2" s="25">
        <f>SUMIFS(data!$L:$L,data!$D:$D,$A2,data!$B:$B,D$1)</f>
        <v>0</v>
      </c>
      <c r="E2" s="25">
        <f>SUMIFS(data!$L:$L,data!$D:$D,$A2,data!$B:$B,E$1)</f>
        <v>0</v>
      </c>
    </row>
    <row r="3" spans="1:5" x14ac:dyDescent="0.3">
      <c r="A3" s="25" t="s">
        <v>128</v>
      </c>
      <c r="B3" s="103">
        <f>SUMIF(data!$A:$A,$A3,data!J:J)</f>
        <v>0</v>
      </c>
      <c r="C3" s="25">
        <f>SUMIFS(data!$L:$L,data!$D:$D,$A3,data!$B:$B,C$1)</f>
        <v>375.17</v>
      </c>
      <c r="D3" s="25">
        <f>SUMIFS(data!$L:$L,data!$D:$D,$A3,data!$B:$B,D$1)</f>
        <v>0</v>
      </c>
      <c r="E3" s="25">
        <f>SUMIFS(data!$L:$L,data!$D:$D,$A3,data!$B:$B,E$1)</f>
        <v>0</v>
      </c>
    </row>
    <row r="4" spans="1:5" x14ac:dyDescent="0.3">
      <c r="A4" s="25" t="s">
        <v>111</v>
      </c>
      <c r="B4" s="103">
        <f>SUMIF(data!$A:$A,$A4,data!J:J)</f>
        <v>0</v>
      </c>
      <c r="C4" s="25">
        <f>SUMIFS(data!$L:$L,data!$D:$D,$A4,data!$B:$B,C$1)</f>
        <v>900.44</v>
      </c>
      <c r="D4" s="25">
        <f>SUMIFS(data!$L:$L,data!$D:$D,$A4,data!$B:$B,D$1)</f>
        <v>22.42</v>
      </c>
      <c r="E4" s="25">
        <f>SUMIFS(data!$L:$L,data!$D:$D,$A4,data!$B:$B,E$1)</f>
        <v>0</v>
      </c>
    </row>
    <row r="5" spans="1:5" x14ac:dyDescent="0.3">
      <c r="A5" s="25" t="s">
        <v>120</v>
      </c>
      <c r="B5" s="103">
        <f>SUMIF(data!$A:$A,$A5,data!J:J)</f>
        <v>0</v>
      </c>
      <c r="C5" s="25">
        <f>SUMIFS(data!$L:$L,data!$D:$D,$A5,data!$B:$B,C$1)</f>
        <v>141.5</v>
      </c>
      <c r="D5" s="25">
        <f>SUMIFS(data!$L:$L,data!$D:$D,$A5,data!$B:$B,D$1)</f>
        <v>11.45</v>
      </c>
      <c r="E5" s="25">
        <f>SUMIFS(data!$L:$L,data!$D:$D,$A5,data!$B:$B,E$1)</f>
        <v>0</v>
      </c>
    </row>
    <row r="6" spans="1:5" x14ac:dyDescent="0.3">
      <c r="A6" s="25" t="s">
        <v>116</v>
      </c>
      <c r="B6" s="103">
        <f>SUMIF(data!$A:$A,$A6,data!J:J)</f>
        <v>0</v>
      </c>
      <c r="C6" s="25">
        <f>SUMIFS(data!$L:$L,data!$D:$D,$A6,data!$B:$B,C$1)</f>
        <v>0</v>
      </c>
      <c r="D6" s="25">
        <f>SUMIFS(data!$L:$L,data!$D:$D,$A6,data!$B:$B,D$1)</f>
        <v>90.6</v>
      </c>
      <c r="E6" s="25">
        <f>SUMIFS(data!$L:$L,data!$D:$D,$A6,data!$B:$B,E$1)</f>
        <v>0</v>
      </c>
    </row>
    <row r="7" spans="1:5" x14ac:dyDescent="0.3">
      <c r="A7" s="25" t="s">
        <v>125</v>
      </c>
      <c r="B7" s="103">
        <f>SUMIF(data!$A:$A,$A7,data!J:J)</f>
        <v>0</v>
      </c>
      <c r="C7" s="25">
        <f>SUMIFS(data!$L:$L,data!$D:$D,$A7,data!$B:$B,C$1)</f>
        <v>51.8</v>
      </c>
      <c r="D7" s="25">
        <f>SUMIFS(data!$L:$L,data!$D:$D,$A7,data!$B:$B,D$1)</f>
        <v>0</v>
      </c>
      <c r="E7" s="25">
        <f>SUMIFS(data!$L:$L,data!$D:$D,$A7,data!$B:$B,E$1)</f>
        <v>0</v>
      </c>
    </row>
    <row r="8" spans="1:5" x14ac:dyDescent="0.3">
      <c r="A8" s="25" t="s">
        <v>126</v>
      </c>
      <c r="B8" s="103">
        <f>SUMIF(data!$A:$A,$A8,data!J:J)</f>
        <v>0</v>
      </c>
      <c r="C8" s="25">
        <f>SUMIFS(data!$L:$L,data!$D:$D,$A8,data!$B:$B,C$1)</f>
        <v>321.84000000000003</v>
      </c>
      <c r="D8" s="25">
        <f>SUMIFS(data!$L:$L,data!$D:$D,$A8,data!$B:$B,D$1)</f>
        <v>0</v>
      </c>
      <c r="E8" s="25">
        <f>SUMIFS(data!$L:$L,data!$D:$D,$A8,data!$B:$B,E$1)</f>
        <v>0</v>
      </c>
    </row>
    <row r="9" spans="1:5" x14ac:dyDescent="0.3">
      <c r="A9" s="25" t="s">
        <v>124</v>
      </c>
      <c r="B9" s="25"/>
      <c r="C9" s="25">
        <f>SUMIFS(data!$L:$L,data!$D:$D,$A9,data!$B:$B,C$1)</f>
        <v>0</v>
      </c>
      <c r="D9" s="25">
        <f>SUMIFS(data!$L:$L,data!$D:$D,$A9,data!$B:$B,D$1)</f>
        <v>0</v>
      </c>
      <c r="E9" s="25">
        <f>SUMIFS(data!$L:$L,data!$D:$D,$A9,data!$B:$B,E$1)</f>
        <v>0</v>
      </c>
    </row>
    <row r="10" spans="1:5" x14ac:dyDescent="0.3">
      <c r="A10" s="25" t="s">
        <v>109</v>
      </c>
      <c r="B10" s="103">
        <f>SUMIF(data!$A:$A,$A10,data!J:J)</f>
        <v>0</v>
      </c>
      <c r="C10" s="25">
        <f>SUMIFS(data!$L:$L,data!$D:$D,$A10,data!$B:$B,C$1)</f>
        <v>0</v>
      </c>
      <c r="D10" s="25">
        <f>SUMIFS(data!$L:$L,data!$D:$D,$A10,data!$B:$B,D$1)</f>
        <v>6082.59</v>
      </c>
      <c r="E10" s="25">
        <f>SUMIFS(data!$L:$L,data!$D:$D,$A10,data!$B:$B,E$1)</f>
        <v>0</v>
      </c>
    </row>
    <row r="11" spans="1:5" x14ac:dyDescent="0.3">
      <c r="A11" s="25" t="s">
        <v>117</v>
      </c>
      <c r="B11" s="103">
        <f>SUMIF(data!$A:$A,$A11,data!J:J)</f>
        <v>0</v>
      </c>
      <c r="C11" s="25">
        <f>SUMIFS(data!$L:$L,data!$D:$D,$A11,data!$B:$B,C$1)</f>
        <v>86.12</v>
      </c>
      <c r="D11" s="25">
        <f>SUMIFS(data!$L:$L,data!$D:$D,$A11,data!$B:$B,D$1)</f>
        <v>74.78</v>
      </c>
      <c r="E11" s="25">
        <f>SUMIFS(data!$L:$L,data!$D:$D,$A11,data!$B:$B,E$1)</f>
        <v>0</v>
      </c>
    </row>
    <row r="12" spans="1:5" x14ac:dyDescent="0.3">
      <c r="A12" s="25" t="s">
        <v>112</v>
      </c>
      <c r="B12" s="103">
        <f>SUMIF(data!$A:$A,$A12,data!J:J)</f>
        <v>0</v>
      </c>
      <c r="C12" s="25">
        <f>SUMIFS(data!$L:$L,data!$D:$D,$A12,data!$B:$B,C$1)</f>
        <v>5654.41</v>
      </c>
      <c r="D12" s="25">
        <f>SUMIFS(data!$L:$L,data!$D:$D,$A12,data!$B:$B,D$1)</f>
        <v>770.43</v>
      </c>
      <c r="E12" s="25">
        <f>SUMIFS(data!$L:$L,data!$D:$D,$A12,data!$B:$B,E$1)</f>
        <v>0</v>
      </c>
    </row>
    <row r="13" spans="1:5" x14ac:dyDescent="0.3">
      <c r="A13" s="25" t="s">
        <v>87</v>
      </c>
      <c r="B13" s="103">
        <f>SUMIF(data!$A:$A,$A13,data!J:J)</f>
        <v>0</v>
      </c>
      <c r="C13" s="25">
        <f>SUMIFS(data!$L:$L,data!$D:$D,$A13,data!$B:$B,C$1)</f>
        <v>2049.23</v>
      </c>
      <c r="D13" s="25">
        <f>SUMIFS(data!$L:$L,data!$D:$D,$A13,data!$B:$B,D$1)</f>
        <v>185.66000000000003</v>
      </c>
      <c r="E13" s="25">
        <f>SUMIFS(data!$L:$L,data!$D:$D,$A13,data!$B:$B,E$1)</f>
        <v>0</v>
      </c>
    </row>
    <row r="14" spans="1:5" x14ac:dyDescent="0.3">
      <c r="A14" s="25" t="s">
        <v>122</v>
      </c>
      <c r="B14" s="103">
        <f>SUMIF(data!$A:$A,$A14,data!J:J)</f>
        <v>0</v>
      </c>
      <c r="C14" s="25">
        <f>SUMIFS(data!$L:$L,data!$D:$D,$A14,data!$B:$B,C$1)</f>
        <v>60.42</v>
      </c>
      <c r="D14" s="25">
        <f>SUMIFS(data!$L:$L,data!$D:$D,$A14,data!$B:$B,D$1)</f>
        <v>3667.68</v>
      </c>
      <c r="E14" s="25">
        <f>SUMIFS(data!$L:$L,data!$D:$D,$A14,data!$B:$B,E$1)</f>
        <v>0</v>
      </c>
    </row>
    <row r="15" spans="1:5" x14ac:dyDescent="0.3">
      <c r="A15" s="25" t="s">
        <v>110</v>
      </c>
      <c r="B15" s="103">
        <f>SUMIF(data!$A:$A,$A15,data!J:J)</f>
        <v>0</v>
      </c>
      <c r="C15" s="25">
        <f>SUMIFS(data!$L:$L,data!$D:$D,$A15,data!$B:$B,C$1)</f>
        <v>244.26</v>
      </c>
      <c r="D15" s="25">
        <f>SUMIFS(data!$L:$L,data!$D:$D,$A15,data!$B:$B,D$1)</f>
        <v>1879.4</v>
      </c>
      <c r="E15" s="25">
        <f>SUMIFS(data!$L:$L,data!$D:$D,$A15,data!$B:$B,E$1)</f>
        <v>0</v>
      </c>
    </row>
    <row r="16" spans="1:5" x14ac:dyDescent="0.3">
      <c r="A16" s="25" t="s">
        <v>119</v>
      </c>
      <c r="B16" s="103">
        <f>SUMIF(data!$A:$A,$A16,data!J:J)</f>
        <v>0</v>
      </c>
      <c r="C16" s="25">
        <f>SUMIFS(data!$L:$L,data!$D:$D,$A16,data!$B:$B,C$1)</f>
        <v>0</v>
      </c>
      <c r="D16" s="25">
        <f>SUMIFS(data!$L:$L,data!$D:$D,$A16,data!$B:$B,D$1)</f>
        <v>4743.8999999999996</v>
      </c>
      <c r="E16" s="25">
        <f>SUMIFS(data!$L:$L,data!$D:$D,$A16,data!$B:$B,E$1)</f>
        <v>0</v>
      </c>
    </row>
    <row r="17" spans="1:5" x14ac:dyDescent="0.3">
      <c r="A17" s="25" t="s">
        <v>121</v>
      </c>
      <c r="B17" s="103">
        <f>SUMIF(data!$A:$A,$A17,data!J:J)</f>
        <v>0</v>
      </c>
      <c r="C17" s="25">
        <f>SUMIFS(data!$L:$L,data!$D:$D,$A17,data!$B:$B,C$1)</f>
        <v>246.98</v>
      </c>
      <c r="D17" s="25">
        <f>SUMIFS(data!$L:$L,data!$D:$D,$A17,data!$B:$B,D$1)</f>
        <v>710.85</v>
      </c>
      <c r="E17" s="25">
        <f>SUMIFS(data!$L:$L,data!$D:$D,$A17,data!$B:$B,E$1)</f>
        <v>0</v>
      </c>
    </row>
    <row r="18" spans="1:5" x14ac:dyDescent="0.3">
      <c r="A18" s="25" t="s">
        <v>114</v>
      </c>
      <c r="B18" s="103">
        <f>SUMIF(data!$A:$A,$A18,data!J:J)</f>
        <v>0</v>
      </c>
      <c r="C18" s="25">
        <f>SUMIFS(data!$L:$L,data!$D:$D,$A18,data!$B:$B,C$1)</f>
        <v>554.03</v>
      </c>
      <c r="D18" s="25">
        <f>SUMIFS(data!$L:$L,data!$D:$D,$A18,data!$B:$B,D$1)</f>
        <v>1800.62</v>
      </c>
      <c r="E18" s="25">
        <f>SUMIFS(data!$L:$L,data!$D:$D,$A18,data!$B:$B,E$1)</f>
        <v>0</v>
      </c>
    </row>
    <row r="19" spans="1:5" x14ac:dyDescent="0.3">
      <c r="A19" s="25" t="s">
        <v>113</v>
      </c>
      <c r="B19" s="103">
        <f>SUMIF(data!$A:$A,$A19,data!J:J)</f>
        <v>0</v>
      </c>
      <c r="C19" s="25">
        <f>SUMIFS(data!$L:$L,data!$D:$D,$A19,data!$B:$B,C$1)</f>
        <v>637.29999999999995</v>
      </c>
      <c r="D19" s="25">
        <f>SUMIFS(data!$L:$L,data!$D:$D,$A19,data!$B:$B,D$1)</f>
        <v>1771.62</v>
      </c>
      <c r="E19" s="25">
        <f>SUMIFS(data!$L:$L,data!$D:$D,$A19,data!$B:$B,E$1)</f>
        <v>0</v>
      </c>
    </row>
    <row r="20" spans="1:5" x14ac:dyDescent="0.3">
      <c r="A20" s="25" t="s">
        <v>101</v>
      </c>
      <c r="B20" s="103">
        <f>SUMIF(data!$A:$A,$A20,data!J:J)</f>
        <v>0</v>
      </c>
      <c r="C20" s="25">
        <f>SUMIFS(data!$L:$L,data!$D:$D,$A20,data!$B:$B,C$1)</f>
        <v>0</v>
      </c>
      <c r="D20" s="25">
        <f>SUMIFS(data!$L:$L,data!$D:$D,$A20,data!$B:$B,D$1)</f>
        <v>625.23</v>
      </c>
      <c r="E20" s="25">
        <f>SUMIFS(data!$L:$L,data!$D:$D,$A20,data!$B:$B,E$1)</f>
        <v>0</v>
      </c>
    </row>
    <row r="21" spans="1:5" x14ac:dyDescent="0.3">
      <c r="A21" s="25" t="s">
        <v>118</v>
      </c>
      <c r="B21" s="25"/>
      <c r="C21" s="25">
        <f>SUMIFS(data!$L:$L,data!$D:$D,$A21,data!$B:$B,C$1)</f>
        <v>1014.1600000000001</v>
      </c>
      <c r="D21" s="25">
        <f>SUMIFS(data!$L:$L,data!$D:$D,$A21,data!$B:$B,D$1)</f>
        <v>876.87</v>
      </c>
      <c r="E21" s="25">
        <f>SUMIFS(data!$L:$L,data!$D:$D,$A21,data!$B:$B,E$1)</f>
        <v>0</v>
      </c>
    </row>
    <row r="22" spans="1:5" x14ac:dyDescent="0.3">
      <c r="A22" s="25" t="s">
        <v>84</v>
      </c>
      <c r="B22" s="103">
        <f>SUMIF(data!$A:$A,$A22,data!J:J)</f>
        <v>0</v>
      </c>
      <c r="C22" s="25">
        <f>SUMIFS(data!$L:$L,data!$D:$D,$A22,data!$B:$B,C$1)</f>
        <v>3409.8900000000003</v>
      </c>
      <c r="D22" s="25">
        <f>SUMIFS(data!$L:$L,data!$D:$D,$A22,data!$B:$B,D$1)</f>
        <v>1802.41</v>
      </c>
      <c r="E22" s="25">
        <f>SUMIFS(data!$L:$L,data!$D:$D,$A22,data!$B:$B,E$1)</f>
        <v>25.38</v>
      </c>
    </row>
    <row r="23" spans="1:5" x14ac:dyDescent="0.3">
      <c r="A23" s="25" t="s">
        <v>90</v>
      </c>
      <c r="B23" s="103">
        <f>SUMIF(data!$A:$A,$A23,data!J:J)</f>
        <v>0</v>
      </c>
      <c r="C23" s="25">
        <f>SUMIFS(data!$L:$L,data!$D:$D,$A23,data!$B:$B,C$1)</f>
        <v>4730.2700000000004</v>
      </c>
      <c r="D23" s="25">
        <f>SUMIFS(data!$L:$L,data!$D:$D,$A23,data!$B:$B,D$1)</f>
        <v>980.4799999999999</v>
      </c>
      <c r="E23" s="25">
        <f>SUMIFS(data!$L:$L,data!$D:$D,$A23,data!$B:$B,E$1)</f>
        <v>0</v>
      </c>
    </row>
    <row r="24" spans="1:5" x14ac:dyDescent="0.3">
      <c r="A24" s="25" t="s">
        <v>115</v>
      </c>
      <c r="B24" s="25"/>
      <c r="C24" s="25">
        <f>SUMIFS(data!$L:$L,data!$D:$D,$A24,data!$B:$B,C$1)</f>
        <v>67.2</v>
      </c>
      <c r="D24" s="25">
        <f>SUMIFS(data!$L:$L,data!$D:$D,$A24,data!$B:$B,D$1)</f>
        <v>5498.58</v>
      </c>
      <c r="E24" s="25">
        <f>SUMIFS(data!$L:$L,data!$D:$D,$A24,data!$B:$B,E$1)</f>
        <v>0</v>
      </c>
    </row>
    <row r="25" spans="1:5" x14ac:dyDescent="0.3">
      <c r="A25" s="25" t="s">
        <v>67</v>
      </c>
      <c r="B25" s="103">
        <f>SUMIF(data!$A:$A,$A25,data!J:J)</f>
        <v>0</v>
      </c>
      <c r="C25" s="25">
        <f>SUMIFS(data!$L:$L,data!$D:$D,$A25,data!$B:$B,C$1)</f>
        <v>1195.54</v>
      </c>
      <c r="D25" s="25">
        <f>SUMIFS(data!$L:$L,data!$D:$D,$A25,data!$B:$B,D$1)</f>
        <v>3072.32</v>
      </c>
      <c r="E25" s="25">
        <f>SUMIFS(data!$L:$L,data!$D:$D,$A25,data!$B:$B,E$1)</f>
        <v>3.97</v>
      </c>
    </row>
    <row r="26" spans="1:5" x14ac:dyDescent="0.3">
      <c r="A26" s="25" t="s">
        <v>106</v>
      </c>
      <c r="B26" s="25"/>
      <c r="C26" s="25">
        <f>SUMIFS(data!$L:$L,data!$D:$D,$A26,data!$B:$B,C$1)</f>
        <v>3097.8500000000008</v>
      </c>
      <c r="D26" s="25">
        <f>SUMIFS(data!$L:$L,data!$D:$D,$A26,data!$B:$B,D$1)</f>
        <v>318.33</v>
      </c>
      <c r="E26" s="25">
        <f>SUMIFS(data!$L:$L,data!$D:$D,$A26,data!$B:$B,E$1)</f>
        <v>4.67</v>
      </c>
    </row>
    <row r="27" spans="1:5" x14ac:dyDescent="0.3">
      <c r="A27" s="25" t="s">
        <v>105</v>
      </c>
      <c r="B27" s="25"/>
      <c r="C27" s="25">
        <f>SUMIFS(data!$L:$L,data!$D:$D,$A27,data!$B:$B,C$1)</f>
        <v>420.05</v>
      </c>
      <c r="D27" s="25">
        <f>SUMIFS(data!$L:$L,data!$D:$D,$A27,data!$B:$B,D$1)</f>
        <v>128.78</v>
      </c>
      <c r="E27" s="25">
        <f>SUMIFS(data!$L:$L,data!$D:$D,$A27,data!$B:$B,E$1)</f>
        <v>613.85</v>
      </c>
    </row>
    <row r="28" spans="1:5" x14ac:dyDescent="0.3">
      <c r="A28" s="25" t="s">
        <v>71</v>
      </c>
      <c r="B28" s="103">
        <f>SUMIF(data!$A:$A,$A28,data!J:J)</f>
        <v>0</v>
      </c>
      <c r="C28" s="25">
        <f>SUMIFS(data!$L:$L,data!$D:$D,$A28,data!$B:$B,C$1)</f>
        <v>892.44999999999993</v>
      </c>
      <c r="D28" s="25">
        <f>SUMIFS(data!$L:$L,data!$D:$D,$A28,data!$B:$B,D$1)</f>
        <v>461742.2</v>
      </c>
      <c r="E28" s="25">
        <f>SUMIFS(data!$L:$L,data!$D:$D,$A28,data!$B:$B,E$1)</f>
        <v>40.15</v>
      </c>
    </row>
    <row r="29" spans="1:5" x14ac:dyDescent="0.3">
      <c r="A29" s="25" t="s">
        <v>80</v>
      </c>
      <c r="B29" s="25"/>
      <c r="C29" s="25">
        <f>SUMIFS(data!$L:$L,data!$D:$D,$A29,data!$B:$B,C$1)</f>
        <v>3757.2799999999997</v>
      </c>
      <c r="D29" s="25">
        <f>SUMIFS(data!$L:$L,data!$D:$D,$A29,data!$B:$B,D$1)</f>
        <v>3255.4100000000003</v>
      </c>
      <c r="E29" s="25">
        <f>SUMIFS(data!$L:$L,data!$D:$D,$A29,data!$B:$B,E$1)</f>
        <v>120.27000000000001</v>
      </c>
    </row>
    <row r="30" spans="1:5" x14ac:dyDescent="0.3">
      <c r="A30" s="25" t="s">
        <v>107</v>
      </c>
      <c r="B30" s="25"/>
      <c r="C30" s="25">
        <f>SUMIFS(data!$L:$L,data!$D:$D,$A30,data!$B:$B,C$1)</f>
        <v>4414.76</v>
      </c>
      <c r="D30" s="25">
        <f>SUMIFS(data!$L:$L,data!$D:$D,$A30,data!$B:$B,D$1)</f>
        <v>1201.82</v>
      </c>
      <c r="E30" s="25">
        <f>SUMIFS(data!$L:$L,data!$D:$D,$A30,data!$B:$B,E$1)</f>
        <v>977.14999999999986</v>
      </c>
    </row>
    <row r="31" spans="1:5" x14ac:dyDescent="0.3">
      <c r="A31" s="25" t="s">
        <v>88</v>
      </c>
      <c r="B31" s="103">
        <f>SUMIF(data!$A:$A,$A31,data!J:J)</f>
        <v>0</v>
      </c>
      <c r="C31" s="25">
        <f>SUMIFS(data!$L:$L,data!$D:$D,$A31,data!$B:$B,C$1)</f>
        <v>10264.019999999999</v>
      </c>
      <c r="D31" s="25">
        <f>SUMIFS(data!$L:$L,data!$D:$D,$A31,data!$B:$B,D$1)</f>
        <v>838.03000000000009</v>
      </c>
      <c r="E31" s="25">
        <f>SUMIFS(data!$L:$L,data!$D:$D,$A31,data!$B:$B,E$1)</f>
        <v>46.97</v>
      </c>
    </row>
    <row r="32" spans="1:5" x14ac:dyDescent="0.3">
      <c r="A32" s="25" t="s">
        <v>123</v>
      </c>
      <c r="B32" s="25"/>
      <c r="C32" s="25">
        <f>SUMIFS(data!$L:$L,data!$D:$D,$A32,data!$B:$B,C$1)</f>
        <v>4659.1400000000003</v>
      </c>
      <c r="D32" s="25">
        <f>SUMIFS(data!$L:$L,data!$D:$D,$A32,data!$B:$B,D$1)</f>
        <v>932.7</v>
      </c>
      <c r="E32" s="25">
        <f>SUMIFS(data!$L:$L,data!$D:$D,$A32,data!$B:$B,E$1)</f>
        <v>517.01</v>
      </c>
    </row>
    <row r="33" spans="1:5" x14ac:dyDescent="0.3">
      <c r="A33" s="25" t="s">
        <v>66</v>
      </c>
      <c r="B33" s="103">
        <f>SUMIF(data!$A:$A,$A33,data!J:J)</f>
        <v>0</v>
      </c>
      <c r="C33" s="25">
        <f>SUMIFS(data!$L:$L,data!$D:$D,$A33,data!$B:$B,C$1)</f>
        <v>4807.3299999999981</v>
      </c>
      <c r="D33" s="25">
        <f>SUMIFS(data!$L:$L,data!$D:$D,$A33,data!$B:$B,D$1)</f>
        <v>11677.54</v>
      </c>
      <c r="E33" s="25">
        <f>SUMIFS(data!$L:$L,data!$D:$D,$A33,data!$B:$B,E$1)</f>
        <v>686</v>
      </c>
    </row>
    <row r="34" spans="1:5" x14ac:dyDescent="0.3">
      <c r="A34" s="25" t="s">
        <v>108</v>
      </c>
      <c r="B34" s="103">
        <f>SUMIF(data!$A:$A,$A34,data!J:J)</f>
        <v>0</v>
      </c>
      <c r="C34" s="25">
        <f>SUMIFS(data!$L:$L,data!$D:$D,$A34,data!$B:$B,C$1)</f>
        <v>23658.809999999998</v>
      </c>
      <c r="D34" s="25">
        <f>SUMIFS(data!$L:$L,data!$D:$D,$A34,data!$B:$B,D$1)</f>
        <v>27195.82</v>
      </c>
      <c r="E34" s="25">
        <f>SUMIFS(data!$L:$L,data!$D:$D,$A34,data!$B:$B,E$1)</f>
        <v>0</v>
      </c>
    </row>
    <row r="35" spans="1:5" x14ac:dyDescent="0.3">
      <c r="A35" s="25" t="s">
        <v>89</v>
      </c>
      <c r="B35" s="25"/>
      <c r="C35" s="25">
        <f>SUMIFS(data!$L:$L,data!$D:$D,$A35,data!$B:$B,C$1)</f>
        <v>5079.1200000000008</v>
      </c>
      <c r="D35" s="25">
        <f>SUMIFS(data!$L:$L,data!$D:$D,$A35,data!$B:$B,D$1)</f>
        <v>490.36999999999995</v>
      </c>
      <c r="E35" s="25">
        <f>SUMIFS(data!$L:$L,data!$D:$D,$A35,data!$B:$B,E$1)</f>
        <v>187.07</v>
      </c>
    </row>
    <row r="36" spans="1:5" x14ac:dyDescent="0.3">
      <c r="A36" s="25" t="s">
        <v>92</v>
      </c>
      <c r="B36" s="103">
        <f>SUMIF(data!$A:$A,$A36,data!J:J)</f>
        <v>0</v>
      </c>
      <c r="C36" s="25">
        <f>SUMIFS(data!$L:$L,data!$D:$D,$A36,data!$B:$B,C$1)</f>
        <v>7979.5700000000015</v>
      </c>
      <c r="D36" s="25">
        <f>SUMIFS(data!$L:$L,data!$D:$D,$A36,data!$B:$B,D$1)</f>
        <v>3739.89</v>
      </c>
      <c r="E36" s="25">
        <f>SUMIFS(data!$L:$L,data!$D:$D,$A36,data!$B:$B,E$1)</f>
        <v>1143.9499999999998</v>
      </c>
    </row>
    <row r="37" spans="1:5" x14ac:dyDescent="0.3">
      <c r="A37" s="25" t="s">
        <v>70</v>
      </c>
      <c r="B37" s="103">
        <f>SUMIF(data!$A:$A,$A37,data!J:J)</f>
        <v>0</v>
      </c>
      <c r="C37" s="25">
        <f>SUMIFS(data!$L:$L,data!$D:$D,$A37,data!$B:$B,C$1)</f>
        <v>8867.7999999999956</v>
      </c>
      <c r="D37" s="25">
        <f>SUMIFS(data!$L:$L,data!$D:$D,$A37,data!$B:$B,D$1)</f>
        <v>7400.94</v>
      </c>
      <c r="E37" s="25">
        <f>SUMIFS(data!$L:$L,data!$D:$D,$A37,data!$B:$B,E$1)</f>
        <v>0</v>
      </c>
    </row>
    <row r="38" spans="1:5" x14ac:dyDescent="0.3">
      <c r="A38" s="25" t="s">
        <v>14</v>
      </c>
      <c r="B38" s="103">
        <f>SUMIF(data!$A:$A,$A38,data!J:J)</f>
        <v>0</v>
      </c>
      <c r="C38" s="25">
        <f>SUMIFS(data!$L:$L,data!$D:$D,$A38,data!$B:$B,C$1)</f>
        <v>8535.4599999999937</v>
      </c>
      <c r="D38" s="25">
        <f>SUMIFS(data!$L:$L,data!$D:$D,$A38,data!$B:$B,D$1)</f>
        <v>4186.7799999999979</v>
      </c>
      <c r="E38" s="25">
        <f>SUMIFS(data!$L:$L,data!$D:$D,$A38,data!$B:$B,E$1)</f>
        <v>0</v>
      </c>
    </row>
    <row r="39" spans="1:5" x14ac:dyDescent="0.3">
      <c r="A39" s="25" t="s">
        <v>78</v>
      </c>
      <c r="B39" s="103">
        <f>SUMIF(data!$A:$A,$A39,data!J:J)</f>
        <v>0</v>
      </c>
      <c r="C39" s="25">
        <f>SUMIFS(data!$L:$L,data!$D:$D,$A39,data!$B:$B,C$1)</f>
        <v>8112.06</v>
      </c>
      <c r="D39" s="25">
        <f>SUMIFS(data!$L:$L,data!$D:$D,$A39,data!$B:$B,D$1)</f>
        <v>4526.1299999999992</v>
      </c>
      <c r="E39" s="25">
        <f>SUMIFS(data!$L:$L,data!$D:$D,$A39,data!$B:$B,E$1)</f>
        <v>77.59</v>
      </c>
    </row>
    <row r="40" spans="1:5" x14ac:dyDescent="0.3">
      <c r="A40" s="25" t="s">
        <v>61</v>
      </c>
      <c r="B40" s="25"/>
      <c r="C40" s="25">
        <f>SUMIFS(data!$L:$L,data!$D:$D,$A40,data!$B:$B,C$1)</f>
        <v>1435.63</v>
      </c>
      <c r="D40" s="25">
        <f>SUMIFS(data!$L:$L,data!$D:$D,$A40,data!$B:$B,D$1)</f>
        <v>4065.7200000000007</v>
      </c>
      <c r="E40" s="25">
        <f>SUMIFS(data!$L:$L,data!$D:$D,$A40,data!$B:$B,E$1)</f>
        <v>91.4</v>
      </c>
    </row>
    <row r="41" spans="1:5" x14ac:dyDescent="0.3">
      <c r="A41" s="25" t="s">
        <v>43</v>
      </c>
      <c r="B41" s="25"/>
      <c r="C41" s="25">
        <f>SUMIFS(data!$L:$L,data!$D:$D,$A41,data!$B:$B,C$1)</f>
        <v>8280.98</v>
      </c>
      <c r="D41" s="25">
        <f>SUMIFS(data!$L:$L,data!$D:$D,$A41,data!$B:$B,D$1)</f>
        <v>8446.7500000000018</v>
      </c>
      <c r="E41" s="25">
        <f>SUMIFS(data!$L:$L,data!$D:$D,$A41,data!$B:$B,E$1)</f>
        <v>579.43000000000006</v>
      </c>
    </row>
    <row r="42" spans="1:5" x14ac:dyDescent="0.3">
      <c r="A42" s="25" t="s">
        <v>104</v>
      </c>
      <c r="B42" s="103">
        <f>SUMIF(data!$A:$A,$A42,data!J:J)</f>
        <v>0</v>
      </c>
      <c r="C42" s="25">
        <f>SUMIFS(data!$L:$L,data!$D:$D,$A42,data!$B:$B,C$1)</f>
        <v>5228.7199999999984</v>
      </c>
      <c r="D42" s="25">
        <f>SUMIFS(data!$L:$L,data!$D:$D,$A42,data!$B:$B,D$1)</f>
        <v>5659.46</v>
      </c>
      <c r="E42" s="25">
        <f>SUMIFS(data!$L:$L,data!$D:$D,$A42,data!$B:$B,E$1)</f>
        <v>60.46</v>
      </c>
    </row>
    <row r="43" spans="1:5" x14ac:dyDescent="0.3">
      <c r="A43" s="25" t="s">
        <v>30</v>
      </c>
      <c r="B43" s="103">
        <f>SUMIF(data!$A:$A,$A43,data!J:J)</f>
        <v>0</v>
      </c>
      <c r="C43" s="25">
        <f>SUMIFS(data!$L:$L,data!$D:$D,$A43,data!$B:$B,C$1)</f>
        <v>10465.4</v>
      </c>
      <c r="D43" s="25">
        <f>SUMIFS(data!$L:$L,data!$D:$D,$A43,data!$B:$B,D$1)</f>
        <v>10468.699999999999</v>
      </c>
      <c r="E43" s="25">
        <f>SUMIFS(data!$L:$L,data!$D:$D,$A43,data!$B:$B,E$1)</f>
        <v>74.920000000000016</v>
      </c>
    </row>
    <row r="44" spans="1:5" x14ac:dyDescent="0.3">
      <c r="A44" s="25" t="s">
        <v>68</v>
      </c>
      <c r="B44" s="25"/>
      <c r="C44" s="25">
        <f>SUMIFS(data!$L:$L,data!$D:$D,$A44,data!$B:$B,C$1)</f>
        <v>11769.059999999998</v>
      </c>
      <c r="D44" s="25">
        <f>SUMIFS(data!$L:$L,data!$D:$D,$A44,data!$B:$B,D$1)</f>
        <v>2287.8700000000003</v>
      </c>
      <c r="E44" s="25">
        <f>SUMIFS(data!$L:$L,data!$D:$D,$A44,data!$B:$B,E$1)</f>
        <v>188.53</v>
      </c>
    </row>
    <row r="45" spans="1:5" x14ac:dyDescent="0.3">
      <c r="A45" s="25" t="s">
        <v>91</v>
      </c>
      <c r="B45" s="103">
        <f>SUMIF(data!$A:$A,$A45,data!J:J)</f>
        <v>0</v>
      </c>
      <c r="C45" s="25">
        <f>SUMIFS(data!$L:$L,data!$D:$D,$A45,data!$B:$B,C$1)</f>
        <v>9724.9700000000048</v>
      </c>
      <c r="D45" s="25">
        <f>SUMIFS(data!$L:$L,data!$D:$D,$A45,data!$B:$B,D$1)</f>
        <v>2104.8500000000008</v>
      </c>
      <c r="E45" s="25">
        <f>SUMIFS(data!$L:$L,data!$D:$D,$A45,data!$B:$B,E$1)</f>
        <v>442.09999999999997</v>
      </c>
    </row>
    <row r="46" spans="1:5" x14ac:dyDescent="0.3">
      <c r="A46" s="25" t="s">
        <v>81</v>
      </c>
      <c r="B46" s="25"/>
      <c r="C46" s="25">
        <f>SUMIFS(data!$L:$L,data!$D:$D,$A46,data!$B:$B,C$1)</f>
        <v>16281.890000000009</v>
      </c>
      <c r="D46" s="25">
        <f>SUMIFS(data!$L:$L,data!$D:$D,$A46,data!$B:$B,D$1)</f>
        <v>2768.34</v>
      </c>
      <c r="E46" s="25">
        <f>SUMIFS(data!$L:$L,data!$D:$D,$A46,data!$B:$B,E$1)</f>
        <v>38.4</v>
      </c>
    </row>
    <row r="47" spans="1:5" x14ac:dyDescent="0.3">
      <c r="A47" s="25" t="s">
        <v>86</v>
      </c>
      <c r="B47" s="25"/>
      <c r="C47" s="25">
        <f>SUMIFS(data!$L:$L,data!$D:$D,$A47,data!$B:$B,C$1)</f>
        <v>10511.959999999997</v>
      </c>
      <c r="D47" s="25">
        <f>SUMIFS(data!$L:$L,data!$D:$D,$A47,data!$B:$B,D$1)</f>
        <v>1123.18</v>
      </c>
      <c r="E47" s="25">
        <f>SUMIFS(data!$L:$L,data!$D:$D,$A47,data!$B:$B,E$1)</f>
        <v>692.97</v>
      </c>
    </row>
    <row r="48" spans="1:5" x14ac:dyDescent="0.3">
      <c r="A48" s="25" t="s">
        <v>32</v>
      </c>
      <c r="B48" s="25"/>
      <c r="C48" s="25">
        <f>SUMIFS(data!$L:$L,data!$D:$D,$A48,data!$B:$B,C$1)</f>
        <v>20036.579999999987</v>
      </c>
      <c r="D48" s="25">
        <f>SUMIFS(data!$L:$L,data!$D:$D,$A48,data!$B:$B,D$1)</f>
        <v>32709.879999999997</v>
      </c>
      <c r="E48" s="25">
        <f>SUMIFS(data!$L:$L,data!$D:$D,$A48,data!$B:$B,E$1)</f>
        <v>1555.9099999999999</v>
      </c>
    </row>
    <row r="49" spans="1:5" x14ac:dyDescent="0.3">
      <c r="A49" s="25" t="s">
        <v>45</v>
      </c>
      <c r="B49" s="25"/>
      <c r="C49" s="25">
        <f>SUMIFS(data!$L:$L,data!$D:$D,$A49,data!$B:$B,C$1)</f>
        <v>5870.6100000000006</v>
      </c>
      <c r="D49" s="25">
        <f>SUMIFS(data!$L:$L,data!$D:$D,$A49,data!$B:$B,D$1)</f>
        <v>1455.65</v>
      </c>
      <c r="E49" s="25">
        <f>SUMIFS(data!$L:$L,data!$D:$D,$A49,data!$B:$B,E$1)</f>
        <v>2659.4900000000002</v>
      </c>
    </row>
    <row r="50" spans="1:5" x14ac:dyDescent="0.3">
      <c r="A50" s="25" t="s">
        <v>99</v>
      </c>
      <c r="B50" s="25"/>
      <c r="C50" s="25">
        <f>SUMIFS(data!$L:$L,data!$D:$D,$A50,data!$B:$B,C$1)</f>
        <v>12947.340000000002</v>
      </c>
      <c r="D50" s="25">
        <f>SUMIFS(data!$L:$L,data!$D:$D,$A50,data!$B:$B,D$1)</f>
        <v>3718.8399999999997</v>
      </c>
      <c r="E50" s="25">
        <f>SUMIFS(data!$L:$L,data!$D:$D,$A50,data!$B:$B,E$1)</f>
        <v>6077.1399999999985</v>
      </c>
    </row>
    <row r="51" spans="1:5" x14ac:dyDescent="0.3">
      <c r="A51" s="25" t="s">
        <v>69</v>
      </c>
      <c r="B51" s="25"/>
      <c r="C51" s="25">
        <f>SUMIFS(data!$L:$L,data!$D:$D,$A51,data!$B:$B,C$1)</f>
        <v>3499.5999999999995</v>
      </c>
      <c r="D51" s="25">
        <f>SUMIFS(data!$L:$L,data!$D:$D,$A51,data!$B:$B,D$1)</f>
        <v>27616.149999999998</v>
      </c>
      <c r="E51" s="25">
        <f>SUMIFS(data!$L:$L,data!$D:$D,$A51,data!$B:$B,E$1)</f>
        <v>72.490000000000009</v>
      </c>
    </row>
    <row r="52" spans="1:5" x14ac:dyDescent="0.3">
      <c r="A52" s="25" t="s">
        <v>62</v>
      </c>
      <c r="B52" s="25"/>
      <c r="C52" s="25">
        <f>SUMIFS(data!$L:$L,data!$D:$D,$A52,data!$B:$B,C$1)</f>
        <v>11339.859999999995</v>
      </c>
      <c r="D52" s="25">
        <f>SUMIFS(data!$L:$L,data!$D:$D,$A52,data!$B:$B,D$1)</f>
        <v>3046.9999999999995</v>
      </c>
      <c r="E52" s="25">
        <f>SUMIFS(data!$L:$L,data!$D:$D,$A52,data!$B:$B,E$1)</f>
        <v>1132.3600000000001</v>
      </c>
    </row>
    <row r="53" spans="1:5" x14ac:dyDescent="0.3">
      <c r="A53" s="25" t="s">
        <v>65</v>
      </c>
      <c r="B53" s="103">
        <f>SUMIF(data!$A:$A,$A53,data!J:J)</f>
        <v>0</v>
      </c>
      <c r="C53" s="25">
        <f>SUMIFS(data!$L:$L,data!$D:$D,$A53,data!$B:$B,C$1)</f>
        <v>4899.5099999999993</v>
      </c>
      <c r="D53" s="25">
        <f>SUMIFS(data!$L:$L,data!$D:$D,$A53,data!$B:$B,D$1)</f>
        <v>22760.52</v>
      </c>
      <c r="E53" s="25">
        <f>SUMIFS(data!$L:$L,data!$D:$D,$A53,data!$B:$B,E$1)</f>
        <v>1921.28</v>
      </c>
    </row>
    <row r="54" spans="1:5" x14ac:dyDescent="0.3">
      <c r="A54" s="25" t="s">
        <v>59</v>
      </c>
      <c r="B54" s="25"/>
      <c r="C54" s="25">
        <f>SUMIFS(data!$L:$L,data!$D:$D,$A54,data!$B:$B,C$1)</f>
        <v>40137.929999999993</v>
      </c>
      <c r="D54" s="25">
        <f>SUMIFS(data!$L:$L,data!$D:$D,$A54,data!$B:$B,D$1)</f>
        <v>15250.13</v>
      </c>
      <c r="E54" s="25">
        <f>SUMIFS(data!$L:$L,data!$D:$D,$A54,data!$B:$B,E$1)</f>
        <v>2009.5799999999997</v>
      </c>
    </row>
    <row r="55" spans="1:5" x14ac:dyDescent="0.3">
      <c r="A55" s="25" t="s">
        <v>19</v>
      </c>
      <c r="B55" s="103"/>
      <c r="C55" s="25">
        <f>SUMIFS(data!$L:$L,data!$D:$D,$A55,data!$B:$B,C$1)</f>
        <v>7108.9399999999969</v>
      </c>
      <c r="D55" s="25">
        <f>SUMIFS(data!$L:$L,data!$D:$D,$A55,data!$B:$B,D$1)</f>
        <v>8750.69</v>
      </c>
      <c r="E55" s="25">
        <f>SUMIFS(data!$L:$L,data!$D:$D,$A55,data!$B:$B,E$1)</f>
        <v>792.48</v>
      </c>
    </row>
    <row r="56" spans="1:5" x14ac:dyDescent="0.3">
      <c r="A56" s="25" t="s">
        <v>102</v>
      </c>
      <c r="B56" s="25"/>
      <c r="C56" s="25">
        <f>SUMIFS(data!$L:$L,data!$D:$D,$A56,data!$B:$B,C$1)</f>
        <v>950.78999999999985</v>
      </c>
      <c r="D56" s="25">
        <f>SUMIFS(data!$L:$L,data!$D:$D,$A56,data!$B:$B,D$1)</f>
        <v>7889.77</v>
      </c>
      <c r="E56" s="25">
        <f>SUMIFS(data!$L:$L,data!$D:$D,$A56,data!$B:$B,E$1)</f>
        <v>459.48</v>
      </c>
    </row>
    <row r="57" spans="1:5" x14ac:dyDescent="0.3">
      <c r="A57" s="25" t="s">
        <v>75</v>
      </c>
      <c r="B57" s="103">
        <f>SUMIF(data!$A:$A,$A57,data!J:J)</f>
        <v>0</v>
      </c>
      <c r="C57" s="25">
        <f>SUMIFS(data!$L:$L,data!$D:$D,$A57,data!$B:$B,C$1)</f>
        <v>5962.2400000000007</v>
      </c>
      <c r="D57" s="25">
        <f>SUMIFS(data!$L:$L,data!$D:$D,$A57,data!$B:$B,D$1)</f>
        <v>4245.7099999999991</v>
      </c>
      <c r="E57" s="25">
        <f>SUMIFS(data!$L:$L,data!$D:$D,$A57,data!$B:$B,E$1)</f>
        <v>2297.9499999999998</v>
      </c>
    </row>
    <row r="58" spans="1:5" x14ac:dyDescent="0.3">
      <c r="A58" s="25" t="s">
        <v>64</v>
      </c>
      <c r="B58" s="25"/>
      <c r="C58" s="25">
        <f>SUMIFS(data!$L:$L,data!$D:$D,$A58,data!$B:$B,C$1)</f>
        <v>17502.310000000005</v>
      </c>
      <c r="D58" s="25">
        <f>SUMIFS(data!$L:$L,data!$D:$D,$A58,data!$B:$B,D$1)</f>
        <v>7082.9</v>
      </c>
      <c r="E58" s="25">
        <f>SUMIFS(data!$L:$L,data!$D:$D,$A58,data!$B:$B,E$1)</f>
        <v>9554.5299999999988</v>
      </c>
    </row>
    <row r="59" spans="1:5" x14ac:dyDescent="0.3">
      <c r="A59" s="25" t="s">
        <v>29</v>
      </c>
      <c r="B59" s="103">
        <f>SUMIF(data!$A:$A,$A59,data!J:J)</f>
        <v>0</v>
      </c>
      <c r="C59" s="25">
        <f>SUMIFS(data!$L:$L,data!$D:$D,$A59,data!$B:$B,C$1)</f>
        <v>31907.08</v>
      </c>
      <c r="D59" s="25">
        <f>SUMIFS(data!$L:$L,data!$D:$D,$A59,data!$B:$B,D$1)</f>
        <v>6732.0699999999988</v>
      </c>
      <c r="E59" s="25">
        <f>SUMIFS(data!$L:$L,data!$D:$D,$A59,data!$B:$B,E$1)</f>
        <v>3528.71</v>
      </c>
    </row>
    <row r="60" spans="1:5" x14ac:dyDescent="0.3">
      <c r="A60" s="25" t="s">
        <v>82</v>
      </c>
      <c r="B60" s="25"/>
      <c r="C60" s="25">
        <f>SUMIFS(data!$L:$L,data!$D:$D,$A60,data!$B:$B,C$1)</f>
        <v>10187.589999999997</v>
      </c>
      <c r="D60" s="25">
        <f>SUMIFS(data!$L:$L,data!$D:$D,$A60,data!$B:$B,D$1)</f>
        <v>5343.010000000002</v>
      </c>
      <c r="E60" s="25">
        <f>SUMIFS(data!$L:$L,data!$D:$D,$A60,data!$B:$B,E$1)</f>
        <v>558.86</v>
      </c>
    </row>
    <row r="61" spans="1:5" x14ac:dyDescent="0.3">
      <c r="A61" s="25" t="s">
        <v>74</v>
      </c>
      <c r="B61" s="25"/>
      <c r="C61" s="25">
        <f>SUMIFS(data!$L:$L,data!$D:$D,$A61,data!$B:$B,C$1)</f>
        <v>24432.249999999996</v>
      </c>
      <c r="D61" s="25">
        <f>SUMIFS(data!$L:$L,data!$D:$D,$A61,data!$B:$B,D$1)</f>
        <v>4096.1899999999996</v>
      </c>
      <c r="E61" s="25">
        <f>SUMIFS(data!$L:$L,data!$D:$D,$A61,data!$B:$B,E$1)</f>
        <v>0</v>
      </c>
    </row>
    <row r="62" spans="1:5" x14ac:dyDescent="0.3">
      <c r="A62" s="25" t="s">
        <v>72</v>
      </c>
      <c r="B62" s="25"/>
      <c r="C62" s="25">
        <f>SUMIFS(data!$L:$L,data!$D:$D,$A62,data!$B:$B,C$1)</f>
        <v>32084.97</v>
      </c>
      <c r="D62" s="25">
        <f>SUMIFS(data!$L:$L,data!$D:$D,$A62,data!$B:$B,D$1)</f>
        <v>10603.560000000001</v>
      </c>
      <c r="E62" s="25">
        <f>SUMIFS(data!$L:$L,data!$D:$D,$A62,data!$B:$B,E$1)</f>
        <v>619.31000000000006</v>
      </c>
    </row>
    <row r="63" spans="1:5" x14ac:dyDescent="0.3">
      <c r="A63" s="25" t="s">
        <v>48</v>
      </c>
      <c r="B63" s="25"/>
      <c r="C63" s="25">
        <f>SUMIFS(data!$L:$L,data!$D:$D,$A63,data!$B:$B,C$1)</f>
        <v>13342.089999999997</v>
      </c>
      <c r="D63" s="25">
        <f>SUMIFS(data!$L:$L,data!$D:$D,$A63,data!$B:$B,D$1)</f>
        <v>9082.1900000000023</v>
      </c>
      <c r="E63" s="25">
        <f>SUMIFS(data!$L:$L,data!$D:$D,$A63,data!$B:$B,E$1)</f>
        <v>789.61000000000013</v>
      </c>
    </row>
    <row r="64" spans="1:5" x14ac:dyDescent="0.3">
      <c r="A64" s="25" t="s">
        <v>85</v>
      </c>
      <c r="B64" s="25"/>
      <c r="C64" s="25">
        <f>SUMIFS(data!$L:$L,data!$D:$D,$A64,data!$B:$B,C$1)</f>
        <v>15561.86</v>
      </c>
      <c r="D64" s="25">
        <f>SUMIFS(data!$L:$L,data!$D:$D,$A64,data!$B:$B,D$1)</f>
        <v>12351.359999999999</v>
      </c>
      <c r="E64" s="25">
        <f>SUMIFS(data!$L:$L,data!$D:$D,$A64,data!$B:$B,E$1)</f>
        <v>1112.0999999999999</v>
      </c>
    </row>
    <row r="65" spans="1:5" x14ac:dyDescent="0.3">
      <c r="A65" s="25" t="s">
        <v>100</v>
      </c>
      <c r="B65" s="25"/>
      <c r="C65" s="25">
        <f>SUMIFS(data!$L:$L,data!$D:$D,$A65,data!$B:$B,C$1)</f>
        <v>6182.9300000000012</v>
      </c>
      <c r="D65" s="25">
        <f>SUMIFS(data!$L:$L,data!$D:$D,$A65,data!$B:$B,D$1)</f>
        <v>4788.4800000000005</v>
      </c>
      <c r="E65" s="25">
        <f>SUMIFS(data!$L:$L,data!$D:$D,$A65,data!$B:$B,E$1)</f>
        <v>809.51</v>
      </c>
    </row>
    <row r="66" spans="1:5" x14ac:dyDescent="0.3">
      <c r="A66" s="25" t="s">
        <v>96</v>
      </c>
      <c r="B66" s="25"/>
      <c r="C66" s="25">
        <f>SUMIFS(data!$L:$L,data!$D:$D,$A66,data!$B:$B,C$1)</f>
        <v>11086.249999999998</v>
      </c>
      <c r="D66" s="25">
        <f>SUMIFS(data!$L:$L,data!$D:$D,$A66,data!$B:$B,D$1)</f>
        <v>8705.619999999999</v>
      </c>
      <c r="E66" s="25">
        <f>SUMIFS(data!$L:$L,data!$D:$D,$A66,data!$B:$B,E$1)</f>
        <v>72.839999999999989</v>
      </c>
    </row>
    <row r="67" spans="1:5" x14ac:dyDescent="0.3">
      <c r="A67" s="25" t="s">
        <v>76</v>
      </c>
      <c r="B67" s="25"/>
      <c r="C67" s="25">
        <f>SUMIFS(data!$L:$L,data!$D:$D,$A67,data!$B:$B,C$1)</f>
        <v>6260.8299999999981</v>
      </c>
      <c r="D67" s="25">
        <f>SUMIFS(data!$L:$L,data!$D:$D,$A67,data!$B:$B,D$1)</f>
        <v>3916.5300000000007</v>
      </c>
      <c r="E67" s="25">
        <f>SUMIFS(data!$L:$L,data!$D:$D,$A67,data!$B:$B,E$1)</f>
        <v>2562.02</v>
      </c>
    </row>
    <row r="68" spans="1:5" x14ac:dyDescent="0.3">
      <c r="A68" s="25" t="s">
        <v>95</v>
      </c>
      <c r="B68" s="25"/>
      <c r="C68" s="25">
        <f>SUMIFS(data!$L:$L,data!$D:$D,$A68,data!$B:$B,C$1)</f>
        <v>14450.509999999998</v>
      </c>
      <c r="D68" s="25">
        <f>SUMIFS(data!$L:$L,data!$D:$D,$A68,data!$B:$B,D$1)</f>
        <v>3097.3200000000006</v>
      </c>
      <c r="E68" s="25">
        <f>SUMIFS(data!$L:$L,data!$D:$D,$A68,data!$B:$B,E$1)</f>
        <v>624.64</v>
      </c>
    </row>
    <row r="69" spans="1:5" x14ac:dyDescent="0.3">
      <c r="A69" s="25" t="s">
        <v>58</v>
      </c>
      <c r="B69" s="25"/>
      <c r="C69" s="25">
        <f>SUMIFS(data!$L:$L,data!$D:$D,$A69,data!$B:$B,C$1)</f>
        <v>21209.279999999999</v>
      </c>
      <c r="D69" s="25">
        <f>SUMIFS(data!$L:$L,data!$D:$D,$A69,data!$B:$B,D$1)</f>
        <v>4736.13</v>
      </c>
      <c r="E69" s="25">
        <f>SUMIFS(data!$L:$L,data!$D:$D,$A69,data!$B:$B,E$1)</f>
        <v>1154.1400000000001</v>
      </c>
    </row>
    <row r="70" spans="1:5" x14ac:dyDescent="0.3">
      <c r="A70" s="25" t="s">
        <v>77</v>
      </c>
      <c r="B70" s="25"/>
      <c r="C70" s="25">
        <f>SUMIFS(data!$L:$L,data!$D:$D,$A70,data!$B:$B,C$1)</f>
        <v>14221.97</v>
      </c>
      <c r="D70" s="25">
        <f>SUMIFS(data!$L:$L,data!$D:$D,$A70,data!$B:$B,D$1)</f>
        <v>30250.03999999999</v>
      </c>
      <c r="E70" s="25">
        <f>SUMIFS(data!$L:$L,data!$D:$D,$A70,data!$B:$B,E$1)</f>
        <v>1905.1</v>
      </c>
    </row>
    <row r="71" spans="1:5" x14ac:dyDescent="0.3">
      <c r="A71" s="25" t="s">
        <v>42</v>
      </c>
      <c r="B71" s="25"/>
      <c r="C71" s="25">
        <f>SUMIFS(data!$L:$L,data!$D:$D,$A71,data!$B:$B,C$1)</f>
        <v>15340.929999999997</v>
      </c>
      <c r="D71" s="25">
        <f>SUMIFS(data!$L:$L,data!$D:$D,$A71,data!$B:$B,D$1)</f>
        <v>17360.43</v>
      </c>
      <c r="E71" s="25">
        <f>SUMIFS(data!$L:$L,data!$D:$D,$A71,data!$B:$B,E$1)</f>
        <v>1731.18</v>
      </c>
    </row>
    <row r="72" spans="1:5" x14ac:dyDescent="0.3">
      <c r="A72" s="25" t="s">
        <v>60</v>
      </c>
      <c r="B72" s="25"/>
      <c r="C72" s="25">
        <f>SUMIFS(data!$L:$L,data!$D:$D,$A72,data!$B:$B,C$1)</f>
        <v>26550.549999999996</v>
      </c>
      <c r="D72" s="25">
        <f>SUMIFS(data!$L:$L,data!$D:$D,$A72,data!$B:$B,D$1)</f>
        <v>17427.630000000005</v>
      </c>
      <c r="E72" s="25">
        <f>SUMIFS(data!$L:$L,data!$D:$D,$A72,data!$B:$B,E$1)</f>
        <v>3472.23</v>
      </c>
    </row>
    <row r="73" spans="1:5" x14ac:dyDescent="0.3">
      <c r="A73" s="25" t="s">
        <v>93</v>
      </c>
      <c r="B73" s="25"/>
      <c r="C73" s="25">
        <f>SUMIFS(data!$L:$L,data!$D:$D,$A73,data!$B:$B,C$1)</f>
        <v>21381.949999999993</v>
      </c>
      <c r="D73" s="25">
        <f>SUMIFS(data!$L:$L,data!$D:$D,$A73,data!$B:$B,D$1)</f>
        <v>9416.5500000000029</v>
      </c>
      <c r="E73" s="25">
        <f>SUMIFS(data!$L:$L,data!$D:$D,$A73,data!$B:$B,E$1)</f>
        <v>4653.2299999999996</v>
      </c>
    </row>
    <row r="74" spans="1:5" x14ac:dyDescent="0.3">
      <c r="A74" s="25" t="s">
        <v>73</v>
      </c>
      <c r="B74" s="25"/>
      <c r="C74" s="25">
        <f>SUMIFS(data!$L:$L,data!$D:$D,$A74,data!$B:$B,C$1)</f>
        <v>7542.2800000000007</v>
      </c>
      <c r="D74" s="25">
        <f>SUMIFS(data!$L:$L,data!$D:$D,$A74,data!$B:$B,D$1)</f>
        <v>4617.0200000000004</v>
      </c>
      <c r="E74" s="25">
        <f>SUMIFS(data!$L:$L,data!$D:$D,$A74,data!$B:$B,E$1)</f>
        <v>6281.3600000000006</v>
      </c>
    </row>
    <row r="75" spans="1:5" x14ac:dyDescent="0.3">
      <c r="A75" s="25" t="s">
        <v>34</v>
      </c>
      <c r="B75" s="25"/>
      <c r="C75" s="25">
        <f>SUMIFS(data!$L:$L,data!$D:$D,$A75,data!$B:$B,C$1)</f>
        <v>16400.990000000002</v>
      </c>
      <c r="D75" s="25">
        <f>SUMIFS(data!$L:$L,data!$D:$D,$A75,data!$B:$B,D$1)</f>
        <v>16581.280000000002</v>
      </c>
      <c r="E75" s="25">
        <f>SUMIFS(data!$L:$L,data!$D:$D,$A75,data!$B:$B,E$1)</f>
        <v>4121.8899999999994</v>
      </c>
    </row>
    <row r="76" spans="1:5" x14ac:dyDescent="0.3">
      <c r="A76" s="25" t="s">
        <v>44</v>
      </c>
      <c r="B76" s="25"/>
      <c r="C76" s="25">
        <f>SUMIFS(data!$L:$L,data!$D:$D,$A76,data!$B:$B,C$1)</f>
        <v>13625.280000000002</v>
      </c>
      <c r="D76" s="25">
        <f>SUMIFS(data!$L:$L,data!$D:$D,$A76,data!$B:$B,D$1)</f>
        <v>8943.7900000000009</v>
      </c>
      <c r="E76" s="25">
        <f>SUMIFS(data!$L:$L,data!$D:$D,$A76,data!$B:$B,E$1)</f>
        <v>4321.88</v>
      </c>
    </row>
    <row r="77" spans="1:5" x14ac:dyDescent="0.3">
      <c r="A77" s="25" t="s">
        <v>52</v>
      </c>
      <c r="B77" s="25"/>
      <c r="C77" s="25">
        <f>SUMIFS(data!$L:$L,data!$D:$D,$A77,data!$B:$B,C$1)</f>
        <v>19422.520000000004</v>
      </c>
      <c r="D77" s="25">
        <f>SUMIFS(data!$L:$L,data!$D:$D,$A77,data!$B:$B,D$1)</f>
        <v>12681.25</v>
      </c>
      <c r="E77" s="25">
        <f>SUMIFS(data!$L:$L,data!$D:$D,$A77,data!$B:$B,E$1)</f>
        <v>615.99000000000012</v>
      </c>
    </row>
    <row r="78" spans="1:5" x14ac:dyDescent="0.3">
      <c r="A78" s="25" t="s">
        <v>36</v>
      </c>
      <c r="B78" s="25"/>
      <c r="C78" s="25">
        <f>SUMIFS(data!$L:$L,data!$D:$D,$A78,data!$B:$B,C$1)</f>
        <v>26322.009999999995</v>
      </c>
      <c r="D78" s="25">
        <f>SUMIFS(data!$L:$L,data!$D:$D,$A78,data!$B:$B,D$1)</f>
        <v>15772.229999999998</v>
      </c>
      <c r="E78" s="25">
        <f>SUMIFS(data!$L:$L,data!$D:$D,$A78,data!$B:$B,E$1)</f>
        <v>4737.9399999999996</v>
      </c>
    </row>
    <row r="79" spans="1:5" x14ac:dyDescent="0.3">
      <c r="A79" s="25" t="s">
        <v>46</v>
      </c>
      <c r="B79" s="25"/>
      <c r="C79" s="25">
        <f>SUMIFS(data!$L:$L,data!$D:$D,$A79,data!$B:$B,C$1)</f>
        <v>9308.5499999999975</v>
      </c>
      <c r="D79" s="25">
        <f>SUMIFS(data!$L:$L,data!$D:$D,$A79,data!$B:$B,D$1)</f>
        <v>15676.689999999997</v>
      </c>
      <c r="E79" s="25">
        <f>SUMIFS(data!$L:$L,data!$D:$D,$A79,data!$B:$B,E$1)</f>
        <v>6165.32</v>
      </c>
    </row>
    <row r="80" spans="1:5" x14ac:dyDescent="0.3">
      <c r="A80" s="25" t="s">
        <v>83</v>
      </c>
      <c r="B80" s="25"/>
      <c r="C80" s="25">
        <f>SUMIFS(data!$L:$L,data!$D:$D,$A80,data!$B:$B,C$1)</f>
        <v>7475.3700000000008</v>
      </c>
      <c r="D80" s="25">
        <f>SUMIFS(data!$L:$L,data!$D:$D,$A80,data!$B:$B,D$1)</f>
        <v>17521.770000000011</v>
      </c>
      <c r="E80" s="25">
        <f>SUMIFS(data!$L:$L,data!$D:$D,$A80,data!$B:$B,E$1)</f>
        <v>5876.6599999999989</v>
      </c>
    </row>
    <row r="81" spans="1:5" x14ac:dyDescent="0.3">
      <c r="A81" s="25" t="s">
        <v>39</v>
      </c>
      <c r="B81" s="25"/>
      <c r="C81" s="25">
        <f>SUMIFS(data!$L:$L,data!$D:$D,$A81,data!$B:$B,C$1)</f>
        <v>23133.28000000001</v>
      </c>
      <c r="D81" s="25">
        <f>SUMIFS(data!$L:$L,data!$D:$D,$A81,data!$B:$B,D$1)</f>
        <v>12171.459999999997</v>
      </c>
      <c r="E81" s="25">
        <f>SUMIFS(data!$L:$L,data!$D:$D,$A81,data!$B:$B,E$1)</f>
        <v>6505.8</v>
      </c>
    </row>
    <row r="82" spans="1:5" x14ac:dyDescent="0.3">
      <c r="A82" s="25" t="s">
        <v>27</v>
      </c>
      <c r="B82" s="25"/>
      <c r="C82" s="25">
        <f>SUMIFS(data!$L:$L,data!$D:$D,$A82,data!$B:$B,C$1)</f>
        <v>275978.41000000009</v>
      </c>
      <c r="D82" s="25">
        <f>SUMIFS(data!$L:$L,data!$D:$D,$A82,data!$B:$B,D$1)</f>
        <v>4879.0300000000007</v>
      </c>
      <c r="E82" s="25">
        <f>SUMIFS(data!$L:$L,data!$D:$D,$A82,data!$B:$B,E$1)</f>
        <v>234.18</v>
      </c>
    </row>
    <row r="83" spans="1:5" x14ac:dyDescent="0.3">
      <c r="A83" s="25" t="s">
        <v>49</v>
      </c>
      <c r="B83" s="25"/>
      <c r="C83" s="25">
        <f>SUMIFS(data!$L:$L,data!$D:$D,$A83,data!$B:$B,C$1)</f>
        <v>8781.69</v>
      </c>
      <c r="D83" s="25">
        <f>SUMIFS(data!$L:$L,data!$D:$D,$A83,data!$B:$B,D$1)</f>
        <v>13942.869999999994</v>
      </c>
      <c r="E83" s="25">
        <f>SUMIFS(data!$L:$L,data!$D:$D,$A83,data!$B:$B,E$1)</f>
        <v>12671.880000000003</v>
      </c>
    </row>
    <row r="84" spans="1:5" x14ac:dyDescent="0.3">
      <c r="A84" s="25" t="s">
        <v>23</v>
      </c>
      <c r="B84" s="25"/>
      <c r="C84" s="25">
        <f>SUMIFS(data!$L:$L,data!$D:$D,$A84,data!$B:$B,C$1)</f>
        <v>3192.9000000000005</v>
      </c>
      <c r="D84" s="25">
        <f>SUMIFS(data!$L:$L,data!$D:$D,$A84,data!$B:$B,D$1)</f>
        <v>11498.130000000003</v>
      </c>
      <c r="E84" s="25">
        <f>SUMIFS(data!$L:$L,data!$D:$D,$A84,data!$B:$B,E$1)</f>
        <v>683.41000000000008</v>
      </c>
    </row>
    <row r="85" spans="1:5" x14ac:dyDescent="0.3">
      <c r="A85" s="25" t="s">
        <v>103</v>
      </c>
      <c r="B85" s="25"/>
      <c r="C85" s="25">
        <f>SUMIFS(data!$L:$L,data!$D:$D,$A85,data!$B:$B,C$1)</f>
        <v>6466.59</v>
      </c>
      <c r="D85" s="25">
        <f>SUMIFS(data!$L:$L,data!$D:$D,$A85,data!$B:$B,D$1)</f>
        <v>10247.94</v>
      </c>
      <c r="E85" s="25">
        <f>SUMIFS(data!$L:$L,data!$D:$D,$A85,data!$B:$B,E$1)</f>
        <v>8040.37</v>
      </c>
    </row>
    <row r="86" spans="1:5" x14ac:dyDescent="0.3">
      <c r="A86" s="25" t="s">
        <v>79</v>
      </c>
      <c r="B86" s="25"/>
      <c r="C86" s="25">
        <f>SUMIFS(data!$L:$L,data!$D:$D,$A86,data!$B:$B,C$1)</f>
        <v>15493.570000000002</v>
      </c>
      <c r="D86" s="25">
        <f>SUMIFS(data!$L:$L,data!$D:$D,$A86,data!$B:$B,D$1)</f>
        <v>7766.9</v>
      </c>
      <c r="E86" s="25">
        <f>SUMIFS(data!$L:$L,data!$D:$D,$A86,data!$B:$B,E$1)</f>
        <v>12297.450000000004</v>
      </c>
    </row>
    <row r="87" spans="1:5" x14ac:dyDescent="0.3">
      <c r="A87" s="25" t="s">
        <v>63</v>
      </c>
      <c r="B87" s="25"/>
      <c r="C87" s="25">
        <f>SUMIFS(data!$L:$L,data!$D:$D,$A87,data!$B:$B,C$1)</f>
        <v>6426.7699999999995</v>
      </c>
      <c r="D87" s="25">
        <f>SUMIFS(data!$L:$L,data!$D:$D,$A87,data!$B:$B,D$1)</f>
        <v>5431.9199999999992</v>
      </c>
      <c r="E87" s="25">
        <f>SUMIFS(data!$L:$L,data!$D:$D,$A87,data!$B:$B,E$1)</f>
        <v>1920.96</v>
      </c>
    </row>
    <row r="88" spans="1:5" x14ac:dyDescent="0.3">
      <c r="A88" s="25" t="s">
        <v>56</v>
      </c>
      <c r="B88" s="25"/>
      <c r="C88" s="25">
        <f>SUMIFS(data!$L:$L,data!$D:$D,$A88,data!$B:$B,C$1)</f>
        <v>13657.26</v>
      </c>
      <c r="D88" s="25">
        <f>SUMIFS(data!$L:$L,data!$D:$D,$A88,data!$B:$B,D$1)</f>
        <v>11244.109999999999</v>
      </c>
      <c r="E88" s="25">
        <f>SUMIFS(data!$L:$L,data!$D:$D,$A88,data!$B:$B,E$1)</f>
        <v>2931.3900000000008</v>
      </c>
    </row>
    <row r="89" spans="1:5" x14ac:dyDescent="0.3">
      <c r="A89" s="25" t="s">
        <v>38</v>
      </c>
      <c r="B89" s="25"/>
      <c r="C89" s="25">
        <f>SUMIFS(data!$L:$L,data!$D:$D,$A89,data!$B:$B,C$1)</f>
        <v>41540.43</v>
      </c>
      <c r="D89" s="25">
        <f>SUMIFS(data!$L:$L,data!$D:$D,$A89,data!$B:$B,D$1)</f>
        <v>30989.310000000012</v>
      </c>
      <c r="E89" s="25">
        <f>SUMIFS(data!$L:$L,data!$D:$D,$A89,data!$B:$B,E$1)</f>
        <v>5512.89</v>
      </c>
    </row>
    <row r="90" spans="1:5" x14ac:dyDescent="0.3">
      <c r="A90" s="25" t="s">
        <v>33</v>
      </c>
      <c r="B90" s="25"/>
      <c r="C90" s="25">
        <f>SUMIFS(data!$L:$L,data!$D:$D,$A90,data!$B:$B,C$1)</f>
        <v>8141.0300000000007</v>
      </c>
      <c r="D90" s="25">
        <f>SUMIFS(data!$L:$L,data!$D:$D,$A90,data!$B:$B,D$1)</f>
        <v>28969.400000000005</v>
      </c>
      <c r="E90" s="25">
        <f>SUMIFS(data!$L:$L,data!$D:$D,$A90,data!$B:$B,E$1)</f>
        <v>11638.570000000003</v>
      </c>
    </row>
    <row r="91" spans="1:5" x14ac:dyDescent="0.3">
      <c r="A91" s="25" t="s">
        <v>98</v>
      </c>
      <c r="B91" s="25"/>
      <c r="C91" s="25">
        <f>SUMIFS(data!$L:$L,data!$D:$D,$A91,data!$B:$B,C$1)</f>
        <v>7851.8099999999995</v>
      </c>
      <c r="D91" s="25">
        <f>SUMIFS(data!$L:$L,data!$D:$D,$A91,data!$B:$B,D$1)</f>
        <v>4958.5900000000011</v>
      </c>
      <c r="E91" s="25">
        <f>SUMIFS(data!$L:$L,data!$D:$D,$A91,data!$B:$B,E$1)</f>
        <v>6595.6399999999985</v>
      </c>
    </row>
    <row r="92" spans="1:5" x14ac:dyDescent="0.3">
      <c r="A92" s="25" t="s">
        <v>94</v>
      </c>
      <c r="B92" s="25"/>
      <c r="C92" s="25">
        <f>SUMIFS(data!$L:$L,data!$D:$D,$A92,data!$B:$B,C$1)</f>
        <v>21041.229999999992</v>
      </c>
      <c r="D92" s="25">
        <f>SUMIFS(data!$L:$L,data!$D:$D,$A92,data!$B:$B,D$1)</f>
        <v>20200.409999999993</v>
      </c>
      <c r="E92" s="25">
        <f>SUMIFS(data!$L:$L,data!$D:$D,$A92,data!$B:$B,E$1)</f>
        <v>4736.0399999999981</v>
      </c>
    </row>
    <row r="93" spans="1:5" x14ac:dyDescent="0.3">
      <c r="A93" s="25" t="s">
        <v>35</v>
      </c>
      <c r="B93" s="25"/>
      <c r="C93" s="25">
        <f>SUMIFS(data!$L:$L,data!$D:$D,$A93,data!$B:$B,C$1)</f>
        <v>17671.239999999998</v>
      </c>
      <c r="D93" s="25">
        <f>SUMIFS(data!$L:$L,data!$D:$D,$A93,data!$B:$B,D$1)</f>
        <v>8330.6999999999989</v>
      </c>
      <c r="E93" s="25">
        <f>SUMIFS(data!$L:$L,data!$D:$D,$A93,data!$B:$B,E$1)</f>
        <v>6073.1100000000006</v>
      </c>
    </row>
    <row r="94" spans="1:5" x14ac:dyDescent="0.3">
      <c r="A94" s="25" t="s">
        <v>97</v>
      </c>
      <c r="B94" s="103">
        <f>SUMIF(data!$A:$A,$A94,data!J:J)</f>
        <v>0</v>
      </c>
      <c r="C94" s="25">
        <f>SUMIFS(data!$L:$L,data!$D:$D,$A94,data!$B:$B,C$1)</f>
        <v>1478.1699999999998</v>
      </c>
      <c r="D94" s="25">
        <f>SUMIFS(data!$L:$L,data!$D:$D,$A94,data!$B:$B,D$1)</f>
        <v>3535.0599999999995</v>
      </c>
      <c r="E94" s="25">
        <f>SUMIFS(data!$L:$L,data!$D:$D,$A94,data!$B:$B,E$1)</f>
        <v>0</v>
      </c>
    </row>
    <row r="95" spans="1:5" x14ac:dyDescent="0.3">
      <c r="A95" s="25" t="s">
        <v>50</v>
      </c>
      <c r="B95" s="25"/>
      <c r="C95" s="25">
        <f>SUMIFS(data!$L:$L,data!$D:$D,$A95,data!$B:$B,C$1)</f>
        <v>5539.2</v>
      </c>
      <c r="D95" s="25">
        <f>SUMIFS(data!$L:$L,data!$D:$D,$A95,data!$B:$B,D$1)</f>
        <v>513360.30999999994</v>
      </c>
      <c r="E95" s="25">
        <f>SUMIFS(data!$L:$L,data!$D:$D,$A95,data!$B:$B,E$1)</f>
        <v>6173.4800000000014</v>
      </c>
    </row>
    <row r="96" spans="1:5" x14ac:dyDescent="0.3">
      <c r="A96" s="25" t="s">
        <v>54</v>
      </c>
      <c r="B96" s="25"/>
      <c r="C96" s="25">
        <f>SUMIFS(data!$L:$L,data!$D:$D,$A96,data!$B:$B,C$1)</f>
        <v>32226.830000000013</v>
      </c>
      <c r="D96" s="25">
        <f>SUMIFS(data!$L:$L,data!$D:$D,$A96,data!$B:$B,D$1)</f>
        <v>34941.939999999995</v>
      </c>
      <c r="E96" s="25">
        <f>SUMIFS(data!$L:$L,data!$D:$D,$A96,data!$B:$B,E$1)</f>
        <v>2799</v>
      </c>
    </row>
    <row r="97" spans="1:5" x14ac:dyDescent="0.3">
      <c r="A97" s="25" t="s">
        <v>51</v>
      </c>
      <c r="B97" s="25"/>
      <c r="C97" s="25">
        <f>SUMIFS(data!$L:$L,data!$D:$D,$A97,data!$B:$B,C$1)</f>
        <v>65278.410000000011</v>
      </c>
      <c r="D97" s="25">
        <f>SUMIFS(data!$L:$L,data!$D:$D,$A97,data!$B:$B,D$1)</f>
        <v>20430.939999999991</v>
      </c>
      <c r="E97" s="25">
        <f>SUMIFS(data!$L:$L,data!$D:$D,$A97,data!$B:$B,E$1)</f>
        <v>3332.2900000000009</v>
      </c>
    </row>
    <row r="98" spans="1:5" x14ac:dyDescent="0.3">
      <c r="A98" s="25" t="s">
        <v>47</v>
      </c>
      <c r="B98" s="25"/>
      <c r="C98" s="25">
        <f>SUMIFS(data!$L:$L,data!$D:$D,$A98,data!$B:$B,C$1)</f>
        <v>228761.37999999998</v>
      </c>
      <c r="D98" s="25">
        <f>SUMIFS(data!$L:$L,data!$D:$D,$A98,data!$B:$B,D$1)</f>
        <v>38720.57</v>
      </c>
      <c r="E98" s="25">
        <f>SUMIFS(data!$L:$L,data!$D:$D,$A98,data!$B:$B,E$1)</f>
        <v>7865.1200000000017</v>
      </c>
    </row>
    <row r="99" spans="1:5" x14ac:dyDescent="0.3">
      <c r="C99">
        <f>SUM(C2:C98)</f>
        <v>1467274.3099999998</v>
      </c>
      <c r="D99">
        <f>SUM(D2:D98)</f>
        <v>1755075.47</v>
      </c>
      <c r="E99">
        <f>SUM(E2:E98)</f>
        <v>190871.03000000003</v>
      </c>
    </row>
  </sheetData>
  <sortState xmlns:xlrd2="http://schemas.microsoft.com/office/spreadsheetml/2017/richdata2" ref="A2:E98">
    <sortCondition ref="D1"/>
  </sortState>
  <pageMargins left="0.511811024" right="0.511811024" top="0.78740157499999996" bottom="0.78740157499999996" header="0.31496062000000002" footer="0.31496062000000002"/>
  <drawing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3FA817-D758-41C7-95A9-A968BA458B9A}">
  <dimension ref="A1:E99"/>
  <sheetViews>
    <sheetView topLeftCell="A93" zoomScale="102" zoomScaleNormal="70" workbookViewId="0">
      <selection activeCell="L111" sqref="L111"/>
    </sheetView>
  </sheetViews>
  <sheetFormatPr defaultRowHeight="14.4" x14ac:dyDescent="0.3"/>
  <cols>
    <col min="1" max="1" width="29" bestFit="1" customWidth="1"/>
    <col min="2" max="2" width="26.21875" hidden="1" customWidth="1"/>
    <col min="3" max="5" width="10" bestFit="1" customWidth="1"/>
  </cols>
  <sheetData>
    <row r="1" spans="1:5" x14ac:dyDescent="0.3">
      <c r="A1" s="34" t="s">
        <v>0</v>
      </c>
      <c r="B1" s="34" t="s">
        <v>11</v>
      </c>
      <c r="C1" s="25" t="s">
        <v>57</v>
      </c>
      <c r="D1" s="25" t="s">
        <v>12</v>
      </c>
      <c r="E1" s="25" t="s">
        <v>129</v>
      </c>
    </row>
    <row r="2" spans="1:5" x14ac:dyDescent="0.3">
      <c r="A2" s="25" t="s">
        <v>127</v>
      </c>
      <c r="B2" s="103">
        <f>SUMIF(data!$A:$A,$A2,data!J:J)</f>
        <v>0</v>
      </c>
      <c r="C2" s="25">
        <f>SUMIFS(data!$K:$K,data!$D:$D,$A2,data!$B:$B,C$1)</f>
        <v>6</v>
      </c>
      <c r="D2" s="25">
        <f>SUMIFS(data!$K:$K,data!$D:$D,$A2,data!$B:$B,D$1)</f>
        <v>0</v>
      </c>
      <c r="E2" s="25">
        <f>SUMIFS(data!$K:$K,data!$D:$D,$A2,data!$B:$B,E$1)</f>
        <v>0</v>
      </c>
    </row>
    <row r="3" spans="1:5" x14ac:dyDescent="0.3">
      <c r="A3" s="25" t="s">
        <v>128</v>
      </c>
      <c r="B3" s="103">
        <f>SUMIF(data!$A:$A,$A3,data!J:J)</f>
        <v>0</v>
      </c>
      <c r="C3" s="25">
        <f>SUMIFS(data!$K:$K,data!$D:$D,$A3,data!$B:$B,C$1)</f>
        <v>24</v>
      </c>
      <c r="D3" s="25">
        <f>SUMIFS(data!$K:$K,data!$D:$D,$A3,data!$B:$B,D$1)</f>
        <v>0</v>
      </c>
      <c r="E3" s="25">
        <f>SUMIFS(data!$K:$K,data!$D:$D,$A3,data!$B:$B,E$1)</f>
        <v>0</v>
      </c>
    </row>
    <row r="4" spans="1:5" x14ac:dyDescent="0.3">
      <c r="A4" s="25" t="s">
        <v>111</v>
      </c>
      <c r="B4" s="103">
        <f>SUMIF(data!$A:$A,$A4,data!J:J)</f>
        <v>0</v>
      </c>
      <c r="C4" s="25">
        <f>SUMIFS(data!$K:$K,data!$D:$D,$A4,data!$B:$B,C$1)</f>
        <v>41</v>
      </c>
      <c r="D4" s="25">
        <f>SUMIFS(data!$K:$K,data!$D:$D,$A4,data!$B:$B,D$1)</f>
        <v>1</v>
      </c>
      <c r="E4" s="25">
        <f>SUMIFS(data!$K:$K,data!$D:$D,$A4,data!$B:$B,E$1)</f>
        <v>0</v>
      </c>
    </row>
    <row r="5" spans="1:5" x14ac:dyDescent="0.3">
      <c r="A5" s="25" t="s">
        <v>120</v>
      </c>
      <c r="B5" s="103">
        <f>SUMIF(data!$A:$A,$A5,data!J:J)</f>
        <v>0</v>
      </c>
      <c r="C5" s="25">
        <f>SUMIFS(data!$K:$K,data!$D:$D,$A5,data!$B:$B,C$1)</f>
        <v>14</v>
      </c>
      <c r="D5" s="25">
        <f>SUMIFS(data!$K:$K,data!$D:$D,$A5,data!$B:$B,D$1)</f>
        <v>1</v>
      </c>
      <c r="E5" s="25">
        <f>SUMIFS(data!$K:$K,data!$D:$D,$A5,data!$B:$B,E$1)</f>
        <v>0</v>
      </c>
    </row>
    <row r="6" spans="1:5" x14ac:dyDescent="0.3">
      <c r="A6" s="25" t="s">
        <v>116</v>
      </c>
      <c r="B6" s="103">
        <f>SUMIF(data!$A:$A,$A6,data!J:J)</f>
        <v>0</v>
      </c>
      <c r="C6" s="25">
        <f>SUMIFS(data!$K:$K,data!$D:$D,$A6,data!$B:$B,C$1)</f>
        <v>0</v>
      </c>
      <c r="D6" s="25">
        <f>SUMIFS(data!$K:$K,data!$D:$D,$A6,data!$B:$B,D$1)</f>
        <v>2</v>
      </c>
      <c r="E6" s="25">
        <f>SUMIFS(data!$K:$K,data!$D:$D,$A6,data!$B:$B,E$1)</f>
        <v>0</v>
      </c>
    </row>
    <row r="7" spans="1:5" x14ac:dyDescent="0.3">
      <c r="A7" s="25" t="s">
        <v>125</v>
      </c>
      <c r="B7" s="103">
        <f>SUMIF(data!$A:$A,$A7,data!J:J)</f>
        <v>0</v>
      </c>
      <c r="C7" s="25">
        <f>SUMIFS(data!$K:$K,data!$D:$D,$A7,data!$B:$B,C$1)</f>
        <v>1</v>
      </c>
      <c r="D7" s="25">
        <f>SUMIFS(data!$K:$K,data!$D:$D,$A7,data!$B:$B,D$1)</f>
        <v>0</v>
      </c>
      <c r="E7" s="25">
        <f>SUMIFS(data!$K:$K,data!$D:$D,$A7,data!$B:$B,E$1)</f>
        <v>0</v>
      </c>
    </row>
    <row r="8" spans="1:5" x14ac:dyDescent="0.3">
      <c r="A8" s="25" t="s">
        <v>126</v>
      </c>
      <c r="B8" s="103">
        <f>SUMIF(data!$A:$A,$A8,data!J:J)</f>
        <v>0</v>
      </c>
      <c r="C8" s="25">
        <f>SUMIFS(data!$K:$K,data!$D:$D,$A8,data!$B:$B,C$1)</f>
        <v>11</v>
      </c>
      <c r="D8" s="25">
        <f>SUMIFS(data!$K:$K,data!$D:$D,$A8,data!$B:$B,D$1)</f>
        <v>0</v>
      </c>
      <c r="E8" s="25">
        <f>SUMIFS(data!$K:$K,data!$D:$D,$A8,data!$B:$B,E$1)</f>
        <v>0</v>
      </c>
    </row>
    <row r="9" spans="1:5" x14ac:dyDescent="0.3">
      <c r="A9" s="25" t="s">
        <v>124</v>
      </c>
      <c r="B9" s="25"/>
      <c r="C9" s="25">
        <f>SUMIFS(data!$K:$K,data!$D:$D,$A9,data!$B:$B,C$1)</f>
        <v>0</v>
      </c>
      <c r="D9" s="25">
        <f>SUMIFS(data!$K:$K,data!$D:$D,$A9,data!$B:$B,D$1)</f>
        <v>0</v>
      </c>
      <c r="E9" s="25">
        <f>SUMIFS(data!$K:$K,data!$D:$D,$A9,data!$B:$B,E$1)</f>
        <v>0</v>
      </c>
    </row>
    <row r="10" spans="1:5" x14ac:dyDescent="0.3">
      <c r="A10" s="25" t="s">
        <v>109</v>
      </c>
      <c r="B10" s="103">
        <f>SUMIF(data!$A:$A,$A10,data!J:J)</f>
        <v>0</v>
      </c>
      <c r="C10" s="25">
        <f>SUMIFS(data!$K:$K,data!$D:$D,$A10,data!$B:$B,C$1)</f>
        <v>0</v>
      </c>
      <c r="D10" s="25">
        <f>SUMIFS(data!$K:$K,data!$D:$D,$A10,data!$B:$B,D$1)</f>
        <v>47</v>
      </c>
      <c r="E10" s="25">
        <f>SUMIFS(data!$K:$K,data!$D:$D,$A10,data!$B:$B,E$1)</f>
        <v>0</v>
      </c>
    </row>
    <row r="11" spans="1:5" x14ac:dyDescent="0.3">
      <c r="A11" s="25" t="s">
        <v>117</v>
      </c>
      <c r="B11" s="103">
        <f>SUMIF(data!$A:$A,$A11,data!J:J)</f>
        <v>0</v>
      </c>
      <c r="C11" s="25">
        <f>SUMIFS(data!$K:$K,data!$D:$D,$A11,data!$B:$B,C$1)</f>
        <v>3</v>
      </c>
      <c r="D11" s="25">
        <f>SUMIFS(data!$K:$K,data!$D:$D,$A11,data!$B:$B,D$1)</f>
        <v>2</v>
      </c>
      <c r="E11" s="25">
        <f>SUMIFS(data!$K:$K,data!$D:$D,$A11,data!$B:$B,E$1)</f>
        <v>0</v>
      </c>
    </row>
    <row r="12" spans="1:5" x14ac:dyDescent="0.3">
      <c r="A12" s="25" t="s">
        <v>112</v>
      </c>
      <c r="B12" s="103">
        <f>SUMIF(data!$A:$A,$A12,data!J:J)</f>
        <v>0</v>
      </c>
      <c r="C12" s="25">
        <f>SUMIFS(data!$K:$K,data!$D:$D,$A12,data!$B:$B,C$1)</f>
        <v>74</v>
      </c>
      <c r="D12" s="25">
        <f>SUMIFS(data!$K:$K,data!$D:$D,$A12,data!$B:$B,D$1)</f>
        <v>50</v>
      </c>
      <c r="E12" s="25">
        <f>SUMIFS(data!$K:$K,data!$D:$D,$A12,data!$B:$B,E$1)</f>
        <v>0</v>
      </c>
    </row>
    <row r="13" spans="1:5" x14ac:dyDescent="0.3">
      <c r="A13" s="25" t="s">
        <v>87</v>
      </c>
      <c r="B13" s="103">
        <f>SUMIF(data!$A:$A,$A13,data!J:J)</f>
        <v>0</v>
      </c>
      <c r="C13" s="25">
        <f>SUMIFS(data!$K:$K,data!$D:$D,$A13,data!$B:$B,C$1)</f>
        <v>70</v>
      </c>
      <c r="D13" s="25">
        <f>SUMIFS(data!$K:$K,data!$D:$D,$A13,data!$B:$B,D$1)</f>
        <v>16</v>
      </c>
      <c r="E13" s="25">
        <f>SUMIFS(data!$K:$K,data!$D:$D,$A13,data!$B:$B,E$1)</f>
        <v>0</v>
      </c>
    </row>
    <row r="14" spans="1:5" x14ac:dyDescent="0.3">
      <c r="A14" s="25" t="s">
        <v>122</v>
      </c>
      <c r="B14" s="103">
        <f>SUMIF(data!$A:$A,$A14,data!J:J)</f>
        <v>0</v>
      </c>
      <c r="C14" s="25">
        <f>SUMIFS(data!$K:$K,data!$D:$D,$A14,data!$B:$B,C$1)</f>
        <v>2</v>
      </c>
      <c r="D14" s="25">
        <f>SUMIFS(data!$K:$K,data!$D:$D,$A14,data!$B:$B,D$1)</f>
        <v>51</v>
      </c>
      <c r="E14" s="25">
        <f>SUMIFS(data!$K:$K,data!$D:$D,$A14,data!$B:$B,E$1)</f>
        <v>0</v>
      </c>
    </row>
    <row r="15" spans="1:5" x14ac:dyDescent="0.3">
      <c r="A15" s="25" t="s">
        <v>110</v>
      </c>
      <c r="B15" s="103">
        <f>SUMIF(data!$A:$A,$A15,data!J:J)</f>
        <v>0</v>
      </c>
      <c r="C15" s="25">
        <f>SUMIFS(data!$K:$K,data!$D:$D,$A15,data!$B:$B,C$1)</f>
        <v>1</v>
      </c>
      <c r="D15" s="25">
        <f>SUMIFS(data!$K:$K,data!$D:$D,$A15,data!$B:$B,D$1)</f>
        <v>71</v>
      </c>
      <c r="E15" s="25">
        <f>SUMIFS(data!$K:$K,data!$D:$D,$A15,data!$B:$B,E$1)</f>
        <v>0</v>
      </c>
    </row>
    <row r="16" spans="1:5" x14ac:dyDescent="0.3">
      <c r="A16" s="25" t="s">
        <v>119</v>
      </c>
      <c r="B16" s="103">
        <f>SUMIF(data!$A:$A,$A16,data!J:J)</f>
        <v>0</v>
      </c>
      <c r="C16" s="25">
        <f>SUMIFS(data!$K:$K,data!$D:$D,$A16,data!$B:$B,C$1)</f>
        <v>0</v>
      </c>
      <c r="D16" s="25">
        <f>SUMIFS(data!$K:$K,data!$D:$D,$A16,data!$B:$B,D$1)</f>
        <v>53</v>
      </c>
      <c r="E16" s="25">
        <f>SUMIFS(data!$K:$K,data!$D:$D,$A16,data!$B:$B,E$1)</f>
        <v>0</v>
      </c>
    </row>
    <row r="17" spans="1:5" x14ac:dyDescent="0.3">
      <c r="A17" s="25" t="s">
        <v>121</v>
      </c>
      <c r="B17" s="103">
        <f>SUMIF(data!$A:$A,$A17,data!J:J)</f>
        <v>0</v>
      </c>
      <c r="C17" s="25">
        <f>SUMIFS(data!$K:$K,data!$D:$D,$A17,data!$B:$B,C$1)</f>
        <v>2</v>
      </c>
      <c r="D17" s="25">
        <f>SUMIFS(data!$K:$K,data!$D:$D,$A17,data!$B:$B,D$1)</f>
        <v>6</v>
      </c>
      <c r="E17" s="25">
        <f>SUMIFS(data!$K:$K,data!$D:$D,$A17,data!$B:$B,E$1)</f>
        <v>0</v>
      </c>
    </row>
    <row r="18" spans="1:5" x14ac:dyDescent="0.3">
      <c r="A18" s="25" t="s">
        <v>114</v>
      </c>
      <c r="B18" s="103">
        <f>SUMIF(data!$A:$A,$A18,data!J:J)</f>
        <v>0</v>
      </c>
      <c r="C18" s="25">
        <f>SUMIFS(data!$K:$K,data!$D:$D,$A18,data!$B:$B,C$1)</f>
        <v>17</v>
      </c>
      <c r="D18" s="25">
        <f>SUMIFS(data!$K:$K,data!$D:$D,$A18,data!$B:$B,D$1)</f>
        <v>53</v>
      </c>
      <c r="E18" s="25">
        <f>SUMIFS(data!$K:$K,data!$D:$D,$A18,data!$B:$B,E$1)</f>
        <v>0</v>
      </c>
    </row>
    <row r="19" spans="1:5" x14ac:dyDescent="0.3">
      <c r="A19" s="25" t="s">
        <v>113</v>
      </c>
      <c r="B19" s="103">
        <f>SUMIF(data!$A:$A,$A19,data!J:J)</f>
        <v>0</v>
      </c>
      <c r="C19" s="25">
        <f>SUMIFS(data!$K:$K,data!$D:$D,$A19,data!$B:$B,C$1)</f>
        <v>20</v>
      </c>
      <c r="D19" s="25">
        <f>SUMIFS(data!$K:$K,data!$D:$D,$A19,data!$B:$B,D$1)</f>
        <v>97</v>
      </c>
      <c r="E19" s="25">
        <f>SUMIFS(data!$K:$K,data!$D:$D,$A19,data!$B:$B,E$1)</f>
        <v>0</v>
      </c>
    </row>
    <row r="20" spans="1:5" x14ac:dyDescent="0.3">
      <c r="A20" s="25" t="s">
        <v>101</v>
      </c>
      <c r="B20" s="103">
        <f>SUMIF(data!$A:$A,$A20,data!J:J)</f>
        <v>0</v>
      </c>
      <c r="C20" s="25">
        <f>SUMIFS(data!$K:$K,data!$D:$D,$A20,data!$B:$B,C$1)</f>
        <v>0</v>
      </c>
      <c r="D20" s="25">
        <f>SUMIFS(data!$K:$K,data!$D:$D,$A20,data!$B:$B,D$1)</f>
        <v>33</v>
      </c>
      <c r="E20" s="25">
        <f>SUMIFS(data!$K:$K,data!$D:$D,$A20,data!$B:$B,E$1)</f>
        <v>0</v>
      </c>
    </row>
    <row r="21" spans="1:5" x14ac:dyDescent="0.3">
      <c r="A21" s="25" t="s">
        <v>118</v>
      </c>
      <c r="B21" s="25"/>
      <c r="C21" s="25">
        <f>SUMIFS(data!$K:$K,data!$D:$D,$A21,data!$B:$B,C$1)</f>
        <v>83</v>
      </c>
      <c r="D21" s="25">
        <f>SUMIFS(data!$K:$K,data!$D:$D,$A21,data!$B:$B,D$1)</f>
        <v>39</v>
      </c>
      <c r="E21" s="25">
        <f>SUMIFS(data!$K:$K,data!$D:$D,$A21,data!$B:$B,E$1)</f>
        <v>0</v>
      </c>
    </row>
    <row r="22" spans="1:5" x14ac:dyDescent="0.3">
      <c r="A22" s="25" t="s">
        <v>84</v>
      </c>
      <c r="B22" s="103">
        <f>SUMIF(data!$A:$A,$A22,data!J:J)</f>
        <v>0</v>
      </c>
      <c r="C22" s="25">
        <f>SUMIFS(data!$K:$K,data!$D:$D,$A22,data!$B:$B,C$1)</f>
        <v>64</v>
      </c>
      <c r="D22" s="25">
        <f>SUMIFS(data!$K:$K,data!$D:$D,$A22,data!$B:$B,D$1)</f>
        <v>35</v>
      </c>
      <c r="E22" s="25">
        <f>SUMIFS(data!$K:$K,data!$D:$D,$A22,data!$B:$B,E$1)</f>
        <v>3</v>
      </c>
    </row>
    <row r="23" spans="1:5" x14ac:dyDescent="0.3">
      <c r="A23" s="25" t="s">
        <v>90</v>
      </c>
      <c r="B23" s="103">
        <f>SUMIF(data!$A:$A,$A23,data!J:J)</f>
        <v>0</v>
      </c>
      <c r="C23" s="25">
        <f>SUMIFS(data!$K:$K,data!$D:$D,$A23,data!$B:$B,C$1)</f>
        <v>60</v>
      </c>
      <c r="D23" s="25">
        <f>SUMIFS(data!$K:$K,data!$D:$D,$A23,data!$B:$B,D$1)</f>
        <v>40</v>
      </c>
      <c r="E23" s="25">
        <f>SUMIFS(data!$K:$K,data!$D:$D,$A23,data!$B:$B,E$1)</f>
        <v>0</v>
      </c>
    </row>
    <row r="24" spans="1:5" x14ac:dyDescent="0.3">
      <c r="A24" s="25" t="s">
        <v>115</v>
      </c>
      <c r="B24" s="25"/>
      <c r="C24" s="25">
        <f>SUMIFS(data!$K:$K,data!$D:$D,$A24,data!$B:$B,C$1)</f>
        <v>4</v>
      </c>
      <c r="D24" s="25">
        <f>SUMIFS(data!$K:$K,data!$D:$D,$A24,data!$B:$B,D$1)</f>
        <v>32</v>
      </c>
      <c r="E24" s="25">
        <f>SUMIFS(data!$K:$K,data!$D:$D,$A24,data!$B:$B,E$1)</f>
        <v>0</v>
      </c>
    </row>
    <row r="25" spans="1:5" x14ac:dyDescent="0.3">
      <c r="A25" s="25" t="s">
        <v>67</v>
      </c>
      <c r="B25" s="103">
        <f>SUMIF(data!$A:$A,$A25,data!J:J)</f>
        <v>0</v>
      </c>
      <c r="C25" s="25">
        <f>SUMIFS(data!$K:$K,data!$D:$D,$A25,data!$B:$B,C$1)</f>
        <v>4</v>
      </c>
      <c r="D25" s="25">
        <f>SUMIFS(data!$K:$K,data!$D:$D,$A25,data!$B:$B,D$1)</f>
        <v>20</v>
      </c>
      <c r="E25" s="25">
        <f>SUMIFS(data!$K:$K,data!$D:$D,$A25,data!$B:$B,E$1)</f>
        <v>1</v>
      </c>
    </row>
    <row r="26" spans="1:5" x14ac:dyDescent="0.3">
      <c r="A26" s="25" t="s">
        <v>106</v>
      </c>
      <c r="B26" s="25"/>
      <c r="C26" s="25">
        <f>SUMIFS(data!$K:$K,data!$D:$D,$A26,data!$B:$B,C$1)</f>
        <v>95</v>
      </c>
      <c r="D26" s="25">
        <f>SUMIFS(data!$K:$K,data!$D:$D,$A26,data!$B:$B,D$1)</f>
        <v>6</v>
      </c>
      <c r="E26" s="25">
        <f>SUMIFS(data!$K:$K,data!$D:$D,$A26,data!$B:$B,E$1)</f>
        <v>2</v>
      </c>
    </row>
    <row r="27" spans="1:5" x14ac:dyDescent="0.3">
      <c r="A27" s="25" t="s">
        <v>105</v>
      </c>
      <c r="B27" s="25"/>
      <c r="C27" s="25">
        <f>SUMIFS(data!$K:$K,data!$D:$D,$A27,data!$B:$B,C$1)</f>
        <v>17</v>
      </c>
      <c r="D27" s="25">
        <f>SUMIFS(data!$K:$K,data!$D:$D,$A27,data!$B:$B,D$1)</f>
        <v>7</v>
      </c>
      <c r="E27" s="25">
        <f>SUMIFS(data!$K:$K,data!$D:$D,$A27,data!$B:$B,E$1)</f>
        <v>17</v>
      </c>
    </row>
    <row r="28" spans="1:5" x14ac:dyDescent="0.3">
      <c r="A28" s="25" t="s">
        <v>71</v>
      </c>
      <c r="B28" s="103">
        <f>SUMIF(data!$A:$A,$A28,data!J:J)</f>
        <v>0</v>
      </c>
      <c r="C28" s="25">
        <f>SUMIFS(data!$K:$K,data!$D:$D,$A28,data!$B:$B,C$1)</f>
        <v>7</v>
      </c>
      <c r="D28" s="25">
        <f>SUMIFS(data!$K:$K,data!$D:$D,$A28,data!$B:$B,D$1)</f>
        <v>22</v>
      </c>
      <c r="E28" s="25">
        <f>SUMIFS(data!$K:$K,data!$D:$D,$A28,data!$B:$B,E$1)</f>
        <v>2</v>
      </c>
    </row>
    <row r="29" spans="1:5" x14ac:dyDescent="0.3">
      <c r="A29" s="25" t="s">
        <v>80</v>
      </c>
      <c r="B29" s="25"/>
      <c r="C29" s="25">
        <f>SUMIFS(data!$K:$K,data!$D:$D,$A29,data!$B:$B,C$1)</f>
        <v>107</v>
      </c>
      <c r="D29" s="25">
        <f>SUMIFS(data!$K:$K,data!$D:$D,$A29,data!$B:$B,D$1)</f>
        <v>89</v>
      </c>
      <c r="E29" s="25">
        <f>SUMIFS(data!$K:$K,data!$D:$D,$A29,data!$B:$B,E$1)</f>
        <v>16</v>
      </c>
    </row>
    <row r="30" spans="1:5" x14ac:dyDescent="0.3">
      <c r="A30" s="25" t="s">
        <v>107</v>
      </c>
      <c r="B30" s="25"/>
      <c r="C30" s="25">
        <f>SUMIFS(data!$K:$K,data!$D:$D,$A30,data!$B:$B,C$1)</f>
        <v>82</v>
      </c>
      <c r="D30" s="25">
        <f>SUMIFS(data!$K:$K,data!$D:$D,$A30,data!$B:$B,D$1)</f>
        <v>17</v>
      </c>
      <c r="E30" s="25">
        <f>SUMIFS(data!$K:$K,data!$D:$D,$A30,data!$B:$B,E$1)</f>
        <v>11</v>
      </c>
    </row>
    <row r="31" spans="1:5" x14ac:dyDescent="0.3">
      <c r="A31" s="25" t="s">
        <v>88</v>
      </c>
      <c r="B31" s="103">
        <f>SUMIF(data!$A:$A,$A31,data!J:J)</f>
        <v>0</v>
      </c>
      <c r="C31" s="25">
        <f>SUMIFS(data!$K:$K,data!$D:$D,$A31,data!$B:$B,C$1)</f>
        <v>153</v>
      </c>
      <c r="D31" s="25">
        <f>SUMIFS(data!$K:$K,data!$D:$D,$A31,data!$B:$B,D$1)</f>
        <v>36</v>
      </c>
      <c r="E31" s="25">
        <f>SUMIFS(data!$K:$K,data!$D:$D,$A31,data!$B:$B,E$1)</f>
        <v>6</v>
      </c>
    </row>
    <row r="32" spans="1:5" x14ac:dyDescent="0.3">
      <c r="A32" s="25" t="s">
        <v>123</v>
      </c>
      <c r="B32" s="25"/>
      <c r="C32" s="25">
        <f>SUMIFS(data!$K:$K,data!$D:$D,$A32,data!$B:$B,C$1)</f>
        <v>93</v>
      </c>
      <c r="D32" s="25">
        <f>SUMIFS(data!$K:$K,data!$D:$D,$A32,data!$B:$B,D$1)</f>
        <v>8</v>
      </c>
      <c r="E32" s="25">
        <f>SUMIFS(data!$K:$K,data!$D:$D,$A32,data!$B:$B,E$1)</f>
        <v>24</v>
      </c>
    </row>
    <row r="33" spans="1:5" x14ac:dyDescent="0.3">
      <c r="A33" s="25" t="s">
        <v>66</v>
      </c>
      <c r="B33" s="103">
        <f>SUMIF(data!$A:$A,$A33,data!J:J)</f>
        <v>0</v>
      </c>
      <c r="C33" s="25">
        <f>SUMIFS(data!$K:$K,data!$D:$D,$A33,data!$B:$B,C$1)</f>
        <v>236</v>
      </c>
      <c r="D33" s="25">
        <f>SUMIFS(data!$K:$K,data!$D:$D,$A33,data!$B:$B,D$1)</f>
        <v>124</v>
      </c>
      <c r="E33" s="25">
        <f>SUMIFS(data!$K:$K,data!$D:$D,$A33,data!$B:$B,E$1)</f>
        <v>20</v>
      </c>
    </row>
    <row r="34" spans="1:5" x14ac:dyDescent="0.3">
      <c r="A34" s="25" t="s">
        <v>108</v>
      </c>
      <c r="B34" s="103">
        <f>SUMIF(data!$A:$A,$A34,data!J:J)</f>
        <v>0</v>
      </c>
      <c r="C34" s="25">
        <f>SUMIFS(data!$K:$K,data!$D:$D,$A34,data!$B:$B,C$1)</f>
        <v>207</v>
      </c>
      <c r="D34" s="25">
        <f>SUMIFS(data!$K:$K,data!$D:$D,$A34,data!$B:$B,D$1)</f>
        <v>163</v>
      </c>
      <c r="E34" s="25">
        <f>SUMIFS(data!$K:$K,data!$D:$D,$A34,data!$B:$B,E$1)</f>
        <v>0</v>
      </c>
    </row>
    <row r="35" spans="1:5" x14ac:dyDescent="0.3">
      <c r="A35" s="25" t="s">
        <v>89</v>
      </c>
      <c r="B35" s="25"/>
      <c r="C35" s="25">
        <f>SUMIFS(data!$K:$K,data!$D:$D,$A35,data!$B:$B,C$1)</f>
        <v>247</v>
      </c>
      <c r="D35" s="25">
        <f>SUMIFS(data!$K:$K,data!$D:$D,$A35,data!$B:$B,D$1)</f>
        <v>11</v>
      </c>
      <c r="E35" s="25">
        <f>SUMIFS(data!$K:$K,data!$D:$D,$A35,data!$B:$B,E$1)</f>
        <v>11</v>
      </c>
    </row>
    <row r="36" spans="1:5" x14ac:dyDescent="0.3">
      <c r="A36" s="25" t="s">
        <v>92</v>
      </c>
      <c r="B36" s="103">
        <f>SUMIF(data!$A:$A,$A36,data!J:J)</f>
        <v>0</v>
      </c>
      <c r="C36" s="25">
        <f>SUMIFS(data!$K:$K,data!$D:$D,$A36,data!$B:$B,C$1)</f>
        <v>195</v>
      </c>
      <c r="D36" s="25">
        <f>SUMIFS(data!$K:$K,data!$D:$D,$A36,data!$B:$B,D$1)</f>
        <v>55</v>
      </c>
      <c r="E36" s="25">
        <f>SUMIFS(data!$K:$K,data!$D:$D,$A36,data!$B:$B,E$1)</f>
        <v>15</v>
      </c>
    </row>
    <row r="37" spans="1:5" x14ac:dyDescent="0.3">
      <c r="A37" s="25" t="s">
        <v>70</v>
      </c>
      <c r="B37" s="103">
        <f>SUMIF(data!$A:$A,$A37,data!J:J)</f>
        <v>0</v>
      </c>
      <c r="C37" s="25">
        <f>SUMIFS(data!$K:$K,data!$D:$D,$A37,data!$B:$B,C$1)</f>
        <v>151</v>
      </c>
      <c r="D37" s="25">
        <f>SUMIFS(data!$K:$K,data!$D:$D,$A37,data!$B:$B,D$1)</f>
        <v>164</v>
      </c>
      <c r="E37" s="25">
        <f>SUMIFS(data!$K:$K,data!$D:$D,$A37,data!$B:$B,E$1)</f>
        <v>0</v>
      </c>
    </row>
    <row r="38" spans="1:5" x14ac:dyDescent="0.3">
      <c r="A38" s="25" t="s">
        <v>14</v>
      </c>
      <c r="B38" s="103">
        <f>SUMIF(data!$A:$A,$A38,data!J:J)</f>
        <v>0</v>
      </c>
      <c r="C38" s="25">
        <f>SUMIFS(data!$K:$K,data!$D:$D,$A38,data!$B:$B,C$1)</f>
        <v>157</v>
      </c>
      <c r="D38" s="25">
        <f>SUMIFS(data!$K:$K,data!$D:$D,$A38,data!$B:$B,D$1)</f>
        <v>112</v>
      </c>
      <c r="E38" s="25">
        <f>SUMIFS(data!$K:$K,data!$D:$D,$A38,data!$B:$B,E$1)</f>
        <v>0</v>
      </c>
    </row>
    <row r="39" spans="1:5" x14ac:dyDescent="0.3">
      <c r="A39" s="25" t="s">
        <v>78</v>
      </c>
      <c r="B39" s="103">
        <f>SUMIF(data!$A:$A,$A39,data!J:J)</f>
        <v>0</v>
      </c>
      <c r="C39" s="25">
        <f>SUMIFS(data!$K:$K,data!$D:$D,$A39,data!$B:$B,C$1)</f>
        <v>108</v>
      </c>
      <c r="D39" s="25">
        <f>SUMIFS(data!$K:$K,data!$D:$D,$A39,data!$B:$B,D$1)</f>
        <v>65</v>
      </c>
      <c r="E39" s="25">
        <f>SUMIFS(data!$K:$K,data!$D:$D,$A39,data!$B:$B,E$1)</f>
        <v>2</v>
      </c>
    </row>
    <row r="40" spans="1:5" x14ac:dyDescent="0.3">
      <c r="A40" s="25" t="s">
        <v>61</v>
      </c>
      <c r="B40" s="25"/>
      <c r="C40" s="25">
        <f>SUMIFS(data!$K:$K,data!$D:$D,$A40,data!$B:$B,C$1)</f>
        <v>60</v>
      </c>
      <c r="D40" s="25">
        <f>SUMIFS(data!$K:$K,data!$D:$D,$A40,data!$B:$B,D$1)</f>
        <v>34</v>
      </c>
      <c r="E40" s="25">
        <f>SUMIFS(data!$K:$K,data!$D:$D,$A40,data!$B:$B,E$1)</f>
        <v>4</v>
      </c>
    </row>
    <row r="41" spans="1:5" x14ac:dyDescent="0.3">
      <c r="A41" s="25" t="s">
        <v>43</v>
      </c>
      <c r="B41" s="25"/>
      <c r="C41" s="25">
        <f>SUMIFS(data!$K:$K,data!$D:$D,$A41,data!$B:$B,C$1)</f>
        <v>291</v>
      </c>
      <c r="D41" s="25">
        <f>SUMIFS(data!$K:$K,data!$D:$D,$A41,data!$B:$B,D$1)</f>
        <v>131</v>
      </c>
      <c r="E41" s="25">
        <f>SUMIFS(data!$K:$K,data!$D:$D,$A41,data!$B:$B,E$1)</f>
        <v>9</v>
      </c>
    </row>
    <row r="42" spans="1:5" x14ac:dyDescent="0.3">
      <c r="A42" s="25" t="s">
        <v>104</v>
      </c>
      <c r="B42" s="103">
        <f>SUMIF(data!$A:$A,$A42,data!J:J)</f>
        <v>0</v>
      </c>
      <c r="C42" s="25">
        <f>SUMIFS(data!$K:$K,data!$D:$D,$A42,data!$B:$B,C$1)</f>
        <v>108</v>
      </c>
      <c r="D42" s="25">
        <f>SUMIFS(data!$K:$K,data!$D:$D,$A42,data!$B:$B,D$1)</f>
        <v>75</v>
      </c>
      <c r="E42" s="25">
        <f>SUMIFS(data!$K:$K,data!$D:$D,$A42,data!$B:$B,E$1)</f>
        <v>6</v>
      </c>
    </row>
    <row r="43" spans="1:5" x14ac:dyDescent="0.3">
      <c r="A43" s="25" t="s">
        <v>30</v>
      </c>
      <c r="B43" s="103">
        <f>SUMIF(data!$A:$A,$A43,data!J:J)</f>
        <v>0</v>
      </c>
      <c r="C43" s="25">
        <f>SUMIFS(data!$K:$K,data!$D:$D,$A43,data!$B:$B,C$1)</f>
        <v>240</v>
      </c>
      <c r="D43" s="25">
        <f>SUMIFS(data!$K:$K,data!$D:$D,$A43,data!$B:$B,D$1)</f>
        <v>269</v>
      </c>
      <c r="E43" s="25">
        <f>SUMIFS(data!$K:$K,data!$D:$D,$A43,data!$B:$B,E$1)</f>
        <v>5</v>
      </c>
    </row>
    <row r="44" spans="1:5" x14ac:dyDescent="0.3">
      <c r="A44" s="25" t="s">
        <v>68</v>
      </c>
      <c r="B44" s="25"/>
      <c r="C44" s="25">
        <f>SUMIFS(data!$K:$K,data!$D:$D,$A44,data!$B:$B,C$1)</f>
        <v>70</v>
      </c>
      <c r="D44" s="25">
        <f>SUMIFS(data!$K:$K,data!$D:$D,$A44,data!$B:$B,D$1)</f>
        <v>82</v>
      </c>
      <c r="E44" s="25">
        <f>SUMIFS(data!$K:$K,data!$D:$D,$A44,data!$B:$B,E$1)</f>
        <v>39</v>
      </c>
    </row>
    <row r="45" spans="1:5" x14ac:dyDescent="0.3">
      <c r="A45" s="25" t="s">
        <v>91</v>
      </c>
      <c r="B45" s="103">
        <f>SUMIF(data!$A:$A,$A45,data!J:J)</f>
        <v>0</v>
      </c>
      <c r="C45" s="25">
        <f>SUMIFS(data!$K:$K,data!$D:$D,$A45,data!$B:$B,C$1)</f>
        <v>236</v>
      </c>
      <c r="D45" s="25">
        <f>SUMIFS(data!$K:$K,data!$D:$D,$A45,data!$B:$B,D$1)</f>
        <v>56</v>
      </c>
      <c r="E45" s="25">
        <f>SUMIFS(data!$K:$K,data!$D:$D,$A45,data!$B:$B,E$1)</f>
        <v>14</v>
      </c>
    </row>
    <row r="46" spans="1:5" x14ac:dyDescent="0.3">
      <c r="A46" s="25" t="s">
        <v>81</v>
      </c>
      <c r="B46" s="25"/>
      <c r="C46" s="25">
        <f>SUMIFS(data!$K:$K,data!$D:$D,$A46,data!$B:$B,C$1)</f>
        <v>225</v>
      </c>
      <c r="D46" s="25">
        <f>SUMIFS(data!$K:$K,data!$D:$D,$A46,data!$B:$B,D$1)</f>
        <v>69</v>
      </c>
      <c r="E46" s="25">
        <f>SUMIFS(data!$K:$K,data!$D:$D,$A46,data!$B:$B,E$1)</f>
        <v>2</v>
      </c>
    </row>
    <row r="47" spans="1:5" x14ac:dyDescent="0.3">
      <c r="A47" s="25" t="s">
        <v>86</v>
      </c>
      <c r="B47" s="25"/>
      <c r="C47" s="25">
        <f>SUMIFS(data!$K:$K,data!$D:$D,$A47,data!$B:$B,C$1)</f>
        <v>200</v>
      </c>
      <c r="D47" s="25">
        <f>SUMIFS(data!$K:$K,data!$D:$D,$A47,data!$B:$B,D$1)</f>
        <v>34</v>
      </c>
      <c r="E47" s="25">
        <f>SUMIFS(data!$K:$K,data!$D:$D,$A47,data!$B:$B,E$1)</f>
        <v>14</v>
      </c>
    </row>
    <row r="48" spans="1:5" x14ac:dyDescent="0.3">
      <c r="A48" s="25" t="s">
        <v>32</v>
      </c>
      <c r="B48" s="25"/>
      <c r="C48" s="25">
        <f>SUMIFS(data!$K:$K,data!$D:$D,$A48,data!$B:$B,C$1)</f>
        <v>278</v>
      </c>
      <c r="D48" s="25">
        <f>SUMIFS(data!$K:$K,data!$D:$D,$A48,data!$B:$B,D$1)</f>
        <v>62</v>
      </c>
      <c r="E48" s="25">
        <f>SUMIFS(data!$K:$K,data!$D:$D,$A48,data!$B:$B,E$1)</f>
        <v>77</v>
      </c>
    </row>
    <row r="49" spans="1:5" x14ac:dyDescent="0.3">
      <c r="A49" s="25" t="s">
        <v>45</v>
      </c>
      <c r="B49" s="25"/>
      <c r="C49" s="25">
        <f>SUMIFS(data!$K:$K,data!$D:$D,$A49,data!$B:$B,C$1)</f>
        <v>147</v>
      </c>
      <c r="D49" s="25">
        <f>SUMIFS(data!$K:$K,data!$D:$D,$A49,data!$B:$B,D$1)</f>
        <v>47</v>
      </c>
      <c r="E49" s="25">
        <f>SUMIFS(data!$K:$K,data!$D:$D,$A49,data!$B:$B,E$1)</f>
        <v>22</v>
      </c>
    </row>
    <row r="50" spans="1:5" x14ac:dyDescent="0.3">
      <c r="A50" s="25" t="s">
        <v>99</v>
      </c>
      <c r="B50" s="25"/>
      <c r="C50" s="25">
        <f>SUMIFS(data!$K:$K,data!$D:$D,$A50,data!$B:$B,C$1)</f>
        <v>178</v>
      </c>
      <c r="D50" s="25">
        <f>SUMIFS(data!$K:$K,data!$D:$D,$A50,data!$B:$B,D$1)</f>
        <v>67</v>
      </c>
      <c r="E50" s="25">
        <f>SUMIFS(data!$K:$K,data!$D:$D,$A50,data!$B:$B,E$1)</f>
        <v>96</v>
      </c>
    </row>
    <row r="51" spans="1:5" x14ac:dyDescent="0.3">
      <c r="A51" s="25" t="s">
        <v>69</v>
      </c>
      <c r="B51" s="25"/>
      <c r="C51" s="25">
        <f>SUMIFS(data!$K:$K,data!$D:$D,$A51,data!$B:$B,C$1)</f>
        <v>76</v>
      </c>
      <c r="D51" s="25">
        <f>SUMIFS(data!$K:$K,data!$D:$D,$A51,data!$B:$B,D$1)</f>
        <v>141</v>
      </c>
      <c r="E51" s="25">
        <f>SUMIFS(data!$K:$K,data!$D:$D,$A51,data!$B:$B,E$1)</f>
        <v>2</v>
      </c>
    </row>
    <row r="52" spans="1:5" x14ac:dyDescent="0.3">
      <c r="A52" s="25" t="s">
        <v>62</v>
      </c>
      <c r="B52" s="25"/>
      <c r="C52" s="25">
        <f>SUMIFS(data!$K:$K,data!$D:$D,$A52,data!$B:$B,C$1)</f>
        <v>161</v>
      </c>
      <c r="D52" s="25">
        <f>SUMIFS(data!$K:$K,data!$D:$D,$A52,data!$B:$B,D$1)</f>
        <v>89</v>
      </c>
      <c r="E52" s="25">
        <f>SUMIFS(data!$K:$K,data!$D:$D,$A52,data!$B:$B,E$1)</f>
        <v>63</v>
      </c>
    </row>
    <row r="53" spans="1:5" x14ac:dyDescent="0.3">
      <c r="A53" s="25" t="s">
        <v>65</v>
      </c>
      <c r="B53" s="103">
        <f>SUMIF(data!$A:$A,$A53,data!J:J)</f>
        <v>0</v>
      </c>
      <c r="C53" s="25">
        <f>SUMIFS(data!$K:$K,data!$D:$D,$A53,data!$B:$B,C$1)</f>
        <v>150</v>
      </c>
      <c r="D53" s="25">
        <f>SUMIFS(data!$K:$K,data!$D:$D,$A53,data!$B:$B,D$1)</f>
        <v>241</v>
      </c>
      <c r="E53" s="25">
        <f>SUMIFS(data!$K:$K,data!$D:$D,$A53,data!$B:$B,E$1)</f>
        <v>16</v>
      </c>
    </row>
    <row r="54" spans="1:5" x14ac:dyDescent="0.3">
      <c r="A54" s="25" t="s">
        <v>59</v>
      </c>
      <c r="B54" s="25"/>
      <c r="C54" s="25">
        <f>SUMIFS(data!$K:$K,data!$D:$D,$A54,data!$B:$B,C$1)</f>
        <v>441</v>
      </c>
      <c r="D54" s="25">
        <f>SUMIFS(data!$K:$K,data!$D:$D,$A54,data!$B:$B,D$1)</f>
        <v>300</v>
      </c>
      <c r="E54" s="25">
        <f>SUMIFS(data!$K:$K,data!$D:$D,$A54,data!$B:$B,E$1)</f>
        <v>85</v>
      </c>
    </row>
    <row r="55" spans="1:5" x14ac:dyDescent="0.3">
      <c r="A55" s="25" t="s">
        <v>19</v>
      </c>
      <c r="B55" s="103"/>
      <c r="C55" s="25">
        <f>SUMIFS(data!$K:$K,data!$D:$D,$A55,data!$B:$B,C$1)</f>
        <v>299</v>
      </c>
      <c r="D55" s="25">
        <f>SUMIFS(data!$K:$K,data!$D:$D,$A55,data!$B:$B,D$1)</f>
        <v>232</v>
      </c>
      <c r="E55" s="25">
        <f>SUMIFS(data!$K:$K,data!$D:$D,$A55,data!$B:$B,E$1)</f>
        <v>14</v>
      </c>
    </row>
    <row r="56" spans="1:5" x14ac:dyDescent="0.3">
      <c r="A56" s="25" t="s">
        <v>102</v>
      </c>
      <c r="B56" s="25"/>
      <c r="C56" s="25">
        <f>SUMIFS(data!$K:$K,data!$D:$D,$A56,data!$B:$B,C$1)</f>
        <v>25</v>
      </c>
      <c r="D56" s="25">
        <f>SUMIFS(data!$K:$K,data!$D:$D,$A56,data!$B:$B,D$1)</f>
        <v>144</v>
      </c>
      <c r="E56" s="25">
        <f>SUMIFS(data!$K:$K,data!$D:$D,$A56,data!$B:$B,E$1)</f>
        <v>11</v>
      </c>
    </row>
    <row r="57" spans="1:5" x14ac:dyDescent="0.3">
      <c r="A57" s="25" t="s">
        <v>75</v>
      </c>
      <c r="B57" s="103">
        <f>SUMIF(data!$A:$A,$A57,data!J:J)</f>
        <v>0</v>
      </c>
      <c r="C57" s="25">
        <f>SUMIFS(data!$K:$K,data!$D:$D,$A57,data!$B:$B,C$1)</f>
        <v>208</v>
      </c>
      <c r="D57" s="25">
        <f>SUMIFS(data!$K:$K,data!$D:$D,$A57,data!$B:$B,D$1)</f>
        <v>119</v>
      </c>
      <c r="E57" s="25">
        <f>SUMIFS(data!$K:$K,data!$D:$D,$A57,data!$B:$B,E$1)</f>
        <v>11</v>
      </c>
    </row>
    <row r="58" spans="1:5" x14ac:dyDescent="0.3">
      <c r="A58" s="25" t="s">
        <v>64</v>
      </c>
      <c r="B58" s="25"/>
      <c r="C58" s="25">
        <f>SUMIFS(data!$K:$K,data!$D:$D,$A58,data!$B:$B,C$1)</f>
        <v>291</v>
      </c>
      <c r="D58" s="25">
        <f>SUMIFS(data!$K:$K,data!$D:$D,$A58,data!$B:$B,D$1)</f>
        <v>101</v>
      </c>
      <c r="E58" s="25">
        <f>SUMIFS(data!$K:$K,data!$D:$D,$A58,data!$B:$B,E$1)</f>
        <v>74</v>
      </c>
    </row>
    <row r="59" spans="1:5" x14ac:dyDescent="0.3">
      <c r="A59" s="25" t="s">
        <v>29</v>
      </c>
      <c r="B59" s="103">
        <f>SUMIF(data!$A:$A,$A59,data!J:J)</f>
        <v>0</v>
      </c>
      <c r="C59" s="25">
        <f>SUMIFS(data!$K:$K,data!$D:$D,$A59,data!$B:$B,C$1)</f>
        <v>311</v>
      </c>
      <c r="D59" s="25">
        <f>SUMIFS(data!$K:$K,data!$D:$D,$A59,data!$B:$B,D$1)</f>
        <v>258</v>
      </c>
      <c r="E59" s="25">
        <f>SUMIFS(data!$K:$K,data!$D:$D,$A59,data!$B:$B,E$1)</f>
        <v>83</v>
      </c>
    </row>
    <row r="60" spans="1:5" x14ac:dyDescent="0.3">
      <c r="A60" s="25" t="s">
        <v>82</v>
      </c>
      <c r="B60" s="25"/>
      <c r="C60" s="25">
        <f>SUMIFS(data!$K:$K,data!$D:$D,$A60,data!$B:$B,C$1)</f>
        <v>154</v>
      </c>
      <c r="D60" s="25">
        <f>SUMIFS(data!$K:$K,data!$D:$D,$A60,data!$B:$B,D$1)</f>
        <v>115</v>
      </c>
      <c r="E60" s="25">
        <f>SUMIFS(data!$K:$K,data!$D:$D,$A60,data!$B:$B,E$1)</f>
        <v>17</v>
      </c>
    </row>
    <row r="61" spans="1:5" x14ac:dyDescent="0.3">
      <c r="A61" s="25" t="s">
        <v>74</v>
      </c>
      <c r="B61" s="25"/>
      <c r="C61" s="25">
        <f>SUMIFS(data!$K:$K,data!$D:$D,$A61,data!$B:$B,C$1)</f>
        <v>158</v>
      </c>
      <c r="D61" s="25">
        <f>SUMIFS(data!$K:$K,data!$D:$D,$A61,data!$B:$B,D$1)</f>
        <v>54</v>
      </c>
      <c r="E61" s="25">
        <f>SUMIFS(data!$K:$K,data!$D:$D,$A61,data!$B:$B,E$1)</f>
        <v>0</v>
      </c>
    </row>
    <row r="62" spans="1:5" x14ac:dyDescent="0.3">
      <c r="A62" s="25" t="s">
        <v>72</v>
      </c>
      <c r="B62" s="25"/>
      <c r="C62" s="25">
        <f>SUMIFS(data!$K:$K,data!$D:$D,$A62,data!$B:$B,C$1)</f>
        <v>274</v>
      </c>
      <c r="D62" s="25">
        <f>SUMIFS(data!$K:$K,data!$D:$D,$A62,data!$B:$B,D$1)</f>
        <v>158</v>
      </c>
      <c r="E62" s="25">
        <f>SUMIFS(data!$K:$K,data!$D:$D,$A62,data!$B:$B,E$1)</f>
        <v>26</v>
      </c>
    </row>
    <row r="63" spans="1:5" x14ac:dyDescent="0.3">
      <c r="A63" s="25" t="s">
        <v>48</v>
      </c>
      <c r="B63" s="25"/>
      <c r="C63" s="25">
        <f>SUMIFS(data!$K:$K,data!$D:$D,$A63,data!$B:$B,C$1)</f>
        <v>272</v>
      </c>
      <c r="D63" s="25">
        <f>SUMIFS(data!$K:$K,data!$D:$D,$A63,data!$B:$B,D$1)</f>
        <v>140</v>
      </c>
      <c r="E63" s="25">
        <f>SUMIFS(data!$K:$K,data!$D:$D,$A63,data!$B:$B,E$1)</f>
        <v>22</v>
      </c>
    </row>
    <row r="64" spans="1:5" x14ac:dyDescent="0.3">
      <c r="A64" s="25" t="s">
        <v>85</v>
      </c>
      <c r="B64" s="25"/>
      <c r="C64" s="25">
        <f>SUMIFS(data!$K:$K,data!$D:$D,$A64,data!$B:$B,C$1)</f>
        <v>302</v>
      </c>
      <c r="D64" s="25">
        <f>SUMIFS(data!$K:$K,data!$D:$D,$A64,data!$B:$B,D$1)</f>
        <v>307</v>
      </c>
      <c r="E64" s="25">
        <f>SUMIFS(data!$K:$K,data!$D:$D,$A64,data!$B:$B,E$1)</f>
        <v>54</v>
      </c>
    </row>
    <row r="65" spans="1:5" x14ac:dyDescent="0.3">
      <c r="A65" s="25" t="s">
        <v>100</v>
      </c>
      <c r="B65" s="25"/>
      <c r="C65" s="25">
        <f>SUMIFS(data!$K:$K,data!$D:$D,$A65,data!$B:$B,C$1)</f>
        <v>170</v>
      </c>
      <c r="D65" s="25">
        <f>SUMIFS(data!$K:$K,data!$D:$D,$A65,data!$B:$B,D$1)</f>
        <v>110</v>
      </c>
      <c r="E65" s="25">
        <f>SUMIFS(data!$K:$K,data!$D:$D,$A65,data!$B:$B,E$1)</f>
        <v>34</v>
      </c>
    </row>
    <row r="66" spans="1:5" x14ac:dyDescent="0.3">
      <c r="A66" s="25" t="s">
        <v>96</v>
      </c>
      <c r="B66" s="25"/>
      <c r="C66" s="25">
        <f>SUMIFS(data!$K:$K,data!$D:$D,$A66,data!$B:$B,C$1)</f>
        <v>232</v>
      </c>
      <c r="D66" s="25">
        <f>SUMIFS(data!$K:$K,data!$D:$D,$A66,data!$B:$B,D$1)</f>
        <v>154</v>
      </c>
      <c r="E66" s="25">
        <f>SUMIFS(data!$K:$K,data!$D:$D,$A66,data!$B:$B,E$1)</f>
        <v>6</v>
      </c>
    </row>
    <row r="67" spans="1:5" x14ac:dyDescent="0.3">
      <c r="A67" s="25" t="s">
        <v>76</v>
      </c>
      <c r="B67" s="25"/>
      <c r="C67" s="25">
        <f>SUMIFS(data!$K:$K,data!$D:$D,$A67,data!$B:$B,C$1)</f>
        <v>120</v>
      </c>
      <c r="D67" s="25">
        <f>SUMIFS(data!$K:$K,data!$D:$D,$A67,data!$B:$B,D$1)</f>
        <v>100</v>
      </c>
      <c r="E67" s="25">
        <f>SUMIFS(data!$K:$K,data!$D:$D,$A67,data!$B:$B,E$1)</f>
        <v>35</v>
      </c>
    </row>
    <row r="68" spans="1:5" x14ac:dyDescent="0.3">
      <c r="A68" s="25" t="s">
        <v>95</v>
      </c>
      <c r="B68" s="25"/>
      <c r="C68" s="25">
        <f>SUMIFS(data!$K:$K,data!$D:$D,$A68,data!$B:$B,C$1)</f>
        <v>200</v>
      </c>
      <c r="D68" s="25">
        <f>SUMIFS(data!$K:$K,data!$D:$D,$A68,data!$B:$B,D$1)</f>
        <v>196</v>
      </c>
      <c r="E68" s="25">
        <f>SUMIFS(data!$K:$K,data!$D:$D,$A68,data!$B:$B,E$1)</f>
        <v>20</v>
      </c>
    </row>
    <row r="69" spans="1:5" x14ac:dyDescent="0.3">
      <c r="A69" s="25" t="s">
        <v>58</v>
      </c>
      <c r="B69" s="25"/>
      <c r="C69" s="25">
        <f>SUMIFS(data!$K:$K,data!$D:$D,$A69,data!$B:$B,C$1)</f>
        <v>286</v>
      </c>
      <c r="D69" s="25">
        <f>SUMIFS(data!$K:$K,data!$D:$D,$A69,data!$B:$B,D$1)</f>
        <v>195</v>
      </c>
      <c r="E69" s="25">
        <f>SUMIFS(data!$K:$K,data!$D:$D,$A69,data!$B:$B,E$1)</f>
        <v>114</v>
      </c>
    </row>
    <row r="70" spans="1:5" x14ac:dyDescent="0.3">
      <c r="A70" s="25" t="s">
        <v>77</v>
      </c>
      <c r="B70" s="25"/>
      <c r="C70" s="25">
        <f>SUMIFS(data!$K:$K,data!$D:$D,$A70,data!$B:$B,C$1)</f>
        <v>363</v>
      </c>
      <c r="D70" s="25">
        <f>SUMIFS(data!$K:$K,data!$D:$D,$A70,data!$B:$B,D$1)</f>
        <v>309</v>
      </c>
      <c r="E70" s="25">
        <f>SUMIFS(data!$K:$K,data!$D:$D,$A70,data!$B:$B,E$1)</f>
        <v>66</v>
      </c>
    </row>
    <row r="71" spans="1:5" x14ac:dyDescent="0.3">
      <c r="A71" s="25" t="s">
        <v>42</v>
      </c>
      <c r="B71" s="25"/>
      <c r="C71" s="25">
        <f>SUMIFS(data!$K:$K,data!$D:$D,$A71,data!$B:$B,C$1)</f>
        <v>225</v>
      </c>
      <c r="D71" s="25">
        <f>SUMIFS(data!$K:$K,data!$D:$D,$A71,data!$B:$B,D$1)</f>
        <v>334</v>
      </c>
      <c r="E71" s="25">
        <f>SUMIFS(data!$K:$K,data!$D:$D,$A71,data!$B:$B,E$1)</f>
        <v>43</v>
      </c>
    </row>
    <row r="72" spans="1:5" x14ac:dyDescent="0.3">
      <c r="A72" s="25" t="s">
        <v>60</v>
      </c>
      <c r="B72" s="25"/>
      <c r="C72" s="25">
        <f>SUMIFS(data!$K:$K,data!$D:$D,$A72,data!$B:$B,C$1)</f>
        <v>543</v>
      </c>
      <c r="D72" s="25">
        <f>SUMIFS(data!$K:$K,data!$D:$D,$A72,data!$B:$B,D$1)</f>
        <v>250</v>
      </c>
      <c r="E72" s="25">
        <f>SUMIFS(data!$K:$K,data!$D:$D,$A72,data!$B:$B,E$1)</f>
        <v>109</v>
      </c>
    </row>
    <row r="73" spans="1:5" x14ac:dyDescent="0.3">
      <c r="A73" s="25" t="s">
        <v>93</v>
      </c>
      <c r="B73" s="25"/>
      <c r="C73" s="25">
        <f>SUMIFS(data!$K:$K,data!$D:$D,$A73,data!$B:$B,C$1)</f>
        <v>286</v>
      </c>
      <c r="D73" s="25">
        <f>SUMIFS(data!$K:$K,data!$D:$D,$A73,data!$B:$B,D$1)</f>
        <v>263</v>
      </c>
      <c r="E73" s="25">
        <f>SUMIFS(data!$K:$K,data!$D:$D,$A73,data!$B:$B,E$1)</f>
        <v>70</v>
      </c>
    </row>
    <row r="74" spans="1:5" x14ac:dyDescent="0.3">
      <c r="A74" s="25" t="s">
        <v>73</v>
      </c>
      <c r="B74" s="25"/>
      <c r="C74" s="25">
        <f>SUMIFS(data!$K:$K,data!$D:$D,$A74,data!$B:$B,C$1)</f>
        <v>221</v>
      </c>
      <c r="D74" s="25">
        <f>SUMIFS(data!$K:$K,data!$D:$D,$A74,data!$B:$B,D$1)</f>
        <v>157</v>
      </c>
      <c r="E74" s="25">
        <f>SUMIFS(data!$K:$K,data!$D:$D,$A74,data!$B:$B,E$1)</f>
        <v>68</v>
      </c>
    </row>
    <row r="75" spans="1:5" x14ac:dyDescent="0.3">
      <c r="A75" s="25" t="s">
        <v>34</v>
      </c>
      <c r="B75" s="25"/>
      <c r="C75" s="25">
        <f>SUMIFS(data!$K:$K,data!$D:$D,$A75,data!$B:$B,C$1)</f>
        <v>188</v>
      </c>
      <c r="D75" s="25">
        <f>SUMIFS(data!$K:$K,data!$D:$D,$A75,data!$B:$B,D$1)</f>
        <v>290</v>
      </c>
      <c r="E75" s="25">
        <f>SUMIFS(data!$K:$K,data!$D:$D,$A75,data!$B:$B,E$1)</f>
        <v>58</v>
      </c>
    </row>
    <row r="76" spans="1:5" x14ac:dyDescent="0.3">
      <c r="A76" s="25" t="s">
        <v>44</v>
      </c>
      <c r="B76" s="25"/>
      <c r="C76" s="25">
        <f>SUMIFS(data!$K:$K,data!$D:$D,$A76,data!$B:$B,C$1)</f>
        <v>195</v>
      </c>
      <c r="D76" s="25">
        <f>SUMIFS(data!$K:$K,data!$D:$D,$A76,data!$B:$B,D$1)</f>
        <v>247</v>
      </c>
      <c r="E76" s="25">
        <f>SUMIFS(data!$K:$K,data!$D:$D,$A76,data!$B:$B,E$1)</f>
        <v>63</v>
      </c>
    </row>
    <row r="77" spans="1:5" x14ac:dyDescent="0.3">
      <c r="A77" s="25" t="s">
        <v>52</v>
      </c>
      <c r="B77" s="25"/>
      <c r="C77" s="25">
        <f>SUMIFS(data!$K:$K,data!$D:$D,$A77,data!$B:$B,C$1)</f>
        <v>355</v>
      </c>
      <c r="D77" s="25">
        <f>SUMIFS(data!$K:$K,data!$D:$D,$A77,data!$B:$B,D$1)</f>
        <v>217</v>
      </c>
      <c r="E77" s="25">
        <f>SUMIFS(data!$K:$K,data!$D:$D,$A77,data!$B:$B,E$1)</f>
        <v>35</v>
      </c>
    </row>
    <row r="78" spans="1:5" x14ac:dyDescent="0.3">
      <c r="A78" s="25" t="s">
        <v>36</v>
      </c>
      <c r="B78" s="25"/>
      <c r="C78" s="25">
        <f>SUMIFS(data!$K:$K,data!$D:$D,$A78,data!$B:$B,C$1)</f>
        <v>557</v>
      </c>
      <c r="D78" s="25">
        <f>SUMIFS(data!$K:$K,data!$D:$D,$A78,data!$B:$B,D$1)</f>
        <v>386</v>
      </c>
      <c r="E78" s="25">
        <f>SUMIFS(data!$K:$K,data!$D:$D,$A78,data!$B:$B,E$1)</f>
        <v>225</v>
      </c>
    </row>
    <row r="79" spans="1:5" x14ac:dyDescent="0.3">
      <c r="A79" s="25" t="s">
        <v>46</v>
      </c>
      <c r="B79" s="25"/>
      <c r="C79" s="25">
        <f>SUMIFS(data!$K:$K,data!$D:$D,$A79,data!$B:$B,C$1)</f>
        <v>373</v>
      </c>
      <c r="D79" s="25">
        <f>SUMIFS(data!$K:$K,data!$D:$D,$A79,data!$B:$B,D$1)</f>
        <v>279</v>
      </c>
      <c r="E79" s="25">
        <f>SUMIFS(data!$K:$K,data!$D:$D,$A79,data!$B:$B,E$1)</f>
        <v>81</v>
      </c>
    </row>
    <row r="80" spans="1:5" x14ac:dyDescent="0.3">
      <c r="A80" s="25" t="s">
        <v>83</v>
      </c>
      <c r="B80" s="25"/>
      <c r="C80" s="25">
        <f>SUMIFS(data!$K:$K,data!$D:$D,$A80,data!$B:$B,C$1)</f>
        <v>155</v>
      </c>
      <c r="D80" s="25">
        <f>SUMIFS(data!$K:$K,data!$D:$D,$A80,data!$B:$B,D$1)</f>
        <v>305</v>
      </c>
      <c r="E80" s="25">
        <f>SUMIFS(data!$K:$K,data!$D:$D,$A80,data!$B:$B,E$1)</f>
        <v>138</v>
      </c>
    </row>
    <row r="81" spans="1:5" x14ac:dyDescent="0.3">
      <c r="A81" s="25" t="s">
        <v>39</v>
      </c>
      <c r="B81" s="25"/>
      <c r="C81" s="25">
        <f>SUMIFS(data!$K:$K,data!$D:$D,$A81,data!$B:$B,C$1)</f>
        <v>287</v>
      </c>
      <c r="D81" s="25">
        <f>SUMIFS(data!$K:$K,data!$D:$D,$A81,data!$B:$B,D$1)</f>
        <v>194</v>
      </c>
      <c r="E81" s="25">
        <f>SUMIFS(data!$K:$K,data!$D:$D,$A81,data!$B:$B,E$1)</f>
        <v>38</v>
      </c>
    </row>
    <row r="82" spans="1:5" x14ac:dyDescent="0.3">
      <c r="A82" s="25" t="s">
        <v>27</v>
      </c>
      <c r="B82" s="25"/>
      <c r="C82" s="25">
        <f>SUMIFS(data!$K:$K,data!$D:$D,$A82,data!$B:$B,C$1)</f>
        <v>162</v>
      </c>
      <c r="D82" s="25">
        <f>SUMIFS(data!$K:$K,data!$D:$D,$A82,data!$B:$B,D$1)</f>
        <v>165</v>
      </c>
      <c r="E82" s="25">
        <f>SUMIFS(data!$K:$K,data!$D:$D,$A82,data!$B:$B,E$1)</f>
        <v>17</v>
      </c>
    </row>
    <row r="83" spans="1:5" x14ac:dyDescent="0.3">
      <c r="A83" s="25" t="s">
        <v>49</v>
      </c>
      <c r="B83" s="25"/>
      <c r="C83" s="25">
        <f>SUMIFS(data!$K:$K,data!$D:$D,$A83,data!$B:$B,C$1)</f>
        <v>203</v>
      </c>
      <c r="D83" s="25">
        <f>SUMIFS(data!$K:$K,data!$D:$D,$A83,data!$B:$B,D$1)</f>
        <v>222</v>
      </c>
      <c r="E83" s="25">
        <f>SUMIFS(data!$K:$K,data!$D:$D,$A83,data!$B:$B,E$1)</f>
        <v>124</v>
      </c>
    </row>
    <row r="84" spans="1:5" x14ac:dyDescent="0.3">
      <c r="A84" s="25" t="s">
        <v>23</v>
      </c>
      <c r="B84" s="25"/>
      <c r="C84" s="25">
        <f>SUMIFS(data!$K:$K,data!$D:$D,$A84,data!$B:$B,C$1)</f>
        <v>149</v>
      </c>
      <c r="D84" s="25">
        <f>SUMIFS(data!$K:$K,data!$D:$D,$A84,data!$B:$B,D$1)</f>
        <v>412</v>
      </c>
      <c r="E84" s="25">
        <f>SUMIFS(data!$K:$K,data!$D:$D,$A84,data!$B:$B,E$1)</f>
        <v>34</v>
      </c>
    </row>
    <row r="85" spans="1:5" x14ac:dyDescent="0.3">
      <c r="A85" s="25" t="s">
        <v>103</v>
      </c>
      <c r="B85" s="25"/>
      <c r="C85" s="25">
        <f>SUMIFS(data!$K:$K,data!$D:$D,$A85,data!$B:$B,C$1)</f>
        <v>106</v>
      </c>
      <c r="D85" s="25">
        <f>SUMIFS(data!$K:$K,data!$D:$D,$A85,data!$B:$B,D$1)</f>
        <v>166</v>
      </c>
      <c r="E85" s="25">
        <f>SUMIFS(data!$K:$K,data!$D:$D,$A85,data!$B:$B,E$1)</f>
        <v>92</v>
      </c>
    </row>
    <row r="86" spans="1:5" x14ac:dyDescent="0.3">
      <c r="A86" s="25" t="s">
        <v>79</v>
      </c>
      <c r="B86" s="25"/>
      <c r="C86" s="25">
        <f>SUMIFS(data!$K:$K,data!$D:$D,$A86,data!$B:$B,C$1)</f>
        <v>290</v>
      </c>
      <c r="D86" s="25">
        <f>SUMIFS(data!$K:$K,data!$D:$D,$A86,data!$B:$B,D$1)</f>
        <v>369</v>
      </c>
      <c r="E86" s="25">
        <f>SUMIFS(data!$K:$K,data!$D:$D,$A86,data!$B:$B,E$1)</f>
        <v>85</v>
      </c>
    </row>
    <row r="87" spans="1:5" x14ac:dyDescent="0.3">
      <c r="A87" s="25" t="s">
        <v>63</v>
      </c>
      <c r="B87" s="25"/>
      <c r="C87" s="25">
        <f>SUMIFS(data!$K:$K,data!$D:$D,$A87,data!$B:$B,C$1)</f>
        <v>194</v>
      </c>
      <c r="D87" s="25">
        <f>SUMIFS(data!$K:$K,data!$D:$D,$A87,data!$B:$B,D$1)</f>
        <v>74</v>
      </c>
      <c r="E87" s="25">
        <f>SUMIFS(data!$K:$K,data!$D:$D,$A87,data!$B:$B,E$1)</f>
        <v>13</v>
      </c>
    </row>
    <row r="88" spans="1:5" x14ac:dyDescent="0.3">
      <c r="A88" s="25" t="s">
        <v>56</v>
      </c>
      <c r="B88" s="25"/>
      <c r="C88" s="25">
        <f>SUMIFS(data!$K:$K,data!$D:$D,$A88,data!$B:$B,C$1)</f>
        <v>395</v>
      </c>
      <c r="D88" s="25">
        <f>SUMIFS(data!$K:$K,data!$D:$D,$A88,data!$B:$B,D$1)</f>
        <v>312</v>
      </c>
      <c r="E88" s="25">
        <f>SUMIFS(data!$K:$K,data!$D:$D,$A88,data!$B:$B,E$1)</f>
        <v>64</v>
      </c>
    </row>
    <row r="89" spans="1:5" x14ac:dyDescent="0.3">
      <c r="A89" s="25" t="s">
        <v>38</v>
      </c>
      <c r="B89" s="25"/>
      <c r="C89" s="25">
        <f>SUMIFS(data!$K:$K,data!$D:$D,$A89,data!$B:$B,C$1)</f>
        <v>335</v>
      </c>
      <c r="D89" s="25">
        <f>SUMIFS(data!$K:$K,data!$D:$D,$A89,data!$B:$B,D$1)</f>
        <v>516</v>
      </c>
      <c r="E89" s="25">
        <f>SUMIFS(data!$K:$K,data!$D:$D,$A89,data!$B:$B,E$1)</f>
        <v>93</v>
      </c>
    </row>
    <row r="90" spans="1:5" x14ac:dyDescent="0.3">
      <c r="A90" s="25" t="s">
        <v>33</v>
      </c>
      <c r="B90" s="25"/>
      <c r="C90" s="25">
        <f>SUMIFS(data!$K:$K,data!$D:$D,$A90,data!$B:$B,C$1)</f>
        <v>305</v>
      </c>
      <c r="D90" s="25">
        <f>SUMIFS(data!$K:$K,data!$D:$D,$A90,data!$B:$B,D$1)</f>
        <v>332</v>
      </c>
      <c r="E90" s="25">
        <f>SUMIFS(data!$K:$K,data!$D:$D,$A90,data!$B:$B,E$1)</f>
        <v>102</v>
      </c>
    </row>
    <row r="91" spans="1:5" x14ac:dyDescent="0.3">
      <c r="A91" s="25" t="s">
        <v>98</v>
      </c>
      <c r="B91" s="25"/>
      <c r="C91" s="25">
        <f>SUMIFS(data!$K:$K,data!$D:$D,$A91,data!$B:$B,C$1)</f>
        <v>217</v>
      </c>
      <c r="D91" s="25">
        <f>SUMIFS(data!$K:$K,data!$D:$D,$A91,data!$B:$B,D$1)</f>
        <v>149</v>
      </c>
      <c r="E91" s="25">
        <f>SUMIFS(data!$K:$K,data!$D:$D,$A91,data!$B:$B,E$1)</f>
        <v>94</v>
      </c>
    </row>
    <row r="92" spans="1:5" x14ac:dyDescent="0.3">
      <c r="A92" s="25" t="s">
        <v>94</v>
      </c>
      <c r="B92" s="25"/>
      <c r="C92" s="25">
        <f>SUMIFS(data!$K:$K,data!$D:$D,$A92,data!$B:$B,C$1)</f>
        <v>249</v>
      </c>
      <c r="D92" s="25">
        <f>SUMIFS(data!$K:$K,data!$D:$D,$A92,data!$B:$B,D$1)</f>
        <v>260</v>
      </c>
      <c r="E92" s="25">
        <f>SUMIFS(data!$K:$K,data!$D:$D,$A92,data!$B:$B,E$1)</f>
        <v>191</v>
      </c>
    </row>
    <row r="93" spans="1:5" x14ac:dyDescent="0.3">
      <c r="A93" s="25" t="s">
        <v>35</v>
      </c>
      <c r="B93" s="25"/>
      <c r="C93" s="25">
        <f>SUMIFS(data!$K:$K,data!$D:$D,$A93,data!$B:$B,C$1)</f>
        <v>391</v>
      </c>
      <c r="D93" s="25">
        <f>SUMIFS(data!$K:$K,data!$D:$D,$A93,data!$B:$B,D$1)</f>
        <v>202</v>
      </c>
      <c r="E93" s="25">
        <f>SUMIFS(data!$K:$K,data!$D:$D,$A93,data!$B:$B,E$1)</f>
        <v>61</v>
      </c>
    </row>
    <row r="94" spans="1:5" x14ac:dyDescent="0.3">
      <c r="A94" s="25" t="s">
        <v>97</v>
      </c>
      <c r="B94" s="103">
        <f>SUMIF(data!$A:$A,$A94,data!J:J)</f>
        <v>0</v>
      </c>
      <c r="C94" s="25">
        <f>SUMIFS(data!$K:$K,data!$D:$D,$A94,data!$B:$B,C$1)</f>
        <v>40</v>
      </c>
      <c r="D94" s="25">
        <f>SUMIFS(data!$K:$K,data!$D:$D,$A94,data!$B:$B,D$1)</f>
        <v>29</v>
      </c>
      <c r="E94" s="25">
        <f>SUMIFS(data!$K:$K,data!$D:$D,$A94,data!$B:$B,E$1)</f>
        <v>0</v>
      </c>
    </row>
    <row r="95" spans="1:5" x14ac:dyDescent="0.3">
      <c r="A95" s="25" t="s">
        <v>50</v>
      </c>
      <c r="B95" s="25"/>
      <c r="C95" s="25">
        <f>SUMIFS(data!$K:$K,data!$D:$D,$A95,data!$B:$B,C$1)</f>
        <v>169</v>
      </c>
      <c r="D95" s="25">
        <f>SUMIFS(data!$K:$K,data!$D:$D,$A95,data!$B:$B,D$1)</f>
        <v>550</v>
      </c>
      <c r="E95" s="25">
        <f>SUMIFS(data!$K:$K,data!$D:$D,$A95,data!$B:$B,E$1)</f>
        <v>72</v>
      </c>
    </row>
    <row r="96" spans="1:5" x14ac:dyDescent="0.3">
      <c r="A96" s="25" t="s">
        <v>54</v>
      </c>
      <c r="B96" s="25"/>
      <c r="C96" s="25">
        <f>SUMIFS(data!$K:$K,data!$D:$D,$A96,data!$B:$B,C$1)</f>
        <v>556</v>
      </c>
      <c r="D96" s="25">
        <f>SUMIFS(data!$K:$K,data!$D:$D,$A96,data!$B:$B,D$1)</f>
        <v>393</v>
      </c>
      <c r="E96" s="25">
        <f>SUMIFS(data!$K:$K,data!$D:$D,$A96,data!$B:$B,E$1)</f>
        <v>47</v>
      </c>
    </row>
    <row r="97" spans="1:5" x14ac:dyDescent="0.3">
      <c r="A97" s="25" t="s">
        <v>51</v>
      </c>
      <c r="B97" s="25"/>
      <c r="C97" s="25">
        <f>SUMIFS(data!$K:$K,data!$D:$D,$A97,data!$B:$B,C$1)</f>
        <v>453</v>
      </c>
      <c r="D97" s="25">
        <f>SUMIFS(data!$K:$K,data!$D:$D,$A97,data!$B:$B,D$1)</f>
        <v>563</v>
      </c>
      <c r="E97" s="25">
        <f>SUMIFS(data!$K:$K,data!$D:$D,$A97,data!$B:$B,E$1)</f>
        <v>97</v>
      </c>
    </row>
    <row r="98" spans="1:5" x14ac:dyDescent="0.3">
      <c r="A98" s="25" t="s">
        <v>47</v>
      </c>
      <c r="B98" s="25"/>
      <c r="C98" s="25">
        <f>SUMIFS(data!$K:$K,data!$D:$D,$A98,data!$B:$B,C$1)</f>
        <v>748</v>
      </c>
      <c r="D98" s="25">
        <f>SUMIFS(data!$K:$K,data!$D:$D,$A98,data!$B:$B,D$1)</f>
        <v>474</v>
      </c>
      <c r="E98" s="25">
        <f>SUMIFS(data!$K:$K,data!$D:$D,$A98,data!$B:$B,E$1)</f>
        <v>187</v>
      </c>
    </row>
    <row r="99" spans="1:5" x14ac:dyDescent="0.3">
      <c r="C99">
        <f>SUM(C2:C98)</f>
        <v>17229</v>
      </c>
      <c r="D99">
        <f>SUM(D2:D98)</f>
        <v>14027</v>
      </c>
      <c r="E99">
        <f>SUM(E2:E98)</f>
        <v>3472</v>
      </c>
    </row>
  </sheetData>
  <pageMargins left="0.511811024" right="0.511811024" top="0.78740157499999996" bottom="0.78740157499999996" header="0.31496062000000002" footer="0.31496062000000002"/>
  <drawing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FE08DE-5662-4023-BAB0-810541874054}">
  <dimension ref="A1:E99"/>
  <sheetViews>
    <sheetView topLeftCell="A83" zoomScale="102" zoomScaleNormal="70" workbookViewId="0">
      <selection activeCell="C10" sqref="C10"/>
    </sheetView>
  </sheetViews>
  <sheetFormatPr defaultRowHeight="14.4" x14ac:dyDescent="0.3"/>
  <cols>
    <col min="1" max="1" width="29" bestFit="1" customWidth="1"/>
    <col min="2" max="2" width="26.21875" hidden="1" customWidth="1"/>
    <col min="3" max="4" width="16" bestFit="1" customWidth="1"/>
    <col min="5" max="5" width="13.21875" bestFit="1" customWidth="1"/>
  </cols>
  <sheetData>
    <row r="1" spans="1:5" x14ac:dyDescent="0.3">
      <c r="A1" s="110" t="s">
        <v>0</v>
      </c>
      <c r="B1" s="110" t="s">
        <v>11</v>
      </c>
      <c r="C1" s="110" t="s">
        <v>57</v>
      </c>
      <c r="D1" s="110" t="s">
        <v>12</v>
      </c>
      <c r="E1" s="110" t="s">
        <v>129</v>
      </c>
    </row>
    <row r="2" spans="1:5" x14ac:dyDescent="0.3">
      <c r="A2" s="110" t="s">
        <v>97</v>
      </c>
      <c r="B2" s="111">
        <f>SUMIF(data!$A:$A,$A2,data!J:J)</f>
        <v>0</v>
      </c>
      <c r="C2" s="110">
        <f>SUMIFS(data!$I:$I,data!$D:$D,$A2,data!$B:$B,C$1)</f>
        <v>11</v>
      </c>
      <c r="D2" s="110">
        <f>SUMIFS(data!$I:$I,data!$D:$D,$A2,data!$B:$B,D$1)</f>
        <v>2</v>
      </c>
      <c r="E2" s="110">
        <f>SUMIFS(data!$I:$I,data!$D:$D,$A2,data!$B:$B,E$1)</f>
        <v>0</v>
      </c>
    </row>
    <row r="3" spans="1:5" x14ac:dyDescent="0.3">
      <c r="A3" s="110" t="s">
        <v>122</v>
      </c>
      <c r="B3" s="111">
        <f>SUMIF(data!$A:$A,$A3,data!J:J)</f>
        <v>0</v>
      </c>
      <c r="C3" s="110">
        <f>SUMIFS(data!$I:$I,data!$D:$D,$A3,data!$B:$B,C$1)</f>
        <v>0</v>
      </c>
      <c r="D3" s="110">
        <f>SUMIFS(data!$I:$I,data!$D:$D,$A3,data!$B:$B,D$1)</f>
        <v>0</v>
      </c>
      <c r="E3" s="110">
        <f>SUMIFS(data!$I:$I,data!$D:$D,$A3,data!$B:$B,E$1)</f>
        <v>0</v>
      </c>
    </row>
    <row r="4" spans="1:5" x14ac:dyDescent="0.3">
      <c r="A4" s="110" t="s">
        <v>127</v>
      </c>
      <c r="B4" s="111">
        <f>SUMIF(data!$A:$A,$A4,data!J:J)</f>
        <v>0</v>
      </c>
      <c r="C4" s="110">
        <f>SUMIFS(data!$I:$I,data!$D:$D,$A4,data!$B:$B,C$1)</f>
        <v>2</v>
      </c>
      <c r="D4" s="110">
        <f>SUMIFS(data!$I:$I,data!$D:$D,$A4,data!$B:$B,D$1)</f>
        <v>0</v>
      </c>
      <c r="E4" s="110">
        <f>SUMIFS(data!$I:$I,data!$D:$D,$A4,data!$B:$B,E$1)</f>
        <v>0</v>
      </c>
    </row>
    <row r="5" spans="1:5" x14ac:dyDescent="0.3">
      <c r="A5" s="110" t="s">
        <v>101</v>
      </c>
      <c r="B5" s="111">
        <f>SUMIF(data!$A:$A,$A5,data!J:J)</f>
        <v>0</v>
      </c>
      <c r="C5" s="110">
        <f>SUMIFS(data!$I:$I,data!$D:$D,$A5,data!$B:$B,C$1)</f>
        <v>0</v>
      </c>
      <c r="D5" s="110">
        <f>SUMIFS(data!$I:$I,data!$D:$D,$A5,data!$B:$B,D$1)</f>
        <v>3</v>
      </c>
      <c r="E5" s="110">
        <f>SUMIFS(data!$I:$I,data!$D:$D,$A5,data!$B:$B,E$1)</f>
        <v>0</v>
      </c>
    </row>
    <row r="6" spans="1:5" x14ac:dyDescent="0.3">
      <c r="A6" s="110" t="s">
        <v>112</v>
      </c>
      <c r="B6" s="111">
        <f>SUMIF(data!$A:$A,$A6,data!J:J)</f>
        <v>0</v>
      </c>
      <c r="C6" s="110">
        <f>SUMIFS(data!$I:$I,data!$D:$D,$A6,data!$B:$B,C$1)</f>
        <v>1</v>
      </c>
      <c r="D6" s="110">
        <f>SUMIFS(data!$I:$I,data!$D:$D,$A6,data!$B:$B,D$1)</f>
        <v>7</v>
      </c>
      <c r="E6" s="110">
        <f>SUMIFS(data!$I:$I,data!$D:$D,$A6,data!$B:$B,E$1)</f>
        <v>0</v>
      </c>
    </row>
    <row r="7" spans="1:5" x14ac:dyDescent="0.3">
      <c r="A7" s="110" t="s">
        <v>109</v>
      </c>
      <c r="B7" s="111">
        <f>SUMIF(data!$A:$A,$A7,data!J:J)</f>
        <v>0</v>
      </c>
      <c r="C7" s="110">
        <f>SUMIFS(data!$I:$I,data!$D:$D,$A7,data!$B:$B,C$1)</f>
        <v>0</v>
      </c>
      <c r="D7" s="110">
        <f>SUMIFS(data!$I:$I,data!$D:$D,$A7,data!$B:$B,D$1)</f>
        <v>9</v>
      </c>
      <c r="E7" s="110">
        <f>SUMIFS(data!$I:$I,data!$D:$D,$A7,data!$B:$B,E$1)</f>
        <v>0</v>
      </c>
    </row>
    <row r="8" spans="1:5" x14ac:dyDescent="0.3">
      <c r="A8" s="110" t="s">
        <v>128</v>
      </c>
      <c r="B8" s="111">
        <f>SUMIF(data!$A:$A,$A8,data!J:J)</f>
        <v>0</v>
      </c>
      <c r="C8" s="110">
        <f>SUMIFS(data!$I:$I,data!$D:$D,$A8,data!$B:$B,C$1)</f>
        <v>0</v>
      </c>
      <c r="D8" s="110">
        <f>SUMIFS(data!$I:$I,data!$D:$D,$A8,data!$B:$B,D$1)</f>
        <v>0</v>
      </c>
      <c r="E8" s="110">
        <f>SUMIFS(data!$I:$I,data!$D:$D,$A8,data!$B:$B,E$1)</f>
        <v>0</v>
      </c>
    </row>
    <row r="9" spans="1:5" x14ac:dyDescent="0.3">
      <c r="A9" s="110" t="s">
        <v>119</v>
      </c>
      <c r="B9" s="111">
        <f>SUMIF(data!$A:$A,$A9,data!J:J)</f>
        <v>0</v>
      </c>
      <c r="C9" s="110">
        <f>SUMIFS(data!$I:$I,data!$D:$D,$A9,data!$B:$B,C$1)</f>
        <v>0</v>
      </c>
      <c r="D9" s="110">
        <f>SUMIFS(data!$I:$I,data!$D:$D,$A9,data!$B:$B,D$1)</f>
        <v>3</v>
      </c>
      <c r="E9" s="110">
        <f>SUMIFS(data!$I:$I,data!$D:$D,$A9,data!$B:$B,E$1)</f>
        <v>0</v>
      </c>
    </row>
    <row r="10" spans="1:5" x14ac:dyDescent="0.3">
      <c r="A10" s="110" t="s">
        <v>71</v>
      </c>
      <c r="B10" s="111">
        <f>SUMIF(data!$A:$A,$A10,data!J:J)</f>
        <v>0</v>
      </c>
      <c r="C10" s="110">
        <f>SUMIFS(data!$I:$I,data!$D:$D,$A10,data!$B:$B,C$1)</f>
        <v>0</v>
      </c>
      <c r="D10" s="110">
        <f>SUMIFS(data!$I:$I,data!$D:$D,$A10,data!$B:$B,D$1)</f>
        <v>6</v>
      </c>
      <c r="E10" s="110">
        <f>SUMIFS(data!$I:$I,data!$D:$D,$A10,data!$B:$B,E$1)</f>
        <v>0</v>
      </c>
    </row>
    <row r="11" spans="1:5" x14ac:dyDescent="0.3">
      <c r="A11" s="110" t="s">
        <v>120</v>
      </c>
      <c r="B11" s="111">
        <f>SUMIF(data!$A:$A,$A11,data!J:J)</f>
        <v>0</v>
      </c>
      <c r="C11" s="110">
        <f>SUMIFS(data!$I:$I,data!$D:$D,$A11,data!$B:$B,C$1)</f>
        <v>7</v>
      </c>
      <c r="D11" s="110">
        <f>SUMIFS(data!$I:$I,data!$D:$D,$A11,data!$B:$B,D$1)</f>
        <v>0</v>
      </c>
      <c r="E11" s="110">
        <f>SUMIFS(data!$I:$I,data!$D:$D,$A11,data!$B:$B,E$1)</f>
        <v>0</v>
      </c>
    </row>
    <row r="12" spans="1:5" x14ac:dyDescent="0.3">
      <c r="A12" s="110" t="s">
        <v>116</v>
      </c>
      <c r="B12" s="111">
        <f>SUMIF(data!$A:$A,$A12,data!J:J)</f>
        <v>0</v>
      </c>
      <c r="C12" s="110">
        <f>SUMIFS(data!$I:$I,data!$D:$D,$A12,data!$B:$B,C$1)</f>
        <v>0</v>
      </c>
      <c r="D12" s="110">
        <f>SUMIFS(data!$I:$I,data!$D:$D,$A12,data!$B:$B,D$1)</f>
        <v>0</v>
      </c>
      <c r="E12" s="110">
        <f>SUMIFS(data!$I:$I,data!$D:$D,$A12,data!$B:$B,E$1)</f>
        <v>0</v>
      </c>
    </row>
    <row r="13" spans="1:5" x14ac:dyDescent="0.3">
      <c r="A13" s="110" t="s">
        <v>113</v>
      </c>
      <c r="B13" s="111">
        <f>SUMIF(data!$A:$A,$A13,data!J:J)</f>
        <v>0</v>
      </c>
      <c r="C13" s="110">
        <f>SUMIFS(data!$I:$I,data!$D:$D,$A13,data!$B:$B,C$1)</f>
        <v>24</v>
      </c>
      <c r="D13" s="110">
        <f>SUMIFS(data!$I:$I,data!$D:$D,$A13,data!$B:$B,D$1)</f>
        <v>29</v>
      </c>
      <c r="E13" s="110">
        <f>SUMIFS(data!$I:$I,data!$D:$D,$A13,data!$B:$B,E$1)</f>
        <v>0</v>
      </c>
    </row>
    <row r="14" spans="1:5" x14ac:dyDescent="0.3">
      <c r="A14" s="110" t="s">
        <v>121</v>
      </c>
      <c r="B14" s="111">
        <f>SUMIF(data!$A:$A,$A14,data!J:J)</f>
        <v>0</v>
      </c>
      <c r="C14" s="110">
        <f>SUMIFS(data!$I:$I,data!$D:$D,$A14,data!$B:$B,C$1)</f>
        <v>0</v>
      </c>
      <c r="D14" s="110">
        <f>SUMIFS(data!$I:$I,data!$D:$D,$A14,data!$B:$B,D$1)</f>
        <v>3</v>
      </c>
      <c r="E14" s="110">
        <f>SUMIFS(data!$I:$I,data!$D:$D,$A14,data!$B:$B,E$1)</f>
        <v>0</v>
      </c>
    </row>
    <row r="15" spans="1:5" x14ac:dyDescent="0.3">
      <c r="A15" s="110" t="s">
        <v>111</v>
      </c>
      <c r="B15" s="111">
        <f>SUMIF(data!$A:$A,$A15,data!J:J)</f>
        <v>0</v>
      </c>
      <c r="C15" s="110">
        <f>SUMIFS(data!$I:$I,data!$D:$D,$A15,data!$B:$B,C$1)</f>
        <v>5</v>
      </c>
      <c r="D15" s="110">
        <f>SUMIFS(data!$I:$I,data!$D:$D,$A15,data!$B:$B,D$1)</f>
        <v>0</v>
      </c>
      <c r="E15" s="110">
        <f>SUMIFS(data!$I:$I,data!$D:$D,$A15,data!$B:$B,E$1)</f>
        <v>0</v>
      </c>
    </row>
    <row r="16" spans="1:5" x14ac:dyDescent="0.3">
      <c r="A16" s="110" t="s">
        <v>125</v>
      </c>
      <c r="B16" s="111">
        <f>SUMIF(data!$A:$A,$A16,data!J:J)</f>
        <v>0</v>
      </c>
      <c r="C16" s="110">
        <f>SUMIFS(data!$I:$I,data!$D:$D,$A16,data!$B:$B,C$1)</f>
        <v>0</v>
      </c>
      <c r="D16" s="110">
        <f>SUMIFS(data!$I:$I,data!$D:$D,$A16,data!$B:$B,D$1)</f>
        <v>0</v>
      </c>
      <c r="E16" s="110">
        <f>SUMIFS(data!$I:$I,data!$D:$D,$A16,data!$B:$B,E$1)</f>
        <v>0</v>
      </c>
    </row>
    <row r="17" spans="1:5" x14ac:dyDescent="0.3">
      <c r="A17" s="110" t="s">
        <v>108</v>
      </c>
      <c r="B17" s="111">
        <f>SUMIF(data!$A:$A,$A17,data!J:J)</f>
        <v>0</v>
      </c>
      <c r="C17" s="110">
        <f>SUMIFS(data!$I:$I,data!$D:$D,$A17,data!$B:$B,C$1)</f>
        <v>18</v>
      </c>
      <c r="D17" s="110">
        <f>SUMIFS(data!$I:$I,data!$D:$D,$A17,data!$B:$B,D$1)</f>
        <v>32</v>
      </c>
      <c r="E17" s="110">
        <f>SUMIFS(data!$I:$I,data!$D:$D,$A17,data!$B:$B,E$1)</f>
        <v>0</v>
      </c>
    </row>
    <row r="18" spans="1:5" x14ac:dyDescent="0.3">
      <c r="A18" s="110" t="s">
        <v>117</v>
      </c>
      <c r="B18" s="111">
        <f>SUMIF(data!$A:$A,$A18,data!J:J)</f>
        <v>0</v>
      </c>
      <c r="C18" s="110">
        <f>SUMIFS(data!$I:$I,data!$D:$D,$A18,data!$B:$B,C$1)</f>
        <v>0</v>
      </c>
      <c r="D18" s="110">
        <f>SUMIFS(data!$I:$I,data!$D:$D,$A18,data!$B:$B,D$1)</f>
        <v>0</v>
      </c>
      <c r="E18" s="110">
        <f>SUMIFS(data!$I:$I,data!$D:$D,$A18,data!$B:$B,E$1)</f>
        <v>0</v>
      </c>
    </row>
    <row r="19" spans="1:5" x14ac:dyDescent="0.3">
      <c r="A19" s="110" t="s">
        <v>110</v>
      </c>
      <c r="B19" s="111">
        <f>SUMIF(data!$A:$A,$A19,data!J:J)</f>
        <v>0</v>
      </c>
      <c r="C19" s="110">
        <f>SUMIFS(data!$I:$I,data!$D:$D,$A19,data!$B:$B,C$1)</f>
        <v>0</v>
      </c>
      <c r="D19" s="110">
        <f>SUMIFS(data!$I:$I,data!$D:$D,$A19,data!$B:$B,D$1)</f>
        <v>13</v>
      </c>
      <c r="E19" s="110">
        <f>SUMIFS(data!$I:$I,data!$D:$D,$A19,data!$B:$B,E$1)</f>
        <v>0</v>
      </c>
    </row>
    <row r="20" spans="1:5" x14ac:dyDescent="0.3">
      <c r="A20" s="110" t="s">
        <v>67</v>
      </c>
      <c r="B20" s="111">
        <f>SUMIF(data!$A:$A,$A20,data!J:J)</f>
        <v>0</v>
      </c>
      <c r="C20" s="110">
        <f>SUMIFS(data!$I:$I,data!$D:$D,$A20,data!$B:$B,C$1)</f>
        <v>0</v>
      </c>
      <c r="D20" s="110">
        <f>SUMIFS(data!$I:$I,data!$D:$D,$A20,data!$B:$B,D$1)</f>
        <v>2</v>
      </c>
      <c r="E20" s="110">
        <f>SUMIFS(data!$I:$I,data!$D:$D,$A20,data!$B:$B,E$1)</f>
        <v>0</v>
      </c>
    </row>
    <row r="21" spans="1:5" x14ac:dyDescent="0.3">
      <c r="A21" s="110" t="s">
        <v>87</v>
      </c>
      <c r="B21" s="111">
        <f>SUMIF(data!$A:$A,$A21,data!J:J)</f>
        <v>0</v>
      </c>
      <c r="C21" s="110">
        <f>SUMIFS(data!$I:$I,data!$D:$D,$A21,data!$B:$B,C$1)</f>
        <v>20</v>
      </c>
      <c r="D21" s="110">
        <f>SUMIFS(data!$I:$I,data!$D:$D,$A21,data!$B:$B,D$1)</f>
        <v>13</v>
      </c>
      <c r="E21" s="110">
        <f>SUMIFS(data!$I:$I,data!$D:$D,$A21,data!$B:$B,E$1)</f>
        <v>0</v>
      </c>
    </row>
    <row r="22" spans="1:5" x14ac:dyDescent="0.3">
      <c r="A22" s="110" t="s">
        <v>90</v>
      </c>
      <c r="B22" s="111">
        <f>SUMIF(data!$A:$A,$A22,data!J:J)</f>
        <v>0</v>
      </c>
      <c r="C22" s="110">
        <f>SUMIFS(data!$I:$I,data!$D:$D,$A22,data!$B:$B,C$1)</f>
        <v>4</v>
      </c>
      <c r="D22" s="110">
        <f>SUMIFS(data!$I:$I,data!$D:$D,$A22,data!$B:$B,D$1)</f>
        <v>2</v>
      </c>
      <c r="E22" s="110">
        <f>SUMIFS(data!$I:$I,data!$D:$D,$A22,data!$B:$B,E$1)</f>
        <v>0</v>
      </c>
    </row>
    <row r="23" spans="1:5" x14ac:dyDescent="0.3">
      <c r="A23" s="110" t="s">
        <v>114</v>
      </c>
      <c r="B23" s="111">
        <f>SUMIF(data!$A:$A,$A23,data!J:J)</f>
        <v>0</v>
      </c>
      <c r="C23" s="110">
        <f>SUMIFS(data!$I:$I,data!$D:$D,$A23,data!$B:$B,C$1)</f>
        <v>10</v>
      </c>
      <c r="D23" s="110">
        <f>SUMIFS(data!$I:$I,data!$D:$D,$A23,data!$B:$B,D$1)</f>
        <v>35</v>
      </c>
      <c r="E23" s="110">
        <f>SUMIFS(data!$I:$I,data!$D:$D,$A23,data!$B:$B,E$1)</f>
        <v>0</v>
      </c>
    </row>
    <row r="24" spans="1:5" x14ac:dyDescent="0.3">
      <c r="A24" s="110" t="s">
        <v>66</v>
      </c>
      <c r="B24" s="111">
        <f>SUMIF(data!$A:$A,$A24,data!J:J)</f>
        <v>0</v>
      </c>
      <c r="C24" s="110">
        <f>SUMIFS(data!$I:$I,data!$D:$D,$A24,data!$B:$B,C$1)</f>
        <v>23</v>
      </c>
      <c r="D24" s="110">
        <f>SUMIFS(data!$I:$I,data!$D:$D,$A24,data!$B:$B,D$1)</f>
        <v>7</v>
      </c>
      <c r="E24" s="110">
        <f>SUMIFS(data!$I:$I,data!$D:$D,$A24,data!$B:$B,E$1)</f>
        <v>1</v>
      </c>
    </row>
    <row r="25" spans="1:5" x14ac:dyDescent="0.3">
      <c r="A25" s="110" t="s">
        <v>126</v>
      </c>
      <c r="B25" s="111">
        <f>SUMIF(data!$A:$A,$A25,data!J:J)</f>
        <v>0</v>
      </c>
      <c r="C25" s="110">
        <f>SUMIFS(data!$I:$I,data!$D:$D,$A25,data!$B:$B,C$1)</f>
        <v>4</v>
      </c>
      <c r="D25" s="110">
        <f>SUMIFS(data!$I:$I,data!$D:$D,$A25,data!$B:$B,D$1)</f>
        <v>0</v>
      </c>
      <c r="E25" s="110">
        <f>SUMIFS(data!$I:$I,data!$D:$D,$A25,data!$B:$B,E$1)</f>
        <v>0</v>
      </c>
    </row>
    <row r="26" spans="1:5" x14ac:dyDescent="0.3">
      <c r="A26" s="110" t="s">
        <v>124</v>
      </c>
      <c r="B26" s="110"/>
      <c r="C26" s="110">
        <f>SUMIFS(data!$I:$I,data!$D:$D,$A26,data!$B:$B,C$1)</f>
        <v>0</v>
      </c>
      <c r="D26" s="110">
        <f>SUMIFS(data!$I:$I,data!$D:$D,$A26,data!$B:$B,D$1)</f>
        <v>0</v>
      </c>
      <c r="E26" s="110">
        <f>SUMIFS(data!$I:$I,data!$D:$D,$A26,data!$B:$B,E$1)</f>
        <v>0</v>
      </c>
    </row>
    <row r="27" spans="1:5" x14ac:dyDescent="0.3">
      <c r="A27" s="110" t="s">
        <v>84</v>
      </c>
      <c r="B27" s="111">
        <f>SUMIF(data!$A:$A,$A27,data!J:J)</f>
        <v>0</v>
      </c>
      <c r="C27" s="110">
        <f>SUMIFS(data!$I:$I,data!$D:$D,$A27,data!$B:$B,C$1)</f>
        <v>28</v>
      </c>
      <c r="D27" s="110">
        <f>SUMIFS(data!$I:$I,data!$D:$D,$A27,data!$B:$B,D$1)</f>
        <v>3</v>
      </c>
      <c r="E27" s="110">
        <f>SUMIFS(data!$I:$I,data!$D:$D,$A27,data!$B:$B,E$1)</f>
        <v>0</v>
      </c>
    </row>
    <row r="28" spans="1:5" x14ac:dyDescent="0.3">
      <c r="A28" s="110" t="s">
        <v>75</v>
      </c>
      <c r="B28" s="111">
        <f>SUMIF(data!$A:$A,$A28,data!J:J)</f>
        <v>0</v>
      </c>
      <c r="C28" s="110">
        <f>SUMIFS(data!$I:$I,data!$D:$D,$A28,data!$B:$B,C$1)</f>
        <v>148</v>
      </c>
      <c r="D28" s="110">
        <f>SUMIFS(data!$I:$I,data!$D:$D,$A28,data!$B:$B,D$1)</f>
        <v>33</v>
      </c>
      <c r="E28" s="110">
        <f>SUMIFS(data!$I:$I,data!$D:$D,$A28,data!$B:$B,E$1)</f>
        <v>0</v>
      </c>
    </row>
    <row r="29" spans="1:5" x14ac:dyDescent="0.3">
      <c r="A29" s="110" t="s">
        <v>80</v>
      </c>
      <c r="B29" s="110"/>
      <c r="C29" s="110">
        <f>SUMIFS(data!$I:$I,data!$D:$D,$A29,data!$B:$B,C$1)</f>
        <v>31</v>
      </c>
      <c r="D29" s="110">
        <f>SUMIFS(data!$I:$I,data!$D:$D,$A29,data!$B:$B,D$1)</f>
        <v>13</v>
      </c>
      <c r="E29" s="110">
        <f>SUMIFS(data!$I:$I,data!$D:$D,$A29,data!$B:$B,E$1)</f>
        <v>0</v>
      </c>
    </row>
    <row r="30" spans="1:5" x14ac:dyDescent="0.3">
      <c r="A30" s="110" t="s">
        <v>30</v>
      </c>
      <c r="B30" s="111">
        <f>SUMIF(data!$A:$A,$A30,data!J:J)</f>
        <v>0</v>
      </c>
      <c r="C30" s="110">
        <f>SUMIFS(data!$I:$I,data!$D:$D,$A30,data!$B:$B,C$1)</f>
        <v>147</v>
      </c>
      <c r="D30" s="110">
        <f>SUMIFS(data!$I:$I,data!$D:$D,$A30,data!$B:$B,D$1)</f>
        <v>66</v>
      </c>
      <c r="E30" s="110">
        <f>SUMIFS(data!$I:$I,data!$D:$D,$A30,data!$B:$B,E$1)</f>
        <v>1</v>
      </c>
    </row>
    <row r="31" spans="1:5" x14ac:dyDescent="0.3">
      <c r="A31" s="110" t="s">
        <v>91</v>
      </c>
      <c r="B31" s="111">
        <f>SUMIF(data!$A:$A,$A31,data!J:J)</f>
        <v>0</v>
      </c>
      <c r="C31" s="110">
        <f>SUMIFS(data!$I:$I,data!$D:$D,$A31,data!$B:$B,C$1)</f>
        <v>103</v>
      </c>
      <c r="D31" s="110">
        <f>SUMIFS(data!$I:$I,data!$D:$D,$A31,data!$B:$B,D$1)</f>
        <v>12</v>
      </c>
      <c r="E31" s="110">
        <f>SUMIFS(data!$I:$I,data!$D:$D,$A31,data!$B:$B,E$1)</f>
        <v>10</v>
      </c>
    </row>
    <row r="32" spans="1:5" x14ac:dyDescent="0.3">
      <c r="A32" s="110" t="s">
        <v>106</v>
      </c>
      <c r="B32" s="110"/>
      <c r="C32" s="110">
        <f>SUMIFS(data!$I:$I,data!$D:$D,$A32,data!$B:$B,C$1)</f>
        <v>72</v>
      </c>
      <c r="D32" s="110">
        <f>SUMIFS(data!$I:$I,data!$D:$D,$A32,data!$B:$B,D$1)</f>
        <v>10</v>
      </c>
      <c r="E32" s="110">
        <f>SUMIFS(data!$I:$I,data!$D:$D,$A32,data!$B:$B,E$1)</f>
        <v>0</v>
      </c>
    </row>
    <row r="33" spans="1:5" x14ac:dyDescent="0.3">
      <c r="A33" s="110" t="s">
        <v>70</v>
      </c>
      <c r="B33" s="111">
        <f>SUMIF(data!$A:$A,$A33,data!J:J)</f>
        <v>0</v>
      </c>
      <c r="C33" s="110">
        <f>SUMIFS(data!$I:$I,data!$D:$D,$A33,data!$B:$B,C$1)</f>
        <v>23</v>
      </c>
      <c r="D33" s="110">
        <f>SUMIFS(data!$I:$I,data!$D:$D,$A33,data!$B:$B,D$1)</f>
        <v>54</v>
      </c>
      <c r="E33" s="110">
        <f>SUMIFS(data!$I:$I,data!$D:$D,$A33,data!$B:$B,E$1)</f>
        <v>0</v>
      </c>
    </row>
    <row r="34" spans="1:5" x14ac:dyDescent="0.3">
      <c r="A34" s="110" t="s">
        <v>65</v>
      </c>
      <c r="B34" s="111">
        <f>SUMIF(data!$A:$A,$A34,data!J:J)</f>
        <v>0</v>
      </c>
      <c r="C34" s="110">
        <f>SUMIFS(data!$I:$I,data!$D:$D,$A34,data!$B:$B,C$1)</f>
        <v>20</v>
      </c>
      <c r="D34" s="110">
        <f>SUMIFS(data!$I:$I,data!$D:$D,$A34,data!$B:$B,D$1)</f>
        <v>32</v>
      </c>
      <c r="E34" s="110">
        <f>SUMIFS(data!$I:$I,data!$D:$D,$A34,data!$B:$B,E$1)</f>
        <v>0</v>
      </c>
    </row>
    <row r="35" spans="1:5" x14ac:dyDescent="0.3">
      <c r="A35" s="110" t="s">
        <v>43</v>
      </c>
      <c r="B35" s="110"/>
      <c r="C35" s="110">
        <f>SUMIFS(data!$I:$I,data!$D:$D,$A35,data!$B:$B,C$1)</f>
        <v>122</v>
      </c>
      <c r="D35" s="110">
        <f>SUMIFS(data!$I:$I,data!$D:$D,$A35,data!$B:$B,D$1)</f>
        <v>49</v>
      </c>
      <c r="E35" s="110">
        <f>SUMIFS(data!$I:$I,data!$D:$D,$A35,data!$B:$B,E$1)</f>
        <v>3</v>
      </c>
    </row>
    <row r="36" spans="1:5" x14ac:dyDescent="0.3">
      <c r="A36" s="110" t="s">
        <v>88</v>
      </c>
      <c r="B36" s="111">
        <f>SUMIF(data!$A:$A,$A36,data!J:J)</f>
        <v>0</v>
      </c>
      <c r="C36" s="110">
        <f>SUMIFS(data!$I:$I,data!$D:$D,$A36,data!$B:$B,C$1)</f>
        <v>38</v>
      </c>
      <c r="D36" s="110">
        <f>SUMIFS(data!$I:$I,data!$D:$D,$A36,data!$B:$B,D$1)</f>
        <v>25</v>
      </c>
      <c r="E36" s="110">
        <f>SUMIFS(data!$I:$I,data!$D:$D,$A36,data!$B:$B,E$1)</f>
        <v>3</v>
      </c>
    </row>
    <row r="37" spans="1:5" x14ac:dyDescent="0.3">
      <c r="A37" s="110" t="s">
        <v>118</v>
      </c>
      <c r="B37" s="110"/>
      <c r="C37" s="110">
        <f>SUMIFS(data!$I:$I,data!$D:$D,$A37,data!$B:$B,C$1)</f>
        <v>12</v>
      </c>
      <c r="D37" s="110">
        <f>SUMIFS(data!$I:$I,data!$D:$D,$A37,data!$B:$B,D$1)</f>
        <v>11</v>
      </c>
      <c r="E37" s="110">
        <f>SUMIFS(data!$I:$I,data!$D:$D,$A37,data!$B:$B,E$1)</f>
        <v>0</v>
      </c>
    </row>
    <row r="38" spans="1:5" x14ac:dyDescent="0.3">
      <c r="A38" s="110" t="s">
        <v>115</v>
      </c>
      <c r="B38" s="110"/>
      <c r="C38" s="110">
        <f>SUMIFS(data!$I:$I,data!$D:$D,$A38,data!$B:$B,C$1)</f>
        <v>3</v>
      </c>
      <c r="D38" s="110">
        <f>SUMIFS(data!$I:$I,data!$D:$D,$A38,data!$B:$B,D$1)</f>
        <v>16</v>
      </c>
      <c r="E38" s="110">
        <f>SUMIFS(data!$I:$I,data!$D:$D,$A38,data!$B:$B,E$1)</f>
        <v>0</v>
      </c>
    </row>
    <row r="39" spans="1:5" x14ac:dyDescent="0.3">
      <c r="A39" s="110" t="s">
        <v>104</v>
      </c>
      <c r="B39" s="111">
        <f>SUMIF(data!$A:$A,$A39,data!J:J)</f>
        <v>0</v>
      </c>
      <c r="C39" s="110">
        <f>SUMIFS(data!$I:$I,data!$D:$D,$A39,data!$B:$B,C$1)</f>
        <v>13</v>
      </c>
      <c r="D39" s="110">
        <f>SUMIFS(data!$I:$I,data!$D:$D,$A39,data!$B:$B,D$1)</f>
        <v>26</v>
      </c>
      <c r="E39" s="110">
        <f>SUMIFS(data!$I:$I,data!$D:$D,$A39,data!$B:$B,E$1)</f>
        <v>0</v>
      </c>
    </row>
    <row r="40" spans="1:5" x14ac:dyDescent="0.3">
      <c r="A40" s="110" t="s">
        <v>29</v>
      </c>
      <c r="B40" s="111">
        <f>SUMIF(data!$A:$A,$A40,data!J:J)</f>
        <v>0</v>
      </c>
      <c r="C40" s="110">
        <f>SUMIFS(data!$I:$I,data!$D:$D,$A40,data!$B:$B,C$1)</f>
        <v>63</v>
      </c>
      <c r="D40" s="110">
        <f>SUMIFS(data!$I:$I,data!$D:$D,$A40,data!$B:$B,D$1)</f>
        <v>76</v>
      </c>
      <c r="E40" s="110">
        <f>SUMIFS(data!$I:$I,data!$D:$D,$A40,data!$B:$B,E$1)</f>
        <v>23</v>
      </c>
    </row>
    <row r="41" spans="1:5" x14ac:dyDescent="0.3">
      <c r="A41" s="110" t="s">
        <v>68</v>
      </c>
      <c r="B41" s="110"/>
      <c r="C41" s="110">
        <f>SUMIFS(data!$I:$I,data!$D:$D,$A41,data!$B:$B,C$1)</f>
        <v>60</v>
      </c>
      <c r="D41" s="110">
        <f>SUMIFS(data!$I:$I,data!$D:$D,$A41,data!$B:$B,D$1)</f>
        <v>23</v>
      </c>
      <c r="E41" s="110">
        <f>SUMIFS(data!$I:$I,data!$D:$D,$A41,data!$B:$B,E$1)</f>
        <v>14</v>
      </c>
    </row>
    <row r="42" spans="1:5" x14ac:dyDescent="0.3">
      <c r="A42" s="110" t="s">
        <v>78</v>
      </c>
      <c r="B42" s="111">
        <f>SUMIF(data!$A:$A,$A42,data!J:J)</f>
        <v>0</v>
      </c>
      <c r="C42" s="110">
        <f>SUMIFS(data!$I:$I,data!$D:$D,$A42,data!$B:$B,C$1)</f>
        <v>18</v>
      </c>
      <c r="D42" s="110">
        <f>SUMIFS(data!$I:$I,data!$D:$D,$A42,data!$B:$B,D$1)</f>
        <v>21</v>
      </c>
      <c r="E42" s="110">
        <f>SUMIFS(data!$I:$I,data!$D:$D,$A42,data!$B:$B,E$1)</f>
        <v>0</v>
      </c>
    </row>
    <row r="43" spans="1:5" x14ac:dyDescent="0.3">
      <c r="A43" s="110" t="s">
        <v>69</v>
      </c>
      <c r="B43" s="110"/>
      <c r="C43" s="110">
        <f>SUMIFS(data!$I:$I,data!$D:$D,$A43,data!$B:$B,C$1)</f>
        <v>23</v>
      </c>
      <c r="D43" s="110">
        <f>SUMIFS(data!$I:$I,data!$D:$D,$A43,data!$B:$B,D$1)</f>
        <v>38</v>
      </c>
      <c r="E43" s="110">
        <f>SUMIFS(data!$I:$I,data!$D:$D,$A43,data!$B:$B,E$1)</f>
        <v>0</v>
      </c>
    </row>
    <row r="44" spans="1:5" x14ac:dyDescent="0.3">
      <c r="A44" s="110" t="s">
        <v>92</v>
      </c>
      <c r="B44" s="111">
        <f>SUMIF(data!$A:$A,$A44,data!J:J)</f>
        <v>0</v>
      </c>
      <c r="C44" s="110">
        <f>SUMIFS(data!$I:$I,data!$D:$D,$A44,data!$B:$B,C$1)</f>
        <v>86</v>
      </c>
      <c r="D44" s="110">
        <f>SUMIFS(data!$I:$I,data!$D:$D,$A44,data!$B:$B,D$1)</f>
        <v>4</v>
      </c>
      <c r="E44" s="110">
        <f>SUMIFS(data!$I:$I,data!$D:$D,$A44,data!$B:$B,E$1)</f>
        <v>0</v>
      </c>
    </row>
    <row r="45" spans="1:5" x14ac:dyDescent="0.3">
      <c r="A45" s="110" t="s">
        <v>14</v>
      </c>
      <c r="B45" s="111">
        <f>SUMIF(data!$A:$A,$A45,data!J:J)</f>
        <v>0</v>
      </c>
      <c r="C45" s="110">
        <f>SUMIFS(data!$I:$I,data!$D:$D,$A45,data!$B:$B,C$1)</f>
        <v>60</v>
      </c>
      <c r="D45" s="110">
        <f>SUMIFS(data!$I:$I,data!$D:$D,$A45,data!$B:$B,D$1)</f>
        <v>66</v>
      </c>
      <c r="E45" s="110">
        <f>SUMIFS(data!$I:$I,data!$D:$D,$A45,data!$B:$B,E$1)</f>
        <v>0</v>
      </c>
    </row>
    <row r="46" spans="1:5" x14ac:dyDescent="0.3">
      <c r="A46" s="110" t="s">
        <v>105</v>
      </c>
      <c r="B46" s="110"/>
      <c r="C46" s="110">
        <f>SUMIFS(data!$I:$I,data!$D:$D,$A46,data!$B:$B,C$1)</f>
        <v>3</v>
      </c>
      <c r="D46" s="110">
        <f>SUMIFS(data!$I:$I,data!$D:$D,$A46,data!$B:$B,D$1)</f>
        <v>4</v>
      </c>
      <c r="E46" s="110">
        <f>SUMIFS(data!$I:$I,data!$D:$D,$A46,data!$B:$B,E$1)</f>
        <v>8</v>
      </c>
    </row>
    <row r="47" spans="1:5" x14ac:dyDescent="0.3">
      <c r="A47" s="110" t="s">
        <v>82</v>
      </c>
      <c r="B47" s="110"/>
      <c r="C47" s="110">
        <f>SUMIFS(data!$I:$I,data!$D:$D,$A47,data!$B:$B,C$1)</f>
        <v>31</v>
      </c>
      <c r="D47" s="110">
        <f>SUMIFS(data!$I:$I,data!$D:$D,$A47,data!$B:$B,D$1)</f>
        <v>28</v>
      </c>
      <c r="E47" s="110">
        <f>SUMIFS(data!$I:$I,data!$D:$D,$A47,data!$B:$B,E$1)</f>
        <v>3</v>
      </c>
    </row>
    <row r="48" spans="1:5" x14ac:dyDescent="0.3">
      <c r="A48" s="110" t="s">
        <v>102</v>
      </c>
      <c r="B48" s="110"/>
      <c r="C48" s="110">
        <f>SUMIFS(data!$I:$I,data!$D:$D,$A48,data!$B:$B,C$1)</f>
        <v>6</v>
      </c>
      <c r="D48" s="110">
        <f>SUMIFS(data!$I:$I,data!$D:$D,$A48,data!$B:$B,D$1)</f>
        <v>36</v>
      </c>
      <c r="E48" s="110">
        <f>SUMIFS(data!$I:$I,data!$D:$D,$A48,data!$B:$B,E$1)</f>
        <v>2</v>
      </c>
    </row>
    <row r="49" spans="1:5" x14ac:dyDescent="0.3">
      <c r="A49" s="110" t="s">
        <v>83</v>
      </c>
      <c r="B49" s="110"/>
      <c r="C49" s="110">
        <f>SUMIFS(data!$I:$I,data!$D:$D,$A49,data!$B:$B,C$1)</f>
        <v>38</v>
      </c>
      <c r="D49" s="110">
        <f>SUMIFS(data!$I:$I,data!$D:$D,$A49,data!$B:$B,D$1)</f>
        <v>55</v>
      </c>
      <c r="E49" s="110">
        <f>SUMIFS(data!$I:$I,data!$D:$D,$A49,data!$B:$B,E$1)</f>
        <v>15</v>
      </c>
    </row>
    <row r="50" spans="1:5" x14ac:dyDescent="0.3">
      <c r="A50" s="110" t="s">
        <v>19</v>
      </c>
      <c r="B50" s="111"/>
      <c r="C50" s="110">
        <f>SUMIFS(data!$I:$I,data!$D:$D,$A50,data!$B:$B,C$1)</f>
        <v>81</v>
      </c>
      <c r="D50" s="110">
        <f>SUMIFS(data!$I:$I,data!$D:$D,$A50,data!$B:$B,D$1)</f>
        <v>59</v>
      </c>
      <c r="E50" s="110">
        <f>SUMIFS(data!$I:$I,data!$D:$D,$A50,data!$B:$B,E$1)</f>
        <v>3</v>
      </c>
    </row>
    <row r="51" spans="1:5" x14ac:dyDescent="0.3">
      <c r="A51" s="110" t="s">
        <v>81</v>
      </c>
      <c r="B51" s="110"/>
      <c r="C51" s="110">
        <f>SUMIFS(data!$I:$I,data!$D:$D,$A51,data!$B:$B,C$1)</f>
        <v>52</v>
      </c>
      <c r="D51" s="110">
        <f>SUMIFS(data!$I:$I,data!$D:$D,$A51,data!$B:$B,D$1)</f>
        <v>17</v>
      </c>
      <c r="E51" s="110">
        <f>SUMIFS(data!$I:$I,data!$D:$D,$A51,data!$B:$B,E$1)</f>
        <v>0</v>
      </c>
    </row>
    <row r="52" spans="1:5" x14ac:dyDescent="0.3">
      <c r="A52" s="110" t="s">
        <v>89</v>
      </c>
      <c r="B52" s="110"/>
      <c r="C52" s="110">
        <f>SUMIFS(data!$I:$I,data!$D:$D,$A52,data!$B:$B,C$1)</f>
        <v>96</v>
      </c>
      <c r="D52" s="110">
        <f>SUMIFS(data!$I:$I,data!$D:$D,$A52,data!$B:$B,D$1)</f>
        <v>45</v>
      </c>
      <c r="E52" s="110">
        <f>SUMIFS(data!$I:$I,data!$D:$D,$A52,data!$B:$B,E$1)</f>
        <v>0</v>
      </c>
    </row>
    <row r="53" spans="1:5" x14ac:dyDescent="0.3">
      <c r="A53" s="110" t="s">
        <v>103</v>
      </c>
      <c r="B53" s="110"/>
      <c r="C53" s="110">
        <f>SUMIFS(data!$I:$I,data!$D:$D,$A53,data!$B:$B,C$1)</f>
        <v>8</v>
      </c>
      <c r="D53" s="110">
        <f>SUMIFS(data!$I:$I,data!$D:$D,$A53,data!$B:$B,D$1)</f>
        <v>69</v>
      </c>
      <c r="E53" s="110">
        <f>SUMIFS(data!$I:$I,data!$D:$D,$A53,data!$B:$B,E$1)</f>
        <v>24</v>
      </c>
    </row>
    <row r="54" spans="1:5" x14ac:dyDescent="0.3">
      <c r="A54" s="110" t="s">
        <v>61</v>
      </c>
      <c r="B54" s="110"/>
      <c r="C54" s="110">
        <f>SUMIFS(data!$I:$I,data!$D:$D,$A54,data!$B:$B,C$1)</f>
        <v>1</v>
      </c>
      <c r="D54" s="110">
        <f>SUMIFS(data!$I:$I,data!$D:$D,$A54,data!$B:$B,D$1)</f>
        <v>6</v>
      </c>
      <c r="E54" s="110">
        <f>SUMIFS(data!$I:$I,data!$D:$D,$A54,data!$B:$B,E$1)</f>
        <v>0</v>
      </c>
    </row>
    <row r="55" spans="1:5" x14ac:dyDescent="0.3">
      <c r="A55" s="110" t="s">
        <v>99</v>
      </c>
      <c r="B55" s="110"/>
      <c r="C55" s="110">
        <f>SUMIFS(data!$I:$I,data!$D:$D,$A55,data!$B:$B,C$1)</f>
        <v>39</v>
      </c>
      <c r="D55" s="110">
        <f>SUMIFS(data!$I:$I,data!$D:$D,$A55,data!$B:$B,D$1)</f>
        <v>18</v>
      </c>
      <c r="E55" s="110">
        <f>SUMIFS(data!$I:$I,data!$D:$D,$A55,data!$B:$B,E$1)</f>
        <v>46</v>
      </c>
    </row>
    <row r="56" spans="1:5" x14ac:dyDescent="0.3">
      <c r="A56" s="110" t="s">
        <v>107</v>
      </c>
      <c r="B56" s="110"/>
      <c r="C56" s="110">
        <f>SUMIFS(data!$I:$I,data!$D:$D,$A56,data!$B:$B,C$1)</f>
        <v>35</v>
      </c>
      <c r="D56" s="110">
        <f>SUMIFS(data!$I:$I,data!$D:$D,$A56,data!$B:$B,D$1)</f>
        <v>2</v>
      </c>
      <c r="E56" s="110">
        <f>SUMIFS(data!$I:$I,data!$D:$D,$A56,data!$B:$B,E$1)</f>
        <v>2</v>
      </c>
    </row>
    <row r="57" spans="1:5" x14ac:dyDescent="0.3">
      <c r="A57" s="110" t="s">
        <v>34</v>
      </c>
      <c r="B57" s="110"/>
      <c r="C57" s="110">
        <f>SUMIFS(data!$I:$I,data!$D:$D,$A57,data!$B:$B,C$1)</f>
        <v>35</v>
      </c>
      <c r="D57" s="110">
        <f>SUMIFS(data!$I:$I,data!$D:$D,$A57,data!$B:$B,D$1)</f>
        <v>114</v>
      </c>
      <c r="E57" s="110">
        <f>SUMIFS(data!$I:$I,data!$D:$D,$A57,data!$B:$B,E$1)</f>
        <v>17</v>
      </c>
    </row>
    <row r="58" spans="1:5" x14ac:dyDescent="0.3">
      <c r="A58" s="110" t="s">
        <v>46</v>
      </c>
      <c r="B58" s="110"/>
      <c r="C58" s="110">
        <f>SUMIFS(data!$I:$I,data!$D:$D,$A58,data!$B:$B,C$1)</f>
        <v>185</v>
      </c>
      <c r="D58" s="110">
        <f>SUMIFS(data!$I:$I,data!$D:$D,$A58,data!$B:$B,D$1)</f>
        <v>61</v>
      </c>
      <c r="E58" s="110">
        <f>SUMIFS(data!$I:$I,data!$D:$D,$A58,data!$B:$B,E$1)</f>
        <v>26</v>
      </c>
    </row>
    <row r="59" spans="1:5" x14ac:dyDescent="0.3">
      <c r="A59" s="110" t="s">
        <v>95</v>
      </c>
      <c r="B59" s="110"/>
      <c r="C59" s="110">
        <f>SUMIFS(data!$I:$I,data!$D:$D,$A59,data!$B:$B,C$1)</f>
        <v>104</v>
      </c>
      <c r="D59" s="110">
        <f>SUMIFS(data!$I:$I,data!$D:$D,$A59,data!$B:$B,D$1)</f>
        <v>46</v>
      </c>
      <c r="E59" s="110">
        <f>SUMIFS(data!$I:$I,data!$D:$D,$A59,data!$B:$B,E$1)</f>
        <v>4</v>
      </c>
    </row>
    <row r="60" spans="1:5" x14ac:dyDescent="0.3">
      <c r="A60" s="110" t="s">
        <v>76</v>
      </c>
      <c r="B60" s="110"/>
      <c r="C60" s="110">
        <f>SUMIFS(data!$I:$I,data!$D:$D,$A60,data!$B:$B,C$1)</f>
        <v>24</v>
      </c>
      <c r="D60" s="110">
        <f>SUMIFS(data!$I:$I,data!$D:$D,$A60,data!$B:$B,D$1)</f>
        <v>38</v>
      </c>
      <c r="E60" s="110">
        <f>SUMIFS(data!$I:$I,data!$D:$D,$A60,data!$B:$B,E$1)</f>
        <v>3</v>
      </c>
    </row>
    <row r="61" spans="1:5" x14ac:dyDescent="0.3">
      <c r="A61" s="110" t="s">
        <v>63</v>
      </c>
      <c r="B61" s="110"/>
      <c r="C61" s="110">
        <f>SUMIFS(data!$I:$I,data!$D:$D,$A61,data!$B:$B,C$1)</f>
        <v>41</v>
      </c>
      <c r="D61" s="110">
        <f>SUMIFS(data!$I:$I,data!$D:$D,$A61,data!$B:$B,D$1)</f>
        <v>22</v>
      </c>
      <c r="E61" s="110">
        <f>SUMIFS(data!$I:$I,data!$D:$D,$A61,data!$B:$B,E$1)</f>
        <v>4</v>
      </c>
    </row>
    <row r="62" spans="1:5" x14ac:dyDescent="0.3">
      <c r="A62" s="110" t="s">
        <v>74</v>
      </c>
      <c r="B62" s="110"/>
      <c r="C62" s="110">
        <f>SUMIFS(data!$I:$I,data!$D:$D,$A62,data!$B:$B,C$1)</f>
        <v>36</v>
      </c>
      <c r="D62" s="110">
        <f>SUMIFS(data!$I:$I,data!$D:$D,$A62,data!$B:$B,D$1)</f>
        <v>91</v>
      </c>
      <c r="E62" s="110">
        <f>SUMIFS(data!$I:$I,data!$D:$D,$A62,data!$B:$B,E$1)</f>
        <v>0</v>
      </c>
    </row>
    <row r="63" spans="1:5" x14ac:dyDescent="0.3">
      <c r="A63" s="110" t="s">
        <v>77</v>
      </c>
      <c r="B63" s="110"/>
      <c r="C63" s="110">
        <f>SUMIFS(data!$I:$I,data!$D:$D,$A63,data!$B:$B,C$1)</f>
        <v>103</v>
      </c>
      <c r="D63" s="110">
        <f>SUMIFS(data!$I:$I,data!$D:$D,$A63,data!$B:$B,D$1)</f>
        <v>78</v>
      </c>
      <c r="E63" s="110">
        <f>SUMIFS(data!$I:$I,data!$D:$D,$A63,data!$B:$B,E$1)</f>
        <v>31</v>
      </c>
    </row>
    <row r="64" spans="1:5" x14ac:dyDescent="0.3">
      <c r="A64" s="110" t="s">
        <v>52</v>
      </c>
      <c r="B64" s="110"/>
      <c r="C64" s="110">
        <f>SUMIFS(data!$I:$I,data!$D:$D,$A64,data!$B:$B,C$1)</f>
        <v>74</v>
      </c>
      <c r="D64" s="110">
        <f>SUMIFS(data!$I:$I,data!$D:$D,$A64,data!$B:$B,D$1)</f>
        <v>49</v>
      </c>
      <c r="E64" s="110">
        <f>SUMIFS(data!$I:$I,data!$D:$D,$A64,data!$B:$B,E$1)</f>
        <v>17</v>
      </c>
    </row>
    <row r="65" spans="1:5" x14ac:dyDescent="0.3">
      <c r="A65" s="110" t="s">
        <v>23</v>
      </c>
      <c r="B65" s="110"/>
      <c r="C65" s="110">
        <f>SUMIFS(data!$I:$I,data!$D:$D,$A65,data!$B:$B,C$1)</f>
        <v>52</v>
      </c>
      <c r="D65" s="110">
        <f>SUMIFS(data!$I:$I,data!$D:$D,$A65,data!$B:$B,D$1)</f>
        <v>212</v>
      </c>
      <c r="E65" s="110">
        <f>SUMIFS(data!$I:$I,data!$D:$D,$A65,data!$B:$B,E$1)</f>
        <v>7</v>
      </c>
    </row>
    <row r="66" spans="1:5" x14ac:dyDescent="0.3">
      <c r="A66" s="110" t="s">
        <v>44</v>
      </c>
      <c r="B66" s="110"/>
      <c r="C66" s="110">
        <f>SUMIFS(data!$I:$I,data!$D:$D,$A66,data!$B:$B,C$1)</f>
        <v>83</v>
      </c>
      <c r="D66" s="110">
        <f>SUMIFS(data!$I:$I,data!$D:$D,$A66,data!$B:$B,D$1)</f>
        <v>69</v>
      </c>
      <c r="E66" s="110">
        <f>SUMIFS(data!$I:$I,data!$D:$D,$A66,data!$B:$B,E$1)</f>
        <v>4</v>
      </c>
    </row>
    <row r="67" spans="1:5" x14ac:dyDescent="0.3">
      <c r="A67" s="110" t="s">
        <v>94</v>
      </c>
      <c r="B67" s="110"/>
      <c r="C67" s="110">
        <f>SUMIFS(data!$I:$I,data!$D:$D,$A67,data!$B:$B,C$1)</f>
        <v>130</v>
      </c>
      <c r="D67" s="110">
        <f>SUMIFS(data!$I:$I,data!$D:$D,$A67,data!$B:$B,D$1)</f>
        <v>85</v>
      </c>
      <c r="E67" s="110">
        <f>SUMIFS(data!$I:$I,data!$D:$D,$A67,data!$B:$B,E$1)</f>
        <v>32</v>
      </c>
    </row>
    <row r="68" spans="1:5" x14ac:dyDescent="0.3">
      <c r="A68" s="110" t="s">
        <v>62</v>
      </c>
      <c r="B68" s="110"/>
      <c r="C68" s="110">
        <f>SUMIFS(data!$I:$I,data!$D:$D,$A68,data!$B:$B,C$1)</f>
        <v>54</v>
      </c>
      <c r="D68" s="110">
        <f>SUMIFS(data!$I:$I,data!$D:$D,$A68,data!$B:$B,D$1)</f>
        <v>71</v>
      </c>
      <c r="E68" s="110">
        <f>SUMIFS(data!$I:$I,data!$D:$D,$A68,data!$B:$B,E$1)</f>
        <v>1</v>
      </c>
    </row>
    <row r="69" spans="1:5" x14ac:dyDescent="0.3">
      <c r="A69" s="110" t="s">
        <v>72</v>
      </c>
      <c r="B69" s="110"/>
      <c r="C69" s="110">
        <f>SUMIFS(data!$I:$I,data!$D:$D,$A69,data!$B:$B,C$1)</f>
        <v>35</v>
      </c>
      <c r="D69" s="110">
        <f>SUMIFS(data!$I:$I,data!$D:$D,$A69,data!$B:$B,D$1)</f>
        <v>55</v>
      </c>
      <c r="E69" s="110">
        <f>SUMIFS(data!$I:$I,data!$D:$D,$A69,data!$B:$B,E$1)</f>
        <v>1</v>
      </c>
    </row>
    <row r="70" spans="1:5" x14ac:dyDescent="0.3">
      <c r="A70" s="110" t="s">
        <v>27</v>
      </c>
      <c r="B70" s="110"/>
      <c r="C70" s="110">
        <f>SUMIFS(data!$I:$I,data!$D:$D,$A70,data!$B:$B,C$1)</f>
        <v>30</v>
      </c>
      <c r="D70" s="110">
        <f>SUMIFS(data!$I:$I,data!$D:$D,$A70,data!$B:$B,D$1)</f>
        <v>48</v>
      </c>
      <c r="E70" s="110">
        <f>SUMIFS(data!$I:$I,data!$D:$D,$A70,data!$B:$B,E$1)</f>
        <v>9</v>
      </c>
    </row>
    <row r="71" spans="1:5" x14ac:dyDescent="0.3">
      <c r="A71" s="110" t="s">
        <v>96</v>
      </c>
      <c r="B71" s="110"/>
      <c r="C71" s="110">
        <f>SUMIFS(data!$I:$I,data!$D:$D,$A71,data!$B:$B,C$1)</f>
        <v>79</v>
      </c>
      <c r="D71" s="110">
        <f>SUMIFS(data!$I:$I,data!$D:$D,$A71,data!$B:$B,D$1)</f>
        <v>39</v>
      </c>
      <c r="E71" s="110">
        <f>SUMIFS(data!$I:$I,data!$D:$D,$A71,data!$B:$B,E$1)</f>
        <v>4</v>
      </c>
    </row>
    <row r="72" spans="1:5" x14ac:dyDescent="0.3">
      <c r="A72" s="110" t="s">
        <v>86</v>
      </c>
      <c r="B72" s="110"/>
      <c r="C72" s="110">
        <f>SUMIFS(data!$I:$I,data!$D:$D,$A72,data!$B:$B,C$1)</f>
        <v>43</v>
      </c>
      <c r="D72" s="110">
        <f>SUMIFS(data!$I:$I,data!$D:$D,$A72,data!$B:$B,D$1)</f>
        <v>10</v>
      </c>
      <c r="E72" s="110">
        <f>SUMIFS(data!$I:$I,data!$D:$D,$A72,data!$B:$B,E$1)</f>
        <v>12</v>
      </c>
    </row>
    <row r="73" spans="1:5" x14ac:dyDescent="0.3">
      <c r="A73" s="110" t="s">
        <v>93</v>
      </c>
      <c r="B73" s="110"/>
      <c r="C73" s="110">
        <f>SUMIFS(data!$I:$I,data!$D:$D,$A73,data!$B:$B,C$1)</f>
        <v>59</v>
      </c>
      <c r="D73" s="110">
        <f>SUMIFS(data!$I:$I,data!$D:$D,$A73,data!$B:$B,D$1)</f>
        <v>74</v>
      </c>
      <c r="E73" s="110">
        <f>SUMIFS(data!$I:$I,data!$D:$D,$A73,data!$B:$B,E$1)</f>
        <v>15</v>
      </c>
    </row>
    <row r="74" spans="1:5" x14ac:dyDescent="0.3">
      <c r="A74" s="110" t="s">
        <v>79</v>
      </c>
      <c r="B74" s="110"/>
      <c r="C74" s="110">
        <f>SUMIFS(data!$I:$I,data!$D:$D,$A74,data!$B:$B,C$1)</f>
        <v>80</v>
      </c>
      <c r="D74" s="110">
        <f>SUMIFS(data!$I:$I,data!$D:$D,$A74,data!$B:$B,D$1)</f>
        <v>89</v>
      </c>
      <c r="E74" s="110">
        <f>SUMIFS(data!$I:$I,data!$D:$D,$A74,data!$B:$B,E$1)</f>
        <v>31</v>
      </c>
    </row>
    <row r="75" spans="1:5" x14ac:dyDescent="0.3">
      <c r="A75" s="110" t="s">
        <v>73</v>
      </c>
      <c r="B75" s="110"/>
      <c r="C75" s="110">
        <f>SUMIFS(data!$I:$I,data!$D:$D,$A75,data!$B:$B,C$1)</f>
        <v>75</v>
      </c>
      <c r="D75" s="110">
        <f>SUMIFS(data!$I:$I,data!$D:$D,$A75,data!$B:$B,D$1)</f>
        <v>108</v>
      </c>
      <c r="E75" s="110">
        <f>SUMIFS(data!$I:$I,data!$D:$D,$A75,data!$B:$B,E$1)</f>
        <v>8</v>
      </c>
    </row>
    <row r="76" spans="1:5" x14ac:dyDescent="0.3">
      <c r="A76" s="110" t="s">
        <v>59</v>
      </c>
      <c r="B76" s="110"/>
      <c r="C76" s="110">
        <f>SUMIFS(data!$I:$I,data!$D:$D,$A76,data!$B:$B,C$1)</f>
        <v>76</v>
      </c>
      <c r="D76" s="110">
        <f>SUMIFS(data!$I:$I,data!$D:$D,$A76,data!$B:$B,D$1)</f>
        <v>119</v>
      </c>
      <c r="E76" s="110">
        <f>SUMIFS(data!$I:$I,data!$D:$D,$A76,data!$B:$B,E$1)</f>
        <v>23</v>
      </c>
    </row>
    <row r="77" spans="1:5" x14ac:dyDescent="0.3">
      <c r="A77" s="110" t="s">
        <v>45</v>
      </c>
      <c r="B77" s="110"/>
      <c r="C77" s="110">
        <f>SUMIFS(data!$I:$I,data!$D:$D,$A77,data!$B:$B,C$1)</f>
        <v>60</v>
      </c>
      <c r="D77" s="110">
        <f>SUMIFS(data!$I:$I,data!$D:$D,$A77,data!$B:$B,D$1)</f>
        <v>15</v>
      </c>
      <c r="E77" s="110">
        <f>SUMIFS(data!$I:$I,data!$D:$D,$A77,data!$B:$B,E$1)</f>
        <v>3</v>
      </c>
    </row>
    <row r="78" spans="1:5" x14ac:dyDescent="0.3">
      <c r="A78" s="110" t="s">
        <v>64</v>
      </c>
      <c r="B78" s="110"/>
      <c r="C78" s="110">
        <f>SUMIFS(data!$I:$I,data!$D:$D,$A78,data!$B:$B,C$1)</f>
        <v>88</v>
      </c>
      <c r="D78" s="110">
        <f>SUMIFS(data!$I:$I,data!$D:$D,$A78,data!$B:$B,D$1)</f>
        <v>12</v>
      </c>
      <c r="E78" s="110">
        <f>SUMIFS(data!$I:$I,data!$D:$D,$A78,data!$B:$B,E$1)</f>
        <v>11</v>
      </c>
    </row>
    <row r="79" spans="1:5" x14ac:dyDescent="0.3">
      <c r="A79" s="110" t="s">
        <v>85</v>
      </c>
      <c r="B79" s="110"/>
      <c r="C79" s="110">
        <f>SUMIFS(data!$I:$I,data!$D:$D,$A79,data!$B:$B,C$1)</f>
        <v>74</v>
      </c>
      <c r="D79" s="110">
        <f>SUMIFS(data!$I:$I,data!$D:$D,$A79,data!$B:$B,D$1)</f>
        <v>112</v>
      </c>
      <c r="E79" s="110">
        <f>SUMIFS(data!$I:$I,data!$D:$D,$A79,data!$B:$B,E$1)</f>
        <v>42</v>
      </c>
    </row>
    <row r="80" spans="1:5" x14ac:dyDescent="0.3">
      <c r="A80" s="110" t="s">
        <v>32</v>
      </c>
      <c r="B80" s="110"/>
      <c r="C80" s="110">
        <f>SUMIFS(data!$I:$I,data!$D:$D,$A80,data!$B:$B,C$1)</f>
        <v>85</v>
      </c>
      <c r="D80" s="110">
        <f>SUMIFS(data!$I:$I,data!$D:$D,$A80,data!$B:$B,D$1)</f>
        <v>13</v>
      </c>
      <c r="E80" s="110">
        <f>SUMIFS(data!$I:$I,data!$D:$D,$A80,data!$B:$B,E$1)</f>
        <v>12</v>
      </c>
    </row>
    <row r="81" spans="1:5" x14ac:dyDescent="0.3">
      <c r="A81" s="110" t="s">
        <v>100</v>
      </c>
      <c r="B81" s="110"/>
      <c r="C81" s="110">
        <f>SUMIFS(data!$I:$I,data!$D:$D,$A81,data!$B:$B,C$1)</f>
        <v>35</v>
      </c>
      <c r="D81" s="110">
        <f>SUMIFS(data!$I:$I,data!$D:$D,$A81,data!$B:$B,D$1)</f>
        <v>31</v>
      </c>
      <c r="E81" s="110">
        <f>SUMIFS(data!$I:$I,data!$D:$D,$A81,data!$B:$B,E$1)</f>
        <v>9</v>
      </c>
    </row>
    <row r="82" spans="1:5" x14ac:dyDescent="0.3">
      <c r="A82" s="110" t="s">
        <v>123</v>
      </c>
      <c r="B82" s="110"/>
      <c r="C82" s="110">
        <f>SUMIFS(data!$I:$I,data!$D:$D,$A82,data!$B:$B,C$1)</f>
        <v>56</v>
      </c>
      <c r="D82" s="110">
        <f>SUMIFS(data!$I:$I,data!$D:$D,$A82,data!$B:$B,D$1)</f>
        <v>0</v>
      </c>
      <c r="E82" s="110">
        <f>SUMIFS(data!$I:$I,data!$D:$D,$A82,data!$B:$B,E$1)</f>
        <v>8</v>
      </c>
    </row>
    <row r="83" spans="1:5" x14ac:dyDescent="0.3">
      <c r="A83" s="110" t="s">
        <v>50</v>
      </c>
      <c r="B83" s="110"/>
      <c r="C83" s="110">
        <f>SUMIFS(data!$I:$I,data!$D:$D,$A83,data!$B:$B,C$1)</f>
        <v>42</v>
      </c>
      <c r="D83" s="110">
        <f>SUMIFS(data!$I:$I,data!$D:$D,$A83,data!$B:$B,D$1)</f>
        <v>152</v>
      </c>
      <c r="E83" s="110">
        <f>SUMIFS(data!$I:$I,data!$D:$D,$A83,data!$B:$B,E$1)</f>
        <v>25</v>
      </c>
    </row>
    <row r="84" spans="1:5" x14ac:dyDescent="0.3">
      <c r="A84" s="110" t="s">
        <v>49</v>
      </c>
      <c r="B84" s="110"/>
      <c r="C84" s="110">
        <f>SUMIFS(data!$I:$I,data!$D:$D,$A84,data!$B:$B,C$1)</f>
        <v>50</v>
      </c>
      <c r="D84" s="110">
        <f>SUMIFS(data!$I:$I,data!$D:$D,$A84,data!$B:$B,D$1)</f>
        <v>43</v>
      </c>
      <c r="E84" s="110">
        <f>SUMIFS(data!$I:$I,data!$D:$D,$A84,data!$B:$B,E$1)</f>
        <v>45</v>
      </c>
    </row>
    <row r="85" spans="1:5" x14ac:dyDescent="0.3">
      <c r="A85" s="110" t="s">
        <v>54</v>
      </c>
      <c r="B85" s="110"/>
      <c r="C85" s="110">
        <f>SUMIFS(data!$I:$I,data!$D:$D,$A85,data!$B:$B,C$1)</f>
        <v>164</v>
      </c>
      <c r="D85" s="110">
        <f>SUMIFS(data!$I:$I,data!$D:$D,$A85,data!$B:$B,D$1)</f>
        <v>124</v>
      </c>
      <c r="E85" s="110">
        <f>SUMIFS(data!$I:$I,data!$D:$D,$A85,data!$B:$B,E$1)</f>
        <v>10</v>
      </c>
    </row>
    <row r="86" spans="1:5" x14ac:dyDescent="0.3">
      <c r="A86" s="110" t="s">
        <v>42</v>
      </c>
      <c r="B86" s="110"/>
      <c r="C86" s="110">
        <f>SUMIFS(data!$I:$I,data!$D:$D,$A86,data!$B:$B,C$1)</f>
        <v>45</v>
      </c>
      <c r="D86" s="110">
        <f>SUMIFS(data!$I:$I,data!$D:$D,$A86,data!$B:$B,D$1)</f>
        <v>51</v>
      </c>
      <c r="E86" s="110">
        <f>SUMIFS(data!$I:$I,data!$D:$D,$A86,data!$B:$B,E$1)</f>
        <v>12</v>
      </c>
    </row>
    <row r="87" spans="1:5" x14ac:dyDescent="0.3">
      <c r="A87" s="110" t="s">
        <v>58</v>
      </c>
      <c r="B87" s="110"/>
      <c r="C87" s="110">
        <f>SUMIFS(data!$I:$I,data!$D:$D,$A87,data!$B:$B,C$1)</f>
        <v>114</v>
      </c>
      <c r="D87" s="110">
        <f>SUMIFS(data!$I:$I,data!$D:$D,$A87,data!$B:$B,D$1)</f>
        <v>25</v>
      </c>
      <c r="E87" s="110">
        <f>SUMIFS(data!$I:$I,data!$D:$D,$A87,data!$B:$B,E$1)</f>
        <v>26</v>
      </c>
    </row>
    <row r="88" spans="1:5" x14ac:dyDescent="0.3">
      <c r="A88" s="110" t="s">
        <v>60</v>
      </c>
      <c r="B88" s="110"/>
      <c r="C88" s="110">
        <f>SUMIFS(data!$I:$I,data!$D:$D,$A88,data!$B:$B,C$1)</f>
        <v>227</v>
      </c>
      <c r="D88" s="110">
        <f>SUMIFS(data!$I:$I,data!$D:$D,$A88,data!$B:$B,D$1)</f>
        <v>29</v>
      </c>
      <c r="E88" s="110">
        <f>SUMIFS(data!$I:$I,data!$D:$D,$A88,data!$B:$B,E$1)</f>
        <v>79</v>
      </c>
    </row>
    <row r="89" spans="1:5" x14ac:dyDescent="0.3">
      <c r="A89" s="110" t="s">
        <v>51</v>
      </c>
      <c r="B89" s="110"/>
      <c r="C89" s="110">
        <f>SUMIFS(data!$I:$I,data!$D:$D,$A89,data!$B:$B,C$1)</f>
        <v>81</v>
      </c>
      <c r="D89" s="110">
        <f>SUMIFS(data!$I:$I,data!$D:$D,$A89,data!$B:$B,D$1)</f>
        <v>96</v>
      </c>
      <c r="E89" s="110">
        <f>SUMIFS(data!$I:$I,data!$D:$D,$A89,data!$B:$B,E$1)</f>
        <v>22</v>
      </c>
    </row>
    <row r="90" spans="1:5" x14ac:dyDescent="0.3">
      <c r="A90" s="110" t="s">
        <v>33</v>
      </c>
      <c r="B90" s="110"/>
      <c r="C90" s="110">
        <f>SUMIFS(data!$I:$I,data!$D:$D,$A90,data!$B:$B,C$1)</f>
        <v>48</v>
      </c>
      <c r="D90" s="110">
        <f>SUMIFS(data!$I:$I,data!$D:$D,$A90,data!$B:$B,D$1)</f>
        <v>69</v>
      </c>
      <c r="E90" s="110">
        <f>SUMIFS(data!$I:$I,data!$D:$D,$A90,data!$B:$B,E$1)</f>
        <v>16</v>
      </c>
    </row>
    <row r="91" spans="1:5" x14ac:dyDescent="0.3">
      <c r="A91" s="110" t="s">
        <v>48</v>
      </c>
      <c r="B91" s="110"/>
      <c r="C91" s="110">
        <f>SUMIFS(data!$I:$I,data!$D:$D,$A91,data!$B:$B,C$1)</f>
        <v>106</v>
      </c>
      <c r="D91" s="110">
        <f>SUMIFS(data!$I:$I,data!$D:$D,$A91,data!$B:$B,D$1)</f>
        <v>27</v>
      </c>
      <c r="E91" s="110">
        <f>SUMIFS(data!$I:$I,data!$D:$D,$A91,data!$B:$B,E$1)</f>
        <v>6</v>
      </c>
    </row>
    <row r="92" spans="1:5" x14ac:dyDescent="0.3">
      <c r="A92" s="110" t="s">
        <v>56</v>
      </c>
      <c r="B92" s="110"/>
      <c r="C92" s="110">
        <f>SUMIFS(data!$I:$I,data!$D:$D,$A92,data!$B:$B,C$1)</f>
        <v>61</v>
      </c>
      <c r="D92" s="110">
        <f>SUMIFS(data!$I:$I,data!$D:$D,$A92,data!$B:$B,D$1)</f>
        <v>92</v>
      </c>
      <c r="E92" s="110">
        <f>SUMIFS(data!$I:$I,data!$D:$D,$A92,data!$B:$B,E$1)</f>
        <v>16</v>
      </c>
    </row>
    <row r="93" spans="1:5" x14ac:dyDescent="0.3">
      <c r="A93" s="110" t="s">
        <v>98</v>
      </c>
      <c r="B93" s="110"/>
      <c r="C93" s="110">
        <f>SUMIFS(data!$I:$I,data!$D:$D,$A93,data!$B:$B,C$1)</f>
        <v>44</v>
      </c>
      <c r="D93" s="110">
        <f>SUMIFS(data!$I:$I,data!$D:$D,$A93,data!$B:$B,D$1)</f>
        <v>53</v>
      </c>
      <c r="E93" s="110">
        <f>SUMIFS(data!$I:$I,data!$D:$D,$A93,data!$B:$B,E$1)</f>
        <v>59</v>
      </c>
    </row>
    <row r="94" spans="1:5" x14ac:dyDescent="0.3">
      <c r="A94" s="110" t="s">
        <v>35</v>
      </c>
      <c r="B94" s="110"/>
      <c r="C94" s="110">
        <f>SUMIFS(data!$I:$I,data!$D:$D,$A94,data!$B:$B,C$1)</f>
        <v>292</v>
      </c>
      <c r="D94" s="110">
        <f>SUMIFS(data!$I:$I,data!$D:$D,$A94,data!$B:$B,D$1)</f>
        <v>56</v>
      </c>
      <c r="E94" s="110">
        <f>SUMIFS(data!$I:$I,data!$D:$D,$A94,data!$B:$B,E$1)</f>
        <v>23</v>
      </c>
    </row>
    <row r="95" spans="1:5" x14ac:dyDescent="0.3">
      <c r="A95" s="110" t="s">
        <v>36</v>
      </c>
      <c r="B95" s="110"/>
      <c r="C95" s="110">
        <f>SUMIFS(data!$I:$I,data!$D:$D,$A95,data!$B:$B,C$1)</f>
        <v>204</v>
      </c>
      <c r="D95" s="110">
        <f>SUMIFS(data!$I:$I,data!$D:$D,$A95,data!$B:$B,D$1)</f>
        <v>99</v>
      </c>
      <c r="E95" s="110">
        <f>SUMIFS(data!$I:$I,data!$D:$D,$A95,data!$B:$B,E$1)</f>
        <v>29</v>
      </c>
    </row>
    <row r="96" spans="1:5" x14ac:dyDescent="0.3">
      <c r="A96" s="110" t="s">
        <v>39</v>
      </c>
      <c r="B96" s="110"/>
      <c r="C96" s="110">
        <f>SUMIFS(data!$I:$I,data!$D:$D,$A96,data!$B:$B,C$1)</f>
        <v>48</v>
      </c>
      <c r="D96" s="110">
        <f>SUMIFS(data!$I:$I,data!$D:$D,$A96,data!$B:$B,D$1)</f>
        <v>78</v>
      </c>
      <c r="E96" s="110">
        <f>SUMIFS(data!$I:$I,data!$D:$D,$A96,data!$B:$B,E$1)</f>
        <v>18</v>
      </c>
    </row>
    <row r="97" spans="1:5" x14ac:dyDescent="0.3">
      <c r="A97" s="110" t="s">
        <v>47</v>
      </c>
      <c r="B97" s="110"/>
      <c r="C97" s="110">
        <f>SUMIFS(data!$I:$I,data!$D:$D,$A97,data!$B:$B,C$1)</f>
        <v>175</v>
      </c>
      <c r="D97" s="110">
        <f>SUMIFS(data!$I:$I,data!$D:$D,$A97,data!$B:$B,D$1)</f>
        <v>127</v>
      </c>
      <c r="E97" s="110">
        <f>SUMIFS(data!$I:$I,data!$D:$D,$A97,data!$B:$B,E$1)</f>
        <v>96</v>
      </c>
    </row>
    <row r="98" spans="1:5" x14ac:dyDescent="0.3">
      <c r="A98" s="110" t="s">
        <v>38</v>
      </c>
      <c r="B98" s="110"/>
      <c r="C98" s="110">
        <f>SUMIFS(data!$I:$I,data!$D:$D,$A98,data!$B:$B,C$1)</f>
        <v>171</v>
      </c>
      <c r="D98" s="110">
        <f>SUMIFS(data!$I:$I,data!$D:$D,$A98,data!$B:$B,D$1)</f>
        <v>112</v>
      </c>
      <c r="E98" s="110">
        <f>SUMIFS(data!$I:$I,data!$D:$D,$A98,data!$B:$B,E$1)</f>
        <v>34</v>
      </c>
    </row>
    <row r="99" spans="1:5" x14ac:dyDescent="0.3">
      <c r="C99" s="22">
        <f>SUM(C2:C98)</f>
        <v>5257</v>
      </c>
      <c r="D99" s="22">
        <f>SUM(D2:D98)</f>
        <v>3977</v>
      </c>
      <c r="E99" s="22">
        <f>SUM(E2:E98)</f>
        <v>1008</v>
      </c>
    </row>
  </sheetData>
  <pageMargins left="0.511811024" right="0.511811024" top="0.78740157499999996" bottom="0.78740157499999996" header="0.31496062000000002" footer="0.31496062000000002"/>
  <drawing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F6E709-CE96-4726-A82C-0325714A4C22}">
  <dimension ref="A1"/>
  <sheetViews>
    <sheetView topLeftCell="A7" zoomScale="66" workbookViewId="0">
      <selection activeCell="R11" sqref="R11"/>
    </sheetView>
  </sheetViews>
  <sheetFormatPr defaultRowHeight="14.4" x14ac:dyDescent="0.3"/>
  <cols>
    <col min="1" max="1" width="13.5546875" bestFit="1" customWidth="1"/>
  </cols>
  <sheetData>
    <row r="1" spans="1:1" x14ac:dyDescent="0.3">
      <c r="A1" s="1"/>
    </row>
  </sheetData>
  <pageMargins left="0.511811024" right="0.511811024" top="0.78740157499999996" bottom="0.78740157499999996" header="0.31496062000000002" footer="0.31496062000000002"/>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71970-F0FD-40B8-B310-26E9241238F1}">
  <dimension ref="A1"/>
  <sheetViews>
    <sheetView topLeftCell="A93" zoomScale="50" workbookViewId="0">
      <selection activeCell="AF43" sqref="AF43"/>
    </sheetView>
  </sheetViews>
  <sheetFormatPr defaultRowHeight="14.4" x14ac:dyDescent="0.3"/>
  <sheetData/>
  <pageMargins left="0.511811024" right="0.511811024" top="0.78740157499999996" bottom="0.78740157499999996" header="0.31496062000000002" footer="0.31496062000000002"/>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F92E14-3796-42B4-BA1C-1D54D708FDBD}">
  <dimension ref="A1"/>
  <sheetViews>
    <sheetView topLeftCell="A12" zoomScale="75" workbookViewId="0">
      <selection activeCell="AA14" sqref="AA14"/>
    </sheetView>
  </sheetViews>
  <sheetFormatPr defaultRowHeight="14.4" x14ac:dyDescent="0.3"/>
  <sheetData/>
  <pageMargins left="0.511811024" right="0.511811024" top="0.78740157499999996" bottom="0.78740157499999996" header="0.31496062000000002" footer="0.31496062000000002"/>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30073-AE9C-44F9-96AD-C2F1AAC0297B}">
  <dimension ref="A1:V98"/>
  <sheetViews>
    <sheetView topLeftCell="H1" zoomScale="77" zoomScaleNormal="70" workbookViewId="0">
      <selection activeCell="T1" sqref="T1:V98"/>
    </sheetView>
  </sheetViews>
  <sheetFormatPr defaultRowHeight="14.4" x14ac:dyDescent="0.3"/>
  <cols>
    <col min="1" max="1" width="29" bestFit="1" customWidth="1"/>
    <col min="2" max="13" width="10.21875" customWidth="1"/>
    <col min="15" max="16" width="10" style="20" bestFit="1" customWidth="1"/>
    <col min="17" max="18" width="11" style="20" bestFit="1" customWidth="1"/>
    <col min="19" max="19" width="11" style="20" customWidth="1"/>
    <col min="20" max="20" width="31.109375" style="20" customWidth="1"/>
    <col min="21" max="22" width="8.77734375" customWidth="1"/>
  </cols>
  <sheetData>
    <row r="1" spans="1:22" s="32" customFormat="1" ht="28.8" x14ac:dyDescent="0.3">
      <c r="A1" s="112" t="s">
        <v>0</v>
      </c>
      <c r="B1" s="112" t="s">
        <v>40</v>
      </c>
      <c r="C1" s="112" t="s">
        <v>24</v>
      </c>
      <c r="D1" s="112" t="s">
        <v>15</v>
      </c>
      <c r="E1" s="112" t="s">
        <v>28</v>
      </c>
      <c r="F1" s="112" t="s">
        <v>20</v>
      </c>
      <c r="G1" s="112" t="s">
        <v>31</v>
      </c>
      <c r="H1" s="112" t="s">
        <v>37</v>
      </c>
      <c r="I1" s="112" t="s">
        <v>25</v>
      </c>
      <c r="J1" s="112" t="s">
        <v>41</v>
      </c>
      <c r="K1" s="112" t="s">
        <v>18</v>
      </c>
      <c r="L1" s="112" t="s">
        <v>3</v>
      </c>
      <c r="M1" s="112" t="s">
        <v>5</v>
      </c>
      <c r="N1" s="31"/>
      <c r="O1" s="31" t="s">
        <v>189</v>
      </c>
      <c r="P1" s="31" t="s">
        <v>190</v>
      </c>
      <c r="Q1" s="31" t="s">
        <v>191</v>
      </c>
      <c r="R1" s="31" t="s">
        <v>192</v>
      </c>
      <c r="S1" s="31"/>
      <c r="T1" s="61" t="s">
        <v>201</v>
      </c>
      <c r="U1" s="31" t="s">
        <v>194</v>
      </c>
      <c r="V1" s="31" t="s">
        <v>202</v>
      </c>
    </row>
    <row r="2" spans="1:22" x14ac:dyDescent="0.3">
      <c r="A2" s="110" t="s">
        <v>97</v>
      </c>
      <c r="B2" s="110">
        <f>SUMIFS(data!$J:$J,data!$D:$D,$A2,data!$E:$E,B$1)</f>
        <v>318.10000000000002</v>
      </c>
      <c r="C2" s="110">
        <f>SUMIFS(data!$J:$J,data!$D:$D,$A2,data!$E:$E,C$1)</f>
        <v>27.56</v>
      </c>
      <c r="D2" s="110">
        <f>SUMIFS(data!$J:$J,data!$D:$D,$A2,data!$E:$E,D$1)</f>
        <v>0</v>
      </c>
      <c r="E2" s="110">
        <f>SUMIFS(data!$J:$J,data!$D:$D,$A2,data!$E:$E,E$1)</f>
        <v>37.14</v>
      </c>
      <c r="F2" s="110">
        <f>SUMIFS(data!$J:$J,data!$D:$D,$A2,data!$E:$E,F$1)</f>
        <v>175.21</v>
      </c>
      <c r="G2" s="110">
        <f>SUMIFS(data!$J:$J,data!$D:$D,$A2,data!$E:$E,G$1)</f>
        <v>11.81</v>
      </c>
      <c r="H2" s="110">
        <f>SUMIFS(data!$J:$J,data!$D:$D,$A2,data!$E:$E,H$1)</f>
        <v>0</v>
      </c>
      <c r="I2" s="110">
        <f>SUMIFS(data!$J:$J,data!$D:$D,$A2,data!$E:$E,I$1)</f>
        <v>26.43</v>
      </c>
      <c r="J2" s="110">
        <f>SUMIFS(data!$J:$J,data!$D:$D,$A2,data!$E:$E,J$1)</f>
        <v>0</v>
      </c>
      <c r="K2" s="110">
        <f>SUMIFS(data!$J:$J,data!$D:$D,$A2,data!$E:$E,K$1)</f>
        <v>0</v>
      </c>
      <c r="L2" s="110">
        <f>SUMIFS(data!$J:$J,data!$D:$D,$A2,data!$E:$E,L$1)</f>
        <v>0</v>
      </c>
      <c r="M2" s="110">
        <f>SUMIFS(data!$J:$J,data!$D:$D,$A2,data!$E:$E,M$1)</f>
        <v>0</v>
      </c>
      <c r="O2" s="20">
        <f t="shared" ref="O2:O37" si="0">SUM(B2:D2)</f>
        <v>345.66</v>
      </c>
      <c r="P2" s="20">
        <f t="shared" ref="P2:P37" si="1">SUM(E2:G2)</f>
        <v>224.16000000000003</v>
      </c>
      <c r="Q2" s="20">
        <f t="shared" ref="Q2:Q37" si="2">SUM(H2:J2)</f>
        <v>26.43</v>
      </c>
      <c r="R2" s="20">
        <f t="shared" ref="R2:R37" si="3">SUM(K2:M2)</f>
        <v>0</v>
      </c>
      <c r="T2" s="20">
        <f>SUM(O2:R2)</f>
        <v>596.25</v>
      </c>
      <c r="U2" s="19">
        <f t="shared" ref="U2:U37" si="4">(R2-O2)/(SUM(O2:R2))</f>
        <v>-0.57972327044025163</v>
      </c>
      <c r="V2" s="19">
        <f>(R2-Q2)/(SUM(O2:R2))</f>
        <v>-4.4327044025157233E-2</v>
      </c>
    </row>
    <row r="3" spans="1:22" x14ac:dyDescent="0.3">
      <c r="A3" s="110" t="s">
        <v>122</v>
      </c>
      <c r="B3" s="110">
        <f>SUMIFS(data!$J:$J,data!$D:$D,$A3,data!$E:$E,B$1)</f>
        <v>0</v>
      </c>
      <c r="C3" s="110">
        <f>SUMIFS(data!$J:$J,data!$D:$D,$A3,data!$E:$E,C$1)</f>
        <v>0</v>
      </c>
      <c r="D3" s="110">
        <f>SUMIFS(data!$J:$J,data!$D:$D,$A3,data!$E:$E,D$1)</f>
        <v>0</v>
      </c>
      <c r="E3" s="110">
        <f>SUMIFS(data!$J:$J,data!$D:$D,$A3,data!$E:$E,E$1)</f>
        <v>0</v>
      </c>
      <c r="F3" s="110">
        <f>SUMIFS(data!$J:$J,data!$D:$D,$A3,data!$E:$E,F$1)</f>
        <v>0</v>
      </c>
      <c r="G3" s="110">
        <f>SUMIFS(data!$J:$J,data!$D:$D,$A3,data!$E:$E,G$1)</f>
        <v>0</v>
      </c>
      <c r="H3" s="110">
        <f>SUMIFS(data!$J:$J,data!$D:$D,$A3,data!$E:$E,H$1)</f>
        <v>0</v>
      </c>
      <c r="I3" s="110">
        <f>SUMIFS(data!$J:$J,data!$D:$D,$A3,data!$E:$E,I$1)</f>
        <v>0</v>
      </c>
      <c r="J3" s="110">
        <f>SUMIFS(data!$J:$J,data!$D:$D,$A3,data!$E:$E,J$1)</f>
        <v>0</v>
      </c>
      <c r="K3" s="110">
        <f>SUMIFS(data!$J:$J,data!$D:$D,$A3,data!$E:$E,K$1)</f>
        <v>0</v>
      </c>
      <c r="L3" s="110">
        <f>SUMIFS(data!$J:$J,data!$D:$D,$A3,data!$E:$E,L$1)</f>
        <v>0</v>
      </c>
      <c r="M3" s="110">
        <f>SUMIFS(data!$J:$J,data!$D:$D,$A3,data!$E:$E,M$1)</f>
        <v>0</v>
      </c>
      <c r="O3" s="20">
        <f t="shared" si="0"/>
        <v>0</v>
      </c>
      <c r="P3" s="20">
        <f t="shared" si="1"/>
        <v>0</v>
      </c>
      <c r="Q3" s="20">
        <f t="shared" si="2"/>
        <v>0</v>
      </c>
      <c r="R3" s="20">
        <f t="shared" si="3"/>
        <v>0</v>
      </c>
      <c r="T3" s="20">
        <f t="shared" ref="T3:T66" si="5">SUM(O3:R3)</f>
        <v>0</v>
      </c>
      <c r="U3" s="19" t="e">
        <f t="shared" si="4"/>
        <v>#DIV/0!</v>
      </c>
      <c r="V3" s="19" t="e">
        <f t="shared" ref="V3:V66" si="6">(R3-Q3)/(SUM(O3:R3))</f>
        <v>#DIV/0!</v>
      </c>
    </row>
    <row r="4" spans="1:22" x14ac:dyDescent="0.3">
      <c r="A4" s="110" t="s">
        <v>127</v>
      </c>
      <c r="B4" s="110">
        <f>SUMIFS(data!$J:$J,data!$D:$D,$A4,data!$E:$E,B$1)</f>
        <v>0</v>
      </c>
      <c r="C4" s="110">
        <f>SUMIFS(data!$J:$J,data!$D:$D,$A4,data!$E:$E,C$1)</f>
        <v>0</v>
      </c>
      <c r="D4" s="110">
        <f>SUMIFS(data!$J:$J,data!$D:$D,$A4,data!$E:$E,D$1)</f>
        <v>0</v>
      </c>
      <c r="E4" s="110">
        <f>SUMIFS(data!$J:$J,data!$D:$D,$A4,data!$E:$E,E$1)</f>
        <v>0</v>
      </c>
      <c r="F4" s="110">
        <f>SUMIFS(data!$J:$J,data!$D:$D,$A4,data!$E:$E,F$1)</f>
        <v>0</v>
      </c>
      <c r="G4" s="110">
        <f>SUMIFS(data!$J:$J,data!$D:$D,$A4,data!$E:$E,G$1)</f>
        <v>0</v>
      </c>
      <c r="H4" s="110">
        <f>SUMIFS(data!$J:$J,data!$D:$D,$A4,data!$E:$E,H$1)</f>
        <v>42.55</v>
      </c>
      <c r="I4" s="110">
        <f>SUMIFS(data!$J:$J,data!$D:$D,$A4,data!$E:$E,I$1)</f>
        <v>0</v>
      </c>
      <c r="J4" s="110">
        <f>SUMIFS(data!$J:$J,data!$D:$D,$A4,data!$E:$E,J$1)</f>
        <v>0</v>
      </c>
      <c r="K4" s="110">
        <f>SUMIFS(data!$J:$J,data!$D:$D,$A4,data!$E:$E,K$1)</f>
        <v>0</v>
      </c>
      <c r="L4" s="110">
        <f>SUMIFS(data!$J:$J,data!$D:$D,$A4,data!$E:$E,L$1)</f>
        <v>0</v>
      </c>
      <c r="M4" s="110">
        <f>SUMIFS(data!$J:$J,data!$D:$D,$A4,data!$E:$E,M$1)</f>
        <v>0</v>
      </c>
      <c r="O4" s="20">
        <f t="shared" si="0"/>
        <v>0</v>
      </c>
      <c r="P4" s="20">
        <f t="shared" si="1"/>
        <v>0</v>
      </c>
      <c r="Q4" s="20">
        <f t="shared" si="2"/>
        <v>42.55</v>
      </c>
      <c r="R4" s="20">
        <f t="shared" si="3"/>
        <v>0</v>
      </c>
      <c r="T4" s="20">
        <f t="shared" si="5"/>
        <v>42.55</v>
      </c>
      <c r="U4" s="19">
        <f t="shared" si="4"/>
        <v>0</v>
      </c>
      <c r="V4" s="19">
        <f t="shared" si="6"/>
        <v>-1</v>
      </c>
    </row>
    <row r="5" spans="1:22" x14ac:dyDescent="0.3">
      <c r="A5" s="110" t="s">
        <v>101</v>
      </c>
      <c r="B5" s="110">
        <f>SUMIFS(data!$J:$J,data!$D:$D,$A5,data!$E:$E,B$1)</f>
        <v>0</v>
      </c>
      <c r="C5" s="110">
        <f>SUMIFS(data!$J:$J,data!$D:$D,$A5,data!$E:$E,C$1)</f>
        <v>0</v>
      </c>
      <c r="D5" s="110">
        <f>SUMIFS(data!$J:$J,data!$D:$D,$A5,data!$E:$E,D$1)</f>
        <v>0</v>
      </c>
      <c r="E5" s="110">
        <f>SUMIFS(data!$J:$J,data!$D:$D,$A5,data!$E:$E,E$1)</f>
        <v>0</v>
      </c>
      <c r="F5" s="110">
        <f>SUMIFS(data!$J:$J,data!$D:$D,$A5,data!$E:$E,F$1)</f>
        <v>0</v>
      </c>
      <c r="G5" s="110">
        <f>SUMIFS(data!$J:$J,data!$D:$D,$A5,data!$E:$E,G$1)</f>
        <v>0</v>
      </c>
      <c r="H5" s="110">
        <f>SUMIFS(data!$J:$J,data!$D:$D,$A5,data!$E:$E,H$1)</f>
        <v>0</v>
      </c>
      <c r="I5" s="110">
        <f>SUMIFS(data!$J:$J,data!$D:$D,$A5,data!$E:$E,I$1)</f>
        <v>0</v>
      </c>
      <c r="J5" s="110">
        <f>SUMIFS(data!$J:$J,data!$D:$D,$A5,data!$E:$E,J$1)</f>
        <v>0</v>
      </c>
      <c r="K5" s="110">
        <f>SUMIFS(data!$J:$J,data!$D:$D,$A5,data!$E:$E,K$1)</f>
        <v>0</v>
      </c>
      <c r="L5" s="110">
        <f>SUMIFS(data!$J:$J,data!$D:$D,$A5,data!$E:$E,L$1)</f>
        <v>0</v>
      </c>
      <c r="M5" s="110">
        <f>SUMIFS(data!$J:$J,data!$D:$D,$A5,data!$E:$E,M$1)</f>
        <v>118.33</v>
      </c>
      <c r="O5" s="20">
        <f t="shared" si="0"/>
        <v>0</v>
      </c>
      <c r="P5" s="20">
        <f t="shared" si="1"/>
        <v>0</v>
      </c>
      <c r="Q5" s="20">
        <f t="shared" si="2"/>
        <v>0</v>
      </c>
      <c r="R5" s="20">
        <f t="shared" si="3"/>
        <v>118.33</v>
      </c>
      <c r="T5" s="20">
        <f t="shared" si="5"/>
        <v>118.33</v>
      </c>
      <c r="U5" s="19">
        <f t="shared" si="4"/>
        <v>1</v>
      </c>
      <c r="V5" s="19">
        <f t="shared" si="6"/>
        <v>1</v>
      </c>
    </row>
    <row r="6" spans="1:22" x14ac:dyDescent="0.3">
      <c r="A6" s="110" t="s">
        <v>112</v>
      </c>
      <c r="B6" s="110">
        <f>SUMIFS(data!$J:$J,data!$D:$D,$A6,data!$E:$E,B$1)</f>
        <v>0</v>
      </c>
      <c r="C6" s="110">
        <f>SUMIFS(data!$J:$J,data!$D:$D,$A6,data!$E:$E,C$1)</f>
        <v>0</v>
      </c>
      <c r="D6" s="110">
        <f>SUMIFS(data!$J:$J,data!$D:$D,$A6,data!$E:$E,D$1)</f>
        <v>0</v>
      </c>
      <c r="E6" s="110">
        <f>SUMIFS(data!$J:$J,data!$D:$D,$A6,data!$E:$E,E$1)</f>
        <v>0</v>
      </c>
      <c r="F6" s="110">
        <f>SUMIFS(data!$J:$J,data!$D:$D,$A6,data!$E:$E,F$1)</f>
        <v>0</v>
      </c>
      <c r="G6" s="110">
        <f>SUMIFS(data!$J:$J,data!$D:$D,$A6,data!$E:$E,G$1)</f>
        <v>0</v>
      </c>
      <c r="H6" s="110">
        <f>SUMIFS(data!$J:$J,data!$D:$D,$A6,data!$E:$E,H$1)</f>
        <v>0</v>
      </c>
      <c r="I6" s="110">
        <f>SUMIFS(data!$J:$J,data!$D:$D,$A6,data!$E:$E,I$1)</f>
        <v>0</v>
      </c>
      <c r="J6" s="110">
        <f>SUMIFS(data!$J:$J,data!$D:$D,$A6,data!$E:$E,J$1)</f>
        <v>0</v>
      </c>
      <c r="K6" s="110">
        <f>SUMIFS(data!$J:$J,data!$D:$D,$A6,data!$E:$E,K$1)</f>
        <v>0</v>
      </c>
      <c r="L6" s="110">
        <f>SUMIFS(data!$J:$J,data!$D:$D,$A6,data!$E:$E,L$1)</f>
        <v>23.08</v>
      </c>
      <c r="M6" s="110">
        <f>SUMIFS(data!$J:$J,data!$D:$D,$A6,data!$E:$E,M$1)</f>
        <v>106.18</v>
      </c>
      <c r="O6" s="20">
        <f t="shared" si="0"/>
        <v>0</v>
      </c>
      <c r="P6" s="20">
        <f t="shared" si="1"/>
        <v>0</v>
      </c>
      <c r="Q6" s="20">
        <f t="shared" si="2"/>
        <v>0</v>
      </c>
      <c r="R6" s="20">
        <f t="shared" si="3"/>
        <v>129.26</v>
      </c>
      <c r="T6" s="20">
        <f t="shared" si="5"/>
        <v>129.26</v>
      </c>
      <c r="U6" s="19">
        <f t="shared" si="4"/>
        <v>1</v>
      </c>
      <c r="V6" s="19">
        <f t="shared" si="6"/>
        <v>1</v>
      </c>
    </row>
    <row r="7" spans="1:22" x14ac:dyDescent="0.3">
      <c r="A7" s="110" t="s">
        <v>109</v>
      </c>
      <c r="B7" s="110">
        <f>SUMIFS(data!$J:$J,data!$D:$D,$A7,data!$E:$E,B$1)</f>
        <v>0</v>
      </c>
      <c r="C7" s="110">
        <f>SUMIFS(data!$J:$J,data!$D:$D,$A7,data!$E:$E,C$1)</f>
        <v>0</v>
      </c>
      <c r="D7" s="110">
        <f>SUMIFS(data!$J:$J,data!$D:$D,$A7,data!$E:$E,D$1)</f>
        <v>0</v>
      </c>
      <c r="E7" s="110">
        <f>SUMIFS(data!$J:$J,data!$D:$D,$A7,data!$E:$E,E$1)</f>
        <v>0</v>
      </c>
      <c r="F7" s="110">
        <f>SUMIFS(data!$J:$J,data!$D:$D,$A7,data!$E:$E,F$1)</f>
        <v>0</v>
      </c>
      <c r="G7" s="110">
        <f>SUMIFS(data!$J:$J,data!$D:$D,$A7,data!$E:$E,G$1)</f>
        <v>0</v>
      </c>
      <c r="H7" s="110">
        <f>SUMIFS(data!$J:$J,data!$D:$D,$A7,data!$E:$E,H$1)</f>
        <v>0</v>
      </c>
      <c r="I7" s="110">
        <f>SUMIFS(data!$J:$J,data!$D:$D,$A7,data!$E:$E,I$1)</f>
        <v>0</v>
      </c>
      <c r="J7" s="110">
        <f>SUMIFS(data!$J:$J,data!$D:$D,$A7,data!$E:$E,J$1)</f>
        <v>0</v>
      </c>
      <c r="K7" s="110">
        <f>SUMIFS(data!$J:$J,data!$D:$D,$A7,data!$E:$E,K$1)</f>
        <v>0</v>
      </c>
      <c r="L7" s="110">
        <f>SUMIFS(data!$J:$J,data!$D:$D,$A7,data!$E:$E,L$1)</f>
        <v>0</v>
      </c>
      <c r="M7" s="110">
        <f>SUMIFS(data!$J:$J,data!$D:$D,$A7,data!$E:$E,M$1)</f>
        <v>668.4</v>
      </c>
      <c r="O7" s="20">
        <f t="shared" si="0"/>
        <v>0</v>
      </c>
      <c r="P7" s="20">
        <f t="shared" si="1"/>
        <v>0</v>
      </c>
      <c r="Q7" s="20">
        <f t="shared" si="2"/>
        <v>0</v>
      </c>
      <c r="R7" s="20">
        <f t="shared" si="3"/>
        <v>668.4</v>
      </c>
      <c r="T7" s="20">
        <f t="shared" si="5"/>
        <v>668.4</v>
      </c>
      <c r="U7" s="19">
        <f t="shared" si="4"/>
        <v>1</v>
      </c>
      <c r="V7" s="19">
        <f t="shared" si="6"/>
        <v>1</v>
      </c>
    </row>
    <row r="8" spans="1:22" x14ac:dyDescent="0.3">
      <c r="A8" s="110" t="s">
        <v>128</v>
      </c>
      <c r="B8" s="110">
        <f>SUMIFS(data!$J:$J,data!$D:$D,$A8,data!$E:$E,B$1)</f>
        <v>0</v>
      </c>
      <c r="C8" s="110">
        <f>SUMIFS(data!$J:$J,data!$D:$D,$A8,data!$E:$E,C$1)</f>
        <v>0</v>
      </c>
      <c r="D8" s="110">
        <f>SUMIFS(data!$J:$J,data!$D:$D,$A8,data!$E:$E,D$1)</f>
        <v>0</v>
      </c>
      <c r="E8" s="110">
        <f>SUMIFS(data!$J:$J,data!$D:$D,$A8,data!$E:$E,E$1)</f>
        <v>0</v>
      </c>
      <c r="F8" s="110">
        <f>SUMIFS(data!$J:$J,data!$D:$D,$A8,data!$E:$E,F$1)</f>
        <v>0</v>
      </c>
      <c r="G8" s="110">
        <f>SUMIFS(data!$J:$J,data!$D:$D,$A8,data!$E:$E,G$1)</f>
        <v>0</v>
      </c>
      <c r="H8" s="110">
        <f>SUMIFS(data!$J:$J,data!$D:$D,$A8,data!$E:$E,H$1)</f>
        <v>0</v>
      </c>
      <c r="I8" s="110">
        <f>SUMIFS(data!$J:$J,data!$D:$D,$A8,data!$E:$E,I$1)</f>
        <v>0</v>
      </c>
      <c r="J8" s="110">
        <f>SUMIFS(data!$J:$J,data!$D:$D,$A8,data!$E:$E,J$1)</f>
        <v>0</v>
      </c>
      <c r="K8" s="110">
        <f>SUMIFS(data!$J:$J,data!$D:$D,$A8,data!$E:$E,K$1)</f>
        <v>0</v>
      </c>
      <c r="L8" s="110">
        <f>SUMIFS(data!$J:$J,data!$D:$D,$A8,data!$E:$E,L$1)</f>
        <v>0</v>
      </c>
      <c r="M8" s="110">
        <f>SUMIFS(data!$J:$J,data!$D:$D,$A8,data!$E:$E,M$1)</f>
        <v>0</v>
      </c>
      <c r="O8" s="20">
        <f t="shared" si="0"/>
        <v>0</v>
      </c>
      <c r="P8" s="20">
        <f t="shared" si="1"/>
        <v>0</v>
      </c>
      <c r="Q8" s="20">
        <f t="shared" si="2"/>
        <v>0</v>
      </c>
      <c r="R8" s="20">
        <f t="shared" si="3"/>
        <v>0</v>
      </c>
      <c r="T8" s="20">
        <f t="shared" si="5"/>
        <v>0</v>
      </c>
      <c r="U8" s="19" t="e">
        <f t="shared" si="4"/>
        <v>#DIV/0!</v>
      </c>
      <c r="V8" s="19" t="e">
        <f t="shared" si="6"/>
        <v>#DIV/0!</v>
      </c>
    </row>
    <row r="9" spans="1:22" x14ac:dyDescent="0.3">
      <c r="A9" s="110" t="s">
        <v>108</v>
      </c>
      <c r="B9" s="110">
        <f>SUMIFS(data!$J:$J,data!$D:$D,$A9,data!$E:$E,B$1)</f>
        <v>0</v>
      </c>
      <c r="C9" s="110">
        <f>SUMIFS(data!$J:$J,data!$D:$D,$A9,data!$E:$E,C$1)</f>
        <v>0</v>
      </c>
      <c r="D9" s="110">
        <f>SUMIFS(data!$J:$J,data!$D:$D,$A9,data!$E:$E,D$1)</f>
        <v>0</v>
      </c>
      <c r="E9" s="110">
        <f>SUMIFS(data!$J:$J,data!$D:$D,$A9,data!$E:$E,E$1)</f>
        <v>0</v>
      </c>
      <c r="F9" s="110">
        <f>SUMIFS(data!$J:$J,data!$D:$D,$A9,data!$E:$E,F$1)</f>
        <v>929.31</v>
      </c>
      <c r="G9" s="110">
        <f>SUMIFS(data!$J:$J,data!$D:$D,$A9,data!$E:$E,G$1)</f>
        <v>0</v>
      </c>
      <c r="H9" s="110">
        <f>SUMIFS(data!$J:$J,data!$D:$D,$A9,data!$E:$E,H$1)</f>
        <v>0</v>
      </c>
      <c r="I9" s="110">
        <f>SUMIFS(data!$J:$J,data!$D:$D,$A9,data!$E:$E,I$1)</f>
        <v>0</v>
      </c>
      <c r="J9" s="110">
        <f>SUMIFS(data!$J:$J,data!$D:$D,$A9,data!$E:$E,J$1)</f>
        <v>0</v>
      </c>
      <c r="K9" s="110">
        <f>SUMIFS(data!$J:$J,data!$D:$D,$A9,data!$E:$E,K$1)</f>
        <v>354.35</v>
      </c>
      <c r="L9" s="110">
        <f>SUMIFS(data!$J:$J,data!$D:$D,$A9,data!$E:$E,L$1)</f>
        <v>0</v>
      </c>
      <c r="M9" s="110">
        <f>SUMIFS(data!$J:$J,data!$D:$D,$A9,data!$E:$E,M$1)</f>
        <v>1026.05</v>
      </c>
      <c r="O9" s="20">
        <f t="shared" si="0"/>
        <v>0</v>
      </c>
      <c r="P9" s="20">
        <f t="shared" si="1"/>
        <v>929.31</v>
      </c>
      <c r="Q9" s="20">
        <f t="shared" si="2"/>
        <v>0</v>
      </c>
      <c r="R9" s="20">
        <f t="shared" si="3"/>
        <v>1380.4</v>
      </c>
      <c r="T9" s="20">
        <f t="shared" si="5"/>
        <v>2309.71</v>
      </c>
      <c r="U9" s="19">
        <f t="shared" si="4"/>
        <v>0.59765078732827936</v>
      </c>
      <c r="V9" s="19">
        <f t="shared" si="6"/>
        <v>0.59765078732827936</v>
      </c>
    </row>
    <row r="10" spans="1:22" x14ac:dyDescent="0.3">
      <c r="A10" s="110" t="s">
        <v>119</v>
      </c>
      <c r="B10" s="110">
        <f>SUMIFS(data!$J:$J,data!$D:$D,$A10,data!$E:$E,B$1)</f>
        <v>0</v>
      </c>
      <c r="C10" s="110">
        <f>SUMIFS(data!$J:$J,data!$D:$D,$A10,data!$E:$E,C$1)</f>
        <v>0</v>
      </c>
      <c r="D10" s="110">
        <f>SUMIFS(data!$J:$J,data!$D:$D,$A10,data!$E:$E,D$1)</f>
        <v>0</v>
      </c>
      <c r="E10" s="110">
        <f>SUMIFS(data!$J:$J,data!$D:$D,$A10,data!$E:$E,E$1)</f>
        <v>0</v>
      </c>
      <c r="F10" s="110">
        <f>SUMIFS(data!$J:$J,data!$D:$D,$A10,data!$E:$E,F$1)</f>
        <v>0</v>
      </c>
      <c r="G10" s="110">
        <f>SUMIFS(data!$J:$J,data!$D:$D,$A10,data!$E:$E,G$1)</f>
        <v>0</v>
      </c>
      <c r="H10" s="110">
        <f>SUMIFS(data!$J:$J,data!$D:$D,$A10,data!$E:$E,H$1)</f>
        <v>0</v>
      </c>
      <c r="I10" s="110">
        <f>SUMIFS(data!$J:$J,data!$D:$D,$A10,data!$E:$E,I$1)</f>
        <v>0</v>
      </c>
      <c r="J10" s="110">
        <f>SUMIFS(data!$J:$J,data!$D:$D,$A10,data!$E:$E,J$1)</f>
        <v>0</v>
      </c>
      <c r="K10" s="110">
        <f>SUMIFS(data!$J:$J,data!$D:$D,$A10,data!$E:$E,K$1)</f>
        <v>0</v>
      </c>
      <c r="L10" s="110">
        <f>SUMIFS(data!$J:$J,data!$D:$D,$A10,data!$E:$E,L$1)</f>
        <v>0</v>
      </c>
      <c r="M10" s="110">
        <f>SUMIFS(data!$J:$J,data!$D:$D,$A10,data!$E:$E,M$1)</f>
        <v>244.72</v>
      </c>
      <c r="O10" s="20">
        <f t="shared" si="0"/>
        <v>0</v>
      </c>
      <c r="P10" s="20">
        <f t="shared" si="1"/>
        <v>0</v>
      </c>
      <c r="Q10" s="20">
        <f t="shared" si="2"/>
        <v>0</v>
      </c>
      <c r="R10" s="20">
        <f t="shared" si="3"/>
        <v>244.72</v>
      </c>
      <c r="T10" s="20">
        <f t="shared" si="5"/>
        <v>244.72</v>
      </c>
      <c r="U10" s="19">
        <f t="shared" si="4"/>
        <v>1</v>
      </c>
      <c r="V10" s="19">
        <f t="shared" si="6"/>
        <v>1</v>
      </c>
    </row>
    <row r="11" spans="1:22" x14ac:dyDescent="0.3">
      <c r="A11" s="110" t="s">
        <v>111</v>
      </c>
      <c r="B11" s="110">
        <f>SUMIFS(data!$J:$J,data!$D:$D,$A11,data!$E:$E,B$1)</f>
        <v>0</v>
      </c>
      <c r="C11" s="110">
        <f>SUMIFS(data!$J:$J,data!$D:$D,$A11,data!$E:$E,C$1)</f>
        <v>0</v>
      </c>
      <c r="D11" s="110">
        <f>SUMIFS(data!$J:$J,data!$D:$D,$A11,data!$E:$E,D$1)</f>
        <v>0</v>
      </c>
      <c r="E11" s="110">
        <f>SUMIFS(data!$J:$J,data!$D:$D,$A11,data!$E:$E,E$1)</f>
        <v>0</v>
      </c>
      <c r="F11" s="110">
        <f>SUMIFS(data!$J:$J,data!$D:$D,$A11,data!$E:$E,F$1)</f>
        <v>0</v>
      </c>
      <c r="G11" s="110">
        <f>SUMIFS(data!$J:$J,data!$D:$D,$A11,data!$E:$E,G$1)</f>
        <v>0</v>
      </c>
      <c r="H11" s="110">
        <f>SUMIFS(data!$J:$J,data!$D:$D,$A11,data!$E:$E,H$1)</f>
        <v>0</v>
      </c>
      <c r="I11" s="110">
        <f>SUMIFS(data!$J:$J,data!$D:$D,$A11,data!$E:$E,I$1)</f>
        <v>0</v>
      </c>
      <c r="J11" s="110">
        <f>SUMIFS(data!$J:$J,data!$D:$D,$A11,data!$E:$E,J$1)</f>
        <v>0</v>
      </c>
      <c r="K11" s="110">
        <f>SUMIFS(data!$J:$J,data!$D:$D,$A11,data!$E:$E,K$1)</f>
        <v>126.39</v>
      </c>
      <c r="L11" s="110">
        <f>SUMIFS(data!$J:$J,data!$D:$D,$A11,data!$E:$E,L$1)</f>
        <v>0</v>
      </c>
      <c r="M11" s="110">
        <f>SUMIFS(data!$J:$J,data!$D:$D,$A11,data!$E:$E,M$1)</f>
        <v>0</v>
      </c>
      <c r="O11" s="20">
        <f t="shared" si="0"/>
        <v>0</v>
      </c>
      <c r="P11" s="20">
        <f t="shared" si="1"/>
        <v>0</v>
      </c>
      <c r="Q11" s="20">
        <f t="shared" si="2"/>
        <v>0</v>
      </c>
      <c r="R11" s="20">
        <f t="shared" si="3"/>
        <v>126.39</v>
      </c>
      <c r="T11" s="20">
        <f t="shared" si="5"/>
        <v>126.39</v>
      </c>
      <c r="U11" s="19">
        <f t="shared" si="4"/>
        <v>1</v>
      </c>
      <c r="V11" s="19">
        <f t="shared" si="6"/>
        <v>1</v>
      </c>
    </row>
    <row r="12" spans="1:22" x14ac:dyDescent="0.3">
      <c r="A12" s="110" t="s">
        <v>71</v>
      </c>
      <c r="B12" s="110">
        <f>SUMIFS(data!$J:$J,data!$D:$D,$A12,data!$E:$E,B$1)</f>
        <v>0</v>
      </c>
      <c r="C12" s="110">
        <f>SUMIFS(data!$J:$J,data!$D:$D,$A12,data!$E:$E,C$1)</f>
        <v>0</v>
      </c>
      <c r="D12" s="110">
        <f>SUMIFS(data!$J:$J,data!$D:$D,$A12,data!$E:$E,D$1)</f>
        <v>0</v>
      </c>
      <c r="E12" s="110">
        <f>SUMIFS(data!$J:$J,data!$D:$D,$A12,data!$E:$E,E$1)</f>
        <v>26.96</v>
      </c>
      <c r="F12" s="110">
        <f>SUMIFS(data!$J:$J,data!$D:$D,$A12,data!$E:$E,F$1)</f>
        <v>0</v>
      </c>
      <c r="G12" s="110">
        <f>SUMIFS(data!$J:$J,data!$D:$D,$A12,data!$E:$E,G$1)</f>
        <v>0</v>
      </c>
      <c r="H12" s="110">
        <f>SUMIFS(data!$J:$J,data!$D:$D,$A12,data!$E:$E,H$1)</f>
        <v>21.91</v>
      </c>
      <c r="I12" s="110">
        <f>SUMIFS(data!$J:$J,data!$D:$D,$A12,data!$E:$E,I$1)</f>
        <v>133.84</v>
      </c>
      <c r="J12" s="110">
        <f>SUMIFS(data!$J:$J,data!$D:$D,$A12,data!$E:$E,J$1)</f>
        <v>0</v>
      </c>
      <c r="K12" s="110">
        <f>SUMIFS(data!$J:$J,data!$D:$D,$A12,data!$E:$E,K$1)</f>
        <v>0</v>
      </c>
      <c r="L12" s="110">
        <f>SUMIFS(data!$J:$J,data!$D:$D,$A12,data!$E:$E,L$1)</f>
        <v>0</v>
      </c>
      <c r="M12" s="110">
        <f>SUMIFS(data!$J:$J,data!$D:$D,$A12,data!$E:$E,M$1)</f>
        <v>0</v>
      </c>
      <c r="O12" s="20">
        <f t="shared" si="0"/>
        <v>0</v>
      </c>
      <c r="P12" s="20">
        <f t="shared" si="1"/>
        <v>26.96</v>
      </c>
      <c r="Q12" s="20">
        <f t="shared" si="2"/>
        <v>155.75</v>
      </c>
      <c r="R12" s="20">
        <f t="shared" si="3"/>
        <v>0</v>
      </c>
      <c r="T12" s="20">
        <f t="shared" si="5"/>
        <v>182.71</v>
      </c>
      <c r="U12" s="19">
        <f t="shared" si="4"/>
        <v>0</v>
      </c>
      <c r="V12" s="19">
        <f t="shared" si="6"/>
        <v>-0.85244376334081329</v>
      </c>
    </row>
    <row r="13" spans="1:22" x14ac:dyDescent="0.3">
      <c r="A13" s="110" t="s">
        <v>66</v>
      </c>
      <c r="B13" s="110">
        <f>SUMIFS(data!$J:$J,data!$D:$D,$A13,data!$E:$E,B$1)</f>
        <v>0</v>
      </c>
      <c r="C13" s="110">
        <f>SUMIFS(data!$J:$J,data!$D:$D,$A13,data!$E:$E,C$1)</f>
        <v>24.4</v>
      </c>
      <c r="D13" s="110">
        <f>SUMIFS(data!$J:$J,data!$D:$D,$A13,data!$E:$E,D$1)</f>
        <v>0</v>
      </c>
      <c r="E13" s="110">
        <f>SUMIFS(data!$J:$J,data!$D:$D,$A13,data!$E:$E,E$1)</f>
        <v>0</v>
      </c>
      <c r="F13" s="110">
        <f>SUMIFS(data!$J:$J,data!$D:$D,$A13,data!$E:$E,F$1)</f>
        <v>92.3</v>
      </c>
      <c r="G13" s="110">
        <f>SUMIFS(data!$J:$J,data!$D:$D,$A13,data!$E:$E,G$1)</f>
        <v>0</v>
      </c>
      <c r="H13" s="110">
        <f>SUMIFS(data!$J:$J,data!$D:$D,$A13,data!$E:$E,H$1)</f>
        <v>8.81</v>
      </c>
      <c r="I13" s="110">
        <f>SUMIFS(data!$J:$J,data!$D:$D,$A13,data!$E:$E,I$1)</f>
        <v>0</v>
      </c>
      <c r="J13" s="110">
        <f>SUMIFS(data!$J:$J,data!$D:$D,$A13,data!$E:$E,J$1)</f>
        <v>111.38</v>
      </c>
      <c r="K13" s="110">
        <f>SUMIFS(data!$J:$J,data!$D:$D,$A13,data!$E:$E,K$1)</f>
        <v>146.63999999999999</v>
      </c>
      <c r="L13" s="110">
        <f>SUMIFS(data!$J:$J,data!$D:$D,$A13,data!$E:$E,L$1)</f>
        <v>254.17000000000002</v>
      </c>
      <c r="M13" s="110">
        <f>SUMIFS(data!$J:$J,data!$D:$D,$A13,data!$E:$E,M$1)</f>
        <v>161.41999999999999</v>
      </c>
      <c r="O13" s="20">
        <f t="shared" si="0"/>
        <v>24.4</v>
      </c>
      <c r="P13" s="20">
        <f t="shared" si="1"/>
        <v>92.3</v>
      </c>
      <c r="Q13" s="20">
        <f t="shared" si="2"/>
        <v>120.19</v>
      </c>
      <c r="R13" s="20">
        <f t="shared" si="3"/>
        <v>562.23</v>
      </c>
      <c r="T13" s="20">
        <f t="shared" si="5"/>
        <v>799.12</v>
      </c>
      <c r="U13" s="19">
        <f t="shared" si="4"/>
        <v>0.6730278306136751</v>
      </c>
      <c r="V13" s="19">
        <f t="shared" si="6"/>
        <v>0.55315847432175391</v>
      </c>
    </row>
    <row r="14" spans="1:22" x14ac:dyDescent="0.3">
      <c r="A14" s="110" t="s">
        <v>120</v>
      </c>
      <c r="B14" s="110">
        <f>SUMIFS(data!$J:$J,data!$D:$D,$A14,data!$E:$E,B$1)</f>
        <v>0</v>
      </c>
      <c r="C14" s="110">
        <f>SUMIFS(data!$J:$J,data!$D:$D,$A14,data!$E:$E,C$1)</f>
        <v>0</v>
      </c>
      <c r="D14" s="110">
        <f>SUMIFS(data!$J:$J,data!$D:$D,$A14,data!$E:$E,D$1)</f>
        <v>0</v>
      </c>
      <c r="E14" s="110">
        <f>SUMIFS(data!$J:$J,data!$D:$D,$A14,data!$E:$E,E$1)</f>
        <v>0</v>
      </c>
      <c r="F14" s="110">
        <f>SUMIFS(data!$J:$J,data!$D:$D,$A14,data!$E:$E,F$1)</f>
        <v>0</v>
      </c>
      <c r="G14" s="110">
        <f>SUMIFS(data!$J:$J,data!$D:$D,$A14,data!$E:$E,G$1)</f>
        <v>0</v>
      </c>
      <c r="H14" s="110">
        <f>SUMIFS(data!$J:$J,data!$D:$D,$A14,data!$E:$E,H$1)</f>
        <v>0</v>
      </c>
      <c r="I14" s="110">
        <f>SUMIFS(data!$J:$J,data!$D:$D,$A14,data!$E:$E,I$1)</f>
        <v>0</v>
      </c>
      <c r="J14" s="110">
        <f>SUMIFS(data!$J:$J,data!$D:$D,$A14,data!$E:$E,J$1)</f>
        <v>0</v>
      </c>
      <c r="K14" s="110">
        <f>SUMIFS(data!$J:$J,data!$D:$D,$A14,data!$E:$E,K$1)</f>
        <v>28.13</v>
      </c>
      <c r="L14" s="110">
        <f>SUMIFS(data!$J:$J,data!$D:$D,$A14,data!$E:$E,L$1)</f>
        <v>0</v>
      </c>
      <c r="M14" s="110">
        <f>SUMIFS(data!$J:$J,data!$D:$D,$A14,data!$E:$E,M$1)</f>
        <v>0</v>
      </c>
      <c r="O14" s="20">
        <f t="shared" si="0"/>
        <v>0</v>
      </c>
      <c r="P14" s="20">
        <f t="shared" si="1"/>
        <v>0</v>
      </c>
      <c r="Q14" s="20">
        <f t="shared" si="2"/>
        <v>0</v>
      </c>
      <c r="R14" s="20">
        <f t="shared" si="3"/>
        <v>28.13</v>
      </c>
      <c r="T14" s="20">
        <f t="shared" si="5"/>
        <v>28.13</v>
      </c>
      <c r="U14" s="19">
        <f t="shared" si="4"/>
        <v>1</v>
      </c>
      <c r="V14" s="19">
        <f t="shared" si="6"/>
        <v>1</v>
      </c>
    </row>
    <row r="15" spans="1:22" x14ac:dyDescent="0.3">
      <c r="A15" s="110" t="s">
        <v>87</v>
      </c>
      <c r="B15" s="110">
        <f>SUMIFS(data!$J:$J,data!$D:$D,$A15,data!$E:$E,B$1)</f>
        <v>0</v>
      </c>
      <c r="C15" s="110">
        <f>SUMIFS(data!$J:$J,data!$D:$D,$A15,data!$E:$E,C$1)</f>
        <v>27.57</v>
      </c>
      <c r="D15" s="110">
        <f>SUMIFS(data!$J:$J,data!$D:$D,$A15,data!$E:$E,D$1)</f>
        <v>0</v>
      </c>
      <c r="E15" s="110">
        <f>SUMIFS(data!$J:$J,data!$D:$D,$A15,data!$E:$E,E$1)</f>
        <v>6.7</v>
      </c>
      <c r="F15" s="110">
        <f>SUMIFS(data!$J:$J,data!$D:$D,$A15,data!$E:$E,F$1)</f>
        <v>231.97</v>
      </c>
      <c r="G15" s="110">
        <f>SUMIFS(data!$J:$J,data!$D:$D,$A15,data!$E:$E,G$1)</f>
        <v>65.62</v>
      </c>
      <c r="H15" s="110">
        <f>SUMIFS(data!$J:$J,data!$D:$D,$A15,data!$E:$E,H$1)</f>
        <v>53.99</v>
      </c>
      <c r="I15" s="110">
        <f>SUMIFS(data!$J:$J,data!$D:$D,$A15,data!$E:$E,I$1)</f>
        <v>0</v>
      </c>
      <c r="J15" s="110">
        <f>SUMIFS(data!$J:$J,data!$D:$D,$A15,data!$E:$E,J$1)</f>
        <v>0</v>
      </c>
      <c r="K15" s="110">
        <f>SUMIFS(data!$J:$J,data!$D:$D,$A15,data!$E:$E,K$1)</f>
        <v>84.81</v>
      </c>
      <c r="L15" s="110">
        <f>SUMIFS(data!$J:$J,data!$D:$D,$A15,data!$E:$E,L$1)</f>
        <v>0</v>
      </c>
      <c r="M15" s="110">
        <f>SUMIFS(data!$J:$J,data!$D:$D,$A15,data!$E:$E,M$1)</f>
        <v>0</v>
      </c>
      <c r="O15" s="20">
        <f t="shared" si="0"/>
        <v>27.57</v>
      </c>
      <c r="P15" s="20">
        <f t="shared" si="1"/>
        <v>304.28999999999996</v>
      </c>
      <c r="Q15" s="20">
        <f t="shared" si="2"/>
        <v>53.99</v>
      </c>
      <c r="R15" s="20">
        <f t="shared" si="3"/>
        <v>84.81</v>
      </c>
      <c r="T15" s="20">
        <f t="shared" si="5"/>
        <v>470.65999999999997</v>
      </c>
      <c r="U15" s="19">
        <f t="shared" si="4"/>
        <v>0.12161645349084266</v>
      </c>
      <c r="V15" s="19">
        <f t="shared" si="6"/>
        <v>6.5482513916627724E-2</v>
      </c>
    </row>
    <row r="16" spans="1:22" x14ac:dyDescent="0.3">
      <c r="A16" s="110" t="s">
        <v>116</v>
      </c>
      <c r="B16" s="110">
        <f>SUMIFS(data!$J:$J,data!$D:$D,$A16,data!$E:$E,B$1)</f>
        <v>0</v>
      </c>
      <c r="C16" s="110">
        <f>SUMIFS(data!$J:$J,data!$D:$D,$A16,data!$E:$E,C$1)</f>
        <v>0</v>
      </c>
      <c r="D16" s="110">
        <f>SUMIFS(data!$J:$J,data!$D:$D,$A16,data!$E:$E,D$1)</f>
        <v>0</v>
      </c>
      <c r="E16" s="110">
        <f>SUMIFS(data!$J:$J,data!$D:$D,$A16,data!$E:$E,E$1)</f>
        <v>0</v>
      </c>
      <c r="F16" s="110">
        <f>SUMIFS(data!$J:$J,data!$D:$D,$A16,data!$E:$E,F$1)</f>
        <v>0</v>
      </c>
      <c r="G16" s="110">
        <f>SUMIFS(data!$J:$J,data!$D:$D,$A16,data!$E:$E,G$1)</f>
        <v>0</v>
      </c>
      <c r="H16" s="110">
        <f>SUMIFS(data!$J:$J,data!$D:$D,$A16,data!$E:$E,H$1)</f>
        <v>0</v>
      </c>
      <c r="I16" s="110">
        <f>SUMIFS(data!$J:$J,data!$D:$D,$A16,data!$E:$E,I$1)</f>
        <v>0</v>
      </c>
      <c r="J16" s="110">
        <f>SUMIFS(data!$J:$J,data!$D:$D,$A16,data!$E:$E,J$1)</f>
        <v>0</v>
      </c>
      <c r="K16" s="110">
        <f>SUMIFS(data!$J:$J,data!$D:$D,$A16,data!$E:$E,K$1)</f>
        <v>0</v>
      </c>
      <c r="L16" s="110">
        <f>SUMIFS(data!$J:$J,data!$D:$D,$A16,data!$E:$E,L$1)</f>
        <v>0</v>
      </c>
      <c r="M16" s="110">
        <f>SUMIFS(data!$J:$J,data!$D:$D,$A16,data!$E:$E,M$1)</f>
        <v>0</v>
      </c>
      <c r="O16" s="20">
        <f t="shared" si="0"/>
        <v>0</v>
      </c>
      <c r="P16" s="20">
        <f t="shared" si="1"/>
        <v>0</v>
      </c>
      <c r="Q16" s="20">
        <f t="shared" si="2"/>
        <v>0</v>
      </c>
      <c r="R16" s="20">
        <f t="shared" si="3"/>
        <v>0</v>
      </c>
      <c r="T16" s="20">
        <f t="shared" si="5"/>
        <v>0</v>
      </c>
      <c r="U16" s="19" t="e">
        <f t="shared" si="4"/>
        <v>#DIV/0!</v>
      </c>
      <c r="V16" s="19" t="e">
        <f t="shared" si="6"/>
        <v>#DIV/0!</v>
      </c>
    </row>
    <row r="17" spans="1:22" x14ac:dyDescent="0.3">
      <c r="A17" s="110" t="s">
        <v>67</v>
      </c>
      <c r="B17" s="110">
        <f>SUMIFS(data!$J:$J,data!$D:$D,$A17,data!$E:$E,B$1)</f>
        <v>0</v>
      </c>
      <c r="C17" s="110">
        <f>SUMIFS(data!$J:$J,data!$D:$D,$A17,data!$E:$E,C$1)</f>
        <v>0</v>
      </c>
      <c r="D17" s="110">
        <f>SUMIFS(data!$J:$J,data!$D:$D,$A17,data!$E:$E,D$1)</f>
        <v>0</v>
      </c>
      <c r="E17" s="110">
        <f>SUMIFS(data!$J:$J,data!$D:$D,$A17,data!$E:$E,E$1)</f>
        <v>0</v>
      </c>
      <c r="F17" s="110">
        <f>SUMIFS(data!$J:$J,data!$D:$D,$A17,data!$E:$E,F$1)</f>
        <v>547.38</v>
      </c>
      <c r="G17" s="110">
        <f>SUMIFS(data!$J:$J,data!$D:$D,$A17,data!$E:$E,G$1)</f>
        <v>0</v>
      </c>
      <c r="H17" s="110">
        <f>SUMIFS(data!$J:$J,data!$D:$D,$A17,data!$E:$E,H$1)</f>
        <v>0</v>
      </c>
      <c r="I17" s="110">
        <f>SUMIFS(data!$J:$J,data!$D:$D,$A17,data!$E:$E,I$1)</f>
        <v>0</v>
      </c>
      <c r="J17" s="110">
        <f>SUMIFS(data!$J:$J,data!$D:$D,$A17,data!$E:$E,J$1)</f>
        <v>0</v>
      </c>
      <c r="K17" s="110">
        <f>SUMIFS(data!$J:$J,data!$D:$D,$A17,data!$E:$E,K$1)</f>
        <v>0</v>
      </c>
      <c r="L17" s="110">
        <f>SUMIFS(data!$J:$J,data!$D:$D,$A17,data!$E:$E,L$1)</f>
        <v>0</v>
      </c>
      <c r="M17" s="110">
        <f>SUMIFS(data!$J:$J,data!$D:$D,$A17,data!$E:$E,M$1)</f>
        <v>0</v>
      </c>
      <c r="O17" s="20">
        <f t="shared" si="0"/>
        <v>0</v>
      </c>
      <c r="P17" s="20">
        <f t="shared" si="1"/>
        <v>547.38</v>
      </c>
      <c r="Q17" s="20">
        <f t="shared" si="2"/>
        <v>0</v>
      </c>
      <c r="R17" s="20">
        <f t="shared" si="3"/>
        <v>0</v>
      </c>
      <c r="T17" s="20">
        <f t="shared" si="5"/>
        <v>547.38</v>
      </c>
      <c r="U17" s="19">
        <f t="shared" si="4"/>
        <v>0</v>
      </c>
      <c r="V17" s="19">
        <f t="shared" si="6"/>
        <v>0</v>
      </c>
    </row>
    <row r="18" spans="1:22" x14ac:dyDescent="0.3">
      <c r="A18" s="110" t="s">
        <v>110</v>
      </c>
      <c r="B18" s="110">
        <f>SUMIFS(data!$J:$J,data!$D:$D,$A18,data!$E:$E,B$1)</f>
        <v>0</v>
      </c>
      <c r="C18" s="110">
        <f>SUMIFS(data!$J:$J,data!$D:$D,$A18,data!$E:$E,C$1)</f>
        <v>0</v>
      </c>
      <c r="D18" s="110">
        <f>SUMIFS(data!$J:$J,data!$D:$D,$A18,data!$E:$E,D$1)</f>
        <v>0</v>
      </c>
      <c r="E18" s="110">
        <f>SUMIFS(data!$J:$J,data!$D:$D,$A18,data!$E:$E,E$1)</f>
        <v>0</v>
      </c>
      <c r="F18" s="110">
        <f>SUMIFS(data!$J:$J,data!$D:$D,$A18,data!$E:$E,F$1)</f>
        <v>0</v>
      </c>
      <c r="G18" s="110">
        <f>SUMIFS(data!$J:$J,data!$D:$D,$A18,data!$E:$E,G$1)</f>
        <v>0</v>
      </c>
      <c r="H18" s="110">
        <f>SUMIFS(data!$J:$J,data!$D:$D,$A18,data!$E:$E,H$1)</f>
        <v>0</v>
      </c>
      <c r="I18" s="110">
        <f>SUMIFS(data!$J:$J,data!$D:$D,$A18,data!$E:$E,I$1)</f>
        <v>0</v>
      </c>
      <c r="J18" s="110">
        <f>SUMIFS(data!$J:$J,data!$D:$D,$A18,data!$E:$E,J$1)</f>
        <v>0</v>
      </c>
      <c r="K18" s="110">
        <f>SUMIFS(data!$J:$J,data!$D:$D,$A18,data!$E:$E,K$1)</f>
        <v>0</v>
      </c>
      <c r="L18" s="110">
        <f>SUMIFS(data!$J:$J,data!$D:$D,$A18,data!$E:$E,L$1)</f>
        <v>98.36</v>
      </c>
      <c r="M18" s="110">
        <f>SUMIFS(data!$J:$J,data!$D:$D,$A18,data!$E:$E,M$1)</f>
        <v>114.54</v>
      </c>
      <c r="O18" s="20">
        <f t="shared" si="0"/>
        <v>0</v>
      </c>
      <c r="P18" s="20">
        <f t="shared" si="1"/>
        <v>0</v>
      </c>
      <c r="Q18" s="20">
        <f t="shared" si="2"/>
        <v>0</v>
      </c>
      <c r="R18" s="20">
        <f t="shared" si="3"/>
        <v>212.9</v>
      </c>
      <c r="T18" s="20">
        <f t="shared" si="5"/>
        <v>212.9</v>
      </c>
      <c r="U18" s="19">
        <f t="shared" si="4"/>
        <v>1</v>
      </c>
      <c r="V18" s="19">
        <f t="shared" si="6"/>
        <v>1</v>
      </c>
    </row>
    <row r="19" spans="1:22" x14ac:dyDescent="0.3">
      <c r="A19" s="110" t="s">
        <v>84</v>
      </c>
      <c r="B19" s="110">
        <f>SUMIFS(data!$J:$J,data!$D:$D,$A19,data!$E:$E,B$1)</f>
        <v>115.31</v>
      </c>
      <c r="C19" s="110">
        <f>SUMIFS(data!$J:$J,data!$D:$D,$A19,data!$E:$E,C$1)</f>
        <v>0</v>
      </c>
      <c r="D19" s="110">
        <f>SUMIFS(data!$J:$J,data!$D:$D,$A19,data!$E:$E,D$1)</f>
        <v>0</v>
      </c>
      <c r="E19" s="110">
        <f>SUMIFS(data!$J:$J,data!$D:$D,$A19,data!$E:$E,E$1)</f>
        <v>0</v>
      </c>
      <c r="F19" s="110">
        <f>SUMIFS(data!$J:$J,data!$D:$D,$A19,data!$E:$E,F$1)</f>
        <v>348.65</v>
      </c>
      <c r="G19" s="110">
        <f>SUMIFS(data!$J:$J,data!$D:$D,$A19,data!$E:$E,G$1)</f>
        <v>0</v>
      </c>
      <c r="H19" s="110">
        <f>SUMIFS(data!$J:$J,data!$D:$D,$A19,data!$E:$E,H$1)</f>
        <v>5.44</v>
      </c>
      <c r="I19" s="110">
        <f>SUMIFS(data!$J:$J,data!$D:$D,$A19,data!$E:$E,I$1)</f>
        <v>59.76</v>
      </c>
      <c r="J19" s="110">
        <f>SUMIFS(data!$J:$J,data!$D:$D,$A19,data!$E:$E,J$1)</f>
        <v>0</v>
      </c>
      <c r="K19" s="110">
        <f>SUMIFS(data!$J:$J,data!$D:$D,$A19,data!$E:$E,K$1)</f>
        <v>781.91</v>
      </c>
      <c r="L19" s="110">
        <f>SUMIFS(data!$J:$J,data!$D:$D,$A19,data!$E:$E,L$1)</f>
        <v>0</v>
      </c>
      <c r="M19" s="110">
        <f>SUMIFS(data!$J:$J,data!$D:$D,$A19,data!$E:$E,M$1)</f>
        <v>0</v>
      </c>
      <c r="O19" s="20">
        <f t="shared" si="0"/>
        <v>115.31</v>
      </c>
      <c r="P19" s="20">
        <f t="shared" si="1"/>
        <v>348.65</v>
      </c>
      <c r="Q19" s="20">
        <f t="shared" si="2"/>
        <v>65.2</v>
      </c>
      <c r="R19" s="20">
        <f t="shared" si="3"/>
        <v>781.91</v>
      </c>
      <c r="T19" s="20">
        <f t="shared" si="5"/>
        <v>1311.07</v>
      </c>
      <c r="U19" s="19">
        <f t="shared" si="4"/>
        <v>0.50843967141342561</v>
      </c>
      <c r="V19" s="19">
        <f t="shared" si="6"/>
        <v>0.54666036138421281</v>
      </c>
    </row>
    <row r="20" spans="1:22" x14ac:dyDescent="0.3">
      <c r="A20" s="110" t="s">
        <v>30</v>
      </c>
      <c r="B20" s="110">
        <f>SUMIFS(data!$J:$J,data!$D:$D,$A20,data!$E:$E,B$1)</f>
        <v>146.76</v>
      </c>
      <c r="C20" s="110">
        <f>SUMIFS(data!$J:$J,data!$D:$D,$A20,data!$E:$E,C$1)</f>
        <v>18.670000000000002</v>
      </c>
      <c r="D20" s="110">
        <f>SUMIFS(data!$J:$J,data!$D:$D,$A20,data!$E:$E,D$1)</f>
        <v>0</v>
      </c>
      <c r="E20" s="110">
        <f>SUMIFS(data!$J:$J,data!$D:$D,$A20,data!$E:$E,E$1)</f>
        <v>107.00999999999999</v>
      </c>
      <c r="F20" s="110">
        <f>SUMIFS(data!$J:$J,data!$D:$D,$A20,data!$E:$E,F$1)</f>
        <v>33.57</v>
      </c>
      <c r="G20" s="110">
        <f>SUMIFS(data!$J:$J,data!$D:$D,$A20,data!$E:$E,G$1)</f>
        <v>526.68000000000006</v>
      </c>
      <c r="H20" s="110">
        <f>SUMIFS(data!$J:$J,data!$D:$D,$A20,data!$E:$E,H$1)</f>
        <v>0</v>
      </c>
      <c r="I20" s="110">
        <f>SUMIFS(data!$J:$J,data!$D:$D,$A20,data!$E:$E,I$1)</f>
        <v>619.02</v>
      </c>
      <c r="J20" s="110">
        <f>SUMIFS(data!$J:$J,data!$D:$D,$A20,data!$E:$E,J$1)</f>
        <v>307.72000000000003</v>
      </c>
      <c r="K20" s="110">
        <f>SUMIFS(data!$J:$J,data!$D:$D,$A20,data!$E:$E,K$1)</f>
        <v>993.00000000000011</v>
      </c>
      <c r="L20" s="110">
        <f>SUMIFS(data!$J:$J,data!$D:$D,$A20,data!$E:$E,L$1)</f>
        <v>285.94</v>
      </c>
      <c r="M20" s="110">
        <f>SUMIFS(data!$J:$J,data!$D:$D,$A20,data!$E:$E,M$1)</f>
        <v>2169.58</v>
      </c>
      <c r="O20" s="20">
        <f t="shared" si="0"/>
        <v>165.43</v>
      </c>
      <c r="P20" s="20">
        <f t="shared" si="1"/>
        <v>667.26</v>
      </c>
      <c r="Q20" s="20">
        <f t="shared" si="2"/>
        <v>926.74</v>
      </c>
      <c r="R20" s="20">
        <f t="shared" si="3"/>
        <v>3448.52</v>
      </c>
      <c r="T20" s="20">
        <f t="shared" si="5"/>
        <v>5207.95</v>
      </c>
      <c r="U20" s="19">
        <f t="shared" si="4"/>
        <v>0.63039967741625791</v>
      </c>
      <c r="V20" s="19">
        <f t="shared" si="6"/>
        <v>0.48421739840052225</v>
      </c>
    </row>
    <row r="21" spans="1:22" x14ac:dyDescent="0.3">
      <c r="A21" s="110" t="s">
        <v>90</v>
      </c>
      <c r="B21" s="110">
        <f>SUMIFS(data!$J:$J,data!$D:$D,$A21,data!$E:$E,B$1)</f>
        <v>0</v>
      </c>
      <c r="C21" s="110">
        <f>SUMIFS(data!$J:$J,data!$D:$D,$A21,data!$E:$E,C$1)</f>
        <v>0</v>
      </c>
      <c r="D21" s="110">
        <f>SUMIFS(data!$J:$J,data!$D:$D,$A21,data!$E:$E,D$1)</f>
        <v>0</v>
      </c>
      <c r="E21" s="110">
        <f>SUMIFS(data!$J:$J,data!$D:$D,$A21,data!$E:$E,E$1)</f>
        <v>0</v>
      </c>
      <c r="F21" s="110">
        <f>SUMIFS(data!$J:$J,data!$D:$D,$A21,data!$E:$E,F$1)</f>
        <v>181.13</v>
      </c>
      <c r="G21" s="110">
        <f>SUMIFS(data!$J:$J,data!$D:$D,$A21,data!$E:$E,G$1)</f>
        <v>90.12</v>
      </c>
      <c r="H21" s="110">
        <f>SUMIFS(data!$J:$J,data!$D:$D,$A21,data!$E:$E,H$1)</f>
        <v>0</v>
      </c>
      <c r="I21" s="110">
        <f>SUMIFS(data!$J:$J,data!$D:$D,$A21,data!$E:$E,I$1)</f>
        <v>0</v>
      </c>
      <c r="J21" s="110">
        <f>SUMIFS(data!$J:$J,data!$D:$D,$A21,data!$E:$E,J$1)</f>
        <v>0</v>
      </c>
      <c r="K21" s="110">
        <f>SUMIFS(data!$J:$J,data!$D:$D,$A21,data!$E:$E,K$1)</f>
        <v>0</v>
      </c>
      <c r="L21" s="110">
        <f>SUMIFS(data!$J:$J,data!$D:$D,$A21,data!$E:$E,L$1)</f>
        <v>0</v>
      </c>
      <c r="M21" s="110">
        <f>SUMIFS(data!$J:$J,data!$D:$D,$A21,data!$E:$E,M$1)</f>
        <v>0</v>
      </c>
      <c r="O21" s="20">
        <f t="shared" si="0"/>
        <v>0</v>
      </c>
      <c r="P21" s="20">
        <f t="shared" si="1"/>
        <v>271.25</v>
      </c>
      <c r="Q21" s="20">
        <f t="shared" si="2"/>
        <v>0</v>
      </c>
      <c r="R21" s="20">
        <f t="shared" si="3"/>
        <v>0</v>
      </c>
      <c r="T21" s="20">
        <f t="shared" si="5"/>
        <v>271.25</v>
      </c>
      <c r="U21" s="19">
        <f t="shared" si="4"/>
        <v>0</v>
      </c>
      <c r="V21" s="19">
        <f t="shared" si="6"/>
        <v>0</v>
      </c>
    </row>
    <row r="22" spans="1:22" x14ac:dyDescent="0.3">
      <c r="A22" s="110" t="s">
        <v>117</v>
      </c>
      <c r="B22" s="110">
        <f>SUMIFS(data!$J:$J,data!$D:$D,$A22,data!$E:$E,B$1)</f>
        <v>0</v>
      </c>
      <c r="C22" s="110">
        <f>SUMIFS(data!$J:$J,data!$D:$D,$A22,data!$E:$E,C$1)</f>
        <v>0</v>
      </c>
      <c r="D22" s="110">
        <f>SUMIFS(data!$J:$J,data!$D:$D,$A22,data!$E:$E,D$1)</f>
        <v>0</v>
      </c>
      <c r="E22" s="110">
        <f>SUMIFS(data!$J:$J,data!$D:$D,$A22,data!$E:$E,E$1)</f>
        <v>0</v>
      </c>
      <c r="F22" s="110">
        <f>SUMIFS(data!$J:$J,data!$D:$D,$A22,data!$E:$E,F$1)</f>
        <v>0</v>
      </c>
      <c r="G22" s="110">
        <f>SUMIFS(data!$J:$J,data!$D:$D,$A22,data!$E:$E,G$1)</f>
        <v>0</v>
      </c>
      <c r="H22" s="110">
        <f>SUMIFS(data!$J:$J,data!$D:$D,$A22,data!$E:$E,H$1)</f>
        <v>0</v>
      </c>
      <c r="I22" s="110">
        <f>SUMIFS(data!$J:$J,data!$D:$D,$A22,data!$E:$E,I$1)</f>
        <v>0</v>
      </c>
      <c r="J22" s="110">
        <f>SUMIFS(data!$J:$J,data!$D:$D,$A22,data!$E:$E,J$1)</f>
        <v>0</v>
      </c>
      <c r="K22" s="110">
        <f>SUMIFS(data!$J:$J,data!$D:$D,$A22,data!$E:$E,K$1)</f>
        <v>0</v>
      </c>
      <c r="L22" s="110">
        <f>SUMIFS(data!$J:$J,data!$D:$D,$A22,data!$E:$E,L$1)</f>
        <v>0</v>
      </c>
      <c r="M22" s="110">
        <f>SUMIFS(data!$J:$J,data!$D:$D,$A22,data!$E:$E,M$1)</f>
        <v>0</v>
      </c>
      <c r="O22" s="20">
        <f t="shared" si="0"/>
        <v>0</v>
      </c>
      <c r="P22" s="20">
        <f t="shared" si="1"/>
        <v>0</v>
      </c>
      <c r="Q22" s="20">
        <f t="shared" si="2"/>
        <v>0</v>
      </c>
      <c r="R22" s="20">
        <f t="shared" si="3"/>
        <v>0</v>
      </c>
      <c r="T22" s="20">
        <f t="shared" si="5"/>
        <v>0</v>
      </c>
      <c r="U22" s="19" t="e">
        <f t="shared" si="4"/>
        <v>#DIV/0!</v>
      </c>
      <c r="V22" s="19" t="e">
        <f t="shared" si="6"/>
        <v>#DIV/0!</v>
      </c>
    </row>
    <row r="23" spans="1:22" x14ac:dyDescent="0.3">
      <c r="A23" s="110" t="s">
        <v>125</v>
      </c>
      <c r="B23" s="110">
        <f>SUMIFS(data!$J:$J,data!$D:$D,$A23,data!$E:$E,B$1)</f>
        <v>0</v>
      </c>
      <c r="C23" s="110">
        <f>SUMIFS(data!$J:$J,data!$D:$D,$A23,data!$E:$E,C$1)</f>
        <v>0</v>
      </c>
      <c r="D23" s="110">
        <f>SUMIFS(data!$J:$J,data!$D:$D,$A23,data!$E:$E,D$1)</f>
        <v>0</v>
      </c>
      <c r="E23" s="110">
        <f>SUMIFS(data!$J:$J,data!$D:$D,$A23,data!$E:$E,E$1)</f>
        <v>0</v>
      </c>
      <c r="F23" s="110">
        <f>SUMIFS(data!$J:$J,data!$D:$D,$A23,data!$E:$E,F$1)</f>
        <v>0</v>
      </c>
      <c r="G23" s="110">
        <f>SUMIFS(data!$J:$J,data!$D:$D,$A23,data!$E:$E,G$1)</f>
        <v>0</v>
      </c>
      <c r="H23" s="110">
        <f>SUMIFS(data!$J:$J,data!$D:$D,$A23,data!$E:$E,H$1)</f>
        <v>0</v>
      </c>
      <c r="I23" s="110">
        <f>SUMIFS(data!$J:$J,data!$D:$D,$A23,data!$E:$E,I$1)</f>
        <v>0</v>
      </c>
      <c r="J23" s="110">
        <f>SUMIFS(data!$J:$J,data!$D:$D,$A23,data!$E:$E,J$1)</f>
        <v>0</v>
      </c>
      <c r="K23" s="110">
        <f>SUMIFS(data!$J:$J,data!$D:$D,$A23,data!$E:$E,K$1)</f>
        <v>0</v>
      </c>
      <c r="L23" s="110">
        <f>SUMIFS(data!$J:$J,data!$D:$D,$A23,data!$E:$E,L$1)</f>
        <v>0</v>
      </c>
      <c r="M23" s="110">
        <f>SUMIFS(data!$J:$J,data!$D:$D,$A23,data!$E:$E,M$1)</f>
        <v>0</v>
      </c>
      <c r="O23" s="20">
        <f t="shared" si="0"/>
        <v>0</v>
      </c>
      <c r="P23" s="20">
        <f t="shared" si="1"/>
        <v>0</v>
      </c>
      <c r="Q23" s="20">
        <f t="shared" si="2"/>
        <v>0</v>
      </c>
      <c r="R23" s="20">
        <f t="shared" si="3"/>
        <v>0</v>
      </c>
      <c r="T23" s="20">
        <f t="shared" si="5"/>
        <v>0</v>
      </c>
      <c r="U23" s="19" t="e">
        <f t="shared" si="4"/>
        <v>#DIV/0!</v>
      </c>
      <c r="V23" s="19" t="e">
        <f t="shared" si="6"/>
        <v>#DIV/0!</v>
      </c>
    </row>
    <row r="24" spans="1:22" x14ac:dyDescent="0.3">
      <c r="A24" s="110" t="s">
        <v>88</v>
      </c>
      <c r="B24" s="110">
        <f>SUMIFS(data!$J:$J,data!$D:$D,$A24,data!$E:$E,B$1)</f>
        <v>108.83</v>
      </c>
      <c r="C24" s="110">
        <f>SUMIFS(data!$J:$J,data!$D:$D,$A24,data!$E:$E,C$1)</f>
        <v>0</v>
      </c>
      <c r="D24" s="110">
        <f>SUMIFS(data!$J:$J,data!$D:$D,$A24,data!$E:$E,D$1)</f>
        <v>0</v>
      </c>
      <c r="E24" s="110">
        <f>SUMIFS(data!$J:$J,data!$D:$D,$A24,data!$E:$E,E$1)</f>
        <v>67.77000000000001</v>
      </c>
      <c r="F24" s="110">
        <f>SUMIFS(data!$J:$J,data!$D:$D,$A24,data!$E:$E,F$1)</f>
        <v>333.71999999999997</v>
      </c>
      <c r="G24" s="110">
        <f>SUMIFS(data!$J:$J,data!$D:$D,$A24,data!$E:$E,G$1)</f>
        <v>209.85999999999999</v>
      </c>
      <c r="H24" s="110">
        <f>SUMIFS(data!$J:$J,data!$D:$D,$A24,data!$E:$E,H$1)</f>
        <v>0</v>
      </c>
      <c r="I24" s="110">
        <f>SUMIFS(data!$J:$J,data!$D:$D,$A24,data!$E:$E,I$1)</f>
        <v>101.8</v>
      </c>
      <c r="J24" s="110">
        <f>SUMIFS(data!$J:$J,data!$D:$D,$A24,data!$E:$E,J$1)</f>
        <v>317.05</v>
      </c>
      <c r="K24" s="110">
        <f>SUMIFS(data!$J:$J,data!$D:$D,$A24,data!$E:$E,K$1)</f>
        <v>217.6</v>
      </c>
      <c r="L24" s="110">
        <f>SUMIFS(data!$J:$J,data!$D:$D,$A24,data!$E:$E,L$1)</f>
        <v>63.4</v>
      </c>
      <c r="M24" s="110">
        <f>SUMIFS(data!$J:$J,data!$D:$D,$A24,data!$E:$E,M$1)</f>
        <v>0</v>
      </c>
      <c r="O24" s="20">
        <f t="shared" si="0"/>
        <v>108.83</v>
      </c>
      <c r="P24" s="20">
        <f t="shared" si="1"/>
        <v>611.35</v>
      </c>
      <c r="Q24" s="20">
        <f t="shared" si="2"/>
        <v>418.85</v>
      </c>
      <c r="R24" s="20">
        <f t="shared" si="3"/>
        <v>281</v>
      </c>
      <c r="T24" s="20">
        <f t="shared" si="5"/>
        <v>1420.0300000000002</v>
      </c>
      <c r="U24" s="19">
        <f t="shared" si="4"/>
        <v>0.12124391738202714</v>
      </c>
      <c r="V24" s="19">
        <f t="shared" si="6"/>
        <v>-9.707541389970635E-2</v>
      </c>
    </row>
    <row r="25" spans="1:22" x14ac:dyDescent="0.3">
      <c r="A25" s="110" t="s">
        <v>75</v>
      </c>
      <c r="B25" s="110">
        <f>SUMIFS(data!$J:$J,data!$D:$D,$A25,data!$E:$E,B$1)</f>
        <v>26.44</v>
      </c>
      <c r="C25" s="110">
        <f>SUMIFS(data!$J:$J,data!$D:$D,$A25,data!$E:$E,C$1)</f>
        <v>45.89</v>
      </c>
      <c r="D25" s="110">
        <f>SUMIFS(data!$J:$J,data!$D:$D,$A25,data!$E:$E,D$1)</f>
        <v>38.79</v>
      </c>
      <c r="E25" s="110">
        <f>SUMIFS(data!$J:$J,data!$D:$D,$A25,data!$E:$E,E$1)</f>
        <v>53.42</v>
      </c>
      <c r="F25" s="110">
        <f>SUMIFS(data!$J:$J,data!$D:$D,$A25,data!$E:$E,F$1)</f>
        <v>612.80999999999995</v>
      </c>
      <c r="G25" s="110">
        <f>SUMIFS(data!$J:$J,data!$D:$D,$A25,data!$E:$E,G$1)</f>
        <v>68.36</v>
      </c>
      <c r="H25" s="110">
        <f>SUMIFS(data!$J:$J,data!$D:$D,$A25,data!$E:$E,H$1)</f>
        <v>223.1</v>
      </c>
      <c r="I25" s="110">
        <f>SUMIFS(data!$J:$J,data!$D:$D,$A25,data!$E:$E,I$1)</f>
        <v>0</v>
      </c>
      <c r="J25" s="110">
        <f>SUMIFS(data!$J:$J,data!$D:$D,$A25,data!$E:$E,J$1)</f>
        <v>261.14999999999998</v>
      </c>
      <c r="K25" s="110">
        <f>SUMIFS(data!$J:$J,data!$D:$D,$A25,data!$E:$E,K$1)</f>
        <v>146.9</v>
      </c>
      <c r="L25" s="110">
        <f>SUMIFS(data!$J:$J,data!$D:$D,$A25,data!$E:$E,L$1)</f>
        <v>2.2000000000000002</v>
      </c>
      <c r="M25" s="110">
        <f>SUMIFS(data!$J:$J,data!$D:$D,$A25,data!$E:$E,M$1)</f>
        <v>1328.5800000000002</v>
      </c>
      <c r="O25" s="20">
        <f t="shared" si="0"/>
        <v>111.12</v>
      </c>
      <c r="P25" s="20">
        <f t="shared" si="1"/>
        <v>734.58999999999992</v>
      </c>
      <c r="Q25" s="20">
        <f t="shared" si="2"/>
        <v>484.25</v>
      </c>
      <c r="R25" s="20">
        <f t="shared" si="3"/>
        <v>1477.68</v>
      </c>
      <c r="T25" s="20">
        <f t="shared" si="5"/>
        <v>2807.6400000000003</v>
      </c>
      <c r="U25" s="19">
        <f t="shared" si="4"/>
        <v>0.48672906782920877</v>
      </c>
      <c r="V25" s="19">
        <f t="shared" si="6"/>
        <v>0.35383097548118703</v>
      </c>
    </row>
    <row r="26" spans="1:22" x14ac:dyDescent="0.3">
      <c r="A26" s="110" t="s">
        <v>70</v>
      </c>
      <c r="B26" s="110">
        <f>SUMIFS(data!$J:$J,data!$D:$D,$A26,data!$E:$E,B$1)</f>
        <v>162.80000000000001</v>
      </c>
      <c r="C26" s="110">
        <f>SUMIFS(data!$J:$J,data!$D:$D,$A26,data!$E:$E,C$1)</f>
        <v>27.99</v>
      </c>
      <c r="D26" s="110">
        <f>SUMIFS(data!$J:$J,data!$D:$D,$A26,data!$E:$E,D$1)</f>
        <v>0</v>
      </c>
      <c r="E26" s="110">
        <f>SUMIFS(data!$J:$J,data!$D:$D,$A26,data!$E:$E,E$1)</f>
        <v>68.009999999999991</v>
      </c>
      <c r="F26" s="110">
        <f>SUMIFS(data!$J:$J,data!$D:$D,$A26,data!$E:$E,F$1)</f>
        <v>0</v>
      </c>
      <c r="G26" s="110">
        <f>SUMIFS(data!$J:$J,data!$D:$D,$A26,data!$E:$E,G$1)</f>
        <v>45.95</v>
      </c>
      <c r="H26" s="110">
        <f>SUMIFS(data!$J:$J,data!$D:$D,$A26,data!$E:$E,H$1)</f>
        <v>75.97</v>
      </c>
      <c r="I26" s="110">
        <f>SUMIFS(data!$J:$J,data!$D:$D,$A26,data!$E:$E,I$1)</f>
        <v>0</v>
      </c>
      <c r="J26" s="110">
        <f>SUMIFS(data!$J:$J,data!$D:$D,$A26,data!$E:$E,J$1)</f>
        <v>108.86</v>
      </c>
      <c r="K26" s="110">
        <f>SUMIFS(data!$J:$J,data!$D:$D,$A26,data!$E:$E,K$1)</f>
        <v>486.91</v>
      </c>
      <c r="L26" s="110">
        <f>SUMIFS(data!$J:$J,data!$D:$D,$A26,data!$E:$E,L$1)</f>
        <v>1061.2</v>
      </c>
      <c r="M26" s="110">
        <f>SUMIFS(data!$J:$J,data!$D:$D,$A26,data!$E:$E,M$1)</f>
        <v>26.59</v>
      </c>
      <c r="O26" s="20">
        <f t="shared" si="0"/>
        <v>190.79000000000002</v>
      </c>
      <c r="P26" s="20">
        <f t="shared" si="1"/>
        <v>113.96</v>
      </c>
      <c r="Q26" s="20">
        <f t="shared" si="2"/>
        <v>184.82999999999998</v>
      </c>
      <c r="R26" s="20">
        <f t="shared" si="3"/>
        <v>1574.7</v>
      </c>
      <c r="T26" s="20">
        <f t="shared" si="5"/>
        <v>2064.2800000000002</v>
      </c>
      <c r="U26" s="19">
        <f t="shared" si="4"/>
        <v>0.67040808417462749</v>
      </c>
      <c r="V26" s="19">
        <f t="shared" si="6"/>
        <v>0.67329528939872496</v>
      </c>
    </row>
    <row r="27" spans="1:22" x14ac:dyDescent="0.3">
      <c r="A27" s="110" t="s">
        <v>126</v>
      </c>
      <c r="B27" s="110">
        <f>SUMIFS(data!$J:$J,data!$D:$D,$A27,data!$E:$E,B$1)</f>
        <v>9.3000000000000007</v>
      </c>
      <c r="C27" s="110">
        <f>SUMIFS(data!$J:$J,data!$D:$D,$A27,data!$E:$E,C$1)</f>
        <v>0</v>
      </c>
      <c r="D27" s="110">
        <f>SUMIFS(data!$J:$J,data!$D:$D,$A27,data!$E:$E,D$1)</f>
        <v>0</v>
      </c>
      <c r="E27" s="110">
        <f>SUMIFS(data!$J:$J,data!$D:$D,$A27,data!$E:$E,E$1)</f>
        <v>0</v>
      </c>
      <c r="F27" s="110">
        <f>SUMIFS(data!$J:$J,data!$D:$D,$A27,data!$E:$E,F$1)</f>
        <v>0</v>
      </c>
      <c r="G27" s="110">
        <f>SUMIFS(data!$J:$J,data!$D:$D,$A27,data!$E:$E,G$1)</f>
        <v>0</v>
      </c>
      <c r="H27" s="110">
        <f>SUMIFS(data!$J:$J,data!$D:$D,$A27,data!$E:$E,H$1)</f>
        <v>17.690000000000001</v>
      </c>
      <c r="I27" s="110">
        <f>SUMIFS(data!$J:$J,data!$D:$D,$A27,data!$E:$E,I$1)</f>
        <v>0</v>
      </c>
      <c r="J27" s="110">
        <f>SUMIFS(data!$J:$J,data!$D:$D,$A27,data!$E:$E,J$1)</f>
        <v>0</v>
      </c>
      <c r="K27" s="110">
        <f>SUMIFS(data!$J:$J,data!$D:$D,$A27,data!$E:$E,K$1)</f>
        <v>0</v>
      </c>
      <c r="L27" s="110">
        <f>SUMIFS(data!$J:$J,data!$D:$D,$A27,data!$E:$E,L$1)</f>
        <v>0</v>
      </c>
      <c r="M27" s="110">
        <f>SUMIFS(data!$J:$J,data!$D:$D,$A27,data!$E:$E,M$1)</f>
        <v>0</v>
      </c>
      <c r="O27" s="20">
        <f t="shared" si="0"/>
        <v>9.3000000000000007</v>
      </c>
      <c r="P27" s="20">
        <f t="shared" si="1"/>
        <v>0</v>
      </c>
      <c r="Q27" s="20">
        <f t="shared" si="2"/>
        <v>17.690000000000001</v>
      </c>
      <c r="R27" s="20">
        <f t="shared" si="3"/>
        <v>0</v>
      </c>
      <c r="T27" s="20">
        <f t="shared" si="5"/>
        <v>26.990000000000002</v>
      </c>
      <c r="U27" s="19">
        <f t="shared" si="4"/>
        <v>-0.34457206372730642</v>
      </c>
      <c r="V27" s="19">
        <f t="shared" si="6"/>
        <v>-0.65542793627269358</v>
      </c>
    </row>
    <row r="28" spans="1:22" x14ac:dyDescent="0.3">
      <c r="A28" s="110" t="s">
        <v>113</v>
      </c>
      <c r="B28" s="110">
        <f>SUMIFS(data!$J:$J,data!$D:$D,$A28,data!$E:$E,B$1)</f>
        <v>0</v>
      </c>
      <c r="C28" s="110">
        <f>SUMIFS(data!$J:$J,data!$D:$D,$A28,data!$E:$E,C$1)</f>
        <v>0</v>
      </c>
      <c r="D28" s="110">
        <f>SUMIFS(data!$J:$J,data!$D:$D,$A28,data!$E:$E,D$1)</f>
        <v>0</v>
      </c>
      <c r="E28" s="110">
        <f>SUMIFS(data!$J:$J,data!$D:$D,$A28,data!$E:$E,E$1)</f>
        <v>0</v>
      </c>
      <c r="F28" s="110">
        <f>SUMIFS(data!$J:$J,data!$D:$D,$A28,data!$E:$E,F$1)</f>
        <v>0</v>
      </c>
      <c r="G28" s="110">
        <f>SUMIFS(data!$J:$J,data!$D:$D,$A28,data!$E:$E,G$1)</f>
        <v>0</v>
      </c>
      <c r="H28" s="110">
        <f>SUMIFS(data!$J:$J,data!$D:$D,$A28,data!$E:$E,H$1)</f>
        <v>0</v>
      </c>
      <c r="I28" s="110">
        <f>SUMIFS(data!$J:$J,data!$D:$D,$A28,data!$E:$E,I$1)</f>
        <v>0</v>
      </c>
      <c r="J28" s="110">
        <f>SUMIFS(data!$J:$J,data!$D:$D,$A28,data!$E:$E,J$1)</f>
        <v>8.86</v>
      </c>
      <c r="K28" s="110">
        <f>SUMIFS(data!$J:$J,data!$D:$D,$A28,data!$E:$E,K$1)</f>
        <v>982.63</v>
      </c>
      <c r="L28" s="110">
        <f>SUMIFS(data!$J:$J,data!$D:$D,$A28,data!$E:$E,L$1)</f>
        <v>0</v>
      </c>
      <c r="M28" s="110">
        <f>SUMIFS(data!$J:$J,data!$D:$D,$A28,data!$E:$E,M$1)</f>
        <v>530.86</v>
      </c>
      <c r="O28" s="20">
        <f t="shared" si="0"/>
        <v>0</v>
      </c>
      <c r="P28" s="20">
        <f t="shared" si="1"/>
        <v>0</v>
      </c>
      <c r="Q28" s="20">
        <f t="shared" si="2"/>
        <v>8.86</v>
      </c>
      <c r="R28" s="20">
        <f t="shared" si="3"/>
        <v>1513.49</v>
      </c>
      <c r="T28" s="20">
        <f t="shared" si="5"/>
        <v>1522.35</v>
      </c>
      <c r="U28" s="19">
        <f t="shared" si="4"/>
        <v>0.99418005057969594</v>
      </c>
      <c r="V28" s="19">
        <f t="shared" si="6"/>
        <v>0.98836010115939188</v>
      </c>
    </row>
    <row r="29" spans="1:22" x14ac:dyDescent="0.3">
      <c r="A29" s="110" t="s">
        <v>65</v>
      </c>
      <c r="B29" s="110">
        <f>SUMIFS(data!$J:$J,data!$D:$D,$A29,data!$E:$E,B$1)</f>
        <v>171.48</v>
      </c>
      <c r="C29" s="110">
        <f>SUMIFS(data!$J:$J,data!$D:$D,$A29,data!$E:$E,C$1)</f>
        <v>139.66</v>
      </c>
      <c r="D29" s="110">
        <f>SUMIFS(data!$J:$J,data!$D:$D,$A29,data!$E:$E,D$1)</f>
        <v>0</v>
      </c>
      <c r="E29" s="110">
        <f>SUMIFS(data!$J:$J,data!$D:$D,$A29,data!$E:$E,E$1)</f>
        <v>104.79</v>
      </c>
      <c r="F29" s="110">
        <f>SUMIFS(data!$J:$J,data!$D:$D,$A29,data!$E:$E,F$1)</f>
        <v>200.64000000000001</v>
      </c>
      <c r="G29" s="110">
        <f>SUMIFS(data!$J:$J,data!$D:$D,$A29,data!$E:$E,G$1)</f>
        <v>774.37</v>
      </c>
      <c r="H29" s="110">
        <f>SUMIFS(data!$J:$J,data!$D:$D,$A29,data!$E:$E,H$1)</f>
        <v>64.8</v>
      </c>
      <c r="I29" s="110">
        <f>SUMIFS(data!$J:$J,data!$D:$D,$A29,data!$E:$E,I$1)</f>
        <v>221.75</v>
      </c>
      <c r="J29" s="110">
        <f>SUMIFS(data!$J:$J,data!$D:$D,$A29,data!$E:$E,J$1)</f>
        <v>32.479999999999997</v>
      </c>
      <c r="K29" s="110">
        <f>SUMIFS(data!$J:$J,data!$D:$D,$A29,data!$E:$E,K$1)</f>
        <v>520.56999999999994</v>
      </c>
      <c r="L29" s="110">
        <f>SUMIFS(data!$J:$J,data!$D:$D,$A29,data!$E:$E,L$1)</f>
        <v>121.49000000000001</v>
      </c>
      <c r="M29" s="110">
        <f>SUMIFS(data!$J:$J,data!$D:$D,$A29,data!$E:$E,M$1)</f>
        <v>879.12</v>
      </c>
      <c r="O29" s="20">
        <f t="shared" si="0"/>
        <v>311.14</v>
      </c>
      <c r="P29" s="20">
        <f t="shared" si="1"/>
        <v>1079.8</v>
      </c>
      <c r="Q29" s="20">
        <f t="shared" si="2"/>
        <v>319.03000000000003</v>
      </c>
      <c r="R29" s="20">
        <f t="shared" si="3"/>
        <v>1521.1799999999998</v>
      </c>
      <c r="T29" s="20">
        <f t="shared" si="5"/>
        <v>3231.1499999999996</v>
      </c>
      <c r="U29" s="19">
        <f t="shared" si="4"/>
        <v>0.37449205391269363</v>
      </c>
      <c r="V29" s="19">
        <f t="shared" si="6"/>
        <v>0.37205019884561225</v>
      </c>
    </row>
    <row r="30" spans="1:22" x14ac:dyDescent="0.3">
      <c r="A30" s="110" t="s">
        <v>104</v>
      </c>
      <c r="B30" s="110">
        <f>SUMIFS(data!$J:$J,data!$D:$D,$A30,data!$E:$E,B$1)</f>
        <v>198.01</v>
      </c>
      <c r="C30" s="110">
        <f>SUMIFS(data!$J:$J,data!$D:$D,$A30,data!$E:$E,C$1)</f>
        <v>34.849999999999994</v>
      </c>
      <c r="D30" s="110">
        <f>SUMIFS(data!$J:$J,data!$D:$D,$A30,data!$E:$E,D$1)</f>
        <v>134.18</v>
      </c>
      <c r="E30" s="110">
        <f>SUMIFS(data!$J:$J,data!$D:$D,$A30,data!$E:$E,E$1)</f>
        <v>642.28</v>
      </c>
      <c r="F30" s="110">
        <f>SUMIFS(data!$J:$J,data!$D:$D,$A30,data!$E:$E,F$1)</f>
        <v>42.480000000000004</v>
      </c>
      <c r="G30" s="110">
        <f>SUMIFS(data!$J:$J,data!$D:$D,$A30,data!$E:$E,G$1)</f>
        <v>389.96</v>
      </c>
      <c r="H30" s="110">
        <f>SUMIFS(data!$J:$J,data!$D:$D,$A30,data!$E:$E,H$1)</f>
        <v>6.34</v>
      </c>
      <c r="I30" s="110">
        <f>SUMIFS(data!$J:$J,data!$D:$D,$A30,data!$E:$E,I$1)</f>
        <v>187</v>
      </c>
      <c r="J30" s="110">
        <f>SUMIFS(data!$J:$J,data!$D:$D,$A30,data!$E:$E,J$1)</f>
        <v>24.310000000000002</v>
      </c>
      <c r="K30" s="110">
        <f>SUMIFS(data!$J:$J,data!$D:$D,$A30,data!$E:$E,K$1)</f>
        <v>312.14</v>
      </c>
      <c r="L30" s="110">
        <f>SUMIFS(data!$J:$J,data!$D:$D,$A30,data!$E:$E,L$1)</f>
        <v>37.75</v>
      </c>
      <c r="M30" s="110">
        <f>SUMIFS(data!$J:$J,data!$D:$D,$A30,data!$E:$E,M$1)</f>
        <v>2.62</v>
      </c>
      <c r="O30" s="20">
        <f t="shared" si="0"/>
        <v>367.03999999999996</v>
      </c>
      <c r="P30" s="20">
        <f t="shared" si="1"/>
        <v>1074.72</v>
      </c>
      <c r="Q30" s="20">
        <f t="shared" si="2"/>
        <v>217.65</v>
      </c>
      <c r="R30" s="20">
        <f t="shared" si="3"/>
        <v>352.51</v>
      </c>
      <c r="T30" s="20">
        <f t="shared" si="5"/>
        <v>2011.92</v>
      </c>
      <c r="U30" s="19">
        <f t="shared" si="4"/>
        <v>-7.22195713547257E-3</v>
      </c>
      <c r="V30" s="19">
        <f t="shared" si="6"/>
        <v>6.7030498230545937E-2</v>
      </c>
    </row>
    <row r="31" spans="1:22" x14ac:dyDescent="0.3">
      <c r="A31" s="110" t="s">
        <v>91</v>
      </c>
      <c r="B31" s="110">
        <f>SUMIFS(data!$J:$J,data!$D:$D,$A31,data!$E:$E,B$1)</f>
        <v>132.9</v>
      </c>
      <c r="C31" s="110">
        <f>SUMIFS(data!$J:$J,data!$D:$D,$A31,data!$E:$E,C$1)</f>
        <v>0</v>
      </c>
      <c r="D31" s="110">
        <f>SUMIFS(data!$J:$J,data!$D:$D,$A31,data!$E:$E,D$1)</f>
        <v>0</v>
      </c>
      <c r="E31" s="110">
        <f>SUMIFS(data!$J:$J,data!$D:$D,$A31,data!$E:$E,E$1)</f>
        <v>7.03</v>
      </c>
      <c r="F31" s="110">
        <f>SUMIFS(data!$J:$J,data!$D:$D,$A31,data!$E:$E,F$1)</f>
        <v>45.82</v>
      </c>
      <c r="G31" s="110">
        <f>SUMIFS(data!$J:$J,data!$D:$D,$A31,data!$E:$E,G$1)</f>
        <v>55.45</v>
      </c>
      <c r="H31" s="110">
        <f>SUMIFS(data!$J:$J,data!$D:$D,$A31,data!$E:$E,H$1)</f>
        <v>8.86</v>
      </c>
      <c r="I31" s="110">
        <f>SUMIFS(data!$J:$J,data!$D:$D,$A31,data!$E:$E,I$1)</f>
        <v>371.85999999999996</v>
      </c>
      <c r="J31" s="110">
        <f>SUMIFS(data!$J:$J,data!$D:$D,$A31,data!$E:$E,J$1)</f>
        <v>59.8</v>
      </c>
      <c r="K31" s="110">
        <f>SUMIFS(data!$J:$J,data!$D:$D,$A31,data!$E:$E,K$1)</f>
        <v>164.39000000000001</v>
      </c>
      <c r="L31" s="110">
        <f>SUMIFS(data!$J:$J,data!$D:$D,$A31,data!$E:$E,L$1)</f>
        <v>635.94999999999993</v>
      </c>
      <c r="M31" s="110">
        <f>SUMIFS(data!$J:$J,data!$D:$D,$A31,data!$E:$E,M$1)</f>
        <v>609.66999999999996</v>
      </c>
      <c r="O31" s="20">
        <f t="shared" si="0"/>
        <v>132.9</v>
      </c>
      <c r="P31" s="20">
        <f t="shared" si="1"/>
        <v>108.30000000000001</v>
      </c>
      <c r="Q31" s="20">
        <f t="shared" si="2"/>
        <v>440.52</v>
      </c>
      <c r="R31" s="20">
        <f t="shared" si="3"/>
        <v>1410.0099999999998</v>
      </c>
      <c r="T31" s="20">
        <f t="shared" si="5"/>
        <v>2091.7299999999996</v>
      </c>
      <c r="U31" s="19">
        <f t="shared" si="4"/>
        <v>0.61055203109387923</v>
      </c>
      <c r="V31" s="19">
        <f t="shared" si="6"/>
        <v>0.46348716134491547</v>
      </c>
    </row>
    <row r="32" spans="1:22" x14ac:dyDescent="0.3">
      <c r="A32" s="110" t="s">
        <v>14</v>
      </c>
      <c r="B32" s="110">
        <f>SUMIFS(data!$J:$J,data!$D:$D,$A32,data!$E:$E,B$1)</f>
        <v>72.27</v>
      </c>
      <c r="C32" s="110">
        <f>SUMIFS(data!$J:$J,data!$D:$D,$A32,data!$E:$E,C$1)</f>
        <v>37.28</v>
      </c>
      <c r="D32" s="110">
        <f>SUMIFS(data!$J:$J,data!$D:$D,$A32,data!$E:$E,D$1)</f>
        <v>84.660000000000011</v>
      </c>
      <c r="E32" s="110">
        <f>SUMIFS(data!$J:$J,data!$D:$D,$A32,data!$E:$E,E$1)</f>
        <v>451.08000000000004</v>
      </c>
      <c r="F32" s="110">
        <f>SUMIFS(data!$J:$J,data!$D:$D,$A32,data!$E:$E,F$1)</f>
        <v>60.29</v>
      </c>
      <c r="G32" s="110">
        <f>SUMIFS(data!$J:$J,data!$D:$D,$A32,data!$E:$E,G$1)</f>
        <v>125.19</v>
      </c>
      <c r="H32" s="110">
        <f>SUMIFS(data!$J:$J,data!$D:$D,$A32,data!$E:$E,H$1)</f>
        <v>68.88000000000001</v>
      </c>
      <c r="I32" s="110">
        <f>SUMIFS(data!$J:$J,data!$D:$D,$A32,data!$E:$E,I$1)</f>
        <v>174.17000000000002</v>
      </c>
      <c r="J32" s="110">
        <f>SUMIFS(data!$J:$J,data!$D:$D,$A32,data!$E:$E,J$1)</f>
        <v>610.80999999999995</v>
      </c>
      <c r="K32" s="110">
        <f>SUMIFS(data!$J:$J,data!$D:$D,$A32,data!$E:$E,K$1)</f>
        <v>163.11000000000001</v>
      </c>
      <c r="L32" s="110">
        <f>SUMIFS(data!$J:$J,data!$D:$D,$A32,data!$E:$E,L$1)</f>
        <v>6.69</v>
      </c>
      <c r="M32" s="110">
        <f>SUMIFS(data!$J:$J,data!$D:$D,$A32,data!$E:$E,M$1)</f>
        <v>274.82</v>
      </c>
      <c r="O32" s="20">
        <f t="shared" si="0"/>
        <v>194.21</v>
      </c>
      <c r="P32" s="20">
        <f t="shared" si="1"/>
        <v>636.56000000000006</v>
      </c>
      <c r="Q32" s="20">
        <f t="shared" si="2"/>
        <v>853.8599999999999</v>
      </c>
      <c r="R32" s="20">
        <f t="shared" si="3"/>
        <v>444.62</v>
      </c>
      <c r="T32" s="20">
        <f t="shared" si="5"/>
        <v>2129.25</v>
      </c>
      <c r="U32" s="19">
        <f t="shared" si="4"/>
        <v>0.11760479041916168</v>
      </c>
      <c r="V32" s="19">
        <f t="shared" si="6"/>
        <v>-0.19219913114946571</v>
      </c>
    </row>
    <row r="33" spans="1:22" x14ac:dyDescent="0.3">
      <c r="A33" s="110" t="s">
        <v>114</v>
      </c>
      <c r="B33" s="110">
        <f>SUMIFS(data!$J:$J,data!$D:$D,$A33,data!$E:$E,B$1)</f>
        <v>0</v>
      </c>
      <c r="C33" s="110">
        <f>SUMIFS(data!$J:$J,data!$D:$D,$A33,data!$E:$E,C$1)</f>
        <v>0</v>
      </c>
      <c r="D33" s="110">
        <f>SUMIFS(data!$J:$J,data!$D:$D,$A33,data!$E:$E,D$1)</f>
        <v>0</v>
      </c>
      <c r="E33" s="110">
        <f>SUMIFS(data!$J:$J,data!$D:$D,$A33,data!$E:$E,E$1)</f>
        <v>0</v>
      </c>
      <c r="F33" s="110">
        <f>SUMIFS(data!$J:$J,data!$D:$D,$A33,data!$E:$E,F$1)</f>
        <v>0</v>
      </c>
      <c r="G33" s="110">
        <f>SUMIFS(data!$J:$J,data!$D:$D,$A33,data!$E:$E,G$1)</f>
        <v>0</v>
      </c>
      <c r="H33" s="110">
        <f>SUMIFS(data!$J:$J,data!$D:$D,$A33,data!$E:$E,H$1)</f>
        <v>0</v>
      </c>
      <c r="I33" s="110">
        <f>SUMIFS(data!$J:$J,data!$D:$D,$A33,data!$E:$E,I$1)</f>
        <v>0</v>
      </c>
      <c r="J33" s="110">
        <f>SUMIFS(data!$J:$J,data!$D:$D,$A33,data!$E:$E,J$1)</f>
        <v>0</v>
      </c>
      <c r="K33" s="110">
        <f>SUMIFS(data!$J:$J,data!$D:$D,$A33,data!$E:$E,K$1)</f>
        <v>118.92</v>
      </c>
      <c r="L33" s="110">
        <f>SUMIFS(data!$J:$J,data!$D:$D,$A33,data!$E:$E,L$1)</f>
        <v>41.75</v>
      </c>
      <c r="M33" s="110">
        <f>SUMIFS(data!$J:$J,data!$D:$D,$A33,data!$E:$E,M$1)</f>
        <v>644.45000000000005</v>
      </c>
      <c r="O33" s="20">
        <f t="shared" si="0"/>
        <v>0</v>
      </c>
      <c r="P33" s="20">
        <f t="shared" si="1"/>
        <v>0</v>
      </c>
      <c r="Q33" s="20">
        <f t="shared" si="2"/>
        <v>0</v>
      </c>
      <c r="R33" s="20">
        <f t="shared" si="3"/>
        <v>805.12000000000012</v>
      </c>
      <c r="T33" s="20">
        <f t="shared" si="5"/>
        <v>805.12000000000012</v>
      </c>
      <c r="U33" s="19">
        <f t="shared" si="4"/>
        <v>1</v>
      </c>
      <c r="V33" s="19">
        <f t="shared" si="6"/>
        <v>1</v>
      </c>
    </row>
    <row r="34" spans="1:22" x14ac:dyDescent="0.3">
      <c r="A34" s="110" t="s">
        <v>121</v>
      </c>
      <c r="B34" s="110">
        <f>SUMIFS(data!$J:$J,data!$D:$D,$A34,data!$E:$E,B$1)</f>
        <v>0</v>
      </c>
      <c r="C34" s="110">
        <f>SUMIFS(data!$J:$J,data!$D:$D,$A34,data!$E:$E,C$1)</f>
        <v>0</v>
      </c>
      <c r="D34" s="110">
        <f>SUMIFS(data!$J:$J,data!$D:$D,$A34,data!$E:$E,D$1)</f>
        <v>0</v>
      </c>
      <c r="E34" s="110">
        <f>SUMIFS(data!$J:$J,data!$D:$D,$A34,data!$E:$E,E$1)</f>
        <v>0</v>
      </c>
      <c r="F34" s="110">
        <f>SUMIFS(data!$J:$J,data!$D:$D,$A34,data!$E:$E,F$1)</f>
        <v>0</v>
      </c>
      <c r="G34" s="110">
        <f>SUMIFS(data!$J:$J,data!$D:$D,$A34,data!$E:$E,G$1)</f>
        <v>0</v>
      </c>
      <c r="H34" s="110">
        <f>SUMIFS(data!$J:$J,data!$D:$D,$A34,data!$E:$E,H$1)</f>
        <v>139.02000000000001</v>
      </c>
      <c r="I34" s="110">
        <f>SUMIFS(data!$J:$J,data!$D:$D,$A34,data!$E:$E,I$1)</f>
        <v>0</v>
      </c>
      <c r="J34" s="110">
        <f>SUMIFS(data!$J:$J,data!$D:$D,$A34,data!$E:$E,J$1)</f>
        <v>0</v>
      </c>
      <c r="K34" s="110">
        <f>SUMIFS(data!$J:$J,data!$D:$D,$A34,data!$E:$E,K$1)</f>
        <v>0</v>
      </c>
      <c r="L34" s="110">
        <f>SUMIFS(data!$J:$J,data!$D:$D,$A34,data!$E:$E,L$1)</f>
        <v>0</v>
      </c>
      <c r="M34" s="110">
        <f>SUMIFS(data!$J:$J,data!$D:$D,$A34,data!$E:$E,M$1)</f>
        <v>25.14</v>
      </c>
      <c r="O34" s="20">
        <f t="shared" si="0"/>
        <v>0</v>
      </c>
      <c r="P34" s="20">
        <f t="shared" si="1"/>
        <v>0</v>
      </c>
      <c r="Q34" s="20">
        <f t="shared" si="2"/>
        <v>139.02000000000001</v>
      </c>
      <c r="R34" s="20">
        <f t="shared" si="3"/>
        <v>25.14</v>
      </c>
      <c r="T34" s="20">
        <f t="shared" si="5"/>
        <v>164.16000000000003</v>
      </c>
      <c r="U34" s="19">
        <f t="shared" si="4"/>
        <v>0.15314327485380114</v>
      </c>
      <c r="V34" s="19">
        <f t="shared" si="6"/>
        <v>-0.69371345029239762</v>
      </c>
    </row>
    <row r="35" spans="1:22" x14ac:dyDescent="0.3">
      <c r="A35" s="110" t="s">
        <v>29</v>
      </c>
      <c r="B35" s="110">
        <f>SUMIFS(data!$J:$J,data!$D:$D,$A35,data!$E:$E,B$1)</f>
        <v>779.56</v>
      </c>
      <c r="C35" s="110">
        <f>SUMIFS(data!$J:$J,data!$D:$D,$A35,data!$E:$E,C$1)</f>
        <v>287.2</v>
      </c>
      <c r="D35" s="110">
        <f>SUMIFS(data!$J:$J,data!$D:$D,$A35,data!$E:$E,D$1)</f>
        <v>138.34</v>
      </c>
      <c r="E35" s="110">
        <f>SUMIFS(data!$J:$J,data!$D:$D,$A35,data!$E:$E,E$1)</f>
        <v>88.859999999999985</v>
      </c>
      <c r="F35" s="110">
        <f>SUMIFS(data!$J:$J,data!$D:$D,$A35,data!$E:$E,F$1)</f>
        <v>115.69999999999999</v>
      </c>
      <c r="G35" s="110">
        <f>SUMIFS(data!$J:$J,data!$D:$D,$A35,data!$E:$E,G$1)</f>
        <v>438.02</v>
      </c>
      <c r="H35" s="110">
        <f>SUMIFS(data!$J:$J,data!$D:$D,$A35,data!$E:$E,H$1)</f>
        <v>292.23999999999995</v>
      </c>
      <c r="I35" s="110">
        <f>SUMIFS(data!$J:$J,data!$D:$D,$A35,data!$E:$E,I$1)</f>
        <v>49.51</v>
      </c>
      <c r="J35" s="110">
        <f>SUMIFS(data!$J:$J,data!$D:$D,$A35,data!$E:$E,J$1)</f>
        <v>901.78</v>
      </c>
      <c r="K35" s="110">
        <f>SUMIFS(data!$J:$J,data!$D:$D,$A35,data!$E:$E,K$1)</f>
        <v>837.52</v>
      </c>
      <c r="L35" s="110">
        <f>SUMIFS(data!$J:$J,data!$D:$D,$A35,data!$E:$E,L$1)</f>
        <v>374.42</v>
      </c>
      <c r="M35" s="110">
        <f>SUMIFS(data!$J:$J,data!$D:$D,$A35,data!$E:$E,M$1)</f>
        <v>626.74</v>
      </c>
      <c r="O35" s="20">
        <f t="shared" si="0"/>
        <v>1205.0999999999999</v>
      </c>
      <c r="P35" s="20">
        <f t="shared" si="1"/>
        <v>642.57999999999993</v>
      </c>
      <c r="Q35" s="20">
        <f t="shared" si="2"/>
        <v>1243.53</v>
      </c>
      <c r="R35" s="20">
        <f t="shared" si="3"/>
        <v>1838.68</v>
      </c>
      <c r="T35" s="20">
        <f t="shared" si="5"/>
        <v>4929.8900000000003</v>
      </c>
      <c r="U35" s="19">
        <f t="shared" si="4"/>
        <v>0.12851808052512331</v>
      </c>
      <c r="V35" s="19">
        <f t="shared" si="6"/>
        <v>0.12072277474750959</v>
      </c>
    </row>
    <row r="36" spans="1:22" x14ac:dyDescent="0.3">
      <c r="A36" s="110" t="s">
        <v>92</v>
      </c>
      <c r="B36" s="110">
        <f>SUMIFS(data!$J:$J,data!$D:$D,$A36,data!$E:$E,B$1)</f>
        <v>45.27</v>
      </c>
      <c r="C36" s="110">
        <f>SUMIFS(data!$J:$J,data!$D:$D,$A36,data!$E:$E,C$1)</f>
        <v>3.31</v>
      </c>
      <c r="D36" s="110">
        <f>SUMIFS(data!$J:$J,data!$D:$D,$A36,data!$E:$E,D$1)</f>
        <v>18.59</v>
      </c>
      <c r="E36" s="110">
        <f>SUMIFS(data!$J:$J,data!$D:$D,$A36,data!$E:$E,E$1)</f>
        <v>60.01</v>
      </c>
      <c r="F36" s="110">
        <f>SUMIFS(data!$J:$J,data!$D:$D,$A36,data!$E:$E,F$1)</f>
        <v>31.26</v>
      </c>
      <c r="G36" s="110">
        <f>SUMIFS(data!$J:$J,data!$D:$D,$A36,data!$E:$E,G$1)</f>
        <v>0</v>
      </c>
      <c r="H36" s="110">
        <f>SUMIFS(data!$J:$J,data!$D:$D,$A36,data!$E:$E,H$1)</f>
        <v>150.22</v>
      </c>
      <c r="I36" s="110">
        <f>SUMIFS(data!$J:$J,data!$D:$D,$A36,data!$E:$E,I$1)</f>
        <v>0</v>
      </c>
      <c r="J36" s="110">
        <f>SUMIFS(data!$J:$J,data!$D:$D,$A36,data!$E:$E,J$1)</f>
        <v>156.21</v>
      </c>
      <c r="K36" s="110">
        <f>SUMIFS(data!$J:$J,data!$D:$D,$A36,data!$E:$E,K$1)</f>
        <v>2020.65</v>
      </c>
      <c r="L36" s="110">
        <f>SUMIFS(data!$J:$J,data!$D:$D,$A36,data!$E:$E,L$1)</f>
        <v>499.01</v>
      </c>
      <c r="M36" s="110">
        <f>SUMIFS(data!$J:$J,data!$D:$D,$A36,data!$E:$E,M$1)</f>
        <v>0</v>
      </c>
      <c r="O36" s="20">
        <f t="shared" si="0"/>
        <v>67.17</v>
      </c>
      <c r="P36" s="20">
        <f t="shared" si="1"/>
        <v>91.27</v>
      </c>
      <c r="Q36" s="20">
        <f t="shared" si="2"/>
        <v>306.43</v>
      </c>
      <c r="R36" s="20">
        <f t="shared" si="3"/>
        <v>2519.66</v>
      </c>
      <c r="T36" s="20">
        <f t="shared" si="5"/>
        <v>2984.5299999999997</v>
      </c>
      <c r="U36" s="19">
        <f t="shared" si="4"/>
        <v>0.82173407538205345</v>
      </c>
      <c r="V36" s="19">
        <f t="shared" si="6"/>
        <v>0.74156734896281828</v>
      </c>
    </row>
    <row r="37" spans="1:22" x14ac:dyDescent="0.3">
      <c r="A37" s="110" t="s">
        <v>78</v>
      </c>
      <c r="B37" s="110">
        <f>SUMIFS(data!$J:$J,data!$D:$D,$A37,data!$E:$E,B$1)</f>
        <v>292.08999999999997</v>
      </c>
      <c r="C37" s="110">
        <f>SUMIFS(data!$J:$J,data!$D:$D,$A37,data!$E:$E,C$1)</f>
        <v>11.23</v>
      </c>
      <c r="D37" s="110">
        <f>SUMIFS(data!$J:$J,data!$D:$D,$A37,data!$E:$E,D$1)</f>
        <v>0</v>
      </c>
      <c r="E37" s="110">
        <f>SUMIFS(data!$J:$J,data!$D:$D,$A37,data!$E:$E,E$1)</f>
        <v>10.119999999999999</v>
      </c>
      <c r="F37" s="110">
        <f>SUMIFS(data!$J:$J,data!$D:$D,$A37,data!$E:$E,F$1)</f>
        <v>84.11</v>
      </c>
      <c r="G37" s="110">
        <f>SUMIFS(data!$J:$J,data!$D:$D,$A37,data!$E:$E,G$1)</f>
        <v>158.1</v>
      </c>
      <c r="H37" s="110">
        <f>SUMIFS(data!$J:$J,data!$D:$D,$A37,data!$E:$E,H$1)</f>
        <v>54.29</v>
      </c>
      <c r="I37" s="110">
        <f>SUMIFS(data!$J:$J,data!$D:$D,$A37,data!$E:$E,I$1)</f>
        <v>46.99</v>
      </c>
      <c r="J37" s="110">
        <f>SUMIFS(data!$J:$J,data!$D:$D,$A37,data!$E:$E,J$1)</f>
        <v>60.32</v>
      </c>
      <c r="K37" s="110">
        <f>SUMIFS(data!$J:$J,data!$D:$D,$A37,data!$E:$E,K$1)</f>
        <v>2.82</v>
      </c>
      <c r="L37" s="110">
        <f>SUMIFS(data!$J:$J,data!$D:$D,$A37,data!$E:$E,L$1)</f>
        <v>266.45999999999998</v>
      </c>
      <c r="M37" s="110">
        <f>SUMIFS(data!$J:$J,data!$D:$D,$A37,data!$E:$E,M$1)</f>
        <v>0</v>
      </c>
      <c r="O37" s="20">
        <f t="shared" si="0"/>
        <v>303.32</v>
      </c>
      <c r="P37" s="20">
        <f t="shared" si="1"/>
        <v>252.32999999999998</v>
      </c>
      <c r="Q37" s="20">
        <f t="shared" si="2"/>
        <v>161.6</v>
      </c>
      <c r="R37" s="20">
        <f t="shared" si="3"/>
        <v>269.27999999999997</v>
      </c>
      <c r="T37" s="20">
        <f t="shared" si="5"/>
        <v>986.53</v>
      </c>
      <c r="U37" s="19">
        <f t="shared" si="4"/>
        <v>-3.4504779378224708E-2</v>
      </c>
      <c r="V37" s="19">
        <f t="shared" si="6"/>
        <v>0.10915025392030651</v>
      </c>
    </row>
    <row r="38" spans="1:22" x14ac:dyDescent="0.3">
      <c r="A38" s="110" t="s">
        <v>19</v>
      </c>
      <c r="B38" s="110">
        <f>SUMIFS(data!$J:$J,data!$D:$D,$A38,data!$E:$E,B$1)</f>
        <v>73.39</v>
      </c>
      <c r="C38" s="110">
        <f>SUMIFS(data!$J:$J,data!$D:$D,$A38,data!$E:$E,C$1)</f>
        <v>96.39</v>
      </c>
      <c r="D38" s="110">
        <f>SUMIFS(data!$J:$J,data!$D:$D,$A38,data!$E:$E,D$1)</f>
        <v>653.65</v>
      </c>
      <c r="E38" s="110">
        <f>SUMIFS(data!$J:$J,data!$D:$D,$A38,data!$E:$E,E$1)</f>
        <v>108.13</v>
      </c>
      <c r="F38" s="110">
        <f>SUMIFS(data!$J:$J,data!$D:$D,$A38,data!$E:$E,F$1)</f>
        <v>42.69</v>
      </c>
      <c r="G38" s="110">
        <f>SUMIFS(data!$J:$J,data!$D:$D,$A38,data!$E:$E,G$1)</f>
        <v>128.77000000000001</v>
      </c>
      <c r="H38" s="110">
        <f>SUMIFS(data!$J:$J,data!$D:$D,$A38,data!$E:$E,H$1)</f>
        <v>91.87</v>
      </c>
      <c r="I38" s="110">
        <f>SUMIFS(data!$J:$J,data!$D:$D,$A38,data!$E:$E,I$1)</f>
        <v>733.73</v>
      </c>
      <c r="J38" s="110">
        <f>SUMIFS(data!$J:$J,data!$D:$D,$A38,data!$E:$E,J$1)</f>
        <v>584.64</v>
      </c>
      <c r="K38" s="110">
        <f>SUMIFS(data!$J:$J,data!$D:$D,$A38,data!$E:$E,K$1)</f>
        <v>850.69999999999993</v>
      </c>
      <c r="L38" s="110">
        <f>SUMIFS(data!$J:$J,data!$D:$D,$A38,data!$E:$E,L$1)</f>
        <v>303.14</v>
      </c>
      <c r="M38" s="110">
        <f>SUMIFS(data!$J:$J,data!$D:$D,$A38,data!$E:$E,M$1)</f>
        <v>308.27</v>
      </c>
      <c r="O38" s="20">
        <f t="shared" ref="O38:O98" si="7">SUM(B38:D38)</f>
        <v>823.43</v>
      </c>
      <c r="P38" s="20">
        <f t="shared" ref="P38:P98" si="8">SUM(E38:G38)</f>
        <v>279.59000000000003</v>
      </c>
      <c r="Q38" s="20">
        <f t="shared" ref="Q38:Q98" si="9">SUM(H38:J38)</f>
        <v>1410.24</v>
      </c>
      <c r="R38" s="20">
        <f t="shared" ref="R38:R98" si="10">SUM(K38:M38)</f>
        <v>1462.11</v>
      </c>
      <c r="T38" s="20">
        <f t="shared" si="5"/>
        <v>3975.37</v>
      </c>
      <c r="U38" s="19">
        <f t="shared" ref="U38:U98" si="11">(R38-O38)/(SUM(O38:R38))</f>
        <v>0.16065925938969203</v>
      </c>
      <c r="V38" s="19">
        <f t="shared" si="6"/>
        <v>1.3047842087654707E-2</v>
      </c>
    </row>
    <row r="39" spans="1:22" x14ac:dyDescent="0.3">
      <c r="A39" s="110" t="s">
        <v>80</v>
      </c>
      <c r="B39" s="110">
        <f>SUMIFS(data!$J:$J,data!$D:$D,$A39,data!$E:$E,B$1)</f>
        <v>205.74</v>
      </c>
      <c r="C39" s="110">
        <f>SUMIFS(data!$J:$J,data!$D:$D,$A39,data!$E:$E,C$1)</f>
        <v>0</v>
      </c>
      <c r="D39" s="110">
        <f>SUMIFS(data!$J:$J,data!$D:$D,$A39,data!$E:$E,D$1)</f>
        <v>0</v>
      </c>
      <c r="E39" s="110">
        <f>SUMIFS(data!$J:$J,data!$D:$D,$A39,data!$E:$E,E$1)</f>
        <v>94.899999999999991</v>
      </c>
      <c r="F39" s="110">
        <f>SUMIFS(data!$J:$J,data!$D:$D,$A39,data!$E:$E,F$1)</f>
        <v>9.83</v>
      </c>
      <c r="G39" s="110">
        <f>SUMIFS(data!$J:$J,data!$D:$D,$A39,data!$E:$E,G$1)</f>
        <v>22.72</v>
      </c>
      <c r="H39" s="110">
        <f>SUMIFS(data!$J:$J,data!$D:$D,$A39,data!$E:$E,H$1)</f>
        <v>113.18</v>
      </c>
      <c r="I39" s="110">
        <f>SUMIFS(data!$J:$J,data!$D:$D,$A39,data!$E:$E,I$1)</f>
        <v>0</v>
      </c>
      <c r="J39" s="110">
        <f>SUMIFS(data!$J:$J,data!$D:$D,$A39,data!$E:$E,J$1)</f>
        <v>0</v>
      </c>
      <c r="K39" s="110">
        <f>SUMIFS(data!$J:$J,data!$D:$D,$A39,data!$E:$E,K$1)</f>
        <v>31.94</v>
      </c>
      <c r="L39" s="110">
        <f>SUMIFS(data!$J:$J,data!$D:$D,$A39,data!$E:$E,L$1)</f>
        <v>0</v>
      </c>
      <c r="M39" s="110">
        <f>SUMIFS(data!$J:$J,data!$D:$D,$A39,data!$E:$E,M$1)</f>
        <v>820.46</v>
      </c>
      <c r="O39" s="20">
        <f t="shared" si="7"/>
        <v>205.74</v>
      </c>
      <c r="P39" s="20">
        <f t="shared" si="8"/>
        <v>127.44999999999999</v>
      </c>
      <c r="Q39" s="20">
        <f t="shared" si="9"/>
        <v>113.18</v>
      </c>
      <c r="R39" s="20">
        <f t="shared" si="10"/>
        <v>852.40000000000009</v>
      </c>
      <c r="T39" s="20">
        <f t="shared" si="5"/>
        <v>1298.77</v>
      </c>
      <c r="U39" s="19">
        <f t="shared" si="11"/>
        <v>0.49790186099155359</v>
      </c>
      <c r="V39" s="19">
        <f t="shared" si="6"/>
        <v>0.56916929094450908</v>
      </c>
    </row>
    <row r="40" spans="1:22" x14ac:dyDescent="0.3">
      <c r="A40" s="110" t="s">
        <v>106</v>
      </c>
      <c r="B40" s="110">
        <f>SUMIFS(data!$J:$J,data!$D:$D,$A40,data!$E:$E,B$1)</f>
        <v>89.47</v>
      </c>
      <c r="C40" s="110">
        <f>SUMIFS(data!$J:$J,data!$D:$D,$A40,data!$E:$E,C$1)</f>
        <v>36.65</v>
      </c>
      <c r="D40" s="110">
        <f>SUMIFS(data!$J:$J,data!$D:$D,$A40,data!$E:$E,D$1)</f>
        <v>30.61</v>
      </c>
      <c r="E40" s="110">
        <f>SUMIFS(data!$J:$J,data!$D:$D,$A40,data!$E:$E,E$1)</f>
        <v>8.8800000000000008</v>
      </c>
      <c r="F40" s="110">
        <f>SUMIFS(data!$J:$J,data!$D:$D,$A40,data!$E:$E,F$1)</f>
        <v>544.26</v>
      </c>
      <c r="G40" s="110">
        <f>SUMIFS(data!$J:$J,data!$D:$D,$A40,data!$E:$E,G$1)</f>
        <v>0</v>
      </c>
      <c r="H40" s="110">
        <f>SUMIFS(data!$J:$J,data!$D:$D,$A40,data!$E:$E,H$1)</f>
        <v>0</v>
      </c>
      <c r="I40" s="110">
        <f>SUMIFS(data!$J:$J,data!$D:$D,$A40,data!$E:$E,I$1)</f>
        <v>112.61999999999999</v>
      </c>
      <c r="J40" s="110">
        <f>SUMIFS(data!$J:$J,data!$D:$D,$A40,data!$E:$E,J$1)</f>
        <v>14</v>
      </c>
      <c r="K40" s="110">
        <f>SUMIFS(data!$J:$J,data!$D:$D,$A40,data!$E:$E,K$1)</f>
        <v>423.26</v>
      </c>
      <c r="L40" s="110">
        <f>SUMIFS(data!$J:$J,data!$D:$D,$A40,data!$E:$E,L$1)</f>
        <v>0</v>
      </c>
      <c r="M40" s="110">
        <f>SUMIFS(data!$J:$J,data!$D:$D,$A40,data!$E:$E,M$1)</f>
        <v>0</v>
      </c>
      <c r="O40" s="20">
        <f t="shared" si="7"/>
        <v>156.73000000000002</v>
      </c>
      <c r="P40" s="20">
        <f t="shared" si="8"/>
        <v>553.14</v>
      </c>
      <c r="Q40" s="20">
        <f t="shared" si="9"/>
        <v>126.61999999999999</v>
      </c>
      <c r="R40" s="20">
        <f t="shared" si="10"/>
        <v>423.26</v>
      </c>
      <c r="T40" s="20">
        <f t="shared" si="5"/>
        <v>1259.75</v>
      </c>
      <c r="U40" s="19">
        <f t="shared" si="11"/>
        <v>0.21157372494542565</v>
      </c>
      <c r="V40" s="19">
        <f t="shared" si="6"/>
        <v>0.23547529271680889</v>
      </c>
    </row>
    <row r="41" spans="1:22" x14ac:dyDescent="0.3">
      <c r="A41" s="110" t="s">
        <v>81</v>
      </c>
      <c r="B41" s="110">
        <f>SUMIFS(data!$J:$J,data!$D:$D,$A41,data!$E:$E,B$1)</f>
        <v>100.84</v>
      </c>
      <c r="C41" s="110">
        <f>SUMIFS(data!$J:$J,data!$D:$D,$A41,data!$E:$E,C$1)</f>
        <v>18.309999999999999</v>
      </c>
      <c r="D41" s="110">
        <f>SUMIFS(data!$J:$J,data!$D:$D,$A41,data!$E:$E,D$1)</f>
        <v>0</v>
      </c>
      <c r="E41" s="110">
        <f>SUMIFS(data!$J:$J,data!$D:$D,$A41,data!$E:$E,E$1)</f>
        <v>44.71</v>
      </c>
      <c r="F41" s="110">
        <f>SUMIFS(data!$J:$J,data!$D:$D,$A41,data!$E:$E,F$1)</f>
        <v>85.24</v>
      </c>
      <c r="G41" s="110">
        <f>SUMIFS(data!$J:$J,data!$D:$D,$A41,data!$E:$E,G$1)</f>
        <v>95.36</v>
      </c>
      <c r="H41" s="110">
        <f>SUMIFS(data!$J:$J,data!$D:$D,$A41,data!$E:$E,H$1)</f>
        <v>0</v>
      </c>
      <c r="I41" s="110">
        <f>SUMIFS(data!$J:$J,data!$D:$D,$A41,data!$E:$E,I$1)</f>
        <v>488.06</v>
      </c>
      <c r="J41" s="110">
        <f>SUMIFS(data!$J:$J,data!$D:$D,$A41,data!$E:$E,J$1)</f>
        <v>290.29999999999995</v>
      </c>
      <c r="K41" s="110">
        <f>SUMIFS(data!$J:$J,data!$D:$D,$A41,data!$E:$E,K$1)</f>
        <v>15.97</v>
      </c>
      <c r="L41" s="110">
        <f>SUMIFS(data!$J:$J,data!$D:$D,$A41,data!$E:$E,L$1)</f>
        <v>269.39</v>
      </c>
      <c r="M41" s="110">
        <f>SUMIFS(data!$J:$J,data!$D:$D,$A41,data!$E:$E,M$1)</f>
        <v>55.59</v>
      </c>
      <c r="O41" s="20">
        <f t="shared" si="7"/>
        <v>119.15</v>
      </c>
      <c r="P41" s="20">
        <f t="shared" si="8"/>
        <v>225.31</v>
      </c>
      <c r="Q41" s="20">
        <f t="shared" si="9"/>
        <v>778.3599999999999</v>
      </c>
      <c r="R41" s="20">
        <f t="shared" si="10"/>
        <v>340.95000000000005</v>
      </c>
      <c r="T41" s="20">
        <f t="shared" si="5"/>
        <v>1463.77</v>
      </c>
      <c r="U41" s="19">
        <f t="shared" si="11"/>
        <v>0.15152653763911</v>
      </c>
      <c r="V41" s="19">
        <f t="shared" si="6"/>
        <v>-0.29882426884004992</v>
      </c>
    </row>
    <row r="42" spans="1:22" x14ac:dyDescent="0.3">
      <c r="A42" s="110" t="s">
        <v>82</v>
      </c>
      <c r="B42" s="110">
        <f>SUMIFS(data!$J:$J,data!$D:$D,$A42,data!$E:$E,B$1)</f>
        <v>26.55</v>
      </c>
      <c r="C42" s="110">
        <f>SUMIFS(data!$J:$J,data!$D:$D,$A42,data!$E:$E,C$1)</f>
        <v>75.78</v>
      </c>
      <c r="D42" s="110">
        <f>SUMIFS(data!$J:$J,data!$D:$D,$A42,data!$E:$E,D$1)</f>
        <v>31.02</v>
      </c>
      <c r="E42" s="110">
        <f>SUMIFS(data!$J:$J,data!$D:$D,$A42,data!$E:$E,E$1)</f>
        <v>88.75</v>
      </c>
      <c r="F42" s="110">
        <f>SUMIFS(data!$J:$J,data!$D:$D,$A42,data!$E:$E,F$1)</f>
        <v>78.22</v>
      </c>
      <c r="G42" s="110">
        <f>SUMIFS(data!$J:$J,data!$D:$D,$A42,data!$E:$E,G$1)</f>
        <v>339.21000000000004</v>
      </c>
      <c r="H42" s="110">
        <f>SUMIFS(data!$J:$J,data!$D:$D,$A42,data!$E:$E,H$1)</f>
        <v>71.91</v>
      </c>
      <c r="I42" s="110">
        <f>SUMIFS(data!$J:$J,data!$D:$D,$A42,data!$E:$E,I$1)</f>
        <v>417.04999999999995</v>
      </c>
      <c r="J42" s="110">
        <f>SUMIFS(data!$J:$J,data!$D:$D,$A42,data!$E:$E,J$1)</f>
        <v>152.78</v>
      </c>
      <c r="K42" s="110">
        <f>SUMIFS(data!$J:$J,data!$D:$D,$A42,data!$E:$E,K$1)</f>
        <v>154.55000000000001</v>
      </c>
      <c r="L42" s="110">
        <f>SUMIFS(data!$J:$J,data!$D:$D,$A42,data!$E:$E,L$1)</f>
        <v>0</v>
      </c>
      <c r="M42" s="110">
        <f>SUMIFS(data!$J:$J,data!$D:$D,$A42,data!$E:$E,M$1)</f>
        <v>0</v>
      </c>
      <c r="O42" s="20">
        <f t="shared" si="7"/>
        <v>133.35</v>
      </c>
      <c r="P42" s="20">
        <f t="shared" si="8"/>
        <v>506.18000000000006</v>
      </c>
      <c r="Q42" s="20">
        <f t="shared" si="9"/>
        <v>641.7399999999999</v>
      </c>
      <c r="R42" s="20">
        <f t="shared" si="10"/>
        <v>154.55000000000001</v>
      </c>
      <c r="T42" s="20">
        <f t="shared" si="5"/>
        <v>1435.82</v>
      </c>
      <c r="U42" s="19">
        <f t="shared" si="11"/>
        <v>1.4765081974063614E-2</v>
      </c>
      <c r="V42" s="19">
        <f t="shared" si="6"/>
        <v>-0.33931133428981342</v>
      </c>
    </row>
    <row r="43" spans="1:22" x14ac:dyDescent="0.3">
      <c r="A43" s="110" t="s">
        <v>43</v>
      </c>
      <c r="B43" s="110">
        <f>SUMIFS(data!$J:$J,data!$D:$D,$A43,data!$E:$E,B$1)</f>
        <v>0</v>
      </c>
      <c r="C43" s="110">
        <f>SUMIFS(data!$J:$J,data!$D:$D,$A43,data!$E:$E,C$1)</f>
        <v>0</v>
      </c>
      <c r="D43" s="110">
        <f>SUMIFS(data!$J:$J,data!$D:$D,$A43,data!$E:$E,D$1)</f>
        <v>109.83</v>
      </c>
      <c r="E43" s="110">
        <f>SUMIFS(data!$J:$J,data!$D:$D,$A43,data!$E:$E,E$1)</f>
        <v>0</v>
      </c>
      <c r="F43" s="110">
        <f>SUMIFS(data!$J:$J,data!$D:$D,$A43,data!$E:$E,F$1)</f>
        <v>28.74</v>
      </c>
      <c r="G43" s="110">
        <f>SUMIFS(data!$J:$J,data!$D:$D,$A43,data!$E:$E,G$1)</f>
        <v>184.64</v>
      </c>
      <c r="H43" s="110">
        <f>SUMIFS(data!$J:$J,data!$D:$D,$A43,data!$E:$E,H$1)</f>
        <v>0.45</v>
      </c>
      <c r="I43" s="110">
        <f>SUMIFS(data!$J:$J,data!$D:$D,$A43,data!$E:$E,I$1)</f>
        <v>45.21</v>
      </c>
      <c r="J43" s="110">
        <f>SUMIFS(data!$J:$J,data!$D:$D,$A43,data!$E:$E,J$1)</f>
        <v>41.3</v>
      </c>
      <c r="K43" s="110">
        <f>SUMIFS(data!$J:$J,data!$D:$D,$A43,data!$E:$E,K$1)</f>
        <v>475.70000000000005</v>
      </c>
      <c r="L43" s="110">
        <f>SUMIFS(data!$J:$J,data!$D:$D,$A43,data!$E:$E,L$1)</f>
        <v>615.35</v>
      </c>
      <c r="M43" s="110">
        <f>SUMIFS(data!$J:$J,data!$D:$D,$A43,data!$E:$E,M$1)</f>
        <v>1102.6399999999999</v>
      </c>
      <c r="O43" s="20">
        <f t="shared" si="7"/>
        <v>109.83</v>
      </c>
      <c r="P43" s="20">
        <f t="shared" si="8"/>
        <v>213.38</v>
      </c>
      <c r="Q43" s="20">
        <f t="shared" si="9"/>
        <v>86.960000000000008</v>
      </c>
      <c r="R43" s="20">
        <f t="shared" si="10"/>
        <v>2193.69</v>
      </c>
      <c r="T43" s="20">
        <f t="shared" si="5"/>
        <v>2603.86</v>
      </c>
      <c r="U43" s="19">
        <f t="shared" si="11"/>
        <v>0.80029648291382793</v>
      </c>
      <c r="V43" s="19">
        <f t="shared" si="6"/>
        <v>0.80907959721336786</v>
      </c>
    </row>
    <row r="44" spans="1:22" x14ac:dyDescent="0.3">
      <c r="A44" s="110" t="s">
        <v>118</v>
      </c>
      <c r="B44" s="110">
        <f>SUMIFS(data!$J:$J,data!$D:$D,$A44,data!$E:$E,B$1)</f>
        <v>0</v>
      </c>
      <c r="C44" s="110">
        <f>SUMIFS(data!$J:$J,data!$D:$D,$A44,data!$E:$E,C$1)</f>
        <v>0</v>
      </c>
      <c r="D44" s="110">
        <f>SUMIFS(data!$J:$J,data!$D:$D,$A44,data!$E:$E,D$1)</f>
        <v>0</v>
      </c>
      <c r="E44" s="110">
        <f>SUMIFS(data!$J:$J,data!$D:$D,$A44,data!$E:$E,E$1)</f>
        <v>0</v>
      </c>
      <c r="F44" s="110">
        <f>SUMIFS(data!$J:$J,data!$D:$D,$A44,data!$E:$E,F$1)</f>
        <v>0</v>
      </c>
      <c r="G44" s="110">
        <f>SUMIFS(data!$J:$J,data!$D:$D,$A44,data!$E:$E,G$1)</f>
        <v>0</v>
      </c>
      <c r="H44" s="110">
        <f>SUMIFS(data!$J:$J,data!$D:$D,$A44,data!$E:$E,H$1)</f>
        <v>0</v>
      </c>
      <c r="I44" s="110">
        <f>SUMIFS(data!$J:$J,data!$D:$D,$A44,data!$E:$E,I$1)</f>
        <v>0</v>
      </c>
      <c r="J44" s="110">
        <f>SUMIFS(data!$J:$J,data!$D:$D,$A44,data!$E:$E,J$1)</f>
        <v>0</v>
      </c>
      <c r="K44" s="110">
        <f>SUMIFS(data!$J:$J,data!$D:$D,$A44,data!$E:$E,K$1)</f>
        <v>0</v>
      </c>
      <c r="L44" s="110">
        <f>SUMIFS(data!$J:$J,data!$D:$D,$A44,data!$E:$E,L$1)</f>
        <v>45.7</v>
      </c>
      <c r="M44" s="110">
        <f>SUMIFS(data!$J:$J,data!$D:$D,$A44,data!$E:$E,M$1)</f>
        <v>233.23</v>
      </c>
      <c r="O44" s="20">
        <f t="shared" si="7"/>
        <v>0</v>
      </c>
      <c r="P44" s="20">
        <f t="shared" si="8"/>
        <v>0</v>
      </c>
      <c r="Q44" s="20">
        <f t="shared" si="9"/>
        <v>0</v>
      </c>
      <c r="R44" s="20">
        <f t="shared" si="10"/>
        <v>278.93</v>
      </c>
      <c r="T44" s="20">
        <f t="shared" si="5"/>
        <v>278.93</v>
      </c>
      <c r="U44" s="19">
        <f t="shared" si="11"/>
        <v>1</v>
      </c>
      <c r="V44" s="19">
        <f t="shared" si="6"/>
        <v>1</v>
      </c>
    </row>
    <row r="45" spans="1:22" x14ac:dyDescent="0.3">
      <c r="A45" s="110" t="s">
        <v>115</v>
      </c>
      <c r="B45" s="110">
        <f>SUMIFS(data!$J:$J,data!$D:$D,$A45,data!$E:$E,B$1)</f>
        <v>0</v>
      </c>
      <c r="C45" s="110">
        <f>SUMIFS(data!$J:$J,data!$D:$D,$A45,data!$E:$E,C$1)</f>
        <v>0</v>
      </c>
      <c r="D45" s="110">
        <f>SUMIFS(data!$J:$J,data!$D:$D,$A45,data!$E:$E,D$1)</f>
        <v>0</v>
      </c>
      <c r="E45" s="110">
        <f>SUMIFS(data!$J:$J,data!$D:$D,$A45,data!$E:$E,E$1)</f>
        <v>0</v>
      </c>
      <c r="F45" s="110">
        <f>SUMIFS(data!$J:$J,data!$D:$D,$A45,data!$E:$E,F$1)</f>
        <v>413.86</v>
      </c>
      <c r="G45" s="110">
        <f>SUMIFS(data!$J:$J,data!$D:$D,$A45,data!$E:$E,G$1)</f>
        <v>0</v>
      </c>
      <c r="H45" s="110">
        <f>SUMIFS(data!$J:$J,data!$D:$D,$A45,data!$E:$E,H$1)</f>
        <v>121.58</v>
      </c>
      <c r="I45" s="110">
        <f>SUMIFS(data!$J:$J,data!$D:$D,$A45,data!$E:$E,I$1)</f>
        <v>0</v>
      </c>
      <c r="J45" s="110">
        <f>SUMIFS(data!$J:$J,data!$D:$D,$A45,data!$E:$E,J$1)</f>
        <v>0</v>
      </c>
      <c r="K45" s="110">
        <f>SUMIFS(data!$J:$J,data!$D:$D,$A45,data!$E:$E,K$1)</f>
        <v>316.87</v>
      </c>
      <c r="L45" s="110">
        <f>SUMIFS(data!$J:$J,data!$D:$D,$A45,data!$E:$E,L$1)</f>
        <v>0</v>
      </c>
      <c r="M45" s="110">
        <f>SUMIFS(data!$J:$J,data!$D:$D,$A45,data!$E:$E,M$1)</f>
        <v>18.29</v>
      </c>
      <c r="O45" s="20">
        <f t="shared" si="7"/>
        <v>0</v>
      </c>
      <c r="P45" s="20">
        <f t="shared" si="8"/>
        <v>413.86</v>
      </c>
      <c r="Q45" s="20">
        <f t="shared" si="9"/>
        <v>121.58</v>
      </c>
      <c r="R45" s="20">
        <f t="shared" si="10"/>
        <v>335.16</v>
      </c>
      <c r="T45" s="20">
        <f t="shared" si="5"/>
        <v>870.60000000000014</v>
      </c>
      <c r="U45" s="19">
        <f t="shared" si="11"/>
        <v>0.3849758787043418</v>
      </c>
      <c r="V45" s="19">
        <f t="shared" si="6"/>
        <v>0.24532506317482197</v>
      </c>
    </row>
    <row r="46" spans="1:22" x14ac:dyDescent="0.3">
      <c r="A46" s="110" t="s">
        <v>68</v>
      </c>
      <c r="B46" s="110">
        <f>SUMIFS(data!$J:$J,data!$D:$D,$A46,data!$E:$E,B$1)</f>
        <v>222.64</v>
      </c>
      <c r="C46" s="110">
        <f>SUMIFS(data!$J:$J,data!$D:$D,$A46,data!$E:$E,C$1)</f>
        <v>0</v>
      </c>
      <c r="D46" s="110">
        <f>SUMIFS(data!$J:$J,data!$D:$D,$A46,data!$E:$E,D$1)</f>
        <v>25.5</v>
      </c>
      <c r="E46" s="110">
        <f>SUMIFS(data!$J:$J,data!$D:$D,$A46,data!$E:$E,E$1)</f>
        <v>80.28</v>
      </c>
      <c r="F46" s="110">
        <f>SUMIFS(data!$J:$J,data!$D:$D,$A46,data!$E:$E,F$1)</f>
        <v>265.12</v>
      </c>
      <c r="G46" s="110">
        <f>SUMIFS(data!$J:$J,data!$D:$D,$A46,data!$E:$E,G$1)</f>
        <v>0</v>
      </c>
      <c r="H46" s="110">
        <f>SUMIFS(data!$J:$J,data!$D:$D,$A46,data!$E:$E,H$1)</f>
        <v>11.84</v>
      </c>
      <c r="I46" s="110">
        <f>SUMIFS(data!$J:$J,data!$D:$D,$A46,data!$E:$E,I$1)</f>
        <v>189.25</v>
      </c>
      <c r="J46" s="110">
        <f>SUMIFS(data!$J:$J,data!$D:$D,$A46,data!$E:$E,J$1)</f>
        <v>6.6199999999999992</v>
      </c>
      <c r="K46" s="110">
        <f>SUMIFS(data!$J:$J,data!$D:$D,$A46,data!$E:$E,K$1)</f>
        <v>109.64000000000001</v>
      </c>
      <c r="L46" s="110">
        <f>SUMIFS(data!$J:$J,data!$D:$D,$A46,data!$E:$E,L$1)</f>
        <v>140.6</v>
      </c>
      <c r="M46" s="110">
        <f>SUMIFS(data!$J:$J,data!$D:$D,$A46,data!$E:$E,M$1)</f>
        <v>2557.3000000000002</v>
      </c>
      <c r="O46" s="20">
        <f t="shared" si="7"/>
        <v>248.14</v>
      </c>
      <c r="P46" s="20">
        <f t="shared" si="8"/>
        <v>345.4</v>
      </c>
      <c r="Q46" s="20">
        <f t="shared" si="9"/>
        <v>207.71</v>
      </c>
      <c r="R46" s="20">
        <f t="shared" si="10"/>
        <v>2807.54</v>
      </c>
      <c r="T46" s="20">
        <f t="shared" si="5"/>
        <v>3608.79</v>
      </c>
      <c r="U46" s="19">
        <f t="shared" si="11"/>
        <v>0.70921278323205283</v>
      </c>
      <c r="V46" s="19">
        <f t="shared" si="6"/>
        <v>0.72041598430498865</v>
      </c>
    </row>
    <row r="47" spans="1:22" x14ac:dyDescent="0.3">
      <c r="A47" s="110" t="s">
        <v>89</v>
      </c>
      <c r="B47" s="110">
        <f>SUMIFS(data!$J:$J,data!$D:$D,$A47,data!$E:$E,B$1)</f>
        <v>155.83000000000001</v>
      </c>
      <c r="C47" s="110">
        <f>SUMIFS(data!$J:$J,data!$D:$D,$A47,data!$E:$E,C$1)</f>
        <v>195.05</v>
      </c>
      <c r="D47" s="110">
        <f>SUMIFS(data!$J:$J,data!$D:$D,$A47,data!$E:$E,D$1)</f>
        <v>0</v>
      </c>
      <c r="E47" s="110">
        <f>SUMIFS(data!$J:$J,data!$D:$D,$A47,data!$E:$E,E$1)</f>
        <v>36.61</v>
      </c>
      <c r="F47" s="110">
        <f>SUMIFS(data!$J:$J,data!$D:$D,$A47,data!$E:$E,F$1)</f>
        <v>0</v>
      </c>
      <c r="G47" s="110">
        <f>SUMIFS(data!$J:$J,data!$D:$D,$A47,data!$E:$E,G$1)</f>
        <v>36.51</v>
      </c>
      <c r="H47" s="110">
        <f>SUMIFS(data!$J:$J,data!$D:$D,$A47,data!$E:$E,H$1)</f>
        <v>628.34</v>
      </c>
      <c r="I47" s="110">
        <f>SUMIFS(data!$J:$J,data!$D:$D,$A47,data!$E:$E,I$1)</f>
        <v>274.32</v>
      </c>
      <c r="J47" s="110">
        <f>SUMIFS(data!$J:$J,data!$D:$D,$A47,data!$E:$E,J$1)</f>
        <v>22.16</v>
      </c>
      <c r="K47" s="110">
        <f>SUMIFS(data!$J:$J,data!$D:$D,$A47,data!$E:$E,K$1)</f>
        <v>0</v>
      </c>
      <c r="L47" s="110">
        <f>SUMIFS(data!$J:$J,data!$D:$D,$A47,data!$E:$E,L$1)</f>
        <v>0</v>
      </c>
      <c r="M47" s="110">
        <f>SUMIFS(data!$J:$J,data!$D:$D,$A47,data!$E:$E,M$1)</f>
        <v>985.54</v>
      </c>
      <c r="O47" s="20">
        <f t="shared" si="7"/>
        <v>350.88</v>
      </c>
      <c r="P47" s="20">
        <f t="shared" si="8"/>
        <v>73.12</v>
      </c>
      <c r="Q47" s="20">
        <f t="shared" si="9"/>
        <v>924.82</v>
      </c>
      <c r="R47" s="20">
        <f t="shared" si="10"/>
        <v>985.54</v>
      </c>
      <c r="T47" s="20">
        <f t="shared" si="5"/>
        <v>2334.36</v>
      </c>
      <c r="U47" s="19">
        <f t="shared" si="11"/>
        <v>0.27187751674977295</v>
      </c>
      <c r="V47" s="19">
        <f t="shared" si="6"/>
        <v>2.6011412121523633E-2</v>
      </c>
    </row>
    <row r="48" spans="1:22" x14ac:dyDescent="0.3">
      <c r="A48" s="110" t="s">
        <v>105</v>
      </c>
      <c r="B48" s="110">
        <f>SUMIFS(data!$J:$J,data!$D:$D,$A48,data!$E:$E,B$1)</f>
        <v>15.16</v>
      </c>
      <c r="C48" s="110">
        <f>SUMIFS(data!$J:$J,data!$D:$D,$A48,data!$E:$E,C$1)</f>
        <v>33.340000000000003</v>
      </c>
      <c r="D48" s="110">
        <f>SUMIFS(data!$J:$J,data!$D:$D,$A48,data!$E:$E,D$1)</f>
        <v>104.18</v>
      </c>
      <c r="E48" s="110">
        <f>SUMIFS(data!$J:$J,data!$D:$D,$A48,data!$E:$E,E$1)</f>
        <v>0</v>
      </c>
      <c r="F48" s="110">
        <f>SUMIFS(data!$J:$J,data!$D:$D,$A48,data!$E:$E,F$1)</f>
        <v>0</v>
      </c>
      <c r="G48" s="110">
        <f>SUMIFS(data!$J:$J,data!$D:$D,$A48,data!$E:$E,G$1)</f>
        <v>0</v>
      </c>
      <c r="H48" s="110">
        <f>SUMIFS(data!$J:$J,data!$D:$D,$A48,data!$E:$E,H$1)</f>
        <v>0</v>
      </c>
      <c r="I48" s="110">
        <f>SUMIFS(data!$J:$J,data!$D:$D,$A48,data!$E:$E,I$1)</f>
        <v>0</v>
      </c>
      <c r="J48" s="110">
        <f>SUMIFS(data!$J:$J,data!$D:$D,$A48,data!$E:$E,J$1)</f>
        <v>4.07</v>
      </c>
      <c r="K48" s="110">
        <f>SUMIFS(data!$J:$J,data!$D:$D,$A48,data!$E:$E,K$1)</f>
        <v>6.66</v>
      </c>
      <c r="L48" s="110">
        <f>SUMIFS(data!$J:$J,data!$D:$D,$A48,data!$E:$E,L$1)</f>
        <v>11.91</v>
      </c>
      <c r="M48" s="110">
        <f>SUMIFS(data!$J:$J,data!$D:$D,$A48,data!$E:$E,M$1)</f>
        <v>8.0399999999999991</v>
      </c>
      <c r="O48" s="20">
        <f t="shared" si="7"/>
        <v>152.68</v>
      </c>
      <c r="P48" s="20">
        <f t="shared" si="8"/>
        <v>0</v>
      </c>
      <c r="Q48" s="20">
        <f t="shared" si="9"/>
        <v>4.07</v>
      </c>
      <c r="R48" s="20">
        <f t="shared" si="10"/>
        <v>26.61</v>
      </c>
      <c r="T48" s="20">
        <f t="shared" si="5"/>
        <v>183.36</v>
      </c>
      <c r="U48" s="19">
        <f t="shared" si="11"/>
        <v>-0.68755453752181495</v>
      </c>
      <c r="V48" s="19">
        <f t="shared" si="6"/>
        <v>0.12292757417102966</v>
      </c>
    </row>
    <row r="49" spans="1:22" x14ac:dyDescent="0.3">
      <c r="A49" s="110" t="s">
        <v>99</v>
      </c>
      <c r="B49" s="110">
        <f>SUMIFS(data!$J:$J,data!$D:$D,$A49,data!$E:$E,B$1)</f>
        <v>50.4</v>
      </c>
      <c r="C49" s="110">
        <f>SUMIFS(data!$J:$J,data!$D:$D,$A49,data!$E:$E,C$1)</f>
        <v>48.86</v>
      </c>
      <c r="D49" s="110">
        <f>SUMIFS(data!$J:$J,data!$D:$D,$A49,data!$E:$E,D$1)</f>
        <v>26</v>
      </c>
      <c r="E49" s="110">
        <f>SUMIFS(data!$J:$J,data!$D:$D,$A49,data!$E:$E,E$1)</f>
        <v>243.26</v>
      </c>
      <c r="F49" s="110">
        <f>SUMIFS(data!$J:$J,data!$D:$D,$A49,data!$E:$E,F$1)</f>
        <v>325.28999999999996</v>
      </c>
      <c r="G49" s="110">
        <f>SUMIFS(data!$J:$J,data!$D:$D,$A49,data!$E:$E,G$1)</f>
        <v>1890.3799999999999</v>
      </c>
      <c r="H49" s="110">
        <f>SUMIFS(data!$J:$J,data!$D:$D,$A49,data!$E:$E,H$1)</f>
        <v>38.489999999999995</v>
      </c>
      <c r="I49" s="110">
        <f>SUMIFS(data!$J:$J,data!$D:$D,$A49,data!$E:$E,I$1)</f>
        <v>159.24</v>
      </c>
      <c r="J49" s="110">
        <f>SUMIFS(data!$J:$J,data!$D:$D,$A49,data!$E:$E,J$1)</f>
        <v>40.880000000000003</v>
      </c>
      <c r="K49" s="110">
        <f>SUMIFS(data!$J:$J,data!$D:$D,$A49,data!$E:$E,K$1)</f>
        <v>741.81</v>
      </c>
      <c r="L49" s="110">
        <f>SUMIFS(data!$J:$J,data!$D:$D,$A49,data!$E:$E,L$1)</f>
        <v>0</v>
      </c>
      <c r="M49" s="110">
        <f>SUMIFS(data!$J:$J,data!$D:$D,$A49,data!$E:$E,M$1)</f>
        <v>481.26</v>
      </c>
      <c r="O49" s="20">
        <f t="shared" si="7"/>
        <v>125.25999999999999</v>
      </c>
      <c r="P49" s="20">
        <f t="shared" si="8"/>
        <v>2458.9299999999998</v>
      </c>
      <c r="Q49" s="20">
        <f t="shared" si="9"/>
        <v>238.61</v>
      </c>
      <c r="R49" s="20">
        <f t="shared" si="10"/>
        <v>1223.07</v>
      </c>
      <c r="T49" s="20">
        <f t="shared" si="5"/>
        <v>4045.87</v>
      </c>
      <c r="U49" s="19">
        <f t="shared" si="11"/>
        <v>0.27134089824932583</v>
      </c>
      <c r="V49" s="19">
        <f t="shared" si="6"/>
        <v>0.24332467429749349</v>
      </c>
    </row>
    <row r="50" spans="1:22" x14ac:dyDescent="0.3">
      <c r="A50" s="110" t="s">
        <v>63</v>
      </c>
      <c r="B50" s="110">
        <f>SUMIFS(data!$J:$J,data!$D:$D,$A50,data!$E:$E,B$1)</f>
        <v>283.24</v>
      </c>
      <c r="C50" s="110">
        <f>SUMIFS(data!$J:$J,data!$D:$D,$A50,data!$E:$E,C$1)</f>
        <v>13.5</v>
      </c>
      <c r="D50" s="110">
        <f>SUMIFS(data!$J:$J,data!$D:$D,$A50,data!$E:$E,D$1)</f>
        <v>189.72</v>
      </c>
      <c r="E50" s="110">
        <f>SUMIFS(data!$J:$J,data!$D:$D,$A50,data!$E:$E,E$1)</f>
        <v>5.49</v>
      </c>
      <c r="F50" s="110">
        <f>SUMIFS(data!$J:$J,data!$D:$D,$A50,data!$E:$E,F$1)</f>
        <v>20.12</v>
      </c>
      <c r="G50" s="110">
        <f>SUMIFS(data!$J:$J,data!$D:$D,$A50,data!$E:$E,G$1)</f>
        <v>74.72</v>
      </c>
      <c r="H50" s="110">
        <f>SUMIFS(data!$J:$J,data!$D:$D,$A50,data!$E:$E,H$1)</f>
        <v>402.68999999999994</v>
      </c>
      <c r="I50" s="110">
        <f>SUMIFS(data!$J:$J,data!$D:$D,$A50,data!$E:$E,I$1)</f>
        <v>109.26</v>
      </c>
      <c r="J50" s="110">
        <f>SUMIFS(data!$J:$J,data!$D:$D,$A50,data!$E:$E,J$1)</f>
        <v>130.79999999999998</v>
      </c>
      <c r="K50" s="110">
        <f>SUMIFS(data!$J:$J,data!$D:$D,$A50,data!$E:$E,K$1)</f>
        <v>0</v>
      </c>
      <c r="L50" s="110">
        <f>SUMIFS(data!$J:$J,data!$D:$D,$A50,data!$E:$E,L$1)</f>
        <v>298.83</v>
      </c>
      <c r="M50" s="110">
        <f>SUMIFS(data!$J:$J,data!$D:$D,$A50,data!$E:$E,M$1)</f>
        <v>0</v>
      </c>
      <c r="O50" s="20">
        <f t="shared" si="7"/>
        <v>486.46000000000004</v>
      </c>
      <c r="P50" s="20">
        <f t="shared" si="8"/>
        <v>100.33</v>
      </c>
      <c r="Q50" s="20">
        <f t="shared" si="9"/>
        <v>642.74999999999989</v>
      </c>
      <c r="R50" s="20">
        <f t="shared" si="10"/>
        <v>298.83</v>
      </c>
      <c r="T50" s="20">
        <f t="shared" si="5"/>
        <v>1528.37</v>
      </c>
      <c r="U50" s="19">
        <f t="shared" si="11"/>
        <v>-0.12276477554518871</v>
      </c>
      <c r="V50" s="19">
        <f t="shared" si="6"/>
        <v>-0.22502404522465105</v>
      </c>
    </row>
    <row r="51" spans="1:22" x14ac:dyDescent="0.3">
      <c r="A51" s="110" t="s">
        <v>34</v>
      </c>
      <c r="B51" s="110">
        <f>SUMIFS(data!$J:$J,data!$D:$D,$A51,data!$E:$E,B$1)</f>
        <v>179.78</v>
      </c>
      <c r="C51" s="110">
        <f>SUMIFS(data!$J:$J,data!$D:$D,$A51,data!$E:$E,C$1)</f>
        <v>96.309999999999988</v>
      </c>
      <c r="D51" s="110">
        <f>SUMIFS(data!$J:$J,data!$D:$D,$A51,data!$E:$E,D$1)</f>
        <v>63.22</v>
      </c>
      <c r="E51" s="110">
        <f>SUMIFS(data!$J:$J,data!$D:$D,$A51,data!$E:$E,E$1)</f>
        <v>786.52999999999986</v>
      </c>
      <c r="F51" s="110">
        <f>SUMIFS(data!$J:$J,data!$D:$D,$A51,data!$E:$E,F$1)</f>
        <v>544.09999999999991</v>
      </c>
      <c r="G51" s="110">
        <f>SUMIFS(data!$J:$J,data!$D:$D,$A51,data!$E:$E,G$1)</f>
        <v>41.94</v>
      </c>
      <c r="H51" s="110">
        <f>SUMIFS(data!$J:$J,data!$D:$D,$A51,data!$E:$E,H$1)</f>
        <v>234.63</v>
      </c>
      <c r="I51" s="110">
        <f>SUMIFS(data!$J:$J,data!$D:$D,$A51,data!$E:$E,I$1)</f>
        <v>270.41999999999996</v>
      </c>
      <c r="J51" s="110">
        <f>SUMIFS(data!$J:$J,data!$D:$D,$A51,data!$E:$E,J$1)</f>
        <v>681.41</v>
      </c>
      <c r="K51" s="110">
        <f>SUMIFS(data!$J:$J,data!$D:$D,$A51,data!$E:$E,K$1)</f>
        <v>1363.93</v>
      </c>
      <c r="L51" s="110">
        <f>SUMIFS(data!$J:$J,data!$D:$D,$A51,data!$E:$E,L$1)</f>
        <v>1977.17</v>
      </c>
      <c r="M51" s="110">
        <f>SUMIFS(data!$J:$J,data!$D:$D,$A51,data!$E:$E,M$1)</f>
        <v>1370.29</v>
      </c>
      <c r="O51" s="20">
        <f t="shared" si="7"/>
        <v>339.30999999999995</v>
      </c>
      <c r="P51" s="20">
        <f t="shared" si="8"/>
        <v>1372.5699999999997</v>
      </c>
      <c r="Q51" s="20">
        <f t="shared" si="9"/>
        <v>1186.46</v>
      </c>
      <c r="R51" s="20">
        <f t="shared" si="10"/>
        <v>4711.3900000000003</v>
      </c>
      <c r="T51" s="20">
        <f t="shared" si="5"/>
        <v>7609.73</v>
      </c>
      <c r="U51" s="19">
        <f t="shared" si="11"/>
        <v>0.57453812421728501</v>
      </c>
      <c r="V51" s="19">
        <f t="shared" si="6"/>
        <v>0.46321354371311474</v>
      </c>
    </row>
    <row r="52" spans="1:22" x14ac:dyDescent="0.3">
      <c r="A52" s="110" t="s">
        <v>77</v>
      </c>
      <c r="B52" s="110">
        <f>SUMIFS(data!$J:$J,data!$D:$D,$A52,data!$E:$E,B$1)</f>
        <v>75.28</v>
      </c>
      <c r="C52" s="110">
        <f>SUMIFS(data!$J:$J,data!$D:$D,$A52,data!$E:$E,C$1)</f>
        <v>57.56</v>
      </c>
      <c r="D52" s="110">
        <f>SUMIFS(data!$J:$J,data!$D:$D,$A52,data!$E:$E,D$1)</f>
        <v>119.46</v>
      </c>
      <c r="E52" s="110">
        <f>SUMIFS(data!$J:$J,data!$D:$D,$A52,data!$E:$E,E$1)</f>
        <v>91.43</v>
      </c>
      <c r="F52" s="110">
        <f>SUMIFS(data!$J:$J,data!$D:$D,$A52,data!$E:$E,F$1)</f>
        <v>275.41000000000003</v>
      </c>
      <c r="G52" s="110">
        <f>SUMIFS(data!$J:$J,data!$D:$D,$A52,data!$E:$E,G$1)</f>
        <v>264.76</v>
      </c>
      <c r="H52" s="110">
        <f>SUMIFS(data!$J:$J,data!$D:$D,$A52,data!$E:$E,H$1)</f>
        <v>83.009999999999991</v>
      </c>
      <c r="I52" s="110">
        <f>SUMIFS(data!$J:$J,data!$D:$D,$A52,data!$E:$E,I$1)</f>
        <v>464.1</v>
      </c>
      <c r="J52" s="110">
        <f>SUMIFS(data!$J:$J,data!$D:$D,$A52,data!$E:$E,J$1)</f>
        <v>599.36</v>
      </c>
      <c r="K52" s="110">
        <f>SUMIFS(data!$J:$J,data!$D:$D,$A52,data!$E:$E,K$1)</f>
        <v>562.43999999999994</v>
      </c>
      <c r="L52" s="110">
        <f>SUMIFS(data!$J:$J,data!$D:$D,$A52,data!$E:$E,L$1)</f>
        <v>983.51</v>
      </c>
      <c r="M52" s="110">
        <f>SUMIFS(data!$J:$J,data!$D:$D,$A52,data!$E:$E,M$1)</f>
        <v>579.39</v>
      </c>
      <c r="O52" s="20">
        <f t="shared" si="7"/>
        <v>252.3</v>
      </c>
      <c r="P52" s="20">
        <f t="shared" si="8"/>
        <v>631.6</v>
      </c>
      <c r="Q52" s="20">
        <f t="shared" si="9"/>
        <v>1146.47</v>
      </c>
      <c r="R52" s="20">
        <f t="shared" si="10"/>
        <v>2125.3399999999997</v>
      </c>
      <c r="T52" s="20">
        <f t="shared" si="5"/>
        <v>4155.71</v>
      </c>
      <c r="U52" s="19">
        <f t="shared" si="11"/>
        <v>0.45071479963712574</v>
      </c>
      <c r="V52" s="19">
        <f t="shared" si="6"/>
        <v>0.23554819754025177</v>
      </c>
    </row>
    <row r="53" spans="1:22" x14ac:dyDescent="0.3">
      <c r="A53" s="110" t="s">
        <v>102</v>
      </c>
      <c r="B53" s="110">
        <f>SUMIFS(data!$J:$J,data!$D:$D,$A53,data!$E:$E,B$1)</f>
        <v>18.010000000000002</v>
      </c>
      <c r="C53" s="110">
        <f>SUMIFS(data!$J:$J,data!$D:$D,$A53,data!$E:$E,C$1)</f>
        <v>0</v>
      </c>
      <c r="D53" s="110">
        <f>SUMIFS(data!$J:$J,data!$D:$D,$A53,data!$E:$E,D$1)</f>
        <v>13.46</v>
      </c>
      <c r="E53" s="110">
        <f>SUMIFS(data!$J:$J,data!$D:$D,$A53,data!$E:$E,E$1)</f>
        <v>22.03</v>
      </c>
      <c r="F53" s="110">
        <f>SUMIFS(data!$J:$J,data!$D:$D,$A53,data!$E:$E,F$1)</f>
        <v>23.11</v>
      </c>
      <c r="G53" s="110">
        <f>SUMIFS(data!$J:$J,data!$D:$D,$A53,data!$E:$E,G$1)</f>
        <v>382.12</v>
      </c>
      <c r="H53" s="110">
        <f>SUMIFS(data!$J:$J,data!$D:$D,$A53,data!$E:$E,H$1)</f>
        <v>350.84000000000003</v>
      </c>
      <c r="I53" s="110">
        <f>SUMIFS(data!$J:$J,data!$D:$D,$A53,data!$E:$E,I$1)</f>
        <v>2298.8099999999995</v>
      </c>
      <c r="J53" s="110">
        <f>SUMIFS(data!$J:$J,data!$D:$D,$A53,data!$E:$E,J$1)</f>
        <v>22.28</v>
      </c>
      <c r="K53" s="110">
        <f>SUMIFS(data!$J:$J,data!$D:$D,$A53,data!$E:$E,K$1)</f>
        <v>0</v>
      </c>
      <c r="L53" s="110">
        <f>SUMIFS(data!$J:$J,data!$D:$D,$A53,data!$E:$E,L$1)</f>
        <v>0</v>
      </c>
      <c r="M53" s="110">
        <f>SUMIFS(data!$J:$J,data!$D:$D,$A53,data!$E:$E,M$1)</f>
        <v>105.9</v>
      </c>
      <c r="O53" s="20">
        <f t="shared" si="7"/>
        <v>31.470000000000002</v>
      </c>
      <c r="P53" s="20">
        <f t="shared" si="8"/>
        <v>427.26</v>
      </c>
      <c r="Q53" s="20">
        <f t="shared" si="9"/>
        <v>2671.93</v>
      </c>
      <c r="R53" s="20">
        <f t="shared" si="10"/>
        <v>105.9</v>
      </c>
      <c r="T53" s="20">
        <f t="shared" si="5"/>
        <v>3236.56</v>
      </c>
      <c r="U53" s="19">
        <f t="shared" si="11"/>
        <v>2.2996638406209063E-2</v>
      </c>
      <c r="V53" s="19">
        <f t="shared" si="6"/>
        <v>-0.79282633413253567</v>
      </c>
    </row>
    <row r="54" spans="1:22" x14ac:dyDescent="0.3">
      <c r="A54" s="110" t="s">
        <v>69</v>
      </c>
      <c r="B54" s="110">
        <f>SUMIFS(data!$J:$J,data!$D:$D,$A54,data!$E:$E,B$1)</f>
        <v>67.87</v>
      </c>
      <c r="C54" s="110">
        <f>SUMIFS(data!$J:$J,data!$D:$D,$A54,data!$E:$E,C$1)</f>
        <v>35.08</v>
      </c>
      <c r="D54" s="110">
        <f>SUMIFS(data!$J:$J,data!$D:$D,$A54,data!$E:$E,D$1)</f>
        <v>47.599999999999994</v>
      </c>
      <c r="E54" s="110">
        <f>SUMIFS(data!$J:$J,data!$D:$D,$A54,data!$E:$E,E$1)</f>
        <v>49.34</v>
      </c>
      <c r="F54" s="110">
        <f>SUMIFS(data!$J:$J,data!$D:$D,$A54,data!$E:$E,F$1)</f>
        <v>164.29</v>
      </c>
      <c r="G54" s="110">
        <f>SUMIFS(data!$J:$J,data!$D:$D,$A54,data!$E:$E,G$1)</f>
        <v>581.83000000000004</v>
      </c>
      <c r="H54" s="110">
        <f>SUMIFS(data!$J:$J,data!$D:$D,$A54,data!$E:$E,H$1)</f>
        <v>31.54</v>
      </c>
      <c r="I54" s="110">
        <f>SUMIFS(data!$J:$J,data!$D:$D,$A54,data!$E:$E,I$1)</f>
        <v>170.29999999999998</v>
      </c>
      <c r="J54" s="110">
        <f>SUMIFS(data!$J:$J,data!$D:$D,$A54,data!$E:$E,J$1)</f>
        <v>366.28999999999996</v>
      </c>
      <c r="K54" s="110">
        <f>SUMIFS(data!$J:$J,data!$D:$D,$A54,data!$E:$E,K$1)</f>
        <v>0</v>
      </c>
      <c r="L54" s="110">
        <f>SUMIFS(data!$J:$J,data!$D:$D,$A54,data!$E:$E,L$1)</f>
        <v>0</v>
      </c>
      <c r="M54" s="110">
        <f>SUMIFS(data!$J:$J,data!$D:$D,$A54,data!$E:$E,M$1)</f>
        <v>301.18</v>
      </c>
      <c r="O54" s="20">
        <f t="shared" si="7"/>
        <v>150.55000000000001</v>
      </c>
      <c r="P54" s="20">
        <f t="shared" si="8"/>
        <v>795.46</v>
      </c>
      <c r="Q54" s="20">
        <f t="shared" si="9"/>
        <v>568.12999999999988</v>
      </c>
      <c r="R54" s="20">
        <f t="shared" si="10"/>
        <v>301.18</v>
      </c>
      <c r="T54" s="20">
        <f t="shared" si="5"/>
        <v>1815.32</v>
      </c>
      <c r="U54" s="19">
        <f t="shared" si="11"/>
        <v>8.2977105964788578E-2</v>
      </c>
      <c r="V54" s="19">
        <f t="shared" si="6"/>
        <v>-0.14705396293766382</v>
      </c>
    </row>
    <row r="55" spans="1:22" x14ac:dyDescent="0.3">
      <c r="A55" s="110" t="s">
        <v>72</v>
      </c>
      <c r="B55" s="110">
        <f>SUMIFS(data!$J:$J,data!$D:$D,$A55,data!$E:$E,B$1)</f>
        <v>310.81</v>
      </c>
      <c r="C55" s="110">
        <f>SUMIFS(data!$J:$J,data!$D:$D,$A55,data!$E:$E,C$1)</f>
        <v>24.810000000000002</v>
      </c>
      <c r="D55" s="110">
        <f>SUMIFS(data!$J:$J,data!$D:$D,$A55,data!$E:$E,D$1)</f>
        <v>0</v>
      </c>
      <c r="E55" s="110">
        <f>SUMIFS(data!$J:$J,data!$D:$D,$A55,data!$E:$E,E$1)</f>
        <v>75.67</v>
      </c>
      <c r="F55" s="110">
        <f>SUMIFS(data!$J:$J,data!$D:$D,$A55,data!$E:$E,F$1)</f>
        <v>64.34</v>
      </c>
      <c r="G55" s="110">
        <f>SUMIFS(data!$J:$J,data!$D:$D,$A55,data!$E:$E,G$1)</f>
        <v>434.31000000000006</v>
      </c>
      <c r="H55" s="110">
        <f>SUMIFS(data!$J:$J,data!$D:$D,$A55,data!$E:$E,H$1)</f>
        <v>197.68</v>
      </c>
      <c r="I55" s="110">
        <f>SUMIFS(data!$J:$J,data!$D:$D,$A55,data!$E:$E,I$1)</f>
        <v>540.67000000000007</v>
      </c>
      <c r="J55" s="110">
        <f>SUMIFS(data!$J:$J,data!$D:$D,$A55,data!$E:$E,J$1)</f>
        <v>2015.9899999999998</v>
      </c>
      <c r="K55" s="110">
        <f>SUMIFS(data!$J:$J,data!$D:$D,$A55,data!$E:$E,K$1)</f>
        <v>0</v>
      </c>
      <c r="L55" s="110">
        <f>SUMIFS(data!$J:$J,data!$D:$D,$A55,data!$E:$E,L$1)</f>
        <v>422.77</v>
      </c>
      <c r="M55" s="110">
        <f>SUMIFS(data!$J:$J,data!$D:$D,$A55,data!$E:$E,M$1)</f>
        <v>0</v>
      </c>
      <c r="O55" s="20">
        <f t="shared" si="7"/>
        <v>335.62</v>
      </c>
      <c r="P55" s="20">
        <f t="shared" si="8"/>
        <v>574.32000000000005</v>
      </c>
      <c r="Q55" s="20">
        <f t="shared" si="9"/>
        <v>2754.34</v>
      </c>
      <c r="R55" s="20">
        <f t="shared" si="10"/>
        <v>422.77</v>
      </c>
      <c r="T55" s="20">
        <f t="shared" si="5"/>
        <v>4087.05</v>
      </c>
      <c r="U55" s="19">
        <f t="shared" si="11"/>
        <v>2.1323448453040694E-2</v>
      </c>
      <c r="V55" s="19">
        <f t="shared" si="6"/>
        <v>-0.57047748375967999</v>
      </c>
    </row>
    <row r="56" spans="1:22" x14ac:dyDescent="0.3">
      <c r="A56" s="110" t="s">
        <v>76</v>
      </c>
      <c r="B56" s="110">
        <f>SUMIFS(data!$J:$J,data!$D:$D,$A56,data!$E:$E,B$1)</f>
        <v>68.239999999999995</v>
      </c>
      <c r="C56" s="110">
        <f>SUMIFS(data!$J:$J,data!$D:$D,$A56,data!$E:$E,C$1)</f>
        <v>75.17</v>
      </c>
      <c r="D56" s="110">
        <f>SUMIFS(data!$J:$J,data!$D:$D,$A56,data!$E:$E,D$1)</f>
        <v>0</v>
      </c>
      <c r="E56" s="110">
        <f>SUMIFS(data!$J:$J,data!$D:$D,$A56,data!$E:$E,E$1)</f>
        <v>78.679999999999993</v>
      </c>
      <c r="F56" s="110">
        <f>SUMIFS(data!$J:$J,data!$D:$D,$A56,data!$E:$E,F$1)</f>
        <v>181.23</v>
      </c>
      <c r="G56" s="110">
        <f>SUMIFS(data!$J:$J,data!$D:$D,$A56,data!$E:$E,G$1)</f>
        <v>548.75</v>
      </c>
      <c r="H56" s="110">
        <f>SUMIFS(data!$J:$J,data!$D:$D,$A56,data!$E:$E,H$1)</f>
        <v>192.6</v>
      </c>
      <c r="I56" s="110">
        <f>SUMIFS(data!$J:$J,data!$D:$D,$A56,data!$E:$E,I$1)</f>
        <v>23.54</v>
      </c>
      <c r="J56" s="110">
        <f>SUMIFS(data!$J:$J,data!$D:$D,$A56,data!$E:$E,J$1)</f>
        <v>214.45999999999998</v>
      </c>
      <c r="K56" s="110">
        <f>SUMIFS(data!$J:$J,data!$D:$D,$A56,data!$E:$E,K$1)</f>
        <v>52.17</v>
      </c>
      <c r="L56" s="110">
        <f>SUMIFS(data!$J:$J,data!$D:$D,$A56,data!$E:$E,L$1)</f>
        <v>0</v>
      </c>
      <c r="M56" s="110">
        <f>SUMIFS(data!$J:$J,data!$D:$D,$A56,data!$E:$E,M$1)</f>
        <v>31.37</v>
      </c>
      <c r="O56" s="20">
        <f t="shared" si="7"/>
        <v>143.41</v>
      </c>
      <c r="P56" s="20">
        <f t="shared" si="8"/>
        <v>808.66</v>
      </c>
      <c r="Q56" s="20">
        <f t="shared" si="9"/>
        <v>430.59999999999997</v>
      </c>
      <c r="R56" s="20">
        <f t="shared" si="10"/>
        <v>83.54</v>
      </c>
      <c r="T56" s="20">
        <f t="shared" si="5"/>
        <v>1466.2099999999998</v>
      </c>
      <c r="U56" s="19">
        <f t="shared" si="11"/>
        <v>-4.0833168509285846E-2</v>
      </c>
      <c r="V56" s="19">
        <f t="shared" si="6"/>
        <v>-0.23670551967317097</v>
      </c>
    </row>
    <row r="57" spans="1:22" x14ac:dyDescent="0.3">
      <c r="A57" s="110" t="s">
        <v>96</v>
      </c>
      <c r="B57" s="110">
        <f>SUMIFS(data!$J:$J,data!$D:$D,$A57,data!$E:$E,B$1)</f>
        <v>70.069999999999993</v>
      </c>
      <c r="C57" s="110">
        <f>SUMIFS(data!$J:$J,data!$D:$D,$A57,data!$E:$E,C$1)</f>
        <v>69.16</v>
      </c>
      <c r="D57" s="110">
        <f>SUMIFS(data!$J:$J,data!$D:$D,$A57,data!$E:$E,D$1)</f>
        <v>16.010000000000002</v>
      </c>
      <c r="E57" s="110">
        <f>SUMIFS(data!$J:$J,data!$D:$D,$A57,data!$E:$E,E$1)</f>
        <v>130.63999999999999</v>
      </c>
      <c r="F57" s="110">
        <f>SUMIFS(data!$J:$J,data!$D:$D,$A57,data!$E:$E,F$1)</f>
        <v>128.31</v>
      </c>
      <c r="G57" s="110">
        <f>SUMIFS(data!$J:$J,data!$D:$D,$A57,data!$E:$E,G$1)</f>
        <v>321.02</v>
      </c>
      <c r="H57" s="110">
        <f>SUMIFS(data!$J:$J,data!$D:$D,$A57,data!$E:$E,H$1)</f>
        <v>650.93000000000006</v>
      </c>
      <c r="I57" s="110">
        <f>SUMIFS(data!$J:$J,data!$D:$D,$A57,data!$E:$E,I$1)</f>
        <v>162.47</v>
      </c>
      <c r="J57" s="110">
        <f>SUMIFS(data!$J:$J,data!$D:$D,$A57,data!$E:$E,J$1)</f>
        <v>164.39</v>
      </c>
      <c r="K57" s="110">
        <f>SUMIFS(data!$J:$J,data!$D:$D,$A57,data!$E:$E,K$1)</f>
        <v>580.91</v>
      </c>
      <c r="L57" s="110">
        <f>SUMIFS(data!$J:$J,data!$D:$D,$A57,data!$E:$E,L$1)</f>
        <v>284.14999999999998</v>
      </c>
      <c r="M57" s="110">
        <f>SUMIFS(data!$J:$J,data!$D:$D,$A57,data!$E:$E,M$1)</f>
        <v>0</v>
      </c>
      <c r="O57" s="20">
        <f t="shared" si="7"/>
        <v>155.23999999999998</v>
      </c>
      <c r="P57" s="20">
        <f t="shared" si="8"/>
        <v>579.97</v>
      </c>
      <c r="Q57" s="20">
        <f t="shared" si="9"/>
        <v>977.79000000000008</v>
      </c>
      <c r="R57" s="20">
        <f t="shared" si="10"/>
        <v>865.06</v>
      </c>
      <c r="T57" s="20">
        <f t="shared" si="5"/>
        <v>2578.06</v>
      </c>
      <c r="U57" s="19">
        <f t="shared" si="11"/>
        <v>0.27533106289225229</v>
      </c>
      <c r="V57" s="19">
        <f t="shared" si="6"/>
        <v>-4.3726678199886786E-2</v>
      </c>
    </row>
    <row r="58" spans="1:22" x14ac:dyDescent="0.3">
      <c r="A58" s="110" t="s">
        <v>86</v>
      </c>
      <c r="B58" s="110">
        <f>SUMIFS(data!$J:$J,data!$D:$D,$A58,data!$E:$E,B$1)</f>
        <v>206.28</v>
      </c>
      <c r="C58" s="110">
        <f>SUMIFS(data!$J:$J,data!$D:$D,$A58,data!$E:$E,C$1)</f>
        <v>22.63</v>
      </c>
      <c r="D58" s="110">
        <f>SUMIFS(data!$J:$J,data!$D:$D,$A58,data!$E:$E,D$1)</f>
        <v>74.75</v>
      </c>
      <c r="E58" s="110">
        <f>SUMIFS(data!$J:$J,data!$D:$D,$A58,data!$E:$E,E$1)</f>
        <v>81.599999999999994</v>
      </c>
      <c r="F58" s="110">
        <f>SUMIFS(data!$J:$J,data!$D:$D,$A58,data!$E:$E,F$1)</f>
        <v>229.89999999999998</v>
      </c>
      <c r="G58" s="110">
        <f>SUMIFS(data!$J:$J,data!$D:$D,$A58,data!$E:$E,G$1)</f>
        <v>0</v>
      </c>
      <c r="H58" s="110">
        <f>SUMIFS(data!$J:$J,data!$D:$D,$A58,data!$E:$E,H$1)</f>
        <v>53.72</v>
      </c>
      <c r="I58" s="110">
        <f>SUMIFS(data!$J:$J,data!$D:$D,$A58,data!$E:$E,I$1)</f>
        <v>147</v>
      </c>
      <c r="J58" s="110">
        <f>SUMIFS(data!$J:$J,data!$D:$D,$A58,data!$E:$E,J$1)</f>
        <v>79.45</v>
      </c>
      <c r="K58" s="110">
        <f>SUMIFS(data!$J:$J,data!$D:$D,$A58,data!$E:$E,K$1)</f>
        <v>37.24</v>
      </c>
      <c r="L58" s="110">
        <f>SUMIFS(data!$J:$J,data!$D:$D,$A58,data!$E:$E,L$1)</f>
        <v>890.27</v>
      </c>
      <c r="M58" s="110">
        <f>SUMIFS(data!$J:$J,data!$D:$D,$A58,data!$E:$E,M$1)</f>
        <v>52.92</v>
      </c>
      <c r="O58" s="20">
        <f t="shared" si="7"/>
        <v>303.65999999999997</v>
      </c>
      <c r="P58" s="20">
        <f t="shared" si="8"/>
        <v>311.5</v>
      </c>
      <c r="Q58" s="20">
        <f t="shared" si="9"/>
        <v>280.17</v>
      </c>
      <c r="R58" s="20">
        <f t="shared" si="10"/>
        <v>980.43</v>
      </c>
      <c r="T58" s="20">
        <f t="shared" si="5"/>
        <v>1875.7599999999998</v>
      </c>
      <c r="U58" s="19">
        <f t="shared" si="11"/>
        <v>0.36079775664264091</v>
      </c>
      <c r="V58" s="19">
        <f t="shared" si="6"/>
        <v>0.37332068068409607</v>
      </c>
    </row>
    <row r="59" spans="1:22" x14ac:dyDescent="0.3">
      <c r="A59" s="110" t="s">
        <v>62</v>
      </c>
      <c r="B59" s="110">
        <f>SUMIFS(data!$J:$J,data!$D:$D,$A59,data!$E:$E,B$1)</f>
        <v>141.93</v>
      </c>
      <c r="C59" s="110">
        <f>SUMIFS(data!$J:$J,data!$D:$D,$A59,data!$E:$E,C$1)</f>
        <v>57.14</v>
      </c>
      <c r="D59" s="110">
        <f>SUMIFS(data!$J:$J,data!$D:$D,$A59,data!$E:$E,D$1)</f>
        <v>13.69</v>
      </c>
      <c r="E59" s="110">
        <f>SUMIFS(data!$J:$J,data!$D:$D,$A59,data!$E:$E,E$1)</f>
        <v>107.62</v>
      </c>
      <c r="F59" s="110">
        <f>SUMIFS(data!$J:$J,data!$D:$D,$A59,data!$E:$E,F$1)</f>
        <v>53.55</v>
      </c>
      <c r="G59" s="110">
        <f>SUMIFS(data!$J:$J,data!$D:$D,$A59,data!$E:$E,G$1)</f>
        <v>22.3</v>
      </c>
      <c r="H59" s="110">
        <f>SUMIFS(data!$J:$J,data!$D:$D,$A59,data!$E:$E,H$1)</f>
        <v>211.22</v>
      </c>
      <c r="I59" s="110">
        <f>SUMIFS(data!$J:$J,data!$D:$D,$A59,data!$E:$E,I$1)</f>
        <v>722.52</v>
      </c>
      <c r="J59" s="110">
        <f>SUMIFS(data!$J:$J,data!$D:$D,$A59,data!$E:$E,J$1)</f>
        <v>294.77999999999997</v>
      </c>
      <c r="K59" s="110">
        <f>SUMIFS(data!$J:$J,data!$D:$D,$A59,data!$E:$E,K$1)</f>
        <v>424.09000000000003</v>
      </c>
      <c r="L59" s="110">
        <f>SUMIFS(data!$J:$J,data!$D:$D,$A59,data!$E:$E,L$1)</f>
        <v>493.29</v>
      </c>
      <c r="M59" s="110">
        <f>SUMIFS(data!$J:$J,data!$D:$D,$A59,data!$E:$E,M$1)</f>
        <v>11.69</v>
      </c>
      <c r="O59" s="20">
        <f t="shared" si="7"/>
        <v>212.76</v>
      </c>
      <c r="P59" s="20">
        <f t="shared" si="8"/>
        <v>183.47000000000003</v>
      </c>
      <c r="Q59" s="20">
        <f t="shared" si="9"/>
        <v>1228.52</v>
      </c>
      <c r="R59" s="20">
        <f t="shared" si="10"/>
        <v>929.07000000000016</v>
      </c>
      <c r="T59" s="20">
        <f t="shared" si="5"/>
        <v>2553.8200000000002</v>
      </c>
      <c r="U59" s="19">
        <f t="shared" si="11"/>
        <v>0.28048570376925552</v>
      </c>
      <c r="V59" s="19">
        <f t="shared" si="6"/>
        <v>-0.11725571888386802</v>
      </c>
    </row>
    <row r="60" spans="1:22" x14ac:dyDescent="0.3">
      <c r="A60" s="110" t="s">
        <v>27</v>
      </c>
      <c r="B60" s="110">
        <f>SUMIFS(data!$J:$J,data!$D:$D,$A60,data!$E:$E,B$1)</f>
        <v>46.37</v>
      </c>
      <c r="C60" s="110">
        <f>SUMIFS(data!$J:$J,data!$D:$D,$A60,data!$E:$E,C$1)</f>
        <v>13.52</v>
      </c>
      <c r="D60" s="110">
        <f>SUMIFS(data!$J:$J,data!$D:$D,$A60,data!$E:$E,D$1)</f>
        <v>145.43</v>
      </c>
      <c r="E60" s="110">
        <f>SUMIFS(data!$J:$J,data!$D:$D,$A60,data!$E:$E,E$1)</f>
        <v>108.52000000000001</v>
      </c>
      <c r="F60" s="110">
        <f>SUMIFS(data!$J:$J,data!$D:$D,$A60,data!$E:$E,F$1)</f>
        <v>110.88</v>
      </c>
      <c r="G60" s="110">
        <f>SUMIFS(data!$J:$J,data!$D:$D,$A60,data!$E:$E,G$1)</f>
        <v>171.61</v>
      </c>
      <c r="H60" s="110">
        <f>SUMIFS(data!$J:$J,data!$D:$D,$A60,data!$E:$E,H$1)</f>
        <v>0</v>
      </c>
      <c r="I60" s="110">
        <f>SUMIFS(data!$J:$J,data!$D:$D,$A60,data!$E:$E,I$1)</f>
        <v>839.86</v>
      </c>
      <c r="J60" s="110">
        <f>SUMIFS(data!$J:$J,data!$D:$D,$A60,data!$E:$E,J$1)</f>
        <v>179.85</v>
      </c>
      <c r="K60" s="110">
        <f>SUMIFS(data!$J:$J,data!$D:$D,$A60,data!$E:$E,K$1)</f>
        <v>158.76</v>
      </c>
      <c r="L60" s="110">
        <f>SUMIFS(data!$J:$J,data!$D:$D,$A60,data!$E:$E,L$1)</f>
        <v>56.39</v>
      </c>
      <c r="M60" s="110">
        <f>SUMIFS(data!$J:$J,data!$D:$D,$A60,data!$E:$E,M$1)</f>
        <v>0</v>
      </c>
      <c r="O60" s="20">
        <f t="shared" si="7"/>
        <v>205.32</v>
      </c>
      <c r="P60" s="20">
        <f t="shared" si="8"/>
        <v>391.01</v>
      </c>
      <c r="Q60" s="20">
        <f t="shared" si="9"/>
        <v>1019.71</v>
      </c>
      <c r="R60" s="20">
        <f t="shared" si="10"/>
        <v>215.14999999999998</v>
      </c>
      <c r="T60" s="20">
        <f t="shared" si="5"/>
        <v>1831.19</v>
      </c>
      <c r="U60" s="19">
        <f t="shared" si="11"/>
        <v>5.3680939716796092E-3</v>
      </c>
      <c r="V60" s="19">
        <f t="shared" si="6"/>
        <v>-0.43936456621104308</v>
      </c>
    </row>
    <row r="61" spans="1:22" x14ac:dyDescent="0.3">
      <c r="A61" s="110" t="s">
        <v>83</v>
      </c>
      <c r="B61" s="110">
        <f>SUMIFS(data!$J:$J,data!$D:$D,$A61,data!$E:$E,B$1)</f>
        <v>568.54999999999995</v>
      </c>
      <c r="C61" s="110">
        <f>SUMIFS(data!$J:$J,data!$D:$D,$A61,data!$E:$E,C$1)</f>
        <v>102.22</v>
      </c>
      <c r="D61" s="110">
        <f>SUMIFS(data!$J:$J,data!$D:$D,$A61,data!$E:$E,D$1)</f>
        <v>235</v>
      </c>
      <c r="E61" s="110">
        <f>SUMIFS(data!$J:$J,data!$D:$D,$A61,data!$E:$E,E$1)</f>
        <v>97.449999999999989</v>
      </c>
      <c r="F61" s="110">
        <f>SUMIFS(data!$J:$J,data!$D:$D,$A61,data!$E:$E,F$1)</f>
        <v>160.82999999999998</v>
      </c>
      <c r="G61" s="110">
        <f>SUMIFS(data!$J:$J,data!$D:$D,$A61,data!$E:$E,G$1)</f>
        <v>197.25000000000003</v>
      </c>
      <c r="H61" s="110">
        <f>SUMIFS(data!$J:$J,data!$D:$D,$A61,data!$E:$E,H$1)</f>
        <v>82.210000000000008</v>
      </c>
      <c r="I61" s="110">
        <f>SUMIFS(data!$J:$J,data!$D:$D,$A61,data!$E:$E,I$1)</f>
        <v>266.20999999999998</v>
      </c>
      <c r="J61" s="110">
        <f>SUMIFS(data!$J:$J,data!$D:$D,$A61,data!$E:$E,J$1)</f>
        <v>760.70999999999992</v>
      </c>
      <c r="K61" s="110">
        <f>SUMIFS(data!$J:$J,data!$D:$D,$A61,data!$E:$E,K$1)</f>
        <v>21.3</v>
      </c>
      <c r="L61" s="110">
        <f>SUMIFS(data!$J:$J,data!$D:$D,$A61,data!$E:$E,L$1)</f>
        <v>289.10000000000002</v>
      </c>
      <c r="M61" s="110">
        <f>SUMIFS(data!$J:$J,data!$D:$D,$A61,data!$E:$E,M$1)</f>
        <v>1133.69</v>
      </c>
      <c r="O61" s="20">
        <f t="shared" si="7"/>
        <v>905.77</v>
      </c>
      <c r="P61" s="20">
        <f t="shared" si="8"/>
        <v>455.53</v>
      </c>
      <c r="Q61" s="20">
        <f t="shared" si="9"/>
        <v>1109.1299999999999</v>
      </c>
      <c r="R61" s="20">
        <f t="shared" si="10"/>
        <v>1444.0900000000001</v>
      </c>
      <c r="T61" s="20">
        <f t="shared" si="5"/>
        <v>3914.52</v>
      </c>
      <c r="U61" s="19">
        <f t="shared" si="11"/>
        <v>0.13751877624842898</v>
      </c>
      <c r="V61" s="19">
        <f t="shared" si="6"/>
        <v>8.5568601003443656E-2</v>
      </c>
    </row>
    <row r="62" spans="1:22" x14ac:dyDescent="0.3">
      <c r="A62" s="110" t="s">
        <v>52</v>
      </c>
      <c r="B62" s="110">
        <f>SUMIFS(data!$J:$J,data!$D:$D,$A62,data!$E:$E,B$1)</f>
        <v>916.18999999999994</v>
      </c>
      <c r="C62" s="110">
        <f>SUMIFS(data!$J:$J,data!$D:$D,$A62,data!$E:$E,C$1)</f>
        <v>85.31</v>
      </c>
      <c r="D62" s="110">
        <f>SUMIFS(data!$J:$J,data!$D:$D,$A62,data!$E:$E,D$1)</f>
        <v>33.630000000000003</v>
      </c>
      <c r="E62" s="110">
        <f>SUMIFS(data!$J:$J,data!$D:$D,$A62,data!$E:$E,E$1)</f>
        <v>29.29</v>
      </c>
      <c r="F62" s="110">
        <f>SUMIFS(data!$J:$J,data!$D:$D,$A62,data!$E:$E,F$1)</f>
        <v>286.12</v>
      </c>
      <c r="G62" s="110">
        <f>SUMIFS(data!$J:$J,data!$D:$D,$A62,data!$E:$E,G$1)</f>
        <v>652.67000000000007</v>
      </c>
      <c r="H62" s="110">
        <f>SUMIFS(data!$J:$J,data!$D:$D,$A62,data!$E:$E,H$1)</f>
        <v>61.74</v>
      </c>
      <c r="I62" s="110">
        <f>SUMIFS(data!$J:$J,data!$D:$D,$A62,data!$E:$E,I$1)</f>
        <v>386.43</v>
      </c>
      <c r="J62" s="110">
        <f>SUMIFS(data!$J:$J,data!$D:$D,$A62,data!$E:$E,J$1)</f>
        <v>195.14</v>
      </c>
      <c r="K62" s="110">
        <f>SUMIFS(data!$J:$J,data!$D:$D,$A62,data!$E:$E,K$1)</f>
        <v>231.66999999999996</v>
      </c>
      <c r="L62" s="110">
        <f>SUMIFS(data!$J:$J,data!$D:$D,$A62,data!$E:$E,L$1)</f>
        <v>481.64</v>
      </c>
      <c r="M62" s="110">
        <f>SUMIFS(data!$J:$J,data!$D:$D,$A62,data!$E:$E,M$1)</f>
        <v>139.92000000000002</v>
      </c>
      <c r="O62" s="20">
        <f t="shared" si="7"/>
        <v>1035.1300000000001</v>
      </c>
      <c r="P62" s="20">
        <f t="shared" si="8"/>
        <v>968.08000000000015</v>
      </c>
      <c r="Q62" s="20">
        <f t="shared" si="9"/>
        <v>643.30999999999995</v>
      </c>
      <c r="R62" s="20">
        <f t="shared" si="10"/>
        <v>853.23</v>
      </c>
      <c r="T62" s="20">
        <f t="shared" si="5"/>
        <v>3499.7500000000005</v>
      </c>
      <c r="U62" s="19">
        <f t="shared" si="11"/>
        <v>-5.1975141081505839E-2</v>
      </c>
      <c r="V62" s="19">
        <f t="shared" si="6"/>
        <v>5.9981427244803216E-2</v>
      </c>
    </row>
    <row r="63" spans="1:22" x14ac:dyDescent="0.3">
      <c r="A63" s="110" t="s">
        <v>59</v>
      </c>
      <c r="B63" s="110">
        <f>SUMIFS(data!$J:$J,data!$D:$D,$A63,data!$E:$E,B$1)</f>
        <v>266.45</v>
      </c>
      <c r="C63" s="110">
        <f>SUMIFS(data!$J:$J,data!$D:$D,$A63,data!$E:$E,C$1)</f>
        <v>44.69</v>
      </c>
      <c r="D63" s="110">
        <f>SUMIFS(data!$J:$J,data!$D:$D,$A63,data!$E:$E,D$1)</f>
        <v>331.08</v>
      </c>
      <c r="E63" s="110">
        <f>SUMIFS(data!$J:$J,data!$D:$D,$A63,data!$E:$E,E$1)</f>
        <v>11.26</v>
      </c>
      <c r="F63" s="110">
        <f>SUMIFS(data!$J:$J,data!$D:$D,$A63,data!$E:$E,F$1)</f>
        <v>275.24</v>
      </c>
      <c r="G63" s="110">
        <f>SUMIFS(data!$J:$J,data!$D:$D,$A63,data!$E:$E,G$1)</f>
        <v>326.91999999999996</v>
      </c>
      <c r="H63" s="110">
        <f>SUMIFS(data!$J:$J,data!$D:$D,$A63,data!$E:$E,H$1)</f>
        <v>7.06</v>
      </c>
      <c r="I63" s="110">
        <f>SUMIFS(data!$J:$J,data!$D:$D,$A63,data!$E:$E,I$1)</f>
        <v>162</v>
      </c>
      <c r="J63" s="110">
        <f>SUMIFS(data!$J:$J,data!$D:$D,$A63,data!$E:$E,J$1)</f>
        <v>814.42</v>
      </c>
      <c r="K63" s="110">
        <f>SUMIFS(data!$J:$J,data!$D:$D,$A63,data!$E:$E,K$1)</f>
        <v>275.59999999999997</v>
      </c>
      <c r="L63" s="110">
        <f>SUMIFS(data!$J:$J,data!$D:$D,$A63,data!$E:$E,L$1)</f>
        <v>9.4700000000000006</v>
      </c>
      <c r="M63" s="110">
        <f>SUMIFS(data!$J:$J,data!$D:$D,$A63,data!$E:$E,M$1)</f>
        <v>3110.63</v>
      </c>
      <c r="O63" s="20">
        <f t="shared" si="7"/>
        <v>642.22</v>
      </c>
      <c r="P63" s="20">
        <f t="shared" si="8"/>
        <v>613.41999999999996</v>
      </c>
      <c r="Q63" s="20">
        <f t="shared" si="9"/>
        <v>983.48</v>
      </c>
      <c r="R63" s="20">
        <f t="shared" si="10"/>
        <v>3395.7000000000003</v>
      </c>
      <c r="T63" s="20">
        <f t="shared" si="5"/>
        <v>5634.82</v>
      </c>
      <c r="U63" s="19">
        <f t="shared" si="11"/>
        <v>0.48865447343482143</v>
      </c>
      <c r="V63" s="19">
        <f t="shared" si="6"/>
        <v>0.42809175803308719</v>
      </c>
    </row>
    <row r="64" spans="1:22" x14ac:dyDescent="0.3">
      <c r="A64" s="110" t="s">
        <v>44</v>
      </c>
      <c r="B64" s="110">
        <f>SUMIFS(data!$J:$J,data!$D:$D,$A64,data!$E:$E,B$1)</f>
        <v>210.34</v>
      </c>
      <c r="C64" s="110">
        <f>SUMIFS(data!$J:$J,data!$D:$D,$A64,data!$E:$E,C$1)</f>
        <v>53.919999999999995</v>
      </c>
      <c r="D64" s="110">
        <f>SUMIFS(data!$J:$J,data!$D:$D,$A64,data!$E:$E,D$1)</f>
        <v>173.69</v>
      </c>
      <c r="E64" s="110">
        <f>SUMIFS(data!$J:$J,data!$D:$D,$A64,data!$E:$E,E$1)</f>
        <v>71.210000000000008</v>
      </c>
      <c r="F64" s="110">
        <f>SUMIFS(data!$J:$J,data!$D:$D,$A64,data!$E:$E,F$1)</f>
        <v>92.94</v>
      </c>
      <c r="G64" s="110">
        <f>SUMIFS(data!$J:$J,data!$D:$D,$A64,data!$E:$E,G$1)</f>
        <v>270.89</v>
      </c>
      <c r="H64" s="110">
        <f>SUMIFS(data!$J:$J,data!$D:$D,$A64,data!$E:$E,H$1)</f>
        <v>1200.49</v>
      </c>
      <c r="I64" s="110">
        <f>SUMIFS(data!$J:$J,data!$D:$D,$A64,data!$E:$E,I$1)</f>
        <v>31.69</v>
      </c>
      <c r="J64" s="110">
        <f>SUMIFS(data!$J:$J,data!$D:$D,$A64,data!$E:$E,J$1)</f>
        <v>156.42000000000002</v>
      </c>
      <c r="K64" s="110">
        <f>SUMIFS(data!$J:$J,data!$D:$D,$A64,data!$E:$E,K$1)</f>
        <v>673.82999999999993</v>
      </c>
      <c r="L64" s="110">
        <f>SUMIFS(data!$J:$J,data!$D:$D,$A64,data!$E:$E,L$1)</f>
        <v>53.24</v>
      </c>
      <c r="M64" s="110">
        <f>SUMIFS(data!$J:$J,data!$D:$D,$A64,data!$E:$E,M$1)</f>
        <v>1203.9000000000001</v>
      </c>
      <c r="O64" s="20">
        <f t="shared" si="7"/>
        <v>437.95</v>
      </c>
      <c r="P64" s="20">
        <f t="shared" si="8"/>
        <v>435.03999999999996</v>
      </c>
      <c r="Q64" s="20">
        <f t="shared" si="9"/>
        <v>1388.6000000000001</v>
      </c>
      <c r="R64" s="20">
        <f t="shared" si="10"/>
        <v>1930.97</v>
      </c>
      <c r="T64" s="20">
        <f t="shared" si="5"/>
        <v>4192.5600000000004</v>
      </c>
      <c r="U64" s="19">
        <f t="shared" si="11"/>
        <v>0.3561117789608258</v>
      </c>
      <c r="V64" s="19">
        <f t="shared" si="6"/>
        <v>0.12936487492128909</v>
      </c>
    </row>
    <row r="65" spans="1:22" x14ac:dyDescent="0.3">
      <c r="A65" s="110" t="s">
        <v>46</v>
      </c>
      <c r="B65" s="110">
        <f>SUMIFS(data!$J:$J,data!$D:$D,$A65,data!$E:$E,B$1)</f>
        <v>1869.77</v>
      </c>
      <c r="C65" s="110">
        <f>SUMIFS(data!$J:$J,data!$D:$D,$A65,data!$E:$E,C$1)</f>
        <v>45.23</v>
      </c>
      <c r="D65" s="110">
        <f>SUMIFS(data!$J:$J,data!$D:$D,$A65,data!$E:$E,D$1)</f>
        <v>216.83</v>
      </c>
      <c r="E65" s="110">
        <f>SUMIFS(data!$J:$J,data!$D:$D,$A65,data!$E:$E,E$1)</f>
        <v>101.03</v>
      </c>
      <c r="F65" s="110">
        <f>SUMIFS(data!$J:$J,data!$D:$D,$A65,data!$E:$E,F$1)</f>
        <v>137.97</v>
      </c>
      <c r="G65" s="110">
        <f>SUMIFS(data!$J:$J,data!$D:$D,$A65,data!$E:$E,G$1)</f>
        <v>111.16</v>
      </c>
      <c r="H65" s="110">
        <f>SUMIFS(data!$J:$J,data!$D:$D,$A65,data!$E:$E,H$1)</f>
        <v>590.41</v>
      </c>
      <c r="I65" s="110">
        <f>SUMIFS(data!$J:$J,data!$D:$D,$A65,data!$E:$E,I$1)</f>
        <v>326.57</v>
      </c>
      <c r="J65" s="110">
        <f>SUMIFS(data!$J:$J,data!$D:$D,$A65,data!$E:$E,J$1)</f>
        <v>348.26000000000005</v>
      </c>
      <c r="K65" s="110">
        <f>SUMIFS(data!$J:$J,data!$D:$D,$A65,data!$E:$E,K$1)</f>
        <v>507.38</v>
      </c>
      <c r="L65" s="110">
        <f>SUMIFS(data!$J:$J,data!$D:$D,$A65,data!$E:$E,L$1)</f>
        <v>235.64</v>
      </c>
      <c r="M65" s="110">
        <f>SUMIFS(data!$J:$J,data!$D:$D,$A65,data!$E:$E,M$1)</f>
        <v>4122.79</v>
      </c>
      <c r="O65" s="20">
        <f t="shared" si="7"/>
        <v>2131.83</v>
      </c>
      <c r="P65" s="20">
        <f t="shared" si="8"/>
        <v>350.15999999999997</v>
      </c>
      <c r="Q65" s="20">
        <f t="shared" si="9"/>
        <v>1265.24</v>
      </c>
      <c r="R65" s="20">
        <f t="shared" si="10"/>
        <v>4865.8099999999995</v>
      </c>
      <c r="T65" s="20">
        <f t="shared" si="5"/>
        <v>8613.0399999999991</v>
      </c>
      <c r="U65" s="19">
        <f t="shared" si="11"/>
        <v>0.31742334878277589</v>
      </c>
      <c r="V65" s="19">
        <f t="shared" si="6"/>
        <v>0.41803706937387963</v>
      </c>
    </row>
    <row r="66" spans="1:22" x14ac:dyDescent="0.3">
      <c r="A66" s="110" t="s">
        <v>79</v>
      </c>
      <c r="B66" s="110">
        <f>SUMIFS(data!$J:$J,data!$D:$D,$A66,data!$E:$E,B$1)</f>
        <v>152.1</v>
      </c>
      <c r="C66" s="110">
        <f>SUMIFS(data!$J:$J,data!$D:$D,$A66,data!$E:$E,C$1)</f>
        <v>265.51</v>
      </c>
      <c r="D66" s="110">
        <f>SUMIFS(data!$J:$J,data!$D:$D,$A66,data!$E:$E,D$1)</f>
        <v>617.81999999999994</v>
      </c>
      <c r="E66" s="110">
        <f>SUMIFS(data!$J:$J,data!$D:$D,$A66,data!$E:$E,E$1)</f>
        <v>82.28</v>
      </c>
      <c r="F66" s="110">
        <f>SUMIFS(data!$J:$J,data!$D:$D,$A66,data!$E:$E,F$1)</f>
        <v>210.36</v>
      </c>
      <c r="G66" s="110">
        <f>SUMIFS(data!$J:$J,data!$D:$D,$A66,data!$E:$E,G$1)</f>
        <v>485.57</v>
      </c>
      <c r="H66" s="110">
        <f>SUMIFS(data!$J:$J,data!$D:$D,$A66,data!$E:$E,H$1)</f>
        <v>17.86</v>
      </c>
      <c r="I66" s="110">
        <f>SUMIFS(data!$J:$J,data!$D:$D,$A66,data!$E:$E,I$1)</f>
        <v>175.54</v>
      </c>
      <c r="J66" s="110">
        <f>SUMIFS(data!$J:$J,data!$D:$D,$A66,data!$E:$E,J$1)</f>
        <v>567.54</v>
      </c>
      <c r="K66" s="110">
        <f>SUMIFS(data!$J:$J,data!$D:$D,$A66,data!$E:$E,K$1)</f>
        <v>218.76</v>
      </c>
      <c r="L66" s="110">
        <f>SUMIFS(data!$J:$J,data!$D:$D,$A66,data!$E:$E,L$1)</f>
        <v>77.069999999999993</v>
      </c>
      <c r="M66" s="110">
        <f>SUMIFS(data!$J:$J,data!$D:$D,$A66,data!$E:$E,M$1)</f>
        <v>1829.3100000000002</v>
      </c>
      <c r="O66" s="20">
        <f t="shared" si="7"/>
        <v>1035.4299999999998</v>
      </c>
      <c r="P66" s="20">
        <f t="shared" si="8"/>
        <v>778.21</v>
      </c>
      <c r="Q66" s="20">
        <f t="shared" si="9"/>
        <v>760.93999999999994</v>
      </c>
      <c r="R66" s="20">
        <f t="shared" si="10"/>
        <v>2125.1400000000003</v>
      </c>
      <c r="T66" s="20">
        <f t="shared" si="5"/>
        <v>4699.72</v>
      </c>
      <c r="U66" s="19">
        <f t="shared" si="11"/>
        <v>0.23186700484284178</v>
      </c>
      <c r="V66" s="19">
        <f t="shared" si="6"/>
        <v>0.29027261198539489</v>
      </c>
    </row>
    <row r="67" spans="1:22" x14ac:dyDescent="0.3">
      <c r="A67" s="110" t="s">
        <v>93</v>
      </c>
      <c r="B67" s="110">
        <f>SUMIFS(data!$J:$J,data!$D:$D,$A67,data!$E:$E,B$1)</f>
        <v>165.64</v>
      </c>
      <c r="C67" s="110">
        <f>SUMIFS(data!$J:$J,data!$D:$D,$A67,data!$E:$E,C$1)</f>
        <v>92.03</v>
      </c>
      <c r="D67" s="110">
        <f>SUMIFS(data!$J:$J,data!$D:$D,$A67,data!$E:$E,D$1)</f>
        <v>464.66</v>
      </c>
      <c r="E67" s="110">
        <f>SUMIFS(data!$J:$J,data!$D:$D,$A67,data!$E:$E,E$1)</f>
        <v>88.27</v>
      </c>
      <c r="F67" s="110">
        <f>SUMIFS(data!$J:$J,data!$D:$D,$A67,data!$E:$E,F$1)</f>
        <v>180.29</v>
      </c>
      <c r="G67" s="110">
        <f>SUMIFS(data!$J:$J,data!$D:$D,$A67,data!$E:$E,G$1)</f>
        <v>433.74000000000007</v>
      </c>
      <c r="H67" s="110">
        <f>SUMIFS(data!$J:$J,data!$D:$D,$A67,data!$E:$E,H$1)</f>
        <v>80.339999999999989</v>
      </c>
      <c r="I67" s="110">
        <f>SUMIFS(data!$J:$J,data!$D:$D,$A67,data!$E:$E,I$1)</f>
        <v>334.29</v>
      </c>
      <c r="J67" s="110">
        <f>SUMIFS(data!$J:$J,data!$D:$D,$A67,data!$E:$E,J$1)</f>
        <v>202.84999999999997</v>
      </c>
      <c r="K67" s="110">
        <f>SUMIFS(data!$J:$J,data!$D:$D,$A67,data!$E:$E,K$1)</f>
        <v>922.38</v>
      </c>
      <c r="L67" s="110">
        <f>SUMIFS(data!$J:$J,data!$D:$D,$A67,data!$E:$E,L$1)</f>
        <v>637.03</v>
      </c>
      <c r="M67" s="110">
        <f>SUMIFS(data!$J:$J,data!$D:$D,$A67,data!$E:$E,M$1)</f>
        <v>3080.9300000000003</v>
      </c>
      <c r="O67" s="20">
        <f t="shared" si="7"/>
        <v>722.32999999999993</v>
      </c>
      <c r="P67" s="20">
        <f t="shared" si="8"/>
        <v>702.30000000000007</v>
      </c>
      <c r="Q67" s="20">
        <f t="shared" si="9"/>
        <v>617.48</v>
      </c>
      <c r="R67" s="20">
        <f t="shared" si="10"/>
        <v>4640.34</v>
      </c>
      <c r="T67" s="20">
        <f t="shared" ref="T67:T98" si="12">SUM(O67:R67)</f>
        <v>6682.4500000000007</v>
      </c>
      <c r="U67" s="19">
        <f t="shared" si="11"/>
        <v>0.586313403018354</v>
      </c>
      <c r="V67" s="19">
        <f t="shared" ref="V67:V98" si="13">(R67-Q67)/(SUM(O67:R67))</f>
        <v>0.60200375610741563</v>
      </c>
    </row>
    <row r="68" spans="1:22" x14ac:dyDescent="0.3">
      <c r="A68" s="110" t="s">
        <v>74</v>
      </c>
      <c r="B68" s="110">
        <f>SUMIFS(data!$J:$J,data!$D:$D,$A68,data!$E:$E,B$1)</f>
        <v>0</v>
      </c>
      <c r="C68" s="110">
        <f>SUMIFS(data!$J:$J,data!$D:$D,$A68,data!$E:$E,C$1)</f>
        <v>82.23</v>
      </c>
      <c r="D68" s="110">
        <f>SUMIFS(data!$J:$J,data!$D:$D,$A68,data!$E:$E,D$1)</f>
        <v>0</v>
      </c>
      <c r="E68" s="110">
        <f>SUMIFS(data!$J:$J,data!$D:$D,$A68,data!$E:$E,E$1)</f>
        <v>6.79</v>
      </c>
      <c r="F68" s="110">
        <f>SUMIFS(data!$J:$J,data!$D:$D,$A68,data!$E:$E,F$1)</f>
        <v>249.62</v>
      </c>
      <c r="G68" s="110">
        <f>SUMIFS(data!$J:$J,data!$D:$D,$A68,data!$E:$E,G$1)</f>
        <v>274</v>
      </c>
      <c r="H68" s="110">
        <f>SUMIFS(data!$J:$J,data!$D:$D,$A68,data!$E:$E,H$1)</f>
        <v>4.4400000000000004</v>
      </c>
      <c r="I68" s="110">
        <f>SUMIFS(data!$J:$J,data!$D:$D,$A68,data!$E:$E,I$1)</f>
        <v>275.28000000000003</v>
      </c>
      <c r="J68" s="110">
        <f>SUMIFS(data!$J:$J,data!$D:$D,$A68,data!$E:$E,J$1)</f>
        <v>198.1</v>
      </c>
      <c r="K68" s="110">
        <f>SUMIFS(data!$J:$J,data!$D:$D,$A68,data!$E:$E,K$1)</f>
        <v>3729.85</v>
      </c>
      <c r="L68" s="110">
        <f>SUMIFS(data!$J:$J,data!$D:$D,$A68,data!$E:$E,L$1)</f>
        <v>0</v>
      </c>
      <c r="M68" s="110">
        <f>SUMIFS(data!$J:$J,data!$D:$D,$A68,data!$E:$E,M$1)</f>
        <v>0</v>
      </c>
      <c r="O68" s="20">
        <f t="shared" si="7"/>
        <v>82.23</v>
      </c>
      <c r="P68" s="20">
        <f t="shared" si="8"/>
        <v>530.41000000000008</v>
      </c>
      <c r="Q68" s="20">
        <f t="shared" si="9"/>
        <v>477.82000000000005</v>
      </c>
      <c r="R68" s="20">
        <f t="shared" si="10"/>
        <v>3729.85</v>
      </c>
      <c r="T68" s="20">
        <f t="shared" si="12"/>
        <v>4820.3099999999995</v>
      </c>
      <c r="U68" s="19">
        <f t="shared" si="11"/>
        <v>0.75671896620756762</v>
      </c>
      <c r="V68" s="19">
        <f t="shared" si="13"/>
        <v>0.67465163028933828</v>
      </c>
    </row>
    <row r="69" spans="1:22" x14ac:dyDescent="0.3">
      <c r="A69" s="110" t="s">
        <v>64</v>
      </c>
      <c r="B69" s="110">
        <f>SUMIFS(data!$J:$J,data!$D:$D,$A69,data!$E:$E,B$1)</f>
        <v>135.69</v>
      </c>
      <c r="C69" s="110">
        <f>SUMIFS(data!$J:$J,data!$D:$D,$A69,data!$E:$E,C$1)</f>
        <v>6.96</v>
      </c>
      <c r="D69" s="110">
        <f>SUMIFS(data!$J:$J,data!$D:$D,$A69,data!$E:$E,D$1)</f>
        <v>114.75</v>
      </c>
      <c r="E69" s="110">
        <f>SUMIFS(data!$J:$J,data!$D:$D,$A69,data!$E:$E,E$1)</f>
        <v>45.71</v>
      </c>
      <c r="F69" s="110">
        <f>SUMIFS(data!$J:$J,data!$D:$D,$A69,data!$E:$E,F$1)</f>
        <v>18.100000000000001</v>
      </c>
      <c r="G69" s="110">
        <f>SUMIFS(data!$J:$J,data!$D:$D,$A69,data!$E:$E,G$1)</f>
        <v>526.12000000000012</v>
      </c>
      <c r="H69" s="110">
        <f>SUMIFS(data!$J:$J,data!$D:$D,$A69,data!$E:$E,H$1)</f>
        <v>635.11000000000013</v>
      </c>
      <c r="I69" s="110">
        <f>SUMIFS(data!$J:$J,data!$D:$D,$A69,data!$E:$E,I$1)</f>
        <v>616.01</v>
      </c>
      <c r="J69" s="110">
        <f>SUMIFS(data!$J:$J,data!$D:$D,$A69,data!$E:$E,J$1)</f>
        <v>96.44</v>
      </c>
      <c r="K69" s="110">
        <f>SUMIFS(data!$J:$J,data!$D:$D,$A69,data!$E:$E,K$1)</f>
        <v>187.25</v>
      </c>
      <c r="L69" s="110">
        <f>SUMIFS(data!$J:$J,data!$D:$D,$A69,data!$E:$E,L$1)</f>
        <v>232.32000000000002</v>
      </c>
      <c r="M69" s="110">
        <f>SUMIFS(data!$J:$J,data!$D:$D,$A69,data!$E:$E,M$1)</f>
        <v>1234.22</v>
      </c>
      <c r="O69" s="20">
        <f t="shared" si="7"/>
        <v>257.39999999999998</v>
      </c>
      <c r="P69" s="20">
        <f t="shared" si="8"/>
        <v>589.93000000000006</v>
      </c>
      <c r="Q69" s="20">
        <f t="shared" si="9"/>
        <v>1347.5600000000002</v>
      </c>
      <c r="R69" s="20">
        <f t="shared" si="10"/>
        <v>1653.79</v>
      </c>
      <c r="T69" s="20">
        <f t="shared" si="12"/>
        <v>3848.6800000000003</v>
      </c>
      <c r="U69" s="19">
        <f t="shared" si="11"/>
        <v>0.36282309778937188</v>
      </c>
      <c r="V69" s="19">
        <f t="shared" si="13"/>
        <v>7.9567540039701859E-2</v>
      </c>
    </row>
    <row r="70" spans="1:22" x14ac:dyDescent="0.3">
      <c r="A70" s="110" t="s">
        <v>61</v>
      </c>
      <c r="B70" s="110">
        <f>SUMIFS(data!$J:$J,data!$D:$D,$A70,data!$E:$E,B$1)</f>
        <v>0</v>
      </c>
      <c r="C70" s="110">
        <f>SUMIFS(data!$J:$J,data!$D:$D,$A70,data!$E:$E,C$1)</f>
        <v>47.31</v>
      </c>
      <c r="D70" s="110">
        <f>SUMIFS(data!$J:$J,data!$D:$D,$A70,data!$E:$E,D$1)</f>
        <v>0</v>
      </c>
      <c r="E70" s="110">
        <f>SUMIFS(data!$J:$J,data!$D:$D,$A70,data!$E:$E,E$1)</f>
        <v>23.490000000000002</v>
      </c>
      <c r="F70" s="110">
        <f>SUMIFS(data!$J:$J,data!$D:$D,$A70,data!$E:$E,F$1)</f>
        <v>0</v>
      </c>
      <c r="G70" s="110">
        <f>SUMIFS(data!$J:$J,data!$D:$D,$A70,data!$E:$E,G$1)</f>
        <v>0</v>
      </c>
      <c r="H70" s="110">
        <f>SUMIFS(data!$J:$J,data!$D:$D,$A70,data!$E:$E,H$1)</f>
        <v>0</v>
      </c>
      <c r="I70" s="110">
        <f>SUMIFS(data!$J:$J,data!$D:$D,$A70,data!$E:$E,I$1)</f>
        <v>0</v>
      </c>
      <c r="J70" s="110">
        <f>SUMIFS(data!$J:$J,data!$D:$D,$A70,data!$E:$E,J$1)</f>
        <v>0</v>
      </c>
      <c r="K70" s="110">
        <f>SUMIFS(data!$J:$J,data!$D:$D,$A70,data!$E:$E,K$1)</f>
        <v>172.15</v>
      </c>
      <c r="L70" s="110">
        <f>SUMIFS(data!$J:$J,data!$D:$D,$A70,data!$E:$E,L$1)</f>
        <v>35.200000000000003</v>
      </c>
      <c r="M70" s="110">
        <f>SUMIFS(data!$J:$J,data!$D:$D,$A70,data!$E:$E,M$1)</f>
        <v>0</v>
      </c>
      <c r="O70" s="20">
        <f t="shared" si="7"/>
        <v>47.31</v>
      </c>
      <c r="P70" s="20">
        <f t="shared" si="8"/>
        <v>23.490000000000002</v>
      </c>
      <c r="Q70" s="20">
        <f t="shared" si="9"/>
        <v>0</v>
      </c>
      <c r="R70" s="20">
        <f t="shared" si="10"/>
        <v>207.35000000000002</v>
      </c>
      <c r="T70" s="20">
        <f t="shared" si="12"/>
        <v>278.15000000000003</v>
      </c>
      <c r="U70" s="19">
        <f t="shared" si="11"/>
        <v>0.57537300017975912</v>
      </c>
      <c r="V70" s="19">
        <f t="shared" si="13"/>
        <v>0.74546108214991913</v>
      </c>
    </row>
    <row r="71" spans="1:22" x14ac:dyDescent="0.3">
      <c r="A71" s="110" t="s">
        <v>49</v>
      </c>
      <c r="B71" s="110">
        <f>SUMIFS(data!$J:$J,data!$D:$D,$A71,data!$E:$E,B$1)</f>
        <v>971.28</v>
      </c>
      <c r="C71" s="110">
        <f>SUMIFS(data!$J:$J,data!$D:$D,$A71,data!$E:$E,C$1)</f>
        <v>8.08</v>
      </c>
      <c r="D71" s="110">
        <f>SUMIFS(data!$J:$J,data!$D:$D,$A71,data!$E:$E,D$1)</f>
        <v>374.81</v>
      </c>
      <c r="E71" s="110">
        <f>SUMIFS(data!$J:$J,data!$D:$D,$A71,data!$E:$E,E$1)</f>
        <v>113.04999999999998</v>
      </c>
      <c r="F71" s="110">
        <f>SUMIFS(data!$J:$J,data!$D:$D,$A71,data!$E:$E,F$1)</f>
        <v>67.28</v>
      </c>
      <c r="G71" s="110">
        <f>SUMIFS(data!$J:$J,data!$D:$D,$A71,data!$E:$E,G$1)</f>
        <v>77.989999999999995</v>
      </c>
      <c r="H71" s="110">
        <f>SUMIFS(data!$J:$J,data!$D:$D,$A71,data!$E:$E,H$1)</f>
        <v>218.61999999999998</v>
      </c>
      <c r="I71" s="110">
        <f>SUMIFS(data!$J:$J,data!$D:$D,$A71,data!$E:$E,I$1)</f>
        <v>308.91999999999996</v>
      </c>
      <c r="J71" s="110">
        <f>SUMIFS(data!$J:$J,data!$D:$D,$A71,data!$E:$E,J$1)</f>
        <v>202.21</v>
      </c>
      <c r="K71" s="110">
        <f>SUMIFS(data!$J:$J,data!$D:$D,$A71,data!$E:$E,K$1)</f>
        <v>115.30000000000001</v>
      </c>
      <c r="L71" s="110">
        <f>SUMIFS(data!$J:$J,data!$D:$D,$A71,data!$E:$E,L$1)</f>
        <v>759.6</v>
      </c>
      <c r="M71" s="110">
        <f>SUMIFS(data!$J:$J,data!$D:$D,$A71,data!$E:$E,M$1)</f>
        <v>2010.86</v>
      </c>
      <c r="O71" s="20">
        <f t="shared" si="7"/>
        <v>1354.17</v>
      </c>
      <c r="P71" s="20">
        <f t="shared" si="8"/>
        <v>258.32</v>
      </c>
      <c r="Q71" s="20">
        <f t="shared" si="9"/>
        <v>729.75</v>
      </c>
      <c r="R71" s="20">
        <f t="shared" si="10"/>
        <v>2885.76</v>
      </c>
      <c r="T71" s="20">
        <f t="shared" si="12"/>
        <v>5228</v>
      </c>
      <c r="U71" s="19">
        <f t="shared" si="11"/>
        <v>0.29295906656465193</v>
      </c>
      <c r="V71" s="19">
        <f t="shared" si="13"/>
        <v>0.41239671002295336</v>
      </c>
    </row>
    <row r="72" spans="1:22" x14ac:dyDescent="0.3">
      <c r="A72" s="110" t="s">
        <v>85</v>
      </c>
      <c r="B72" s="110">
        <f>SUMIFS(data!$J:$J,data!$D:$D,$A72,data!$E:$E,B$1)</f>
        <v>256.2</v>
      </c>
      <c r="C72" s="110">
        <f>SUMIFS(data!$J:$J,data!$D:$D,$A72,data!$E:$E,C$1)</f>
        <v>54.07</v>
      </c>
      <c r="D72" s="110">
        <f>SUMIFS(data!$J:$J,data!$D:$D,$A72,data!$E:$E,D$1)</f>
        <v>44.42</v>
      </c>
      <c r="E72" s="110">
        <f>SUMIFS(data!$J:$J,data!$D:$D,$A72,data!$E:$E,E$1)</f>
        <v>72.03</v>
      </c>
      <c r="F72" s="110">
        <f>SUMIFS(data!$J:$J,data!$D:$D,$A72,data!$E:$E,F$1)</f>
        <v>284.65999999999997</v>
      </c>
      <c r="G72" s="110">
        <f>SUMIFS(data!$J:$J,data!$D:$D,$A72,data!$E:$E,G$1)</f>
        <v>102.38</v>
      </c>
      <c r="H72" s="110">
        <f>SUMIFS(data!$J:$J,data!$D:$D,$A72,data!$E:$E,H$1)</f>
        <v>113.33</v>
      </c>
      <c r="I72" s="110">
        <f>SUMIFS(data!$J:$J,data!$D:$D,$A72,data!$E:$E,I$1)</f>
        <v>405.86</v>
      </c>
      <c r="J72" s="110">
        <f>SUMIFS(data!$J:$J,data!$D:$D,$A72,data!$E:$E,J$1)</f>
        <v>532.9</v>
      </c>
      <c r="K72" s="110">
        <f>SUMIFS(data!$J:$J,data!$D:$D,$A72,data!$E:$E,K$1)</f>
        <v>826.35</v>
      </c>
      <c r="L72" s="110">
        <f>SUMIFS(data!$J:$J,data!$D:$D,$A72,data!$E:$E,L$1)</f>
        <v>73.73</v>
      </c>
      <c r="M72" s="110">
        <f>SUMIFS(data!$J:$J,data!$D:$D,$A72,data!$E:$E,M$1)</f>
        <v>2164.4300000000003</v>
      </c>
      <c r="O72" s="20">
        <f t="shared" si="7"/>
        <v>354.69</v>
      </c>
      <c r="P72" s="20">
        <f t="shared" si="8"/>
        <v>459.06999999999994</v>
      </c>
      <c r="Q72" s="20">
        <f t="shared" si="9"/>
        <v>1052.0900000000001</v>
      </c>
      <c r="R72" s="20">
        <f t="shared" si="10"/>
        <v>3064.51</v>
      </c>
      <c r="T72" s="20">
        <f t="shared" si="12"/>
        <v>4930.3600000000006</v>
      </c>
      <c r="U72" s="19">
        <f t="shared" si="11"/>
        <v>0.54961909475170168</v>
      </c>
      <c r="V72" s="19">
        <f t="shared" si="13"/>
        <v>0.40816897751888298</v>
      </c>
    </row>
    <row r="73" spans="1:22" x14ac:dyDescent="0.3">
      <c r="A73" s="110" t="s">
        <v>73</v>
      </c>
      <c r="B73" s="110">
        <f>SUMIFS(data!$J:$J,data!$D:$D,$A73,data!$E:$E,B$1)</f>
        <v>212.70999999999998</v>
      </c>
      <c r="C73" s="110">
        <f>SUMIFS(data!$J:$J,data!$D:$D,$A73,data!$E:$E,C$1)</f>
        <v>43.930000000000007</v>
      </c>
      <c r="D73" s="110">
        <f>SUMIFS(data!$J:$J,data!$D:$D,$A73,data!$E:$E,D$1)</f>
        <v>109.84</v>
      </c>
      <c r="E73" s="110">
        <f>SUMIFS(data!$J:$J,data!$D:$D,$A73,data!$E:$E,E$1)</f>
        <v>195.62999999999997</v>
      </c>
      <c r="F73" s="110">
        <f>SUMIFS(data!$J:$J,data!$D:$D,$A73,data!$E:$E,F$1)</f>
        <v>161.20999999999998</v>
      </c>
      <c r="G73" s="110">
        <f>SUMIFS(data!$J:$J,data!$D:$D,$A73,data!$E:$E,G$1)</f>
        <v>11.02</v>
      </c>
      <c r="H73" s="110">
        <f>SUMIFS(data!$J:$J,data!$D:$D,$A73,data!$E:$E,H$1)</f>
        <v>68.75</v>
      </c>
      <c r="I73" s="110">
        <f>SUMIFS(data!$J:$J,data!$D:$D,$A73,data!$E:$E,I$1)</f>
        <v>1272.8599999999999</v>
      </c>
      <c r="J73" s="110">
        <f>SUMIFS(data!$J:$J,data!$D:$D,$A73,data!$E:$E,J$1)</f>
        <v>311.91000000000003</v>
      </c>
      <c r="K73" s="110">
        <f>SUMIFS(data!$J:$J,data!$D:$D,$A73,data!$E:$E,K$1)</f>
        <v>264.39999999999998</v>
      </c>
      <c r="L73" s="110">
        <f>SUMIFS(data!$J:$J,data!$D:$D,$A73,data!$E:$E,L$1)</f>
        <v>1039.1200000000001</v>
      </c>
      <c r="M73" s="110">
        <f>SUMIFS(data!$J:$J,data!$D:$D,$A73,data!$E:$E,M$1)</f>
        <v>599.34</v>
      </c>
      <c r="O73" s="20">
        <f t="shared" si="7"/>
        <v>366.48</v>
      </c>
      <c r="P73" s="20">
        <f t="shared" si="8"/>
        <v>367.8599999999999</v>
      </c>
      <c r="Q73" s="20">
        <f t="shared" si="9"/>
        <v>1653.52</v>
      </c>
      <c r="R73" s="20">
        <f t="shared" si="10"/>
        <v>1902.8600000000001</v>
      </c>
      <c r="T73" s="20">
        <f t="shared" si="12"/>
        <v>4290.7199999999993</v>
      </c>
      <c r="U73" s="19">
        <f t="shared" si="11"/>
        <v>0.35807044039228858</v>
      </c>
      <c r="V73" s="19">
        <f t="shared" si="13"/>
        <v>5.8111459149047286E-2</v>
      </c>
    </row>
    <row r="74" spans="1:22" x14ac:dyDescent="0.3">
      <c r="A74" s="110" t="s">
        <v>32</v>
      </c>
      <c r="B74" s="110">
        <f>SUMIFS(data!$J:$J,data!$D:$D,$A74,data!$E:$E,B$1)</f>
        <v>321.86999999999995</v>
      </c>
      <c r="C74" s="110">
        <f>SUMIFS(data!$J:$J,data!$D:$D,$A74,data!$E:$E,C$1)</f>
        <v>90.789999999999992</v>
      </c>
      <c r="D74" s="110">
        <f>SUMIFS(data!$J:$J,data!$D:$D,$A74,data!$E:$E,D$1)</f>
        <v>8.82</v>
      </c>
      <c r="E74" s="110">
        <f>SUMIFS(data!$J:$J,data!$D:$D,$A74,data!$E:$E,E$1)</f>
        <v>24.37</v>
      </c>
      <c r="F74" s="110">
        <f>SUMIFS(data!$J:$J,data!$D:$D,$A74,data!$E:$E,F$1)</f>
        <v>0</v>
      </c>
      <c r="G74" s="110">
        <f>SUMIFS(data!$J:$J,data!$D:$D,$A74,data!$E:$E,G$1)</f>
        <v>43.89</v>
      </c>
      <c r="H74" s="110">
        <f>SUMIFS(data!$J:$J,data!$D:$D,$A74,data!$E:$E,H$1)</f>
        <v>38.19</v>
      </c>
      <c r="I74" s="110">
        <f>SUMIFS(data!$J:$J,data!$D:$D,$A74,data!$E:$E,I$1)</f>
        <v>270.96000000000004</v>
      </c>
      <c r="J74" s="110">
        <f>SUMIFS(data!$J:$J,data!$D:$D,$A74,data!$E:$E,J$1)</f>
        <v>503.94</v>
      </c>
      <c r="K74" s="110">
        <f>SUMIFS(data!$J:$J,data!$D:$D,$A74,data!$E:$E,K$1)</f>
        <v>136.68</v>
      </c>
      <c r="L74" s="110">
        <f>SUMIFS(data!$J:$J,data!$D:$D,$A74,data!$E:$E,L$1)</f>
        <v>446.81</v>
      </c>
      <c r="M74" s="110">
        <f>SUMIFS(data!$J:$J,data!$D:$D,$A74,data!$E:$E,M$1)</f>
        <v>677.06999999999994</v>
      </c>
      <c r="O74" s="20">
        <f t="shared" si="7"/>
        <v>421.47999999999996</v>
      </c>
      <c r="P74" s="20">
        <f t="shared" si="8"/>
        <v>68.260000000000005</v>
      </c>
      <c r="Q74" s="20">
        <f t="shared" si="9"/>
        <v>813.09</v>
      </c>
      <c r="R74" s="20">
        <f t="shared" si="10"/>
        <v>1260.56</v>
      </c>
      <c r="T74" s="20">
        <f t="shared" si="12"/>
        <v>2563.39</v>
      </c>
      <c r="U74" s="19">
        <f t="shared" si="11"/>
        <v>0.32733216560882267</v>
      </c>
      <c r="V74" s="19">
        <f t="shared" si="13"/>
        <v>0.17456181072720106</v>
      </c>
    </row>
    <row r="75" spans="1:22" x14ac:dyDescent="0.3">
      <c r="A75" s="110" t="s">
        <v>95</v>
      </c>
      <c r="B75" s="110">
        <f>SUMIFS(data!$J:$J,data!$D:$D,$A75,data!$E:$E,B$1)</f>
        <v>389.15</v>
      </c>
      <c r="C75" s="110">
        <f>SUMIFS(data!$J:$J,data!$D:$D,$A75,data!$E:$E,C$1)</f>
        <v>208.11</v>
      </c>
      <c r="D75" s="110">
        <f>SUMIFS(data!$J:$J,data!$D:$D,$A75,data!$E:$E,D$1)</f>
        <v>89.68</v>
      </c>
      <c r="E75" s="110">
        <f>SUMIFS(data!$J:$J,data!$D:$D,$A75,data!$E:$E,E$1)</f>
        <v>43.53</v>
      </c>
      <c r="F75" s="110">
        <f>SUMIFS(data!$J:$J,data!$D:$D,$A75,data!$E:$E,F$1)</f>
        <v>102.72999999999999</v>
      </c>
      <c r="G75" s="110">
        <f>SUMIFS(data!$J:$J,data!$D:$D,$A75,data!$E:$E,G$1)</f>
        <v>86.35</v>
      </c>
      <c r="H75" s="110">
        <f>SUMIFS(data!$J:$J,data!$D:$D,$A75,data!$E:$E,H$1)</f>
        <v>52.07</v>
      </c>
      <c r="I75" s="110">
        <f>SUMIFS(data!$J:$J,data!$D:$D,$A75,data!$E:$E,I$1)</f>
        <v>102.58</v>
      </c>
      <c r="J75" s="110">
        <f>SUMIFS(data!$J:$J,data!$D:$D,$A75,data!$E:$E,J$1)</f>
        <v>47.72</v>
      </c>
      <c r="K75" s="110">
        <f>SUMIFS(data!$J:$J,data!$D:$D,$A75,data!$E:$E,K$1)</f>
        <v>470.56999999999994</v>
      </c>
      <c r="L75" s="110">
        <f>SUMIFS(data!$J:$J,data!$D:$D,$A75,data!$E:$E,L$1)</f>
        <v>270.38</v>
      </c>
      <c r="M75" s="110">
        <f>SUMIFS(data!$J:$J,data!$D:$D,$A75,data!$E:$E,M$1)</f>
        <v>1921.91</v>
      </c>
      <c r="O75" s="20">
        <f t="shared" si="7"/>
        <v>686.94</v>
      </c>
      <c r="P75" s="20">
        <f t="shared" si="8"/>
        <v>232.60999999999999</v>
      </c>
      <c r="Q75" s="20">
        <f t="shared" si="9"/>
        <v>202.37</v>
      </c>
      <c r="R75" s="20">
        <f t="shared" si="10"/>
        <v>2662.86</v>
      </c>
      <c r="T75" s="20">
        <f t="shared" si="12"/>
        <v>3784.78</v>
      </c>
      <c r="U75" s="19">
        <f t="shared" si="11"/>
        <v>0.52206997500515218</v>
      </c>
      <c r="V75" s="19">
        <f t="shared" si="13"/>
        <v>0.65010119478543005</v>
      </c>
    </row>
    <row r="76" spans="1:22" x14ac:dyDescent="0.3">
      <c r="A76" s="110" t="s">
        <v>107</v>
      </c>
      <c r="B76" s="110">
        <f>SUMIFS(data!$J:$J,data!$D:$D,$A76,data!$E:$E,B$1)</f>
        <v>53.25</v>
      </c>
      <c r="C76" s="110">
        <f>SUMIFS(data!$J:$J,data!$D:$D,$A76,data!$E:$E,C$1)</f>
        <v>0</v>
      </c>
      <c r="D76" s="110">
        <f>SUMIFS(data!$J:$J,data!$D:$D,$A76,data!$E:$E,D$1)</f>
        <v>0</v>
      </c>
      <c r="E76" s="110">
        <f>SUMIFS(data!$J:$J,data!$D:$D,$A76,data!$E:$E,E$1)</f>
        <v>36.520000000000003</v>
      </c>
      <c r="F76" s="110">
        <f>SUMIFS(data!$J:$J,data!$D:$D,$A76,data!$E:$E,F$1)</f>
        <v>287.63</v>
      </c>
      <c r="G76" s="110">
        <f>SUMIFS(data!$J:$J,data!$D:$D,$A76,data!$E:$E,G$1)</f>
        <v>0</v>
      </c>
      <c r="H76" s="110">
        <f>SUMIFS(data!$J:$J,data!$D:$D,$A76,data!$E:$E,H$1)</f>
        <v>0</v>
      </c>
      <c r="I76" s="110">
        <f>SUMIFS(data!$J:$J,data!$D:$D,$A76,data!$E:$E,I$1)</f>
        <v>37.74</v>
      </c>
      <c r="J76" s="110">
        <f>SUMIFS(data!$J:$J,data!$D:$D,$A76,data!$E:$E,J$1)</f>
        <v>0</v>
      </c>
      <c r="K76" s="110">
        <f>SUMIFS(data!$J:$J,data!$D:$D,$A76,data!$E:$E,K$1)</f>
        <v>232.75</v>
      </c>
      <c r="L76" s="110">
        <f>SUMIFS(data!$J:$J,data!$D:$D,$A76,data!$E:$E,L$1)</f>
        <v>0</v>
      </c>
      <c r="M76" s="110">
        <f>SUMIFS(data!$J:$J,data!$D:$D,$A76,data!$E:$E,M$1)</f>
        <v>45.65</v>
      </c>
      <c r="O76" s="20">
        <f t="shared" si="7"/>
        <v>53.25</v>
      </c>
      <c r="P76" s="20">
        <f t="shared" si="8"/>
        <v>324.14999999999998</v>
      </c>
      <c r="Q76" s="20">
        <f t="shared" si="9"/>
        <v>37.74</v>
      </c>
      <c r="R76" s="20">
        <f t="shared" si="10"/>
        <v>278.39999999999998</v>
      </c>
      <c r="T76" s="20">
        <f t="shared" si="12"/>
        <v>693.54</v>
      </c>
      <c r="U76" s="19">
        <f t="shared" si="11"/>
        <v>0.32463880958560426</v>
      </c>
      <c r="V76" s="19">
        <f t="shared" si="13"/>
        <v>0.34700233584220086</v>
      </c>
    </row>
    <row r="77" spans="1:22" x14ac:dyDescent="0.3">
      <c r="A77" s="110" t="s">
        <v>124</v>
      </c>
      <c r="B77" s="110">
        <f>SUMIFS(data!$J:$J,data!$D:$D,$A77,data!$E:$E,B$1)</f>
        <v>0</v>
      </c>
      <c r="C77" s="110">
        <f>SUMIFS(data!$J:$J,data!$D:$D,$A77,data!$E:$E,C$1)</f>
        <v>0</v>
      </c>
      <c r="D77" s="110">
        <f>SUMIFS(data!$J:$J,data!$D:$D,$A77,data!$E:$E,D$1)</f>
        <v>0</v>
      </c>
      <c r="E77" s="110">
        <f>SUMIFS(data!$J:$J,data!$D:$D,$A77,data!$E:$E,E$1)</f>
        <v>0</v>
      </c>
      <c r="F77" s="110">
        <f>SUMIFS(data!$J:$J,data!$D:$D,$A77,data!$E:$E,F$1)</f>
        <v>0</v>
      </c>
      <c r="G77" s="110">
        <f>SUMIFS(data!$J:$J,data!$D:$D,$A77,data!$E:$E,G$1)</f>
        <v>0</v>
      </c>
      <c r="H77" s="110">
        <f>SUMIFS(data!$J:$J,data!$D:$D,$A77,data!$E:$E,H$1)</f>
        <v>0</v>
      </c>
      <c r="I77" s="110">
        <f>SUMIFS(data!$J:$J,data!$D:$D,$A77,data!$E:$E,I$1)</f>
        <v>0</v>
      </c>
      <c r="J77" s="110">
        <f>SUMIFS(data!$J:$J,data!$D:$D,$A77,data!$E:$E,J$1)</f>
        <v>0</v>
      </c>
      <c r="K77" s="110">
        <f>SUMIFS(data!$J:$J,data!$D:$D,$A77,data!$E:$E,K$1)</f>
        <v>0</v>
      </c>
      <c r="L77" s="110">
        <f>SUMIFS(data!$J:$J,data!$D:$D,$A77,data!$E:$E,L$1)</f>
        <v>0</v>
      </c>
      <c r="M77" s="110">
        <f>SUMIFS(data!$J:$J,data!$D:$D,$A77,data!$E:$E,M$1)</f>
        <v>0</v>
      </c>
      <c r="O77" s="20">
        <f t="shared" si="7"/>
        <v>0</v>
      </c>
      <c r="P77" s="20">
        <f t="shared" si="8"/>
        <v>0</v>
      </c>
      <c r="Q77" s="20">
        <f t="shared" si="9"/>
        <v>0</v>
      </c>
      <c r="R77" s="20">
        <f t="shared" si="10"/>
        <v>0</v>
      </c>
      <c r="T77" s="20">
        <f t="shared" si="12"/>
        <v>0</v>
      </c>
      <c r="U77" s="19" t="e">
        <f t="shared" si="11"/>
        <v>#DIV/0!</v>
      </c>
      <c r="V77" s="19" t="e">
        <f t="shared" si="13"/>
        <v>#DIV/0!</v>
      </c>
    </row>
    <row r="78" spans="1:22" x14ac:dyDescent="0.3">
      <c r="A78" s="110" t="s">
        <v>100</v>
      </c>
      <c r="B78" s="110">
        <f>SUMIFS(data!$J:$J,data!$D:$D,$A78,data!$E:$E,B$1)</f>
        <v>6.99</v>
      </c>
      <c r="C78" s="110">
        <f>SUMIFS(data!$J:$J,data!$D:$D,$A78,data!$E:$E,C$1)</f>
        <v>48.35</v>
      </c>
      <c r="D78" s="110">
        <f>SUMIFS(data!$J:$J,data!$D:$D,$A78,data!$E:$E,D$1)</f>
        <v>0</v>
      </c>
      <c r="E78" s="110">
        <f>SUMIFS(data!$J:$J,data!$D:$D,$A78,data!$E:$E,E$1)</f>
        <v>40.21</v>
      </c>
      <c r="F78" s="110">
        <f>SUMIFS(data!$J:$J,data!$D:$D,$A78,data!$E:$E,F$1)</f>
        <v>18.399999999999999</v>
      </c>
      <c r="G78" s="110">
        <f>SUMIFS(data!$J:$J,data!$D:$D,$A78,data!$E:$E,G$1)</f>
        <v>167.94</v>
      </c>
      <c r="H78" s="110">
        <f>SUMIFS(data!$J:$J,data!$D:$D,$A78,data!$E:$E,H$1)</f>
        <v>316.15000000000003</v>
      </c>
      <c r="I78" s="110">
        <f>SUMIFS(data!$J:$J,data!$D:$D,$A78,data!$E:$E,I$1)</f>
        <v>248.72</v>
      </c>
      <c r="J78" s="110">
        <f>SUMIFS(data!$J:$J,data!$D:$D,$A78,data!$E:$E,J$1)</f>
        <v>382.23</v>
      </c>
      <c r="K78" s="110">
        <f>SUMIFS(data!$J:$J,data!$D:$D,$A78,data!$E:$E,K$1)</f>
        <v>48.49</v>
      </c>
      <c r="L78" s="110">
        <f>SUMIFS(data!$J:$J,data!$D:$D,$A78,data!$E:$E,L$1)</f>
        <v>29.16</v>
      </c>
      <c r="M78" s="110">
        <f>SUMIFS(data!$J:$J,data!$D:$D,$A78,data!$E:$E,M$1)</f>
        <v>152.05000000000001</v>
      </c>
      <c r="O78" s="20">
        <f t="shared" si="7"/>
        <v>55.34</v>
      </c>
      <c r="P78" s="20">
        <f t="shared" si="8"/>
        <v>226.55</v>
      </c>
      <c r="Q78" s="20">
        <f t="shared" si="9"/>
        <v>947.1</v>
      </c>
      <c r="R78" s="20">
        <f t="shared" si="10"/>
        <v>229.70000000000002</v>
      </c>
      <c r="T78" s="20">
        <f t="shared" si="12"/>
        <v>1458.69</v>
      </c>
      <c r="U78" s="19">
        <f t="shared" si="11"/>
        <v>0.11953190876745573</v>
      </c>
      <c r="V78" s="19">
        <f t="shared" si="13"/>
        <v>-0.49181114561695766</v>
      </c>
    </row>
    <row r="79" spans="1:22" x14ac:dyDescent="0.3">
      <c r="A79" s="110" t="s">
        <v>94</v>
      </c>
      <c r="B79" s="110">
        <f>SUMIFS(data!$J:$J,data!$D:$D,$A79,data!$E:$E,B$1)</f>
        <v>118.36000000000001</v>
      </c>
      <c r="C79" s="110">
        <f>SUMIFS(data!$J:$J,data!$D:$D,$A79,data!$E:$E,C$1)</f>
        <v>218.69</v>
      </c>
      <c r="D79" s="110">
        <f>SUMIFS(data!$J:$J,data!$D:$D,$A79,data!$E:$E,D$1)</f>
        <v>458.05</v>
      </c>
      <c r="E79" s="110">
        <f>SUMIFS(data!$J:$J,data!$D:$D,$A79,data!$E:$E,E$1)</f>
        <v>188.91</v>
      </c>
      <c r="F79" s="110">
        <f>SUMIFS(data!$J:$J,data!$D:$D,$A79,data!$E:$E,F$1)</f>
        <v>121.45999999999998</v>
      </c>
      <c r="G79" s="110">
        <f>SUMIFS(data!$J:$J,data!$D:$D,$A79,data!$E:$E,G$1)</f>
        <v>175.31</v>
      </c>
      <c r="H79" s="110">
        <f>SUMIFS(data!$J:$J,data!$D:$D,$A79,data!$E:$E,H$1)</f>
        <v>13.7</v>
      </c>
      <c r="I79" s="110">
        <f>SUMIFS(data!$J:$J,data!$D:$D,$A79,data!$E:$E,I$1)</f>
        <v>183.66000000000003</v>
      </c>
      <c r="J79" s="110">
        <f>SUMIFS(data!$J:$J,data!$D:$D,$A79,data!$E:$E,J$1)</f>
        <v>108.25</v>
      </c>
      <c r="K79" s="110">
        <f>SUMIFS(data!$J:$J,data!$D:$D,$A79,data!$E:$E,K$1)</f>
        <v>706.88</v>
      </c>
      <c r="L79" s="110">
        <f>SUMIFS(data!$J:$J,data!$D:$D,$A79,data!$E:$E,L$1)</f>
        <v>196.74</v>
      </c>
      <c r="M79" s="110">
        <f>SUMIFS(data!$J:$J,data!$D:$D,$A79,data!$E:$E,M$1)</f>
        <v>3451.48</v>
      </c>
      <c r="O79" s="20">
        <f t="shared" si="7"/>
        <v>795.1</v>
      </c>
      <c r="P79" s="20">
        <f t="shared" si="8"/>
        <v>485.68</v>
      </c>
      <c r="Q79" s="20">
        <f t="shared" si="9"/>
        <v>305.61</v>
      </c>
      <c r="R79" s="20">
        <f t="shared" si="10"/>
        <v>4355.1000000000004</v>
      </c>
      <c r="T79" s="20">
        <f t="shared" si="12"/>
        <v>5941.49</v>
      </c>
      <c r="U79" s="19">
        <f t="shared" si="11"/>
        <v>0.59917630089422025</v>
      </c>
      <c r="V79" s="19">
        <f t="shared" si="13"/>
        <v>0.68156135918767857</v>
      </c>
    </row>
    <row r="80" spans="1:22" x14ac:dyDescent="0.3">
      <c r="A80" s="110" t="s">
        <v>45</v>
      </c>
      <c r="B80" s="110">
        <f>SUMIFS(data!$J:$J,data!$D:$D,$A80,data!$E:$E,B$1)</f>
        <v>13.3</v>
      </c>
      <c r="C80" s="110">
        <f>SUMIFS(data!$J:$J,data!$D:$D,$A80,data!$E:$E,C$1)</f>
        <v>16.72</v>
      </c>
      <c r="D80" s="110">
        <f>SUMIFS(data!$J:$J,data!$D:$D,$A80,data!$E:$E,D$1)</f>
        <v>0</v>
      </c>
      <c r="E80" s="110">
        <f>SUMIFS(data!$J:$J,data!$D:$D,$A80,data!$E:$E,E$1)</f>
        <v>64.05</v>
      </c>
      <c r="F80" s="110">
        <f>SUMIFS(data!$J:$J,data!$D:$D,$A80,data!$E:$E,F$1)</f>
        <v>100.02999999999999</v>
      </c>
      <c r="G80" s="110">
        <f>SUMIFS(data!$J:$J,data!$D:$D,$A80,data!$E:$E,G$1)</f>
        <v>269.71999999999997</v>
      </c>
      <c r="H80" s="110">
        <f>SUMIFS(data!$J:$J,data!$D:$D,$A80,data!$E:$E,H$1)</f>
        <v>541.84</v>
      </c>
      <c r="I80" s="110">
        <f>SUMIFS(data!$J:$J,data!$D:$D,$A80,data!$E:$E,I$1)</f>
        <v>222.02</v>
      </c>
      <c r="J80" s="110">
        <f>SUMIFS(data!$J:$J,data!$D:$D,$A80,data!$E:$E,J$1)</f>
        <v>16.41</v>
      </c>
      <c r="K80" s="110">
        <f>SUMIFS(data!$J:$J,data!$D:$D,$A80,data!$E:$E,K$1)</f>
        <v>448.03</v>
      </c>
      <c r="L80" s="110">
        <f>SUMIFS(data!$J:$J,data!$D:$D,$A80,data!$E:$E,L$1)</f>
        <v>0</v>
      </c>
      <c r="M80" s="110">
        <f>SUMIFS(data!$J:$J,data!$D:$D,$A80,data!$E:$E,M$1)</f>
        <v>252.6</v>
      </c>
      <c r="O80" s="20">
        <f t="shared" si="7"/>
        <v>30.02</v>
      </c>
      <c r="P80" s="20">
        <f t="shared" si="8"/>
        <v>433.79999999999995</v>
      </c>
      <c r="Q80" s="20">
        <f t="shared" si="9"/>
        <v>780.27</v>
      </c>
      <c r="R80" s="20">
        <f t="shared" si="10"/>
        <v>700.63</v>
      </c>
      <c r="T80" s="20">
        <f t="shared" si="12"/>
        <v>1944.7199999999998</v>
      </c>
      <c r="U80" s="19">
        <f t="shared" si="11"/>
        <v>0.34483627463079525</v>
      </c>
      <c r="V80" s="19">
        <f t="shared" si="13"/>
        <v>-4.0951910814924511E-2</v>
      </c>
    </row>
    <row r="81" spans="1:22" x14ac:dyDescent="0.3">
      <c r="A81" s="110" t="s">
        <v>42</v>
      </c>
      <c r="B81" s="110">
        <f>SUMIFS(data!$J:$J,data!$D:$D,$A81,data!$E:$E,B$1)</f>
        <v>93.15</v>
      </c>
      <c r="C81" s="110">
        <f>SUMIFS(data!$J:$J,data!$D:$D,$A81,data!$E:$E,C$1)</f>
        <v>83.29</v>
      </c>
      <c r="D81" s="110">
        <f>SUMIFS(data!$J:$J,data!$D:$D,$A81,data!$E:$E,D$1)</f>
        <v>78.31</v>
      </c>
      <c r="E81" s="110">
        <f>SUMIFS(data!$J:$J,data!$D:$D,$A81,data!$E:$E,E$1)</f>
        <v>112.8</v>
      </c>
      <c r="F81" s="110">
        <f>SUMIFS(data!$J:$J,data!$D:$D,$A81,data!$E:$E,F$1)</f>
        <v>173.84</v>
      </c>
      <c r="G81" s="110">
        <f>SUMIFS(data!$J:$J,data!$D:$D,$A81,data!$E:$E,G$1)</f>
        <v>168.8</v>
      </c>
      <c r="H81" s="110">
        <f>SUMIFS(data!$J:$J,data!$D:$D,$A81,data!$E:$E,H$1)</f>
        <v>37.18</v>
      </c>
      <c r="I81" s="110">
        <f>SUMIFS(data!$J:$J,data!$D:$D,$A81,data!$E:$E,I$1)</f>
        <v>417.21999999999997</v>
      </c>
      <c r="J81" s="110">
        <f>SUMIFS(data!$J:$J,data!$D:$D,$A81,data!$E:$E,J$1)</f>
        <v>176.01</v>
      </c>
      <c r="K81" s="110">
        <f>SUMIFS(data!$J:$J,data!$D:$D,$A81,data!$E:$E,K$1)</f>
        <v>90.97</v>
      </c>
      <c r="L81" s="110">
        <f>SUMIFS(data!$J:$J,data!$D:$D,$A81,data!$E:$E,L$1)</f>
        <v>678.34</v>
      </c>
      <c r="M81" s="110">
        <f>SUMIFS(data!$J:$J,data!$D:$D,$A81,data!$E:$E,M$1)</f>
        <v>471.77000000000004</v>
      </c>
      <c r="O81" s="20">
        <f t="shared" si="7"/>
        <v>254.75</v>
      </c>
      <c r="P81" s="20">
        <f t="shared" si="8"/>
        <v>455.44</v>
      </c>
      <c r="Q81" s="20">
        <f t="shared" si="9"/>
        <v>630.41</v>
      </c>
      <c r="R81" s="20">
        <f t="shared" si="10"/>
        <v>1241.0800000000002</v>
      </c>
      <c r="T81" s="20">
        <f t="shared" si="12"/>
        <v>2581.6800000000003</v>
      </c>
      <c r="U81" s="19">
        <f t="shared" si="11"/>
        <v>0.3820496730810945</v>
      </c>
      <c r="V81" s="19">
        <f t="shared" si="13"/>
        <v>0.23653977255120701</v>
      </c>
    </row>
    <row r="82" spans="1:22" x14ac:dyDescent="0.3">
      <c r="A82" s="110" t="s">
        <v>60</v>
      </c>
      <c r="B82" s="110">
        <f>SUMIFS(data!$J:$J,data!$D:$D,$A82,data!$E:$E,B$1)</f>
        <v>430.34</v>
      </c>
      <c r="C82" s="110">
        <f>SUMIFS(data!$J:$J,data!$D:$D,$A82,data!$E:$E,C$1)</f>
        <v>167.81999999999996</v>
      </c>
      <c r="D82" s="110">
        <f>SUMIFS(data!$J:$J,data!$D:$D,$A82,data!$E:$E,D$1)</f>
        <v>9.1300000000000008</v>
      </c>
      <c r="E82" s="110">
        <f>SUMIFS(data!$J:$J,data!$D:$D,$A82,data!$E:$E,E$1)</f>
        <v>190.25</v>
      </c>
      <c r="F82" s="110">
        <f>SUMIFS(data!$J:$J,data!$D:$D,$A82,data!$E:$E,F$1)</f>
        <v>131.88</v>
      </c>
      <c r="G82" s="110">
        <f>SUMIFS(data!$J:$J,data!$D:$D,$A82,data!$E:$E,G$1)</f>
        <v>380.52</v>
      </c>
      <c r="H82" s="110">
        <f>SUMIFS(data!$J:$J,data!$D:$D,$A82,data!$E:$E,H$1)</f>
        <v>321.25000000000006</v>
      </c>
      <c r="I82" s="110">
        <f>SUMIFS(data!$J:$J,data!$D:$D,$A82,data!$E:$E,I$1)</f>
        <v>240.78</v>
      </c>
      <c r="J82" s="110">
        <f>SUMIFS(data!$J:$J,data!$D:$D,$A82,data!$E:$E,J$1)</f>
        <v>439.07000000000011</v>
      </c>
      <c r="K82" s="110">
        <f>SUMIFS(data!$J:$J,data!$D:$D,$A82,data!$E:$E,K$1)</f>
        <v>582.89</v>
      </c>
      <c r="L82" s="110">
        <f>SUMIFS(data!$J:$J,data!$D:$D,$A82,data!$E:$E,L$1)</f>
        <v>884.9799999999999</v>
      </c>
      <c r="M82" s="110">
        <f>SUMIFS(data!$J:$J,data!$D:$D,$A82,data!$E:$E,M$1)</f>
        <v>3764.04</v>
      </c>
      <c r="O82" s="20">
        <f t="shared" si="7"/>
        <v>607.29</v>
      </c>
      <c r="P82" s="20">
        <f t="shared" si="8"/>
        <v>702.65</v>
      </c>
      <c r="Q82" s="20">
        <f t="shared" si="9"/>
        <v>1001.1000000000001</v>
      </c>
      <c r="R82" s="20">
        <f t="shared" si="10"/>
        <v>5231.91</v>
      </c>
      <c r="T82" s="20">
        <f t="shared" si="12"/>
        <v>7542.95</v>
      </c>
      <c r="U82" s="19">
        <f t="shared" si="11"/>
        <v>0.61310495230645834</v>
      </c>
      <c r="V82" s="19">
        <f t="shared" si="13"/>
        <v>0.5608959359401825</v>
      </c>
    </row>
    <row r="83" spans="1:22" x14ac:dyDescent="0.3">
      <c r="A83" s="110" t="s">
        <v>33</v>
      </c>
      <c r="B83" s="110">
        <f>SUMIFS(data!$J:$J,data!$D:$D,$A83,data!$E:$E,B$1)</f>
        <v>123.86000000000001</v>
      </c>
      <c r="C83" s="110">
        <f>SUMIFS(data!$J:$J,data!$D:$D,$A83,data!$E:$E,C$1)</f>
        <v>26.15</v>
      </c>
      <c r="D83" s="110">
        <f>SUMIFS(data!$J:$J,data!$D:$D,$A83,data!$E:$E,D$1)</f>
        <v>1006.76</v>
      </c>
      <c r="E83" s="110">
        <f>SUMIFS(data!$J:$J,data!$D:$D,$A83,data!$E:$E,E$1)</f>
        <v>32.369999999999997</v>
      </c>
      <c r="F83" s="110">
        <f>SUMIFS(data!$J:$J,data!$D:$D,$A83,data!$E:$E,F$1)</f>
        <v>133.38999999999999</v>
      </c>
      <c r="G83" s="110">
        <f>SUMIFS(data!$J:$J,data!$D:$D,$A83,data!$E:$E,G$1)</f>
        <v>21.73</v>
      </c>
      <c r="H83" s="110">
        <f>SUMIFS(data!$J:$J,data!$D:$D,$A83,data!$E:$E,H$1)</f>
        <v>244.55</v>
      </c>
      <c r="I83" s="110">
        <f>SUMIFS(data!$J:$J,data!$D:$D,$A83,data!$E:$E,I$1)</f>
        <v>1718.3500000000001</v>
      </c>
      <c r="J83" s="110">
        <f>SUMIFS(data!$J:$J,data!$D:$D,$A83,data!$E:$E,J$1)</f>
        <v>324.89</v>
      </c>
      <c r="K83" s="110">
        <f>SUMIFS(data!$J:$J,data!$D:$D,$A83,data!$E:$E,K$1)</f>
        <v>724.33</v>
      </c>
      <c r="L83" s="110">
        <f>SUMIFS(data!$J:$J,data!$D:$D,$A83,data!$E:$E,L$1)</f>
        <v>1303.43</v>
      </c>
      <c r="M83" s="110">
        <f>SUMIFS(data!$J:$J,data!$D:$D,$A83,data!$E:$E,M$1)</f>
        <v>1030.48</v>
      </c>
      <c r="O83" s="20">
        <f t="shared" si="7"/>
        <v>1156.77</v>
      </c>
      <c r="P83" s="20">
        <f t="shared" si="8"/>
        <v>187.48999999999998</v>
      </c>
      <c r="Q83" s="20">
        <f t="shared" si="9"/>
        <v>2287.79</v>
      </c>
      <c r="R83" s="20">
        <f t="shared" si="10"/>
        <v>3058.2400000000002</v>
      </c>
      <c r="T83" s="20">
        <f t="shared" si="12"/>
        <v>6690.2900000000009</v>
      </c>
      <c r="U83" s="19">
        <f t="shared" si="11"/>
        <v>0.28421338985305572</v>
      </c>
      <c r="V83" s="19">
        <f t="shared" si="13"/>
        <v>0.11515943255075642</v>
      </c>
    </row>
    <row r="84" spans="1:22" x14ac:dyDescent="0.3">
      <c r="A84" s="110" t="s">
        <v>23</v>
      </c>
      <c r="B84" s="110">
        <f>SUMIFS(data!$J:$J,data!$D:$D,$A84,data!$E:$E,B$1)</f>
        <v>94.2</v>
      </c>
      <c r="C84" s="110">
        <f>SUMIFS(data!$J:$J,data!$D:$D,$A84,data!$E:$E,C$1)</f>
        <v>63.879999999999995</v>
      </c>
      <c r="D84" s="110">
        <f>SUMIFS(data!$J:$J,data!$D:$D,$A84,data!$E:$E,D$1)</f>
        <v>13.4</v>
      </c>
      <c r="E84" s="110">
        <f>SUMIFS(data!$J:$J,data!$D:$D,$A84,data!$E:$E,E$1)</f>
        <v>53.629999999999995</v>
      </c>
      <c r="F84" s="110">
        <f>SUMIFS(data!$J:$J,data!$D:$D,$A84,data!$E:$E,F$1)</f>
        <v>55.069999999999993</v>
      </c>
      <c r="G84" s="110">
        <f>SUMIFS(data!$J:$J,data!$D:$D,$A84,data!$E:$E,G$1)</f>
        <v>39.04</v>
      </c>
      <c r="H84" s="110">
        <f>SUMIFS(data!$J:$J,data!$D:$D,$A84,data!$E:$E,H$1)</f>
        <v>305.52</v>
      </c>
      <c r="I84" s="110">
        <f>SUMIFS(data!$J:$J,data!$D:$D,$A84,data!$E:$E,I$1)</f>
        <v>704.99000000000012</v>
      </c>
      <c r="J84" s="110">
        <f>SUMIFS(data!$J:$J,data!$D:$D,$A84,data!$E:$E,J$1)</f>
        <v>134.71</v>
      </c>
      <c r="K84" s="110">
        <f>SUMIFS(data!$J:$J,data!$D:$D,$A84,data!$E:$E,K$1)</f>
        <v>326.83</v>
      </c>
      <c r="L84" s="110">
        <f>SUMIFS(data!$J:$J,data!$D:$D,$A84,data!$E:$E,L$1)</f>
        <v>962.31000000000017</v>
      </c>
      <c r="M84" s="110">
        <f>SUMIFS(data!$J:$J,data!$D:$D,$A84,data!$E:$E,M$1)</f>
        <v>5093.22</v>
      </c>
      <c r="O84" s="20">
        <f t="shared" si="7"/>
        <v>171.48</v>
      </c>
      <c r="P84" s="20">
        <f t="shared" si="8"/>
        <v>147.73999999999998</v>
      </c>
      <c r="Q84" s="20">
        <f t="shared" si="9"/>
        <v>1145.22</v>
      </c>
      <c r="R84" s="20">
        <f t="shared" si="10"/>
        <v>6382.3600000000006</v>
      </c>
      <c r="T84" s="20">
        <f t="shared" si="12"/>
        <v>7846.8000000000011</v>
      </c>
      <c r="U84" s="19">
        <f t="shared" si="11"/>
        <v>0.79151756129887341</v>
      </c>
      <c r="V84" s="19">
        <f t="shared" si="13"/>
        <v>0.66742366314930923</v>
      </c>
    </row>
    <row r="85" spans="1:22" x14ac:dyDescent="0.3">
      <c r="A85" s="110" t="s">
        <v>58</v>
      </c>
      <c r="B85" s="110">
        <f>SUMIFS(data!$J:$J,data!$D:$D,$A85,data!$E:$E,B$1)</f>
        <v>729.00000000000011</v>
      </c>
      <c r="C85" s="110">
        <f>SUMIFS(data!$J:$J,data!$D:$D,$A85,data!$E:$E,C$1)</f>
        <v>36.989999999999995</v>
      </c>
      <c r="D85" s="110">
        <f>SUMIFS(data!$J:$J,data!$D:$D,$A85,data!$E:$E,D$1)</f>
        <v>416.33</v>
      </c>
      <c r="E85" s="110">
        <f>SUMIFS(data!$J:$J,data!$D:$D,$A85,data!$E:$E,E$1)</f>
        <v>177.67000000000002</v>
      </c>
      <c r="F85" s="110">
        <f>SUMIFS(data!$J:$J,data!$D:$D,$A85,data!$E:$E,F$1)</f>
        <v>26.17</v>
      </c>
      <c r="G85" s="110">
        <f>SUMIFS(data!$J:$J,data!$D:$D,$A85,data!$E:$E,G$1)</f>
        <v>365.71</v>
      </c>
      <c r="H85" s="110">
        <f>SUMIFS(data!$J:$J,data!$D:$D,$A85,data!$E:$E,H$1)</f>
        <v>53.959999999999994</v>
      </c>
      <c r="I85" s="110">
        <f>SUMIFS(data!$J:$J,data!$D:$D,$A85,data!$E:$E,I$1)</f>
        <v>195.9</v>
      </c>
      <c r="J85" s="110">
        <f>SUMIFS(data!$J:$J,data!$D:$D,$A85,data!$E:$E,J$1)</f>
        <v>144.01</v>
      </c>
      <c r="K85" s="110">
        <f>SUMIFS(data!$J:$J,data!$D:$D,$A85,data!$E:$E,K$1)</f>
        <v>165.23000000000002</v>
      </c>
      <c r="L85" s="110">
        <f>SUMIFS(data!$J:$J,data!$D:$D,$A85,data!$E:$E,L$1)</f>
        <v>1564.69</v>
      </c>
      <c r="M85" s="110">
        <f>SUMIFS(data!$J:$J,data!$D:$D,$A85,data!$E:$E,M$1)</f>
        <v>344.88</v>
      </c>
      <c r="O85" s="20">
        <f t="shared" si="7"/>
        <v>1182.3200000000002</v>
      </c>
      <c r="P85" s="20">
        <f t="shared" si="8"/>
        <v>569.54999999999995</v>
      </c>
      <c r="Q85" s="20">
        <f t="shared" si="9"/>
        <v>393.87</v>
      </c>
      <c r="R85" s="20">
        <f t="shared" si="10"/>
        <v>2074.8000000000002</v>
      </c>
      <c r="T85" s="20">
        <f t="shared" si="12"/>
        <v>4220.5400000000009</v>
      </c>
      <c r="U85" s="19">
        <f t="shared" si="11"/>
        <v>0.2114610926563899</v>
      </c>
      <c r="V85" s="19">
        <f t="shared" si="13"/>
        <v>0.3982736806190677</v>
      </c>
    </row>
    <row r="86" spans="1:22" x14ac:dyDescent="0.3">
      <c r="A86" s="110" t="s">
        <v>48</v>
      </c>
      <c r="B86" s="110">
        <f>SUMIFS(data!$J:$J,data!$D:$D,$A86,data!$E:$E,B$1)</f>
        <v>126.58</v>
      </c>
      <c r="C86" s="110">
        <f>SUMIFS(data!$J:$J,data!$D:$D,$A86,data!$E:$E,C$1)</f>
        <v>0</v>
      </c>
      <c r="D86" s="110">
        <f>SUMIFS(data!$J:$J,data!$D:$D,$A86,data!$E:$E,D$1)</f>
        <v>44.75</v>
      </c>
      <c r="E86" s="110">
        <f>SUMIFS(data!$J:$J,data!$D:$D,$A86,data!$E:$E,E$1)</f>
        <v>122.6</v>
      </c>
      <c r="F86" s="110">
        <f>SUMIFS(data!$J:$J,data!$D:$D,$A86,data!$E:$E,F$1)</f>
        <v>171.60000000000002</v>
      </c>
      <c r="G86" s="110">
        <f>SUMIFS(data!$J:$J,data!$D:$D,$A86,data!$E:$E,G$1)</f>
        <v>215.55</v>
      </c>
      <c r="H86" s="110">
        <f>SUMIFS(data!$J:$J,data!$D:$D,$A86,data!$E:$E,H$1)</f>
        <v>349.46</v>
      </c>
      <c r="I86" s="110">
        <f>SUMIFS(data!$J:$J,data!$D:$D,$A86,data!$E:$E,I$1)</f>
        <v>665.54</v>
      </c>
      <c r="J86" s="110">
        <f>SUMIFS(data!$J:$J,data!$D:$D,$A86,data!$E:$E,J$1)</f>
        <v>800.37999999999988</v>
      </c>
      <c r="K86" s="110">
        <f>SUMIFS(data!$J:$J,data!$D:$D,$A86,data!$E:$E,K$1)</f>
        <v>358.31</v>
      </c>
      <c r="L86" s="110">
        <f>SUMIFS(data!$J:$J,data!$D:$D,$A86,data!$E:$E,L$1)</f>
        <v>317.02999999999997</v>
      </c>
      <c r="M86" s="110">
        <f>SUMIFS(data!$J:$J,data!$D:$D,$A86,data!$E:$E,M$1)</f>
        <v>537.43999999999994</v>
      </c>
      <c r="O86" s="20">
        <f t="shared" si="7"/>
        <v>171.32999999999998</v>
      </c>
      <c r="P86" s="20">
        <f t="shared" si="8"/>
        <v>509.75000000000006</v>
      </c>
      <c r="Q86" s="20">
        <f t="shared" si="9"/>
        <v>1815.3799999999999</v>
      </c>
      <c r="R86" s="20">
        <f t="shared" si="10"/>
        <v>1212.7799999999997</v>
      </c>
      <c r="T86" s="20">
        <f t="shared" si="12"/>
        <v>3709.24</v>
      </c>
      <c r="U86" s="19">
        <f t="shared" si="11"/>
        <v>0.28077180230990711</v>
      </c>
      <c r="V86" s="19">
        <f t="shared" si="13"/>
        <v>-0.16245915605353123</v>
      </c>
    </row>
    <row r="87" spans="1:22" x14ac:dyDescent="0.3">
      <c r="A87" s="110" t="s">
        <v>103</v>
      </c>
      <c r="B87" s="110">
        <f>SUMIFS(data!$J:$J,data!$D:$D,$A87,data!$E:$E,B$1)</f>
        <v>642.19999999999993</v>
      </c>
      <c r="C87" s="110">
        <f>SUMIFS(data!$J:$J,data!$D:$D,$A87,data!$E:$E,C$1)</f>
        <v>30.5</v>
      </c>
      <c r="D87" s="110">
        <f>SUMIFS(data!$J:$J,data!$D:$D,$A87,data!$E:$E,D$1)</f>
        <v>128.57999999999998</v>
      </c>
      <c r="E87" s="110">
        <f>SUMIFS(data!$J:$J,data!$D:$D,$A87,data!$E:$E,E$1)</f>
        <v>170.41000000000003</v>
      </c>
      <c r="F87" s="110">
        <f>SUMIFS(data!$J:$J,data!$D:$D,$A87,data!$E:$E,F$1)</f>
        <v>336.46999999999997</v>
      </c>
      <c r="G87" s="110">
        <f>SUMIFS(data!$J:$J,data!$D:$D,$A87,data!$E:$E,G$1)</f>
        <v>48.1</v>
      </c>
      <c r="H87" s="110">
        <f>SUMIFS(data!$J:$J,data!$D:$D,$A87,data!$E:$E,H$1)</f>
        <v>0</v>
      </c>
      <c r="I87" s="110">
        <f>SUMIFS(data!$J:$J,data!$D:$D,$A87,data!$E:$E,I$1)</f>
        <v>75.28</v>
      </c>
      <c r="J87" s="110">
        <f>SUMIFS(data!$J:$J,data!$D:$D,$A87,data!$E:$E,J$1)</f>
        <v>34.020000000000003</v>
      </c>
      <c r="K87" s="110">
        <f>SUMIFS(data!$J:$J,data!$D:$D,$A87,data!$E:$E,K$1)</f>
        <v>65.52</v>
      </c>
      <c r="L87" s="110">
        <f>SUMIFS(data!$J:$J,data!$D:$D,$A87,data!$E:$E,L$1)</f>
        <v>822.66</v>
      </c>
      <c r="M87" s="110">
        <f>SUMIFS(data!$J:$J,data!$D:$D,$A87,data!$E:$E,M$1)</f>
        <v>243.41</v>
      </c>
      <c r="O87" s="20">
        <f t="shared" si="7"/>
        <v>801.28</v>
      </c>
      <c r="P87" s="20">
        <f t="shared" si="8"/>
        <v>554.98</v>
      </c>
      <c r="Q87" s="20">
        <f t="shared" si="9"/>
        <v>109.30000000000001</v>
      </c>
      <c r="R87" s="20">
        <f t="shared" si="10"/>
        <v>1131.5899999999999</v>
      </c>
      <c r="T87" s="20">
        <f t="shared" si="12"/>
        <v>2597.1499999999996</v>
      </c>
      <c r="U87" s="19">
        <f t="shared" si="11"/>
        <v>0.12718171842211654</v>
      </c>
      <c r="V87" s="19">
        <f t="shared" si="13"/>
        <v>0.39361992953814762</v>
      </c>
    </row>
    <row r="88" spans="1:22" x14ac:dyDescent="0.3">
      <c r="A88" s="110" t="s">
        <v>56</v>
      </c>
      <c r="B88" s="110">
        <f>SUMIFS(data!$J:$J,data!$D:$D,$A88,data!$E:$E,B$1)</f>
        <v>1339.7600000000002</v>
      </c>
      <c r="C88" s="110">
        <f>SUMIFS(data!$J:$J,data!$D:$D,$A88,data!$E:$E,C$1)</f>
        <v>150.20999999999998</v>
      </c>
      <c r="D88" s="110">
        <f>SUMIFS(data!$J:$J,data!$D:$D,$A88,data!$E:$E,D$1)</f>
        <v>772.18000000000006</v>
      </c>
      <c r="E88" s="110">
        <f>SUMIFS(data!$J:$J,data!$D:$D,$A88,data!$E:$E,E$1)</f>
        <v>223.89000000000001</v>
      </c>
      <c r="F88" s="110">
        <f>SUMIFS(data!$J:$J,data!$D:$D,$A88,data!$E:$E,F$1)</f>
        <v>275.24</v>
      </c>
      <c r="G88" s="110">
        <f>SUMIFS(data!$J:$J,data!$D:$D,$A88,data!$E:$E,G$1)</f>
        <v>195.45</v>
      </c>
      <c r="H88" s="110">
        <f>SUMIFS(data!$J:$J,data!$D:$D,$A88,data!$E:$E,H$1)</f>
        <v>66.11</v>
      </c>
      <c r="I88" s="110">
        <f>SUMIFS(data!$J:$J,data!$D:$D,$A88,data!$E:$E,I$1)</f>
        <v>319.87</v>
      </c>
      <c r="J88" s="110">
        <f>SUMIFS(data!$J:$J,data!$D:$D,$A88,data!$E:$E,J$1)</f>
        <v>726.04</v>
      </c>
      <c r="K88" s="110">
        <f>SUMIFS(data!$J:$J,data!$D:$D,$A88,data!$E:$E,K$1)</f>
        <v>328.96000000000004</v>
      </c>
      <c r="L88" s="110">
        <f>SUMIFS(data!$J:$J,data!$D:$D,$A88,data!$E:$E,L$1)</f>
        <v>159.72</v>
      </c>
      <c r="M88" s="110">
        <f>SUMIFS(data!$J:$J,data!$D:$D,$A88,data!$E:$E,M$1)</f>
        <v>214.26999999999998</v>
      </c>
      <c r="O88" s="20">
        <f t="shared" si="7"/>
        <v>2262.1500000000005</v>
      </c>
      <c r="P88" s="20">
        <f t="shared" si="8"/>
        <v>694.57999999999993</v>
      </c>
      <c r="Q88" s="20">
        <f t="shared" si="9"/>
        <v>1112.02</v>
      </c>
      <c r="R88" s="20">
        <f t="shared" si="10"/>
        <v>702.95</v>
      </c>
      <c r="T88" s="20">
        <f t="shared" si="12"/>
        <v>4771.7000000000007</v>
      </c>
      <c r="U88" s="19">
        <f t="shared" si="11"/>
        <v>-0.32675985497830967</v>
      </c>
      <c r="V88" s="19">
        <f t="shared" si="13"/>
        <v>-8.5728356770123831E-2</v>
      </c>
    </row>
    <row r="89" spans="1:22" x14ac:dyDescent="0.3">
      <c r="A89" s="110" t="s">
        <v>54</v>
      </c>
      <c r="B89" s="110">
        <f>SUMIFS(data!$J:$J,data!$D:$D,$A89,data!$E:$E,B$1)</f>
        <v>485.89</v>
      </c>
      <c r="C89" s="110">
        <f>SUMIFS(data!$J:$J,data!$D:$D,$A89,data!$E:$E,C$1)</f>
        <v>805.27</v>
      </c>
      <c r="D89" s="110">
        <f>SUMIFS(data!$J:$J,data!$D:$D,$A89,data!$E:$E,D$1)</f>
        <v>19.8</v>
      </c>
      <c r="E89" s="110">
        <f>SUMIFS(data!$J:$J,data!$D:$D,$A89,data!$E:$E,E$1)</f>
        <v>381.37</v>
      </c>
      <c r="F89" s="110">
        <f>SUMIFS(data!$J:$J,data!$D:$D,$A89,data!$E:$E,F$1)</f>
        <v>456.29999999999995</v>
      </c>
      <c r="G89" s="110">
        <f>SUMIFS(data!$J:$J,data!$D:$D,$A89,data!$E:$E,G$1)</f>
        <v>131.69</v>
      </c>
      <c r="H89" s="110">
        <f>SUMIFS(data!$J:$J,data!$D:$D,$A89,data!$E:$E,H$1)</f>
        <v>912.96000000000015</v>
      </c>
      <c r="I89" s="110">
        <f>SUMIFS(data!$J:$J,data!$D:$D,$A89,data!$E:$E,I$1)</f>
        <v>367.14</v>
      </c>
      <c r="J89" s="110">
        <f>SUMIFS(data!$J:$J,data!$D:$D,$A89,data!$E:$E,J$1)</f>
        <v>686.20999999999992</v>
      </c>
      <c r="K89" s="110">
        <f>SUMIFS(data!$J:$J,data!$D:$D,$A89,data!$E:$E,K$1)</f>
        <v>63.59</v>
      </c>
      <c r="L89" s="110">
        <f>SUMIFS(data!$J:$J,data!$D:$D,$A89,data!$E:$E,L$1)</f>
        <v>5223.3899999999994</v>
      </c>
      <c r="M89" s="110">
        <f>SUMIFS(data!$J:$J,data!$D:$D,$A89,data!$E:$E,M$1)</f>
        <v>2813.9399999999996</v>
      </c>
      <c r="O89" s="20">
        <f t="shared" si="7"/>
        <v>1310.9599999999998</v>
      </c>
      <c r="P89" s="20">
        <f t="shared" si="8"/>
        <v>969.3599999999999</v>
      </c>
      <c r="Q89" s="20">
        <f t="shared" si="9"/>
        <v>1966.31</v>
      </c>
      <c r="R89" s="20">
        <f t="shared" si="10"/>
        <v>8100.9199999999992</v>
      </c>
      <c r="T89" s="20">
        <f t="shared" si="12"/>
        <v>12347.55</v>
      </c>
      <c r="U89" s="19">
        <f t="shared" si="11"/>
        <v>0.54990342213637522</v>
      </c>
      <c r="V89" s="19">
        <f t="shared" si="13"/>
        <v>0.49682811569906571</v>
      </c>
    </row>
    <row r="90" spans="1:22" x14ac:dyDescent="0.3">
      <c r="A90" s="110" t="s">
        <v>50</v>
      </c>
      <c r="B90" s="110">
        <f>SUMIFS(data!$J:$J,data!$D:$D,$A90,data!$E:$E,B$1)</f>
        <v>1368.6700000000005</v>
      </c>
      <c r="C90" s="110">
        <f>SUMIFS(data!$J:$J,data!$D:$D,$A90,data!$E:$E,C$1)</f>
        <v>79.38</v>
      </c>
      <c r="D90" s="110">
        <f>SUMIFS(data!$J:$J,data!$D:$D,$A90,data!$E:$E,D$1)</f>
        <v>204.46</v>
      </c>
      <c r="E90" s="110">
        <f>SUMIFS(data!$J:$J,data!$D:$D,$A90,data!$E:$E,E$1)</f>
        <v>237.31</v>
      </c>
      <c r="F90" s="110">
        <f>SUMIFS(data!$J:$J,data!$D:$D,$A90,data!$E:$E,F$1)</f>
        <v>540.49000000000012</v>
      </c>
      <c r="G90" s="110">
        <f>SUMIFS(data!$J:$J,data!$D:$D,$A90,data!$E:$E,G$1)</f>
        <v>631.64</v>
      </c>
      <c r="H90" s="110">
        <f>SUMIFS(data!$J:$J,data!$D:$D,$A90,data!$E:$E,H$1)</f>
        <v>71.11</v>
      </c>
      <c r="I90" s="110">
        <f>SUMIFS(data!$J:$J,data!$D:$D,$A90,data!$E:$E,I$1)</f>
        <v>430.24999999999994</v>
      </c>
      <c r="J90" s="110">
        <f>SUMIFS(data!$J:$J,data!$D:$D,$A90,data!$E:$E,J$1)</f>
        <v>271.46999999999997</v>
      </c>
      <c r="K90" s="110">
        <f>SUMIFS(data!$J:$J,data!$D:$D,$A90,data!$E:$E,K$1)</f>
        <v>319.08</v>
      </c>
      <c r="L90" s="110">
        <f>SUMIFS(data!$J:$J,data!$D:$D,$A90,data!$E:$E,L$1)</f>
        <v>734.29</v>
      </c>
      <c r="M90" s="110">
        <f>SUMIFS(data!$J:$J,data!$D:$D,$A90,data!$E:$E,M$1)</f>
        <v>2630.2400000000002</v>
      </c>
      <c r="O90" s="20">
        <f t="shared" si="7"/>
        <v>1652.5100000000007</v>
      </c>
      <c r="P90" s="20">
        <f t="shared" si="8"/>
        <v>1409.44</v>
      </c>
      <c r="Q90" s="20">
        <f t="shared" si="9"/>
        <v>772.82999999999993</v>
      </c>
      <c r="R90" s="20">
        <f t="shared" si="10"/>
        <v>3683.61</v>
      </c>
      <c r="T90" s="20">
        <f t="shared" si="12"/>
        <v>7518.3900000000012</v>
      </c>
      <c r="U90" s="19">
        <f t="shared" si="11"/>
        <v>0.27015092326947648</v>
      </c>
      <c r="V90" s="19">
        <f t="shared" si="13"/>
        <v>0.38715469668373148</v>
      </c>
    </row>
    <row r="91" spans="1:22" x14ac:dyDescent="0.3">
      <c r="A91" s="110" t="s">
        <v>36</v>
      </c>
      <c r="B91" s="110">
        <f>SUMIFS(data!$J:$J,data!$D:$D,$A91,data!$E:$E,B$1)</f>
        <v>926.4</v>
      </c>
      <c r="C91" s="110">
        <f>SUMIFS(data!$J:$J,data!$D:$D,$A91,data!$E:$E,C$1)</f>
        <v>117.97</v>
      </c>
      <c r="D91" s="110">
        <f>SUMIFS(data!$J:$J,data!$D:$D,$A91,data!$E:$E,D$1)</f>
        <v>385.48</v>
      </c>
      <c r="E91" s="110">
        <f>SUMIFS(data!$J:$J,data!$D:$D,$A91,data!$E:$E,E$1)</f>
        <v>170.6</v>
      </c>
      <c r="F91" s="110">
        <f>SUMIFS(data!$J:$J,data!$D:$D,$A91,data!$E:$E,F$1)</f>
        <v>242.20000000000002</v>
      </c>
      <c r="G91" s="110">
        <f>SUMIFS(data!$J:$J,data!$D:$D,$A91,data!$E:$E,G$1)</f>
        <v>746.11999999999989</v>
      </c>
      <c r="H91" s="110">
        <f>SUMIFS(data!$J:$J,data!$D:$D,$A91,data!$E:$E,H$1)</f>
        <v>369.63</v>
      </c>
      <c r="I91" s="110">
        <f>SUMIFS(data!$J:$J,data!$D:$D,$A91,data!$E:$E,I$1)</f>
        <v>1116.51</v>
      </c>
      <c r="J91" s="110">
        <f>SUMIFS(data!$J:$J,data!$D:$D,$A91,data!$E:$E,J$1)</f>
        <v>457.35</v>
      </c>
      <c r="K91" s="110">
        <f>SUMIFS(data!$J:$J,data!$D:$D,$A91,data!$E:$E,K$1)</f>
        <v>322.38</v>
      </c>
      <c r="L91" s="110">
        <f>SUMIFS(data!$J:$J,data!$D:$D,$A91,data!$E:$E,L$1)</f>
        <v>3006.94</v>
      </c>
      <c r="M91" s="110">
        <f>SUMIFS(data!$J:$J,data!$D:$D,$A91,data!$E:$E,M$1)</f>
        <v>2867.79</v>
      </c>
      <c r="O91" s="20">
        <f t="shared" si="7"/>
        <v>1429.85</v>
      </c>
      <c r="P91" s="20">
        <f t="shared" si="8"/>
        <v>1158.9199999999998</v>
      </c>
      <c r="Q91" s="20">
        <f t="shared" si="9"/>
        <v>1943.4899999999998</v>
      </c>
      <c r="R91" s="20">
        <f t="shared" si="10"/>
        <v>6197.1100000000006</v>
      </c>
      <c r="T91" s="20">
        <f t="shared" si="12"/>
        <v>10729.369999999999</v>
      </c>
      <c r="U91" s="19">
        <f t="shared" si="11"/>
        <v>0.44431872514416043</v>
      </c>
      <c r="V91" s="19">
        <f t="shared" si="13"/>
        <v>0.396446389676188</v>
      </c>
    </row>
    <row r="92" spans="1:22" x14ac:dyDescent="0.3">
      <c r="A92" s="110" t="s">
        <v>98</v>
      </c>
      <c r="B92" s="110">
        <f>SUMIFS(data!$J:$J,data!$D:$D,$A92,data!$E:$E,B$1)</f>
        <v>1219.9000000000001</v>
      </c>
      <c r="C92" s="110">
        <f>SUMIFS(data!$J:$J,data!$D:$D,$A92,data!$E:$E,C$1)</f>
        <v>30.15</v>
      </c>
      <c r="D92" s="110">
        <f>SUMIFS(data!$J:$J,data!$D:$D,$A92,data!$E:$E,D$1)</f>
        <v>187.47</v>
      </c>
      <c r="E92" s="110">
        <f>SUMIFS(data!$J:$J,data!$D:$D,$A92,data!$E:$E,E$1)</f>
        <v>39.72</v>
      </c>
      <c r="F92" s="110">
        <f>SUMIFS(data!$J:$J,data!$D:$D,$A92,data!$E:$E,F$1)</f>
        <v>190.48</v>
      </c>
      <c r="G92" s="110">
        <f>SUMIFS(data!$J:$J,data!$D:$D,$A92,data!$E:$E,G$1)</f>
        <v>168.63</v>
      </c>
      <c r="H92" s="110">
        <f>SUMIFS(data!$J:$J,data!$D:$D,$A92,data!$E:$E,H$1)</f>
        <v>216.32</v>
      </c>
      <c r="I92" s="110">
        <f>SUMIFS(data!$J:$J,data!$D:$D,$A92,data!$E:$E,I$1)</f>
        <v>135.1</v>
      </c>
      <c r="J92" s="110">
        <f>SUMIFS(data!$J:$J,data!$D:$D,$A92,data!$E:$E,J$1)</f>
        <v>170.27</v>
      </c>
      <c r="K92" s="110">
        <f>SUMIFS(data!$J:$J,data!$D:$D,$A92,data!$E:$E,K$1)</f>
        <v>460.74000000000007</v>
      </c>
      <c r="L92" s="110">
        <f>SUMIFS(data!$J:$J,data!$D:$D,$A92,data!$E:$E,L$1)</f>
        <v>34.239999999999995</v>
      </c>
      <c r="M92" s="110">
        <f>SUMIFS(data!$J:$J,data!$D:$D,$A92,data!$E:$E,M$1)</f>
        <v>1822.8100000000002</v>
      </c>
      <c r="O92" s="20">
        <f t="shared" si="7"/>
        <v>1437.5200000000002</v>
      </c>
      <c r="P92" s="20">
        <f t="shared" si="8"/>
        <v>398.83</v>
      </c>
      <c r="Q92" s="20">
        <f t="shared" si="9"/>
        <v>521.68999999999994</v>
      </c>
      <c r="R92" s="20">
        <f t="shared" si="10"/>
        <v>2317.7900000000004</v>
      </c>
      <c r="T92" s="20">
        <f t="shared" si="12"/>
        <v>4675.83</v>
      </c>
      <c r="U92" s="19">
        <f t="shared" si="11"/>
        <v>0.18825962449447484</v>
      </c>
      <c r="V92" s="19">
        <f t="shared" si="13"/>
        <v>0.38412431589685692</v>
      </c>
    </row>
    <row r="93" spans="1:22" x14ac:dyDescent="0.3">
      <c r="A93" s="110" t="s">
        <v>123</v>
      </c>
      <c r="B93" s="110">
        <f>SUMIFS(data!$J:$J,data!$D:$D,$A93,data!$E:$E,B$1)</f>
        <v>0</v>
      </c>
      <c r="C93" s="110">
        <f>SUMIFS(data!$J:$J,data!$D:$D,$A93,data!$E:$E,C$1)</f>
        <v>16.079999999999998</v>
      </c>
      <c r="D93" s="110">
        <f>SUMIFS(data!$J:$J,data!$D:$D,$A93,data!$E:$E,D$1)</f>
        <v>0</v>
      </c>
      <c r="E93" s="110">
        <f>SUMIFS(data!$J:$J,data!$D:$D,$A93,data!$E:$E,E$1)</f>
        <v>66.98</v>
      </c>
      <c r="F93" s="110">
        <f>SUMIFS(data!$J:$J,data!$D:$D,$A93,data!$E:$E,F$1)</f>
        <v>18.54</v>
      </c>
      <c r="G93" s="110">
        <f>SUMIFS(data!$J:$J,data!$D:$D,$A93,data!$E:$E,G$1)</f>
        <v>0</v>
      </c>
      <c r="H93" s="110">
        <f>SUMIFS(data!$J:$J,data!$D:$D,$A93,data!$E:$E,H$1)</f>
        <v>0</v>
      </c>
      <c r="I93" s="110">
        <f>SUMIFS(data!$J:$J,data!$D:$D,$A93,data!$E:$E,I$1)</f>
        <v>110.3</v>
      </c>
      <c r="J93" s="110">
        <f>SUMIFS(data!$J:$J,data!$D:$D,$A93,data!$E:$E,J$1)</f>
        <v>0</v>
      </c>
      <c r="K93" s="110">
        <f>SUMIFS(data!$J:$J,data!$D:$D,$A93,data!$E:$E,K$1)</f>
        <v>0</v>
      </c>
      <c r="L93" s="110">
        <f>SUMIFS(data!$J:$J,data!$D:$D,$A93,data!$E:$E,L$1)</f>
        <v>14.38</v>
      </c>
      <c r="M93" s="110">
        <f>SUMIFS(data!$J:$J,data!$D:$D,$A93,data!$E:$E,M$1)</f>
        <v>1854.59</v>
      </c>
      <c r="O93" s="20">
        <f t="shared" si="7"/>
        <v>16.079999999999998</v>
      </c>
      <c r="P93" s="20">
        <f t="shared" si="8"/>
        <v>85.52000000000001</v>
      </c>
      <c r="Q93" s="20">
        <f t="shared" si="9"/>
        <v>110.3</v>
      </c>
      <c r="R93" s="20">
        <f t="shared" si="10"/>
        <v>1868.97</v>
      </c>
      <c r="T93" s="20">
        <f t="shared" si="12"/>
        <v>2080.87</v>
      </c>
      <c r="U93" s="19">
        <f t="shared" si="11"/>
        <v>0.89044005632259593</v>
      </c>
      <c r="V93" s="19">
        <f t="shared" si="13"/>
        <v>0.84516091826976225</v>
      </c>
    </row>
    <row r="94" spans="1:22" x14ac:dyDescent="0.3">
      <c r="A94" s="110" t="s">
        <v>35</v>
      </c>
      <c r="B94" s="110">
        <f>SUMIFS(data!$J:$J,data!$D:$D,$A94,data!$E:$E,B$1)</f>
        <v>423.90000000000003</v>
      </c>
      <c r="C94" s="110">
        <f>SUMIFS(data!$J:$J,data!$D:$D,$A94,data!$E:$E,C$1)</f>
        <v>49.6</v>
      </c>
      <c r="D94" s="110">
        <f>SUMIFS(data!$J:$J,data!$D:$D,$A94,data!$E:$E,D$1)</f>
        <v>388.78</v>
      </c>
      <c r="E94" s="110">
        <f>SUMIFS(data!$J:$J,data!$D:$D,$A94,data!$E:$E,E$1)</f>
        <v>80.92</v>
      </c>
      <c r="F94" s="110">
        <f>SUMIFS(data!$J:$J,data!$D:$D,$A94,data!$E:$E,F$1)</f>
        <v>136.74</v>
      </c>
      <c r="G94" s="110">
        <f>SUMIFS(data!$J:$J,data!$D:$D,$A94,data!$E:$E,G$1)</f>
        <v>96.03</v>
      </c>
      <c r="H94" s="110">
        <f>SUMIFS(data!$J:$J,data!$D:$D,$A94,data!$E:$E,H$1)</f>
        <v>344.70000000000005</v>
      </c>
      <c r="I94" s="110">
        <f>SUMIFS(data!$J:$J,data!$D:$D,$A94,data!$E:$E,I$1)</f>
        <v>376.79</v>
      </c>
      <c r="J94" s="110">
        <f>SUMIFS(data!$J:$J,data!$D:$D,$A94,data!$E:$E,J$1)</f>
        <v>384.70000000000005</v>
      </c>
      <c r="K94" s="110">
        <f>SUMIFS(data!$J:$J,data!$D:$D,$A94,data!$E:$E,K$1)</f>
        <v>773.03000000000009</v>
      </c>
      <c r="L94" s="110">
        <f>SUMIFS(data!$J:$J,data!$D:$D,$A94,data!$E:$E,L$1)</f>
        <v>191.65000000000003</v>
      </c>
      <c r="M94" s="110">
        <f>SUMIFS(data!$J:$J,data!$D:$D,$A94,data!$E:$E,M$1)</f>
        <v>2828.82</v>
      </c>
      <c r="O94" s="20">
        <f t="shared" si="7"/>
        <v>862.28</v>
      </c>
      <c r="P94" s="20">
        <f t="shared" si="8"/>
        <v>313.69000000000005</v>
      </c>
      <c r="Q94" s="20">
        <f t="shared" si="9"/>
        <v>1106.19</v>
      </c>
      <c r="R94" s="20">
        <f t="shared" si="10"/>
        <v>3793.5</v>
      </c>
      <c r="T94" s="20">
        <f t="shared" si="12"/>
        <v>6075.66</v>
      </c>
      <c r="U94" s="19">
        <f t="shared" si="11"/>
        <v>0.4824529351543701</v>
      </c>
      <c r="V94" s="19">
        <f t="shared" si="13"/>
        <v>0.44230750239480154</v>
      </c>
    </row>
    <row r="95" spans="1:22" x14ac:dyDescent="0.3">
      <c r="A95" s="110" t="s">
        <v>39</v>
      </c>
      <c r="B95" s="110">
        <f>SUMIFS(data!$J:$J,data!$D:$D,$A95,data!$E:$E,B$1)</f>
        <v>596</v>
      </c>
      <c r="C95" s="110">
        <f>SUMIFS(data!$J:$J,data!$D:$D,$A95,data!$E:$E,C$1)</f>
        <v>45.14</v>
      </c>
      <c r="D95" s="110">
        <f>SUMIFS(data!$J:$J,data!$D:$D,$A95,data!$E:$E,D$1)</f>
        <v>132.22</v>
      </c>
      <c r="E95" s="110">
        <f>SUMIFS(data!$J:$J,data!$D:$D,$A95,data!$E:$E,E$1)</f>
        <v>260.88</v>
      </c>
      <c r="F95" s="110">
        <f>SUMIFS(data!$J:$J,data!$D:$D,$A95,data!$E:$E,F$1)</f>
        <v>141.28</v>
      </c>
      <c r="G95" s="110">
        <f>SUMIFS(data!$J:$J,data!$D:$D,$A95,data!$E:$E,G$1)</f>
        <v>256.60999999999996</v>
      </c>
      <c r="H95" s="110">
        <f>SUMIFS(data!$J:$J,data!$D:$D,$A95,data!$E:$E,H$1)</f>
        <v>5.44</v>
      </c>
      <c r="I95" s="110">
        <f>SUMIFS(data!$J:$J,data!$D:$D,$A95,data!$E:$E,I$1)</f>
        <v>159.29999999999998</v>
      </c>
      <c r="J95" s="110">
        <f>SUMIFS(data!$J:$J,data!$D:$D,$A95,data!$E:$E,J$1)</f>
        <v>149.24999999999997</v>
      </c>
      <c r="K95" s="110">
        <f>SUMIFS(data!$J:$J,data!$D:$D,$A95,data!$E:$E,K$1)</f>
        <v>23.67</v>
      </c>
      <c r="L95" s="110">
        <f>SUMIFS(data!$J:$J,data!$D:$D,$A95,data!$E:$E,L$1)</f>
        <v>939.61</v>
      </c>
      <c r="M95" s="110">
        <f>SUMIFS(data!$J:$J,data!$D:$D,$A95,data!$E:$E,M$1)</f>
        <v>128.87</v>
      </c>
      <c r="O95" s="20">
        <f t="shared" si="7"/>
        <v>773.36</v>
      </c>
      <c r="P95" s="20">
        <f t="shared" si="8"/>
        <v>658.77</v>
      </c>
      <c r="Q95" s="20">
        <f t="shared" si="9"/>
        <v>313.98999999999995</v>
      </c>
      <c r="R95" s="20">
        <f t="shared" si="10"/>
        <v>1092.1500000000001</v>
      </c>
      <c r="T95" s="20">
        <f t="shared" si="12"/>
        <v>2838.2700000000004</v>
      </c>
      <c r="U95" s="19">
        <f t="shared" si="11"/>
        <v>0.11231841931881041</v>
      </c>
      <c r="V95" s="19">
        <f t="shared" si="13"/>
        <v>0.27416701018578216</v>
      </c>
    </row>
    <row r="96" spans="1:22" x14ac:dyDescent="0.3">
      <c r="A96" s="110" t="s">
        <v>51</v>
      </c>
      <c r="B96" s="110">
        <f>SUMIFS(data!$J:$J,data!$D:$D,$A96,data!$E:$E,B$1)</f>
        <v>2085.0499999999993</v>
      </c>
      <c r="C96" s="110">
        <f>SUMIFS(data!$J:$J,data!$D:$D,$A96,data!$E:$E,C$1)</f>
        <v>388.66</v>
      </c>
      <c r="D96" s="110">
        <f>SUMIFS(data!$J:$J,data!$D:$D,$A96,data!$E:$E,D$1)</f>
        <v>986.70999999999981</v>
      </c>
      <c r="E96" s="110">
        <f>SUMIFS(data!$J:$J,data!$D:$D,$A96,data!$E:$E,E$1)</f>
        <v>242.69</v>
      </c>
      <c r="F96" s="110">
        <f>SUMIFS(data!$J:$J,data!$D:$D,$A96,data!$E:$E,F$1)</f>
        <v>468.42999999999995</v>
      </c>
      <c r="G96" s="110">
        <f>SUMIFS(data!$J:$J,data!$D:$D,$A96,data!$E:$E,G$1)</f>
        <v>241.51000000000002</v>
      </c>
      <c r="H96" s="110">
        <f>SUMIFS(data!$J:$J,data!$D:$D,$A96,data!$E:$E,H$1)</f>
        <v>477.33999999999992</v>
      </c>
      <c r="I96" s="110">
        <f>SUMIFS(data!$J:$J,data!$D:$D,$A96,data!$E:$E,I$1)</f>
        <v>282.31999999999994</v>
      </c>
      <c r="J96" s="110">
        <f>SUMIFS(data!$J:$J,data!$D:$D,$A96,data!$E:$E,J$1)</f>
        <v>326.44</v>
      </c>
      <c r="K96" s="110">
        <f>SUMIFS(data!$J:$J,data!$D:$D,$A96,data!$E:$E,K$1)</f>
        <v>341.51</v>
      </c>
      <c r="L96" s="110">
        <f>SUMIFS(data!$J:$J,data!$D:$D,$A96,data!$E:$E,L$1)</f>
        <v>546.30000000000007</v>
      </c>
      <c r="M96" s="110">
        <f>SUMIFS(data!$J:$J,data!$D:$D,$A96,data!$E:$E,M$1)</f>
        <v>774.62000000000012</v>
      </c>
      <c r="O96" s="20">
        <f t="shared" si="7"/>
        <v>3460.4199999999992</v>
      </c>
      <c r="P96" s="20">
        <f t="shared" si="8"/>
        <v>952.62999999999988</v>
      </c>
      <c r="Q96" s="20">
        <f t="shared" si="9"/>
        <v>1086.0999999999999</v>
      </c>
      <c r="R96" s="20">
        <f t="shared" si="10"/>
        <v>1662.4300000000003</v>
      </c>
      <c r="T96" s="20">
        <f t="shared" si="12"/>
        <v>7161.58</v>
      </c>
      <c r="U96" s="19">
        <f t="shared" si="11"/>
        <v>-0.25106052016454455</v>
      </c>
      <c r="V96" s="19">
        <f t="shared" si="13"/>
        <v>8.0475258253067117E-2</v>
      </c>
    </row>
    <row r="97" spans="1:22" x14ac:dyDescent="0.3">
      <c r="A97" s="110" t="s">
        <v>47</v>
      </c>
      <c r="B97" s="110">
        <f>SUMIFS(data!$J:$J,data!$D:$D,$A97,data!$E:$E,B$1)</f>
        <v>2215.3800000000006</v>
      </c>
      <c r="C97" s="110">
        <f>SUMIFS(data!$J:$J,data!$D:$D,$A97,data!$E:$E,C$1)</f>
        <v>343.28000000000009</v>
      </c>
      <c r="D97" s="110">
        <f>SUMIFS(data!$J:$J,data!$D:$D,$A97,data!$E:$E,D$1)</f>
        <v>590.85000000000014</v>
      </c>
      <c r="E97" s="110">
        <f>SUMIFS(data!$J:$J,data!$D:$D,$A97,data!$E:$E,E$1)</f>
        <v>323.99</v>
      </c>
      <c r="F97" s="110">
        <f>SUMIFS(data!$J:$J,data!$D:$D,$A97,data!$E:$E,F$1)</f>
        <v>196.74</v>
      </c>
      <c r="G97" s="110">
        <f>SUMIFS(data!$J:$J,data!$D:$D,$A97,data!$E:$E,G$1)</f>
        <v>312.89</v>
      </c>
      <c r="H97" s="110">
        <f>SUMIFS(data!$J:$J,data!$D:$D,$A97,data!$E:$E,H$1)</f>
        <v>176.83</v>
      </c>
      <c r="I97" s="110">
        <f>SUMIFS(data!$J:$J,data!$D:$D,$A97,data!$E:$E,I$1)</f>
        <v>1046.71</v>
      </c>
      <c r="J97" s="110">
        <f>SUMIFS(data!$J:$J,data!$D:$D,$A97,data!$E:$E,J$1)</f>
        <v>230.98</v>
      </c>
      <c r="K97" s="110">
        <f>SUMIFS(data!$J:$J,data!$D:$D,$A97,data!$E:$E,K$1)</f>
        <v>792.41</v>
      </c>
      <c r="L97" s="110">
        <f>SUMIFS(data!$J:$J,data!$D:$D,$A97,data!$E:$E,L$1)</f>
        <v>3144.52</v>
      </c>
      <c r="M97" s="110">
        <f>SUMIFS(data!$J:$J,data!$D:$D,$A97,data!$E:$E,M$1)</f>
        <v>1780.76</v>
      </c>
      <c r="O97" s="20">
        <f t="shared" si="7"/>
        <v>3149.5100000000011</v>
      </c>
      <c r="P97" s="20">
        <f t="shared" si="8"/>
        <v>833.62</v>
      </c>
      <c r="Q97" s="20">
        <f t="shared" si="9"/>
        <v>1454.52</v>
      </c>
      <c r="R97" s="20">
        <f t="shared" si="10"/>
        <v>5717.69</v>
      </c>
      <c r="T97" s="20">
        <f t="shared" si="12"/>
        <v>11155.34</v>
      </c>
      <c r="U97" s="19">
        <f t="shared" si="11"/>
        <v>0.23021978711540828</v>
      </c>
      <c r="V97" s="19">
        <f t="shared" si="13"/>
        <v>0.38216405775171353</v>
      </c>
    </row>
    <row r="98" spans="1:22" x14ac:dyDescent="0.3">
      <c r="A98" s="110" t="s">
        <v>38</v>
      </c>
      <c r="B98" s="110">
        <f>SUMIFS(data!$J:$J,data!$D:$D,$A98,data!$E:$E,B$1)</f>
        <v>444.07</v>
      </c>
      <c r="C98" s="110">
        <f>SUMIFS(data!$J:$J,data!$D:$D,$A98,data!$E:$E,C$1)</f>
        <v>280.40999999999997</v>
      </c>
      <c r="D98" s="110">
        <f>SUMIFS(data!$J:$J,data!$D:$D,$A98,data!$E:$E,D$1)</f>
        <v>1696.06</v>
      </c>
      <c r="E98" s="110">
        <f>SUMIFS(data!$J:$J,data!$D:$D,$A98,data!$E:$E,E$1)</f>
        <v>159.35000000000002</v>
      </c>
      <c r="F98" s="110">
        <f>SUMIFS(data!$J:$J,data!$D:$D,$A98,data!$E:$E,F$1)</f>
        <v>454.36</v>
      </c>
      <c r="G98" s="110">
        <f>SUMIFS(data!$J:$J,data!$D:$D,$A98,data!$E:$E,G$1)</f>
        <v>328.9</v>
      </c>
      <c r="H98" s="110">
        <f>SUMIFS(data!$J:$J,data!$D:$D,$A98,data!$E:$E,H$1)</f>
        <v>314.63</v>
      </c>
      <c r="I98" s="110">
        <f>SUMIFS(data!$J:$J,data!$D:$D,$A98,data!$E:$E,I$1)</f>
        <v>607.03</v>
      </c>
      <c r="J98" s="110">
        <f>SUMIFS(data!$J:$J,data!$D:$D,$A98,data!$E:$E,J$1)</f>
        <v>282.12</v>
      </c>
      <c r="K98" s="110">
        <f>SUMIFS(data!$J:$J,data!$D:$D,$A98,data!$E:$E,K$1)</f>
        <v>319.97999999999996</v>
      </c>
      <c r="L98" s="110">
        <f>SUMIFS(data!$J:$J,data!$D:$D,$A98,data!$E:$E,L$1)</f>
        <v>647.88</v>
      </c>
      <c r="M98" s="110">
        <f>SUMIFS(data!$J:$J,data!$D:$D,$A98,data!$E:$E,M$1)</f>
        <v>2509.91</v>
      </c>
      <c r="O98" s="20">
        <f t="shared" si="7"/>
        <v>2420.54</v>
      </c>
      <c r="P98" s="20">
        <f t="shared" si="8"/>
        <v>942.61</v>
      </c>
      <c r="Q98" s="20">
        <f t="shared" si="9"/>
        <v>1203.78</v>
      </c>
      <c r="R98" s="20">
        <f t="shared" si="10"/>
        <v>3477.7699999999995</v>
      </c>
      <c r="T98" s="20">
        <f t="shared" si="12"/>
        <v>8044.7</v>
      </c>
      <c r="U98" s="19">
        <f t="shared" si="11"/>
        <v>0.13141944385744647</v>
      </c>
      <c r="V98" s="19">
        <f t="shared" si="13"/>
        <v>0.2826693350901836</v>
      </c>
    </row>
  </sheetData>
  <phoneticPr fontId="9" type="noConversion"/>
  <pageMargins left="0.511811024" right="0.511811024" top="0.78740157499999996" bottom="0.78740157499999996" header="0.31496062000000002" footer="0.31496062000000002"/>
  <drawing r:id="rId1"/>
  <tableParts count="3">
    <tablePart r:id="rId2"/>
    <tablePart r:id="rId3"/>
    <tablePart r:id="rId4"/>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8242A-2AAC-4A52-929D-32F771FDF845}">
  <dimension ref="A1:E98"/>
  <sheetViews>
    <sheetView topLeftCell="A96" zoomScale="96" workbookViewId="0">
      <selection activeCell="D16" sqref="D16"/>
    </sheetView>
  </sheetViews>
  <sheetFormatPr defaultRowHeight="14.4" x14ac:dyDescent="0.3"/>
  <cols>
    <col min="1" max="1" width="33.44140625" style="25" customWidth="1"/>
    <col min="2" max="2" width="20.44140625" style="59" customWidth="1"/>
    <col min="3" max="3" width="18.88671875" style="59" customWidth="1"/>
    <col min="4" max="4" width="23.77734375" style="59" customWidth="1"/>
    <col min="5" max="5" width="18.77734375" style="67" customWidth="1"/>
    <col min="6" max="16384" width="8.88671875" style="25"/>
  </cols>
  <sheetData>
    <row r="1" spans="1:5" ht="18" x14ac:dyDescent="0.35">
      <c r="A1" s="34" t="s">
        <v>0</v>
      </c>
      <c r="B1" s="58" t="s">
        <v>8</v>
      </c>
      <c r="C1" s="58" t="s">
        <v>10</v>
      </c>
      <c r="D1" s="58" t="s">
        <v>181</v>
      </c>
      <c r="E1" s="76" t="s">
        <v>198</v>
      </c>
    </row>
    <row r="2" spans="1:5" x14ac:dyDescent="0.3">
      <c r="A2" s="25" t="s">
        <v>97</v>
      </c>
      <c r="B2" s="59">
        <f>SUMIF(data!$D:$D,$A2,data!G:G)</f>
        <v>82</v>
      </c>
      <c r="C2" s="59">
        <f>SUMIF(data!$D:$D,$A2,data!I:I)</f>
        <v>13</v>
      </c>
      <c r="D2" s="59">
        <f>SUMIF(data!$D:$D,$A2,data!K:K)</f>
        <v>69</v>
      </c>
      <c r="E2" s="77">
        <f t="shared" ref="E2:E33" si="0">C2/B2</f>
        <v>0.15853658536585366</v>
      </c>
    </row>
    <row r="3" spans="1:5" x14ac:dyDescent="0.3">
      <c r="A3" s="25" t="s">
        <v>122</v>
      </c>
      <c r="B3" s="59">
        <f>SUMIF(data!$D:$D,$A3,data!G:G)</f>
        <v>53</v>
      </c>
      <c r="C3" s="59">
        <f>SUMIF(data!$D:$D,$A3,data!I:I)</f>
        <v>0</v>
      </c>
      <c r="D3" s="59">
        <f>SUMIF(data!$D:$D,$A3,data!K:K)</f>
        <v>53</v>
      </c>
      <c r="E3" s="77">
        <f>C3/B3</f>
        <v>0</v>
      </c>
    </row>
    <row r="4" spans="1:5" x14ac:dyDescent="0.3">
      <c r="A4" s="25" t="s">
        <v>127</v>
      </c>
      <c r="B4" s="59">
        <f>SUMIF(data!$D:$D,$A4,data!G:G)</f>
        <v>8</v>
      </c>
      <c r="C4" s="59">
        <f>SUMIF(data!$D:$D,$A4,data!I:I)</f>
        <v>2</v>
      </c>
      <c r="D4" s="59">
        <f>SUMIF(data!$D:$D,$A4,data!K:K)</f>
        <v>6</v>
      </c>
      <c r="E4" s="77">
        <f t="shared" si="0"/>
        <v>0.25</v>
      </c>
    </row>
    <row r="5" spans="1:5" x14ac:dyDescent="0.3">
      <c r="A5" s="25" t="s">
        <v>101</v>
      </c>
      <c r="B5" s="59">
        <f>SUMIF(data!$D:$D,$A5,data!G:G)</f>
        <v>36</v>
      </c>
      <c r="C5" s="59">
        <f>SUMIF(data!$D:$D,$A5,data!I:I)</f>
        <v>3</v>
      </c>
      <c r="D5" s="59">
        <f>SUMIF(data!$D:$D,$A5,data!K:K)</f>
        <v>33</v>
      </c>
      <c r="E5" s="77">
        <f t="shared" si="0"/>
        <v>8.3333333333333329E-2</v>
      </c>
    </row>
    <row r="6" spans="1:5" x14ac:dyDescent="0.3">
      <c r="A6" s="25" t="s">
        <v>112</v>
      </c>
      <c r="B6" s="59">
        <f>SUMIF(data!$D:$D,$A6,data!G:G)</f>
        <v>132</v>
      </c>
      <c r="C6" s="59">
        <f>SUMIF(data!$D:$D,$A6,data!I:I)</f>
        <v>8</v>
      </c>
      <c r="D6" s="59">
        <f>SUMIF(data!$D:$D,$A6,data!K:K)</f>
        <v>124</v>
      </c>
      <c r="E6" s="77">
        <f t="shared" si="0"/>
        <v>6.0606060606060608E-2</v>
      </c>
    </row>
    <row r="7" spans="1:5" x14ac:dyDescent="0.3">
      <c r="A7" s="25" t="s">
        <v>109</v>
      </c>
      <c r="B7" s="59">
        <f>SUMIF(data!$D:$D,$A7,data!G:G)</f>
        <v>56</v>
      </c>
      <c r="C7" s="59">
        <f>SUMIF(data!$D:$D,$A7,data!I:I)</f>
        <v>9</v>
      </c>
      <c r="D7" s="59">
        <f>SUMIF(data!$D:$D,$A7,data!K:K)</f>
        <v>47</v>
      </c>
      <c r="E7" s="77">
        <f t="shared" si="0"/>
        <v>0.16071428571428573</v>
      </c>
    </row>
    <row r="8" spans="1:5" x14ac:dyDescent="0.3">
      <c r="A8" s="25" t="s">
        <v>128</v>
      </c>
      <c r="B8" s="59">
        <f>SUMIF(data!$D:$D,$A8,data!G:G)</f>
        <v>24</v>
      </c>
      <c r="C8" s="59">
        <f>SUMIF(data!$D:$D,$A8,data!I:I)</f>
        <v>0</v>
      </c>
      <c r="D8" s="59">
        <f>SUMIF(data!$D:$D,$A8,data!K:K)</f>
        <v>24</v>
      </c>
      <c r="E8" s="77">
        <f t="shared" si="0"/>
        <v>0</v>
      </c>
    </row>
    <row r="9" spans="1:5" x14ac:dyDescent="0.3">
      <c r="A9" s="25" t="s">
        <v>71</v>
      </c>
      <c r="B9" s="59">
        <f>SUMIF(data!$D:$D,$A9,data!G:G)</f>
        <v>37</v>
      </c>
      <c r="C9" s="59">
        <f>SUMIF(data!$D:$D,$A9,data!I:I)</f>
        <v>6</v>
      </c>
      <c r="D9" s="59">
        <f>SUMIF(data!$D:$D,$A9,data!K:K)</f>
        <v>31</v>
      </c>
      <c r="E9" s="77">
        <f t="shared" si="0"/>
        <v>0.16216216216216217</v>
      </c>
    </row>
    <row r="10" spans="1:5" x14ac:dyDescent="0.3">
      <c r="A10" s="25" t="s">
        <v>88</v>
      </c>
      <c r="B10" s="59">
        <f>SUMIF(data!$D:$D,$A10,data!G:G)</f>
        <v>261</v>
      </c>
      <c r="C10" s="59">
        <f>SUMIF(data!$D:$D,$A10,data!I:I)</f>
        <v>66</v>
      </c>
      <c r="D10" s="59">
        <f>SUMIF(data!$D:$D,$A10,data!K:K)</f>
        <v>195</v>
      </c>
      <c r="E10" s="77">
        <f t="shared" si="0"/>
        <v>0.25287356321839083</v>
      </c>
    </row>
    <row r="11" spans="1:5" x14ac:dyDescent="0.3">
      <c r="A11" s="25" t="s">
        <v>49</v>
      </c>
      <c r="B11" s="59">
        <f>SUMIF(data!$D:$D,$A11,data!G:G)</f>
        <v>687</v>
      </c>
      <c r="C11" s="59">
        <f>SUMIF(data!$D:$D,$A11,data!I:I)</f>
        <v>138</v>
      </c>
      <c r="D11" s="59">
        <f>SUMIF(data!$D:$D,$A11,data!K:K)</f>
        <v>549</v>
      </c>
      <c r="E11" s="77">
        <f t="shared" si="0"/>
        <v>0.20087336244541484</v>
      </c>
    </row>
    <row r="12" spans="1:5" x14ac:dyDescent="0.3">
      <c r="A12" s="25" t="s">
        <v>74</v>
      </c>
      <c r="B12" s="59">
        <f>SUMIF(data!$D:$D,$A12,data!G:G)</f>
        <v>339</v>
      </c>
      <c r="C12" s="59">
        <f>SUMIF(data!$D:$D,$A12,data!I:I)</f>
        <v>127</v>
      </c>
      <c r="D12" s="59">
        <f>SUMIF(data!$D:$D,$A12,data!K:K)</f>
        <v>212</v>
      </c>
      <c r="E12" s="77">
        <f t="shared" si="0"/>
        <v>0.37463126843657818</v>
      </c>
    </row>
    <row r="13" spans="1:5" x14ac:dyDescent="0.3">
      <c r="A13" s="25" t="s">
        <v>65</v>
      </c>
      <c r="B13" s="59">
        <f>SUMIF(data!$D:$D,$A13,data!G:G)</f>
        <v>459</v>
      </c>
      <c r="C13" s="59">
        <f>SUMIF(data!$D:$D,$A13,data!I:I)</f>
        <v>52</v>
      </c>
      <c r="D13" s="59">
        <f>SUMIF(data!$D:$D,$A13,data!K:K)</f>
        <v>407</v>
      </c>
      <c r="E13" s="77">
        <f t="shared" si="0"/>
        <v>0.11328976034858387</v>
      </c>
    </row>
    <row r="14" spans="1:5" x14ac:dyDescent="0.3">
      <c r="A14" s="25" t="s">
        <v>35</v>
      </c>
      <c r="B14" s="59">
        <f>SUMIF(data!$D:$D,$A14,data!G:G)</f>
        <v>1025</v>
      </c>
      <c r="C14" s="59">
        <f>SUMIF(data!$D:$D,$A14,data!I:I)</f>
        <v>371</v>
      </c>
      <c r="D14" s="59">
        <f>SUMIF(data!$D:$D,$A14,data!K:K)</f>
        <v>654</v>
      </c>
      <c r="E14" s="77">
        <f t="shared" si="0"/>
        <v>0.36195121951219511</v>
      </c>
    </row>
    <row r="15" spans="1:5" x14ac:dyDescent="0.3">
      <c r="A15" s="25" t="s">
        <v>75</v>
      </c>
      <c r="B15" s="59">
        <f>SUMIF(data!$D:$D,$A15,data!G:G)</f>
        <v>519</v>
      </c>
      <c r="C15" s="59">
        <f>SUMIF(data!$D:$D,$A15,data!I:I)</f>
        <v>181</v>
      </c>
      <c r="D15" s="59">
        <f>SUMIF(data!$D:$D,$A15,data!K:K)</f>
        <v>338</v>
      </c>
      <c r="E15" s="77">
        <f t="shared" si="0"/>
        <v>0.34874759152215801</v>
      </c>
    </row>
    <row r="16" spans="1:5" x14ac:dyDescent="0.3">
      <c r="A16" s="25" t="s">
        <v>106</v>
      </c>
      <c r="B16" s="59">
        <f>SUMIF(data!$D:$D,$A16,data!G:G)</f>
        <v>185</v>
      </c>
      <c r="C16" s="59">
        <f>SUMIF(data!$D:$D,$A16,data!I:I)</f>
        <v>82</v>
      </c>
      <c r="D16" s="59">
        <f>SUMIF(data!$D:$D,$A16,data!K:K)</f>
        <v>103</v>
      </c>
      <c r="E16" s="77">
        <f t="shared" si="0"/>
        <v>0.44324324324324327</v>
      </c>
    </row>
    <row r="17" spans="1:5" x14ac:dyDescent="0.3">
      <c r="A17" s="25" t="s">
        <v>96</v>
      </c>
      <c r="B17" s="59">
        <f>SUMIF(data!$D:$D,$A17,data!G:G)</f>
        <v>514</v>
      </c>
      <c r="C17" s="59">
        <f>SUMIF(data!$D:$D,$A17,data!I:I)</f>
        <v>122</v>
      </c>
      <c r="D17" s="59">
        <f>SUMIF(data!$D:$D,$A17,data!K:K)</f>
        <v>392</v>
      </c>
      <c r="E17" s="77">
        <f t="shared" si="0"/>
        <v>0.23735408560311283</v>
      </c>
    </row>
    <row r="18" spans="1:5" x14ac:dyDescent="0.3">
      <c r="A18" s="25" t="s">
        <v>47</v>
      </c>
      <c r="B18" s="59">
        <f>SUMIF(data!$D:$D,$A18,data!G:G)</f>
        <v>1807</v>
      </c>
      <c r="C18" s="59">
        <f>SUMIF(data!$D:$D,$A18,data!I:I)</f>
        <v>398</v>
      </c>
      <c r="D18" s="59">
        <f>SUMIF(data!$D:$D,$A18,data!K:K)</f>
        <v>1409</v>
      </c>
      <c r="E18" s="77">
        <f t="shared" si="0"/>
        <v>0.22025456557830658</v>
      </c>
    </row>
    <row r="19" spans="1:5" x14ac:dyDescent="0.3">
      <c r="A19" s="25" t="s">
        <v>84</v>
      </c>
      <c r="B19" s="59">
        <f>SUMIF(data!$D:$D,$A19,data!G:G)</f>
        <v>133</v>
      </c>
      <c r="C19" s="59">
        <f>SUMIF(data!$D:$D,$A19,data!I:I)</f>
        <v>31</v>
      </c>
      <c r="D19" s="59">
        <f>SUMIF(data!$D:$D,$A19,data!K:K)</f>
        <v>102</v>
      </c>
      <c r="E19" s="77">
        <f t="shared" si="0"/>
        <v>0.23308270676691728</v>
      </c>
    </row>
    <row r="20" spans="1:5" x14ac:dyDescent="0.3">
      <c r="A20" s="25" t="s">
        <v>100</v>
      </c>
      <c r="B20" s="59">
        <f>SUMIF(data!$D:$D,$A20,data!G:G)</f>
        <v>389</v>
      </c>
      <c r="C20" s="59">
        <f>SUMIF(data!$D:$D,$A20,data!I:I)</f>
        <v>75</v>
      </c>
      <c r="D20" s="59">
        <f>SUMIF(data!$D:$D,$A20,data!K:K)</f>
        <v>314</v>
      </c>
      <c r="E20" s="77">
        <f t="shared" si="0"/>
        <v>0.19280205655526991</v>
      </c>
    </row>
    <row r="21" spans="1:5" x14ac:dyDescent="0.3">
      <c r="A21" s="25" t="s">
        <v>64</v>
      </c>
      <c r="B21" s="59">
        <f>SUMIF(data!$D:$D,$A21,data!G:G)</f>
        <v>577</v>
      </c>
      <c r="C21" s="59">
        <f>SUMIF(data!$D:$D,$A21,data!I:I)</f>
        <v>111</v>
      </c>
      <c r="D21" s="59">
        <f>SUMIF(data!$D:$D,$A21,data!K:K)</f>
        <v>466</v>
      </c>
      <c r="E21" s="77">
        <f t="shared" si="0"/>
        <v>0.1923743500866551</v>
      </c>
    </row>
    <row r="22" spans="1:5" x14ac:dyDescent="0.3">
      <c r="A22" s="25" t="s">
        <v>66</v>
      </c>
      <c r="B22" s="59">
        <f>SUMIF(data!$D:$D,$A22,data!G:G)</f>
        <v>411</v>
      </c>
      <c r="C22" s="59">
        <f>SUMIF(data!$D:$D,$A22,data!I:I)</f>
        <v>31</v>
      </c>
      <c r="D22" s="59">
        <f>SUMIF(data!$D:$D,$A22,data!K:K)</f>
        <v>380</v>
      </c>
      <c r="E22" s="77">
        <f t="shared" si="0"/>
        <v>7.5425790754257913E-2</v>
      </c>
    </row>
    <row r="23" spans="1:5" x14ac:dyDescent="0.3">
      <c r="A23" s="25" t="s">
        <v>119</v>
      </c>
      <c r="B23" s="59">
        <f>SUMIF(data!$D:$D,$A23,data!G:G)</f>
        <v>56</v>
      </c>
      <c r="C23" s="59">
        <f>SUMIF(data!$D:$D,$A23,data!I:I)</f>
        <v>3</v>
      </c>
      <c r="D23" s="59">
        <f>SUMIF(data!$D:$D,$A23,data!K:K)</f>
        <v>53</v>
      </c>
      <c r="E23" s="77">
        <f t="shared" si="0"/>
        <v>5.3571428571428568E-2</v>
      </c>
    </row>
    <row r="24" spans="1:5" x14ac:dyDescent="0.3">
      <c r="A24" s="25" t="s">
        <v>90</v>
      </c>
      <c r="B24" s="59">
        <f>SUMIF(data!$D:$D,$A24,data!G:G)</f>
        <v>106</v>
      </c>
      <c r="C24" s="59">
        <f>SUMIF(data!$D:$D,$A24,data!I:I)</f>
        <v>6</v>
      </c>
      <c r="D24" s="59">
        <f>SUMIF(data!$D:$D,$A24,data!K:K)</f>
        <v>100</v>
      </c>
      <c r="E24" s="77">
        <f t="shared" si="0"/>
        <v>5.6603773584905662E-2</v>
      </c>
    </row>
    <row r="25" spans="1:5" x14ac:dyDescent="0.3">
      <c r="A25" s="25" t="s">
        <v>87</v>
      </c>
      <c r="B25" s="59">
        <f>SUMIF(data!$D:$D,$A25,data!G:G)</f>
        <v>119</v>
      </c>
      <c r="C25" s="59">
        <f>SUMIF(data!$D:$D,$A25,data!I:I)</f>
        <v>33</v>
      </c>
      <c r="D25" s="59">
        <f>SUMIF(data!$D:$D,$A25,data!K:K)</f>
        <v>86</v>
      </c>
      <c r="E25" s="77">
        <f t="shared" si="0"/>
        <v>0.27731092436974791</v>
      </c>
    </row>
    <row r="26" spans="1:5" x14ac:dyDescent="0.3">
      <c r="A26" s="25" t="s">
        <v>89</v>
      </c>
      <c r="B26" s="59">
        <f>SUMIF(data!$D:$D,$A26,data!G:G)</f>
        <v>410</v>
      </c>
      <c r="C26" s="59">
        <f>SUMIF(data!$D:$D,$A26,data!I:I)</f>
        <v>141</v>
      </c>
      <c r="D26" s="59">
        <f>SUMIF(data!$D:$D,$A26,data!K:K)</f>
        <v>269</v>
      </c>
      <c r="E26" s="77">
        <f t="shared" si="0"/>
        <v>0.34390243902439022</v>
      </c>
    </row>
    <row r="27" spans="1:5" x14ac:dyDescent="0.3">
      <c r="A27" s="25" t="s">
        <v>79</v>
      </c>
      <c r="B27" s="59">
        <f>SUMIF(data!$D:$D,$A27,data!G:G)</f>
        <v>944</v>
      </c>
      <c r="C27" s="59">
        <f>SUMIF(data!$D:$D,$A27,data!I:I)</f>
        <v>200</v>
      </c>
      <c r="D27" s="59">
        <f>SUMIF(data!$D:$D,$A27,data!K:K)</f>
        <v>744</v>
      </c>
      <c r="E27" s="77">
        <f t="shared" si="0"/>
        <v>0.21186440677966101</v>
      </c>
    </row>
    <row r="28" spans="1:5" x14ac:dyDescent="0.3">
      <c r="A28" s="25" t="s">
        <v>30</v>
      </c>
      <c r="B28" s="59">
        <f>SUMIF(data!$D:$D,$A28,data!G:G)</f>
        <v>728</v>
      </c>
      <c r="C28" s="59">
        <f>SUMIF(data!$D:$D,$A28,data!I:I)</f>
        <v>214</v>
      </c>
      <c r="D28" s="59">
        <f>SUMIF(data!$D:$D,$A28,data!K:K)</f>
        <v>514</v>
      </c>
      <c r="E28" s="77">
        <f t="shared" si="0"/>
        <v>0.29395604395604397</v>
      </c>
    </row>
    <row r="29" spans="1:5" x14ac:dyDescent="0.3">
      <c r="A29" s="25" t="s">
        <v>70</v>
      </c>
      <c r="B29" s="59">
        <f>SUMIF(data!$D:$D,$A29,data!G:G)</f>
        <v>392</v>
      </c>
      <c r="C29" s="59">
        <f>SUMIF(data!$D:$D,$A29,data!I:I)</f>
        <v>77</v>
      </c>
      <c r="D29" s="59">
        <f>SUMIF(data!$D:$D,$A29,data!K:K)</f>
        <v>315</v>
      </c>
      <c r="E29" s="77">
        <f t="shared" si="0"/>
        <v>0.19642857142857142</v>
      </c>
    </row>
    <row r="30" spans="1:5" x14ac:dyDescent="0.3">
      <c r="A30" s="25" t="s">
        <v>27</v>
      </c>
      <c r="B30" s="59">
        <f>SUMIF(data!$D:$D,$A30,data!G:G)</f>
        <v>431</v>
      </c>
      <c r="C30" s="59">
        <f>SUMIF(data!$D:$D,$A30,data!I:I)</f>
        <v>87</v>
      </c>
      <c r="D30" s="59">
        <f>SUMIF(data!$D:$D,$A30,data!K:K)</f>
        <v>344</v>
      </c>
      <c r="E30" s="77">
        <f t="shared" si="0"/>
        <v>0.20185614849187936</v>
      </c>
    </row>
    <row r="31" spans="1:5" x14ac:dyDescent="0.3">
      <c r="A31" s="25" t="s">
        <v>80</v>
      </c>
      <c r="B31" s="59">
        <f>SUMIF(data!$D:$D,$A31,data!G:G)</f>
        <v>256</v>
      </c>
      <c r="C31" s="59">
        <f>SUMIF(data!$D:$D,$A31,data!I:I)</f>
        <v>44</v>
      </c>
      <c r="D31" s="59">
        <f>SUMIF(data!$D:$D,$A31,data!K:K)</f>
        <v>212</v>
      </c>
      <c r="E31" s="77">
        <f t="shared" si="0"/>
        <v>0.171875</v>
      </c>
    </row>
    <row r="32" spans="1:5" x14ac:dyDescent="0.3">
      <c r="A32" s="25" t="s">
        <v>99</v>
      </c>
      <c r="B32" s="59">
        <f>SUMIF(data!$D:$D,$A32,data!G:G)</f>
        <v>444</v>
      </c>
      <c r="C32" s="59">
        <f>SUMIF(data!$D:$D,$A32,data!I:I)</f>
        <v>103</v>
      </c>
      <c r="D32" s="59">
        <f>SUMIF(data!$D:$D,$A32,data!K:K)</f>
        <v>341</v>
      </c>
      <c r="E32" s="77">
        <f t="shared" si="0"/>
        <v>0.23198198198198197</v>
      </c>
    </row>
    <row r="33" spans="1:5" x14ac:dyDescent="0.3">
      <c r="A33" s="25" t="s">
        <v>19</v>
      </c>
      <c r="B33" s="59">
        <f>SUMIF(data!$D:$D,$A33,data!G:G)</f>
        <v>688</v>
      </c>
      <c r="C33" s="59">
        <f>SUMIF(data!$D:$D,$A33,data!I:I)</f>
        <v>143</v>
      </c>
      <c r="D33" s="59">
        <f>SUMIF(data!$D:$D,$A33,data!K:K)</f>
        <v>545</v>
      </c>
      <c r="E33" s="77">
        <f t="shared" si="0"/>
        <v>0.20784883720930233</v>
      </c>
    </row>
    <row r="34" spans="1:5" x14ac:dyDescent="0.3">
      <c r="A34" s="25" t="s">
        <v>76</v>
      </c>
      <c r="B34" s="59">
        <f>SUMIF(data!$D:$D,$A34,data!G:G)</f>
        <v>320</v>
      </c>
      <c r="C34" s="59">
        <f>SUMIF(data!$D:$D,$A34,data!I:I)</f>
        <v>65</v>
      </c>
      <c r="D34" s="59">
        <f>SUMIF(data!$D:$D,$A34,data!K:K)</f>
        <v>255</v>
      </c>
      <c r="E34" s="77">
        <f t="shared" ref="E34:E65" si="1">C34/B34</f>
        <v>0.203125</v>
      </c>
    </row>
    <row r="35" spans="1:5" x14ac:dyDescent="0.3">
      <c r="A35" s="25" t="s">
        <v>61</v>
      </c>
      <c r="B35" s="59">
        <f>SUMIF(data!$D:$D,$A35,data!G:G)</f>
        <v>105</v>
      </c>
      <c r="C35" s="59">
        <f>SUMIF(data!$D:$D,$A35,data!I:I)</f>
        <v>7</v>
      </c>
      <c r="D35" s="59">
        <f>SUMIF(data!$D:$D,$A35,data!K:K)</f>
        <v>98</v>
      </c>
      <c r="E35" s="77">
        <f t="shared" si="1"/>
        <v>6.6666666666666666E-2</v>
      </c>
    </row>
    <row r="36" spans="1:5" x14ac:dyDescent="0.3">
      <c r="A36" s="25" t="s">
        <v>33</v>
      </c>
      <c r="B36" s="59">
        <f>SUMIF(data!$D:$D,$A36,data!G:G)</f>
        <v>872</v>
      </c>
      <c r="C36" s="59">
        <f>SUMIF(data!$D:$D,$A36,data!I:I)</f>
        <v>133</v>
      </c>
      <c r="D36" s="59">
        <f>SUMIF(data!$D:$D,$A36,data!K:K)</f>
        <v>739</v>
      </c>
      <c r="E36" s="77">
        <f t="shared" si="1"/>
        <v>0.15252293577981652</v>
      </c>
    </row>
    <row r="37" spans="1:5" x14ac:dyDescent="0.3">
      <c r="A37" s="25" t="s">
        <v>78</v>
      </c>
      <c r="B37" s="59">
        <f>SUMIF(data!$D:$D,$A37,data!G:G)</f>
        <v>214</v>
      </c>
      <c r="C37" s="59">
        <f>SUMIF(data!$D:$D,$A37,data!I:I)</f>
        <v>39</v>
      </c>
      <c r="D37" s="59">
        <f>SUMIF(data!$D:$D,$A37,data!K:K)</f>
        <v>175</v>
      </c>
      <c r="E37" s="77">
        <f t="shared" si="1"/>
        <v>0.1822429906542056</v>
      </c>
    </row>
    <row r="38" spans="1:5" x14ac:dyDescent="0.3">
      <c r="A38" s="25" t="s">
        <v>72</v>
      </c>
      <c r="B38" s="59">
        <f>SUMIF(data!$D:$D,$A38,data!G:G)</f>
        <v>549</v>
      </c>
      <c r="C38" s="59">
        <f>SUMIF(data!$D:$D,$A38,data!I:I)</f>
        <v>91</v>
      </c>
      <c r="D38" s="59">
        <f>SUMIF(data!$D:$D,$A38,data!K:K)</f>
        <v>458</v>
      </c>
      <c r="E38" s="77">
        <f t="shared" si="1"/>
        <v>0.16575591985428051</v>
      </c>
    </row>
    <row r="39" spans="1:5" x14ac:dyDescent="0.3">
      <c r="A39" s="25" t="s">
        <v>108</v>
      </c>
      <c r="B39" s="59">
        <f>SUMIF(data!$D:$D,$A39,data!G:G)</f>
        <v>420</v>
      </c>
      <c r="C39" s="59">
        <f>SUMIF(data!$D:$D,$A39,data!I:I)</f>
        <v>50</v>
      </c>
      <c r="D39" s="59">
        <f>SUMIF(data!$D:$D,$A39,data!K:K)</f>
        <v>370</v>
      </c>
      <c r="E39" s="77">
        <f t="shared" si="1"/>
        <v>0.11904761904761904</v>
      </c>
    </row>
    <row r="40" spans="1:5" x14ac:dyDescent="0.3">
      <c r="A40" s="25" t="s">
        <v>98</v>
      </c>
      <c r="B40" s="59">
        <f>SUMIF(data!$D:$D,$A40,data!G:G)</f>
        <v>616</v>
      </c>
      <c r="C40" s="59">
        <f>SUMIF(data!$D:$D,$A40,data!I:I)</f>
        <v>156</v>
      </c>
      <c r="D40" s="59">
        <f>SUMIF(data!$D:$D,$A40,data!K:K)</f>
        <v>460</v>
      </c>
      <c r="E40" s="77">
        <f t="shared" si="1"/>
        <v>0.25324675324675322</v>
      </c>
    </row>
    <row r="41" spans="1:5" x14ac:dyDescent="0.3">
      <c r="A41" s="25" t="s">
        <v>62</v>
      </c>
      <c r="B41" s="59">
        <f>SUMIF(data!$D:$D,$A41,data!G:G)</f>
        <v>439</v>
      </c>
      <c r="C41" s="59">
        <f>SUMIF(data!$D:$D,$A41,data!I:I)</f>
        <v>126</v>
      </c>
      <c r="D41" s="59">
        <f>SUMIF(data!$D:$D,$A41,data!K:K)</f>
        <v>313</v>
      </c>
      <c r="E41" s="77">
        <f t="shared" si="1"/>
        <v>0.28701594533029612</v>
      </c>
    </row>
    <row r="42" spans="1:5" x14ac:dyDescent="0.3">
      <c r="A42" s="25" t="s">
        <v>82</v>
      </c>
      <c r="B42" s="59">
        <f>SUMIF(data!$D:$D,$A42,data!G:G)</f>
        <v>348</v>
      </c>
      <c r="C42" s="59">
        <f>SUMIF(data!$D:$D,$A42,data!I:I)</f>
        <v>62</v>
      </c>
      <c r="D42" s="59">
        <f>SUMIF(data!$D:$D,$A42,data!K:K)</f>
        <v>286</v>
      </c>
      <c r="E42" s="77">
        <f t="shared" si="1"/>
        <v>0.17816091954022989</v>
      </c>
    </row>
    <row r="43" spans="1:5" x14ac:dyDescent="0.3">
      <c r="A43" s="25" t="s">
        <v>29</v>
      </c>
      <c r="B43" s="59">
        <f>SUMIF(data!$D:$D,$A43,data!G:G)</f>
        <v>814</v>
      </c>
      <c r="C43" s="59">
        <f>SUMIF(data!$D:$D,$A43,data!I:I)</f>
        <v>162</v>
      </c>
      <c r="D43" s="59">
        <f>SUMIF(data!$D:$D,$A43,data!K:K)</f>
        <v>652</v>
      </c>
      <c r="E43" s="77">
        <f t="shared" si="1"/>
        <v>0.19901719901719903</v>
      </c>
    </row>
    <row r="44" spans="1:5" x14ac:dyDescent="0.3">
      <c r="A44" s="25" t="s">
        <v>58</v>
      </c>
      <c r="B44" s="59">
        <f>SUMIF(data!$D:$D,$A44,data!G:G)</f>
        <v>760</v>
      </c>
      <c r="C44" s="59">
        <f>SUMIF(data!$D:$D,$A44,data!I:I)</f>
        <v>165</v>
      </c>
      <c r="D44" s="59">
        <f>SUMIF(data!$D:$D,$A44,data!K:K)</f>
        <v>595</v>
      </c>
      <c r="E44" s="77">
        <f t="shared" si="1"/>
        <v>0.21710526315789475</v>
      </c>
    </row>
    <row r="45" spans="1:5" x14ac:dyDescent="0.3">
      <c r="A45" s="25" t="s">
        <v>105</v>
      </c>
      <c r="B45" s="59">
        <f>SUMIF(data!$D:$D,$A45,data!G:G)</f>
        <v>56</v>
      </c>
      <c r="C45" s="59">
        <f>SUMIF(data!$D:$D,$A45,data!I:I)</f>
        <v>15</v>
      </c>
      <c r="D45" s="59">
        <f>SUMIF(data!$D:$D,$A45,data!K:K)</f>
        <v>41</v>
      </c>
      <c r="E45" s="77">
        <f t="shared" si="1"/>
        <v>0.26785714285714285</v>
      </c>
    </row>
    <row r="46" spans="1:5" x14ac:dyDescent="0.3">
      <c r="A46" s="25" t="s">
        <v>43</v>
      </c>
      <c r="B46" s="59">
        <f>SUMIF(data!$D:$D,$A46,data!G:G)</f>
        <v>605</v>
      </c>
      <c r="C46" s="59">
        <f>SUMIF(data!$D:$D,$A46,data!I:I)</f>
        <v>174</v>
      </c>
      <c r="D46" s="59">
        <f>SUMIF(data!$D:$D,$A46,data!K:K)</f>
        <v>431</v>
      </c>
      <c r="E46" s="77">
        <f t="shared" si="1"/>
        <v>0.28760330578512394</v>
      </c>
    </row>
    <row r="47" spans="1:5" x14ac:dyDescent="0.3">
      <c r="A47" s="25" t="s">
        <v>92</v>
      </c>
      <c r="B47" s="59">
        <f>SUMIF(data!$D:$D,$A47,data!G:G)</f>
        <v>355</v>
      </c>
      <c r="C47" s="59">
        <f>SUMIF(data!$D:$D,$A47,data!I:I)</f>
        <v>90</v>
      </c>
      <c r="D47" s="59">
        <f>SUMIF(data!$D:$D,$A47,data!K:K)</f>
        <v>265</v>
      </c>
      <c r="E47" s="77">
        <f t="shared" si="1"/>
        <v>0.25352112676056338</v>
      </c>
    </row>
    <row r="48" spans="1:5" x14ac:dyDescent="0.3">
      <c r="A48" s="25" t="s">
        <v>81</v>
      </c>
      <c r="B48" s="59">
        <f>SUMIF(data!$D:$D,$A48,data!G:G)</f>
        <v>365</v>
      </c>
      <c r="C48" s="59">
        <f>SUMIF(data!$D:$D,$A48,data!I:I)</f>
        <v>69</v>
      </c>
      <c r="D48" s="59">
        <f>SUMIF(data!$D:$D,$A48,data!K:K)</f>
        <v>296</v>
      </c>
      <c r="E48" s="77">
        <f t="shared" si="1"/>
        <v>0.18904109589041096</v>
      </c>
    </row>
    <row r="49" spans="1:5" x14ac:dyDescent="0.3">
      <c r="A49" s="25" t="s">
        <v>94</v>
      </c>
      <c r="B49" s="59">
        <f>SUMIF(data!$D:$D,$A49,data!G:G)</f>
        <v>947</v>
      </c>
      <c r="C49" s="59">
        <f>SUMIF(data!$D:$D,$A49,data!I:I)</f>
        <v>247</v>
      </c>
      <c r="D49" s="59">
        <f>SUMIF(data!$D:$D,$A49,data!K:K)</f>
        <v>700</v>
      </c>
      <c r="E49" s="77">
        <f t="shared" si="1"/>
        <v>0.26082365364308341</v>
      </c>
    </row>
    <row r="50" spans="1:5" x14ac:dyDescent="0.3">
      <c r="A50" s="25" t="s">
        <v>107</v>
      </c>
      <c r="B50" s="59">
        <f>SUMIF(data!$D:$D,$A50,data!G:G)</f>
        <v>149</v>
      </c>
      <c r="C50" s="59">
        <f>SUMIF(data!$D:$D,$A50,data!I:I)</f>
        <v>39</v>
      </c>
      <c r="D50" s="59">
        <f>SUMIF(data!$D:$D,$A50,data!K:K)</f>
        <v>110</v>
      </c>
      <c r="E50" s="77">
        <f t="shared" si="1"/>
        <v>0.26174496644295303</v>
      </c>
    </row>
    <row r="51" spans="1:5" x14ac:dyDescent="0.3">
      <c r="A51" s="25" t="s">
        <v>63</v>
      </c>
      <c r="B51" s="59">
        <f>SUMIF(data!$D:$D,$A51,data!G:G)</f>
        <v>348</v>
      </c>
      <c r="C51" s="59">
        <f>SUMIF(data!$D:$D,$A51,data!I:I)</f>
        <v>67</v>
      </c>
      <c r="D51" s="59">
        <f>SUMIF(data!$D:$D,$A51,data!K:K)</f>
        <v>281</v>
      </c>
      <c r="E51" s="77">
        <f t="shared" si="1"/>
        <v>0.19252873563218389</v>
      </c>
    </row>
    <row r="52" spans="1:5" x14ac:dyDescent="0.3">
      <c r="A52" s="25" t="s">
        <v>44</v>
      </c>
      <c r="B52" s="59">
        <f>SUMIF(data!$D:$D,$A52,data!G:G)</f>
        <v>661</v>
      </c>
      <c r="C52" s="59">
        <f>SUMIF(data!$D:$D,$A52,data!I:I)</f>
        <v>156</v>
      </c>
      <c r="D52" s="59">
        <f>SUMIF(data!$D:$D,$A52,data!K:K)</f>
        <v>505</v>
      </c>
      <c r="E52" s="77">
        <f t="shared" si="1"/>
        <v>0.23600605143721634</v>
      </c>
    </row>
    <row r="53" spans="1:5" x14ac:dyDescent="0.3">
      <c r="A53" s="25" t="s">
        <v>42</v>
      </c>
      <c r="B53" s="59">
        <f>SUMIF(data!$D:$D,$A53,data!G:G)</f>
        <v>710</v>
      </c>
      <c r="C53" s="59">
        <f>SUMIF(data!$D:$D,$A53,data!I:I)</f>
        <v>108</v>
      </c>
      <c r="D53" s="59">
        <f>SUMIF(data!$D:$D,$A53,data!K:K)</f>
        <v>602</v>
      </c>
      <c r="E53" s="77">
        <f t="shared" si="1"/>
        <v>0.15211267605633802</v>
      </c>
    </row>
    <row r="54" spans="1:5" x14ac:dyDescent="0.3">
      <c r="A54" s="25" t="s">
        <v>83</v>
      </c>
      <c r="B54" s="59">
        <f>SUMIF(data!$D:$D,$A54,data!G:G)</f>
        <v>706</v>
      </c>
      <c r="C54" s="59">
        <f>SUMIF(data!$D:$D,$A54,data!I:I)</f>
        <v>108</v>
      </c>
      <c r="D54" s="59">
        <f>SUMIF(data!$D:$D,$A54,data!K:K)</f>
        <v>598</v>
      </c>
      <c r="E54" s="77">
        <f t="shared" si="1"/>
        <v>0.15297450424929179</v>
      </c>
    </row>
    <row r="55" spans="1:5" x14ac:dyDescent="0.3">
      <c r="A55" s="25" t="s">
        <v>46</v>
      </c>
      <c r="B55" s="59">
        <f>SUMIF(data!$D:$D,$A55,data!G:G)</f>
        <v>1005</v>
      </c>
      <c r="C55" s="59">
        <f>SUMIF(data!$D:$D,$A55,data!I:I)</f>
        <v>272</v>
      </c>
      <c r="D55" s="59">
        <f>SUMIF(data!$D:$D,$A55,data!K:K)</f>
        <v>733</v>
      </c>
      <c r="E55" s="77">
        <f t="shared" si="1"/>
        <v>0.27064676616915423</v>
      </c>
    </row>
    <row r="56" spans="1:5" x14ac:dyDescent="0.3">
      <c r="A56" s="25" t="s">
        <v>54</v>
      </c>
      <c r="B56" s="59">
        <f>SUMIF(data!$D:$D,$A56,data!G:G)</f>
        <v>1294</v>
      </c>
      <c r="C56" s="59">
        <f>SUMIF(data!$D:$D,$A56,data!I:I)</f>
        <v>298</v>
      </c>
      <c r="D56" s="59">
        <f>SUMIF(data!$D:$D,$A56,data!K:K)</f>
        <v>996</v>
      </c>
      <c r="E56" s="77">
        <f t="shared" si="1"/>
        <v>0.23029366306027821</v>
      </c>
    </row>
    <row r="57" spans="1:5" x14ac:dyDescent="0.3">
      <c r="A57" s="25" t="s">
        <v>91</v>
      </c>
      <c r="B57" s="59">
        <f>SUMIF(data!$D:$D,$A57,data!G:G)</f>
        <v>431</v>
      </c>
      <c r="C57" s="59">
        <f>SUMIF(data!$D:$D,$A57,data!I:I)</f>
        <v>125</v>
      </c>
      <c r="D57" s="59">
        <f>SUMIF(data!$D:$D,$A57,data!K:K)</f>
        <v>306</v>
      </c>
      <c r="E57" s="77">
        <f t="shared" si="1"/>
        <v>0.29002320185614849</v>
      </c>
    </row>
    <row r="58" spans="1:5" x14ac:dyDescent="0.3">
      <c r="A58" s="25" t="s">
        <v>32</v>
      </c>
      <c r="B58" s="59">
        <f>SUMIF(data!$D:$D,$A58,data!G:G)</f>
        <v>527</v>
      </c>
      <c r="C58" s="59">
        <f>SUMIF(data!$D:$D,$A58,data!I:I)</f>
        <v>110</v>
      </c>
      <c r="D58" s="59">
        <f>SUMIF(data!$D:$D,$A58,data!K:K)</f>
        <v>417</v>
      </c>
      <c r="E58" s="77">
        <f t="shared" si="1"/>
        <v>0.20872865275142316</v>
      </c>
    </row>
    <row r="59" spans="1:5" x14ac:dyDescent="0.3">
      <c r="A59" s="25" t="s">
        <v>110</v>
      </c>
      <c r="B59" s="59">
        <f>SUMIF(data!$D:$D,$A59,data!G:G)</f>
        <v>85</v>
      </c>
      <c r="C59" s="59">
        <f>SUMIF(data!$D:$D,$A59,data!I:I)</f>
        <v>13</v>
      </c>
      <c r="D59" s="59">
        <f>SUMIF(data!$D:$D,$A59,data!K:K)</f>
        <v>72</v>
      </c>
      <c r="E59" s="77">
        <f t="shared" si="1"/>
        <v>0.15294117647058825</v>
      </c>
    </row>
    <row r="60" spans="1:5" x14ac:dyDescent="0.3">
      <c r="A60" s="25" t="s">
        <v>113</v>
      </c>
      <c r="B60" s="59">
        <f>SUMIF(data!$D:$D,$A60,data!G:G)</f>
        <v>170</v>
      </c>
      <c r="C60" s="59">
        <f>SUMIF(data!$D:$D,$A60,data!I:I)</f>
        <v>53</v>
      </c>
      <c r="D60" s="59">
        <f>SUMIF(data!$D:$D,$A60,data!K:K)</f>
        <v>117</v>
      </c>
      <c r="E60" s="77">
        <f t="shared" si="1"/>
        <v>0.31176470588235294</v>
      </c>
    </row>
    <row r="61" spans="1:5" x14ac:dyDescent="0.3">
      <c r="A61" s="25" t="s">
        <v>93</v>
      </c>
      <c r="B61" s="59">
        <f>SUMIF(data!$D:$D,$A61,data!G:G)</f>
        <v>767</v>
      </c>
      <c r="C61" s="59">
        <f>SUMIF(data!$D:$D,$A61,data!I:I)</f>
        <v>148</v>
      </c>
      <c r="D61" s="59">
        <f>SUMIF(data!$D:$D,$A61,data!K:K)</f>
        <v>619</v>
      </c>
      <c r="E61" s="77">
        <f t="shared" si="1"/>
        <v>0.19295958279009126</v>
      </c>
    </row>
    <row r="62" spans="1:5" x14ac:dyDescent="0.3">
      <c r="A62" s="25" t="s">
        <v>38</v>
      </c>
      <c r="B62" s="59">
        <f>SUMIF(data!$D:$D,$A62,data!G:G)</f>
        <v>1261</v>
      </c>
      <c r="C62" s="59">
        <f>SUMIF(data!$D:$D,$A62,data!I:I)</f>
        <v>317</v>
      </c>
      <c r="D62" s="59">
        <f>SUMIF(data!$D:$D,$A62,data!K:K)</f>
        <v>944</v>
      </c>
      <c r="E62" s="77">
        <f t="shared" si="1"/>
        <v>0.25138778747026169</v>
      </c>
    </row>
    <row r="63" spans="1:5" x14ac:dyDescent="0.3">
      <c r="A63" s="25" t="s">
        <v>86</v>
      </c>
      <c r="B63" s="59">
        <f>SUMIF(data!$D:$D,$A63,data!G:G)</f>
        <v>313</v>
      </c>
      <c r="C63" s="59">
        <f>SUMIF(data!$D:$D,$A63,data!I:I)</f>
        <v>65</v>
      </c>
      <c r="D63" s="59">
        <f>SUMIF(data!$D:$D,$A63,data!K:K)</f>
        <v>248</v>
      </c>
      <c r="E63" s="77">
        <f t="shared" si="1"/>
        <v>0.20766773162939298</v>
      </c>
    </row>
    <row r="64" spans="1:5" x14ac:dyDescent="0.3">
      <c r="A64" s="25" t="s">
        <v>34</v>
      </c>
      <c r="B64" s="59">
        <f>SUMIF(data!$D:$D,$A64,data!G:G)</f>
        <v>702</v>
      </c>
      <c r="C64" s="59">
        <f>SUMIF(data!$D:$D,$A64,data!I:I)</f>
        <v>166</v>
      </c>
      <c r="D64" s="59">
        <f>SUMIF(data!$D:$D,$A64,data!K:K)</f>
        <v>536</v>
      </c>
      <c r="E64" s="77">
        <f t="shared" si="1"/>
        <v>0.23646723646723647</v>
      </c>
    </row>
    <row r="65" spans="1:5" x14ac:dyDescent="0.3">
      <c r="A65" s="25" t="s">
        <v>14</v>
      </c>
      <c r="B65" s="59">
        <f>SUMIF(data!$D:$D,$A65,data!G:G)</f>
        <v>395</v>
      </c>
      <c r="C65" s="59">
        <f>SUMIF(data!$D:$D,$A65,data!I:I)</f>
        <v>126</v>
      </c>
      <c r="D65" s="59">
        <f>SUMIF(data!$D:$D,$A65,data!K:K)</f>
        <v>269</v>
      </c>
      <c r="E65" s="77">
        <f t="shared" si="1"/>
        <v>0.31898734177215188</v>
      </c>
    </row>
    <row r="66" spans="1:5" x14ac:dyDescent="0.3">
      <c r="A66" s="25" t="s">
        <v>85</v>
      </c>
      <c r="B66" s="59">
        <f>SUMIF(data!$D:$D,$A66,data!G:G)</f>
        <v>891</v>
      </c>
      <c r="C66" s="59">
        <f>SUMIF(data!$D:$D,$A66,data!I:I)</f>
        <v>228</v>
      </c>
      <c r="D66" s="59">
        <f>SUMIF(data!$D:$D,$A66,data!K:K)</f>
        <v>663</v>
      </c>
      <c r="E66" s="77">
        <f t="shared" ref="E66:E98" si="2">C66/B66</f>
        <v>0.25589225589225589</v>
      </c>
    </row>
    <row r="67" spans="1:5" x14ac:dyDescent="0.3">
      <c r="A67" s="25" t="s">
        <v>52</v>
      </c>
      <c r="B67" s="59">
        <f>SUMIF(data!$D:$D,$A67,data!G:G)</f>
        <v>747</v>
      </c>
      <c r="C67" s="59">
        <f>SUMIF(data!$D:$D,$A67,data!I:I)</f>
        <v>140</v>
      </c>
      <c r="D67" s="59">
        <f>SUMIF(data!$D:$D,$A67,data!K:K)</f>
        <v>607</v>
      </c>
      <c r="E67" s="77">
        <f t="shared" si="2"/>
        <v>0.18741633199464525</v>
      </c>
    </row>
    <row r="68" spans="1:5" x14ac:dyDescent="0.3">
      <c r="A68" s="25" t="s">
        <v>56</v>
      </c>
      <c r="B68" s="59">
        <f>SUMIF(data!$D:$D,$A68,data!G:G)</f>
        <v>940</v>
      </c>
      <c r="C68" s="59">
        <f>SUMIF(data!$D:$D,$A68,data!I:I)</f>
        <v>169</v>
      </c>
      <c r="D68" s="59">
        <f>SUMIF(data!$D:$D,$A68,data!K:K)</f>
        <v>771</v>
      </c>
      <c r="E68" s="77">
        <f t="shared" si="2"/>
        <v>0.1797872340425532</v>
      </c>
    </row>
    <row r="69" spans="1:5" x14ac:dyDescent="0.3">
      <c r="A69" s="25" t="s">
        <v>60</v>
      </c>
      <c r="B69" s="59">
        <f>SUMIF(data!$D:$D,$A69,data!G:G)</f>
        <v>1237</v>
      </c>
      <c r="C69" s="59">
        <f>SUMIF(data!$D:$D,$A69,data!I:I)</f>
        <v>335</v>
      </c>
      <c r="D69" s="59">
        <f>SUMIF(data!$D:$D,$A69,data!K:K)</f>
        <v>902</v>
      </c>
      <c r="E69" s="77">
        <f t="shared" si="2"/>
        <v>0.27081649151172194</v>
      </c>
    </row>
    <row r="70" spans="1:5" x14ac:dyDescent="0.3">
      <c r="A70" s="25" t="s">
        <v>36</v>
      </c>
      <c r="B70" s="59">
        <f>SUMIF(data!$D:$D,$A70,data!G:G)</f>
        <v>1500</v>
      </c>
      <c r="C70" s="59">
        <f>SUMIF(data!$D:$D,$A70,data!I:I)</f>
        <v>332</v>
      </c>
      <c r="D70" s="59">
        <f>SUMIF(data!$D:$D,$A70,data!K:K)</f>
        <v>1168</v>
      </c>
      <c r="E70" s="77">
        <f t="shared" si="2"/>
        <v>0.22133333333333333</v>
      </c>
    </row>
    <row r="71" spans="1:5" x14ac:dyDescent="0.3">
      <c r="A71" s="25" t="s">
        <v>45</v>
      </c>
      <c r="B71" s="59">
        <f>SUMIF(data!$D:$D,$A71,data!G:G)</f>
        <v>294</v>
      </c>
      <c r="C71" s="59">
        <f>SUMIF(data!$D:$D,$A71,data!I:I)</f>
        <v>78</v>
      </c>
      <c r="D71" s="59">
        <f>SUMIF(data!$D:$D,$A71,data!K:K)</f>
        <v>216</v>
      </c>
      <c r="E71" s="77">
        <f t="shared" si="2"/>
        <v>0.26530612244897961</v>
      </c>
    </row>
    <row r="72" spans="1:5" x14ac:dyDescent="0.3">
      <c r="A72" s="25" t="s">
        <v>50</v>
      </c>
      <c r="B72" s="59">
        <f>SUMIF(data!$D:$D,$A72,data!G:G)</f>
        <v>1010</v>
      </c>
      <c r="C72" s="59">
        <f>SUMIF(data!$D:$D,$A72,data!I:I)</f>
        <v>219</v>
      </c>
      <c r="D72" s="59">
        <f>SUMIF(data!$D:$D,$A72,data!K:K)</f>
        <v>791</v>
      </c>
      <c r="E72" s="77">
        <f t="shared" si="2"/>
        <v>0.21683168316831683</v>
      </c>
    </row>
    <row r="73" spans="1:5" x14ac:dyDescent="0.3">
      <c r="A73" s="25" t="s">
        <v>77</v>
      </c>
      <c r="B73" s="59">
        <f>SUMIF(data!$D:$D,$A73,data!G:G)</f>
        <v>950</v>
      </c>
      <c r="C73" s="59">
        <f>SUMIF(data!$D:$D,$A73,data!I:I)</f>
        <v>212</v>
      </c>
      <c r="D73" s="59">
        <f>SUMIF(data!$D:$D,$A73,data!K:K)</f>
        <v>738</v>
      </c>
      <c r="E73" s="77">
        <f t="shared" si="2"/>
        <v>0.22315789473684211</v>
      </c>
    </row>
    <row r="74" spans="1:5" x14ac:dyDescent="0.3">
      <c r="A74" s="25" t="s">
        <v>59</v>
      </c>
      <c r="B74" s="59">
        <f>SUMIF(data!$D:$D,$A74,data!G:G)</f>
        <v>1044</v>
      </c>
      <c r="C74" s="59">
        <f>SUMIF(data!$D:$D,$A74,data!I:I)</f>
        <v>218</v>
      </c>
      <c r="D74" s="59">
        <f>SUMIF(data!$D:$D,$A74,data!K:K)</f>
        <v>826</v>
      </c>
      <c r="E74" s="77">
        <f t="shared" si="2"/>
        <v>0.20881226053639848</v>
      </c>
    </row>
    <row r="75" spans="1:5" x14ac:dyDescent="0.3">
      <c r="A75" s="25" t="s">
        <v>104</v>
      </c>
      <c r="B75" s="59">
        <f>SUMIF(data!$D:$D,$A75,data!G:G)</f>
        <v>228</v>
      </c>
      <c r="C75" s="59">
        <f>SUMIF(data!$D:$D,$A75,data!I:I)</f>
        <v>39</v>
      </c>
      <c r="D75" s="59">
        <f>SUMIF(data!$D:$D,$A75,data!K:K)</f>
        <v>189</v>
      </c>
      <c r="E75" s="77">
        <f t="shared" si="2"/>
        <v>0.17105263157894737</v>
      </c>
    </row>
    <row r="76" spans="1:5" x14ac:dyDescent="0.3">
      <c r="A76" s="25" t="s">
        <v>111</v>
      </c>
      <c r="B76" s="59">
        <f>SUMIF(data!$D:$D,$A76,data!G:G)</f>
        <v>47</v>
      </c>
      <c r="C76" s="59">
        <f>SUMIF(data!$D:$D,$A76,data!I:I)</f>
        <v>5</v>
      </c>
      <c r="D76" s="59">
        <f>SUMIF(data!$D:$D,$A76,data!K:K)</f>
        <v>42</v>
      </c>
      <c r="E76" s="77">
        <f t="shared" si="2"/>
        <v>0.10638297872340426</v>
      </c>
    </row>
    <row r="77" spans="1:5" x14ac:dyDescent="0.3">
      <c r="A77" s="25" t="s">
        <v>69</v>
      </c>
      <c r="B77" s="59">
        <f>SUMIF(data!$D:$D,$A77,data!G:G)</f>
        <v>280</v>
      </c>
      <c r="C77" s="59">
        <f>SUMIF(data!$D:$D,$A77,data!I:I)</f>
        <v>61</v>
      </c>
      <c r="D77" s="59">
        <f>SUMIF(data!$D:$D,$A77,data!K:K)</f>
        <v>219</v>
      </c>
      <c r="E77" s="77">
        <f t="shared" si="2"/>
        <v>0.21785714285714286</v>
      </c>
    </row>
    <row r="78" spans="1:5" x14ac:dyDescent="0.3">
      <c r="A78" s="25" t="s">
        <v>48</v>
      </c>
      <c r="B78" s="59">
        <f>SUMIF(data!$D:$D,$A78,data!G:G)</f>
        <v>573</v>
      </c>
      <c r="C78" s="59">
        <f>SUMIF(data!$D:$D,$A78,data!I:I)</f>
        <v>139</v>
      </c>
      <c r="D78" s="59">
        <f>SUMIF(data!$D:$D,$A78,data!K:K)</f>
        <v>434</v>
      </c>
      <c r="E78" s="77">
        <f t="shared" si="2"/>
        <v>0.2425828970331588</v>
      </c>
    </row>
    <row r="79" spans="1:5" x14ac:dyDescent="0.3">
      <c r="A79" s="25" t="s">
        <v>51</v>
      </c>
      <c r="B79" s="59">
        <f>SUMIF(data!$D:$D,$A79,data!G:G)</f>
        <v>1312</v>
      </c>
      <c r="C79" s="59">
        <f>SUMIF(data!$D:$D,$A79,data!I:I)</f>
        <v>199</v>
      </c>
      <c r="D79" s="59">
        <f>SUMIF(data!$D:$D,$A79,data!K:K)</f>
        <v>1113</v>
      </c>
      <c r="E79" s="77">
        <f t="shared" si="2"/>
        <v>0.15167682926829268</v>
      </c>
    </row>
    <row r="80" spans="1:5" x14ac:dyDescent="0.3">
      <c r="A80" s="25" t="s">
        <v>114</v>
      </c>
      <c r="B80" s="59">
        <f>SUMIF(data!$D:$D,$A80,data!G:G)</f>
        <v>115</v>
      </c>
      <c r="C80" s="59">
        <f>SUMIF(data!$D:$D,$A80,data!I:I)</f>
        <v>45</v>
      </c>
      <c r="D80" s="59">
        <f>SUMIF(data!$D:$D,$A80,data!K:K)</f>
        <v>70</v>
      </c>
      <c r="E80" s="77">
        <f t="shared" si="2"/>
        <v>0.39130434782608697</v>
      </c>
    </row>
    <row r="81" spans="1:5" x14ac:dyDescent="0.3">
      <c r="A81" s="25" t="s">
        <v>23</v>
      </c>
      <c r="B81" s="59">
        <f>SUMIF(data!$D:$D,$A81,data!G:G)</f>
        <v>866</v>
      </c>
      <c r="C81" s="59">
        <f>SUMIF(data!$D:$D,$A81,data!I:I)</f>
        <v>271</v>
      </c>
      <c r="D81" s="59">
        <f>SUMIF(data!$D:$D,$A81,data!K:K)</f>
        <v>595</v>
      </c>
      <c r="E81" s="77">
        <f t="shared" si="2"/>
        <v>0.31293302540415702</v>
      </c>
    </row>
    <row r="82" spans="1:5" x14ac:dyDescent="0.3">
      <c r="A82" s="25" t="s">
        <v>95</v>
      </c>
      <c r="B82" s="59">
        <f>SUMIF(data!$D:$D,$A82,data!G:G)</f>
        <v>570</v>
      </c>
      <c r="C82" s="59">
        <f>SUMIF(data!$D:$D,$A82,data!I:I)</f>
        <v>154</v>
      </c>
      <c r="D82" s="59">
        <f>SUMIF(data!$D:$D,$A82,data!K:K)</f>
        <v>416</v>
      </c>
      <c r="E82" s="77">
        <f t="shared" si="2"/>
        <v>0.27017543859649124</v>
      </c>
    </row>
    <row r="83" spans="1:5" x14ac:dyDescent="0.3">
      <c r="A83" s="25" t="s">
        <v>102</v>
      </c>
      <c r="B83" s="59">
        <f>SUMIF(data!$D:$D,$A83,data!G:G)</f>
        <v>224</v>
      </c>
      <c r="C83" s="59">
        <f>SUMIF(data!$D:$D,$A83,data!I:I)</f>
        <v>44</v>
      </c>
      <c r="D83" s="59">
        <f>SUMIF(data!$D:$D,$A83,data!K:K)</f>
        <v>180</v>
      </c>
      <c r="E83" s="77">
        <f t="shared" si="2"/>
        <v>0.19642857142857142</v>
      </c>
    </row>
    <row r="84" spans="1:5" x14ac:dyDescent="0.3">
      <c r="A84" s="25" t="s">
        <v>118</v>
      </c>
      <c r="B84" s="59">
        <f>SUMIF(data!$D:$D,$A84,data!G:G)</f>
        <v>145</v>
      </c>
      <c r="C84" s="59">
        <f>SUMIF(data!$D:$D,$A84,data!I:I)</f>
        <v>23</v>
      </c>
      <c r="D84" s="59">
        <f>SUMIF(data!$D:$D,$A84,data!K:K)</f>
        <v>122</v>
      </c>
      <c r="E84" s="77">
        <f t="shared" si="2"/>
        <v>0.15862068965517243</v>
      </c>
    </row>
    <row r="85" spans="1:5" x14ac:dyDescent="0.3">
      <c r="A85" s="25" t="s">
        <v>73</v>
      </c>
      <c r="B85" s="59">
        <f>SUMIF(data!$D:$D,$A85,data!G:G)</f>
        <v>637</v>
      </c>
      <c r="C85" s="59">
        <f>SUMIF(data!$D:$D,$A85,data!I:I)</f>
        <v>191</v>
      </c>
      <c r="D85" s="59">
        <f>SUMIF(data!$D:$D,$A85,data!K:K)</f>
        <v>446</v>
      </c>
      <c r="E85" s="77">
        <f t="shared" si="2"/>
        <v>0.29984301412872844</v>
      </c>
    </row>
    <row r="86" spans="1:5" x14ac:dyDescent="0.3">
      <c r="A86" s="25" t="s">
        <v>39</v>
      </c>
      <c r="B86" s="59">
        <f>SUMIF(data!$D:$D,$A86,data!G:G)</f>
        <v>663</v>
      </c>
      <c r="C86" s="59">
        <f>SUMIF(data!$D:$D,$A86,data!I:I)</f>
        <v>144</v>
      </c>
      <c r="D86" s="59">
        <f>SUMIF(data!$D:$D,$A86,data!K:K)</f>
        <v>519</v>
      </c>
      <c r="E86" s="77">
        <f t="shared" si="2"/>
        <v>0.21719457013574661</v>
      </c>
    </row>
    <row r="87" spans="1:5" x14ac:dyDescent="0.3">
      <c r="A87" s="25" t="s">
        <v>67</v>
      </c>
      <c r="B87" s="59">
        <f>SUMIF(data!$D:$D,$A87,data!G:G)</f>
        <v>27</v>
      </c>
      <c r="C87" s="59">
        <f>SUMIF(data!$D:$D,$A87,data!I:I)</f>
        <v>2</v>
      </c>
      <c r="D87" s="59">
        <f>SUMIF(data!$D:$D,$A87,data!K:K)</f>
        <v>25</v>
      </c>
      <c r="E87" s="77">
        <f t="shared" si="2"/>
        <v>7.407407407407407E-2</v>
      </c>
    </row>
    <row r="88" spans="1:5" x14ac:dyDescent="0.3">
      <c r="A88" s="25" t="s">
        <v>68</v>
      </c>
      <c r="B88" s="59">
        <f>SUMIF(data!$D:$D,$A88,data!G:G)</f>
        <v>288</v>
      </c>
      <c r="C88" s="59">
        <f>SUMIF(data!$D:$D,$A88,data!I:I)</f>
        <v>97</v>
      </c>
      <c r="D88" s="59">
        <f>SUMIF(data!$D:$D,$A88,data!K:K)</f>
        <v>191</v>
      </c>
      <c r="E88" s="77">
        <f t="shared" si="2"/>
        <v>0.33680555555555558</v>
      </c>
    </row>
    <row r="89" spans="1:5" x14ac:dyDescent="0.3">
      <c r="A89" s="25" t="s">
        <v>103</v>
      </c>
      <c r="B89" s="59">
        <f>SUMIF(data!$D:$D,$A89,data!G:G)</f>
        <v>465</v>
      </c>
      <c r="C89" s="59">
        <f>SUMIF(data!$D:$D,$A89,data!I:I)</f>
        <v>101</v>
      </c>
      <c r="D89" s="59">
        <f>SUMIF(data!$D:$D,$A89,data!K:K)</f>
        <v>364</v>
      </c>
      <c r="E89" s="77">
        <f t="shared" si="2"/>
        <v>0.21720430107526881</v>
      </c>
    </row>
    <row r="90" spans="1:5" x14ac:dyDescent="0.3">
      <c r="A90" s="25" t="s">
        <v>120</v>
      </c>
      <c r="B90" s="59">
        <f>SUMIF(data!$D:$D,$A90,data!G:G)</f>
        <v>22</v>
      </c>
      <c r="C90" s="59">
        <f>SUMIF(data!$D:$D,$A90,data!I:I)</f>
        <v>7</v>
      </c>
      <c r="D90" s="59">
        <f>SUMIF(data!$D:$D,$A90,data!K:K)</f>
        <v>15</v>
      </c>
      <c r="E90" s="77">
        <f t="shared" si="2"/>
        <v>0.31818181818181818</v>
      </c>
    </row>
    <row r="91" spans="1:5" x14ac:dyDescent="0.3">
      <c r="A91" s="25" t="s">
        <v>125</v>
      </c>
      <c r="B91" s="59">
        <f>SUMIF(data!$D:$D,$A91,data!G:G)</f>
        <v>1</v>
      </c>
      <c r="C91" s="59">
        <f>SUMIF(data!$D:$D,$A91,data!I:I)</f>
        <v>0</v>
      </c>
      <c r="D91" s="59">
        <f>SUMIF(data!$D:$D,$A91,data!K:K)</f>
        <v>1</v>
      </c>
      <c r="E91" s="77">
        <f t="shared" si="2"/>
        <v>0</v>
      </c>
    </row>
    <row r="92" spans="1:5" x14ac:dyDescent="0.3">
      <c r="A92" s="25" t="s">
        <v>121</v>
      </c>
      <c r="B92" s="59">
        <f>SUMIF(data!$D:$D,$A92,data!G:G)</f>
        <v>11</v>
      </c>
      <c r="C92" s="59">
        <f>SUMIF(data!$D:$D,$A92,data!I:I)</f>
        <v>3</v>
      </c>
      <c r="D92" s="59">
        <f>SUMIF(data!$D:$D,$A92,data!K:K)</f>
        <v>8</v>
      </c>
      <c r="E92" s="77">
        <f t="shared" si="2"/>
        <v>0.27272727272727271</v>
      </c>
    </row>
    <row r="93" spans="1:5" x14ac:dyDescent="0.3">
      <c r="A93" s="25" t="s">
        <v>115</v>
      </c>
      <c r="B93" s="59">
        <f>SUMIF(data!$D:$D,$A93,data!G:G)</f>
        <v>55</v>
      </c>
      <c r="C93" s="59">
        <f>SUMIF(data!$D:$D,$A93,data!I:I)</f>
        <v>19</v>
      </c>
      <c r="D93" s="59">
        <f>SUMIF(data!$D:$D,$A93,data!K:K)</f>
        <v>36</v>
      </c>
      <c r="E93" s="77">
        <f t="shared" si="2"/>
        <v>0.34545454545454546</v>
      </c>
    </row>
    <row r="94" spans="1:5" x14ac:dyDescent="0.3">
      <c r="A94" s="25" t="s">
        <v>123</v>
      </c>
      <c r="B94" s="59">
        <f>SUMIF(data!$D:$D,$A94,data!G:G)</f>
        <v>189</v>
      </c>
      <c r="C94" s="59">
        <f>SUMIF(data!$D:$D,$A94,data!I:I)</f>
        <v>64</v>
      </c>
      <c r="D94" s="59">
        <f>SUMIF(data!$D:$D,$A94,data!K:K)</f>
        <v>125</v>
      </c>
      <c r="E94" s="77">
        <f t="shared" si="2"/>
        <v>0.33862433862433861</v>
      </c>
    </row>
    <row r="95" spans="1:5" x14ac:dyDescent="0.3">
      <c r="A95" s="25" t="s">
        <v>117</v>
      </c>
      <c r="B95" s="59">
        <f>SUMIF(data!$D:$D,$A95,data!G:G)</f>
        <v>5</v>
      </c>
      <c r="C95" s="59">
        <f>SUMIF(data!$D:$D,$A95,data!I:I)</f>
        <v>0</v>
      </c>
      <c r="D95" s="59">
        <f>SUMIF(data!$D:$D,$A95,data!K:K)</f>
        <v>5</v>
      </c>
      <c r="E95" s="77">
        <f t="shared" si="2"/>
        <v>0</v>
      </c>
    </row>
    <row r="96" spans="1:5" x14ac:dyDescent="0.3">
      <c r="A96" s="25" t="s">
        <v>126</v>
      </c>
      <c r="B96" s="59">
        <f>SUMIF(data!$D:$D,$A96,data!G:G)</f>
        <v>15</v>
      </c>
      <c r="C96" s="59">
        <f>SUMIF(data!$D:$D,$A96,data!I:I)</f>
        <v>4</v>
      </c>
      <c r="D96" s="59">
        <f>SUMIF(data!$D:$D,$A96,data!K:K)</f>
        <v>11</v>
      </c>
      <c r="E96" s="77">
        <f t="shared" si="2"/>
        <v>0.26666666666666666</v>
      </c>
    </row>
    <row r="97" spans="1:5" x14ac:dyDescent="0.3">
      <c r="A97" s="78" t="s">
        <v>116</v>
      </c>
      <c r="B97" s="79">
        <f>SUMIF(data!$D:$D,$A97,data!G:G)</f>
        <v>2</v>
      </c>
      <c r="C97" s="79">
        <f>SUMIF(data!$D:$D,$A97,data!I:I)</f>
        <v>0</v>
      </c>
      <c r="D97" s="79">
        <f>SUMIF(data!$D:$D,$A97,data!K:K)</f>
        <v>2</v>
      </c>
      <c r="E97" s="80">
        <f t="shared" si="2"/>
        <v>0</v>
      </c>
    </row>
    <row r="98" spans="1:5" x14ac:dyDescent="0.3">
      <c r="A98" s="78" t="s">
        <v>124</v>
      </c>
      <c r="B98" s="79">
        <f>SUMIF(data!$D:$D,$A98,data!G:G)</f>
        <v>0</v>
      </c>
      <c r="C98" s="79">
        <f>SUMIF(data!$D:$D,$A98,data!I:I)</f>
        <v>0</v>
      </c>
      <c r="D98" s="79">
        <f>SUMIF(data!$D:$D,$A98,data!K:K)</f>
        <v>0</v>
      </c>
      <c r="E98" s="80" t="e">
        <f t="shared" si="2"/>
        <v>#DIV/0!</v>
      </c>
    </row>
  </sheetData>
  <pageMargins left="0.511811024" right="0.511811024" top="0.78740157499999996" bottom="0.78740157499999996" header="0.31496062000000002" footer="0.31496062000000002"/>
  <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7778C-A991-45E7-8B3C-8B2D5C78B02F}">
  <dimension ref="A1:S183"/>
  <sheetViews>
    <sheetView topLeftCell="A101" zoomScale="94" workbookViewId="0">
      <selection activeCell="F119" sqref="F119"/>
    </sheetView>
  </sheetViews>
  <sheetFormatPr defaultRowHeight="14.4" x14ac:dyDescent="0.3"/>
  <cols>
    <col min="1" max="1" width="29" style="25" bestFit="1" customWidth="1"/>
    <col min="2" max="2" width="30.44140625" style="60" bestFit="1" customWidth="1"/>
    <col min="3" max="3" width="28.77734375" style="60" bestFit="1" customWidth="1"/>
    <col min="4" max="4" width="34.44140625" style="60" bestFit="1" customWidth="1"/>
    <col min="5" max="5" width="19.109375" style="67" customWidth="1"/>
    <col min="6" max="14" width="8.88671875" style="25"/>
    <col min="15" max="19" width="20.6640625" style="25" customWidth="1"/>
    <col min="20" max="16384" width="8.88671875" style="25"/>
  </cols>
  <sheetData>
    <row r="1" spans="1:19" ht="18" x14ac:dyDescent="0.35">
      <c r="A1" s="34" t="s">
        <v>0</v>
      </c>
      <c r="B1" s="81" t="s">
        <v>9</v>
      </c>
      <c r="C1" s="81" t="s">
        <v>11</v>
      </c>
      <c r="D1" s="81" t="s">
        <v>182</v>
      </c>
      <c r="E1" s="76" t="s">
        <v>198</v>
      </c>
    </row>
    <row r="2" spans="1:19" x14ac:dyDescent="0.3">
      <c r="A2" s="25" t="s">
        <v>97</v>
      </c>
      <c r="B2" s="60">
        <f>SUMIF(data!$D:$D,$A2,data!H:H)</f>
        <v>5609.48</v>
      </c>
      <c r="C2" s="60">
        <f>SUMIF(data!$D:$D,$A2,data!J:J)</f>
        <v>596.25</v>
      </c>
      <c r="D2" s="60">
        <f>SUMIF(data!$D:$D,$A2,data!L:L)</f>
        <v>5013.2299999999987</v>
      </c>
      <c r="E2" s="77">
        <f t="shared" ref="E2:E33" si="0">C2/B2</f>
        <v>0.10629327495596741</v>
      </c>
    </row>
    <row r="3" spans="1:19" x14ac:dyDescent="0.3">
      <c r="A3" s="25" t="s">
        <v>122</v>
      </c>
      <c r="B3" s="60">
        <f>SUMIF(data!$D:$D,$A3,data!H:H)</f>
        <v>3728.1</v>
      </c>
      <c r="C3" s="60">
        <f>SUMIF(data!$D:$D,$A3,data!J:J)</f>
        <v>0</v>
      </c>
      <c r="D3" s="60">
        <f>SUMIF(data!$D:$D,$A3,data!L:L)</f>
        <v>3728.1</v>
      </c>
      <c r="E3" s="77">
        <f t="shared" si="0"/>
        <v>0</v>
      </c>
      <c r="P3" s="67" t="s">
        <v>189</v>
      </c>
      <c r="Q3" s="67" t="s">
        <v>190</v>
      </c>
      <c r="R3" s="67" t="s">
        <v>191</v>
      </c>
      <c r="S3" s="67" t="s">
        <v>192</v>
      </c>
    </row>
    <row r="4" spans="1:19" x14ac:dyDescent="0.3">
      <c r="A4" s="25" t="s">
        <v>127</v>
      </c>
      <c r="B4" s="60">
        <f>SUMIF(data!$D:$D,$A4,data!H:H)</f>
        <v>118.04</v>
      </c>
      <c r="C4" s="60">
        <f>SUMIF(data!$D:$D,$A4,data!J:J)</f>
        <v>42.55</v>
      </c>
      <c r="D4" s="60">
        <f>SUMIF(data!$D:$D,$A4,data!L:L)</f>
        <v>75.489999999999995</v>
      </c>
      <c r="E4" s="77">
        <f t="shared" si="0"/>
        <v>0.36047102677058618</v>
      </c>
      <c r="O4" s="25" t="s">
        <v>108</v>
      </c>
      <c r="P4" s="67">
        <v>0</v>
      </c>
      <c r="Q4" s="67">
        <v>0</v>
      </c>
      <c r="R4" s="67">
        <v>20.16</v>
      </c>
      <c r="S4" s="67">
        <v>0</v>
      </c>
    </row>
    <row r="5" spans="1:19" x14ac:dyDescent="0.3">
      <c r="A5" s="25" t="s">
        <v>101</v>
      </c>
      <c r="B5" s="60">
        <f>SUMIF(data!$D:$D,$A5,data!H:H)</f>
        <v>743.56</v>
      </c>
      <c r="C5" s="60">
        <f>SUMIF(data!$D:$D,$A5,data!J:J)</f>
        <v>118.33</v>
      </c>
      <c r="D5" s="60">
        <f>SUMIF(data!$D:$D,$A5,data!L:L)</f>
        <v>625.23</v>
      </c>
      <c r="E5" s="77">
        <f t="shared" si="0"/>
        <v>0.1591398138684168</v>
      </c>
      <c r="O5" s="25" t="s">
        <v>87</v>
      </c>
      <c r="P5" s="67">
        <v>0</v>
      </c>
      <c r="Q5" s="67">
        <v>84.95</v>
      </c>
      <c r="R5" s="67">
        <v>0</v>
      </c>
      <c r="S5" s="67">
        <v>29.810000000000002</v>
      </c>
    </row>
    <row r="6" spans="1:19" x14ac:dyDescent="0.3">
      <c r="A6" s="25" t="s">
        <v>112</v>
      </c>
      <c r="B6" s="60">
        <f>SUMIF(data!$D:$D,$A6,data!H:H)</f>
        <v>6554.0999999999995</v>
      </c>
      <c r="C6" s="60">
        <f>SUMIF(data!$D:$D,$A6,data!J:J)</f>
        <v>129.26</v>
      </c>
      <c r="D6" s="60">
        <f>SUMIF(data!$D:$D,$A6,data!L:L)</f>
        <v>6424.84</v>
      </c>
      <c r="E6" s="77">
        <f t="shared" si="0"/>
        <v>1.9722006072534749E-2</v>
      </c>
      <c r="O6" s="25" t="s">
        <v>88</v>
      </c>
      <c r="P6" s="67">
        <v>377.28999999999996</v>
      </c>
      <c r="Q6" s="67">
        <v>36.020000000000003</v>
      </c>
      <c r="R6" s="67">
        <v>133.94999999999999</v>
      </c>
      <c r="S6" s="67">
        <v>0</v>
      </c>
    </row>
    <row r="7" spans="1:19" x14ac:dyDescent="0.3">
      <c r="A7" s="25" t="s">
        <v>109</v>
      </c>
      <c r="B7" s="60">
        <f>SUMIF(data!$D:$D,$A7,data!H:H)</f>
        <v>6750.99</v>
      </c>
      <c r="C7" s="60">
        <f>SUMIF(data!$D:$D,$A7,data!J:J)</f>
        <v>668.4</v>
      </c>
      <c r="D7" s="60">
        <f>SUMIF(data!$D:$D,$A7,data!L:L)</f>
        <v>6082.59</v>
      </c>
      <c r="E7" s="77">
        <f t="shared" si="0"/>
        <v>9.900770109272862E-2</v>
      </c>
      <c r="O7" s="25" t="s">
        <v>74</v>
      </c>
      <c r="P7" s="67">
        <v>3263.3</v>
      </c>
      <c r="Q7" s="67">
        <v>446.26</v>
      </c>
      <c r="R7" s="67">
        <v>4817.0599999999995</v>
      </c>
      <c r="S7" s="67">
        <v>1819.2400000000002</v>
      </c>
    </row>
    <row r="8" spans="1:19" x14ac:dyDescent="0.3">
      <c r="A8" s="25" t="s">
        <v>128</v>
      </c>
      <c r="B8" s="60">
        <f>SUMIF(data!$D:$D,$A8,data!H:H)</f>
        <v>375.17</v>
      </c>
      <c r="C8" s="60">
        <f>SUMIF(data!$D:$D,$A8,data!J:J)</f>
        <v>0</v>
      </c>
      <c r="D8" s="60">
        <f>SUMIF(data!$D:$D,$A8,data!L:L)</f>
        <v>375.17</v>
      </c>
      <c r="E8" s="77">
        <f t="shared" si="0"/>
        <v>0</v>
      </c>
      <c r="O8" s="25" t="s">
        <v>49</v>
      </c>
      <c r="P8" s="67">
        <v>4038.94</v>
      </c>
      <c r="Q8" s="67">
        <v>9063.15</v>
      </c>
      <c r="R8" s="67">
        <v>3091.75</v>
      </c>
      <c r="S8" s="67">
        <v>12347.84</v>
      </c>
    </row>
    <row r="9" spans="1:19" x14ac:dyDescent="0.3">
      <c r="A9" s="25" t="s">
        <v>63</v>
      </c>
      <c r="B9" s="60">
        <f>SUMIF(data!$D:$D,$A9,data!H:H)</f>
        <v>15308.02</v>
      </c>
      <c r="C9" s="60">
        <f>SUMIF(data!$D:$D,$A9,data!J:J)</f>
        <v>1528.3699999999997</v>
      </c>
      <c r="D9" s="60">
        <f>SUMIF(data!$D:$D,$A9,data!L:L)</f>
        <v>13779.650000000005</v>
      </c>
      <c r="E9" s="77">
        <f t="shared" si="0"/>
        <v>9.9841129029097142E-2</v>
      </c>
    </row>
    <row r="10" spans="1:19" x14ac:dyDescent="0.3">
      <c r="A10" s="25" t="s">
        <v>108</v>
      </c>
      <c r="B10" s="60">
        <f>SUMIF(data!$D:$D,$A10,data!H:H)</f>
        <v>53164.34</v>
      </c>
      <c r="C10" s="60">
        <f>SUMIF(data!$D:$D,$A10,data!J:J)</f>
        <v>2309.71</v>
      </c>
      <c r="D10" s="60">
        <f>SUMIF(data!$D:$D,$A10,data!L:L)</f>
        <v>50854.63</v>
      </c>
      <c r="E10" s="77">
        <f t="shared" si="0"/>
        <v>4.3444722533939106E-2</v>
      </c>
    </row>
    <row r="11" spans="1:19" x14ac:dyDescent="0.3">
      <c r="A11" s="25" t="s">
        <v>88</v>
      </c>
      <c r="B11" s="60">
        <f>SUMIF(data!$D:$D,$A11,data!H:H)</f>
        <v>12569.050000000001</v>
      </c>
      <c r="C11" s="60">
        <f>SUMIF(data!$D:$D,$A11,data!J:J)</f>
        <v>1420.0300000000004</v>
      </c>
      <c r="D11" s="60">
        <f>SUMIF(data!$D:$D,$A11,data!L:L)</f>
        <v>11149.019999999999</v>
      </c>
      <c r="E11" s="77">
        <f t="shared" si="0"/>
        <v>0.11297830782756058</v>
      </c>
    </row>
    <row r="12" spans="1:19" x14ac:dyDescent="0.3">
      <c r="A12" s="25" t="s">
        <v>71</v>
      </c>
      <c r="B12" s="60">
        <f>SUMIF(data!$D:$D,$A12,data!H:H)</f>
        <v>462857.51</v>
      </c>
      <c r="C12" s="60">
        <f>SUMIF(data!$D:$D,$A12,data!J:J)</f>
        <v>182.71</v>
      </c>
      <c r="D12" s="60">
        <f>SUMIF(data!$D:$D,$A12,data!L:L)</f>
        <v>462674.80000000005</v>
      </c>
      <c r="E12" s="77">
        <f t="shared" si="0"/>
        <v>3.9474351404603981E-4</v>
      </c>
    </row>
    <row r="13" spans="1:19" x14ac:dyDescent="0.3">
      <c r="A13" s="25" t="s">
        <v>49</v>
      </c>
      <c r="B13" s="60">
        <f>SUMIF(data!$D:$D,$A13,data!H:H)</f>
        <v>40624.439999999966</v>
      </c>
      <c r="C13" s="60">
        <f>SUMIF(data!$D:$D,$A13,data!J:J)</f>
        <v>5228</v>
      </c>
      <c r="D13" s="60">
        <f>SUMIF(data!$D:$D,$A13,data!L:L)</f>
        <v>35396.439999999981</v>
      </c>
      <c r="E13" s="77">
        <f t="shared" si="0"/>
        <v>0.12869100472523448</v>
      </c>
    </row>
    <row r="14" spans="1:19" x14ac:dyDescent="0.3">
      <c r="A14" s="25" t="s">
        <v>87</v>
      </c>
      <c r="B14" s="60">
        <f>SUMIF(data!$D:$D,$A14,data!H:H)</f>
        <v>2705.5500000000006</v>
      </c>
      <c r="C14" s="60">
        <f>SUMIF(data!$D:$D,$A14,data!J:J)</f>
        <v>470.65999999999997</v>
      </c>
      <c r="D14" s="60">
        <f>SUMIF(data!$D:$D,$A14,data!L:L)</f>
        <v>2234.8900000000003</v>
      </c>
      <c r="E14" s="77">
        <f t="shared" si="0"/>
        <v>0.17396093215797154</v>
      </c>
    </row>
    <row r="15" spans="1:19" x14ac:dyDescent="0.3">
      <c r="A15" s="25" t="s">
        <v>74</v>
      </c>
      <c r="B15" s="60">
        <f>SUMIF(data!$D:$D,$A15,data!H:H)</f>
        <v>33348.75</v>
      </c>
      <c r="C15" s="60">
        <f>SUMIF(data!$D:$D,$A15,data!J:J)</f>
        <v>4820.3100000000004</v>
      </c>
      <c r="D15" s="60">
        <f>SUMIF(data!$D:$D,$A15,data!L:L)</f>
        <v>28528.440000000002</v>
      </c>
      <c r="E15" s="77">
        <f t="shared" si="0"/>
        <v>0.14454244911728326</v>
      </c>
    </row>
    <row r="16" spans="1:19" x14ac:dyDescent="0.3">
      <c r="A16" s="25" t="s">
        <v>35</v>
      </c>
      <c r="B16" s="60">
        <f>SUMIF(data!$D:$D,$A16,data!H:H)</f>
        <v>38150.709999999992</v>
      </c>
      <c r="C16" s="60">
        <f>SUMIF(data!$D:$D,$A16,data!J:J)</f>
        <v>6075.6600000000017</v>
      </c>
      <c r="D16" s="60">
        <f>SUMIF(data!$D:$D,$A16,data!L:L)</f>
        <v>32075.049999999996</v>
      </c>
      <c r="E16" s="77">
        <f t="shared" si="0"/>
        <v>0.1592541790179004</v>
      </c>
    </row>
    <row r="17" spans="1:5" x14ac:dyDescent="0.3">
      <c r="A17" s="25" t="s">
        <v>47</v>
      </c>
      <c r="B17" s="60">
        <f>SUMIF(data!$D:$D,$A17,data!H:H)</f>
        <v>286502.40999999974</v>
      </c>
      <c r="C17" s="60">
        <f>SUMIF(data!$D:$D,$A17,data!J:J)</f>
        <v>11155.340000000006</v>
      </c>
      <c r="D17" s="60">
        <f>SUMIF(data!$D:$D,$A17,data!L:L)</f>
        <v>275347.06999999966</v>
      </c>
      <c r="E17" s="77">
        <f t="shared" si="0"/>
        <v>3.8936286783765678E-2</v>
      </c>
    </row>
    <row r="18" spans="1:5" x14ac:dyDescent="0.3">
      <c r="A18" s="25" t="s">
        <v>33</v>
      </c>
      <c r="B18" s="60">
        <f>SUMIF(data!$D:$D,$A18,data!H:H)</f>
        <v>55439.289999999972</v>
      </c>
      <c r="C18" s="60">
        <f>SUMIF(data!$D:$D,$A18,data!J:J)</f>
        <v>6690.2900000000018</v>
      </c>
      <c r="D18" s="60">
        <f>SUMIF(data!$D:$D,$A18,data!L:L)</f>
        <v>48748.999999999993</v>
      </c>
      <c r="E18" s="77">
        <f t="shared" si="0"/>
        <v>0.12067777202774431</v>
      </c>
    </row>
    <row r="19" spans="1:5" x14ac:dyDescent="0.3">
      <c r="A19" s="25" t="s">
        <v>75</v>
      </c>
      <c r="B19" s="60">
        <f>SUMIF(data!$D:$D,$A19,data!H:H)</f>
        <v>15313.54</v>
      </c>
      <c r="C19" s="60">
        <f>SUMIF(data!$D:$D,$A19,data!J:J)</f>
        <v>2807.6399999999994</v>
      </c>
      <c r="D19" s="60">
        <f>SUMIF(data!$D:$D,$A19,data!L:L)</f>
        <v>12505.900000000003</v>
      </c>
      <c r="E19" s="77">
        <f t="shared" si="0"/>
        <v>0.18334362923269207</v>
      </c>
    </row>
    <row r="20" spans="1:5" x14ac:dyDescent="0.3">
      <c r="A20" s="25" t="s">
        <v>82</v>
      </c>
      <c r="B20" s="60">
        <f>SUMIF(data!$D:$D,$A20,data!H:H)</f>
        <v>17525.279999999992</v>
      </c>
      <c r="C20" s="60">
        <f>SUMIF(data!$D:$D,$A20,data!J:J)</f>
        <v>1435.8199999999997</v>
      </c>
      <c r="D20" s="60">
        <f>SUMIF(data!$D:$D,$A20,data!L:L)</f>
        <v>16089.459999999992</v>
      </c>
      <c r="E20" s="77">
        <f t="shared" si="0"/>
        <v>8.1928505564533086E-2</v>
      </c>
    </row>
    <row r="21" spans="1:5" x14ac:dyDescent="0.3">
      <c r="A21" s="25" t="s">
        <v>27</v>
      </c>
      <c r="B21" s="60">
        <f>SUMIF(data!$D:$D,$A21,data!H:H)</f>
        <v>282922.81000000029</v>
      </c>
      <c r="C21" s="60">
        <f>SUMIF(data!$D:$D,$A21,data!J:J)</f>
        <v>1831.19</v>
      </c>
      <c r="D21" s="60">
        <f>SUMIF(data!$D:$D,$A21,data!L:L)</f>
        <v>281091.62000000023</v>
      </c>
      <c r="E21" s="77">
        <f t="shared" si="0"/>
        <v>6.4724014299165139E-3</v>
      </c>
    </row>
    <row r="22" spans="1:5" x14ac:dyDescent="0.3">
      <c r="A22" s="25" t="s">
        <v>96</v>
      </c>
      <c r="B22" s="60">
        <f>SUMIF(data!$D:$D,$A22,data!H:H)</f>
        <v>22442.770000000004</v>
      </c>
      <c r="C22" s="60">
        <f>SUMIF(data!$D:$D,$A22,data!J:J)</f>
        <v>2578.0600000000009</v>
      </c>
      <c r="D22" s="60">
        <f>SUMIF(data!$D:$D,$A22,data!L:L)</f>
        <v>19864.710000000006</v>
      </c>
      <c r="E22" s="77">
        <f t="shared" si="0"/>
        <v>0.11487262935903191</v>
      </c>
    </row>
    <row r="23" spans="1:5" x14ac:dyDescent="0.3">
      <c r="A23" s="25" t="s">
        <v>79</v>
      </c>
      <c r="B23" s="60">
        <f>SUMIF(data!$D:$D,$A23,data!H:H)</f>
        <v>40257.639999999992</v>
      </c>
      <c r="C23" s="60">
        <f>SUMIF(data!$D:$D,$A23,data!J:J)</f>
        <v>4699.7199999999993</v>
      </c>
      <c r="D23" s="60">
        <f>SUMIF(data!$D:$D,$A23,data!L:L)</f>
        <v>35557.919999999984</v>
      </c>
      <c r="E23" s="77">
        <f t="shared" si="0"/>
        <v>0.11674107076321415</v>
      </c>
    </row>
    <row r="24" spans="1:5" x14ac:dyDescent="0.3">
      <c r="A24" s="25" t="s">
        <v>65</v>
      </c>
      <c r="B24" s="60">
        <f>SUMIF(data!$D:$D,$A24,data!H:H)</f>
        <v>32812.46</v>
      </c>
      <c r="C24" s="60">
        <f>SUMIF(data!$D:$D,$A24,data!J:J)</f>
        <v>3231.15</v>
      </c>
      <c r="D24" s="60">
        <f>SUMIF(data!$D:$D,$A24,data!L:L)</f>
        <v>29581.310000000005</v>
      </c>
      <c r="E24" s="77">
        <f t="shared" si="0"/>
        <v>9.8473262900739544E-2</v>
      </c>
    </row>
    <row r="25" spans="1:5" x14ac:dyDescent="0.3">
      <c r="A25" s="25" t="s">
        <v>100</v>
      </c>
      <c r="B25" s="60">
        <f>SUMIF(data!$D:$D,$A25,data!H:H)</f>
        <v>13239.610000000002</v>
      </c>
      <c r="C25" s="60">
        <f>SUMIF(data!$D:$D,$A25,data!J:J)</f>
        <v>1458.6900000000003</v>
      </c>
      <c r="D25" s="60">
        <f>SUMIF(data!$D:$D,$A25,data!L:L)</f>
        <v>11780.920000000002</v>
      </c>
      <c r="E25" s="77">
        <f t="shared" si="0"/>
        <v>0.11017620609670527</v>
      </c>
    </row>
    <row r="26" spans="1:5" x14ac:dyDescent="0.3">
      <c r="A26" s="25" t="s">
        <v>106</v>
      </c>
      <c r="B26" s="60">
        <f>SUMIF(data!$D:$D,$A26,data!H:H)</f>
        <v>4680.6000000000004</v>
      </c>
      <c r="C26" s="60">
        <f>SUMIF(data!$D:$D,$A26,data!J:J)</f>
        <v>1259.7500000000002</v>
      </c>
      <c r="D26" s="60">
        <f>SUMIF(data!$D:$D,$A26,data!L:L)</f>
        <v>3420.8500000000013</v>
      </c>
      <c r="E26" s="77">
        <f t="shared" si="0"/>
        <v>0.26914284493441015</v>
      </c>
    </row>
    <row r="27" spans="1:5" x14ac:dyDescent="0.3">
      <c r="A27" s="25" t="s">
        <v>64</v>
      </c>
      <c r="B27" s="60">
        <f>SUMIF(data!$D:$D,$A27,data!H:H)</f>
        <v>37988.419999999969</v>
      </c>
      <c r="C27" s="60">
        <f>SUMIF(data!$D:$D,$A27,data!J:J)</f>
        <v>3848.6800000000003</v>
      </c>
      <c r="D27" s="60">
        <f>SUMIF(data!$D:$D,$A27,data!L:L)</f>
        <v>34139.739999999991</v>
      </c>
      <c r="E27" s="77">
        <f t="shared" si="0"/>
        <v>0.10131192610800879</v>
      </c>
    </row>
    <row r="28" spans="1:5" x14ac:dyDescent="0.3">
      <c r="A28" s="25" t="s">
        <v>89</v>
      </c>
      <c r="B28" s="60">
        <f>SUMIF(data!$D:$D,$A28,data!H:H)</f>
        <v>8090.920000000001</v>
      </c>
      <c r="C28" s="60">
        <f>SUMIF(data!$D:$D,$A28,data!J:J)</f>
        <v>2334.360000000001</v>
      </c>
      <c r="D28" s="60">
        <f>SUMIF(data!$D:$D,$A28,data!L:L)</f>
        <v>5756.5600000000013</v>
      </c>
      <c r="E28" s="77">
        <f t="shared" si="0"/>
        <v>0.28851601548402417</v>
      </c>
    </row>
    <row r="29" spans="1:5" x14ac:dyDescent="0.3">
      <c r="A29" s="25" t="s">
        <v>92</v>
      </c>
      <c r="B29" s="60">
        <f>SUMIF(data!$D:$D,$A29,data!H:H)</f>
        <v>15847.939999999997</v>
      </c>
      <c r="C29" s="60">
        <f>SUMIF(data!$D:$D,$A29,data!J:J)</f>
        <v>2984.5299999999997</v>
      </c>
      <c r="D29" s="60">
        <f>SUMIF(data!$D:$D,$A29,data!L:L)</f>
        <v>12863.409999999994</v>
      </c>
      <c r="E29" s="77">
        <f t="shared" si="0"/>
        <v>0.1883228987489857</v>
      </c>
    </row>
    <row r="30" spans="1:5" x14ac:dyDescent="0.3">
      <c r="A30" s="25" t="s">
        <v>61</v>
      </c>
      <c r="B30" s="60">
        <f>SUMIF(data!$D:$D,$A30,data!H:H)</f>
        <v>5870.9</v>
      </c>
      <c r="C30" s="60">
        <f>SUMIF(data!$D:$D,$A30,data!J:J)</f>
        <v>278.15000000000003</v>
      </c>
      <c r="D30" s="60">
        <f>SUMIF(data!$D:$D,$A30,data!L:L)</f>
        <v>5592.7500000000009</v>
      </c>
      <c r="E30" s="77">
        <f t="shared" si="0"/>
        <v>4.7377744468480143E-2</v>
      </c>
    </row>
    <row r="31" spans="1:5" x14ac:dyDescent="0.3">
      <c r="A31" s="25" t="s">
        <v>78</v>
      </c>
      <c r="B31" s="60">
        <f>SUMIF(data!$D:$D,$A31,data!H:H)</f>
        <v>13702.310000000001</v>
      </c>
      <c r="C31" s="60">
        <f>SUMIF(data!$D:$D,$A31,data!J:J)</f>
        <v>986.53000000000009</v>
      </c>
      <c r="D31" s="60">
        <f>SUMIF(data!$D:$D,$A31,data!L:L)</f>
        <v>12715.779999999995</v>
      </c>
      <c r="E31" s="77">
        <f t="shared" si="0"/>
        <v>7.1997349352043563E-2</v>
      </c>
    </row>
    <row r="32" spans="1:5" x14ac:dyDescent="0.3">
      <c r="A32" s="25" t="s">
        <v>119</v>
      </c>
      <c r="B32" s="60">
        <f>SUMIF(data!$D:$D,$A32,data!H:H)</f>
        <v>4988.62</v>
      </c>
      <c r="C32" s="60">
        <f>SUMIF(data!$D:$D,$A32,data!J:J)</f>
        <v>244.72</v>
      </c>
      <c r="D32" s="60">
        <f>SUMIF(data!$D:$D,$A32,data!L:L)</f>
        <v>4743.8999999999996</v>
      </c>
      <c r="E32" s="77">
        <f t="shared" si="0"/>
        <v>4.9055650660904219E-2</v>
      </c>
    </row>
    <row r="33" spans="1:5" x14ac:dyDescent="0.3">
      <c r="A33" s="25" t="s">
        <v>42</v>
      </c>
      <c r="B33" s="60">
        <f>SUMIF(data!$D:$D,$A33,data!H:H)</f>
        <v>37014.220000000008</v>
      </c>
      <c r="C33" s="60">
        <f>SUMIF(data!$D:$D,$A33,data!J:J)</f>
        <v>2581.6800000000003</v>
      </c>
      <c r="D33" s="60">
        <f>SUMIF(data!$D:$D,$A33,data!L:L)</f>
        <v>34432.54</v>
      </c>
      <c r="E33" s="77">
        <f t="shared" si="0"/>
        <v>6.9748329155659622E-2</v>
      </c>
    </row>
    <row r="34" spans="1:5" x14ac:dyDescent="0.3">
      <c r="A34" s="25" t="s">
        <v>66</v>
      </c>
      <c r="B34" s="60">
        <f>SUMIF(data!$D:$D,$A34,data!H:H)</f>
        <v>17969.990000000002</v>
      </c>
      <c r="C34" s="60">
        <f>SUMIF(data!$D:$D,$A34,data!J:J)</f>
        <v>799.11999999999978</v>
      </c>
      <c r="D34" s="60">
        <f>SUMIF(data!$D:$D,$A34,data!L:L)</f>
        <v>17170.870000000003</v>
      </c>
      <c r="E34" s="77">
        <f t="shared" ref="E34:E65" si="1">C34/B34</f>
        <v>4.446969642164518E-2</v>
      </c>
    </row>
    <row r="35" spans="1:5" x14ac:dyDescent="0.3">
      <c r="A35" s="25" t="s">
        <v>58</v>
      </c>
      <c r="B35" s="60">
        <f>SUMIF(data!$D:$D,$A35,data!H:H)</f>
        <v>31320.090000000007</v>
      </c>
      <c r="C35" s="60">
        <f>SUMIF(data!$D:$D,$A35,data!J:J)</f>
        <v>4220.5400000000018</v>
      </c>
      <c r="D35" s="60">
        <f>SUMIF(data!$D:$D,$A35,data!L:L)</f>
        <v>27099.550000000003</v>
      </c>
      <c r="E35" s="77">
        <f t="shared" si="1"/>
        <v>0.13475504061450655</v>
      </c>
    </row>
    <row r="36" spans="1:5" x14ac:dyDescent="0.3">
      <c r="A36" s="25" t="s">
        <v>94</v>
      </c>
      <c r="B36" s="60">
        <f>SUMIF(data!$D:$D,$A36,data!H:H)</f>
        <v>51919.17000000002</v>
      </c>
      <c r="C36" s="60">
        <f>SUMIF(data!$D:$D,$A36,data!J:J)</f>
        <v>5941.49</v>
      </c>
      <c r="D36" s="60">
        <f>SUMIF(data!$D:$D,$A36,data!L:L)</f>
        <v>45977.680000000015</v>
      </c>
      <c r="E36" s="77">
        <f t="shared" si="1"/>
        <v>0.11443730706789029</v>
      </c>
    </row>
    <row r="37" spans="1:5" x14ac:dyDescent="0.3">
      <c r="A37" s="25" t="s">
        <v>84</v>
      </c>
      <c r="B37" s="60">
        <f>SUMIF(data!$D:$D,$A37,data!H:H)</f>
        <v>6548.75</v>
      </c>
      <c r="C37" s="60">
        <f>SUMIF(data!$D:$D,$A37,data!J:J)</f>
        <v>1311.07</v>
      </c>
      <c r="D37" s="60">
        <f>SUMIF(data!$D:$D,$A37,data!L:L)</f>
        <v>5237.68</v>
      </c>
      <c r="E37" s="77">
        <f t="shared" si="1"/>
        <v>0.20020156518419543</v>
      </c>
    </row>
    <row r="38" spans="1:5" x14ac:dyDescent="0.3">
      <c r="A38" s="25" t="s">
        <v>99</v>
      </c>
      <c r="B38" s="60">
        <f>SUMIF(data!$D:$D,$A38,data!H:H)</f>
        <v>26789.190000000013</v>
      </c>
      <c r="C38" s="60">
        <f>SUMIF(data!$D:$D,$A38,data!J:J)</f>
        <v>4045.8699999999994</v>
      </c>
      <c r="D38" s="60">
        <f>SUMIF(data!$D:$D,$A38,data!L:L)</f>
        <v>22743.319999999996</v>
      </c>
      <c r="E38" s="77">
        <f t="shared" si="1"/>
        <v>0.15102621617152281</v>
      </c>
    </row>
    <row r="39" spans="1:5" x14ac:dyDescent="0.3">
      <c r="A39" s="25" t="s">
        <v>72</v>
      </c>
      <c r="B39" s="60">
        <f>SUMIF(data!$D:$D,$A39,data!H:H)</f>
        <v>47394.889999999985</v>
      </c>
      <c r="C39" s="60">
        <f>SUMIF(data!$D:$D,$A39,data!J:J)</f>
        <v>4087.0499999999997</v>
      </c>
      <c r="D39" s="60">
        <f>SUMIF(data!$D:$D,$A39,data!L:L)</f>
        <v>43307.839999999982</v>
      </c>
      <c r="E39" s="77">
        <f t="shared" si="1"/>
        <v>8.6233980076755132E-2</v>
      </c>
    </row>
    <row r="40" spans="1:5" x14ac:dyDescent="0.3">
      <c r="A40" s="25" t="s">
        <v>81</v>
      </c>
      <c r="B40" s="60">
        <f>SUMIF(data!$D:$D,$A40,data!H:H)</f>
        <v>20552.399999999987</v>
      </c>
      <c r="C40" s="60">
        <f>SUMIF(data!$D:$D,$A40,data!J:J)</f>
        <v>1463.77</v>
      </c>
      <c r="D40" s="60">
        <f>SUMIF(data!$D:$D,$A40,data!L:L)</f>
        <v>19088.62999999999</v>
      </c>
      <c r="E40" s="77">
        <f t="shared" si="1"/>
        <v>7.1221365874545112E-2</v>
      </c>
    </row>
    <row r="41" spans="1:5" x14ac:dyDescent="0.3">
      <c r="A41" s="25" t="s">
        <v>62</v>
      </c>
      <c r="B41" s="60">
        <f>SUMIF(data!$D:$D,$A41,data!H:H)</f>
        <v>18073.03999999999</v>
      </c>
      <c r="C41" s="60">
        <f>SUMIF(data!$D:$D,$A41,data!J:J)</f>
        <v>2553.8200000000002</v>
      </c>
      <c r="D41" s="60">
        <f>SUMIF(data!$D:$D,$A41,data!L:L)</f>
        <v>15519.219999999998</v>
      </c>
      <c r="E41" s="77">
        <f t="shared" si="1"/>
        <v>0.14130550256072036</v>
      </c>
    </row>
    <row r="42" spans="1:5" x14ac:dyDescent="0.3">
      <c r="A42" s="25" t="s">
        <v>98</v>
      </c>
      <c r="B42" s="60">
        <f>SUMIF(data!$D:$D,$A42,data!H:H)</f>
        <v>24081.870000000014</v>
      </c>
      <c r="C42" s="60">
        <f>SUMIF(data!$D:$D,$A42,data!J:J)</f>
        <v>4675.8300000000008</v>
      </c>
      <c r="D42" s="60">
        <f>SUMIF(data!$D:$D,$A42,data!L:L)</f>
        <v>19406.040000000019</v>
      </c>
      <c r="E42" s="77">
        <f t="shared" si="1"/>
        <v>0.19416390836758102</v>
      </c>
    </row>
    <row r="43" spans="1:5" x14ac:dyDescent="0.3">
      <c r="A43" s="25" t="s">
        <v>114</v>
      </c>
      <c r="B43" s="60">
        <f>SUMIF(data!$D:$D,$A43,data!H:H)</f>
        <v>3159.77</v>
      </c>
      <c r="C43" s="60">
        <f>SUMIF(data!$D:$D,$A43,data!J:J)</f>
        <v>805.12</v>
      </c>
      <c r="D43" s="60">
        <f>SUMIF(data!$D:$D,$A43,data!L:L)</f>
        <v>2354.65</v>
      </c>
      <c r="E43" s="77">
        <f t="shared" si="1"/>
        <v>0.25480335594046405</v>
      </c>
    </row>
    <row r="44" spans="1:5" x14ac:dyDescent="0.3">
      <c r="A44" s="25" t="s">
        <v>32</v>
      </c>
      <c r="B44" s="60">
        <f>SUMIF(data!$D:$D,$A44,data!H:H)</f>
        <v>56865.760000000002</v>
      </c>
      <c r="C44" s="60">
        <f>SUMIF(data!$D:$D,$A44,data!J:J)</f>
        <v>2563.39</v>
      </c>
      <c r="D44" s="60">
        <f>SUMIF(data!$D:$D,$A44,data!L:L)</f>
        <v>54302.369999999995</v>
      </c>
      <c r="E44" s="77">
        <f t="shared" si="1"/>
        <v>4.5077916834312948E-2</v>
      </c>
    </row>
    <row r="45" spans="1:5" x14ac:dyDescent="0.3">
      <c r="A45" s="25" t="s">
        <v>90</v>
      </c>
      <c r="B45" s="60">
        <f>SUMIF(data!$D:$D,$A45,data!H:H)</f>
        <v>5982</v>
      </c>
      <c r="C45" s="60">
        <f>SUMIF(data!$D:$D,$A45,data!J:J)</f>
        <v>271.25</v>
      </c>
      <c r="D45" s="60">
        <f>SUMIF(data!$D:$D,$A45,data!L:L)</f>
        <v>5710.75</v>
      </c>
      <c r="E45" s="77">
        <f t="shared" si="1"/>
        <v>4.5344366432631227E-2</v>
      </c>
    </row>
    <row r="46" spans="1:5" x14ac:dyDescent="0.3">
      <c r="A46" s="25" t="s">
        <v>30</v>
      </c>
      <c r="B46" s="60">
        <f>SUMIF(data!$D:$D,$A46,data!H:H)</f>
        <v>26216.969999999987</v>
      </c>
      <c r="C46" s="60">
        <f>SUMIF(data!$D:$D,$A46,data!J:J)</f>
        <v>5207.95</v>
      </c>
      <c r="D46" s="60">
        <f>SUMIF(data!$D:$D,$A46,data!L:L)</f>
        <v>21009.019999999986</v>
      </c>
      <c r="E46" s="77">
        <f t="shared" si="1"/>
        <v>0.19864805124314527</v>
      </c>
    </row>
    <row r="47" spans="1:5" x14ac:dyDescent="0.3">
      <c r="A47" s="25" t="s">
        <v>76</v>
      </c>
      <c r="B47" s="60">
        <f>SUMIF(data!$D:$D,$A47,data!H:H)</f>
        <v>14205.590000000006</v>
      </c>
      <c r="C47" s="60">
        <f>SUMIF(data!$D:$D,$A47,data!J:J)</f>
        <v>1466.2099999999998</v>
      </c>
      <c r="D47" s="60">
        <f>SUMIF(data!$D:$D,$A47,data!L:L)</f>
        <v>12739.380000000001</v>
      </c>
      <c r="E47" s="77">
        <f t="shared" si="1"/>
        <v>0.1032135940851453</v>
      </c>
    </row>
    <row r="48" spans="1:5" x14ac:dyDescent="0.3">
      <c r="A48" s="25" t="s">
        <v>91</v>
      </c>
      <c r="B48" s="60">
        <f>SUMIF(data!$D:$D,$A48,data!H:H)</f>
        <v>14363.650000000001</v>
      </c>
      <c r="C48" s="60">
        <f>SUMIF(data!$D:$D,$A48,data!J:J)</f>
        <v>2091.7300000000005</v>
      </c>
      <c r="D48" s="60">
        <f>SUMIF(data!$D:$D,$A48,data!L:L)</f>
        <v>12271.920000000002</v>
      </c>
      <c r="E48" s="77">
        <f t="shared" si="1"/>
        <v>0.14562663389876532</v>
      </c>
    </row>
    <row r="49" spans="1:5" x14ac:dyDescent="0.3">
      <c r="A49" s="25" t="s">
        <v>105</v>
      </c>
      <c r="B49" s="60">
        <f>SUMIF(data!$D:$D,$A49,data!H:H)</f>
        <v>1346.0400000000002</v>
      </c>
      <c r="C49" s="60">
        <f>SUMIF(data!$D:$D,$A49,data!J:J)</f>
        <v>183.35999999999999</v>
      </c>
      <c r="D49" s="60">
        <f>SUMIF(data!$D:$D,$A49,data!L:L)</f>
        <v>1162.68</v>
      </c>
      <c r="E49" s="77">
        <f t="shared" si="1"/>
        <v>0.1362218061870375</v>
      </c>
    </row>
    <row r="50" spans="1:5" x14ac:dyDescent="0.3">
      <c r="A50" s="25" t="s">
        <v>34</v>
      </c>
      <c r="B50" s="60">
        <f>SUMIF(data!$D:$D,$A50,data!H:H)</f>
        <v>44713.890000000043</v>
      </c>
      <c r="C50" s="60">
        <f>SUMIF(data!$D:$D,$A50,data!J:J)</f>
        <v>7609.7299999999987</v>
      </c>
      <c r="D50" s="60">
        <f>SUMIF(data!$D:$D,$A50,data!L:L)</f>
        <v>37104.160000000033</v>
      </c>
      <c r="E50" s="77">
        <f t="shared" si="1"/>
        <v>0.17018716108126561</v>
      </c>
    </row>
    <row r="51" spans="1:5" x14ac:dyDescent="0.3">
      <c r="A51" s="25" t="s">
        <v>104</v>
      </c>
      <c r="B51" s="60">
        <f>SUMIF(data!$D:$D,$A51,data!H:H)</f>
        <v>12960.56</v>
      </c>
      <c r="C51" s="60">
        <f>SUMIF(data!$D:$D,$A51,data!J:J)</f>
        <v>2011.9199999999996</v>
      </c>
      <c r="D51" s="60">
        <f>SUMIF(data!$D:$D,$A51,data!L:L)</f>
        <v>10948.640000000003</v>
      </c>
      <c r="E51" s="77">
        <f t="shared" si="1"/>
        <v>0.15523403309733527</v>
      </c>
    </row>
    <row r="52" spans="1:5" x14ac:dyDescent="0.3">
      <c r="A52" s="25" t="s">
        <v>29</v>
      </c>
      <c r="B52" s="60">
        <f>SUMIF(data!$D:$D,$A52,data!H:H)</f>
        <v>47097.749999999985</v>
      </c>
      <c r="C52" s="60">
        <f>SUMIF(data!$D:$D,$A52,data!J:J)</f>
        <v>4929.8900000000003</v>
      </c>
      <c r="D52" s="60">
        <f>SUMIF(data!$D:$D,$A52,data!L:L)</f>
        <v>42167.859999999986</v>
      </c>
      <c r="E52" s="77">
        <f t="shared" si="1"/>
        <v>0.10467357782484306</v>
      </c>
    </row>
    <row r="53" spans="1:5" x14ac:dyDescent="0.3">
      <c r="A53" s="25" t="s">
        <v>70</v>
      </c>
      <c r="B53" s="60">
        <f>SUMIF(data!$D:$D,$A53,data!H:H)</f>
        <v>18333.02</v>
      </c>
      <c r="C53" s="60">
        <f>SUMIF(data!$D:$D,$A53,data!J:J)</f>
        <v>2064.2799999999997</v>
      </c>
      <c r="D53" s="60">
        <f>SUMIF(data!$D:$D,$A53,data!L:L)</f>
        <v>16268.739999999996</v>
      </c>
      <c r="E53" s="77">
        <f t="shared" si="1"/>
        <v>0.1125990153286256</v>
      </c>
    </row>
    <row r="54" spans="1:5" x14ac:dyDescent="0.3">
      <c r="A54" s="25" t="s">
        <v>86</v>
      </c>
      <c r="B54" s="60">
        <f>SUMIF(data!$D:$D,$A54,data!H:H)</f>
        <v>14203.869999999995</v>
      </c>
      <c r="C54" s="60">
        <f>SUMIF(data!$D:$D,$A54,data!J:J)</f>
        <v>1875.7600000000002</v>
      </c>
      <c r="D54" s="60">
        <f>SUMIF(data!$D:$D,$A54,data!L:L)</f>
        <v>12328.109999999999</v>
      </c>
      <c r="E54" s="77">
        <f t="shared" si="1"/>
        <v>0.13205978370683488</v>
      </c>
    </row>
    <row r="55" spans="1:5" x14ac:dyDescent="0.3">
      <c r="A55" s="25" t="s">
        <v>111</v>
      </c>
      <c r="B55" s="60">
        <f>SUMIF(data!$D:$D,$A55,data!H:H)</f>
        <v>1049.25</v>
      </c>
      <c r="C55" s="60">
        <f>SUMIF(data!$D:$D,$A55,data!J:J)</f>
        <v>126.39</v>
      </c>
      <c r="D55" s="60">
        <f>SUMIF(data!$D:$D,$A55,data!L:L)</f>
        <v>922.86</v>
      </c>
      <c r="E55" s="77">
        <f t="shared" si="1"/>
        <v>0.12045746962115797</v>
      </c>
    </row>
    <row r="56" spans="1:5" x14ac:dyDescent="0.3">
      <c r="A56" s="25" t="s">
        <v>19</v>
      </c>
      <c r="B56" s="60">
        <f>SUMIF(data!$D:$D,$A56,data!H:H)</f>
        <v>20627.479999999996</v>
      </c>
      <c r="C56" s="60">
        <f>SUMIF(data!$D:$D,$A56,data!J:J)</f>
        <v>3975.3700000000003</v>
      </c>
      <c r="D56" s="60">
        <f>SUMIF(data!$D:$D,$A56,data!L:L)</f>
        <v>16652.109999999997</v>
      </c>
      <c r="E56" s="77">
        <f t="shared" si="1"/>
        <v>0.19272203875606719</v>
      </c>
    </row>
    <row r="57" spans="1:5" x14ac:dyDescent="0.3">
      <c r="A57" s="25" t="s">
        <v>80</v>
      </c>
      <c r="B57" s="60">
        <f>SUMIF(data!$D:$D,$A57,data!H:H)</f>
        <v>8431.7300000000014</v>
      </c>
      <c r="C57" s="60">
        <f>SUMIF(data!$D:$D,$A57,data!J:J)</f>
        <v>1298.7700000000002</v>
      </c>
      <c r="D57" s="60">
        <f>SUMIF(data!$D:$D,$A57,data!L:L)</f>
        <v>7132.9599999999991</v>
      </c>
      <c r="E57" s="77">
        <f t="shared" si="1"/>
        <v>0.15403363248111598</v>
      </c>
    </row>
    <row r="58" spans="1:5" x14ac:dyDescent="0.3">
      <c r="A58" s="25" t="s">
        <v>52</v>
      </c>
      <c r="B58" s="60">
        <f>SUMIF(data!$D:$D,$A58,data!H:H)</f>
        <v>36219.509999999987</v>
      </c>
      <c r="C58" s="60">
        <f>SUMIF(data!$D:$D,$A58,data!J:J)</f>
        <v>3499.7500000000009</v>
      </c>
      <c r="D58" s="60">
        <f>SUMIF(data!$D:$D,$A58,data!L:L)</f>
        <v>32719.760000000013</v>
      </c>
      <c r="E58" s="77">
        <f t="shared" si="1"/>
        <v>9.6626100132221615E-2</v>
      </c>
    </row>
    <row r="59" spans="1:5" x14ac:dyDescent="0.3">
      <c r="A59" s="25" t="s">
        <v>44</v>
      </c>
      <c r="B59" s="60">
        <f>SUMIF(data!$D:$D,$A59,data!H:H)</f>
        <v>31083.509999999984</v>
      </c>
      <c r="C59" s="60">
        <f>SUMIF(data!$D:$D,$A59,data!J:J)</f>
        <v>4192.5599999999995</v>
      </c>
      <c r="D59" s="60">
        <f>SUMIF(data!$D:$D,$A59,data!L:L)</f>
        <v>26890.949999999993</v>
      </c>
      <c r="E59" s="77">
        <f t="shared" si="1"/>
        <v>0.13488052025012626</v>
      </c>
    </row>
    <row r="60" spans="1:5" x14ac:dyDescent="0.3">
      <c r="A60" s="25" t="s">
        <v>83</v>
      </c>
      <c r="B60" s="60">
        <f>SUMIF(data!$D:$D,$A60,data!H:H)</f>
        <v>34788.320000000029</v>
      </c>
      <c r="C60" s="60">
        <f>SUMIF(data!$D:$D,$A60,data!J:J)</f>
        <v>3914.5199999999995</v>
      </c>
      <c r="D60" s="60">
        <f>SUMIF(data!$D:$D,$A60,data!L:L)</f>
        <v>30873.800000000021</v>
      </c>
      <c r="E60" s="77">
        <f t="shared" si="1"/>
        <v>0.11252397356354076</v>
      </c>
    </row>
    <row r="61" spans="1:5" x14ac:dyDescent="0.3">
      <c r="A61" s="25" t="s">
        <v>126</v>
      </c>
      <c r="B61" s="60">
        <f>SUMIF(data!$D:$D,$A61,data!H:H)</f>
        <v>348.83000000000004</v>
      </c>
      <c r="C61" s="60">
        <f>SUMIF(data!$D:$D,$A61,data!J:J)</f>
        <v>26.990000000000002</v>
      </c>
      <c r="D61" s="60">
        <f>SUMIF(data!$D:$D,$A61,data!L:L)</f>
        <v>321.84000000000003</v>
      </c>
      <c r="E61" s="77">
        <f t="shared" si="1"/>
        <v>7.7372932373935721E-2</v>
      </c>
    </row>
    <row r="62" spans="1:5" x14ac:dyDescent="0.3">
      <c r="A62" s="25" t="s">
        <v>54</v>
      </c>
      <c r="B62" s="60">
        <f>SUMIF(data!$D:$D,$A62,data!H:H)</f>
        <v>82315.319999999876</v>
      </c>
      <c r="C62" s="60">
        <f>SUMIF(data!$D:$D,$A62,data!J:J)</f>
        <v>12347.550000000001</v>
      </c>
      <c r="D62" s="60">
        <f>SUMIF(data!$D:$D,$A62,data!L:L)</f>
        <v>69967.76999999996</v>
      </c>
      <c r="E62" s="77">
        <f t="shared" si="1"/>
        <v>0.15000306139853456</v>
      </c>
    </row>
    <row r="63" spans="1:5" x14ac:dyDescent="0.3">
      <c r="A63" s="25" t="s">
        <v>46</v>
      </c>
      <c r="B63" s="60">
        <f>SUMIF(data!$D:$D,$A63,data!H:H)</f>
        <v>39763.599999999977</v>
      </c>
      <c r="C63" s="60">
        <f>SUMIF(data!$D:$D,$A63,data!J:J)</f>
        <v>8613.0399999999972</v>
      </c>
      <c r="D63" s="60">
        <f>SUMIF(data!$D:$D,$A63,data!L:L)</f>
        <v>31150.560000000001</v>
      </c>
      <c r="E63" s="77">
        <f t="shared" si="1"/>
        <v>0.21660614230099895</v>
      </c>
    </row>
    <row r="64" spans="1:5" x14ac:dyDescent="0.3">
      <c r="A64" s="25" t="s">
        <v>113</v>
      </c>
      <c r="B64" s="60">
        <f>SUMIF(data!$D:$D,$A64,data!H:H)</f>
        <v>3931.27</v>
      </c>
      <c r="C64" s="60">
        <f>SUMIF(data!$D:$D,$A64,data!J:J)</f>
        <v>1522.35</v>
      </c>
      <c r="D64" s="60">
        <f>SUMIF(data!$D:$D,$A64,data!L:L)</f>
        <v>2408.92</v>
      </c>
      <c r="E64" s="77">
        <f t="shared" si="1"/>
        <v>0.38724127317635265</v>
      </c>
    </row>
    <row r="65" spans="1:5" x14ac:dyDescent="0.3">
      <c r="A65" s="25" t="s">
        <v>38</v>
      </c>
      <c r="B65" s="60">
        <f>SUMIF(data!$D:$D,$A65,data!H:H)</f>
        <v>86087.33000000006</v>
      </c>
      <c r="C65" s="60">
        <f>SUMIF(data!$D:$D,$A65,data!J:J)</f>
        <v>8044.699999999998</v>
      </c>
      <c r="D65" s="60">
        <f>SUMIF(data!$D:$D,$A65,data!L:L)</f>
        <v>78042.630000000034</v>
      </c>
      <c r="E65" s="77">
        <f t="shared" si="1"/>
        <v>9.3448129939678604E-2</v>
      </c>
    </row>
    <row r="66" spans="1:5" x14ac:dyDescent="0.3">
      <c r="A66" s="25" t="s">
        <v>93</v>
      </c>
      <c r="B66" s="60">
        <f>SUMIF(data!$D:$D,$A66,data!H:H)</f>
        <v>42134.179999999978</v>
      </c>
      <c r="C66" s="60">
        <f>SUMIF(data!$D:$D,$A66,data!J:J)</f>
        <v>6682.4499999999989</v>
      </c>
      <c r="D66" s="60">
        <f>SUMIF(data!$D:$D,$A66,data!L:L)</f>
        <v>35451.729999999989</v>
      </c>
      <c r="E66" s="77">
        <f t="shared" ref="E66:E98" si="2">C66/B66</f>
        <v>0.15859926548944353</v>
      </c>
    </row>
    <row r="67" spans="1:5" x14ac:dyDescent="0.3">
      <c r="A67" s="25" t="s">
        <v>107</v>
      </c>
      <c r="B67" s="60">
        <f>SUMIF(data!$D:$D,$A67,data!H:H)</f>
        <v>7287.2700000000013</v>
      </c>
      <c r="C67" s="60">
        <f>SUMIF(data!$D:$D,$A67,data!J:J)</f>
        <v>693.54</v>
      </c>
      <c r="D67" s="60">
        <f>SUMIF(data!$D:$D,$A67,data!L:L)</f>
        <v>6593.7300000000014</v>
      </c>
      <c r="E67" s="77">
        <f t="shared" si="2"/>
        <v>9.5171442803683656E-2</v>
      </c>
    </row>
    <row r="68" spans="1:5" x14ac:dyDescent="0.3">
      <c r="A68" s="25" t="s">
        <v>60</v>
      </c>
      <c r="B68" s="60">
        <f>SUMIF(data!$D:$D,$A68,data!H:H)</f>
        <v>54993.359999999979</v>
      </c>
      <c r="C68" s="60">
        <f>SUMIF(data!$D:$D,$A68,data!J:J)</f>
        <v>7542.9499999999971</v>
      </c>
      <c r="D68" s="60">
        <f>SUMIF(data!$D:$D,$A68,data!L:L)</f>
        <v>47450.409999999996</v>
      </c>
      <c r="E68" s="77">
        <f t="shared" si="2"/>
        <v>0.13716110454062092</v>
      </c>
    </row>
    <row r="69" spans="1:5" x14ac:dyDescent="0.3">
      <c r="A69" s="25" t="s">
        <v>67</v>
      </c>
      <c r="B69" s="60">
        <f>SUMIF(data!$D:$D,$A69,data!H:H)</f>
        <v>4819.21</v>
      </c>
      <c r="C69" s="60">
        <f>SUMIF(data!$D:$D,$A69,data!J:J)</f>
        <v>547.38</v>
      </c>
      <c r="D69" s="60">
        <f>SUMIF(data!$D:$D,$A69,data!L:L)</f>
        <v>4271.83</v>
      </c>
      <c r="E69" s="77">
        <f t="shared" si="2"/>
        <v>0.11358293164232312</v>
      </c>
    </row>
    <row r="70" spans="1:5" x14ac:dyDescent="0.3">
      <c r="A70" s="25" t="s">
        <v>73</v>
      </c>
      <c r="B70" s="60">
        <f>SUMIF(data!$D:$D,$A70,data!H:H)</f>
        <v>22731.379999999997</v>
      </c>
      <c r="C70" s="60">
        <f>SUMIF(data!$D:$D,$A70,data!J:J)</f>
        <v>4290.7200000000021</v>
      </c>
      <c r="D70" s="60">
        <f>SUMIF(data!$D:$D,$A70,data!L:L)</f>
        <v>18440.660000000003</v>
      </c>
      <c r="E70" s="77">
        <f t="shared" si="2"/>
        <v>0.18875756773235952</v>
      </c>
    </row>
    <row r="71" spans="1:5" x14ac:dyDescent="0.3">
      <c r="A71" s="25" t="s">
        <v>85</v>
      </c>
      <c r="B71" s="60">
        <f>SUMIF(data!$D:$D,$A71,data!H:H)</f>
        <v>33955.68</v>
      </c>
      <c r="C71" s="60">
        <f>SUMIF(data!$D:$D,$A71,data!J:J)</f>
        <v>4930.3599999999997</v>
      </c>
      <c r="D71" s="60">
        <f>SUMIF(data!$D:$D,$A71,data!L:L)</f>
        <v>29025.319999999992</v>
      </c>
      <c r="E71" s="77">
        <f t="shared" si="2"/>
        <v>0.14519986052407136</v>
      </c>
    </row>
    <row r="72" spans="1:5" x14ac:dyDescent="0.3">
      <c r="A72" s="25" t="s">
        <v>36</v>
      </c>
      <c r="B72" s="60">
        <f>SUMIF(data!$D:$D,$A72,data!H:H)</f>
        <v>57561.549999999996</v>
      </c>
      <c r="C72" s="60">
        <f>SUMIF(data!$D:$D,$A72,data!J:J)</f>
        <v>10729.369999999997</v>
      </c>
      <c r="D72" s="60">
        <f>SUMIF(data!$D:$D,$A72,data!L:L)</f>
        <v>46832.180000000008</v>
      </c>
      <c r="E72" s="77">
        <f t="shared" si="2"/>
        <v>0.18639821200089293</v>
      </c>
    </row>
    <row r="73" spans="1:5" x14ac:dyDescent="0.3">
      <c r="A73" s="25" t="s">
        <v>77</v>
      </c>
      <c r="B73" s="60">
        <f>SUMIF(data!$D:$D,$A73,data!H:H)</f>
        <v>50532.819999999992</v>
      </c>
      <c r="C73" s="60">
        <f>SUMIF(data!$D:$D,$A73,data!J:J)</f>
        <v>4155.71</v>
      </c>
      <c r="D73" s="60">
        <f>SUMIF(data!$D:$D,$A73,data!L:L)</f>
        <v>46377.11</v>
      </c>
      <c r="E73" s="77">
        <f t="shared" si="2"/>
        <v>8.2237840674634841E-2</v>
      </c>
    </row>
    <row r="74" spans="1:5" x14ac:dyDescent="0.3">
      <c r="A74" s="25" t="s">
        <v>56</v>
      </c>
      <c r="B74" s="60">
        <f>SUMIF(data!$D:$D,$A74,data!H:H)</f>
        <v>32604.459999999995</v>
      </c>
      <c r="C74" s="60">
        <f>SUMIF(data!$D:$D,$A74,data!J:J)</f>
        <v>4771.7000000000016</v>
      </c>
      <c r="D74" s="60">
        <f>SUMIF(data!$D:$D,$A74,data!L:L)</f>
        <v>27832.760000000006</v>
      </c>
      <c r="E74" s="77">
        <f t="shared" si="2"/>
        <v>0.14635114337118302</v>
      </c>
    </row>
    <row r="75" spans="1:5" x14ac:dyDescent="0.3">
      <c r="A75" s="25" t="s">
        <v>45</v>
      </c>
      <c r="B75" s="60">
        <f>SUMIF(data!$D:$D,$A75,data!H:H)</f>
        <v>11930.469999999994</v>
      </c>
      <c r="C75" s="60">
        <f>SUMIF(data!$D:$D,$A75,data!J:J)</f>
        <v>1944.7200000000003</v>
      </c>
      <c r="D75" s="60">
        <f>SUMIF(data!$D:$D,$A75,data!L:L)</f>
        <v>9985.7499999999945</v>
      </c>
      <c r="E75" s="77">
        <f t="shared" si="2"/>
        <v>0.16300447509611954</v>
      </c>
    </row>
    <row r="76" spans="1:5" x14ac:dyDescent="0.3">
      <c r="A76" s="25" t="s">
        <v>59</v>
      </c>
      <c r="B76" s="60">
        <f>SUMIF(data!$D:$D,$A76,data!H:H)</f>
        <v>63032.460000000014</v>
      </c>
      <c r="C76" s="60">
        <f>SUMIF(data!$D:$D,$A76,data!J:J)</f>
        <v>5634.8200000000006</v>
      </c>
      <c r="D76" s="60">
        <f>SUMIF(data!$D:$D,$A76,data!L:L)</f>
        <v>57397.64</v>
      </c>
      <c r="E76" s="77">
        <f t="shared" si="2"/>
        <v>8.9395527320367943E-2</v>
      </c>
    </row>
    <row r="77" spans="1:5" x14ac:dyDescent="0.3">
      <c r="A77" s="25" t="s">
        <v>50</v>
      </c>
      <c r="B77" s="60">
        <f>SUMIF(data!$D:$D,$A77,data!H:H)</f>
        <v>532591.3800000007</v>
      </c>
      <c r="C77" s="60">
        <f>SUMIF(data!$D:$D,$A77,data!J:J)</f>
        <v>7518.3900000000012</v>
      </c>
      <c r="D77" s="60">
        <f>SUMIF(data!$D:$D,$A77,data!L:L)</f>
        <v>525072.99</v>
      </c>
      <c r="E77" s="77">
        <f t="shared" si="2"/>
        <v>1.4116619762039692E-2</v>
      </c>
    </row>
    <row r="78" spans="1:5" x14ac:dyDescent="0.3">
      <c r="A78" s="25" t="s">
        <v>39</v>
      </c>
      <c r="B78" s="60">
        <f>SUMIF(data!$D:$D,$A78,data!H:H)</f>
        <v>44648.810000000005</v>
      </c>
      <c r="C78" s="60">
        <f>SUMIF(data!$D:$D,$A78,data!J:J)</f>
        <v>2838.2700000000004</v>
      </c>
      <c r="D78" s="60">
        <f>SUMIF(data!$D:$D,$A78,data!L:L)</f>
        <v>41810.539999999972</v>
      </c>
      <c r="E78" s="77">
        <f t="shared" si="2"/>
        <v>6.3568771485735004E-2</v>
      </c>
    </row>
    <row r="79" spans="1:5" x14ac:dyDescent="0.3">
      <c r="A79" s="25" t="s">
        <v>110</v>
      </c>
      <c r="B79" s="60">
        <f>SUMIF(data!$D:$D,$A79,data!H:H)</f>
        <v>2336.5600000000004</v>
      </c>
      <c r="C79" s="60">
        <f>SUMIF(data!$D:$D,$A79,data!J:J)</f>
        <v>212.9</v>
      </c>
      <c r="D79" s="60">
        <f>SUMIF(data!$D:$D,$A79,data!L:L)</f>
        <v>2123.66</v>
      </c>
      <c r="E79" s="77">
        <f t="shared" si="2"/>
        <v>9.1116855548327449E-2</v>
      </c>
    </row>
    <row r="80" spans="1:5" x14ac:dyDescent="0.3">
      <c r="A80" s="25" t="s">
        <v>23</v>
      </c>
      <c r="B80" s="60">
        <f>SUMIF(data!$D:$D,$A80,data!H:H)</f>
        <v>23221.240000000005</v>
      </c>
      <c r="C80" s="60">
        <f>SUMIF(data!$D:$D,$A80,data!J:J)</f>
        <v>7846.7999999999975</v>
      </c>
      <c r="D80" s="60">
        <f>SUMIF(data!$D:$D,$A80,data!L:L)</f>
        <v>15374.439999999997</v>
      </c>
      <c r="E80" s="77">
        <f t="shared" si="2"/>
        <v>0.33791477113194623</v>
      </c>
    </row>
    <row r="81" spans="1:5" x14ac:dyDescent="0.3">
      <c r="A81" s="25" t="s">
        <v>51</v>
      </c>
      <c r="B81" s="60">
        <f>SUMIF(data!$D:$D,$A81,data!H:H)</f>
        <v>96203.220000000016</v>
      </c>
      <c r="C81" s="60">
        <f>SUMIF(data!$D:$D,$A81,data!J:J)</f>
        <v>7161.5799999999954</v>
      </c>
      <c r="D81" s="60">
        <f>SUMIF(data!$D:$D,$A81,data!L:L)</f>
        <v>89041.639999999985</v>
      </c>
      <c r="E81" s="77">
        <f t="shared" si="2"/>
        <v>7.4442206820104301E-2</v>
      </c>
    </row>
    <row r="82" spans="1:5" x14ac:dyDescent="0.3">
      <c r="A82" s="25" t="s">
        <v>48</v>
      </c>
      <c r="B82" s="60">
        <f>SUMIF(data!$D:$D,$A82,data!H:H)</f>
        <v>26923.13</v>
      </c>
      <c r="C82" s="60">
        <f>SUMIF(data!$D:$D,$A82,data!J:J)</f>
        <v>3709.2400000000002</v>
      </c>
      <c r="D82" s="60">
        <f>SUMIF(data!$D:$D,$A82,data!L:L)</f>
        <v>23213.889999999996</v>
      </c>
      <c r="E82" s="77">
        <f t="shared" si="2"/>
        <v>0.13777149982190035</v>
      </c>
    </row>
    <row r="83" spans="1:5" x14ac:dyDescent="0.3">
      <c r="A83" s="25" t="s">
        <v>95</v>
      </c>
      <c r="B83" s="60">
        <f>SUMIF(data!$D:$D,$A83,data!H:H)</f>
        <v>21957.250000000004</v>
      </c>
      <c r="C83" s="60">
        <f>SUMIF(data!$D:$D,$A83,data!J:J)</f>
        <v>3784.7799999999988</v>
      </c>
      <c r="D83" s="60">
        <f>SUMIF(data!$D:$D,$A83,data!L:L)</f>
        <v>18172.469999999994</v>
      </c>
      <c r="E83" s="77">
        <f t="shared" si="2"/>
        <v>0.17237040157578923</v>
      </c>
    </row>
    <row r="84" spans="1:5" x14ac:dyDescent="0.3">
      <c r="A84" s="25" t="s">
        <v>102</v>
      </c>
      <c r="B84" s="60">
        <f>SUMIF(data!$D:$D,$A84,data!H:H)</f>
        <v>12536.599999999999</v>
      </c>
      <c r="C84" s="60">
        <f>SUMIF(data!$D:$D,$A84,data!J:J)</f>
        <v>3236.5600000000009</v>
      </c>
      <c r="D84" s="60">
        <f>SUMIF(data!$D:$D,$A84,data!L:L)</f>
        <v>9300.0399999999991</v>
      </c>
      <c r="E84" s="77">
        <f t="shared" si="2"/>
        <v>0.2581688815149244</v>
      </c>
    </row>
    <row r="85" spans="1:5" x14ac:dyDescent="0.3">
      <c r="A85" s="25" t="s">
        <v>14</v>
      </c>
      <c r="B85" s="60">
        <f>SUMIF(data!$D:$D,$A85,data!H:H)</f>
        <v>14851.489999999998</v>
      </c>
      <c r="C85" s="60">
        <f>SUMIF(data!$D:$D,$A85,data!J:J)</f>
        <v>2129.2500000000005</v>
      </c>
      <c r="D85" s="60">
        <f>SUMIF(data!$D:$D,$A85,data!L:L)</f>
        <v>12722.239999999996</v>
      </c>
      <c r="E85" s="77">
        <f t="shared" si="2"/>
        <v>0.14336945316597868</v>
      </c>
    </row>
    <row r="86" spans="1:5" x14ac:dyDescent="0.3">
      <c r="A86" s="25" t="s">
        <v>69</v>
      </c>
      <c r="B86" s="60">
        <f>SUMIF(data!$D:$D,$A86,data!H:H)</f>
        <v>33003.56</v>
      </c>
      <c r="C86" s="60">
        <f>SUMIF(data!$D:$D,$A86,data!J:J)</f>
        <v>1815.3199999999997</v>
      </c>
      <c r="D86" s="60">
        <f>SUMIF(data!$D:$D,$A86,data!L:L)</f>
        <v>31188.240000000002</v>
      </c>
      <c r="E86" s="77">
        <f t="shared" si="2"/>
        <v>5.5003763230390898E-2</v>
      </c>
    </row>
    <row r="87" spans="1:5" x14ac:dyDescent="0.3">
      <c r="A87" s="25" t="s">
        <v>68</v>
      </c>
      <c r="B87" s="60">
        <f>SUMIF(data!$D:$D,$A87,data!H:H)</f>
        <v>17854.250000000004</v>
      </c>
      <c r="C87" s="60">
        <f>SUMIF(data!$D:$D,$A87,data!J:J)</f>
        <v>3608.7899999999995</v>
      </c>
      <c r="D87" s="60">
        <f>SUMIF(data!$D:$D,$A87,data!L:L)</f>
        <v>14245.459999999995</v>
      </c>
      <c r="E87" s="77">
        <f t="shared" si="2"/>
        <v>0.20212498424744801</v>
      </c>
    </row>
    <row r="88" spans="1:5" x14ac:dyDescent="0.3">
      <c r="A88" s="25" t="s">
        <v>103</v>
      </c>
      <c r="B88" s="60">
        <f>SUMIF(data!$D:$D,$A88,data!H:H)</f>
        <v>27352.050000000007</v>
      </c>
      <c r="C88" s="60">
        <f>SUMIF(data!$D:$D,$A88,data!J:J)</f>
        <v>2597.15</v>
      </c>
      <c r="D88" s="60">
        <f>SUMIF(data!$D:$D,$A88,data!L:L)</f>
        <v>24754.9</v>
      </c>
      <c r="E88" s="77">
        <f t="shared" si="2"/>
        <v>9.4952663511510091E-2</v>
      </c>
    </row>
    <row r="89" spans="1:5" x14ac:dyDescent="0.3">
      <c r="A89" s="25" t="s">
        <v>125</v>
      </c>
      <c r="B89" s="60">
        <f>SUMIF(data!$D:$D,$A89,data!H:H)</f>
        <v>51.8</v>
      </c>
      <c r="C89" s="60">
        <f>SUMIF(data!$D:$D,$A89,data!J:J)</f>
        <v>0</v>
      </c>
      <c r="D89" s="60">
        <f>SUMIF(data!$D:$D,$A89,data!L:L)</f>
        <v>51.8</v>
      </c>
      <c r="E89" s="77">
        <f t="shared" si="2"/>
        <v>0</v>
      </c>
    </row>
    <row r="90" spans="1:5" x14ac:dyDescent="0.3">
      <c r="A90" s="25" t="s">
        <v>121</v>
      </c>
      <c r="B90" s="60">
        <f>SUMIF(data!$D:$D,$A90,data!H:H)</f>
        <v>1121.99</v>
      </c>
      <c r="C90" s="60">
        <f>SUMIF(data!$D:$D,$A90,data!J:J)</f>
        <v>164.16000000000003</v>
      </c>
      <c r="D90" s="60">
        <f>SUMIF(data!$D:$D,$A90,data!L:L)</f>
        <v>957.83</v>
      </c>
      <c r="E90" s="77">
        <f t="shared" si="2"/>
        <v>0.14631146445155485</v>
      </c>
    </row>
    <row r="91" spans="1:5" x14ac:dyDescent="0.3">
      <c r="A91" s="25" t="s">
        <v>43</v>
      </c>
      <c r="B91" s="60">
        <f>SUMIF(data!$D:$D,$A91,data!H:H)</f>
        <v>19911.02</v>
      </c>
      <c r="C91" s="60">
        <f>SUMIF(data!$D:$D,$A91,data!J:J)</f>
        <v>2603.8599999999997</v>
      </c>
      <c r="D91" s="60">
        <f>SUMIF(data!$D:$D,$A91,data!L:L)</f>
        <v>17307.16</v>
      </c>
      <c r="E91" s="77">
        <f t="shared" si="2"/>
        <v>0.13077481716155173</v>
      </c>
    </row>
    <row r="92" spans="1:5" x14ac:dyDescent="0.3">
      <c r="A92" s="25" t="s">
        <v>115</v>
      </c>
      <c r="B92" s="60">
        <f>SUMIF(data!$D:$D,$A92,data!H:H)</f>
        <v>6436.3799999999992</v>
      </c>
      <c r="C92" s="60">
        <f>SUMIF(data!$D:$D,$A92,data!J:J)</f>
        <v>870.6</v>
      </c>
      <c r="D92" s="60">
        <f>SUMIF(data!$D:$D,$A92,data!L:L)</f>
        <v>5565.78</v>
      </c>
      <c r="E92" s="77">
        <f t="shared" si="2"/>
        <v>0.13526236797703059</v>
      </c>
    </row>
    <row r="93" spans="1:5" ht="15" thickBot="1" x14ac:dyDescent="0.35">
      <c r="A93" s="25" t="s">
        <v>118</v>
      </c>
      <c r="B93" s="60">
        <f>SUMIF(data!$D:$D,$A93,data!H:H)</f>
        <v>2169.9599999999996</v>
      </c>
      <c r="C93" s="60">
        <f>SUMIF(data!$D:$D,$A93,data!J:J)</f>
        <v>278.93</v>
      </c>
      <c r="D93" s="60">
        <f>SUMIF(data!$D:$D,$A93,data!L:L)</f>
        <v>1891.0299999999997</v>
      </c>
      <c r="E93" s="77">
        <f t="shared" si="2"/>
        <v>0.12854153993622006</v>
      </c>
    </row>
    <row r="94" spans="1:5" ht="15" thickBot="1" x14ac:dyDescent="0.35">
      <c r="A94" s="82" t="s">
        <v>123</v>
      </c>
      <c r="B94" s="83">
        <f>SUMIF(data!$D:$D,$A94,data!H:H)</f>
        <v>8189.7199999999993</v>
      </c>
      <c r="C94" s="83">
        <f>SUMIF(data!$D:$D,$A94,data!J:J)</f>
        <v>2080.87</v>
      </c>
      <c r="D94" s="83">
        <f>SUMIF(data!$D:$D,$A94,data!L:L)</f>
        <v>6108.85</v>
      </c>
      <c r="E94" s="84">
        <f t="shared" si="2"/>
        <v>0.25408316767850425</v>
      </c>
    </row>
    <row r="95" spans="1:5" x14ac:dyDescent="0.3">
      <c r="A95" s="25" t="s">
        <v>120</v>
      </c>
      <c r="B95" s="60">
        <f>SUMIF(data!$D:$D,$A95,data!H:H)</f>
        <v>181.07999999999998</v>
      </c>
      <c r="C95" s="60">
        <f>SUMIF(data!$D:$D,$A95,data!J:J)</f>
        <v>28.13</v>
      </c>
      <c r="D95" s="60">
        <f>SUMIF(data!$D:$D,$A95,data!L:L)</f>
        <v>152.94999999999999</v>
      </c>
      <c r="E95" s="77">
        <f t="shared" si="2"/>
        <v>0.15534570355643915</v>
      </c>
    </row>
    <row r="96" spans="1:5" x14ac:dyDescent="0.3">
      <c r="A96" s="25" t="s">
        <v>117</v>
      </c>
      <c r="B96" s="60">
        <f>SUMIF(data!$D:$D,$A96,data!H:H)</f>
        <v>160.9</v>
      </c>
      <c r="C96" s="60">
        <f>SUMIF(data!$D:$D,$A96,data!J:J)</f>
        <v>0</v>
      </c>
      <c r="D96" s="60">
        <f>SUMIF(data!$D:$D,$A96,data!L:L)</f>
        <v>160.9</v>
      </c>
      <c r="E96" s="77">
        <f t="shared" si="2"/>
        <v>0</v>
      </c>
    </row>
    <row r="97" spans="1:5" x14ac:dyDescent="0.3">
      <c r="A97" s="25" t="s">
        <v>116</v>
      </c>
      <c r="B97" s="60">
        <f>SUMIF(data!$D:$D,$A97,data!H:H)</f>
        <v>90.6</v>
      </c>
      <c r="C97" s="60">
        <f>SUMIF(data!$D:$D,$A97,data!J:J)</f>
        <v>0</v>
      </c>
      <c r="D97" s="60">
        <f>SUMIF(data!$D:$D,$A97,data!L:L)</f>
        <v>90.6</v>
      </c>
      <c r="E97" s="77">
        <f t="shared" si="2"/>
        <v>0</v>
      </c>
    </row>
    <row r="98" spans="1:5" x14ac:dyDescent="0.3">
      <c r="A98" s="25" t="s">
        <v>124</v>
      </c>
      <c r="B98" s="60">
        <f>SUMIF(data!$D:$D,$A98,data!H:H)</f>
        <v>0</v>
      </c>
      <c r="C98" s="60">
        <f>SUMIF(data!$D:$D,$A98,data!J:J)</f>
        <v>0</v>
      </c>
      <c r="D98" s="60">
        <f>SUMIF(data!$D:$D,$A98,data!L:L)</f>
        <v>0</v>
      </c>
      <c r="E98" s="77" t="e">
        <f t="shared" si="2"/>
        <v>#DIV/0!</v>
      </c>
    </row>
    <row r="104" spans="1:5" x14ac:dyDescent="0.3">
      <c r="A104" s="25" t="s">
        <v>213</v>
      </c>
      <c r="B104" s="58" t="s">
        <v>8</v>
      </c>
      <c r="C104" s="58" t="s">
        <v>10</v>
      </c>
      <c r="D104" s="58" t="s">
        <v>181</v>
      </c>
    </row>
    <row r="105" spans="1:5" x14ac:dyDescent="0.3">
      <c r="A105" s="25" t="s">
        <v>56</v>
      </c>
      <c r="B105" s="59">
        <v>23416</v>
      </c>
      <c r="C105" s="59">
        <v>8913</v>
      </c>
      <c r="D105" s="59">
        <v>13707</v>
      </c>
    </row>
    <row r="106" spans="1:5" x14ac:dyDescent="0.3">
      <c r="A106" s="25" t="s">
        <v>39</v>
      </c>
      <c r="B106" s="59">
        <v>20150</v>
      </c>
      <c r="C106" s="59">
        <v>9057</v>
      </c>
      <c r="D106" s="59">
        <v>10241</v>
      </c>
    </row>
    <row r="107" spans="1:5" x14ac:dyDescent="0.3">
      <c r="A107" s="25" t="s">
        <v>123</v>
      </c>
      <c r="B107" s="59">
        <v>812</v>
      </c>
      <c r="C107" s="59">
        <v>434</v>
      </c>
      <c r="D107" s="59">
        <v>304</v>
      </c>
    </row>
    <row r="130" spans="1:4" x14ac:dyDescent="0.3">
      <c r="A130" s="25" t="s">
        <v>11</v>
      </c>
      <c r="B130" s="25" t="s">
        <v>57</v>
      </c>
      <c r="C130" s="25" t="s">
        <v>12</v>
      </c>
      <c r="D130" s="25" t="s">
        <v>129</v>
      </c>
    </row>
    <row r="131" spans="1:4" x14ac:dyDescent="0.3">
      <c r="A131" s="25" t="s">
        <v>123</v>
      </c>
      <c r="B131" s="41">
        <v>24180.769999999997</v>
      </c>
      <c r="C131" s="41">
        <v>1512.79</v>
      </c>
      <c r="D131" s="41">
        <v>0</v>
      </c>
    </row>
    <row r="132" spans="1:4" x14ac:dyDescent="0.3">
      <c r="A132" s="25" t="s">
        <v>56</v>
      </c>
      <c r="B132" s="41">
        <v>81107.000000000015</v>
      </c>
      <c r="C132" s="41">
        <v>44346.089999999982</v>
      </c>
      <c r="D132" s="41">
        <v>616.26</v>
      </c>
    </row>
    <row r="133" spans="1:4" x14ac:dyDescent="0.3">
      <c r="A133" s="25" t="s">
        <v>39</v>
      </c>
      <c r="B133" s="41">
        <v>228246.13999999998</v>
      </c>
      <c r="C133" s="41">
        <v>22219.819999999996</v>
      </c>
      <c r="D133" s="41">
        <v>1374.0800000000002</v>
      </c>
    </row>
    <row r="156" spans="1:4" x14ac:dyDescent="0.3">
      <c r="A156" s="85" t="s">
        <v>214</v>
      </c>
      <c r="B156" s="86" t="s">
        <v>57</v>
      </c>
      <c r="C156" s="86" t="s">
        <v>12</v>
      </c>
      <c r="D156" s="87" t="s">
        <v>129</v>
      </c>
    </row>
    <row r="157" spans="1:4" x14ac:dyDescent="0.3">
      <c r="A157" s="25" t="s">
        <v>123</v>
      </c>
      <c r="B157" s="25">
        <v>410</v>
      </c>
      <c r="C157" s="25">
        <v>24</v>
      </c>
      <c r="D157" s="25">
        <v>0</v>
      </c>
    </row>
    <row r="158" spans="1:4" x14ac:dyDescent="0.3">
      <c r="A158" s="25" t="s">
        <v>56</v>
      </c>
      <c r="B158" s="25">
        <v>4637</v>
      </c>
      <c r="C158" s="25">
        <v>4219</v>
      </c>
      <c r="D158" s="25">
        <v>57</v>
      </c>
    </row>
    <row r="159" spans="1:4" x14ac:dyDescent="0.3">
      <c r="A159" s="25" t="s">
        <v>39</v>
      </c>
      <c r="B159" s="25">
        <v>8131</v>
      </c>
      <c r="C159" s="25">
        <v>882</v>
      </c>
      <c r="D159" s="25">
        <v>44</v>
      </c>
    </row>
    <row r="182" spans="1:3" x14ac:dyDescent="0.3">
      <c r="A182" s="67" t="s">
        <v>57</v>
      </c>
      <c r="B182" s="67" t="s">
        <v>12</v>
      </c>
      <c r="C182" s="67" t="s">
        <v>129</v>
      </c>
    </row>
    <row r="183" spans="1:3" x14ac:dyDescent="0.3">
      <c r="A183" s="67">
        <v>158884</v>
      </c>
      <c r="B183" s="67">
        <v>104780</v>
      </c>
      <c r="C183" s="67">
        <v>2991</v>
      </c>
    </row>
  </sheetData>
  <sortState xmlns:xlrd2="http://schemas.microsoft.com/office/spreadsheetml/2017/richdata2" ref="A2:E103">
    <sortCondition ref="E1"/>
  </sortState>
  <pageMargins left="0.511811024" right="0.511811024" top="0.78740157499999996" bottom="0.78740157499999996" header="0.31496062000000002" footer="0.31496062000000002"/>
  <drawing r:id="rId1"/>
  <tableParts count="4">
    <tablePart r:id="rId2"/>
    <tablePart r:id="rId3"/>
    <tablePart r:id="rId4"/>
    <tablePart r:id="rId5"/>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61CE2-6FFE-442E-ACCA-86E7200A4ED5}">
  <dimension ref="Y68:Z85"/>
  <sheetViews>
    <sheetView topLeftCell="A99" zoomScale="64" workbookViewId="0">
      <selection activeCell="Y91" sqref="Y91"/>
    </sheetView>
  </sheetViews>
  <sheetFormatPr defaultRowHeight="14.4" x14ac:dyDescent="0.3"/>
  <cols>
    <col min="24" max="24" width="9" customWidth="1"/>
    <col min="26" max="26" width="21" bestFit="1" customWidth="1"/>
  </cols>
  <sheetData>
    <row r="68" spans="25:26" x14ac:dyDescent="0.3">
      <c r="Y68" s="89" t="s">
        <v>38</v>
      </c>
      <c r="Z68" s="89"/>
    </row>
    <row r="69" spans="25:26" x14ac:dyDescent="0.3">
      <c r="Y69" s="89"/>
      <c r="Z69" s="89"/>
    </row>
    <row r="70" spans="25:26" ht="25.8" x14ac:dyDescent="0.5">
      <c r="Y70" s="28" t="s">
        <v>191</v>
      </c>
      <c r="Z70" s="29">
        <v>176229</v>
      </c>
    </row>
    <row r="71" spans="25:26" ht="25.8" x14ac:dyDescent="0.5">
      <c r="Y71" s="28" t="s">
        <v>192</v>
      </c>
      <c r="Z71" s="29">
        <v>159199</v>
      </c>
    </row>
    <row r="72" spans="25:26" ht="25.8" x14ac:dyDescent="0.5">
      <c r="Y72" s="16"/>
      <c r="Z72" s="29">
        <f>Z70-Z71</f>
        <v>17030</v>
      </c>
    </row>
    <row r="73" spans="25:26" x14ac:dyDescent="0.3">
      <c r="Y73" s="16"/>
      <c r="Z73" s="16"/>
    </row>
    <row r="74" spans="25:26" ht="25.8" x14ac:dyDescent="0.5">
      <c r="Y74" s="28" t="s">
        <v>199</v>
      </c>
      <c r="Z74" s="30">
        <f>(Z70-Z71)/Z70</f>
        <v>9.663562750739095E-2</v>
      </c>
    </row>
    <row r="79" spans="25:26" x14ac:dyDescent="0.3">
      <c r="Y79" s="89" t="s">
        <v>200</v>
      </c>
      <c r="Z79" s="89"/>
    </row>
    <row r="80" spans="25:26" x14ac:dyDescent="0.3">
      <c r="Y80" s="89"/>
      <c r="Z80" s="89"/>
    </row>
    <row r="81" spans="25:26" ht="25.8" x14ac:dyDescent="0.5">
      <c r="Y81" s="28" t="s">
        <v>191</v>
      </c>
      <c r="Z81" s="29">
        <v>157689</v>
      </c>
    </row>
    <row r="82" spans="25:26" ht="25.8" x14ac:dyDescent="0.5">
      <c r="Y82" s="28" t="s">
        <v>192</v>
      </c>
      <c r="Z82" s="29">
        <v>113773</v>
      </c>
    </row>
    <row r="83" spans="25:26" ht="25.8" x14ac:dyDescent="0.5">
      <c r="Y83" s="16"/>
      <c r="Z83" s="29">
        <f>Z81-Z82</f>
        <v>43916</v>
      </c>
    </row>
    <row r="84" spans="25:26" x14ac:dyDescent="0.3">
      <c r="Y84" s="16"/>
      <c r="Z84" s="16"/>
    </row>
    <row r="85" spans="25:26" ht="25.8" x14ac:dyDescent="0.5">
      <c r="Y85" s="28" t="s">
        <v>199</v>
      </c>
      <c r="Z85" s="30">
        <f>(Z81-Z82)/Z81</f>
        <v>0.27849754897297846</v>
      </c>
    </row>
  </sheetData>
  <mergeCells count="2">
    <mergeCell ref="Y68:Z69"/>
    <mergeCell ref="Y79:Z80"/>
  </mergeCells>
  <pageMargins left="0.511811024" right="0.511811024" top="0.78740157499999996" bottom="0.78740157499999996" header="0.31496062000000002" footer="0.31496062000000002"/>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C9752-89C3-4E7A-98E1-7FFCB5391C5B}">
  <dimension ref="A1:D98"/>
  <sheetViews>
    <sheetView topLeftCell="E18" zoomScale="83" workbookViewId="0">
      <selection activeCell="AB26" sqref="AB26"/>
    </sheetView>
  </sheetViews>
  <sheetFormatPr defaultRowHeight="14.4" x14ac:dyDescent="0.3"/>
  <cols>
    <col min="1" max="1" width="29" style="25" bestFit="1" customWidth="1"/>
    <col min="2" max="2" width="29" style="38" customWidth="1"/>
    <col min="3" max="3" width="22.21875" style="24" bestFit="1" customWidth="1"/>
    <col min="4" max="4" width="30.77734375" bestFit="1" customWidth="1"/>
  </cols>
  <sheetData>
    <row r="1" spans="1:4" x14ac:dyDescent="0.3">
      <c r="A1" s="34" t="s">
        <v>0</v>
      </c>
      <c r="B1" s="39" t="s">
        <v>11</v>
      </c>
      <c r="C1" s="23" t="s">
        <v>181</v>
      </c>
      <c r="D1" s="1" t="s">
        <v>182</v>
      </c>
    </row>
    <row r="2" spans="1:4" x14ac:dyDescent="0.3">
      <c r="A2" s="25" t="s">
        <v>38</v>
      </c>
      <c r="B2" s="38">
        <v>579260.9</v>
      </c>
      <c r="C2" s="26">
        <v>37598</v>
      </c>
      <c r="D2" s="27">
        <v>1048007.62</v>
      </c>
    </row>
    <row r="3" spans="1:4" x14ac:dyDescent="0.3">
      <c r="A3" s="25" t="s">
        <v>36</v>
      </c>
      <c r="B3" s="38">
        <v>240041.93000000002</v>
      </c>
      <c r="C3" s="26">
        <v>33326</v>
      </c>
      <c r="D3" s="27">
        <v>358465.98999999993</v>
      </c>
    </row>
    <row r="4" spans="1:4" x14ac:dyDescent="0.3">
      <c r="A4" s="25" t="s">
        <v>51</v>
      </c>
      <c r="B4" s="38">
        <v>445139.77</v>
      </c>
      <c r="C4" s="26">
        <v>31125</v>
      </c>
      <c r="D4" s="27">
        <v>598305.43999999994</v>
      </c>
    </row>
    <row r="5" spans="1:4" x14ac:dyDescent="0.3">
      <c r="A5" s="25" t="s">
        <v>47</v>
      </c>
      <c r="B5" s="38">
        <v>590655.98</v>
      </c>
      <c r="C5" s="26">
        <v>30271</v>
      </c>
      <c r="D5" s="27">
        <v>4495913.47</v>
      </c>
    </row>
    <row r="6" spans="1:4" x14ac:dyDescent="0.3">
      <c r="A6" s="25" t="s">
        <v>54</v>
      </c>
      <c r="B6" s="38">
        <v>189594.4</v>
      </c>
      <c r="C6" s="24">
        <v>17605</v>
      </c>
      <c r="D6" s="27">
        <v>378407.60999999993</v>
      </c>
    </row>
    <row r="7" spans="1:4" x14ac:dyDescent="0.3">
      <c r="A7" s="25" t="s">
        <v>56</v>
      </c>
      <c r="B7" s="38">
        <v>126069.35</v>
      </c>
      <c r="C7" s="26">
        <v>13707</v>
      </c>
      <c r="D7" s="27">
        <v>186920.12</v>
      </c>
    </row>
    <row r="8" spans="1:4" x14ac:dyDescent="0.3">
      <c r="A8" s="25" t="s">
        <v>50</v>
      </c>
      <c r="B8" s="38">
        <v>201795.92</v>
      </c>
      <c r="C8" s="24">
        <v>10588</v>
      </c>
      <c r="D8" s="27">
        <v>285617.05000000005</v>
      </c>
    </row>
    <row r="9" spans="1:4" x14ac:dyDescent="0.3">
      <c r="A9" s="25" t="s">
        <v>39</v>
      </c>
      <c r="B9" s="38">
        <v>251840.03999999998</v>
      </c>
      <c r="C9" s="26">
        <v>10241</v>
      </c>
      <c r="D9" s="27">
        <v>335486.27</v>
      </c>
    </row>
    <row r="10" spans="1:4" x14ac:dyDescent="0.3">
      <c r="A10" s="25" t="s">
        <v>35</v>
      </c>
      <c r="B10" s="38">
        <v>217348.55000000002</v>
      </c>
      <c r="C10" s="26">
        <v>6147</v>
      </c>
      <c r="D10" s="27">
        <v>1712804.7700000003</v>
      </c>
    </row>
    <row r="11" spans="1:4" x14ac:dyDescent="0.3">
      <c r="A11" s="25" t="s">
        <v>60</v>
      </c>
      <c r="B11" s="38">
        <v>49333.440000000002</v>
      </c>
      <c r="C11" s="24">
        <v>5869</v>
      </c>
      <c r="D11" s="27">
        <v>81466.48</v>
      </c>
    </row>
    <row r="12" spans="1:4" x14ac:dyDescent="0.3">
      <c r="A12" s="25" t="s">
        <v>98</v>
      </c>
      <c r="B12" s="38">
        <v>189835.15000000002</v>
      </c>
      <c r="C12" s="24">
        <v>4809</v>
      </c>
      <c r="D12" s="27">
        <v>624972.96000000008</v>
      </c>
    </row>
    <row r="13" spans="1:4" x14ac:dyDescent="0.3">
      <c r="A13" s="25" t="s">
        <v>52</v>
      </c>
      <c r="B13" s="38">
        <v>25738.160000000003</v>
      </c>
      <c r="C13" s="24">
        <v>4251</v>
      </c>
      <c r="D13" s="27">
        <v>55234.340000000011</v>
      </c>
    </row>
    <row r="14" spans="1:4" x14ac:dyDescent="0.3">
      <c r="A14" s="25" t="s">
        <v>33</v>
      </c>
      <c r="B14" s="38">
        <v>59502.04</v>
      </c>
      <c r="C14" s="24">
        <v>4093</v>
      </c>
      <c r="D14" s="27">
        <v>477686.02999999997</v>
      </c>
    </row>
    <row r="15" spans="1:4" x14ac:dyDescent="0.3">
      <c r="A15" s="25" t="s">
        <v>103</v>
      </c>
      <c r="B15" s="38">
        <v>50215.880000000005</v>
      </c>
      <c r="C15" s="24">
        <v>4044</v>
      </c>
      <c r="D15" s="27">
        <v>51858.52</v>
      </c>
    </row>
    <row r="16" spans="1:4" x14ac:dyDescent="0.3">
      <c r="A16" s="25" t="s">
        <v>94</v>
      </c>
      <c r="B16" s="38">
        <v>38747.81</v>
      </c>
      <c r="C16" s="24">
        <v>3886</v>
      </c>
      <c r="D16" s="27">
        <v>154982.59</v>
      </c>
    </row>
    <row r="17" spans="1:4" x14ac:dyDescent="0.3">
      <c r="A17" s="25" t="s">
        <v>48</v>
      </c>
      <c r="B17" s="38">
        <v>53132.61</v>
      </c>
      <c r="C17" s="24">
        <v>2984</v>
      </c>
      <c r="D17" s="27">
        <v>69950.170000000013</v>
      </c>
    </row>
    <row r="18" spans="1:4" x14ac:dyDescent="0.3">
      <c r="A18" s="25" t="s">
        <v>46</v>
      </c>
      <c r="B18" s="38">
        <v>24490.89</v>
      </c>
      <c r="C18" s="24">
        <v>2885</v>
      </c>
      <c r="D18" s="27">
        <v>46109.599999999999</v>
      </c>
    </row>
    <row r="19" spans="1:4" x14ac:dyDescent="0.3">
      <c r="A19" s="25" t="s">
        <v>83</v>
      </c>
      <c r="B19" s="38">
        <v>20431.52</v>
      </c>
      <c r="C19" s="24">
        <v>2761</v>
      </c>
      <c r="D19" s="27">
        <v>41291.279999999999</v>
      </c>
    </row>
    <row r="20" spans="1:4" x14ac:dyDescent="0.3">
      <c r="A20" s="25" t="s">
        <v>42</v>
      </c>
      <c r="B20" s="38">
        <v>34281.869999999995</v>
      </c>
      <c r="C20" s="24">
        <v>2271</v>
      </c>
      <c r="D20" s="27">
        <v>148167.44999999998</v>
      </c>
    </row>
    <row r="21" spans="1:4" x14ac:dyDescent="0.3">
      <c r="A21" s="25" t="s">
        <v>79</v>
      </c>
      <c r="B21" s="38">
        <v>25374.68</v>
      </c>
      <c r="C21" s="24">
        <v>2194</v>
      </c>
      <c r="D21" s="27">
        <v>172075.69000000003</v>
      </c>
    </row>
    <row r="22" spans="1:4" x14ac:dyDescent="0.3">
      <c r="A22" s="25" t="s">
        <v>49</v>
      </c>
      <c r="B22" s="38">
        <v>28541.68</v>
      </c>
      <c r="C22" s="24">
        <v>2030</v>
      </c>
      <c r="D22" s="27">
        <v>420453.1</v>
      </c>
    </row>
    <row r="23" spans="1:4" x14ac:dyDescent="0.3">
      <c r="A23" s="25" t="s">
        <v>45</v>
      </c>
      <c r="B23" s="38">
        <v>18523.429999999997</v>
      </c>
      <c r="C23" s="24">
        <v>1873</v>
      </c>
      <c r="D23" s="27">
        <v>27174.440000000002</v>
      </c>
    </row>
    <row r="24" spans="1:4" x14ac:dyDescent="0.3">
      <c r="A24" s="25" t="s">
        <v>34</v>
      </c>
      <c r="B24" s="38">
        <v>15190.76</v>
      </c>
      <c r="C24" s="24">
        <v>1737</v>
      </c>
      <c r="D24" s="27">
        <v>44637.939999999995</v>
      </c>
    </row>
    <row r="25" spans="1:4" x14ac:dyDescent="0.3">
      <c r="A25" s="25" t="s">
        <v>23</v>
      </c>
      <c r="B25" s="38">
        <v>40954.339999999997</v>
      </c>
      <c r="C25" s="24">
        <v>1705</v>
      </c>
      <c r="D25" s="27">
        <v>56362.1</v>
      </c>
    </row>
    <row r="26" spans="1:4" x14ac:dyDescent="0.3">
      <c r="A26" s="25" t="s">
        <v>85</v>
      </c>
      <c r="B26" s="38">
        <v>22942.93</v>
      </c>
      <c r="C26" s="24">
        <v>1699</v>
      </c>
      <c r="D26" s="27">
        <v>36069.89</v>
      </c>
    </row>
    <row r="27" spans="1:4" x14ac:dyDescent="0.3">
      <c r="A27" s="25" t="s">
        <v>73</v>
      </c>
      <c r="B27" s="38">
        <v>24644.080000000002</v>
      </c>
      <c r="C27" s="24">
        <v>1673</v>
      </c>
      <c r="D27" s="27">
        <v>41273.089999999997</v>
      </c>
    </row>
    <row r="28" spans="1:4" x14ac:dyDescent="0.3">
      <c r="A28" s="25" t="s">
        <v>59</v>
      </c>
      <c r="B28" s="38">
        <v>20188</v>
      </c>
      <c r="C28" s="24">
        <v>1623</v>
      </c>
      <c r="D28" s="27">
        <v>29664.2</v>
      </c>
    </row>
    <row r="29" spans="1:4" x14ac:dyDescent="0.3">
      <c r="A29" s="25" t="s">
        <v>93</v>
      </c>
      <c r="B29" s="38">
        <v>21252.22</v>
      </c>
      <c r="C29" s="24">
        <v>1426</v>
      </c>
      <c r="D29" s="27">
        <v>38170.609999999993</v>
      </c>
    </row>
    <row r="30" spans="1:4" x14ac:dyDescent="0.3">
      <c r="A30" s="25" t="s">
        <v>44</v>
      </c>
      <c r="B30" s="38">
        <v>21721.25</v>
      </c>
      <c r="C30" s="24">
        <v>1389</v>
      </c>
      <c r="D30" s="27">
        <v>45136.06</v>
      </c>
    </row>
    <row r="31" spans="1:4" x14ac:dyDescent="0.3">
      <c r="A31" s="25" t="s">
        <v>62</v>
      </c>
      <c r="B31" s="38">
        <v>11058.400000000001</v>
      </c>
      <c r="C31" s="24">
        <v>1345</v>
      </c>
      <c r="D31" s="27">
        <v>37655.12999999999</v>
      </c>
    </row>
    <row r="32" spans="1:4" x14ac:dyDescent="0.3">
      <c r="A32" s="25" t="s">
        <v>32</v>
      </c>
      <c r="B32" s="38">
        <v>19769.43</v>
      </c>
      <c r="C32" s="24">
        <v>1280</v>
      </c>
      <c r="D32" s="27">
        <v>67605.820000000007</v>
      </c>
    </row>
    <row r="33" spans="1:4" x14ac:dyDescent="0.3">
      <c r="A33" s="25" t="s">
        <v>86</v>
      </c>
      <c r="B33" s="38">
        <v>11992.83</v>
      </c>
      <c r="C33" s="24">
        <v>1251</v>
      </c>
      <c r="D33" s="27">
        <v>26429.64</v>
      </c>
    </row>
    <row r="34" spans="1:4" x14ac:dyDescent="0.3">
      <c r="A34" s="25" t="s">
        <v>77</v>
      </c>
      <c r="B34" s="38">
        <v>17852.37</v>
      </c>
      <c r="C34" s="24">
        <v>1154</v>
      </c>
      <c r="D34" s="27">
        <v>26984.419999999995</v>
      </c>
    </row>
    <row r="35" spans="1:4" x14ac:dyDescent="0.3">
      <c r="A35" s="25" t="s">
        <v>72</v>
      </c>
      <c r="B35" s="38">
        <v>12546.46</v>
      </c>
      <c r="C35" s="24">
        <v>1141</v>
      </c>
      <c r="D35" s="27">
        <v>47735.530000000013</v>
      </c>
    </row>
    <row r="36" spans="1:4" x14ac:dyDescent="0.3">
      <c r="A36" s="25" t="s">
        <v>27</v>
      </c>
      <c r="B36" s="38">
        <v>16137.220000000001</v>
      </c>
      <c r="C36" s="24">
        <v>1130</v>
      </c>
      <c r="D36" s="27">
        <v>124371.65</v>
      </c>
    </row>
    <row r="37" spans="1:4" x14ac:dyDescent="0.3">
      <c r="A37" s="25" t="s">
        <v>100</v>
      </c>
      <c r="B37" s="38">
        <v>21171.41</v>
      </c>
      <c r="C37" s="24">
        <v>1036</v>
      </c>
      <c r="D37" s="27">
        <v>124101.21</v>
      </c>
    </row>
    <row r="38" spans="1:4" x14ac:dyDescent="0.3">
      <c r="A38" s="25" t="s">
        <v>19</v>
      </c>
      <c r="B38" s="38">
        <v>4287.0300000000007</v>
      </c>
      <c r="C38" s="24">
        <v>999</v>
      </c>
      <c r="D38" s="27">
        <v>9644.02</v>
      </c>
    </row>
    <row r="39" spans="1:4" x14ac:dyDescent="0.3">
      <c r="A39" s="25" t="s">
        <v>58</v>
      </c>
      <c r="B39" s="38">
        <v>36919.08</v>
      </c>
      <c r="C39" s="24">
        <v>895</v>
      </c>
      <c r="D39" s="27">
        <v>150449.37000000002</v>
      </c>
    </row>
    <row r="40" spans="1:4" x14ac:dyDescent="0.3">
      <c r="A40" s="25" t="s">
        <v>29</v>
      </c>
      <c r="B40" s="38">
        <v>3794.44</v>
      </c>
      <c r="C40" s="24">
        <v>818</v>
      </c>
      <c r="D40" s="27">
        <v>10051.289999999999</v>
      </c>
    </row>
    <row r="41" spans="1:4" x14ac:dyDescent="0.3">
      <c r="A41" s="25" t="s">
        <v>96</v>
      </c>
      <c r="B41" s="38">
        <v>11686.2</v>
      </c>
      <c r="C41" s="24">
        <v>813</v>
      </c>
      <c r="D41" s="27">
        <v>86082.72</v>
      </c>
    </row>
    <row r="42" spans="1:4" x14ac:dyDescent="0.3">
      <c r="A42" s="25" t="s">
        <v>64</v>
      </c>
      <c r="B42" s="38">
        <v>17354.37</v>
      </c>
      <c r="C42" s="24">
        <v>761</v>
      </c>
      <c r="D42" s="27">
        <v>94611.349999999991</v>
      </c>
    </row>
    <row r="43" spans="1:4" x14ac:dyDescent="0.3">
      <c r="A43" s="25" t="s">
        <v>95</v>
      </c>
      <c r="B43" s="38">
        <v>17012.48</v>
      </c>
      <c r="C43" s="24">
        <v>748</v>
      </c>
      <c r="D43" s="27">
        <v>21808.149999999998</v>
      </c>
    </row>
    <row r="44" spans="1:4" x14ac:dyDescent="0.3">
      <c r="A44" s="25" t="s">
        <v>63</v>
      </c>
      <c r="B44" s="38">
        <v>8018.91</v>
      </c>
      <c r="C44" s="24">
        <v>584</v>
      </c>
      <c r="D44" s="27">
        <v>632339.84000000008</v>
      </c>
    </row>
    <row r="45" spans="1:4" x14ac:dyDescent="0.3">
      <c r="A45" s="25" t="s">
        <v>102</v>
      </c>
      <c r="B45" s="38">
        <v>6694.17</v>
      </c>
      <c r="C45" s="24">
        <v>505</v>
      </c>
      <c r="D45" s="27">
        <v>8014.6399999999994</v>
      </c>
    </row>
    <row r="46" spans="1:4" x14ac:dyDescent="0.3">
      <c r="A46" s="25" t="s">
        <v>69</v>
      </c>
      <c r="B46" s="38">
        <v>7704.3600000000006</v>
      </c>
      <c r="C46" s="24">
        <v>452</v>
      </c>
      <c r="D46" s="27">
        <v>7804.5</v>
      </c>
    </row>
    <row r="47" spans="1:4" x14ac:dyDescent="0.3">
      <c r="A47" s="25" t="s">
        <v>81</v>
      </c>
      <c r="B47" s="38">
        <v>3252.62</v>
      </c>
      <c r="C47" s="24">
        <v>437</v>
      </c>
      <c r="D47" s="27">
        <v>12298.9</v>
      </c>
    </row>
    <row r="48" spans="1:4" x14ac:dyDescent="0.3">
      <c r="A48" s="25" t="s">
        <v>76</v>
      </c>
      <c r="B48" s="38">
        <v>9908.18</v>
      </c>
      <c r="C48" s="24">
        <v>375</v>
      </c>
      <c r="D48" s="27">
        <v>30979.67</v>
      </c>
    </row>
    <row r="49" spans="1:4" x14ac:dyDescent="0.3">
      <c r="A49" s="25" t="s">
        <v>82</v>
      </c>
      <c r="B49" s="38">
        <v>3846.3599999999997</v>
      </c>
      <c r="C49" s="24">
        <v>373</v>
      </c>
      <c r="D49" s="27">
        <v>30219.129999999997</v>
      </c>
    </row>
    <row r="50" spans="1:4" x14ac:dyDescent="0.3">
      <c r="A50" s="25" t="s">
        <v>91</v>
      </c>
      <c r="B50" s="38">
        <v>1672.13</v>
      </c>
      <c r="C50" s="24">
        <v>362</v>
      </c>
      <c r="D50" s="27">
        <v>4993.08</v>
      </c>
    </row>
    <row r="51" spans="1:4" x14ac:dyDescent="0.3">
      <c r="A51" s="25" t="s">
        <v>74</v>
      </c>
      <c r="B51" s="38">
        <v>10345.859999999999</v>
      </c>
      <c r="C51" s="24">
        <v>348</v>
      </c>
      <c r="D51" s="27">
        <v>115657.24999999999</v>
      </c>
    </row>
    <row r="52" spans="1:4" x14ac:dyDescent="0.3">
      <c r="A52" s="25" t="s">
        <v>14</v>
      </c>
      <c r="B52" s="38">
        <v>2705.8</v>
      </c>
      <c r="C52" s="24">
        <v>328</v>
      </c>
      <c r="D52" s="27">
        <v>3209.0199999999995</v>
      </c>
    </row>
    <row r="53" spans="1:4" x14ac:dyDescent="0.3">
      <c r="A53" s="25" t="s">
        <v>75</v>
      </c>
      <c r="B53" s="38">
        <v>804.63000000000011</v>
      </c>
      <c r="C53" s="24">
        <v>316</v>
      </c>
      <c r="D53" s="27">
        <v>6425.1399999999994</v>
      </c>
    </row>
    <row r="54" spans="1:4" x14ac:dyDescent="0.3">
      <c r="A54" s="25" t="s">
        <v>123</v>
      </c>
      <c r="B54" s="38">
        <v>25693.560000000005</v>
      </c>
      <c r="C54" s="24">
        <v>304</v>
      </c>
      <c r="D54" s="27">
        <v>16674.21</v>
      </c>
    </row>
    <row r="55" spans="1:4" x14ac:dyDescent="0.3">
      <c r="A55" s="25" t="s">
        <v>99</v>
      </c>
      <c r="B55" s="38">
        <v>6423.76</v>
      </c>
      <c r="C55" s="24">
        <v>285</v>
      </c>
      <c r="D55" s="27">
        <v>25400.91</v>
      </c>
    </row>
    <row r="56" spans="1:4" x14ac:dyDescent="0.3">
      <c r="A56" s="25" t="s">
        <v>104</v>
      </c>
      <c r="B56" s="38">
        <v>1538.31</v>
      </c>
      <c r="C56" s="24">
        <v>233</v>
      </c>
      <c r="D56" s="27">
        <v>4202.67</v>
      </c>
    </row>
    <row r="57" spans="1:4" x14ac:dyDescent="0.3">
      <c r="A57" s="25" t="s">
        <v>30</v>
      </c>
      <c r="B57" s="38">
        <v>798.07</v>
      </c>
      <c r="C57" s="24">
        <v>216</v>
      </c>
      <c r="D57" s="27">
        <v>2646.47</v>
      </c>
    </row>
    <row r="58" spans="1:4" x14ac:dyDescent="0.3">
      <c r="A58" s="25" t="s">
        <v>68</v>
      </c>
      <c r="B58" s="38">
        <v>2443.58</v>
      </c>
      <c r="C58" s="24">
        <v>210</v>
      </c>
      <c r="D58" s="27">
        <v>2619.9</v>
      </c>
    </row>
    <row r="59" spans="1:4" x14ac:dyDescent="0.3">
      <c r="A59" s="25" t="s">
        <v>78</v>
      </c>
      <c r="B59" s="38">
        <v>1640.38</v>
      </c>
      <c r="C59" s="24">
        <v>188</v>
      </c>
      <c r="D59" s="27">
        <v>7595.7799999999988</v>
      </c>
    </row>
    <row r="60" spans="1:4" x14ac:dyDescent="0.3">
      <c r="A60" s="25" t="s">
        <v>89</v>
      </c>
      <c r="B60" s="38">
        <v>3066.35</v>
      </c>
      <c r="C60" s="24">
        <v>160</v>
      </c>
      <c r="D60" s="27">
        <v>17015.749999999996</v>
      </c>
    </row>
    <row r="61" spans="1:4" x14ac:dyDescent="0.3">
      <c r="A61" s="25" t="s">
        <v>92</v>
      </c>
      <c r="B61" s="38">
        <v>2122.4899999999998</v>
      </c>
      <c r="C61" s="24">
        <v>158</v>
      </c>
      <c r="D61" s="27">
        <v>10457</v>
      </c>
    </row>
    <row r="62" spans="1:4" x14ac:dyDescent="0.3">
      <c r="A62" s="25" t="s">
        <v>70</v>
      </c>
      <c r="B62" s="38">
        <v>794.13000000000011</v>
      </c>
      <c r="C62" s="24">
        <v>152</v>
      </c>
      <c r="D62" s="27">
        <v>2104.98</v>
      </c>
    </row>
    <row r="63" spans="1:4" x14ac:dyDescent="0.3">
      <c r="A63" s="25" t="s">
        <v>80</v>
      </c>
      <c r="B63" s="38">
        <v>1295.9299999999998</v>
      </c>
      <c r="C63" s="24">
        <v>141</v>
      </c>
      <c r="D63" s="27">
        <v>2888.3599999999992</v>
      </c>
    </row>
    <row r="64" spans="1:4" x14ac:dyDescent="0.3">
      <c r="A64" s="25" t="s">
        <v>66</v>
      </c>
      <c r="B64" s="38">
        <v>213.85</v>
      </c>
      <c r="C64" s="24">
        <v>138</v>
      </c>
      <c r="D64" s="27">
        <v>954.65999999999985</v>
      </c>
    </row>
    <row r="65" spans="1:4" x14ac:dyDescent="0.3">
      <c r="A65" s="25" t="s">
        <v>107</v>
      </c>
      <c r="B65" s="38">
        <v>8796.26</v>
      </c>
      <c r="C65" s="24">
        <v>135</v>
      </c>
      <c r="D65" s="27">
        <v>15123.89</v>
      </c>
    </row>
    <row r="66" spans="1:4" x14ac:dyDescent="0.3">
      <c r="A66" s="25" t="s">
        <v>106</v>
      </c>
      <c r="B66" s="38">
        <v>1124.06</v>
      </c>
      <c r="C66" s="24">
        <v>130</v>
      </c>
      <c r="D66" s="27">
        <v>6119.25</v>
      </c>
    </row>
    <row r="67" spans="1:4" x14ac:dyDescent="0.3">
      <c r="A67" s="25" t="s">
        <v>43</v>
      </c>
      <c r="B67" s="38">
        <v>2284.67</v>
      </c>
      <c r="C67" s="24">
        <v>119</v>
      </c>
      <c r="D67" s="27">
        <v>2106.23</v>
      </c>
    </row>
    <row r="68" spans="1:4" x14ac:dyDescent="0.3">
      <c r="A68" s="25" t="s">
        <v>65</v>
      </c>
      <c r="B68" s="38">
        <v>1121.4000000000001</v>
      </c>
      <c r="C68" s="24">
        <v>116</v>
      </c>
      <c r="D68" s="27">
        <v>7199.9999999999991</v>
      </c>
    </row>
    <row r="69" spans="1:4" x14ac:dyDescent="0.3">
      <c r="A69" s="25" t="s">
        <v>84</v>
      </c>
      <c r="B69" s="38">
        <v>288.92</v>
      </c>
      <c r="C69" s="24">
        <v>112</v>
      </c>
      <c r="D69" s="27">
        <v>1099.6000000000001</v>
      </c>
    </row>
    <row r="70" spans="1:4" x14ac:dyDescent="0.3">
      <c r="A70" s="25" t="s">
        <v>88</v>
      </c>
      <c r="B70" s="38">
        <v>547.26</v>
      </c>
      <c r="C70" s="24">
        <v>105</v>
      </c>
      <c r="D70" s="27">
        <v>12037.349999999999</v>
      </c>
    </row>
    <row r="71" spans="1:4" x14ac:dyDescent="0.3">
      <c r="A71" s="25" t="s">
        <v>105</v>
      </c>
      <c r="B71" s="38">
        <v>2013.85</v>
      </c>
      <c r="C71" s="24">
        <v>95</v>
      </c>
      <c r="D71" s="27">
        <v>5986.0400000000009</v>
      </c>
    </row>
    <row r="72" spans="1:4" x14ac:dyDescent="0.3">
      <c r="A72" s="25" t="s">
        <v>61</v>
      </c>
      <c r="B72" s="38">
        <v>4911.84</v>
      </c>
      <c r="C72" s="24">
        <v>82</v>
      </c>
      <c r="D72" s="27">
        <v>20196.39</v>
      </c>
    </row>
    <row r="73" spans="1:4" x14ac:dyDescent="0.3">
      <c r="A73" s="25" t="s">
        <v>90</v>
      </c>
      <c r="B73" s="38">
        <v>243.37</v>
      </c>
      <c r="C73" s="24">
        <v>52</v>
      </c>
      <c r="D73" s="27">
        <v>831.46</v>
      </c>
    </row>
    <row r="74" spans="1:4" x14ac:dyDescent="0.3">
      <c r="A74" s="25" t="s">
        <v>115</v>
      </c>
      <c r="B74" s="38">
        <v>776.32</v>
      </c>
      <c r="C74" s="24">
        <v>52</v>
      </c>
      <c r="D74" s="27">
        <v>747.97</v>
      </c>
    </row>
    <row r="75" spans="1:4" x14ac:dyDescent="0.3">
      <c r="A75" s="25" t="s">
        <v>87</v>
      </c>
      <c r="B75" s="38">
        <v>114.76</v>
      </c>
      <c r="C75" s="24">
        <v>41</v>
      </c>
      <c r="D75" s="27">
        <v>1444.5499999999997</v>
      </c>
    </row>
    <row r="76" spans="1:4" x14ac:dyDescent="0.3">
      <c r="A76" s="25" t="s">
        <v>67</v>
      </c>
      <c r="B76" s="38">
        <v>114.05000000000001</v>
      </c>
      <c r="C76" s="24">
        <v>40</v>
      </c>
      <c r="D76" s="27">
        <v>197.02000000000004</v>
      </c>
    </row>
    <row r="77" spans="1:4" x14ac:dyDescent="0.3">
      <c r="A77" s="25" t="s">
        <v>97</v>
      </c>
      <c r="B77" s="38">
        <v>0</v>
      </c>
      <c r="C77" s="24">
        <v>31</v>
      </c>
      <c r="D77" s="27">
        <v>1483177.3599999999</v>
      </c>
    </row>
    <row r="78" spans="1:4" x14ac:dyDescent="0.3">
      <c r="A78" s="25" t="s">
        <v>71</v>
      </c>
      <c r="B78" s="38">
        <v>37.869999999999997</v>
      </c>
      <c r="C78" s="24">
        <v>25</v>
      </c>
      <c r="D78" s="27">
        <v>660.58</v>
      </c>
    </row>
    <row r="79" spans="1:4" x14ac:dyDescent="0.3">
      <c r="A79" s="25" t="s">
        <v>118</v>
      </c>
      <c r="B79" s="38">
        <v>696.63</v>
      </c>
      <c r="C79" s="24">
        <v>21</v>
      </c>
      <c r="D79" s="27">
        <v>639.51</v>
      </c>
    </row>
    <row r="80" spans="1:4" x14ac:dyDescent="0.3">
      <c r="A80" s="25" t="s">
        <v>108</v>
      </c>
      <c r="B80" s="38">
        <v>20.16</v>
      </c>
      <c r="C80" s="24">
        <v>12</v>
      </c>
      <c r="D80" s="27">
        <v>858.31</v>
      </c>
    </row>
    <row r="81" spans="1:4" x14ac:dyDescent="0.3">
      <c r="A81" s="25" t="s">
        <v>114</v>
      </c>
      <c r="B81" s="38">
        <v>182.51</v>
      </c>
      <c r="C81" s="24">
        <v>7</v>
      </c>
      <c r="D81" s="27">
        <v>659.06999999999994</v>
      </c>
    </row>
    <row r="82" spans="1:4" x14ac:dyDescent="0.3">
      <c r="A82" s="25" t="s">
        <v>122</v>
      </c>
      <c r="B82" s="38">
        <v>0</v>
      </c>
      <c r="C82" s="24">
        <v>6</v>
      </c>
      <c r="D82" s="27">
        <v>66.88</v>
      </c>
    </row>
    <row r="83" spans="1:4" x14ac:dyDescent="0.3">
      <c r="A83" s="25" t="s">
        <v>119</v>
      </c>
      <c r="B83" s="38">
        <v>9.06</v>
      </c>
      <c r="C83" s="24">
        <v>4</v>
      </c>
      <c r="D83" s="27">
        <v>36.29</v>
      </c>
    </row>
    <row r="84" spans="1:4" x14ac:dyDescent="0.3">
      <c r="A84" s="25" t="s">
        <v>126</v>
      </c>
      <c r="B84" s="38">
        <v>129.77999999999997</v>
      </c>
      <c r="C84" s="24">
        <v>4</v>
      </c>
      <c r="D84" s="27">
        <v>170.73000000000002</v>
      </c>
    </row>
    <row r="85" spans="1:4" x14ac:dyDescent="0.3">
      <c r="A85" s="25" t="s">
        <v>112</v>
      </c>
      <c r="B85" s="38">
        <v>0</v>
      </c>
      <c r="C85" s="24">
        <v>3</v>
      </c>
      <c r="D85" s="27">
        <v>55.55</v>
      </c>
    </row>
    <row r="86" spans="1:4" x14ac:dyDescent="0.3">
      <c r="A86" s="25" t="s">
        <v>111</v>
      </c>
      <c r="B86" s="38">
        <v>12.75</v>
      </c>
      <c r="C86" s="24">
        <v>3</v>
      </c>
      <c r="D86" s="27">
        <v>30.160000000000004</v>
      </c>
    </row>
    <row r="87" spans="1:4" x14ac:dyDescent="0.3">
      <c r="A87" s="25" t="s">
        <v>101</v>
      </c>
      <c r="B87" s="38">
        <v>0</v>
      </c>
      <c r="C87" s="24">
        <v>2</v>
      </c>
      <c r="D87" s="27">
        <v>89.53</v>
      </c>
    </row>
    <row r="88" spans="1:4" x14ac:dyDescent="0.3">
      <c r="A88" s="25" t="s">
        <v>110</v>
      </c>
      <c r="B88" s="38">
        <v>22.95</v>
      </c>
      <c r="C88" s="24">
        <v>2</v>
      </c>
      <c r="D88" s="27">
        <v>34.15</v>
      </c>
    </row>
    <row r="89" spans="1:4" x14ac:dyDescent="0.3">
      <c r="A89" s="25" t="s">
        <v>113</v>
      </c>
      <c r="B89" s="38">
        <v>44.75</v>
      </c>
      <c r="C89" s="24">
        <v>2</v>
      </c>
      <c r="D89" s="27">
        <v>91.79</v>
      </c>
    </row>
    <row r="90" spans="1:4" x14ac:dyDescent="0.3">
      <c r="A90" s="25" t="s">
        <v>117</v>
      </c>
      <c r="B90" s="38">
        <v>53.25</v>
      </c>
      <c r="C90" s="24">
        <v>2</v>
      </c>
      <c r="D90" s="27">
        <v>5.64</v>
      </c>
    </row>
    <row r="91" spans="1:4" x14ac:dyDescent="0.3">
      <c r="A91" s="25" t="s">
        <v>121</v>
      </c>
      <c r="B91" s="38">
        <v>78.58</v>
      </c>
      <c r="C91" s="24">
        <v>2</v>
      </c>
      <c r="D91" s="27">
        <v>76.7</v>
      </c>
    </row>
    <row r="92" spans="1:4" x14ac:dyDescent="0.3">
      <c r="A92" s="25" t="s">
        <v>109</v>
      </c>
      <c r="B92" s="38">
        <v>0</v>
      </c>
      <c r="C92" s="24">
        <v>1</v>
      </c>
      <c r="D92" s="27">
        <v>5.52</v>
      </c>
    </row>
    <row r="93" spans="1:4" x14ac:dyDescent="0.3">
      <c r="A93" s="25" t="s">
        <v>127</v>
      </c>
      <c r="B93" s="38">
        <v>0</v>
      </c>
      <c r="C93" s="24">
        <v>1</v>
      </c>
      <c r="D93" s="27">
        <v>228.67</v>
      </c>
    </row>
    <row r="94" spans="1:4" x14ac:dyDescent="0.3">
      <c r="A94" s="25" t="s">
        <v>128</v>
      </c>
      <c r="B94" s="38">
        <v>0</v>
      </c>
      <c r="C94" s="24">
        <v>1</v>
      </c>
      <c r="D94" s="27">
        <v>4.55</v>
      </c>
    </row>
    <row r="95" spans="1:4" x14ac:dyDescent="0.3">
      <c r="A95" s="25" t="s">
        <v>120</v>
      </c>
      <c r="B95" s="38">
        <v>8.52</v>
      </c>
      <c r="C95" s="24">
        <v>1</v>
      </c>
      <c r="D95" s="27">
        <v>3.84</v>
      </c>
    </row>
    <row r="96" spans="1:4" x14ac:dyDescent="0.3">
      <c r="A96" s="25" t="s">
        <v>125</v>
      </c>
      <c r="B96" s="38">
        <v>11.54</v>
      </c>
      <c r="C96" s="24">
        <v>0</v>
      </c>
      <c r="D96" s="27">
        <v>0</v>
      </c>
    </row>
    <row r="97" spans="1:4" x14ac:dyDescent="0.3">
      <c r="A97" s="25" t="s">
        <v>116</v>
      </c>
      <c r="B97" s="38">
        <v>13.36</v>
      </c>
      <c r="C97" s="24">
        <v>0</v>
      </c>
      <c r="D97" s="27">
        <v>0</v>
      </c>
    </row>
    <row r="98" spans="1:4" x14ac:dyDescent="0.3">
      <c r="A98" s="25" t="s">
        <v>124</v>
      </c>
      <c r="B98" s="38">
        <v>192.96</v>
      </c>
      <c r="C98" s="24">
        <v>0</v>
      </c>
      <c r="D98" s="27">
        <v>0</v>
      </c>
    </row>
  </sheetData>
  <sortState xmlns:xlrd2="http://schemas.microsoft.com/office/spreadsheetml/2017/richdata2" ref="A2:D99">
    <sortCondition descending="1" ref="C77"/>
  </sortState>
  <pageMargins left="0.511811024" right="0.511811024" top="0.78740157499999996" bottom="0.78740157499999996" header="0.31496062000000002" footer="0.31496062000000002"/>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96D2C3-0440-47F6-BB95-D7C12D5218B5}">
  <dimension ref="A1:B98"/>
  <sheetViews>
    <sheetView workbookViewId="0">
      <selection activeCell="A7" sqref="A7"/>
    </sheetView>
  </sheetViews>
  <sheetFormatPr defaultRowHeight="14.4" x14ac:dyDescent="0.3"/>
  <cols>
    <col min="1" max="1" width="29" style="25" bestFit="1" customWidth="1"/>
    <col min="2" max="2" width="28.5546875" customWidth="1"/>
  </cols>
  <sheetData>
    <row r="1" spans="1:2" ht="28.8" x14ac:dyDescent="0.3">
      <c r="A1" s="35" t="s">
        <v>0</v>
      </c>
      <c r="B1" s="33" t="s">
        <v>212</v>
      </c>
    </row>
    <row r="2" spans="1:2" x14ac:dyDescent="0.3">
      <c r="A2" s="25" t="s">
        <v>108</v>
      </c>
      <c r="B2" s="19">
        <v>-1</v>
      </c>
    </row>
    <row r="3" spans="1:2" x14ac:dyDescent="0.3">
      <c r="A3" s="25" t="s">
        <v>119</v>
      </c>
      <c r="B3" s="19">
        <v>-1</v>
      </c>
    </row>
    <row r="4" spans="1:2" x14ac:dyDescent="0.3">
      <c r="A4" s="25" t="s">
        <v>113</v>
      </c>
      <c r="B4" s="19">
        <v>-1</v>
      </c>
    </row>
    <row r="5" spans="1:2" x14ac:dyDescent="0.3">
      <c r="A5" s="25" t="s">
        <v>124</v>
      </c>
      <c r="B5" s="19">
        <v>-1</v>
      </c>
    </row>
    <row r="6" spans="1:2" x14ac:dyDescent="0.3">
      <c r="A6" s="25" t="s">
        <v>111</v>
      </c>
      <c r="B6" s="19">
        <v>-0.59372549019607845</v>
      </c>
    </row>
    <row r="7" spans="1:2" x14ac:dyDescent="0.3">
      <c r="A7" s="25" t="s">
        <v>81</v>
      </c>
      <c r="B7" s="19">
        <v>-0.55712318069740696</v>
      </c>
    </row>
    <row r="8" spans="1:2" x14ac:dyDescent="0.3">
      <c r="A8" s="25" t="s">
        <v>90</v>
      </c>
      <c r="B8" s="19">
        <v>-0.41151333360726461</v>
      </c>
    </row>
    <row r="9" spans="1:2" x14ac:dyDescent="0.3">
      <c r="A9" s="25" t="s">
        <v>91</v>
      </c>
      <c r="B9" s="19">
        <v>-0.3702941756920814</v>
      </c>
    </row>
    <row r="10" spans="1:2" x14ac:dyDescent="0.3">
      <c r="A10" s="25" t="s">
        <v>118</v>
      </c>
      <c r="B10" s="19">
        <v>-0.30081966036489949</v>
      </c>
    </row>
    <row r="11" spans="1:2" x14ac:dyDescent="0.3">
      <c r="A11" s="25" t="s">
        <v>74</v>
      </c>
      <c r="B11" s="19">
        <v>-0.28976034858387795</v>
      </c>
    </row>
    <row r="12" spans="1:2" x14ac:dyDescent="0.3">
      <c r="A12" s="25" t="s">
        <v>88</v>
      </c>
      <c r="B12" s="19">
        <v>-0.24476482841793662</v>
      </c>
    </row>
    <row r="13" spans="1:2" x14ac:dyDescent="0.3">
      <c r="A13" s="25" t="s">
        <v>78</v>
      </c>
      <c r="B13" s="19">
        <v>-0.21701069264438727</v>
      </c>
    </row>
    <row r="14" spans="1:2" x14ac:dyDescent="0.3">
      <c r="A14" s="25" t="s">
        <v>107</v>
      </c>
      <c r="B14" s="19">
        <v>-0.14322450677901744</v>
      </c>
    </row>
    <row r="15" spans="1:2" x14ac:dyDescent="0.3">
      <c r="A15" s="25" t="s">
        <v>59</v>
      </c>
      <c r="B15" s="19">
        <v>-0.13570091143253421</v>
      </c>
    </row>
    <row r="16" spans="1:2" x14ac:dyDescent="0.3">
      <c r="A16" s="25" t="s">
        <v>19</v>
      </c>
      <c r="B16" s="19">
        <v>-0.12298491029920475</v>
      </c>
    </row>
    <row r="17" spans="1:2" x14ac:dyDescent="0.3">
      <c r="A17" s="25" t="s">
        <v>48</v>
      </c>
      <c r="B17" s="19">
        <v>-0.10798716645013297</v>
      </c>
    </row>
    <row r="18" spans="1:2" x14ac:dyDescent="0.3">
      <c r="A18" s="25" t="s">
        <v>73</v>
      </c>
      <c r="B18" s="19">
        <v>-0.10116060327673014</v>
      </c>
    </row>
    <row r="19" spans="1:2" x14ac:dyDescent="0.3">
      <c r="A19" s="36" t="s">
        <v>51</v>
      </c>
      <c r="B19" s="37">
        <v>-9.8657439662153762E-2</v>
      </c>
    </row>
    <row r="20" spans="1:2" x14ac:dyDescent="0.3">
      <c r="A20" s="25" t="s">
        <v>14</v>
      </c>
      <c r="B20" s="19">
        <v>-9.1263212358637019E-2</v>
      </c>
    </row>
    <row r="21" spans="1:2" x14ac:dyDescent="0.3">
      <c r="A21" s="25" t="s">
        <v>99</v>
      </c>
      <c r="B21" s="19">
        <v>-8.9572150889821511E-2</v>
      </c>
    </row>
    <row r="22" spans="1:2" x14ac:dyDescent="0.3">
      <c r="A22" s="25" t="s">
        <v>77</v>
      </c>
      <c r="B22" s="19">
        <v>-8.9346680580785598E-2</v>
      </c>
    </row>
    <row r="23" spans="1:2" x14ac:dyDescent="0.3">
      <c r="A23" s="25" t="s">
        <v>35</v>
      </c>
      <c r="B23" s="19">
        <v>-8.2793743045444762E-2</v>
      </c>
    </row>
    <row r="24" spans="1:2" x14ac:dyDescent="0.3">
      <c r="A24" s="25" t="s">
        <v>105</v>
      </c>
      <c r="B24" s="19">
        <v>-7.7180524865307756E-2</v>
      </c>
    </row>
    <row r="25" spans="1:2" x14ac:dyDescent="0.3">
      <c r="A25" s="25" t="s">
        <v>34</v>
      </c>
      <c r="B25" s="19">
        <v>-7.214451416518991E-2</v>
      </c>
    </row>
    <row r="26" spans="1:2" x14ac:dyDescent="0.3">
      <c r="A26" s="25" t="s">
        <v>27</v>
      </c>
      <c r="B26" s="19">
        <v>-6.5758538335599331E-2</v>
      </c>
    </row>
    <row r="27" spans="1:2" x14ac:dyDescent="0.3">
      <c r="A27" s="25" t="s">
        <v>63</v>
      </c>
      <c r="B27" s="19">
        <v>-6.0821233808584931E-2</v>
      </c>
    </row>
    <row r="28" spans="1:2" x14ac:dyDescent="0.3">
      <c r="A28" s="25" t="s">
        <v>69</v>
      </c>
      <c r="B28" s="19">
        <v>-5.3308775810060799E-2</v>
      </c>
    </row>
    <row r="29" spans="1:2" x14ac:dyDescent="0.3">
      <c r="A29" s="25" t="s">
        <v>102</v>
      </c>
      <c r="B29" s="19">
        <v>-5.2792205755157043E-2</v>
      </c>
    </row>
    <row r="30" spans="1:2" x14ac:dyDescent="0.3">
      <c r="A30" s="25" t="s">
        <v>39</v>
      </c>
      <c r="B30" s="19">
        <v>-4.8211158162141339E-2</v>
      </c>
    </row>
    <row r="31" spans="1:2" x14ac:dyDescent="0.3">
      <c r="A31" s="25" t="s">
        <v>72</v>
      </c>
      <c r="B31" s="19">
        <v>-4.6688866819804171E-2</v>
      </c>
    </row>
    <row r="32" spans="1:2" x14ac:dyDescent="0.3">
      <c r="A32" s="25" t="s">
        <v>84</v>
      </c>
      <c r="B32" s="19">
        <v>-4.4752872767548128E-2</v>
      </c>
    </row>
    <row r="33" spans="1:2" x14ac:dyDescent="0.3">
      <c r="A33" s="25" t="s">
        <v>50</v>
      </c>
      <c r="B33" s="19">
        <v>-4.2133458396978525E-2</v>
      </c>
    </row>
    <row r="34" spans="1:2" x14ac:dyDescent="0.3">
      <c r="A34" s="25" t="s">
        <v>44</v>
      </c>
      <c r="B34" s="19">
        <v>-3.1971916901651617E-2</v>
      </c>
    </row>
    <row r="35" spans="1:2" x14ac:dyDescent="0.3">
      <c r="A35" s="25" t="s">
        <v>56</v>
      </c>
      <c r="B35" s="19">
        <v>-3.0008245461724033E-2</v>
      </c>
    </row>
    <row r="36" spans="1:2" x14ac:dyDescent="0.3">
      <c r="A36" s="25" t="s">
        <v>38</v>
      </c>
      <c r="B36" s="19">
        <v>-2.9399999205884632E-2</v>
      </c>
    </row>
    <row r="37" spans="1:2" x14ac:dyDescent="0.3">
      <c r="A37" s="25" t="s">
        <v>32</v>
      </c>
      <c r="B37" s="19">
        <v>-2.0514501429732646E-2</v>
      </c>
    </row>
    <row r="38" spans="1:2" x14ac:dyDescent="0.3">
      <c r="A38" s="25" t="s">
        <v>47</v>
      </c>
      <c r="B38" s="19">
        <v>-1.9444939844679165E-2</v>
      </c>
    </row>
    <row r="39" spans="1:2" x14ac:dyDescent="0.3">
      <c r="A39" s="25" t="s">
        <v>23</v>
      </c>
      <c r="B39" s="19">
        <v>-1.8927908495167952E-2</v>
      </c>
    </row>
    <row r="40" spans="1:2" x14ac:dyDescent="0.3">
      <c r="A40" s="25" t="s">
        <v>52</v>
      </c>
      <c r="B40" s="19">
        <v>-1.4624977076838474E-2</v>
      </c>
    </row>
    <row r="41" spans="1:2" x14ac:dyDescent="0.3">
      <c r="A41" s="25" t="s">
        <v>54</v>
      </c>
      <c r="B41" s="19">
        <v>-1.2453796103682493E-2</v>
      </c>
    </row>
    <row r="42" spans="1:2" x14ac:dyDescent="0.3">
      <c r="A42" s="25" t="s">
        <v>43</v>
      </c>
      <c r="B42" s="19">
        <v>-1.0119623402942221E-2</v>
      </c>
    </row>
    <row r="43" spans="1:2" x14ac:dyDescent="0.3">
      <c r="A43" s="25" t="s">
        <v>80</v>
      </c>
      <c r="B43" s="19">
        <v>-9.7613297014499077E-3</v>
      </c>
    </row>
    <row r="44" spans="1:2" x14ac:dyDescent="0.3">
      <c r="A44" s="25" t="s">
        <v>116</v>
      </c>
      <c r="B44" s="19">
        <v>-8.9820359281437209E-3</v>
      </c>
    </row>
    <row r="45" spans="1:2" x14ac:dyDescent="0.3">
      <c r="A45" s="25" t="s">
        <v>60</v>
      </c>
      <c r="B45" s="19">
        <v>-4.6118819202552426E-3</v>
      </c>
    </row>
    <row r="46" spans="1:2" x14ac:dyDescent="0.3">
      <c r="A46" s="25" t="s">
        <v>29</v>
      </c>
      <c r="B46" s="19">
        <v>-4.4143536332106378E-3</v>
      </c>
    </row>
    <row r="47" spans="1:2" x14ac:dyDescent="0.3">
      <c r="A47" s="25" t="s">
        <v>93</v>
      </c>
      <c r="B47" s="19">
        <v>-3.4048207669599025E-3</v>
      </c>
    </row>
    <row r="48" spans="1:2" x14ac:dyDescent="0.3">
      <c r="A48" s="25" t="s">
        <v>71</v>
      </c>
      <c r="B48" s="19">
        <v>0</v>
      </c>
    </row>
    <row r="49" spans="1:2" x14ac:dyDescent="0.3">
      <c r="A49" s="25" t="s">
        <v>100</v>
      </c>
      <c r="B49" s="19">
        <v>1.2767217677046425E-3</v>
      </c>
    </row>
    <row r="50" spans="1:2" x14ac:dyDescent="0.3">
      <c r="A50" s="25" t="s">
        <v>36</v>
      </c>
      <c r="B50" s="19">
        <v>4.2194711565600469E-3</v>
      </c>
    </row>
    <row r="51" spans="1:2" x14ac:dyDescent="0.3">
      <c r="A51" s="25" t="s">
        <v>95</v>
      </c>
      <c r="B51" s="19">
        <v>5.3302046497629612E-3</v>
      </c>
    </row>
    <row r="52" spans="1:2" x14ac:dyDescent="0.3">
      <c r="A52" s="25" t="s">
        <v>45</v>
      </c>
      <c r="B52" s="19">
        <v>1.3451612363368993E-2</v>
      </c>
    </row>
    <row r="53" spans="1:2" x14ac:dyDescent="0.3">
      <c r="A53" s="25" t="s">
        <v>82</v>
      </c>
      <c r="B53" s="19">
        <v>1.5144188271508648E-2</v>
      </c>
    </row>
    <row r="54" spans="1:2" x14ac:dyDescent="0.3">
      <c r="A54" s="25" t="s">
        <v>76</v>
      </c>
      <c r="B54" s="19">
        <v>1.7827693885254438E-2</v>
      </c>
    </row>
    <row r="55" spans="1:2" x14ac:dyDescent="0.3">
      <c r="A55" s="25" t="s">
        <v>75</v>
      </c>
      <c r="B55" s="19">
        <v>2.7876166685308779E-2</v>
      </c>
    </row>
    <row r="56" spans="1:2" x14ac:dyDescent="0.3">
      <c r="A56" s="25" t="s">
        <v>98</v>
      </c>
      <c r="B56" s="19">
        <v>3.1378962220642494E-2</v>
      </c>
    </row>
    <row r="57" spans="1:2" x14ac:dyDescent="0.3">
      <c r="A57" s="25" t="s">
        <v>86</v>
      </c>
      <c r="B57" s="19">
        <v>4.0589252078116693E-2</v>
      </c>
    </row>
    <row r="58" spans="1:2" x14ac:dyDescent="0.3">
      <c r="A58" s="25" t="s">
        <v>58</v>
      </c>
      <c r="B58" s="19">
        <v>4.1512139522436639E-2</v>
      </c>
    </row>
    <row r="59" spans="1:2" x14ac:dyDescent="0.3">
      <c r="A59" s="25" t="s">
        <v>85</v>
      </c>
      <c r="B59" s="19">
        <v>4.2265307874800671E-2</v>
      </c>
    </row>
    <row r="60" spans="1:2" x14ac:dyDescent="0.3">
      <c r="A60" s="25" t="s">
        <v>61</v>
      </c>
      <c r="B60" s="19">
        <v>4.2287615231766509E-2</v>
      </c>
    </row>
    <row r="61" spans="1:2" x14ac:dyDescent="0.3">
      <c r="A61" s="25" t="s">
        <v>62</v>
      </c>
      <c r="B61" s="19">
        <v>5.4894017217680668E-2</v>
      </c>
    </row>
    <row r="62" spans="1:2" x14ac:dyDescent="0.3">
      <c r="A62" s="25" t="s">
        <v>96</v>
      </c>
      <c r="B62" s="19">
        <v>5.5011038660984737E-2</v>
      </c>
    </row>
    <row r="63" spans="1:2" x14ac:dyDescent="0.3">
      <c r="A63" s="25" t="s">
        <v>30</v>
      </c>
      <c r="B63" s="19">
        <v>6.1523425263448055E-2</v>
      </c>
    </row>
    <row r="64" spans="1:2" x14ac:dyDescent="0.3">
      <c r="A64" s="25" t="s">
        <v>103</v>
      </c>
      <c r="B64" s="19">
        <v>6.9924294864493086E-2</v>
      </c>
    </row>
    <row r="65" spans="1:2" x14ac:dyDescent="0.3">
      <c r="A65" s="25" t="s">
        <v>46</v>
      </c>
      <c r="B65" s="19">
        <v>7.0890032987776186E-2</v>
      </c>
    </row>
    <row r="66" spans="1:2" x14ac:dyDescent="0.3">
      <c r="A66" s="25" t="s">
        <v>64</v>
      </c>
      <c r="B66" s="19">
        <v>7.5680649888183779E-2</v>
      </c>
    </row>
    <row r="67" spans="1:2" x14ac:dyDescent="0.3">
      <c r="A67" s="25" t="s">
        <v>104</v>
      </c>
      <c r="B67" s="19">
        <v>0.10304164960248588</v>
      </c>
    </row>
    <row r="68" spans="1:2" x14ac:dyDescent="0.3">
      <c r="A68" s="25" t="s">
        <v>89</v>
      </c>
      <c r="B68" s="19">
        <v>0.10472059614851534</v>
      </c>
    </row>
    <row r="69" spans="1:2" x14ac:dyDescent="0.3">
      <c r="A69" s="25" t="s">
        <v>94</v>
      </c>
      <c r="B69" s="19">
        <v>0.12267506215189963</v>
      </c>
    </row>
    <row r="70" spans="1:2" x14ac:dyDescent="0.3">
      <c r="A70" s="25" t="s">
        <v>106</v>
      </c>
      <c r="B70" s="19">
        <v>0.12467306015693112</v>
      </c>
    </row>
    <row r="71" spans="1:2" x14ac:dyDescent="0.3">
      <c r="A71" s="25" t="s">
        <v>79</v>
      </c>
      <c r="B71" s="19">
        <v>0.12541281308769212</v>
      </c>
    </row>
    <row r="72" spans="1:2" x14ac:dyDescent="0.3">
      <c r="A72" s="25" t="s">
        <v>123</v>
      </c>
      <c r="B72" s="19">
        <v>0.17228558440325126</v>
      </c>
    </row>
    <row r="73" spans="1:2" x14ac:dyDescent="0.3">
      <c r="A73" s="25" t="s">
        <v>33</v>
      </c>
      <c r="B73" s="19">
        <v>0.17661260017303604</v>
      </c>
    </row>
    <row r="74" spans="1:2" x14ac:dyDescent="0.3">
      <c r="A74" s="25" t="s">
        <v>67</v>
      </c>
      <c r="B74" s="19">
        <v>0.17843051293292414</v>
      </c>
    </row>
    <row r="75" spans="1:2" x14ac:dyDescent="0.3">
      <c r="A75" s="25" t="s">
        <v>42</v>
      </c>
      <c r="B75" s="19">
        <v>0.19733841823681145</v>
      </c>
    </row>
    <row r="76" spans="1:2" x14ac:dyDescent="0.3">
      <c r="A76" s="25" t="s">
        <v>83</v>
      </c>
      <c r="B76" s="19">
        <v>0.23357880373070627</v>
      </c>
    </row>
    <row r="77" spans="1:2" x14ac:dyDescent="0.3">
      <c r="A77" s="25" t="s">
        <v>68</v>
      </c>
      <c r="B77" s="19">
        <v>0.24090883048641751</v>
      </c>
    </row>
    <row r="78" spans="1:2" x14ac:dyDescent="0.3">
      <c r="A78" s="25" t="s">
        <v>126</v>
      </c>
      <c r="B78" s="19">
        <v>0.24479889042995842</v>
      </c>
    </row>
    <row r="79" spans="1:2" x14ac:dyDescent="0.3">
      <c r="A79" s="25" t="s">
        <v>87</v>
      </c>
      <c r="B79" s="19">
        <v>0.25975949808295573</v>
      </c>
    </row>
    <row r="80" spans="1:2" x14ac:dyDescent="0.3">
      <c r="A80" s="25" t="s">
        <v>49</v>
      </c>
      <c r="B80" s="19">
        <v>0.32430081200546007</v>
      </c>
    </row>
    <row r="81" spans="1:2" x14ac:dyDescent="0.3">
      <c r="A81" s="25" t="s">
        <v>65</v>
      </c>
      <c r="B81" s="19">
        <v>0.45476190476190476</v>
      </c>
    </row>
    <row r="82" spans="1:2" x14ac:dyDescent="0.3">
      <c r="A82" s="25" t="s">
        <v>92</v>
      </c>
      <c r="B82" s="19">
        <v>0.50544878892244494</v>
      </c>
    </row>
    <row r="83" spans="1:2" x14ac:dyDescent="0.3">
      <c r="A83" s="25" t="s">
        <v>66</v>
      </c>
      <c r="B83" s="19">
        <v>0.64662146364274031</v>
      </c>
    </row>
    <row r="84" spans="1:2" x14ac:dyDescent="0.3">
      <c r="A84" s="25" t="s">
        <v>115</v>
      </c>
      <c r="B84" s="19">
        <v>0.74809356966199503</v>
      </c>
    </row>
    <row r="85" spans="1:2" x14ac:dyDescent="0.3">
      <c r="A85" s="25" t="s">
        <v>117</v>
      </c>
      <c r="B85" s="19">
        <v>0.796056338028169</v>
      </c>
    </row>
    <row r="86" spans="1:2" x14ac:dyDescent="0.3">
      <c r="A86" s="25" t="s">
        <v>114</v>
      </c>
      <c r="B86" s="19">
        <v>0.79968220919401678</v>
      </c>
    </row>
    <row r="87" spans="1:2" x14ac:dyDescent="0.3">
      <c r="A87" s="25" t="s">
        <v>70</v>
      </c>
      <c r="B87" s="19">
        <v>0.81212144107387951</v>
      </c>
    </row>
    <row r="88" spans="1:2" x14ac:dyDescent="0.3">
      <c r="A88" s="25" t="s">
        <v>120</v>
      </c>
      <c r="B88" s="19">
        <v>1</v>
      </c>
    </row>
    <row r="89" spans="1:2" x14ac:dyDescent="0.3">
      <c r="A89" s="25" t="s">
        <v>110</v>
      </c>
      <c r="B89" s="19">
        <v>1</v>
      </c>
    </row>
    <row r="90" spans="1:2" x14ac:dyDescent="0.3">
      <c r="A90" s="25" t="s">
        <v>125</v>
      </c>
      <c r="B90" s="19">
        <v>1</v>
      </c>
    </row>
    <row r="91" spans="1:2" x14ac:dyDescent="0.3">
      <c r="A91" s="25" t="s">
        <v>121</v>
      </c>
      <c r="B91" s="19">
        <v>1</v>
      </c>
    </row>
    <row r="92" spans="1:2" x14ac:dyDescent="0.3">
      <c r="A92" s="25" t="s">
        <v>97</v>
      </c>
      <c r="B92" s="19" t="e">
        <v>#DIV/0!</v>
      </c>
    </row>
    <row r="93" spans="1:2" x14ac:dyDescent="0.3">
      <c r="A93" s="25" t="s">
        <v>122</v>
      </c>
      <c r="B93" s="19" t="e">
        <v>#DIV/0!</v>
      </c>
    </row>
    <row r="94" spans="1:2" x14ac:dyDescent="0.3">
      <c r="A94" s="25" t="s">
        <v>127</v>
      </c>
      <c r="B94" s="19" t="e">
        <v>#DIV/0!</v>
      </c>
    </row>
    <row r="95" spans="1:2" x14ac:dyDescent="0.3">
      <c r="A95" s="25" t="s">
        <v>101</v>
      </c>
      <c r="B95" s="19" t="e">
        <v>#DIV/0!</v>
      </c>
    </row>
    <row r="96" spans="1:2" x14ac:dyDescent="0.3">
      <c r="A96" s="25" t="s">
        <v>112</v>
      </c>
      <c r="B96" s="19" t="e">
        <v>#DIV/0!</v>
      </c>
    </row>
    <row r="97" spans="1:2" x14ac:dyDescent="0.3">
      <c r="A97" s="25" t="s">
        <v>109</v>
      </c>
      <c r="B97" s="19" t="e">
        <v>#DIV/0!</v>
      </c>
    </row>
    <row r="98" spans="1:2" x14ac:dyDescent="0.3">
      <c r="A98" s="25" t="s">
        <v>128</v>
      </c>
      <c r="B98" s="19" t="e">
        <v>#DIV/0!</v>
      </c>
    </row>
  </sheetData>
  <sortState xmlns:xlrd2="http://schemas.microsoft.com/office/spreadsheetml/2017/richdata2" ref="A2:B98">
    <sortCondition ref="B1"/>
  </sortState>
  <pageMargins left="0.511811024" right="0.511811024" top="0.78740157499999996" bottom="0.78740157499999996" header="0.31496062000000002" footer="0.31496062000000002"/>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9AE8F-3B6E-4C24-8FF6-89A95446C006}">
  <dimension ref="A1:M72"/>
  <sheetViews>
    <sheetView topLeftCell="A70" zoomScale="112" workbookViewId="0">
      <selection activeCell="F69" sqref="F69"/>
    </sheetView>
  </sheetViews>
  <sheetFormatPr defaultRowHeight="14.4" x14ac:dyDescent="0.3"/>
  <cols>
    <col min="1" max="1" width="29" bestFit="1" customWidth="1"/>
    <col min="2" max="10" width="10.33203125" bestFit="1" customWidth="1"/>
    <col min="11" max="13" width="11.33203125" customWidth="1"/>
    <col min="14" max="14" width="2" bestFit="1" customWidth="1"/>
  </cols>
  <sheetData>
    <row r="1" spans="1:13" x14ac:dyDescent="0.3">
      <c r="A1" t="s">
        <v>11</v>
      </c>
      <c r="B1" s="20" t="s">
        <v>203</v>
      </c>
      <c r="C1" s="20" t="s">
        <v>204</v>
      </c>
      <c r="D1" s="20" t="s">
        <v>205</v>
      </c>
      <c r="E1" s="20" t="s">
        <v>206</v>
      </c>
      <c r="F1" s="20" t="s">
        <v>207</v>
      </c>
      <c r="G1" s="20" t="s">
        <v>208</v>
      </c>
      <c r="H1" s="20" t="s">
        <v>209</v>
      </c>
      <c r="I1" s="20" t="s">
        <v>210</v>
      </c>
      <c r="J1" s="20" t="s">
        <v>211</v>
      </c>
      <c r="K1" s="20" t="s">
        <v>18</v>
      </c>
      <c r="L1" s="20" t="s">
        <v>3</v>
      </c>
      <c r="M1" s="20" t="s">
        <v>5</v>
      </c>
    </row>
    <row r="2" spans="1:13" x14ac:dyDescent="0.3">
      <c r="A2" s="25" t="s">
        <v>35</v>
      </c>
      <c r="B2" s="41">
        <f ca="1">SUMIFS(data!$J:$J,data!$D:$D,$A2,data!$E:$E,B$2)</f>
        <v>6668.41</v>
      </c>
      <c r="C2" s="41">
        <f ca="1">SUMIFS(data!$J:$J,data!$D:$D,$A2,data!$E:$E,C$2)</f>
        <v>12465.78</v>
      </c>
      <c r="D2" s="41">
        <f ca="1">SUMIFS(data!$J:$J,data!$D:$D,$A2,data!$E:$E,D$2)</f>
        <v>22364.66</v>
      </c>
      <c r="E2" s="41">
        <f ca="1">SUMIFS(data!$J:$J,data!$D:$D,$A2,data!$E:$E,E$2)</f>
        <v>17750.219999999998</v>
      </c>
      <c r="F2" s="41">
        <f ca="1">SUMIFS(data!$J:$J,data!$D:$D,$A2,data!$E:$E,F$2)</f>
        <v>23223.599999999999</v>
      </c>
      <c r="G2" s="41">
        <f ca="1">SUMIFS(data!$J:$J,data!$D:$D,$A2,data!$E:$E,G$2)</f>
        <v>20006.52</v>
      </c>
      <c r="H2" s="41">
        <f ca="1">SUMIFS(data!$J:$J,data!$D:$D,$A2,data!$E:$E,H$2)</f>
        <v>20305.100000000002</v>
      </c>
      <c r="I2" s="41">
        <f ca="1">SUMIFS(data!$J:$J,data!$D:$D,$A2,data!$E:$E,I$2)</f>
        <v>28300.790000000005</v>
      </c>
      <c r="J2" s="41">
        <f ca="1">SUMIFS(data!$J:$J,data!$D:$D,$A2,data!$E:$E,J$2)</f>
        <v>17826.34</v>
      </c>
      <c r="K2" s="41">
        <f ca="1">SUMIFS(data!$J:$J,data!$D:$D,$A2,data!$E:$E,K$2)</f>
        <v>18985.420000000002</v>
      </c>
      <c r="L2" s="41">
        <f ca="1">SUMIFS(data!$J:$J,data!$D:$D,$A2,data!$E:$E,L$2)</f>
        <v>14541.960000000001</v>
      </c>
      <c r="M2" s="41">
        <f ca="1">SUMIFS(data!$J:$J,data!$D:$D,$A2,data!$E:$E,M$2)</f>
        <v>14909.75</v>
      </c>
    </row>
    <row r="3" spans="1:13" x14ac:dyDescent="0.3">
      <c r="A3" s="25" t="s">
        <v>39</v>
      </c>
      <c r="B3" s="41">
        <f ca="1">SUMIFS(data!$J:$J,data!$D:$D,$A3,data!$E:$E,B$2)</f>
        <v>5436.2299999999987</v>
      </c>
      <c r="C3" s="41">
        <f ca="1">SUMIFS(data!$J:$J,data!$D:$D,$A3,data!$E:$E,C$2)</f>
        <v>7830.5700000000006</v>
      </c>
      <c r="D3" s="41">
        <f ca="1">SUMIFS(data!$J:$J,data!$D:$D,$A3,data!$E:$E,D$2)</f>
        <v>10293.560000000001</v>
      </c>
      <c r="E3" s="41">
        <f ca="1">SUMIFS(data!$J:$J,data!$D:$D,$A3,data!$E:$E,E$2)</f>
        <v>14202.11</v>
      </c>
      <c r="F3" s="41">
        <f ca="1">SUMIFS(data!$J:$J,data!$D:$D,$A3,data!$E:$E,F$2)</f>
        <v>20309.750000000004</v>
      </c>
      <c r="G3" s="41">
        <f ca="1">SUMIFS(data!$J:$J,data!$D:$D,$A3,data!$E:$E,G$2)</f>
        <v>25483.359999999993</v>
      </c>
      <c r="H3" s="41">
        <f ca="1">SUMIFS(data!$J:$J,data!$D:$D,$A3,data!$E:$E,H$2)</f>
        <v>25145.899999999998</v>
      </c>
      <c r="I3" s="41">
        <f ca="1">SUMIFS(data!$J:$J,data!$D:$D,$A3,data!$E:$E,I$2)</f>
        <v>31363.13</v>
      </c>
      <c r="J3" s="41">
        <f ca="1">SUMIFS(data!$J:$J,data!$D:$D,$A3,data!$E:$E,J$2)</f>
        <v>33703.949999999997</v>
      </c>
      <c r="K3" s="41">
        <f ca="1">SUMIFS(data!$J:$J,data!$D:$D,$A3,data!$E:$E,K$2)</f>
        <v>26339.98</v>
      </c>
      <c r="L3" s="41">
        <f ca="1">SUMIFS(data!$J:$J,data!$D:$D,$A3,data!$E:$E,L$2)</f>
        <v>26488.429999999993</v>
      </c>
      <c r="M3" s="41">
        <f ca="1">SUMIFS(data!$J:$J,data!$D:$D,$A3,data!$E:$E,M$2)</f>
        <v>25243.070000000003</v>
      </c>
    </row>
    <row r="4" spans="1:13" x14ac:dyDescent="0.3">
      <c r="A4" s="25" t="s">
        <v>51</v>
      </c>
      <c r="B4" s="41">
        <f ca="1">SUMIFS(data!$J:$J,data!$D:$D,$A4,data!$E:$E,B$2)</f>
        <v>15534.169999999996</v>
      </c>
      <c r="C4" s="41">
        <f ca="1">SUMIFS(data!$J:$J,data!$D:$D,$A4,data!$E:$E,C$2)</f>
        <v>17676.740000000002</v>
      </c>
      <c r="D4" s="41">
        <f ca="1">SUMIFS(data!$J:$J,data!$D:$D,$A4,data!$E:$E,D$2)</f>
        <v>24527.979999999996</v>
      </c>
      <c r="E4" s="41">
        <f ca="1">SUMIFS(data!$J:$J,data!$D:$D,$A4,data!$E:$E,E$2)</f>
        <v>27240.43</v>
      </c>
      <c r="F4" s="41">
        <f ca="1">SUMIFS(data!$J:$J,data!$D:$D,$A4,data!$E:$E,F$2)</f>
        <v>41906.780000000006</v>
      </c>
      <c r="G4" s="41">
        <f ca="1">SUMIFS(data!$J:$J,data!$D:$D,$A4,data!$E:$E,G$2)</f>
        <v>46790.039999999994</v>
      </c>
      <c r="H4" s="41">
        <f ca="1">SUMIFS(data!$J:$J,data!$D:$D,$A4,data!$E:$E,H$2)</f>
        <v>54976.03</v>
      </c>
      <c r="I4" s="41">
        <f ca="1">SUMIFS(data!$J:$J,data!$D:$D,$A4,data!$E:$E,I$2)</f>
        <v>48056.1</v>
      </c>
      <c r="J4" s="41">
        <f ca="1">SUMIFS(data!$J:$J,data!$D:$D,$A4,data!$E:$E,J$2)</f>
        <v>54657.86</v>
      </c>
      <c r="K4" s="41">
        <f ca="1">SUMIFS(data!$J:$J,data!$D:$D,$A4,data!$E:$E,K$2)</f>
        <v>33446.899999999994</v>
      </c>
      <c r="L4" s="41">
        <f ca="1">SUMIFS(data!$J:$J,data!$D:$D,$A4,data!$E:$E,L$2)</f>
        <v>42813.899999999994</v>
      </c>
      <c r="M4" s="41">
        <f ca="1">SUMIFS(data!$J:$J,data!$D:$D,$A4,data!$E:$E,M$2)</f>
        <v>37512.840000000004</v>
      </c>
    </row>
    <row r="5" spans="1:13" x14ac:dyDescent="0.3">
      <c r="A5" s="25" t="s">
        <v>47</v>
      </c>
      <c r="B5" s="41">
        <f ca="1">SUMIFS(data!$J:$J,data!$D:$D,$A5,data!$E:$E,B$2)</f>
        <v>28560.550000000007</v>
      </c>
      <c r="C5" s="41">
        <f ca="1">SUMIFS(data!$J:$J,data!$D:$D,$A5,data!$E:$E,C$2)</f>
        <v>39056.580000000009</v>
      </c>
      <c r="D5" s="41">
        <f ca="1">SUMIFS(data!$J:$J,data!$D:$D,$A5,data!$E:$E,D$2)</f>
        <v>44353.770000000011</v>
      </c>
      <c r="E5" s="41">
        <f ca="1">SUMIFS(data!$J:$J,data!$D:$D,$A5,data!$E:$E,E$2)</f>
        <v>45700.01</v>
      </c>
      <c r="F5" s="41">
        <f ca="1">SUMIFS(data!$J:$J,data!$D:$D,$A5,data!$E:$E,F$2)</f>
        <v>42700.97</v>
      </c>
      <c r="G5" s="41">
        <f ca="1">SUMIFS(data!$J:$J,data!$D:$D,$A5,data!$E:$E,G$2)</f>
        <v>70527.17</v>
      </c>
      <c r="H5" s="41">
        <f ca="1">SUMIFS(data!$J:$J,data!$D:$D,$A5,data!$E:$E,H$2)</f>
        <v>61452.430000000015</v>
      </c>
      <c r="I5" s="41">
        <f ca="1">SUMIFS(data!$J:$J,data!$D:$D,$A5,data!$E:$E,I$2)</f>
        <v>59290.239999999991</v>
      </c>
      <c r="J5" s="41">
        <f ca="1">SUMIFS(data!$J:$J,data!$D:$D,$A5,data!$E:$E,J$2)</f>
        <v>44878.43</v>
      </c>
      <c r="K5" s="41">
        <f ca="1">SUMIFS(data!$J:$J,data!$D:$D,$A5,data!$E:$E,K$2)</f>
        <v>43996.800000000003</v>
      </c>
      <c r="L5" s="41">
        <f ca="1">SUMIFS(data!$J:$J,data!$D:$D,$A5,data!$E:$E,L$2)</f>
        <v>58536.29</v>
      </c>
      <c r="M5" s="41">
        <f ca="1">SUMIFS(data!$J:$J,data!$D:$D,$A5,data!$E:$E,M$2)</f>
        <v>51602.74</v>
      </c>
    </row>
    <row r="6" spans="1:13" x14ac:dyDescent="0.3">
      <c r="A6" s="25" t="s">
        <v>38</v>
      </c>
      <c r="B6" s="41">
        <f ca="1">SUMIFS(data!$J:$J,data!$D:$D,$A6,data!$E:$E,B$2)</f>
        <v>28897.039999999997</v>
      </c>
      <c r="C6" s="41">
        <f ca="1">SUMIFS(data!$J:$J,data!$D:$D,$A6,data!$E:$E,C$2)</f>
        <v>32214.35</v>
      </c>
      <c r="D6" s="41">
        <f ca="1">SUMIFS(data!$J:$J,data!$D:$D,$A6,data!$E:$E,D$2)</f>
        <v>41915.439999999995</v>
      </c>
      <c r="E6" s="41">
        <f ca="1">SUMIFS(data!$J:$J,data!$D:$D,$A6,data!$E:$E,E$2)</f>
        <v>45796.35</v>
      </c>
      <c r="F6" s="41">
        <f ca="1">SUMIFS(data!$J:$J,data!$D:$D,$A6,data!$E:$E,F$2)</f>
        <v>43536.289999999994</v>
      </c>
      <c r="G6" s="41">
        <f ca="1">SUMIFS(data!$J:$J,data!$D:$D,$A6,data!$E:$E,G$2)</f>
        <v>51471.899999999994</v>
      </c>
      <c r="H6" s="41">
        <f ca="1">SUMIFS(data!$J:$J,data!$D:$D,$A6,data!$E:$E,H$2)</f>
        <v>47192.079999999994</v>
      </c>
      <c r="I6" s="41">
        <f ca="1">SUMIFS(data!$J:$J,data!$D:$D,$A6,data!$E:$E,I$2)</f>
        <v>67250.750000000029</v>
      </c>
      <c r="J6" s="41">
        <f ca="1">SUMIFS(data!$J:$J,data!$D:$D,$A6,data!$E:$E,J$2)</f>
        <v>61787.070000000007</v>
      </c>
      <c r="K6" s="41">
        <f ca="1">SUMIFS(data!$J:$J,data!$D:$D,$A6,data!$E:$E,K$2)</f>
        <v>39918.12000000001</v>
      </c>
      <c r="L6" s="41">
        <f ca="1">SUMIFS(data!$J:$J,data!$D:$D,$A6,data!$E:$E,L$2)</f>
        <v>55296.369999999995</v>
      </c>
      <c r="M6" s="41">
        <f ca="1">SUMIFS(data!$J:$J,data!$D:$D,$A6,data!$E:$E,M$2)</f>
        <v>63985.140000000007</v>
      </c>
    </row>
    <row r="7" spans="1:13" x14ac:dyDescent="0.3">
      <c r="A7" s="25" t="s">
        <v>54</v>
      </c>
      <c r="B7" s="41">
        <v>4832.3</v>
      </c>
      <c r="C7" s="22">
        <v>5503.5600000000022</v>
      </c>
      <c r="D7" s="22">
        <v>9503.2799999999988</v>
      </c>
      <c r="E7" s="22">
        <v>12600.029999999999</v>
      </c>
      <c r="F7" s="22">
        <v>12317.49</v>
      </c>
      <c r="G7" s="22">
        <v>15590.569999999998</v>
      </c>
      <c r="H7" s="22">
        <v>18033.240000000005</v>
      </c>
      <c r="I7" s="22">
        <v>24266.910000000003</v>
      </c>
      <c r="J7" s="22">
        <v>23504.020000000004</v>
      </c>
      <c r="K7" s="22">
        <v>18632.069999999996</v>
      </c>
      <c r="L7" s="22">
        <v>22712.159999999996</v>
      </c>
      <c r="M7" s="22">
        <v>22098.769999999997</v>
      </c>
    </row>
    <row r="8" spans="1:13" x14ac:dyDescent="0.3">
      <c r="A8" s="25" t="s">
        <v>36</v>
      </c>
      <c r="B8" s="41">
        <v>4976.01</v>
      </c>
      <c r="C8" s="22">
        <v>9363.4399999999987</v>
      </c>
      <c r="D8" s="22">
        <v>18871.700000000004</v>
      </c>
      <c r="E8" s="22">
        <v>24378.950000000004</v>
      </c>
      <c r="F8" s="22">
        <v>23128.45</v>
      </c>
      <c r="G8" s="22">
        <v>29487.77</v>
      </c>
      <c r="H8" s="22">
        <v>20993.300000000003</v>
      </c>
      <c r="I8" s="22">
        <v>25001.69</v>
      </c>
      <c r="J8" s="22">
        <v>18416.390000000003</v>
      </c>
      <c r="K8" s="22">
        <v>15757.97</v>
      </c>
      <c r="L8" s="22">
        <v>27354.22</v>
      </c>
      <c r="M8" s="22">
        <v>22312.040000000005</v>
      </c>
    </row>
    <row r="9" spans="1:13" x14ac:dyDescent="0.3">
      <c r="A9" s="25"/>
      <c r="B9" s="25"/>
    </row>
    <row r="62" spans="1:13" x14ac:dyDescent="0.3">
      <c r="A62" s="40" t="s">
        <v>181</v>
      </c>
      <c r="B62" s="41" t="s">
        <v>203</v>
      </c>
      <c r="C62" s="41" t="s">
        <v>204</v>
      </c>
      <c r="D62" s="41" t="s">
        <v>205</v>
      </c>
      <c r="E62" s="41" t="s">
        <v>206</v>
      </c>
      <c r="F62" s="41" t="s">
        <v>207</v>
      </c>
      <c r="G62" s="41" t="s">
        <v>208</v>
      </c>
      <c r="H62" s="41" t="s">
        <v>209</v>
      </c>
      <c r="I62" s="41" t="s">
        <v>210</v>
      </c>
      <c r="J62" s="41" t="s">
        <v>211</v>
      </c>
      <c r="K62" s="41" t="s">
        <v>18</v>
      </c>
      <c r="L62" s="41" t="s">
        <v>3</v>
      </c>
      <c r="M62" s="41" t="s">
        <v>5</v>
      </c>
    </row>
    <row r="63" spans="1:13" x14ac:dyDescent="0.3">
      <c r="A63" s="40" t="str">
        <f>'Q5 (3)'!A88</f>
        <v>Women's Watches</v>
      </c>
      <c r="B63" s="41">
        <f>'Q5 (3)'!B88</f>
        <v>38</v>
      </c>
      <c r="C63" s="41">
        <f>'Q5 (3)'!C88</f>
        <v>46</v>
      </c>
      <c r="D63" s="41">
        <f>'Q5 (3)'!D88</f>
        <v>38</v>
      </c>
      <c r="E63" s="41">
        <f>'Q5 (3)'!E88</f>
        <v>28</v>
      </c>
      <c r="F63" s="41">
        <f>'Q5 (3)'!F88</f>
        <v>32</v>
      </c>
      <c r="G63" s="41">
        <f>'Q5 (3)'!G88</f>
        <v>33</v>
      </c>
      <c r="H63" s="41">
        <f>'Q5 (3)'!H88</f>
        <v>43</v>
      </c>
      <c r="I63" s="41">
        <f>'Q5 (3)'!I88</f>
        <v>72</v>
      </c>
      <c r="J63" s="41">
        <f>'Q5 (3)'!J88</f>
        <v>110</v>
      </c>
      <c r="K63" s="41">
        <f>'Q5 (3)'!K88</f>
        <v>144</v>
      </c>
      <c r="L63" s="41">
        <f>'Q5 (3)'!L88</f>
        <v>108</v>
      </c>
      <c r="M63" s="41">
        <f>'Q5 (3)'!M88</f>
        <v>79</v>
      </c>
    </row>
    <row r="64" spans="1:13" x14ac:dyDescent="0.3">
      <c r="A64" s="40" t="str">
        <f>'Q5 (3)'!A89</f>
        <v>Women's Shoes</v>
      </c>
      <c r="B64" s="41">
        <f>'Q5 (3)'!B89</f>
        <v>22</v>
      </c>
      <c r="C64" s="41">
        <f>'Q5 (3)'!C89</f>
        <v>32</v>
      </c>
      <c r="D64" s="41">
        <f>'Q5 (3)'!D89</f>
        <v>31</v>
      </c>
      <c r="E64" s="41">
        <f>'Q5 (3)'!E89</f>
        <v>36</v>
      </c>
      <c r="F64" s="41">
        <f>'Q5 (3)'!F89</f>
        <v>49</v>
      </c>
      <c r="G64" s="41">
        <f>'Q5 (3)'!G89</f>
        <v>26</v>
      </c>
      <c r="H64" s="41">
        <f>'Q5 (3)'!H89</f>
        <v>44</v>
      </c>
      <c r="I64" s="41">
        <f>'Q5 (3)'!I89</f>
        <v>65</v>
      </c>
      <c r="J64" s="41">
        <f>'Q5 (3)'!J89</f>
        <v>129</v>
      </c>
      <c r="K64" s="41">
        <f>'Q5 (3)'!K89</f>
        <v>113</v>
      </c>
      <c r="L64" s="41">
        <f>'Q5 (3)'!L89</f>
        <v>132</v>
      </c>
      <c r="M64" s="41">
        <f>'Q5 (3)'!M89</f>
        <v>317</v>
      </c>
    </row>
    <row r="65" spans="1:13" x14ac:dyDescent="0.3">
      <c r="A65" s="40" t="str">
        <f>'Q5 (3)'!A90</f>
        <v>Women's Accessories</v>
      </c>
      <c r="B65" s="41">
        <f>'Q5 (3)'!B90</f>
        <v>29</v>
      </c>
      <c r="C65" s="41">
        <f>'Q5 (3)'!C90</f>
        <v>34</v>
      </c>
      <c r="D65" s="41">
        <f>'Q5 (3)'!D90</f>
        <v>30</v>
      </c>
      <c r="E65" s="41">
        <f>'Q5 (3)'!E90</f>
        <v>32</v>
      </c>
      <c r="F65" s="41">
        <f>'Q5 (3)'!F90</f>
        <v>43</v>
      </c>
      <c r="G65" s="41">
        <f>'Q5 (3)'!G90</f>
        <v>49</v>
      </c>
      <c r="H65" s="41">
        <f>'Q5 (3)'!H90</f>
        <v>41</v>
      </c>
      <c r="I65" s="41">
        <f>'Q5 (3)'!I90</f>
        <v>62</v>
      </c>
      <c r="J65" s="41">
        <f>'Q5 (3)'!J90</f>
        <v>93</v>
      </c>
      <c r="K65" s="41">
        <f>'Q5 (3)'!K90</f>
        <v>109</v>
      </c>
      <c r="L65" s="41">
        <f>'Q5 (3)'!L90</f>
        <v>71</v>
      </c>
      <c r="M65" s="41">
        <f>'Q5 (3)'!M90</f>
        <v>198</v>
      </c>
    </row>
    <row r="66" spans="1:13" x14ac:dyDescent="0.3">
      <c r="A66" s="40" t="str">
        <f>'Q5 (3)'!A91</f>
        <v>Men's Clothing</v>
      </c>
      <c r="B66" s="41">
        <f>'Q5 (3)'!B91</f>
        <v>23</v>
      </c>
      <c r="C66" s="41">
        <f>'Q5 (3)'!C91</f>
        <v>37</v>
      </c>
      <c r="D66" s="41">
        <f>'Q5 (3)'!D91</f>
        <v>29</v>
      </c>
      <c r="E66" s="41">
        <f>'Q5 (3)'!E91</f>
        <v>28</v>
      </c>
      <c r="F66" s="41">
        <f>'Q5 (3)'!F91</f>
        <v>28</v>
      </c>
      <c r="G66" s="41">
        <f>'Q5 (3)'!G91</f>
        <v>46</v>
      </c>
      <c r="H66" s="41">
        <f>'Q5 (3)'!H91</f>
        <v>18</v>
      </c>
      <c r="I66" s="41">
        <f>'Q5 (3)'!I91</f>
        <v>42</v>
      </c>
      <c r="J66" s="41">
        <f>'Q5 (3)'!J91</f>
        <v>74</v>
      </c>
      <c r="K66" s="41">
        <f>'Q5 (3)'!K91</f>
        <v>40</v>
      </c>
      <c r="L66" s="41">
        <f>'Q5 (3)'!L91</f>
        <v>167</v>
      </c>
      <c r="M66" s="41">
        <f>'Q5 (3)'!M91</f>
        <v>636</v>
      </c>
    </row>
    <row r="67" spans="1:13" x14ac:dyDescent="0.3">
      <c r="A67" s="40" t="str">
        <f>'Q5 (3)'!A92</f>
        <v>Tablets</v>
      </c>
      <c r="B67" s="41">
        <f>'Q5 (3)'!B92</f>
        <v>14</v>
      </c>
      <c r="C67" s="41">
        <f>'Q5 (3)'!C92</f>
        <v>32</v>
      </c>
      <c r="D67" s="41">
        <f>'Q5 (3)'!D92</f>
        <v>15</v>
      </c>
      <c r="E67" s="41">
        <f>'Q5 (3)'!E92</f>
        <v>30</v>
      </c>
      <c r="F67" s="41">
        <f>'Q5 (3)'!F92</f>
        <v>17</v>
      </c>
      <c r="G67" s="41">
        <f>'Q5 (3)'!G92</f>
        <v>33</v>
      </c>
      <c r="H67" s="41">
        <f>'Q5 (3)'!H92</f>
        <v>55</v>
      </c>
      <c r="I67" s="41">
        <f>'Q5 (3)'!I92</f>
        <v>57</v>
      </c>
      <c r="J67" s="41">
        <f>'Q5 (3)'!J92</f>
        <v>28</v>
      </c>
      <c r="K67" s="41">
        <f>'Q5 (3)'!K92</f>
        <v>63</v>
      </c>
      <c r="L67" s="41">
        <f>'Q5 (3)'!L92</f>
        <v>25</v>
      </c>
      <c r="M67" s="41">
        <f>'Q5 (3)'!M92</f>
        <v>91</v>
      </c>
    </row>
    <row r="68" spans="1:13" x14ac:dyDescent="0.3">
      <c r="A68" s="40" t="str">
        <f>'Q5 (3)'!A94</f>
        <v>Laptops</v>
      </c>
      <c r="B68" s="41">
        <f>'Q5 (3)'!B94</f>
        <v>19</v>
      </c>
      <c r="C68" s="41">
        <f>'Q5 (3)'!C94</f>
        <v>30</v>
      </c>
      <c r="D68" s="41">
        <f>'Q5 (3)'!D94</f>
        <v>22</v>
      </c>
      <c r="E68" s="41">
        <f>'Q5 (3)'!E94</f>
        <v>36</v>
      </c>
      <c r="F68" s="41">
        <f>'Q5 (3)'!F94</f>
        <v>34</v>
      </c>
      <c r="G68" s="41">
        <f>'Q5 (3)'!G94</f>
        <v>27</v>
      </c>
      <c r="H68" s="41">
        <f>'Q5 (3)'!H94</f>
        <v>29</v>
      </c>
      <c r="I68" s="41">
        <f>'Q5 (3)'!I94</f>
        <v>45</v>
      </c>
      <c r="J68" s="41">
        <f>'Q5 (3)'!J94</f>
        <v>30</v>
      </c>
      <c r="K68" s="41">
        <f>'Q5 (3)'!K94</f>
        <v>150</v>
      </c>
      <c r="L68" s="41">
        <f>'Q5 (3)'!L94</f>
        <v>74</v>
      </c>
      <c r="M68" s="41">
        <f>'Q5 (3)'!M94</f>
        <v>158</v>
      </c>
    </row>
    <row r="69" spans="1:13" x14ac:dyDescent="0.3">
      <c r="A69" s="40" t="str">
        <f>'Q5 (3)'!A95</f>
        <v>Men's Watches</v>
      </c>
      <c r="B69" s="41">
        <f>'Q5 (3)'!B95</f>
        <v>19</v>
      </c>
      <c r="C69" s="41">
        <f>'Q5 (3)'!C95</f>
        <v>21</v>
      </c>
      <c r="D69" s="41">
        <f>'Q5 (3)'!D95</f>
        <v>17</v>
      </c>
      <c r="E69" s="41">
        <f>'Q5 (3)'!E95</f>
        <v>37</v>
      </c>
      <c r="F69" s="41">
        <f>'Q5 (3)'!F95</f>
        <v>37</v>
      </c>
      <c r="G69" s="41">
        <f>'Q5 (3)'!G95</f>
        <v>31</v>
      </c>
      <c r="H69" s="41">
        <f>'Q5 (3)'!H95</f>
        <v>38</v>
      </c>
      <c r="I69" s="41">
        <f>'Q5 (3)'!I95</f>
        <v>49</v>
      </c>
      <c r="J69" s="41">
        <f>'Q5 (3)'!J95</f>
        <v>52</v>
      </c>
      <c r="K69" s="41">
        <f>'Q5 (3)'!K95</f>
        <v>50</v>
      </c>
      <c r="L69" s="41">
        <f>'Q5 (3)'!L95</f>
        <v>101</v>
      </c>
      <c r="M69" s="41">
        <f>'Q5 (3)'!M95</f>
        <v>67</v>
      </c>
    </row>
    <row r="70" spans="1:13" x14ac:dyDescent="0.3">
      <c r="A70" s="40" t="str">
        <f>'Q5 (3)'!A96</f>
        <v>Women's Clothing</v>
      </c>
      <c r="B70" s="41">
        <f>'Q5 (3)'!B96</f>
        <v>30</v>
      </c>
      <c r="C70" s="41">
        <f>'Q5 (3)'!C96</f>
        <v>35</v>
      </c>
      <c r="D70" s="41">
        <f>'Q5 (3)'!D96</f>
        <v>32</v>
      </c>
      <c r="E70" s="41">
        <f>'Q5 (3)'!E96</f>
        <v>34</v>
      </c>
      <c r="F70" s="41">
        <f>'Q5 (3)'!F96</f>
        <v>37</v>
      </c>
      <c r="G70" s="41">
        <f>'Q5 (3)'!G96</f>
        <v>67</v>
      </c>
      <c r="H70" s="41">
        <f>'Q5 (3)'!H96</f>
        <v>57</v>
      </c>
      <c r="I70" s="41">
        <f>'Q5 (3)'!I96</f>
        <v>79</v>
      </c>
      <c r="J70" s="41">
        <f>'Q5 (3)'!J96</f>
        <v>87</v>
      </c>
      <c r="K70" s="41">
        <f>'Q5 (3)'!K96</f>
        <v>96</v>
      </c>
      <c r="L70" s="41">
        <f>'Q5 (3)'!L96</f>
        <v>156</v>
      </c>
      <c r="M70" s="41">
        <f>'Q5 (3)'!M96</f>
        <v>403</v>
      </c>
    </row>
    <row r="71" spans="1:13" x14ac:dyDescent="0.3">
      <c r="A71" s="40" t="str">
        <f>'Q5 (3)'!A97</f>
        <v>Smartphones</v>
      </c>
      <c r="B71" s="41">
        <f>'Q5 (3)'!B97</f>
        <v>42</v>
      </c>
      <c r="C71" s="41">
        <f>'Q5 (3)'!C97</f>
        <v>62</v>
      </c>
      <c r="D71" s="41">
        <f>'Q5 (3)'!D97</f>
        <v>55</v>
      </c>
      <c r="E71" s="41">
        <f>'Q5 (3)'!E97</f>
        <v>75</v>
      </c>
      <c r="F71" s="41">
        <f>'Q5 (3)'!F97</f>
        <v>57</v>
      </c>
      <c r="G71" s="41">
        <f>'Q5 (3)'!G97</f>
        <v>42</v>
      </c>
      <c r="H71" s="41">
        <f>'Q5 (3)'!H97</f>
        <v>91</v>
      </c>
      <c r="I71" s="41">
        <f>'Q5 (3)'!I97</f>
        <v>100</v>
      </c>
      <c r="J71" s="41">
        <f>'Q5 (3)'!J97</f>
        <v>102</v>
      </c>
      <c r="K71" s="41">
        <f>'Q5 (3)'!K97</f>
        <v>188</v>
      </c>
      <c r="L71" s="41">
        <f>'Q5 (3)'!L97</f>
        <v>139</v>
      </c>
      <c r="M71" s="41">
        <f>'Q5 (3)'!M97</f>
        <v>456</v>
      </c>
    </row>
    <row r="72" spans="1:13" x14ac:dyDescent="0.3">
      <c r="A72" s="40" t="str">
        <f>'Q5 (3)'!A98</f>
        <v>Men's Shoes</v>
      </c>
      <c r="B72" s="41">
        <f>'Q5 (3)'!B98</f>
        <v>18</v>
      </c>
      <c r="C72" s="41">
        <f>'Q5 (3)'!C98</f>
        <v>34</v>
      </c>
      <c r="D72" s="41">
        <f>'Q5 (3)'!D98</f>
        <v>23</v>
      </c>
      <c r="E72" s="41">
        <f>'Q5 (3)'!E98</f>
        <v>35</v>
      </c>
      <c r="F72" s="41">
        <f>'Q5 (3)'!F98</f>
        <v>37</v>
      </c>
      <c r="G72" s="41">
        <f>'Q5 (3)'!G98</f>
        <v>47</v>
      </c>
      <c r="H72" s="41">
        <f>'Q5 (3)'!H98</f>
        <v>54</v>
      </c>
      <c r="I72" s="41">
        <f>'Q5 (3)'!I98</f>
        <v>83</v>
      </c>
      <c r="J72" s="41">
        <f>'Q5 (3)'!J98</f>
        <v>77</v>
      </c>
      <c r="K72" s="41">
        <f>'Q5 (3)'!K98</f>
        <v>95</v>
      </c>
      <c r="L72" s="41">
        <f>'Q5 (3)'!L98</f>
        <v>160</v>
      </c>
      <c r="M72" s="41">
        <f>'Q5 (3)'!M98</f>
        <v>281</v>
      </c>
    </row>
  </sheetData>
  <phoneticPr fontId="9" type="noConversion"/>
  <pageMargins left="0.511811024" right="0.511811024" top="0.78740157499999996" bottom="0.78740157499999996" header="0.31496062000000002" footer="0.31496062000000002"/>
  <drawing r:id="rId1"/>
  <tableParts count="2">
    <tablePart r:id="rId2"/>
    <tablePart r:id="rId3"/>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9010"/>
  <sheetViews>
    <sheetView showGridLines="0" topLeftCell="H1" workbookViewId="0">
      <selection activeCell="P2" sqref="P2"/>
    </sheetView>
  </sheetViews>
  <sheetFormatPr defaultRowHeight="14.4" x14ac:dyDescent="0.3"/>
  <cols>
    <col min="1" max="1" width="17.109375" style="71" bestFit="1" customWidth="1"/>
    <col min="2" max="2" width="17.21875" style="71" bestFit="1" customWidth="1"/>
    <col min="3" max="3" width="22.6640625" style="71" bestFit="1" customWidth="1"/>
    <col min="4" max="4" width="29" style="71" bestFit="1" customWidth="1"/>
    <col min="5" max="5" width="11.21875" style="72" bestFit="1" customWidth="1"/>
    <col min="6" max="6" width="16.33203125" style="72" bestFit="1" customWidth="1"/>
    <col min="7" max="7" width="22.5546875" style="91" bestFit="1" customWidth="1"/>
    <col min="8" max="8" width="33.5546875" style="73" bestFit="1" customWidth="1"/>
    <col min="9" max="9" width="20.88671875" style="91" bestFit="1" customWidth="1"/>
    <col min="10" max="10" width="32" style="73" bestFit="1" customWidth="1"/>
    <col min="11" max="11" width="25.77734375" style="91" bestFit="1" customWidth="1"/>
    <col min="12" max="12" width="37.5546875" style="73" bestFit="1" customWidth="1"/>
    <col min="13" max="13" width="8.5546875" style="71" customWidth="1"/>
    <col min="14" max="14" width="13.88671875" style="71" bestFit="1" customWidth="1"/>
    <col min="15" max="16" width="13.44140625" style="71" bestFit="1" customWidth="1"/>
    <col min="17" max="16384" width="8.88671875" style="71"/>
  </cols>
  <sheetData>
    <row r="1" spans="1:16" s="70" customFormat="1" ht="24" customHeight="1" x14ac:dyDescent="0.3">
      <c r="A1" s="68" t="s">
        <v>130</v>
      </c>
      <c r="B1" s="68" t="s">
        <v>6</v>
      </c>
      <c r="C1" s="68" t="s">
        <v>7</v>
      </c>
      <c r="D1" s="68" t="s">
        <v>0</v>
      </c>
      <c r="E1" s="68" t="s">
        <v>1</v>
      </c>
      <c r="F1" s="68" t="s">
        <v>2</v>
      </c>
      <c r="G1" s="90" t="s">
        <v>8</v>
      </c>
      <c r="H1" s="69" t="s">
        <v>9</v>
      </c>
      <c r="I1" s="90" t="s">
        <v>10</v>
      </c>
      <c r="J1" s="69" t="s">
        <v>11</v>
      </c>
      <c r="K1" s="90" t="s">
        <v>181</v>
      </c>
      <c r="L1" s="69" t="s">
        <v>182</v>
      </c>
      <c r="M1" s="68"/>
      <c r="N1" s="68" t="s">
        <v>225</v>
      </c>
      <c r="O1" s="70" t="s">
        <v>226</v>
      </c>
      <c r="P1" s="70" t="s">
        <v>227</v>
      </c>
    </row>
    <row r="2" spans="1:16" x14ac:dyDescent="0.3">
      <c r="A2" s="71" t="s">
        <v>158</v>
      </c>
      <c r="B2" s="71" t="s">
        <v>12</v>
      </c>
      <c r="C2" s="71" t="s">
        <v>55</v>
      </c>
      <c r="D2" s="71" t="s">
        <v>50</v>
      </c>
      <c r="E2" s="72" t="s">
        <v>25</v>
      </c>
      <c r="F2" s="72" t="s">
        <v>21</v>
      </c>
      <c r="G2" s="73">
        <v>8</v>
      </c>
      <c r="H2" s="73">
        <v>482974.74</v>
      </c>
      <c r="I2" s="73">
        <v>0</v>
      </c>
      <c r="J2" s="73">
        <v>0</v>
      </c>
      <c r="K2" s="73">
        <v>8</v>
      </c>
      <c r="L2" s="73">
        <v>482974.74</v>
      </c>
      <c r="N2" s="105">
        <f>G2-I2-K2</f>
        <v>0</v>
      </c>
      <c r="O2" s="105">
        <f>H2-J2-L2</f>
        <v>0</v>
      </c>
    </row>
    <row r="3" spans="1:16" x14ac:dyDescent="0.3">
      <c r="A3" s="71" t="s">
        <v>154</v>
      </c>
      <c r="B3" s="71" t="s">
        <v>12</v>
      </c>
      <c r="C3" s="71" t="s">
        <v>55</v>
      </c>
      <c r="D3" s="71" t="s">
        <v>71</v>
      </c>
      <c r="E3" s="72" t="s">
        <v>18</v>
      </c>
      <c r="F3" s="72" t="s">
        <v>21</v>
      </c>
      <c r="G3" s="73">
        <v>1</v>
      </c>
      <c r="H3" s="73">
        <v>460533.86</v>
      </c>
      <c r="I3" s="73">
        <v>0</v>
      </c>
      <c r="J3" s="73">
        <v>0</v>
      </c>
      <c r="K3" s="73">
        <v>1</v>
      </c>
      <c r="L3" s="73">
        <v>460533.86</v>
      </c>
      <c r="N3" s="105">
        <f t="shared" ref="N3:N19" si="0">G3-I3-K3</f>
        <v>0</v>
      </c>
      <c r="O3" s="105">
        <f t="shared" ref="O3:O19" si="1">H3-J3-L3</f>
        <v>0</v>
      </c>
    </row>
    <row r="4" spans="1:16" x14ac:dyDescent="0.3">
      <c r="A4" s="71" t="s">
        <v>142</v>
      </c>
      <c r="B4" s="71" t="s">
        <v>57</v>
      </c>
      <c r="C4" s="71" t="s">
        <v>55</v>
      </c>
      <c r="D4" s="71" t="s">
        <v>27</v>
      </c>
      <c r="E4" s="72" t="s">
        <v>15</v>
      </c>
      <c r="F4" s="72" t="s">
        <v>21</v>
      </c>
      <c r="G4" s="73">
        <v>2</v>
      </c>
      <c r="H4" s="73">
        <v>268315.5</v>
      </c>
      <c r="I4" s="73">
        <v>0</v>
      </c>
      <c r="J4" s="73">
        <v>0</v>
      </c>
      <c r="K4" s="73">
        <v>2</v>
      </c>
      <c r="L4" s="73">
        <v>268315.5</v>
      </c>
      <c r="N4" s="105">
        <f t="shared" si="0"/>
        <v>0</v>
      </c>
      <c r="O4" s="105">
        <f t="shared" si="1"/>
        <v>0</v>
      </c>
    </row>
    <row r="5" spans="1:16" x14ac:dyDescent="0.3">
      <c r="A5" s="71" t="s">
        <v>148</v>
      </c>
      <c r="B5" s="71" t="s">
        <v>57</v>
      </c>
      <c r="C5" s="71" t="s">
        <v>55</v>
      </c>
      <c r="D5" s="71" t="s">
        <v>47</v>
      </c>
      <c r="E5" s="72" t="s">
        <v>15</v>
      </c>
      <c r="F5" s="72" t="s">
        <v>21</v>
      </c>
      <c r="G5" s="73">
        <v>2</v>
      </c>
      <c r="H5" s="73">
        <v>202762.26</v>
      </c>
      <c r="I5" s="73">
        <v>0</v>
      </c>
      <c r="J5" s="73">
        <v>0</v>
      </c>
      <c r="K5" s="73">
        <v>2</v>
      </c>
      <c r="L5" s="73">
        <v>202762.26</v>
      </c>
      <c r="N5" s="105">
        <f t="shared" si="0"/>
        <v>0</v>
      </c>
      <c r="O5" s="105">
        <f t="shared" si="1"/>
        <v>0</v>
      </c>
    </row>
    <row r="6" spans="1:16" x14ac:dyDescent="0.3">
      <c r="A6" s="71" t="s">
        <v>153</v>
      </c>
      <c r="B6" s="71" t="s">
        <v>57</v>
      </c>
      <c r="C6" s="71" t="s">
        <v>55</v>
      </c>
      <c r="D6" s="71" t="s">
        <v>51</v>
      </c>
      <c r="E6" s="72" t="s">
        <v>24</v>
      </c>
      <c r="F6" s="72" t="s">
        <v>16</v>
      </c>
      <c r="G6" s="73">
        <v>2</v>
      </c>
      <c r="H6" s="73">
        <v>35528.120000000003</v>
      </c>
      <c r="I6" s="73">
        <v>0</v>
      </c>
      <c r="J6" s="73">
        <v>0</v>
      </c>
      <c r="K6" s="73">
        <v>2</v>
      </c>
      <c r="L6" s="73">
        <v>35528.120000000003</v>
      </c>
      <c r="N6" s="105">
        <f t="shared" si="0"/>
        <v>0</v>
      </c>
      <c r="O6" s="105">
        <f t="shared" si="1"/>
        <v>0</v>
      </c>
    </row>
    <row r="7" spans="1:16" x14ac:dyDescent="0.3">
      <c r="A7" s="71" t="s">
        <v>161</v>
      </c>
      <c r="B7" s="71" t="s">
        <v>12</v>
      </c>
      <c r="C7" s="71" t="s">
        <v>55</v>
      </c>
      <c r="D7" s="71" t="s">
        <v>32</v>
      </c>
      <c r="E7" s="72" t="s">
        <v>18</v>
      </c>
      <c r="F7" s="72" t="s">
        <v>16</v>
      </c>
      <c r="G7" s="73">
        <v>14</v>
      </c>
      <c r="H7" s="73">
        <v>28869.85</v>
      </c>
      <c r="I7" s="73">
        <v>0</v>
      </c>
      <c r="J7" s="73">
        <v>0</v>
      </c>
      <c r="K7" s="73">
        <v>14</v>
      </c>
      <c r="L7" s="73">
        <v>28869.85</v>
      </c>
      <c r="N7" s="105">
        <f t="shared" si="0"/>
        <v>0</v>
      </c>
      <c r="O7" s="105">
        <f t="shared" si="1"/>
        <v>0</v>
      </c>
    </row>
    <row r="8" spans="1:16" x14ac:dyDescent="0.3">
      <c r="A8" s="71" t="s">
        <v>163</v>
      </c>
      <c r="B8" s="71" t="s">
        <v>12</v>
      </c>
      <c r="C8" s="71" t="s">
        <v>55</v>
      </c>
      <c r="D8" s="71" t="s">
        <v>69</v>
      </c>
      <c r="E8" s="72" t="s">
        <v>5</v>
      </c>
      <c r="F8" s="72" t="s">
        <v>16</v>
      </c>
      <c r="G8" s="73">
        <v>100</v>
      </c>
      <c r="H8" s="73">
        <v>25466.85</v>
      </c>
      <c r="I8" s="73">
        <v>23</v>
      </c>
      <c r="J8" s="73">
        <v>301.18</v>
      </c>
      <c r="K8" s="73">
        <v>77</v>
      </c>
      <c r="L8" s="73">
        <v>25165.67</v>
      </c>
      <c r="N8" s="105">
        <f t="shared" si="0"/>
        <v>0</v>
      </c>
      <c r="O8" s="105">
        <f t="shared" si="1"/>
        <v>0</v>
      </c>
    </row>
    <row r="9" spans="1:16" x14ac:dyDescent="0.3">
      <c r="A9" s="71" t="s">
        <v>155</v>
      </c>
      <c r="B9" s="71" t="s">
        <v>57</v>
      </c>
      <c r="C9" s="71" t="s">
        <v>13</v>
      </c>
      <c r="D9" s="71" t="s">
        <v>108</v>
      </c>
      <c r="E9" s="72" t="s">
        <v>5</v>
      </c>
      <c r="F9" s="72" t="s">
        <v>16</v>
      </c>
      <c r="G9" s="73">
        <v>177</v>
      </c>
      <c r="H9" s="73">
        <v>23068.19</v>
      </c>
      <c r="I9" s="73">
        <v>0</v>
      </c>
      <c r="J9" s="73">
        <v>0</v>
      </c>
      <c r="K9" s="73">
        <v>177</v>
      </c>
      <c r="L9" s="73">
        <v>23068.19</v>
      </c>
      <c r="N9" s="105">
        <f t="shared" si="0"/>
        <v>0</v>
      </c>
      <c r="O9" s="105">
        <f t="shared" si="1"/>
        <v>0</v>
      </c>
    </row>
    <row r="10" spans="1:16" x14ac:dyDescent="0.3">
      <c r="A10" s="71" t="s">
        <v>155</v>
      </c>
      <c r="B10" s="71" t="s">
        <v>12</v>
      </c>
      <c r="C10" s="71" t="s">
        <v>55</v>
      </c>
      <c r="D10" s="71" t="s">
        <v>108</v>
      </c>
      <c r="E10" s="72" t="s">
        <v>5</v>
      </c>
      <c r="F10" s="72" t="s">
        <v>16</v>
      </c>
      <c r="G10" s="73">
        <v>142</v>
      </c>
      <c r="H10" s="73">
        <v>21567.53</v>
      </c>
      <c r="I10" s="73">
        <v>1</v>
      </c>
      <c r="J10" s="73">
        <v>1026.05</v>
      </c>
      <c r="K10" s="73">
        <v>141</v>
      </c>
      <c r="L10" s="73">
        <v>20541.48</v>
      </c>
      <c r="N10" s="105">
        <f t="shared" si="0"/>
        <v>0</v>
      </c>
      <c r="O10" s="105">
        <f t="shared" si="1"/>
        <v>0</v>
      </c>
    </row>
    <row r="11" spans="1:16" x14ac:dyDescent="0.3">
      <c r="A11" s="71" t="s">
        <v>163</v>
      </c>
      <c r="B11" s="71" t="s">
        <v>12</v>
      </c>
      <c r="C11" s="71" t="s">
        <v>55</v>
      </c>
      <c r="D11" s="71" t="s">
        <v>33</v>
      </c>
      <c r="E11" s="72" t="s">
        <v>5</v>
      </c>
      <c r="F11" s="72" t="s">
        <v>21</v>
      </c>
      <c r="G11" s="73">
        <v>131</v>
      </c>
      <c r="H11" s="73">
        <v>20299.13</v>
      </c>
      <c r="I11" s="73">
        <v>8</v>
      </c>
      <c r="J11" s="73">
        <v>699.66</v>
      </c>
      <c r="K11" s="73">
        <v>123</v>
      </c>
      <c r="L11" s="73">
        <v>19599.47</v>
      </c>
      <c r="N11" s="105">
        <f t="shared" si="0"/>
        <v>0</v>
      </c>
      <c r="O11" s="105">
        <f t="shared" si="1"/>
        <v>0</v>
      </c>
    </row>
    <row r="12" spans="1:16" x14ac:dyDescent="0.3">
      <c r="A12" s="71" t="s">
        <v>163</v>
      </c>
      <c r="B12" s="71" t="s">
        <v>57</v>
      </c>
      <c r="C12" s="71" t="s">
        <v>17</v>
      </c>
      <c r="D12" s="71" t="s">
        <v>38</v>
      </c>
      <c r="E12" s="72" t="s">
        <v>5</v>
      </c>
      <c r="F12" s="72" t="s">
        <v>16</v>
      </c>
      <c r="G12" s="73">
        <v>1</v>
      </c>
      <c r="H12" s="73">
        <v>18639.47</v>
      </c>
      <c r="I12" s="73">
        <v>0</v>
      </c>
      <c r="J12" s="73">
        <v>0</v>
      </c>
      <c r="K12" s="73">
        <v>1</v>
      </c>
      <c r="L12" s="73">
        <v>18639.47</v>
      </c>
      <c r="N12" s="105">
        <f t="shared" si="0"/>
        <v>0</v>
      </c>
      <c r="O12" s="105">
        <f t="shared" si="1"/>
        <v>0</v>
      </c>
    </row>
    <row r="13" spans="1:16" x14ac:dyDescent="0.3">
      <c r="A13" s="71" t="s">
        <v>163</v>
      </c>
      <c r="B13" s="71" t="s">
        <v>12</v>
      </c>
      <c r="C13" s="71" t="s">
        <v>55</v>
      </c>
      <c r="D13" s="71" t="s">
        <v>65</v>
      </c>
      <c r="E13" s="72" t="s">
        <v>5</v>
      </c>
      <c r="F13" s="72" t="s">
        <v>16</v>
      </c>
      <c r="G13" s="73">
        <v>125</v>
      </c>
      <c r="H13" s="73">
        <v>17459.45</v>
      </c>
      <c r="I13" s="73">
        <v>4</v>
      </c>
      <c r="J13" s="73">
        <v>811.82</v>
      </c>
      <c r="K13" s="73">
        <v>121</v>
      </c>
      <c r="L13" s="73">
        <v>16647.63</v>
      </c>
      <c r="N13" s="105">
        <f t="shared" si="0"/>
        <v>0</v>
      </c>
      <c r="O13" s="105">
        <f t="shared" si="1"/>
        <v>0</v>
      </c>
    </row>
    <row r="14" spans="1:16" x14ac:dyDescent="0.3">
      <c r="A14" s="71" t="s">
        <v>159</v>
      </c>
      <c r="B14" s="71" t="s">
        <v>12</v>
      </c>
      <c r="C14" s="71" t="s">
        <v>55</v>
      </c>
      <c r="D14" s="71" t="s">
        <v>47</v>
      </c>
      <c r="E14" s="72" t="s">
        <v>28</v>
      </c>
      <c r="F14" s="72" t="s">
        <v>16</v>
      </c>
      <c r="G14" s="73">
        <v>3</v>
      </c>
      <c r="H14" s="73">
        <v>17427.82</v>
      </c>
      <c r="I14" s="73">
        <v>0</v>
      </c>
      <c r="J14" s="73">
        <v>0</v>
      </c>
      <c r="K14" s="73">
        <v>3</v>
      </c>
      <c r="L14" s="73">
        <v>17427.82</v>
      </c>
      <c r="N14" s="105">
        <f t="shared" si="0"/>
        <v>0</v>
      </c>
      <c r="O14" s="105">
        <f t="shared" si="1"/>
        <v>0</v>
      </c>
    </row>
    <row r="15" spans="1:16" x14ac:dyDescent="0.3">
      <c r="A15" s="71" t="s">
        <v>158</v>
      </c>
      <c r="B15" s="71" t="s">
        <v>57</v>
      </c>
      <c r="C15" s="71" t="s">
        <v>55</v>
      </c>
      <c r="D15" s="71" t="s">
        <v>54</v>
      </c>
      <c r="E15" s="72" t="s">
        <v>5</v>
      </c>
      <c r="F15" s="72" t="s">
        <v>16</v>
      </c>
      <c r="G15" s="73">
        <v>77</v>
      </c>
      <c r="H15" s="73">
        <v>15878.73</v>
      </c>
      <c r="I15" s="73">
        <v>16</v>
      </c>
      <c r="J15" s="73">
        <v>1025.1300000000001</v>
      </c>
      <c r="K15" s="73">
        <v>61</v>
      </c>
      <c r="L15" s="73">
        <v>14853.6</v>
      </c>
      <c r="N15" s="105">
        <f t="shared" si="0"/>
        <v>0</v>
      </c>
      <c r="O15" s="105">
        <f t="shared" si="1"/>
        <v>0</v>
      </c>
    </row>
    <row r="16" spans="1:16" x14ac:dyDescent="0.3">
      <c r="A16" s="71" t="s">
        <v>134</v>
      </c>
      <c r="B16" s="71" t="s">
        <v>12</v>
      </c>
      <c r="C16" s="71" t="s">
        <v>13</v>
      </c>
      <c r="D16" s="71" t="s">
        <v>54</v>
      </c>
      <c r="E16" s="72" t="s">
        <v>5</v>
      </c>
      <c r="F16" s="72" t="s">
        <v>16</v>
      </c>
      <c r="G16" s="73">
        <v>36</v>
      </c>
      <c r="H16" s="73">
        <v>13055.33</v>
      </c>
      <c r="I16" s="73">
        <v>0</v>
      </c>
      <c r="J16" s="73">
        <v>0</v>
      </c>
      <c r="K16" s="73">
        <v>36</v>
      </c>
      <c r="L16" s="73">
        <v>13055.33</v>
      </c>
      <c r="N16" s="105">
        <f t="shared" si="0"/>
        <v>0</v>
      </c>
      <c r="O16" s="105">
        <f t="shared" si="1"/>
        <v>0</v>
      </c>
    </row>
    <row r="17" spans="1:15" x14ac:dyDescent="0.3">
      <c r="A17" s="71" t="s">
        <v>163</v>
      </c>
      <c r="B17" s="71" t="s">
        <v>57</v>
      </c>
      <c r="C17" s="71" t="s">
        <v>55</v>
      </c>
      <c r="D17" s="71" t="s">
        <v>68</v>
      </c>
      <c r="E17" s="72" t="s">
        <v>5</v>
      </c>
      <c r="F17" s="72" t="s">
        <v>21</v>
      </c>
      <c r="G17" s="73">
        <v>56</v>
      </c>
      <c r="H17" s="73">
        <v>12612.29</v>
      </c>
      <c r="I17" s="73">
        <v>14</v>
      </c>
      <c r="J17" s="73">
        <v>2299.19</v>
      </c>
      <c r="K17" s="73">
        <v>42</v>
      </c>
      <c r="L17" s="73">
        <v>10313.1</v>
      </c>
      <c r="N17" s="105">
        <f t="shared" si="0"/>
        <v>0</v>
      </c>
      <c r="O17" s="105">
        <f t="shared" si="1"/>
        <v>0</v>
      </c>
    </row>
    <row r="18" spans="1:15" x14ac:dyDescent="0.3">
      <c r="A18" s="71" t="s">
        <v>137</v>
      </c>
      <c r="B18" s="71" t="s">
        <v>57</v>
      </c>
      <c r="C18" s="71" t="s">
        <v>13</v>
      </c>
      <c r="D18" s="71" t="s">
        <v>74</v>
      </c>
      <c r="E18" s="72" t="s">
        <v>18</v>
      </c>
      <c r="F18" s="72" t="s">
        <v>16</v>
      </c>
      <c r="G18" s="73">
        <v>17</v>
      </c>
      <c r="H18" s="73">
        <v>12505.06</v>
      </c>
      <c r="I18" s="73">
        <v>3</v>
      </c>
      <c r="J18" s="73">
        <v>2042.85</v>
      </c>
      <c r="K18" s="73">
        <v>14</v>
      </c>
      <c r="L18" s="73">
        <v>10462.209999999999</v>
      </c>
      <c r="N18" s="105">
        <f t="shared" si="0"/>
        <v>0</v>
      </c>
      <c r="O18" s="105">
        <f t="shared" si="1"/>
        <v>0</v>
      </c>
    </row>
    <row r="19" spans="1:15" x14ac:dyDescent="0.3">
      <c r="A19" s="71" t="s">
        <v>132</v>
      </c>
      <c r="B19" s="71" t="s">
        <v>57</v>
      </c>
      <c r="C19" s="71" t="s">
        <v>13</v>
      </c>
      <c r="D19" s="71" t="s">
        <v>59</v>
      </c>
      <c r="E19" s="72" t="s">
        <v>3</v>
      </c>
      <c r="F19" s="72" t="s">
        <v>21</v>
      </c>
      <c r="G19" s="73">
        <v>28</v>
      </c>
      <c r="H19" s="73">
        <v>12220.19</v>
      </c>
      <c r="I19" s="73">
        <v>0</v>
      </c>
      <c r="J19" s="73">
        <v>0</v>
      </c>
      <c r="K19" s="73">
        <v>28</v>
      </c>
      <c r="L19" s="73">
        <v>12220.19</v>
      </c>
      <c r="N19" s="105">
        <f t="shared" si="0"/>
        <v>0</v>
      </c>
      <c r="O19" s="105">
        <f t="shared" si="1"/>
        <v>0</v>
      </c>
    </row>
    <row r="20" spans="1:15" x14ac:dyDescent="0.3">
      <c r="A20" s="71" t="s">
        <v>142</v>
      </c>
      <c r="B20" s="71" t="s">
        <v>57</v>
      </c>
      <c r="C20" s="71" t="s">
        <v>55</v>
      </c>
      <c r="D20" s="71" t="s">
        <v>29</v>
      </c>
      <c r="E20" s="72" t="s">
        <v>31</v>
      </c>
      <c r="F20" s="72" t="s">
        <v>26</v>
      </c>
      <c r="G20" s="73">
        <v>4</v>
      </c>
      <c r="H20" s="73">
        <v>11206.27</v>
      </c>
      <c r="I20" s="73">
        <v>0</v>
      </c>
      <c r="J20" s="73">
        <v>0</v>
      </c>
      <c r="K20" s="73">
        <v>4</v>
      </c>
      <c r="L20" s="73">
        <v>11206.27</v>
      </c>
      <c r="N20" s="105">
        <f t="shared" ref="N20:N83" si="2">G20-I20-K20</f>
        <v>0</v>
      </c>
      <c r="O20" s="105">
        <f t="shared" ref="O20:O83" si="3">H20-J20-L20</f>
        <v>0</v>
      </c>
    </row>
    <row r="21" spans="1:15" x14ac:dyDescent="0.3">
      <c r="A21" s="71" t="s">
        <v>154</v>
      </c>
      <c r="B21" s="71" t="s">
        <v>129</v>
      </c>
      <c r="C21" s="71" t="s">
        <v>55</v>
      </c>
      <c r="D21" s="71" t="s">
        <v>49</v>
      </c>
      <c r="E21" s="72" t="s">
        <v>5</v>
      </c>
      <c r="F21" s="72" t="s">
        <v>21</v>
      </c>
      <c r="G21" s="73">
        <v>62</v>
      </c>
      <c r="H21" s="73">
        <v>11143.15</v>
      </c>
      <c r="I21" s="73">
        <v>3</v>
      </c>
      <c r="J21" s="73">
        <v>2010.86</v>
      </c>
      <c r="K21" s="73">
        <v>59</v>
      </c>
      <c r="L21" s="73">
        <v>9132.2900000000009</v>
      </c>
      <c r="N21" s="105">
        <f t="shared" si="2"/>
        <v>0</v>
      </c>
      <c r="O21" s="105">
        <f t="shared" si="3"/>
        <v>0</v>
      </c>
    </row>
    <row r="22" spans="1:15" x14ac:dyDescent="0.3">
      <c r="A22" s="71" t="s">
        <v>144</v>
      </c>
      <c r="B22" s="71" t="s">
        <v>57</v>
      </c>
      <c r="C22" s="71" t="s">
        <v>55</v>
      </c>
      <c r="D22" s="71" t="s">
        <v>95</v>
      </c>
      <c r="E22" s="72" t="s">
        <v>5</v>
      </c>
      <c r="F22" s="72" t="s">
        <v>26</v>
      </c>
      <c r="G22" s="73">
        <v>139</v>
      </c>
      <c r="H22" s="73">
        <v>11003.51</v>
      </c>
      <c r="I22" s="73">
        <v>43</v>
      </c>
      <c r="J22" s="73">
        <v>1457.8</v>
      </c>
      <c r="K22" s="73">
        <v>96</v>
      </c>
      <c r="L22" s="73">
        <v>9545.7099999999991</v>
      </c>
      <c r="N22" s="105">
        <f t="shared" si="2"/>
        <v>0</v>
      </c>
      <c r="O22" s="105">
        <f t="shared" si="3"/>
        <v>0</v>
      </c>
    </row>
    <row r="23" spans="1:15" x14ac:dyDescent="0.3">
      <c r="A23" s="71" t="s">
        <v>161</v>
      </c>
      <c r="B23" s="71" t="s">
        <v>57</v>
      </c>
      <c r="C23" s="71" t="s">
        <v>55</v>
      </c>
      <c r="D23" s="71" t="s">
        <v>32</v>
      </c>
      <c r="E23" s="72" t="s">
        <v>5</v>
      </c>
      <c r="F23" s="72" t="s">
        <v>26</v>
      </c>
      <c r="G23" s="73">
        <v>93</v>
      </c>
      <c r="H23" s="73">
        <v>10923.07</v>
      </c>
      <c r="I23" s="73">
        <v>25</v>
      </c>
      <c r="J23" s="73">
        <v>651.76</v>
      </c>
      <c r="K23" s="73">
        <v>68</v>
      </c>
      <c r="L23" s="73">
        <v>10271.31</v>
      </c>
      <c r="N23" s="105">
        <f t="shared" si="2"/>
        <v>0</v>
      </c>
      <c r="O23" s="105">
        <f t="shared" si="3"/>
        <v>0</v>
      </c>
    </row>
    <row r="24" spans="1:15" x14ac:dyDescent="0.3">
      <c r="A24" s="71" t="s">
        <v>155</v>
      </c>
      <c r="B24" s="71" t="s">
        <v>12</v>
      </c>
      <c r="C24" s="71" t="s">
        <v>55</v>
      </c>
      <c r="D24" s="71" t="s">
        <v>94</v>
      </c>
      <c r="E24" s="72" t="s">
        <v>3</v>
      </c>
      <c r="F24" s="72" t="s">
        <v>21</v>
      </c>
      <c r="G24" s="73">
        <v>21</v>
      </c>
      <c r="H24" s="73">
        <v>10529.49</v>
      </c>
      <c r="I24" s="73">
        <v>0</v>
      </c>
      <c r="J24" s="73">
        <v>0</v>
      </c>
      <c r="K24" s="73">
        <v>21</v>
      </c>
      <c r="L24" s="73">
        <v>10529.49</v>
      </c>
      <c r="N24" s="105">
        <f t="shared" si="2"/>
        <v>0</v>
      </c>
      <c r="O24" s="105">
        <f t="shared" si="3"/>
        <v>0</v>
      </c>
    </row>
    <row r="25" spans="1:15" x14ac:dyDescent="0.3">
      <c r="A25" s="71" t="s">
        <v>157</v>
      </c>
      <c r="B25" s="71" t="s">
        <v>12</v>
      </c>
      <c r="C25" s="71" t="s">
        <v>55</v>
      </c>
      <c r="D25" s="71" t="s">
        <v>77</v>
      </c>
      <c r="E25" s="72" t="s">
        <v>24</v>
      </c>
      <c r="F25" s="72" t="s">
        <v>16</v>
      </c>
      <c r="G25" s="73">
        <v>2</v>
      </c>
      <c r="H25" s="73">
        <v>10134.1</v>
      </c>
      <c r="I25" s="73">
        <v>0</v>
      </c>
      <c r="J25" s="73">
        <v>0</v>
      </c>
      <c r="K25" s="73">
        <v>2</v>
      </c>
      <c r="L25" s="73">
        <v>10134.1</v>
      </c>
      <c r="N25" s="105">
        <f t="shared" si="2"/>
        <v>0</v>
      </c>
      <c r="O25" s="105">
        <f t="shared" si="3"/>
        <v>0</v>
      </c>
    </row>
    <row r="26" spans="1:15" x14ac:dyDescent="0.3">
      <c r="A26" s="71" t="s">
        <v>153</v>
      </c>
      <c r="B26" s="71" t="s">
        <v>57</v>
      </c>
      <c r="C26" s="71" t="s">
        <v>13</v>
      </c>
      <c r="D26" s="71" t="s">
        <v>51</v>
      </c>
      <c r="E26" s="72" t="s">
        <v>5</v>
      </c>
      <c r="F26" s="72" t="s">
        <v>21</v>
      </c>
      <c r="G26" s="73">
        <v>49</v>
      </c>
      <c r="H26" s="73">
        <v>9601.94</v>
      </c>
      <c r="I26" s="73">
        <v>0</v>
      </c>
      <c r="J26" s="73">
        <v>0</v>
      </c>
      <c r="K26" s="73">
        <v>49</v>
      </c>
      <c r="L26" s="73">
        <v>9601.94</v>
      </c>
      <c r="N26" s="105">
        <f t="shared" si="2"/>
        <v>0</v>
      </c>
      <c r="O26" s="105">
        <f t="shared" si="3"/>
        <v>0</v>
      </c>
    </row>
    <row r="27" spans="1:15" x14ac:dyDescent="0.3">
      <c r="A27" s="71" t="s">
        <v>146</v>
      </c>
      <c r="B27" s="71" t="s">
        <v>12</v>
      </c>
      <c r="C27" s="71" t="s">
        <v>55</v>
      </c>
      <c r="D27" s="71" t="s">
        <v>50</v>
      </c>
      <c r="E27" s="72" t="s">
        <v>5</v>
      </c>
      <c r="F27" s="72" t="s">
        <v>26</v>
      </c>
      <c r="G27" s="73">
        <v>63</v>
      </c>
      <c r="H27" s="73">
        <v>9529.68</v>
      </c>
      <c r="I27" s="73">
        <v>14</v>
      </c>
      <c r="J27" s="73">
        <v>2265.38</v>
      </c>
      <c r="K27" s="73">
        <v>49</v>
      </c>
      <c r="L27" s="73">
        <v>7264.3</v>
      </c>
      <c r="N27" s="105">
        <f t="shared" si="2"/>
        <v>0</v>
      </c>
      <c r="O27" s="105">
        <f t="shared" si="3"/>
        <v>0</v>
      </c>
    </row>
    <row r="28" spans="1:15" x14ac:dyDescent="0.3">
      <c r="A28" s="71" t="s">
        <v>148</v>
      </c>
      <c r="B28" s="71" t="s">
        <v>57</v>
      </c>
      <c r="C28" s="71" t="s">
        <v>13</v>
      </c>
      <c r="D28" s="71" t="s">
        <v>59</v>
      </c>
      <c r="E28" s="72" t="s">
        <v>5</v>
      </c>
      <c r="F28" s="72" t="s">
        <v>16</v>
      </c>
      <c r="G28" s="73">
        <v>49</v>
      </c>
      <c r="H28" s="73">
        <v>9174.59</v>
      </c>
      <c r="I28" s="73">
        <v>0</v>
      </c>
      <c r="J28" s="73">
        <v>0</v>
      </c>
      <c r="K28" s="73">
        <v>49</v>
      </c>
      <c r="L28" s="73">
        <v>9174.59</v>
      </c>
      <c r="N28" s="105">
        <f t="shared" si="2"/>
        <v>0</v>
      </c>
      <c r="O28" s="105">
        <f t="shared" si="3"/>
        <v>0</v>
      </c>
    </row>
    <row r="29" spans="1:15" x14ac:dyDescent="0.3">
      <c r="A29" s="71" t="s">
        <v>154</v>
      </c>
      <c r="B29" s="71" t="s">
        <v>129</v>
      </c>
      <c r="C29" s="71" t="s">
        <v>55</v>
      </c>
      <c r="D29" s="71" t="s">
        <v>64</v>
      </c>
      <c r="E29" s="72" t="s">
        <v>5</v>
      </c>
      <c r="F29" s="72" t="s">
        <v>16</v>
      </c>
      <c r="G29" s="73">
        <v>68</v>
      </c>
      <c r="H29" s="73">
        <v>8889.0400000000009</v>
      </c>
      <c r="I29" s="73">
        <v>9</v>
      </c>
      <c r="J29" s="73">
        <v>840.73</v>
      </c>
      <c r="K29" s="73">
        <v>59</v>
      </c>
      <c r="L29" s="73">
        <v>8048.31</v>
      </c>
      <c r="N29" s="105">
        <f t="shared" si="2"/>
        <v>0</v>
      </c>
      <c r="O29" s="105">
        <f t="shared" si="3"/>
        <v>0</v>
      </c>
    </row>
    <row r="30" spans="1:15" x14ac:dyDescent="0.3">
      <c r="A30" s="71" t="s">
        <v>132</v>
      </c>
      <c r="B30" s="71" t="s">
        <v>12</v>
      </c>
      <c r="C30" s="71" t="s">
        <v>13</v>
      </c>
      <c r="D30" s="71" t="s">
        <v>38</v>
      </c>
      <c r="E30" s="72" t="s">
        <v>18</v>
      </c>
      <c r="F30" s="72" t="s">
        <v>16</v>
      </c>
      <c r="G30" s="73">
        <v>19</v>
      </c>
      <c r="H30" s="73">
        <v>8731.14</v>
      </c>
      <c r="I30" s="73">
        <v>1</v>
      </c>
      <c r="J30" s="73">
        <v>32.5</v>
      </c>
      <c r="K30" s="73">
        <v>18</v>
      </c>
      <c r="L30" s="73">
        <v>8698.64</v>
      </c>
      <c r="N30" s="105">
        <f t="shared" si="2"/>
        <v>0</v>
      </c>
      <c r="O30" s="105">
        <f t="shared" si="3"/>
        <v>0</v>
      </c>
    </row>
    <row r="31" spans="1:15" x14ac:dyDescent="0.3">
      <c r="A31" s="71" t="s">
        <v>144</v>
      </c>
      <c r="B31" s="71" t="s">
        <v>12</v>
      </c>
      <c r="C31" s="71" t="s">
        <v>55</v>
      </c>
      <c r="D31" s="71" t="s">
        <v>46</v>
      </c>
      <c r="E31" s="72" t="s">
        <v>5</v>
      </c>
      <c r="F31" s="72" t="s">
        <v>16</v>
      </c>
      <c r="G31" s="73">
        <v>52</v>
      </c>
      <c r="H31" s="73">
        <v>8609.24</v>
      </c>
      <c r="I31" s="73">
        <v>4</v>
      </c>
      <c r="J31" s="73">
        <v>769.41</v>
      </c>
      <c r="K31" s="73">
        <v>48</v>
      </c>
      <c r="L31" s="73">
        <v>7839.83</v>
      </c>
      <c r="N31" s="105">
        <f t="shared" si="2"/>
        <v>0</v>
      </c>
      <c r="O31" s="105">
        <f t="shared" si="3"/>
        <v>0</v>
      </c>
    </row>
    <row r="32" spans="1:15" x14ac:dyDescent="0.3">
      <c r="A32" s="71" t="s">
        <v>161</v>
      </c>
      <c r="B32" s="71" t="s">
        <v>12</v>
      </c>
      <c r="C32" s="71" t="s">
        <v>55</v>
      </c>
      <c r="D32" s="71" t="s">
        <v>59</v>
      </c>
      <c r="E32" s="72" t="s">
        <v>5</v>
      </c>
      <c r="F32" s="72" t="s">
        <v>16</v>
      </c>
      <c r="G32" s="73">
        <v>78</v>
      </c>
      <c r="H32" s="73">
        <v>8529.16</v>
      </c>
      <c r="I32" s="73">
        <v>13</v>
      </c>
      <c r="J32" s="73">
        <v>838.16</v>
      </c>
      <c r="K32" s="73">
        <v>65</v>
      </c>
      <c r="L32" s="73">
        <v>7691</v>
      </c>
      <c r="N32" s="105">
        <f t="shared" si="2"/>
        <v>0</v>
      </c>
      <c r="O32" s="105">
        <f t="shared" si="3"/>
        <v>0</v>
      </c>
    </row>
    <row r="33" spans="1:15" x14ac:dyDescent="0.3">
      <c r="A33" s="71" t="s">
        <v>154</v>
      </c>
      <c r="B33" s="71" t="s">
        <v>129</v>
      </c>
      <c r="C33" s="71" t="s">
        <v>55</v>
      </c>
      <c r="D33" s="71" t="s">
        <v>79</v>
      </c>
      <c r="E33" s="72" t="s">
        <v>3</v>
      </c>
      <c r="F33" s="72" t="s">
        <v>16</v>
      </c>
      <c r="G33" s="73">
        <v>21</v>
      </c>
      <c r="H33" s="73">
        <v>8255.9500000000007</v>
      </c>
      <c r="I33" s="73">
        <v>0</v>
      </c>
      <c r="J33" s="73">
        <v>0</v>
      </c>
      <c r="K33" s="73">
        <v>21</v>
      </c>
      <c r="L33" s="73">
        <v>8255.9500000000007</v>
      </c>
      <c r="N33" s="105">
        <f t="shared" si="2"/>
        <v>0</v>
      </c>
      <c r="O33" s="105">
        <f t="shared" si="3"/>
        <v>0</v>
      </c>
    </row>
    <row r="34" spans="1:15" x14ac:dyDescent="0.3">
      <c r="A34" s="71" t="s">
        <v>131</v>
      </c>
      <c r="B34" s="71" t="s">
        <v>57</v>
      </c>
      <c r="C34" s="71" t="s">
        <v>22</v>
      </c>
      <c r="D34" s="71" t="s">
        <v>60</v>
      </c>
      <c r="E34" s="72" t="s">
        <v>5</v>
      </c>
      <c r="F34" s="72" t="s">
        <v>16</v>
      </c>
      <c r="G34" s="73">
        <v>41</v>
      </c>
      <c r="H34" s="73">
        <v>8229.9599999999991</v>
      </c>
      <c r="I34" s="73">
        <v>9</v>
      </c>
      <c r="J34" s="73">
        <v>1648.58</v>
      </c>
      <c r="K34" s="73">
        <v>32</v>
      </c>
      <c r="L34" s="73">
        <v>6581.38</v>
      </c>
      <c r="N34" s="105">
        <f t="shared" si="2"/>
        <v>0</v>
      </c>
      <c r="O34" s="105">
        <f t="shared" si="3"/>
        <v>0</v>
      </c>
    </row>
    <row r="35" spans="1:15" x14ac:dyDescent="0.3">
      <c r="A35" s="71" t="s">
        <v>132</v>
      </c>
      <c r="B35" s="71" t="s">
        <v>57</v>
      </c>
      <c r="C35" s="71" t="s">
        <v>13</v>
      </c>
      <c r="D35" s="71" t="s">
        <v>72</v>
      </c>
      <c r="E35" s="72" t="s">
        <v>5</v>
      </c>
      <c r="F35" s="72" t="s">
        <v>16</v>
      </c>
      <c r="G35" s="73">
        <v>33</v>
      </c>
      <c r="H35" s="73">
        <v>8118.25</v>
      </c>
      <c r="I35" s="73">
        <v>0</v>
      </c>
      <c r="J35" s="73">
        <v>0</v>
      </c>
      <c r="K35" s="73">
        <v>33</v>
      </c>
      <c r="L35" s="73">
        <v>8118.25</v>
      </c>
      <c r="N35" s="105">
        <f t="shared" si="2"/>
        <v>0</v>
      </c>
      <c r="O35" s="105">
        <f t="shared" si="3"/>
        <v>0</v>
      </c>
    </row>
    <row r="36" spans="1:15" x14ac:dyDescent="0.3">
      <c r="A36" s="71" t="s">
        <v>158</v>
      </c>
      <c r="B36" s="71" t="s">
        <v>12</v>
      </c>
      <c r="C36" s="71" t="s">
        <v>55</v>
      </c>
      <c r="D36" s="71" t="s">
        <v>83</v>
      </c>
      <c r="E36" s="72" t="s">
        <v>5</v>
      </c>
      <c r="F36" s="72" t="s">
        <v>16</v>
      </c>
      <c r="G36" s="73">
        <v>59</v>
      </c>
      <c r="H36" s="73">
        <v>7781.6</v>
      </c>
      <c r="I36" s="73">
        <v>0</v>
      </c>
      <c r="J36" s="73">
        <v>0</v>
      </c>
      <c r="K36" s="73">
        <v>59</v>
      </c>
      <c r="L36" s="73">
        <v>7781.6</v>
      </c>
      <c r="N36" s="105">
        <f t="shared" si="2"/>
        <v>0</v>
      </c>
      <c r="O36" s="105">
        <f t="shared" si="3"/>
        <v>0</v>
      </c>
    </row>
    <row r="37" spans="1:15" x14ac:dyDescent="0.3">
      <c r="A37" s="71" t="s">
        <v>131</v>
      </c>
      <c r="B37" s="71" t="s">
        <v>12</v>
      </c>
      <c r="C37" s="71" t="s">
        <v>22</v>
      </c>
      <c r="D37" s="71" t="s">
        <v>42</v>
      </c>
      <c r="E37" s="72" t="s">
        <v>5</v>
      </c>
      <c r="F37" s="72" t="s">
        <v>16</v>
      </c>
      <c r="G37" s="73">
        <v>31</v>
      </c>
      <c r="H37" s="73">
        <v>7655.35</v>
      </c>
      <c r="I37" s="73">
        <v>0</v>
      </c>
      <c r="J37" s="73">
        <v>0</v>
      </c>
      <c r="K37" s="73">
        <v>31</v>
      </c>
      <c r="L37" s="73">
        <v>7655.35</v>
      </c>
      <c r="N37" s="105">
        <f t="shared" si="2"/>
        <v>0</v>
      </c>
      <c r="O37" s="105">
        <f t="shared" si="3"/>
        <v>0</v>
      </c>
    </row>
    <row r="38" spans="1:15" x14ac:dyDescent="0.3">
      <c r="A38" s="71" t="s">
        <v>161</v>
      </c>
      <c r="B38" s="71" t="s">
        <v>57</v>
      </c>
      <c r="C38" s="71" t="s">
        <v>55</v>
      </c>
      <c r="D38" s="71" t="s">
        <v>43</v>
      </c>
      <c r="E38" s="72" t="s">
        <v>5</v>
      </c>
      <c r="F38" s="72" t="s">
        <v>16</v>
      </c>
      <c r="G38" s="73">
        <v>282</v>
      </c>
      <c r="H38" s="73">
        <v>7527.92</v>
      </c>
      <c r="I38" s="73">
        <v>70</v>
      </c>
      <c r="J38" s="73">
        <v>1097.08</v>
      </c>
      <c r="K38" s="73">
        <v>212</v>
      </c>
      <c r="L38" s="73">
        <v>6430.84</v>
      </c>
      <c r="N38" s="105">
        <f t="shared" si="2"/>
        <v>0</v>
      </c>
      <c r="O38" s="105">
        <f t="shared" si="3"/>
        <v>0</v>
      </c>
    </row>
    <row r="39" spans="1:15" x14ac:dyDescent="0.3">
      <c r="A39" s="71" t="s">
        <v>161</v>
      </c>
      <c r="B39" s="71" t="s">
        <v>57</v>
      </c>
      <c r="C39" s="71" t="s">
        <v>55</v>
      </c>
      <c r="D39" s="71" t="s">
        <v>85</v>
      </c>
      <c r="E39" s="72" t="s">
        <v>5</v>
      </c>
      <c r="F39" s="72" t="s">
        <v>26</v>
      </c>
      <c r="G39" s="73">
        <v>75</v>
      </c>
      <c r="H39" s="73">
        <v>7423.28</v>
      </c>
      <c r="I39" s="73">
        <v>6</v>
      </c>
      <c r="J39" s="73">
        <v>492.42</v>
      </c>
      <c r="K39" s="73">
        <v>69</v>
      </c>
      <c r="L39" s="73">
        <v>6930.86</v>
      </c>
      <c r="N39" s="105">
        <f t="shared" si="2"/>
        <v>0</v>
      </c>
      <c r="O39" s="105">
        <f t="shared" si="3"/>
        <v>0</v>
      </c>
    </row>
    <row r="40" spans="1:15" x14ac:dyDescent="0.3">
      <c r="A40" s="71" t="s">
        <v>132</v>
      </c>
      <c r="B40" s="71" t="s">
        <v>12</v>
      </c>
      <c r="C40" s="71" t="s">
        <v>13</v>
      </c>
      <c r="D40" s="71" t="s">
        <v>60</v>
      </c>
      <c r="E40" s="72" t="s">
        <v>3</v>
      </c>
      <c r="F40" s="72" t="s">
        <v>16</v>
      </c>
      <c r="G40" s="73">
        <v>30</v>
      </c>
      <c r="H40" s="73">
        <v>7372.3</v>
      </c>
      <c r="I40" s="73">
        <v>2</v>
      </c>
      <c r="J40" s="73">
        <v>239.42</v>
      </c>
      <c r="K40" s="73">
        <v>28</v>
      </c>
      <c r="L40" s="73">
        <v>7132.88</v>
      </c>
      <c r="N40" s="105">
        <f t="shared" si="2"/>
        <v>0</v>
      </c>
      <c r="O40" s="105">
        <f t="shared" si="3"/>
        <v>0</v>
      </c>
    </row>
    <row r="41" spans="1:15" x14ac:dyDescent="0.3">
      <c r="A41" s="71" t="s">
        <v>132</v>
      </c>
      <c r="B41" s="71" t="s">
        <v>57</v>
      </c>
      <c r="C41" s="71" t="s">
        <v>55</v>
      </c>
      <c r="D41" s="71" t="s">
        <v>42</v>
      </c>
      <c r="E41" s="72" t="s">
        <v>5</v>
      </c>
      <c r="F41" s="72" t="s">
        <v>21</v>
      </c>
      <c r="G41" s="73">
        <v>37</v>
      </c>
      <c r="H41" s="73">
        <v>7275.25</v>
      </c>
      <c r="I41" s="73">
        <v>2</v>
      </c>
      <c r="J41" s="73">
        <v>413.48</v>
      </c>
      <c r="K41" s="73">
        <v>35</v>
      </c>
      <c r="L41" s="73">
        <v>6861.77</v>
      </c>
      <c r="N41" s="105">
        <f t="shared" si="2"/>
        <v>0</v>
      </c>
      <c r="O41" s="105">
        <f t="shared" si="3"/>
        <v>0</v>
      </c>
    </row>
    <row r="42" spans="1:15" x14ac:dyDescent="0.3">
      <c r="A42" s="71" t="s">
        <v>131</v>
      </c>
      <c r="B42" s="71" t="s">
        <v>57</v>
      </c>
      <c r="C42" s="71" t="s">
        <v>55</v>
      </c>
      <c r="D42" s="71" t="s">
        <v>34</v>
      </c>
      <c r="E42" s="72" t="s">
        <v>20</v>
      </c>
      <c r="F42" s="72" t="s">
        <v>21</v>
      </c>
      <c r="G42" s="73">
        <v>7</v>
      </c>
      <c r="H42" s="73">
        <v>6939.69</v>
      </c>
      <c r="I42" s="73">
        <v>3</v>
      </c>
      <c r="J42" s="73">
        <v>13.96</v>
      </c>
      <c r="K42" s="73">
        <v>4</v>
      </c>
      <c r="L42" s="73">
        <v>6925.73</v>
      </c>
      <c r="N42" s="105">
        <f t="shared" si="2"/>
        <v>0</v>
      </c>
      <c r="O42" s="105">
        <f t="shared" si="3"/>
        <v>0</v>
      </c>
    </row>
    <row r="43" spans="1:15" x14ac:dyDescent="0.3">
      <c r="A43" s="71" t="s">
        <v>132</v>
      </c>
      <c r="B43" s="71" t="s">
        <v>57</v>
      </c>
      <c r="C43" s="71" t="s">
        <v>13</v>
      </c>
      <c r="D43" s="71" t="s">
        <v>79</v>
      </c>
      <c r="E43" s="72" t="s">
        <v>5</v>
      </c>
      <c r="F43" s="72" t="s">
        <v>16</v>
      </c>
      <c r="G43" s="73">
        <v>36</v>
      </c>
      <c r="H43" s="73">
        <v>6915.05</v>
      </c>
      <c r="I43" s="73">
        <v>1</v>
      </c>
      <c r="J43" s="73">
        <v>510.64</v>
      </c>
      <c r="K43" s="73">
        <v>35</v>
      </c>
      <c r="L43" s="73">
        <v>6404.41</v>
      </c>
      <c r="N43" s="105">
        <f t="shared" si="2"/>
        <v>0</v>
      </c>
      <c r="O43" s="105">
        <f t="shared" si="3"/>
        <v>0</v>
      </c>
    </row>
    <row r="44" spans="1:15" x14ac:dyDescent="0.3">
      <c r="A44" s="71" t="s">
        <v>142</v>
      </c>
      <c r="B44" s="71" t="s">
        <v>12</v>
      </c>
      <c r="C44" s="71" t="s">
        <v>13</v>
      </c>
      <c r="D44" s="71" t="s">
        <v>109</v>
      </c>
      <c r="E44" s="72" t="s">
        <v>5</v>
      </c>
      <c r="F44" s="72" t="s">
        <v>21</v>
      </c>
      <c r="G44" s="91">
        <v>56</v>
      </c>
      <c r="H44" s="73">
        <v>6750.99</v>
      </c>
      <c r="I44" s="91">
        <v>9</v>
      </c>
      <c r="J44" s="73">
        <v>668.4</v>
      </c>
      <c r="K44" s="91">
        <v>47</v>
      </c>
      <c r="L44" s="73">
        <v>6082.59</v>
      </c>
      <c r="N44" s="105">
        <f t="shared" si="2"/>
        <v>0</v>
      </c>
      <c r="O44" s="105">
        <f t="shared" si="3"/>
        <v>0</v>
      </c>
    </row>
    <row r="45" spans="1:15" x14ac:dyDescent="0.3">
      <c r="A45" s="71" t="s">
        <v>161</v>
      </c>
      <c r="B45" s="71" t="s">
        <v>57</v>
      </c>
      <c r="C45" s="71" t="s">
        <v>55</v>
      </c>
      <c r="D45" s="71" t="s">
        <v>93</v>
      </c>
      <c r="E45" s="72" t="s">
        <v>5</v>
      </c>
      <c r="F45" s="72" t="s">
        <v>16</v>
      </c>
      <c r="G45" s="73">
        <v>70</v>
      </c>
      <c r="H45" s="73">
        <v>6741.23</v>
      </c>
      <c r="I45" s="73">
        <v>0</v>
      </c>
      <c r="J45" s="73">
        <v>0</v>
      </c>
      <c r="K45" s="73">
        <v>70</v>
      </c>
      <c r="L45" s="73">
        <v>6741.23</v>
      </c>
      <c r="N45" s="105">
        <f t="shared" si="2"/>
        <v>0</v>
      </c>
      <c r="O45" s="105">
        <f t="shared" si="3"/>
        <v>0</v>
      </c>
    </row>
    <row r="46" spans="1:15" x14ac:dyDescent="0.3">
      <c r="A46" s="71" t="s">
        <v>154</v>
      </c>
      <c r="B46" s="71" t="s">
        <v>129</v>
      </c>
      <c r="C46" s="71" t="s">
        <v>55</v>
      </c>
      <c r="D46" s="71" t="s">
        <v>103</v>
      </c>
      <c r="E46" s="72" t="s">
        <v>28</v>
      </c>
      <c r="F46" s="72" t="s">
        <v>16</v>
      </c>
      <c r="G46" s="73">
        <v>1</v>
      </c>
      <c r="H46" s="73">
        <v>6388.79</v>
      </c>
      <c r="I46" s="73">
        <v>0</v>
      </c>
      <c r="J46" s="73">
        <v>0</v>
      </c>
      <c r="K46" s="73">
        <v>1</v>
      </c>
      <c r="L46" s="73">
        <v>6388.79</v>
      </c>
      <c r="N46" s="105">
        <f t="shared" si="2"/>
        <v>0</v>
      </c>
      <c r="O46" s="105">
        <f t="shared" si="3"/>
        <v>0</v>
      </c>
    </row>
    <row r="47" spans="1:15" x14ac:dyDescent="0.3">
      <c r="A47" s="71" t="s">
        <v>161</v>
      </c>
      <c r="B47" s="71" t="s">
        <v>12</v>
      </c>
      <c r="C47" s="71" t="s">
        <v>55</v>
      </c>
      <c r="D47" s="71" t="s">
        <v>108</v>
      </c>
      <c r="E47" s="72" t="s">
        <v>31</v>
      </c>
      <c r="F47" s="72" t="s">
        <v>21</v>
      </c>
      <c r="G47" s="73">
        <v>4</v>
      </c>
      <c r="H47" s="73">
        <v>6378.49</v>
      </c>
      <c r="I47" s="73">
        <v>0</v>
      </c>
      <c r="J47" s="73">
        <v>0</v>
      </c>
      <c r="K47" s="73">
        <v>4</v>
      </c>
      <c r="L47" s="73">
        <v>6378.49</v>
      </c>
      <c r="N47" s="105">
        <f t="shared" si="2"/>
        <v>0</v>
      </c>
      <c r="O47" s="105">
        <f t="shared" si="3"/>
        <v>0</v>
      </c>
    </row>
    <row r="48" spans="1:15" x14ac:dyDescent="0.3">
      <c r="A48" s="71" t="s">
        <v>161</v>
      </c>
      <c r="B48" s="71" t="s">
        <v>57</v>
      </c>
      <c r="C48" s="71" t="s">
        <v>55</v>
      </c>
      <c r="D48" s="71" t="s">
        <v>60</v>
      </c>
      <c r="E48" s="72" t="s">
        <v>15</v>
      </c>
      <c r="F48" s="72" t="s">
        <v>26</v>
      </c>
      <c r="G48" s="73">
        <v>2</v>
      </c>
      <c r="H48" s="73">
        <v>6359.46</v>
      </c>
      <c r="I48" s="73">
        <v>0</v>
      </c>
      <c r="J48" s="73">
        <v>0</v>
      </c>
      <c r="K48" s="73">
        <v>2</v>
      </c>
      <c r="L48" s="73">
        <v>6359.46</v>
      </c>
      <c r="N48" s="105">
        <f t="shared" si="2"/>
        <v>0</v>
      </c>
      <c r="O48" s="105">
        <f t="shared" si="3"/>
        <v>0</v>
      </c>
    </row>
    <row r="49" spans="1:15" x14ac:dyDescent="0.3">
      <c r="A49" s="71" t="s">
        <v>161</v>
      </c>
      <c r="B49" s="71" t="s">
        <v>12</v>
      </c>
      <c r="C49" s="71" t="s">
        <v>55</v>
      </c>
      <c r="D49" s="71" t="s">
        <v>66</v>
      </c>
      <c r="E49" s="72" t="s">
        <v>3</v>
      </c>
      <c r="F49" s="72" t="s">
        <v>21</v>
      </c>
      <c r="G49" s="73">
        <v>23</v>
      </c>
      <c r="H49" s="73">
        <v>6266.74</v>
      </c>
      <c r="I49" s="73">
        <v>1</v>
      </c>
      <c r="J49" s="73">
        <v>206.99</v>
      </c>
      <c r="K49" s="73">
        <v>22</v>
      </c>
      <c r="L49" s="73">
        <v>6059.75</v>
      </c>
      <c r="N49" s="105">
        <f t="shared" si="2"/>
        <v>0</v>
      </c>
      <c r="O49" s="105">
        <f t="shared" si="3"/>
        <v>0</v>
      </c>
    </row>
    <row r="50" spans="1:15" x14ac:dyDescent="0.3">
      <c r="A50" s="71" t="s">
        <v>161</v>
      </c>
      <c r="B50" s="71" t="s">
        <v>57</v>
      </c>
      <c r="C50" s="71" t="s">
        <v>55</v>
      </c>
      <c r="D50" s="71" t="s">
        <v>29</v>
      </c>
      <c r="E50" s="72" t="s">
        <v>5</v>
      </c>
      <c r="F50" s="72" t="s">
        <v>16</v>
      </c>
      <c r="G50" s="73">
        <v>67</v>
      </c>
      <c r="H50" s="73">
        <v>6149.19</v>
      </c>
      <c r="I50" s="73">
        <v>0</v>
      </c>
      <c r="J50" s="73">
        <v>0</v>
      </c>
      <c r="K50" s="73">
        <v>67</v>
      </c>
      <c r="L50" s="73">
        <v>6149.19</v>
      </c>
      <c r="N50" s="105">
        <f t="shared" si="2"/>
        <v>0</v>
      </c>
      <c r="O50" s="105">
        <f t="shared" si="3"/>
        <v>0</v>
      </c>
    </row>
    <row r="51" spans="1:15" x14ac:dyDescent="0.3">
      <c r="A51" s="71" t="s">
        <v>161</v>
      </c>
      <c r="B51" s="71" t="s">
        <v>57</v>
      </c>
      <c r="C51" s="71" t="s">
        <v>55</v>
      </c>
      <c r="D51" s="71" t="s">
        <v>78</v>
      </c>
      <c r="E51" s="72" t="s">
        <v>3</v>
      </c>
      <c r="F51" s="72" t="s">
        <v>16</v>
      </c>
      <c r="G51" s="73">
        <v>26</v>
      </c>
      <c r="H51" s="73">
        <v>6144.01</v>
      </c>
      <c r="I51" s="73">
        <v>1</v>
      </c>
      <c r="J51" s="73">
        <v>266.45999999999998</v>
      </c>
      <c r="K51" s="73">
        <v>25</v>
      </c>
      <c r="L51" s="73">
        <v>5877.55</v>
      </c>
      <c r="N51" s="105">
        <f t="shared" si="2"/>
        <v>0</v>
      </c>
      <c r="O51" s="105">
        <f t="shared" si="3"/>
        <v>0</v>
      </c>
    </row>
    <row r="52" spans="1:15" x14ac:dyDescent="0.3">
      <c r="A52" s="71" t="s">
        <v>163</v>
      </c>
      <c r="B52" s="71" t="s">
        <v>129</v>
      </c>
      <c r="C52" s="71" t="s">
        <v>17</v>
      </c>
      <c r="D52" s="71" t="s">
        <v>39</v>
      </c>
      <c r="E52" s="72" t="s">
        <v>3</v>
      </c>
      <c r="F52" s="72" t="s">
        <v>16</v>
      </c>
      <c r="G52" s="73">
        <v>25</v>
      </c>
      <c r="H52" s="73">
        <v>6041.25</v>
      </c>
      <c r="I52" s="73">
        <v>0</v>
      </c>
      <c r="J52" s="73">
        <v>0</v>
      </c>
      <c r="K52" s="73">
        <v>25</v>
      </c>
      <c r="L52" s="73">
        <v>6041.25</v>
      </c>
      <c r="N52" s="105">
        <f t="shared" si="2"/>
        <v>0</v>
      </c>
      <c r="O52" s="105">
        <f t="shared" si="3"/>
        <v>0</v>
      </c>
    </row>
    <row r="53" spans="1:15" x14ac:dyDescent="0.3">
      <c r="A53" s="71" t="s">
        <v>158</v>
      </c>
      <c r="B53" s="71" t="s">
        <v>57</v>
      </c>
      <c r="C53" s="71" t="s">
        <v>55</v>
      </c>
      <c r="D53" s="71" t="s">
        <v>36</v>
      </c>
      <c r="E53" s="72" t="s">
        <v>5</v>
      </c>
      <c r="F53" s="72" t="s">
        <v>16</v>
      </c>
      <c r="G53" s="73">
        <v>52</v>
      </c>
      <c r="H53" s="73">
        <v>6032.42</v>
      </c>
      <c r="I53" s="73">
        <v>11</v>
      </c>
      <c r="J53" s="73">
        <v>991.92</v>
      </c>
      <c r="K53" s="73">
        <v>41</v>
      </c>
      <c r="L53" s="73">
        <v>5040.5</v>
      </c>
      <c r="N53" s="105">
        <f t="shared" si="2"/>
        <v>0</v>
      </c>
      <c r="O53" s="105">
        <f t="shared" si="3"/>
        <v>0</v>
      </c>
    </row>
    <row r="54" spans="1:15" x14ac:dyDescent="0.3">
      <c r="A54" s="71" t="s">
        <v>132</v>
      </c>
      <c r="B54" s="71" t="s">
        <v>57</v>
      </c>
      <c r="C54" s="71" t="s">
        <v>53</v>
      </c>
      <c r="D54" s="71" t="s">
        <v>74</v>
      </c>
      <c r="E54" s="72" t="s">
        <v>18</v>
      </c>
      <c r="F54" s="72" t="s">
        <v>16</v>
      </c>
      <c r="G54" s="73">
        <v>18</v>
      </c>
      <c r="H54" s="73">
        <v>6007.57</v>
      </c>
      <c r="I54" s="73">
        <v>0</v>
      </c>
      <c r="J54" s="73">
        <v>0</v>
      </c>
      <c r="K54" s="73">
        <v>18</v>
      </c>
      <c r="L54" s="73">
        <v>6007.57</v>
      </c>
      <c r="N54" s="105">
        <f t="shared" si="2"/>
        <v>0</v>
      </c>
      <c r="O54" s="105">
        <f t="shared" si="3"/>
        <v>0</v>
      </c>
    </row>
    <row r="55" spans="1:15" x14ac:dyDescent="0.3">
      <c r="A55" s="71" t="s">
        <v>163</v>
      </c>
      <c r="B55" s="71" t="s">
        <v>57</v>
      </c>
      <c r="C55" s="71" t="s">
        <v>17</v>
      </c>
      <c r="D55" s="71" t="s">
        <v>123</v>
      </c>
      <c r="E55" s="72" t="s">
        <v>5</v>
      </c>
      <c r="F55" s="72" t="s">
        <v>26</v>
      </c>
      <c r="G55" s="73">
        <v>136</v>
      </c>
      <c r="H55" s="73">
        <v>5844.25</v>
      </c>
      <c r="I55" s="73">
        <v>48</v>
      </c>
      <c r="J55" s="73">
        <v>1845.97</v>
      </c>
      <c r="K55" s="73">
        <v>88</v>
      </c>
      <c r="L55" s="73">
        <v>3998.28</v>
      </c>
      <c r="N55" s="105">
        <f t="shared" si="2"/>
        <v>0</v>
      </c>
      <c r="O55" s="105">
        <f t="shared" si="3"/>
        <v>0</v>
      </c>
    </row>
    <row r="56" spans="1:15" x14ac:dyDescent="0.3">
      <c r="A56" s="71" t="s">
        <v>134</v>
      </c>
      <c r="B56" s="71" t="s">
        <v>12</v>
      </c>
      <c r="C56" s="71" t="s">
        <v>13</v>
      </c>
      <c r="D56" s="71" t="s">
        <v>77</v>
      </c>
      <c r="E56" s="72" t="s">
        <v>5</v>
      </c>
      <c r="F56" s="72" t="s">
        <v>16</v>
      </c>
      <c r="G56" s="73">
        <v>36</v>
      </c>
      <c r="H56" s="73">
        <v>5843.64</v>
      </c>
      <c r="I56" s="73">
        <v>0</v>
      </c>
      <c r="J56" s="73">
        <v>0</v>
      </c>
      <c r="K56" s="73">
        <v>36</v>
      </c>
      <c r="L56" s="73">
        <v>5843.64</v>
      </c>
      <c r="N56" s="105">
        <f t="shared" si="2"/>
        <v>0</v>
      </c>
      <c r="O56" s="105">
        <f t="shared" si="3"/>
        <v>0</v>
      </c>
    </row>
    <row r="57" spans="1:15" x14ac:dyDescent="0.3">
      <c r="A57" s="71" t="s">
        <v>161</v>
      </c>
      <c r="B57" s="71" t="s">
        <v>57</v>
      </c>
      <c r="C57" s="71" t="s">
        <v>55</v>
      </c>
      <c r="D57" s="71" t="s">
        <v>58</v>
      </c>
      <c r="E57" s="72" t="s">
        <v>3</v>
      </c>
      <c r="F57" s="72" t="s">
        <v>26</v>
      </c>
      <c r="G57" s="73">
        <v>27</v>
      </c>
      <c r="H57" s="73">
        <v>5709.92</v>
      </c>
      <c r="I57" s="73">
        <v>1</v>
      </c>
      <c r="J57" s="73">
        <v>509.56</v>
      </c>
      <c r="K57" s="73">
        <v>26</v>
      </c>
      <c r="L57" s="73">
        <v>5200.3599999999997</v>
      </c>
      <c r="N57" s="105">
        <f t="shared" si="2"/>
        <v>0</v>
      </c>
      <c r="O57" s="105">
        <f t="shared" si="3"/>
        <v>0</v>
      </c>
    </row>
    <row r="58" spans="1:15" x14ac:dyDescent="0.3">
      <c r="A58" s="71" t="s">
        <v>154</v>
      </c>
      <c r="B58" s="71" t="s">
        <v>129</v>
      </c>
      <c r="C58" s="71" t="s">
        <v>55</v>
      </c>
      <c r="D58" s="71" t="s">
        <v>93</v>
      </c>
      <c r="E58" s="72" t="s">
        <v>5</v>
      </c>
      <c r="F58" s="72" t="s">
        <v>21</v>
      </c>
      <c r="G58" s="73">
        <v>68</v>
      </c>
      <c r="H58" s="73">
        <v>5612.3</v>
      </c>
      <c r="I58" s="73">
        <v>11</v>
      </c>
      <c r="J58" s="73">
        <v>1716.63</v>
      </c>
      <c r="K58" s="73">
        <v>57</v>
      </c>
      <c r="L58" s="73">
        <v>3895.67</v>
      </c>
      <c r="N58" s="105">
        <f t="shared" si="2"/>
        <v>0</v>
      </c>
      <c r="O58" s="105">
        <f t="shared" si="3"/>
        <v>0</v>
      </c>
    </row>
    <row r="59" spans="1:15" x14ac:dyDescent="0.3">
      <c r="A59" s="71" t="s">
        <v>154</v>
      </c>
      <c r="B59" s="71" t="s">
        <v>129</v>
      </c>
      <c r="C59" s="71" t="s">
        <v>55</v>
      </c>
      <c r="D59" s="71" t="s">
        <v>83</v>
      </c>
      <c r="E59" s="72" t="s">
        <v>5</v>
      </c>
      <c r="F59" s="72" t="s">
        <v>16</v>
      </c>
      <c r="G59" s="73">
        <v>66</v>
      </c>
      <c r="H59" s="73">
        <v>5592.29</v>
      </c>
      <c r="I59" s="73">
        <v>11</v>
      </c>
      <c r="J59" s="73">
        <v>1107.93</v>
      </c>
      <c r="K59" s="73">
        <v>55</v>
      </c>
      <c r="L59" s="73">
        <v>4484.3599999999997</v>
      </c>
      <c r="N59" s="105">
        <f t="shared" si="2"/>
        <v>0</v>
      </c>
      <c r="O59" s="105">
        <f t="shared" si="3"/>
        <v>0</v>
      </c>
    </row>
    <row r="60" spans="1:15" x14ac:dyDescent="0.3">
      <c r="A60" s="71" t="s">
        <v>140</v>
      </c>
      <c r="B60" s="71" t="s">
        <v>12</v>
      </c>
      <c r="C60" s="71" t="s">
        <v>13</v>
      </c>
      <c r="D60" s="71" t="s">
        <v>77</v>
      </c>
      <c r="E60" s="72" t="s">
        <v>24</v>
      </c>
      <c r="F60" s="72" t="s">
        <v>26</v>
      </c>
      <c r="G60" s="73">
        <v>1</v>
      </c>
      <c r="H60" s="73">
        <v>5542.44</v>
      </c>
      <c r="I60" s="73">
        <v>0</v>
      </c>
      <c r="J60" s="73">
        <v>0</v>
      </c>
      <c r="K60" s="73">
        <v>1</v>
      </c>
      <c r="L60" s="73">
        <v>5542.44</v>
      </c>
      <c r="N60" s="105">
        <f t="shared" si="2"/>
        <v>0</v>
      </c>
      <c r="O60" s="105">
        <f t="shared" si="3"/>
        <v>0</v>
      </c>
    </row>
    <row r="61" spans="1:15" x14ac:dyDescent="0.3">
      <c r="A61" s="71" t="s">
        <v>155</v>
      </c>
      <c r="B61" s="71" t="s">
        <v>57</v>
      </c>
      <c r="C61" s="71" t="s">
        <v>55</v>
      </c>
      <c r="D61" s="71" t="s">
        <v>54</v>
      </c>
      <c r="E61" s="72" t="s">
        <v>3</v>
      </c>
      <c r="F61" s="72" t="s">
        <v>26</v>
      </c>
      <c r="G61" s="73">
        <v>25</v>
      </c>
      <c r="H61" s="73">
        <v>5486.46</v>
      </c>
      <c r="I61" s="73">
        <v>3</v>
      </c>
      <c r="J61" s="73">
        <v>2804.16</v>
      </c>
      <c r="K61" s="73">
        <v>22</v>
      </c>
      <c r="L61" s="73">
        <v>2682.3</v>
      </c>
      <c r="N61" s="105">
        <f t="shared" si="2"/>
        <v>0</v>
      </c>
      <c r="O61" s="105">
        <f t="shared" si="3"/>
        <v>0</v>
      </c>
    </row>
    <row r="62" spans="1:15" x14ac:dyDescent="0.3">
      <c r="A62" s="71" t="s">
        <v>154</v>
      </c>
      <c r="B62" s="71" t="s">
        <v>57</v>
      </c>
      <c r="C62" s="71" t="s">
        <v>55</v>
      </c>
      <c r="D62" s="71" t="s">
        <v>112</v>
      </c>
      <c r="E62" s="72" t="s">
        <v>5</v>
      </c>
      <c r="F62" s="72" t="s">
        <v>21</v>
      </c>
      <c r="G62" s="73">
        <v>53</v>
      </c>
      <c r="H62" s="73">
        <v>5484.2</v>
      </c>
      <c r="I62" s="73">
        <v>0</v>
      </c>
      <c r="J62" s="73">
        <v>0</v>
      </c>
      <c r="K62" s="73">
        <v>53</v>
      </c>
      <c r="L62" s="73">
        <v>5484.2</v>
      </c>
      <c r="N62" s="105">
        <f t="shared" si="2"/>
        <v>0</v>
      </c>
      <c r="O62" s="105">
        <f t="shared" si="3"/>
        <v>0</v>
      </c>
    </row>
    <row r="63" spans="1:15" x14ac:dyDescent="0.3">
      <c r="A63" s="71" t="s">
        <v>132</v>
      </c>
      <c r="B63" s="71" t="s">
        <v>12</v>
      </c>
      <c r="C63" s="71" t="s">
        <v>13</v>
      </c>
      <c r="D63" s="71" t="s">
        <v>38</v>
      </c>
      <c r="E63" s="72" t="s">
        <v>5</v>
      </c>
      <c r="F63" s="72" t="s">
        <v>16</v>
      </c>
      <c r="G63" s="73">
        <v>32</v>
      </c>
      <c r="H63" s="73">
        <v>5430.57</v>
      </c>
      <c r="I63" s="73">
        <v>0</v>
      </c>
      <c r="J63" s="73">
        <v>0</v>
      </c>
      <c r="K63" s="73">
        <v>32</v>
      </c>
      <c r="L63" s="73">
        <v>5430.57</v>
      </c>
      <c r="N63" s="105">
        <f t="shared" si="2"/>
        <v>0</v>
      </c>
      <c r="O63" s="105">
        <f t="shared" si="3"/>
        <v>0</v>
      </c>
    </row>
    <row r="64" spans="1:15" x14ac:dyDescent="0.3">
      <c r="A64" s="71" t="s">
        <v>154</v>
      </c>
      <c r="B64" s="71" t="s">
        <v>12</v>
      </c>
      <c r="C64" s="71" t="s">
        <v>13</v>
      </c>
      <c r="D64" s="71" t="s">
        <v>96</v>
      </c>
      <c r="E64" s="72" t="s">
        <v>5</v>
      </c>
      <c r="F64" s="72" t="s">
        <v>16</v>
      </c>
      <c r="G64" s="73">
        <v>51</v>
      </c>
      <c r="H64" s="73">
        <v>5407.6</v>
      </c>
      <c r="I64" s="73">
        <v>0</v>
      </c>
      <c r="J64" s="73">
        <v>0</v>
      </c>
      <c r="K64" s="73">
        <v>51</v>
      </c>
      <c r="L64" s="73">
        <v>5407.6</v>
      </c>
      <c r="N64" s="105">
        <f t="shared" si="2"/>
        <v>0</v>
      </c>
      <c r="O64" s="105">
        <f t="shared" si="3"/>
        <v>0</v>
      </c>
    </row>
    <row r="65" spans="1:15" x14ac:dyDescent="0.3">
      <c r="A65" s="71" t="s">
        <v>131</v>
      </c>
      <c r="B65" s="71" t="s">
        <v>57</v>
      </c>
      <c r="C65" s="71" t="s">
        <v>22</v>
      </c>
      <c r="D65" s="71" t="s">
        <v>36</v>
      </c>
      <c r="E65" s="72" t="s">
        <v>3</v>
      </c>
      <c r="F65" s="72" t="s">
        <v>21</v>
      </c>
      <c r="G65" s="73">
        <v>43</v>
      </c>
      <c r="H65" s="73">
        <v>5400.23</v>
      </c>
      <c r="I65" s="73">
        <v>16</v>
      </c>
      <c r="J65" s="73">
        <v>660.62</v>
      </c>
      <c r="K65" s="73">
        <v>27</v>
      </c>
      <c r="L65" s="73">
        <v>4739.6099999999997</v>
      </c>
      <c r="N65" s="105">
        <f t="shared" si="2"/>
        <v>0</v>
      </c>
      <c r="O65" s="105">
        <f t="shared" si="3"/>
        <v>0</v>
      </c>
    </row>
    <row r="66" spans="1:15" x14ac:dyDescent="0.3">
      <c r="A66" s="71" t="s">
        <v>159</v>
      </c>
      <c r="B66" s="71" t="s">
        <v>57</v>
      </c>
      <c r="C66" s="71" t="s">
        <v>55</v>
      </c>
      <c r="D66" s="71" t="s">
        <v>58</v>
      </c>
      <c r="E66" s="72" t="s">
        <v>3</v>
      </c>
      <c r="F66" s="72" t="s">
        <v>16</v>
      </c>
      <c r="G66" s="73">
        <v>27</v>
      </c>
      <c r="H66" s="73">
        <v>5378.58</v>
      </c>
      <c r="I66" s="73">
        <v>1</v>
      </c>
      <c r="J66" s="73">
        <v>35.46</v>
      </c>
      <c r="K66" s="73">
        <v>26</v>
      </c>
      <c r="L66" s="73">
        <v>5343.12</v>
      </c>
      <c r="N66" s="105">
        <f t="shared" si="2"/>
        <v>0</v>
      </c>
      <c r="O66" s="105">
        <f t="shared" si="3"/>
        <v>0</v>
      </c>
    </row>
    <row r="67" spans="1:15" x14ac:dyDescent="0.3">
      <c r="A67" s="71" t="s">
        <v>161</v>
      </c>
      <c r="B67" s="71" t="s">
        <v>57</v>
      </c>
      <c r="C67" s="71" t="s">
        <v>55</v>
      </c>
      <c r="D67" s="71" t="s">
        <v>46</v>
      </c>
      <c r="E67" s="72" t="s">
        <v>5</v>
      </c>
      <c r="F67" s="72" t="s">
        <v>26</v>
      </c>
      <c r="G67" s="73">
        <v>264</v>
      </c>
      <c r="H67" s="73">
        <v>5354.57</v>
      </c>
      <c r="I67" s="73">
        <v>114</v>
      </c>
      <c r="J67" s="73">
        <v>2372.92</v>
      </c>
      <c r="K67" s="73">
        <v>150</v>
      </c>
      <c r="L67" s="73">
        <v>2981.65</v>
      </c>
      <c r="N67" s="105">
        <f t="shared" si="2"/>
        <v>0</v>
      </c>
      <c r="O67" s="105">
        <f t="shared" si="3"/>
        <v>0</v>
      </c>
    </row>
    <row r="68" spans="1:15" x14ac:dyDescent="0.3">
      <c r="A68" s="71" t="s">
        <v>132</v>
      </c>
      <c r="B68" s="71" t="s">
        <v>57</v>
      </c>
      <c r="C68" s="71" t="s">
        <v>13</v>
      </c>
      <c r="D68" s="71" t="s">
        <v>72</v>
      </c>
      <c r="E68" s="72" t="s">
        <v>3</v>
      </c>
      <c r="F68" s="72" t="s">
        <v>26</v>
      </c>
      <c r="G68" s="73">
        <v>30</v>
      </c>
      <c r="H68" s="73">
        <v>5335.08</v>
      </c>
      <c r="I68" s="73">
        <v>2</v>
      </c>
      <c r="J68" s="73">
        <v>59.21</v>
      </c>
      <c r="K68" s="73">
        <v>28</v>
      </c>
      <c r="L68" s="73">
        <v>5275.87</v>
      </c>
      <c r="N68" s="105">
        <f t="shared" si="2"/>
        <v>0</v>
      </c>
      <c r="O68" s="105">
        <f t="shared" si="3"/>
        <v>0</v>
      </c>
    </row>
    <row r="69" spans="1:15" x14ac:dyDescent="0.3">
      <c r="A69" s="71" t="s">
        <v>161</v>
      </c>
      <c r="B69" s="71" t="s">
        <v>57</v>
      </c>
      <c r="C69" s="71" t="s">
        <v>55</v>
      </c>
      <c r="D69" s="71" t="s">
        <v>36</v>
      </c>
      <c r="E69" s="72" t="s">
        <v>3</v>
      </c>
      <c r="F69" s="72" t="s">
        <v>16</v>
      </c>
      <c r="G69" s="73">
        <v>22</v>
      </c>
      <c r="H69" s="73">
        <v>5286.28</v>
      </c>
      <c r="I69" s="73">
        <v>0</v>
      </c>
      <c r="J69" s="73">
        <v>0</v>
      </c>
      <c r="K69" s="73">
        <v>22</v>
      </c>
      <c r="L69" s="73">
        <v>5286.28</v>
      </c>
      <c r="N69" s="105">
        <f t="shared" si="2"/>
        <v>0</v>
      </c>
      <c r="O69" s="105">
        <f t="shared" si="3"/>
        <v>0</v>
      </c>
    </row>
    <row r="70" spans="1:15" x14ac:dyDescent="0.3">
      <c r="A70" s="71" t="s">
        <v>132</v>
      </c>
      <c r="B70" s="71" t="s">
        <v>57</v>
      </c>
      <c r="C70" s="71" t="s">
        <v>13</v>
      </c>
      <c r="D70" s="71" t="s">
        <v>91</v>
      </c>
      <c r="E70" s="72" t="s">
        <v>5</v>
      </c>
      <c r="F70" s="72" t="s">
        <v>16</v>
      </c>
      <c r="G70" s="73">
        <v>37</v>
      </c>
      <c r="H70" s="73">
        <v>5277.16</v>
      </c>
      <c r="I70" s="73">
        <v>2</v>
      </c>
      <c r="J70" s="73">
        <v>160.01</v>
      </c>
      <c r="K70" s="73">
        <v>35</v>
      </c>
      <c r="L70" s="73">
        <v>5117.1499999999996</v>
      </c>
      <c r="N70" s="105">
        <f t="shared" si="2"/>
        <v>0</v>
      </c>
      <c r="O70" s="105">
        <f t="shared" si="3"/>
        <v>0</v>
      </c>
    </row>
    <row r="71" spans="1:15" x14ac:dyDescent="0.3">
      <c r="A71" s="71" t="s">
        <v>154</v>
      </c>
      <c r="B71" s="71" t="s">
        <v>129</v>
      </c>
      <c r="C71" s="71" t="s">
        <v>55</v>
      </c>
      <c r="D71" s="71" t="s">
        <v>46</v>
      </c>
      <c r="E71" s="72" t="s">
        <v>5</v>
      </c>
      <c r="F71" s="72" t="s">
        <v>21</v>
      </c>
      <c r="G71" s="73">
        <v>44</v>
      </c>
      <c r="H71" s="73">
        <v>5214.01</v>
      </c>
      <c r="I71" s="73">
        <v>4</v>
      </c>
      <c r="J71" s="73">
        <v>887.62</v>
      </c>
      <c r="K71" s="73">
        <v>40</v>
      </c>
      <c r="L71" s="73">
        <v>4326.3900000000003</v>
      </c>
      <c r="N71" s="105">
        <f t="shared" si="2"/>
        <v>0</v>
      </c>
      <c r="O71" s="105">
        <f t="shared" si="3"/>
        <v>0</v>
      </c>
    </row>
    <row r="72" spans="1:15" x14ac:dyDescent="0.3">
      <c r="A72" s="71" t="s">
        <v>161</v>
      </c>
      <c r="B72" s="71" t="s">
        <v>12</v>
      </c>
      <c r="C72" s="71" t="s">
        <v>55</v>
      </c>
      <c r="D72" s="71" t="s">
        <v>72</v>
      </c>
      <c r="E72" s="72" t="s">
        <v>41</v>
      </c>
      <c r="F72" s="72" t="s">
        <v>26</v>
      </c>
      <c r="G72" s="73">
        <v>19</v>
      </c>
      <c r="H72" s="73">
        <v>5188.2700000000004</v>
      </c>
      <c r="I72" s="73">
        <v>8</v>
      </c>
      <c r="J72" s="73">
        <v>1550.24</v>
      </c>
      <c r="K72" s="73">
        <v>11</v>
      </c>
      <c r="L72" s="73">
        <v>3638.03</v>
      </c>
      <c r="N72" s="105">
        <f t="shared" si="2"/>
        <v>0</v>
      </c>
      <c r="O72" s="105">
        <f t="shared" si="3"/>
        <v>0</v>
      </c>
    </row>
    <row r="73" spans="1:15" x14ac:dyDescent="0.3">
      <c r="A73" s="71" t="s">
        <v>148</v>
      </c>
      <c r="B73" s="71" t="s">
        <v>57</v>
      </c>
      <c r="C73" s="71" t="s">
        <v>55</v>
      </c>
      <c r="D73" s="71" t="s">
        <v>39</v>
      </c>
      <c r="E73" s="72" t="s">
        <v>40</v>
      </c>
      <c r="F73" s="72" t="s">
        <v>21</v>
      </c>
      <c r="G73" s="73">
        <v>1</v>
      </c>
      <c r="H73" s="73">
        <v>4912.8</v>
      </c>
      <c r="I73" s="73">
        <v>0</v>
      </c>
      <c r="J73" s="73">
        <v>0</v>
      </c>
      <c r="K73" s="73">
        <v>1</v>
      </c>
      <c r="L73" s="73">
        <v>4912.8</v>
      </c>
      <c r="N73" s="105">
        <f t="shared" si="2"/>
        <v>0</v>
      </c>
      <c r="O73" s="105">
        <f t="shared" si="3"/>
        <v>0</v>
      </c>
    </row>
    <row r="74" spans="1:15" x14ac:dyDescent="0.3">
      <c r="A74" s="71" t="s">
        <v>155</v>
      </c>
      <c r="B74" s="71" t="s">
        <v>57</v>
      </c>
      <c r="C74" s="71" t="s">
        <v>13</v>
      </c>
      <c r="D74" s="71" t="s">
        <v>94</v>
      </c>
      <c r="E74" s="72" t="s">
        <v>18</v>
      </c>
      <c r="F74" s="72" t="s">
        <v>16</v>
      </c>
      <c r="G74" s="73">
        <v>16</v>
      </c>
      <c r="H74" s="73">
        <v>4888.3999999999996</v>
      </c>
      <c r="I74" s="73">
        <v>0</v>
      </c>
      <c r="J74" s="73">
        <v>0</v>
      </c>
      <c r="K74" s="73">
        <v>16</v>
      </c>
      <c r="L74" s="73">
        <v>4888.3999999999996</v>
      </c>
      <c r="N74" s="105">
        <f t="shared" si="2"/>
        <v>0</v>
      </c>
      <c r="O74" s="105">
        <f t="shared" si="3"/>
        <v>0</v>
      </c>
    </row>
    <row r="75" spans="1:15" x14ac:dyDescent="0.3">
      <c r="A75" s="71" t="s">
        <v>135</v>
      </c>
      <c r="B75" s="71" t="s">
        <v>57</v>
      </c>
      <c r="C75" s="71" t="s">
        <v>13</v>
      </c>
      <c r="D75" s="71" t="s">
        <v>35</v>
      </c>
      <c r="E75" s="72" t="s">
        <v>5</v>
      </c>
      <c r="F75" s="72" t="s">
        <v>26</v>
      </c>
      <c r="G75" s="73">
        <v>381</v>
      </c>
      <c r="H75" s="73">
        <v>4839.03</v>
      </c>
      <c r="I75" s="73">
        <v>223</v>
      </c>
      <c r="J75" s="73">
        <v>2828.82</v>
      </c>
      <c r="K75" s="73">
        <v>158</v>
      </c>
      <c r="L75" s="73">
        <v>2010.21</v>
      </c>
      <c r="N75" s="105">
        <f t="shared" si="2"/>
        <v>0</v>
      </c>
      <c r="O75" s="105">
        <f t="shared" si="3"/>
        <v>0</v>
      </c>
    </row>
    <row r="76" spans="1:15" x14ac:dyDescent="0.3">
      <c r="A76" s="71" t="s">
        <v>132</v>
      </c>
      <c r="B76" s="71" t="s">
        <v>57</v>
      </c>
      <c r="C76" s="71" t="s">
        <v>13</v>
      </c>
      <c r="D76" s="71" t="s">
        <v>72</v>
      </c>
      <c r="E76" s="72" t="s">
        <v>18</v>
      </c>
      <c r="F76" s="72" t="s">
        <v>16</v>
      </c>
      <c r="G76" s="73">
        <v>18</v>
      </c>
      <c r="H76" s="73">
        <v>4755.91</v>
      </c>
      <c r="I76" s="73">
        <v>0</v>
      </c>
      <c r="J76" s="73">
        <v>0</v>
      </c>
      <c r="K76" s="73">
        <v>18</v>
      </c>
      <c r="L76" s="73">
        <v>4755.91</v>
      </c>
      <c r="N76" s="105">
        <f t="shared" si="2"/>
        <v>0</v>
      </c>
      <c r="O76" s="105">
        <f t="shared" si="3"/>
        <v>0</v>
      </c>
    </row>
    <row r="77" spans="1:15" x14ac:dyDescent="0.3">
      <c r="A77" s="71" t="s">
        <v>134</v>
      </c>
      <c r="B77" s="71" t="s">
        <v>57</v>
      </c>
      <c r="C77" s="71" t="s">
        <v>13</v>
      </c>
      <c r="D77" s="71" t="s">
        <v>35</v>
      </c>
      <c r="E77" s="72" t="s">
        <v>31</v>
      </c>
      <c r="F77" s="72" t="s">
        <v>26</v>
      </c>
      <c r="G77" s="73">
        <v>6</v>
      </c>
      <c r="H77" s="73">
        <v>4745.45</v>
      </c>
      <c r="I77" s="73">
        <v>1</v>
      </c>
      <c r="J77" s="73">
        <v>17.25</v>
      </c>
      <c r="K77" s="73">
        <v>5</v>
      </c>
      <c r="L77" s="73">
        <v>4728.2</v>
      </c>
      <c r="N77" s="105">
        <f t="shared" si="2"/>
        <v>0</v>
      </c>
      <c r="O77" s="105">
        <f t="shared" si="3"/>
        <v>0</v>
      </c>
    </row>
    <row r="78" spans="1:15" x14ac:dyDescent="0.3">
      <c r="A78" s="71" t="s">
        <v>142</v>
      </c>
      <c r="B78" s="71" t="s">
        <v>12</v>
      </c>
      <c r="C78" s="71" t="s">
        <v>22</v>
      </c>
      <c r="D78" s="71" t="s">
        <v>47</v>
      </c>
      <c r="E78" s="72" t="s">
        <v>5</v>
      </c>
      <c r="F78" s="72" t="s">
        <v>16</v>
      </c>
      <c r="G78" s="73">
        <v>39</v>
      </c>
      <c r="H78" s="73">
        <v>4717.6899999999996</v>
      </c>
      <c r="I78" s="73">
        <v>1</v>
      </c>
      <c r="J78" s="73">
        <v>101.94</v>
      </c>
      <c r="K78" s="73">
        <v>38</v>
      </c>
      <c r="L78" s="73">
        <v>4615.75</v>
      </c>
      <c r="N78" s="105">
        <f t="shared" si="2"/>
        <v>0</v>
      </c>
      <c r="O78" s="105">
        <f t="shared" si="3"/>
        <v>0</v>
      </c>
    </row>
    <row r="79" spans="1:15" x14ac:dyDescent="0.3">
      <c r="A79" s="71" t="s">
        <v>132</v>
      </c>
      <c r="B79" s="71" t="s">
        <v>57</v>
      </c>
      <c r="C79" s="71" t="s">
        <v>13</v>
      </c>
      <c r="D79" s="71" t="s">
        <v>34</v>
      </c>
      <c r="E79" s="72" t="s">
        <v>5</v>
      </c>
      <c r="F79" s="72" t="s">
        <v>16</v>
      </c>
      <c r="G79" s="73">
        <v>40</v>
      </c>
      <c r="H79" s="73">
        <v>4638.6499999999996</v>
      </c>
      <c r="I79" s="73">
        <v>5</v>
      </c>
      <c r="J79" s="73">
        <v>590.78</v>
      </c>
      <c r="K79" s="73">
        <v>35</v>
      </c>
      <c r="L79" s="73">
        <v>4047.87</v>
      </c>
      <c r="N79" s="105">
        <f t="shared" si="2"/>
        <v>0</v>
      </c>
      <c r="O79" s="105">
        <f t="shared" si="3"/>
        <v>0</v>
      </c>
    </row>
    <row r="80" spans="1:15" x14ac:dyDescent="0.3">
      <c r="A80" s="71" t="s">
        <v>154</v>
      </c>
      <c r="B80" s="71" t="s">
        <v>12</v>
      </c>
      <c r="C80" s="71" t="s">
        <v>55</v>
      </c>
      <c r="D80" s="71" t="s">
        <v>119</v>
      </c>
      <c r="E80" s="72" t="s">
        <v>5</v>
      </c>
      <c r="F80" s="72" t="s">
        <v>16</v>
      </c>
      <c r="G80" s="73">
        <v>54</v>
      </c>
      <c r="H80" s="73">
        <v>4547.97</v>
      </c>
      <c r="I80" s="73">
        <v>3</v>
      </c>
      <c r="J80" s="73">
        <v>244.72</v>
      </c>
      <c r="K80" s="73">
        <v>51</v>
      </c>
      <c r="L80" s="73">
        <v>4303.25</v>
      </c>
      <c r="N80" s="105">
        <f t="shared" si="2"/>
        <v>0</v>
      </c>
      <c r="O80" s="105">
        <f t="shared" si="3"/>
        <v>0</v>
      </c>
    </row>
    <row r="81" spans="1:15" x14ac:dyDescent="0.3">
      <c r="A81" s="71" t="s">
        <v>154</v>
      </c>
      <c r="B81" s="71" t="s">
        <v>12</v>
      </c>
      <c r="C81" s="71" t="s">
        <v>55</v>
      </c>
      <c r="D81" s="71" t="s">
        <v>115</v>
      </c>
      <c r="E81" s="72" t="s">
        <v>18</v>
      </c>
      <c r="F81" s="72" t="s">
        <v>16</v>
      </c>
      <c r="G81" s="73">
        <v>17</v>
      </c>
      <c r="H81" s="73">
        <v>4418.99</v>
      </c>
      <c r="I81" s="73">
        <v>1</v>
      </c>
      <c r="J81" s="73">
        <v>316.87</v>
      </c>
      <c r="K81" s="73">
        <v>16</v>
      </c>
      <c r="L81" s="73">
        <v>4102.12</v>
      </c>
      <c r="N81" s="105">
        <f t="shared" si="2"/>
        <v>0</v>
      </c>
      <c r="O81" s="105">
        <f t="shared" si="3"/>
        <v>0</v>
      </c>
    </row>
    <row r="82" spans="1:15" x14ac:dyDescent="0.3">
      <c r="A82" s="71" t="s">
        <v>140</v>
      </c>
      <c r="B82" s="71" t="s">
        <v>57</v>
      </c>
      <c r="C82" s="71" t="s">
        <v>13</v>
      </c>
      <c r="D82" s="71" t="s">
        <v>38</v>
      </c>
      <c r="E82" s="72" t="s">
        <v>3</v>
      </c>
      <c r="F82" s="72" t="s">
        <v>26</v>
      </c>
      <c r="G82" s="73">
        <v>20</v>
      </c>
      <c r="H82" s="73">
        <v>4351.74</v>
      </c>
      <c r="I82" s="73">
        <v>0</v>
      </c>
      <c r="J82" s="73">
        <v>0</v>
      </c>
      <c r="K82" s="73">
        <v>20</v>
      </c>
      <c r="L82" s="73">
        <v>4351.74</v>
      </c>
      <c r="N82" s="105">
        <f t="shared" si="2"/>
        <v>0</v>
      </c>
      <c r="O82" s="105">
        <f t="shared" si="3"/>
        <v>0</v>
      </c>
    </row>
    <row r="83" spans="1:15" x14ac:dyDescent="0.3">
      <c r="A83" s="71" t="s">
        <v>154</v>
      </c>
      <c r="B83" s="71" t="s">
        <v>129</v>
      </c>
      <c r="C83" s="71" t="s">
        <v>55</v>
      </c>
      <c r="D83" s="71" t="s">
        <v>33</v>
      </c>
      <c r="E83" s="72" t="s">
        <v>15</v>
      </c>
      <c r="F83" s="72" t="s">
        <v>21</v>
      </c>
      <c r="G83" s="73">
        <v>2</v>
      </c>
      <c r="H83" s="73">
        <v>4328.09</v>
      </c>
      <c r="I83" s="73">
        <v>0</v>
      </c>
      <c r="J83" s="73">
        <v>0</v>
      </c>
      <c r="K83" s="73">
        <v>2</v>
      </c>
      <c r="L83" s="73">
        <v>4328.09</v>
      </c>
      <c r="N83" s="105">
        <f t="shared" si="2"/>
        <v>0</v>
      </c>
      <c r="O83" s="105">
        <f t="shared" si="3"/>
        <v>0</v>
      </c>
    </row>
    <row r="84" spans="1:15" x14ac:dyDescent="0.3">
      <c r="A84" s="71" t="s">
        <v>155</v>
      </c>
      <c r="B84" s="71" t="s">
        <v>57</v>
      </c>
      <c r="C84" s="71" t="s">
        <v>55</v>
      </c>
      <c r="D84" s="71" t="s">
        <v>44</v>
      </c>
      <c r="E84" s="72" t="s">
        <v>3</v>
      </c>
      <c r="F84" s="72" t="s">
        <v>4</v>
      </c>
      <c r="G84" s="73">
        <v>21</v>
      </c>
      <c r="H84" s="73">
        <v>4285.8100000000004</v>
      </c>
      <c r="I84" s="73">
        <v>0</v>
      </c>
      <c r="J84" s="73">
        <v>0</v>
      </c>
      <c r="K84" s="73">
        <v>21</v>
      </c>
      <c r="L84" s="73">
        <v>4285.8100000000004</v>
      </c>
      <c r="N84" s="105">
        <f t="shared" ref="N84:N147" si="4">G84-I84-K84</f>
        <v>0</v>
      </c>
      <c r="O84" s="105">
        <f t="shared" ref="O84:O147" si="5">H84-J84-L84</f>
        <v>0</v>
      </c>
    </row>
    <row r="85" spans="1:15" x14ac:dyDescent="0.3">
      <c r="A85" s="71" t="s">
        <v>163</v>
      </c>
      <c r="B85" s="71" t="s">
        <v>12</v>
      </c>
      <c r="C85" s="71" t="s">
        <v>55</v>
      </c>
      <c r="D85" s="71" t="s">
        <v>43</v>
      </c>
      <c r="E85" s="72" t="s">
        <v>18</v>
      </c>
      <c r="F85" s="72" t="s">
        <v>16</v>
      </c>
      <c r="G85" s="73">
        <v>16</v>
      </c>
      <c r="H85" s="73">
        <v>4271.18</v>
      </c>
      <c r="I85" s="73">
        <v>1</v>
      </c>
      <c r="J85" s="73">
        <v>148.55000000000001</v>
      </c>
      <c r="K85" s="73">
        <v>15</v>
      </c>
      <c r="L85" s="73">
        <v>4122.63</v>
      </c>
      <c r="N85" s="105">
        <f t="shared" si="4"/>
        <v>0</v>
      </c>
      <c r="O85" s="105">
        <f t="shared" si="5"/>
        <v>0</v>
      </c>
    </row>
    <row r="86" spans="1:15" x14ac:dyDescent="0.3">
      <c r="A86" s="71" t="s">
        <v>160</v>
      </c>
      <c r="B86" s="71" t="s">
        <v>12</v>
      </c>
      <c r="C86" s="71" t="s">
        <v>55</v>
      </c>
      <c r="D86" s="71" t="s">
        <v>38</v>
      </c>
      <c r="E86" s="72" t="s">
        <v>5</v>
      </c>
      <c r="F86" s="72" t="s">
        <v>16</v>
      </c>
      <c r="G86" s="73">
        <v>98</v>
      </c>
      <c r="H86" s="73">
        <v>4255.0200000000004</v>
      </c>
      <c r="I86" s="73">
        <v>35</v>
      </c>
      <c r="J86" s="73">
        <v>1334.73</v>
      </c>
      <c r="K86" s="73">
        <v>63</v>
      </c>
      <c r="L86" s="73">
        <v>2920.29</v>
      </c>
      <c r="N86" s="105">
        <f t="shared" si="4"/>
        <v>0</v>
      </c>
      <c r="O86" s="105">
        <f t="shared" si="5"/>
        <v>0</v>
      </c>
    </row>
    <row r="87" spans="1:15" x14ac:dyDescent="0.3">
      <c r="A87" s="71" t="s">
        <v>163</v>
      </c>
      <c r="B87" s="71" t="s">
        <v>129</v>
      </c>
      <c r="C87" s="71" t="s">
        <v>17</v>
      </c>
      <c r="D87" s="71" t="s">
        <v>73</v>
      </c>
      <c r="E87" s="72" t="s">
        <v>24</v>
      </c>
      <c r="F87" s="72" t="s">
        <v>16</v>
      </c>
      <c r="G87" s="73">
        <v>2</v>
      </c>
      <c r="H87" s="73">
        <v>4242.6400000000003</v>
      </c>
      <c r="I87" s="73">
        <v>0</v>
      </c>
      <c r="J87" s="73">
        <v>0</v>
      </c>
      <c r="K87" s="73">
        <v>2</v>
      </c>
      <c r="L87" s="73">
        <v>4242.6400000000003</v>
      </c>
      <c r="N87" s="105">
        <f t="shared" si="4"/>
        <v>0</v>
      </c>
      <c r="O87" s="105">
        <f t="shared" si="5"/>
        <v>0</v>
      </c>
    </row>
    <row r="88" spans="1:15" x14ac:dyDescent="0.3">
      <c r="A88" s="71" t="s">
        <v>163</v>
      </c>
      <c r="B88" s="71" t="s">
        <v>12</v>
      </c>
      <c r="C88" s="71" t="s">
        <v>55</v>
      </c>
      <c r="D88" s="71" t="s">
        <v>34</v>
      </c>
      <c r="E88" s="72" t="s">
        <v>3</v>
      </c>
      <c r="F88" s="72" t="s">
        <v>21</v>
      </c>
      <c r="G88" s="73">
        <v>54</v>
      </c>
      <c r="H88" s="73">
        <v>4240.37</v>
      </c>
      <c r="I88" s="73">
        <v>31</v>
      </c>
      <c r="J88" s="73">
        <v>1848.21</v>
      </c>
      <c r="K88" s="73">
        <v>23</v>
      </c>
      <c r="L88" s="73">
        <v>2392.16</v>
      </c>
      <c r="N88" s="105">
        <f t="shared" si="4"/>
        <v>0</v>
      </c>
      <c r="O88" s="105">
        <f t="shared" si="5"/>
        <v>0</v>
      </c>
    </row>
    <row r="89" spans="1:15" x14ac:dyDescent="0.3">
      <c r="A89" s="71" t="s">
        <v>163</v>
      </c>
      <c r="B89" s="71" t="s">
        <v>12</v>
      </c>
      <c r="C89" s="71" t="s">
        <v>55</v>
      </c>
      <c r="D89" s="71" t="s">
        <v>36</v>
      </c>
      <c r="E89" s="72" t="s">
        <v>3</v>
      </c>
      <c r="F89" s="72" t="s">
        <v>26</v>
      </c>
      <c r="G89" s="73">
        <v>37</v>
      </c>
      <c r="H89" s="73">
        <v>4214.34</v>
      </c>
      <c r="I89" s="73">
        <v>14</v>
      </c>
      <c r="J89" s="73">
        <v>1399.07</v>
      </c>
      <c r="K89" s="73">
        <v>23</v>
      </c>
      <c r="L89" s="73">
        <v>2815.27</v>
      </c>
      <c r="N89" s="105">
        <f t="shared" si="4"/>
        <v>0</v>
      </c>
      <c r="O89" s="105">
        <f t="shared" si="5"/>
        <v>0</v>
      </c>
    </row>
    <row r="90" spans="1:15" x14ac:dyDescent="0.3">
      <c r="A90" s="71" t="s">
        <v>140</v>
      </c>
      <c r="B90" s="71" t="s">
        <v>57</v>
      </c>
      <c r="C90" s="71" t="s">
        <v>13</v>
      </c>
      <c r="D90" s="71" t="s">
        <v>93</v>
      </c>
      <c r="E90" s="72" t="s">
        <v>5</v>
      </c>
      <c r="F90" s="72" t="s">
        <v>26</v>
      </c>
      <c r="G90" s="73">
        <v>54</v>
      </c>
      <c r="H90" s="73">
        <v>4163.05</v>
      </c>
      <c r="I90" s="73">
        <v>16</v>
      </c>
      <c r="J90" s="73">
        <v>685.29</v>
      </c>
      <c r="K90" s="73">
        <v>38</v>
      </c>
      <c r="L90" s="73">
        <v>3477.76</v>
      </c>
      <c r="N90" s="105">
        <f t="shared" si="4"/>
        <v>0</v>
      </c>
      <c r="O90" s="105">
        <f t="shared" si="5"/>
        <v>0</v>
      </c>
    </row>
    <row r="91" spans="1:15" x14ac:dyDescent="0.3">
      <c r="A91" s="71" t="s">
        <v>132</v>
      </c>
      <c r="B91" s="71" t="s">
        <v>57</v>
      </c>
      <c r="C91" s="71" t="s">
        <v>13</v>
      </c>
      <c r="D91" s="71" t="s">
        <v>81</v>
      </c>
      <c r="E91" s="72" t="s">
        <v>18</v>
      </c>
      <c r="F91" s="72" t="s">
        <v>21</v>
      </c>
      <c r="G91" s="73">
        <v>18</v>
      </c>
      <c r="H91" s="73">
        <v>4149.42</v>
      </c>
      <c r="I91" s="73">
        <v>0</v>
      </c>
      <c r="J91" s="73">
        <v>0</v>
      </c>
      <c r="K91" s="73">
        <v>18</v>
      </c>
      <c r="L91" s="73">
        <v>4149.42</v>
      </c>
      <c r="N91" s="105">
        <f t="shared" si="4"/>
        <v>0</v>
      </c>
      <c r="O91" s="105">
        <f t="shared" si="5"/>
        <v>0</v>
      </c>
    </row>
    <row r="92" spans="1:15" x14ac:dyDescent="0.3">
      <c r="A92" s="71" t="s">
        <v>153</v>
      </c>
      <c r="B92" s="71" t="s">
        <v>12</v>
      </c>
      <c r="C92" s="71" t="s">
        <v>55</v>
      </c>
      <c r="D92" s="71" t="s">
        <v>54</v>
      </c>
      <c r="E92" s="72" t="s">
        <v>41</v>
      </c>
      <c r="F92" s="72" t="s">
        <v>16</v>
      </c>
      <c r="G92" s="73">
        <v>17</v>
      </c>
      <c r="H92" s="73">
        <v>4118.41</v>
      </c>
      <c r="I92" s="73">
        <v>7</v>
      </c>
      <c r="J92" s="73">
        <v>282.01</v>
      </c>
      <c r="K92" s="73">
        <v>10</v>
      </c>
      <c r="L92" s="73">
        <v>3836.4</v>
      </c>
      <c r="N92" s="105">
        <f t="shared" si="4"/>
        <v>0</v>
      </c>
      <c r="O92" s="105">
        <f t="shared" si="5"/>
        <v>0</v>
      </c>
    </row>
    <row r="93" spans="1:15" x14ac:dyDescent="0.3">
      <c r="A93" s="71" t="s">
        <v>131</v>
      </c>
      <c r="B93" s="71" t="s">
        <v>57</v>
      </c>
      <c r="C93" s="71" t="s">
        <v>22</v>
      </c>
      <c r="D93" s="71" t="s">
        <v>47</v>
      </c>
      <c r="E93" s="72" t="s">
        <v>5</v>
      </c>
      <c r="F93" s="72" t="s">
        <v>21</v>
      </c>
      <c r="G93" s="73">
        <v>38</v>
      </c>
      <c r="H93" s="73">
        <v>4014.42</v>
      </c>
      <c r="I93" s="73">
        <v>6</v>
      </c>
      <c r="J93" s="73">
        <v>811.83</v>
      </c>
      <c r="K93" s="73">
        <v>32</v>
      </c>
      <c r="L93" s="73">
        <v>3202.59</v>
      </c>
      <c r="N93" s="105">
        <f t="shared" si="4"/>
        <v>0</v>
      </c>
      <c r="O93" s="105">
        <f t="shared" si="5"/>
        <v>0</v>
      </c>
    </row>
    <row r="94" spans="1:15" x14ac:dyDescent="0.3">
      <c r="A94" s="71" t="s">
        <v>163</v>
      </c>
      <c r="B94" s="71" t="s">
        <v>12</v>
      </c>
      <c r="C94" s="71" t="s">
        <v>55</v>
      </c>
      <c r="D94" s="71" t="s">
        <v>42</v>
      </c>
      <c r="E94" s="72" t="s">
        <v>18</v>
      </c>
      <c r="F94" s="72" t="s">
        <v>21</v>
      </c>
      <c r="G94" s="73">
        <v>17</v>
      </c>
      <c r="H94" s="73">
        <v>3983.41</v>
      </c>
      <c r="I94" s="73">
        <v>0</v>
      </c>
      <c r="J94" s="73">
        <v>0</v>
      </c>
      <c r="K94" s="73">
        <v>17</v>
      </c>
      <c r="L94" s="73">
        <v>3983.41</v>
      </c>
      <c r="N94" s="105">
        <f t="shared" si="4"/>
        <v>0</v>
      </c>
      <c r="O94" s="105">
        <f t="shared" si="5"/>
        <v>0</v>
      </c>
    </row>
    <row r="95" spans="1:15" x14ac:dyDescent="0.3">
      <c r="A95" s="71" t="s">
        <v>137</v>
      </c>
      <c r="B95" s="71" t="s">
        <v>57</v>
      </c>
      <c r="C95" s="71" t="s">
        <v>13</v>
      </c>
      <c r="D95" s="71" t="s">
        <v>48</v>
      </c>
      <c r="E95" s="72" t="s">
        <v>3</v>
      </c>
      <c r="F95" s="72" t="s">
        <v>16</v>
      </c>
      <c r="G95" s="73">
        <v>32</v>
      </c>
      <c r="H95" s="73">
        <v>3910.04</v>
      </c>
      <c r="I95" s="73">
        <v>2</v>
      </c>
      <c r="J95" s="73">
        <v>176.71</v>
      </c>
      <c r="K95" s="73">
        <v>30</v>
      </c>
      <c r="L95" s="73">
        <v>3733.33</v>
      </c>
      <c r="N95" s="105">
        <f t="shared" si="4"/>
        <v>0</v>
      </c>
      <c r="O95" s="105">
        <f t="shared" si="5"/>
        <v>0</v>
      </c>
    </row>
    <row r="96" spans="1:15" x14ac:dyDescent="0.3">
      <c r="A96" s="71" t="s">
        <v>158</v>
      </c>
      <c r="B96" s="71" t="s">
        <v>57</v>
      </c>
      <c r="C96" s="71" t="s">
        <v>55</v>
      </c>
      <c r="D96" s="71" t="s">
        <v>94</v>
      </c>
      <c r="E96" s="72" t="s">
        <v>18</v>
      </c>
      <c r="F96" s="72" t="s">
        <v>21</v>
      </c>
      <c r="G96" s="73">
        <v>16</v>
      </c>
      <c r="H96" s="73">
        <v>3902.91</v>
      </c>
      <c r="I96" s="73">
        <v>1</v>
      </c>
      <c r="J96" s="73">
        <v>201.94</v>
      </c>
      <c r="K96" s="73">
        <v>15</v>
      </c>
      <c r="L96" s="73">
        <v>3700.97</v>
      </c>
      <c r="N96" s="105">
        <f t="shared" si="4"/>
        <v>0</v>
      </c>
      <c r="O96" s="105">
        <f t="shared" si="5"/>
        <v>0</v>
      </c>
    </row>
    <row r="97" spans="1:15" x14ac:dyDescent="0.3">
      <c r="A97" s="71" t="s">
        <v>139</v>
      </c>
      <c r="B97" s="71" t="s">
        <v>57</v>
      </c>
      <c r="C97" s="71" t="s">
        <v>13</v>
      </c>
      <c r="D97" s="71" t="s">
        <v>51</v>
      </c>
      <c r="E97" s="72" t="s">
        <v>18</v>
      </c>
      <c r="F97" s="72" t="s">
        <v>21</v>
      </c>
      <c r="G97" s="73">
        <v>16</v>
      </c>
      <c r="H97" s="73">
        <v>3890.69</v>
      </c>
      <c r="I97" s="73">
        <v>2</v>
      </c>
      <c r="J97" s="73">
        <v>330.32</v>
      </c>
      <c r="K97" s="73">
        <v>14</v>
      </c>
      <c r="L97" s="73">
        <v>3560.37</v>
      </c>
      <c r="N97" s="105">
        <f t="shared" si="4"/>
        <v>0</v>
      </c>
      <c r="O97" s="105">
        <f t="shared" si="5"/>
        <v>0</v>
      </c>
    </row>
    <row r="98" spans="1:15" x14ac:dyDescent="0.3">
      <c r="A98" s="71" t="s">
        <v>131</v>
      </c>
      <c r="B98" s="71" t="s">
        <v>12</v>
      </c>
      <c r="C98" s="71" t="s">
        <v>22</v>
      </c>
      <c r="D98" s="71" t="s">
        <v>50</v>
      </c>
      <c r="E98" s="72" t="s">
        <v>3</v>
      </c>
      <c r="F98" s="72" t="s">
        <v>21</v>
      </c>
      <c r="G98" s="73">
        <v>26</v>
      </c>
      <c r="H98" s="73">
        <v>3858.41</v>
      </c>
      <c r="I98" s="73">
        <v>0</v>
      </c>
      <c r="J98" s="73">
        <v>0</v>
      </c>
      <c r="K98" s="73">
        <v>26</v>
      </c>
      <c r="L98" s="73">
        <v>3858.41</v>
      </c>
      <c r="N98" s="105">
        <f t="shared" si="4"/>
        <v>0</v>
      </c>
      <c r="O98" s="105">
        <f t="shared" si="5"/>
        <v>0</v>
      </c>
    </row>
    <row r="99" spans="1:15" x14ac:dyDescent="0.3">
      <c r="A99" s="71" t="s">
        <v>159</v>
      </c>
      <c r="B99" s="71" t="s">
        <v>57</v>
      </c>
      <c r="C99" s="71" t="s">
        <v>13</v>
      </c>
      <c r="D99" s="71" t="s">
        <v>54</v>
      </c>
      <c r="E99" s="72" t="s">
        <v>3</v>
      </c>
      <c r="F99" s="72" t="s">
        <v>16</v>
      </c>
      <c r="G99" s="73">
        <v>39</v>
      </c>
      <c r="H99" s="73">
        <v>3805.51</v>
      </c>
      <c r="I99" s="73">
        <v>14</v>
      </c>
      <c r="J99" s="73">
        <v>1142.6099999999999</v>
      </c>
      <c r="K99" s="73">
        <v>25</v>
      </c>
      <c r="L99" s="73">
        <v>2662.9</v>
      </c>
      <c r="N99" s="105">
        <f t="shared" si="4"/>
        <v>0</v>
      </c>
      <c r="O99" s="105">
        <f t="shared" si="5"/>
        <v>0</v>
      </c>
    </row>
    <row r="100" spans="1:15" x14ac:dyDescent="0.3">
      <c r="A100" s="71" t="s">
        <v>163</v>
      </c>
      <c r="B100" s="71" t="s">
        <v>12</v>
      </c>
      <c r="C100" s="71" t="s">
        <v>55</v>
      </c>
      <c r="D100" s="71" t="s">
        <v>102</v>
      </c>
      <c r="E100" s="72" t="s">
        <v>18</v>
      </c>
      <c r="F100" s="72" t="s">
        <v>21</v>
      </c>
      <c r="G100" s="73">
        <v>14</v>
      </c>
      <c r="H100" s="73">
        <v>3799.53</v>
      </c>
      <c r="I100" s="73">
        <v>0</v>
      </c>
      <c r="J100" s="73">
        <v>0</v>
      </c>
      <c r="K100" s="73">
        <v>14</v>
      </c>
      <c r="L100" s="73">
        <v>3799.53</v>
      </c>
      <c r="N100" s="105">
        <f t="shared" si="4"/>
        <v>0</v>
      </c>
      <c r="O100" s="105">
        <f t="shared" si="5"/>
        <v>0</v>
      </c>
    </row>
    <row r="101" spans="1:15" x14ac:dyDescent="0.3">
      <c r="A101" s="71" t="s">
        <v>132</v>
      </c>
      <c r="B101" s="71" t="s">
        <v>57</v>
      </c>
      <c r="C101" s="71" t="s">
        <v>22</v>
      </c>
      <c r="D101" s="71" t="s">
        <v>92</v>
      </c>
      <c r="E101" s="72" t="s">
        <v>18</v>
      </c>
      <c r="F101" s="72" t="s">
        <v>26</v>
      </c>
      <c r="G101" s="73">
        <v>44</v>
      </c>
      <c r="H101" s="73">
        <v>3783.45</v>
      </c>
      <c r="I101" s="73">
        <v>25</v>
      </c>
      <c r="J101" s="73">
        <v>2002.71</v>
      </c>
      <c r="K101" s="73">
        <v>19</v>
      </c>
      <c r="L101" s="73">
        <v>1780.74</v>
      </c>
      <c r="N101" s="105">
        <f t="shared" si="4"/>
        <v>0</v>
      </c>
      <c r="O101" s="105">
        <f t="shared" si="5"/>
        <v>0</v>
      </c>
    </row>
    <row r="102" spans="1:15" x14ac:dyDescent="0.3">
      <c r="A102" s="71" t="s">
        <v>161</v>
      </c>
      <c r="B102" s="71" t="s">
        <v>57</v>
      </c>
      <c r="C102" s="71" t="s">
        <v>55</v>
      </c>
      <c r="D102" s="71" t="s">
        <v>30</v>
      </c>
      <c r="E102" s="72" t="s">
        <v>3</v>
      </c>
      <c r="F102" s="72" t="s">
        <v>26</v>
      </c>
      <c r="G102" s="73">
        <v>23</v>
      </c>
      <c r="H102" s="73">
        <v>3751.2</v>
      </c>
      <c r="I102" s="73">
        <v>0</v>
      </c>
      <c r="J102" s="73">
        <v>0</v>
      </c>
      <c r="K102" s="73">
        <v>23</v>
      </c>
      <c r="L102" s="73">
        <v>3751.2</v>
      </c>
      <c r="N102" s="105">
        <f t="shared" si="4"/>
        <v>0</v>
      </c>
      <c r="O102" s="105">
        <f t="shared" si="5"/>
        <v>0</v>
      </c>
    </row>
    <row r="103" spans="1:15" x14ac:dyDescent="0.3">
      <c r="A103" s="71" t="s">
        <v>142</v>
      </c>
      <c r="B103" s="71" t="s">
        <v>12</v>
      </c>
      <c r="C103" s="71" t="s">
        <v>13</v>
      </c>
      <c r="D103" s="71" t="s">
        <v>63</v>
      </c>
      <c r="E103" s="72" t="s">
        <v>3</v>
      </c>
      <c r="F103" s="72" t="s">
        <v>21</v>
      </c>
      <c r="G103" s="73">
        <v>21</v>
      </c>
      <c r="H103" s="73">
        <v>3737.24</v>
      </c>
      <c r="I103" s="73">
        <v>1</v>
      </c>
      <c r="J103" s="73">
        <v>220.06</v>
      </c>
      <c r="K103" s="73">
        <v>20</v>
      </c>
      <c r="L103" s="73">
        <v>3517.18</v>
      </c>
      <c r="N103" s="105">
        <f t="shared" si="4"/>
        <v>0</v>
      </c>
      <c r="O103" s="105">
        <f t="shared" si="5"/>
        <v>0</v>
      </c>
    </row>
    <row r="104" spans="1:15" x14ac:dyDescent="0.3">
      <c r="A104" s="71" t="s">
        <v>143</v>
      </c>
      <c r="B104" s="71" t="s">
        <v>12</v>
      </c>
      <c r="C104" s="71" t="s">
        <v>55</v>
      </c>
      <c r="D104" s="71" t="s">
        <v>23</v>
      </c>
      <c r="E104" s="72" t="s">
        <v>5</v>
      </c>
      <c r="F104" s="72" t="s">
        <v>21</v>
      </c>
      <c r="G104" s="73">
        <v>229</v>
      </c>
      <c r="H104" s="73">
        <v>3714.47</v>
      </c>
      <c r="I104" s="73">
        <v>133</v>
      </c>
      <c r="J104" s="73">
        <v>2090.17</v>
      </c>
      <c r="K104" s="73">
        <v>96</v>
      </c>
      <c r="L104" s="73">
        <v>1624.3</v>
      </c>
      <c r="N104" s="105">
        <f t="shared" si="4"/>
        <v>0</v>
      </c>
      <c r="O104" s="105">
        <f t="shared" si="5"/>
        <v>0</v>
      </c>
    </row>
    <row r="105" spans="1:15" x14ac:dyDescent="0.3">
      <c r="A105" s="71" t="s">
        <v>132</v>
      </c>
      <c r="B105" s="71" t="s">
        <v>12</v>
      </c>
      <c r="C105" s="71" t="s">
        <v>13</v>
      </c>
      <c r="D105" s="71" t="s">
        <v>33</v>
      </c>
      <c r="E105" s="72" t="s">
        <v>3</v>
      </c>
      <c r="F105" s="72" t="s">
        <v>16</v>
      </c>
      <c r="G105" s="73">
        <v>46</v>
      </c>
      <c r="H105" s="73">
        <v>3690.14</v>
      </c>
      <c r="I105" s="73">
        <v>18</v>
      </c>
      <c r="J105" s="73">
        <v>1303.43</v>
      </c>
      <c r="K105" s="73">
        <v>28</v>
      </c>
      <c r="L105" s="73">
        <v>2386.71</v>
      </c>
      <c r="N105" s="105">
        <f t="shared" si="4"/>
        <v>0</v>
      </c>
      <c r="O105" s="105">
        <f t="shared" si="5"/>
        <v>0</v>
      </c>
    </row>
    <row r="106" spans="1:15" x14ac:dyDescent="0.3">
      <c r="A106" s="71" t="s">
        <v>154</v>
      </c>
      <c r="B106" s="71" t="s">
        <v>12</v>
      </c>
      <c r="C106" s="71" t="s">
        <v>55</v>
      </c>
      <c r="D106" s="71" t="s">
        <v>122</v>
      </c>
      <c r="E106" s="72" t="s">
        <v>5</v>
      </c>
      <c r="F106" s="72" t="s">
        <v>16</v>
      </c>
      <c r="G106" s="73">
        <v>51</v>
      </c>
      <c r="H106" s="73">
        <v>3667.68</v>
      </c>
      <c r="I106" s="73">
        <v>0</v>
      </c>
      <c r="J106" s="73">
        <v>0</v>
      </c>
      <c r="K106" s="73">
        <v>51</v>
      </c>
      <c r="L106" s="73">
        <v>3667.68</v>
      </c>
      <c r="N106" s="105">
        <f t="shared" si="4"/>
        <v>0</v>
      </c>
      <c r="O106" s="105">
        <f t="shared" si="5"/>
        <v>0</v>
      </c>
    </row>
    <row r="107" spans="1:15" x14ac:dyDescent="0.3">
      <c r="A107" s="71" t="s">
        <v>132</v>
      </c>
      <c r="B107" s="71" t="s">
        <v>57</v>
      </c>
      <c r="C107" s="71" t="s">
        <v>13</v>
      </c>
      <c r="D107" s="71" t="s">
        <v>52</v>
      </c>
      <c r="E107" s="72" t="s">
        <v>18</v>
      </c>
      <c r="F107" s="72" t="s">
        <v>16</v>
      </c>
      <c r="G107" s="73">
        <v>19</v>
      </c>
      <c r="H107" s="73">
        <v>3646.1</v>
      </c>
      <c r="I107" s="73">
        <v>0</v>
      </c>
      <c r="J107" s="73">
        <v>0</v>
      </c>
      <c r="K107" s="73">
        <v>19</v>
      </c>
      <c r="L107" s="73">
        <v>3646.1</v>
      </c>
      <c r="N107" s="105">
        <f t="shared" si="4"/>
        <v>0</v>
      </c>
      <c r="O107" s="105">
        <f t="shared" si="5"/>
        <v>0</v>
      </c>
    </row>
    <row r="108" spans="1:15" x14ac:dyDescent="0.3">
      <c r="A108" s="71" t="s">
        <v>132</v>
      </c>
      <c r="B108" s="71" t="s">
        <v>57</v>
      </c>
      <c r="C108" s="71" t="s">
        <v>13</v>
      </c>
      <c r="D108" s="71" t="s">
        <v>94</v>
      </c>
      <c r="E108" s="72" t="s">
        <v>37</v>
      </c>
      <c r="F108" s="72" t="s">
        <v>16</v>
      </c>
      <c r="G108" s="73">
        <v>6</v>
      </c>
      <c r="H108" s="73">
        <v>3634.66</v>
      </c>
      <c r="I108" s="73">
        <v>0</v>
      </c>
      <c r="J108" s="73">
        <v>0</v>
      </c>
      <c r="K108" s="73">
        <v>6</v>
      </c>
      <c r="L108" s="73">
        <v>3634.66</v>
      </c>
      <c r="N108" s="105">
        <f t="shared" si="4"/>
        <v>0</v>
      </c>
      <c r="O108" s="105">
        <f t="shared" si="5"/>
        <v>0</v>
      </c>
    </row>
    <row r="109" spans="1:15" x14ac:dyDescent="0.3">
      <c r="A109" s="71" t="s">
        <v>163</v>
      </c>
      <c r="B109" s="71" t="s">
        <v>12</v>
      </c>
      <c r="C109" s="71" t="s">
        <v>55</v>
      </c>
      <c r="D109" s="71" t="s">
        <v>23</v>
      </c>
      <c r="E109" s="72" t="s">
        <v>5</v>
      </c>
      <c r="F109" s="72" t="s">
        <v>26</v>
      </c>
      <c r="G109" s="73">
        <v>93</v>
      </c>
      <c r="H109" s="73">
        <v>3614.94</v>
      </c>
      <c r="I109" s="73">
        <v>13</v>
      </c>
      <c r="J109" s="73">
        <v>446.53</v>
      </c>
      <c r="K109" s="73">
        <v>80</v>
      </c>
      <c r="L109" s="73">
        <v>3168.41</v>
      </c>
      <c r="N109" s="105">
        <f t="shared" si="4"/>
        <v>0</v>
      </c>
      <c r="O109" s="105">
        <f t="shared" si="5"/>
        <v>0</v>
      </c>
    </row>
    <row r="110" spans="1:15" x14ac:dyDescent="0.3">
      <c r="A110" s="71" t="s">
        <v>142</v>
      </c>
      <c r="B110" s="71" t="s">
        <v>57</v>
      </c>
      <c r="C110" s="71" t="s">
        <v>55</v>
      </c>
      <c r="D110" s="71" t="s">
        <v>72</v>
      </c>
      <c r="E110" s="72" t="s">
        <v>18</v>
      </c>
      <c r="F110" s="72" t="s">
        <v>21</v>
      </c>
      <c r="G110" s="73">
        <v>15</v>
      </c>
      <c r="H110" s="73">
        <v>3584.39</v>
      </c>
      <c r="I110" s="73">
        <v>0</v>
      </c>
      <c r="J110" s="73">
        <v>0</v>
      </c>
      <c r="K110" s="73">
        <v>15</v>
      </c>
      <c r="L110" s="73">
        <v>3584.39</v>
      </c>
      <c r="N110" s="105">
        <f t="shared" si="4"/>
        <v>0</v>
      </c>
      <c r="O110" s="105">
        <f t="shared" si="5"/>
        <v>0</v>
      </c>
    </row>
    <row r="111" spans="1:15" x14ac:dyDescent="0.3">
      <c r="A111" s="71" t="s">
        <v>142</v>
      </c>
      <c r="B111" s="71" t="s">
        <v>12</v>
      </c>
      <c r="C111" s="71" t="s">
        <v>13</v>
      </c>
      <c r="D111" s="71" t="s">
        <v>94</v>
      </c>
      <c r="E111" s="72" t="s">
        <v>5</v>
      </c>
      <c r="F111" s="72" t="s">
        <v>21</v>
      </c>
      <c r="G111" s="73">
        <v>42</v>
      </c>
      <c r="H111" s="73">
        <v>3581.66</v>
      </c>
      <c r="I111" s="73">
        <v>11</v>
      </c>
      <c r="J111" s="73">
        <v>809.82</v>
      </c>
      <c r="K111" s="73">
        <v>31</v>
      </c>
      <c r="L111" s="73">
        <v>2771.84</v>
      </c>
      <c r="N111" s="105">
        <f t="shared" si="4"/>
        <v>0</v>
      </c>
      <c r="O111" s="105">
        <f t="shared" si="5"/>
        <v>0</v>
      </c>
    </row>
    <row r="112" spans="1:15" x14ac:dyDescent="0.3">
      <c r="A112" s="71" t="s">
        <v>161</v>
      </c>
      <c r="B112" s="71" t="s">
        <v>57</v>
      </c>
      <c r="C112" s="71" t="s">
        <v>55</v>
      </c>
      <c r="D112" s="71" t="s">
        <v>70</v>
      </c>
      <c r="E112" s="72" t="s">
        <v>3</v>
      </c>
      <c r="F112" s="72" t="s">
        <v>26</v>
      </c>
      <c r="G112" s="73">
        <v>29</v>
      </c>
      <c r="H112" s="73">
        <v>3520.15</v>
      </c>
      <c r="I112" s="73">
        <v>4</v>
      </c>
      <c r="J112" s="73">
        <v>417.57</v>
      </c>
      <c r="K112" s="73">
        <v>25</v>
      </c>
      <c r="L112" s="73">
        <v>3102.58</v>
      </c>
      <c r="N112" s="105">
        <f t="shared" si="4"/>
        <v>0</v>
      </c>
      <c r="O112" s="105">
        <f t="shared" si="5"/>
        <v>0</v>
      </c>
    </row>
    <row r="113" spans="1:15" x14ac:dyDescent="0.3">
      <c r="A113" s="71" t="s">
        <v>161</v>
      </c>
      <c r="B113" s="71" t="s">
        <v>129</v>
      </c>
      <c r="C113" s="71" t="s">
        <v>55</v>
      </c>
      <c r="D113" s="71" t="s">
        <v>99</v>
      </c>
      <c r="E113" s="72" t="s">
        <v>31</v>
      </c>
      <c r="F113" s="72" t="s">
        <v>16</v>
      </c>
      <c r="G113" s="73">
        <v>11</v>
      </c>
      <c r="H113" s="73">
        <v>3499.99</v>
      </c>
      <c r="I113" s="73">
        <v>6</v>
      </c>
      <c r="J113" s="73">
        <v>1859.59</v>
      </c>
      <c r="K113" s="73">
        <v>5</v>
      </c>
      <c r="L113" s="73">
        <v>1640.4</v>
      </c>
      <c r="N113" s="105">
        <f t="shared" si="4"/>
        <v>0</v>
      </c>
      <c r="O113" s="105">
        <f t="shared" si="5"/>
        <v>0</v>
      </c>
    </row>
    <row r="114" spans="1:15" x14ac:dyDescent="0.3">
      <c r="A114" s="71" t="s">
        <v>132</v>
      </c>
      <c r="B114" s="71" t="s">
        <v>57</v>
      </c>
      <c r="C114" s="71" t="s">
        <v>13</v>
      </c>
      <c r="D114" s="71" t="s">
        <v>39</v>
      </c>
      <c r="E114" s="72" t="s">
        <v>31</v>
      </c>
      <c r="F114" s="72" t="s">
        <v>16</v>
      </c>
      <c r="G114" s="73">
        <v>1</v>
      </c>
      <c r="H114" s="73">
        <v>3477.67</v>
      </c>
      <c r="I114" s="73">
        <v>0</v>
      </c>
      <c r="J114" s="73">
        <v>0</v>
      </c>
      <c r="K114" s="73">
        <v>1</v>
      </c>
      <c r="L114" s="73">
        <v>3477.67</v>
      </c>
      <c r="N114" s="105">
        <f t="shared" si="4"/>
        <v>0</v>
      </c>
      <c r="O114" s="105">
        <f t="shared" si="5"/>
        <v>0</v>
      </c>
    </row>
    <row r="115" spans="1:15" x14ac:dyDescent="0.3">
      <c r="A115" s="71" t="s">
        <v>161</v>
      </c>
      <c r="B115" s="71" t="s">
        <v>57</v>
      </c>
      <c r="C115" s="71" t="s">
        <v>55</v>
      </c>
      <c r="D115" s="71" t="s">
        <v>75</v>
      </c>
      <c r="E115" s="72" t="s">
        <v>5</v>
      </c>
      <c r="F115" s="72" t="s">
        <v>26</v>
      </c>
      <c r="G115" s="73">
        <v>226</v>
      </c>
      <c r="H115" s="73">
        <v>3372.88</v>
      </c>
      <c r="I115" s="73">
        <v>111</v>
      </c>
      <c r="J115" s="73">
        <v>1312.66</v>
      </c>
      <c r="K115" s="73">
        <v>115</v>
      </c>
      <c r="L115" s="73">
        <v>2060.2199999999998</v>
      </c>
      <c r="N115" s="105">
        <f t="shared" si="4"/>
        <v>0</v>
      </c>
      <c r="O115" s="105">
        <f t="shared" si="5"/>
        <v>0</v>
      </c>
    </row>
    <row r="116" spans="1:15" x14ac:dyDescent="0.3">
      <c r="A116" s="71" t="s">
        <v>163</v>
      </c>
      <c r="B116" s="71" t="s">
        <v>12</v>
      </c>
      <c r="C116" s="71" t="s">
        <v>55</v>
      </c>
      <c r="D116" s="71" t="s">
        <v>103</v>
      </c>
      <c r="E116" s="72" t="s">
        <v>37</v>
      </c>
      <c r="F116" s="72" t="s">
        <v>4</v>
      </c>
      <c r="G116" s="73">
        <v>5</v>
      </c>
      <c r="H116" s="73">
        <v>3360.13</v>
      </c>
      <c r="I116" s="73">
        <v>0</v>
      </c>
      <c r="J116" s="73">
        <v>0</v>
      </c>
      <c r="K116" s="73">
        <v>5</v>
      </c>
      <c r="L116" s="73">
        <v>3360.13</v>
      </c>
      <c r="N116" s="105">
        <f t="shared" si="4"/>
        <v>0</v>
      </c>
      <c r="O116" s="105">
        <f t="shared" si="5"/>
        <v>0</v>
      </c>
    </row>
    <row r="117" spans="1:15" x14ac:dyDescent="0.3">
      <c r="A117" s="71" t="s">
        <v>159</v>
      </c>
      <c r="B117" s="71" t="s">
        <v>57</v>
      </c>
      <c r="C117" s="71" t="s">
        <v>55</v>
      </c>
      <c r="D117" s="71" t="s">
        <v>38</v>
      </c>
      <c r="E117" s="72" t="s">
        <v>18</v>
      </c>
      <c r="F117" s="72" t="s">
        <v>21</v>
      </c>
      <c r="G117" s="73">
        <v>13</v>
      </c>
      <c r="H117" s="73">
        <v>3343.4</v>
      </c>
      <c r="I117" s="73">
        <v>0</v>
      </c>
      <c r="J117" s="73">
        <v>0</v>
      </c>
      <c r="K117" s="73">
        <v>13</v>
      </c>
      <c r="L117" s="73">
        <v>3343.4</v>
      </c>
      <c r="N117" s="105">
        <f t="shared" si="4"/>
        <v>0</v>
      </c>
      <c r="O117" s="105">
        <f t="shared" si="5"/>
        <v>0</v>
      </c>
    </row>
    <row r="118" spans="1:15" x14ac:dyDescent="0.3">
      <c r="A118" s="71" t="s">
        <v>132</v>
      </c>
      <c r="B118" s="71" t="s">
        <v>57</v>
      </c>
      <c r="C118" s="71" t="s">
        <v>13</v>
      </c>
      <c r="D118" s="71" t="s">
        <v>14</v>
      </c>
      <c r="E118" s="72" t="s">
        <v>41</v>
      </c>
      <c r="F118" s="72" t="s">
        <v>4</v>
      </c>
      <c r="G118" s="73">
        <v>13</v>
      </c>
      <c r="H118" s="73">
        <v>3336.75</v>
      </c>
      <c r="I118" s="73">
        <v>1</v>
      </c>
      <c r="J118" s="73">
        <v>317.5</v>
      </c>
      <c r="K118" s="73">
        <v>12</v>
      </c>
      <c r="L118" s="73">
        <v>3019.25</v>
      </c>
      <c r="N118" s="105">
        <f t="shared" si="4"/>
        <v>0</v>
      </c>
      <c r="O118" s="105">
        <f t="shared" si="5"/>
        <v>0</v>
      </c>
    </row>
    <row r="119" spans="1:15" x14ac:dyDescent="0.3">
      <c r="A119" s="71" t="s">
        <v>142</v>
      </c>
      <c r="B119" s="71" t="s">
        <v>12</v>
      </c>
      <c r="C119" s="71" t="s">
        <v>13</v>
      </c>
      <c r="D119" s="71" t="s">
        <v>23</v>
      </c>
      <c r="E119" s="72" t="s">
        <v>5</v>
      </c>
      <c r="F119" s="72" t="s">
        <v>26</v>
      </c>
      <c r="G119" s="73">
        <v>69</v>
      </c>
      <c r="H119" s="73">
        <v>3268.58</v>
      </c>
      <c r="I119" s="73">
        <v>23</v>
      </c>
      <c r="J119" s="73">
        <v>2284.19</v>
      </c>
      <c r="K119" s="73">
        <v>46</v>
      </c>
      <c r="L119" s="73">
        <v>984.39</v>
      </c>
      <c r="N119" s="105">
        <f t="shared" si="4"/>
        <v>0</v>
      </c>
      <c r="O119" s="105">
        <f t="shared" si="5"/>
        <v>0</v>
      </c>
    </row>
    <row r="120" spans="1:15" x14ac:dyDescent="0.3">
      <c r="A120" s="71" t="s">
        <v>158</v>
      </c>
      <c r="B120" s="71" t="s">
        <v>57</v>
      </c>
      <c r="C120" s="71" t="s">
        <v>55</v>
      </c>
      <c r="D120" s="71" t="s">
        <v>29</v>
      </c>
      <c r="E120" s="72" t="s">
        <v>5</v>
      </c>
      <c r="F120" s="72" t="s">
        <v>26</v>
      </c>
      <c r="G120" s="73">
        <v>42</v>
      </c>
      <c r="H120" s="73">
        <v>3237.55</v>
      </c>
      <c r="I120" s="73">
        <v>11</v>
      </c>
      <c r="J120" s="73">
        <v>477.92</v>
      </c>
      <c r="K120" s="73">
        <v>31</v>
      </c>
      <c r="L120" s="73">
        <v>2759.63</v>
      </c>
      <c r="N120" s="105">
        <f t="shared" si="4"/>
        <v>0</v>
      </c>
      <c r="O120" s="105">
        <f t="shared" si="5"/>
        <v>0</v>
      </c>
    </row>
    <row r="121" spans="1:15" x14ac:dyDescent="0.3">
      <c r="A121" s="71" t="s">
        <v>154</v>
      </c>
      <c r="B121" s="71" t="s">
        <v>12</v>
      </c>
      <c r="C121" s="71" t="s">
        <v>55</v>
      </c>
      <c r="D121" s="71" t="s">
        <v>61</v>
      </c>
      <c r="E121" s="72" t="s">
        <v>31</v>
      </c>
      <c r="F121" s="72" t="s">
        <v>26</v>
      </c>
      <c r="G121" s="73">
        <v>1</v>
      </c>
      <c r="H121" s="73">
        <v>3207.29</v>
      </c>
      <c r="I121" s="73">
        <v>0</v>
      </c>
      <c r="J121" s="73">
        <v>0</v>
      </c>
      <c r="K121" s="73">
        <v>1</v>
      </c>
      <c r="L121" s="73">
        <v>3207.29</v>
      </c>
      <c r="N121" s="105">
        <f t="shared" si="4"/>
        <v>0</v>
      </c>
      <c r="O121" s="105">
        <f t="shared" si="5"/>
        <v>0</v>
      </c>
    </row>
    <row r="122" spans="1:15" x14ac:dyDescent="0.3">
      <c r="A122" s="71" t="s">
        <v>132</v>
      </c>
      <c r="B122" s="71" t="s">
        <v>57</v>
      </c>
      <c r="C122" s="71" t="s">
        <v>13</v>
      </c>
      <c r="D122" s="71" t="s">
        <v>59</v>
      </c>
      <c r="E122" s="72" t="s">
        <v>25</v>
      </c>
      <c r="F122" s="72" t="s">
        <v>26</v>
      </c>
      <c r="G122" s="73">
        <v>1</v>
      </c>
      <c r="H122" s="73">
        <v>3195.9</v>
      </c>
      <c r="I122" s="73">
        <v>0</v>
      </c>
      <c r="J122" s="73">
        <v>0</v>
      </c>
      <c r="K122" s="73">
        <v>1</v>
      </c>
      <c r="L122" s="73">
        <v>3195.9</v>
      </c>
      <c r="N122" s="105">
        <f t="shared" si="4"/>
        <v>0</v>
      </c>
      <c r="O122" s="105">
        <f t="shared" si="5"/>
        <v>0</v>
      </c>
    </row>
    <row r="123" spans="1:15" x14ac:dyDescent="0.3">
      <c r="A123" s="71" t="s">
        <v>146</v>
      </c>
      <c r="B123" s="71" t="s">
        <v>57</v>
      </c>
      <c r="C123" s="71" t="s">
        <v>55</v>
      </c>
      <c r="D123" s="71" t="s">
        <v>99</v>
      </c>
      <c r="E123" s="72" t="s">
        <v>41</v>
      </c>
      <c r="F123" s="72" t="s">
        <v>16</v>
      </c>
      <c r="G123" s="73">
        <v>10</v>
      </c>
      <c r="H123" s="73">
        <v>3168.7</v>
      </c>
      <c r="I123" s="73">
        <v>0</v>
      </c>
      <c r="J123" s="73">
        <v>0</v>
      </c>
      <c r="K123" s="73">
        <v>10</v>
      </c>
      <c r="L123" s="73">
        <v>3168.7</v>
      </c>
      <c r="N123" s="105">
        <f t="shared" si="4"/>
        <v>0</v>
      </c>
      <c r="O123" s="105">
        <f t="shared" si="5"/>
        <v>0</v>
      </c>
    </row>
    <row r="124" spans="1:15" x14ac:dyDescent="0.3">
      <c r="A124" s="71" t="s">
        <v>140</v>
      </c>
      <c r="B124" s="71" t="s">
        <v>12</v>
      </c>
      <c r="C124" s="71" t="s">
        <v>13</v>
      </c>
      <c r="D124" s="71" t="s">
        <v>50</v>
      </c>
      <c r="E124" s="72" t="s">
        <v>3</v>
      </c>
      <c r="F124" s="72" t="s">
        <v>16</v>
      </c>
      <c r="G124" s="73">
        <v>20</v>
      </c>
      <c r="H124" s="73">
        <v>3160.46</v>
      </c>
      <c r="I124" s="73">
        <v>0</v>
      </c>
      <c r="J124" s="73">
        <v>0</v>
      </c>
      <c r="K124" s="73">
        <v>20</v>
      </c>
      <c r="L124" s="73">
        <v>3160.46</v>
      </c>
      <c r="N124" s="105">
        <f t="shared" si="4"/>
        <v>0</v>
      </c>
      <c r="O124" s="105">
        <f t="shared" si="5"/>
        <v>0</v>
      </c>
    </row>
    <row r="125" spans="1:15" x14ac:dyDescent="0.3">
      <c r="A125" s="71" t="s">
        <v>161</v>
      </c>
      <c r="B125" s="71" t="s">
        <v>57</v>
      </c>
      <c r="C125" s="71" t="s">
        <v>55</v>
      </c>
      <c r="D125" s="71" t="s">
        <v>94</v>
      </c>
      <c r="E125" s="72" t="s">
        <v>5</v>
      </c>
      <c r="F125" s="72" t="s">
        <v>16</v>
      </c>
      <c r="G125" s="73">
        <v>155</v>
      </c>
      <c r="H125" s="73">
        <v>3143.17</v>
      </c>
      <c r="I125" s="73">
        <v>84</v>
      </c>
      <c r="J125" s="73">
        <v>1487.49</v>
      </c>
      <c r="K125" s="73">
        <v>71</v>
      </c>
      <c r="L125" s="73">
        <v>1655.68</v>
      </c>
      <c r="N125" s="105">
        <f t="shared" si="4"/>
        <v>0</v>
      </c>
      <c r="O125" s="105">
        <f t="shared" si="5"/>
        <v>0</v>
      </c>
    </row>
    <row r="126" spans="1:15" x14ac:dyDescent="0.3">
      <c r="A126" s="71" t="s">
        <v>163</v>
      </c>
      <c r="B126" s="71" t="s">
        <v>57</v>
      </c>
      <c r="C126" s="71" t="s">
        <v>17</v>
      </c>
      <c r="D126" s="71" t="s">
        <v>62</v>
      </c>
      <c r="E126" s="72" t="s">
        <v>18</v>
      </c>
      <c r="F126" s="72" t="s">
        <v>16</v>
      </c>
      <c r="G126" s="73">
        <v>29</v>
      </c>
      <c r="H126" s="73">
        <v>3126.48</v>
      </c>
      <c r="I126" s="73">
        <v>11</v>
      </c>
      <c r="J126" s="73">
        <v>270.66000000000003</v>
      </c>
      <c r="K126" s="73">
        <v>18</v>
      </c>
      <c r="L126" s="73">
        <v>2855.82</v>
      </c>
      <c r="N126" s="105">
        <f t="shared" si="4"/>
        <v>0</v>
      </c>
      <c r="O126" s="105">
        <f t="shared" si="5"/>
        <v>0</v>
      </c>
    </row>
    <row r="127" spans="1:15" x14ac:dyDescent="0.3">
      <c r="A127" s="71" t="s">
        <v>146</v>
      </c>
      <c r="B127" s="71" t="s">
        <v>12</v>
      </c>
      <c r="C127" s="71" t="s">
        <v>55</v>
      </c>
      <c r="D127" s="71" t="s">
        <v>51</v>
      </c>
      <c r="E127" s="72" t="s">
        <v>5</v>
      </c>
      <c r="F127" s="72" t="s">
        <v>16</v>
      </c>
      <c r="G127" s="73">
        <v>168</v>
      </c>
      <c r="H127" s="73">
        <v>3124.91</v>
      </c>
      <c r="I127" s="73">
        <v>9</v>
      </c>
      <c r="J127" s="73">
        <v>554.84</v>
      </c>
      <c r="K127" s="73">
        <v>159</v>
      </c>
      <c r="L127" s="73">
        <v>2570.0700000000002</v>
      </c>
      <c r="N127" s="105">
        <f t="shared" si="4"/>
        <v>0</v>
      </c>
      <c r="O127" s="105">
        <f t="shared" si="5"/>
        <v>0</v>
      </c>
    </row>
    <row r="128" spans="1:15" x14ac:dyDescent="0.3">
      <c r="A128" s="71" t="s">
        <v>140</v>
      </c>
      <c r="B128" s="71" t="s">
        <v>57</v>
      </c>
      <c r="C128" s="71" t="s">
        <v>13</v>
      </c>
      <c r="D128" s="71" t="s">
        <v>81</v>
      </c>
      <c r="E128" s="72" t="s">
        <v>3</v>
      </c>
      <c r="F128" s="72" t="s">
        <v>26</v>
      </c>
      <c r="G128" s="73">
        <v>20</v>
      </c>
      <c r="H128" s="73">
        <v>3073.28</v>
      </c>
      <c r="I128" s="73">
        <v>0</v>
      </c>
      <c r="J128" s="73">
        <v>0</v>
      </c>
      <c r="K128" s="73">
        <v>20</v>
      </c>
      <c r="L128" s="73">
        <v>3073.28</v>
      </c>
      <c r="N128" s="105">
        <f t="shared" si="4"/>
        <v>0</v>
      </c>
      <c r="O128" s="105">
        <f t="shared" si="5"/>
        <v>0</v>
      </c>
    </row>
    <row r="129" spans="1:15" x14ac:dyDescent="0.3">
      <c r="A129" s="71" t="s">
        <v>139</v>
      </c>
      <c r="B129" s="71" t="s">
        <v>57</v>
      </c>
      <c r="C129" s="71" t="s">
        <v>13</v>
      </c>
      <c r="D129" s="71" t="s">
        <v>59</v>
      </c>
      <c r="E129" s="72" t="s">
        <v>5</v>
      </c>
      <c r="F129" s="72" t="s">
        <v>26</v>
      </c>
      <c r="G129" s="73">
        <v>45</v>
      </c>
      <c r="H129" s="73">
        <v>3038.53</v>
      </c>
      <c r="I129" s="73">
        <v>2</v>
      </c>
      <c r="J129" s="73">
        <v>175.51</v>
      </c>
      <c r="K129" s="73">
        <v>43</v>
      </c>
      <c r="L129" s="73">
        <v>2863.02</v>
      </c>
      <c r="N129" s="105">
        <f t="shared" si="4"/>
        <v>0</v>
      </c>
      <c r="O129" s="105">
        <f t="shared" si="5"/>
        <v>0</v>
      </c>
    </row>
    <row r="130" spans="1:15" x14ac:dyDescent="0.3">
      <c r="A130" s="71" t="s">
        <v>134</v>
      </c>
      <c r="B130" s="71" t="s">
        <v>57</v>
      </c>
      <c r="C130" s="71" t="s">
        <v>13</v>
      </c>
      <c r="D130" s="71" t="s">
        <v>47</v>
      </c>
      <c r="E130" s="72" t="s">
        <v>5</v>
      </c>
      <c r="F130" s="72" t="s">
        <v>16</v>
      </c>
      <c r="G130" s="73">
        <v>55</v>
      </c>
      <c r="H130" s="73">
        <v>3024.34</v>
      </c>
      <c r="I130" s="73">
        <v>18</v>
      </c>
      <c r="J130" s="73">
        <v>470.64</v>
      </c>
      <c r="K130" s="73">
        <v>37</v>
      </c>
      <c r="L130" s="73">
        <v>2553.6999999999998</v>
      </c>
      <c r="N130" s="105">
        <f t="shared" si="4"/>
        <v>0</v>
      </c>
      <c r="O130" s="105">
        <f t="shared" si="5"/>
        <v>0</v>
      </c>
    </row>
    <row r="131" spans="1:15" x14ac:dyDescent="0.3">
      <c r="A131" s="71" t="s">
        <v>163</v>
      </c>
      <c r="B131" s="71" t="s">
        <v>12</v>
      </c>
      <c r="C131" s="71" t="s">
        <v>13</v>
      </c>
      <c r="D131" s="71" t="s">
        <v>30</v>
      </c>
      <c r="E131" s="72" t="s">
        <v>5</v>
      </c>
      <c r="F131" s="72" t="s">
        <v>21</v>
      </c>
      <c r="G131" s="73">
        <v>110</v>
      </c>
      <c r="H131" s="73">
        <v>3014.2</v>
      </c>
      <c r="I131" s="73">
        <v>29</v>
      </c>
      <c r="J131" s="73">
        <v>871.59</v>
      </c>
      <c r="K131" s="73">
        <v>81</v>
      </c>
      <c r="L131" s="73">
        <v>2142.61</v>
      </c>
      <c r="N131" s="105">
        <f t="shared" si="4"/>
        <v>0</v>
      </c>
      <c r="O131" s="105">
        <f t="shared" si="5"/>
        <v>0</v>
      </c>
    </row>
    <row r="132" spans="1:15" x14ac:dyDescent="0.3">
      <c r="A132" s="71" t="s">
        <v>135</v>
      </c>
      <c r="B132" s="71" t="s">
        <v>57</v>
      </c>
      <c r="C132" s="71" t="s">
        <v>13</v>
      </c>
      <c r="D132" s="71" t="s">
        <v>38</v>
      </c>
      <c r="E132" s="72" t="s">
        <v>5</v>
      </c>
      <c r="F132" s="72" t="s">
        <v>21</v>
      </c>
      <c r="G132" s="73">
        <v>42</v>
      </c>
      <c r="H132" s="73">
        <v>3011.83</v>
      </c>
      <c r="I132" s="73">
        <v>0</v>
      </c>
      <c r="J132" s="73">
        <v>0</v>
      </c>
      <c r="K132" s="73">
        <v>42</v>
      </c>
      <c r="L132" s="73">
        <v>3011.83</v>
      </c>
      <c r="N132" s="105">
        <f t="shared" si="4"/>
        <v>0</v>
      </c>
      <c r="O132" s="105">
        <f t="shared" si="5"/>
        <v>0</v>
      </c>
    </row>
    <row r="133" spans="1:15" x14ac:dyDescent="0.3">
      <c r="A133" s="71" t="s">
        <v>158</v>
      </c>
      <c r="B133" s="71" t="s">
        <v>12</v>
      </c>
      <c r="C133" s="71" t="s">
        <v>53</v>
      </c>
      <c r="D133" s="71" t="s">
        <v>85</v>
      </c>
      <c r="E133" s="72" t="s">
        <v>5</v>
      </c>
      <c r="F133" s="72" t="s">
        <v>21</v>
      </c>
      <c r="G133" s="73">
        <v>104</v>
      </c>
      <c r="H133" s="73">
        <v>3001.13</v>
      </c>
      <c r="I133" s="73">
        <v>44</v>
      </c>
      <c r="J133" s="73">
        <v>1336.55</v>
      </c>
      <c r="K133" s="73">
        <v>60</v>
      </c>
      <c r="L133" s="73">
        <v>1664.58</v>
      </c>
      <c r="N133" s="105">
        <f t="shared" si="4"/>
        <v>0</v>
      </c>
      <c r="O133" s="105">
        <f t="shared" si="5"/>
        <v>0</v>
      </c>
    </row>
    <row r="134" spans="1:15" x14ac:dyDescent="0.3">
      <c r="A134" s="71" t="s">
        <v>155</v>
      </c>
      <c r="B134" s="71" t="s">
        <v>12</v>
      </c>
      <c r="C134" s="71" t="s">
        <v>55</v>
      </c>
      <c r="D134" s="71" t="s">
        <v>70</v>
      </c>
      <c r="E134" s="72" t="s">
        <v>3</v>
      </c>
      <c r="F134" s="72" t="s">
        <v>4</v>
      </c>
      <c r="G134" s="73">
        <v>33</v>
      </c>
      <c r="H134" s="73">
        <v>2982.94</v>
      </c>
      <c r="I134" s="73">
        <v>3</v>
      </c>
      <c r="J134" s="73">
        <v>157.31</v>
      </c>
      <c r="K134" s="73">
        <v>30</v>
      </c>
      <c r="L134" s="73">
        <v>2825.63</v>
      </c>
      <c r="N134" s="105">
        <f t="shared" si="4"/>
        <v>0</v>
      </c>
      <c r="O134" s="105">
        <f t="shared" si="5"/>
        <v>0</v>
      </c>
    </row>
    <row r="135" spans="1:15" x14ac:dyDescent="0.3">
      <c r="A135" s="71" t="s">
        <v>131</v>
      </c>
      <c r="B135" s="71" t="s">
        <v>57</v>
      </c>
      <c r="C135" s="71" t="s">
        <v>22</v>
      </c>
      <c r="D135" s="71" t="s">
        <v>38</v>
      </c>
      <c r="E135" s="72" t="s">
        <v>41</v>
      </c>
      <c r="F135" s="72" t="s">
        <v>16</v>
      </c>
      <c r="G135" s="73">
        <v>11</v>
      </c>
      <c r="H135" s="73">
        <v>2926.81</v>
      </c>
      <c r="I135" s="73">
        <v>0</v>
      </c>
      <c r="J135" s="73">
        <v>0</v>
      </c>
      <c r="K135" s="73">
        <v>11</v>
      </c>
      <c r="L135" s="73">
        <v>2926.81</v>
      </c>
      <c r="N135" s="105">
        <f t="shared" si="4"/>
        <v>0</v>
      </c>
      <c r="O135" s="105">
        <f t="shared" si="5"/>
        <v>0</v>
      </c>
    </row>
    <row r="136" spans="1:15" x14ac:dyDescent="0.3">
      <c r="A136" s="71" t="s">
        <v>142</v>
      </c>
      <c r="B136" s="71" t="s">
        <v>12</v>
      </c>
      <c r="C136" s="71" t="s">
        <v>13</v>
      </c>
      <c r="D136" s="71" t="s">
        <v>39</v>
      </c>
      <c r="E136" s="72" t="s">
        <v>25</v>
      </c>
      <c r="F136" s="72" t="s">
        <v>16</v>
      </c>
      <c r="G136" s="73">
        <v>7</v>
      </c>
      <c r="H136" s="73">
        <v>2894.13</v>
      </c>
      <c r="I136" s="73">
        <v>0</v>
      </c>
      <c r="J136" s="73">
        <v>0</v>
      </c>
      <c r="K136" s="73">
        <v>7</v>
      </c>
      <c r="L136" s="73">
        <v>2894.13</v>
      </c>
      <c r="N136" s="105">
        <f t="shared" si="4"/>
        <v>0</v>
      </c>
      <c r="O136" s="105">
        <f t="shared" si="5"/>
        <v>0</v>
      </c>
    </row>
    <row r="137" spans="1:15" x14ac:dyDescent="0.3">
      <c r="A137" s="71" t="s">
        <v>132</v>
      </c>
      <c r="B137" s="71" t="s">
        <v>129</v>
      </c>
      <c r="C137" s="71" t="s">
        <v>13</v>
      </c>
      <c r="D137" s="71" t="s">
        <v>44</v>
      </c>
      <c r="E137" s="72" t="s">
        <v>18</v>
      </c>
      <c r="F137" s="72" t="s">
        <v>16</v>
      </c>
      <c r="G137" s="73">
        <v>19</v>
      </c>
      <c r="H137" s="73">
        <v>2889.57</v>
      </c>
      <c r="I137" s="73">
        <v>0</v>
      </c>
      <c r="J137" s="73">
        <v>0</v>
      </c>
      <c r="K137" s="73">
        <v>19</v>
      </c>
      <c r="L137" s="73">
        <v>2889.57</v>
      </c>
      <c r="N137" s="105">
        <f t="shared" si="4"/>
        <v>0</v>
      </c>
      <c r="O137" s="105">
        <f t="shared" si="5"/>
        <v>0</v>
      </c>
    </row>
    <row r="138" spans="1:15" x14ac:dyDescent="0.3">
      <c r="A138" s="71" t="s">
        <v>163</v>
      </c>
      <c r="B138" s="71" t="s">
        <v>12</v>
      </c>
      <c r="C138" s="71" t="s">
        <v>55</v>
      </c>
      <c r="D138" s="71" t="s">
        <v>39</v>
      </c>
      <c r="E138" s="72" t="s">
        <v>28</v>
      </c>
      <c r="F138" s="72" t="s">
        <v>16</v>
      </c>
      <c r="G138" s="73">
        <v>1</v>
      </c>
      <c r="H138" s="73">
        <v>2863.94</v>
      </c>
      <c r="I138" s="73">
        <v>0</v>
      </c>
      <c r="J138" s="73">
        <v>0</v>
      </c>
      <c r="K138" s="73">
        <v>1</v>
      </c>
      <c r="L138" s="73">
        <v>2863.94</v>
      </c>
      <c r="N138" s="105">
        <f t="shared" si="4"/>
        <v>0</v>
      </c>
      <c r="O138" s="105">
        <f t="shared" si="5"/>
        <v>0</v>
      </c>
    </row>
    <row r="139" spans="1:15" x14ac:dyDescent="0.3">
      <c r="A139" s="71" t="s">
        <v>161</v>
      </c>
      <c r="B139" s="71" t="s">
        <v>129</v>
      </c>
      <c r="C139" s="71" t="s">
        <v>55</v>
      </c>
      <c r="D139" s="71" t="s">
        <v>35</v>
      </c>
      <c r="E139" s="72" t="s">
        <v>18</v>
      </c>
      <c r="F139" s="72" t="s">
        <v>21</v>
      </c>
      <c r="G139" s="73">
        <v>13</v>
      </c>
      <c r="H139" s="73">
        <v>2852.52</v>
      </c>
      <c r="I139" s="73">
        <v>0</v>
      </c>
      <c r="J139" s="73">
        <v>0</v>
      </c>
      <c r="K139" s="73">
        <v>13</v>
      </c>
      <c r="L139" s="73">
        <v>2852.52</v>
      </c>
      <c r="N139" s="105">
        <f t="shared" si="4"/>
        <v>0</v>
      </c>
      <c r="O139" s="105">
        <f t="shared" si="5"/>
        <v>0</v>
      </c>
    </row>
    <row r="140" spans="1:15" x14ac:dyDescent="0.3">
      <c r="A140" s="71" t="s">
        <v>155</v>
      </c>
      <c r="B140" s="71" t="s">
        <v>57</v>
      </c>
      <c r="C140" s="71" t="s">
        <v>55</v>
      </c>
      <c r="D140" s="71" t="s">
        <v>33</v>
      </c>
      <c r="E140" s="72" t="s">
        <v>25</v>
      </c>
      <c r="F140" s="72" t="s">
        <v>16</v>
      </c>
      <c r="G140" s="73">
        <v>12</v>
      </c>
      <c r="H140" s="73">
        <v>2840.45</v>
      </c>
      <c r="I140" s="73">
        <v>4</v>
      </c>
      <c r="J140" s="73">
        <v>101.68</v>
      </c>
      <c r="K140" s="73">
        <v>8</v>
      </c>
      <c r="L140" s="73">
        <v>2738.77</v>
      </c>
      <c r="N140" s="105">
        <f t="shared" si="4"/>
        <v>0</v>
      </c>
      <c r="O140" s="105">
        <f t="shared" si="5"/>
        <v>0</v>
      </c>
    </row>
    <row r="141" spans="1:15" x14ac:dyDescent="0.3">
      <c r="A141" s="71" t="s">
        <v>132</v>
      </c>
      <c r="B141" s="71" t="s">
        <v>57</v>
      </c>
      <c r="C141" s="71" t="s">
        <v>13</v>
      </c>
      <c r="D141" s="71" t="s">
        <v>93</v>
      </c>
      <c r="E141" s="72" t="s">
        <v>3</v>
      </c>
      <c r="F141" s="72" t="s">
        <v>16</v>
      </c>
      <c r="G141" s="73">
        <v>34</v>
      </c>
      <c r="H141" s="73">
        <v>2798.13</v>
      </c>
      <c r="I141" s="73">
        <v>5</v>
      </c>
      <c r="J141" s="73">
        <v>192.42</v>
      </c>
      <c r="K141" s="73">
        <v>29</v>
      </c>
      <c r="L141" s="73">
        <v>2605.71</v>
      </c>
      <c r="N141" s="105">
        <f t="shared" si="4"/>
        <v>0</v>
      </c>
      <c r="O141" s="105">
        <f t="shared" si="5"/>
        <v>0</v>
      </c>
    </row>
    <row r="142" spans="1:15" x14ac:dyDescent="0.3">
      <c r="A142" s="71" t="s">
        <v>140</v>
      </c>
      <c r="B142" s="71" t="s">
        <v>12</v>
      </c>
      <c r="C142" s="71" t="s">
        <v>13</v>
      </c>
      <c r="D142" s="71" t="s">
        <v>34</v>
      </c>
      <c r="E142" s="72" t="s">
        <v>18</v>
      </c>
      <c r="F142" s="72" t="s">
        <v>26</v>
      </c>
      <c r="G142" s="73">
        <v>15</v>
      </c>
      <c r="H142" s="73">
        <v>2791.6</v>
      </c>
      <c r="I142" s="73">
        <v>1</v>
      </c>
      <c r="J142" s="73">
        <v>253.87</v>
      </c>
      <c r="K142" s="73">
        <v>14</v>
      </c>
      <c r="L142" s="73">
        <v>2537.73</v>
      </c>
      <c r="N142" s="105">
        <f t="shared" si="4"/>
        <v>0</v>
      </c>
      <c r="O142" s="105">
        <f t="shared" si="5"/>
        <v>0</v>
      </c>
    </row>
    <row r="143" spans="1:15" x14ac:dyDescent="0.3">
      <c r="A143" s="71" t="s">
        <v>161</v>
      </c>
      <c r="B143" s="71" t="s">
        <v>57</v>
      </c>
      <c r="C143" s="71" t="s">
        <v>55</v>
      </c>
      <c r="D143" s="71" t="s">
        <v>64</v>
      </c>
      <c r="E143" s="72" t="s">
        <v>3</v>
      </c>
      <c r="F143" s="72" t="s">
        <v>26</v>
      </c>
      <c r="G143" s="73">
        <v>22</v>
      </c>
      <c r="H143" s="73">
        <v>2789.03</v>
      </c>
      <c r="I143" s="73">
        <v>0</v>
      </c>
      <c r="J143" s="73">
        <v>0</v>
      </c>
      <c r="K143" s="73">
        <v>22</v>
      </c>
      <c r="L143" s="73">
        <v>2789.03</v>
      </c>
      <c r="N143" s="105">
        <f t="shared" si="4"/>
        <v>0</v>
      </c>
      <c r="O143" s="105">
        <f t="shared" si="5"/>
        <v>0</v>
      </c>
    </row>
    <row r="144" spans="1:15" x14ac:dyDescent="0.3">
      <c r="A144" s="71" t="s">
        <v>163</v>
      </c>
      <c r="B144" s="71" t="s">
        <v>12</v>
      </c>
      <c r="C144" s="71" t="s">
        <v>55</v>
      </c>
      <c r="D144" s="71" t="s">
        <v>102</v>
      </c>
      <c r="E144" s="72" t="s">
        <v>25</v>
      </c>
      <c r="F144" s="72" t="s">
        <v>4</v>
      </c>
      <c r="G144" s="73">
        <v>18</v>
      </c>
      <c r="H144" s="73">
        <v>2766.58</v>
      </c>
      <c r="I144" s="73">
        <v>9</v>
      </c>
      <c r="J144" s="73">
        <v>2197.83</v>
      </c>
      <c r="K144" s="73">
        <v>9</v>
      </c>
      <c r="L144" s="73">
        <v>568.75</v>
      </c>
      <c r="N144" s="105">
        <f t="shared" si="4"/>
        <v>0</v>
      </c>
      <c r="O144" s="105">
        <f t="shared" si="5"/>
        <v>0</v>
      </c>
    </row>
    <row r="145" spans="1:15" x14ac:dyDescent="0.3">
      <c r="A145" s="71" t="s">
        <v>161</v>
      </c>
      <c r="B145" s="71" t="s">
        <v>129</v>
      </c>
      <c r="C145" s="71" t="s">
        <v>55</v>
      </c>
      <c r="D145" s="71" t="s">
        <v>34</v>
      </c>
      <c r="E145" s="72" t="s">
        <v>18</v>
      </c>
      <c r="F145" s="72" t="s">
        <v>16</v>
      </c>
      <c r="G145" s="73">
        <v>14</v>
      </c>
      <c r="H145" s="73">
        <v>2758.73</v>
      </c>
      <c r="I145" s="73">
        <v>0</v>
      </c>
      <c r="J145" s="73">
        <v>0</v>
      </c>
      <c r="K145" s="73">
        <v>14</v>
      </c>
      <c r="L145" s="73">
        <v>2758.73</v>
      </c>
      <c r="N145" s="105">
        <f t="shared" si="4"/>
        <v>0</v>
      </c>
      <c r="O145" s="105">
        <f t="shared" si="5"/>
        <v>0</v>
      </c>
    </row>
    <row r="146" spans="1:15" x14ac:dyDescent="0.3">
      <c r="A146" s="71" t="s">
        <v>155</v>
      </c>
      <c r="B146" s="71" t="s">
        <v>57</v>
      </c>
      <c r="C146" s="71" t="s">
        <v>55</v>
      </c>
      <c r="D146" s="71" t="s">
        <v>60</v>
      </c>
      <c r="E146" s="72" t="s">
        <v>5</v>
      </c>
      <c r="F146" s="72" t="s">
        <v>26</v>
      </c>
      <c r="G146" s="73">
        <v>211</v>
      </c>
      <c r="H146" s="73">
        <v>2745.62</v>
      </c>
      <c r="I146" s="73">
        <v>64</v>
      </c>
      <c r="J146" s="73">
        <v>923.27</v>
      </c>
      <c r="K146" s="73">
        <v>147</v>
      </c>
      <c r="L146" s="73">
        <v>1822.35</v>
      </c>
      <c r="N146" s="105">
        <f t="shared" si="4"/>
        <v>0</v>
      </c>
      <c r="O146" s="105">
        <f t="shared" si="5"/>
        <v>0</v>
      </c>
    </row>
    <row r="147" spans="1:15" x14ac:dyDescent="0.3">
      <c r="A147" s="71" t="s">
        <v>140</v>
      </c>
      <c r="B147" s="71" t="s">
        <v>12</v>
      </c>
      <c r="C147" s="71" t="s">
        <v>13</v>
      </c>
      <c r="D147" s="71" t="s">
        <v>51</v>
      </c>
      <c r="E147" s="72" t="s">
        <v>3</v>
      </c>
      <c r="F147" s="72" t="s">
        <v>21</v>
      </c>
      <c r="G147" s="73">
        <v>20</v>
      </c>
      <c r="H147" s="73">
        <v>2744.55</v>
      </c>
      <c r="I147" s="73">
        <v>0</v>
      </c>
      <c r="J147" s="73">
        <v>0</v>
      </c>
      <c r="K147" s="73">
        <v>20</v>
      </c>
      <c r="L147" s="73">
        <v>2744.55</v>
      </c>
      <c r="N147" s="105">
        <f t="shared" si="4"/>
        <v>0</v>
      </c>
      <c r="O147" s="105">
        <f t="shared" si="5"/>
        <v>0</v>
      </c>
    </row>
    <row r="148" spans="1:15" x14ac:dyDescent="0.3">
      <c r="A148" s="71" t="s">
        <v>163</v>
      </c>
      <c r="B148" s="71" t="s">
        <v>57</v>
      </c>
      <c r="C148" s="71" t="s">
        <v>13</v>
      </c>
      <c r="D148" s="71" t="s">
        <v>73</v>
      </c>
      <c r="E148" s="72" t="s">
        <v>25</v>
      </c>
      <c r="F148" s="72" t="s">
        <v>16</v>
      </c>
      <c r="G148" s="73">
        <v>15</v>
      </c>
      <c r="H148" s="73">
        <v>2680.64</v>
      </c>
      <c r="I148" s="73">
        <v>6</v>
      </c>
      <c r="J148" s="73">
        <v>830.23</v>
      </c>
      <c r="K148" s="73">
        <v>9</v>
      </c>
      <c r="L148" s="73">
        <v>1850.41</v>
      </c>
      <c r="N148" s="105">
        <f t="shared" ref="N148:N211" si="6">G148-I148-K148</f>
        <v>0</v>
      </c>
      <c r="O148" s="105">
        <f t="shared" ref="O148:O211" si="7">H148-J148-L148</f>
        <v>0</v>
      </c>
    </row>
    <row r="149" spans="1:15" x14ac:dyDescent="0.3">
      <c r="A149" s="71" t="s">
        <v>140</v>
      </c>
      <c r="B149" s="71" t="s">
        <v>57</v>
      </c>
      <c r="C149" s="71" t="s">
        <v>13</v>
      </c>
      <c r="D149" s="71" t="s">
        <v>64</v>
      </c>
      <c r="E149" s="72" t="s">
        <v>3</v>
      </c>
      <c r="F149" s="72" t="s">
        <v>21</v>
      </c>
      <c r="G149" s="73">
        <v>25</v>
      </c>
      <c r="H149" s="73">
        <v>2649.95</v>
      </c>
      <c r="I149" s="73">
        <v>1</v>
      </c>
      <c r="J149" s="73">
        <v>202.58</v>
      </c>
      <c r="K149" s="73">
        <v>24</v>
      </c>
      <c r="L149" s="73">
        <v>2447.37</v>
      </c>
      <c r="N149" s="105">
        <f t="shared" si="6"/>
        <v>0</v>
      </c>
      <c r="O149" s="105">
        <f t="shared" si="7"/>
        <v>0</v>
      </c>
    </row>
    <row r="150" spans="1:15" x14ac:dyDescent="0.3">
      <c r="A150" s="71" t="s">
        <v>163</v>
      </c>
      <c r="B150" s="71" t="s">
        <v>57</v>
      </c>
      <c r="C150" s="71" t="s">
        <v>55</v>
      </c>
      <c r="D150" s="71" t="s">
        <v>79</v>
      </c>
      <c r="E150" s="72" t="s">
        <v>18</v>
      </c>
      <c r="F150" s="72" t="s">
        <v>26</v>
      </c>
      <c r="G150" s="73">
        <v>17</v>
      </c>
      <c r="H150" s="73">
        <v>2647.51</v>
      </c>
      <c r="I150" s="73">
        <v>0</v>
      </c>
      <c r="J150" s="73">
        <v>0</v>
      </c>
      <c r="K150" s="73">
        <v>17</v>
      </c>
      <c r="L150" s="73">
        <v>2647.51</v>
      </c>
      <c r="N150" s="105">
        <f t="shared" si="6"/>
        <v>0</v>
      </c>
      <c r="O150" s="105">
        <f t="shared" si="7"/>
        <v>0</v>
      </c>
    </row>
    <row r="151" spans="1:15" x14ac:dyDescent="0.3">
      <c r="A151" s="71" t="s">
        <v>161</v>
      </c>
      <c r="B151" s="71" t="s">
        <v>12</v>
      </c>
      <c r="C151" s="71" t="s">
        <v>53</v>
      </c>
      <c r="D151" s="71" t="s">
        <v>36</v>
      </c>
      <c r="E151" s="72" t="s">
        <v>18</v>
      </c>
      <c r="F151" s="72" t="s">
        <v>26</v>
      </c>
      <c r="G151" s="73">
        <v>21</v>
      </c>
      <c r="H151" s="73">
        <v>2645.86</v>
      </c>
      <c r="I151" s="73">
        <v>4</v>
      </c>
      <c r="J151" s="73">
        <v>210.24</v>
      </c>
      <c r="K151" s="73">
        <v>17</v>
      </c>
      <c r="L151" s="73">
        <v>2435.62</v>
      </c>
      <c r="N151" s="105">
        <f t="shared" si="6"/>
        <v>0</v>
      </c>
      <c r="O151" s="105">
        <f t="shared" si="7"/>
        <v>0</v>
      </c>
    </row>
    <row r="152" spans="1:15" x14ac:dyDescent="0.3">
      <c r="A152" s="71" t="s">
        <v>163</v>
      </c>
      <c r="B152" s="71" t="s">
        <v>57</v>
      </c>
      <c r="C152" s="71" t="s">
        <v>17</v>
      </c>
      <c r="D152" s="71" t="s">
        <v>59</v>
      </c>
      <c r="E152" s="72" t="s">
        <v>5</v>
      </c>
      <c r="F152" s="72" t="s">
        <v>16</v>
      </c>
      <c r="G152" s="73">
        <v>129</v>
      </c>
      <c r="H152" s="73">
        <v>2625.34</v>
      </c>
      <c r="I152" s="73">
        <v>46</v>
      </c>
      <c r="J152" s="73">
        <v>840.8</v>
      </c>
      <c r="K152" s="73">
        <v>83</v>
      </c>
      <c r="L152" s="73">
        <v>1784.54</v>
      </c>
      <c r="N152" s="105">
        <f t="shared" si="6"/>
        <v>0</v>
      </c>
      <c r="O152" s="105">
        <f t="shared" si="7"/>
        <v>0</v>
      </c>
    </row>
    <row r="153" spans="1:15" x14ac:dyDescent="0.3">
      <c r="A153" s="71" t="s">
        <v>155</v>
      </c>
      <c r="B153" s="71" t="s">
        <v>12</v>
      </c>
      <c r="C153" s="71" t="s">
        <v>55</v>
      </c>
      <c r="D153" s="71" t="s">
        <v>54</v>
      </c>
      <c r="E153" s="72" t="s">
        <v>25</v>
      </c>
      <c r="F153" s="72" t="s">
        <v>21</v>
      </c>
      <c r="G153" s="73">
        <v>8</v>
      </c>
      <c r="H153" s="73">
        <v>2620.92</v>
      </c>
      <c r="I153" s="73">
        <v>0</v>
      </c>
      <c r="J153" s="73">
        <v>0</v>
      </c>
      <c r="K153" s="73">
        <v>8</v>
      </c>
      <c r="L153" s="73">
        <v>2620.92</v>
      </c>
      <c r="N153" s="105">
        <f t="shared" si="6"/>
        <v>0</v>
      </c>
      <c r="O153" s="105">
        <f t="shared" si="7"/>
        <v>0</v>
      </c>
    </row>
    <row r="154" spans="1:15" x14ac:dyDescent="0.3">
      <c r="A154" s="71" t="s">
        <v>146</v>
      </c>
      <c r="B154" s="71" t="s">
        <v>12</v>
      </c>
      <c r="C154" s="71" t="s">
        <v>55</v>
      </c>
      <c r="D154" s="71" t="s">
        <v>52</v>
      </c>
      <c r="E154" s="72" t="s">
        <v>41</v>
      </c>
      <c r="F154" s="72" t="s">
        <v>16</v>
      </c>
      <c r="G154" s="73">
        <v>9</v>
      </c>
      <c r="H154" s="73">
        <v>2613.02</v>
      </c>
      <c r="I154" s="73">
        <v>0</v>
      </c>
      <c r="J154" s="73">
        <v>0</v>
      </c>
      <c r="K154" s="73">
        <v>9</v>
      </c>
      <c r="L154" s="73">
        <v>2613.02</v>
      </c>
      <c r="N154" s="105">
        <f t="shared" si="6"/>
        <v>0</v>
      </c>
      <c r="O154" s="105">
        <f t="shared" si="7"/>
        <v>0</v>
      </c>
    </row>
    <row r="155" spans="1:15" x14ac:dyDescent="0.3">
      <c r="A155" s="71" t="s">
        <v>142</v>
      </c>
      <c r="B155" s="71" t="s">
        <v>12</v>
      </c>
      <c r="C155" s="71" t="s">
        <v>13</v>
      </c>
      <c r="D155" s="71" t="s">
        <v>72</v>
      </c>
      <c r="E155" s="72" t="s">
        <v>3</v>
      </c>
      <c r="F155" s="72" t="s">
        <v>21</v>
      </c>
      <c r="G155" s="73">
        <v>29</v>
      </c>
      <c r="H155" s="73">
        <v>2608.44</v>
      </c>
      <c r="I155" s="73">
        <v>5</v>
      </c>
      <c r="J155" s="73">
        <v>118.75</v>
      </c>
      <c r="K155" s="73">
        <v>24</v>
      </c>
      <c r="L155" s="73">
        <v>2489.69</v>
      </c>
      <c r="N155" s="105">
        <f t="shared" si="6"/>
        <v>0</v>
      </c>
      <c r="O155" s="105">
        <f t="shared" si="7"/>
        <v>0</v>
      </c>
    </row>
    <row r="156" spans="1:15" x14ac:dyDescent="0.3">
      <c r="A156" s="71" t="s">
        <v>163</v>
      </c>
      <c r="B156" s="71" t="s">
        <v>57</v>
      </c>
      <c r="C156" s="71" t="s">
        <v>55</v>
      </c>
      <c r="D156" s="71" t="s">
        <v>81</v>
      </c>
      <c r="E156" s="72" t="s">
        <v>18</v>
      </c>
      <c r="F156" s="72" t="s">
        <v>26</v>
      </c>
      <c r="G156" s="73">
        <v>17</v>
      </c>
      <c r="H156" s="73">
        <v>2603.63</v>
      </c>
      <c r="I156" s="73">
        <v>0</v>
      </c>
      <c r="J156" s="73">
        <v>0</v>
      </c>
      <c r="K156" s="73">
        <v>17</v>
      </c>
      <c r="L156" s="73">
        <v>2603.63</v>
      </c>
      <c r="N156" s="105">
        <f t="shared" si="6"/>
        <v>0</v>
      </c>
      <c r="O156" s="105">
        <f t="shared" si="7"/>
        <v>0</v>
      </c>
    </row>
    <row r="157" spans="1:15" x14ac:dyDescent="0.3">
      <c r="A157" s="71" t="s">
        <v>132</v>
      </c>
      <c r="B157" s="71" t="s">
        <v>129</v>
      </c>
      <c r="C157" s="71" t="s">
        <v>13</v>
      </c>
      <c r="D157" s="71" t="s">
        <v>50</v>
      </c>
      <c r="E157" s="72" t="s">
        <v>40</v>
      </c>
      <c r="F157" s="72" t="s">
        <v>4</v>
      </c>
      <c r="G157" s="73">
        <v>6</v>
      </c>
      <c r="H157" s="73">
        <v>2587.79</v>
      </c>
      <c r="I157" s="73">
        <v>4</v>
      </c>
      <c r="J157" s="73">
        <v>505.46</v>
      </c>
      <c r="K157" s="73">
        <v>2</v>
      </c>
      <c r="L157" s="73">
        <v>2082.33</v>
      </c>
      <c r="N157" s="105">
        <f t="shared" si="6"/>
        <v>0</v>
      </c>
      <c r="O157" s="105">
        <f t="shared" si="7"/>
        <v>0</v>
      </c>
    </row>
    <row r="158" spans="1:15" x14ac:dyDescent="0.3">
      <c r="A158" s="71" t="s">
        <v>161</v>
      </c>
      <c r="B158" s="71" t="s">
        <v>57</v>
      </c>
      <c r="C158" s="71" t="s">
        <v>55</v>
      </c>
      <c r="D158" s="71" t="s">
        <v>29</v>
      </c>
      <c r="E158" s="72" t="s">
        <v>41</v>
      </c>
      <c r="F158" s="72" t="s">
        <v>26</v>
      </c>
      <c r="G158" s="73">
        <v>12</v>
      </c>
      <c r="H158" s="73">
        <v>2567.17</v>
      </c>
      <c r="I158" s="73">
        <v>1</v>
      </c>
      <c r="J158" s="73">
        <v>191.7</v>
      </c>
      <c r="K158" s="73">
        <v>11</v>
      </c>
      <c r="L158" s="73">
        <v>2375.4699999999998</v>
      </c>
      <c r="N158" s="105">
        <f t="shared" si="6"/>
        <v>0</v>
      </c>
      <c r="O158" s="105">
        <f t="shared" si="7"/>
        <v>0</v>
      </c>
    </row>
    <row r="159" spans="1:15" x14ac:dyDescent="0.3">
      <c r="A159" s="71" t="s">
        <v>132</v>
      </c>
      <c r="B159" s="71" t="s">
        <v>12</v>
      </c>
      <c r="C159" s="71" t="s">
        <v>13</v>
      </c>
      <c r="D159" s="71" t="s">
        <v>34</v>
      </c>
      <c r="E159" s="72" t="s">
        <v>5</v>
      </c>
      <c r="F159" s="72" t="s">
        <v>4</v>
      </c>
      <c r="G159" s="73">
        <v>52</v>
      </c>
      <c r="H159" s="73">
        <v>2556.0300000000002</v>
      </c>
      <c r="I159" s="73">
        <v>20</v>
      </c>
      <c r="J159" s="73">
        <v>769.54</v>
      </c>
      <c r="K159" s="73">
        <v>32</v>
      </c>
      <c r="L159" s="73">
        <v>1786.49</v>
      </c>
      <c r="N159" s="105">
        <f t="shared" si="6"/>
        <v>0</v>
      </c>
      <c r="O159" s="105">
        <f t="shared" si="7"/>
        <v>0</v>
      </c>
    </row>
    <row r="160" spans="1:15" x14ac:dyDescent="0.3">
      <c r="A160" s="71" t="s">
        <v>131</v>
      </c>
      <c r="B160" s="71" t="s">
        <v>12</v>
      </c>
      <c r="C160" s="71" t="s">
        <v>22</v>
      </c>
      <c r="D160" s="71" t="s">
        <v>52</v>
      </c>
      <c r="E160" s="72" t="s">
        <v>41</v>
      </c>
      <c r="F160" s="72" t="s">
        <v>16</v>
      </c>
      <c r="G160" s="73">
        <v>11</v>
      </c>
      <c r="H160" s="73">
        <v>2550.1999999999998</v>
      </c>
      <c r="I160" s="73">
        <v>0</v>
      </c>
      <c r="J160" s="73">
        <v>0</v>
      </c>
      <c r="K160" s="73">
        <v>11</v>
      </c>
      <c r="L160" s="73">
        <v>2550.1999999999998</v>
      </c>
      <c r="N160" s="105">
        <f t="shared" si="6"/>
        <v>0</v>
      </c>
      <c r="O160" s="105">
        <f t="shared" si="7"/>
        <v>0</v>
      </c>
    </row>
    <row r="161" spans="1:15" x14ac:dyDescent="0.3">
      <c r="A161" s="71" t="s">
        <v>132</v>
      </c>
      <c r="B161" s="71" t="s">
        <v>57</v>
      </c>
      <c r="C161" s="71" t="s">
        <v>13</v>
      </c>
      <c r="D161" s="71" t="s">
        <v>39</v>
      </c>
      <c r="E161" s="72" t="s">
        <v>25</v>
      </c>
      <c r="F161" s="72" t="s">
        <v>21</v>
      </c>
      <c r="G161" s="73">
        <v>1</v>
      </c>
      <c r="H161" s="73">
        <v>2540.48</v>
      </c>
      <c r="I161" s="73">
        <v>0</v>
      </c>
      <c r="J161" s="73">
        <v>0</v>
      </c>
      <c r="K161" s="73">
        <v>1</v>
      </c>
      <c r="L161" s="73">
        <v>2540.48</v>
      </c>
      <c r="N161" s="105">
        <f t="shared" si="6"/>
        <v>0</v>
      </c>
      <c r="O161" s="105">
        <f t="shared" si="7"/>
        <v>0</v>
      </c>
    </row>
    <row r="162" spans="1:15" x14ac:dyDescent="0.3">
      <c r="A162" s="71" t="s">
        <v>161</v>
      </c>
      <c r="B162" s="71" t="s">
        <v>12</v>
      </c>
      <c r="C162" s="71" t="s">
        <v>55</v>
      </c>
      <c r="D162" s="71" t="s">
        <v>29</v>
      </c>
      <c r="E162" s="72" t="s">
        <v>41</v>
      </c>
      <c r="F162" s="72" t="s">
        <v>21</v>
      </c>
      <c r="G162" s="73">
        <v>15</v>
      </c>
      <c r="H162" s="73">
        <v>2526.0100000000002</v>
      </c>
      <c r="I162" s="73">
        <v>4</v>
      </c>
      <c r="J162" s="73">
        <v>669.31</v>
      </c>
      <c r="K162" s="73">
        <v>11</v>
      </c>
      <c r="L162" s="73">
        <v>1856.7</v>
      </c>
      <c r="N162" s="105">
        <f t="shared" si="6"/>
        <v>0</v>
      </c>
      <c r="O162" s="105">
        <f t="shared" si="7"/>
        <v>0</v>
      </c>
    </row>
    <row r="163" spans="1:15" x14ac:dyDescent="0.3">
      <c r="A163" s="71" t="s">
        <v>142</v>
      </c>
      <c r="B163" s="71" t="s">
        <v>57</v>
      </c>
      <c r="C163" s="71" t="s">
        <v>55</v>
      </c>
      <c r="D163" s="71" t="s">
        <v>64</v>
      </c>
      <c r="E163" s="72" t="s">
        <v>41</v>
      </c>
      <c r="F163" s="72" t="s">
        <v>16</v>
      </c>
      <c r="G163" s="73">
        <v>9</v>
      </c>
      <c r="H163" s="73">
        <v>2524.1999999999998</v>
      </c>
      <c r="I163" s="73">
        <v>0</v>
      </c>
      <c r="J163" s="73">
        <v>0</v>
      </c>
      <c r="K163" s="73">
        <v>9</v>
      </c>
      <c r="L163" s="73">
        <v>2524.1999999999998</v>
      </c>
      <c r="N163" s="105">
        <f t="shared" si="6"/>
        <v>0</v>
      </c>
      <c r="O163" s="105">
        <f t="shared" si="7"/>
        <v>0</v>
      </c>
    </row>
    <row r="164" spans="1:15" x14ac:dyDescent="0.3">
      <c r="A164" s="71" t="s">
        <v>142</v>
      </c>
      <c r="B164" s="71" t="s">
        <v>12</v>
      </c>
      <c r="C164" s="71" t="s">
        <v>13</v>
      </c>
      <c r="D164" s="71" t="s">
        <v>47</v>
      </c>
      <c r="E164" s="72" t="s">
        <v>3</v>
      </c>
      <c r="F164" s="72" t="s">
        <v>21</v>
      </c>
      <c r="G164" s="73">
        <v>29</v>
      </c>
      <c r="H164" s="73">
        <v>2515.62</v>
      </c>
      <c r="I164" s="73">
        <v>8</v>
      </c>
      <c r="J164" s="73">
        <v>1254.17</v>
      </c>
      <c r="K164" s="73">
        <v>21</v>
      </c>
      <c r="L164" s="73">
        <v>1261.45</v>
      </c>
      <c r="N164" s="105">
        <f t="shared" si="6"/>
        <v>0</v>
      </c>
      <c r="O164" s="105">
        <f t="shared" si="7"/>
        <v>0</v>
      </c>
    </row>
    <row r="165" spans="1:15" x14ac:dyDescent="0.3">
      <c r="A165" s="71" t="s">
        <v>142</v>
      </c>
      <c r="B165" s="71" t="s">
        <v>57</v>
      </c>
      <c r="C165" s="71" t="s">
        <v>55</v>
      </c>
      <c r="D165" s="71" t="s">
        <v>95</v>
      </c>
      <c r="E165" s="72" t="s">
        <v>3</v>
      </c>
      <c r="F165" s="72" t="s">
        <v>16</v>
      </c>
      <c r="G165" s="73">
        <v>25</v>
      </c>
      <c r="H165" s="73">
        <v>2495.21</v>
      </c>
      <c r="I165" s="73">
        <v>1</v>
      </c>
      <c r="J165" s="73">
        <v>107.27</v>
      </c>
      <c r="K165" s="73">
        <v>24</v>
      </c>
      <c r="L165" s="73">
        <v>2387.94</v>
      </c>
      <c r="N165" s="105">
        <f t="shared" si="6"/>
        <v>0</v>
      </c>
      <c r="O165" s="105">
        <f t="shared" si="7"/>
        <v>0</v>
      </c>
    </row>
    <row r="166" spans="1:15" x14ac:dyDescent="0.3">
      <c r="A166" s="71" t="s">
        <v>161</v>
      </c>
      <c r="B166" s="71" t="s">
        <v>57</v>
      </c>
      <c r="C166" s="71" t="s">
        <v>55</v>
      </c>
      <c r="D166" s="71" t="s">
        <v>54</v>
      </c>
      <c r="E166" s="72" t="s">
        <v>5</v>
      </c>
      <c r="F166" s="72" t="s">
        <v>16</v>
      </c>
      <c r="G166" s="73">
        <v>117</v>
      </c>
      <c r="H166" s="73">
        <v>2481.25</v>
      </c>
      <c r="I166" s="73">
        <v>43</v>
      </c>
      <c r="J166" s="73">
        <v>978.84</v>
      </c>
      <c r="K166" s="73">
        <v>74</v>
      </c>
      <c r="L166" s="73">
        <v>1502.41</v>
      </c>
      <c r="N166" s="105">
        <f t="shared" si="6"/>
        <v>0</v>
      </c>
      <c r="O166" s="105">
        <f t="shared" si="7"/>
        <v>0</v>
      </c>
    </row>
    <row r="167" spans="1:15" x14ac:dyDescent="0.3">
      <c r="A167" s="71" t="s">
        <v>154</v>
      </c>
      <c r="B167" s="71" t="s">
        <v>57</v>
      </c>
      <c r="C167" s="71" t="s">
        <v>55</v>
      </c>
      <c r="D167" s="71" t="s">
        <v>30</v>
      </c>
      <c r="E167" s="72" t="s">
        <v>5</v>
      </c>
      <c r="F167" s="72" t="s">
        <v>21</v>
      </c>
      <c r="G167" s="73">
        <v>124</v>
      </c>
      <c r="H167" s="73">
        <v>2471.7199999999998</v>
      </c>
      <c r="I167" s="73">
        <v>70</v>
      </c>
      <c r="J167" s="73">
        <v>1297.99</v>
      </c>
      <c r="K167" s="73">
        <v>54</v>
      </c>
      <c r="L167" s="73">
        <v>1173.73</v>
      </c>
      <c r="N167" s="105">
        <f t="shared" si="6"/>
        <v>0</v>
      </c>
      <c r="O167" s="105">
        <f t="shared" si="7"/>
        <v>0</v>
      </c>
    </row>
    <row r="168" spans="1:15" x14ac:dyDescent="0.3">
      <c r="A168" s="71" t="s">
        <v>158</v>
      </c>
      <c r="B168" s="71" t="s">
        <v>57</v>
      </c>
      <c r="C168" s="71" t="s">
        <v>55</v>
      </c>
      <c r="D168" s="71" t="s">
        <v>51</v>
      </c>
      <c r="E168" s="72" t="s">
        <v>3</v>
      </c>
      <c r="F168" s="72" t="s">
        <v>26</v>
      </c>
      <c r="G168" s="73">
        <v>24</v>
      </c>
      <c r="H168" s="73">
        <v>2470.08</v>
      </c>
      <c r="I168" s="73">
        <v>0</v>
      </c>
      <c r="J168" s="73">
        <v>0</v>
      </c>
      <c r="K168" s="73">
        <v>24</v>
      </c>
      <c r="L168" s="73">
        <v>2470.08</v>
      </c>
      <c r="N168" s="105">
        <f t="shared" si="6"/>
        <v>0</v>
      </c>
      <c r="O168" s="105">
        <f t="shared" si="7"/>
        <v>0</v>
      </c>
    </row>
    <row r="169" spans="1:15" x14ac:dyDescent="0.3">
      <c r="A169" s="71" t="s">
        <v>132</v>
      </c>
      <c r="B169" s="71" t="s">
        <v>12</v>
      </c>
      <c r="C169" s="71" t="s">
        <v>13</v>
      </c>
      <c r="D169" s="71" t="s">
        <v>85</v>
      </c>
      <c r="E169" s="72" t="s">
        <v>41</v>
      </c>
      <c r="F169" s="72" t="s">
        <v>26</v>
      </c>
      <c r="G169" s="73">
        <v>11</v>
      </c>
      <c r="H169" s="73">
        <v>2459</v>
      </c>
      <c r="I169" s="73">
        <v>0</v>
      </c>
      <c r="J169" s="73">
        <v>0</v>
      </c>
      <c r="K169" s="73">
        <v>11</v>
      </c>
      <c r="L169" s="73">
        <v>2459</v>
      </c>
      <c r="N169" s="105">
        <f t="shared" si="6"/>
        <v>0</v>
      </c>
      <c r="O169" s="105">
        <f t="shared" si="7"/>
        <v>0</v>
      </c>
    </row>
    <row r="170" spans="1:15" x14ac:dyDescent="0.3">
      <c r="A170" s="71" t="s">
        <v>132</v>
      </c>
      <c r="B170" s="71" t="s">
        <v>57</v>
      </c>
      <c r="C170" s="71" t="s">
        <v>13</v>
      </c>
      <c r="D170" s="71" t="s">
        <v>62</v>
      </c>
      <c r="E170" s="72" t="s">
        <v>18</v>
      </c>
      <c r="F170" s="72" t="s">
        <v>26</v>
      </c>
      <c r="G170" s="73">
        <v>25</v>
      </c>
      <c r="H170" s="73">
        <v>2449.41</v>
      </c>
      <c r="I170" s="73">
        <v>6</v>
      </c>
      <c r="J170" s="73">
        <v>153.43</v>
      </c>
      <c r="K170" s="73">
        <v>19</v>
      </c>
      <c r="L170" s="73">
        <v>2295.98</v>
      </c>
      <c r="N170" s="105">
        <f t="shared" si="6"/>
        <v>0</v>
      </c>
      <c r="O170" s="105">
        <f t="shared" si="7"/>
        <v>0</v>
      </c>
    </row>
    <row r="171" spans="1:15" x14ac:dyDescent="0.3">
      <c r="A171" s="71" t="s">
        <v>163</v>
      </c>
      <c r="B171" s="71" t="s">
        <v>57</v>
      </c>
      <c r="C171" s="71" t="s">
        <v>55</v>
      </c>
      <c r="D171" s="71" t="s">
        <v>74</v>
      </c>
      <c r="E171" s="72" t="s">
        <v>18</v>
      </c>
      <c r="F171" s="72" t="s">
        <v>21</v>
      </c>
      <c r="G171" s="73">
        <v>13</v>
      </c>
      <c r="H171" s="73">
        <v>2443.92</v>
      </c>
      <c r="I171" s="73">
        <v>0</v>
      </c>
      <c r="J171" s="73">
        <v>0</v>
      </c>
      <c r="K171" s="73">
        <v>13</v>
      </c>
      <c r="L171" s="73">
        <v>2443.92</v>
      </c>
      <c r="N171" s="105">
        <f t="shared" si="6"/>
        <v>0</v>
      </c>
      <c r="O171" s="105">
        <f t="shared" si="7"/>
        <v>0</v>
      </c>
    </row>
    <row r="172" spans="1:15" x14ac:dyDescent="0.3">
      <c r="A172" s="71" t="s">
        <v>140</v>
      </c>
      <c r="B172" s="71" t="s">
        <v>129</v>
      </c>
      <c r="C172" s="71" t="s">
        <v>13</v>
      </c>
      <c r="D172" s="71" t="s">
        <v>94</v>
      </c>
      <c r="E172" s="72" t="s">
        <v>5</v>
      </c>
      <c r="F172" s="72" t="s">
        <v>26</v>
      </c>
      <c r="G172" s="73">
        <v>113</v>
      </c>
      <c r="H172" s="73">
        <v>2441.9</v>
      </c>
      <c r="I172" s="73">
        <v>10</v>
      </c>
      <c r="J172" s="73">
        <v>227.88</v>
      </c>
      <c r="K172" s="73">
        <v>103</v>
      </c>
      <c r="L172" s="73">
        <v>2214.02</v>
      </c>
      <c r="N172" s="105">
        <f t="shared" si="6"/>
        <v>0</v>
      </c>
      <c r="O172" s="105">
        <f t="shared" si="7"/>
        <v>0</v>
      </c>
    </row>
    <row r="173" spans="1:15" x14ac:dyDescent="0.3">
      <c r="A173" s="71" t="s">
        <v>163</v>
      </c>
      <c r="B173" s="71" t="s">
        <v>57</v>
      </c>
      <c r="C173" s="71" t="s">
        <v>17</v>
      </c>
      <c r="D173" s="71" t="s">
        <v>88</v>
      </c>
      <c r="E173" s="72" t="s">
        <v>18</v>
      </c>
      <c r="F173" s="72" t="s">
        <v>21</v>
      </c>
      <c r="G173" s="73">
        <v>14</v>
      </c>
      <c r="H173" s="73">
        <v>2438.5700000000002</v>
      </c>
      <c r="I173" s="73">
        <v>0</v>
      </c>
      <c r="J173" s="73">
        <v>0</v>
      </c>
      <c r="K173" s="73">
        <v>14</v>
      </c>
      <c r="L173" s="73">
        <v>2438.5700000000002</v>
      </c>
      <c r="N173" s="105">
        <f t="shared" si="6"/>
        <v>0</v>
      </c>
      <c r="O173" s="105">
        <f t="shared" si="7"/>
        <v>0</v>
      </c>
    </row>
    <row r="174" spans="1:15" x14ac:dyDescent="0.3">
      <c r="A174" s="71" t="s">
        <v>132</v>
      </c>
      <c r="B174" s="71" t="s">
        <v>57</v>
      </c>
      <c r="C174" s="71" t="s">
        <v>13</v>
      </c>
      <c r="D174" s="71" t="s">
        <v>96</v>
      </c>
      <c r="E174" s="72" t="s">
        <v>18</v>
      </c>
      <c r="F174" s="72" t="s">
        <v>26</v>
      </c>
      <c r="G174" s="73">
        <v>28</v>
      </c>
      <c r="H174" s="73">
        <v>2416.81</v>
      </c>
      <c r="I174" s="73">
        <v>9</v>
      </c>
      <c r="J174" s="73">
        <v>195.68</v>
      </c>
      <c r="K174" s="73">
        <v>19</v>
      </c>
      <c r="L174" s="73">
        <v>2221.13</v>
      </c>
      <c r="N174" s="105">
        <f t="shared" si="6"/>
        <v>0</v>
      </c>
      <c r="O174" s="105">
        <f t="shared" si="7"/>
        <v>0</v>
      </c>
    </row>
    <row r="175" spans="1:15" x14ac:dyDescent="0.3">
      <c r="A175" s="71" t="s">
        <v>163</v>
      </c>
      <c r="B175" s="71" t="s">
        <v>57</v>
      </c>
      <c r="C175" s="71" t="s">
        <v>17</v>
      </c>
      <c r="D175" s="71" t="s">
        <v>52</v>
      </c>
      <c r="E175" s="72" t="s">
        <v>24</v>
      </c>
      <c r="F175" s="72" t="s">
        <v>21</v>
      </c>
      <c r="G175" s="73">
        <v>2</v>
      </c>
      <c r="H175" s="73">
        <v>2408.27</v>
      </c>
      <c r="I175" s="73">
        <v>0</v>
      </c>
      <c r="J175" s="73">
        <v>0</v>
      </c>
      <c r="K175" s="73">
        <v>2</v>
      </c>
      <c r="L175" s="73">
        <v>2408.27</v>
      </c>
      <c r="N175" s="105">
        <f t="shared" si="6"/>
        <v>0</v>
      </c>
      <c r="O175" s="105">
        <f t="shared" si="7"/>
        <v>0</v>
      </c>
    </row>
    <row r="176" spans="1:15" x14ac:dyDescent="0.3">
      <c r="A176" s="71" t="s">
        <v>154</v>
      </c>
      <c r="B176" s="71" t="s">
        <v>129</v>
      </c>
      <c r="C176" s="71" t="s">
        <v>55</v>
      </c>
      <c r="D176" s="71" t="s">
        <v>98</v>
      </c>
      <c r="E176" s="72" t="s">
        <v>5</v>
      </c>
      <c r="F176" s="72" t="s">
        <v>16</v>
      </c>
      <c r="G176" s="73">
        <v>103</v>
      </c>
      <c r="H176" s="73">
        <v>2389.61</v>
      </c>
      <c r="I176" s="73">
        <v>45</v>
      </c>
      <c r="J176" s="73">
        <v>1070.4000000000001</v>
      </c>
      <c r="K176" s="73">
        <v>58</v>
      </c>
      <c r="L176" s="73">
        <v>1319.21</v>
      </c>
      <c r="N176" s="105">
        <f t="shared" si="6"/>
        <v>0</v>
      </c>
      <c r="O176" s="105">
        <f t="shared" si="7"/>
        <v>0</v>
      </c>
    </row>
    <row r="177" spans="1:15" x14ac:dyDescent="0.3">
      <c r="A177" s="71" t="s">
        <v>158</v>
      </c>
      <c r="B177" s="71" t="s">
        <v>12</v>
      </c>
      <c r="C177" s="71" t="s">
        <v>55</v>
      </c>
      <c r="D177" s="71" t="s">
        <v>47</v>
      </c>
      <c r="E177" s="72" t="s">
        <v>18</v>
      </c>
      <c r="F177" s="72" t="s">
        <v>16</v>
      </c>
      <c r="G177" s="73">
        <v>16</v>
      </c>
      <c r="H177" s="73">
        <v>2366.34</v>
      </c>
      <c r="I177" s="73">
        <v>0</v>
      </c>
      <c r="J177" s="73">
        <v>0</v>
      </c>
      <c r="K177" s="73">
        <v>16</v>
      </c>
      <c r="L177" s="73">
        <v>2366.34</v>
      </c>
      <c r="N177" s="105">
        <f t="shared" si="6"/>
        <v>0</v>
      </c>
      <c r="O177" s="105">
        <f t="shared" si="7"/>
        <v>0</v>
      </c>
    </row>
    <row r="178" spans="1:15" x14ac:dyDescent="0.3">
      <c r="A178" s="71" t="s">
        <v>139</v>
      </c>
      <c r="B178" s="71" t="s">
        <v>57</v>
      </c>
      <c r="C178" s="71" t="s">
        <v>13</v>
      </c>
      <c r="D178" s="71" t="s">
        <v>38</v>
      </c>
      <c r="E178" s="72" t="s">
        <v>5</v>
      </c>
      <c r="F178" s="72" t="s">
        <v>26</v>
      </c>
      <c r="G178" s="73">
        <v>120</v>
      </c>
      <c r="H178" s="73">
        <v>2361.37</v>
      </c>
      <c r="I178" s="73">
        <v>89</v>
      </c>
      <c r="J178" s="73">
        <v>1064.18</v>
      </c>
      <c r="K178" s="73">
        <v>31</v>
      </c>
      <c r="L178" s="73">
        <v>1297.19</v>
      </c>
      <c r="N178" s="105">
        <f t="shared" si="6"/>
        <v>0</v>
      </c>
      <c r="O178" s="105">
        <f t="shared" si="7"/>
        <v>0</v>
      </c>
    </row>
    <row r="179" spans="1:15" x14ac:dyDescent="0.3">
      <c r="A179" s="71" t="s">
        <v>142</v>
      </c>
      <c r="B179" s="71" t="s">
        <v>12</v>
      </c>
      <c r="C179" s="71" t="s">
        <v>13</v>
      </c>
      <c r="D179" s="71" t="s">
        <v>59</v>
      </c>
      <c r="E179" s="72" t="s">
        <v>5</v>
      </c>
      <c r="F179" s="72" t="s">
        <v>26</v>
      </c>
      <c r="G179" s="73">
        <v>97</v>
      </c>
      <c r="H179" s="73">
        <v>2345.19</v>
      </c>
      <c r="I179" s="73">
        <v>50</v>
      </c>
      <c r="J179" s="73">
        <v>1152.67</v>
      </c>
      <c r="K179" s="73">
        <v>47</v>
      </c>
      <c r="L179" s="73">
        <v>1192.52</v>
      </c>
      <c r="N179" s="105">
        <f t="shared" si="6"/>
        <v>0</v>
      </c>
      <c r="O179" s="105">
        <f t="shared" si="7"/>
        <v>0</v>
      </c>
    </row>
    <row r="180" spans="1:15" x14ac:dyDescent="0.3">
      <c r="A180" s="71" t="s">
        <v>132</v>
      </c>
      <c r="B180" s="71" t="s">
        <v>12</v>
      </c>
      <c r="C180" s="71" t="s">
        <v>13</v>
      </c>
      <c r="D180" s="71" t="s">
        <v>78</v>
      </c>
      <c r="E180" s="72" t="s">
        <v>41</v>
      </c>
      <c r="F180" s="72" t="s">
        <v>26</v>
      </c>
      <c r="G180" s="73">
        <v>11</v>
      </c>
      <c r="H180" s="73">
        <v>2326.6</v>
      </c>
      <c r="I180" s="73">
        <v>0</v>
      </c>
      <c r="J180" s="73">
        <v>0</v>
      </c>
      <c r="K180" s="73">
        <v>11</v>
      </c>
      <c r="L180" s="73">
        <v>2326.6</v>
      </c>
      <c r="N180" s="105">
        <f t="shared" si="6"/>
        <v>0</v>
      </c>
      <c r="O180" s="105">
        <f t="shared" si="7"/>
        <v>0</v>
      </c>
    </row>
    <row r="181" spans="1:15" x14ac:dyDescent="0.3">
      <c r="A181" s="71" t="s">
        <v>142</v>
      </c>
      <c r="B181" s="71" t="s">
        <v>57</v>
      </c>
      <c r="C181" s="71" t="s">
        <v>55</v>
      </c>
      <c r="D181" s="71" t="s">
        <v>88</v>
      </c>
      <c r="E181" s="72" t="s">
        <v>37</v>
      </c>
      <c r="F181" s="72" t="s">
        <v>21</v>
      </c>
      <c r="G181" s="73">
        <v>5</v>
      </c>
      <c r="H181" s="73">
        <v>2303.37</v>
      </c>
      <c r="I181" s="73">
        <v>0</v>
      </c>
      <c r="J181" s="73">
        <v>0</v>
      </c>
      <c r="K181" s="73">
        <v>5</v>
      </c>
      <c r="L181" s="73">
        <v>2303.37</v>
      </c>
      <c r="N181" s="105">
        <f t="shared" si="6"/>
        <v>0</v>
      </c>
      <c r="O181" s="105">
        <f t="shared" si="7"/>
        <v>0</v>
      </c>
    </row>
    <row r="182" spans="1:15" x14ac:dyDescent="0.3">
      <c r="A182" s="71" t="s">
        <v>161</v>
      </c>
      <c r="B182" s="71" t="s">
        <v>57</v>
      </c>
      <c r="C182" s="71" t="s">
        <v>55</v>
      </c>
      <c r="D182" s="71" t="s">
        <v>83</v>
      </c>
      <c r="E182" s="72" t="s">
        <v>31</v>
      </c>
      <c r="F182" s="72" t="s">
        <v>16</v>
      </c>
      <c r="G182" s="73">
        <v>4</v>
      </c>
      <c r="H182" s="73">
        <v>2290.7800000000002</v>
      </c>
      <c r="I182" s="73">
        <v>0</v>
      </c>
      <c r="J182" s="73">
        <v>0</v>
      </c>
      <c r="K182" s="73">
        <v>4</v>
      </c>
      <c r="L182" s="73">
        <v>2290.7800000000002</v>
      </c>
      <c r="N182" s="105">
        <f t="shared" si="6"/>
        <v>0</v>
      </c>
      <c r="O182" s="105">
        <f t="shared" si="7"/>
        <v>0</v>
      </c>
    </row>
    <row r="183" spans="1:15" x14ac:dyDescent="0.3">
      <c r="A183" s="71" t="s">
        <v>154</v>
      </c>
      <c r="B183" s="71" t="s">
        <v>12</v>
      </c>
      <c r="C183" s="71" t="s">
        <v>53</v>
      </c>
      <c r="D183" s="71" t="s">
        <v>113</v>
      </c>
      <c r="E183" s="72" t="s">
        <v>5</v>
      </c>
      <c r="F183" s="72" t="s">
        <v>16</v>
      </c>
      <c r="G183" s="73">
        <v>124</v>
      </c>
      <c r="H183" s="73">
        <v>2289.48</v>
      </c>
      <c r="I183" s="73">
        <v>28</v>
      </c>
      <c r="J183" s="73">
        <v>530.86</v>
      </c>
      <c r="K183" s="73">
        <v>96</v>
      </c>
      <c r="L183" s="73">
        <v>1758.62</v>
      </c>
      <c r="N183" s="105">
        <f t="shared" si="6"/>
        <v>0</v>
      </c>
      <c r="O183" s="105">
        <f t="shared" si="7"/>
        <v>0</v>
      </c>
    </row>
    <row r="184" spans="1:15" x14ac:dyDescent="0.3">
      <c r="A184" s="71" t="s">
        <v>134</v>
      </c>
      <c r="B184" s="71" t="s">
        <v>12</v>
      </c>
      <c r="C184" s="71" t="s">
        <v>13</v>
      </c>
      <c r="D184" s="71" t="s">
        <v>50</v>
      </c>
      <c r="E184" s="72" t="s">
        <v>18</v>
      </c>
      <c r="F184" s="72" t="s">
        <v>26</v>
      </c>
      <c r="G184" s="73">
        <v>19</v>
      </c>
      <c r="H184" s="73">
        <v>2287.75</v>
      </c>
      <c r="I184" s="73">
        <v>0</v>
      </c>
      <c r="J184" s="73">
        <v>0</v>
      </c>
      <c r="K184" s="73">
        <v>19</v>
      </c>
      <c r="L184" s="73">
        <v>2287.75</v>
      </c>
      <c r="N184" s="105">
        <f t="shared" si="6"/>
        <v>0</v>
      </c>
      <c r="O184" s="105">
        <f t="shared" si="7"/>
        <v>0</v>
      </c>
    </row>
    <row r="185" spans="1:15" x14ac:dyDescent="0.3">
      <c r="A185" s="71" t="s">
        <v>161</v>
      </c>
      <c r="B185" s="71" t="s">
        <v>57</v>
      </c>
      <c r="C185" s="71" t="s">
        <v>55</v>
      </c>
      <c r="D185" s="71" t="s">
        <v>52</v>
      </c>
      <c r="E185" s="72" t="s">
        <v>5</v>
      </c>
      <c r="F185" s="72" t="s">
        <v>16</v>
      </c>
      <c r="G185" s="73">
        <v>78</v>
      </c>
      <c r="H185" s="73">
        <v>2276.2399999999998</v>
      </c>
      <c r="I185" s="73">
        <v>5</v>
      </c>
      <c r="J185" s="73">
        <v>56.77</v>
      </c>
      <c r="K185" s="73">
        <v>73</v>
      </c>
      <c r="L185" s="73">
        <v>2219.4699999999998</v>
      </c>
      <c r="N185" s="105">
        <f t="shared" si="6"/>
        <v>0</v>
      </c>
      <c r="O185" s="105">
        <f t="shared" si="7"/>
        <v>0</v>
      </c>
    </row>
    <row r="186" spans="1:15" x14ac:dyDescent="0.3">
      <c r="A186" s="71" t="s">
        <v>161</v>
      </c>
      <c r="B186" s="71" t="s">
        <v>57</v>
      </c>
      <c r="C186" s="71" t="s">
        <v>55</v>
      </c>
      <c r="D186" s="71" t="s">
        <v>29</v>
      </c>
      <c r="E186" s="72" t="s">
        <v>15</v>
      </c>
      <c r="F186" s="72" t="s">
        <v>26</v>
      </c>
      <c r="G186" s="73">
        <v>2</v>
      </c>
      <c r="H186" s="73">
        <v>2269.3000000000002</v>
      </c>
      <c r="I186" s="73">
        <v>0</v>
      </c>
      <c r="J186" s="73">
        <v>0</v>
      </c>
      <c r="K186" s="73">
        <v>2</v>
      </c>
      <c r="L186" s="73">
        <v>2269.3000000000002</v>
      </c>
      <c r="N186" s="105">
        <f t="shared" si="6"/>
        <v>0</v>
      </c>
      <c r="O186" s="105">
        <f t="shared" si="7"/>
        <v>0</v>
      </c>
    </row>
    <row r="187" spans="1:15" x14ac:dyDescent="0.3">
      <c r="A187" s="71" t="s">
        <v>132</v>
      </c>
      <c r="B187" s="71" t="s">
        <v>129</v>
      </c>
      <c r="C187" s="71" t="s">
        <v>13</v>
      </c>
      <c r="D187" s="71" t="s">
        <v>98</v>
      </c>
      <c r="E187" s="72" t="s">
        <v>40</v>
      </c>
      <c r="F187" s="72" t="s">
        <v>16</v>
      </c>
      <c r="G187" s="73">
        <v>3</v>
      </c>
      <c r="H187" s="73">
        <v>2258.7399999999998</v>
      </c>
      <c r="I187" s="73">
        <v>1</v>
      </c>
      <c r="J187" s="73">
        <v>902.46</v>
      </c>
      <c r="K187" s="73">
        <v>2</v>
      </c>
      <c r="L187" s="73">
        <v>1356.28</v>
      </c>
      <c r="N187" s="105">
        <f t="shared" si="6"/>
        <v>0</v>
      </c>
      <c r="O187" s="105">
        <f t="shared" si="7"/>
        <v>0</v>
      </c>
    </row>
    <row r="188" spans="1:15" x14ac:dyDescent="0.3">
      <c r="A188" s="71" t="s">
        <v>161</v>
      </c>
      <c r="B188" s="71" t="s">
        <v>12</v>
      </c>
      <c r="C188" s="71" t="s">
        <v>55</v>
      </c>
      <c r="D188" s="71" t="s">
        <v>34</v>
      </c>
      <c r="E188" s="72" t="s">
        <v>41</v>
      </c>
      <c r="F188" s="72" t="s">
        <v>26</v>
      </c>
      <c r="G188" s="73">
        <v>16</v>
      </c>
      <c r="H188" s="73">
        <v>2251.4</v>
      </c>
      <c r="I188" s="73">
        <v>5</v>
      </c>
      <c r="J188" s="73">
        <v>412.85</v>
      </c>
      <c r="K188" s="73">
        <v>11</v>
      </c>
      <c r="L188" s="73">
        <v>1838.55</v>
      </c>
      <c r="N188" s="105">
        <f t="shared" si="6"/>
        <v>0</v>
      </c>
      <c r="O188" s="105">
        <f t="shared" si="7"/>
        <v>0</v>
      </c>
    </row>
    <row r="189" spans="1:15" x14ac:dyDescent="0.3">
      <c r="A189" s="71" t="s">
        <v>154</v>
      </c>
      <c r="B189" s="71" t="s">
        <v>129</v>
      </c>
      <c r="C189" s="71" t="s">
        <v>55</v>
      </c>
      <c r="D189" s="71" t="s">
        <v>75</v>
      </c>
      <c r="E189" s="72" t="s">
        <v>41</v>
      </c>
      <c r="F189" s="72" t="s">
        <v>16</v>
      </c>
      <c r="G189" s="73">
        <v>9</v>
      </c>
      <c r="H189" s="73">
        <v>2245.71</v>
      </c>
      <c r="I189" s="73">
        <v>0</v>
      </c>
      <c r="J189" s="73">
        <v>0</v>
      </c>
      <c r="K189" s="73">
        <v>9</v>
      </c>
      <c r="L189" s="73">
        <v>2245.71</v>
      </c>
      <c r="N189" s="105">
        <f t="shared" si="6"/>
        <v>0</v>
      </c>
      <c r="O189" s="105">
        <f t="shared" si="7"/>
        <v>0</v>
      </c>
    </row>
    <row r="190" spans="1:15" x14ac:dyDescent="0.3">
      <c r="A190" s="71" t="s">
        <v>161</v>
      </c>
      <c r="B190" s="71" t="s">
        <v>129</v>
      </c>
      <c r="C190" s="71" t="s">
        <v>55</v>
      </c>
      <c r="D190" s="71" t="s">
        <v>99</v>
      </c>
      <c r="E190" s="72" t="s">
        <v>25</v>
      </c>
      <c r="F190" s="72" t="s">
        <v>21</v>
      </c>
      <c r="G190" s="73">
        <v>7</v>
      </c>
      <c r="H190" s="73">
        <v>2243.54</v>
      </c>
      <c r="I190" s="73">
        <v>0</v>
      </c>
      <c r="J190" s="73">
        <v>0</v>
      </c>
      <c r="K190" s="73">
        <v>7</v>
      </c>
      <c r="L190" s="73">
        <v>2243.54</v>
      </c>
      <c r="N190" s="105">
        <f t="shared" si="6"/>
        <v>0</v>
      </c>
      <c r="O190" s="105">
        <f t="shared" si="7"/>
        <v>0</v>
      </c>
    </row>
    <row r="191" spans="1:15" x14ac:dyDescent="0.3">
      <c r="A191" s="71" t="s">
        <v>142</v>
      </c>
      <c r="B191" s="71" t="s">
        <v>57</v>
      </c>
      <c r="C191" s="71" t="s">
        <v>55</v>
      </c>
      <c r="D191" s="71" t="s">
        <v>52</v>
      </c>
      <c r="E191" s="72" t="s">
        <v>24</v>
      </c>
      <c r="F191" s="72" t="s">
        <v>16</v>
      </c>
      <c r="G191" s="73">
        <v>2</v>
      </c>
      <c r="H191" s="73">
        <v>2241.12</v>
      </c>
      <c r="I191" s="73">
        <v>0</v>
      </c>
      <c r="J191" s="73">
        <v>0</v>
      </c>
      <c r="K191" s="73">
        <v>2</v>
      </c>
      <c r="L191" s="73">
        <v>2241.12</v>
      </c>
      <c r="N191" s="105">
        <f t="shared" si="6"/>
        <v>0</v>
      </c>
      <c r="O191" s="105">
        <f t="shared" si="7"/>
        <v>0</v>
      </c>
    </row>
    <row r="192" spans="1:15" x14ac:dyDescent="0.3">
      <c r="A192" s="71" t="s">
        <v>132</v>
      </c>
      <c r="B192" s="71" t="s">
        <v>57</v>
      </c>
      <c r="C192" s="71" t="s">
        <v>53</v>
      </c>
      <c r="D192" s="71" t="s">
        <v>103</v>
      </c>
      <c r="E192" s="72" t="s">
        <v>5</v>
      </c>
      <c r="F192" s="72" t="s">
        <v>26</v>
      </c>
      <c r="G192" s="73">
        <v>1</v>
      </c>
      <c r="H192" s="73">
        <v>2229.9699999999998</v>
      </c>
      <c r="I192" s="73">
        <v>0</v>
      </c>
      <c r="J192" s="73">
        <v>0</v>
      </c>
      <c r="K192" s="73">
        <v>1</v>
      </c>
      <c r="L192" s="73">
        <v>2229.9699999999998</v>
      </c>
      <c r="N192" s="105">
        <f t="shared" si="6"/>
        <v>0</v>
      </c>
      <c r="O192" s="105">
        <f t="shared" si="7"/>
        <v>0</v>
      </c>
    </row>
    <row r="193" spans="1:15" x14ac:dyDescent="0.3">
      <c r="A193" s="71" t="s">
        <v>131</v>
      </c>
      <c r="B193" s="71" t="s">
        <v>57</v>
      </c>
      <c r="C193" s="71" t="s">
        <v>22</v>
      </c>
      <c r="D193" s="71" t="s">
        <v>58</v>
      </c>
      <c r="E193" s="72" t="s">
        <v>3</v>
      </c>
      <c r="F193" s="72" t="s">
        <v>26</v>
      </c>
      <c r="G193" s="73">
        <v>97</v>
      </c>
      <c r="H193" s="73">
        <v>2212.91</v>
      </c>
      <c r="I193" s="73">
        <v>70</v>
      </c>
      <c r="J193" s="73">
        <v>998.36</v>
      </c>
      <c r="K193" s="73">
        <v>27</v>
      </c>
      <c r="L193" s="73">
        <v>1214.55</v>
      </c>
      <c r="N193" s="105">
        <f t="shared" si="6"/>
        <v>0</v>
      </c>
      <c r="O193" s="105">
        <f t="shared" si="7"/>
        <v>0</v>
      </c>
    </row>
    <row r="194" spans="1:15" x14ac:dyDescent="0.3">
      <c r="A194" s="71" t="s">
        <v>154</v>
      </c>
      <c r="B194" s="71" t="s">
        <v>129</v>
      </c>
      <c r="C194" s="71" t="s">
        <v>55</v>
      </c>
      <c r="D194" s="71" t="s">
        <v>45</v>
      </c>
      <c r="E194" s="72" t="s">
        <v>18</v>
      </c>
      <c r="F194" s="72" t="s">
        <v>21</v>
      </c>
      <c r="G194" s="73">
        <v>16</v>
      </c>
      <c r="H194" s="73">
        <v>2211.23</v>
      </c>
      <c r="I194" s="73">
        <v>3</v>
      </c>
      <c r="J194" s="73">
        <v>341.88</v>
      </c>
      <c r="K194" s="73">
        <v>13</v>
      </c>
      <c r="L194" s="73">
        <v>1869.35</v>
      </c>
      <c r="N194" s="105">
        <f t="shared" si="6"/>
        <v>0</v>
      </c>
      <c r="O194" s="105">
        <f t="shared" si="7"/>
        <v>0</v>
      </c>
    </row>
    <row r="195" spans="1:15" x14ac:dyDescent="0.3">
      <c r="A195" s="71" t="s">
        <v>142</v>
      </c>
      <c r="B195" s="71" t="s">
        <v>57</v>
      </c>
      <c r="C195" s="71" t="s">
        <v>55</v>
      </c>
      <c r="D195" s="71" t="s">
        <v>32</v>
      </c>
      <c r="E195" s="72" t="s">
        <v>3</v>
      </c>
      <c r="F195" s="72" t="s">
        <v>26</v>
      </c>
      <c r="G195" s="73">
        <v>40</v>
      </c>
      <c r="H195" s="73">
        <v>2195.9699999999998</v>
      </c>
      <c r="I195" s="73">
        <v>14</v>
      </c>
      <c r="J195" s="73">
        <v>446.81</v>
      </c>
      <c r="K195" s="73">
        <v>26</v>
      </c>
      <c r="L195" s="73">
        <v>1749.16</v>
      </c>
      <c r="N195" s="105">
        <f t="shared" si="6"/>
        <v>0</v>
      </c>
      <c r="O195" s="105">
        <f t="shared" si="7"/>
        <v>0</v>
      </c>
    </row>
    <row r="196" spans="1:15" x14ac:dyDescent="0.3">
      <c r="A196" s="71" t="s">
        <v>161</v>
      </c>
      <c r="B196" s="71" t="s">
        <v>57</v>
      </c>
      <c r="C196" s="71" t="s">
        <v>55</v>
      </c>
      <c r="D196" s="71" t="s">
        <v>36</v>
      </c>
      <c r="E196" s="72" t="s">
        <v>5</v>
      </c>
      <c r="F196" s="72" t="s">
        <v>26</v>
      </c>
      <c r="G196" s="73">
        <v>71</v>
      </c>
      <c r="H196" s="73">
        <v>2182.91</v>
      </c>
      <c r="I196" s="73">
        <v>3</v>
      </c>
      <c r="J196" s="73">
        <v>200.97</v>
      </c>
      <c r="K196" s="73">
        <v>68</v>
      </c>
      <c r="L196" s="73">
        <v>1981.94</v>
      </c>
      <c r="N196" s="105">
        <f t="shared" si="6"/>
        <v>0</v>
      </c>
      <c r="O196" s="105">
        <f t="shared" si="7"/>
        <v>0</v>
      </c>
    </row>
    <row r="197" spans="1:15" x14ac:dyDescent="0.3">
      <c r="A197" s="71" t="s">
        <v>163</v>
      </c>
      <c r="B197" s="71" t="s">
        <v>12</v>
      </c>
      <c r="C197" s="71" t="s">
        <v>55</v>
      </c>
      <c r="D197" s="71" t="s">
        <v>104</v>
      </c>
      <c r="E197" s="72" t="s">
        <v>31</v>
      </c>
      <c r="F197" s="72" t="s">
        <v>4</v>
      </c>
      <c r="G197" s="73">
        <v>6</v>
      </c>
      <c r="H197" s="73">
        <v>2178.1999999999998</v>
      </c>
      <c r="I197" s="73">
        <v>1</v>
      </c>
      <c r="J197" s="73">
        <v>389.96</v>
      </c>
      <c r="K197" s="73">
        <v>5</v>
      </c>
      <c r="L197" s="73">
        <v>1788.24</v>
      </c>
      <c r="N197" s="105">
        <f t="shared" si="6"/>
        <v>0</v>
      </c>
      <c r="O197" s="105">
        <f t="shared" si="7"/>
        <v>0</v>
      </c>
    </row>
    <row r="198" spans="1:15" x14ac:dyDescent="0.3">
      <c r="A198" s="71" t="s">
        <v>155</v>
      </c>
      <c r="B198" s="71" t="s">
        <v>12</v>
      </c>
      <c r="C198" s="71" t="s">
        <v>55</v>
      </c>
      <c r="D198" s="71" t="s">
        <v>51</v>
      </c>
      <c r="E198" s="72" t="s">
        <v>3</v>
      </c>
      <c r="F198" s="72" t="s">
        <v>16</v>
      </c>
      <c r="G198" s="73">
        <v>20</v>
      </c>
      <c r="H198" s="73">
        <v>2146.4699999999998</v>
      </c>
      <c r="I198" s="73">
        <v>0</v>
      </c>
      <c r="J198" s="73">
        <v>0</v>
      </c>
      <c r="K198" s="73">
        <v>20</v>
      </c>
      <c r="L198" s="73">
        <v>2146.4699999999998</v>
      </c>
      <c r="N198" s="105">
        <f t="shared" si="6"/>
        <v>0</v>
      </c>
      <c r="O198" s="105">
        <f t="shared" si="7"/>
        <v>0</v>
      </c>
    </row>
    <row r="199" spans="1:15" x14ac:dyDescent="0.3">
      <c r="A199" s="71" t="s">
        <v>134</v>
      </c>
      <c r="B199" s="71" t="s">
        <v>12</v>
      </c>
      <c r="C199" s="71" t="s">
        <v>13</v>
      </c>
      <c r="D199" s="71" t="s">
        <v>77</v>
      </c>
      <c r="E199" s="72" t="s">
        <v>18</v>
      </c>
      <c r="F199" s="72" t="s">
        <v>21</v>
      </c>
      <c r="G199" s="73">
        <v>19</v>
      </c>
      <c r="H199" s="73">
        <v>2137.5700000000002</v>
      </c>
      <c r="I199" s="73">
        <v>0</v>
      </c>
      <c r="J199" s="73">
        <v>0</v>
      </c>
      <c r="K199" s="73">
        <v>19</v>
      </c>
      <c r="L199" s="73">
        <v>2137.5700000000002</v>
      </c>
      <c r="N199" s="105">
        <f t="shared" si="6"/>
        <v>0</v>
      </c>
      <c r="O199" s="105">
        <f t="shared" si="7"/>
        <v>0</v>
      </c>
    </row>
    <row r="200" spans="1:15" x14ac:dyDescent="0.3">
      <c r="A200" s="71" t="s">
        <v>140</v>
      </c>
      <c r="B200" s="71" t="s">
        <v>57</v>
      </c>
      <c r="C200" s="71" t="s">
        <v>13</v>
      </c>
      <c r="D200" s="71" t="s">
        <v>66</v>
      </c>
      <c r="E200" s="72" t="s">
        <v>18</v>
      </c>
      <c r="F200" s="72" t="s">
        <v>16</v>
      </c>
      <c r="G200" s="73">
        <v>18</v>
      </c>
      <c r="H200" s="73">
        <v>2131.23</v>
      </c>
      <c r="I200" s="73">
        <v>3</v>
      </c>
      <c r="J200" s="73">
        <v>146.63999999999999</v>
      </c>
      <c r="K200" s="73">
        <v>15</v>
      </c>
      <c r="L200" s="73">
        <v>1984.59</v>
      </c>
      <c r="N200" s="105">
        <f t="shared" si="6"/>
        <v>0</v>
      </c>
      <c r="O200" s="105">
        <f t="shared" si="7"/>
        <v>0</v>
      </c>
    </row>
    <row r="201" spans="1:15" x14ac:dyDescent="0.3">
      <c r="A201" s="71" t="s">
        <v>161</v>
      </c>
      <c r="B201" s="71" t="s">
        <v>57</v>
      </c>
      <c r="C201" s="71" t="s">
        <v>55</v>
      </c>
      <c r="D201" s="71" t="s">
        <v>48</v>
      </c>
      <c r="E201" s="72" t="s">
        <v>5</v>
      </c>
      <c r="F201" s="72" t="s">
        <v>26</v>
      </c>
      <c r="G201" s="73">
        <v>93</v>
      </c>
      <c r="H201" s="73">
        <v>2126.62</v>
      </c>
      <c r="I201" s="73">
        <v>21</v>
      </c>
      <c r="J201" s="73">
        <v>510.57</v>
      </c>
      <c r="K201" s="73">
        <v>72</v>
      </c>
      <c r="L201" s="73">
        <v>1616.05</v>
      </c>
      <c r="N201" s="105">
        <f t="shared" si="6"/>
        <v>0</v>
      </c>
      <c r="O201" s="105">
        <f t="shared" si="7"/>
        <v>0</v>
      </c>
    </row>
    <row r="202" spans="1:15" x14ac:dyDescent="0.3">
      <c r="A202" s="71" t="s">
        <v>159</v>
      </c>
      <c r="B202" s="71" t="s">
        <v>57</v>
      </c>
      <c r="C202" s="71" t="s">
        <v>55</v>
      </c>
      <c r="D202" s="71" t="s">
        <v>56</v>
      </c>
      <c r="E202" s="72" t="s">
        <v>18</v>
      </c>
      <c r="F202" s="72" t="s">
        <v>16</v>
      </c>
      <c r="G202" s="73">
        <v>14</v>
      </c>
      <c r="H202" s="73">
        <v>2125.69</v>
      </c>
      <c r="I202" s="73">
        <v>1</v>
      </c>
      <c r="J202" s="73">
        <v>192.65</v>
      </c>
      <c r="K202" s="73">
        <v>13</v>
      </c>
      <c r="L202" s="73">
        <v>1933.04</v>
      </c>
      <c r="N202" s="105">
        <f t="shared" si="6"/>
        <v>0</v>
      </c>
      <c r="O202" s="105">
        <f t="shared" si="7"/>
        <v>0</v>
      </c>
    </row>
    <row r="203" spans="1:15" x14ac:dyDescent="0.3">
      <c r="A203" s="71" t="s">
        <v>163</v>
      </c>
      <c r="B203" s="71" t="s">
        <v>57</v>
      </c>
      <c r="C203" s="71" t="s">
        <v>17</v>
      </c>
      <c r="D203" s="71" t="s">
        <v>89</v>
      </c>
      <c r="E203" s="72" t="s">
        <v>5</v>
      </c>
      <c r="F203" s="72" t="s">
        <v>16</v>
      </c>
      <c r="G203" s="73">
        <v>146</v>
      </c>
      <c r="H203" s="73">
        <v>2113.37</v>
      </c>
      <c r="I203" s="73">
        <v>60</v>
      </c>
      <c r="J203" s="73">
        <v>932.31</v>
      </c>
      <c r="K203" s="73">
        <v>86</v>
      </c>
      <c r="L203" s="73">
        <v>1181.06</v>
      </c>
      <c r="N203" s="105">
        <f t="shared" si="6"/>
        <v>0</v>
      </c>
      <c r="O203" s="105">
        <f t="shared" si="7"/>
        <v>0</v>
      </c>
    </row>
    <row r="204" spans="1:15" x14ac:dyDescent="0.3">
      <c r="A204" s="71" t="s">
        <v>154</v>
      </c>
      <c r="B204" s="71" t="s">
        <v>57</v>
      </c>
      <c r="C204" s="71" t="s">
        <v>55</v>
      </c>
      <c r="D204" s="71" t="s">
        <v>75</v>
      </c>
      <c r="E204" s="72" t="s">
        <v>3</v>
      </c>
      <c r="F204" s="72" t="s">
        <v>16</v>
      </c>
      <c r="G204" s="73">
        <v>21</v>
      </c>
      <c r="H204" s="73">
        <v>2112.0500000000002</v>
      </c>
      <c r="I204" s="73">
        <v>0</v>
      </c>
      <c r="J204" s="73">
        <v>0</v>
      </c>
      <c r="K204" s="73">
        <v>21</v>
      </c>
      <c r="L204" s="73">
        <v>2112.0500000000002</v>
      </c>
      <c r="N204" s="105">
        <f t="shared" si="6"/>
        <v>0</v>
      </c>
      <c r="O204" s="105">
        <f t="shared" si="7"/>
        <v>0</v>
      </c>
    </row>
    <row r="205" spans="1:15" x14ac:dyDescent="0.3">
      <c r="A205" s="71" t="s">
        <v>162</v>
      </c>
      <c r="B205" s="71" t="s">
        <v>12</v>
      </c>
      <c r="C205" s="71" t="s">
        <v>55</v>
      </c>
      <c r="D205" s="71" t="s">
        <v>94</v>
      </c>
      <c r="E205" s="72" t="s">
        <v>5</v>
      </c>
      <c r="F205" s="72" t="s">
        <v>26</v>
      </c>
      <c r="G205" s="73">
        <v>65</v>
      </c>
      <c r="H205" s="73">
        <v>2108.88</v>
      </c>
      <c r="I205" s="73">
        <v>28</v>
      </c>
      <c r="J205" s="73">
        <v>920.56</v>
      </c>
      <c r="K205" s="73">
        <v>37</v>
      </c>
      <c r="L205" s="73">
        <v>1188.32</v>
      </c>
      <c r="N205" s="105">
        <f t="shared" si="6"/>
        <v>0</v>
      </c>
      <c r="O205" s="105">
        <f t="shared" si="7"/>
        <v>0</v>
      </c>
    </row>
    <row r="206" spans="1:15" x14ac:dyDescent="0.3">
      <c r="A206" s="71" t="s">
        <v>161</v>
      </c>
      <c r="B206" s="71" t="s">
        <v>12</v>
      </c>
      <c r="C206" s="71" t="s">
        <v>53</v>
      </c>
      <c r="D206" s="71" t="s">
        <v>100</v>
      </c>
      <c r="E206" s="72" t="s">
        <v>37</v>
      </c>
      <c r="F206" s="72" t="s">
        <v>26</v>
      </c>
      <c r="G206" s="73">
        <v>6</v>
      </c>
      <c r="H206" s="73">
        <v>2106.62</v>
      </c>
      <c r="I206" s="73">
        <v>0</v>
      </c>
      <c r="J206" s="73">
        <v>0</v>
      </c>
      <c r="K206" s="73">
        <v>6</v>
      </c>
      <c r="L206" s="73">
        <v>2106.62</v>
      </c>
      <c r="N206" s="105">
        <f t="shared" si="6"/>
        <v>0</v>
      </c>
      <c r="O206" s="105">
        <f t="shared" si="7"/>
        <v>0</v>
      </c>
    </row>
    <row r="207" spans="1:15" x14ac:dyDescent="0.3">
      <c r="A207" s="71" t="s">
        <v>132</v>
      </c>
      <c r="B207" s="71" t="s">
        <v>57</v>
      </c>
      <c r="C207" s="71" t="s">
        <v>13</v>
      </c>
      <c r="D207" s="71" t="s">
        <v>59</v>
      </c>
      <c r="E207" s="72" t="s">
        <v>41</v>
      </c>
      <c r="F207" s="72" t="s">
        <v>16</v>
      </c>
      <c r="G207" s="73">
        <v>15</v>
      </c>
      <c r="H207" s="73">
        <v>2105.19</v>
      </c>
      <c r="I207" s="73">
        <v>3</v>
      </c>
      <c r="J207" s="73">
        <v>109.61</v>
      </c>
      <c r="K207" s="73">
        <v>12</v>
      </c>
      <c r="L207" s="73">
        <v>1995.58</v>
      </c>
      <c r="N207" s="105">
        <f t="shared" si="6"/>
        <v>0</v>
      </c>
      <c r="O207" s="105">
        <f t="shared" si="7"/>
        <v>0</v>
      </c>
    </row>
    <row r="208" spans="1:15" x14ac:dyDescent="0.3">
      <c r="A208" s="71" t="s">
        <v>163</v>
      </c>
      <c r="B208" s="71" t="s">
        <v>12</v>
      </c>
      <c r="C208" s="71" t="s">
        <v>55</v>
      </c>
      <c r="D208" s="71" t="s">
        <v>38</v>
      </c>
      <c r="E208" s="72" t="s">
        <v>18</v>
      </c>
      <c r="F208" s="72" t="s">
        <v>21</v>
      </c>
      <c r="G208" s="73">
        <v>17</v>
      </c>
      <c r="H208" s="73">
        <v>2098.27</v>
      </c>
      <c r="I208" s="73">
        <v>0</v>
      </c>
      <c r="J208" s="73">
        <v>0</v>
      </c>
      <c r="K208" s="73">
        <v>17</v>
      </c>
      <c r="L208" s="73">
        <v>2098.27</v>
      </c>
      <c r="N208" s="105">
        <f t="shared" si="6"/>
        <v>0</v>
      </c>
      <c r="O208" s="105">
        <f t="shared" si="7"/>
        <v>0</v>
      </c>
    </row>
    <row r="209" spans="1:15" x14ac:dyDescent="0.3">
      <c r="A209" s="71" t="s">
        <v>158</v>
      </c>
      <c r="B209" s="71" t="s">
        <v>57</v>
      </c>
      <c r="C209" s="71" t="s">
        <v>55</v>
      </c>
      <c r="D209" s="71" t="s">
        <v>77</v>
      </c>
      <c r="E209" s="72" t="s">
        <v>18</v>
      </c>
      <c r="F209" s="72" t="s">
        <v>26</v>
      </c>
      <c r="G209" s="73">
        <v>15</v>
      </c>
      <c r="H209" s="73">
        <v>2095.4499999999998</v>
      </c>
      <c r="I209" s="73">
        <v>2</v>
      </c>
      <c r="J209" s="73">
        <v>225.02</v>
      </c>
      <c r="K209" s="73">
        <v>13</v>
      </c>
      <c r="L209" s="73">
        <v>1870.43</v>
      </c>
      <c r="N209" s="105">
        <f t="shared" si="6"/>
        <v>0</v>
      </c>
      <c r="O209" s="105">
        <f t="shared" si="7"/>
        <v>0</v>
      </c>
    </row>
    <row r="210" spans="1:15" x14ac:dyDescent="0.3">
      <c r="A210" s="71" t="s">
        <v>146</v>
      </c>
      <c r="B210" s="71" t="s">
        <v>57</v>
      </c>
      <c r="C210" s="71" t="s">
        <v>55</v>
      </c>
      <c r="D210" s="71" t="s">
        <v>47</v>
      </c>
      <c r="E210" s="72" t="s">
        <v>37</v>
      </c>
      <c r="F210" s="72" t="s">
        <v>21</v>
      </c>
      <c r="G210" s="73">
        <v>6</v>
      </c>
      <c r="H210" s="73">
        <v>2089.2800000000002</v>
      </c>
      <c r="I210" s="73">
        <v>0</v>
      </c>
      <c r="J210" s="73">
        <v>0</v>
      </c>
      <c r="K210" s="73">
        <v>6</v>
      </c>
      <c r="L210" s="73">
        <v>2089.2800000000002</v>
      </c>
      <c r="N210" s="105">
        <f t="shared" si="6"/>
        <v>0</v>
      </c>
      <c r="O210" s="105">
        <f t="shared" si="7"/>
        <v>0</v>
      </c>
    </row>
    <row r="211" spans="1:15" x14ac:dyDescent="0.3">
      <c r="A211" s="71" t="s">
        <v>161</v>
      </c>
      <c r="B211" s="71" t="s">
        <v>57</v>
      </c>
      <c r="C211" s="71" t="s">
        <v>55</v>
      </c>
      <c r="D211" s="71" t="s">
        <v>94</v>
      </c>
      <c r="E211" s="72" t="s">
        <v>15</v>
      </c>
      <c r="F211" s="72" t="s">
        <v>26</v>
      </c>
      <c r="G211" s="73">
        <v>2</v>
      </c>
      <c r="H211" s="73">
        <v>2087.7600000000002</v>
      </c>
      <c r="I211" s="73">
        <v>0</v>
      </c>
      <c r="J211" s="73">
        <v>0</v>
      </c>
      <c r="K211" s="73">
        <v>2</v>
      </c>
      <c r="L211" s="73">
        <v>2087.7600000000002</v>
      </c>
      <c r="N211" s="105">
        <f t="shared" si="6"/>
        <v>0</v>
      </c>
      <c r="O211" s="105">
        <f t="shared" si="7"/>
        <v>0</v>
      </c>
    </row>
    <row r="212" spans="1:15" x14ac:dyDescent="0.3">
      <c r="A212" s="71" t="s">
        <v>140</v>
      </c>
      <c r="B212" s="71" t="s">
        <v>129</v>
      </c>
      <c r="C212" s="71" t="s">
        <v>13</v>
      </c>
      <c r="D212" s="71" t="s">
        <v>49</v>
      </c>
      <c r="E212" s="72" t="s">
        <v>18</v>
      </c>
      <c r="F212" s="72" t="s">
        <v>16</v>
      </c>
      <c r="G212" s="73">
        <v>12</v>
      </c>
      <c r="H212" s="73">
        <v>2086</v>
      </c>
      <c r="I212" s="73">
        <v>0</v>
      </c>
      <c r="J212" s="73">
        <v>0</v>
      </c>
      <c r="K212" s="73">
        <v>12</v>
      </c>
      <c r="L212" s="73">
        <v>2086</v>
      </c>
      <c r="N212" s="105">
        <f t="shared" ref="N212:N275" si="8">G212-I212-K212</f>
        <v>0</v>
      </c>
      <c r="O212" s="105">
        <f t="shared" ref="O212:O275" si="9">H212-J212-L212</f>
        <v>0</v>
      </c>
    </row>
    <row r="213" spans="1:15" x14ac:dyDescent="0.3">
      <c r="A213" s="71" t="s">
        <v>142</v>
      </c>
      <c r="B213" s="71" t="s">
        <v>57</v>
      </c>
      <c r="C213" s="71" t="s">
        <v>55</v>
      </c>
      <c r="D213" s="71" t="s">
        <v>60</v>
      </c>
      <c r="E213" s="72" t="s">
        <v>41</v>
      </c>
      <c r="F213" s="72" t="s">
        <v>16</v>
      </c>
      <c r="G213" s="73">
        <v>10</v>
      </c>
      <c r="H213" s="73">
        <v>2079.5500000000002</v>
      </c>
      <c r="I213" s="73">
        <v>0</v>
      </c>
      <c r="J213" s="73">
        <v>0</v>
      </c>
      <c r="K213" s="73">
        <v>10</v>
      </c>
      <c r="L213" s="73">
        <v>2079.5500000000002</v>
      </c>
      <c r="N213" s="105">
        <f t="shared" si="8"/>
        <v>0</v>
      </c>
      <c r="O213" s="105">
        <f t="shared" si="9"/>
        <v>0</v>
      </c>
    </row>
    <row r="214" spans="1:15" x14ac:dyDescent="0.3">
      <c r="A214" s="71" t="s">
        <v>132</v>
      </c>
      <c r="B214" s="71" t="s">
        <v>57</v>
      </c>
      <c r="C214" s="71" t="s">
        <v>55</v>
      </c>
      <c r="D214" s="71" t="s">
        <v>69</v>
      </c>
      <c r="E214" s="72" t="s">
        <v>41</v>
      </c>
      <c r="F214" s="72" t="s">
        <v>4</v>
      </c>
      <c r="G214" s="73">
        <v>17</v>
      </c>
      <c r="H214" s="73">
        <v>2067.37</v>
      </c>
      <c r="I214" s="73">
        <v>5</v>
      </c>
      <c r="J214" s="73">
        <v>338.7</v>
      </c>
      <c r="K214" s="73">
        <v>12</v>
      </c>
      <c r="L214" s="73">
        <v>1728.67</v>
      </c>
      <c r="N214" s="105">
        <f t="shared" si="8"/>
        <v>0</v>
      </c>
      <c r="O214" s="105">
        <f t="shared" si="9"/>
        <v>0</v>
      </c>
    </row>
    <row r="215" spans="1:15" x14ac:dyDescent="0.3">
      <c r="A215" s="71" t="s">
        <v>163</v>
      </c>
      <c r="B215" s="71" t="s">
        <v>57</v>
      </c>
      <c r="C215" s="71" t="s">
        <v>17</v>
      </c>
      <c r="D215" s="71" t="s">
        <v>44</v>
      </c>
      <c r="E215" s="72" t="s">
        <v>37</v>
      </c>
      <c r="F215" s="72" t="s">
        <v>26</v>
      </c>
      <c r="G215" s="73">
        <v>18</v>
      </c>
      <c r="H215" s="73">
        <v>2066.56</v>
      </c>
      <c r="I215" s="73">
        <v>12</v>
      </c>
      <c r="J215" s="73">
        <v>1142.53</v>
      </c>
      <c r="K215" s="73">
        <v>6</v>
      </c>
      <c r="L215" s="73">
        <v>924.03</v>
      </c>
      <c r="N215" s="105">
        <f t="shared" si="8"/>
        <v>0</v>
      </c>
      <c r="O215" s="105">
        <f t="shared" si="9"/>
        <v>0</v>
      </c>
    </row>
    <row r="216" spans="1:15" x14ac:dyDescent="0.3">
      <c r="A216" s="71" t="s">
        <v>163</v>
      </c>
      <c r="B216" s="71" t="s">
        <v>57</v>
      </c>
      <c r="C216" s="71" t="s">
        <v>55</v>
      </c>
      <c r="D216" s="71" t="s">
        <v>77</v>
      </c>
      <c r="E216" s="72" t="s">
        <v>28</v>
      </c>
      <c r="F216" s="72" t="s">
        <v>16</v>
      </c>
      <c r="G216" s="73">
        <v>3</v>
      </c>
      <c r="H216" s="73">
        <v>2063.31</v>
      </c>
      <c r="I216" s="73">
        <v>0</v>
      </c>
      <c r="J216" s="73">
        <v>0</v>
      </c>
      <c r="K216" s="73">
        <v>3</v>
      </c>
      <c r="L216" s="73">
        <v>2063.31</v>
      </c>
      <c r="N216" s="105">
        <f t="shared" si="8"/>
        <v>0</v>
      </c>
      <c r="O216" s="105">
        <f t="shared" si="9"/>
        <v>0</v>
      </c>
    </row>
    <row r="217" spans="1:15" x14ac:dyDescent="0.3">
      <c r="A217" s="71" t="s">
        <v>142</v>
      </c>
      <c r="B217" s="71" t="s">
        <v>12</v>
      </c>
      <c r="C217" s="71" t="s">
        <v>13</v>
      </c>
      <c r="D217" s="71" t="s">
        <v>43</v>
      </c>
      <c r="E217" s="72" t="s">
        <v>41</v>
      </c>
      <c r="F217" s="72" t="s">
        <v>16</v>
      </c>
      <c r="G217" s="73">
        <v>12</v>
      </c>
      <c r="H217" s="73">
        <v>2061.4</v>
      </c>
      <c r="I217" s="73">
        <v>0</v>
      </c>
      <c r="J217" s="73">
        <v>0</v>
      </c>
      <c r="K217" s="73">
        <v>12</v>
      </c>
      <c r="L217" s="73">
        <v>2061.4</v>
      </c>
      <c r="N217" s="105">
        <f t="shared" si="8"/>
        <v>0</v>
      </c>
      <c r="O217" s="105">
        <f t="shared" si="9"/>
        <v>0</v>
      </c>
    </row>
    <row r="218" spans="1:15" x14ac:dyDescent="0.3">
      <c r="A218" s="71" t="s">
        <v>142</v>
      </c>
      <c r="B218" s="71" t="s">
        <v>57</v>
      </c>
      <c r="C218" s="71" t="s">
        <v>55</v>
      </c>
      <c r="D218" s="71" t="s">
        <v>51</v>
      </c>
      <c r="E218" s="72" t="s">
        <v>18</v>
      </c>
      <c r="F218" s="72" t="s">
        <v>26</v>
      </c>
      <c r="G218" s="73">
        <v>12</v>
      </c>
      <c r="H218" s="73">
        <v>2055.6</v>
      </c>
      <c r="I218" s="73">
        <v>0</v>
      </c>
      <c r="J218" s="73">
        <v>0</v>
      </c>
      <c r="K218" s="73">
        <v>12</v>
      </c>
      <c r="L218" s="73">
        <v>2055.6</v>
      </c>
      <c r="N218" s="105">
        <f t="shared" si="8"/>
        <v>0</v>
      </c>
      <c r="O218" s="105">
        <f t="shared" si="9"/>
        <v>0</v>
      </c>
    </row>
    <row r="219" spans="1:15" x14ac:dyDescent="0.3">
      <c r="A219" s="71" t="s">
        <v>142</v>
      </c>
      <c r="B219" s="71" t="s">
        <v>12</v>
      </c>
      <c r="C219" s="71" t="s">
        <v>13</v>
      </c>
      <c r="D219" s="71" t="s">
        <v>83</v>
      </c>
      <c r="E219" s="72" t="s">
        <v>18</v>
      </c>
      <c r="F219" s="72" t="s">
        <v>16</v>
      </c>
      <c r="G219" s="73">
        <v>15</v>
      </c>
      <c r="H219" s="73">
        <v>2044.03</v>
      </c>
      <c r="I219" s="73">
        <v>0</v>
      </c>
      <c r="J219" s="73">
        <v>0</v>
      </c>
      <c r="K219" s="73">
        <v>15</v>
      </c>
      <c r="L219" s="73">
        <v>2044.03</v>
      </c>
      <c r="N219" s="105">
        <f t="shared" si="8"/>
        <v>0</v>
      </c>
      <c r="O219" s="105">
        <f t="shared" si="9"/>
        <v>0</v>
      </c>
    </row>
    <row r="220" spans="1:15" x14ac:dyDescent="0.3">
      <c r="A220" s="71" t="s">
        <v>163</v>
      </c>
      <c r="B220" s="71" t="s">
        <v>57</v>
      </c>
      <c r="C220" s="71" t="s">
        <v>17</v>
      </c>
      <c r="D220" s="71" t="s">
        <v>64</v>
      </c>
      <c r="E220" s="72" t="s">
        <v>41</v>
      </c>
      <c r="F220" s="72" t="s">
        <v>16</v>
      </c>
      <c r="G220" s="73">
        <v>11</v>
      </c>
      <c r="H220" s="73">
        <v>2042.59</v>
      </c>
      <c r="I220" s="73">
        <v>0</v>
      </c>
      <c r="J220" s="73">
        <v>0</v>
      </c>
      <c r="K220" s="73">
        <v>11</v>
      </c>
      <c r="L220" s="73">
        <v>2042.59</v>
      </c>
      <c r="N220" s="105">
        <f t="shared" si="8"/>
        <v>0</v>
      </c>
      <c r="O220" s="105">
        <f t="shared" si="9"/>
        <v>0</v>
      </c>
    </row>
    <row r="221" spans="1:15" x14ac:dyDescent="0.3">
      <c r="A221" s="71" t="s">
        <v>132</v>
      </c>
      <c r="B221" s="71" t="s">
        <v>57</v>
      </c>
      <c r="C221" s="71" t="s">
        <v>22</v>
      </c>
      <c r="D221" s="71" t="s">
        <v>86</v>
      </c>
      <c r="E221" s="72" t="s">
        <v>3</v>
      </c>
      <c r="F221" s="72" t="s">
        <v>26</v>
      </c>
      <c r="G221" s="73">
        <v>56</v>
      </c>
      <c r="H221" s="73">
        <v>2041.76</v>
      </c>
      <c r="I221" s="73">
        <v>27</v>
      </c>
      <c r="J221" s="73">
        <v>890.27</v>
      </c>
      <c r="K221" s="73">
        <v>29</v>
      </c>
      <c r="L221" s="73">
        <v>1151.49</v>
      </c>
      <c r="N221" s="105">
        <f t="shared" si="8"/>
        <v>0</v>
      </c>
      <c r="O221" s="105">
        <f t="shared" si="9"/>
        <v>0</v>
      </c>
    </row>
    <row r="222" spans="1:15" x14ac:dyDescent="0.3">
      <c r="A222" s="71" t="s">
        <v>161</v>
      </c>
      <c r="B222" s="71" t="s">
        <v>129</v>
      </c>
      <c r="C222" s="71" t="s">
        <v>55</v>
      </c>
      <c r="D222" s="71" t="s">
        <v>33</v>
      </c>
      <c r="E222" s="72" t="s">
        <v>25</v>
      </c>
      <c r="F222" s="72" t="s">
        <v>26</v>
      </c>
      <c r="G222" s="73">
        <v>12</v>
      </c>
      <c r="H222" s="73">
        <v>2001.25</v>
      </c>
      <c r="I222" s="73">
        <v>4</v>
      </c>
      <c r="J222" s="73">
        <v>1327.92</v>
      </c>
      <c r="K222" s="73">
        <v>8</v>
      </c>
      <c r="L222" s="73">
        <v>673.33</v>
      </c>
      <c r="N222" s="105">
        <f t="shared" si="8"/>
        <v>0</v>
      </c>
      <c r="O222" s="105">
        <f t="shared" si="9"/>
        <v>0</v>
      </c>
    </row>
    <row r="223" spans="1:15" x14ac:dyDescent="0.3">
      <c r="A223" s="71" t="s">
        <v>140</v>
      </c>
      <c r="B223" s="71" t="s">
        <v>12</v>
      </c>
      <c r="C223" s="71" t="s">
        <v>13</v>
      </c>
      <c r="D223" s="71" t="s">
        <v>93</v>
      </c>
      <c r="E223" s="72" t="s">
        <v>3</v>
      </c>
      <c r="F223" s="72" t="s">
        <v>4</v>
      </c>
      <c r="G223" s="73">
        <v>29</v>
      </c>
      <c r="H223" s="73">
        <v>1995.14</v>
      </c>
      <c r="I223" s="73">
        <v>5</v>
      </c>
      <c r="J223" s="73">
        <v>403.5</v>
      </c>
      <c r="K223" s="73">
        <v>24</v>
      </c>
      <c r="L223" s="73">
        <v>1591.64</v>
      </c>
      <c r="N223" s="105">
        <f t="shared" si="8"/>
        <v>0</v>
      </c>
      <c r="O223" s="105">
        <f t="shared" si="9"/>
        <v>0</v>
      </c>
    </row>
    <row r="224" spans="1:15" x14ac:dyDescent="0.3">
      <c r="A224" s="71" t="s">
        <v>163</v>
      </c>
      <c r="B224" s="71" t="s">
        <v>12</v>
      </c>
      <c r="C224" s="71" t="s">
        <v>55</v>
      </c>
      <c r="D224" s="71" t="s">
        <v>36</v>
      </c>
      <c r="E224" s="72" t="s">
        <v>5</v>
      </c>
      <c r="F224" s="72" t="s">
        <v>26</v>
      </c>
      <c r="G224" s="73">
        <v>92</v>
      </c>
      <c r="H224" s="73">
        <v>1992.85</v>
      </c>
      <c r="I224" s="73">
        <v>11</v>
      </c>
      <c r="J224" s="73">
        <v>259.85000000000002</v>
      </c>
      <c r="K224" s="73">
        <v>81</v>
      </c>
      <c r="L224" s="73">
        <v>1733</v>
      </c>
      <c r="N224" s="105">
        <f t="shared" si="8"/>
        <v>0</v>
      </c>
      <c r="O224" s="105">
        <f t="shared" si="9"/>
        <v>0</v>
      </c>
    </row>
    <row r="225" spans="1:15" x14ac:dyDescent="0.3">
      <c r="A225" s="71" t="s">
        <v>163</v>
      </c>
      <c r="B225" s="71" t="s">
        <v>12</v>
      </c>
      <c r="C225" s="71" t="s">
        <v>55</v>
      </c>
      <c r="D225" s="71" t="s">
        <v>76</v>
      </c>
      <c r="E225" s="72" t="s">
        <v>31</v>
      </c>
      <c r="F225" s="72" t="s">
        <v>16</v>
      </c>
      <c r="G225" s="73">
        <v>7</v>
      </c>
      <c r="H225" s="73">
        <v>1976.53</v>
      </c>
      <c r="I225" s="73">
        <v>2</v>
      </c>
      <c r="J225" s="73">
        <v>481.52</v>
      </c>
      <c r="K225" s="73">
        <v>5</v>
      </c>
      <c r="L225" s="73">
        <v>1495.01</v>
      </c>
      <c r="N225" s="105">
        <f t="shared" si="8"/>
        <v>0</v>
      </c>
      <c r="O225" s="105">
        <f t="shared" si="9"/>
        <v>0</v>
      </c>
    </row>
    <row r="226" spans="1:15" x14ac:dyDescent="0.3">
      <c r="A226" s="71" t="s">
        <v>154</v>
      </c>
      <c r="B226" s="71" t="s">
        <v>57</v>
      </c>
      <c r="C226" s="71" t="s">
        <v>55</v>
      </c>
      <c r="D226" s="71" t="s">
        <v>80</v>
      </c>
      <c r="E226" s="72" t="s">
        <v>3</v>
      </c>
      <c r="F226" s="72" t="s">
        <v>16</v>
      </c>
      <c r="G226" s="73">
        <v>21</v>
      </c>
      <c r="H226" s="73">
        <v>1973.06</v>
      </c>
      <c r="I226" s="73">
        <v>0</v>
      </c>
      <c r="J226" s="73">
        <v>0</v>
      </c>
      <c r="K226" s="73">
        <v>21</v>
      </c>
      <c r="L226" s="73">
        <v>1973.06</v>
      </c>
      <c r="N226" s="105">
        <f t="shared" si="8"/>
        <v>0</v>
      </c>
      <c r="O226" s="105">
        <f t="shared" si="9"/>
        <v>0</v>
      </c>
    </row>
    <row r="227" spans="1:15" x14ac:dyDescent="0.3">
      <c r="A227" s="71" t="s">
        <v>140</v>
      </c>
      <c r="B227" s="71" t="s">
        <v>57</v>
      </c>
      <c r="C227" s="71" t="s">
        <v>13</v>
      </c>
      <c r="D227" s="71" t="s">
        <v>51</v>
      </c>
      <c r="E227" s="72" t="s">
        <v>31</v>
      </c>
      <c r="F227" s="72" t="s">
        <v>26</v>
      </c>
      <c r="G227" s="73">
        <v>4</v>
      </c>
      <c r="H227" s="73">
        <v>1960.78</v>
      </c>
      <c r="I227" s="73">
        <v>0</v>
      </c>
      <c r="J227" s="73">
        <v>0</v>
      </c>
      <c r="K227" s="73">
        <v>4</v>
      </c>
      <c r="L227" s="73">
        <v>1960.78</v>
      </c>
      <c r="N227" s="105">
        <f t="shared" si="8"/>
        <v>0</v>
      </c>
      <c r="O227" s="105">
        <f t="shared" si="9"/>
        <v>0</v>
      </c>
    </row>
    <row r="228" spans="1:15" x14ac:dyDescent="0.3">
      <c r="A228" s="71" t="s">
        <v>135</v>
      </c>
      <c r="B228" s="71" t="s">
        <v>12</v>
      </c>
      <c r="C228" s="71" t="s">
        <v>13</v>
      </c>
      <c r="D228" s="71" t="s">
        <v>19</v>
      </c>
      <c r="E228" s="72" t="s">
        <v>5</v>
      </c>
      <c r="F228" s="72" t="s">
        <v>16</v>
      </c>
      <c r="G228" s="73">
        <v>114</v>
      </c>
      <c r="H228" s="73">
        <v>1955.41</v>
      </c>
      <c r="I228" s="73">
        <v>12</v>
      </c>
      <c r="J228" s="73">
        <v>308.27</v>
      </c>
      <c r="K228" s="73">
        <v>102</v>
      </c>
      <c r="L228" s="73">
        <v>1647.14</v>
      </c>
      <c r="N228" s="105">
        <f t="shared" si="8"/>
        <v>0</v>
      </c>
      <c r="O228" s="105">
        <f t="shared" si="9"/>
        <v>0</v>
      </c>
    </row>
    <row r="229" spans="1:15" x14ac:dyDescent="0.3">
      <c r="A229" s="71" t="s">
        <v>161</v>
      </c>
      <c r="B229" s="71" t="s">
        <v>12</v>
      </c>
      <c r="C229" s="71" t="s">
        <v>55</v>
      </c>
      <c r="D229" s="71" t="s">
        <v>33</v>
      </c>
      <c r="E229" s="72" t="s">
        <v>18</v>
      </c>
      <c r="F229" s="72" t="s">
        <v>16</v>
      </c>
      <c r="G229" s="73">
        <v>21</v>
      </c>
      <c r="H229" s="73">
        <v>1954.58</v>
      </c>
      <c r="I229" s="73">
        <v>4</v>
      </c>
      <c r="J229" s="73">
        <v>275.31</v>
      </c>
      <c r="K229" s="73">
        <v>17</v>
      </c>
      <c r="L229" s="73">
        <v>1679.27</v>
      </c>
      <c r="N229" s="105">
        <f t="shared" si="8"/>
        <v>0</v>
      </c>
      <c r="O229" s="105">
        <f t="shared" si="9"/>
        <v>0</v>
      </c>
    </row>
    <row r="230" spans="1:15" x14ac:dyDescent="0.3">
      <c r="A230" s="71" t="s">
        <v>163</v>
      </c>
      <c r="B230" s="71" t="s">
        <v>12</v>
      </c>
      <c r="C230" s="71" t="s">
        <v>55</v>
      </c>
      <c r="D230" s="71" t="s">
        <v>103</v>
      </c>
      <c r="E230" s="72" t="s">
        <v>18</v>
      </c>
      <c r="F230" s="72" t="s">
        <v>21</v>
      </c>
      <c r="G230" s="73">
        <v>17</v>
      </c>
      <c r="H230" s="73">
        <v>1940.95</v>
      </c>
      <c r="I230" s="73">
        <v>0</v>
      </c>
      <c r="J230" s="73">
        <v>0</v>
      </c>
      <c r="K230" s="73">
        <v>17</v>
      </c>
      <c r="L230" s="73">
        <v>1940.95</v>
      </c>
      <c r="N230" s="105">
        <f t="shared" si="8"/>
        <v>0</v>
      </c>
      <c r="O230" s="105">
        <f t="shared" si="9"/>
        <v>0</v>
      </c>
    </row>
    <row r="231" spans="1:15" x14ac:dyDescent="0.3">
      <c r="A231" s="71" t="s">
        <v>161</v>
      </c>
      <c r="B231" s="71" t="s">
        <v>12</v>
      </c>
      <c r="C231" s="71" t="s">
        <v>55</v>
      </c>
      <c r="D231" s="71" t="s">
        <v>19</v>
      </c>
      <c r="E231" s="72" t="s">
        <v>18</v>
      </c>
      <c r="F231" s="72" t="s">
        <v>16</v>
      </c>
      <c r="G231" s="73">
        <v>24</v>
      </c>
      <c r="H231" s="73">
        <v>1927.77</v>
      </c>
      <c r="I231" s="73">
        <v>7</v>
      </c>
      <c r="J231" s="73">
        <v>605.53</v>
      </c>
      <c r="K231" s="73">
        <v>17</v>
      </c>
      <c r="L231" s="73">
        <v>1322.24</v>
      </c>
      <c r="N231" s="105">
        <f t="shared" si="8"/>
        <v>0</v>
      </c>
      <c r="O231" s="105">
        <f t="shared" si="9"/>
        <v>0</v>
      </c>
    </row>
    <row r="232" spans="1:15" x14ac:dyDescent="0.3">
      <c r="A232" s="71" t="s">
        <v>154</v>
      </c>
      <c r="B232" s="71" t="s">
        <v>12</v>
      </c>
      <c r="C232" s="71" t="s">
        <v>55</v>
      </c>
      <c r="D232" s="71" t="s">
        <v>74</v>
      </c>
      <c r="E232" s="72" t="s">
        <v>18</v>
      </c>
      <c r="F232" s="72" t="s">
        <v>26</v>
      </c>
      <c r="G232" s="73">
        <v>104</v>
      </c>
      <c r="H232" s="73">
        <v>1916.72</v>
      </c>
      <c r="I232" s="73">
        <v>88</v>
      </c>
      <c r="J232" s="73">
        <v>1687</v>
      </c>
      <c r="K232" s="73">
        <v>16</v>
      </c>
      <c r="L232" s="73">
        <v>229.72</v>
      </c>
      <c r="N232" s="105">
        <f t="shared" si="8"/>
        <v>0</v>
      </c>
      <c r="O232" s="105">
        <f t="shared" si="9"/>
        <v>0</v>
      </c>
    </row>
    <row r="233" spans="1:15" x14ac:dyDescent="0.3">
      <c r="A233" s="71" t="s">
        <v>132</v>
      </c>
      <c r="B233" s="71" t="s">
        <v>57</v>
      </c>
      <c r="C233" s="71" t="s">
        <v>13</v>
      </c>
      <c r="D233" s="71" t="s">
        <v>62</v>
      </c>
      <c r="E233" s="72" t="s">
        <v>37</v>
      </c>
      <c r="F233" s="72" t="s">
        <v>16</v>
      </c>
      <c r="G233" s="73">
        <v>6</v>
      </c>
      <c r="H233" s="73">
        <v>1914.06</v>
      </c>
      <c r="I233" s="73">
        <v>0</v>
      </c>
      <c r="J233" s="73">
        <v>0</v>
      </c>
      <c r="K233" s="73">
        <v>6</v>
      </c>
      <c r="L233" s="73">
        <v>1914.06</v>
      </c>
      <c r="N233" s="105">
        <f t="shared" si="8"/>
        <v>0</v>
      </c>
      <c r="O233" s="105">
        <f t="shared" si="9"/>
        <v>0</v>
      </c>
    </row>
    <row r="234" spans="1:15" x14ac:dyDescent="0.3">
      <c r="A234" s="71" t="s">
        <v>142</v>
      </c>
      <c r="B234" s="71" t="s">
        <v>57</v>
      </c>
      <c r="C234" s="71" t="s">
        <v>55</v>
      </c>
      <c r="D234" s="71" t="s">
        <v>72</v>
      </c>
      <c r="E234" s="72" t="s">
        <v>25</v>
      </c>
      <c r="F234" s="72" t="s">
        <v>21</v>
      </c>
      <c r="G234" s="73">
        <v>9</v>
      </c>
      <c r="H234" s="73">
        <v>1909.22</v>
      </c>
      <c r="I234" s="73">
        <v>1</v>
      </c>
      <c r="J234" s="73">
        <v>192.72</v>
      </c>
      <c r="K234" s="73">
        <v>8</v>
      </c>
      <c r="L234" s="73">
        <v>1716.5</v>
      </c>
      <c r="N234" s="105">
        <f t="shared" si="8"/>
        <v>0</v>
      </c>
      <c r="O234" s="105">
        <f t="shared" si="9"/>
        <v>0</v>
      </c>
    </row>
    <row r="235" spans="1:15" x14ac:dyDescent="0.3">
      <c r="A235" s="71" t="s">
        <v>132</v>
      </c>
      <c r="B235" s="71" t="s">
        <v>57</v>
      </c>
      <c r="C235" s="71" t="s">
        <v>13</v>
      </c>
      <c r="D235" s="71" t="s">
        <v>93</v>
      </c>
      <c r="E235" s="72" t="s">
        <v>18</v>
      </c>
      <c r="F235" s="72" t="s">
        <v>26</v>
      </c>
      <c r="G235" s="73">
        <v>25</v>
      </c>
      <c r="H235" s="73">
        <v>1908.79</v>
      </c>
      <c r="I235" s="73">
        <v>6</v>
      </c>
      <c r="J235" s="73">
        <v>838.75</v>
      </c>
      <c r="K235" s="73">
        <v>19</v>
      </c>
      <c r="L235" s="73">
        <v>1070.04</v>
      </c>
      <c r="N235" s="105">
        <f t="shared" si="8"/>
        <v>0</v>
      </c>
      <c r="O235" s="105">
        <f t="shared" si="9"/>
        <v>0</v>
      </c>
    </row>
    <row r="236" spans="1:15" x14ac:dyDescent="0.3">
      <c r="A236" s="71" t="s">
        <v>154</v>
      </c>
      <c r="B236" s="71" t="s">
        <v>57</v>
      </c>
      <c r="C236" s="71" t="s">
        <v>55</v>
      </c>
      <c r="D236" s="71" t="s">
        <v>107</v>
      </c>
      <c r="E236" s="72" t="s">
        <v>41</v>
      </c>
      <c r="F236" s="72" t="s">
        <v>21</v>
      </c>
      <c r="G236" s="73">
        <v>10</v>
      </c>
      <c r="H236" s="73">
        <v>1901.34</v>
      </c>
      <c r="I236" s="73">
        <v>0</v>
      </c>
      <c r="J236" s="73">
        <v>0</v>
      </c>
      <c r="K236" s="73">
        <v>10</v>
      </c>
      <c r="L236" s="73">
        <v>1901.34</v>
      </c>
      <c r="N236" s="105">
        <f t="shared" si="8"/>
        <v>0</v>
      </c>
      <c r="O236" s="105">
        <f t="shared" si="9"/>
        <v>0</v>
      </c>
    </row>
    <row r="237" spans="1:15" x14ac:dyDescent="0.3">
      <c r="A237" s="71" t="s">
        <v>163</v>
      </c>
      <c r="B237" s="71" t="s">
        <v>129</v>
      </c>
      <c r="C237" s="71" t="s">
        <v>17</v>
      </c>
      <c r="D237" s="71" t="s">
        <v>36</v>
      </c>
      <c r="E237" s="72" t="s">
        <v>5</v>
      </c>
      <c r="F237" s="72" t="s">
        <v>16</v>
      </c>
      <c r="G237" s="73">
        <v>97</v>
      </c>
      <c r="H237" s="73">
        <v>1894.9</v>
      </c>
      <c r="I237" s="73">
        <v>2</v>
      </c>
      <c r="J237" s="73">
        <v>16.23</v>
      </c>
      <c r="K237" s="73">
        <v>95</v>
      </c>
      <c r="L237" s="73">
        <v>1878.67</v>
      </c>
      <c r="N237" s="105">
        <f t="shared" si="8"/>
        <v>0</v>
      </c>
      <c r="O237" s="105">
        <f t="shared" si="9"/>
        <v>0</v>
      </c>
    </row>
    <row r="238" spans="1:15" x14ac:dyDescent="0.3">
      <c r="A238" s="71" t="s">
        <v>142</v>
      </c>
      <c r="B238" s="71" t="s">
        <v>57</v>
      </c>
      <c r="C238" s="71" t="s">
        <v>55</v>
      </c>
      <c r="D238" s="71" t="s">
        <v>104</v>
      </c>
      <c r="E238" s="72" t="s">
        <v>41</v>
      </c>
      <c r="F238" s="72" t="s">
        <v>16</v>
      </c>
      <c r="G238" s="73">
        <v>10</v>
      </c>
      <c r="H238" s="73">
        <v>1875.55</v>
      </c>
      <c r="I238" s="73">
        <v>0</v>
      </c>
      <c r="J238" s="73">
        <v>0</v>
      </c>
      <c r="K238" s="73">
        <v>10</v>
      </c>
      <c r="L238" s="73">
        <v>1875.55</v>
      </c>
      <c r="N238" s="105">
        <f t="shared" si="8"/>
        <v>0</v>
      </c>
      <c r="O238" s="105">
        <f t="shared" si="9"/>
        <v>0</v>
      </c>
    </row>
    <row r="239" spans="1:15" x14ac:dyDescent="0.3">
      <c r="A239" s="71" t="s">
        <v>154</v>
      </c>
      <c r="B239" s="71" t="s">
        <v>12</v>
      </c>
      <c r="C239" s="71" t="s">
        <v>55</v>
      </c>
      <c r="D239" s="71" t="s">
        <v>114</v>
      </c>
      <c r="E239" s="72" t="s">
        <v>5</v>
      </c>
      <c r="F239" s="72" t="s">
        <v>26</v>
      </c>
      <c r="G239" s="73">
        <v>85</v>
      </c>
      <c r="H239" s="73">
        <v>1874.56</v>
      </c>
      <c r="I239" s="73">
        <v>34</v>
      </c>
      <c r="J239" s="73">
        <v>644.45000000000005</v>
      </c>
      <c r="K239" s="73">
        <v>51</v>
      </c>
      <c r="L239" s="73">
        <v>1230.1099999999999</v>
      </c>
      <c r="N239" s="105">
        <f t="shared" si="8"/>
        <v>0</v>
      </c>
      <c r="O239" s="105">
        <f t="shared" si="9"/>
        <v>0</v>
      </c>
    </row>
    <row r="240" spans="1:15" x14ac:dyDescent="0.3">
      <c r="A240" s="71" t="s">
        <v>163</v>
      </c>
      <c r="B240" s="71" t="s">
        <v>57</v>
      </c>
      <c r="C240" s="71" t="s">
        <v>17</v>
      </c>
      <c r="D240" s="71" t="s">
        <v>45</v>
      </c>
      <c r="E240" s="72" t="s">
        <v>5</v>
      </c>
      <c r="F240" s="72" t="s">
        <v>26</v>
      </c>
      <c r="G240" s="73">
        <v>56</v>
      </c>
      <c r="H240" s="73">
        <v>1859.89</v>
      </c>
      <c r="I240" s="73">
        <v>14</v>
      </c>
      <c r="J240" s="73">
        <v>252.6</v>
      </c>
      <c r="K240" s="73">
        <v>42</v>
      </c>
      <c r="L240" s="73">
        <v>1607.29</v>
      </c>
      <c r="N240" s="105">
        <f t="shared" si="8"/>
        <v>0</v>
      </c>
      <c r="O240" s="105">
        <f t="shared" si="9"/>
        <v>0</v>
      </c>
    </row>
    <row r="241" spans="1:15" x14ac:dyDescent="0.3">
      <c r="A241" s="71" t="s">
        <v>142</v>
      </c>
      <c r="B241" s="71" t="s">
        <v>12</v>
      </c>
      <c r="C241" s="71" t="s">
        <v>13</v>
      </c>
      <c r="D241" s="71" t="s">
        <v>49</v>
      </c>
      <c r="E241" s="72" t="s">
        <v>41</v>
      </c>
      <c r="F241" s="72" t="s">
        <v>16</v>
      </c>
      <c r="G241" s="73">
        <v>10</v>
      </c>
      <c r="H241" s="73">
        <v>1858.72</v>
      </c>
      <c r="I241" s="73">
        <v>0</v>
      </c>
      <c r="J241" s="73">
        <v>0</v>
      </c>
      <c r="K241" s="73">
        <v>10</v>
      </c>
      <c r="L241" s="73">
        <v>1858.72</v>
      </c>
      <c r="N241" s="105">
        <f t="shared" si="8"/>
        <v>0</v>
      </c>
      <c r="O241" s="105">
        <f t="shared" si="9"/>
        <v>0</v>
      </c>
    </row>
    <row r="242" spans="1:15" x14ac:dyDescent="0.3">
      <c r="A242" s="71" t="s">
        <v>142</v>
      </c>
      <c r="B242" s="71" t="s">
        <v>12</v>
      </c>
      <c r="C242" s="71" t="s">
        <v>13</v>
      </c>
      <c r="D242" s="71" t="s">
        <v>49</v>
      </c>
      <c r="E242" s="72" t="s">
        <v>28</v>
      </c>
      <c r="F242" s="72" t="s">
        <v>16</v>
      </c>
      <c r="G242" s="73">
        <v>3</v>
      </c>
      <c r="H242" s="73">
        <v>1855.44</v>
      </c>
      <c r="I242" s="73">
        <v>0</v>
      </c>
      <c r="J242" s="73">
        <v>0</v>
      </c>
      <c r="K242" s="73">
        <v>3</v>
      </c>
      <c r="L242" s="73">
        <v>1855.44</v>
      </c>
      <c r="N242" s="105">
        <f t="shared" si="8"/>
        <v>0</v>
      </c>
      <c r="O242" s="105">
        <f t="shared" si="9"/>
        <v>0</v>
      </c>
    </row>
    <row r="243" spans="1:15" x14ac:dyDescent="0.3">
      <c r="A243" s="71" t="s">
        <v>140</v>
      </c>
      <c r="B243" s="71" t="s">
        <v>57</v>
      </c>
      <c r="C243" s="71" t="s">
        <v>13</v>
      </c>
      <c r="D243" s="71" t="s">
        <v>96</v>
      </c>
      <c r="E243" s="72" t="s">
        <v>28</v>
      </c>
      <c r="F243" s="72" t="s">
        <v>16</v>
      </c>
      <c r="G243" s="73">
        <v>3</v>
      </c>
      <c r="H243" s="73">
        <v>1847.11</v>
      </c>
      <c r="I243" s="73">
        <v>0</v>
      </c>
      <c r="J243" s="73">
        <v>0</v>
      </c>
      <c r="K243" s="73">
        <v>3</v>
      </c>
      <c r="L243" s="73">
        <v>1847.11</v>
      </c>
      <c r="N243" s="105">
        <f t="shared" si="8"/>
        <v>0</v>
      </c>
      <c r="O243" s="105">
        <f t="shared" si="9"/>
        <v>0</v>
      </c>
    </row>
    <row r="244" spans="1:15" x14ac:dyDescent="0.3">
      <c r="A244" s="71" t="s">
        <v>140</v>
      </c>
      <c r="B244" s="71" t="s">
        <v>12</v>
      </c>
      <c r="C244" s="71" t="s">
        <v>13</v>
      </c>
      <c r="D244" s="71" t="s">
        <v>30</v>
      </c>
      <c r="E244" s="72" t="s">
        <v>25</v>
      </c>
      <c r="F244" s="72" t="s">
        <v>26</v>
      </c>
      <c r="G244" s="73">
        <v>7</v>
      </c>
      <c r="H244" s="73">
        <v>1840.4</v>
      </c>
      <c r="I244" s="73">
        <v>0</v>
      </c>
      <c r="J244" s="73">
        <v>0</v>
      </c>
      <c r="K244" s="73">
        <v>7</v>
      </c>
      <c r="L244" s="73">
        <v>1840.4</v>
      </c>
      <c r="N244" s="105">
        <f t="shared" si="8"/>
        <v>0</v>
      </c>
      <c r="O244" s="105">
        <f t="shared" si="9"/>
        <v>0</v>
      </c>
    </row>
    <row r="245" spans="1:15" x14ac:dyDescent="0.3">
      <c r="A245" s="71" t="s">
        <v>161</v>
      </c>
      <c r="B245" s="71" t="s">
        <v>12</v>
      </c>
      <c r="C245" s="71" t="s">
        <v>55</v>
      </c>
      <c r="D245" s="71" t="s">
        <v>92</v>
      </c>
      <c r="E245" s="72" t="s">
        <v>41</v>
      </c>
      <c r="F245" s="72" t="s">
        <v>21</v>
      </c>
      <c r="G245" s="73">
        <v>9</v>
      </c>
      <c r="H245" s="73">
        <v>1832.91</v>
      </c>
      <c r="I245" s="73">
        <v>0</v>
      </c>
      <c r="J245" s="73">
        <v>0</v>
      </c>
      <c r="K245" s="73">
        <v>9</v>
      </c>
      <c r="L245" s="73">
        <v>1832.91</v>
      </c>
      <c r="N245" s="105">
        <f t="shared" si="8"/>
        <v>0</v>
      </c>
      <c r="O245" s="105">
        <f t="shared" si="9"/>
        <v>0</v>
      </c>
    </row>
    <row r="246" spans="1:15" x14ac:dyDescent="0.3">
      <c r="A246" s="71" t="s">
        <v>163</v>
      </c>
      <c r="B246" s="71" t="s">
        <v>12</v>
      </c>
      <c r="C246" s="71" t="s">
        <v>55</v>
      </c>
      <c r="D246" s="71" t="s">
        <v>65</v>
      </c>
      <c r="E246" s="72" t="s">
        <v>31</v>
      </c>
      <c r="F246" s="72" t="s">
        <v>26</v>
      </c>
      <c r="G246" s="73">
        <v>6</v>
      </c>
      <c r="H246" s="73">
        <v>1832.71</v>
      </c>
      <c r="I246" s="73">
        <v>1</v>
      </c>
      <c r="J246" s="73">
        <v>767.93</v>
      </c>
      <c r="K246" s="73">
        <v>5</v>
      </c>
      <c r="L246" s="73">
        <v>1064.78</v>
      </c>
      <c r="N246" s="105">
        <f t="shared" si="8"/>
        <v>0</v>
      </c>
      <c r="O246" s="105">
        <f t="shared" si="9"/>
        <v>0</v>
      </c>
    </row>
    <row r="247" spans="1:15" x14ac:dyDescent="0.3">
      <c r="A247" s="71" t="s">
        <v>158</v>
      </c>
      <c r="B247" s="71" t="s">
        <v>12</v>
      </c>
      <c r="C247" s="71" t="s">
        <v>55</v>
      </c>
      <c r="D247" s="71" t="s">
        <v>54</v>
      </c>
      <c r="E247" s="72" t="s">
        <v>18</v>
      </c>
      <c r="F247" s="72" t="s">
        <v>21</v>
      </c>
      <c r="G247" s="73">
        <v>16</v>
      </c>
      <c r="H247" s="73">
        <v>1832.55</v>
      </c>
      <c r="I247" s="73">
        <v>0</v>
      </c>
      <c r="J247" s="73">
        <v>0</v>
      </c>
      <c r="K247" s="73">
        <v>16</v>
      </c>
      <c r="L247" s="73">
        <v>1832.55</v>
      </c>
      <c r="N247" s="105">
        <f t="shared" si="8"/>
        <v>0</v>
      </c>
      <c r="O247" s="105">
        <f t="shared" si="9"/>
        <v>0</v>
      </c>
    </row>
    <row r="248" spans="1:15" x14ac:dyDescent="0.3">
      <c r="A248" s="71" t="s">
        <v>146</v>
      </c>
      <c r="B248" s="71" t="s">
        <v>57</v>
      </c>
      <c r="C248" s="71" t="s">
        <v>13</v>
      </c>
      <c r="D248" s="71" t="s">
        <v>99</v>
      </c>
      <c r="E248" s="72" t="s">
        <v>18</v>
      </c>
      <c r="F248" s="72" t="s">
        <v>16</v>
      </c>
      <c r="G248" s="73">
        <v>13</v>
      </c>
      <c r="H248" s="73">
        <v>1828.34</v>
      </c>
      <c r="I248" s="73">
        <v>0</v>
      </c>
      <c r="J248" s="73">
        <v>0</v>
      </c>
      <c r="K248" s="73">
        <v>13</v>
      </c>
      <c r="L248" s="73">
        <v>1828.34</v>
      </c>
      <c r="N248" s="105">
        <f t="shared" si="8"/>
        <v>0</v>
      </c>
      <c r="O248" s="105">
        <f t="shared" si="9"/>
        <v>0</v>
      </c>
    </row>
    <row r="249" spans="1:15" x14ac:dyDescent="0.3">
      <c r="A249" s="71" t="s">
        <v>161</v>
      </c>
      <c r="B249" s="71" t="s">
        <v>57</v>
      </c>
      <c r="C249" s="71" t="s">
        <v>55</v>
      </c>
      <c r="D249" s="71" t="s">
        <v>91</v>
      </c>
      <c r="E249" s="72" t="s">
        <v>5</v>
      </c>
      <c r="F249" s="72" t="s">
        <v>26</v>
      </c>
      <c r="G249" s="73">
        <v>114</v>
      </c>
      <c r="H249" s="73">
        <v>1827.75</v>
      </c>
      <c r="I249" s="73">
        <v>44</v>
      </c>
      <c r="J249" s="73">
        <v>391.26</v>
      </c>
      <c r="K249" s="73">
        <v>70</v>
      </c>
      <c r="L249" s="73">
        <v>1436.49</v>
      </c>
      <c r="N249" s="105">
        <f t="shared" si="8"/>
        <v>0</v>
      </c>
      <c r="O249" s="105">
        <f t="shared" si="9"/>
        <v>0</v>
      </c>
    </row>
    <row r="250" spans="1:15" x14ac:dyDescent="0.3">
      <c r="A250" s="71" t="s">
        <v>161</v>
      </c>
      <c r="B250" s="71" t="s">
        <v>12</v>
      </c>
      <c r="C250" s="71" t="s">
        <v>55</v>
      </c>
      <c r="D250" s="71" t="s">
        <v>49</v>
      </c>
      <c r="E250" s="72" t="s">
        <v>25</v>
      </c>
      <c r="F250" s="72" t="s">
        <v>21</v>
      </c>
      <c r="G250" s="73">
        <v>8</v>
      </c>
      <c r="H250" s="73">
        <v>1824.45</v>
      </c>
      <c r="I250" s="73">
        <v>0</v>
      </c>
      <c r="J250" s="73">
        <v>0</v>
      </c>
      <c r="K250" s="73">
        <v>8</v>
      </c>
      <c r="L250" s="73">
        <v>1824.45</v>
      </c>
      <c r="N250" s="105">
        <f t="shared" si="8"/>
        <v>0</v>
      </c>
      <c r="O250" s="105">
        <f t="shared" si="9"/>
        <v>0</v>
      </c>
    </row>
    <row r="251" spans="1:15" x14ac:dyDescent="0.3">
      <c r="A251" s="71" t="s">
        <v>161</v>
      </c>
      <c r="B251" s="71" t="s">
        <v>129</v>
      </c>
      <c r="C251" s="71" t="s">
        <v>55</v>
      </c>
      <c r="D251" s="71" t="s">
        <v>33</v>
      </c>
      <c r="E251" s="72" t="s">
        <v>3</v>
      </c>
      <c r="F251" s="72" t="s">
        <v>26</v>
      </c>
      <c r="G251" s="73">
        <v>23</v>
      </c>
      <c r="H251" s="73">
        <v>1822.58</v>
      </c>
      <c r="I251" s="73">
        <v>0</v>
      </c>
      <c r="J251" s="73">
        <v>0</v>
      </c>
      <c r="K251" s="73">
        <v>23</v>
      </c>
      <c r="L251" s="73">
        <v>1822.58</v>
      </c>
      <c r="N251" s="105">
        <f t="shared" si="8"/>
        <v>0</v>
      </c>
      <c r="O251" s="105">
        <f t="shared" si="9"/>
        <v>0</v>
      </c>
    </row>
    <row r="252" spans="1:15" x14ac:dyDescent="0.3">
      <c r="A252" s="71" t="s">
        <v>161</v>
      </c>
      <c r="B252" s="71" t="s">
        <v>57</v>
      </c>
      <c r="C252" s="71" t="s">
        <v>55</v>
      </c>
      <c r="D252" s="71" t="s">
        <v>52</v>
      </c>
      <c r="E252" s="72" t="s">
        <v>18</v>
      </c>
      <c r="F252" s="72" t="s">
        <v>16</v>
      </c>
      <c r="G252" s="73">
        <v>17</v>
      </c>
      <c r="H252" s="73">
        <v>1809.36</v>
      </c>
      <c r="I252" s="73">
        <v>0</v>
      </c>
      <c r="J252" s="73">
        <v>0</v>
      </c>
      <c r="K252" s="73">
        <v>17</v>
      </c>
      <c r="L252" s="73">
        <v>1809.36</v>
      </c>
      <c r="N252" s="105">
        <f t="shared" si="8"/>
        <v>0</v>
      </c>
      <c r="O252" s="105">
        <f t="shared" si="9"/>
        <v>0</v>
      </c>
    </row>
    <row r="253" spans="1:15" x14ac:dyDescent="0.3">
      <c r="A253" s="71" t="s">
        <v>161</v>
      </c>
      <c r="B253" s="71" t="s">
        <v>12</v>
      </c>
      <c r="C253" s="71" t="s">
        <v>55</v>
      </c>
      <c r="D253" s="71" t="s">
        <v>49</v>
      </c>
      <c r="E253" s="72" t="s">
        <v>3</v>
      </c>
      <c r="F253" s="72" t="s">
        <v>26</v>
      </c>
      <c r="G253" s="73">
        <v>42</v>
      </c>
      <c r="H253" s="73">
        <v>1796.33</v>
      </c>
      <c r="I253" s="73">
        <v>17</v>
      </c>
      <c r="J253" s="73">
        <v>538.08000000000004</v>
      </c>
      <c r="K253" s="73">
        <v>25</v>
      </c>
      <c r="L253" s="73">
        <v>1258.25</v>
      </c>
      <c r="N253" s="105">
        <f t="shared" si="8"/>
        <v>0</v>
      </c>
      <c r="O253" s="105">
        <f t="shared" si="9"/>
        <v>0</v>
      </c>
    </row>
    <row r="254" spans="1:15" x14ac:dyDescent="0.3">
      <c r="A254" s="71" t="s">
        <v>142</v>
      </c>
      <c r="B254" s="71" t="s">
        <v>57</v>
      </c>
      <c r="C254" s="71" t="s">
        <v>55</v>
      </c>
      <c r="D254" s="71" t="s">
        <v>52</v>
      </c>
      <c r="E254" s="72" t="s">
        <v>3</v>
      </c>
      <c r="F254" s="72" t="s">
        <v>21</v>
      </c>
      <c r="G254" s="73">
        <v>27</v>
      </c>
      <c r="H254" s="73">
        <v>1794.25</v>
      </c>
      <c r="I254" s="73">
        <v>6</v>
      </c>
      <c r="J254" s="73">
        <v>438.51</v>
      </c>
      <c r="K254" s="73">
        <v>21</v>
      </c>
      <c r="L254" s="73">
        <v>1355.74</v>
      </c>
      <c r="N254" s="105">
        <f t="shared" si="8"/>
        <v>0</v>
      </c>
      <c r="O254" s="105">
        <f t="shared" si="9"/>
        <v>0</v>
      </c>
    </row>
    <row r="255" spans="1:15" x14ac:dyDescent="0.3">
      <c r="A255" s="71" t="s">
        <v>154</v>
      </c>
      <c r="B255" s="71" t="s">
        <v>12</v>
      </c>
      <c r="C255" s="71" t="s">
        <v>55</v>
      </c>
      <c r="D255" s="71" t="s">
        <v>80</v>
      </c>
      <c r="E255" s="72" t="s">
        <v>5</v>
      </c>
      <c r="F255" s="72" t="s">
        <v>21</v>
      </c>
      <c r="G255" s="73">
        <v>59</v>
      </c>
      <c r="H255" s="73">
        <v>1794.02</v>
      </c>
      <c r="I255" s="73">
        <v>8</v>
      </c>
      <c r="J255" s="73">
        <v>417.24</v>
      </c>
      <c r="K255" s="73">
        <v>51</v>
      </c>
      <c r="L255" s="73">
        <v>1376.78</v>
      </c>
      <c r="N255" s="105">
        <f t="shared" si="8"/>
        <v>0</v>
      </c>
      <c r="O255" s="105">
        <f t="shared" si="9"/>
        <v>0</v>
      </c>
    </row>
    <row r="256" spans="1:15" x14ac:dyDescent="0.3">
      <c r="A256" s="71" t="s">
        <v>149</v>
      </c>
      <c r="B256" s="71" t="s">
        <v>12</v>
      </c>
      <c r="C256" s="71" t="s">
        <v>55</v>
      </c>
      <c r="D256" s="71" t="s">
        <v>47</v>
      </c>
      <c r="E256" s="72" t="s">
        <v>25</v>
      </c>
      <c r="F256" s="72" t="s">
        <v>16</v>
      </c>
      <c r="G256" s="73">
        <v>8</v>
      </c>
      <c r="H256" s="73">
        <v>1791.35</v>
      </c>
      <c r="I256" s="73">
        <v>0</v>
      </c>
      <c r="J256" s="73">
        <v>0</v>
      </c>
      <c r="K256" s="73">
        <v>8</v>
      </c>
      <c r="L256" s="73">
        <v>1791.35</v>
      </c>
      <c r="N256" s="105">
        <f t="shared" si="8"/>
        <v>0</v>
      </c>
      <c r="O256" s="105">
        <f t="shared" si="9"/>
        <v>0</v>
      </c>
    </row>
    <row r="257" spans="1:15" x14ac:dyDescent="0.3">
      <c r="A257" s="71" t="s">
        <v>161</v>
      </c>
      <c r="B257" s="71" t="s">
        <v>12</v>
      </c>
      <c r="C257" s="71" t="s">
        <v>55</v>
      </c>
      <c r="D257" s="71" t="s">
        <v>93</v>
      </c>
      <c r="E257" s="72" t="s">
        <v>5</v>
      </c>
      <c r="F257" s="72" t="s">
        <v>16</v>
      </c>
      <c r="G257" s="73">
        <v>81</v>
      </c>
      <c r="H257" s="73">
        <v>1783.87</v>
      </c>
      <c r="I257" s="73">
        <v>14</v>
      </c>
      <c r="J257" s="73">
        <v>679.01</v>
      </c>
      <c r="K257" s="73">
        <v>67</v>
      </c>
      <c r="L257" s="73">
        <v>1104.8599999999999</v>
      </c>
      <c r="N257" s="105">
        <f t="shared" si="8"/>
        <v>0</v>
      </c>
      <c r="O257" s="105">
        <f t="shared" si="9"/>
        <v>0</v>
      </c>
    </row>
    <row r="258" spans="1:15" x14ac:dyDescent="0.3">
      <c r="A258" s="71" t="s">
        <v>163</v>
      </c>
      <c r="B258" s="71" t="s">
        <v>12</v>
      </c>
      <c r="C258" s="71" t="s">
        <v>55</v>
      </c>
      <c r="D258" s="71" t="s">
        <v>58</v>
      </c>
      <c r="E258" s="72" t="s">
        <v>5</v>
      </c>
      <c r="F258" s="72" t="s">
        <v>16</v>
      </c>
      <c r="G258" s="73">
        <v>125</v>
      </c>
      <c r="H258" s="73">
        <v>1780.98</v>
      </c>
      <c r="I258" s="73">
        <v>4</v>
      </c>
      <c r="J258" s="73">
        <v>41.96</v>
      </c>
      <c r="K258" s="73">
        <v>121</v>
      </c>
      <c r="L258" s="73">
        <v>1739.02</v>
      </c>
      <c r="N258" s="105">
        <f t="shared" si="8"/>
        <v>0</v>
      </c>
      <c r="O258" s="105">
        <f t="shared" si="9"/>
        <v>0</v>
      </c>
    </row>
    <row r="259" spans="1:15" x14ac:dyDescent="0.3">
      <c r="A259" s="71" t="s">
        <v>154</v>
      </c>
      <c r="B259" s="71" t="s">
        <v>57</v>
      </c>
      <c r="C259" s="71" t="s">
        <v>13</v>
      </c>
      <c r="D259" s="71" t="s">
        <v>65</v>
      </c>
      <c r="E259" s="72" t="s">
        <v>18</v>
      </c>
      <c r="F259" s="72" t="s">
        <v>16</v>
      </c>
      <c r="G259" s="73">
        <v>18</v>
      </c>
      <c r="H259" s="73">
        <v>1776.62</v>
      </c>
      <c r="I259" s="73">
        <v>2</v>
      </c>
      <c r="J259" s="73">
        <v>199.94</v>
      </c>
      <c r="K259" s="73">
        <v>16</v>
      </c>
      <c r="L259" s="73">
        <v>1576.68</v>
      </c>
      <c r="N259" s="105">
        <f t="shared" si="8"/>
        <v>0</v>
      </c>
      <c r="O259" s="105">
        <f t="shared" si="9"/>
        <v>0</v>
      </c>
    </row>
    <row r="260" spans="1:15" x14ac:dyDescent="0.3">
      <c r="A260" s="71" t="s">
        <v>163</v>
      </c>
      <c r="B260" s="71" t="s">
        <v>57</v>
      </c>
      <c r="C260" s="71" t="s">
        <v>17</v>
      </c>
      <c r="D260" s="71" t="s">
        <v>64</v>
      </c>
      <c r="E260" s="72" t="s">
        <v>31</v>
      </c>
      <c r="F260" s="72" t="s">
        <v>4</v>
      </c>
      <c r="G260" s="73">
        <v>6</v>
      </c>
      <c r="H260" s="73">
        <v>1764.64</v>
      </c>
      <c r="I260" s="73">
        <v>1</v>
      </c>
      <c r="J260" s="73">
        <v>165.58</v>
      </c>
      <c r="K260" s="73">
        <v>5</v>
      </c>
      <c r="L260" s="73">
        <v>1599.06</v>
      </c>
      <c r="N260" s="105">
        <f t="shared" si="8"/>
        <v>0</v>
      </c>
      <c r="O260" s="105">
        <f t="shared" si="9"/>
        <v>0</v>
      </c>
    </row>
    <row r="261" spans="1:15" x14ac:dyDescent="0.3">
      <c r="A261" s="71" t="s">
        <v>160</v>
      </c>
      <c r="B261" s="71" t="s">
        <v>57</v>
      </c>
      <c r="C261" s="71" t="s">
        <v>55</v>
      </c>
      <c r="D261" s="71" t="s">
        <v>89</v>
      </c>
      <c r="E261" s="72" t="s">
        <v>5</v>
      </c>
      <c r="F261" s="72" t="s">
        <v>21</v>
      </c>
      <c r="G261" s="73">
        <v>106</v>
      </c>
      <c r="H261" s="73">
        <v>1762.68</v>
      </c>
      <c r="I261" s="73">
        <v>3</v>
      </c>
      <c r="J261" s="73">
        <v>53.23</v>
      </c>
      <c r="K261" s="73">
        <v>103</v>
      </c>
      <c r="L261" s="73">
        <v>1709.45</v>
      </c>
      <c r="N261" s="105">
        <f t="shared" si="8"/>
        <v>0</v>
      </c>
      <c r="O261" s="105">
        <f t="shared" si="9"/>
        <v>0</v>
      </c>
    </row>
    <row r="262" spans="1:15" x14ac:dyDescent="0.3">
      <c r="A262" s="71" t="s">
        <v>149</v>
      </c>
      <c r="B262" s="71" t="s">
        <v>12</v>
      </c>
      <c r="C262" s="71" t="s">
        <v>55</v>
      </c>
      <c r="D262" s="71" t="s">
        <v>50</v>
      </c>
      <c r="E262" s="72" t="s">
        <v>25</v>
      </c>
      <c r="F262" s="72" t="s">
        <v>16</v>
      </c>
      <c r="G262" s="73">
        <v>1</v>
      </c>
      <c r="H262" s="73">
        <v>1757.26</v>
      </c>
      <c r="I262" s="73">
        <v>0</v>
      </c>
      <c r="J262" s="73">
        <v>0</v>
      </c>
      <c r="K262" s="73">
        <v>1</v>
      </c>
      <c r="L262" s="73">
        <v>1757.26</v>
      </c>
      <c r="N262" s="105">
        <f t="shared" si="8"/>
        <v>0</v>
      </c>
      <c r="O262" s="105">
        <f t="shared" si="9"/>
        <v>0</v>
      </c>
    </row>
    <row r="263" spans="1:15" x14ac:dyDescent="0.3">
      <c r="A263" s="71" t="s">
        <v>163</v>
      </c>
      <c r="B263" s="71" t="s">
        <v>12</v>
      </c>
      <c r="C263" s="71" t="s">
        <v>55</v>
      </c>
      <c r="D263" s="71" t="s">
        <v>47</v>
      </c>
      <c r="E263" s="72" t="s">
        <v>3</v>
      </c>
      <c r="F263" s="72" t="s">
        <v>26</v>
      </c>
      <c r="G263" s="73">
        <v>60</v>
      </c>
      <c r="H263" s="73">
        <v>1749.47</v>
      </c>
      <c r="I263" s="73">
        <v>37</v>
      </c>
      <c r="J263" s="73">
        <v>874.95</v>
      </c>
      <c r="K263" s="73">
        <v>23</v>
      </c>
      <c r="L263" s="73">
        <v>874.52</v>
      </c>
      <c r="N263" s="105">
        <f t="shared" si="8"/>
        <v>0</v>
      </c>
      <c r="O263" s="105">
        <f t="shared" si="9"/>
        <v>0</v>
      </c>
    </row>
    <row r="264" spans="1:15" x14ac:dyDescent="0.3">
      <c r="A264" s="71" t="s">
        <v>154</v>
      </c>
      <c r="B264" s="71" t="s">
        <v>129</v>
      </c>
      <c r="C264" s="71" t="s">
        <v>55</v>
      </c>
      <c r="D264" s="71" t="s">
        <v>29</v>
      </c>
      <c r="E264" s="72" t="s">
        <v>41</v>
      </c>
      <c r="F264" s="72" t="s">
        <v>21</v>
      </c>
      <c r="G264" s="73">
        <v>10</v>
      </c>
      <c r="H264" s="73">
        <v>1742.61</v>
      </c>
      <c r="I264" s="73">
        <v>0</v>
      </c>
      <c r="J264" s="73">
        <v>0</v>
      </c>
      <c r="K264" s="73">
        <v>10</v>
      </c>
      <c r="L264" s="73">
        <v>1742.61</v>
      </c>
      <c r="N264" s="105">
        <f t="shared" si="8"/>
        <v>0</v>
      </c>
      <c r="O264" s="105">
        <f t="shared" si="9"/>
        <v>0</v>
      </c>
    </row>
    <row r="265" spans="1:15" x14ac:dyDescent="0.3">
      <c r="A265" s="71" t="s">
        <v>161</v>
      </c>
      <c r="B265" s="71" t="s">
        <v>57</v>
      </c>
      <c r="C265" s="71" t="s">
        <v>55</v>
      </c>
      <c r="D265" s="71" t="s">
        <v>72</v>
      </c>
      <c r="E265" s="72" t="s">
        <v>18</v>
      </c>
      <c r="F265" s="72" t="s">
        <v>16</v>
      </c>
      <c r="G265" s="73">
        <v>14</v>
      </c>
      <c r="H265" s="73">
        <v>1707.11</v>
      </c>
      <c r="I265" s="73">
        <v>0</v>
      </c>
      <c r="J265" s="73">
        <v>0</v>
      </c>
      <c r="K265" s="73">
        <v>14</v>
      </c>
      <c r="L265" s="73">
        <v>1707.11</v>
      </c>
      <c r="N265" s="105">
        <f t="shared" si="8"/>
        <v>0</v>
      </c>
      <c r="O265" s="105">
        <f t="shared" si="9"/>
        <v>0</v>
      </c>
    </row>
    <row r="266" spans="1:15" x14ac:dyDescent="0.3">
      <c r="A266" s="71" t="s">
        <v>163</v>
      </c>
      <c r="B266" s="71" t="s">
        <v>12</v>
      </c>
      <c r="C266" s="71" t="s">
        <v>55</v>
      </c>
      <c r="D266" s="71" t="s">
        <v>48</v>
      </c>
      <c r="E266" s="72" t="s">
        <v>18</v>
      </c>
      <c r="F266" s="72" t="s">
        <v>21</v>
      </c>
      <c r="G266" s="73">
        <v>14</v>
      </c>
      <c r="H266" s="73">
        <v>1706.85</v>
      </c>
      <c r="I266" s="73">
        <v>0</v>
      </c>
      <c r="J266" s="73">
        <v>0</v>
      </c>
      <c r="K266" s="73">
        <v>14</v>
      </c>
      <c r="L266" s="73">
        <v>1706.85</v>
      </c>
      <c r="N266" s="105">
        <f t="shared" si="8"/>
        <v>0</v>
      </c>
      <c r="O266" s="105">
        <f t="shared" si="9"/>
        <v>0</v>
      </c>
    </row>
    <row r="267" spans="1:15" x14ac:dyDescent="0.3">
      <c r="A267" s="71" t="s">
        <v>163</v>
      </c>
      <c r="B267" s="71" t="s">
        <v>57</v>
      </c>
      <c r="C267" s="71" t="s">
        <v>17</v>
      </c>
      <c r="D267" s="71" t="s">
        <v>82</v>
      </c>
      <c r="E267" s="72" t="s">
        <v>25</v>
      </c>
      <c r="F267" s="72" t="s">
        <v>4</v>
      </c>
      <c r="G267" s="73">
        <v>10</v>
      </c>
      <c r="H267" s="73">
        <v>1692.37</v>
      </c>
      <c r="I267" s="73">
        <v>1</v>
      </c>
      <c r="J267" s="73">
        <v>250.79</v>
      </c>
      <c r="K267" s="73">
        <v>9</v>
      </c>
      <c r="L267" s="73">
        <v>1441.58</v>
      </c>
      <c r="N267" s="105">
        <f t="shared" si="8"/>
        <v>0</v>
      </c>
      <c r="O267" s="105">
        <f t="shared" si="9"/>
        <v>0</v>
      </c>
    </row>
    <row r="268" spans="1:15" x14ac:dyDescent="0.3">
      <c r="A268" s="71" t="s">
        <v>148</v>
      </c>
      <c r="B268" s="71" t="s">
        <v>12</v>
      </c>
      <c r="C268" s="71" t="s">
        <v>55</v>
      </c>
      <c r="D268" s="71" t="s">
        <v>54</v>
      </c>
      <c r="E268" s="72" t="s">
        <v>41</v>
      </c>
      <c r="F268" s="72" t="s">
        <v>16</v>
      </c>
      <c r="G268" s="73">
        <v>9</v>
      </c>
      <c r="H268" s="73">
        <v>1691.34</v>
      </c>
      <c r="I268" s="73">
        <v>0</v>
      </c>
      <c r="J268" s="73">
        <v>0</v>
      </c>
      <c r="K268" s="73">
        <v>9</v>
      </c>
      <c r="L268" s="73">
        <v>1691.34</v>
      </c>
      <c r="N268" s="105">
        <f t="shared" si="8"/>
        <v>0</v>
      </c>
      <c r="O268" s="105">
        <f t="shared" si="9"/>
        <v>0</v>
      </c>
    </row>
    <row r="269" spans="1:15" x14ac:dyDescent="0.3">
      <c r="A269" s="71" t="s">
        <v>161</v>
      </c>
      <c r="B269" s="71" t="s">
        <v>57</v>
      </c>
      <c r="C269" s="71" t="s">
        <v>55</v>
      </c>
      <c r="D269" s="71" t="s">
        <v>88</v>
      </c>
      <c r="E269" s="72" t="s">
        <v>25</v>
      </c>
      <c r="F269" s="72" t="s">
        <v>26</v>
      </c>
      <c r="G269" s="73">
        <v>8</v>
      </c>
      <c r="H269" s="73">
        <v>1687.92</v>
      </c>
      <c r="I269" s="73">
        <v>0</v>
      </c>
      <c r="J269" s="73">
        <v>0</v>
      </c>
      <c r="K269" s="73">
        <v>8</v>
      </c>
      <c r="L269" s="73">
        <v>1687.92</v>
      </c>
      <c r="N269" s="105">
        <f t="shared" si="8"/>
        <v>0</v>
      </c>
      <c r="O269" s="105">
        <f t="shared" si="9"/>
        <v>0</v>
      </c>
    </row>
    <row r="270" spans="1:15" x14ac:dyDescent="0.3">
      <c r="A270" s="71" t="s">
        <v>163</v>
      </c>
      <c r="B270" s="71" t="s">
        <v>12</v>
      </c>
      <c r="C270" s="71" t="s">
        <v>55</v>
      </c>
      <c r="D270" s="71" t="s">
        <v>19</v>
      </c>
      <c r="E270" s="72" t="s">
        <v>37</v>
      </c>
      <c r="F270" s="72" t="s">
        <v>26</v>
      </c>
      <c r="G270" s="73">
        <v>5</v>
      </c>
      <c r="H270" s="73">
        <v>1679.79</v>
      </c>
      <c r="I270" s="73">
        <v>0</v>
      </c>
      <c r="J270" s="73">
        <v>0</v>
      </c>
      <c r="K270" s="73">
        <v>5</v>
      </c>
      <c r="L270" s="73">
        <v>1679.79</v>
      </c>
      <c r="N270" s="105">
        <f t="shared" si="8"/>
        <v>0</v>
      </c>
      <c r="O270" s="105">
        <f t="shared" si="9"/>
        <v>0</v>
      </c>
    </row>
    <row r="271" spans="1:15" x14ac:dyDescent="0.3">
      <c r="A271" s="71" t="s">
        <v>161</v>
      </c>
      <c r="B271" s="71" t="s">
        <v>57</v>
      </c>
      <c r="C271" s="71" t="s">
        <v>55</v>
      </c>
      <c r="D271" s="71" t="s">
        <v>99</v>
      </c>
      <c r="E271" s="72" t="s">
        <v>25</v>
      </c>
      <c r="F271" s="72" t="s">
        <v>21</v>
      </c>
      <c r="G271" s="73">
        <v>10</v>
      </c>
      <c r="H271" s="73">
        <v>1667.02</v>
      </c>
      <c r="I271" s="73">
        <v>2</v>
      </c>
      <c r="J271" s="73">
        <v>80.45</v>
      </c>
      <c r="K271" s="73">
        <v>8</v>
      </c>
      <c r="L271" s="73">
        <v>1586.57</v>
      </c>
      <c r="N271" s="105">
        <f t="shared" si="8"/>
        <v>0</v>
      </c>
      <c r="O271" s="105">
        <f t="shared" si="9"/>
        <v>0</v>
      </c>
    </row>
    <row r="272" spans="1:15" x14ac:dyDescent="0.3">
      <c r="A272" s="71" t="s">
        <v>161</v>
      </c>
      <c r="B272" s="71" t="s">
        <v>57</v>
      </c>
      <c r="C272" s="71" t="s">
        <v>55</v>
      </c>
      <c r="D272" s="71" t="s">
        <v>76</v>
      </c>
      <c r="E272" s="72" t="s">
        <v>15</v>
      </c>
      <c r="F272" s="72" t="s">
        <v>26</v>
      </c>
      <c r="G272" s="73">
        <v>2</v>
      </c>
      <c r="H272" s="73">
        <v>1662.28</v>
      </c>
      <c r="I272" s="73">
        <v>0</v>
      </c>
      <c r="J272" s="73">
        <v>0</v>
      </c>
      <c r="K272" s="73">
        <v>2</v>
      </c>
      <c r="L272" s="73">
        <v>1662.28</v>
      </c>
      <c r="N272" s="105">
        <f t="shared" si="8"/>
        <v>0</v>
      </c>
      <c r="O272" s="105">
        <f t="shared" si="9"/>
        <v>0</v>
      </c>
    </row>
    <row r="273" spans="1:15" x14ac:dyDescent="0.3">
      <c r="A273" s="71" t="s">
        <v>163</v>
      </c>
      <c r="B273" s="71" t="s">
        <v>12</v>
      </c>
      <c r="C273" s="71" t="s">
        <v>55</v>
      </c>
      <c r="D273" s="71" t="s">
        <v>65</v>
      </c>
      <c r="E273" s="72" t="s">
        <v>20</v>
      </c>
      <c r="F273" s="72" t="s">
        <v>26</v>
      </c>
      <c r="G273" s="73">
        <v>5</v>
      </c>
      <c r="H273" s="73">
        <v>1647.93</v>
      </c>
      <c r="I273" s="73">
        <v>1</v>
      </c>
      <c r="J273" s="73">
        <v>35.049999999999997</v>
      </c>
      <c r="K273" s="73">
        <v>4</v>
      </c>
      <c r="L273" s="73">
        <v>1612.88</v>
      </c>
      <c r="N273" s="105">
        <f t="shared" si="8"/>
        <v>0</v>
      </c>
      <c r="O273" s="105">
        <f t="shared" si="9"/>
        <v>0</v>
      </c>
    </row>
    <row r="274" spans="1:15" x14ac:dyDescent="0.3">
      <c r="A274" s="71" t="s">
        <v>155</v>
      </c>
      <c r="B274" s="71" t="s">
        <v>57</v>
      </c>
      <c r="C274" s="71" t="s">
        <v>55</v>
      </c>
      <c r="D274" s="71" t="s">
        <v>44</v>
      </c>
      <c r="E274" s="72" t="s">
        <v>5</v>
      </c>
      <c r="F274" s="72" t="s">
        <v>16</v>
      </c>
      <c r="G274" s="73">
        <v>56</v>
      </c>
      <c r="H274" s="73">
        <v>1644.78</v>
      </c>
      <c r="I274" s="73">
        <v>25</v>
      </c>
      <c r="J274" s="73">
        <v>798.87</v>
      </c>
      <c r="K274" s="73">
        <v>31</v>
      </c>
      <c r="L274" s="73">
        <v>845.91</v>
      </c>
      <c r="N274" s="105">
        <f t="shared" si="8"/>
        <v>0</v>
      </c>
      <c r="O274" s="105">
        <f t="shared" si="9"/>
        <v>0</v>
      </c>
    </row>
    <row r="275" spans="1:15" x14ac:dyDescent="0.3">
      <c r="A275" s="71" t="s">
        <v>132</v>
      </c>
      <c r="B275" s="71" t="s">
        <v>12</v>
      </c>
      <c r="C275" s="71" t="s">
        <v>13</v>
      </c>
      <c r="D275" s="71" t="s">
        <v>97</v>
      </c>
      <c r="E275" s="72" t="s">
        <v>41</v>
      </c>
      <c r="F275" s="72" t="s">
        <v>26</v>
      </c>
      <c r="G275" s="73">
        <v>11</v>
      </c>
      <c r="H275" s="73">
        <v>1641.99</v>
      </c>
      <c r="I275" s="73">
        <v>0</v>
      </c>
      <c r="J275" s="73">
        <v>0</v>
      </c>
      <c r="K275" s="73">
        <v>11</v>
      </c>
      <c r="L275" s="73">
        <v>1641.99</v>
      </c>
      <c r="N275" s="105">
        <f t="shared" si="8"/>
        <v>0</v>
      </c>
      <c r="O275" s="105">
        <f t="shared" si="9"/>
        <v>0</v>
      </c>
    </row>
    <row r="276" spans="1:15" x14ac:dyDescent="0.3">
      <c r="A276" s="71" t="s">
        <v>146</v>
      </c>
      <c r="B276" s="71" t="s">
        <v>57</v>
      </c>
      <c r="C276" s="71" t="s">
        <v>55</v>
      </c>
      <c r="D276" s="71" t="s">
        <v>32</v>
      </c>
      <c r="E276" s="72" t="s">
        <v>25</v>
      </c>
      <c r="F276" s="72" t="s">
        <v>26</v>
      </c>
      <c r="G276" s="73">
        <v>9</v>
      </c>
      <c r="H276" s="73">
        <v>1640.08</v>
      </c>
      <c r="I276" s="73">
        <v>1</v>
      </c>
      <c r="J276" s="73">
        <v>154.25</v>
      </c>
      <c r="K276" s="73">
        <v>8</v>
      </c>
      <c r="L276" s="73">
        <v>1485.83</v>
      </c>
      <c r="N276" s="105">
        <f t="shared" ref="N276:N339" si="10">G276-I276-K276</f>
        <v>0</v>
      </c>
      <c r="O276" s="105">
        <f t="shared" ref="O276:O339" si="11">H276-J276-L276</f>
        <v>0</v>
      </c>
    </row>
    <row r="277" spans="1:15" x14ac:dyDescent="0.3">
      <c r="A277" s="71" t="s">
        <v>134</v>
      </c>
      <c r="B277" s="71" t="s">
        <v>12</v>
      </c>
      <c r="C277" s="71" t="s">
        <v>13</v>
      </c>
      <c r="D277" s="71" t="s">
        <v>54</v>
      </c>
      <c r="E277" s="72" t="s">
        <v>3</v>
      </c>
      <c r="F277" s="72" t="s">
        <v>26</v>
      </c>
      <c r="G277" s="73">
        <v>78</v>
      </c>
      <c r="H277" s="73">
        <v>1638.26</v>
      </c>
      <c r="I277" s="73">
        <v>48</v>
      </c>
      <c r="J277" s="73">
        <v>1061.3</v>
      </c>
      <c r="K277" s="73">
        <v>30</v>
      </c>
      <c r="L277" s="73">
        <v>576.96</v>
      </c>
      <c r="N277" s="105">
        <f t="shared" si="10"/>
        <v>0</v>
      </c>
      <c r="O277" s="105">
        <f t="shared" si="11"/>
        <v>0</v>
      </c>
    </row>
    <row r="278" spans="1:15" x14ac:dyDescent="0.3">
      <c r="A278" s="71" t="s">
        <v>163</v>
      </c>
      <c r="B278" s="71" t="s">
        <v>12</v>
      </c>
      <c r="C278" s="71" t="s">
        <v>55</v>
      </c>
      <c r="D278" s="71" t="s">
        <v>64</v>
      </c>
      <c r="E278" s="72" t="s">
        <v>25</v>
      </c>
      <c r="F278" s="72" t="s">
        <v>21</v>
      </c>
      <c r="G278" s="73">
        <v>7</v>
      </c>
      <c r="H278" s="73">
        <v>1637.04</v>
      </c>
      <c r="I278" s="73">
        <v>0</v>
      </c>
      <c r="J278" s="73">
        <v>0</v>
      </c>
      <c r="K278" s="73">
        <v>7</v>
      </c>
      <c r="L278" s="73">
        <v>1637.04</v>
      </c>
      <c r="N278" s="105">
        <f t="shared" si="10"/>
        <v>0</v>
      </c>
      <c r="O278" s="105">
        <f t="shared" si="11"/>
        <v>0</v>
      </c>
    </row>
    <row r="279" spans="1:15" x14ac:dyDescent="0.3">
      <c r="A279" s="71" t="s">
        <v>142</v>
      </c>
      <c r="B279" s="71" t="s">
        <v>12</v>
      </c>
      <c r="C279" s="71" t="s">
        <v>13</v>
      </c>
      <c r="D279" s="71" t="s">
        <v>48</v>
      </c>
      <c r="E279" s="72" t="s">
        <v>28</v>
      </c>
      <c r="F279" s="72" t="s">
        <v>16</v>
      </c>
      <c r="G279" s="73">
        <v>3</v>
      </c>
      <c r="H279" s="73">
        <v>1636.57</v>
      </c>
      <c r="I279" s="73">
        <v>0</v>
      </c>
      <c r="J279" s="73">
        <v>0</v>
      </c>
      <c r="K279" s="73">
        <v>3</v>
      </c>
      <c r="L279" s="73">
        <v>1636.57</v>
      </c>
      <c r="N279" s="105">
        <f t="shared" si="10"/>
        <v>0</v>
      </c>
      <c r="O279" s="105">
        <f t="shared" si="11"/>
        <v>0</v>
      </c>
    </row>
    <row r="280" spans="1:15" x14ac:dyDescent="0.3">
      <c r="A280" s="71" t="s">
        <v>163</v>
      </c>
      <c r="B280" s="71" t="s">
        <v>57</v>
      </c>
      <c r="C280" s="71" t="s">
        <v>17</v>
      </c>
      <c r="D280" s="71" t="s">
        <v>96</v>
      </c>
      <c r="E280" s="72" t="s">
        <v>37</v>
      </c>
      <c r="F280" s="72" t="s">
        <v>16</v>
      </c>
      <c r="G280" s="73">
        <v>32</v>
      </c>
      <c r="H280" s="73">
        <v>1623.86</v>
      </c>
      <c r="I280" s="73">
        <v>26</v>
      </c>
      <c r="J280" s="73">
        <v>482.54</v>
      </c>
      <c r="K280" s="73">
        <v>6</v>
      </c>
      <c r="L280" s="73">
        <v>1141.32</v>
      </c>
      <c r="N280" s="105">
        <f t="shared" si="10"/>
        <v>0</v>
      </c>
      <c r="O280" s="105">
        <f t="shared" si="11"/>
        <v>0</v>
      </c>
    </row>
    <row r="281" spans="1:15" x14ac:dyDescent="0.3">
      <c r="A281" s="71" t="s">
        <v>159</v>
      </c>
      <c r="B281" s="71" t="s">
        <v>12</v>
      </c>
      <c r="C281" s="71" t="s">
        <v>55</v>
      </c>
      <c r="D281" s="71" t="s">
        <v>95</v>
      </c>
      <c r="E281" s="72" t="s">
        <v>5</v>
      </c>
      <c r="F281" s="72" t="s">
        <v>16</v>
      </c>
      <c r="G281" s="73">
        <v>131</v>
      </c>
      <c r="H281" s="73">
        <v>1620.38</v>
      </c>
      <c r="I281" s="73">
        <v>18</v>
      </c>
      <c r="J281" s="73">
        <v>350.14</v>
      </c>
      <c r="K281" s="73">
        <v>113</v>
      </c>
      <c r="L281" s="73">
        <v>1270.24</v>
      </c>
      <c r="N281" s="105">
        <f t="shared" si="10"/>
        <v>0</v>
      </c>
      <c r="O281" s="105">
        <f t="shared" si="11"/>
        <v>0</v>
      </c>
    </row>
    <row r="282" spans="1:15" x14ac:dyDescent="0.3">
      <c r="A282" s="71" t="s">
        <v>154</v>
      </c>
      <c r="B282" s="71" t="s">
        <v>57</v>
      </c>
      <c r="C282" s="71" t="s">
        <v>55</v>
      </c>
      <c r="D282" s="71" t="s">
        <v>113</v>
      </c>
      <c r="E282" s="72" t="s">
        <v>18</v>
      </c>
      <c r="F282" s="72" t="s">
        <v>26</v>
      </c>
      <c r="G282" s="73">
        <v>44</v>
      </c>
      <c r="H282" s="73">
        <v>1619.93</v>
      </c>
      <c r="I282" s="73">
        <v>24</v>
      </c>
      <c r="J282" s="73">
        <v>982.63</v>
      </c>
      <c r="K282" s="73">
        <v>20</v>
      </c>
      <c r="L282" s="73">
        <v>637.29999999999995</v>
      </c>
      <c r="N282" s="105">
        <f t="shared" si="10"/>
        <v>0</v>
      </c>
      <c r="O282" s="105">
        <f t="shared" si="11"/>
        <v>0</v>
      </c>
    </row>
    <row r="283" spans="1:15" x14ac:dyDescent="0.3">
      <c r="A283" s="71" t="s">
        <v>163</v>
      </c>
      <c r="B283" s="71" t="s">
        <v>12</v>
      </c>
      <c r="C283" s="71" t="s">
        <v>55</v>
      </c>
      <c r="D283" s="71" t="s">
        <v>82</v>
      </c>
      <c r="E283" s="72" t="s">
        <v>18</v>
      </c>
      <c r="F283" s="72" t="s">
        <v>21</v>
      </c>
      <c r="G283" s="73">
        <v>14</v>
      </c>
      <c r="H283" s="73">
        <v>1616.56</v>
      </c>
      <c r="I283" s="73">
        <v>0</v>
      </c>
      <c r="J283" s="73">
        <v>0</v>
      </c>
      <c r="K283" s="73">
        <v>14</v>
      </c>
      <c r="L283" s="73">
        <v>1616.56</v>
      </c>
      <c r="N283" s="105">
        <f t="shared" si="10"/>
        <v>0</v>
      </c>
      <c r="O283" s="105">
        <f t="shared" si="11"/>
        <v>0</v>
      </c>
    </row>
    <row r="284" spans="1:15" x14ac:dyDescent="0.3">
      <c r="A284" s="71" t="s">
        <v>132</v>
      </c>
      <c r="B284" s="71" t="s">
        <v>57</v>
      </c>
      <c r="C284" s="71" t="s">
        <v>13</v>
      </c>
      <c r="D284" s="71" t="s">
        <v>60</v>
      </c>
      <c r="E284" s="72" t="s">
        <v>5</v>
      </c>
      <c r="F284" s="72" t="s">
        <v>26</v>
      </c>
      <c r="G284" s="73">
        <v>52</v>
      </c>
      <c r="H284" s="73">
        <v>1613.46</v>
      </c>
      <c r="I284" s="73">
        <v>17</v>
      </c>
      <c r="J284" s="73">
        <v>427.01</v>
      </c>
      <c r="K284" s="73">
        <v>35</v>
      </c>
      <c r="L284" s="73">
        <v>1186.45</v>
      </c>
      <c r="N284" s="105">
        <f t="shared" si="10"/>
        <v>0</v>
      </c>
      <c r="O284" s="105">
        <f t="shared" si="11"/>
        <v>0</v>
      </c>
    </row>
    <row r="285" spans="1:15" x14ac:dyDescent="0.3">
      <c r="A285" s="71" t="s">
        <v>161</v>
      </c>
      <c r="B285" s="71" t="s">
        <v>57</v>
      </c>
      <c r="C285" s="71" t="s">
        <v>55</v>
      </c>
      <c r="D285" s="71" t="s">
        <v>99</v>
      </c>
      <c r="E285" s="72" t="s">
        <v>18</v>
      </c>
      <c r="F285" s="72" t="s">
        <v>21</v>
      </c>
      <c r="G285" s="73">
        <v>13</v>
      </c>
      <c r="H285" s="73">
        <v>1588.4</v>
      </c>
      <c r="I285" s="73">
        <v>0</v>
      </c>
      <c r="J285" s="73">
        <v>0</v>
      </c>
      <c r="K285" s="73">
        <v>13</v>
      </c>
      <c r="L285" s="73">
        <v>1588.4</v>
      </c>
      <c r="N285" s="105">
        <f t="shared" si="10"/>
        <v>0</v>
      </c>
      <c r="O285" s="105">
        <f t="shared" si="11"/>
        <v>0</v>
      </c>
    </row>
    <row r="286" spans="1:15" x14ac:dyDescent="0.3">
      <c r="A286" s="71" t="s">
        <v>163</v>
      </c>
      <c r="B286" s="71" t="s">
        <v>57</v>
      </c>
      <c r="C286" s="71" t="s">
        <v>17</v>
      </c>
      <c r="D286" s="71" t="s">
        <v>49</v>
      </c>
      <c r="E286" s="72" t="s">
        <v>41</v>
      </c>
      <c r="F286" s="72" t="s">
        <v>16</v>
      </c>
      <c r="G286" s="73">
        <v>11</v>
      </c>
      <c r="H286" s="73">
        <v>1587.89</v>
      </c>
      <c r="I286" s="73">
        <v>0</v>
      </c>
      <c r="J286" s="73">
        <v>0</v>
      </c>
      <c r="K286" s="73">
        <v>11</v>
      </c>
      <c r="L286" s="73">
        <v>1587.89</v>
      </c>
      <c r="N286" s="105">
        <f t="shared" si="10"/>
        <v>0</v>
      </c>
      <c r="O286" s="105">
        <f t="shared" si="11"/>
        <v>0</v>
      </c>
    </row>
    <row r="287" spans="1:15" x14ac:dyDescent="0.3">
      <c r="A287" s="71" t="s">
        <v>155</v>
      </c>
      <c r="B287" s="71" t="s">
        <v>57</v>
      </c>
      <c r="C287" s="71" t="s">
        <v>55</v>
      </c>
      <c r="D287" s="71" t="s">
        <v>98</v>
      </c>
      <c r="E287" s="72" t="s">
        <v>25</v>
      </c>
      <c r="F287" s="72" t="s">
        <v>21</v>
      </c>
      <c r="G287" s="73">
        <v>8</v>
      </c>
      <c r="H287" s="73">
        <v>1582.63</v>
      </c>
      <c r="I287" s="73">
        <v>0</v>
      </c>
      <c r="J287" s="73">
        <v>0</v>
      </c>
      <c r="K287" s="73">
        <v>8</v>
      </c>
      <c r="L287" s="73">
        <v>1582.63</v>
      </c>
      <c r="N287" s="105">
        <f t="shared" si="10"/>
        <v>0</v>
      </c>
      <c r="O287" s="105">
        <f t="shared" si="11"/>
        <v>0</v>
      </c>
    </row>
    <row r="288" spans="1:15" x14ac:dyDescent="0.3">
      <c r="A288" s="71" t="s">
        <v>140</v>
      </c>
      <c r="B288" s="71" t="s">
        <v>57</v>
      </c>
      <c r="C288" s="71" t="s">
        <v>13</v>
      </c>
      <c r="D288" s="71" t="s">
        <v>54</v>
      </c>
      <c r="E288" s="72" t="s">
        <v>5</v>
      </c>
      <c r="F288" s="72" t="s">
        <v>21</v>
      </c>
      <c r="G288" s="73">
        <v>49</v>
      </c>
      <c r="H288" s="73">
        <v>1569.26</v>
      </c>
      <c r="I288" s="73">
        <v>4</v>
      </c>
      <c r="J288" s="73">
        <v>126.99</v>
      </c>
      <c r="K288" s="73">
        <v>45</v>
      </c>
      <c r="L288" s="73">
        <v>1442.27</v>
      </c>
      <c r="N288" s="105">
        <f t="shared" si="10"/>
        <v>0</v>
      </c>
      <c r="O288" s="105">
        <f t="shared" si="11"/>
        <v>0</v>
      </c>
    </row>
    <row r="289" spans="1:15" x14ac:dyDescent="0.3">
      <c r="A289" s="71" t="s">
        <v>161</v>
      </c>
      <c r="B289" s="71" t="s">
        <v>12</v>
      </c>
      <c r="C289" s="71" t="s">
        <v>55</v>
      </c>
      <c r="D289" s="71" t="s">
        <v>59</v>
      </c>
      <c r="E289" s="72" t="s">
        <v>18</v>
      </c>
      <c r="F289" s="72" t="s">
        <v>4</v>
      </c>
      <c r="G289" s="73">
        <v>20</v>
      </c>
      <c r="H289" s="73">
        <v>1563.73</v>
      </c>
      <c r="I289" s="73">
        <v>3</v>
      </c>
      <c r="J289" s="73">
        <v>246.66</v>
      </c>
      <c r="K289" s="73">
        <v>17</v>
      </c>
      <c r="L289" s="73">
        <v>1317.07</v>
      </c>
      <c r="N289" s="105">
        <f t="shared" si="10"/>
        <v>0</v>
      </c>
      <c r="O289" s="105">
        <f t="shared" si="11"/>
        <v>0</v>
      </c>
    </row>
    <row r="290" spans="1:15" x14ac:dyDescent="0.3">
      <c r="A290" s="71" t="s">
        <v>160</v>
      </c>
      <c r="B290" s="71" t="s">
        <v>57</v>
      </c>
      <c r="C290" s="71" t="s">
        <v>55</v>
      </c>
      <c r="D290" s="71" t="s">
        <v>79</v>
      </c>
      <c r="E290" s="72" t="s">
        <v>5</v>
      </c>
      <c r="F290" s="72" t="s">
        <v>16</v>
      </c>
      <c r="G290" s="73">
        <v>86</v>
      </c>
      <c r="H290" s="73">
        <v>1559.27</v>
      </c>
      <c r="I290" s="73">
        <v>23</v>
      </c>
      <c r="J290" s="73">
        <v>384.47</v>
      </c>
      <c r="K290" s="73">
        <v>63</v>
      </c>
      <c r="L290" s="73">
        <v>1174.8</v>
      </c>
      <c r="N290" s="105">
        <f t="shared" si="10"/>
        <v>0</v>
      </c>
      <c r="O290" s="105">
        <f t="shared" si="11"/>
        <v>0</v>
      </c>
    </row>
    <row r="291" spans="1:15" x14ac:dyDescent="0.3">
      <c r="A291" s="71" t="s">
        <v>140</v>
      </c>
      <c r="B291" s="71" t="s">
        <v>12</v>
      </c>
      <c r="C291" s="71" t="s">
        <v>13</v>
      </c>
      <c r="D291" s="71" t="s">
        <v>23</v>
      </c>
      <c r="E291" s="72" t="s">
        <v>3</v>
      </c>
      <c r="F291" s="72" t="s">
        <v>4</v>
      </c>
      <c r="G291" s="73">
        <v>39</v>
      </c>
      <c r="H291" s="73">
        <v>1545.16</v>
      </c>
      <c r="I291" s="73">
        <v>15</v>
      </c>
      <c r="J291" s="73">
        <v>661.98</v>
      </c>
      <c r="K291" s="73">
        <v>24</v>
      </c>
      <c r="L291" s="73">
        <v>883.18</v>
      </c>
      <c r="N291" s="105">
        <f t="shared" si="10"/>
        <v>0</v>
      </c>
      <c r="O291" s="105">
        <f t="shared" si="11"/>
        <v>0</v>
      </c>
    </row>
    <row r="292" spans="1:15" x14ac:dyDescent="0.3">
      <c r="A292" s="71" t="s">
        <v>163</v>
      </c>
      <c r="B292" s="71" t="s">
        <v>12</v>
      </c>
      <c r="C292" s="71" t="s">
        <v>55</v>
      </c>
      <c r="D292" s="71" t="s">
        <v>85</v>
      </c>
      <c r="E292" s="72" t="s">
        <v>18</v>
      </c>
      <c r="F292" s="72" t="s">
        <v>21</v>
      </c>
      <c r="G292" s="73">
        <v>13</v>
      </c>
      <c r="H292" s="73">
        <v>1540.94</v>
      </c>
      <c r="I292" s="73">
        <v>0</v>
      </c>
      <c r="J292" s="73">
        <v>0</v>
      </c>
      <c r="K292" s="73">
        <v>13</v>
      </c>
      <c r="L292" s="73">
        <v>1540.94</v>
      </c>
      <c r="N292" s="105">
        <f t="shared" si="10"/>
        <v>0</v>
      </c>
      <c r="O292" s="105">
        <f t="shared" si="11"/>
        <v>0</v>
      </c>
    </row>
    <row r="293" spans="1:15" x14ac:dyDescent="0.3">
      <c r="A293" s="71" t="s">
        <v>132</v>
      </c>
      <c r="B293" s="71" t="s">
        <v>12</v>
      </c>
      <c r="C293" s="71" t="s">
        <v>55</v>
      </c>
      <c r="D293" s="71" t="s">
        <v>74</v>
      </c>
      <c r="E293" s="72" t="s">
        <v>25</v>
      </c>
      <c r="F293" s="72" t="s">
        <v>21</v>
      </c>
      <c r="G293" s="73">
        <v>8</v>
      </c>
      <c r="H293" s="73">
        <v>1539.46</v>
      </c>
      <c r="I293" s="73">
        <v>1</v>
      </c>
      <c r="J293" s="73">
        <v>160.75</v>
      </c>
      <c r="K293" s="73">
        <v>7</v>
      </c>
      <c r="L293" s="73">
        <v>1378.71</v>
      </c>
      <c r="N293" s="105">
        <f t="shared" si="10"/>
        <v>0</v>
      </c>
      <c r="O293" s="105">
        <f t="shared" si="11"/>
        <v>0</v>
      </c>
    </row>
    <row r="294" spans="1:15" x14ac:dyDescent="0.3">
      <c r="A294" s="71" t="s">
        <v>161</v>
      </c>
      <c r="B294" s="71" t="s">
        <v>12</v>
      </c>
      <c r="C294" s="71" t="s">
        <v>55</v>
      </c>
      <c r="D294" s="71" t="s">
        <v>29</v>
      </c>
      <c r="E294" s="72" t="s">
        <v>18</v>
      </c>
      <c r="F294" s="72" t="s">
        <v>16</v>
      </c>
      <c r="G294" s="73">
        <v>24</v>
      </c>
      <c r="H294" s="73">
        <v>1534.04</v>
      </c>
      <c r="I294" s="73">
        <v>7</v>
      </c>
      <c r="J294" s="73">
        <v>398.96</v>
      </c>
      <c r="K294" s="73">
        <v>17</v>
      </c>
      <c r="L294" s="73">
        <v>1135.08</v>
      </c>
      <c r="N294" s="105">
        <f t="shared" si="10"/>
        <v>0</v>
      </c>
      <c r="O294" s="105">
        <f t="shared" si="11"/>
        <v>0</v>
      </c>
    </row>
    <row r="295" spans="1:15" x14ac:dyDescent="0.3">
      <c r="A295" s="71" t="s">
        <v>154</v>
      </c>
      <c r="B295" s="71" t="s">
        <v>12</v>
      </c>
      <c r="C295" s="71" t="s">
        <v>55</v>
      </c>
      <c r="D295" s="71" t="s">
        <v>67</v>
      </c>
      <c r="E295" s="72" t="s">
        <v>28</v>
      </c>
      <c r="F295" s="72" t="s">
        <v>16</v>
      </c>
      <c r="G295" s="73">
        <v>3</v>
      </c>
      <c r="H295" s="73">
        <v>1520.6</v>
      </c>
      <c r="I295" s="73">
        <v>0</v>
      </c>
      <c r="J295" s="73">
        <v>0</v>
      </c>
      <c r="K295" s="73">
        <v>3</v>
      </c>
      <c r="L295" s="73">
        <v>1520.6</v>
      </c>
      <c r="N295" s="105">
        <f t="shared" si="10"/>
        <v>0</v>
      </c>
      <c r="O295" s="105">
        <f t="shared" si="11"/>
        <v>0</v>
      </c>
    </row>
    <row r="296" spans="1:15" x14ac:dyDescent="0.3">
      <c r="A296" s="71" t="s">
        <v>154</v>
      </c>
      <c r="B296" s="71" t="s">
        <v>129</v>
      </c>
      <c r="C296" s="71" t="s">
        <v>55</v>
      </c>
      <c r="D296" s="71" t="s">
        <v>65</v>
      </c>
      <c r="E296" s="72" t="s">
        <v>25</v>
      </c>
      <c r="F296" s="72" t="s">
        <v>16</v>
      </c>
      <c r="G296" s="73">
        <v>8</v>
      </c>
      <c r="H296" s="73">
        <v>1517.04</v>
      </c>
      <c r="I296" s="73">
        <v>0</v>
      </c>
      <c r="J296" s="73">
        <v>0</v>
      </c>
      <c r="K296" s="73">
        <v>8</v>
      </c>
      <c r="L296" s="73">
        <v>1517.04</v>
      </c>
      <c r="N296" s="105">
        <f t="shared" si="10"/>
        <v>0</v>
      </c>
      <c r="O296" s="105">
        <f t="shared" si="11"/>
        <v>0</v>
      </c>
    </row>
    <row r="297" spans="1:15" x14ac:dyDescent="0.3">
      <c r="A297" s="71" t="s">
        <v>163</v>
      </c>
      <c r="B297" s="71" t="s">
        <v>57</v>
      </c>
      <c r="C297" s="71" t="s">
        <v>55</v>
      </c>
      <c r="D297" s="71" t="s">
        <v>58</v>
      </c>
      <c r="E297" s="72" t="s">
        <v>31</v>
      </c>
      <c r="F297" s="72" t="s">
        <v>16</v>
      </c>
      <c r="G297" s="73">
        <v>6</v>
      </c>
      <c r="H297" s="73">
        <v>1506.37</v>
      </c>
      <c r="I297" s="73">
        <v>1</v>
      </c>
      <c r="J297" s="73">
        <v>301.39999999999998</v>
      </c>
      <c r="K297" s="73">
        <v>5</v>
      </c>
      <c r="L297" s="73">
        <v>1204.97</v>
      </c>
      <c r="N297" s="105">
        <f t="shared" si="10"/>
        <v>0</v>
      </c>
      <c r="O297" s="105">
        <f t="shared" si="11"/>
        <v>0</v>
      </c>
    </row>
    <row r="298" spans="1:15" x14ac:dyDescent="0.3">
      <c r="A298" s="71" t="s">
        <v>161</v>
      </c>
      <c r="B298" s="71" t="s">
        <v>129</v>
      </c>
      <c r="C298" s="71" t="s">
        <v>55</v>
      </c>
      <c r="D298" s="71" t="s">
        <v>50</v>
      </c>
      <c r="E298" s="72" t="s">
        <v>18</v>
      </c>
      <c r="F298" s="72" t="s">
        <v>16</v>
      </c>
      <c r="G298" s="73">
        <v>14</v>
      </c>
      <c r="H298" s="73">
        <v>1505.5</v>
      </c>
      <c r="I298" s="73">
        <v>0</v>
      </c>
      <c r="J298" s="73">
        <v>0</v>
      </c>
      <c r="K298" s="73">
        <v>14</v>
      </c>
      <c r="L298" s="73">
        <v>1505.5</v>
      </c>
      <c r="N298" s="105">
        <f t="shared" si="10"/>
        <v>0</v>
      </c>
      <c r="O298" s="105">
        <f t="shared" si="11"/>
        <v>0</v>
      </c>
    </row>
    <row r="299" spans="1:15" x14ac:dyDescent="0.3">
      <c r="A299" s="71" t="s">
        <v>155</v>
      </c>
      <c r="B299" s="71" t="s">
        <v>57</v>
      </c>
      <c r="C299" s="71" t="s">
        <v>55</v>
      </c>
      <c r="D299" s="71" t="s">
        <v>34</v>
      </c>
      <c r="E299" s="72" t="s">
        <v>18</v>
      </c>
      <c r="F299" s="72" t="s">
        <v>16</v>
      </c>
      <c r="G299" s="73">
        <v>12</v>
      </c>
      <c r="H299" s="73">
        <v>1502.58</v>
      </c>
      <c r="I299" s="73">
        <v>0</v>
      </c>
      <c r="J299" s="73">
        <v>0</v>
      </c>
      <c r="K299" s="73">
        <v>12</v>
      </c>
      <c r="L299" s="73">
        <v>1502.58</v>
      </c>
      <c r="N299" s="105">
        <f t="shared" si="10"/>
        <v>0</v>
      </c>
      <c r="O299" s="105">
        <f t="shared" si="11"/>
        <v>0</v>
      </c>
    </row>
    <row r="300" spans="1:15" x14ac:dyDescent="0.3">
      <c r="A300" s="71" t="s">
        <v>161</v>
      </c>
      <c r="B300" s="71" t="s">
        <v>57</v>
      </c>
      <c r="C300" s="71" t="s">
        <v>22</v>
      </c>
      <c r="D300" s="71" t="s">
        <v>85</v>
      </c>
      <c r="E300" s="72" t="s">
        <v>3</v>
      </c>
      <c r="F300" s="72" t="s">
        <v>16</v>
      </c>
      <c r="G300" s="73">
        <v>22</v>
      </c>
      <c r="H300" s="73">
        <v>1497.65</v>
      </c>
      <c r="I300" s="73">
        <v>0</v>
      </c>
      <c r="J300" s="73">
        <v>0</v>
      </c>
      <c r="K300" s="73">
        <v>22</v>
      </c>
      <c r="L300" s="73">
        <v>1497.65</v>
      </c>
      <c r="N300" s="105">
        <f t="shared" si="10"/>
        <v>0</v>
      </c>
      <c r="O300" s="105">
        <f t="shared" si="11"/>
        <v>0</v>
      </c>
    </row>
    <row r="301" spans="1:15" x14ac:dyDescent="0.3">
      <c r="A301" s="71" t="s">
        <v>132</v>
      </c>
      <c r="B301" s="71" t="s">
        <v>12</v>
      </c>
      <c r="C301" s="71" t="s">
        <v>22</v>
      </c>
      <c r="D301" s="71" t="s">
        <v>68</v>
      </c>
      <c r="E301" s="72" t="s">
        <v>25</v>
      </c>
      <c r="F301" s="72" t="s">
        <v>4</v>
      </c>
      <c r="G301" s="73">
        <v>8</v>
      </c>
      <c r="H301" s="73">
        <v>1495.17</v>
      </c>
      <c r="I301" s="73">
        <v>1</v>
      </c>
      <c r="J301" s="73">
        <v>189.25</v>
      </c>
      <c r="K301" s="73">
        <v>7</v>
      </c>
      <c r="L301" s="73">
        <v>1305.92</v>
      </c>
      <c r="N301" s="105">
        <f t="shared" si="10"/>
        <v>0</v>
      </c>
      <c r="O301" s="105">
        <f t="shared" si="11"/>
        <v>0</v>
      </c>
    </row>
    <row r="302" spans="1:15" x14ac:dyDescent="0.3">
      <c r="A302" s="71" t="s">
        <v>134</v>
      </c>
      <c r="B302" s="71" t="s">
        <v>57</v>
      </c>
      <c r="C302" s="71" t="s">
        <v>13</v>
      </c>
      <c r="D302" s="71" t="s">
        <v>42</v>
      </c>
      <c r="E302" s="72" t="s">
        <v>18</v>
      </c>
      <c r="F302" s="72" t="s">
        <v>21</v>
      </c>
      <c r="G302" s="73">
        <v>12</v>
      </c>
      <c r="H302" s="73">
        <v>1492</v>
      </c>
      <c r="I302" s="73">
        <v>0</v>
      </c>
      <c r="J302" s="73">
        <v>0</v>
      </c>
      <c r="K302" s="73">
        <v>12</v>
      </c>
      <c r="L302" s="73">
        <v>1492</v>
      </c>
      <c r="N302" s="105">
        <f t="shared" si="10"/>
        <v>0</v>
      </c>
      <c r="O302" s="105">
        <f t="shared" si="11"/>
        <v>0</v>
      </c>
    </row>
    <row r="303" spans="1:15" x14ac:dyDescent="0.3">
      <c r="A303" s="71" t="s">
        <v>131</v>
      </c>
      <c r="B303" s="71" t="s">
        <v>57</v>
      </c>
      <c r="C303" s="71" t="s">
        <v>22</v>
      </c>
      <c r="D303" s="71" t="s">
        <v>47</v>
      </c>
      <c r="E303" s="72" t="s">
        <v>25</v>
      </c>
      <c r="F303" s="72" t="s">
        <v>21</v>
      </c>
      <c r="G303" s="73">
        <v>15</v>
      </c>
      <c r="H303" s="73">
        <v>1491.46</v>
      </c>
      <c r="I303" s="73">
        <v>8</v>
      </c>
      <c r="J303" s="73">
        <v>422.53</v>
      </c>
      <c r="K303" s="73">
        <v>7</v>
      </c>
      <c r="L303" s="73">
        <v>1068.93</v>
      </c>
      <c r="N303" s="105">
        <f t="shared" si="10"/>
        <v>0</v>
      </c>
      <c r="O303" s="105">
        <f t="shared" si="11"/>
        <v>0</v>
      </c>
    </row>
    <row r="304" spans="1:15" x14ac:dyDescent="0.3">
      <c r="A304" s="71" t="s">
        <v>142</v>
      </c>
      <c r="B304" s="71" t="s">
        <v>57</v>
      </c>
      <c r="C304" s="71" t="s">
        <v>55</v>
      </c>
      <c r="D304" s="71" t="s">
        <v>44</v>
      </c>
      <c r="E304" s="72" t="s">
        <v>15</v>
      </c>
      <c r="F304" s="72" t="s">
        <v>4</v>
      </c>
      <c r="G304" s="73">
        <v>2</v>
      </c>
      <c r="H304" s="73">
        <v>1489.43</v>
      </c>
      <c r="I304" s="73">
        <v>0</v>
      </c>
      <c r="J304" s="73">
        <v>0</v>
      </c>
      <c r="K304" s="73">
        <v>2</v>
      </c>
      <c r="L304" s="73">
        <v>1489.43</v>
      </c>
      <c r="N304" s="105">
        <f t="shared" si="10"/>
        <v>0</v>
      </c>
      <c r="O304" s="105">
        <f t="shared" si="11"/>
        <v>0</v>
      </c>
    </row>
    <row r="305" spans="1:15" x14ac:dyDescent="0.3">
      <c r="A305" s="71" t="s">
        <v>132</v>
      </c>
      <c r="B305" s="71" t="s">
        <v>129</v>
      </c>
      <c r="C305" s="71" t="s">
        <v>13</v>
      </c>
      <c r="D305" s="71" t="s">
        <v>46</v>
      </c>
      <c r="E305" s="72" t="s">
        <v>40</v>
      </c>
      <c r="F305" s="72" t="s">
        <v>16</v>
      </c>
      <c r="G305" s="73">
        <v>3</v>
      </c>
      <c r="H305" s="73">
        <v>1489.24</v>
      </c>
      <c r="I305" s="73">
        <v>1</v>
      </c>
      <c r="J305" s="73">
        <v>1462.6</v>
      </c>
      <c r="K305" s="73">
        <v>2</v>
      </c>
      <c r="L305" s="73">
        <v>26.64</v>
      </c>
      <c r="N305" s="105">
        <f t="shared" si="10"/>
        <v>0</v>
      </c>
      <c r="O305" s="105">
        <f t="shared" si="11"/>
        <v>9.9475983006414026E-14</v>
      </c>
    </row>
    <row r="306" spans="1:15" x14ac:dyDescent="0.3">
      <c r="A306" s="71" t="s">
        <v>135</v>
      </c>
      <c r="B306" s="71" t="s">
        <v>57</v>
      </c>
      <c r="C306" s="71" t="s">
        <v>13</v>
      </c>
      <c r="D306" s="71" t="s">
        <v>47</v>
      </c>
      <c r="E306" s="72" t="s">
        <v>25</v>
      </c>
      <c r="F306" s="72" t="s">
        <v>16</v>
      </c>
      <c r="G306" s="73">
        <v>9</v>
      </c>
      <c r="H306" s="73">
        <v>1487.36</v>
      </c>
      <c r="I306" s="73">
        <v>1</v>
      </c>
      <c r="J306" s="73">
        <v>301.74</v>
      </c>
      <c r="K306" s="73">
        <v>8</v>
      </c>
      <c r="L306" s="73">
        <v>1185.6199999999999</v>
      </c>
      <c r="N306" s="105">
        <f t="shared" si="10"/>
        <v>0</v>
      </c>
      <c r="O306" s="105">
        <f t="shared" si="11"/>
        <v>0</v>
      </c>
    </row>
    <row r="307" spans="1:15" x14ac:dyDescent="0.3">
      <c r="A307" s="71" t="s">
        <v>161</v>
      </c>
      <c r="B307" s="71" t="s">
        <v>12</v>
      </c>
      <c r="C307" s="71" t="s">
        <v>55</v>
      </c>
      <c r="D307" s="71" t="s">
        <v>48</v>
      </c>
      <c r="E307" s="72" t="s">
        <v>41</v>
      </c>
      <c r="F307" s="72" t="s">
        <v>4</v>
      </c>
      <c r="G307" s="73">
        <v>11</v>
      </c>
      <c r="H307" s="73">
        <v>1486.68</v>
      </c>
      <c r="I307" s="73">
        <v>1</v>
      </c>
      <c r="J307" s="73">
        <v>86.25</v>
      </c>
      <c r="K307" s="73">
        <v>10</v>
      </c>
      <c r="L307" s="73">
        <v>1400.43</v>
      </c>
      <c r="N307" s="105">
        <f t="shared" si="10"/>
        <v>0</v>
      </c>
      <c r="O307" s="105">
        <f t="shared" si="11"/>
        <v>0</v>
      </c>
    </row>
    <row r="308" spans="1:15" x14ac:dyDescent="0.3">
      <c r="A308" s="71" t="s">
        <v>163</v>
      </c>
      <c r="B308" s="71" t="s">
        <v>57</v>
      </c>
      <c r="C308" s="71" t="s">
        <v>13</v>
      </c>
      <c r="D308" s="71" t="s">
        <v>82</v>
      </c>
      <c r="E308" s="72" t="s">
        <v>18</v>
      </c>
      <c r="F308" s="72" t="s">
        <v>26</v>
      </c>
      <c r="G308" s="73">
        <v>13</v>
      </c>
      <c r="H308" s="73">
        <v>1472.75</v>
      </c>
      <c r="I308" s="73">
        <v>0</v>
      </c>
      <c r="J308" s="73">
        <v>0</v>
      </c>
      <c r="K308" s="73">
        <v>13</v>
      </c>
      <c r="L308" s="73">
        <v>1472.75</v>
      </c>
      <c r="N308" s="105">
        <f t="shared" si="10"/>
        <v>0</v>
      </c>
      <c r="O308" s="105">
        <f t="shared" si="11"/>
        <v>0</v>
      </c>
    </row>
    <row r="309" spans="1:15" x14ac:dyDescent="0.3">
      <c r="A309" s="71" t="s">
        <v>142</v>
      </c>
      <c r="B309" s="71" t="s">
        <v>12</v>
      </c>
      <c r="C309" s="71" t="s">
        <v>13</v>
      </c>
      <c r="D309" s="71" t="s">
        <v>38</v>
      </c>
      <c r="E309" s="72" t="s">
        <v>18</v>
      </c>
      <c r="F309" s="72" t="s">
        <v>16</v>
      </c>
      <c r="G309" s="73">
        <v>15</v>
      </c>
      <c r="H309" s="73">
        <v>1471.71</v>
      </c>
      <c r="I309" s="73">
        <v>0</v>
      </c>
      <c r="J309" s="73">
        <v>0</v>
      </c>
      <c r="K309" s="73">
        <v>15</v>
      </c>
      <c r="L309" s="73">
        <v>1471.71</v>
      </c>
      <c r="N309" s="105">
        <f t="shared" si="10"/>
        <v>0</v>
      </c>
      <c r="O309" s="105">
        <f t="shared" si="11"/>
        <v>0</v>
      </c>
    </row>
    <row r="310" spans="1:15" x14ac:dyDescent="0.3">
      <c r="A310" s="71" t="s">
        <v>142</v>
      </c>
      <c r="B310" s="71" t="s">
        <v>57</v>
      </c>
      <c r="C310" s="71" t="s">
        <v>53</v>
      </c>
      <c r="D310" s="71" t="s">
        <v>33</v>
      </c>
      <c r="E310" s="72" t="s">
        <v>5</v>
      </c>
      <c r="F310" s="72" t="s">
        <v>26</v>
      </c>
      <c r="G310" s="73">
        <v>58</v>
      </c>
      <c r="H310" s="73">
        <v>1470.2</v>
      </c>
      <c r="I310" s="73">
        <v>11</v>
      </c>
      <c r="J310" s="73">
        <v>330.82</v>
      </c>
      <c r="K310" s="73">
        <v>47</v>
      </c>
      <c r="L310" s="73">
        <v>1139.3800000000001</v>
      </c>
      <c r="N310" s="105">
        <f t="shared" si="10"/>
        <v>0</v>
      </c>
      <c r="O310" s="105">
        <f t="shared" si="11"/>
        <v>0</v>
      </c>
    </row>
    <row r="311" spans="1:15" x14ac:dyDescent="0.3">
      <c r="A311" s="71" t="s">
        <v>132</v>
      </c>
      <c r="B311" s="71" t="s">
        <v>12</v>
      </c>
      <c r="C311" s="71" t="s">
        <v>13</v>
      </c>
      <c r="D311" s="71" t="s">
        <v>82</v>
      </c>
      <c r="E311" s="72" t="s">
        <v>41</v>
      </c>
      <c r="F311" s="72" t="s">
        <v>26</v>
      </c>
      <c r="G311" s="73">
        <v>11</v>
      </c>
      <c r="H311" s="73">
        <v>1466.25</v>
      </c>
      <c r="I311" s="73">
        <v>0</v>
      </c>
      <c r="J311" s="73">
        <v>0</v>
      </c>
      <c r="K311" s="73">
        <v>11</v>
      </c>
      <c r="L311" s="73">
        <v>1466.25</v>
      </c>
      <c r="N311" s="105">
        <f t="shared" si="10"/>
        <v>0</v>
      </c>
      <c r="O311" s="105">
        <f t="shared" si="11"/>
        <v>0</v>
      </c>
    </row>
    <row r="312" spans="1:15" x14ac:dyDescent="0.3">
      <c r="A312" s="71" t="s">
        <v>140</v>
      </c>
      <c r="B312" s="71" t="s">
        <v>12</v>
      </c>
      <c r="C312" s="71" t="s">
        <v>13</v>
      </c>
      <c r="D312" s="71" t="s">
        <v>85</v>
      </c>
      <c r="E312" s="72" t="s">
        <v>5</v>
      </c>
      <c r="F312" s="72" t="s">
        <v>16</v>
      </c>
      <c r="G312" s="73">
        <v>41</v>
      </c>
      <c r="H312" s="73">
        <v>1463.69</v>
      </c>
      <c r="I312" s="73">
        <v>4</v>
      </c>
      <c r="J312" s="73">
        <v>169.8</v>
      </c>
      <c r="K312" s="73">
        <v>37</v>
      </c>
      <c r="L312" s="73">
        <v>1293.8900000000001</v>
      </c>
      <c r="N312" s="105">
        <f t="shared" si="10"/>
        <v>0</v>
      </c>
      <c r="O312" s="105">
        <f t="shared" si="11"/>
        <v>0</v>
      </c>
    </row>
    <row r="313" spans="1:15" x14ac:dyDescent="0.3">
      <c r="A313" s="71" t="s">
        <v>163</v>
      </c>
      <c r="B313" s="71" t="s">
        <v>57</v>
      </c>
      <c r="C313" s="71" t="s">
        <v>17</v>
      </c>
      <c r="D313" s="71" t="s">
        <v>38</v>
      </c>
      <c r="E313" s="72" t="s">
        <v>15</v>
      </c>
      <c r="F313" s="72" t="s">
        <v>16</v>
      </c>
      <c r="G313" s="73">
        <v>2</v>
      </c>
      <c r="H313" s="73">
        <v>1459</v>
      </c>
      <c r="I313" s="73">
        <v>2</v>
      </c>
      <c r="J313" s="73">
        <v>1459</v>
      </c>
      <c r="K313" s="73">
        <v>0</v>
      </c>
      <c r="L313" s="73">
        <v>0</v>
      </c>
      <c r="N313" s="105">
        <f t="shared" si="10"/>
        <v>0</v>
      </c>
      <c r="O313" s="105">
        <f t="shared" si="11"/>
        <v>0</v>
      </c>
    </row>
    <row r="314" spans="1:15" x14ac:dyDescent="0.3">
      <c r="A314" s="71" t="s">
        <v>140</v>
      </c>
      <c r="B314" s="71" t="s">
        <v>12</v>
      </c>
      <c r="C314" s="71" t="s">
        <v>13</v>
      </c>
      <c r="D314" s="71" t="s">
        <v>93</v>
      </c>
      <c r="E314" s="72" t="s">
        <v>20</v>
      </c>
      <c r="F314" s="72" t="s">
        <v>4</v>
      </c>
      <c r="G314" s="73">
        <v>3</v>
      </c>
      <c r="H314" s="73">
        <v>1457.07</v>
      </c>
      <c r="I314" s="73">
        <v>0</v>
      </c>
      <c r="J314" s="73">
        <v>0</v>
      </c>
      <c r="K314" s="73">
        <v>3</v>
      </c>
      <c r="L314" s="73">
        <v>1457.07</v>
      </c>
      <c r="N314" s="105">
        <f t="shared" si="10"/>
        <v>0</v>
      </c>
      <c r="O314" s="105">
        <f t="shared" si="11"/>
        <v>0</v>
      </c>
    </row>
    <row r="315" spans="1:15" x14ac:dyDescent="0.3">
      <c r="A315" s="71" t="s">
        <v>153</v>
      </c>
      <c r="B315" s="71" t="s">
        <v>129</v>
      </c>
      <c r="C315" s="71" t="s">
        <v>55</v>
      </c>
      <c r="D315" s="71" t="s">
        <v>47</v>
      </c>
      <c r="E315" s="72" t="s">
        <v>25</v>
      </c>
      <c r="F315" s="72" t="s">
        <v>26</v>
      </c>
      <c r="G315" s="73">
        <v>7</v>
      </c>
      <c r="H315" s="73">
        <v>1455.44</v>
      </c>
      <c r="I315" s="73">
        <v>0</v>
      </c>
      <c r="J315" s="73">
        <v>0</v>
      </c>
      <c r="K315" s="73">
        <v>7</v>
      </c>
      <c r="L315" s="73">
        <v>1455.44</v>
      </c>
      <c r="N315" s="105">
        <f t="shared" si="10"/>
        <v>0</v>
      </c>
      <c r="O315" s="105">
        <f t="shared" si="11"/>
        <v>0</v>
      </c>
    </row>
    <row r="316" spans="1:15" x14ac:dyDescent="0.3">
      <c r="A316" s="71" t="s">
        <v>154</v>
      </c>
      <c r="B316" s="71" t="s">
        <v>12</v>
      </c>
      <c r="C316" s="71" t="s">
        <v>55</v>
      </c>
      <c r="D316" s="71" t="s">
        <v>110</v>
      </c>
      <c r="E316" s="72" t="s">
        <v>5</v>
      </c>
      <c r="F316" s="72" t="s">
        <v>21</v>
      </c>
      <c r="G316" s="73">
        <v>61</v>
      </c>
      <c r="H316" s="73">
        <v>1452.86</v>
      </c>
      <c r="I316" s="73">
        <v>11</v>
      </c>
      <c r="J316" s="73">
        <v>114.54</v>
      </c>
      <c r="K316" s="73">
        <v>50</v>
      </c>
      <c r="L316" s="73">
        <v>1338.32</v>
      </c>
      <c r="N316" s="105">
        <f t="shared" si="10"/>
        <v>0</v>
      </c>
      <c r="O316" s="105">
        <f t="shared" si="11"/>
        <v>0</v>
      </c>
    </row>
    <row r="317" spans="1:15" x14ac:dyDescent="0.3">
      <c r="A317" s="71" t="s">
        <v>132</v>
      </c>
      <c r="B317" s="71" t="s">
        <v>129</v>
      </c>
      <c r="C317" s="71" t="s">
        <v>13</v>
      </c>
      <c r="D317" s="71" t="s">
        <v>33</v>
      </c>
      <c r="E317" s="72" t="s">
        <v>15</v>
      </c>
      <c r="F317" s="72" t="s">
        <v>26</v>
      </c>
      <c r="G317" s="73">
        <v>13</v>
      </c>
      <c r="H317" s="73">
        <v>1447.56</v>
      </c>
      <c r="I317" s="73">
        <v>10</v>
      </c>
      <c r="J317" s="73">
        <v>1006.76</v>
      </c>
      <c r="K317" s="73">
        <v>3</v>
      </c>
      <c r="L317" s="73">
        <v>440.8</v>
      </c>
      <c r="N317" s="105">
        <f t="shared" si="10"/>
        <v>0</v>
      </c>
      <c r="O317" s="105">
        <f t="shared" si="11"/>
        <v>0</v>
      </c>
    </row>
    <row r="318" spans="1:15" x14ac:dyDescent="0.3">
      <c r="A318" s="71" t="s">
        <v>161</v>
      </c>
      <c r="B318" s="71" t="s">
        <v>12</v>
      </c>
      <c r="C318" s="71" t="s">
        <v>55</v>
      </c>
      <c r="D318" s="71" t="s">
        <v>38</v>
      </c>
      <c r="E318" s="72" t="s">
        <v>5</v>
      </c>
      <c r="F318" s="72" t="s">
        <v>26</v>
      </c>
      <c r="G318" s="73">
        <v>67</v>
      </c>
      <c r="H318" s="73">
        <v>1442.92</v>
      </c>
      <c r="I318" s="73">
        <v>2</v>
      </c>
      <c r="J318" s="73">
        <v>17.75</v>
      </c>
      <c r="K318" s="73">
        <v>65</v>
      </c>
      <c r="L318" s="73">
        <v>1425.17</v>
      </c>
      <c r="N318" s="105">
        <f t="shared" si="10"/>
        <v>0</v>
      </c>
      <c r="O318" s="105">
        <f t="shared" si="11"/>
        <v>0</v>
      </c>
    </row>
    <row r="319" spans="1:15" x14ac:dyDescent="0.3">
      <c r="A319" s="71" t="s">
        <v>163</v>
      </c>
      <c r="B319" s="71" t="s">
        <v>129</v>
      </c>
      <c r="C319" s="71" t="s">
        <v>17</v>
      </c>
      <c r="D319" s="71" t="s">
        <v>35</v>
      </c>
      <c r="E319" s="72" t="s">
        <v>18</v>
      </c>
      <c r="F319" s="72" t="s">
        <v>21</v>
      </c>
      <c r="G319" s="73">
        <v>12</v>
      </c>
      <c r="H319" s="73">
        <v>1426.63</v>
      </c>
      <c r="I319" s="73">
        <v>0</v>
      </c>
      <c r="J319" s="73">
        <v>0</v>
      </c>
      <c r="K319" s="73">
        <v>12</v>
      </c>
      <c r="L319" s="73">
        <v>1426.63</v>
      </c>
      <c r="N319" s="105">
        <f t="shared" si="10"/>
        <v>0</v>
      </c>
      <c r="O319" s="105">
        <f t="shared" si="11"/>
        <v>0</v>
      </c>
    </row>
    <row r="320" spans="1:15" x14ac:dyDescent="0.3">
      <c r="A320" s="71" t="s">
        <v>154</v>
      </c>
      <c r="B320" s="71" t="s">
        <v>12</v>
      </c>
      <c r="C320" s="71" t="s">
        <v>55</v>
      </c>
      <c r="D320" s="71" t="s">
        <v>99</v>
      </c>
      <c r="E320" s="72" t="s">
        <v>41</v>
      </c>
      <c r="F320" s="72" t="s">
        <v>21</v>
      </c>
      <c r="G320" s="73">
        <v>10</v>
      </c>
      <c r="H320" s="73">
        <v>1426.12</v>
      </c>
      <c r="I320" s="73">
        <v>0</v>
      </c>
      <c r="J320" s="73">
        <v>0</v>
      </c>
      <c r="K320" s="73">
        <v>10</v>
      </c>
      <c r="L320" s="73">
        <v>1426.12</v>
      </c>
      <c r="N320" s="105">
        <f t="shared" si="10"/>
        <v>0</v>
      </c>
      <c r="O320" s="105">
        <f t="shared" si="11"/>
        <v>0</v>
      </c>
    </row>
    <row r="321" spans="1:15" x14ac:dyDescent="0.3">
      <c r="A321" s="71" t="s">
        <v>132</v>
      </c>
      <c r="B321" s="71" t="s">
        <v>57</v>
      </c>
      <c r="C321" s="71" t="s">
        <v>13</v>
      </c>
      <c r="D321" s="71" t="s">
        <v>82</v>
      </c>
      <c r="E321" s="72" t="s">
        <v>18</v>
      </c>
      <c r="F321" s="72" t="s">
        <v>21</v>
      </c>
      <c r="G321" s="73">
        <v>18</v>
      </c>
      <c r="H321" s="73">
        <v>1425.01</v>
      </c>
      <c r="I321" s="73">
        <v>0</v>
      </c>
      <c r="J321" s="73">
        <v>0</v>
      </c>
      <c r="K321" s="73">
        <v>18</v>
      </c>
      <c r="L321" s="73">
        <v>1425.01</v>
      </c>
      <c r="N321" s="105">
        <f t="shared" si="10"/>
        <v>0</v>
      </c>
      <c r="O321" s="105">
        <f t="shared" si="11"/>
        <v>0</v>
      </c>
    </row>
    <row r="322" spans="1:15" x14ac:dyDescent="0.3">
      <c r="A322" s="71" t="s">
        <v>161</v>
      </c>
      <c r="B322" s="71" t="s">
        <v>12</v>
      </c>
      <c r="C322" s="71" t="s">
        <v>55</v>
      </c>
      <c r="D322" s="71" t="s">
        <v>30</v>
      </c>
      <c r="E322" s="72" t="s">
        <v>25</v>
      </c>
      <c r="F322" s="72" t="s">
        <v>21</v>
      </c>
      <c r="G322" s="73">
        <v>8</v>
      </c>
      <c r="H322" s="73">
        <v>1423.39</v>
      </c>
      <c r="I322" s="73">
        <v>0</v>
      </c>
      <c r="J322" s="73">
        <v>0</v>
      </c>
      <c r="K322" s="73">
        <v>8</v>
      </c>
      <c r="L322" s="73">
        <v>1423.39</v>
      </c>
      <c r="N322" s="105">
        <f t="shared" si="10"/>
        <v>0</v>
      </c>
      <c r="O322" s="105">
        <f t="shared" si="11"/>
        <v>0</v>
      </c>
    </row>
    <row r="323" spans="1:15" x14ac:dyDescent="0.3">
      <c r="A323" s="71" t="s">
        <v>140</v>
      </c>
      <c r="B323" s="71" t="s">
        <v>57</v>
      </c>
      <c r="C323" s="71" t="s">
        <v>13</v>
      </c>
      <c r="D323" s="71" t="s">
        <v>27</v>
      </c>
      <c r="E323" s="72" t="s">
        <v>37</v>
      </c>
      <c r="F323" s="72" t="s">
        <v>16</v>
      </c>
      <c r="G323" s="73">
        <v>5</v>
      </c>
      <c r="H323" s="73">
        <v>1421.12</v>
      </c>
      <c r="I323" s="73">
        <v>0</v>
      </c>
      <c r="J323" s="73">
        <v>0</v>
      </c>
      <c r="K323" s="73">
        <v>5</v>
      </c>
      <c r="L323" s="73">
        <v>1421.12</v>
      </c>
      <c r="N323" s="105">
        <f t="shared" si="10"/>
        <v>0</v>
      </c>
      <c r="O323" s="105">
        <f t="shared" si="11"/>
        <v>0</v>
      </c>
    </row>
    <row r="324" spans="1:15" x14ac:dyDescent="0.3">
      <c r="A324" s="71" t="s">
        <v>161</v>
      </c>
      <c r="B324" s="71" t="s">
        <v>57</v>
      </c>
      <c r="C324" s="71" t="s">
        <v>55</v>
      </c>
      <c r="D324" s="71" t="s">
        <v>93</v>
      </c>
      <c r="E324" s="72" t="s">
        <v>15</v>
      </c>
      <c r="F324" s="72" t="s">
        <v>26</v>
      </c>
      <c r="G324" s="73">
        <v>2</v>
      </c>
      <c r="H324" s="73">
        <v>1419.5</v>
      </c>
      <c r="I324" s="73">
        <v>0</v>
      </c>
      <c r="J324" s="73">
        <v>0</v>
      </c>
      <c r="K324" s="73">
        <v>2</v>
      </c>
      <c r="L324" s="73">
        <v>1419.5</v>
      </c>
      <c r="N324" s="105">
        <f t="shared" si="10"/>
        <v>0</v>
      </c>
      <c r="O324" s="105">
        <f t="shared" si="11"/>
        <v>0</v>
      </c>
    </row>
    <row r="325" spans="1:15" x14ac:dyDescent="0.3">
      <c r="A325" s="71" t="s">
        <v>163</v>
      </c>
      <c r="B325" s="71" t="s">
        <v>57</v>
      </c>
      <c r="C325" s="71" t="s">
        <v>55</v>
      </c>
      <c r="D325" s="71" t="s">
        <v>23</v>
      </c>
      <c r="E325" s="72" t="s">
        <v>5</v>
      </c>
      <c r="F325" s="72" t="s">
        <v>16</v>
      </c>
      <c r="G325" s="73">
        <v>92</v>
      </c>
      <c r="H325" s="73">
        <v>1416.51</v>
      </c>
      <c r="I325" s="73">
        <v>11</v>
      </c>
      <c r="J325" s="73">
        <v>190.81</v>
      </c>
      <c r="K325" s="73">
        <v>81</v>
      </c>
      <c r="L325" s="73">
        <v>1225.7</v>
      </c>
      <c r="N325" s="105">
        <f t="shared" si="10"/>
        <v>0</v>
      </c>
      <c r="O325" s="105">
        <f t="shared" si="11"/>
        <v>0</v>
      </c>
    </row>
    <row r="326" spans="1:15" x14ac:dyDescent="0.3">
      <c r="A326" s="71" t="s">
        <v>163</v>
      </c>
      <c r="B326" s="71" t="s">
        <v>57</v>
      </c>
      <c r="C326" s="71" t="s">
        <v>17</v>
      </c>
      <c r="D326" s="71" t="s">
        <v>84</v>
      </c>
      <c r="E326" s="72" t="s">
        <v>18</v>
      </c>
      <c r="F326" s="72" t="s">
        <v>26</v>
      </c>
      <c r="G326" s="73">
        <v>39</v>
      </c>
      <c r="H326" s="73">
        <v>1413.89</v>
      </c>
      <c r="I326" s="73">
        <v>21</v>
      </c>
      <c r="J326" s="73">
        <v>781.91</v>
      </c>
      <c r="K326" s="73">
        <v>18</v>
      </c>
      <c r="L326" s="73">
        <v>631.98</v>
      </c>
      <c r="N326" s="105">
        <f t="shared" si="10"/>
        <v>0</v>
      </c>
      <c r="O326" s="105">
        <f t="shared" si="11"/>
        <v>0</v>
      </c>
    </row>
    <row r="327" spans="1:15" x14ac:dyDescent="0.3">
      <c r="A327" s="71" t="s">
        <v>146</v>
      </c>
      <c r="B327" s="71" t="s">
        <v>12</v>
      </c>
      <c r="C327" s="71" t="s">
        <v>55</v>
      </c>
      <c r="D327" s="71" t="s">
        <v>51</v>
      </c>
      <c r="E327" s="72" t="s">
        <v>41</v>
      </c>
      <c r="F327" s="72" t="s">
        <v>21</v>
      </c>
      <c r="G327" s="73">
        <v>11</v>
      </c>
      <c r="H327" s="73">
        <v>1410.06</v>
      </c>
      <c r="I327" s="73">
        <v>1</v>
      </c>
      <c r="J327" s="73">
        <v>303.58999999999997</v>
      </c>
      <c r="K327" s="73">
        <v>10</v>
      </c>
      <c r="L327" s="73">
        <v>1106.47</v>
      </c>
      <c r="N327" s="105">
        <f t="shared" si="10"/>
        <v>0</v>
      </c>
      <c r="O327" s="105">
        <f t="shared" si="11"/>
        <v>0</v>
      </c>
    </row>
    <row r="328" spans="1:15" x14ac:dyDescent="0.3">
      <c r="A328" s="71" t="s">
        <v>132</v>
      </c>
      <c r="B328" s="71" t="s">
        <v>57</v>
      </c>
      <c r="C328" s="71" t="s">
        <v>13</v>
      </c>
      <c r="D328" s="71" t="s">
        <v>19</v>
      </c>
      <c r="E328" s="72" t="s">
        <v>41</v>
      </c>
      <c r="F328" s="72" t="s">
        <v>16</v>
      </c>
      <c r="G328" s="73">
        <v>16</v>
      </c>
      <c r="H328" s="73">
        <v>1409.05</v>
      </c>
      <c r="I328" s="73">
        <v>4</v>
      </c>
      <c r="J328" s="73">
        <v>296.10000000000002</v>
      </c>
      <c r="K328" s="73">
        <v>12</v>
      </c>
      <c r="L328" s="73">
        <v>1112.95</v>
      </c>
      <c r="N328" s="105">
        <f t="shared" si="10"/>
        <v>0</v>
      </c>
      <c r="O328" s="105">
        <f t="shared" si="11"/>
        <v>0</v>
      </c>
    </row>
    <row r="329" spans="1:15" x14ac:dyDescent="0.3">
      <c r="A329" s="71" t="s">
        <v>161</v>
      </c>
      <c r="B329" s="71" t="s">
        <v>129</v>
      </c>
      <c r="C329" s="71" t="s">
        <v>55</v>
      </c>
      <c r="D329" s="71" t="s">
        <v>35</v>
      </c>
      <c r="E329" s="72" t="s">
        <v>28</v>
      </c>
      <c r="F329" s="72" t="s">
        <v>21</v>
      </c>
      <c r="G329" s="73">
        <v>3</v>
      </c>
      <c r="H329" s="73">
        <v>1405.02</v>
      </c>
      <c r="I329" s="73">
        <v>0</v>
      </c>
      <c r="J329" s="73">
        <v>0</v>
      </c>
      <c r="K329" s="73">
        <v>3</v>
      </c>
      <c r="L329" s="73">
        <v>1405.02</v>
      </c>
      <c r="N329" s="105">
        <f t="shared" si="10"/>
        <v>0</v>
      </c>
      <c r="O329" s="105">
        <f t="shared" si="11"/>
        <v>0</v>
      </c>
    </row>
    <row r="330" spans="1:15" x14ac:dyDescent="0.3">
      <c r="A330" s="71" t="s">
        <v>144</v>
      </c>
      <c r="B330" s="71" t="s">
        <v>12</v>
      </c>
      <c r="C330" s="71" t="s">
        <v>55</v>
      </c>
      <c r="D330" s="71" t="s">
        <v>46</v>
      </c>
      <c r="E330" s="72" t="s">
        <v>3</v>
      </c>
      <c r="F330" s="72" t="s">
        <v>16</v>
      </c>
      <c r="G330" s="73">
        <v>25</v>
      </c>
      <c r="H330" s="73">
        <v>1399.93</v>
      </c>
      <c r="I330" s="73">
        <v>4</v>
      </c>
      <c r="J330" s="73">
        <v>223.17</v>
      </c>
      <c r="K330" s="73">
        <v>21</v>
      </c>
      <c r="L330" s="73">
        <v>1176.76</v>
      </c>
      <c r="N330" s="105">
        <f t="shared" si="10"/>
        <v>0</v>
      </c>
      <c r="O330" s="105">
        <f t="shared" si="11"/>
        <v>0</v>
      </c>
    </row>
    <row r="331" spans="1:15" x14ac:dyDescent="0.3">
      <c r="A331" s="71" t="s">
        <v>161</v>
      </c>
      <c r="B331" s="71" t="s">
        <v>57</v>
      </c>
      <c r="C331" s="71" t="s">
        <v>55</v>
      </c>
      <c r="D331" s="71" t="s">
        <v>93</v>
      </c>
      <c r="E331" s="72" t="s">
        <v>37</v>
      </c>
      <c r="F331" s="72" t="s">
        <v>26</v>
      </c>
      <c r="G331" s="73">
        <v>6</v>
      </c>
      <c r="H331" s="73">
        <v>1398.83</v>
      </c>
      <c r="I331" s="73">
        <v>0</v>
      </c>
      <c r="J331" s="73">
        <v>0</v>
      </c>
      <c r="K331" s="73">
        <v>6</v>
      </c>
      <c r="L331" s="73">
        <v>1398.83</v>
      </c>
      <c r="N331" s="105">
        <f t="shared" si="10"/>
        <v>0</v>
      </c>
      <c r="O331" s="105">
        <f t="shared" si="11"/>
        <v>0</v>
      </c>
    </row>
    <row r="332" spans="1:15" x14ac:dyDescent="0.3">
      <c r="A332" s="71" t="s">
        <v>142</v>
      </c>
      <c r="B332" s="71" t="s">
        <v>12</v>
      </c>
      <c r="C332" s="71" t="s">
        <v>13</v>
      </c>
      <c r="D332" s="71" t="s">
        <v>64</v>
      </c>
      <c r="E332" s="72" t="s">
        <v>15</v>
      </c>
      <c r="F332" s="72" t="s">
        <v>21</v>
      </c>
      <c r="G332" s="73">
        <v>2</v>
      </c>
      <c r="H332" s="73">
        <v>1394.55</v>
      </c>
      <c r="I332" s="73">
        <v>0</v>
      </c>
      <c r="J332" s="73">
        <v>0</v>
      </c>
      <c r="K332" s="73">
        <v>2</v>
      </c>
      <c r="L332" s="73">
        <v>1394.55</v>
      </c>
      <c r="N332" s="105">
        <f t="shared" si="10"/>
        <v>0</v>
      </c>
      <c r="O332" s="105">
        <f t="shared" si="11"/>
        <v>0</v>
      </c>
    </row>
    <row r="333" spans="1:15" x14ac:dyDescent="0.3">
      <c r="A333" s="71" t="s">
        <v>155</v>
      </c>
      <c r="B333" s="71" t="s">
        <v>12</v>
      </c>
      <c r="C333" s="71" t="s">
        <v>55</v>
      </c>
      <c r="D333" s="71" t="s">
        <v>44</v>
      </c>
      <c r="E333" s="72" t="s">
        <v>41</v>
      </c>
      <c r="F333" s="72" t="s">
        <v>26</v>
      </c>
      <c r="G333" s="73">
        <v>10</v>
      </c>
      <c r="H333" s="73">
        <v>1387.66</v>
      </c>
      <c r="I333" s="73">
        <v>0</v>
      </c>
      <c r="J333" s="73">
        <v>0</v>
      </c>
      <c r="K333" s="73">
        <v>10</v>
      </c>
      <c r="L333" s="73">
        <v>1387.66</v>
      </c>
      <c r="N333" s="105">
        <f t="shared" si="10"/>
        <v>0</v>
      </c>
      <c r="O333" s="105">
        <f t="shared" si="11"/>
        <v>0</v>
      </c>
    </row>
    <row r="334" spans="1:15" x14ac:dyDescent="0.3">
      <c r="A334" s="71" t="s">
        <v>142</v>
      </c>
      <c r="B334" s="71" t="s">
        <v>12</v>
      </c>
      <c r="C334" s="71" t="s">
        <v>13</v>
      </c>
      <c r="D334" s="71" t="s">
        <v>48</v>
      </c>
      <c r="E334" s="72" t="s">
        <v>25</v>
      </c>
      <c r="F334" s="72" t="s">
        <v>16</v>
      </c>
      <c r="G334" s="73">
        <v>7</v>
      </c>
      <c r="H334" s="73">
        <v>1383.64</v>
      </c>
      <c r="I334" s="73">
        <v>0</v>
      </c>
      <c r="J334" s="73">
        <v>0</v>
      </c>
      <c r="K334" s="73">
        <v>7</v>
      </c>
      <c r="L334" s="73">
        <v>1383.64</v>
      </c>
      <c r="N334" s="105">
        <f t="shared" si="10"/>
        <v>0</v>
      </c>
      <c r="O334" s="105">
        <f t="shared" si="11"/>
        <v>0</v>
      </c>
    </row>
    <row r="335" spans="1:15" x14ac:dyDescent="0.3">
      <c r="A335" s="71" t="s">
        <v>154</v>
      </c>
      <c r="B335" s="71" t="s">
        <v>129</v>
      </c>
      <c r="C335" s="71" t="s">
        <v>55</v>
      </c>
      <c r="D335" s="71" t="s">
        <v>103</v>
      </c>
      <c r="E335" s="72" t="s">
        <v>5</v>
      </c>
      <c r="F335" s="72" t="s">
        <v>21</v>
      </c>
      <c r="G335" s="73">
        <v>66</v>
      </c>
      <c r="H335" s="73">
        <v>1359.88</v>
      </c>
      <c r="I335" s="73">
        <v>7</v>
      </c>
      <c r="J335" s="73">
        <v>229.94</v>
      </c>
      <c r="K335" s="73">
        <v>59</v>
      </c>
      <c r="L335" s="73">
        <v>1129.94</v>
      </c>
      <c r="N335" s="105">
        <f t="shared" si="10"/>
        <v>0</v>
      </c>
      <c r="O335" s="105">
        <f t="shared" si="11"/>
        <v>0</v>
      </c>
    </row>
    <row r="336" spans="1:15" x14ac:dyDescent="0.3">
      <c r="A336" s="71" t="s">
        <v>140</v>
      </c>
      <c r="B336" s="71" t="s">
        <v>57</v>
      </c>
      <c r="C336" s="71" t="s">
        <v>13</v>
      </c>
      <c r="D336" s="71" t="s">
        <v>86</v>
      </c>
      <c r="E336" s="72" t="s">
        <v>31</v>
      </c>
      <c r="F336" s="72" t="s">
        <v>16</v>
      </c>
      <c r="G336" s="73">
        <v>4</v>
      </c>
      <c r="H336" s="73">
        <v>1358.3</v>
      </c>
      <c r="I336" s="73">
        <v>0</v>
      </c>
      <c r="J336" s="73">
        <v>0</v>
      </c>
      <c r="K336" s="73">
        <v>4</v>
      </c>
      <c r="L336" s="73">
        <v>1358.3</v>
      </c>
      <c r="N336" s="105">
        <f t="shared" si="10"/>
        <v>0</v>
      </c>
      <c r="O336" s="105">
        <f t="shared" si="11"/>
        <v>0</v>
      </c>
    </row>
    <row r="337" spans="1:15" x14ac:dyDescent="0.3">
      <c r="A337" s="71" t="s">
        <v>132</v>
      </c>
      <c r="B337" s="71" t="s">
        <v>57</v>
      </c>
      <c r="C337" s="71" t="s">
        <v>13</v>
      </c>
      <c r="D337" s="71" t="s">
        <v>64</v>
      </c>
      <c r="E337" s="72" t="s">
        <v>5</v>
      </c>
      <c r="F337" s="72" t="s">
        <v>26</v>
      </c>
      <c r="G337" s="73">
        <v>54</v>
      </c>
      <c r="H337" s="73">
        <v>1356.22</v>
      </c>
      <c r="I337" s="73">
        <v>18</v>
      </c>
      <c r="J337" s="73">
        <v>393.49</v>
      </c>
      <c r="K337" s="73">
        <v>36</v>
      </c>
      <c r="L337" s="73">
        <v>962.73</v>
      </c>
      <c r="N337" s="105">
        <f t="shared" si="10"/>
        <v>0</v>
      </c>
      <c r="O337" s="105">
        <f t="shared" si="11"/>
        <v>0</v>
      </c>
    </row>
    <row r="338" spans="1:15" x14ac:dyDescent="0.3">
      <c r="A338" s="71" t="s">
        <v>156</v>
      </c>
      <c r="B338" s="71" t="s">
        <v>12</v>
      </c>
      <c r="C338" s="71" t="s">
        <v>55</v>
      </c>
      <c r="D338" s="71" t="s">
        <v>60</v>
      </c>
      <c r="E338" s="72" t="s">
        <v>24</v>
      </c>
      <c r="F338" s="72" t="s">
        <v>21</v>
      </c>
      <c r="G338" s="73">
        <v>2</v>
      </c>
      <c r="H338" s="73">
        <v>1354.42</v>
      </c>
      <c r="I338" s="73">
        <v>0</v>
      </c>
      <c r="J338" s="73">
        <v>0</v>
      </c>
      <c r="K338" s="73">
        <v>2</v>
      </c>
      <c r="L338" s="73">
        <v>1354.42</v>
      </c>
      <c r="N338" s="105">
        <f t="shared" si="10"/>
        <v>0</v>
      </c>
      <c r="O338" s="105">
        <f t="shared" si="11"/>
        <v>0</v>
      </c>
    </row>
    <row r="339" spans="1:15" x14ac:dyDescent="0.3">
      <c r="A339" s="71" t="s">
        <v>163</v>
      </c>
      <c r="B339" s="71" t="s">
        <v>57</v>
      </c>
      <c r="C339" s="71" t="s">
        <v>17</v>
      </c>
      <c r="D339" s="71" t="s">
        <v>63</v>
      </c>
      <c r="E339" s="72" t="s">
        <v>37</v>
      </c>
      <c r="F339" s="72" t="s">
        <v>21</v>
      </c>
      <c r="G339" s="73">
        <v>8</v>
      </c>
      <c r="H339" s="73">
        <v>1352.66</v>
      </c>
      <c r="I339" s="73">
        <v>2</v>
      </c>
      <c r="J339" s="73">
        <v>335.96</v>
      </c>
      <c r="K339" s="73">
        <v>6</v>
      </c>
      <c r="L339" s="73">
        <v>1016.7</v>
      </c>
      <c r="N339" s="105">
        <f t="shared" si="10"/>
        <v>0</v>
      </c>
      <c r="O339" s="105">
        <f t="shared" si="11"/>
        <v>0</v>
      </c>
    </row>
    <row r="340" spans="1:15" x14ac:dyDescent="0.3">
      <c r="A340" s="71" t="s">
        <v>163</v>
      </c>
      <c r="B340" s="71" t="s">
        <v>12</v>
      </c>
      <c r="C340" s="71" t="s">
        <v>55</v>
      </c>
      <c r="D340" s="71" t="s">
        <v>64</v>
      </c>
      <c r="E340" s="72" t="s">
        <v>31</v>
      </c>
      <c r="F340" s="72" t="s">
        <v>21</v>
      </c>
      <c r="G340" s="73">
        <v>6</v>
      </c>
      <c r="H340" s="73">
        <v>1348.76</v>
      </c>
      <c r="I340" s="73">
        <v>1</v>
      </c>
      <c r="J340" s="73">
        <v>337.72</v>
      </c>
      <c r="K340" s="73">
        <v>5</v>
      </c>
      <c r="L340" s="73">
        <v>1011.04</v>
      </c>
      <c r="N340" s="105">
        <f t="shared" ref="N340:N403" si="12">G340-I340-K340</f>
        <v>0</v>
      </c>
      <c r="O340" s="105">
        <f t="shared" ref="O340:O403" si="13">H340-J340-L340</f>
        <v>0</v>
      </c>
    </row>
    <row r="341" spans="1:15" x14ac:dyDescent="0.3">
      <c r="A341" s="71" t="s">
        <v>140</v>
      </c>
      <c r="B341" s="71" t="s">
        <v>12</v>
      </c>
      <c r="C341" s="71" t="s">
        <v>13</v>
      </c>
      <c r="D341" s="71" t="s">
        <v>73</v>
      </c>
      <c r="E341" s="72" t="s">
        <v>5</v>
      </c>
      <c r="F341" s="72" t="s">
        <v>26</v>
      </c>
      <c r="G341" s="73">
        <v>58</v>
      </c>
      <c r="H341" s="73">
        <v>1347.05</v>
      </c>
      <c r="I341" s="73">
        <v>21</v>
      </c>
      <c r="J341" s="73">
        <v>423.44</v>
      </c>
      <c r="K341" s="73">
        <v>37</v>
      </c>
      <c r="L341" s="73">
        <v>923.61</v>
      </c>
      <c r="N341" s="105">
        <f t="shared" si="12"/>
        <v>0</v>
      </c>
      <c r="O341" s="105">
        <f t="shared" si="13"/>
        <v>0</v>
      </c>
    </row>
    <row r="342" spans="1:15" x14ac:dyDescent="0.3">
      <c r="A342" s="71" t="s">
        <v>142</v>
      </c>
      <c r="B342" s="71" t="s">
        <v>57</v>
      </c>
      <c r="C342" s="71" t="s">
        <v>55</v>
      </c>
      <c r="D342" s="71" t="s">
        <v>51</v>
      </c>
      <c r="E342" s="72" t="s">
        <v>41</v>
      </c>
      <c r="F342" s="72" t="s">
        <v>16</v>
      </c>
      <c r="G342" s="73">
        <v>10</v>
      </c>
      <c r="H342" s="73">
        <v>1340.6</v>
      </c>
      <c r="I342" s="73">
        <v>0</v>
      </c>
      <c r="J342" s="73">
        <v>0</v>
      </c>
      <c r="K342" s="73">
        <v>10</v>
      </c>
      <c r="L342" s="73">
        <v>1340.6</v>
      </c>
      <c r="N342" s="105">
        <f t="shared" si="12"/>
        <v>0</v>
      </c>
      <c r="O342" s="105">
        <f t="shared" si="13"/>
        <v>0</v>
      </c>
    </row>
    <row r="343" spans="1:15" x14ac:dyDescent="0.3">
      <c r="A343" s="71" t="s">
        <v>137</v>
      </c>
      <c r="B343" s="71" t="s">
        <v>12</v>
      </c>
      <c r="C343" s="71" t="s">
        <v>13</v>
      </c>
      <c r="D343" s="71" t="s">
        <v>51</v>
      </c>
      <c r="E343" s="72" t="s">
        <v>31</v>
      </c>
      <c r="F343" s="72" t="s">
        <v>21</v>
      </c>
      <c r="G343" s="73">
        <v>4</v>
      </c>
      <c r="H343" s="73">
        <v>1337.54</v>
      </c>
      <c r="I343" s="73">
        <v>0</v>
      </c>
      <c r="J343" s="73">
        <v>0</v>
      </c>
      <c r="K343" s="73">
        <v>4</v>
      </c>
      <c r="L343" s="73">
        <v>1337.54</v>
      </c>
      <c r="N343" s="105">
        <f t="shared" si="12"/>
        <v>0</v>
      </c>
      <c r="O343" s="105">
        <f t="shared" si="13"/>
        <v>0</v>
      </c>
    </row>
    <row r="344" spans="1:15" x14ac:dyDescent="0.3">
      <c r="A344" s="71" t="s">
        <v>155</v>
      </c>
      <c r="B344" s="71" t="s">
        <v>12</v>
      </c>
      <c r="C344" s="71" t="s">
        <v>55</v>
      </c>
      <c r="D344" s="71" t="s">
        <v>35</v>
      </c>
      <c r="E344" s="72" t="s">
        <v>18</v>
      </c>
      <c r="F344" s="72" t="s">
        <v>16</v>
      </c>
      <c r="G344" s="73">
        <v>12</v>
      </c>
      <c r="H344" s="73">
        <v>1333.55</v>
      </c>
      <c r="I344" s="73">
        <v>0</v>
      </c>
      <c r="J344" s="73">
        <v>0</v>
      </c>
      <c r="K344" s="73">
        <v>12</v>
      </c>
      <c r="L344" s="73">
        <v>1333.55</v>
      </c>
      <c r="N344" s="105">
        <f t="shared" si="12"/>
        <v>0</v>
      </c>
      <c r="O344" s="105">
        <f t="shared" si="13"/>
        <v>0</v>
      </c>
    </row>
    <row r="345" spans="1:15" x14ac:dyDescent="0.3">
      <c r="A345" s="71" t="s">
        <v>158</v>
      </c>
      <c r="B345" s="71" t="s">
        <v>12</v>
      </c>
      <c r="C345" s="71" t="s">
        <v>55</v>
      </c>
      <c r="D345" s="71" t="s">
        <v>44</v>
      </c>
      <c r="E345" s="72" t="s">
        <v>5</v>
      </c>
      <c r="F345" s="72" t="s">
        <v>26</v>
      </c>
      <c r="G345" s="73">
        <v>83</v>
      </c>
      <c r="H345" s="73">
        <v>1332.44</v>
      </c>
      <c r="I345" s="73">
        <v>23</v>
      </c>
      <c r="J345" s="73">
        <v>332.36</v>
      </c>
      <c r="K345" s="73">
        <v>60</v>
      </c>
      <c r="L345" s="73">
        <v>1000.08</v>
      </c>
      <c r="N345" s="105">
        <f t="shared" si="12"/>
        <v>0</v>
      </c>
      <c r="O345" s="105">
        <f t="shared" si="13"/>
        <v>0</v>
      </c>
    </row>
    <row r="346" spans="1:15" x14ac:dyDescent="0.3">
      <c r="A346" s="71" t="s">
        <v>163</v>
      </c>
      <c r="B346" s="71" t="s">
        <v>57</v>
      </c>
      <c r="C346" s="71" t="s">
        <v>55</v>
      </c>
      <c r="D346" s="71" t="s">
        <v>72</v>
      </c>
      <c r="E346" s="72" t="s">
        <v>31</v>
      </c>
      <c r="F346" s="72" t="s">
        <v>16</v>
      </c>
      <c r="G346" s="73">
        <v>6</v>
      </c>
      <c r="H346" s="73">
        <v>1328.02</v>
      </c>
      <c r="I346" s="73">
        <v>1</v>
      </c>
      <c r="J346" s="73">
        <v>288.67</v>
      </c>
      <c r="K346" s="73">
        <v>5</v>
      </c>
      <c r="L346" s="73">
        <v>1039.3499999999999</v>
      </c>
      <c r="N346" s="105">
        <f t="shared" si="12"/>
        <v>0</v>
      </c>
      <c r="O346" s="105">
        <f t="shared" si="13"/>
        <v>0</v>
      </c>
    </row>
    <row r="347" spans="1:15" x14ac:dyDescent="0.3">
      <c r="A347" s="71" t="s">
        <v>163</v>
      </c>
      <c r="B347" s="71" t="s">
        <v>57</v>
      </c>
      <c r="C347" s="71" t="s">
        <v>55</v>
      </c>
      <c r="D347" s="71" t="s">
        <v>70</v>
      </c>
      <c r="E347" s="72" t="s">
        <v>25</v>
      </c>
      <c r="F347" s="72" t="s">
        <v>16</v>
      </c>
      <c r="G347" s="73">
        <v>7</v>
      </c>
      <c r="H347" s="73">
        <v>1326.7</v>
      </c>
      <c r="I347" s="73">
        <v>0</v>
      </c>
      <c r="J347" s="73">
        <v>0</v>
      </c>
      <c r="K347" s="73">
        <v>7</v>
      </c>
      <c r="L347" s="73">
        <v>1326.7</v>
      </c>
      <c r="N347" s="105">
        <f t="shared" si="12"/>
        <v>0</v>
      </c>
      <c r="O347" s="105">
        <f t="shared" si="13"/>
        <v>0</v>
      </c>
    </row>
    <row r="348" spans="1:15" x14ac:dyDescent="0.3">
      <c r="A348" s="71" t="s">
        <v>142</v>
      </c>
      <c r="B348" s="71" t="s">
        <v>57</v>
      </c>
      <c r="C348" s="71" t="s">
        <v>55</v>
      </c>
      <c r="D348" s="71" t="s">
        <v>42</v>
      </c>
      <c r="E348" s="72" t="s">
        <v>37</v>
      </c>
      <c r="F348" s="72" t="s">
        <v>21</v>
      </c>
      <c r="G348" s="73">
        <v>5</v>
      </c>
      <c r="H348" s="73">
        <v>1324.7</v>
      </c>
      <c r="I348" s="73">
        <v>0</v>
      </c>
      <c r="J348" s="73">
        <v>0</v>
      </c>
      <c r="K348" s="73">
        <v>5</v>
      </c>
      <c r="L348" s="73">
        <v>1324.7</v>
      </c>
      <c r="N348" s="105">
        <f t="shared" si="12"/>
        <v>0</v>
      </c>
      <c r="O348" s="105">
        <f t="shared" si="13"/>
        <v>0</v>
      </c>
    </row>
    <row r="349" spans="1:15" x14ac:dyDescent="0.3">
      <c r="A349" s="71" t="s">
        <v>159</v>
      </c>
      <c r="B349" s="71" t="s">
        <v>12</v>
      </c>
      <c r="C349" s="71" t="s">
        <v>55</v>
      </c>
      <c r="D349" s="71" t="s">
        <v>79</v>
      </c>
      <c r="E349" s="72" t="s">
        <v>5</v>
      </c>
      <c r="F349" s="72" t="s">
        <v>26</v>
      </c>
      <c r="G349" s="73">
        <v>52</v>
      </c>
      <c r="H349" s="73">
        <v>1321.32</v>
      </c>
      <c r="I349" s="73">
        <v>11</v>
      </c>
      <c r="J349" s="73">
        <v>360.58</v>
      </c>
      <c r="K349" s="73">
        <v>41</v>
      </c>
      <c r="L349" s="73">
        <v>960.74</v>
      </c>
      <c r="N349" s="105">
        <f t="shared" si="12"/>
        <v>0</v>
      </c>
      <c r="O349" s="105">
        <f t="shared" si="13"/>
        <v>0</v>
      </c>
    </row>
    <row r="350" spans="1:15" x14ac:dyDescent="0.3">
      <c r="A350" s="71" t="s">
        <v>163</v>
      </c>
      <c r="B350" s="71" t="s">
        <v>12</v>
      </c>
      <c r="C350" s="71" t="s">
        <v>55</v>
      </c>
      <c r="D350" s="71" t="s">
        <v>69</v>
      </c>
      <c r="E350" s="72" t="s">
        <v>31</v>
      </c>
      <c r="F350" s="72" t="s">
        <v>16</v>
      </c>
      <c r="G350" s="73">
        <v>7</v>
      </c>
      <c r="H350" s="73">
        <v>1319.59</v>
      </c>
      <c r="I350" s="73">
        <v>2</v>
      </c>
      <c r="J350" s="73">
        <v>581.83000000000004</v>
      </c>
      <c r="K350" s="73">
        <v>5</v>
      </c>
      <c r="L350" s="73">
        <v>737.76</v>
      </c>
      <c r="N350" s="105">
        <f t="shared" si="12"/>
        <v>0</v>
      </c>
      <c r="O350" s="105">
        <f t="shared" si="13"/>
        <v>0</v>
      </c>
    </row>
    <row r="351" spans="1:15" x14ac:dyDescent="0.3">
      <c r="A351" s="71" t="s">
        <v>132</v>
      </c>
      <c r="B351" s="71" t="s">
        <v>57</v>
      </c>
      <c r="C351" s="71" t="s">
        <v>13</v>
      </c>
      <c r="D351" s="71" t="s">
        <v>83</v>
      </c>
      <c r="E351" s="72" t="s">
        <v>41</v>
      </c>
      <c r="F351" s="72" t="s">
        <v>16</v>
      </c>
      <c r="G351" s="73">
        <v>14</v>
      </c>
      <c r="H351" s="73">
        <v>1317.17</v>
      </c>
      <c r="I351" s="73">
        <v>2</v>
      </c>
      <c r="J351" s="73">
        <v>115.24</v>
      </c>
      <c r="K351" s="73">
        <v>12</v>
      </c>
      <c r="L351" s="73">
        <v>1201.93</v>
      </c>
      <c r="N351" s="105">
        <f t="shared" si="12"/>
        <v>0</v>
      </c>
      <c r="O351" s="105">
        <f t="shared" si="13"/>
        <v>0</v>
      </c>
    </row>
    <row r="352" spans="1:15" x14ac:dyDescent="0.3">
      <c r="A352" s="71" t="s">
        <v>163</v>
      </c>
      <c r="B352" s="71" t="s">
        <v>129</v>
      </c>
      <c r="C352" s="71" t="s">
        <v>17</v>
      </c>
      <c r="D352" s="71" t="s">
        <v>60</v>
      </c>
      <c r="E352" s="72" t="s">
        <v>37</v>
      </c>
      <c r="F352" s="72" t="s">
        <v>21</v>
      </c>
      <c r="G352" s="73">
        <v>8</v>
      </c>
      <c r="H352" s="73">
        <v>1310.43</v>
      </c>
      <c r="I352" s="73">
        <v>2</v>
      </c>
      <c r="J352" s="73">
        <v>255.58</v>
      </c>
      <c r="K352" s="73">
        <v>6</v>
      </c>
      <c r="L352" s="73">
        <v>1054.8499999999999</v>
      </c>
      <c r="N352" s="105">
        <f t="shared" si="12"/>
        <v>0</v>
      </c>
      <c r="O352" s="105">
        <f t="shared" si="13"/>
        <v>0</v>
      </c>
    </row>
    <row r="353" spans="1:15" x14ac:dyDescent="0.3">
      <c r="A353" s="71" t="s">
        <v>131</v>
      </c>
      <c r="B353" s="71" t="s">
        <v>57</v>
      </c>
      <c r="C353" s="71" t="s">
        <v>22</v>
      </c>
      <c r="D353" s="71" t="s">
        <v>39</v>
      </c>
      <c r="E353" s="72" t="s">
        <v>41</v>
      </c>
      <c r="F353" s="72" t="s">
        <v>16</v>
      </c>
      <c r="G353" s="73">
        <v>11</v>
      </c>
      <c r="H353" s="73">
        <v>1308.44</v>
      </c>
      <c r="I353" s="73">
        <v>0</v>
      </c>
      <c r="J353" s="73">
        <v>0</v>
      </c>
      <c r="K353" s="73">
        <v>11</v>
      </c>
      <c r="L353" s="73">
        <v>1308.44</v>
      </c>
      <c r="N353" s="105">
        <f t="shared" si="12"/>
        <v>0</v>
      </c>
      <c r="O353" s="105">
        <f t="shared" si="13"/>
        <v>0</v>
      </c>
    </row>
    <row r="354" spans="1:15" x14ac:dyDescent="0.3">
      <c r="A354" s="71" t="s">
        <v>154</v>
      </c>
      <c r="B354" s="71" t="s">
        <v>129</v>
      </c>
      <c r="C354" s="71" t="s">
        <v>55</v>
      </c>
      <c r="D354" s="71" t="s">
        <v>63</v>
      </c>
      <c r="E354" s="72" t="s">
        <v>31</v>
      </c>
      <c r="F354" s="72" t="s">
        <v>21</v>
      </c>
      <c r="G354" s="73">
        <v>4</v>
      </c>
      <c r="H354" s="73">
        <v>1302.79</v>
      </c>
      <c r="I354" s="73">
        <v>0</v>
      </c>
      <c r="J354" s="73">
        <v>0</v>
      </c>
      <c r="K354" s="73">
        <v>4</v>
      </c>
      <c r="L354" s="73">
        <v>1302.79</v>
      </c>
      <c r="N354" s="105">
        <f t="shared" si="12"/>
        <v>0</v>
      </c>
      <c r="O354" s="105">
        <f t="shared" si="13"/>
        <v>0</v>
      </c>
    </row>
    <row r="355" spans="1:15" x14ac:dyDescent="0.3">
      <c r="A355" s="71" t="s">
        <v>140</v>
      </c>
      <c r="B355" s="71" t="s">
        <v>12</v>
      </c>
      <c r="C355" s="71" t="s">
        <v>13</v>
      </c>
      <c r="D355" s="71" t="s">
        <v>79</v>
      </c>
      <c r="E355" s="72" t="s">
        <v>25</v>
      </c>
      <c r="F355" s="72" t="s">
        <v>21</v>
      </c>
      <c r="G355" s="73">
        <v>7</v>
      </c>
      <c r="H355" s="73">
        <v>1293.8499999999999</v>
      </c>
      <c r="I355" s="73">
        <v>0</v>
      </c>
      <c r="J355" s="73">
        <v>0</v>
      </c>
      <c r="K355" s="73">
        <v>7</v>
      </c>
      <c r="L355" s="73">
        <v>1293.8499999999999</v>
      </c>
      <c r="N355" s="105">
        <f t="shared" si="12"/>
        <v>0</v>
      </c>
      <c r="O355" s="105">
        <f t="shared" si="13"/>
        <v>0</v>
      </c>
    </row>
    <row r="356" spans="1:15" x14ac:dyDescent="0.3">
      <c r="A356" s="71" t="s">
        <v>132</v>
      </c>
      <c r="B356" s="71" t="s">
        <v>57</v>
      </c>
      <c r="C356" s="71" t="s">
        <v>13</v>
      </c>
      <c r="D356" s="71" t="s">
        <v>92</v>
      </c>
      <c r="E356" s="72" t="s">
        <v>3</v>
      </c>
      <c r="F356" s="72" t="s">
        <v>26</v>
      </c>
      <c r="G356" s="73">
        <v>50</v>
      </c>
      <c r="H356" s="73">
        <v>1291.3900000000001</v>
      </c>
      <c r="I356" s="73">
        <v>21</v>
      </c>
      <c r="J356" s="73">
        <v>205.57</v>
      </c>
      <c r="K356" s="73">
        <v>29</v>
      </c>
      <c r="L356" s="73">
        <v>1085.82</v>
      </c>
      <c r="N356" s="105">
        <f t="shared" si="12"/>
        <v>0</v>
      </c>
      <c r="O356" s="105">
        <f t="shared" si="13"/>
        <v>0</v>
      </c>
    </row>
    <row r="357" spans="1:15" x14ac:dyDescent="0.3">
      <c r="A357" s="71" t="s">
        <v>154</v>
      </c>
      <c r="B357" s="71" t="s">
        <v>12</v>
      </c>
      <c r="C357" s="71" t="s">
        <v>22</v>
      </c>
      <c r="D357" s="71" t="s">
        <v>97</v>
      </c>
      <c r="E357" s="72" t="s">
        <v>25</v>
      </c>
      <c r="F357" s="72" t="s">
        <v>16</v>
      </c>
      <c r="G357" s="73">
        <v>7</v>
      </c>
      <c r="H357" s="73">
        <v>1282.04</v>
      </c>
      <c r="I357" s="73">
        <v>0</v>
      </c>
      <c r="J357" s="73">
        <v>0</v>
      </c>
      <c r="K357" s="73">
        <v>7</v>
      </c>
      <c r="L357" s="73">
        <v>1282.04</v>
      </c>
      <c r="N357" s="105">
        <f t="shared" si="12"/>
        <v>0</v>
      </c>
      <c r="O357" s="105">
        <f t="shared" si="13"/>
        <v>0</v>
      </c>
    </row>
    <row r="358" spans="1:15" x14ac:dyDescent="0.3">
      <c r="A358" s="71" t="s">
        <v>154</v>
      </c>
      <c r="B358" s="71" t="s">
        <v>57</v>
      </c>
      <c r="C358" s="71" t="s">
        <v>55</v>
      </c>
      <c r="D358" s="71" t="s">
        <v>43</v>
      </c>
      <c r="E358" s="72" t="s">
        <v>3</v>
      </c>
      <c r="F358" s="72" t="s">
        <v>26</v>
      </c>
      <c r="G358" s="73">
        <v>66</v>
      </c>
      <c r="H358" s="73">
        <v>1280.5</v>
      </c>
      <c r="I358" s="73">
        <v>40</v>
      </c>
      <c r="J358" s="73">
        <v>615.35</v>
      </c>
      <c r="K358" s="73">
        <v>26</v>
      </c>
      <c r="L358" s="73">
        <v>665.15</v>
      </c>
      <c r="N358" s="105">
        <f t="shared" si="12"/>
        <v>0</v>
      </c>
      <c r="O358" s="105">
        <f t="shared" si="13"/>
        <v>0</v>
      </c>
    </row>
    <row r="359" spans="1:15" x14ac:dyDescent="0.3">
      <c r="A359" s="71" t="s">
        <v>143</v>
      </c>
      <c r="B359" s="71" t="s">
        <v>57</v>
      </c>
      <c r="C359" s="71" t="s">
        <v>53</v>
      </c>
      <c r="D359" s="71" t="s">
        <v>39</v>
      </c>
      <c r="E359" s="72" t="s">
        <v>25</v>
      </c>
      <c r="F359" s="72" t="s">
        <v>16</v>
      </c>
      <c r="G359" s="73">
        <v>7</v>
      </c>
      <c r="H359" s="73">
        <v>1277.18</v>
      </c>
      <c r="I359" s="73">
        <v>0</v>
      </c>
      <c r="J359" s="73">
        <v>0</v>
      </c>
      <c r="K359" s="73">
        <v>7</v>
      </c>
      <c r="L359" s="73">
        <v>1277.18</v>
      </c>
      <c r="N359" s="105">
        <f t="shared" si="12"/>
        <v>0</v>
      </c>
      <c r="O359" s="105">
        <f t="shared" si="13"/>
        <v>0</v>
      </c>
    </row>
    <row r="360" spans="1:15" x14ac:dyDescent="0.3">
      <c r="A360" s="71" t="s">
        <v>154</v>
      </c>
      <c r="B360" s="71" t="s">
        <v>57</v>
      </c>
      <c r="C360" s="71" t="s">
        <v>55</v>
      </c>
      <c r="D360" s="71" t="s">
        <v>14</v>
      </c>
      <c r="E360" s="72" t="s">
        <v>41</v>
      </c>
      <c r="F360" s="72" t="s">
        <v>21</v>
      </c>
      <c r="G360" s="73">
        <v>10</v>
      </c>
      <c r="H360" s="73">
        <v>1254.6600000000001</v>
      </c>
      <c r="I360" s="73">
        <v>0</v>
      </c>
      <c r="J360" s="73">
        <v>0</v>
      </c>
      <c r="K360" s="73">
        <v>10</v>
      </c>
      <c r="L360" s="73">
        <v>1254.6600000000001</v>
      </c>
      <c r="N360" s="105">
        <f t="shared" si="12"/>
        <v>0</v>
      </c>
      <c r="O360" s="105">
        <f t="shared" si="13"/>
        <v>0</v>
      </c>
    </row>
    <row r="361" spans="1:15" x14ac:dyDescent="0.3">
      <c r="A361" s="71" t="s">
        <v>132</v>
      </c>
      <c r="B361" s="71" t="s">
        <v>129</v>
      </c>
      <c r="C361" s="71" t="s">
        <v>13</v>
      </c>
      <c r="D361" s="71" t="s">
        <v>33</v>
      </c>
      <c r="E361" s="72" t="s">
        <v>20</v>
      </c>
      <c r="F361" s="72" t="s">
        <v>16</v>
      </c>
      <c r="G361" s="73">
        <v>4</v>
      </c>
      <c r="H361" s="73">
        <v>1254.23</v>
      </c>
      <c r="I361" s="73">
        <v>0</v>
      </c>
      <c r="J361" s="73">
        <v>0</v>
      </c>
      <c r="K361" s="73">
        <v>4</v>
      </c>
      <c r="L361" s="73">
        <v>1254.23</v>
      </c>
      <c r="N361" s="105">
        <f t="shared" si="12"/>
        <v>0</v>
      </c>
      <c r="O361" s="105">
        <f t="shared" si="13"/>
        <v>0</v>
      </c>
    </row>
    <row r="362" spans="1:15" x14ac:dyDescent="0.3">
      <c r="A362" s="71" t="s">
        <v>154</v>
      </c>
      <c r="B362" s="71" t="s">
        <v>57</v>
      </c>
      <c r="C362" s="71" t="s">
        <v>13</v>
      </c>
      <c r="D362" s="71" t="s">
        <v>70</v>
      </c>
      <c r="E362" s="72" t="s">
        <v>40</v>
      </c>
      <c r="F362" s="72" t="s">
        <v>4</v>
      </c>
      <c r="G362" s="73">
        <v>1</v>
      </c>
      <c r="H362" s="73">
        <v>1241.25</v>
      </c>
      <c r="I362" s="73">
        <v>0</v>
      </c>
      <c r="J362" s="73">
        <v>0</v>
      </c>
      <c r="K362" s="73">
        <v>1</v>
      </c>
      <c r="L362" s="73">
        <v>1241.25</v>
      </c>
      <c r="N362" s="105">
        <f t="shared" si="12"/>
        <v>0</v>
      </c>
      <c r="O362" s="105">
        <f t="shared" si="13"/>
        <v>0</v>
      </c>
    </row>
    <row r="363" spans="1:15" x14ac:dyDescent="0.3">
      <c r="A363" s="71" t="s">
        <v>154</v>
      </c>
      <c r="B363" s="71" t="s">
        <v>12</v>
      </c>
      <c r="C363" s="71" t="s">
        <v>55</v>
      </c>
      <c r="D363" s="71" t="s">
        <v>71</v>
      </c>
      <c r="E363" s="72" t="s">
        <v>25</v>
      </c>
      <c r="F363" s="72" t="s">
        <v>21</v>
      </c>
      <c r="G363" s="73">
        <v>9</v>
      </c>
      <c r="H363" s="73">
        <v>1238.73</v>
      </c>
      <c r="I363" s="73">
        <v>1</v>
      </c>
      <c r="J363" s="73">
        <v>133.84</v>
      </c>
      <c r="K363" s="73">
        <v>8</v>
      </c>
      <c r="L363" s="73">
        <v>1104.8900000000001</v>
      </c>
      <c r="N363" s="105">
        <f t="shared" si="12"/>
        <v>0</v>
      </c>
      <c r="O363" s="105">
        <f t="shared" si="13"/>
        <v>0</v>
      </c>
    </row>
    <row r="364" spans="1:15" x14ac:dyDescent="0.3">
      <c r="A364" s="71" t="s">
        <v>161</v>
      </c>
      <c r="B364" s="71" t="s">
        <v>12</v>
      </c>
      <c r="C364" s="71" t="s">
        <v>55</v>
      </c>
      <c r="D364" s="71" t="s">
        <v>85</v>
      </c>
      <c r="E364" s="72" t="s">
        <v>41</v>
      </c>
      <c r="F364" s="72" t="s">
        <v>26</v>
      </c>
      <c r="G364" s="73">
        <v>14</v>
      </c>
      <c r="H364" s="73">
        <v>1236.69</v>
      </c>
      <c r="I364" s="73">
        <v>3</v>
      </c>
      <c r="J364" s="73">
        <v>266.7</v>
      </c>
      <c r="K364" s="73">
        <v>11</v>
      </c>
      <c r="L364" s="73">
        <v>969.99</v>
      </c>
      <c r="N364" s="105">
        <f t="shared" si="12"/>
        <v>0</v>
      </c>
      <c r="O364" s="105">
        <f t="shared" si="13"/>
        <v>0</v>
      </c>
    </row>
    <row r="365" spans="1:15" x14ac:dyDescent="0.3">
      <c r="A365" s="71" t="s">
        <v>163</v>
      </c>
      <c r="B365" s="71" t="s">
        <v>12</v>
      </c>
      <c r="C365" s="71" t="s">
        <v>55</v>
      </c>
      <c r="D365" s="71" t="s">
        <v>14</v>
      </c>
      <c r="E365" s="72" t="s">
        <v>18</v>
      </c>
      <c r="F365" s="72" t="s">
        <v>16</v>
      </c>
      <c r="G365" s="73">
        <v>14</v>
      </c>
      <c r="H365" s="73">
        <v>1231.32</v>
      </c>
      <c r="I365" s="73">
        <v>0</v>
      </c>
      <c r="J365" s="73">
        <v>0</v>
      </c>
      <c r="K365" s="73">
        <v>14</v>
      </c>
      <c r="L365" s="73">
        <v>1231.32</v>
      </c>
      <c r="N365" s="105">
        <f t="shared" si="12"/>
        <v>0</v>
      </c>
      <c r="O365" s="105">
        <f t="shared" si="13"/>
        <v>0</v>
      </c>
    </row>
    <row r="366" spans="1:15" x14ac:dyDescent="0.3">
      <c r="A366" s="71" t="s">
        <v>163</v>
      </c>
      <c r="B366" s="71" t="s">
        <v>57</v>
      </c>
      <c r="C366" s="71" t="s">
        <v>17</v>
      </c>
      <c r="D366" s="71" t="s">
        <v>45</v>
      </c>
      <c r="E366" s="72" t="s">
        <v>37</v>
      </c>
      <c r="F366" s="72" t="s">
        <v>21</v>
      </c>
      <c r="G366" s="73">
        <v>10</v>
      </c>
      <c r="H366" s="73">
        <v>1227.78</v>
      </c>
      <c r="I366" s="73">
        <v>4</v>
      </c>
      <c r="J366" s="73">
        <v>541.84</v>
      </c>
      <c r="K366" s="73">
        <v>6</v>
      </c>
      <c r="L366" s="73">
        <v>685.94</v>
      </c>
      <c r="N366" s="105">
        <f t="shared" si="12"/>
        <v>0</v>
      </c>
      <c r="O366" s="105">
        <f t="shared" si="13"/>
        <v>0</v>
      </c>
    </row>
    <row r="367" spans="1:15" x14ac:dyDescent="0.3">
      <c r="A367" s="71" t="s">
        <v>155</v>
      </c>
      <c r="B367" s="71" t="s">
        <v>12</v>
      </c>
      <c r="C367" s="71" t="s">
        <v>55</v>
      </c>
      <c r="D367" s="71" t="s">
        <v>42</v>
      </c>
      <c r="E367" s="72" t="s">
        <v>5</v>
      </c>
      <c r="F367" s="72" t="s">
        <v>16</v>
      </c>
      <c r="G367" s="73">
        <v>166</v>
      </c>
      <c r="H367" s="73">
        <v>1222.78</v>
      </c>
      <c r="I367" s="73">
        <v>6</v>
      </c>
      <c r="J367" s="73">
        <v>58.29</v>
      </c>
      <c r="K367" s="73">
        <v>160</v>
      </c>
      <c r="L367" s="73">
        <v>1164.49</v>
      </c>
      <c r="N367" s="105">
        <f t="shared" si="12"/>
        <v>0</v>
      </c>
      <c r="O367" s="105">
        <f t="shared" si="13"/>
        <v>0</v>
      </c>
    </row>
    <row r="368" spans="1:15" x14ac:dyDescent="0.3">
      <c r="A368" s="71" t="s">
        <v>161</v>
      </c>
      <c r="B368" s="71" t="s">
        <v>12</v>
      </c>
      <c r="C368" s="71" t="s">
        <v>55</v>
      </c>
      <c r="D368" s="71" t="s">
        <v>66</v>
      </c>
      <c r="E368" s="72" t="s">
        <v>31</v>
      </c>
      <c r="F368" s="72" t="s">
        <v>4</v>
      </c>
      <c r="G368" s="73">
        <v>4</v>
      </c>
      <c r="H368" s="73">
        <v>1214.08</v>
      </c>
      <c r="I368" s="73">
        <v>0</v>
      </c>
      <c r="J368" s="73">
        <v>0</v>
      </c>
      <c r="K368" s="73">
        <v>4</v>
      </c>
      <c r="L368" s="73">
        <v>1214.08</v>
      </c>
      <c r="N368" s="105">
        <f t="shared" si="12"/>
        <v>0</v>
      </c>
      <c r="O368" s="105">
        <f t="shared" si="13"/>
        <v>0</v>
      </c>
    </row>
    <row r="369" spans="1:15" x14ac:dyDescent="0.3">
      <c r="A369" s="71" t="s">
        <v>163</v>
      </c>
      <c r="B369" s="71" t="s">
        <v>57</v>
      </c>
      <c r="C369" s="71" t="s">
        <v>17</v>
      </c>
      <c r="D369" s="71" t="s">
        <v>90</v>
      </c>
      <c r="E369" s="72" t="s">
        <v>25</v>
      </c>
      <c r="F369" s="72" t="s">
        <v>21</v>
      </c>
      <c r="G369" s="73">
        <v>7</v>
      </c>
      <c r="H369" s="73">
        <v>1214.05</v>
      </c>
      <c r="I369" s="73">
        <v>0</v>
      </c>
      <c r="J369" s="73">
        <v>0</v>
      </c>
      <c r="K369" s="73">
        <v>7</v>
      </c>
      <c r="L369" s="73">
        <v>1214.05</v>
      </c>
      <c r="N369" s="105">
        <f t="shared" si="12"/>
        <v>0</v>
      </c>
      <c r="O369" s="105">
        <f t="shared" si="13"/>
        <v>0</v>
      </c>
    </row>
    <row r="370" spans="1:15" x14ac:dyDescent="0.3">
      <c r="A370" s="71" t="s">
        <v>161</v>
      </c>
      <c r="B370" s="71" t="s">
        <v>12</v>
      </c>
      <c r="C370" s="71" t="s">
        <v>55</v>
      </c>
      <c r="D370" s="71" t="s">
        <v>19</v>
      </c>
      <c r="E370" s="72" t="s">
        <v>25</v>
      </c>
      <c r="F370" s="72" t="s">
        <v>21</v>
      </c>
      <c r="G370" s="73">
        <v>8</v>
      </c>
      <c r="H370" s="73">
        <v>1207.42</v>
      </c>
      <c r="I370" s="73">
        <v>0</v>
      </c>
      <c r="J370" s="73">
        <v>0</v>
      </c>
      <c r="K370" s="73">
        <v>8</v>
      </c>
      <c r="L370" s="73">
        <v>1207.42</v>
      </c>
      <c r="N370" s="105">
        <f t="shared" si="12"/>
        <v>0</v>
      </c>
      <c r="O370" s="105">
        <f t="shared" si="13"/>
        <v>0</v>
      </c>
    </row>
    <row r="371" spans="1:15" x14ac:dyDescent="0.3">
      <c r="A371" s="71" t="s">
        <v>158</v>
      </c>
      <c r="B371" s="71" t="s">
        <v>12</v>
      </c>
      <c r="C371" s="71" t="s">
        <v>55</v>
      </c>
      <c r="D371" s="71" t="s">
        <v>39</v>
      </c>
      <c r="E371" s="72" t="s">
        <v>18</v>
      </c>
      <c r="F371" s="72" t="s">
        <v>16</v>
      </c>
      <c r="G371" s="73">
        <v>16</v>
      </c>
      <c r="H371" s="73">
        <v>1199.77</v>
      </c>
      <c r="I371" s="73">
        <v>0</v>
      </c>
      <c r="J371" s="73">
        <v>0</v>
      </c>
      <c r="K371" s="73">
        <v>16</v>
      </c>
      <c r="L371" s="73">
        <v>1199.77</v>
      </c>
      <c r="N371" s="105">
        <f t="shared" si="12"/>
        <v>0</v>
      </c>
      <c r="O371" s="105">
        <f t="shared" si="13"/>
        <v>0</v>
      </c>
    </row>
    <row r="372" spans="1:15" x14ac:dyDescent="0.3">
      <c r="A372" s="71" t="s">
        <v>142</v>
      </c>
      <c r="B372" s="71" t="s">
        <v>57</v>
      </c>
      <c r="C372" s="71" t="s">
        <v>55</v>
      </c>
      <c r="D372" s="71" t="s">
        <v>59</v>
      </c>
      <c r="E372" s="72" t="s">
        <v>18</v>
      </c>
      <c r="F372" s="72" t="s">
        <v>26</v>
      </c>
      <c r="G372" s="73">
        <v>15</v>
      </c>
      <c r="H372" s="73">
        <v>1199.51</v>
      </c>
      <c r="I372" s="73">
        <v>0</v>
      </c>
      <c r="J372" s="73">
        <v>0</v>
      </c>
      <c r="K372" s="73">
        <v>15</v>
      </c>
      <c r="L372" s="73">
        <v>1199.51</v>
      </c>
      <c r="N372" s="105">
        <f t="shared" si="12"/>
        <v>0</v>
      </c>
      <c r="O372" s="105">
        <f t="shared" si="13"/>
        <v>0</v>
      </c>
    </row>
    <row r="373" spans="1:15" x14ac:dyDescent="0.3">
      <c r="A373" s="71" t="s">
        <v>142</v>
      </c>
      <c r="B373" s="71" t="s">
        <v>12</v>
      </c>
      <c r="C373" s="71" t="s">
        <v>13</v>
      </c>
      <c r="D373" s="71" t="s">
        <v>77</v>
      </c>
      <c r="E373" s="72" t="s">
        <v>5</v>
      </c>
      <c r="F373" s="72" t="s">
        <v>21</v>
      </c>
      <c r="G373" s="73">
        <v>58</v>
      </c>
      <c r="H373" s="73">
        <v>1199.31</v>
      </c>
      <c r="I373" s="73">
        <v>12</v>
      </c>
      <c r="J373" s="73">
        <v>265.24</v>
      </c>
      <c r="K373" s="73">
        <v>46</v>
      </c>
      <c r="L373" s="73">
        <v>934.07</v>
      </c>
      <c r="N373" s="105">
        <f t="shared" si="12"/>
        <v>0</v>
      </c>
      <c r="O373" s="105">
        <f t="shared" si="13"/>
        <v>0</v>
      </c>
    </row>
    <row r="374" spans="1:15" x14ac:dyDescent="0.3">
      <c r="A374" s="71" t="s">
        <v>159</v>
      </c>
      <c r="B374" s="71" t="s">
        <v>57</v>
      </c>
      <c r="C374" s="71" t="s">
        <v>55</v>
      </c>
      <c r="D374" s="71" t="s">
        <v>36</v>
      </c>
      <c r="E374" s="72" t="s">
        <v>5</v>
      </c>
      <c r="F374" s="72" t="s">
        <v>4</v>
      </c>
      <c r="G374" s="73">
        <v>62</v>
      </c>
      <c r="H374" s="73">
        <v>1195.18</v>
      </c>
      <c r="I374" s="73">
        <v>21</v>
      </c>
      <c r="J374" s="73">
        <v>357.79</v>
      </c>
      <c r="K374" s="73">
        <v>41</v>
      </c>
      <c r="L374" s="73">
        <v>837.39</v>
      </c>
      <c r="N374" s="105">
        <f t="shared" si="12"/>
        <v>0</v>
      </c>
      <c r="O374" s="105">
        <f t="shared" si="13"/>
        <v>0</v>
      </c>
    </row>
    <row r="375" spans="1:15" x14ac:dyDescent="0.3">
      <c r="A375" s="71" t="s">
        <v>132</v>
      </c>
      <c r="B375" s="71" t="s">
        <v>12</v>
      </c>
      <c r="C375" s="71" t="s">
        <v>22</v>
      </c>
      <c r="D375" s="71" t="s">
        <v>36</v>
      </c>
      <c r="E375" s="72" t="s">
        <v>3</v>
      </c>
      <c r="F375" s="72" t="s">
        <v>21</v>
      </c>
      <c r="G375" s="73">
        <v>38</v>
      </c>
      <c r="H375" s="73">
        <v>1193.75</v>
      </c>
      <c r="I375" s="73">
        <v>10</v>
      </c>
      <c r="J375" s="73">
        <v>360.9</v>
      </c>
      <c r="K375" s="73">
        <v>28</v>
      </c>
      <c r="L375" s="73">
        <v>832.85</v>
      </c>
      <c r="N375" s="105">
        <f t="shared" si="12"/>
        <v>0</v>
      </c>
      <c r="O375" s="105">
        <f t="shared" si="13"/>
        <v>0</v>
      </c>
    </row>
    <row r="376" spans="1:15" x14ac:dyDescent="0.3">
      <c r="A376" s="71" t="s">
        <v>132</v>
      </c>
      <c r="B376" s="71" t="s">
        <v>12</v>
      </c>
      <c r="C376" s="71" t="s">
        <v>13</v>
      </c>
      <c r="D376" s="71" t="s">
        <v>98</v>
      </c>
      <c r="E376" s="72" t="s">
        <v>5</v>
      </c>
      <c r="F376" s="72" t="s">
        <v>21</v>
      </c>
      <c r="G376" s="73">
        <v>57</v>
      </c>
      <c r="H376" s="73">
        <v>1192.27</v>
      </c>
      <c r="I376" s="73">
        <v>24</v>
      </c>
      <c r="J376" s="73">
        <v>588.75</v>
      </c>
      <c r="K376" s="73">
        <v>33</v>
      </c>
      <c r="L376" s="73">
        <v>603.52</v>
      </c>
      <c r="N376" s="105">
        <f t="shared" si="12"/>
        <v>0</v>
      </c>
      <c r="O376" s="105">
        <f t="shared" si="13"/>
        <v>0</v>
      </c>
    </row>
    <row r="377" spans="1:15" x14ac:dyDescent="0.3">
      <c r="A377" s="71" t="s">
        <v>154</v>
      </c>
      <c r="B377" s="71" t="s">
        <v>129</v>
      </c>
      <c r="C377" s="71" t="s">
        <v>55</v>
      </c>
      <c r="D377" s="71" t="s">
        <v>56</v>
      </c>
      <c r="E377" s="72" t="s">
        <v>18</v>
      </c>
      <c r="F377" s="72" t="s">
        <v>26</v>
      </c>
      <c r="G377" s="73">
        <v>17</v>
      </c>
      <c r="H377" s="73">
        <v>1192.25</v>
      </c>
      <c r="I377" s="73">
        <v>1</v>
      </c>
      <c r="J377" s="73">
        <v>29.47</v>
      </c>
      <c r="K377" s="73">
        <v>16</v>
      </c>
      <c r="L377" s="73">
        <v>1162.78</v>
      </c>
      <c r="N377" s="105">
        <f t="shared" si="12"/>
        <v>0</v>
      </c>
      <c r="O377" s="105">
        <f t="shared" si="13"/>
        <v>0</v>
      </c>
    </row>
    <row r="378" spans="1:15" x14ac:dyDescent="0.3">
      <c r="A378" s="71" t="s">
        <v>163</v>
      </c>
      <c r="B378" s="71" t="s">
        <v>57</v>
      </c>
      <c r="C378" s="71" t="s">
        <v>55</v>
      </c>
      <c r="D378" s="71" t="s">
        <v>27</v>
      </c>
      <c r="E378" s="72" t="s">
        <v>25</v>
      </c>
      <c r="F378" s="72" t="s">
        <v>26</v>
      </c>
      <c r="G378" s="73">
        <v>16</v>
      </c>
      <c r="H378" s="73">
        <v>1191.45</v>
      </c>
      <c r="I378" s="73">
        <v>8</v>
      </c>
      <c r="J378" s="73">
        <v>371.13</v>
      </c>
      <c r="K378" s="73">
        <v>8</v>
      </c>
      <c r="L378" s="73">
        <v>820.32</v>
      </c>
      <c r="N378" s="105">
        <f t="shared" si="12"/>
        <v>0</v>
      </c>
      <c r="O378" s="105">
        <f t="shared" si="13"/>
        <v>0</v>
      </c>
    </row>
    <row r="379" spans="1:15" x14ac:dyDescent="0.3">
      <c r="A379" s="71" t="s">
        <v>158</v>
      </c>
      <c r="B379" s="71" t="s">
        <v>57</v>
      </c>
      <c r="C379" s="71" t="s">
        <v>55</v>
      </c>
      <c r="D379" s="71" t="s">
        <v>86</v>
      </c>
      <c r="E379" s="72" t="s">
        <v>41</v>
      </c>
      <c r="F379" s="72" t="s">
        <v>16</v>
      </c>
      <c r="G379" s="73">
        <v>9</v>
      </c>
      <c r="H379" s="73">
        <v>1181.19</v>
      </c>
      <c r="I379" s="73">
        <v>0</v>
      </c>
      <c r="J379" s="73">
        <v>0</v>
      </c>
      <c r="K379" s="73">
        <v>9</v>
      </c>
      <c r="L379" s="73">
        <v>1181.19</v>
      </c>
      <c r="N379" s="105">
        <f t="shared" si="12"/>
        <v>0</v>
      </c>
      <c r="O379" s="105">
        <f t="shared" si="13"/>
        <v>0</v>
      </c>
    </row>
    <row r="380" spans="1:15" x14ac:dyDescent="0.3">
      <c r="A380" s="71" t="s">
        <v>163</v>
      </c>
      <c r="B380" s="71" t="s">
        <v>12</v>
      </c>
      <c r="C380" s="71" t="s">
        <v>55</v>
      </c>
      <c r="D380" s="71" t="s">
        <v>62</v>
      </c>
      <c r="E380" s="72" t="s">
        <v>3</v>
      </c>
      <c r="F380" s="72" t="s">
        <v>21</v>
      </c>
      <c r="G380" s="73">
        <v>37</v>
      </c>
      <c r="H380" s="73">
        <v>1179.7</v>
      </c>
      <c r="I380" s="73">
        <v>14</v>
      </c>
      <c r="J380" s="73">
        <v>354.36</v>
      </c>
      <c r="K380" s="73">
        <v>23</v>
      </c>
      <c r="L380" s="73">
        <v>825.34</v>
      </c>
      <c r="N380" s="105">
        <f t="shared" si="12"/>
        <v>0</v>
      </c>
      <c r="O380" s="105">
        <f t="shared" si="13"/>
        <v>0</v>
      </c>
    </row>
    <row r="381" spans="1:15" x14ac:dyDescent="0.3">
      <c r="A381" s="71" t="s">
        <v>135</v>
      </c>
      <c r="B381" s="71" t="s">
        <v>57</v>
      </c>
      <c r="C381" s="71" t="s">
        <v>13</v>
      </c>
      <c r="D381" s="71" t="s">
        <v>59</v>
      </c>
      <c r="E381" s="72" t="s">
        <v>41</v>
      </c>
      <c r="F381" s="72" t="s">
        <v>16</v>
      </c>
      <c r="G381" s="73">
        <v>9</v>
      </c>
      <c r="H381" s="73">
        <v>1176.8699999999999</v>
      </c>
      <c r="I381" s="73">
        <v>0</v>
      </c>
      <c r="J381" s="73">
        <v>0</v>
      </c>
      <c r="K381" s="73">
        <v>9</v>
      </c>
      <c r="L381" s="73">
        <v>1176.8699999999999</v>
      </c>
      <c r="N381" s="105">
        <f t="shared" si="12"/>
        <v>0</v>
      </c>
      <c r="O381" s="105">
        <f t="shared" si="13"/>
        <v>0</v>
      </c>
    </row>
    <row r="382" spans="1:15" x14ac:dyDescent="0.3">
      <c r="A382" s="71" t="s">
        <v>154</v>
      </c>
      <c r="B382" s="71" t="s">
        <v>12</v>
      </c>
      <c r="C382" s="71" t="s">
        <v>55</v>
      </c>
      <c r="D382" s="71" t="s">
        <v>30</v>
      </c>
      <c r="E382" s="72" t="s">
        <v>18</v>
      </c>
      <c r="F382" s="72" t="s">
        <v>26</v>
      </c>
      <c r="G382" s="73">
        <v>18</v>
      </c>
      <c r="H382" s="73">
        <v>1176.7</v>
      </c>
      <c r="I382" s="73">
        <v>2</v>
      </c>
      <c r="J382" s="73">
        <v>751.83</v>
      </c>
      <c r="K382" s="73">
        <v>16</v>
      </c>
      <c r="L382" s="73">
        <v>424.87</v>
      </c>
      <c r="N382" s="105">
        <f t="shared" si="12"/>
        <v>0</v>
      </c>
      <c r="O382" s="105">
        <f t="shared" si="13"/>
        <v>0</v>
      </c>
    </row>
    <row r="383" spans="1:15" x14ac:dyDescent="0.3">
      <c r="A383" s="71" t="s">
        <v>142</v>
      </c>
      <c r="B383" s="71" t="s">
        <v>57</v>
      </c>
      <c r="C383" s="71" t="s">
        <v>55</v>
      </c>
      <c r="D383" s="71" t="s">
        <v>32</v>
      </c>
      <c r="E383" s="72" t="s">
        <v>18</v>
      </c>
      <c r="F383" s="72" t="s">
        <v>26</v>
      </c>
      <c r="G383" s="73">
        <v>15</v>
      </c>
      <c r="H383" s="73">
        <v>1172.58</v>
      </c>
      <c r="I383" s="73">
        <v>0</v>
      </c>
      <c r="J383" s="73">
        <v>0</v>
      </c>
      <c r="K383" s="73">
        <v>15</v>
      </c>
      <c r="L383" s="73">
        <v>1172.58</v>
      </c>
      <c r="N383" s="105">
        <f t="shared" si="12"/>
        <v>0</v>
      </c>
      <c r="O383" s="105">
        <f t="shared" si="13"/>
        <v>0</v>
      </c>
    </row>
    <row r="384" spans="1:15" x14ac:dyDescent="0.3">
      <c r="A384" s="71" t="s">
        <v>155</v>
      </c>
      <c r="B384" s="71" t="s">
        <v>57</v>
      </c>
      <c r="C384" s="71" t="s">
        <v>55</v>
      </c>
      <c r="D384" s="71" t="s">
        <v>47</v>
      </c>
      <c r="E384" s="72" t="s">
        <v>20</v>
      </c>
      <c r="F384" s="72" t="s">
        <v>26</v>
      </c>
      <c r="G384" s="73">
        <v>5</v>
      </c>
      <c r="H384" s="73">
        <v>1172.48</v>
      </c>
      <c r="I384" s="73">
        <v>1</v>
      </c>
      <c r="J384" s="73">
        <v>134.96</v>
      </c>
      <c r="K384" s="73">
        <v>4</v>
      </c>
      <c r="L384" s="73">
        <v>1037.52</v>
      </c>
      <c r="N384" s="105">
        <f t="shared" si="12"/>
        <v>0</v>
      </c>
      <c r="O384" s="105">
        <f t="shared" si="13"/>
        <v>0</v>
      </c>
    </row>
    <row r="385" spans="1:15" x14ac:dyDescent="0.3">
      <c r="A385" s="71" t="s">
        <v>142</v>
      </c>
      <c r="B385" s="71" t="s">
        <v>57</v>
      </c>
      <c r="C385" s="71" t="s">
        <v>55</v>
      </c>
      <c r="D385" s="71" t="s">
        <v>29</v>
      </c>
      <c r="E385" s="72" t="s">
        <v>25</v>
      </c>
      <c r="F385" s="72" t="s">
        <v>4</v>
      </c>
      <c r="G385" s="73">
        <v>9</v>
      </c>
      <c r="H385" s="73">
        <v>1171.27</v>
      </c>
      <c r="I385" s="73">
        <v>1</v>
      </c>
      <c r="J385" s="73">
        <v>11.48</v>
      </c>
      <c r="K385" s="73">
        <v>8</v>
      </c>
      <c r="L385" s="73">
        <v>1159.79</v>
      </c>
      <c r="N385" s="105">
        <f t="shared" si="12"/>
        <v>0</v>
      </c>
      <c r="O385" s="105">
        <f t="shared" si="13"/>
        <v>0</v>
      </c>
    </row>
    <row r="386" spans="1:15" x14ac:dyDescent="0.3">
      <c r="A386" s="71" t="s">
        <v>148</v>
      </c>
      <c r="B386" s="71" t="s">
        <v>57</v>
      </c>
      <c r="C386" s="71" t="s">
        <v>55</v>
      </c>
      <c r="D386" s="71" t="s">
        <v>54</v>
      </c>
      <c r="E386" s="72" t="s">
        <v>20</v>
      </c>
      <c r="F386" s="72" t="s">
        <v>26</v>
      </c>
      <c r="G386" s="73">
        <v>3</v>
      </c>
      <c r="H386" s="73">
        <v>1156.4000000000001</v>
      </c>
      <c r="I386" s="73">
        <v>0</v>
      </c>
      <c r="J386" s="73">
        <v>0</v>
      </c>
      <c r="K386" s="73">
        <v>3</v>
      </c>
      <c r="L386" s="73">
        <v>1156.4000000000001</v>
      </c>
      <c r="N386" s="105">
        <f t="shared" si="12"/>
        <v>0</v>
      </c>
      <c r="O386" s="105">
        <f t="shared" si="13"/>
        <v>0</v>
      </c>
    </row>
    <row r="387" spans="1:15" x14ac:dyDescent="0.3">
      <c r="A387" s="71" t="s">
        <v>154</v>
      </c>
      <c r="B387" s="71" t="s">
        <v>129</v>
      </c>
      <c r="C387" s="71" t="s">
        <v>55</v>
      </c>
      <c r="D387" s="71" t="s">
        <v>99</v>
      </c>
      <c r="E387" s="72" t="s">
        <v>5</v>
      </c>
      <c r="F387" s="72" t="s">
        <v>26</v>
      </c>
      <c r="G387" s="73">
        <v>63</v>
      </c>
      <c r="H387" s="73">
        <v>1155.98</v>
      </c>
      <c r="I387" s="73">
        <v>23</v>
      </c>
      <c r="J387" s="73">
        <v>400.35</v>
      </c>
      <c r="K387" s="73">
        <v>40</v>
      </c>
      <c r="L387" s="73">
        <v>755.63</v>
      </c>
      <c r="N387" s="105">
        <f t="shared" si="12"/>
        <v>0</v>
      </c>
      <c r="O387" s="105">
        <f t="shared" si="13"/>
        <v>0</v>
      </c>
    </row>
    <row r="388" spans="1:15" x14ac:dyDescent="0.3">
      <c r="A388" s="71" t="s">
        <v>140</v>
      </c>
      <c r="B388" s="71" t="s">
        <v>57</v>
      </c>
      <c r="C388" s="71" t="s">
        <v>13</v>
      </c>
      <c r="D388" s="71" t="s">
        <v>35</v>
      </c>
      <c r="E388" s="72" t="s">
        <v>20</v>
      </c>
      <c r="F388" s="72" t="s">
        <v>4</v>
      </c>
      <c r="G388" s="73">
        <v>3</v>
      </c>
      <c r="H388" s="73">
        <v>1152.51</v>
      </c>
      <c r="I388" s="73">
        <v>0</v>
      </c>
      <c r="J388" s="73">
        <v>0</v>
      </c>
      <c r="K388" s="73">
        <v>3</v>
      </c>
      <c r="L388" s="73">
        <v>1152.51</v>
      </c>
      <c r="N388" s="105">
        <f t="shared" si="12"/>
        <v>0</v>
      </c>
      <c r="O388" s="105">
        <f t="shared" si="13"/>
        <v>0</v>
      </c>
    </row>
    <row r="389" spans="1:15" x14ac:dyDescent="0.3">
      <c r="A389" s="71" t="s">
        <v>154</v>
      </c>
      <c r="B389" s="71" t="s">
        <v>57</v>
      </c>
      <c r="C389" s="71" t="s">
        <v>55</v>
      </c>
      <c r="D389" s="71" t="s">
        <v>67</v>
      </c>
      <c r="E389" s="72" t="s">
        <v>5</v>
      </c>
      <c r="F389" s="72" t="s">
        <v>21</v>
      </c>
      <c r="G389" s="73">
        <v>1</v>
      </c>
      <c r="H389" s="73">
        <v>1150.8599999999999</v>
      </c>
      <c r="I389" s="73">
        <v>0</v>
      </c>
      <c r="J389" s="73">
        <v>0</v>
      </c>
      <c r="K389" s="73">
        <v>1</v>
      </c>
      <c r="L389" s="73">
        <v>1150.8599999999999</v>
      </c>
      <c r="N389" s="105">
        <f t="shared" si="12"/>
        <v>0</v>
      </c>
      <c r="O389" s="105">
        <f t="shared" si="13"/>
        <v>0</v>
      </c>
    </row>
    <row r="390" spans="1:15" x14ac:dyDescent="0.3">
      <c r="A390" s="71" t="s">
        <v>132</v>
      </c>
      <c r="B390" s="71" t="s">
        <v>57</v>
      </c>
      <c r="C390" s="71" t="s">
        <v>13</v>
      </c>
      <c r="D390" s="71" t="s">
        <v>79</v>
      </c>
      <c r="E390" s="72" t="s">
        <v>37</v>
      </c>
      <c r="F390" s="72" t="s">
        <v>16</v>
      </c>
      <c r="G390" s="73">
        <v>6</v>
      </c>
      <c r="H390" s="73">
        <v>1145.5</v>
      </c>
      <c r="I390" s="73">
        <v>0</v>
      </c>
      <c r="J390" s="73">
        <v>0</v>
      </c>
      <c r="K390" s="73">
        <v>6</v>
      </c>
      <c r="L390" s="73">
        <v>1145.5</v>
      </c>
      <c r="N390" s="105">
        <f t="shared" si="12"/>
        <v>0</v>
      </c>
      <c r="O390" s="105">
        <f t="shared" si="13"/>
        <v>0</v>
      </c>
    </row>
    <row r="391" spans="1:15" x14ac:dyDescent="0.3">
      <c r="A391" s="71" t="s">
        <v>161</v>
      </c>
      <c r="B391" s="71" t="s">
        <v>12</v>
      </c>
      <c r="C391" s="71" t="s">
        <v>55</v>
      </c>
      <c r="D391" s="71" t="s">
        <v>56</v>
      </c>
      <c r="E391" s="72" t="s">
        <v>25</v>
      </c>
      <c r="F391" s="72" t="s">
        <v>26</v>
      </c>
      <c r="G391" s="73">
        <v>8</v>
      </c>
      <c r="H391" s="73">
        <v>1144.68</v>
      </c>
      <c r="I391" s="73">
        <v>0</v>
      </c>
      <c r="J391" s="73">
        <v>0</v>
      </c>
      <c r="K391" s="73">
        <v>8</v>
      </c>
      <c r="L391" s="73">
        <v>1144.68</v>
      </c>
      <c r="N391" s="105">
        <f t="shared" si="12"/>
        <v>0</v>
      </c>
      <c r="O391" s="105">
        <f t="shared" si="13"/>
        <v>0</v>
      </c>
    </row>
    <row r="392" spans="1:15" x14ac:dyDescent="0.3">
      <c r="A392" s="71" t="s">
        <v>153</v>
      </c>
      <c r="B392" s="71" t="s">
        <v>57</v>
      </c>
      <c r="C392" s="71" t="s">
        <v>13</v>
      </c>
      <c r="D392" s="71" t="s">
        <v>51</v>
      </c>
      <c r="E392" s="72" t="s">
        <v>31</v>
      </c>
      <c r="F392" s="72" t="s">
        <v>16</v>
      </c>
      <c r="G392" s="73">
        <v>5</v>
      </c>
      <c r="H392" s="73">
        <v>1140.69</v>
      </c>
      <c r="I392" s="73">
        <v>0</v>
      </c>
      <c r="J392" s="73">
        <v>0</v>
      </c>
      <c r="K392" s="73">
        <v>5</v>
      </c>
      <c r="L392" s="73">
        <v>1140.69</v>
      </c>
      <c r="N392" s="105">
        <f t="shared" si="12"/>
        <v>0</v>
      </c>
      <c r="O392" s="105">
        <f t="shared" si="13"/>
        <v>0</v>
      </c>
    </row>
    <row r="393" spans="1:15" x14ac:dyDescent="0.3">
      <c r="A393" s="71" t="s">
        <v>161</v>
      </c>
      <c r="B393" s="71" t="s">
        <v>12</v>
      </c>
      <c r="C393" s="71" t="s">
        <v>55</v>
      </c>
      <c r="D393" s="71" t="s">
        <v>74</v>
      </c>
      <c r="E393" s="72" t="s">
        <v>28</v>
      </c>
      <c r="F393" s="72" t="s">
        <v>16</v>
      </c>
      <c r="G393" s="73">
        <v>3</v>
      </c>
      <c r="H393" s="73">
        <v>1132.96</v>
      </c>
      <c r="I393" s="73">
        <v>0</v>
      </c>
      <c r="J393" s="73">
        <v>0</v>
      </c>
      <c r="K393" s="73">
        <v>3</v>
      </c>
      <c r="L393" s="73">
        <v>1132.96</v>
      </c>
      <c r="N393" s="105">
        <f t="shared" si="12"/>
        <v>0</v>
      </c>
      <c r="O393" s="105">
        <f t="shared" si="13"/>
        <v>0</v>
      </c>
    </row>
    <row r="394" spans="1:15" x14ac:dyDescent="0.3">
      <c r="A394" s="71" t="s">
        <v>161</v>
      </c>
      <c r="B394" s="71" t="s">
        <v>57</v>
      </c>
      <c r="C394" s="71" t="s">
        <v>55</v>
      </c>
      <c r="D394" s="71" t="s">
        <v>58</v>
      </c>
      <c r="E394" s="72" t="s">
        <v>31</v>
      </c>
      <c r="F394" s="72" t="s">
        <v>4</v>
      </c>
      <c r="G394" s="73">
        <v>4</v>
      </c>
      <c r="H394" s="73">
        <v>1132.76</v>
      </c>
      <c r="I394" s="73">
        <v>0</v>
      </c>
      <c r="J394" s="73">
        <v>0</v>
      </c>
      <c r="K394" s="73">
        <v>4</v>
      </c>
      <c r="L394" s="73">
        <v>1132.76</v>
      </c>
      <c r="N394" s="105">
        <f t="shared" si="12"/>
        <v>0</v>
      </c>
      <c r="O394" s="105">
        <f t="shared" si="13"/>
        <v>0</v>
      </c>
    </row>
    <row r="395" spans="1:15" x14ac:dyDescent="0.3">
      <c r="A395" s="71" t="s">
        <v>163</v>
      </c>
      <c r="B395" s="71" t="s">
        <v>129</v>
      </c>
      <c r="C395" s="71" t="s">
        <v>17</v>
      </c>
      <c r="D395" s="71" t="s">
        <v>98</v>
      </c>
      <c r="E395" s="72" t="s">
        <v>31</v>
      </c>
      <c r="F395" s="72" t="s">
        <v>21</v>
      </c>
      <c r="G395" s="73">
        <v>4</v>
      </c>
      <c r="H395" s="73">
        <v>1127.8599999999999</v>
      </c>
      <c r="I395" s="73">
        <v>0</v>
      </c>
      <c r="J395" s="73">
        <v>0</v>
      </c>
      <c r="K395" s="73">
        <v>4</v>
      </c>
      <c r="L395" s="73">
        <v>1127.8599999999999</v>
      </c>
      <c r="N395" s="105">
        <f t="shared" si="12"/>
        <v>0</v>
      </c>
      <c r="O395" s="105">
        <f t="shared" si="13"/>
        <v>0</v>
      </c>
    </row>
    <row r="396" spans="1:15" x14ac:dyDescent="0.3">
      <c r="A396" s="71" t="s">
        <v>161</v>
      </c>
      <c r="B396" s="71" t="s">
        <v>57</v>
      </c>
      <c r="C396" s="71" t="s">
        <v>55</v>
      </c>
      <c r="D396" s="71" t="s">
        <v>66</v>
      </c>
      <c r="E396" s="72" t="s">
        <v>5</v>
      </c>
      <c r="F396" s="72" t="s">
        <v>16</v>
      </c>
      <c r="G396" s="73">
        <v>171</v>
      </c>
      <c r="H396" s="73">
        <v>1124.1400000000001</v>
      </c>
      <c r="I396" s="73">
        <v>16</v>
      </c>
      <c r="J396" s="73">
        <v>161.41999999999999</v>
      </c>
      <c r="K396" s="73">
        <v>155</v>
      </c>
      <c r="L396" s="73">
        <v>962.72</v>
      </c>
      <c r="N396" s="105">
        <f t="shared" si="12"/>
        <v>0</v>
      </c>
      <c r="O396" s="105">
        <f t="shared" si="13"/>
        <v>0</v>
      </c>
    </row>
    <row r="397" spans="1:15" x14ac:dyDescent="0.3">
      <c r="A397" s="71" t="s">
        <v>154</v>
      </c>
      <c r="B397" s="71" t="s">
        <v>57</v>
      </c>
      <c r="C397" s="71" t="s">
        <v>55</v>
      </c>
      <c r="D397" s="71" t="s">
        <v>66</v>
      </c>
      <c r="E397" s="72" t="s">
        <v>3</v>
      </c>
      <c r="F397" s="72" t="s">
        <v>26</v>
      </c>
      <c r="G397" s="73">
        <v>24</v>
      </c>
      <c r="H397" s="73">
        <v>1119.58</v>
      </c>
      <c r="I397" s="73">
        <v>3</v>
      </c>
      <c r="J397" s="73">
        <v>24.8</v>
      </c>
      <c r="K397" s="73">
        <v>21</v>
      </c>
      <c r="L397" s="73">
        <v>1094.78</v>
      </c>
      <c r="N397" s="105">
        <f t="shared" si="12"/>
        <v>0</v>
      </c>
      <c r="O397" s="105">
        <f t="shared" si="13"/>
        <v>0</v>
      </c>
    </row>
    <row r="398" spans="1:15" x14ac:dyDescent="0.3">
      <c r="A398" s="71" t="s">
        <v>161</v>
      </c>
      <c r="B398" s="71" t="s">
        <v>12</v>
      </c>
      <c r="C398" s="71" t="s">
        <v>55</v>
      </c>
      <c r="D398" s="71" t="s">
        <v>35</v>
      </c>
      <c r="E398" s="72" t="s">
        <v>41</v>
      </c>
      <c r="F398" s="72" t="s">
        <v>26</v>
      </c>
      <c r="G398" s="73">
        <v>15</v>
      </c>
      <c r="H398" s="73">
        <v>1118.47</v>
      </c>
      <c r="I398" s="73">
        <v>4</v>
      </c>
      <c r="J398" s="73">
        <v>355.73</v>
      </c>
      <c r="K398" s="73">
        <v>11</v>
      </c>
      <c r="L398" s="73">
        <v>762.74</v>
      </c>
      <c r="N398" s="105">
        <f t="shared" si="12"/>
        <v>0</v>
      </c>
      <c r="O398" s="105">
        <f t="shared" si="13"/>
        <v>0</v>
      </c>
    </row>
    <row r="399" spans="1:15" x14ac:dyDescent="0.3">
      <c r="A399" s="71" t="s">
        <v>158</v>
      </c>
      <c r="B399" s="71" t="s">
        <v>12</v>
      </c>
      <c r="C399" s="71" t="s">
        <v>55</v>
      </c>
      <c r="D399" s="71" t="s">
        <v>73</v>
      </c>
      <c r="E399" s="72" t="s">
        <v>3</v>
      </c>
      <c r="F399" s="72" t="s">
        <v>26</v>
      </c>
      <c r="G399" s="73">
        <v>47</v>
      </c>
      <c r="H399" s="73">
        <v>1115.8499999999999</v>
      </c>
      <c r="I399" s="73">
        <v>25</v>
      </c>
      <c r="J399" s="73">
        <v>641.33000000000004</v>
      </c>
      <c r="K399" s="73">
        <v>22</v>
      </c>
      <c r="L399" s="73">
        <v>474.52</v>
      </c>
      <c r="N399" s="105">
        <f t="shared" si="12"/>
        <v>0</v>
      </c>
      <c r="O399" s="105">
        <f t="shared" si="13"/>
        <v>0</v>
      </c>
    </row>
    <row r="400" spans="1:15" x14ac:dyDescent="0.3">
      <c r="A400" s="71" t="s">
        <v>161</v>
      </c>
      <c r="B400" s="71" t="s">
        <v>12</v>
      </c>
      <c r="C400" s="71" t="s">
        <v>55</v>
      </c>
      <c r="D400" s="71" t="s">
        <v>72</v>
      </c>
      <c r="E400" s="72" t="s">
        <v>37</v>
      </c>
      <c r="F400" s="72" t="s">
        <v>26</v>
      </c>
      <c r="G400" s="73">
        <v>5</v>
      </c>
      <c r="H400" s="73">
        <v>1113.82</v>
      </c>
      <c r="I400" s="73">
        <v>0</v>
      </c>
      <c r="J400" s="73">
        <v>0</v>
      </c>
      <c r="K400" s="73">
        <v>5</v>
      </c>
      <c r="L400" s="73">
        <v>1113.82</v>
      </c>
      <c r="N400" s="105">
        <f t="shared" si="12"/>
        <v>0</v>
      </c>
      <c r="O400" s="105">
        <f t="shared" si="13"/>
        <v>0</v>
      </c>
    </row>
    <row r="401" spans="1:15" x14ac:dyDescent="0.3">
      <c r="A401" s="71" t="s">
        <v>131</v>
      </c>
      <c r="B401" s="71" t="s">
        <v>57</v>
      </c>
      <c r="C401" s="71" t="s">
        <v>55</v>
      </c>
      <c r="D401" s="71" t="s">
        <v>38</v>
      </c>
      <c r="E401" s="72" t="s">
        <v>3</v>
      </c>
      <c r="F401" s="72" t="s">
        <v>26</v>
      </c>
      <c r="G401" s="73">
        <v>50</v>
      </c>
      <c r="H401" s="73">
        <v>1108.6300000000001</v>
      </c>
      <c r="I401" s="73">
        <v>23</v>
      </c>
      <c r="J401" s="73">
        <v>434.86</v>
      </c>
      <c r="K401" s="73">
        <v>27</v>
      </c>
      <c r="L401" s="73">
        <v>673.77</v>
      </c>
      <c r="N401" s="105">
        <f t="shared" si="12"/>
        <v>0</v>
      </c>
      <c r="O401" s="105">
        <f t="shared" si="13"/>
        <v>0</v>
      </c>
    </row>
    <row r="402" spans="1:15" x14ac:dyDescent="0.3">
      <c r="A402" s="71" t="s">
        <v>142</v>
      </c>
      <c r="B402" s="71" t="s">
        <v>57</v>
      </c>
      <c r="C402" s="71" t="s">
        <v>55</v>
      </c>
      <c r="D402" s="71" t="s">
        <v>90</v>
      </c>
      <c r="E402" s="72" t="s">
        <v>40</v>
      </c>
      <c r="F402" s="72" t="s">
        <v>4</v>
      </c>
      <c r="G402" s="73">
        <v>1</v>
      </c>
      <c r="H402" s="73">
        <v>1107.54</v>
      </c>
      <c r="I402" s="73">
        <v>0</v>
      </c>
      <c r="J402" s="73">
        <v>0</v>
      </c>
      <c r="K402" s="73">
        <v>1</v>
      </c>
      <c r="L402" s="73">
        <v>1107.54</v>
      </c>
      <c r="N402" s="105">
        <f t="shared" si="12"/>
        <v>0</v>
      </c>
      <c r="O402" s="105">
        <f t="shared" si="13"/>
        <v>0</v>
      </c>
    </row>
    <row r="403" spans="1:15" x14ac:dyDescent="0.3">
      <c r="A403" s="71" t="s">
        <v>163</v>
      </c>
      <c r="B403" s="71" t="s">
        <v>129</v>
      </c>
      <c r="C403" s="71" t="s">
        <v>17</v>
      </c>
      <c r="D403" s="71" t="s">
        <v>79</v>
      </c>
      <c r="E403" s="72" t="s">
        <v>40</v>
      </c>
      <c r="F403" s="72" t="s">
        <v>4</v>
      </c>
      <c r="G403" s="73">
        <v>1</v>
      </c>
      <c r="H403" s="73">
        <v>1103.33</v>
      </c>
      <c r="I403" s="73">
        <v>0</v>
      </c>
      <c r="J403" s="73">
        <v>0</v>
      </c>
      <c r="K403" s="73">
        <v>1</v>
      </c>
      <c r="L403" s="73">
        <v>1103.33</v>
      </c>
      <c r="N403" s="105">
        <f t="shared" si="12"/>
        <v>0</v>
      </c>
      <c r="O403" s="105">
        <f t="shared" si="13"/>
        <v>0</v>
      </c>
    </row>
    <row r="404" spans="1:15" x14ac:dyDescent="0.3">
      <c r="A404" s="71" t="s">
        <v>140</v>
      </c>
      <c r="B404" s="71" t="s">
        <v>57</v>
      </c>
      <c r="C404" s="71" t="s">
        <v>13</v>
      </c>
      <c r="D404" s="71" t="s">
        <v>103</v>
      </c>
      <c r="E404" s="72" t="s">
        <v>41</v>
      </c>
      <c r="F404" s="72" t="s">
        <v>16</v>
      </c>
      <c r="G404" s="73">
        <v>9</v>
      </c>
      <c r="H404" s="73">
        <v>1102.3599999999999</v>
      </c>
      <c r="I404" s="73">
        <v>0</v>
      </c>
      <c r="J404" s="73">
        <v>0</v>
      </c>
      <c r="K404" s="73">
        <v>9</v>
      </c>
      <c r="L404" s="73">
        <v>1102.3599999999999</v>
      </c>
      <c r="N404" s="105">
        <f t="shared" ref="N404:N467" si="14">G404-I404-K404</f>
        <v>0</v>
      </c>
      <c r="O404" s="105">
        <f t="shared" ref="O404:O467" si="15">H404-J404-L404</f>
        <v>0</v>
      </c>
    </row>
    <row r="405" spans="1:15" x14ac:dyDescent="0.3">
      <c r="A405" s="71" t="s">
        <v>154</v>
      </c>
      <c r="B405" s="71" t="s">
        <v>12</v>
      </c>
      <c r="C405" s="71" t="s">
        <v>55</v>
      </c>
      <c r="D405" s="71" t="s">
        <v>107</v>
      </c>
      <c r="E405" s="72" t="s">
        <v>20</v>
      </c>
      <c r="F405" s="72" t="s">
        <v>4</v>
      </c>
      <c r="G405" s="73">
        <v>6</v>
      </c>
      <c r="H405" s="73">
        <v>1097.5999999999999</v>
      </c>
      <c r="I405" s="73">
        <v>2</v>
      </c>
      <c r="J405" s="73">
        <v>287.63</v>
      </c>
      <c r="K405" s="73">
        <v>4</v>
      </c>
      <c r="L405" s="73">
        <v>809.97</v>
      </c>
      <c r="N405" s="105">
        <f t="shared" si="14"/>
        <v>0</v>
      </c>
      <c r="O405" s="105">
        <f t="shared" si="15"/>
        <v>0</v>
      </c>
    </row>
    <row r="406" spans="1:15" x14ac:dyDescent="0.3">
      <c r="A406" s="71" t="s">
        <v>154</v>
      </c>
      <c r="B406" s="71" t="s">
        <v>129</v>
      </c>
      <c r="C406" s="71" t="s">
        <v>55</v>
      </c>
      <c r="D406" s="71" t="s">
        <v>92</v>
      </c>
      <c r="E406" s="72" t="s">
        <v>18</v>
      </c>
      <c r="F406" s="72" t="s">
        <v>16</v>
      </c>
      <c r="G406" s="73">
        <v>13</v>
      </c>
      <c r="H406" s="73">
        <v>1097.3599999999999</v>
      </c>
      <c r="I406" s="73">
        <v>0</v>
      </c>
      <c r="J406" s="73">
        <v>0</v>
      </c>
      <c r="K406" s="73">
        <v>13</v>
      </c>
      <c r="L406" s="73">
        <v>1097.3599999999999</v>
      </c>
      <c r="N406" s="105">
        <f t="shared" si="14"/>
        <v>0</v>
      </c>
      <c r="O406" s="105">
        <f t="shared" si="15"/>
        <v>0</v>
      </c>
    </row>
    <row r="407" spans="1:15" x14ac:dyDescent="0.3">
      <c r="A407" s="71" t="s">
        <v>154</v>
      </c>
      <c r="B407" s="71" t="s">
        <v>12</v>
      </c>
      <c r="C407" s="71" t="s">
        <v>55</v>
      </c>
      <c r="D407" s="71" t="s">
        <v>115</v>
      </c>
      <c r="E407" s="72" t="s">
        <v>31</v>
      </c>
      <c r="F407" s="72" t="s">
        <v>16</v>
      </c>
      <c r="G407" s="73">
        <v>5</v>
      </c>
      <c r="H407" s="73">
        <v>1097.3399999999999</v>
      </c>
      <c r="I407" s="73">
        <v>0</v>
      </c>
      <c r="J407" s="73">
        <v>0</v>
      </c>
      <c r="K407" s="73">
        <v>5</v>
      </c>
      <c r="L407" s="73">
        <v>1097.3399999999999</v>
      </c>
      <c r="N407" s="105">
        <f t="shared" si="14"/>
        <v>0</v>
      </c>
      <c r="O407" s="105">
        <f t="shared" si="15"/>
        <v>0</v>
      </c>
    </row>
    <row r="408" spans="1:15" x14ac:dyDescent="0.3">
      <c r="A408" s="71" t="s">
        <v>140</v>
      </c>
      <c r="B408" s="71" t="s">
        <v>57</v>
      </c>
      <c r="C408" s="71" t="s">
        <v>13</v>
      </c>
      <c r="D408" s="71" t="s">
        <v>82</v>
      </c>
      <c r="E408" s="72" t="s">
        <v>31</v>
      </c>
      <c r="F408" s="72" t="s">
        <v>21</v>
      </c>
      <c r="G408" s="73">
        <v>4</v>
      </c>
      <c r="H408" s="73">
        <v>1092.5999999999999</v>
      </c>
      <c r="I408" s="73">
        <v>0</v>
      </c>
      <c r="J408" s="73">
        <v>0</v>
      </c>
      <c r="K408" s="73">
        <v>4</v>
      </c>
      <c r="L408" s="73">
        <v>1092.5999999999999</v>
      </c>
      <c r="N408" s="105">
        <f t="shared" si="14"/>
        <v>0</v>
      </c>
      <c r="O408" s="105">
        <f t="shared" si="15"/>
        <v>0</v>
      </c>
    </row>
    <row r="409" spans="1:15" x14ac:dyDescent="0.3">
      <c r="A409" s="71" t="s">
        <v>132</v>
      </c>
      <c r="B409" s="71" t="s">
        <v>12</v>
      </c>
      <c r="C409" s="71" t="s">
        <v>13</v>
      </c>
      <c r="D409" s="71" t="s">
        <v>47</v>
      </c>
      <c r="E409" s="72" t="s">
        <v>5</v>
      </c>
      <c r="F409" s="72" t="s">
        <v>21</v>
      </c>
      <c r="G409" s="73">
        <v>32</v>
      </c>
      <c r="H409" s="73">
        <v>1092.49</v>
      </c>
      <c r="I409" s="73">
        <v>0</v>
      </c>
      <c r="J409" s="73">
        <v>0</v>
      </c>
      <c r="K409" s="73">
        <v>32</v>
      </c>
      <c r="L409" s="73">
        <v>1092.49</v>
      </c>
      <c r="N409" s="105">
        <f t="shared" si="14"/>
        <v>0</v>
      </c>
      <c r="O409" s="105">
        <f t="shared" si="15"/>
        <v>0</v>
      </c>
    </row>
    <row r="410" spans="1:15" x14ac:dyDescent="0.3">
      <c r="A410" s="71" t="s">
        <v>155</v>
      </c>
      <c r="B410" s="71" t="s">
        <v>12</v>
      </c>
      <c r="C410" s="71" t="s">
        <v>55</v>
      </c>
      <c r="D410" s="71" t="s">
        <v>60</v>
      </c>
      <c r="E410" s="72" t="s">
        <v>3</v>
      </c>
      <c r="F410" s="72" t="s">
        <v>16</v>
      </c>
      <c r="G410" s="73">
        <v>21</v>
      </c>
      <c r="H410" s="73">
        <v>1087.8499999999999</v>
      </c>
      <c r="I410" s="73">
        <v>0</v>
      </c>
      <c r="J410" s="73">
        <v>0</v>
      </c>
      <c r="K410" s="73">
        <v>21</v>
      </c>
      <c r="L410" s="73">
        <v>1087.8499999999999</v>
      </c>
      <c r="N410" s="105">
        <f t="shared" si="14"/>
        <v>0</v>
      </c>
      <c r="O410" s="105">
        <f t="shared" si="15"/>
        <v>0</v>
      </c>
    </row>
    <row r="411" spans="1:15" x14ac:dyDescent="0.3">
      <c r="A411" s="71" t="s">
        <v>158</v>
      </c>
      <c r="B411" s="71" t="s">
        <v>129</v>
      </c>
      <c r="C411" s="71" t="s">
        <v>55</v>
      </c>
      <c r="D411" s="71" t="s">
        <v>60</v>
      </c>
      <c r="E411" s="72" t="s">
        <v>5</v>
      </c>
      <c r="F411" s="72" t="s">
        <v>4</v>
      </c>
      <c r="G411" s="73">
        <v>65</v>
      </c>
      <c r="H411" s="73">
        <v>1087.28</v>
      </c>
      <c r="I411" s="73">
        <v>24</v>
      </c>
      <c r="J411" s="73">
        <v>471.29</v>
      </c>
      <c r="K411" s="73">
        <v>41</v>
      </c>
      <c r="L411" s="73">
        <v>615.99</v>
      </c>
      <c r="N411" s="105">
        <f t="shared" si="14"/>
        <v>0</v>
      </c>
      <c r="O411" s="105">
        <f t="shared" si="15"/>
        <v>0</v>
      </c>
    </row>
    <row r="412" spans="1:15" x14ac:dyDescent="0.3">
      <c r="A412" s="71" t="s">
        <v>132</v>
      </c>
      <c r="B412" s="71" t="s">
        <v>57</v>
      </c>
      <c r="C412" s="71" t="s">
        <v>13</v>
      </c>
      <c r="D412" s="71" t="s">
        <v>106</v>
      </c>
      <c r="E412" s="72" t="s">
        <v>18</v>
      </c>
      <c r="F412" s="72" t="s">
        <v>26</v>
      </c>
      <c r="G412" s="73">
        <v>18</v>
      </c>
      <c r="H412" s="73">
        <v>1086.04</v>
      </c>
      <c r="I412" s="73">
        <v>0</v>
      </c>
      <c r="J412" s="73">
        <v>0</v>
      </c>
      <c r="K412" s="73">
        <v>18</v>
      </c>
      <c r="L412" s="73">
        <v>1086.04</v>
      </c>
      <c r="N412" s="105">
        <f t="shared" si="14"/>
        <v>0</v>
      </c>
      <c r="O412" s="105">
        <f t="shared" si="15"/>
        <v>0</v>
      </c>
    </row>
    <row r="413" spans="1:15" x14ac:dyDescent="0.3">
      <c r="A413" s="71" t="s">
        <v>144</v>
      </c>
      <c r="B413" s="71" t="s">
        <v>57</v>
      </c>
      <c r="C413" s="71" t="s">
        <v>55</v>
      </c>
      <c r="D413" s="71" t="s">
        <v>39</v>
      </c>
      <c r="E413" s="72" t="s">
        <v>25</v>
      </c>
      <c r="F413" s="72" t="s">
        <v>16</v>
      </c>
      <c r="G413" s="73">
        <v>8</v>
      </c>
      <c r="H413" s="73">
        <v>1085.9000000000001</v>
      </c>
      <c r="I413" s="73">
        <v>0</v>
      </c>
      <c r="J413" s="73">
        <v>0</v>
      </c>
      <c r="K413" s="73">
        <v>8</v>
      </c>
      <c r="L413" s="73">
        <v>1085.9000000000001</v>
      </c>
      <c r="N413" s="105">
        <f t="shared" si="14"/>
        <v>0</v>
      </c>
      <c r="O413" s="105">
        <f t="shared" si="15"/>
        <v>0</v>
      </c>
    </row>
    <row r="414" spans="1:15" x14ac:dyDescent="0.3">
      <c r="A414" s="71" t="s">
        <v>163</v>
      </c>
      <c r="B414" s="71" t="s">
        <v>57</v>
      </c>
      <c r="C414" s="71" t="s">
        <v>55</v>
      </c>
      <c r="D414" s="71" t="s">
        <v>23</v>
      </c>
      <c r="E414" s="72" t="s">
        <v>25</v>
      </c>
      <c r="F414" s="72" t="s">
        <v>21</v>
      </c>
      <c r="G414" s="73">
        <v>20</v>
      </c>
      <c r="H414" s="73">
        <v>1085.46</v>
      </c>
      <c r="I414" s="73">
        <v>11</v>
      </c>
      <c r="J414" s="73">
        <v>545.82000000000005</v>
      </c>
      <c r="K414" s="73">
        <v>9</v>
      </c>
      <c r="L414" s="73">
        <v>539.64</v>
      </c>
      <c r="N414" s="105">
        <f t="shared" si="14"/>
        <v>0</v>
      </c>
      <c r="O414" s="105">
        <f t="shared" si="15"/>
        <v>0</v>
      </c>
    </row>
    <row r="415" spans="1:15" x14ac:dyDescent="0.3">
      <c r="A415" s="71" t="s">
        <v>132</v>
      </c>
      <c r="B415" s="71" t="s">
        <v>129</v>
      </c>
      <c r="C415" s="71" t="s">
        <v>13</v>
      </c>
      <c r="D415" s="71" t="s">
        <v>47</v>
      </c>
      <c r="E415" s="72" t="s">
        <v>40</v>
      </c>
      <c r="F415" s="72" t="s">
        <v>16</v>
      </c>
      <c r="G415" s="73">
        <v>8</v>
      </c>
      <c r="H415" s="73">
        <v>1084.3699999999999</v>
      </c>
      <c r="I415" s="73">
        <v>6</v>
      </c>
      <c r="J415" s="73">
        <v>923.46</v>
      </c>
      <c r="K415" s="73">
        <v>2</v>
      </c>
      <c r="L415" s="73">
        <v>160.91</v>
      </c>
      <c r="N415" s="105">
        <f t="shared" si="14"/>
        <v>0</v>
      </c>
      <c r="O415" s="105">
        <f t="shared" si="15"/>
        <v>0</v>
      </c>
    </row>
    <row r="416" spans="1:15" x14ac:dyDescent="0.3">
      <c r="A416" s="71" t="s">
        <v>154</v>
      </c>
      <c r="B416" s="71" t="s">
        <v>12</v>
      </c>
      <c r="C416" s="71" t="s">
        <v>55</v>
      </c>
      <c r="D416" s="71" t="s">
        <v>75</v>
      </c>
      <c r="E416" s="72" t="s">
        <v>20</v>
      </c>
      <c r="F416" s="72" t="s">
        <v>21</v>
      </c>
      <c r="G416" s="73">
        <v>7</v>
      </c>
      <c r="H416" s="73">
        <v>1081.05</v>
      </c>
      <c r="I416" s="73">
        <v>3</v>
      </c>
      <c r="J416" s="73">
        <v>472.09</v>
      </c>
      <c r="K416" s="73">
        <v>4</v>
      </c>
      <c r="L416" s="73">
        <v>608.96</v>
      </c>
      <c r="N416" s="105">
        <f t="shared" si="14"/>
        <v>0</v>
      </c>
      <c r="O416" s="105">
        <f t="shared" si="15"/>
        <v>0</v>
      </c>
    </row>
    <row r="417" spans="1:15" x14ac:dyDescent="0.3">
      <c r="A417" s="71" t="s">
        <v>142</v>
      </c>
      <c r="B417" s="71" t="s">
        <v>57</v>
      </c>
      <c r="C417" s="71" t="s">
        <v>55</v>
      </c>
      <c r="D417" s="71" t="s">
        <v>27</v>
      </c>
      <c r="E417" s="72" t="s">
        <v>41</v>
      </c>
      <c r="F417" s="72" t="s">
        <v>16</v>
      </c>
      <c r="G417" s="73">
        <v>10</v>
      </c>
      <c r="H417" s="73">
        <v>1075.6199999999999</v>
      </c>
      <c r="I417" s="73">
        <v>0</v>
      </c>
      <c r="J417" s="73">
        <v>0</v>
      </c>
      <c r="K417" s="73">
        <v>10</v>
      </c>
      <c r="L417" s="73">
        <v>1075.6199999999999</v>
      </c>
      <c r="N417" s="105">
        <f t="shared" si="14"/>
        <v>0</v>
      </c>
      <c r="O417" s="105">
        <f t="shared" si="15"/>
        <v>0</v>
      </c>
    </row>
    <row r="418" spans="1:15" x14ac:dyDescent="0.3">
      <c r="A418" s="71" t="s">
        <v>159</v>
      </c>
      <c r="B418" s="71" t="s">
        <v>57</v>
      </c>
      <c r="C418" s="71" t="s">
        <v>55</v>
      </c>
      <c r="D418" s="71" t="s">
        <v>52</v>
      </c>
      <c r="E418" s="72" t="s">
        <v>41</v>
      </c>
      <c r="F418" s="72" t="s">
        <v>21</v>
      </c>
      <c r="G418" s="73">
        <v>9</v>
      </c>
      <c r="H418" s="73">
        <v>1075.5999999999999</v>
      </c>
      <c r="I418" s="73">
        <v>0</v>
      </c>
      <c r="J418" s="73">
        <v>0</v>
      </c>
      <c r="K418" s="73">
        <v>9</v>
      </c>
      <c r="L418" s="73">
        <v>1075.5999999999999</v>
      </c>
      <c r="N418" s="105">
        <f t="shared" si="14"/>
        <v>0</v>
      </c>
      <c r="O418" s="105">
        <f t="shared" si="15"/>
        <v>0</v>
      </c>
    </row>
    <row r="419" spans="1:15" x14ac:dyDescent="0.3">
      <c r="A419" s="71" t="s">
        <v>132</v>
      </c>
      <c r="B419" s="71" t="s">
        <v>129</v>
      </c>
      <c r="C419" s="71" t="s">
        <v>13</v>
      </c>
      <c r="D419" s="71" t="s">
        <v>94</v>
      </c>
      <c r="E419" s="72" t="s">
        <v>15</v>
      </c>
      <c r="F419" s="72" t="s">
        <v>21</v>
      </c>
      <c r="G419" s="73">
        <v>6</v>
      </c>
      <c r="H419" s="73">
        <v>1074.8499999999999</v>
      </c>
      <c r="I419" s="73">
        <v>3</v>
      </c>
      <c r="J419" s="73">
        <v>324.38</v>
      </c>
      <c r="K419" s="73">
        <v>3</v>
      </c>
      <c r="L419" s="73">
        <v>750.47</v>
      </c>
      <c r="N419" s="105">
        <f t="shared" si="14"/>
        <v>0</v>
      </c>
      <c r="O419" s="105">
        <f t="shared" si="15"/>
        <v>0</v>
      </c>
    </row>
    <row r="420" spans="1:15" x14ac:dyDescent="0.3">
      <c r="A420" s="71" t="s">
        <v>131</v>
      </c>
      <c r="B420" s="71" t="s">
        <v>57</v>
      </c>
      <c r="C420" s="71" t="s">
        <v>22</v>
      </c>
      <c r="D420" s="71" t="s">
        <v>19</v>
      </c>
      <c r="E420" s="72" t="s">
        <v>25</v>
      </c>
      <c r="F420" s="72" t="s">
        <v>26</v>
      </c>
      <c r="G420" s="73">
        <v>8</v>
      </c>
      <c r="H420" s="73">
        <v>1071.8599999999999</v>
      </c>
      <c r="I420" s="73">
        <v>1</v>
      </c>
      <c r="J420" s="73">
        <v>668.82</v>
      </c>
      <c r="K420" s="73">
        <v>7</v>
      </c>
      <c r="L420" s="73">
        <v>403.04</v>
      </c>
      <c r="N420" s="105">
        <f t="shared" si="14"/>
        <v>0</v>
      </c>
      <c r="O420" s="105">
        <f t="shared" si="15"/>
        <v>0</v>
      </c>
    </row>
    <row r="421" spans="1:15" x14ac:dyDescent="0.3">
      <c r="A421" s="71" t="s">
        <v>161</v>
      </c>
      <c r="B421" s="71" t="s">
        <v>129</v>
      </c>
      <c r="C421" s="71" t="s">
        <v>55</v>
      </c>
      <c r="D421" s="71" t="s">
        <v>79</v>
      </c>
      <c r="E421" s="72" t="s">
        <v>5</v>
      </c>
      <c r="F421" s="72" t="s">
        <v>26</v>
      </c>
      <c r="G421" s="73">
        <v>35</v>
      </c>
      <c r="H421" s="73">
        <v>1070.27</v>
      </c>
      <c r="I421" s="73">
        <v>4</v>
      </c>
      <c r="J421" s="73">
        <v>118.91</v>
      </c>
      <c r="K421" s="73">
        <v>31</v>
      </c>
      <c r="L421" s="73">
        <v>951.36</v>
      </c>
      <c r="N421" s="105">
        <f t="shared" si="14"/>
        <v>0</v>
      </c>
      <c r="O421" s="105">
        <f t="shared" si="15"/>
        <v>0</v>
      </c>
    </row>
    <row r="422" spans="1:15" x14ac:dyDescent="0.3">
      <c r="A422" s="71" t="s">
        <v>153</v>
      </c>
      <c r="B422" s="71" t="s">
        <v>57</v>
      </c>
      <c r="C422" s="71" t="s">
        <v>55</v>
      </c>
      <c r="D422" s="71" t="s">
        <v>47</v>
      </c>
      <c r="E422" s="72" t="s">
        <v>18</v>
      </c>
      <c r="F422" s="72" t="s">
        <v>26</v>
      </c>
      <c r="G422" s="73">
        <v>15</v>
      </c>
      <c r="H422" s="73">
        <v>1059.45</v>
      </c>
      <c r="I422" s="73">
        <v>0</v>
      </c>
      <c r="J422" s="73">
        <v>0</v>
      </c>
      <c r="K422" s="73">
        <v>15</v>
      </c>
      <c r="L422" s="73">
        <v>1059.45</v>
      </c>
      <c r="N422" s="105">
        <f t="shared" si="14"/>
        <v>0</v>
      </c>
      <c r="O422" s="105">
        <f t="shared" si="15"/>
        <v>0</v>
      </c>
    </row>
    <row r="423" spans="1:15" x14ac:dyDescent="0.3">
      <c r="A423" s="71" t="s">
        <v>154</v>
      </c>
      <c r="B423" s="71" t="s">
        <v>129</v>
      </c>
      <c r="C423" s="71" t="s">
        <v>55</v>
      </c>
      <c r="D423" s="71" t="s">
        <v>32</v>
      </c>
      <c r="E423" s="72" t="s">
        <v>25</v>
      </c>
      <c r="F423" s="72" t="s">
        <v>16</v>
      </c>
      <c r="G423" s="73">
        <v>8</v>
      </c>
      <c r="H423" s="73">
        <v>1055.6099999999999</v>
      </c>
      <c r="I423" s="73">
        <v>0</v>
      </c>
      <c r="J423" s="73">
        <v>0</v>
      </c>
      <c r="K423" s="73">
        <v>8</v>
      </c>
      <c r="L423" s="73">
        <v>1055.6099999999999</v>
      </c>
      <c r="N423" s="105">
        <f t="shared" si="14"/>
        <v>0</v>
      </c>
      <c r="O423" s="105">
        <f t="shared" si="15"/>
        <v>0</v>
      </c>
    </row>
    <row r="424" spans="1:15" x14ac:dyDescent="0.3">
      <c r="A424" s="71" t="s">
        <v>142</v>
      </c>
      <c r="B424" s="71" t="s">
        <v>12</v>
      </c>
      <c r="C424" s="71" t="s">
        <v>13</v>
      </c>
      <c r="D424" s="71" t="s">
        <v>35</v>
      </c>
      <c r="E424" s="72" t="s">
        <v>18</v>
      </c>
      <c r="F424" s="72" t="s">
        <v>16</v>
      </c>
      <c r="G424" s="73">
        <v>15</v>
      </c>
      <c r="H424" s="73">
        <v>1051.5</v>
      </c>
      <c r="I424" s="73">
        <v>0</v>
      </c>
      <c r="J424" s="73">
        <v>0</v>
      </c>
      <c r="K424" s="73">
        <v>15</v>
      </c>
      <c r="L424" s="73">
        <v>1051.5</v>
      </c>
      <c r="N424" s="105">
        <f t="shared" si="14"/>
        <v>0</v>
      </c>
      <c r="O424" s="105">
        <f t="shared" si="15"/>
        <v>0</v>
      </c>
    </row>
    <row r="425" spans="1:15" x14ac:dyDescent="0.3">
      <c r="A425" s="71" t="s">
        <v>159</v>
      </c>
      <c r="B425" s="71" t="s">
        <v>57</v>
      </c>
      <c r="C425" s="71" t="s">
        <v>55</v>
      </c>
      <c r="D425" s="71" t="s">
        <v>39</v>
      </c>
      <c r="E425" s="72" t="s">
        <v>5</v>
      </c>
      <c r="F425" s="72" t="s">
        <v>16</v>
      </c>
      <c r="G425" s="73">
        <v>67</v>
      </c>
      <c r="H425" s="73">
        <v>1051.18</v>
      </c>
      <c r="I425" s="73">
        <v>5</v>
      </c>
      <c r="J425" s="73">
        <v>91.58</v>
      </c>
      <c r="K425" s="73">
        <v>62</v>
      </c>
      <c r="L425" s="73">
        <v>959.6</v>
      </c>
      <c r="N425" s="105">
        <f t="shared" si="14"/>
        <v>0</v>
      </c>
      <c r="O425" s="105">
        <f t="shared" si="15"/>
        <v>0</v>
      </c>
    </row>
    <row r="426" spans="1:15" x14ac:dyDescent="0.3">
      <c r="A426" s="71" t="s">
        <v>142</v>
      </c>
      <c r="B426" s="71" t="s">
        <v>57</v>
      </c>
      <c r="C426" s="71" t="s">
        <v>55</v>
      </c>
      <c r="D426" s="71" t="s">
        <v>59</v>
      </c>
      <c r="E426" s="72" t="s">
        <v>5</v>
      </c>
      <c r="F426" s="72" t="s">
        <v>26</v>
      </c>
      <c r="G426" s="73">
        <v>51</v>
      </c>
      <c r="H426" s="73">
        <v>1047.75</v>
      </c>
      <c r="I426" s="73">
        <v>4</v>
      </c>
      <c r="J426" s="73">
        <v>74.83</v>
      </c>
      <c r="K426" s="73">
        <v>47</v>
      </c>
      <c r="L426" s="73">
        <v>972.92</v>
      </c>
      <c r="N426" s="105">
        <f t="shared" si="14"/>
        <v>0</v>
      </c>
      <c r="O426" s="105">
        <f t="shared" si="15"/>
        <v>0</v>
      </c>
    </row>
    <row r="427" spans="1:15" x14ac:dyDescent="0.3">
      <c r="A427" s="71" t="s">
        <v>154</v>
      </c>
      <c r="B427" s="71" t="s">
        <v>129</v>
      </c>
      <c r="C427" s="71" t="s">
        <v>55</v>
      </c>
      <c r="D427" s="71" t="s">
        <v>76</v>
      </c>
      <c r="E427" s="72" t="s">
        <v>41</v>
      </c>
      <c r="F427" s="72" t="s">
        <v>21</v>
      </c>
      <c r="G427" s="73">
        <v>10</v>
      </c>
      <c r="H427" s="73">
        <v>1042.5899999999999</v>
      </c>
      <c r="I427" s="73">
        <v>0</v>
      </c>
      <c r="J427" s="73">
        <v>0</v>
      </c>
      <c r="K427" s="73">
        <v>10</v>
      </c>
      <c r="L427" s="73">
        <v>1042.5899999999999</v>
      </c>
      <c r="N427" s="105">
        <f t="shared" si="14"/>
        <v>0</v>
      </c>
      <c r="O427" s="105">
        <f t="shared" si="15"/>
        <v>0</v>
      </c>
    </row>
    <row r="428" spans="1:15" x14ac:dyDescent="0.3">
      <c r="A428" s="71" t="s">
        <v>161</v>
      </c>
      <c r="B428" s="71" t="s">
        <v>57</v>
      </c>
      <c r="C428" s="71" t="s">
        <v>55</v>
      </c>
      <c r="D428" s="71" t="s">
        <v>100</v>
      </c>
      <c r="E428" s="72" t="s">
        <v>25</v>
      </c>
      <c r="F428" s="72" t="s">
        <v>26</v>
      </c>
      <c r="G428" s="73">
        <v>8</v>
      </c>
      <c r="H428" s="73">
        <v>1038.3699999999999</v>
      </c>
      <c r="I428" s="73">
        <v>0</v>
      </c>
      <c r="J428" s="73">
        <v>0</v>
      </c>
      <c r="K428" s="73">
        <v>8</v>
      </c>
      <c r="L428" s="73">
        <v>1038.3699999999999</v>
      </c>
      <c r="N428" s="105">
        <f t="shared" si="14"/>
        <v>0</v>
      </c>
      <c r="O428" s="105">
        <f t="shared" si="15"/>
        <v>0</v>
      </c>
    </row>
    <row r="429" spans="1:15" x14ac:dyDescent="0.3">
      <c r="A429" s="71" t="s">
        <v>154</v>
      </c>
      <c r="B429" s="71" t="s">
        <v>12</v>
      </c>
      <c r="C429" s="71" t="s">
        <v>55</v>
      </c>
      <c r="D429" s="71" t="s">
        <v>67</v>
      </c>
      <c r="E429" s="72" t="s">
        <v>31</v>
      </c>
      <c r="F429" s="72" t="s">
        <v>26</v>
      </c>
      <c r="G429" s="73">
        <v>4</v>
      </c>
      <c r="H429" s="73">
        <v>1034.0999999999999</v>
      </c>
      <c r="I429" s="73">
        <v>0</v>
      </c>
      <c r="J429" s="73">
        <v>0</v>
      </c>
      <c r="K429" s="73">
        <v>4</v>
      </c>
      <c r="L429" s="73">
        <v>1034.0999999999999</v>
      </c>
      <c r="N429" s="105">
        <f t="shared" si="14"/>
        <v>0</v>
      </c>
      <c r="O429" s="105">
        <f t="shared" si="15"/>
        <v>0</v>
      </c>
    </row>
    <row r="430" spans="1:15" x14ac:dyDescent="0.3">
      <c r="A430" s="71" t="s">
        <v>140</v>
      </c>
      <c r="B430" s="71" t="s">
        <v>57</v>
      </c>
      <c r="C430" s="71" t="s">
        <v>13</v>
      </c>
      <c r="D430" s="71" t="s">
        <v>100</v>
      </c>
      <c r="E430" s="72" t="s">
        <v>3</v>
      </c>
      <c r="F430" s="72" t="s">
        <v>16</v>
      </c>
      <c r="G430" s="73">
        <v>25</v>
      </c>
      <c r="H430" s="73">
        <v>1030.8399999999999</v>
      </c>
      <c r="I430" s="73">
        <v>0</v>
      </c>
      <c r="J430" s="73">
        <v>0</v>
      </c>
      <c r="K430" s="73">
        <v>25</v>
      </c>
      <c r="L430" s="73">
        <v>1030.8399999999999</v>
      </c>
      <c r="N430" s="105">
        <f t="shared" si="14"/>
        <v>0</v>
      </c>
      <c r="O430" s="105">
        <f t="shared" si="15"/>
        <v>0</v>
      </c>
    </row>
    <row r="431" spans="1:15" x14ac:dyDescent="0.3">
      <c r="A431" s="71" t="s">
        <v>142</v>
      </c>
      <c r="B431" s="71" t="s">
        <v>12</v>
      </c>
      <c r="C431" s="71" t="s">
        <v>13</v>
      </c>
      <c r="D431" s="71" t="s">
        <v>38</v>
      </c>
      <c r="E431" s="72" t="s">
        <v>41</v>
      </c>
      <c r="F431" s="72" t="s">
        <v>16</v>
      </c>
      <c r="G431" s="73">
        <v>10</v>
      </c>
      <c r="H431" s="73">
        <v>1029.8900000000001</v>
      </c>
      <c r="I431" s="73">
        <v>0</v>
      </c>
      <c r="J431" s="73">
        <v>0</v>
      </c>
      <c r="K431" s="73">
        <v>10</v>
      </c>
      <c r="L431" s="73">
        <v>1029.8900000000001</v>
      </c>
      <c r="N431" s="105">
        <f t="shared" si="14"/>
        <v>0</v>
      </c>
      <c r="O431" s="105">
        <f t="shared" si="15"/>
        <v>0</v>
      </c>
    </row>
    <row r="432" spans="1:15" x14ac:dyDescent="0.3">
      <c r="A432" s="71" t="s">
        <v>163</v>
      </c>
      <c r="B432" s="71" t="s">
        <v>57</v>
      </c>
      <c r="C432" s="71" t="s">
        <v>17</v>
      </c>
      <c r="D432" s="71" t="s">
        <v>46</v>
      </c>
      <c r="E432" s="72" t="s">
        <v>5</v>
      </c>
      <c r="F432" s="72" t="s">
        <v>21</v>
      </c>
      <c r="G432" s="73">
        <v>1</v>
      </c>
      <c r="H432" s="73">
        <v>1026.07</v>
      </c>
      <c r="I432" s="73">
        <v>0</v>
      </c>
      <c r="J432" s="73">
        <v>0</v>
      </c>
      <c r="K432" s="73">
        <v>1</v>
      </c>
      <c r="L432" s="73">
        <v>1026.07</v>
      </c>
      <c r="N432" s="105">
        <f t="shared" si="14"/>
        <v>0</v>
      </c>
      <c r="O432" s="105">
        <f t="shared" si="15"/>
        <v>0</v>
      </c>
    </row>
    <row r="433" spans="1:15" x14ac:dyDescent="0.3">
      <c r="A433" s="71" t="s">
        <v>138</v>
      </c>
      <c r="B433" s="71" t="s">
        <v>57</v>
      </c>
      <c r="C433" s="71" t="s">
        <v>13</v>
      </c>
      <c r="D433" s="71" t="s">
        <v>39</v>
      </c>
      <c r="E433" s="72" t="s">
        <v>40</v>
      </c>
      <c r="F433" s="72" t="s">
        <v>21</v>
      </c>
      <c r="G433" s="73">
        <v>3</v>
      </c>
      <c r="H433" s="73">
        <v>1024.23</v>
      </c>
      <c r="I433" s="73">
        <v>1</v>
      </c>
      <c r="J433" s="73">
        <v>274.63</v>
      </c>
      <c r="K433" s="73">
        <v>2</v>
      </c>
      <c r="L433" s="73">
        <v>749.6</v>
      </c>
      <c r="N433" s="105">
        <f t="shared" si="14"/>
        <v>0</v>
      </c>
      <c r="O433" s="105">
        <f t="shared" si="15"/>
        <v>0</v>
      </c>
    </row>
    <row r="434" spans="1:15" x14ac:dyDescent="0.3">
      <c r="A434" s="71" t="s">
        <v>140</v>
      </c>
      <c r="B434" s="71" t="s">
        <v>12</v>
      </c>
      <c r="C434" s="71" t="s">
        <v>13</v>
      </c>
      <c r="D434" s="71" t="s">
        <v>77</v>
      </c>
      <c r="E434" s="72" t="s">
        <v>3</v>
      </c>
      <c r="F434" s="72" t="s">
        <v>26</v>
      </c>
      <c r="G434" s="73">
        <v>51</v>
      </c>
      <c r="H434" s="73">
        <v>1022.83</v>
      </c>
      <c r="I434" s="73">
        <v>27</v>
      </c>
      <c r="J434" s="73">
        <v>598.80999999999995</v>
      </c>
      <c r="K434" s="73">
        <v>24</v>
      </c>
      <c r="L434" s="73">
        <v>424.02</v>
      </c>
      <c r="N434" s="105">
        <f t="shared" si="14"/>
        <v>0</v>
      </c>
      <c r="O434" s="105">
        <f t="shared" si="15"/>
        <v>0</v>
      </c>
    </row>
    <row r="435" spans="1:15" x14ac:dyDescent="0.3">
      <c r="A435" s="71" t="s">
        <v>154</v>
      </c>
      <c r="B435" s="71" t="s">
        <v>12</v>
      </c>
      <c r="C435" s="71" t="s">
        <v>55</v>
      </c>
      <c r="D435" s="71" t="s">
        <v>70</v>
      </c>
      <c r="E435" s="72" t="s">
        <v>25</v>
      </c>
      <c r="F435" s="72" t="s">
        <v>16</v>
      </c>
      <c r="G435" s="73">
        <v>8</v>
      </c>
      <c r="H435" s="73">
        <v>1020.54</v>
      </c>
      <c r="I435" s="73">
        <v>0</v>
      </c>
      <c r="J435" s="73">
        <v>0</v>
      </c>
      <c r="K435" s="73">
        <v>8</v>
      </c>
      <c r="L435" s="73">
        <v>1020.54</v>
      </c>
      <c r="N435" s="105">
        <f t="shared" si="14"/>
        <v>0</v>
      </c>
      <c r="O435" s="105">
        <f t="shared" si="15"/>
        <v>0</v>
      </c>
    </row>
    <row r="436" spans="1:15" x14ac:dyDescent="0.3">
      <c r="A436" s="71" t="s">
        <v>158</v>
      </c>
      <c r="B436" s="71" t="s">
        <v>12</v>
      </c>
      <c r="C436" s="71" t="s">
        <v>55</v>
      </c>
      <c r="D436" s="71" t="s">
        <v>39</v>
      </c>
      <c r="E436" s="72" t="s">
        <v>3</v>
      </c>
      <c r="F436" s="72" t="s">
        <v>26</v>
      </c>
      <c r="G436" s="73">
        <v>44</v>
      </c>
      <c r="H436" s="73">
        <v>1018.95</v>
      </c>
      <c r="I436" s="73">
        <v>22</v>
      </c>
      <c r="J436" s="73">
        <v>504.22</v>
      </c>
      <c r="K436" s="73">
        <v>22</v>
      </c>
      <c r="L436" s="73">
        <v>514.73</v>
      </c>
      <c r="N436" s="105">
        <f t="shared" si="14"/>
        <v>0</v>
      </c>
      <c r="O436" s="105">
        <f t="shared" si="15"/>
        <v>0</v>
      </c>
    </row>
    <row r="437" spans="1:15" x14ac:dyDescent="0.3">
      <c r="A437" s="71" t="s">
        <v>137</v>
      </c>
      <c r="B437" s="71" t="s">
        <v>57</v>
      </c>
      <c r="C437" s="71" t="s">
        <v>13</v>
      </c>
      <c r="D437" s="71" t="s">
        <v>86</v>
      </c>
      <c r="E437" s="72" t="s">
        <v>25</v>
      </c>
      <c r="F437" s="72" t="s">
        <v>16</v>
      </c>
      <c r="G437" s="73">
        <v>7</v>
      </c>
      <c r="H437" s="73">
        <v>1018.76</v>
      </c>
      <c r="I437" s="73">
        <v>0</v>
      </c>
      <c r="J437" s="73">
        <v>0</v>
      </c>
      <c r="K437" s="73">
        <v>7</v>
      </c>
      <c r="L437" s="73">
        <v>1018.76</v>
      </c>
      <c r="N437" s="105">
        <f t="shared" si="14"/>
        <v>0</v>
      </c>
      <c r="O437" s="105">
        <f t="shared" si="15"/>
        <v>0</v>
      </c>
    </row>
    <row r="438" spans="1:15" x14ac:dyDescent="0.3">
      <c r="A438" s="71" t="s">
        <v>161</v>
      </c>
      <c r="B438" s="71" t="s">
        <v>57</v>
      </c>
      <c r="C438" s="71" t="s">
        <v>55</v>
      </c>
      <c r="D438" s="71" t="s">
        <v>42</v>
      </c>
      <c r="E438" s="72" t="s">
        <v>37</v>
      </c>
      <c r="F438" s="72" t="s">
        <v>26</v>
      </c>
      <c r="G438" s="73">
        <v>5</v>
      </c>
      <c r="H438" s="73">
        <v>1016.15</v>
      </c>
      <c r="I438" s="73">
        <v>0</v>
      </c>
      <c r="J438" s="73">
        <v>0</v>
      </c>
      <c r="K438" s="73">
        <v>5</v>
      </c>
      <c r="L438" s="73">
        <v>1016.15</v>
      </c>
      <c r="N438" s="105">
        <f t="shared" si="14"/>
        <v>0</v>
      </c>
      <c r="O438" s="105">
        <f t="shared" si="15"/>
        <v>0</v>
      </c>
    </row>
    <row r="439" spans="1:15" x14ac:dyDescent="0.3">
      <c r="A439" s="71" t="s">
        <v>132</v>
      </c>
      <c r="B439" s="71" t="s">
        <v>57</v>
      </c>
      <c r="C439" s="71" t="s">
        <v>13</v>
      </c>
      <c r="D439" s="71" t="s">
        <v>36</v>
      </c>
      <c r="E439" s="72" t="s">
        <v>5</v>
      </c>
      <c r="F439" s="72" t="s">
        <v>26</v>
      </c>
      <c r="G439" s="73">
        <v>63</v>
      </c>
      <c r="H439" s="73">
        <v>1015.7</v>
      </c>
      <c r="I439" s="73">
        <v>28</v>
      </c>
      <c r="J439" s="73">
        <v>476.62</v>
      </c>
      <c r="K439" s="73">
        <v>35</v>
      </c>
      <c r="L439" s="73">
        <v>539.08000000000004</v>
      </c>
      <c r="N439" s="105">
        <f t="shared" si="14"/>
        <v>0</v>
      </c>
      <c r="O439" s="105">
        <f t="shared" si="15"/>
        <v>0</v>
      </c>
    </row>
    <row r="440" spans="1:15" x14ac:dyDescent="0.3">
      <c r="A440" s="71" t="s">
        <v>154</v>
      </c>
      <c r="B440" s="71" t="s">
        <v>12</v>
      </c>
      <c r="C440" s="71" t="s">
        <v>13</v>
      </c>
      <c r="D440" s="71" t="s">
        <v>70</v>
      </c>
      <c r="E440" s="72" t="s">
        <v>41</v>
      </c>
      <c r="F440" s="72" t="s">
        <v>16</v>
      </c>
      <c r="G440" s="73">
        <v>10</v>
      </c>
      <c r="H440" s="73">
        <v>1012.77</v>
      </c>
      <c r="I440" s="73">
        <v>0</v>
      </c>
      <c r="J440" s="73">
        <v>0</v>
      </c>
      <c r="K440" s="73">
        <v>10</v>
      </c>
      <c r="L440" s="73">
        <v>1012.77</v>
      </c>
      <c r="N440" s="105">
        <f t="shared" si="14"/>
        <v>0</v>
      </c>
      <c r="O440" s="105">
        <f t="shared" si="15"/>
        <v>0</v>
      </c>
    </row>
    <row r="441" spans="1:15" x14ac:dyDescent="0.3">
      <c r="A441" s="71" t="s">
        <v>131</v>
      </c>
      <c r="B441" s="71" t="s">
        <v>57</v>
      </c>
      <c r="C441" s="71" t="s">
        <v>53</v>
      </c>
      <c r="D441" s="71" t="s">
        <v>42</v>
      </c>
      <c r="E441" s="72" t="s">
        <v>3</v>
      </c>
      <c r="F441" s="72" t="s">
        <v>26</v>
      </c>
      <c r="G441" s="73">
        <v>49</v>
      </c>
      <c r="H441" s="73">
        <v>1011.82</v>
      </c>
      <c r="I441" s="73">
        <v>22</v>
      </c>
      <c r="J441" s="73">
        <v>412.86</v>
      </c>
      <c r="K441" s="73">
        <v>27</v>
      </c>
      <c r="L441" s="73">
        <v>598.96</v>
      </c>
      <c r="N441" s="105">
        <f t="shared" si="14"/>
        <v>0</v>
      </c>
      <c r="O441" s="105">
        <f t="shared" si="15"/>
        <v>0</v>
      </c>
    </row>
    <row r="442" spans="1:15" x14ac:dyDescent="0.3">
      <c r="A442" s="71" t="s">
        <v>140</v>
      </c>
      <c r="B442" s="71" t="s">
        <v>57</v>
      </c>
      <c r="C442" s="71" t="s">
        <v>13</v>
      </c>
      <c r="D442" s="71" t="s">
        <v>62</v>
      </c>
      <c r="E442" s="72" t="s">
        <v>40</v>
      </c>
      <c r="F442" s="72" t="s">
        <v>4</v>
      </c>
      <c r="G442" s="73">
        <v>3</v>
      </c>
      <c r="H442" s="73">
        <v>1011.74</v>
      </c>
      <c r="I442" s="73">
        <v>1</v>
      </c>
      <c r="J442" s="73">
        <v>141.93</v>
      </c>
      <c r="K442" s="73">
        <v>2</v>
      </c>
      <c r="L442" s="73">
        <v>869.81</v>
      </c>
      <c r="N442" s="105">
        <f t="shared" si="14"/>
        <v>0</v>
      </c>
      <c r="O442" s="105">
        <f t="shared" si="15"/>
        <v>0</v>
      </c>
    </row>
    <row r="443" spans="1:15" x14ac:dyDescent="0.3">
      <c r="A443" s="71" t="s">
        <v>159</v>
      </c>
      <c r="B443" s="71" t="s">
        <v>57</v>
      </c>
      <c r="C443" s="71" t="s">
        <v>55</v>
      </c>
      <c r="D443" s="71" t="s">
        <v>72</v>
      </c>
      <c r="E443" s="72" t="s">
        <v>15</v>
      </c>
      <c r="F443" s="72" t="s">
        <v>26</v>
      </c>
      <c r="G443" s="73">
        <v>2</v>
      </c>
      <c r="H443" s="73">
        <v>1007.88</v>
      </c>
      <c r="I443" s="73">
        <v>0</v>
      </c>
      <c r="J443" s="73">
        <v>0</v>
      </c>
      <c r="K443" s="73">
        <v>2</v>
      </c>
      <c r="L443" s="73">
        <v>1007.88</v>
      </c>
      <c r="N443" s="105">
        <f t="shared" si="14"/>
        <v>0</v>
      </c>
      <c r="O443" s="105">
        <f t="shared" si="15"/>
        <v>0</v>
      </c>
    </row>
    <row r="444" spans="1:15" x14ac:dyDescent="0.3">
      <c r="A444" s="71" t="s">
        <v>161</v>
      </c>
      <c r="B444" s="71" t="s">
        <v>57</v>
      </c>
      <c r="C444" s="71" t="s">
        <v>55</v>
      </c>
      <c r="D444" s="71" t="s">
        <v>77</v>
      </c>
      <c r="E444" s="72" t="s">
        <v>18</v>
      </c>
      <c r="F444" s="72" t="s">
        <v>16</v>
      </c>
      <c r="G444" s="73">
        <v>14</v>
      </c>
      <c r="H444" s="73">
        <v>1006.44</v>
      </c>
      <c r="I444" s="73">
        <v>1</v>
      </c>
      <c r="J444" s="73">
        <v>117.69</v>
      </c>
      <c r="K444" s="73">
        <v>13</v>
      </c>
      <c r="L444" s="73">
        <v>888.75</v>
      </c>
      <c r="N444" s="105">
        <f t="shared" si="14"/>
        <v>0</v>
      </c>
      <c r="O444" s="105">
        <f t="shared" si="15"/>
        <v>0</v>
      </c>
    </row>
    <row r="445" spans="1:15" x14ac:dyDescent="0.3">
      <c r="A445" s="71" t="s">
        <v>132</v>
      </c>
      <c r="B445" s="71" t="s">
        <v>57</v>
      </c>
      <c r="C445" s="71" t="s">
        <v>13</v>
      </c>
      <c r="D445" s="71" t="s">
        <v>73</v>
      </c>
      <c r="E445" s="72" t="s">
        <v>41</v>
      </c>
      <c r="F445" s="72" t="s">
        <v>16</v>
      </c>
      <c r="G445" s="73">
        <v>22</v>
      </c>
      <c r="H445" s="73">
        <v>1002.45</v>
      </c>
      <c r="I445" s="73">
        <v>10</v>
      </c>
      <c r="J445" s="73">
        <v>214.03</v>
      </c>
      <c r="K445" s="73">
        <v>12</v>
      </c>
      <c r="L445" s="73">
        <v>788.42</v>
      </c>
      <c r="N445" s="105">
        <f t="shared" si="14"/>
        <v>0</v>
      </c>
      <c r="O445" s="105">
        <f t="shared" si="15"/>
        <v>0</v>
      </c>
    </row>
    <row r="446" spans="1:15" x14ac:dyDescent="0.3">
      <c r="A446" s="71" t="s">
        <v>154</v>
      </c>
      <c r="B446" s="71" t="s">
        <v>57</v>
      </c>
      <c r="C446" s="71" t="s">
        <v>55</v>
      </c>
      <c r="D446" s="71" t="s">
        <v>88</v>
      </c>
      <c r="E446" s="72" t="s">
        <v>20</v>
      </c>
      <c r="F446" s="72" t="s">
        <v>16</v>
      </c>
      <c r="G446" s="73">
        <v>5</v>
      </c>
      <c r="H446" s="73">
        <v>1001.35</v>
      </c>
      <c r="I446" s="73">
        <v>1</v>
      </c>
      <c r="J446" s="73">
        <v>190.11</v>
      </c>
      <c r="K446" s="73">
        <v>4</v>
      </c>
      <c r="L446" s="73">
        <v>811.24</v>
      </c>
      <c r="N446" s="105">
        <f t="shared" si="14"/>
        <v>0</v>
      </c>
      <c r="O446" s="105">
        <f t="shared" si="15"/>
        <v>0</v>
      </c>
    </row>
    <row r="447" spans="1:15" x14ac:dyDescent="0.3">
      <c r="A447" s="71" t="s">
        <v>154</v>
      </c>
      <c r="B447" s="71" t="s">
        <v>12</v>
      </c>
      <c r="C447" s="71" t="s">
        <v>55</v>
      </c>
      <c r="D447" s="71" t="s">
        <v>108</v>
      </c>
      <c r="E447" s="72" t="s">
        <v>20</v>
      </c>
      <c r="F447" s="72" t="s">
        <v>21</v>
      </c>
      <c r="G447" s="73">
        <v>35</v>
      </c>
      <c r="H447" s="73">
        <v>1000.45</v>
      </c>
      <c r="I447" s="73">
        <v>31</v>
      </c>
      <c r="J447" s="73">
        <v>929.31</v>
      </c>
      <c r="K447" s="73">
        <v>4</v>
      </c>
      <c r="L447" s="73">
        <v>71.14</v>
      </c>
      <c r="N447" s="105">
        <f t="shared" si="14"/>
        <v>0</v>
      </c>
      <c r="O447" s="105">
        <f t="shared" si="15"/>
        <v>0</v>
      </c>
    </row>
    <row r="448" spans="1:15" x14ac:dyDescent="0.3">
      <c r="A448" s="71" t="s">
        <v>131</v>
      </c>
      <c r="B448" s="71" t="s">
        <v>12</v>
      </c>
      <c r="C448" s="71" t="s">
        <v>55</v>
      </c>
      <c r="D448" s="71" t="s">
        <v>54</v>
      </c>
      <c r="E448" s="72" t="s">
        <v>5</v>
      </c>
      <c r="F448" s="72" t="s">
        <v>4</v>
      </c>
      <c r="G448" s="73">
        <v>31</v>
      </c>
      <c r="H448" s="73">
        <v>999.44</v>
      </c>
      <c r="I448" s="73">
        <v>0</v>
      </c>
      <c r="J448" s="73">
        <v>0</v>
      </c>
      <c r="K448" s="73">
        <v>31</v>
      </c>
      <c r="L448" s="73">
        <v>999.44</v>
      </c>
      <c r="N448" s="105">
        <f t="shared" si="14"/>
        <v>0</v>
      </c>
      <c r="O448" s="105">
        <f t="shared" si="15"/>
        <v>0</v>
      </c>
    </row>
    <row r="449" spans="1:15" x14ac:dyDescent="0.3">
      <c r="A449" s="71" t="s">
        <v>154</v>
      </c>
      <c r="B449" s="71" t="s">
        <v>12</v>
      </c>
      <c r="C449" s="71" t="s">
        <v>55</v>
      </c>
      <c r="D449" s="71" t="s">
        <v>99</v>
      </c>
      <c r="E449" s="72" t="s">
        <v>18</v>
      </c>
      <c r="F449" s="72" t="s">
        <v>21</v>
      </c>
      <c r="G449" s="73">
        <v>18</v>
      </c>
      <c r="H449" s="73">
        <v>999.21</v>
      </c>
      <c r="I449" s="73">
        <v>2</v>
      </c>
      <c r="J449" s="73">
        <v>227.08</v>
      </c>
      <c r="K449" s="73">
        <v>16</v>
      </c>
      <c r="L449" s="73">
        <v>772.13</v>
      </c>
      <c r="N449" s="105">
        <f t="shared" si="14"/>
        <v>0</v>
      </c>
      <c r="O449" s="105">
        <f t="shared" si="15"/>
        <v>0</v>
      </c>
    </row>
    <row r="450" spans="1:15" x14ac:dyDescent="0.3">
      <c r="A450" s="71" t="s">
        <v>131</v>
      </c>
      <c r="B450" s="71" t="s">
        <v>57</v>
      </c>
      <c r="C450" s="71" t="s">
        <v>22</v>
      </c>
      <c r="D450" s="71" t="s">
        <v>49</v>
      </c>
      <c r="E450" s="72" t="s">
        <v>18</v>
      </c>
      <c r="F450" s="72" t="s">
        <v>26</v>
      </c>
      <c r="G450" s="73">
        <v>24</v>
      </c>
      <c r="H450" s="73">
        <v>996.47</v>
      </c>
      <c r="I450" s="73">
        <v>6</v>
      </c>
      <c r="J450" s="73">
        <v>101.18</v>
      </c>
      <c r="K450" s="73">
        <v>18</v>
      </c>
      <c r="L450" s="73">
        <v>895.29</v>
      </c>
      <c r="N450" s="105">
        <f t="shared" si="14"/>
        <v>0</v>
      </c>
      <c r="O450" s="105">
        <f t="shared" si="15"/>
        <v>0</v>
      </c>
    </row>
    <row r="451" spans="1:15" x14ac:dyDescent="0.3">
      <c r="A451" s="71" t="s">
        <v>160</v>
      </c>
      <c r="B451" s="71" t="s">
        <v>12</v>
      </c>
      <c r="C451" s="71" t="s">
        <v>55</v>
      </c>
      <c r="D451" s="71" t="s">
        <v>38</v>
      </c>
      <c r="E451" s="72" t="s">
        <v>18</v>
      </c>
      <c r="F451" s="72" t="s">
        <v>4</v>
      </c>
      <c r="G451" s="73">
        <v>17</v>
      </c>
      <c r="H451" s="73">
        <v>995.6</v>
      </c>
      <c r="I451" s="73">
        <v>4</v>
      </c>
      <c r="J451" s="73">
        <v>179.95</v>
      </c>
      <c r="K451" s="73">
        <v>13</v>
      </c>
      <c r="L451" s="73">
        <v>815.65</v>
      </c>
      <c r="N451" s="105">
        <f t="shared" si="14"/>
        <v>0</v>
      </c>
      <c r="O451" s="105">
        <f t="shared" si="15"/>
        <v>0</v>
      </c>
    </row>
    <row r="452" spans="1:15" x14ac:dyDescent="0.3">
      <c r="A452" s="71" t="s">
        <v>158</v>
      </c>
      <c r="B452" s="71" t="s">
        <v>12</v>
      </c>
      <c r="C452" s="71" t="s">
        <v>55</v>
      </c>
      <c r="D452" s="71" t="s">
        <v>102</v>
      </c>
      <c r="E452" s="72" t="s">
        <v>41</v>
      </c>
      <c r="F452" s="72" t="s">
        <v>16</v>
      </c>
      <c r="G452" s="73">
        <v>9</v>
      </c>
      <c r="H452" s="73">
        <v>991.75</v>
      </c>
      <c r="I452" s="73">
        <v>0</v>
      </c>
      <c r="J452" s="73">
        <v>0</v>
      </c>
      <c r="K452" s="73">
        <v>9</v>
      </c>
      <c r="L452" s="73">
        <v>991.75</v>
      </c>
      <c r="N452" s="105">
        <f t="shared" si="14"/>
        <v>0</v>
      </c>
      <c r="O452" s="105">
        <f t="shared" si="15"/>
        <v>0</v>
      </c>
    </row>
    <row r="453" spans="1:15" x14ac:dyDescent="0.3">
      <c r="A453" s="71" t="s">
        <v>163</v>
      </c>
      <c r="B453" s="71" t="s">
        <v>57</v>
      </c>
      <c r="C453" s="71" t="s">
        <v>17</v>
      </c>
      <c r="D453" s="71" t="s">
        <v>85</v>
      </c>
      <c r="E453" s="72" t="s">
        <v>18</v>
      </c>
      <c r="F453" s="72" t="s">
        <v>26</v>
      </c>
      <c r="G453" s="73">
        <v>45</v>
      </c>
      <c r="H453" s="73">
        <v>987.44</v>
      </c>
      <c r="I453" s="73">
        <v>27</v>
      </c>
      <c r="J453" s="73">
        <v>636.32000000000005</v>
      </c>
      <c r="K453" s="73">
        <v>18</v>
      </c>
      <c r="L453" s="73">
        <v>351.12</v>
      </c>
      <c r="N453" s="105">
        <f t="shared" si="14"/>
        <v>0</v>
      </c>
      <c r="O453" s="105">
        <f t="shared" si="15"/>
        <v>0</v>
      </c>
    </row>
    <row r="454" spans="1:15" x14ac:dyDescent="0.3">
      <c r="A454" s="71" t="s">
        <v>148</v>
      </c>
      <c r="B454" s="71" t="s">
        <v>57</v>
      </c>
      <c r="C454" s="71" t="s">
        <v>55</v>
      </c>
      <c r="D454" s="71" t="s">
        <v>77</v>
      </c>
      <c r="E454" s="72" t="s">
        <v>15</v>
      </c>
      <c r="F454" s="72" t="s">
        <v>26</v>
      </c>
      <c r="G454" s="73">
        <v>1</v>
      </c>
      <c r="H454" s="73">
        <v>986.73</v>
      </c>
      <c r="I454" s="73">
        <v>0</v>
      </c>
      <c r="J454" s="73">
        <v>0</v>
      </c>
      <c r="K454" s="73">
        <v>1</v>
      </c>
      <c r="L454" s="73">
        <v>986.73</v>
      </c>
      <c r="N454" s="105">
        <f t="shared" si="14"/>
        <v>0</v>
      </c>
      <c r="O454" s="105">
        <f t="shared" si="15"/>
        <v>0</v>
      </c>
    </row>
    <row r="455" spans="1:15" x14ac:dyDescent="0.3">
      <c r="A455" s="71" t="s">
        <v>132</v>
      </c>
      <c r="B455" s="71" t="s">
        <v>57</v>
      </c>
      <c r="C455" s="71" t="s">
        <v>13</v>
      </c>
      <c r="D455" s="71" t="s">
        <v>94</v>
      </c>
      <c r="E455" s="72" t="s">
        <v>18</v>
      </c>
      <c r="F455" s="72" t="s">
        <v>26</v>
      </c>
      <c r="G455" s="73">
        <v>37</v>
      </c>
      <c r="H455" s="73">
        <v>984.5</v>
      </c>
      <c r="I455" s="73">
        <v>18</v>
      </c>
      <c r="J455" s="73">
        <v>382.41</v>
      </c>
      <c r="K455" s="73">
        <v>19</v>
      </c>
      <c r="L455" s="73">
        <v>602.09</v>
      </c>
      <c r="N455" s="105">
        <f t="shared" si="14"/>
        <v>0</v>
      </c>
      <c r="O455" s="105">
        <f t="shared" si="15"/>
        <v>0</v>
      </c>
    </row>
    <row r="456" spans="1:15" x14ac:dyDescent="0.3">
      <c r="A456" s="71" t="s">
        <v>154</v>
      </c>
      <c r="B456" s="71" t="s">
        <v>12</v>
      </c>
      <c r="C456" s="71" t="s">
        <v>55</v>
      </c>
      <c r="D456" s="71" t="s">
        <v>64</v>
      </c>
      <c r="E456" s="72" t="s">
        <v>37</v>
      </c>
      <c r="F456" s="72" t="s">
        <v>21</v>
      </c>
      <c r="G456" s="73">
        <v>5</v>
      </c>
      <c r="H456" s="73">
        <v>984.16</v>
      </c>
      <c r="I456" s="73">
        <v>0</v>
      </c>
      <c r="J456" s="73">
        <v>0</v>
      </c>
      <c r="K456" s="73">
        <v>5</v>
      </c>
      <c r="L456" s="73">
        <v>984.16</v>
      </c>
      <c r="N456" s="105">
        <f t="shared" si="14"/>
        <v>0</v>
      </c>
      <c r="O456" s="105">
        <f t="shared" si="15"/>
        <v>0</v>
      </c>
    </row>
    <row r="457" spans="1:15" x14ac:dyDescent="0.3">
      <c r="A457" s="71" t="s">
        <v>158</v>
      </c>
      <c r="B457" s="71" t="s">
        <v>12</v>
      </c>
      <c r="C457" s="71" t="s">
        <v>55</v>
      </c>
      <c r="D457" s="71" t="s">
        <v>50</v>
      </c>
      <c r="E457" s="72" t="s">
        <v>5</v>
      </c>
      <c r="F457" s="72" t="s">
        <v>16</v>
      </c>
      <c r="G457" s="73">
        <v>84</v>
      </c>
      <c r="H457" s="73">
        <v>982.55</v>
      </c>
      <c r="I457" s="73">
        <v>24</v>
      </c>
      <c r="J457" s="73">
        <v>326.61</v>
      </c>
      <c r="K457" s="73">
        <v>60</v>
      </c>
      <c r="L457" s="73">
        <v>655.94</v>
      </c>
      <c r="N457" s="105">
        <f t="shared" si="14"/>
        <v>0</v>
      </c>
      <c r="O457" s="105">
        <f t="shared" si="15"/>
        <v>0</v>
      </c>
    </row>
    <row r="458" spans="1:15" x14ac:dyDescent="0.3">
      <c r="A458" s="71" t="s">
        <v>142</v>
      </c>
      <c r="B458" s="71" t="s">
        <v>57</v>
      </c>
      <c r="C458" s="71" t="s">
        <v>55</v>
      </c>
      <c r="D458" s="71" t="s">
        <v>47</v>
      </c>
      <c r="E458" s="72" t="s">
        <v>3</v>
      </c>
      <c r="F458" s="72" t="s">
        <v>26</v>
      </c>
      <c r="G458" s="73">
        <v>53</v>
      </c>
      <c r="H458" s="73">
        <v>982.54</v>
      </c>
      <c r="I458" s="73">
        <v>32</v>
      </c>
      <c r="J458" s="73">
        <v>511.08</v>
      </c>
      <c r="K458" s="73">
        <v>21</v>
      </c>
      <c r="L458" s="73">
        <v>471.46</v>
      </c>
      <c r="N458" s="105">
        <f t="shared" si="14"/>
        <v>0</v>
      </c>
      <c r="O458" s="105">
        <f t="shared" si="15"/>
        <v>0</v>
      </c>
    </row>
    <row r="459" spans="1:15" x14ac:dyDescent="0.3">
      <c r="A459" s="71" t="s">
        <v>163</v>
      </c>
      <c r="B459" s="71" t="s">
        <v>12</v>
      </c>
      <c r="C459" s="71" t="s">
        <v>55</v>
      </c>
      <c r="D459" s="71" t="s">
        <v>102</v>
      </c>
      <c r="E459" s="72" t="s">
        <v>31</v>
      </c>
      <c r="F459" s="72" t="s">
        <v>26</v>
      </c>
      <c r="G459" s="73">
        <v>7</v>
      </c>
      <c r="H459" s="73">
        <v>976.73</v>
      </c>
      <c r="I459" s="73">
        <v>2</v>
      </c>
      <c r="J459" s="73">
        <v>332.26</v>
      </c>
      <c r="K459" s="73">
        <v>5</v>
      </c>
      <c r="L459" s="73">
        <v>644.47</v>
      </c>
      <c r="N459" s="105">
        <f t="shared" si="14"/>
        <v>0</v>
      </c>
      <c r="O459" s="105">
        <f t="shared" si="15"/>
        <v>0</v>
      </c>
    </row>
    <row r="460" spans="1:15" x14ac:dyDescent="0.3">
      <c r="A460" s="71" t="s">
        <v>163</v>
      </c>
      <c r="B460" s="71" t="s">
        <v>57</v>
      </c>
      <c r="C460" s="71" t="s">
        <v>55</v>
      </c>
      <c r="D460" s="71" t="s">
        <v>72</v>
      </c>
      <c r="E460" s="72" t="s">
        <v>18</v>
      </c>
      <c r="F460" s="72" t="s">
        <v>21</v>
      </c>
      <c r="G460" s="73">
        <v>17</v>
      </c>
      <c r="H460" s="73">
        <v>976</v>
      </c>
      <c r="I460" s="73">
        <v>0</v>
      </c>
      <c r="J460" s="73">
        <v>0</v>
      </c>
      <c r="K460" s="73">
        <v>17</v>
      </c>
      <c r="L460" s="73">
        <v>976</v>
      </c>
      <c r="N460" s="105">
        <f t="shared" si="14"/>
        <v>0</v>
      </c>
      <c r="O460" s="105">
        <f t="shared" si="15"/>
        <v>0</v>
      </c>
    </row>
    <row r="461" spans="1:15" x14ac:dyDescent="0.3">
      <c r="A461" s="71" t="s">
        <v>155</v>
      </c>
      <c r="B461" s="71" t="s">
        <v>12</v>
      </c>
      <c r="C461" s="71" t="s">
        <v>55</v>
      </c>
      <c r="D461" s="71" t="s">
        <v>51</v>
      </c>
      <c r="E461" s="72" t="s">
        <v>20</v>
      </c>
      <c r="F461" s="72" t="s">
        <v>21</v>
      </c>
      <c r="G461" s="73">
        <v>5</v>
      </c>
      <c r="H461" s="73">
        <v>975.6</v>
      </c>
      <c r="I461" s="73">
        <v>1</v>
      </c>
      <c r="J461" s="73">
        <v>138.6</v>
      </c>
      <c r="K461" s="73">
        <v>4</v>
      </c>
      <c r="L461" s="73">
        <v>837</v>
      </c>
      <c r="N461" s="105">
        <f t="shared" si="14"/>
        <v>0</v>
      </c>
      <c r="O461" s="105">
        <f t="shared" si="15"/>
        <v>0</v>
      </c>
    </row>
    <row r="462" spans="1:15" x14ac:dyDescent="0.3">
      <c r="A462" s="71" t="s">
        <v>161</v>
      </c>
      <c r="B462" s="71" t="s">
        <v>57</v>
      </c>
      <c r="C462" s="71" t="s">
        <v>55</v>
      </c>
      <c r="D462" s="71" t="s">
        <v>65</v>
      </c>
      <c r="E462" s="72" t="s">
        <v>5</v>
      </c>
      <c r="F462" s="72" t="s">
        <v>16</v>
      </c>
      <c r="G462" s="73">
        <v>69</v>
      </c>
      <c r="H462" s="73">
        <v>973.88</v>
      </c>
      <c r="I462" s="73">
        <v>2</v>
      </c>
      <c r="J462" s="73">
        <v>67.3</v>
      </c>
      <c r="K462" s="73">
        <v>67</v>
      </c>
      <c r="L462" s="73">
        <v>906.58</v>
      </c>
      <c r="N462" s="105">
        <f t="shared" si="14"/>
        <v>0</v>
      </c>
      <c r="O462" s="105">
        <f t="shared" si="15"/>
        <v>0</v>
      </c>
    </row>
    <row r="463" spans="1:15" x14ac:dyDescent="0.3">
      <c r="A463" s="71" t="s">
        <v>163</v>
      </c>
      <c r="B463" s="71" t="s">
        <v>12</v>
      </c>
      <c r="C463" s="71" t="s">
        <v>55</v>
      </c>
      <c r="D463" s="71" t="s">
        <v>80</v>
      </c>
      <c r="E463" s="72" t="s">
        <v>25</v>
      </c>
      <c r="F463" s="72" t="s">
        <v>26</v>
      </c>
      <c r="G463" s="73">
        <v>7</v>
      </c>
      <c r="H463" s="73">
        <v>970.34</v>
      </c>
      <c r="I463" s="73">
        <v>0</v>
      </c>
      <c r="J463" s="73">
        <v>0</v>
      </c>
      <c r="K463" s="73">
        <v>7</v>
      </c>
      <c r="L463" s="73">
        <v>970.34</v>
      </c>
      <c r="N463" s="105">
        <f t="shared" si="14"/>
        <v>0</v>
      </c>
      <c r="O463" s="105">
        <f t="shared" si="15"/>
        <v>0</v>
      </c>
    </row>
    <row r="464" spans="1:15" x14ac:dyDescent="0.3">
      <c r="A464" s="71" t="s">
        <v>131</v>
      </c>
      <c r="B464" s="71" t="s">
        <v>57</v>
      </c>
      <c r="C464" s="71" t="s">
        <v>22</v>
      </c>
      <c r="D464" s="71" t="s">
        <v>50</v>
      </c>
      <c r="E464" s="72" t="s">
        <v>25</v>
      </c>
      <c r="F464" s="72" t="s">
        <v>16</v>
      </c>
      <c r="G464" s="73">
        <v>10</v>
      </c>
      <c r="H464" s="73">
        <v>964.43</v>
      </c>
      <c r="I464" s="73">
        <v>3</v>
      </c>
      <c r="J464" s="73">
        <v>351.03</v>
      </c>
      <c r="K464" s="73">
        <v>7</v>
      </c>
      <c r="L464" s="73">
        <v>613.4</v>
      </c>
      <c r="N464" s="105">
        <f t="shared" si="14"/>
        <v>0</v>
      </c>
      <c r="O464" s="105">
        <f t="shared" si="15"/>
        <v>0</v>
      </c>
    </row>
    <row r="465" spans="1:15" x14ac:dyDescent="0.3">
      <c r="A465" s="71" t="s">
        <v>133</v>
      </c>
      <c r="B465" s="71" t="s">
        <v>57</v>
      </c>
      <c r="C465" s="71" t="s">
        <v>13</v>
      </c>
      <c r="D465" s="71" t="s">
        <v>51</v>
      </c>
      <c r="E465" s="72" t="s">
        <v>5</v>
      </c>
      <c r="F465" s="72" t="s">
        <v>21</v>
      </c>
      <c r="G465" s="73">
        <v>48</v>
      </c>
      <c r="H465" s="73">
        <v>960.83</v>
      </c>
      <c r="I465" s="73">
        <v>12</v>
      </c>
      <c r="J465" s="73">
        <v>60.7</v>
      </c>
      <c r="K465" s="73">
        <v>36</v>
      </c>
      <c r="L465" s="73">
        <v>900.13</v>
      </c>
      <c r="N465" s="105">
        <f t="shared" si="14"/>
        <v>0</v>
      </c>
      <c r="O465" s="105">
        <f t="shared" si="15"/>
        <v>0</v>
      </c>
    </row>
    <row r="466" spans="1:15" x14ac:dyDescent="0.3">
      <c r="A466" s="71" t="s">
        <v>132</v>
      </c>
      <c r="B466" s="71" t="s">
        <v>57</v>
      </c>
      <c r="C466" s="71" t="s">
        <v>13</v>
      </c>
      <c r="D466" s="71" t="s">
        <v>95</v>
      </c>
      <c r="E466" s="72" t="s">
        <v>18</v>
      </c>
      <c r="F466" s="72" t="s">
        <v>4</v>
      </c>
      <c r="G466" s="73">
        <v>25</v>
      </c>
      <c r="H466" s="73">
        <v>957.46</v>
      </c>
      <c r="I466" s="73">
        <v>6</v>
      </c>
      <c r="J466" s="73">
        <v>235.66</v>
      </c>
      <c r="K466" s="73">
        <v>19</v>
      </c>
      <c r="L466" s="73">
        <v>721.8</v>
      </c>
      <c r="N466" s="105">
        <f t="shared" si="14"/>
        <v>0</v>
      </c>
      <c r="O466" s="105">
        <f t="shared" si="15"/>
        <v>0</v>
      </c>
    </row>
    <row r="467" spans="1:15" x14ac:dyDescent="0.3">
      <c r="A467" s="71" t="s">
        <v>142</v>
      </c>
      <c r="B467" s="71" t="s">
        <v>57</v>
      </c>
      <c r="C467" s="71" t="s">
        <v>13</v>
      </c>
      <c r="D467" s="71" t="s">
        <v>77</v>
      </c>
      <c r="E467" s="72" t="s">
        <v>3</v>
      </c>
      <c r="F467" s="72" t="s">
        <v>26</v>
      </c>
      <c r="G467" s="73">
        <v>39</v>
      </c>
      <c r="H467" s="73">
        <v>956.88</v>
      </c>
      <c r="I467" s="73">
        <v>13</v>
      </c>
      <c r="J467" s="73">
        <v>260.97000000000003</v>
      </c>
      <c r="K467" s="73">
        <v>26</v>
      </c>
      <c r="L467" s="73">
        <v>695.91</v>
      </c>
      <c r="N467" s="105">
        <f t="shared" si="14"/>
        <v>0</v>
      </c>
      <c r="O467" s="105">
        <f t="shared" si="15"/>
        <v>0</v>
      </c>
    </row>
    <row r="468" spans="1:15" x14ac:dyDescent="0.3">
      <c r="A468" s="71" t="s">
        <v>163</v>
      </c>
      <c r="B468" s="71" t="s">
        <v>57</v>
      </c>
      <c r="C468" s="71" t="s">
        <v>55</v>
      </c>
      <c r="D468" s="71" t="s">
        <v>77</v>
      </c>
      <c r="E468" s="72" t="s">
        <v>5</v>
      </c>
      <c r="F468" s="72" t="s">
        <v>16</v>
      </c>
      <c r="G468" s="73">
        <v>85</v>
      </c>
      <c r="H468" s="73">
        <v>956.35</v>
      </c>
      <c r="I468" s="73">
        <v>4</v>
      </c>
      <c r="J468" s="73">
        <v>92.1</v>
      </c>
      <c r="K468" s="73">
        <v>81</v>
      </c>
      <c r="L468" s="73">
        <v>864.25</v>
      </c>
      <c r="N468" s="105">
        <f t="shared" ref="N468:N531" si="16">G468-I468-K468</f>
        <v>0</v>
      </c>
      <c r="O468" s="105">
        <f t="shared" ref="O468:O531" si="17">H468-J468-L468</f>
        <v>0</v>
      </c>
    </row>
    <row r="469" spans="1:15" x14ac:dyDescent="0.3">
      <c r="A469" s="71" t="s">
        <v>131</v>
      </c>
      <c r="B469" s="71" t="s">
        <v>12</v>
      </c>
      <c r="C469" s="71" t="s">
        <v>22</v>
      </c>
      <c r="D469" s="71" t="s">
        <v>32</v>
      </c>
      <c r="E469" s="72" t="s">
        <v>25</v>
      </c>
      <c r="F469" s="72" t="s">
        <v>26</v>
      </c>
      <c r="G469" s="73">
        <v>6</v>
      </c>
      <c r="H469" s="73">
        <v>952.22</v>
      </c>
      <c r="I469" s="73">
        <v>0</v>
      </c>
      <c r="J469" s="73">
        <v>0</v>
      </c>
      <c r="K469" s="73">
        <v>6</v>
      </c>
      <c r="L469" s="73">
        <v>952.22</v>
      </c>
      <c r="N469" s="105">
        <f t="shared" si="16"/>
        <v>0</v>
      </c>
      <c r="O469" s="105">
        <f t="shared" si="17"/>
        <v>0</v>
      </c>
    </row>
    <row r="470" spans="1:15" x14ac:dyDescent="0.3">
      <c r="A470" s="71" t="s">
        <v>142</v>
      </c>
      <c r="B470" s="71" t="s">
        <v>57</v>
      </c>
      <c r="C470" s="71" t="s">
        <v>55</v>
      </c>
      <c r="D470" s="71" t="s">
        <v>77</v>
      </c>
      <c r="E470" s="72" t="s">
        <v>25</v>
      </c>
      <c r="F470" s="72" t="s">
        <v>26</v>
      </c>
      <c r="G470" s="73">
        <v>7</v>
      </c>
      <c r="H470" s="73">
        <v>944.23</v>
      </c>
      <c r="I470" s="73">
        <v>0</v>
      </c>
      <c r="J470" s="73">
        <v>0</v>
      </c>
      <c r="K470" s="73">
        <v>7</v>
      </c>
      <c r="L470" s="73">
        <v>944.23</v>
      </c>
      <c r="N470" s="105">
        <f t="shared" si="16"/>
        <v>0</v>
      </c>
      <c r="O470" s="105">
        <f t="shared" si="17"/>
        <v>0</v>
      </c>
    </row>
    <row r="471" spans="1:15" x14ac:dyDescent="0.3">
      <c r="A471" s="71" t="s">
        <v>154</v>
      </c>
      <c r="B471" s="71" t="s">
        <v>129</v>
      </c>
      <c r="C471" s="71" t="s">
        <v>55</v>
      </c>
      <c r="D471" s="71" t="s">
        <v>33</v>
      </c>
      <c r="E471" s="72" t="s">
        <v>24</v>
      </c>
      <c r="F471" s="72" t="s">
        <v>16</v>
      </c>
      <c r="G471" s="73">
        <v>1</v>
      </c>
      <c r="H471" s="73">
        <v>944.04</v>
      </c>
      <c r="I471" s="73">
        <v>0</v>
      </c>
      <c r="J471" s="73">
        <v>0</v>
      </c>
      <c r="K471" s="73">
        <v>1</v>
      </c>
      <c r="L471" s="73">
        <v>944.04</v>
      </c>
      <c r="N471" s="105">
        <f t="shared" si="16"/>
        <v>0</v>
      </c>
      <c r="O471" s="105">
        <f t="shared" si="17"/>
        <v>0</v>
      </c>
    </row>
    <row r="472" spans="1:15" x14ac:dyDescent="0.3">
      <c r="A472" s="71" t="s">
        <v>161</v>
      </c>
      <c r="B472" s="71" t="s">
        <v>57</v>
      </c>
      <c r="C472" s="71" t="s">
        <v>55</v>
      </c>
      <c r="D472" s="71" t="s">
        <v>63</v>
      </c>
      <c r="E472" s="72" t="s">
        <v>18</v>
      </c>
      <c r="F472" s="72" t="s">
        <v>16</v>
      </c>
      <c r="G472" s="73">
        <v>14</v>
      </c>
      <c r="H472" s="73">
        <v>944.01</v>
      </c>
      <c r="I472" s="73">
        <v>0</v>
      </c>
      <c r="J472" s="73">
        <v>0</v>
      </c>
      <c r="K472" s="73">
        <v>14</v>
      </c>
      <c r="L472" s="73">
        <v>944.01</v>
      </c>
      <c r="N472" s="105">
        <f t="shared" si="16"/>
        <v>0</v>
      </c>
      <c r="O472" s="105">
        <f t="shared" si="17"/>
        <v>0</v>
      </c>
    </row>
    <row r="473" spans="1:15" x14ac:dyDescent="0.3">
      <c r="A473" s="71" t="s">
        <v>161</v>
      </c>
      <c r="B473" s="71" t="s">
        <v>57</v>
      </c>
      <c r="C473" s="71" t="s">
        <v>55</v>
      </c>
      <c r="D473" s="71" t="s">
        <v>84</v>
      </c>
      <c r="E473" s="72" t="s">
        <v>25</v>
      </c>
      <c r="F473" s="72" t="s">
        <v>21</v>
      </c>
      <c r="G473" s="73">
        <v>7</v>
      </c>
      <c r="H473" s="73">
        <v>943.12</v>
      </c>
      <c r="I473" s="73">
        <v>0</v>
      </c>
      <c r="J473" s="73">
        <v>0</v>
      </c>
      <c r="K473" s="73">
        <v>7</v>
      </c>
      <c r="L473" s="73">
        <v>943.12</v>
      </c>
      <c r="N473" s="105">
        <f t="shared" si="16"/>
        <v>0</v>
      </c>
      <c r="O473" s="105">
        <f t="shared" si="17"/>
        <v>0</v>
      </c>
    </row>
    <row r="474" spans="1:15" x14ac:dyDescent="0.3">
      <c r="A474" s="71" t="s">
        <v>148</v>
      </c>
      <c r="B474" s="71" t="s">
        <v>57</v>
      </c>
      <c r="C474" s="71" t="s">
        <v>55</v>
      </c>
      <c r="D474" s="71" t="s">
        <v>68</v>
      </c>
      <c r="E474" s="72" t="s">
        <v>40</v>
      </c>
      <c r="F474" s="72" t="s">
        <v>4</v>
      </c>
      <c r="G474" s="73">
        <v>7</v>
      </c>
      <c r="H474" s="73">
        <v>937.21</v>
      </c>
      <c r="I474" s="73">
        <v>5</v>
      </c>
      <c r="J474" s="73">
        <v>222.64</v>
      </c>
      <c r="K474" s="73">
        <v>2</v>
      </c>
      <c r="L474" s="73">
        <v>714.57</v>
      </c>
      <c r="N474" s="105">
        <f t="shared" si="16"/>
        <v>0</v>
      </c>
      <c r="O474" s="105">
        <f t="shared" si="17"/>
        <v>0</v>
      </c>
    </row>
    <row r="475" spans="1:15" x14ac:dyDescent="0.3">
      <c r="A475" s="71" t="s">
        <v>163</v>
      </c>
      <c r="B475" s="71" t="s">
        <v>12</v>
      </c>
      <c r="C475" s="71" t="s">
        <v>55</v>
      </c>
      <c r="D475" s="71" t="s">
        <v>49</v>
      </c>
      <c r="E475" s="72" t="s">
        <v>37</v>
      </c>
      <c r="F475" s="72" t="s">
        <v>4</v>
      </c>
      <c r="G475" s="73">
        <v>5</v>
      </c>
      <c r="H475" s="73">
        <v>937.02</v>
      </c>
      <c r="I475" s="73">
        <v>0</v>
      </c>
      <c r="J475" s="73">
        <v>0</v>
      </c>
      <c r="K475" s="73">
        <v>5</v>
      </c>
      <c r="L475" s="73">
        <v>937.02</v>
      </c>
      <c r="N475" s="105">
        <f t="shared" si="16"/>
        <v>0</v>
      </c>
      <c r="O475" s="105">
        <f t="shared" si="17"/>
        <v>0</v>
      </c>
    </row>
    <row r="476" spans="1:15" x14ac:dyDescent="0.3">
      <c r="A476" s="71" t="s">
        <v>132</v>
      </c>
      <c r="B476" s="71" t="s">
        <v>57</v>
      </c>
      <c r="C476" s="71" t="s">
        <v>55</v>
      </c>
      <c r="D476" s="71" t="s">
        <v>81</v>
      </c>
      <c r="E476" s="72" t="s">
        <v>37</v>
      </c>
      <c r="F476" s="72" t="s">
        <v>16</v>
      </c>
      <c r="G476" s="73">
        <v>6</v>
      </c>
      <c r="H476" s="73">
        <v>936.72</v>
      </c>
      <c r="I476" s="73">
        <v>0</v>
      </c>
      <c r="J476" s="73">
        <v>0</v>
      </c>
      <c r="K476" s="73">
        <v>6</v>
      </c>
      <c r="L476" s="73">
        <v>936.72</v>
      </c>
      <c r="N476" s="105">
        <f t="shared" si="16"/>
        <v>0</v>
      </c>
      <c r="O476" s="105">
        <f t="shared" si="17"/>
        <v>0</v>
      </c>
    </row>
    <row r="477" spans="1:15" x14ac:dyDescent="0.3">
      <c r="A477" s="71" t="s">
        <v>132</v>
      </c>
      <c r="B477" s="71" t="s">
        <v>12</v>
      </c>
      <c r="C477" s="71" t="s">
        <v>13</v>
      </c>
      <c r="D477" s="71" t="s">
        <v>35</v>
      </c>
      <c r="E477" s="72" t="s">
        <v>25</v>
      </c>
      <c r="F477" s="72" t="s">
        <v>21</v>
      </c>
      <c r="G477" s="73">
        <v>9</v>
      </c>
      <c r="H477" s="73">
        <v>934.06</v>
      </c>
      <c r="I477" s="73">
        <v>2</v>
      </c>
      <c r="J477" s="73">
        <v>141.34</v>
      </c>
      <c r="K477" s="73">
        <v>7</v>
      </c>
      <c r="L477" s="73">
        <v>792.72</v>
      </c>
      <c r="N477" s="105">
        <f t="shared" si="16"/>
        <v>0</v>
      </c>
      <c r="O477" s="105">
        <f t="shared" si="17"/>
        <v>0</v>
      </c>
    </row>
    <row r="478" spans="1:15" x14ac:dyDescent="0.3">
      <c r="A478" s="71" t="s">
        <v>142</v>
      </c>
      <c r="B478" s="71" t="s">
        <v>12</v>
      </c>
      <c r="C478" s="71" t="s">
        <v>13</v>
      </c>
      <c r="D478" s="71" t="s">
        <v>34</v>
      </c>
      <c r="E478" s="72" t="s">
        <v>20</v>
      </c>
      <c r="F478" s="72" t="s">
        <v>4</v>
      </c>
      <c r="G478" s="73">
        <v>3</v>
      </c>
      <c r="H478" s="73">
        <v>933.52</v>
      </c>
      <c r="I478" s="73">
        <v>0</v>
      </c>
      <c r="J478" s="73">
        <v>0</v>
      </c>
      <c r="K478" s="73">
        <v>3</v>
      </c>
      <c r="L478" s="73">
        <v>933.52</v>
      </c>
      <c r="N478" s="105">
        <f t="shared" si="16"/>
        <v>0</v>
      </c>
      <c r="O478" s="105">
        <f t="shared" si="17"/>
        <v>0</v>
      </c>
    </row>
    <row r="479" spans="1:15" x14ac:dyDescent="0.3">
      <c r="A479" s="71" t="s">
        <v>154</v>
      </c>
      <c r="B479" s="71" t="s">
        <v>12</v>
      </c>
      <c r="C479" s="71" t="s">
        <v>55</v>
      </c>
      <c r="D479" s="71" t="s">
        <v>123</v>
      </c>
      <c r="E479" s="72" t="s">
        <v>25</v>
      </c>
      <c r="F479" s="72" t="s">
        <v>16</v>
      </c>
      <c r="G479" s="73">
        <v>8</v>
      </c>
      <c r="H479" s="73">
        <v>932.7</v>
      </c>
      <c r="I479" s="73">
        <v>0</v>
      </c>
      <c r="J479" s="73">
        <v>0</v>
      </c>
      <c r="K479" s="73">
        <v>8</v>
      </c>
      <c r="L479" s="73">
        <v>932.7</v>
      </c>
      <c r="N479" s="105">
        <f t="shared" si="16"/>
        <v>0</v>
      </c>
      <c r="O479" s="105">
        <f t="shared" si="17"/>
        <v>0</v>
      </c>
    </row>
    <row r="480" spans="1:15" x14ac:dyDescent="0.3">
      <c r="A480" s="71" t="s">
        <v>161</v>
      </c>
      <c r="B480" s="71" t="s">
        <v>57</v>
      </c>
      <c r="C480" s="71" t="s">
        <v>55</v>
      </c>
      <c r="D480" s="71" t="s">
        <v>92</v>
      </c>
      <c r="E480" s="72" t="s">
        <v>41</v>
      </c>
      <c r="F480" s="72" t="s">
        <v>26</v>
      </c>
      <c r="G480" s="73">
        <v>14</v>
      </c>
      <c r="H480" s="73">
        <v>931.11</v>
      </c>
      <c r="I480" s="73">
        <v>3</v>
      </c>
      <c r="J480" s="73">
        <v>76.209999999999994</v>
      </c>
      <c r="K480" s="73">
        <v>11</v>
      </c>
      <c r="L480" s="73">
        <v>854.9</v>
      </c>
      <c r="N480" s="105">
        <f t="shared" si="16"/>
        <v>0</v>
      </c>
      <c r="O480" s="105">
        <f t="shared" si="17"/>
        <v>0</v>
      </c>
    </row>
    <row r="481" spans="1:15" x14ac:dyDescent="0.3">
      <c r="A481" s="71" t="s">
        <v>158</v>
      </c>
      <c r="B481" s="71" t="s">
        <v>12</v>
      </c>
      <c r="C481" s="71" t="s">
        <v>55</v>
      </c>
      <c r="D481" s="71" t="s">
        <v>78</v>
      </c>
      <c r="E481" s="72" t="s">
        <v>41</v>
      </c>
      <c r="F481" s="72" t="s">
        <v>26</v>
      </c>
      <c r="G481" s="73">
        <v>9</v>
      </c>
      <c r="H481" s="73">
        <v>929.94</v>
      </c>
      <c r="I481" s="73">
        <v>0</v>
      </c>
      <c r="J481" s="73">
        <v>0</v>
      </c>
      <c r="K481" s="73">
        <v>9</v>
      </c>
      <c r="L481" s="73">
        <v>929.94</v>
      </c>
      <c r="N481" s="105">
        <f t="shared" si="16"/>
        <v>0</v>
      </c>
      <c r="O481" s="105">
        <f t="shared" si="17"/>
        <v>0</v>
      </c>
    </row>
    <row r="482" spans="1:15" x14ac:dyDescent="0.3">
      <c r="A482" s="71" t="s">
        <v>139</v>
      </c>
      <c r="B482" s="71" t="s">
        <v>57</v>
      </c>
      <c r="C482" s="71" t="s">
        <v>13</v>
      </c>
      <c r="D482" s="71" t="s">
        <v>47</v>
      </c>
      <c r="E482" s="72" t="s">
        <v>37</v>
      </c>
      <c r="F482" s="72" t="s">
        <v>21</v>
      </c>
      <c r="G482" s="73">
        <v>6</v>
      </c>
      <c r="H482" s="73">
        <v>928.15</v>
      </c>
      <c r="I482" s="73">
        <v>0</v>
      </c>
      <c r="J482" s="73">
        <v>0</v>
      </c>
      <c r="K482" s="73">
        <v>6</v>
      </c>
      <c r="L482" s="73">
        <v>928.15</v>
      </c>
      <c r="N482" s="105">
        <f t="shared" si="16"/>
        <v>0</v>
      </c>
      <c r="O482" s="105">
        <f t="shared" si="17"/>
        <v>0</v>
      </c>
    </row>
    <row r="483" spans="1:15" x14ac:dyDescent="0.3">
      <c r="A483" s="71" t="s">
        <v>161</v>
      </c>
      <c r="B483" s="71" t="s">
        <v>12</v>
      </c>
      <c r="C483" s="71" t="s">
        <v>55</v>
      </c>
      <c r="D483" s="71" t="s">
        <v>94</v>
      </c>
      <c r="E483" s="72" t="s">
        <v>24</v>
      </c>
      <c r="F483" s="72" t="s">
        <v>21</v>
      </c>
      <c r="G483" s="73">
        <v>2</v>
      </c>
      <c r="H483" s="73">
        <v>927.06</v>
      </c>
      <c r="I483" s="73">
        <v>0</v>
      </c>
      <c r="J483" s="73">
        <v>0</v>
      </c>
      <c r="K483" s="73">
        <v>2</v>
      </c>
      <c r="L483" s="73">
        <v>927.06</v>
      </c>
      <c r="N483" s="105">
        <f t="shared" si="16"/>
        <v>0</v>
      </c>
      <c r="O483" s="105">
        <f t="shared" si="17"/>
        <v>0</v>
      </c>
    </row>
    <row r="484" spans="1:15" x14ac:dyDescent="0.3">
      <c r="A484" s="71" t="s">
        <v>132</v>
      </c>
      <c r="B484" s="71" t="s">
        <v>12</v>
      </c>
      <c r="C484" s="71" t="s">
        <v>13</v>
      </c>
      <c r="D484" s="71" t="s">
        <v>27</v>
      </c>
      <c r="E484" s="72" t="s">
        <v>41</v>
      </c>
      <c r="F484" s="72" t="s">
        <v>21</v>
      </c>
      <c r="G484" s="73">
        <v>11</v>
      </c>
      <c r="H484" s="73">
        <v>924.98</v>
      </c>
      <c r="I484" s="73">
        <v>0</v>
      </c>
      <c r="J484" s="73">
        <v>0</v>
      </c>
      <c r="K484" s="73">
        <v>11</v>
      </c>
      <c r="L484" s="73">
        <v>924.98</v>
      </c>
      <c r="N484" s="105">
        <f t="shared" si="16"/>
        <v>0</v>
      </c>
      <c r="O484" s="105">
        <f t="shared" si="17"/>
        <v>0</v>
      </c>
    </row>
    <row r="485" spans="1:15" x14ac:dyDescent="0.3">
      <c r="A485" s="71" t="s">
        <v>154</v>
      </c>
      <c r="B485" s="71" t="s">
        <v>129</v>
      </c>
      <c r="C485" s="71" t="s">
        <v>55</v>
      </c>
      <c r="D485" s="71" t="s">
        <v>107</v>
      </c>
      <c r="E485" s="72" t="s">
        <v>25</v>
      </c>
      <c r="F485" s="72" t="s">
        <v>21</v>
      </c>
      <c r="G485" s="73">
        <v>7</v>
      </c>
      <c r="H485" s="73">
        <v>921.29</v>
      </c>
      <c r="I485" s="73">
        <v>0</v>
      </c>
      <c r="J485" s="73">
        <v>0</v>
      </c>
      <c r="K485" s="73">
        <v>7</v>
      </c>
      <c r="L485" s="73">
        <v>921.29</v>
      </c>
      <c r="N485" s="105">
        <f t="shared" si="16"/>
        <v>0</v>
      </c>
      <c r="O485" s="105">
        <f t="shared" si="17"/>
        <v>0</v>
      </c>
    </row>
    <row r="486" spans="1:15" x14ac:dyDescent="0.3">
      <c r="A486" s="71" t="s">
        <v>132</v>
      </c>
      <c r="B486" s="71" t="s">
        <v>57</v>
      </c>
      <c r="C486" s="71" t="s">
        <v>13</v>
      </c>
      <c r="D486" s="71" t="s">
        <v>85</v>
      </c>
      <c r="E486" s="72" t="s">
        <v>37</v>
      </c>
      <c r="F486" s="72" t="s">
        <v>16</v>
      </c>
      <c r="G486" s="73">
        <v>6</v>
      </c>
      <c r="H486" s="73">
        <v>920.08</v>
      </c>
      <c r="I486" s="73">
        <v>0</v>
      </c>
      <c r="J486" s="73">
        <v>0</v>
      </c>
      <c r="K486" s="73">
        <v>6</v>
      </c>
      <c r="L486" s="73">
        <v>920.08</v>
      </c>
      <c r="N486" s="105">
        <f t="shared" si="16"/>
        <v>0</v>
      </c>
      <c r="O486" s="105">
        <f t="shared" si="17"/>
        <v>0</v>
      </c>
    </row>
    <row r="487" spans="1:15" x14ac:dyDescent="0.3">
      <c r="A487" s="71" t="s">
        <v>161</v>
      </c>
      <c r="B487" s="71" t="s">
        <v>57</v>
      </c>
      <c r="C487" s="71" t="s">
        <v>55</v>
      </c>
      <c r="D487" s="71" t="s">
        <v>44</v>
      </c>
      <c r="E487" s="72" t="s">
        <v>31</v>
      </c>
      <c r="F487" s="72" t="s">
        <v>4</v>
      </c>
      <c r="G487" s="73">
        <v>4</v>
      </c>
      <c r="H487" s="73">
        <v>919.2</v>
      </c>
      <c r="I487" s="73">
        <v>0</v>
      </c>
      <c r="J487" s="73">
        <v>0</v>
      </c>
      <c r="K487" s="73">
        <v>4</v>
      </c>
      <c r="L487" s="73">
        <v>919.2</v>
      </c>
      <c r="N487" s="105">
        <f t="shared" si="16"/>
        <v>0</v>
      </c>
      <c r="O487" s="105">
        <f t="shared" si="17"/>
        <v>0</v>
      </c>
    </row>
    <row r="488" spans="1:15" x14ac:dyDescent="0.3">
      <c r="A488" s="71" t="s">
        <v>154</v>
      </c>
      <c r="B488" s="71" t="s">
        <v>129</v>
      </c>
      <c r="C488" s="71" t="s">
        <v>55</v>
      </c>
      <c r="D488" s="71" t="s">
        <v>64</v>
      </c>
      <c r="E488" s="72" t="s">
        <v>28</v>
      </c>
      <c r="F488" s="72" t="s">
        <v>16</v>
      </c>
      <c r="G488" s="73">
        <v>3</v>
      </c>
      <c r="H488" s="73">
        <v>915.12</v>
      </c>
      <c r="I488" s="73">
        <v>0</v>
      </c>
      <c r="J488" s="73">
        <v>0</v>
      </c>
      <c r="K488" s="73">
        <v>3</v>
      </c>
      <c r="L488" s="73">
        <v>915.12</v>
      </c>
      <c r="N488" s="105">
        <f t="shared" si="16"/>
        <v>0</v>
      </c>
      <c r="O488" s="105">
        <f t="shared" si="17"/>
        <v>0</v>
      </c>
    </row>
    <row r="489" spans="1:15" x14ac:dyDescent="0.3">
      <c r="A489" s="71" t="s">
        <v>132</v>
      </c>
      <c r="B489" s="71" t="s">
        <v>12</v>
      </c>
      <c r="C489" s="71" t="s">
        <v>13</v>
      </c>
      <c r="D489" s="71" t="s">
        <v>77</v>
      </c>
      <c r="E489" s="72" t="s">
        <v>3</v>
      </c>
      <c r="F489" s="72" t="s">
        <v>21</v>
      </c>
      <c r="G489" s="73">
        <v>27</v>
      </c>
      <c r="H489" s="73">
        <v>914.76</v>
      </c>
      <c r="I489" s="73">
        <v>0</v>
      </c>
      <c r="J489" s="73">
        <v>0</v>
      </c>
      <c r="K489" s="73">
        <v>27</v>
      </c>
      <c r="L489" s="73">
        <v>914.76</v>
      </c>
      <c r="N489" s="105">
        <f t="shared" si="16"/>
        <v>0</v>
      </c>
      <c r="O489" s="105">
        <f t="shared" si="17"/>
        <v>0</v>
      </c>
    </row>
    <row r="490" spans="1:15" x14ac:dyDescent="0.3">
      <c r="A490" s="71" t="s">
        <v>158</v>
      </c>
      <c r="B490" s="71" t="s">
        <v>12</v>
      </c>
      <c r="C490" s="71" t="s">
        <v>55</v>
      </c>
      <c r="D490" s="71" t="s">
        <v>50</v>
      </c>
      <c r="E490" s="72" t="s">
        <v>3</v>
      </c>
      <c r="F490" s="72" t="s">
        <v>26</v>
      </c>
      <c r="G490" s="73">
        <v>52</v>
      </c>
      <c r="H490" s="73">
        <v>906.13</v>
      </c>
      <c r="I490" s="73">
        <v>30</v>
      </c>
      <c r="J490" s="73">
        <v>431.4</v>
      </c>
      <c r="K490" s="73">
        <v>22</v>
      </c>
      <c r="L490" s="73">
        <v>474.73</v>
      </c>
      <c r="N490" s="105">
        <f t="shared" si="16"/>
        <v>0</v>
      </c>
      <c r="O490" s="105">
        <f t="shared" si="17"/>
        <v>0</v>
      </c>
    </row>
    <row r="491" spans="1:15" x14ac:dyDescent="0.3">
      <c r="A491" s="71" t="s">
        <v>140</v>
      </c>
      <c r="B491" s="71" t="s">
        <v>57</v>
      </c>
      <c r="C491" s="71" t="s">
        <v>13</v>
      </c>
      <c r="D491" s="71" t="s">
        <v>96</v>
      </c>
      <c r="E491" s="72" t="s">
        <v>3</v>
      </c>
      <c r="F491" s="72" t="s">
        <v>16</v>
      </c>
      <c r="G491" s="73">
        <v>32</v>
      </c>
      <c r="H491" s="73">
        <v>904.02</v>
      </c>
      <c r="I491" s="73">
        <v>8</v>
      </c>
      <c r="J491" s="73">
        <v>237.96</v>
      </c>
      <c r="K491" s="73">
        <v>24</v>
      </c>
      <c r="L491" s="73">
        <v>666.06</v>
      </c>
      <c r="N491" s="105">
        <f t="shared" si="16"/>
        <v>0</v>
      </c>
      <c r="O491" s="105">
        <f t="shared" si="17"/>
        <v>0</v>
      </c>
    </row>
    <row r="492" spans="1:15" x14ac:dyDescent="0.3">
      <c r="A492" s="71" t="s">
        <v>163</v>
      </c>
      <c r="B492" s="71" t="s">
        <v>12</v>
      </c>
      <c r="C492" s="71" t="s">
        <v>55</v>
      </c>
      <c r="D492" s="71" t="s">
        <v>72</v>
      </c>
      <c r="E492" s="72" t="s">
        <v>3</v>
      </c>
      <c r="F492" s="72" t="s">
        <v>21</v>
      </c>
      <c r="G492" s="73">
        <v>27</v>
      </c>
      <c r="H492" s="73">
        <v>903.53</v>
      </c>
      <c r="I492" s="73">
        <v>2</v>
      </c>
      <c r="J492" s="73">
        <v>244.81</v>
      </c>
      <c r="K492" s="73">
        <v>25</v>
      </c>
      <c r="L492" s="73">
        <v>658.72</v>
      </c>
      <c r="N492" s="105">
        <f t="shared" si="16"/>
        <v>0</v>
      </c>
      <c r="O492" s="105">
        <f t="shared" si="17"/>
        <v>0</v>
      </c>
    </row>
    <row r="493" spans="1:15" x14ac:dyDescent="0.3">
      <c r="A493" s="71" t="s">
        <v>142</v>
      </c>
      <c r="B493" s="71" t="s">
        <v>57</v>
      </c>
      <c r="C493" s="71" t="s">
        <v>55</v>
      </c>
      <c r="D493" s="71" t="s">
        <v>85</v>
      </c>
      <c r="E493" s="72" t="s">
        <v>37</v>
      </c>
      <c r="F493" s="72" t="s">
        <v>21</v>
      </c>
      <c r="G493" s="73">
        <v>5</v>
      </c>
      <c r="H493" s="73">
        <v>901.85</v>
      </c>
      <c r="I493" s="73">
        <v>0</v>
      </c>
      <c r="J493" s="73">
        <v>0</v>
      </c>
      <c r="K493" s="73">
        <v>5</v>
      </c>
      <c r="L493" s="73">
        <v>901.85</v>
      </c>
      <c r="N493" s="105">
        <f t="shared" si="16"/>
        <v>0</v>
      </c>
      <c r="O493" s="105">
        <f t="shared" si="17"/>
        <v>0</v>
      </c>
    </row>
    <row r="494" spans="1:15" x14ac:dyDescent="0.3">
      <c r="A494" s="71" t="s">
        <v>140</v>
      </c>
      <c r="B494" s="71" t="s">
        <v>12</v>
      </c>
      <c r="C494" s="71" t="s">
        <v>13</v>
      </c>
      <c r="D494" s="71" t="s">
        <v>65</v>
      </c>
      <c r="E494" s="72" t="s">
        <v>18</v>
      </c>
      <c r="F494" s="72" t="s">
        <v>26</v>
      </c>
      <c r="G494" s="73">
        <v>23</v>
      </c>
      <c r="H494" s="73">
        <v>901.77</v>
      </c>
      <c r="I494" s="73">
        <v>9</v>
      </c>
      <c r="J494" s="73">
        <v>320.63</v>
      </c>
      <c r="K494" s="73">
        <v>14</v>
      </c>
      <c r="L494" s="73">
        <v>581.14</v>
      </c>
      <c r="N494" s="105">
        <f t="shared" si="16"/>
        <v>0</v>
      </c>
      <c r="O494" s="105">
        <f t="shared" si="17"/>
        <v>0</v>
      </c>
    </row>
    <row r="495" spans="1:15" x14ac:dyDescent="0.3">
      <c r="A495" s="71" t="s">
        <v>163</v>
      </c>
      <c r="B495" s="71" t="s">
        <v>12</v>
      </c>
      <c r="C495" s="71" t="s">
        <v>55</v>
      </c>
      <c r="D495" s="71" t="s">
        <v>72</v>
      </c>
      <c r="E495" s="72" t="s">
        <v>15</v>
      </c>
      <c r="F495" s="72" t="s">
        <v>26</v>
      </c>
      <c r="G495" s="73">
        <v>2</v>
      </c>
      <c r="H495" s="73">
        <v>900.71</v>
      </c>
      <c r="I495" s="73">
        <v>0</v>
      </c>
      <c r="J495" s="73">
        <v>0</v>
      </c>
      <c r="K495" s="73">
        <v>2</v>
      </c>
      <c r="L495" s="73">
        <v>900.71</v>
      </c>
      <c r="N495" s="105">
        <f t="shared" si="16"/>
        <v>0</v>
      </c>
      <c r="O495" s="105">
        <f t="shared" si="17"/>
        <v>0</v>
      </c>
    </row>
    <row r="496" spans="1:15" x14ac:dyDescent="0.3">
      <c r="A496" s="71" t="s">
        <v>161</v>
      </c>
      <c r="B496" s="71" t="s">
        <v>57</v>
      </c>
      <c r="C496" s="71" t="s">
        <v>55</v>
      </c>
      <c r="D496" s="71" t="s">
        <v>70</v>
      </c>
      <c r="E496" s="72" t="s">
        <v>37</v>
      </c>
      <c r="F496" s="72" t="s">
        <v>26</v>
      </c>
      <c r="G496" s="73">
        <v>5</v>
      </c>
      <c r="H496" s="73">
        <v>900.29</v>
      </c>
      <c r="I496" s="73">
        <v>0</v>
      </c>
      <c r="J496" s="73">
        <v>0</v>
      </c>
      <c r="K496" s="73">
        <v>5</v>
      </c>
      <c r="L496" s="73">
        <v>900.29</v>
      </c>
      <c r="N496" s="105">
        <f t="shared" si="16"/>
        <v>0</v>
      </c>
      <c r="O496" s="105">
        <f t="shared" si="17"/>
        <v>0</v>
      </c>
    </row>
    <row r="497" spans="1:15" x14ac:dyDescent="0.3">
      <c r="A497" s="71" t="s">
        <v>161</v>
      </c>
      <c r="B497" s="71" t="s">
        <v>12</v>
      </c>
      <c r="C497" s="71" t="s">
        <v>55</v>
      </c>
      <c r="D497" s="71" t="s">
        <v>27</v>
      </c>
      <c r="E497" s="72" t="s">
        <v>28</v>
      </c>
      <c r="F497" s="72" t="s">
        <v>16</v>
      </c>
      <c r="G497" s="73">
        <v>3</v>
      </c>
      <c r="H497" s="73">
        <v>898.48</v>
      </c>
      <c r="I497" s="73">
        <v>0</v>
      </c>
      <c r="J497" s="73">
        <v>0</v>
      </c>
      <c r="K497" s="73">
        <v>3</v>
      </c>
      <c r="L497" s="73">
        <v>898.48</v>
      </c>
      <c r="N497" s="105">
        <f t="shared" si="16"/>
        <v>0</v>
      </c>
      <c r="O497" s="105">
        <f t="shared" si="17"/>
        <v>0</v>
      </c>
    </row>
    <row r="498" spans="1:15" x14ac:dyDescent="0.3">
      <c r="A498" s="71" t="s">
        <v>142</v>
      </c>
      <c r="B498" s="71" t="s">
        <v>12</v>
      </c>
      <c r="C498" s="71" t="s">
        <v>13</v>
      </c>
      <c r="D498" s="71" t="s">
        <v>23</v>
      </c>
      <c r="E498" s="72" t="s">
        <v>15</v>
      </c>
      <c r="F498" s="72" t="s">
        <v>21</v>
      </c>
      <c r="G498" s="73">
        <v>2</v>
      </c>
      <c r="H498" s="73">
        <v>895.32</v>
      </c>
      <c r="I498" s="73">
        <v>0</v>
      </c>
      <c r="J498" s="73">
        <v>0</v>
      </c>
      <c r="K498" s="73">
        <v>2</v>
      </c>
      <c r="L498" s="73">
        <v>895.32</v>
      </c>
      <c r="N498" s="105">
        <f t="shared" si="16"/>
        <v>0</v>
      </c>
      <c r="O498" s="105">
        <f t="shared" si="17"/>
        <v>0</v>
      </c>
    </row>
    <row r="499" spans="1:15" x14ac:dyDescent="0.3">
      <c r="A499" s="71" t="s">
        <v>134</v>
      </c>
      <c r="B499" s="71" t="s">
        <v>57</v>
      </c>
      <c r="C499" s="71" t="s">
        <v>13</v>
      </c>
      <c r="D499" s="71" t="s">
        <v>60</v>
      </c>
      <c r="E499" s="72" t="s">
        <v>5</v>
      </c>
      <c r="F499" s="72" t="s">
        <v>16</v>
      </c>
      <c r="G499" s="73">
        <v>112</v>
      </c>
      <c r="H499" s="73">
        <v>891.96</v>
      </c>
      <c r="I499" s="73">
        <v>13</v>
      </c>
      <c r="J499" s="73">
        <v>68.61</v>
      </c>
      <c r="K499" s="73">
        <v>99</v>
      </c>
      <c r="L499" s="73">
        <v>823.35</v>
      </c>
      <c r="N499" s="105">
        <f t="shared" si="16"/>
        <v>0</v>
      </c>
      <c r="O499" s="105">
        <f t="shared" si="17"/>
        <v>0</v>
      </c>
    </row>
    <row r="500" spans="1:15" x14ac:dyDescent="0.3">
      <c r="A500" s="71" t="s">
        <v>140</v>
      </c>
      <c r="B500" s="71" t="s">
        <v>57</v>
      </c>
      <c r="C500" s="71" t="s">
        <v>13</v>
      </c>
      <c r="D500" s="71" t="s">
        <v>60</v>
      </c>
      <c r="E500" s="72" t="s">
        <v>3</v>
      </c>
      <c r="F500" s="72" t="s">
        <v>26</v>
      </c>
      <c r="G500" s="73">
        <v>47</v>
      </c>
      <c r="H500" s="73">
        <v>891.88</v>
      </c>
      <c r="I500" s="73">
        <v>23</v>
      </c>
      <c r="J500" s="73">
        <v>356.12</v>
      </c>
      <c r="K500" s="73">
        <v>24</v>
      </c>
      <c r="L500" s="73">
        <v>535.76</v>
      </c>
      <c r="N500" s="105">
        <f t="shared" si="16"/>
        <v>0</v>
      </c>
      <c r="O500" s="105">
        <f t="shared" si="17"/>
        <v>0</v>
      </c>
    </row>
    <row r="501" spans="1:15" x14ac:dyDescent="0.3">
      <c r="A501" s="71" t="s">
        <v>163</v>
      </c>
      <c r="B501" s="71" t="s">
        <v>57</v>
      </c>
      <c r="C501" s="71" t="s">
        <v>13</v>
      </c>
      <c r="D501" s="71" t="s">
        <v>30</v>
      </c>
      <c r="E501" s="72" t="s">
        <v>3</v>
      </c>
      <c r="F501" s="72" t="s">
        <v>26</v>
      </c>
      <c r="G501" s="73">
        <v>36</v>
      </c>
      <c r="H501" s="73">
        <v>891.85</v>
      </c>
      <c r="I501" s="73">
        <v>11</v>
      </c>
      <c r="J501" s="73">
        <v>203.62</v>
      </c>
      <c r="K501" s="73">
        <v>25</v>
      </c>
      <c r="L501" s="73">
        <v>688.23</v>
      </c>
      <c r="N501" s="105">
        <f t="shared" si="16"/>
        <v>0</v>
      </c>
      <c r="O501" s="105">
        <f t="shared" si="17"/>
        <v>0</v>
      </c>
    </row>
    <row r="502" spans="1:15" x14ac:dyDescent="0.3">
      <c r="A502" s="71" t="s">
        <v>161</v>
      </c>
      <c r="B502" s="71" t="s">
        <v>57</v>
      </c>
      <c r="C502" s="71" t="s">
        <v>55</v>
      </c>
      <c r="D502" s="71" t="s">
        <v>108</v>
      </c>
      <c r="E502" s="72" t="s">
        <v>18</v>
      </c>
      <c r="F502" s="72" t="s">
        <v>16</v>
      </c>
      <c r="G502" s="73">
        <v>38</v>
      </c>
      <c r="H502" s="73">
        <v>891.42</v>
      </c>
      <c r="I502" s="73">
        <v>18</v>
      </c>
      <c r="J502" s="73">
        <v>354.35</v>
      </c>
      <c r="K502" s="73">
        <v>20</v>
      </c>
      <c r="L502" s="73">
        <v>537.07000000000005</v>
      </c>
      <c r="N502" s="105">
        <f t="shared" si="16"/>
        <v>0</v>
      </c>
      <c r="O502" s="105">
        <f t="shared" si="17"/>
        <v>0</v>
      </c>
    </row>
    <row r="503" spans="1:15" x14ac:dyDescent="0.3">
      <c r="A503" s="71" t="s">
        <v>154</v>
      </c>
      <c r="B503" s="71" t="s">
        <v>129</v>
      </c>
      <c r="C503" s="71" t="s">
        <v>55</v>
      </c>
      <c r="D503" s="71" t="s">
        <v>98</v>
      </c>
      <c r="E503" s="72" t="s">
        <v>20</v>
      </c>
      <c r="F503" s="72" t="s">
        <v>4</v>
      </c>
      <c r="G503" s="73">
        <v>8</v>
      </c>
      <c r="H503" s="73">
        <v>890.57</v>
      </c>
      <c r="I503" s="73">
        <v>4</v>
      </c>
      <c r="J503" s="73">
        <v>147.41999999999999</v>
      </c>
      <c r="K503" s="73">
        <v>4</v>
      </c>
      <c r="L503" s="73">
        <v>743.15</v>
      </c>
      <c r="N503" s="105">
        <f t="shared" si="16"/>
        <v>0</v>
      </c>
      <c r="O503" s="105">
        <f t="shared" si="17"/>
        <v>0</v>
      </c>
    </row>
    <row r="504" spans="1:15" x14ac:dyDescent="0.3">
      <c r="A504" s="71" t="s">
        <v>155</v>
      </c>
      <c r="B504" s="71" t="s">
        <v>12</v>
      </c>
      <c r="C504" s="71" t="s">
        <v>55</v>
      </c>
      <c r="D504" s="71" t="s">
        <v>34</v>
      </c>
      <c r="E504" s="72" t="s">
        <v>18</v>
      </c>
      <c r="F504" s="72" t="s">
        <v>26</v>
      </c>
      <c r="G504" s="73">
        <v>39</v>
      </c>
      <c r="H504" s="73">
        <v>886.71</v>
      </c>
      <c r="I504" s="73">
        <v>19</v>
      </c>
      <c r="J504" s="73">
        <v>443.46</v>
      </c>
      <c r="K504" s="73">
        <v>20</v>
      </c>
      <c r="L504" s="73">
        <v>443.25</v>
      </c>
      <c r="N504" s="105">
        <f t="shared" si="16"/>
        <v>0</v>
      </c>
      <c r="O504" s="105">
        <f t="shared" si="17"/>
        <v>0</v>
      </c>
    </row>
    <row r="505" spans="1:15" x14ac:dyDescent="0.3">
      <c r="A505" s="71" t="s">
        <v>160</v>
      </c>
      <c r="B505" s="71" t="s">
        <v>57</v>
      </c>
      <c r="C505" s="71" t="s">
        <v>55</v>
      </c>
      <c r="D505" s="71" t="s">
        <v>35</v>
      </c>
      <c r="E505" s="72" t="s">
        <v>20</v>
      </c>
      <c r="F505" s="72" t="s">
        <v>26</v>
      </c>
      <c r="G505" s="73">
        <v>13</v>
      </c>
      <c r="H505" s="73">
        <v>886.07</v>
      </c>
      <c r="I505" s="73">
        <v>9</v>
      </c>
      <c r="J505" s="73">
        <v>106.81</v>
      </c>
      <c r="K505" s="73">
        <v>4</v>
      </c>
      <c r="L505" s="73">
        <v>779.26</v>
      </c>
      <c r="N505" s="105">
        <f t="shared" si="16"/>
        <v>0</v>
      </c>
      <c r="O505" s="105">
        <f t="shared" si="17"/>
        <v>0</v>
      </c>
    </row>
    <row r="506" spans="1:15" x14ac:dyDescent="0.3">
      <c r="A506" s="71" t="s">
        <v>161</v>
      </c>
      <c r="B506" s="71" t="s">
        <v>57</v>
      </c>
      <c r="C506" s="71" t="s">
        <v>55</v>
      </c>
      <c r="D506" s="71" t="s">
        <v>56</v>
      </c>
      <c r="E506" s="72" t="s">
        <v>37</v>
      </c>
      <c r="F506" s="72" t="s">
        <v>26</v>
      </c>
      <c r="G506" s="73">
        <v>5</v>
      </c>
      <c r="H506" s="73">
        <v>884.53</v>
      </c>
      <c r="I506" s="73">
        <v>0</v>
      </c>
      <c r="J506" s="73">
        <v>0</v>
      </c>
      <c r="K506" s="73">
        <v>5</v>
      </c>
      <c r="L506" s="73">
        <v>884.53</v>
      </c>
      <c r="N506" s="105">
        <f t="shared" si="16"/>
        <v>0</v>
      </c>
      <c r="O506" s="105">
        <f t="shared" si="17"/>
        <v>0</v>
      </c>
    </row>
    <row r="507" spans="1:15" x14ac:dyDescent="0.3">
      <c r="A507" s="71" t="s">
        <v>154</v>
      </c>
      <c r="B507" s="71" t="s">
        <v>12</v>
      </c>
      <c r="C507" s="71" t="s">
        <v>55</v>
      </c>
      <c r="D507" s="71" t="s">
        <v>43</v>
      </c>
      <c r="E507" s="72" t="s">
        <v>18</v>
      </c>
      <c r="F507" s="72" t="s">
        <v>16</v>
      </c>
      <c r="G507" s="73">
        <v>36</v>
      </c>
      <c r="H507" s="73">
        <v>882.76</v>
      </c>
      <c r="I507" s="73">
        <v>20</v>
      </c>
      <c r="J507" s="73">
        <v>250.27</v>
      </c>
      <c r="K507" s="73">
        <v>16</v>
      </c>
      <c r="L507" s="73">
        <v>632.49</v>
      </c>
      <c r="N507" s="105">
        <f t="shared" si="16"/>
        <v>0</v>
      </c>
      <c r="O507" s="105">
        <f t="shared" si="17"/>
        <v>0</v>
      </c>
    </row>
    <row r="508" spans="1:15" x14ac:dyDescent="0.3">
      <c r="A508" s="71" t="s">
        <v>161</v>
      </c>
      <c r="B508" s="71" t="s">
        <v>12</v>
      </c>
      <c r="C508" s="71" t="s">
        <v>55</v>
      </c>
      <c r="D508" s="71" t="s">
        <v>79</v>
      </c>
      <c r="E508" s="72" t="s">
        <v>41</v>
      </c>
      <c r="F508" s="72" t="s">
        <v>16</v>
      </c>
      <c r="G508" s="73">
        <v>15</v>
      </c>
      <c r="H508" s="73">
        <v>882.08</v>
      </c>
      <c r="I508" s="73">
        <v>4</v>
      </c>
      <c r="J508" s="73">
        <v>364.82</v>
      </c>
      <c r="K508" s="73">
        <v>11</v>
      </c>
      <c r="L508" s="73">
        <v>517.26</v>
      </c>
      <c r="N508" s="105">
        <f t="shared" si="16"/>
        <v>0</v>
      </c>
      <c r="O508" s="105">
        <f t="shared" si="17"/>
        <v>0</v>
      </c>
    </row>
    <row r="509" spans="1:15" x14ac:dyDescent="0.3">
      <c r="A509" s="71" t="s">
        <v>131</v>
      </c>
      <c r="B509" s="71" t="s">
        <v>57</v>
      </c>
      <c r="C509" s="71" t="s">
        <v>22</v>
      </c>
      <c r="D509" s="71" t="s">
        <v>36</v>
      </c>
      <c r="E509" s="72" t="s">
        <v>25</v>
      </c>
      <c r="F509" s="72" t="s">
        <v>26</v>
      </c>
      <c r="G509" s="73">
        <v>29</v>
      </c>
      <c r="H509" s="73">
        <v>879.94</v>
      </c>
      <c r="I509" s="73">
        <v>22</v>
      </c>
      <c r="J509" s="73">
        <v>650.98</v>
      </c>
      <c r="K509" s="73">
        <v>7</v>
      </c>
      <c r="L509" s="73">
        <v>228.96</v>
      </c>
      <c r="N509" s="105">
        <f t="shared" si="16"/>
        <v>0</v>
      </c>
      <c r="O509" s="105">
        <f t="shared" si="17"/>
        <v>0</v>
      </c>
    </row>
    <row r="510" spans="1:15" x14ac:dyDescent="0.3">
      <c r="A510" s="71" t="s">
        <v>137</v>
      </c>
      <c r="B510" s="71" t="s">
        <v>57</v>
      </c>
      <c r="C510" s="71" t="s">
        <v>13</v>
      </c>
      <c r="D510" s="71" t="s">
        <v>74</v>
      </c>
      <c r="E510" s="72" t="s">
        <v>37</v>
      </c>
      <c r="F510" s="72" t="s">
        <v>21</v>
      </c>
      <c r="G510" s="73">
        <v>6</v>
      </c>
      <c r="H510" s="73">
        <v>878.01</v>
      </c>
      <c r="I510" s="73">
        <v>0</v>
      </c>
      <c r="J510" s="73">
        <v>0</v>
      </c>
      <c r="K510" s="73">
        <v>6</v>
      </c>
      <c r="L510" s="73">
        <v>878.01</v>
      </c>
      <c r="N510" s="105">
        <f t="shared" si="16"/>
        <v>0</v>
      </c>
      <c r="O510" s="105">
        <f t="shared" si="17"/>
        <v>0</v>
      </c>
    </row>
    <row r="511" spans="1:15" x14ac:dyDescent="0.3">
      <c r="A511" s="71" t="s">
        <v>154</v>
      </c>
      <c r="B511" s="71" t="s">
        <v>12</v>
      </c>
      <c r="C511" s="71" t="s">
        <v>55</v>
      </c>
      <c r="D511" s="71" t="s">
        <v>112</v>
      </c>
      <c r="E511" s="72" t="s">
        <v>5</v>
      </c>
      <c r="F511" s="72" t="s">
        <v>16</v>
      </c>
      <c r="G511" s="73">
        <v>57</v>
      </c>
      <c r="H511" s="73">
        <v>876.61</v>
      </c>
      <c r="I511" s="73">
        <v>7</v>
      </c>
      <c r="J511" s="73">
        <v>106.18</v>
      </c>
      <c r="K511" s="73">
        <v>50</v>
      </c>
      <c r="L511" s="73">
        <v>770.43</v>
      </c>
      <c r="N511" s="105">
        <f t="shared" si="16"/>
        <v>0</v>
      </c>
      <c r="O511" s="105">
        <f t="shared" si="17"/>
        <v>0</v>
      </c>
    </row>
    <row r="512" spans="1:15" x14ac:dyDescent="0.3">
      <c r="A512" s="71" t="s">
        <v>146</v>
      </c>
      <c r="B512" s="71" t="s">
        <v>12</v>
      </c>
      <c r="C512" s="71" t="s">
        <v>55</v>
      </c>
      <c r="D512" s="71" t="s">
        <v>32</v>
      </c>
      <c r="E512" s="72" t="s">
        <v>37</v>
      </c>
      <c r="F512" s="72" t="s">
        <v>16</v>
      </c>
      <c r="G512" s="73">
        <v>6</v>
      </c>
      <c r="H512" s="73">
        <v>875.46</v>
      </c>
      <c r="I512" s="73">
        <v>0</v>
      </c>
      <c r="J512" s="73">
        <v>0</v>
      </c>
      <c r="K512" s="73">
        <v>6</v>
      </c>
      <c r="L512" s="73">
        <v>875.46</v>
      </c>
      <c r="N512" s="105">
        <f t="shared" si="16"/>
        <v>0</v>
      </c>
      <c r="O512" s="105">
        <f t="shared" si="17"/>
        <v>0</v>
      </c>
    </row>
    <row r="513" spans="1:15" x14ac:dyDescent="0.3">
      <c r="A513" s="71" t="s">
        <v>159</v>
      </c>
      <c r="B513" s="71" t="s">
        <v>129</v>
      </c>
      <c r="C513" s="71" t="s">
        <v>55</v>
      </c>
      <c r="D513" s="71" t="s">
        <v>36</v>
      </c>
      <c r="E513" s="72" t="s">
        <v>5</v>
      </c>
      <c r="F513" s="72" t="s">
        <v>16</v>
      </c>
      <c r="G513" s="73">
        <v>62</v>
      </c>
      <c r="H513" s="73">
        <v>873.78</v>
      </c>
      <c r="I513" s="73">
        <v>0</v>
      </c>
      <c r="J513" s="73">
        <v>0</v>
      </c>
      <c r="K513" s="73">
        <v>62</v>
      </c>
      <c r="L513" s="73">
        <v>873.78</v>
      </c>
      <c r="N513" s="105">
        <f t="shared" si="16"/>
        <v>0</v>
      </c>
      <c r="O513" s="105">
        <f t="shared" si="17"/>
        <v>0</v>
      </c>
    </row>
    <row r="514" spans="1:15" x14ac:dyDescent="0.3">
      <c r="A514" s="71" t="s">
        <v>162</v>
      </c>
      <c r="B514" s="71" t="s">
        <v>12</v>
      </c>
      <c r="C514" s="71" t="s">
        <v>55</v>
      </c>
      <c r="D514" s="71" t="s">
        <v>23</v>
      </c>
      <c r="E514" s="72" t="s">
        <v>5</v>
      </c>
      <c r="F514" s="72" t="s">
        <v>26</v>
      </c>
      <c r="G514" s="73">
        <v>35</v>
      </c>
      <c r="H514" s="73">
        <v>872.65</v>
      </c>
      <c r="I514" s="73">
        <v>4</v>
      </c>
      <c r="J514" s="73">
        <v>81.52</v>
      </c>
      <c r="K514" s="73">
        <v>31</v>
      </c>
      <c r="L514" s="73">
        <v>791.13</v>
      </c>
      <c r="N514" s="105">
        <f t="shared" si="16"/>
        <v>0</v>
      </c>
      <c r="O514" s="105">
        <f t="shared" si="17"/>
        <v>0</v>
      </c>
    </row>
    <row r="515" spans="1:15" x14ac:dyDescent="0.3">
      <c r="A515" s="71" t="s">
        <v>154</v>
      </c>
      <c r="B515" s="71" t="s">
        <v>129</v>
      </c>
      <c r="C515" s="71" t="s">
        <v>55</v>
      </c>
      <c r="D515" s="71" t="s">
        <v>76</v>
      </c>
      <c r="E515" s="72" t="s">
        <v>25</v>
      </c>
      <c r="F515" s="72" t="s">
        <v>16</v>
      </c>
      <c r="G515" s="73">
        <v>8</v>
      </c>
      <c r="H515" s="73">
        <v>872.45</v>
      </c>
      <c r="I515" s="73">
        <v>0</v>
      </c>
      <c r="J515" s="73">
        <v>0</v>
      </c>
      <c r="K515" s="73">
        <v>8</v>
      </c>
      <c r="L515" s="73">
        <v>872.45</v>
      </c>
      <c r="N515" s="105">
        <f t="shared" si="16"/>
        <v>0</v>
      </c>
      <c r="O515" s="105">
        <f t="shared" si="17"/>
        <v>0</v>
      </c>
    </row>
    <row r="516" spans="1:15" x14ac:dyDescent="0.3">
      <c r="A516" s="71" t="s">
        <v>163</v>
      </c>
      <c r="B516" s="71" t="s">
        <v>57</v>
      </c>
      <c r="C516" s="71" t="s">
        <v>55</v>
      </c>
      <c r="D516" s="71" t="s">
        <v>74</v>
      </c>
      <c r="E516" s="72" t="s">
        <v>25</v>
      </c>
      <c r="F516" s="72" t="s">
        <v>16</v>
      </c>
      <c r="G516" s="73">
        <v>9</v>
      </c>
      <c r="H516" s="73">
        <v>872.25</v>
      </c>
      <c r="I516" s="73">
        <v>1</v>
      </c>
      <c r="J516" s="73">
        <v>61.11</v>
      </c>
      <c r="K516" s="73">
        <v>8</v>
      </c>
      <c r="L516" s="73">
        <v>811.14</v>
      </c>
      <c r="N516" s="105">
        <f t="shared" si="16"/>
        <v>0</v>
      </c>
      <c r="O516" s="105">
        <f t="shared" si="17"/>
        <v>0</v>
      </c>
    </row>
    <row r="517" spans="1:15" x14ac:dyDescent="0.3">
      <c r="A517" s="71" t="s">
        <v>153</v>
      </c>
      <c r="B517" s="71" t="s">
        <v>12</v>
      </c>
      <c r="C517" s="71" t="s">
        <v>55</v>
      </c>
      <c r="D517" s="71" t="s">
        <v>52</v>
      </c>
      <c r="E517" s="72" t="s">
        <v>28</v>
      </c>
      <c r="F517" s="72" t="s">
        <v>21</v>
      </c>
      <c r="G517" s="73">
        <v>3</v>
      </c>
      <c r="H517" s="73">
        <v>871.81</v>
      </c>
      <c r="I517" s="73">
        <v>0</v>
      </c>
      <c r="J517" s="73">
        <v>0</v>
      </c>
      <c r="K517" s="73">
        <v>3</v>
      </c>
      <c r="L517" s="73">
        <v>871.81</v>
      </c>
      <c r="N517" s="105">
        <f t="shared" si="16"/>
        <v>0</v>
      </c>
      <c r="O517" s="105">
        <f t="shared" si="17"/>
        <v>0</v>
      </c>
    </row>
    <row r="518" spans="1:15" x14ac:dyDescent="0.3">
      <c r="A518" s="71" t="s">
        <v>131</v>
      </c>
      <c r="B518" s="71" t="s">
        <v>57</v>
      </c>
      <c r="C518" s="71" t="s">
        <v>22</v>
      </c>
      <c r="D518" s="71" t="s">
        <v>38</v>
      </c>
      <c r="E518" s="72" t="s">
        <v>25</v>
      </c>
      <c r="F518" s="72" t="s">
        <v>16</v>
      </c>
      <c r="G518" s="73">
        <v>10</v>
      </c>
      <c r="H518" s="73">
        <v>868.2</v>
      </c>
      <c r="I518" s="73">
        <v>3</v>
      </c>
      <c r="J518" s="73">
        <v>482.27</v>
      </c>
      <c r="K518" s="73">
        <v>7</v>
      </c>
      <c r="L518" s="73">
        <v>385.93</v>
      </c>
      <c r="N518" s="105">
        <f t="shared" si="16"/>
        <v>0</v>
      </c>
      <c r="O518" s="105">
        <f t="shared" si="17"/>
        <v>0</v>
      </c>
    </row>
    <row r="519" spans="1:15" x14ac:dyDescent="0.3">
      <c r="A519" s="71" t="s">
        <v>159</v>
      </c>
      <c r="B519" s="71" t="s">
        <v>57</v>
      </c>
      <c r="C519" s="71" t="s">
        <v>55</v>
      </c>
      <c r="D519" s="71" t="s">
        <v>36</v>
      </c>
      <c r="E519" s="72" t="s">
        <v>20</v>
      </c>
      <c r="F519" s="72" t="s">
        <v>21</v>
      </c>
      <c r="G519" s="73">
        <v>6</v>
      </c>
      <c r="H519" s="73">
        <v>867.07</v>
      </c>
      <c r="I519" s="73">
        <v>2</v>
      </c>
      <c r="J519" s="73">
        <v>108.9</v>
      </c>
      <c r="K519" s="73">
        <v>4</v>
      </c>
      <c r="L519" s="73">
        <v>758.17</v>
      </c>
      <c r="N519" s="105">
        <f t="shared" si="16"/>
        <v>0</v>
      </c>
      <c r="O519" s="105">
        <f t="shared" si="17"/>
        <v>0</v>
      </c>
    </row>
    <row r="520" spans="1:15" x14ac:dyDescent="0.3">
      <c r="A520" s="71" t="s">
        <v>140</v>
      </c>
      <c r="B520" s="71" t="s">
        <v>12</v>
      </c>
      <c r="C520" s="71" t="s">
        <v>13</v>
      </c>
      <c r="D520" s="71" t="s">
        <v>104</v>
      </c>
      <c r="E520" s="72" t="s">
        <v>18</v>
      </c>
      <c r="F520" s="72" t="s">
        <v>16</v>
      </c>
      <c r="G520" s="73">
        <v>19</v>
      </c>
      <c r="H520" s="73">
        <v>866.41</v>
      </c>
      <c r="I520" s="73">
        <v>5</v>
      </c>
      <c r="J520" s="73">
        <v>256.94</v>
      </c>
      <c r="K520" s="73">
        <v>14</v>
      </c>
      <c r="L520" s="73">
        <v>609.47</v>
      </c>
      <c r="N520" s="105">
        <f t="shared" si="16"/>
        <v>0</v>
      </c>
      <c r="O520" s="105">
        <f t="shared" si="17"/>
        <v>0</v>
      </c>
    </row>
    <row r="521" spans="1:15" x14ac:dyDescent="0.3">
      <c r="A521" s="71" t="s">
        <v>146</v>
      </c>
      <c r="B521" s="71" t="s">
        <v>57</v>
      </c>
      <c r="C521" s="71" t="s">
        <v>55</v>
      </c>
      <c r="D521" s="71" t="s">
        <v>47</v>
      </c>
      <c r="E521" s="72" t="s">
        <v>3</v>
      </c>
      <c r="F521" s="72" t="s">
        <v>26</v>
      </c>
      <c r="G521" s="73">
        <v>25</v>
      </c>
      <c r="H521" s="73">
        <v>863.97</v>
      </c>
      <c r="I521" s="73">
        <v>4</v>
      </c>
      <c r="J521" s="73">
        <v>142.84</v>
      </c>
      <c r="K521" s="73">
        <v>21</v>
      </c>
      <c r="L521" s="73">
        <v>721.13</v>
      </c>
      <c r="N521" s="105">
        <f t="shared" si="16"/>
        <v>0</v>
      </c>
      <c r="O521" s="105">
        <f t="shared" si="17"/>
        <v>0</v>
      </c>
    </row>
    <row r="522" spans="1:15" x14ac:dyDescent="0.3">
      <c r="A522" s="71" t="s">
        <v>161</v>
      </c>
      <c r="B522" s="71" t="s">
        <v>57</v>
      </c>
      <c r="C522" s="71" t="s">
        <v>55</v>
      </c>
      <c r="D522" s="71" t="s">
        <v>94</v>
      </c>
      <c r="E522" s="72" t="s">
        <v>31</v>
      </c>
      <c r="F522" s="72" t="s">
        <v>16</v>
      </c>
      <c r="G522" s="73">
        <v>4</v>
      </c>
      <c r="H522" s="73">
        <v>860.09</v>
      </c>
      <c r="I522" s="73">
        <v>0</v>
      </c>
      <c r="J522" s="73">
        <v>0</v>
      </c>
      <c r="K522" s="73">
        <v>4</v>
      </c>
      <c r="L522" s="73">
        <v>860.09</v>
      </c>
      <c r="N522" s="105">
        <f t="shared" si="16"/>
        <v>0</v>
      </c>
      <c r="O522" s="105">
        <f t="shared" si="17"/>
        <v>0</v>
      </c>
    </row>
    <row r="523" spans="1:15" x14ac:dyDescent="0.3">
      <c r="A523" s="71" t="s">
        <v>154</v>
      </c>
      <c r="B523" s="71" t="s">
        <v>12</v>
      </c>
      <c r="C523" s="71" t="s">
        <v>55</v>
      </c>
      <c r="D523" s="71" t="s">
        <v>84</v>
      </c>
      <c r="E523" s="72" t="s">
        <v>20</v>
      </c>
      <c r="F523" s="72" t="s">
        <v>16</v>
      </c>
      <c r="G523" s="73">
        <v>7</v>
      </c>
      <c r="H523" s="73">
        <v>859.45</v>
      </c>
      <c r="I523" s="73">
        <v>3</v>
      </c>
      <c r="J523" s="73">
        <v>348.65</v>
      </c>
      <c r="K523" s="73">
        <v>4</v>
      </c>
      <c r="L523" s="73">
        <v>510.8</v>
      </c>
      <c r="N523" s="105">
        <f t="shared" si="16"/>
        <v>0</v>
      </c>
      <c r="O523" s="105">
        <f t="shared" si="17"/>
        <v>0</v>
      </c>
    </row>
    <row r="524" spans="1:15" x14ac:dyDescent="0.3">
      <c r="A524" s="71" t="s">
        <v>163</v>
      </c>
      <c r="B524" s="71" t="s">
        <v>12</v>
      </c>
      <c r="C524" s="71" t="s">
        <v>55</v>
      </c>
      <c r="D524" s="71" t="s">
        <v>103</v>
      </c>
      <c r="E524" s="72" t="s">
        <v>3</v>
      </c>
      <c r="F524" s="72" t="s">
        <v>26</v>
      </c>
      <c r="G524" s="73">
        <v>35</v>
      </c>
      <c r="H524" s="73">
        <v>858.06</v>
      </c>
      <c r="I524" s="73">
        <v>12</v>
      </c>
      <c r="J524" s="73">
        <v>306.18</v>
      </c>
      <c r="K524" s="73">
        <v>23</v>
      </c>
      <c r="L524" s="73">
        <v>551.88</v>
      </c>
      <c r="N524" s="105">
        <f t="shared" si="16"/>
        <v>0</v>
      </c>
      <c r="O524" s="105">
        <f t="shared" si="17"/>
        <v>0</v>
      </c>
    </row>
    <row r="525" spans="1:15" x14ac:dyDescent="0.3">
      <c r="A525" s="71" t="s">
        <v>159</v>
      </c>
      <c r="B525" s="71" t="s">
        <v>12</v>
      </c>
      <c r="C525" s="71" t="s">
        <v>55</v>
      </c>
      <c r="D525" s="71" t="s">
        <v>83</v>
      </c>
      <c r="E525" s="72" t="s">
        <v>25</v>
      </c>
      <c r="F525" s="72" t="s">
        <v>21</v>
      </c>
      <c r="G525" s="73">
        <v>8</v>
      </c>
      <c r="H525" s="73">
        <v>856.96</v>
      </c>
      <c r="I525" s="73">
        <v>0</v>
      </c>
      <c r="J525" s="73">
        <v>0</v>
      </c>
      <c r="K525" s="73">
        <v>8</v>
      </c>
      <c r="L525" s="73">
        <v>856.96</v>
      </c>
      <c r="N525" s="105">
        <f t="shared" si="16"/>
        <v>0</v>
      </c>
      <c r="O525" s="105">
        <f t="shared" si="17"/>
        <v>0</v>
      </c>
    </row>
    <row r="526" spans="1:15" x14ac:dyDescent="0.3">
      <c r="A526" s="71" t="s">
        <v>161</v>
      </c>
      <c r="B526" s="71" t="s">
        <v>129</v>
      </c>
      <c r="C526" s="71" t="s">
        <v>55</v>
      </c>
      <c r="D526" s="71" t="s">
        <v>47</v>
      </c>
      <c r="E526" s="72" t="s">
        <v>25</v>
      </c>
      <c r="F526" s="72" t="s">
        <v>26</v>
      </c>
      <c r="G526" s="73">
        <v>8</v>
      </c>
      <c r="H526" s="73">
        <v>856.39</v>
      </c>
      <c r="I526" s="73">
        <v>0</v>
      </c>
      <c r="J526" s="73">
        <v>0</v>
      </c>
      <c r="K526" s="73">
        <v>8</v>
      </c>
      <c r="L526" s="73">
        <v>856.39</v>
      </c>
      <c r="N526" s="105">
        <f t="shared" si="16"/>
        <v>0</v>
      </c>
      <c r="O526" s="105">
        <f t="shared" si="17"/>
        <v>0</v>
      </c>
    </row>
    <row r="527" spans="1:15" x14ac:dyDescent="0.3">
      <c r="A527" s="71" t="s">
        <v>161</v>
      </c>
      <c r="B527" s="71" t="s">
        <v>57</v>
      </c>
      <c r="C527" s="71" t="s">
        <v>55</v>
      </c>
      <c r="D527" s="71" t="s">
        <v>44</v>
      </c>
      <c r="E527" s="72" t="s">
        <v>18</v>
      </c>
      <c r="F527" s="72" t="s">
        <v>21</v>
      </c>
      <c r="G527" s="73">
        <v>19</v>
      </c>
      <c r="H527" s="73">
        <v>855.52</v>
      </c>
      <c r="I527" s="73">
        <v>6</v>
      </c>
      <c r="J527" s="73">
        <v>65.209999999999994</v>
      </c>
      <c r="K527" s="73">
        <v>13</v>
      </c>
      <c r="L527" s="73">
        <v>790.31</v>
      </c>
      <c r="N527" s="105">
        <f t="shared" si="16"/>
        <v>0</v>
      </c>
      <c r="O527" s="105">
        <f t="shared" si="17"/>
        <v>0</v>
      </c>
    </row>
    <row r="528" spans="1:15" x14ac:dyDescent="0.3">
      <c r="A528" s="71" t="s">
        <v>162</v>
      </c>
      <c r="B528" s="71" t="s">
        <v>57</v>
      </c>
      <c r="C528" s="71" t="s">
        <v>55</v>
      </c>
      <c r="D528" s="71" t="s">
        <v>47</v>
      </c>
      <c r="E528" s="72" t="s">
        <v>37</v>
      </c>
      <c r="F528" s="72" t="s">
        <v>21</v>
      </c>
      <c r="G528" s="73">
        <v>6</v>
      </c>
      <c r="H528" s="73">
        <v>850.08</v>
      </c>
      <c r="I528" s="73">
        <v>0</v>
      </c>
      <c r="J528" s="73">
        <v>0</v>
      </c>
      <c r="K528" s="73">
        <v>6</v>
      </c>
      <c r="L528" s="73">
        <v>850.08</v>
      </c>
      <c r="N528" s="105">
        <f t="shared" si="16"/>
        <v>0</v>
      </c>
      <c r="O528" s="105">
        <f t="shared" si="17"/>
        <v>0</v>
      </c>
    </row>
    <row r="529" spans="1:15" x14ac:dyDescent="0.3">
      <c r="A529" s="71" t="s">
        <v>154</v>
      </c>
      <c r="B529" s="71" t="s">
        <v>12</v>
      </c>
      <c r="C529" s="71" t="s">
        <v>55</v>
      </c>
      <c r="D529" s="71" t="s">
        <v>121</v>
      </c>
      <c r="E529" s="72" t="s">
        <v>37</v>
      </c>
      <c r="F529" s="72" t="s">
        <v>21</v>
      </c>
      <c r="G529" s="73">
        <v>7</v>
      </c>
      <c r="H529" s="73">
        <v>849.87</v>
      </c>
      <c r="I529" s="73">
        <v>1</v>
      </c>
      <c r="J529" s="73">
        <v>139.02000000000001</v>
      </c>
      <c r="K529" s="73">
        <v>6</v>
      </c>
      <c r="L529" s="73">
        <v>710.85</v>
      </c>
      <c r="N529" s="105">
        <f t="shared" si="16"/>
        <v>0</v>
      </c>
      <c r="O529" s="105">
        <f t="shared" si="17"/>
        <v>0</v>
      </c>
    </row>
    <row r="530" spans="1:15" x14ac:dyDescent="0.3">
      <c r="A530" s="71" t="s">
        <v>138</v>
      </c>
      <c r="B530" s="71" t="s">
        <v>57</v>
      </c>
      <c r="C530" s="71" t="s">
        <v>13</v>
      </c>
      <c r="D530" s="71" t="s">
        <v>50</v>
      </c>
      <c r="E530" s="72" t="s">
        <v>40</v>
      </c>
      <c r="F530" s="72" t="s">
        <v>21</v>
      </c>
      <c r="G530" s="73">
        <v>4</v>
      </c>
      <c r="H530" s="73">
        <v>849.19</v>
      </c>
      <c r="I530" s="73">
        <v>2</v>
      </c>
      <c r="J530" s="73">
        <v>258.33999999999997</v>
      </c>
      <c r="K530" s="73">
        <v>2</v>
      </c>
      <c r="L530" s="73">
        <v>590.85</v>
      </c>
      <c r="N530" s="105">
        <f t="shared" si="16"/>
        <v>0</v>
      </c>
      <c r="O530" s="105">
        <f t="shared" si="17"/>
        <v>0</v>
      </c>
    </row>
    <row r="531" spans="1:15" x14ac:dyDescent="0.3">
      <c r="A531" s="71" t="s">
        <v>132</v>
      </c>
      <c r="B531" s="71" t="s">
        <v>129</v>
      </c>
      <c r="C531" s="71" t="s">
        <v>13</v>
      </c>
      <c r="D531" s="71" t="s">
        <v>85</v>
      </c>
      <c r="E531" s="72" t="s">
        <v>5</v>
      </c>
      <c r="F531" s="72" t="s">
        <v>26</v>
      </c>
      <c r="G531" s="73">
        <v>60</v>
      </c>
      <c r="H531" s="73">
        <v>847.56</v>
      </c>
      <c r="I531" s="73">
        <v>24</v>
      </c>
      <c r="J531" s="73">
        <v>143.11000000000001</v>
      </c>
      <c r="K531" s="73">
        <v>36</v>
      </c>
      <c r="L531" s="73">
        <v>704.45</v>
      </c>
      <c r="N531" s="105">
        <f t="shared" si="16"/>
        <v>0</v>
      </c>
      <c r="O531" s="105">
        <f t="shared" si="17"/>
        <v>0</v>
      </c>
    </row>
    <row r="532" spans="1:15" x14ac:dyDescent="0.3">
      <c r="A532" s="71" t="s">
        <v>157</v>
      </c>
      <c r="B532" s="71" t="s">
        <v>12</v>
      </c>
      <c r="C532" s="71" t="s">
        <v>55</v>
      </c>
      <c r="D532" s="71" t="s">
        <v>77</v>
      </c>
      <c r="E532" s="72" t="s">
        <v>15</v>
      </c>
      <c r="F532" s="72" t="s">
        <v>26</v>
      </c>
      <c r="G532" s="73">
        <v>4</v>
      </c>
      <c r="H532" s="73">
        <v>846.78</v>
      </c>
      <c r="I532" s="73">
        <v>1</v>
      </c>
      <c r="J532" s="73">
        <v>112.27</v>
      </c>
      <c r="K532" s="73">
        <v>3</v>
      </c>
      <c r="L532" s="73">
        <v>734.51</v>
      </c>
      <c r="N532" s="105">
        <f t="shared" ref="N532:N595" si="18">G532-I532-K532</f>
        <v>0</v>
      </c>
      <c r="O532" s="105">
        <f t="shared" ref="O532:O595" si="19">H532-J532-L532</f>
        <v>0</v>
      </c>
    </row>
    <row r="533" spans="1:15" x14ac:dyDescent="0.3">
      <c r="A533" s="71" t="s">
        <v>163</v>
      </c>
      <c r="B533" s="71" t="s">
        <v>12</v>
      </c>
      <c r="C533" s="71" t="s">
        <v>55</v>
      </c>
      <c r="D533" s="71" t="s">
        <v>65</v>
      </c>
      <c r="E533" s="72" t="s">
        <v>37</v>
      </c>
      <c r="F533" s="72" t="s">
        <v>26</v>
      </c>
      <c r="G533" s="73">
        <v>5</v>
      </c>
      <c r="H533" s="73">
        <v>846.63</v>
      </c>
      <c r="I533" s="73">
        <v>0</v>
      </c>
      <c r="J533" s="73">
        <v>0</v>
      </c>
      <c r="K533" s="73">
        <v>5</v>
      </c>
      <c r="L533" s="73">
        <v>846.63</v>
      </c>
      <c r="N533" s="105">
        <f t="shared" si="18"/>
        <v>0</v>
      </c>
      <c r="O533" s="105">
        <f t="shared" si="19"/>
        <v>0</v>
      </c>
    </row>
    <row r="534" spans="1:15" x14ac:dyDescent="0.3">
      <c r="A534" s="71" t="s">
        <v>155</v>
      </c>
      <c r="B534" s="71" t="s">
        <v>12</v>
      </c>
      <c r="C534" s="71" t="s">
        <v>55</v>
      </c>
      <c r="D534" s="71" t="s">
        <v>44</v>
      </c>
      <c r="E534" s="72" t="s">
        <v>3</v>
      </c>
      <c r="F534" s="72" t="s">
        <v>16</v>
      </c>
      <c r="G534" s="73">
        <v>21</v>
      </c>
      <c r="H534" s="73">
        <v>842.84</v>
      </c>
      <c r="I534" s="73">
        <v>0</v>
      </c>
      <c r="J534" s="73">
        <v>0</v>
      </c>
      <c r="K534" s="73">
        <v>21</v>
      </c>
      <c r="L534" s="73">
        <v>842.84</v>
      </c>
      <c r="N534" s="105">
        <f t="shared" si="18"/>
        <v>0</v>
      </c>
      <c r="O534" s="105">
        <f t="shared" si="19"/>
        <v>0</v>
      </c>
    </row>
    <row r="535" spans="1:15" x14ac:dyDescent="0.3">
      <c r="A535" s="71" t="s">
        <v>132</v>
      </c>
      <c r="B535" s="71" t="s">
        <v>57</v>
      </c>
      <c r="C535" s="71" t="s">
        <v>13</v>
      </c>
      <c r="D535" s="71" t="s">
        <v>54</v>
      </c>
      <c r="E535" s="72" t="s">
        <v>5</v>
      </c>
      <c r="F535" s="72" t="s">
        <v>16</v>
      </c>
      <c r="G535" s="73">
        <v>54</v>
      </c>
      <c r="H535" s="73">
        <v>842.83</v>
      </c>
      <c r="I535" s="73">
        <v>18</v>
      </c>
      <c r="J535" s="73">
        <v>393</v>
      </c>
      <c r="K535" s="73">
        <v>36</v>
      </c>
      <c r="L535" s="73">
        <v>449.83</v>
      </c>
      <c r="N535" s="105">
        <f t="shared" si="18"/>
        <v>0</v>
      </c>
      <c r="O535" s="105">
        <f t="shared" si="19"/>
        <v>0</v>
      </c>
    </row>
    <row r="536" spans="1:15" x14ac:dyDescent="0.3">
      <c r="A536" s="71" t="s">
        <v>142</v>
      </c>
      <c r="B536" s="71" t="s">
        <v>12</v>
      </c>
      <c r="C536" s="71" t="s">
        <v>13</v>
      </c>
      <c r="D536" s="71" t="s">
        <v>34</v>
      </c>
      <c r="E536" s="72" t="s">
        <v>3</v>
      </c>
      <c r="F536" s="72" t="s">
        <v>21</v>
      </c>
      <c r="G536" s="73">
        <v>31</v>
      </c>
      <c r="H536" s="73">
        <v>840.15</v>
      </c>
      <c r="I536" s="73">
        <v>7</v>
      </c>
      <c r="J536" s="73">
        <v>117.49</v>
      </c>
      <c r="K536" s="73">
        <v>24</v>
      </c>
      <c r="L536" s="73">
        <v>722.66</v>
      </c>
      <c r="N536" s="105">
        <f t="shared" si="18"/>
        <v>0</v>
      </c>
      <c r="O536" s="105">
        <f t="shared" si="19"/>
        <v>0</v>
      </c>
    </row>
    <row r="537" spans="1:15" x14ac:dyDescent="0.3">
      <c r="A537" s="71" t="s">
        <v>142</v>
      </c>
      <c r="B537" s="71" t="s">
        <v>57</v>
      </c>
      <c r="C537" s="71" t="s">
        <v>55</v>
      </c>
      <c r="D537" s="71" t="s">
        <v>100</v>
      </c>
      <c r="E537" s="72" t="s">
        <v>41</v>
      </c>
      <c r="F537" s="72" t="s">
        <v>4</v>
      </c>
      <c r="G537" s="73">
        <v>16</v>
      </c>
      <c r="H537" s="73">
        <v>839.25</v>
      </c>
      <c r="I537" s="73">
        <v>6</v>
      </c>
      <c r="J537" s="73">
        <v>313.06</v>
      </c>
      <c r="K537" s="73">
        <v>10</v>
      </c>
      <c r="L537" s="73">
        <v>526.19000000000005</v>
      </c>
      <c r="N537" s="105">
        <f t="shared" si="18"/>
        <v>0</v>
      </c>
      <c r="O537" s="105">
        <f t="shared" si="19"/>
        <v>0</v>
      </c>
    </row>
    <row r="538" spans="1:15" x14ac:dyDescent="0.3">
      <c r="A538" s="71" t="s">
        <v>162</v>
      </c>
      <c r="B538" s="71" t="s">
        <v>12</v>
      </c>
      <c r="C538" s="71" t="s">
        <v>55</v>
      </c>
      <c r="D538" s="71" t="s">
        <v>50</v>
      </c>
      <c r="E538" s="72" t="s">
        <v>25</v>
      </c>
      <c r="F538" s="72" t="s">
        <v>21</v>
      </c>
      <c r="G538" s="73">
        <v>7</v>
      </c>
      <c r="H538" s="73">
        <v>839.06</v>
      </c>
      <c r="I538" s="73">
        <v>0</v>
      </c>
      <c r="J538" s="73">
        <v>0</v>
      </c>
      <c r="K538" s="73">
        <v>7</v>
      </c>
      <c r="L538" s="73">
        <v>839.06</v>
      </c>
      <c r="N538" s="105">
        <f t="shared" si="18"/>
        <v>0</v>
      </c>
      <c r="O538" s="105">
        <f t="shared" si="19"/>
        <v>0</v>
      </c>
    </row>
    <row r="539" spans="1:15" x14ac:dyDescent="0.3">
      <c r="A539" s="71" t="s">
        <v>161</v>
      </c>
      <c r="B539" s="71" t="s">
        <v>12</v>
      </c>
      <c r="C539" s="71" t="s">
        <v>55</v>
      </c>
      <c r="D539" s="71" t="s">
        <v>103</v>
      </c>
      <c r="E539" s="72" t="s">
        <v>3</v>
      </c>
      <c r="F539" s="72" t="s">
        <v>16</v>
      </c>
      <c r="G539" s="73">
        <v>56</v>
      </c>
      <c r="H539" s="73">
        <v>836.45</v>
      </c>
      <c r="I539" s="73">
        <v>31</v>
      </c>
      <c r="J539" s="73">
        <v>482.58</v>
      </c>
      <c r="K539" s="73">
        <v>25</v>
      </c>
      <c r="L539" s="73">
        <v>353.87</v>
      </c>
      <c r="N539" s="105">
        <f t="shared" si="18"/>
        <v>0</v>
      </c>
      <c r="O539" s="105">
        <f t="shared" si="19"/>
        <v>0</v>
      </c>
    </row>
    <row r="540" spans="1:15" x14ac:dyDescent="0.3">
      <c r="A540" s="71" t="s">
        <v>161</v>
      </c>
      <c r="B540" s="71" t="s">
        <v>57</v>
      </c>
      <c r="C540" s="71" t="s">
        <v>55</v>
      </c>
      <c r="D540" s="71" t="s">
        <v>62</v>
      </c>
      <c r="E540" s="72" t="s">
        <v>24</v>
      </c>
      <c r="F540" s="72" t="s">
        <v>21</v>
      </c>
      <c r="G540" s="73">
        <v>2</v>
      </c>
      <c r="H540" s="73">
        <v>834.83</v>
      </c>
      <c r="I540" s="73">
        <v>0</v>
      </c>
      <c r="J540" s="73">
        <v>0</v>
      </c>
      <c r="K540" s="73">
        <v>2</v>
      </c>
      <c r="L540" s="73">
        <v>834.83</v>
      </c>
      <c r="N540" s="105">
        <f t="shared" si="18"/>
        <v>0</v>
      </c>
      <c r="O540" s="105">
        <f t="shared" si="19"/>
        <v>0</v>
      </c>
    </row>
    <row r="541" spans="1:15" x14ac:dyDescent="0.3">
      <c r="A541" s="71" t="s">
        <v>140</v>
      </c>
      <c r="B541" s="71" t="s">
        <v>57</v>
      </c>
      <c r="C541" s="71" t="s">
        <v>13</v>
      </c>
      <c r="D541" s="71" t="s">
        <v>46</v>
      </c>
      <c r="E541" s="72" t="s">
        <v>20</v>
      </c>
      <c r="F541" s="72" t="s">
        <v>4</v>
      </c>
      <c r="G541" s="73">
        <v>3</v>
      </c>
      <c r="H541" s="73">
        <v>832.8</v>
      </c>
      <c r="I541" s="73">
        <v>0</v>
      </c>
      <c r="J541" s="73">
        <v>0</v>
      </c>
      <c r="K541" s="73">
        <v>3</v>
      </c>
      <c r="L541" s="73">
        <v>832.8</v>
      </c>
      <c r="N541" s="105">
        <f t="shared" si="18"/>
        <v>0</v>
      </c>
      <c r="O541" s="105">
        <f t="shared" si="19"/>
        <v>0</v>
      </c>
    </row>
    <row r="542" spans="1:15" x14ac:dyDescent="0.3">
      <c r="A542" s="71" t="s">
        <v>140</v>
      </c>
      <c r="B542" s="71" t="s">
        <v>57</v>
      </c>
      <c r="C542" s="71" t="s">
        <v>13</v>
      </c>
      <c r="D542" s="71" t="s">
        <v>42</v>
      </c>
      <c r="E542" s="72" t="s">
        <v>31</v>
      </c>
      <c r="F542" s="72" t="s">
        <v>21</v>
      </c>
      <c r="G542" s="73">
        <v>4</v>
      </c>
      <c r="H542" s="73">
        <v>830.31</v>
      </c>
      <c r="I542" s="73">
        <v>0</v>
      </c>
      <c r="J542" s="73">
        <v>0</v>
      </c>
      <c r="K542" s="73">
        <v>4</v>
      </c>
      <c r="L542" s="73">
        <v>830.31</v>
      </c>
      <c r="N542" s="105">
        <f t="shared" si="18"/>
        <v>0</v>
      </c>
      <c r="O542" s="105">
        <f t="shared" si="19"/>
        <v>0</v>
      </c>
    </row>
    <row r="543" spans="1:15" x14ac:dyDescent="0.3">
      <c r="A543" s="71" t="s">
        <v>161</v>
      </c>
      <c r="B543" s="71" t="s">
        <v>57</v>
      </c>
      <c r="C543" s="71" t="s">
        <v>13</v>
      </c>
      <c r="D543" s="71" t="s">
        <v>73</v>
      </c>
      <c r="E543" s="72" t="s">
        <v>37</v>
      </c>
      <c r="F543" s="72" t="s">
        <v>26</v>
      </c>
      <c r="G543" s="73">
        <v>5</v>
      </c>
      <c r="H543" s="73">
        <v>828.65</v>
      </c>
      <c r="I543" s="73">
        <v>0</v>
      </c>
      <c r="J543" s="73">
        <v>0</v>
      </c>
      <c r="K543" s="73">
        <v>5</v>
      </c>
      <c r="L543" s="73">
        <v>828.65</v>
      </c>
      <c r="N543" s="105">
        <f t="shared" si="18"/>
        <v>0</v>
      </c>
      <c r="O543" s="105">
        <f t="shared" si="19"/>
        <v>0</v>
      </c>
    </row>
    <row r="544" spans="1:15" x14ac:dyDescent="0.3">
      <c r="A544" s="71" t="s">
        <v>140</v>
      </c>
      <c r="B544" s="71" t="s">
        <v>129</v>
      </c>
      <c r="C544" s="71" t="s">
        <v>13</v>
      </c>
      <c r="D544" s="71" t="s">
        <v>98</v>
      </c>
      <c r="E544" s="72" t="s">
        <v>25</v>
      </c>
      <c r="F544" s="72" t="s">
        <v>26</v>
      </c>
      <c r="G544" s="73">
        <v>7</v>
      </c>
      <c r="H544" s="73">
        <v>818.89</v>
      </c>
      <c r="I544" s="73">
        <v>0</v>
      </c>
      <c r="J544" s="73">
        <v>0</v>
      </c>
      <c r="K544" s="73">
        <v>7</v>
      </c>
      <c r="L544" s="73">
        <v>818.89</v>
      </c>
      <c r="N544" s="105">
        <f t="shared" si="18"/>
        <v>0</v>
      </c>
      <c r="O544" s="105">
        <f t="shared" si="19"/>
        <v>0</v>
      </c>
    </row>
    <row r="545" spans="1:15" x14ac:dyDescent="0.3">
      <c r="A545" s="71" t="s">
        <v>163</v>
      </c>
      <c r="B545" s="71" t="s">
        <v>12</v>
      </c>
      <c r="C545" s="71" t="s">
        <v>55</v>
      </c>
      <c r="D545" s="71" t="s">
        <v>33</v>
      </c>
      <c r="E545" s="72" t="s">
        <v>28</v>
      </c>
      <c r="F545" s="72" t="s">
        <v>21</v>
      </c>
      <c r="G545" s="73">
        <v>3</v>
      </c>
      <c r="H545" s="73">
        <v>817.81</v>
      </c>
      <c r="I545" s="73">
        <v>0</v>
      </c>
      <c r="J545" s="73">
        <v>0</v>
      </c>
      <c r="K545" s="73">
        <v>3</v>
      </c>
      <c r="L545" s="73">
        <v>817.81</v>
      </c>
      <c r="N545" s="105">
        <f t="shared" si="18"/>
        <v>0</v>
      </c>
      <c r="O545" s="105">
        <f t="shared" si="19"/>
        <v>0</v>
      </c>
    </row>
    <row r="546" spans="1:15" x14ac:dyDescent="0.3">
      <c r="A546" s="71" t="s">
        <v>163</v>
      </c>
      <c r="B546" s="71" t="s">
        <v>12</v>
      </c>
      <c r="C546" s="71" t="s">
        <v>55</v>
      </c>
      <c r="D546" s="71" t="s">
        <v>38</v>
      </c>
      <c r="E546" s="72" t="s">
        <v>41</v>
      </c>
      <c r="F546" s="72" t="s">
        <v>16</v>
      </c>
      <c r="G546" s="73">
        <v>1</v>
      </c>
      <c r="H546" s="73">
        <v>816.18</v>
      </c>
      <c r="I546" s="73">
        <v>0</v>
      </c>
      <c r="J546" s="73">
        <v>0</v>
      </c>
      <c r="K546" s="73">
        <v>1</v>
      </c>
      <c r="L546" s="73">
        <v>816.18</v>
      </c>
      <c r="N546" s="105">
        <f t="shared" si="18"/>
        <v>0</v>
      </c>
      <c r="O546" s="105">
        <f t="shared" si="19"/>
        <v>0</v>
      </c>
    </row>
    <row r="547" spans="1:15" x14ac:dyDescent="0.3">
      <c r="A547" s="71" t="s">
        <v>155</v>
      </c>
      <c r="B547" s="71" t="s">
        <v>12</v>
      </c>
      <c r="C547" s="71" t="s">
        <v>55</v>
      </c>
      <c r="D547" s="71" t="s">
        <v>29</v>
      </c>
      <c r="E547" s="72" t="s">
        <v>3</v>
      </c>
      <c r="F547" s="72" t="s">
        <v>21</v>
      </c>
      <c r="G547" s="73">
        <v>37</v>
      </c>
      <c r="H547" s="73">
        <v>814.62</v>
      </c>
      <c r="I547" s="73">
        <v>7</v>
      </c>
      <c r="J547" s="73">
        <v>150.59</v>
      </c>
      <c r="K547" s="73">
        <v>30</v>
      </c>
      <c r="L547" s="73">
        <v>664.03</v>
      </c>
      <c r="N547" s="105">
        <f t="shared" si="18"/>
        <v>0</v>
      </c>
      <c r="O547" s="105">
        <f t="shared" si="19"/>
        <v>0</v>
      </c>
    </row>
    <row r="548" spans="1:15" x14ac:dyDescent="0.3">
      <c r="A548" s="71" t="s">
        <v>155</v>
      </c>
      <c r="B548" s="71" t="s">
        <v>12</v>
      </c>
      <c r="C548" s="71" t="s">
        <v>55</v>
      </c>
      <c r="D548" s="71" t="s">
        <v>47</v>
      </c>
      <c r="E548" s="72" t="s">
        <v>15</v>
      </c>
      <c r="F548" s="72" t="s">
        <v>21</v>
      </c>
      <c r="G548" s="73">
        <v>2</v>
      </c>
      <c r="H548" s="73">
        <v>814.14</v>
      </c>
      <c r="I548" s="73">
        <v>0</v>
      </c>
      <c r="J548" s="73">
        <v>0</v>
      </c>
      <c r="K548" s="73">
        <v>2</v>
      </c>
      <c r="L548" s="73">
        <v>814.14</v>
      </c>
      <c r="N548" s="105">
        <f t="shared" si="18"/>
        <v>0</v>
      </c>
      <c r="O548" s="105">
        <f t="shared" si="19"/>
        <v>0</v>
      </c>
    </row>
    <row r="549" spans="1:15" x14ac:dyDescent="0.3">
      <c r="A549" s="71" t="s">
        <v>139</v>
      </c>
      <c r="B549" s="71" t="s">
        <v>57</v>
      </c>
      <c r="C549" s="71" t="s">
        <v>13</v>
      </c>
      <c r="D549" s="71" t="s">
        <v>38</v>
      </c>
      <c r="E549" s="72" t="s">
        <v>15</v>
      </c>
      <c r="F549" s="72" t="s">
        <v>26</v>
      </c>
      <c r="G549" s="73">
        <v>2</v>
      </c>
      <c r="H549" s="73">
        <v>812.19</v>
      </c>
      <c r="I549" s="73">
        <v>0</v>
      </c>
      <c r="J549" s="73">
        <v>0</v>
      </c>
      <c r="K549" s="73">
        <v>2</v>
      </c>
      <c r="L549" s="73">
        <v>812.19</v>
      </c>
      <c r="N549" s="105">
        <f t="shared" si="18"/>
        <v>0</v>
      </c>
      <c r="O549" s="105">
        <f t="shared" si="19"/>
        <v>0</v>
      </c>
    </row>
    <row r="550" spans="1:15" x14ac:dyDescent="0.3">
      <c r="A550" s="71" t="s">
        <v>142</v>
      </c>
      <c r="B550" s="71" t="s">
        <v>57</v>
      </c>
      <c r="C550" s="71" t="s">
        <v>55</v>
      </c>
      <c r="D550" s="71" t="s">
        <v>48</v>
      </c>
      <c r="E550" s="72" t="s">
        <v>41</v>
      </c>
      <c r="F550" s="72" t="s">
        <v>4</v>
      </c>
      <c r="G550" s="73">
        <v>23</v>
      </c>
      <c r="H550" s="73">
        <v>809.89</v>
      </c>
      <c r="I550" s="73">
        <v>13</v>
      </c>
      <c r="J550" s="73">
        <v>488.63</v>
      </c>
      <c r="K550" s="73">
        <v>10</v>
      </c>
      <c r="L550" s="73">
        <v>321.26</v>
      </c>
      <c r="N550" s="105">
        <f t="shared" si="18"/>
        <v>0</v>
      </c>
      <c r="O550" s="105">
        <f t="shared" si="19"/>
        <v>0</v>
      </c>
    </row>
    <row r="551" spans="1:15" x14ac:dyDescent="0.3">
      <c r="A551" s="71" t="s">
        <v>132</v>
      </c>
      <c r="B551" s="71" t="s">
        <v>57</v>
      </c>
      <c r="C551" s="71" t="s">
        <v>55</v>
      </c>
      <c r="D551" s="71" t="s">
        <v>82</v>
      </c>
      <c r="E551" s="72" t="s">
        <v>37</v>
      </c>
      <c r="F551" s="72" t="s">
        <v>16</v>
      </c>
      <c r="G551" s="73">
        <v>6</v>
      </c>
      <c r="H551" s="73">
        <v>808.71</v>
      </c>
      <c r="I551" s="73">
        <v>0</v>
      </c>
      <c r="J551" s="73">
        <v>0</v>
      </c>
      <c r="K551" s="73">
        <v>6</v>
      </c>
      <c r="L551" s="73">
        <v>808.71</v>
      </c>
      <c r="N551" s="105">
        <f t="shared" si="18"/>
        <v>0</v>
      </c>
      <c r="O551" s="105">
        <f t="shared" si="19"/>
        <v>0</v>
      </c>
    </row>
    <row r="552" spans="1:15" x14ac:dyDescent="0.3">
      <c r="A552" s="71" t="s">
        <v>146</v>
      </c>
      <c r="B552" s="71" t="s">
        <v>57</v>
      </c>
      <c r="C552" s="71" t="s">
        <v>55</v>
      </c>
      <c r="D552" s="71" t="s">
        <v>98</v>
      </c>
      <c r="E552" s="72" t="s">
        <v>25</v>
      </c>
      <c r="F552" s="72" t="s">
        <v>21</v>
      </c>
      <c r="G552" s="73">
        <v>7</v>
      </c>
      <c r="H552" s="73">
        <v>803.75</v>
      </c>
      <c r="I552" s="73">
        <v>0</v>
      </c>
      <c r="J552" s="73">
        <v>0</v>
      </c>
      <c r="K552" s="73">
        <v>7</v>
      </c>
      <c r="L552" s="73">
        <v>803.75</v>
      </c>
      <c r="N552" s="105">
        <f t="shared" si="18"/>
        <v>0</v>
      </c>
      <c r="O552" s="105">
        <f t="shared" si="19"/>
        <v>0</v>
      </c>
    </row>
    <row r="553" spans="1:15" x14ac:dyDescent="0.3">
      <c r="A553" s="71" t="s">
        <v>132</v>
      </c>
      <c r="B553" s="71" t="s">
        <v>57</v>
      </c>
      <c r="C553" s="71" t="s">
        <v>13</v>
      </c>
      <c r="D553" s="71" t="s">
        <v>51</v>
      </c>
      <c r="E553" s="72" t="s">
        <v>40</v>
      </c>
      <c r="F553" s="72" t="s">
        <v>26</v>
      </c>
      <c r="G553" s="73">
        <v>2</v>
      </c>
      <c r="H553" s="73">
        <v>800.96</v>
      </c>
      <c r="I553" s="73">
        <v>2</v>
      </c>
      <c r="J553" s="73">
        <v>800.96</v>
      </c>
      <c r="K553" s="73">
        <v>0</v>
      </c>
      <c r="L553" s="73">
        <v>0</v>
      </c>
      <c r="N553" s="105">
        <f t="shared" si="18"/>
        <v>0</v>
      </c>
      <c r="O553" s="105">
        <f t="shared" si="19"/>
        <v>0</v>
      </c>
    </row>
    <row r="554" spans="1:15" x14ac:dyDescent="0.3">
      <c r="A554" s="71" t="s">
        <v>143</v>
      </c>
      <c r="B554" s="71" t="s">
        <v>57</v>
      </c>
      <c r="C554" s="71" t="s">
        <v>55</v>
      </c>
      <c r="D554" s="71" t="s">
        <v>56</v>
      </c>
      <c r="E554" s="72" t="s">
        <v>25</v>
      </c>
      <c r="F554" s="72" t="s">
        <v>16</v>
      </c>
      <c r="G554" s="73">
        <v>7</v>
      </c>
      <c r="H554" s="73">
        <v>800.86</v>
      </c>
      <c r="I554" s="73">
        <v>0</v>
      </c>
      <c r="J554" s="73">
        <v>0</v>
      </c>
      <c r="K554" s="73">
        <v>7</v>
      </c>
      <c r="L554" s="73">
        <v>800.86</v>
      </c>
      <c r="N554" s="105">
        <f t="shared" si="18"/>
        <v>0</v>
      </c>
      <c r="O554" s="105">
        <f t="shared" si="19"/>
        <v>0</v>
      </c>
    </row>
    <row r="555" spans="1:15" x14ac:dyDescent="0.3">
      <c r="A555" s="71" t="s">
        <v>135</v>
      </c>
      <c r="B555" s="71" t="s">
        <v>12</v>
      </c>
      <c r="C555" s="71" t="s">
        <v>13</v>
      </c>
      <c r="D555" s="71" t="s">
        <v>103</v>
      </c>
      <c r="E555" s="72" t="s">
        <v>40</v>
      </c>
      <c r="F555" s="72" t="s">
        <v>21</v>
      </c>
      <c r="G555" s="73">
        <v>3</v>
      </c>
      <c r="H555" s="73">
        <v>800.54</v>
      </c>
      <c r="I555" s="73">
        <v>1</v>
      </c>
      <c r="J555" s="73">
        <v>276.95999999999998</v>
      </c>
      <c r="K555" s="73">
        <v>2</v>
      </c>
      <c r="L555" s="73">
        <v>523.58000000000004</v>
      </c>
      <c r="N555" s="105">
        <f t="shared" si="18"/>
        <v>0</v>
      </c>
      <c r="O555" s="105">
        <f t="shared" si="19"/>
        <v>0</v>
      </c>
    </row>
    <row r="556" spans="1:15" x14ac:dyDescent="0.3">
      <c r="A556" s="71" t="s">
        <v>163</v>
      </c>
      <c r="B556" s="71" t="s">
        <v>57</v>
      </c>
      <c r="C556" s="71" t="s">
        <v>55</v>
      </c>
      <c r="D556" s="71" t="s">
        <v>34</v>
      </c>
      <c r="E556" s="72" t="s">
        <v>18</v>
      </c>
      <c r="F556" s="72" t="s">
        <v>21</v>
      </c>
      <c r="G556" s="73">
        <v>14</v>
      </c>
      <c r="H556" s="73">
        <v>799.83</v>
      </c>
      <c r="I556" s="73">
        <v>0</v>
      </c>
      <c r="J556" s="73">
        <v>0</v>
      </c>
      <c r="K556" s="73">
        <v>14</v>
      </c>
      <c r="L556" s="73">
        <v>799.83</v>
      </c>
      <c r="N556" s="105">
        <f t="shared" si="18"/>
        <v>0</v>
      </c>
      <c r="O556" s="105">
        <f t="shared" si="19"/>
        <v>0</v>
      </c>
    </row>
    <row r="557" spans="1:15" x14ac:dyDescent="0.3">
      <c r="A557" s="71" t="s">
        <v>159</v>
      </c>
      <c r="B557" s="71" t="s">
        <v>12</v>
      </c>
      <c r="C557" s="71" t="s">
        <v>55</v>
      </c>
      <c r="D557" s="71" t="s">
        <v>50</v>
      </c>
      <c r="E557" s="72" t="s">
        <v>41</v>
      </c>
      <c r="F557" s="72" t="s">
        <v>26</v>
      </c>
      <c r="G557" s="73">
        <v>10</v>
      </c>
      <c r="H557" s="73">
        <v>798.59</v>
      </c>
      <c r="I557" s="73">
        <v>1</v>
      </c>
      <c r="J557" s="73">
        <v>4.12</v>
      </c>
      <c r="K557" s="73">
        <v>9</v>
      </c>
      <c r="L557" s="73">
        <v>794.47</v>
      </c>
      <c r="N557" s="105">
        <f t="shared" si="18"/>
        <v>0</v>
      </c>
      <c r="O557" s="105">
        <f t="shared" si="19"/>
        <v>0</v>
      </c>
    </row>
    <row r="558" spans="1:15" x14ac:dyDescent="0.3">
      <c r="A558" s="71" t="s">
        <v>131</v>
      </c>
      <c r="B558" s="71" t="s">
        <v>12</v>
      </c>
      <c r="C558" s="71" t="s">
        <v>22</v>
      </c>
      <c r="D558" s="71" t="s">
        <v>36</v>
      </c>
      <c r="E558" s="72" t="s">
        <v>20</v>
      </c>
      <c r="F558" s="72" t="s">
        <v>21</v>
      </c>
      <c r="G558" s="73">
        <v>1</v>
      </c>
      <c r="H558" s="73">
        <v>798.36</v>
      </c>
      <c r="I558" s="73">
        <v>0</v>
      </c>
      <c r="J558" s="73">
        <v>0</v>
      </c>
      <c r="K558" s="73">
        <v>1</v>
      </c>
      <c r="L558" s="73">
        <v>798.36</v>
      </c>
      <c r="N558" s="105">
        <f t="shared" si="18"/>
        <v>0</v>
      </c>
      <c r="O558" s="105">
        <f t="shared" si="19"/>
        <v>0</v>
      </c>
    </row>
    <row r="559" spans="1:15" x14ac:dyDescent="0.3">
      <c r="A559" s="71" t="s">
        <v>163</v>
      </c>
      <c r="B559" s="71" t="s">
        <v>12</v>
      </c>
      <c r="C559" s="71" t="s">
        <v>55</v>
      </c>
      <c r="D559" s="71" t="s">
        <v>34</v>
      </c>
      <c r="E559" s="72" t="s">
        <v>28</v>
      </c>
      <c r="F559" s="72" t="s">
        <v>21</v>
      </c>
      <c r="G559" s="73">
        <v>2</v>
      </c>
      <c r="H559" s="73">
        <v>796.78</v>
      </c>
      <c r="I559" s="73">
        <v>1</v>
      </c>
      <c r="J559" s="73">
        <v>694.06</v>
      </c>
      <c r="K559" s="73">
        <v>1</v>
      </c>
      <c r="L559" s="73">
        <v>102.72</v>
      </c>
      <c r="N559" s="105">
        <f t="shared" si="18"/>
        <v>0</v>
      </c>
      <c r="O559" s="105">
        <f t="shared" si="19"/>
        <v>0</v>
      </c>
    </row>
    <row r="560" spans="1:15" x14ac:dyDescent="0.3">
      <c r="A560" s="71" t="s">
        <v>142</v>
      </c>
      <c r="B560" s="71" t="s">
        <v>57</v>
      </c>
      <c r="C560" s="71" t="s">
        <v>55</v>
      </c>
      <c r="D560" s="71" t="s">
        <v>51</v>
      </c>
      <c r="E560" s="72" t="s">
        <v>5</v>
      </c>
      <c r="F560" s="72" t="s">
        <v>16</v>
      </c>
      <c r="G560" s="73">
        <v>120</v>
      </c>
      <c r="H560" s="73">
        <v>796.72</v>
      </c>
      <c r="I560" s="73">
        <v>10</v>
      </c>
      <c r="J560" s="73">
        <v>66.83</v>
      </c>
      <c r="K560" s="73">
        <v>110</v>
      </c>
      <c r="L560" s="73">
        <v>729.89</v>
      </c>
      <c r="N560" s="105">
        <f t="shared" si="18"/>
        <v>0</v>
      </c>
      <c r="O560" s="105">
        <f t="shared" si="19"/>
        <v>0</v>
      </c>
    </row>
    <row r="561" spans="1:15" x14ac:dyDescent="0.3">
      <c r="A561" s="71" t="s">
        <v>140</v>
      </c>
      <c r="B561" s="71" t="s">
        <v>57</v>
      </c>
      <c r="C561" s="71" t="s">
        <v>13</v>
      </c>
      <c r="D561" s="71" t="s">
        <v>82</v>
      </c>
      <c r="E561" s="72" t="s">
        <v>15</v>
      </c>
      <c r="F561" s="72" t="s">
        <v>21</v>
      </c>
      <c r="G561" s="73">
        <v>2</v>
      </c>
      <c r="H561" s="73">
        <v>796.58</v>
      </c>
      <c r="I561" s="73">
        <v>0</v>
      </c>
      <c r="J561" s="73">
        <v>0</v>
      </c>
      <c r="K561" s="73">
        <v>2</v>
      </c>
      <c r="L561" s="73">
        <v>796.58</v>
      </c>
      <c r="N561" s="105">
        <f t="shared" si="18"/>
        <v>0</v>
      </c>
      <c r="O561" s="105">
        <f t="shared" si="19"/>
        <v>0</v>
      </c>
    </row>
    <row r="562" spans="1:15" x14ac:dyDescent="0.3">
      <c r="A562" s="71" t="s">
        <v>142</v>
      </c>
      <c r="B562" s="71" t="s">
        <v>12</v>
      </c>
      <c r="C562" s="71" t="s">
        <v>13</v>
      </c>
      <c r="D562" s="71" t="s">
        <v>59</v>
      </c>
      <c r="E562" s="72" t="s">
        <v>3</v>
      </c>
      <c r="F562" s="72" t="s">
        <v>26</v>
      </c>
      <c r="G562" s="73">
        <v>20</v>
      </c>
      <c r="H562" s="73">
        <v>795.26</v>
      </c>
      <c r="I562" s="73">
        <v>0</v>
      </c>
      <c r="J562" s="73">
        <v>0</v>
      </c>
      <c r="K562" s="73">
        <v>20</v>
      </c>
      <c r="L562" s="73">
        <v>795.26</v>
      </c>
      <c r="N562" s="105">
        <f t="shared" si="18"/>
        <v>0</v>
      </c>
      <c r="O562" s="105">
        <f t="shared" si="19"/>
        <v>0</v>
      </c>
    </row>
    <row r="563" spans="1:15" x14ac:dyDescent="0.3">
      <c r="A563" s="71" t="s">
        <v>142</v>
      </c>
      <c r="B563" s="71" t="s">
        <v>57</v>
      </c>
      <c r="C563" s="71" t="s">
        <v>55</v>
      </c>
      <c r="D563" s="71" t="s">
        <v>83</v>
      </c>
      <c r="E563" s="72" t="s">
        <v>37</v>
      </c>
      <c r="F563" s="72" t="s">
        <v>21</v>
      </c>
      <c r="G563" s="73">
        <v>5</v>
      </c>
      <c r="H563" s="73">
        <v>795.04</v>
      </c>
      <c r="I563" s="73">
        <v>0</v>
      </c>
      <c r="J563" s="73">
        <v>0</v>
      </c>
      <c r="K563" s="73">
        <v>5</v>
      </c>
      <c r="L563" s="73">
        <v>795.04</v>
      </c>
      <c r="N563" s="105">
        <f t="shared" si="18"/>
        <v>0</v>
      </c>
      <c r="O563" s="105">
        <f t="shared" si="19"/>
        <v>0</v>
      </c>
    </row>
    <row r="564" spans="1:15" x14ac:dyDescent="0.3">
      <c r="A564" s="71" t="s">
        <v>140</v>
      </c>
      <c r="B564" s="71" t="s">
        <v>57</v>
      </c>
      <c r="C564" s="71" t="s">
        <v>13</v>
      </c>
      <c r="D564" s="71" t="s">
        <v>90</v>
      </c>
      <c r="E564" s="72" t="s">
        <v>24</v>
      </c>
      <c r="F564" s="72" t="s">
        <v>16</v>
      </c>
      <c r="G564" s="73">
        <v>2</v>
      </c>
      <c r="H564" s="73">
        <v>791.95</v>
      </c>
      <c r="I564" s="73">
        <v>0</v>
      </c>
      <c r="J564" s="73">
        <v>0</v>
      </c>
      <c r="K564" s="73">
        <v>2</v>
      </c>
      <c r="L564" s="73">
        <v>791.95</v>
      </c>
      <c r="N564" s="105">
        <f t="shared" si="18"/>
        <v>0</v>
      </c>
      <c r="O564" s="105">
        <f t="shared" si="19"/>
        <v>0</v>
      </c>
    </row>
    <row r="565" spans="1:15" x14ac:dyDescent="0.3">
      <c r="A565" s="71" t="s">
        <v>132</v>
      </c>
      <c r="B565" s="71" t="s">
        <v>57</v>
      </c>
      <c r="C565" s="71" t="s">
        <v>22</v>
      </c>
      <c r="D565" s="71" t="s">
        <v>71</v>
      </c>
      <c r="E565" s="72" t="s">
        <v>15</v>
      </c>
      <c r="F565" s="72" t="s">
        <v>4</v>
      </c>
      <c r="G565" s="73">
        <v>2</v>
      </c>
      <c r="H565" s="73">
        <v>791.73</v>
      </c>
      <c r="I565" s="73">
        <v>0</v>
      </c>
      <c r="J565" s="73">
        <v>0</v>
      </c>
      <c r="K565" s="73">
        <v>2</v>
      </c>
      <c r="L565" s="73">
        <v>791.73</v>
      </c>
      <c r="N565" s="105">
        <f t="shared" si="18"/>
        <v>0</v>
      </c>
      <c r="O565" s="105">
        <f t="shared" si="19"/>
        <v>0</v>
      </c>
    </row>
    <row r="566" spans="1:15" x14ac:dyDescent="0.3">
      <c r="A566" s="71" t="s">
        <v>161</v>
      </c>
      <c r="B566" s="71" t="s">
        <v>12</v>
      </c>
      <c r="C566" s="71" t="s">
        <v>55</v>
      </c>
      <c r="D566" s="71" t="s">
        <v>56</v>
      </c>
      <c r="E566" s="72" t="s">
        <v>41</v>
      </c>
      <c r="F566" s="72" t="s">
        <v>21</v>
      </c>
      <c r="G566" s="73">
        <v>18</v>
      </c>
      <c r="H566" s="73">
        <v>789.91</v>
      </c>
      <c r="I566" s="73">
        <v>7</v>
      </c>
      <c r="J566" s="73">
        <v>235.87</v>
      </c>
      <c r="K566" s="73">
        <v>11</v>
      </c>
      <c r="L566" s="73">
        <v>554.04</v>
      </c>
      <c r="N566" s="105">
        <f t="shared" si="18"/>
        <v>0</v>
      </c>
      <c r="O566" s="105">
        <f t="shared" si="19"/>
        <v>0</v>
      </c>
    </row>
    <row r="567" spans="1:15" x14ac:dyDescent="0.3">
      <c r="A567" s="71" t="s">
        <v>132</v>
      </c>
      <c r="B567" s="71" t="s">
        <v>129</v>
      </c>
      <c r="C567" s="71" t="s">
        <v>13</v>
      </c>
      <c r="D567" s="71" t="s">
        <v>93</v>
      </c>
      <c r="E567" s="72" t="s">
        <v>15</v>
      </c>
      <c r="F567" s="72" t="s">
        <v>16</v>
      </c>
      <c r="G567" s="73">
        <v>4</v>
      </c>
      <c r="H567" s="73">
        <v>788.9</v>
      </c>
      <c r="I567" s="73">
        <v>1</v>
      </c>
      <c r="J567" s="73">
        <v>443.62</v>
      </c>
      <c r="K567" s="73">
        <v>3</v>
      </c>
      <c r="L567" s="73">
        <v>345.28</v>
      </c>
      <c r="N567" s="105">
        <f t="shared" si="18"/>
        <v>0</v>
      </c>
      <c r="O567" s="105">
        <f t="shared" si="19"/>
        <v>0</v>
      </c>
    </row>
    <row r="568" spans="1:15" x14ac:dyDescent="0.3">
      <c r="A568" s="71" t="s">
        <v>152</v>
      </c>
      <c r="B568" s="71" t="s">
        <v>57</v>
      </c>
      <c r="C568" s="71" t="s">
        <v>53</v>
      </c>
      <c r="D568" s="71" t="s">
        <v>58</v>
      </c>
      <c r="E568" s="72" t="s">
        <v>15</v>
      </c>
      <c r="F568" s="72" t="s">
        <v>4</v>
      </c>
      <c r="G568" s="73">
        <v>2</v>
      </c>
      <c r="H568" s="73">
        <v>788.38</v>
      </c>
      <c r="I568" s="73">
        <v>0</v>
      </c>
      <c r="J568" s="73">
        <v>0</v>
      </c>
      <c r="K568" s="73">
        <v>2</v>
      </c>
      <c r="L568" s="73">
        <v>788.38</v>
      </c>
      <c r="N568" s="105">
        <f t="shared" si="18"/>
        <v>0</v>
      </c>
      <c r="O568" s="105">
        <f t="shared" si="19"/>
        <v>0</v>
      </c>
    </row>
    <row r="569" spans="1:15" x14ac:dyDescent="0.3">
      <c r="A569" s="71" t="s">
        <v>160</v>
      </c>
      <c r="B569" s="71" t="s">
        <v>12</v>
      </c>
      <c r="C569" s="71" t="s">
        <v>55</v>
      </c>
      <c r="D569" s="71" t="s">
        <v>50</v>
      </c>
      <c r="E569" s="72" t="s">
        <v>28</v>
      </c>
      <c r="F569" s="72" t="s">
        <v>16</v>
      </c>
      <c r="G569" s="73">
        <v>3</v>
      </c>
      <c r="H569" s="73">
        <v>788.35</v>
      </c>
      <c r="I569" s="73">
        <v>0</v>
      </c>
      <c r="J569" s="73">
        <v>0</v>
      </c>
      <c r="K569" s="73">
        <v>3</v>
      </c>
      <c r="L569" s="73">
        <v>788.35</v>
      </c>
      <c r="N569" s="105">
        <f t="shared" si="18"/>
        <v>0</v>
      </c>
      <c r="O569" s="105">
        <f t="shared" si="19"/>
        <v>0</v>
      </c>
    </row>
    <row r="570" spans="1:15" x14ac:dyDescent="0.3">
      <c r="A570" s="71" t="s">
        <v>160</v>
      </c>
      <c r="B570" s="71" t="s">
        <v>12</v>
      </c>
      <c r="C570" s="71" t="s">
        <v>13</v>
      </c>
      <c r="D570" s="71" t="s">
        <v>33</v>
      </c>
      <c r="E570" s="72" t="s">
        <v>31</v>
      </c>
      <c r="F570" s="72" t="s">
        <v>21</v>
      </c>
      <c r="G570" s="73">
        <v>4</v>
      </c>
      <c r="H570" s="73">
        <v>788.32</v>
      </c>
      <c r="I570" s="73">
        <v>0</v>
      </c>
      <c r="J570" s="73">
        <v>0</v>
      </c>
      <c r="K570" s="73">
        <v>4</v>
      </c>
      <c r="L570" s="73">
        <v>788.32</v>
      </c>
      <c r="N570" s="105">
        <f t="shared" si="18"/>
        <v>0</v>
      </c>
      <c r="O570" s="105">
        <f t="shared" si="19"/>
        <v>0</v>
      </c>
    </row>
    <row r="571" spans="1:15" x14ac:dyDescent="0.3">
      <c r="A571" s="71" t="s">
        <v>132</v>
      </c>
      <c r="B571" s="71" t="s">
        <v>12</v>
      </c>
      <c r="C571" s="71" t="s">
        <v>13</v>
      </c>
      <c r="D571" s="71" t="s">
        <v>63</v>
      </c>
      <c r="E571" s="72" t="s">
        <v>20</v>
      </c>
      <c r="F571" s="72" t="s">
        <v>16</v>
      </c>
      <c r="G571" s="73">
        <v>4</v>
      </c>
      <c r="H571" s="73">
        <v>788.07</v>
      </c>
      <c r="I571" s="73">
        <v>0</v>
      </c>
      <c r="J571" s="73">
        <v>0</v>
      </c>
      <c r="K571" s="73">
        <v>4</v>
      </c>
      <c r="L571" s="73">
        <v>788.07</v>
      </c>
      <c r="N571" s="105">
        <f t="shared" si="18"/>
        <v>0</v>
      </c>
      <c r="O571" s="105">
        <f t="shared" si="19"/>
        <v>0</v>
      </c>
    </row>
    <row r="572" spans="1:15" x14ac:dyDescent="0.3">
      <c r="A572" s="71" t="s">
        <v>163</v>
      </c>
      <c r="B572" s="71" t="s">
        <v>57</v>
      </c>
      <c r="C572" s="71" t="s">
        <v>17</v>
      </c>
      <c r="D572" s="71" t="s">
        <v>49</v>
      </c>
      <c r="E572" s="72" t="s">
        <v>25</v>
      </c>
      <c r="F572" s="72" t="s">
        <v>21</v>
      </c>
      <c r="G572" s="73">
        <v>12</v>
      </c>
      <c r="H572" s="73">
        <v>787.87</v>
      </c>
      <c r="I572" s="73">
        <v>3</v>
      </c>
      <c r="J572" s="73">
        <v>178.28</v>
      </c>
      <c r="K572" s="73">
        <v>9</v>
      </c>
      <c r="L572" s="73">
        <v>609.59</v>
      </c>
      <c r="N572" s="105">
        <f t="shared" si="18"/>
        <v>0</v>
      </c>
      <c r="O572" s="105">
        <f t="shared" si="19"/>
        <v>0</v>
      </c>
    </row>
    <row r="573" spans="1:15" x14ac:dyDescent="0.3">
      <c r="A573" s="71" t="s">
        <v>146</v>
      </c>
      <c r="B573" s="71" t="s">
        <v>57</v>
      </c>
      <c r="C573" s="71" t="s">
        <v>55</v>
      </c>
      <c r="D573" s="71" t="s">
        <v>47</v>
      </c>
      <c r="E573" s="72" t="s">
        <v>5</v>
      </c>
      <c r="F573" s="72" t="s">
        <v>16</v>
      </c>
      <c r="G573" s="73">
        <v>61</v>
      </c>
      <c r="H573" s="73">
        <v>787.19</v>
      </c>
      <c r="I573" s="73">
        <v>12</v>
      </c>
      <c r="J573" s="73">
        <v>320.2</v>
      </c>
      <c r="K573" s="73">
        <v>49</v>
      </c>
      <c r="L573" s="73">
        <v>466.99</v>
      </c>
      <c r="N573" s="105">
        <f t="shared" si="18"/>
        <v>0</v>
      </c>
      <c r="O573" s="105">
        <f t="shared" si="19"/>
        <v>0</v>
      </c>
    </row>
    <row r="574" spans="1:15" x14ac:dyDescent="0.3">
      <c r="A574" s="71" t="s">
        <v>132</v>
      </c>
      <c r="B574" s="71" t="s">
        <v>57</v>
      </c>
      <c r="C574" s="71" t="s">
        <v>13</v>
      </c>
      <c r="D574" s="71" t="s">
        <v>83</v>
      </c>
      <c r="E574" s="72" t="s">
        <v>3</v>
      </c>
      <c r="F574" s="72" t="s">
        <v>16</v>
      </c>
      <c r="G574" s="73">
        <v>28</v>
      </c>
      <c r="H574" s="73">
        <v>784.24</v>
      </c>
      <c r="I574" s="73">
        <v>0</v>
      </c>
      <c r="J574" s="73">
        <v>0</v>
      </c>
      <c r="K574" s="73">
        <v>28</v>
      </c>
      <c r="L574" s="73">
        <v>784.24</v>
      </c>
      <c r="N574" s="105">
        <f t="shared" si="18"/>
        <v>0</v>
      </c>
      <c r="O574" s="105">
        <f t="shared" si="19"/>
        <v>0</v>
      </c>
    </row>
    <row r="575" spans="1:15" x14ac:dyDescent="0.3">
      <c r="A575" s="71" t="s">
        <v>154</v>
      </c>
      <c r="B575" s="71" t="s">
        <v>129</v>
      </c>
      <c r="C575" s="71" t="s">
        <v>55</v>
      </c>
      <c r="D575" s="71" t="s">
        <v>73</v>
      </c>
      <c r="E575" s="72" t="s">
        <v>5</v>
      </c>
      <c r="F575" s="72" t="s">
        <v>16</v>
      </c>
      <c r="G575" s="73">
        <v>44</v>
      </c>
      <c r="H575" s="73">
        <v>783.57</v>
      </c>
      <c r="I575" s="73">
        <v>5</v>
      </c>
      <c r="J575" s="73">
        <v>83.12</v>
      </c>
      <c r="K575" s="73">
        <v>39</v>
      </c>
      <c r="L575" s="73">
        <v>700.45</v>
      </c>
      <c r="N575" s="105">
        <f t="shared" si="18"/>
        <v>0</v>
      </c>
      <c r="O575" s="105">
        <f t="shared" si="19"/>
        <v>0</v>
      </c>
    </row>
    <row r="576" spans="1:15" x14ac:dyDescent="0.3">
      <c r="A576" s="71" t="s">
        <v>142</v>
      </c>
      <c r="B576" s="71" t="s">
        <v>129</v>
      </c>
      <c r="C576" s="71" t="s">
        <v>55</v>
      </c>
      <c r="D576" s="71" t="s">
        <v>47</v>
      </c>
      <c r="E576" s="72" t="s">
        <v>37</v>
      </c>
      <c r="F576" s="72" t="s">
        <v>21</v>
      </c>
      <c r="G576" s="73">
        <v>6</v>
      </c>
      <c r="H576" s="73">
        <v>783.13</v>
      </c>
      <c r="I576" s="73">
        <v>0</v>
      </c>
      <c r="J576" s="73">
        <v>0</v>
      </c>
      <c r="K576" s="73">
        <v>6</v>
      </c>
      <c r="L576" s="73">
        <v>783.13</v>
      </c>
      <c r="N576" s="105">
        <f t="shared" si="18"/>
        <v>0</v>
      </c>
      <c r="O576" s="105">
        <f t="shared" si="19"/>
        <v>0</v>
      </c>
    </row>
    <row r="577" spans="1:15" x14ac:dyDescent="0.3">
      <c r="A577" s="71" t="s">
        <v>161</v>
      </c>
      <c r="B577" s="71" t="s">
        <v>57</v>
      </c>
      <c r="C577" s="71" t="s">
        <v>55</v>
      </c>
      <c r="D577" s="71" t="s">
        <v>98</v>
      </c>
      <c r="E577" s="72" t="s">
        <v>28</v>
      </c>
      <c r="F577" s="72" t="s">
        <v>21</v>
      </c>
      <c r="G577" s="73">
        <v>3</v>
      </c>
      <c r="H577" s="73">
        <v>779.83</v>
      </c>
      <c r="I577" s="73">
        <v>0</v>
      </c>
      <c r="J577" s="73">
        <v>0</v>
      </c>
      <c r="K577" s="73">
        <v>3</v>
      </c>
      <c r="L577" s="73">
        <v>779.83</v>
      </c>
      <c r="N577" s="105">
        <f t="shared" si="18"/>
        <v>0</v>
      </c>
      <c r="O577" s="105">
        <f t="shared" si="19"/>
        <v>0</v>
      </c>
    </row>
    <row r="578" spans="1:15" x14ac:dyDescent="0.3">
      <c r="A578" s="71" t="s">
        <v>132</v>
      </c>
      <c r="B578" s="71" t="s">
        <v>129</v>
      </c>
      <c r="C578" s="71" t="s">
        <v>13</v>
      </c>
      <c r="D578" s="71" t="s">
        <v>51</v>
      </c>
      <c r="E578" s="72" t="s">
        <v>40</v>
      </c>
      <c r="F578" s="72" t="s">
        <v>26</v>
      </c>
      <c r="G578" s="73">
        <v>4</v>
      </c>
      <c r="H578" s="73">
        <v>779.54</v>
      </c>
      <c r="I578" s="73">
        <v>2</v>
      </c>
      <c r="J578" s="73">
        <v>475.66</v>
      </c>
      <c r="K578" s="73">
        <v>2</v>
      </c>
      <c r="L578" s="73">
        <v>303.88</v>
      </c>
      <c r="N578" s="105">
        <f t="shared" si="18"/>
        <v>0</v>
      </c>
      <c r="O578" s="105">
        <f t="shared" si="19"/>
        <v>0</v>
      </c>
    </row>
    <row r="579" spans="1:15" x14ac:dyDescent="0.3">
      <c r="A579" s="71" t="s">
        <v>140</v>
      </c>
      <c r="B579" s="71" t="s">
        <v>129</v>
      </c>
      <c r="C579" s="71" t="s">
        <v>13</v>
      </c>
      <c r="D579" s="71" t="s">
        <v>38</v>
      </c>
      <c r="E579" s="72" t="s">
        <v>20</v>
      </c>
      <c r="F579" s="72" t="s">
        <v>16</v>
      </c>
      <c r="G579" s="73">
        <v>4</v>
      </c>
      <c r="H579" s="73">
        <v>776.81</v>
      </c>
      <c r="I579" s="73">
        <v>0</v>
      </c>
      <c r="J579" s="73">
        <v>0</v>
      </c>
      <c r="K579" s="73">
        <v>4</v>
      </c>
      <c r="L579" s="73">
        <v>776.81</v>
      </c>
      <c r="N579" s="105">
        <f t="shared" si="18"/>
        <v>0</v>
      </c>
      <c r="O579" s="105">
        <f t="shared" si="19"/>
        <v>0</v>
      </c>
    </row>
    <row r="580" spans="1:15" x14ac:dyDescent="0.3">
      <c r="A580" s="71" t="s">
        <v>140</v>
      </c>
      <c r="B580" s="71" t="s">
        <v>12</v>
      </c>
      <c r="C580" s="71" t="s">
        <v>13</v>
      </c>
      <c r="D580" s="71" t="s">
        <v>85</v>
      </c>
      <c r="E580" s="72" t="s">
        <v>37</v>
      </c>
      <c r="F580" s="72" t="s">
        <v>16</v>
      </c>
      <c r="G580" s="73">
        <v>5</v>
      </c>
      <c r="H580" s="73">
        <v>776.05</v>
      </c>
      <c r="I580" s="73">
        <v>0</v>
      </c>
      <c r="J580" s="73">
        <v>0</v>
      </c>
      <c r="K580" s="73">
        <v>5</v>
      </c>
      <c r="L580" s="73">
        <v>776.05</v>
      </c>
      <c r="N580" s="105">
        <f t="shared" si="18"/>
        <v>0</v>
      </c>
      <c r="O580" s="105">
        <f t="shared" si="19"/>
        <v>0</v>
      </c>
    </row>
    <row r="581" spans="1:15" x14ac:dyDescent="0.3">
      <c r="A581" s="71" t="s">
        <v>131</v>
      </c>
      <c r="B581" s="71" t="s">
        <v>12</v>
      </c>
      <c r="C581" s="71" t="s">
        <v>22</v>
      </c>
      <c r="D581" s="71" t="s">
        <v>52</v>
      </c>
      <c r="E581" s="72" t="s">
        <v>25</v>
      </c>
      <c r="F581" s="72" t="s">
        <v>4</v>
      </c>
      <c r="G581" s="73">
        <v>6</v>
      </c>
      <c r="H581" s="73">
        <v>774.06</v>
      </c>
      <c r="I581" s="73">
        <v>0</v>
      </c>
      <c r="J581" s="73">
        <v>0</v>
      </c>
      <c r="K581" s="73">
        <v>6</v>
      </c>
      <c r="L581" s="73">
        <v>774.06</v>
      </c>
      <c r="N581" s="105">
        <f t="shared" si="18"/>
        <v>0</v>
      </c>
      <c r="O581" s="105">
        <f t="shared" si="19"/>
        <v>0</v>
      </c>
    </row>
    <row r="582" spans="1:15" x14ac:dyDescent="0.3">
      <c r="A582" s="71" t="s">
        <v>163</v>
      </c>
      <c r="B582" s="71" t="s">
        <v>12</v>
      </c>
      <c r="C582" s="71" t="s">
        <v>55</v>
      </c>
      <c r="D582" s="71" t="s">
        <v>104</v>
      </c>
      <c r="E582" s="72" t="s">
        <v>28</v>
      </c>
      <c r="F582" s="72" t="s">
        <v>21</v>
      </c>
      <c r="G582" s="73">
        <v>3</v>
      </c>
      <c r="H582" s="73">
        <v>773.6</v>
      </c>
      <c r="I582" s="73">
        <v>0</v>
      </c>
      <c r="J582" s="73">
        <v>0</v>
      </c>
      <c r="K582" s="73">
        <v>3</v>
      </c>
      <c r="L582" s="73">
        <v>773.6</v>
      </c>
      <c r="N582" s="105">
        <f t="shared" si="18"/>
        <v>0</v>
      </c>
      <c r="O582" s="105">
        <f t="shared" si="19"/>
        <v>0</v>
      </c>
    </row>
    <row r="583" spans="1:15" x14ac:dyDescent="0.3">
      <c r="A583" s="71" t="s">
        <v>142</v>
      </c>
      <c r="B583" s="71" t="s">
        <v>12</v>
      </c>
      <c r="C583" s="71" t="s">
        <v>13</v>
      </c>
      <c r="D583" s="71" t="s">
        <v>49</v>
      </c>
      <c r="E583" s="72" t="s">
        <v>37</v>
      </c>
      <c r="F583" s="72" t="s">
        <v>16</v>
      </c>
      <c r="G583" s="73">
        <v>5</v>
      </c>
      <c r="H583" s="73">
        <v>773.39</v>
      </c>
      <c r="I583" s="73">
        <v>0</v>
      </c>
      <c r="J583" s="73">
        <v>0</v>
      </c>
      <c r="K583" s="73">
        <v>5</v>
      </c>
      <c r="L583" s="73">
        <v>773.39</v>
      </c>
      <c r="N583" s="105">
        <f t="shared" si="18"/>
        <v>0</v>
      </c>
      <c r="O583" s="105">
        <f t="shared" si="19"/>
        <v>0</v>
      </c>
    </row>
    <row r="584" spans="1:15" x14ac:dyDescent="0.3">
      <c r="A584" s="71" t="s">
        <v>161</v>
      </c>
      <c r="B584" s="71" t="s">
        <v>12</v>
      </c>
      <c r="C584" s="71" t="s">
        <v>55</v>
      </c>
      <c r="D584" s="71" t="s">
        <v>64</v>
      </c>
      <c r="E584" s="72" t="s">
        <v>37</v>
      </c>
      <c r="F584" s="72" t="s">
        <v>21</v>
      </c>
      <c r="G584" s="73">
        <v>6</v>
      </c>
      <c r="H584" s="73">
        <v>771.59</v>
      </c>
      <c r="I584" s="73">
        <v>0</v>
      </c>
      <c r="J584" s="73">
        <v>0</v>
      </c>
      <c r="K584" s="73">
        <v>6</v>
      </c>
      <c r="L584" s="73">
        <v>771.59</v>
      </c>
      <c r="N584" s="105">
        <f t="shared" si="18"/>
        <v>0</v>
      </c>
      <c r="O584" s="105">
        <f t="shared" si="19"/>
        <v>0</v>
      </c>
    </row>
    <row r="585" spans="1:15" x14ac:dyDescent="0.3">
      <c r="A585" s="71" t="s">
        <v>146</v>
      </c>
      <c r="B585" s="71" t="s">
        <v>12</v>
      </c>
      <c r="C585" s="71" t="s">
        <v>55</v>
      </c>
      <c r="D585" s="71" t="s">
        <v>54</v>
      </c>
      <c r="E585" s="72" t="s">
        <v>28</v>
      </c>
      <c r="F585" s="72" t="s">
        <v>16</v>
      </c>
      <c r="G585" s="73">
        <v>3</v>
      </c>
      <c r="H585" s="73">
        <v>769.52</v>
      </c>
      <c r="I585" s="73">
        <v>0</v>
      </c>
      <c r="J585" s="73">
        <v>0</v>
      </c>
      <c r="K585" s="73">
        <v>3</v>
      </c>
      <c r="L585" s="73">
        <v>769.52</v>
      </c>
      <c r="N585" s="105">
        <f t="shared" si="18"/>
        <v>0</v>
      </c>
      <c r="O585" s="105">
        <f t="shared" si="19"/>
        <v>0</v>
      </c>
    </row>
    <row r="586" spans="1:15" x14ac:dyDescent="0.3">
      <c r="A586" s="71" t="s">
        <v>134</v>
      </c>
      <c r="B586" s="71" t="s">
        <v>12</v>
      </c>
      <c r="C586" s="71" t="s">
        <v>13</v>
      </c>
      <c r="D586" s="71" t="s">
        <v>50</v>
      </c>
      <c r="E586" s="72" t="s">
        <v>41</v>
      </c>
      <c r="F586" s="72" t="s">
        <v>16</v>
      </c>
      <c r="G586" s="73">
        <v>12</v>
      </c>
      <c r="H586" s="73">
        <v>764.37</v>
      </c>
      <c r="I586" s="73">
        <v>0</v>
      </c>
      <c r="J586" s="73">
        <v>0</v>
      </c>
      <c r="K586" s="73">
        <v>12</v>
      </c>
      <c r="L586" s="73">
        <v>764.37</v>
      </c>
      <c r="N586" s="105">
        <f t="shared" si="18"/>
        <v>0</v>
      </c>
      <c r="O586" s="105">
        <f t="shared" si="19"/>
        <v>0</v>
      </c>
    </row>
    <row r="587" spans="1:15" x14ac:dyDescent="0.3">
      <c r="A587" s="71" t="s">
        <v>161</v>
      </c>
      <c r="B587" s="71" t="s">
        <v>12</v>
      </c>
      <c r="C587" s="71" t="s">
        <v>55</v>
      </c>
      <c r="D587" s="71" t="s">
        <v>39</v>
      </c>
      <c r="E587" s="72" t="s">
        <v>37</v>
      </c>
      <c r="F587" s="72" t="s">
        <v>26</v>
      </c>
      <c r="G587" s="73">
        <v>5</v>
      </c>
      <c r="H587" s="73">
        <v>760.63</v>
      </c>
      <c r="I587" s="73">
        <v>0</v>
      </c>
      <c r="J587" s="73">
        <v>0</v>
      </c>
      <c r="K587" s="73">
        <v>5</v>
      </c>
      <c r="L587" s="73">
        <v>760.63</v>
      </c>
      <c r="N587" s="105">
        <f t="shared" si="18"/>
        <v>0</v>
      </c>
      <c r="O587" s="105">
        <f t="shared" si="19"/>
        <v>0</v>
      </c>
    </row>
    <row r="588" spans="1:15" x14ac:dyDescent="0.3">
      <c r="A588" s="71" t="s">
        <v>163</v>
      </c>
      <c r="B588" s="71" t="s">
        <v>12</v>
      </c>
      <c r="C588" s="71" t="s">
        <v>55</v>
      </c>
      <c r="D588" s="71" t="s">
        <v>93</v>
      </c>
      <c r="E588" s="72" t="s">
        <v>31</v>
      </c>
      <c r="F588" s="72" t="s">
        <v>16</v>
      </c>
      <c r="G588" s="73">
        <v>9</v>
      </c>
      <c r="H588" s="73">
        <v>759.87</v>
      </c>
      <c r="I588" s="73">
        <v>4</v>
      </c>
      <c r="J588" s="73">
        <v>346.67</v>
      </c>
      <c r="K588" s="73">
        <v>5</v>
      </c>
      <c r="L588" s="73">
        <v>413.2</v>
      </c>
      <c r="N588" s="105">
        <f t="shared" si="18"/>
        <v>0</v>
      </c>
      <c r="O588" s="105">
        <f t="shared" si="19"/>
        <v>0</v>
      </c>
    </row>
    <row r="589" spans="1:15" x14ac:dyDescent="0.3">
      <c r="A589" s="71" t="s">
        <v>132</v>
      </c>
      <c r="B589" s="71" t="s">
        <v>57</v>
      </c>
      <c r="C589" s="71" t="s">
        <v>13</v>
      </c>
      <c r="D589" s="71" t="s">
        <v>95</v>
      </c>
      <c r="E589" s="72" t="s">
        <v>3</v>
      </c>
      <c r="F589" s="72" t="s">
        <v>21</v>
      </c>
      <c r="G589" s="73">
        <v>33</v>
      </c>
      <c r="H589" s="73">
        <v>758.37</v>
      </c>
      <c r="I589" s="73">
        <v>4</v>
      </c>
      <c r="J589" s="73">
        <v>163.11000000000001</v>
      </c>
      <c r="K589" s="73">
        <v>29</v>
      </c>
      <c r="L589" s="73">
        <v>595.26</v>
      </c>
      <c r="N589" s="105">
        <f t="shared" si="18"/>
        <v>0</v>
      </c>
      <c r="O589" s="105">
        <f t="shared" si="19"/>
        <v>0</v>
      </c>
    </row>
    <row r="590" spans="1:15" x14ac:dyDescent="0.3">
      <c r="A590" s="71" t="s">
        <v>163</v>
      </c>
      <c r="B590" s="71" t="s">
        <v>12</v>
      </c>
      <c r="C590" s="71" t="s">
        <v>55</v>
      </c>
      <c r="D590" s="71" t="s">
        <v>82</v>
      </c>
      <c r="E590" s="72" t="s">
        <v>25</v>
      </c>
      <c r="F590" s="72" t="s">
        <v>4</v>
      </c>
      <c r="G590" s="73">
        <v>8</v>
      </c>
      <c r="H590" s="73">
        <v>754.93</v>
      </c>
      <c r="I590" s="73">
        <v>0</v>
      </c>
      <c r="J590" s="73">
        <v>0</v>
      </c>
      <c r="K590" s="73">
        <v>8</v>
      </c>
      <c r="L590" s="73">
        <v>754.93</v>
      </c>
      <c r="N590" s="105">
        <f t="shared" si="18"/>
        <v>0</v>
      </c>
      <c r="O590" s="105">
        <f t="shared" si="19"/>
        <v>0</v>
      </c>
    </row>
    <row r="591" spans="1:15" x14ac:dyDescent="0.3">
      <c r="A591" s="71" t="s">
        <v>163</v>
      </c>
      <c r="B591" s="71" t="s">
        <v>57</v>
      </c>
      <c r="C591" s="71" t="s">
        <v>55</v>
      </c>
      <c r="D591" s="71" t="s">
        <v>35</v>
      </c>
      <c r="E591" s="72" t="s">
        <v>28</v>
      </c>
      <c r="F591" s="72" t="s">
        <v>21</v>
      </c>
      <c r="G591" s="73">
        <v>3</v>
      </c>
      <c r="H591" s="73">
        <v>754.3</v>
      </c>
      <c r="I591" s="73">
        <v>0</v>
      </c>
      <c r="J591" s="73">
        <v>0</v>
      </c>
      <c r="K591" s="73">
        <v>3</v>
      </c>
      <c r="L591" s="73">
        <v>754.3</v>
      </c>
      <c r="N591" s="105">
        <f t="shared" si="18"/>
        <v>0</v>
      </c>
      <c r="O591" s="105">
        <f t="shared" si="19"/>
        <v>0</v>
      </c>
    </row>
    <row r="592" spans="1:15" x14ac:dyDescent="0.3">
      <c r="A592" s="71" t="s">
        <v>134</v>
      </c>
      <c r="B592" s="71" t="s">
        <v>12</v>
      </c>
      <c r="C592" s="71" t="s">
        <v>53</v>
      </c>
      <c r="D592" s="71" t="s">
        <v>51</v>
      </c>
      <c r="E592" s="72" t="s">
        <v>40</v>
      </c>
      <c r="F592" s="72" t="s">
        <v>21</v>
      </c>
      <c r="G592" s="73">
        <v>3</v>
      </c>
      <c r="H592" s="73">
        <v>751.5</v>
      </c>
      <c r="I592" s="73">
        <v>1</v>
      </c>
      <c r="J592" s="73">
        <v>348.79</v>
      </c>
      <c r="K592" s="73">
        <v>2</v>
      </c>
      <c r="L592" s="73">
        <v>402.71</v>
      </c>
      <c r="N592" s="105">
        <f t="shared" si="18"/>
        <v>0</v>
      </c>
      <c r="O592" s="105">
        <f t="shared" si="19"/>
        <v>0</v>
      </c>
    </row>
    <row r="593" spans="1:15" x14ac:dyDescent="0.3">
      <c r="A593" s="71" t="s">
        <v>140</v>
      </c>
      <c r="B593" s="71" t="s">
        <v>12</v>
      </c>
      <c r="C593" s="71" t="s">
        <v>13</v>
      </c>
      <c r="D593" s="71" t="s">
        <v>34</v>
      </c>
      <c r="E593" s="72" t="s">
        <v>31</v>
      </c>
      <c r="F593" s="72" t="s">
        <v>21</v>
      </c>
      <c r="G593" s="73">
        <v>4</v>
      </c>
      <c r="H593" s="73">
        <v>751.09</v>
      </c>
      <c r="I593" s="73">
        <v>0</v>
      </c>
      <c r="J593" s="73">
        <v>0</v>
      </c>
      <c r="K593" s="73">
        <v>4</v>
      </c>
      <c r="L593" s="73">
        <v>751.09</v>
      </c>
      <c r="N593" s="105">
        <f t="shared" si="18"/>
        <v>0</v>
      </c>
      <c r="O593" s="105">
        <f t="shared" si="19"/>
        <v>0</v>
      </c>
    </row>
    <row r="594" spans="1:15" x14ac:dyDescent="0.3">
      <c r="A594" s="71" t="s">
        <v>154</v>
      </c>
      <c r="B594" s="71" t="s">
        <v>129</v>
      </c>
      <c r="C594" s="71" t="s">
        <v>55</v>
      </c>
      <c r="D594" s="71" t="s">
        <v>77</v>
      </c>
      <c r="E594" s="72" t="s">
        <v>31</v>
      </c>
      <c r="F594" s="72" t="s">
        <v>26</v>
      </c>
      <c r="G594" s="73">
        <v>4</v>
      </c>
      <c r="H594" s="73">
        <v>750.52</v>
      </c>
      <c r="I594" s="73">
        <v>0</v>
      </c>
      <c r="J594" s="73">
        <v>0</v>
      </c>
      <c r="K594" s="73">
        <v>4</v>
      </c>
      <c r="L594" s="73">
        <v>750.52</v>
      </c>
      <c r="N594" s="105">
        <f t="shared" si="18"/>
        <v>0</v>
      </c>
      <c r="O594" s="105">
        <f t="shared" si="19"/>
        <v>0</v>
      </c>
    </row>
    <row r="595" spans="1:15" x14ac:dyDescent="0.3">
      <c r="A595" s="71" t="s">
        <v>132</v>
      </c>
      <c r="B595" s="71" t="s">
        <v>57</v>
      </c>
      <c r="C595" s="71" t="s">
        <v>13</v>
      </c>
      <c r="D595" s="71" t="s">
        <v>92</v>
      </c>
      <c r="E595" s="72" t="s">
        <v>37</v>
      </c>
      <c r="F595" s="72" t="s">
        <v>16</v>
      </c>
      <c r="G595" s="73">
        <v>6</v>
      </c>
      <c r="H595" s="73">
        <v>750.48</v>
      </c>
      <c r="I595" s="73">
        <v>0</v>
      </c>
      <c r="J595" s="73">
        <v>0</v>
      </c>
      <c r="K595" s="73">
        <v>6</v>
      </c>
      <c r="L595" s="73">
        <v>750.48</v>
      </c>
      <c r="N595" s="105">
        <f t="shared" si="18"/>
        <v>0</v>
      </c>
      <c r="O595" s="105">
        <f t="shared" si="19"/>
        <v>0</v>
      </c>
    </row>
    <row r="596" spans="1:15" x14ac:dyDescent="0.3">
      <c r="A596" s="71" t="s">
        <v>161</v>
      </c>
      <c r="B596" s="71" t="s">
        <v>57</v>
      </c>
      <c r="C596" s="71" t="s">
        <v>55</v>
      </c>
      <c r="D596" s="71" t="s">
        <v>76</v>
      </c>
      <c r="E596" s="72" t="s">
        <v>25</v>
      </c>
      <c r="F596" s="72" t="s">
        <v>21</v>
      </c>
      <c r="G596" s="73">
        <v>7</v>
      </c>
      <c r="H596" s="73">
        <v>749.79</v>
      </c>
      <c r="I596" s="73">
        <v>0</v>
      </c>
      <c r="J596" s="73">
        <v>0</v>
      </c>
      <c r="K596" s="73">
        <v>7</v>
      </c>
      <c r="L596" s="73">
        <v>749.79</v>
      </c>
      <c r="N596" s="105">
        <f t="shared" ref="N596:N659" si="20">G596-I596-K596</f>
        <v>0</v>
      </c>
      <c r="O596" s="105">
        <f t="shared" ref="O596:O659" si="21">H596-J596-L596</f>
        <v>0</v>
      </c>
    </row>
    <row r="597" spans="1:15" x14ac:dyDescent="0.3">
      <c r="A597" s="71" t="s">
        <v>134</v>
      </c>
      <c r="B597" s="71" t="s">
        <v>12</v>
      </c>
      <c r="C597" s="71" t="s">
        <v>13</v>
      </c>
      <c r="D597" s="71" t="s">
        <v>47</v>
      </c>
      <c r="E597" s="72" t="s">
        <v>40</v>
      </c>
      <c r="F597" s="72" t="s">
        <v>4</v>
      </c>
      <c r="G597" s="73">
        <v>5</v>
      </c>
      <c r="H597" s="73">
        <v>748.33</v>
      </c>
      <c r="I597" s="73">
        <v>3</v>
      </c>
      <c r="J597" s="73">
        <v>405.16</v>
      </c>
      <c r="K597" s="73">
        <v>2</v>
      </c>
      <c r="L597" s="73">
        <v>343.17</v>
      </c>
      <c r="N597" s="105">
        <f t="shared" si="20"/>
        <v>0</v>
      </c>
      <c r="O597" s="105">
        <f t="shared" si="21"/>
        <v>0</v>
      </c>
    </row>
    <row r="598" spans="1:15" x14ac:dyDescent="0.3">
      <c r="A598" s="71" t="s">
        <v>142</v>
      </c>
      <c r="B598" s="71" t="s">
        <v>12</v>
      </c>
      <c r="C598" s="71" t="s">
        <v>55</v>
      </c>
      <c r="D598" s="71" t="s">
        <v>56</v>
      </c>
      <c r="E598" s="72" t="s">
        <v>18</v>
      </c>
      <c r="F598" s="72" t="s">
        <v>21</v>
      </c>
      <c r="G598" s="73">
        <v>12</v>
      </c>
      <c r="H598" s="73">
        <v>748.07</v>
      </c>
      <c r="I598" s="73">
        <v>0</v>
      </c>
      <c r="J598" s="73">
        <v>0</v>
      </c>
      <c r="K598" s="73">
        <v>12</v>
      </c>
      <c r="L598" s="73">
        <v>748.07</v>
      </c>
      <c r="N598" s="105">
        <f t="shared" si="20"/>
        <v>0</v>
      </c>
      <c r="O598" s="105">
        <f t="shared" si="21"/>
        <v>0</v>
      </c>
    </row>
    <row r="599" spans="1:15" x14ac:dyDescent="0.3">
      <c r="A599" s="71" t="s">
        <v>155</v>
      </c>
      <c r="B599" s="71" t="s">
        <v>57</v>
      </c>
      <c r="C599" s="71" t="s">
        <v>55</v>
      </c>
      <c r="D599" s="71" t="s">
        <v>35</v>
      </c>
      <c r="E599" s="72" t="s">
        <v>18</v>
      </c>
      <c r="F599" s="72" t="s">
        <v>26</v>
      </c>
      <c r="G599" s="73">
        <v>20</v>
      </c>
      <c r="H599" s="73">
        <v>747.58</v>
      </c>
      <c r="I599" s="73">
        <v>7</v>
      </c>
      <c r="J599" s="73">
        <v>268.16000000000003</v>
      </c>
      <c r="K599" s="73">
        <v>13</v>
      </c>
      <c r="L599" s="73">
        <v>479.42</v>
      </c>
      <c r="N599" s="105">
        <f t="shared" si="20"/>
        <v>0</v>
      </c>
      <c r="O599" s="105">
        <f t="shared" si="21"/>
        <v>0</v>
      </c>
    </row>
    <row r="600" spans="1:15" x14ac:dyDescent="0.3">
      <c r="A600" s="71" t="s">
        <v>131</v>
      </c>
      <c r="B600" s="71" t="s">
        <v>57</v>
      </c>
      <c r="C600" s="71" t="s">
        <v>22</v>
      </c>
      <c r="D600" s="71" t="s">
        <v>39</v>
      </c>
      <c r="E600" s="72" t="s">
        <v>40</v>
      </c>
      <c r="F600" s="72" t="s">
        <v>21</v>
      </c>
      <c r="G600" s="73">
        <v>1</v>
      </c>
      <c r="H600" s="73">
        <v>745.85</v>
      </c>
      <c r="I600" s="73">
        <v>0</v>
      </c>
      <c r="J600" s="73">
        <v>0</v>
      </c>
      <c r="K600" s="73">
        <v>1</v>
      </c>
      <c r="L600" s="73">
        <v>745.85</v>
      </c>
      <c r="N600" s="105">
        <f t="shared" si="20"/>
        <v>0</v>
      </c>
      <c r="O600" s="105">
        <f t="shared" si="21"/>
        <v>0</v>
      </c>
    </row>
    <row r="601" spans="1:15" x14ac:dyDescent="0.3">
      <c r="A601" s="71" t="s">
        <v>163</v>
      </c>
      <c r="B601" s="71" t="s">
        <v>57</v>
      </c>
      <c r="C601" s="71" t="s">
        <v>17</v>
      </c>
      <c r="D601" s="71" t="s">
        <v>48</v>
      </c>
      <c r="E601" s="72" t="s">
        <v>3</v>
      </c>
      <c r="F601" s="72" t="s">
        <v>26</v>
      </c>
      <c r="G601" s="73">
        <v>29</v>
      </c>
      <c r="H601" s="73">
        <v>745.22</v>
      </c>
      <c r="I601" s="73">
        <v>4</v>
      </c>
      <c r="J601" s="73">
        <v>44.27</v>
      </c>
      <c r="K601" s="73">
        <v>25</v>
      </c>
      <c r="L601" s="73">
        <v>700.95</v>
      </c>
      <c r="N601" s="105">
        <f t="shared" si="20"/>
        <v>0</v>
      </c>
      <c r="O601" s="105">
        <f t="shared" si="21"/>
        <v>0</v>
      </c>
    </row>
    <row r="602" spans="1:15" x14ac:dyDescent="0.3">
      <c r="A602" s="71" t="s">
        <v>160</v>
      </c>
      <c r="B602" s="71" t="s">
        <v>12</v>
      </c>
      <c r="C602" s="71" t="s">
        <v>55</v>
      </c>
      <c r="D602" s="71" t="s">
        <v>60</v>
      </c>
      <c r="E602" s="72" t="s">
        <v>40</v>
      </c>
      <c r="F602" s="72" t="s">
        <v>16</v>
      </c>
      <c r="G602" s="73">
        <v>3</v>
      </c>
      <c r="H602" s="73">
        <v>744.11</v>
      </c>
      <c r="I602" s="73">
        <v>1</v>
      </c>
      <c r="J602" s="73">
        <v>209.87</v>
      </c>
      <c r="K602" s="73">
        <v>2</v>
      </c>
      <c r="L602" s="73">
        <v>534.24</v>
      </c>
      <c r="N602" s="105">
        <f t="shared" si="20"/>
        <v>0</v>
      </c>
      <c r="O602" s="105">
        <f t="shared" si="21"/>
        <v>0</v>
      </c>
    </row>
    <row r="603" spans="1:15" x14ac:dyDescent="0.3">
      <c r="A603" s="71" t="s">
        <v>132</v>
      </c>
      <c r="B603" s="71" t="s">
        <v>12</v>
      </c>
      <c r="C603" s="71" t="s">
        <v>13</v>
      </c>
      <c r="D603" s="71" t="s">
        <v>101</v>
      </c>
      <c r="E603" s="72" t="s">
        <v>5</v>
      </c>
      <c r="F603" s="72" t="s">
        <v>16</v>
      </c>
      <c r="G603" s="73">
        <v>36</v>
      </c>
      <c r="H603" s="73">
        <v>743.56</v>
      </c>
      <c r="I603" s="73">
        <v>3</v>
      </c>
      <c r="J603" s="73">
        <v>118.33</v>
      </c>
      <c r="K603" s="73">
        <v>33</v>
      </c>
      <c r="L603" s="73">
        <v>625.23</v>
      </c>
      <c r="N603" s="105">
        <f t="shared" si="20"/>
        <v>0</v>
      </c>
      <c r="O603" s="105">
        <f t="shared" si="21"/>
        <v>0</v>
      </c>
    </row>
    <row r="604" spans="1:15" x14ac:dyDescent="0.3">
      <c r="A604" s="71" t="s">
        <v>140</v>
      </c>
      <c r="B604" s="71" t="s">
        <v>57</v>
      </c>
      <c r="C604" s="71" t="s">
        <v>13</v>
      </c>
      <c r="D604" s="71" t="s">
        <v>103</v>
      </c>
      <c r="E604" s="72" t="s">
        <v>37</v>
      </c>
      <c r="F604" s="72" t="s">
        <v>21</v>
      </c>
      <c r="G604" s="73">
        <v>6</v>
      </c>
      <c r="H604" s="73">
        <v>743.15</v>
      </c>
      <c r="I604" s="73">
        <v>0</v>
      </c>
      <c r="J604" s="73">
        <v>0</v>
      </c>
      <c r="K604" s="73">
        <v>6</v>
      </c>
      <c r="L604" s="73">
        <v>743.15</v>
      </c>
      <c r="N604" s="105">
        <f t="shared" si="20"/>
        <v>0</v>
      </c>
      <c r="O604" s="105">
        <f t="shared" si="21"/>
        <v>0</v>
      </c>
    </row>
    <row r="605" spans="1:15" x14ac:dyDescent="0.3">
      <c r="A605" s="71" t="s">
        <v>153</v>
      </c>
      <c r="B605" s="71" t="s">
        <v>57</v>
      </c>
      <c r="C605" s="71" t="s">
        <v>55</v>
      </c>
      <c r="D605" s="71" t="s">
        <v>51</v>
      </c>
      <c r="E605" s="72" t="s">
        <v>3</v>
      </c>
      <c r="F605" s="72" t="s">
        <v>21</v>
      </c>
      <c r="G605" s="73">
        <v>23</v>
      </c>
      <c r="H605" s="73">
        <v>742.31</v>
      </c>
      <c r="I605" s="73">
        <v>2</v>
      </c>
      <c r="J605" s="73">
        <v>114.73</v>
      </c>
      <c r="K605" s="73">
        <v>21</v>
      </c>
      <c r="L605" s="73">
        <v>627.58000000000004</v>
      </c>
      <c r="N605" s="105">
        <f t="shared" si="20"/>
        <v>0</v>
      </c>
      <c r="O605" s="105">
        <f t="shared" si="21"/>
        <v>0</v>
      </c>
    </row>
    <row r="606" spans="1:15" x14ac:dyDescent="0.3">
      <c r="A606" s="71" t="s">
        <v>163</v>
      </c>
      <c r="B606" s="71" t="s">
        <v>57</v>
      </c>
      <c r="C606" s="71" t="s">
        <v>55</v>
      </c>
      <c r="D606" s="71" t="s">
        <v>29</v>
      </c>
      <c r="E606" s="72" t="s">
        <v>31</v>
      </c>
      <c r="F606" s="72" t="s">
        <v>21</v>
      </c>
      <c r="G606" s="73">
        <v>6</v>
      </c>
      <c r="H606" s="73">
        <v>740.41</v>
      </c>
      <c r="I606" s="73">
        <v>1</v>
      </c>
      <c r="J606" s="73">
        <v>269.08</v>
      </c>
      <c r="K606" s="73">
        <v>5</v>
      </c>
      <c r="L606" s="73">
        <v>471.33</v>
      </c>
      <c r="N606" s="105">
        <f t="shared" si="20"/>
        <v>0</v>
      </c>
      <c r="O606" s="105">
        <f t="shared" si="21"/>
        <v>0</v>
      </c>
    </row>
    <row r="607" spans="1:15" x14ac:dyDescent="0.3">
      <c r="A607" s="71" t="s">
        <v>158</v>
      </c>
      <c r="B607" s="71" t="s">
        <v>12</v>
      </c>
      <c r="C607" s="71" t="s">
        <v>55</v>
      </c>
      <c r="D607" s="71" t="s">
        <v>51</v>
      </c>
      <c r="E607" s="72" t="s">
        <v>41</v>
      </c>
      <c r="F607" s="72" t="s">
        <v>26</v>
      </c>
      <c r="G607" s="73">
        <v>10</v>
      </c>
      <c r="H607" s="73">
        <v>739.64</v>
      </c>
      <c r="I607" s="73">
        <v>0</v>
      </c>
      <c r="J607" s="73">
        <v>0</v>
      </c>
      <c r="K607" s="73">
        <v>10</v>
      </c>
      <c r="L607" s="73">
        <v>739.64</v>
      </c>
      <c r="N607" s="105">
        <f t="shared" si="20"/>
        <v>0</v>
      </c>
      <c r="O607" s="105">
        <f t="shared" si="21"/>
        <v>0</v>
      </c>
    </row>
    <row r="608" spans="1:15" x14ac:dyDescent="0.3">
      <c r="A608" s="71" t="s">
        <v>163</v>
      </c>
      <c r="B608" s="71" t="s">
        <v>129</v>
      </c>
      <c r="C608" s="71" t="s">
        <v>17</v>
      </c>
      <c r="D608" s="71" t="s">
        <v>54</v>
      </c>
      <c r="E608" s="72" t="s">
        <v>37</v>
      </c>
      <c r="F608" s="72" t="s">
        <v>16</v>
      </c>
      <c r="G608" s="73">
        <v>7</v>
      </c>
      <c r="H608" s="73">
        <v>739.02</v>
      </c>
      <c r="I608" s="73">
        <v>1</v>
      </c>
      <c r="J608" s="73">
        <v>253.72</v>
      </c>
      <c r="K608" s="73">
        <v>6</v>
      </c>
      <c r="L608" s="73">
        <v>485.3</v>
      </c>
      <c r="N608" s="105">
        <f t="shared" si="20"/>
        <v>0</v>
      </c>
      <c r="O608" s="105">
        <f t="shared" si="21"/>
        <v>0</v>
      </c>
    </row>
    <row r="609" spans="1:15" x14ac:dyDescent="0.3">
      <c r="A609" s="71" t="s">
        <v>163</v>
      </c>
      <c r="B609" s="71" t="s">
        <v>57</v>
      </c>
      <c r="C609" s="71" t="s">
        <v>17</v>
      </c>
      <c r="D609" s="71" t="s">
        <v>64</v>
      </c>
      <c r="E609" s="72" t="s">
        <v>25</v>
      </c>
      <c r="F609" s="72" t="s">
        <v>21</v>
      </c>
      <c r="G609" s="73">
        <v>10</v>
      </c>
      <c r="H609" s="73">
        <v>738</v>
      </c>
      <c r="I609" s="73">
        <v>1</v>
      </c>
      <c r="J609" s="73">
        <v>141.93</v>
      </c>
      <c r="K609" s="73">
        <v>9</v>
      </c>
      <c r="L609" s="73">
        <v>596.07000000000005</v>
      </c>
      <c r="N609" s="105">
        <f t="shared" si="20"/>
        <v>0</v>
      </c>
      <c r="O609" s="105">
        <f t="shared" si="21"/>
        <v>0</v>
      </c>
    </row>
    <row r="610" spans="1:15" x14ac:dyDescent="0.3">
      <c r="A610" s="71" t="s">
        <v>142</v>
      </c>
      <c r="B610" s="71" t="s">
        <v>57</v>
      </c>
      <c r="C610" s="71" t="s">
        <v>55</v>
      </c>
      <c r="D610" s="71" t="s">
        <v>59</v>
      </c>
      <c r="E610" s="72" t="s">
        <v>24</v>
      </c>
      <c r="F610" s="72" t="s">
        <v>16</v>
      </c>
      <c r="G610" s="73">
        <v>2</v>
      </c>
      <c r="H610" s="73">
        <v>737.98</v>
      </c>
      <c r="I610" s="73">
        <v>0</v>
      </c>
      <c r="J610" s="73">
        <v>0</v>
      </c>
      <c r="K610" s="73">
        <v>2</v>
      </c>
      <c r="L610" s="73">
        <v>737.98</v>
      </c>
      <c r="N610" s="105">
        <f t="shared" si="20"/>
        <v>0</v>
      </c>
      <c r="O610" s="105">
        <f t="shared" si="21"/>
        <v>0</v>
      </c>
    </row>
    <row r="611" spans="1:15" x14ac:dyDescent="0.3">
      <c r="A611" s="71" t="s">
        <v>132</v>
      </c>
      <c r="B611" s="71" t="s">
        <v>57</v>
      </c>
      <c r="C611" s="71" t="s">
        <v>13</v>
      </c>
      <c r="D611" s="71" t="s">
        <v>93</v>
      </c>
      <c r="E611" s="72" t="s">
        <v>20</v>
      </c>
      <c r="F611" s="72" t="s">
        <v>16</v>
      </c>
      <c r="G611" s="73">
        <v>4</v>
      </c>
      <c r="H611" s="73">
        <v>737.96</v>
      </c>
      <c r="I611" s="73">
        <v>0</v>
      </c>
      <c r="J611" s="73">
        <v>0</v>
      </c>
      <c r="K611" s="73">
        <v>4</v>
      </c>
      <c r="L611" s="73">
        <v>737.96</v>
      </c>
      <c r="N611" s="105">
        <f t="shared" si="20"/>
        <v>0</v>
      </c>
      <c r="O611" s="105">
        <f t="shared" si="21"/>
        <v>0</v>
      </c>
    </row>
    <row r="612" spans="1:15" x14ac:dyDescent="0.3">
      <c r="A612" s="71" t="s">
        <v>132</v>
      </c>
      <c r="B612" s="71" t="s">
        <v>12</v>
      </c>
      <c r="C612" s="71" t="s">
        <v>13</v>
      </c>
      <c r="D612" s="71" t="s">
        <v>60</v>
      </c>
      <c r="E612" s="72" t="s">
        <v>25</v>
      </c>
      <c r="F612" s="72" t="s">
        <v>4</v>
      </c>
      <c r="G612" s="73">
        <v>8</v>
      </c>
      <c r="H612" s="73">
        <v>734.39</v>
      </c>
      <c r="I612" s="73">
        <v>1</v>
      </c>
      <c r="J612" s="73">
        <v>110.53</v>
      </c>
      <c r="K612" s="73">
        <v>7</v>
      </c>
      <c r="L612" s="73">
        <v>623.86</v>
      </c>
      <c r="N612" s="105">
        <f t="shared" si="20"/>
        <v>0</v>
      </c>
      <c r="O612" s="105">
        <f t="shared" si="21"/>
        <v>0</v>
      </c>
    </row>
    <row r="613" spans="1:15" x14ac:dyDescent="0.3">
      <c r="A613" s="71" t="s">
        <v>137</v>
      </c>
      <c r="B613" s="71" t="s">
        <v>57</v>
      </c>
      <c r="C613" s="71" t="s">
        <v>13</v>
      </c>
      <c r="D613" s="71" t="s">
        <v>47</v>
      </c>
      <c r="E613" s="72" t="s">
        <v>37</v>
      </c>
      <c r="F613" s="72" t="s">
        <v>21</v>
      </c>
      <c r="G613" s="73">
        <v>6</v>
      </c>
      <c r="H613" s="73">
        <v>732.84</v>
      </c>
      <c r="I613" s="73">
        <v>0</v>
      </c>
      <c r="J613" s="73">
        <v>0</v>
      </c>
      <c r="K613" s="73">
        <v>6</v>
      </c>
      <c r="L613" s="73">
        <v>732.84</v>
      </c>
      <c r="N613" s="105">
        <f t="shared" si="20"/>
        <v>0</v>
      </c>
      <c r="O613" s="105">
        <f t="shared" si="21"/>
        <v>0</v>
      </c>
    </row>
    <row r="614" spans="1:15" x14ac:dyDescent="0.3">
      <c r="A614" s="71" t="s">
        <v>156</v>
      </c>
      <c r="B614" s="71" t="s">
        <v>57</v>
      </c>
      <c r="C614" s="71" t="s">
        <v>55</v>
      </c>
      <c r="D614" s="71" t="s">
        <v>47</v>
      </c>
      <c r="E614" s="72" t="s">
        <v>3</v>
      </c>
      <c r="F614" s="72" t="s">
        <v>16</v>
      </c>
      <c r="G614" s="73">
        <v>57</v>
      </c>
      <c r="H614" s="73">
        <v>732.25</v>
      </c>
      <c r="I614" s="73">
        <v>27</v>
      </c>
      <c r="J614" s="73">
        <v>361.48</v>
      </c>
      <c r="K614" s="73">
        <v>30</v>
      </c>
      <c r="L614" s="73">
        <v>370.77</v>
      </c>
      <c r="N614" s="105">
        <f t="shared" si="20"/>
        <v>0</v>
      </c>
      <c r="O614" s="105">
        <f t="shared" si="21"/>
        <v>0</v>
      </c>
    </row>
    <row r="615" spans="1:15" x14ac:dyDescent="0.3">
      <c r="A615" s="71" t="s">
        <v>132</v>
      </c>
      <c r="B615" s="71" t="s">
        <v>12</v>
      </c>
      <c r="C615" s="71" t="s">
        <v>13</v>
      </c>
      <c r="D615" s="71" t="s">
        <v>39</v>
      </c>
      <c r="E615" s="72" t="s">
        <v>3</v>
      </c>
      <c r="F615" s="72" t="s">
        <v>16</v>
      </c>
      <c r="G615" s="73">
        <v>46</v>
      </c>
      <c r="H615" s="73">
        <v>730.34</v>
      </c>
      <c r="I615" s="73">
        <v>18</v>
      </c>
      <c r="J615" s="73">
        <v>357.36</v>
      </c>
      <c r="K615" s="73">
        <v>28</v>
      </c>
      <c r="L615" s="73">
        <v>372.98</v>
      </c>
      <c r="N615" s="105">
        <f t="shared" si="20"/>
        <v>0</v>
      </c>
      <c r="O615" s="105">
        <f t="shared" si="21"/>
        <v>0</v>
      </c>
    </row>
    <row r="616" spans="1:15" x14ac:dyDescent="0.3">
      <c r="A616" s="71" t="s">
        <v>163</v>
      </c>
      <c r="B616" s="71" t="s">
        <v>57</v>
      </c>
      <c r="C616" s="71" t="s">
        <v>55</v>
      </c>
      <c r="D616" s="71" t="s">
        <v>30</v>
      </c>
      <c r="E616" s="72" t="s">
        <v>37</v>
      </c>
      <c r="F616" s="72" t="s">
        <v>4</v>
      </c>
      <c r="G616" s="73">
        <v>5</v>
      </c>
      <c r="H616" s="73">
        <v>729.8</v>
      </c>
      <c r="I616" s="73">
        <v>0</v>
      </c>
      <c r="J616" s="73">
        <v>0</v>
      </c>
      <c r="K616" s="73">
        <v>5</v>
      </c>
      <c r="L616" s="73">
        <v>729.8</v>
      </c>
      <c r="N616" s="105">
        <f t="shared" si="20"/>
        <v>0</v>
      </c>
      <c r="O616" s="105">
        <f t="shared" si="21"/>
        <v>0</v>
      </c>
    </row>
    <row r="617" spans="1:15" x14ac:dyDescent="0.3">
      <c r="A617" s="71" t="s">
        <v>132</v>
      </c>
      <c r="B617" s="71" t="s">
        <v>57</v>
      </c>
      <c r="C617" s="71" t="s">
        <v>13</v>
      </c>
      <c r="D617" s="71" t="s">
        <v>91</v>
      </c>
      <c r="E617" s="72" t="s">
        <v>3</v>
      </c>
      <c r="F617" s="72" t="s">
        <v>26</v>
      </c>
      <c r="G617" s="73">
        <v>58</v>
      </c>
      <c r="H617" s="73">
        <v>729.23</v>
      </c>
      <c r="I617" s="73">
        <v>29</v>
      </c>
      <c r="J617" s="73">
        <v>413.13</v>
      </c>
      <c r="K617" s="73">
        <v>29</v>
      </c>
      <c r="L617" s="73">
        <v>316.10000000000002</v>
      </c>
      <c r="N617" s="105">
        <f t="shared" si="20"/>
        <v>0</v>
      </c>
      <c r="O617" s="105">
        <f t="shared" si="21"/>
        <v>0</v>
      </c>
    </row>
    <row r="618" spans="1:15" x14ac:dyDescent="0.3">
      <c r="A618" s="71" t="s">
        <v>142</v>
      </c>
      <c r="B618" s="71" t="s">
        <v>12</v>
      </c>
      <c r="C618" s="71" t="s">
        <v>53</v>
      </c>
      <c r="D618" s="71" t="s">
        <v>100</v>
      </c>
      <c r="E618" s="72" t="s">
        <v>25</v>
      </c>
      <c r="F618" s="72" t="s">
        <v>26</v>
      </c>
      <c r="G618" s="73">
        <v>7</v>
      </c>
      <c r="H618" s="73">
        <v>728.61</v>
      </c>
      <c r="I618" s="73">
        <v>0</v>
      </c>
      <c r="J618" s="73">
        <v>0</v>
      </c>
      <c r="K618" s="73">
        <v>7</v>
      </c>
      <c r="L618" s="73">
        <v>728.61</v>
      </c>
      <c r="N618" s="105">
        <f t="shared" si="20"/>
        <v>0</v>
      </c>
      <c r="O618" s="105">
        <f t="shared" si="21"/>
        <v>0</v>
      </c>
    </row>
    <row r="619" spans="1:15" x14ac:dyDescent="0.3">
      <c r="A619" s="71" t="s">
        <v>140</v>
      </c>
      <c r="B619" s="71" t="s">
        <v>57</v>
      </c>
      <c r="C619" s="71" t="s">
        <v>13</v>
      </c>
      <c r="D619" s="71" t="s">
        <v>50</v>
      </c>
      <c r="E619" s="72" t="s">
        <v>37</v>
      </c>
      <c r="F619" s="72" t="s">
        <v>16</v>
      </c>
      <c r="G619" s="73">
        <v>5</v>
      </c>
      <c r="H619" s="73">
        <v>727.76</v>
      </c>
      <c r="I619" s="73">
        <v>0</v>
      </c>
      <c r="J619" s="73">
        <v>0</v>
      </c>
      <c r="K619" s="73">
        <v>5</v>
      </c>
      <c r="L619" s="73">
        <v>727.76</v>
      </c>
      <c r="N619" s="105">
        <f t="shared" si="20"/>
        <v>0</v>
      </c>
      <c r="O619" s="105">
        <f t="shared" si="21"/>
        <v>0</v>
      </c>
    </row>
    <row r="620" spans="1:15" x14ac:dyDescent="0.3">
      <c r="A620" s="71" t="s">
        <v>137</v>
      </c>
      <c r="B620" s="71" t="s">
        <v>57</v>
      </c>
      <c r="C620" s="71" t="s">
        <v>13</v>
      </c>
      <c r="D620" s="71" t="s">
        <v>47</v>
      </c>
      <c r="E620" s="72" t="s">
        <v>18</v>
      </c>
      <c r="F620" s="72" t="s">
        <v>16</v>
      </c>
      <c r="G620" s="73">
        <v>12</v>
      </c>
      <c r="H620" s="73">
        <v>726.61</v>
      </c>
      <c r="I620" s="73">
        <v>0</v>
      </c>
      <c r="J620" s="73">
        <v>0</v>
      </c>
      <c r="K620" s="73">
        <v>12</v>
      </c>
      <c r="L620" s="73">
        <v>726.61</v>
      </c>
      <c r="N620" s="105">
        <f t="shared" si="20"/>
        <v>0</v>
      </c>
      <c r="O620" s="105">
        <f t="shared" si="21"/>
        <v>0</v>
      </c>
    </row>
    <row r="621" spans="1:15" x14ac:dyDescent="0.3">
      <c r="A621" s="71" t="s">
        <v>132</v>
      </c>
      <c r="B621" s="71" t="s">
        <v>129</v>
      </c>
      <c r="C621" s="71" t="s">
        <v>13</v>
      </c>
      <c r="D621" s="71" t="s">
        <v>77</v>
      </c>
      <c r="E621" s="72" t="s">
        <v>5</v>
      </c>
      <c r="F621" s="72" t="s">
        <v>16</v>
      </c>
      <c r="G621" s="73">
        <v>51</v>
      </c>
      <c r="H621" s="73">
        <v>726.1</v>
      </c>
      <c r="I621" s="73">
        <v>15</v>
      </c>
      <c r="J621" s="73">
        <v>202.22</v>
      </c>
      <c r="K621" s="73">
        <v>36</v>
      </c>
      <c r="L621" s="73">
        <v>523.88</v>
      </c>
      <c r="N621" s="105">
        <f t="shared" si="20"/>
        <v>0</v>
      </c>
      <c r="O621" s="105">
        <f t="shared" si="21"/>
        <v>0</v>
      </c>
    </row>
    <row r="622" spans="1:15" x14ac:dyDescent="0.3">
      <c r="A622" s="71" t="s">
        <v>154</v>
      </c>
      <c r="B622" s="71" t="s">
        <v>57</v>
      </c>
      <c r="C622" s="71" t="s">
        <v>55</v>
      </c>
      <c r="D622" s="71" t="s">
        <v>30</v>
      </c>
      <c r="E622" s="72" t="s">
        <v>15</v>
      </c>
      <c r="F622" s="72" t="s">
        <v>21</v>
      </c>
      <c r="G622" s="73">
        <v>2</v>
      </c>
      <c r="H622" s="73">
        <v>723.68</v>
      </c>
      <c r="I622" s="73">
        <v>0</v>
      </c>
      <c r="J622" s="73">
        <v>0</v>
      </c>
      <c r="K622" s="73">
        <v>2</v>
      </c>
      <c r="L622" s="73">
        <v>723.68</v>
      </c>
      <c r="N622" s="105">
        <f t="shared" si="20"/>
        <v>0</v>
      </c>
      <c r="O622" s="105">
        <f t="shared" si="21"/>
        <v>0</v>
      </c>
    </row>
    <row r="623" spans="1:15" x14ac:dyDescent="0.3">
      <c r="A623" s="71" t="s">
        <v>163</v>
      </c>
      <c r="B623" s="71" t="s">
        <v>57</v>
      </c>
      <c r="C623" s="71" t="s">
        <v>55</v>
      </c>
      <c r="D623" s="71" t="s">
        <v>19</v>
      </c>
      <c r="E623" s="72" t="s">
        <v>3</v>
      </c>
      <c r="F623" s="72" t="s">
        <v>26</v>
      </c>
      <c r="G623" s="73">
        <v>44</v>
      </c>
      <c r="H623" s="73">
        <v>719.56</v>
      </c>
      <c r="I623" s="73">
        <v>21</v>
      </c>
      <c r="J623" s="73">
        <v>303.14</v>
      </c>
      <c r="K623" s="73">
        <v>23</v>
      </c>
      <c r="L623" s="73">
        <v>416.42</v>
      </c>
      <c r="N623" s="105">
        <f t="shared" si="20"/>
        <v>0</v>
      </c>
      <c r="O623" s="105">
        <f t="shared" si="21"/>
        <v>0</v>
      </c>
    </row>
    <row r="624" spans="1:15" x14ac:dyDescent="0.3">
      <c r="A624" s="71" t="s">
        <v>159</v>
      </c>
      <c r="B624" s="71" t="s">
        <v>57</v>
      </c>
      <c r="C624" s="71" t="s">
        <v>55</v>
      </c>
      <c r="D624" s="71" t="s">
        <v>38</v>
      </c>
      <c r="E624" s="72" t="s">
        <v>25</v>
      </c>
      <c r="F624" s="72" t="s">
        <v>21</v>
      </c>
      <c r="G624" s="73">
        <v>8</v>
      </c>
      <c r="H624" s="73">
        <v>719.3</v>
      </c>
      <c r="I624" s="73">
        <v>0</v>
      </c>
      <c r="J624" s="73">
        <v>0</v>
      </c>
      <c r="K624" s="73">
        <v>8</v>
      </c>
      <c r="L624" s="73">
        <v>719.3</v>
      </c>
      <c r="N624" s="105">
        <f t="shared" si="20"/>
        <v>0</v>
      </c>
      <c r="O624" s="105">
        <f t="shared" si="21"/>
        <v>0</v>
      </c>
    </row>
    <row r="625" spans="1:15" x14ac:dyDescent="0.3">
      <c r="A625" s="71" t="s">
        <v>140</v>
      </c>
      <c r="B625" s="71" t="s">
        <v>129</v>
      </c>
      <c r="C625" s="71" t="s">
        <v>13</v>
      </c>
      <c r="D625" s="71" t="s">
        <v>38</v>
      </c>
      <c r="E625" s="72" t="s">
        <v>15</v>
      </c>
      <c r="F625" s="72" t="s">
        <v>21</v>
      </c>
      <c r="G625" s="73">
        <v>2</v>
      </c>
      <c r="H625" s="73">
        <v>718.73</v>
      </c>
      <c r="I625" s="73">
        <v>0</v>
      </c>
      <c r="J625" s="73">
        <v>0</v>
      </c>
      <c r="K625" s="73">
        <v>2</v>
      </c>
      <c r="L625" s="73">
        <v>718.73</v>
      </c>
      <c r="N625" s="105">
        <f t="shared" si="20"/>
        <v>0</v>
      </c>
      <c r="O625" s="105">
        <f t="shared" si="21"/>
        <v>0</v>
      </c>
    </row>
    <row r="626" spans="1:15" x14ac:dyDescent="0.3">
      <c r="A626" s="71" t="s">
        <v>163</v>
      </c>
      <c r="B626" s="71" t="s">
        <v>57</v>
      </c>
      <c r="C626" s="71" t="s">
        <v>17</v>
      </c>
      <c r="D626" s="71" t="s">
        <v>60</v>
      </c>
      <c r="E626" s="72" t="s">
        <v>18</v>
      </c>
      <c r="F626" s="72" t="s">
        <v>21</v>
      </c>
      <c r="G626" s="73">
        <v>75</v>
      </c>
      <c r="H626" s="73">
        <v>715.67</v>
      </c>
      <c r="I626" s="73">
        <v>57</v>
      </c>
      <c r="J626" s="73">
        <v>523.47</v>
      </c>
      <c r="K626" s="73">
        <v>18</v>
      </c>
      <c r="L626" s="73">
        <v>192.2</v>
      </c>
      <c r="N626" s="105">
        <f t="shared" si="20"/>
        <v>0</v>
      </c>
      <c r="O626" s="105">
        <f t="shared" si="21"/>
        <v>0</v>
      </c>
    </row>
    <row r="627" spans="1:15" x14ac:dyDescent="0.3">
      <c r="A627" s="71" t="s">
        <v>163</v>
      </c>
      <c r="B627" s="71" t="s">
        <v>57</v>
      </c>
      <c r="C627" s="71" t="s">
        <v>55</v>
      </c>
      <c r="D627" s="71" t="s">
        <v>32</v>
      </c>
      <c r="E627" s="72" t="s">
        <v>28</v>
      </c>
      <c r="F627" s="72" t="s">
        <v>21</v>
      </c>
      <c r="G627" s="73">
        <v>3</v>
      </c>
      <c r="H627" s="73">
        <v>714.53</v>
      </c>
      <c r="I627" s="73">
        <v>0</v>
      </c>
      <c r="J627" s="73">
        <v>0</v>
      </c>
      <c r="K627" s="73">
        <v>3</v>
      </c>
      <c r="L627" s="73">
        <v>714.53</v>
      </c>
      <c r="N627" s="105">
        <f t="shared" si="20"/>
        <v>0</v>
      </c>
      <c r="O627" s="105">
        <f t="shared" si="21"/>
        <v>0</v>
      </c>
    </row>
    <row r="628" spans="1:15" x14ac:dyDescent="0.3">
      <c r="A628" s="71" t="s">
        <v>154</v>
      </c>
      <c r="B628" s="71" t="s">
        <v>12</v>
      </c>
      <c r="C628" s="71" t="s">
        <v>55</v>
      </c>
      <c r="D628" s="71" t="s">
        <v>92</v>
      </c>
      <c r="E628" s="72" t="s">
        <v>20</v>
      </c>
      <c r="F628" s="72" t="s">
        <v>26</v>
      </c>
      <c r="G628" s="73">
        <v>3</v>
      </c>
      <c r="H628" s="73">
        <v>714.07</v>
      </c>
      <c r="I628" s="73">
        <v>0</v>
      </c>
      <c r="J628" s="73">
        <v>0</v>
      </c>
      <c r="K628" s="73">
        <v>3</v>
      </c>
      <c r="L628" s="73">
        <v>714.07</v>
      </c>
      <c r="N628" s="105">
        <f t="shared" si="20"/>
        <v>0</v>
      </c>
      <c r="O628" s="105">
        <f t="shared" si="21"/>
        <v>0</v>
      </c>
    </row>
    <row r="629" spans="1:15" x14ac:dyDescent="0.3">
      <c r="A629" s="71" t="s">
        <v>142</v>
      </c>
      <c r="B629" s="71" t="s">
        <v>12</v>
      </c>
      <c r="C629" s="71" t="s">
        <v>22</v>
      </c>
      <c r="D629" s="71" t="s">
        <v>32</v>
      </c>
      <c r="E629" s="72" t="s">
        <v>37</v>
      </c>
      <c r="F629" s="72" t="s">
        <v>26</v>
      </c>
      <c r="G629" s="73">
        <v>6</v>
      </c>
      <c r="H629" s="73">
        <v>713.06</v>
      </c>
      <c r="I629" s="73">
        <v>0</v>
      </c>
      <c r="J629" s="73">
        <v>0</v>
      </c>
      <c r="K629" s="73">
        <v>6</v>
      </c>
      <c r="L629" s="73">
        <v>713.06</v>
      </c>
      <c r="N629" s="105">
        <f t="shared" si="20"/>
        <v>0</v>
      </c>
      <c r="O629" s="105">
        <f t="shared" si="21"/>
        <v>0</v>
      </c>
    </row>
    <row r="630" spans="1:15" x14ac:dyDescent="0.3">
      <c r="A630" s="71" t="s">
        <v>161</v>
      </c>
      <c r="B630" s="71" t="s">
        <v>57</v>
      </c>
      <c r="C630" s="71" t="s">
        <v>55</v>
      </c>
      <c r="D630" s="71" t="s">
        <v>73</v>
      </c>
      <c r="E630" s="72" t="s">
        <v>3</v>
      </c>
      <c r="F630" s="72" t="s">
        <v>16</v>
      </c>
      <c r="G630" s="73">
        <v>40</v>
      </c>
      <c r="H630" s="73">
        <v>711.11</v>
      </c>
      <c r="I630" s="73">
        <v>15</v>
      </c>
      <c r="J630" s="73">
        <v>316.76</v>
      </c>
      <c r="K630" s="73">
        <v>25</v>
      </c>
      <c r="L630" s="73">
        <v>394.35</v>
      </c>
      <c r="N630" s="105">
        <f t="shared" si="20"/>
        <v>0</v>
      </c>
      <c r="O630" s="105">
        <f t="shared" si="21"/>
        <v>0</v>
      </c>
    </row>
    <row r="631" spans="1:15" x14ac:dyDescent="0.3">
      <c r="A631" s="71" t="s">
        <v>140</v>
      </c>
      <c r="B631" s="71" t="s">
        <v>12</v>
      </c>
      <c r="C631" s="71" t="s">
        <v>13</v>
      </c>
      <c r="D631" s="71" t="s">
        <v>36</v>
      </c>
      <c r="E631" s="72" t="s">
        <v>3</v>
      </c>
      <c r="F631" s="72" t="s">
        <v>21</v>
      </c>
      <c r="G631" s="73">
        <v>24</v>
      </c>
      <c r="H631" s="73">
        <v>710.9</v>
      </c>
      <c r="I631" s="73">
        <v>1</v>
      </c>
      <c r="J631" s="73">
        <v>35.880000000000003</v>
      </c>
      <c r="K631" s="73">
        <v>23</v>
      </c>
      <c r="L631" s="73">
        <v>675.02</v>
      </c>
      <c r="N631" s="105">
        <f t="shared" si="20"/>
        <v>0</v>
      </c>
      <c r="O631" s="105">
        <f t="shared" si="21"/>
        <v>0</v>
      </c>
    </row>
    <row r="632" spans="1:15" x14ac:dyDescent="0.3">
      <c r="A632" s="71" t="s">
        <v>142</v>
      </c>
      <c r="B632" s="71" t="s">
        <v>57</v>
      </c>
      <c r="C632" s="71" t="s">
        <v>55</v>
      </c>
      <c r="D632" s="71" t="s">
        <v>96</v>
      </c>
      <c r="E632" s="72" t="s">
        <v>25</v>
      </c>
      <c r="F632" s="72" t="s">
        <v>16</v>
      </c>
      <c r="G632" s="73">
        <v>7</v>
      </c>
      <c r="H632" s="73">
        <v>709.31</v>
      </c>
      <c r="I632" s="73">
        <v>0</v>
      </c>
      <c r="J632" s="73">
        <v>0</v>
      </c>
      <c r="K632" s="73">
        <v>7</v>
      </c>
      <c r="L632" s="73">
        <v>709.31</v>
      </c>
      <c r="N632" s="105">
        <f t="shared" si="20"/>
        <v>0</v>
      </c>
      <c r="O632" s="105">
        <f t="shared" si="21"/>
        <v>0</v>
      </c>
    </row>
    <row r="633" spans="1:15" x14ac:dyDescent="0.3">
      <c r="A633" s="71" t="s">
        <v>132</v>
      </c>
      <c r="B633" s="71" t="s">
        <v>57</v>
      </c>
      <c r="C633" s="71" t="s">
        <v>13</v>
      </c>
      <c r="D633" s="71" t="s">
        <v>80</v>
      </c>
      <c r="E633" s="72" t="s">
        <v>37</v>
      </c>
      <c r="F633" s="72" t="s">
        <v>16</v>
      </c>
      <c r="G633" s="73">
        <v>6</v>
      </c>
      <c r="H633" s="73">
        <v>709.08</v>
      </c>
      <c r="I633" s="73">
        <v>0</v>
      </c>
      <c r="J633" s="73">
        <v>0</v>
      </c>
      <c r="K633" s="73">
        <v>6</v>
      </c>
      <c r="L633" s="73">
        <v>709.08</v>
      </c>
      <c r="N633" s="105">
        <f t="shared" si="20"/>
        <v>0</v>
      </c>
      <c r="O633" s="105">
        <f t="shared" si="21"/>
        <v>0</v>
      </c>
    </row>
    <row r="634" spans="1:15" x14ac:dyDescent="0.3">
      <c r="A634" s="71" t="s">
        <v>161</v>
      </c>
      <c r="B634" s="71" t="s">
        <v>12</v>
      </c>
      <c r="C634" s="71" t="s">
        <v>55</v>
      </c>
      <c r="D634" s="71" t="s">
        <v>44</v>
      </c>
      <c r="E634" s="72" t="s">
        <v>3</v>
      </c>
      <c r="F634" s="72" t="s">
        <v>4</v>
      </c>
      <c r="G634" s="73">
        <v>24</v>
      </c>
      <c r="H634" s="73">
        <v>708.88</v>
      </c>
      <c r="I634" s="73">
        <v>2</v>
      </c>
      <c r="J634" s="73">
        <v>53.24</v>
      </c>
      <c r="K634" s="73">
        <v>22</v>
      </c>
      <c r="L634" s="73">
        <v>655.64</v>
      </c>
      <c r="N634" s="105">
        <f t="shared" si="20"/>
        <v>0</v>
      </c>
      <c r="O634" s="105">
        <f t="shared" si="21"/>
        <v>0</v>
      </c>
    </row>
    <row r="635" spans="1:15" x14ac:dyDescent="0.3">
      <c r="A635" s="71" t="s">
        <v>140</v>
      </c>
      <c r="B635" s="71" t="s">
        <v>12</v>
      </c>
      <c r="C635" s="71" t="s">
        <v>13</v>
      </c>
      <c r="D635" s="71" t="s">
        <v>60</v>
      </c>
      <c r="E635" s="72" t="s">
        <v>20</v>
      </c>
      <c r="F635" s="72" t="s">
        <v>4</v>
      </c>
      <c r="G635" s="73">
        <v>3</v>
      </c>
      <c r="H635" s="73">
        <v>705.07</v>
      </c>
      <c r="I635" s="73">
        <v>0</v>
      </c>
      <c r="J635" s="73">
        <v>0</v>
      </c>
      <c r="K635" s="73">
        <v>3</v>
      </c>
      <c r="L635" s="73">
        <v>705.07</v>
      </c>
      <c r="N635" s="105">
        <f t="shared" si="20"/>
        <v>0</v>
      </c>
      <c r="O635" s="105">
        <f t="shared" si="21"/>
        <v>0</v>
      </c>
    </row>
    <row r="636" spans="1:15" x14ac:dyDescent="0.3">
      <c r="A636" s="71" t="s">
        <v>140</v>
      </c>
      <c r="B636" s="71" t="s">
        <v>57</v>
      </c>
      <c r="C636" s="71" t="s">
        <v>13</v>
      </c>
      <c r="D636" s="71" t="s">
        <v>82</v>
      </c>
      <c r="E636" s="72" t="s">
        <v>28</v>
      </c>
      <c r="F636" s="72" t="s">
        <v>16</v>
      </c>
      <c r="G636" s="73">
        <v>3</v>
      </c>
      <c r="H636" s="73">
        <v>704.95</v>
      </c>
      <c r="I636" s="73">
        <v>0</v>
      </c>
      <c r="J636" s="73">
        <v>0</v>
      </c>
      <c r="K636" s="73">
        <v>3</v>
      </c>
      <c r="L636" s="73">
        <v>704.95</v>
      </c>
      <c r="N636" s="105">
        <f t="shared" si="20"/>
        <v>0</v>
      </c>
      <c r="O636" s="105">
        <f t="shared" si="21"/>
        <v>0</v>
      </c>
    </row>
    <row r="637" spans="1:15" x14ac:dyDescent="0.3">
      <c r="A637" s="71" t="s">
        <v>154</v>
      </c>
      <c r="B637" s="71" t="s">
        <v>129</v>
      </c>
      <c r="C637" s="71" t="s">
        <v>55</v>
      </c>
      <c r="D637" s="71" t="s">
        <v>59</v>
      </c>
      <c r="E637" s="72" t="s">
        <v>5</v>
      </c>
      <c r="F637" s="72" t="s">
        <v>21</v>
      </c>
      <c r="G637" s="73">
        <v>59</v>
      </c>
      <c r="H637" s="73">
        <v>704.3</v>
      </c>
      <c r="I637" s="73">
        <v>3</v>
      </c>
      <c r="J637" s="73">
        <v>19.63</v>
      </c>
      <c r="K637" s="73">
        <v>56</v>
      </c>
      <c r="L637" s="73">
        <v>684.67</v>
      </c>
      <c r="N637" s="105">
        <f t="shared" si="20"/>
        <v>0</v>
      </c>
      <c r="O637" s="105">
        <f t="shared" si="21"/>
        <v>0</v>
      </c>
    </row>
    <row r="638" spans="1:15" x14ac:dyDescent="0.3">
      <c r="A638" s="71" t="s">
        <v>163</v>
      </c>
      <c r="B638" s="71" t="s">
        <v>12</v>
      </c>
      <c r="C638" s="71" t="s">
        <v>55</v>
      </c>
      <c r="D638" s="71" t="s">
        <v>36</v>
      </c>
      <c r="E638" s="72" t="s">
        <v>24</v>
      </c>
      <c r="F638" s="72" t="s">
        <v>21</v>
      </c>
      <c r="G638" s="73">
        <v>2</v>
      </c>
      <c r="H638" s="73">
        <v>702.12</v>
      </c>
      <c r="I638" s="73">
        <v>0</v>
      </c>
      <c r="J638" s="73">
        <v>0</v>
      </c>
      <c r="K638" s="73">
        <v>2</v>
      </c>
      <c r="L638" s="73">
        <v>702.12</v>
      </c>
      <c r="N638" s="105">
        <f t="shared" si="20"/>
        <v>0</v>
      </c>
      <c r="O638" s="105">
        <f t="shared" si="21"/>
        <v>0</v>
      </c>
    </row>
    <row r="639" spans="1:15" x14ac:dyDescent="0.3">
      <c r="A639" s="71" t="s">
        <v>137</v>
      </c>
      <c r="B639" s="71" t="s">
        <v>12</v>
      </c>
      <c r="C639" s="71" t="s">
        <v>13</v>
      </c>
      <c r="D639" s="71" t="s">
        <v>47</v>
      </c>
      <c r="E639" s="72" t="s">
        <v>37</v>
      </c>
      <c r="F639" s="72" t="s">
        <v>16</v>
      </c>
      <c r="G639" s="73">
        <v>5</v>
      </c>
      <c r="H639" s="73">
        <v>699.36</v>
      </c>
      <c r="I639" s="73">
        <v>0</v>
      </c>
      <c r="J639" s="73">
        <v>0</v>
      </c>
      <c r="K639" s="73">
        <v>5</v>
      </c>
      <c r="L639" s="73">
        <v>699.36</v>
      </c>
      <c r="N639" s="105">
        <f t="shared" si="20"/>
        <v>0</v>
      </c>
      <c r="O639" s="105">
        <f t="shared" si="21"/>
        <v>0</v>
      </c>
    </row>
    <row r="640" spans="1:15" x14ac:dyDescent="0.3">
      <c r="A640" s="71" t="s">
        <v>140</v>
      </c>
      <c r="B640" s="71" t="s">
        <v>12</v>
      </c>
      <c r="C640" s="71" t="s">
        <v>13</v>
      </c>
      <c r="D640" s="71" t="s">
        <v>35</v>
      </c>
      <c r="E640" s="72" t="s">
        <v>41</v>
      </c>
      <c r="F640" s="72" t="s">
        <v>21</v>
      </c>
      <c r="G640" s="73">
        <v>9</v>
      </c>
      <c r="H640" s="73">
        <v>699.04</v>
      </c>
      <c r="I640" s="73">
        <v>0</v>
      </c>
      <c r="J640" s="73">
        <v>0</v>
      </c>
      <c r="K640" s="73">
        <v>9</v>
      </c>
      <c r="L640" s="73">
        <v>699.04</v>
      </c>
      <c r="N640" s="105">
        <f t="shared" si="20"/>
        <v>0</v>
      </c>
      <c r="O640" s="105">
        <f t="shared" si="21"/>
        <v>0</v>
      </c>
    </row>
    <row r="641" spans="1:15" x14ac:dyDescent="0.3">
      <c r="A641" s="71" t="s">
        <v>148</v>
      </c>
      <c r="B641" s="71" t="s">
        <v>12</v>
      </c>
      <c r="C641" s="71" t="s">
        <v>55</v>
      </c>
      <c r="D641" s="71" t="s">
        <v>94</v>
      </c>
      <c r="E641" s="72" t="s">
        <v>20</v>
      </c>
      <c r="F641" s="72" t="s">
        <v>16</v>
      </c>
      <c r="G641" s="73">
        <v>4</v>
      </c>
      <c r="H641" s="73">
        <v>698.92</v>
      </c>
      <c r="I641" s="73">
        <v>0</v>
      </c>
      <c r="J641" s="73">
        <v>0</v>
      </c>
      <c r="K641" s="73">
        <v>4</v>
      </c>
      <c r="L641" s="73">
        <v>698.92</v>
      </c>
      <c r="N641" s="105">
        <f t="shared" si="20"/>
        <v>0</v>
      </c>
      <c r="O641" s="105">
        <f t="shared" si="21"/>
        <v>0</v>
      </c>
    </row>
    <row r="642" spans="1:15" x14ac:dyDescent="0.3">
      <c r="A642" s="71" t="s">
        <v>137</v>
      </c>
      <c r="B642" s="71" t="s">
        <v>57</v>
      </c>
      <c r="C642" s="71" t="s">
        <v>13</v>
      </c>
      <c r="D642" s="71" t="s">
        <v>36</v>
      </c>
      <c r="E642" s="72" t="s">
        <v>37</v>
      </c>
      <c r="F642" s="72" t="s">
        <v>16</v>
      </c>
      <c r="G642" s="73">
        <v>5</v>
      </c>
      <c r="H642" s="73">
        <v>697.63</v>
      </c>
      <c r="I642" s="73">
        <v>0</v>
      </c>
      <c r="J642" s="73">
        <v>0</v>
      </c>
      <c r="K642" s="73">
        <v>5</v>
      </c>
      <c r="L642" s="73">
        <v>697.63</v>
      </c>
      <c r="N642" s="105">
        <f t="shared" si="20"/>
        <v>0</v>
      </c>
      <c r="O642" s="105">
        <f t="shared" si="21"/>
        <v>0</v>
      </c>
    </row>
    <row r="643" spans="1:15" x14ac:dyDescent="0.3">
      <c r="A643" s="71" t="s">
        <v>155</v>
      </c>
      <c r="B643" s="71" t="s">
        <v>57</v>
      </c>
      <c r="C643" s="71" t="s">
        <v>55</v>
      </c>
      <c r="D643" s="71" t="s">
        <v>49</v>
      </c>
      <c r="E643" s="72" t="s">
        <v>25</v>
      </c>
      <c r="F643" s="72" t="s">
        <v>21</v>
      </c>
      <c r="G643" s="73">
        <v>7</v>
      </c>
      <c r="H643" s="73">
        <v>697.44</v>
      </c>
      <c r="I643" s="73">
        <v>0</v>
      </c>
      <c r="J643" s="73">
        <v>0</v>
      </c>
      <c r="K643" s="73">
        <v>7</v>
      </c>
      <c r="L643" s="73">
        <v>697.44</v>
      </c>
      <c r="N643" s="105">
        <f t="shared" si="20"/>
        <v>0</v>
      </c>
      <c r="O643" s="105">
        <f t="shared" si="21"/>
        <v>0</v>
      </c>
    </row>
    <row r="644" spans="1:15" x14ac:dyDescent="0.3">
      <c r="A644" s="71" t="s">
        <v>140</v>
      </c>
      <c r="B644" s="71" t="s">
        <v>57</v>
      </c>
      <c r="C644" s="71" t="s">
        <v>13</v>
      </c>
      <c r="D644" s="71" t="s">
        <v>92</v>
      </c>
      <c r="E644" s="72" t="s">
        <v>3</v>
      </c>
      <c r="F644" s="72" t="s">
        <v>4</v>
      </c>
      <c r="G644" s="73">
        <v>39</v>
      </c>
      <c r="H644" s="73">
        <v>695.26</v>
      </c>
      <c r="I644" s="73">
        <v>15</v>
      </c>
      <c r="J644" s="73">
        <v>293.44</v>
      </c>
      <c r="K644" s="73">
        <v>24</v>
      </c>
      <c r="L644" s="73">
        <v>401.82</v>
      </c>
      <c r="N644" s="105">
        <f t="shared" si="20"/>
        <v>0</v>
      </c>
      <c r="O644" s="105">
        <f t="shared" si="21"/>
        <v>0</v>
      </c>
    </row>
    <row r="645" spans="1:15" x14ac:dyDescent="0.3">
      <c r="A645" s="71" t="s">
        <v>148</v>
      </c>
      <c r="B645" s="71" t="s">
        <v>12</v>
      </c>
      <c r="C645" s="71" t="s">
        <v>55</v>
      </c>
      <c r="D645" s="71" t="s">
        <v>49</v>
      </c>
      <c r="E645" s="72" t="s">
        <v>40</v>
      </c>
      <c r="F645" s="72" t="s">
        <v>26</v>
      </c>
      <c r="G645" s="73">
        <v>4</v>
      </c>
      <c r="H645" s="73">
        <v>693.56</v>
      </c>
      <c r="I645" s="73">
        <v>2</v>
      </c>
      <c r="J645" s="73">
        <v>237.99</v>
      </c>
      <c r="K645" s="73">
        <v>2</v>
      </c>
      <c r="L645" s="73">
        <v>455.57</v>
      </c>
      <c r="N645" s="105">
        <f t="shared" si="20"/>
        <v>0</v>
      </c>
      <c r="O645" s="105">
        <f t="shared" si="21"/>
        <v>0</v>
      </c>
    </row>
    <row r="646" spans="1:15" x14ac:dyDescent="0.3">
      <c r="A646" s="71" t="s">
        <v>161</v>
      </c>
      <c r="B646" s="71" t="s">
        <v>12</v>
      </c>
      <c r="C646" s="71" t="s">
        <v>55</v>
      </c>
      <c r="D646" s="71" t="s">
        <v>42</v>
      </c>
      <c r="E646" s="72" t="s">
        <v>28</v>
      </c>
      <c r="F646" s="72" t="s">
        <v>21</v>
      </c>
      <c r="G646" s="73">
        <v>3</v>
      </c>
      <c r="H646" s="73">
        <v>693</v>
      </c>
      <c r="I646" s="73">
        <v>0</v>
      </c>
      <c r="J646" s="73">
        <v>0</v>
      </c>
      <c r="K646" s="73">
        <v>3</v>
      </c>
      <c r="L646" s="73">
        <v>693</v>
      </c>
      <c r="N646" s="105">
        <f t="shared" si="20"/>
        <v>0</v>
      </c>
      <c r="O646" s="105">
        <f t="shared" si="21"/>
        <v>0</v>
      </c>
    </row>
    <row r="647" spans="1:15" x14ac:dyDescent="0.3">
      <c r="A647" s="71" t="s">
        <v>132</v>
      </c>
      <c r="B647" s="71" t="s">
        <v>12</v>
      </c>
      <c r="C647" s="71" t="s">
        <v>13</v>
      </c>
      <c r="D647" s="71" t="s">
        <v>65</v>
      </c>
      <c r="E647" s="72" t="s">
        <v>25</v>
      </c>
      <c r="F647" s="72" t="s">
        <v>21</v>
      </c>
      <c r="G647" s="73">
        <v>8</v>
      </c>
      <c r="H647" s="73">
        <v>692.99</v>
      </c>
      <c r="I647" s="73">
        <v>1</v>
      </c>
      <c r="J647" s="73">
        <v>221.75</v>
      </c>
      <c r="K647" s="73">
        <v>7</v>
      </c>
      <c r="L647" s="73">
        <v>471.24</v>
      </c>
      <c r="N647" s="105">
        <f t="shared" si="20"/>
        <v>0</v>
      </c>
      <c r="O647" s="105">
        <f t="shared" si="21"/>
        <v>0</v>
      </c>
    </row>
    <row r="648" spans="1:15" x14ac:dyDescent="0.3">
      <c r="A648" s="71" t="s">
        <v>154</v>
      </c>
      <c r="B648" s="71" t="s">
        <v>12</v>
      </c>
      <c r="C648" s="71" t="s">
        <v>55</v>
      </c>
      <c r="D648" s="71" t="s">
        <v>104</v>
      </c>
      <c r="E648" s="72" t="s">
        <v>25</v>
      </c>
      <c r="F648" s="72" t="s">
        <v>21</v>
      </c>
      <c r="G648" s="73">
        <v>1</v>
      </c>
      <c r="H648" s="73">
        <v>692.46</v>
      </c>
      <c r="I648" s="73">
        <v>0</v>
      </c>
      <c r="J648" s="73">
        <v>0</v>
      </c>
      <c r="K648" s="73">
        <v>1</v>
      </c>
      <c r="L648" s="73">
        <v>692.46</v>
      </c>
      <c r="N648" s="105">
        <f t="shared" si="20"/>
        <v>0</v>
      </c>
      <c r="O648" s="105">
        <f t="shared" si="21"/>
        <v>0</v>
      </c>
    </row>
    <row r="649" spans="1:15" x14ac:dyDescent="0.3">
      <c r="A649" s="71" t="s">
        <v>148</v>
      </c>
      <c r="B649" s="71" t="s">
        <v>57</v>
      </c>
      <c r="C649" s="71" t="s">
        <v>55</v>
      </c>
      <c r="D649" s="71" t="s">
        <v>98</v>
      </c>
      <c r="E649" s="72" t="s">
        <v>37</v>
      </c>
      <c r="F649" s="72" t="s">
        <v>21</v>
      </c>
      <c r="G649" s="73">
        <v>7</v>
      </c>
      <c r="H649" s="73">
        <v>692.39</v>
      </c>
      <c r="I649" s="73">
        <v>1</v>
      </c>
      <c r="J649" s="73">
        <v>43.67</v>
      </c>
      <c r="K649" s="73">
        <v>6</v>
      </c>
      <c r="L649" s="73">
        <v>648.72</v>
      </c>
      <c r="N649" s="105">
        <f t="shared" si="20"/>
        <v>0</v>
      </c>
      <c r="O649" s="105">
        <f t="shared" si="21"/>
        <v>0</v>
      </c>
    </row>
    <row r="650" spans="1:15" x14ac:dyDescent="0.3">
      <c r="A650" s="71" t="s">
        <v>146</v>
      </c>
      <c r="B650" s="71" t="s">
        <v>12</v>
      </c>
      <c r="C650" s="71" t="s">
        <v>13</v>
      </c>
      <c r="D650" s="71" t="s">
        <v>54</v>
      </c>
      <c r="E650" s="72" t="s">
        <v>3</v>
      </c>
      <c r="F650" s="72" t="s">
        <v>21</v>
      </c>
      <c r="G650" s="73">
        <v>34</v>
      </c>
      <c r="H650" s="73">
        <v>691.97</v>
      </c>
      <c r="I650" s="73">
        <v>10</v>
      </c>
      <c r="J650" s="73">
        <v>22.9</v>
      </c>
      <c r="K650" s="73">
        <v>24</v>
      </c>
      <c r="L650" s="73">
        <v>669.07</v>
      </c>
      <c r="N650" s="105">
        <f t="shared" si="20"/>
        <v>0</v>
      </c>
      <c r="O650" s="105">
        <f t="shared" si="21"/>
        <v>0</v>
      </c>
    </row>
    <row r="651" spans="1:15" x14ac:dyDescent="0.3">
      <c r="A651" s="71" t="s">
        <v>140</v>
      </c>
      <c r="B651" s="71" t="s">
        <v>57</v>
      </c>
      <c r="C651" s="71" t="s">
        <v>13</v>
      </c>
      <c r="D651" s="71" t="s">
        <v>85</v>
      </c>
      <c r="E651" s="72" t="s">
        <v>20</v>
      </c>
      <c r="F651" s="72" t="s">
        <v>4</v>
      </c>
      <c r="G651" s="73">
        <v>3</v>
      </c>
      <c r="H651" s="73">
        <v>687.7</v>
      </c>
      <c r="I651" s="73">
        <v>0</v>
      </c>
      <c r="J651" s="73">
        <v>0</v>
      </c>
      <c r="K651" s="73">
        <v>3</v>
      </c>
      <c r="L651" s="73">
        <v>687.7</v>
      </c>
      <c r="N651" s="105">
        <f t="shared" si="20"/>
        <v>0</v>
      </c>
      <c r="O651" s="105">
        <f t="shared" si="21"/>
        <v>0</v>
      </c>
    </row>
    <row r="652" spans="1:15" x14ac:dyDescent="0.3">
      <c r="A652" s="71" t="s">
        <v>132</v>
      </c>
      <c r="B652" s="71" t="s">
        <v>57</v>
      </c>
      <c r="C652" s="71" t="s">
        <v>13</v>
      </c>
      <c r="D652" s="71" t="s">
        <v>99</v>
      </c>
      <c r="E652" s="72" t="s">
        <v>18</v>
      </c>
      <c r="F652" s="72" t="s">
        <v>21</v>
      </c>
      <c r="G652" s="73">
        <v>23</v>
      </c>
      <c r="H652" s="73">
        <v>686.49</v>
      </c>
      <c r="I652" s="73">
        <v>4</v>
      </c>
      <c r="J652" s="73">
        <v>78.34</v>
      </c>
      <c r="K652" s="73">
        <v>19</v>
      </c>
      <c r="L652" s="73">
        <v>608.15</v>
      </c>
      <c r="N652" s="105">
        <f t="shared" si="20"/>
        <v>0</v>
      </c>
      <c r="O652" s="105">
        <f t="shared" si="21"/>
        <v>0</v>
      </c>
    </row>
    <row r="653" spans="1:15" x14ac:dyDescent="0.3">
      <c r="A653" s="71" t="s">
        <v>140</v>
      </c>
      <c r="B653" s="71" t="s">
        <v>12</v>
      </c>
      <c r="C653" s="71" t="s">
        <v>13</v>
      </c>
      <c r="D653" s="71" t="s">
        <v>56</v>
      </c>
      <c r="E653" s="72" t="s">
        <v>37</v>
      </c>
      <c r="F653" s="72" t="s">
        <v>16</v>
      </c>
      <c r="G653" s="73">
        <v>5</v>
      </c>
      <c r="H653" s="73">
        <v>686.24</v>
      </c>
      <c r="I653" s="73">
        <v>0</v>
      </c>
      <c r="J653" s="73">
        <v>0</v>
      </c>
      <c r="K653" s="73">
        <v>5</v>
      </c>
      <c r="L653" s="73">
        <v>686.24</v>
      </c>
      <c r="N653" s="105">
        <f t="shared" si="20"/>
        <v>0</v>
      </c>
      <c r="O653" s="105">
        <f t="shared" si="21"/>
        <v>0</v>
      </c>
    </row>
    <row r="654" spans="1:15" x14ac:dyDescent="0.3">
      <c r="A654" s="71" t="s">
        <v>139</v>
      </c>
      <c r="B654" s="71" t="s">
        <v>57</v>
      </c>
      <c r="C654" s="71" t="s">
        <v>13</v>
      </c>
      <c r="D654" s="71" t="s">
        <v>47</v>
      </c>
      <c r="E654" s="72" t="s">
        <v>18</v>
      </c>
      <c r="F654" s="72" t="s">
        <v>21</v>
      </c>
      <c r="G654" s="73">
        <v>40</v>
      </c>
      <c r="H654" s="73">
        <v>686.18</v>
      </c>
      <c r="I654" s="73">
        <v>26</v>
      </c>
      <c r="J654" s="73">
        <v>432.34</v>
      </c>
      <c r="K654" s="73">
        <v>14</v>
      </c>
      <c r="L654" s="73">
        <v>253.84</v>
      </c>
      <c r="N654" s="105">
        <f t="shared" si="20"/>
        <v>0</v>
      </c>
      <c r="O654" s="105">
        <f t="shared" si="21"/>
        <v>0</v>
      </c>
    </row>
    <row r="655" spans="1:15" x14ac:dyDescent="0.3">
      <c r="A655" s="71" t="s">
        <v>161</v>
      </c>
      <c r="B655" s="71" t="s">
        <v>57</v>
      </c>
      <c r="C655" s="71" t="s">
        <v>55</v>
      </c>
      <c r="D655" s="71" t="s">
        <v>94</v>
      </c>
      <c r="E655" s="72" t="s">
        <v>28</v>
      </c>
      <c r="F655" s="72" t="s">
        <v>21</v>
      </c>
      <c r="G655" s="73">
        <v>3</v>
      </c>
      <c r="H655" s="73">
        <v>685.76</v>
      </c>
      <c r="I655" s="73">
        <v>0</v>
      </c>
      <c r="J655" s="73">
        <v>0</v>
      </c>
      <c r="K655" s="73">
        <v>3</v>
      </c>
      <c r="L655" s="73">
        <v>685.76</v>
      </c>
      <c r="N655" s="105">
        <f t="shared" si="20"/>
        <v>0</v>
      </c>
      <c r="O655" s="105">
        <f t="shared" si="21"/>
        <v>0</v>
      </c>
    </row>
    <row r="656" spans="1:15" x14ac:dyDescent="0.3">
      <c r="A656" s="71" t="s">
        <v>142</v>
      </c>
      <c r="B656" s="71" t="s">
        <v>12</v>
      </c>
      <c r="C656" s="71" t="s">
        <v>13</v>
      </c>
      <c r="D656" s="71" t="s">
        <v>34</v>
      </c>
      <c r="E656" s="72" t="s">
        <v>28</v>
      </c>
      <c r="F656" s="72" t="s">
        <v>16</v>
      </c>
      <c r="G656" s="73">
        <v>3</v>
      </c>
      <c r="H656" s="73">
        <v>685.73</v>
      </c>
      <c r="I656" s="73">
        <v>0</v>
      </c>
      <c r="J656" s="73">
        <v>0</v>
      </c>
      <c r="K656" s="73">
        <v>3</v>
      </c>
      <c r="L656" s="73">
        <v>685.73</v>
      </c>
      <c r="N656" s="105">
        <f t="shared" si="20"/>
        <v>0</v>
      </c>
      <c r="O656" s="105">
        <f t="shared" si="21"/>
        <v>0</v>
      </c>
    </row>
    <row r="657" spans="1:15" x14ac:dyDescent="0.3">
      <c r="A657" s="71" t="s">
        <v>132</v>
      </c>
      <c r="B657" s="71" t="s">
        <v>129</v>
      </c>
      <c r="C657" s="71" t="s">
        <v>13</v>
      </c>
      <c r="D657" s="71" t="s">
        <v>49</v>
      </c>
      <c r="E657" s="72" t="s">
        <v>40</v>
      </c>
      <c r="F657" s="72" t="s">
        <v>21</v>
      </c>
      <c r="G657" s="73">
        <v>40</v>
      </c>
      <c r="H657" s="73">
        <v>685.37</v>
      </c>
      <c r="I657" s="73">
        <v>38</v>
      </c>
      <c r="J657" s="73">
        <v>564.84</v>
      </c>
      <c r="K657" s="73">
        <v>2</v>
      </c>
      <c r="L657" s="73">
        <v>120.53</v>
      </c>
      <c r="N657" s="105">
        <f t="shared" si="20"/>
        <v>0</v>
      </c>
      <c r="O657" s="105">
        <f t="shared" si="21"/>
        <v>0</v>
      </c>
    </row>
    <row r="658" spans="1:15" x14ac:dyDescent="0.3">
      <c r="A658" s="71" t="s">
        <v>161</v>
      </c>
      <c r="B658" s="71" t="s">
        <v>57</v>
      </c>
      <c r="C658" s="71" t="s">
        <v>55</v>
      </c>
      <c r="D658" s="71" t="s">
        <v>96</v>
      </c>
      <c r="E658" s="72" t="s">
        <v>41</v>
      </c>
      <c r="F658" s="72" t="s">
        <v>26</v>
      </c>
      <c r="G658" s="73">
        <v>12</v>
      </c>
      <c r="H658" s="73">
        <v>685.18</v>
      </c>
      <c r="I658" s="73">
        <v>1</v>
      </c>
      <c r="J658" s="73">
        <v>55.42</v>
      </c>
      <c r="K658" s="73">
        <v>11</v>
      </c>
      <c r="L658" s="73">
        <v>629.76</v>
      </c>
      <c r="N658" s="105">
        <f t="shared" si="20"/>
        <v>0</v>
      </c>
      <c r="O658" s="105">
        <f t="shared" si="21"/>
        <v>0</v>
      </c>
    </row>
    <row r="659" spans="1:15" x14ac:dyDescent="0.3">
      <c r="A659" s="71" t="s">
        <v>161</v>
      </c>
      <c r="B659" s="71" t="s">
        <v>57</v>
      </c>
      <c r="C659" s="71" t="s">
        <v>55</v>
      </c>
      <c r="D659" s="71" t="s">
        <v>77</v>
      </c>
      <c r="E659" s="72" t="s">
        <v>5</v>
      </c>
      <c r="F659" s="72" t="s">
        <v>26</v>
      </c>
      <c r="G659" s="73">
        <v>1</v>
      </c>
      <c r="H659" s="73">
        <v>683.92</v>
      </c>
      <c r="I659" s="73">
        <v>0</v>
      </c>
      <c r="J659" s="73">
        <v>0</v>
      </c>
      <c r="K659" s="73">
        <v>1</v>
      </c>
      <c r="L659" s="73">
        <v>683.92</v>
      </c>
      <c r="N659" s="105">
        <f t="shared" si="20"/>
        <v>0</v>
      </c>
      <c r="O659" s="105">
        <f t="shared" si="21"/>
        <v>0</v>
      </c>
    </row>
    <row r="660" spans="1:15" x14ac:dyDescent="0.3">
      <c r="A660" s="71" t="s">
        <v>152</v>
      </c>
      <c r="B660" s="71" t="s">
        <v>57</v>
      </c>
      <c r="C660" s="71" t="s">
        <v>55</v>
      </c>
      <c r="D660" s="71" t="s">
        <v>35</v>
      </c>
      <c r="E660" s="72" t="s">
        <v>20</v>
      </c>
      <c r="F660" s="72" t="s">
        <v>26</v>
      </c>
      <c r="G660" s="73">
        <v>3</v>
      </c>
      <c r="H660" s="73">
        <v>683.25</v>
      </c>
      <c r="I660" s="73">
        <v>0</v>
      </c>
      <c r="J660" s="73">
        <v>0</v>
      </c>
      <c r="K660" s="73">
        <v>3</v>
      </c>
      <c r="L660" s="73">
        <v>683.25</v>
      </c>
      <c r="N660" s="105">
        <f t="shared" ref="N660:N723" si="22">G660-I660-K660</f>
        <v>0</v>
      </c>
      <c r="O660" s="105">
        <f t="shared" ref="O660:O723" si="23">H660-J660-L660</f>
        <v>0</v>
      </c>
    </row>
    <row r="661" spans="1:15" x14ac:dyDescent="0.3">
      <c r="A661" s="71" t="s">
        <v>138</v>
      </c>
      <c r="B661" s="71" t="s">
        <v>57</v>
      </c>
      <c r="C661" s="71" t="s">
        <v>13</v>
      </c>
      <c r="D661" s="71" t="s">
        <v>36</v>
      </c>
      <c r="E661" s="72" t="s">
        <v>5</v>
      </c>
      <c r="F661" s="72" t="s">
        <v>16</v>
      </c>
      <c r="G661" s="73">
        <v>138</v>
      </c>
      <c r="H661" s="73">
        <v>683.21</v>
      </c>
      <c r="I661" s="73">
        <v>3</v>
      </c>
      <c r="J661" s="73">
        <v>134.91999999999999</v>
      </c>
      <c r="K661" s="73">
        <v>135</v>
      </c>
      <c r="L661" s="73">
        <v>548.29</v>
      </c>
      <c r="N661" s="105">
        <f t="shared" si="22"/>
        <v>0</v>
      </c>
      <c r="O661" s="105">
        <f t="shared" si="23"/>
        <v>0</v>
      </c>
    </row>
    <row r="662" spans="1:15" x14ac:dyDescent="0.3">
      <c r="A662" s="71" t="s">
        <v>161</v>
      </c>
      <c r="B662" s="71" t="s">
        <v>12</v>
      </c>
      <c r="C662" s="71" t="s">
        <v>55</v>
      </c>
      <c r="D662" s="71" t="s">
        <v>30</v>
      </c>
      <c r="E662" s="72" t="s">
        <v>37</v>
      </c>
      <c r="F662" s="72" t="s">
        <v>26</v>
      </c>
      <c r="G662" s="73">
        <v>5</v>
      </c>
      <c r="H662" s="73">
        <v>682.72</v>
      </c>
      <c r="I662" s="73">
        <v>0</v>
      </c>
      <c r="J662" s="73">
        <v>0</v>
      </c>
      <c r="K662" s="73">
        <v>5</v>
      </c>
      <c r="L662" s="73">
        <v>682.72</v>
      </c>
      <c r="N662" s="105">
        <f t="shared" si="22"/>
        <v>0</v>
      </c>
      <c r="O662" s="105">
        <f t="shared" si="23"/>
        <v>0</v>
      </c>
    </row>
    <row r="663" spans="1:15" x14ac:dyDescent="0.3">
      <c r="A663" s="71" t="s">
        <v>163</v>
      </c>
      <c r="B663" s="71" t="s">
        <v>57</v>
      </c>
      <c r="C663" s="71" t="s">
        <v>17</v>
      </c>
      <c r="D663" s="71" t="s">
        <v>44</v>
      </c>
      <c r="E663" s="72" t="s">
        <v>18</v>
      </c>
      <c r="F663" s="72" t="s">
        <v>21</v>
      </c>
      <c r="G663" s="73">
        <v>36</v>
      </c>
      <c r="H663" s="73">
        <v>682.02</v>
      </c>
      <c r="I663" s="73">
        <v>18</v>
      </c>
      <c r="J663" s="73">
        <v>330.77</v>
      </c>
      <c r="K663" s="73">
        <v>18</v>
      </c>
      <c r="L663" s="73">
        <v>351.25</v>
      </c>
      <c r="N663" s="105">
        <f t="shared" si="22"/>
        <v>0</v>
      </c>
      <c r="O663" s="105">
        <f t="shared" si="23"/>
        <v>0</v>
      </c>
    </row>
    <row r="664" spans="1:15" x14ac:dyDescent="0.3">
      <c r="A664" s="71" t="s">
        <v>140</v>
      </c>
      <c r="B664" s="71" t="s">
        <v>57</v>
      </c>
      <c r="C664" s="71" t="s">
        <v>13</v>
      </c>
      <c r="D664" s="71" t="s">
        <v>48</v>
      </c>
      <c r="E664" s="72" t="s">
        <v>40</v>
      </c>
      <c r="F664" s="72" t="s">
        <v>4</v>
      </c>
      <c r="G664" s="73">
        <v>1</v>
      </c>
      <c r="H664" s="73">
        <v>681.97</v>
      </c>
      <c r="I664" s="73">
        <v>0</v>
      </c>
      <c r="J664" s="73">
        <v>0</v>
      </c>
      <c r="K664" s="73">
        <v>1</v>
      </c>
      <c r="L664" s="73">
        <v>681.97</v>
      </c>
      <c r="N664" s="105">
        <f t="shared" si="22"/>
        <v>0</v>
      </c>
      <c r="O664" s="105">
        <f t="shared" si="23"/>
        <v>0</v>
      </c>
    </row>
    <row r="665" spans="1:15" x14ac:dyDescent="0.3">
      <c r="A665" s="71" t="s">
        <v>163</v>
      </c>
      <c r="B665" s="71" t="s">
        <v>57</v>
      </c>
      <c r="C665" s="71" t="s">
        <v>17</v>
      </c>
      <c r="D665" s="71" t="s">
        <v>102</v>
      </c>
      <c r="E665" s="72" t="s">
        <v>37</v>
      </c>
      <c r="F665" s="72" t="s">
        <v>16</v>
      </c>
      <c r="G665" s="73">
        <v>9</v>
      </c>
      <c r="H665" s="73">
        <v>681.18</v>
      </c>
      <c r="I665" s="73">
        <v>3</v>
      </c>
      <c r="J665" s="73">
        <v>271.04000000000002</v>
      </c>
      <c r="K665" s="73">
        <v>6</v>
      </c>
      <c r="L665" s="73">
        <v>410.14</v>
      </c>
      <c r="N665" s="105">
        <f t="shared" si="22"/>
        <v>0</v>
      </c>
      <c r="O665" s="105">
        <f t="shared" si="23"/>
        <v>0</v>
      </c>
    </row>
    <row r="666" spans="1:15" x14ac:dyDescent="0.3">
      <c r="A666" s="71" t="s">
        <v>140</v>
      </c>
      <c r="B666" s="71" t="s">
        <v>57</v>
      </c>
      <c r="C666" s="71" t="s">
        <v>13</v>
      </c>
      <c r="D666" s="71" t="s">
        <v>48</v>
      </c>
      <c r="E666" s="72" t="s">
        <v>24</v>
      </c>
      <c r="F666" s="72" t="s">
        <v>16</v>
      </c>
      <c r="G666" s="73">
        <v>2</v>
      </c>
      <c r="H666" s="73">
        <v>680.92</v>
      </c>
      <c r="I666" s="73">
        <v>0</v>
      </c>
      <c r="J666" s="73">
        <v>0</v>
      </c>
      <c r="K666" s="73">
        <v>2</v>
      </c>
      <c r="L666" s="73">
        <v>680.92</v>
      </c>
      <c r="N666" s="105">
        <f t="shared" si="22"/>
        <v>0</v>
      </c>
      <c r="O666" s="105">
        <f t="shared" si="23"/>
        <v>0</v>
      </c>
    </row>
    <row r="667" spans="1:15" x14ac:dyDescent="0.3">
      <c r="A667" s="71" t="s">
        <v>160</v>
      </c>
      <c r="B667" s="71" t="s">
        <v>12</v>
      </c>
      <c r="C667" s="71" t="s">
        <v>55</v>
      </c>
      <c r="D667" s="71" t="s">
        <v>56</v>
      </c>
      <c r="E667" s="72" t="s">
        <v>40</v>
      </c>
      <c r="F667" s="72" t="s">
        <v>21</v>
      </c>
      <c r="G667" s="73">
        <v>3</v>
      </c>
      <c r="H667" s="73">
        <v>680.18</v>
      </c>
      <c r="I667" s="73">
        <v>1</v>
      </c>
      <c r="J667" s="73">
        <v>157.62</v>
      </c>
      <c r="K667" s="73">
        <v>2</v>
      </c>
      <c r="L667" s="73">
        <v>522.55999999999995</v>
      </c>
      <c r="N667" s="105">
        <f t="shared" si="22"/>
        <v>0</v>
      </c>
      <c r="O667" s="105">
        <f t="shared" si="23"/>
        <v>0</v>
      </c>
    </row>
    <row r="668" spans="1:15" x14ac:dyDescent="0.3">
      <c r="A668" s="71" t="s">
        <v>132</v>
      </c>
      <c r="B668" s="71" t="s">
        <v>12</v>
      </c>
      <c r="C668" s="71" t="s">
        <v>13</v>
      </c>
      <c r="D668" s="71" t="s">
        <v>79</v>
      </c>
      <c r="E668" s="72" t="s">
        <v>5</v>
      </c>
      <c r="F668" s="72" t="s">
        <v>26</v>
      </c>
      <c r="G668" s="73">
        <v>55</v>
      </c>
      <c r="H668" s="73">
        <v>679.48</v>
      </c>
      <c r="I668" s="73">
        <v>23</v>
      </c>
      <c r="J668" s="73">
        <v>195.98</v>
      </c>
      <c r="K668" s="73">
        <v>32</v>
      </c>
      <c r="L668" s="73">
        <v>483.5</v>
      </c>
      <c r="N668" s="105">
        <f t="shared" si="22"/>
        <v>0</v>
      </c>
      <c r="O668" s="105">
        <f t="shared" si="23"/>
        <v>0</v>
      </c>
    </row>
    <row r="669" spans="1:15" x14ac:dyDescent="0.3">
      <c r="A669" s="71" t="s">
        <v>142</v>
      </c>
      <c r="B669" s="71" t="s">
        <v>129</v>
      </c>
      <c r="C669" s="71" t="s">
        <v>55</v>
      </c>
      <c r="D669" s="71" t="s">
        <v>42</v>
      </c>
      <c r="E669" s="72" t="s">
        <v>15</v>
      </c>
      <c r="F669" s="72" t="s">
        <v>4</v>
      </c>
      <c r="G669" s="73">
        <v>2</v>
      </c>
      <c r="H669" s="73">
        <v>679.15</v>
      </c>
      <c r="I669" s="73">
        <v>0</v>
      </c>
      <c r="J669" s="73">
        <v>0</v>
      </c>
      <c r="K669" s="73">
        <v>2</v>
      </c>
      <c r="L669" s="73">
        <v>679.15</v>
      </c>
      <c r="N669" s="105">
        <f t="shared" si="22"/>
        <v>0</v>
      </c>
      <c r="O669" s="105">
        <f t="shared" si="23"/>
        <v>0</v>
      </c>
    </row>
    <row r="670" spans="1:15" x14ac:dyDescent="0.3">
      <c r="A670" s="71" t="s">
        <v>154</v>
      </c>
      <c r="B670" s="71" t="s">
        <v>57</v>
      </c>
      <c r="C670" s="71" t="s">
        <v>55</v>
      </c>
      <c r="D670" s="71" t="s">
        <v>80</v>
      </c>
      <c r="E670" s="72" t="s">
        <v>5</v>
      </c>
      <c r="F670" s="72" t="s">
        <v>16</v>
      </c>
      <c r="G670" s="73">
        <v>68</v>
      </c>
      <c r="H670" s="73">
        <v>677.52</v>
      </c>
      <c r="I670" s="73">
        <v>14</v>
      </c>
      <c r="J670" s="73">
        <v>250.63</v>
      </c>
      <c r="K670" s="73">
        <v>54</v>
      </c>
      <c r="L670" s="73">
        <v>426.89</v>
      </c>
      <c r="N670" s="105">
        <f t="shared" si="22"/>
        <v>0</v>
      </c>
      <c r="O670" s="105">
        <f t="shared" si="23"/>
        <v>0</v>
      </c>
    </row>
    <row r="671" spans="1:15" x14ac:dyDescent="0.3">
      <c r="A671" s="71" t="s">
        <v>132</v>
      </c>
      <c r="B671" s="71" t="s">
        <v>129</v>
      </c>
      <c r="C671" s="71" t="s">
        <v>13</v>
      </c>
      <c r="D671" s="71" t="s">
        <v>79</v>
      </c>
      <c r="E671" s="72" t="s">
        <v>15</v>
      </c>
      <c r="F671" s="72" t="s">
        <v>26</v>
      </c>
      <c r="G671" s="73">
        <v>10</v>
      </c>
      <c r="H671" s="73">
        <v>677.26</v>
      </c>
      <c r="I671" s="73">
        <v>7</v>
      </c>
      <c r="J671" s="73">
        <v>534.03</v>
      </c>
      <c r="K671" s="73">
        <v>3</v>
      </c>
      <c r="L671" s="73">
        <v>143.22999999999999</v>
      </c>
      <c r="N671" s="105">
        <f t="shared" si="22"/>
        <v>0</v>
      </c>
      <c r="O671" s="105">
        <f t="shared" si="23"/>
        <v>0</v>
      </c>
    </row>
    <row r="672" spans="1:15" x14ac:dyDescent="0.3">
      <c r="A672" s="71" t="s">
        <v>131</v>
      </c>
      <c r="B672" s="71" t="s">
        <v>12</v>
      </c>
      <c r="C672" s="71" t="s">
        <v>22</v>
      </c>
      <c r="D672" s="71" t="s">
        <v>51</v>
      </c>
      <c r="E672" s="72" t="s">
        <v>15</v>
      </c>
      <c r="F672" s="72" t="s">
        <v>4</v>
      </c>
      <c r="G672" s="73">
        <v>2</v>
      </c>
      <c r="H672" s="73">
        <v>676.74</v>
      </c>
      <c r="I672" s="73">
        <v>0</v>
      </c>
      <c r="J672" s="73">
        <v>0</v>
      </c>
      <c r="K672" s="73">
        <v>2</v>
      </c>
      <c r="L672" s="73">
        <v>676.74</v>
      </c>
      <c r="N672" s="105">
        <f t="shared" si="22"/>
        <v>0</v>
      </c>
      <c r="O672" s="105">
        <f t="shared" si="23"/>
        <v>0</v>
      </c>
    </row>
    <row r="673" spans="1:15" x14ac:dyDescent="0.3">
      <c r="A673" s="71" t="s">
        <v>154</v>
      </c>
      <c r="B673" s="71" t="s">
        <v>57</v>
      </c>
      <c r="C673" s="71" t="s">
        <v>55</v>
      </c>
      <c r="D673" s="71" t="s">
        <v>29</v>
      </c>
      <c r="E673" s="72" t="s">
        <v>18</v>
      </c>
      <c r="F673" s="72" t="s">
        <v>26</v>
      </c>
      <c r="G673" s="73">
        <v>24</v>
      </c>
      <c r="H673" s="73">
        <v>676.7</v>
      </c>
      <c r="I673" s="73">
        <v>8</v>
      </c>
      <c r="J673" s="73">
        <v>112.53</v>
      </c>
      <c r="K673" s="73">
        <v>16</v>
      </c>
      <c r="L673" s="73">
        <v>564.16999999999996</v>
      </c>
      <c r="N673" s="105">
        <f t="shared" si="22"/>
        <v>0</v>
      </c>
      <c r="O673" s="105">
        <f t="shared" si="23"/>
        <v>0</v>
      </c>
    </row>
    <row r="674" spans="1:15" x14ac:dyDescent="0.3">
      <c r="A674" s="71" t="s">
        <v>154</v>
      </c>
      <c r="B674" s="71" t="s">
        <v>12</v>
      </c>
      <c r="C674" s="71" t="s">
        <v>55</v>
      </c>
      <c r="D674" s="71" t="s">
        <v>88</v>
      </c>
      <c r="E674" s="72" t="s">
        <v>41</v>
      </c>
      <c r="F674" s="72" t="s">
        <v>26</v>
      </c>
      <c r="G674" s="73">
        <v>17</v>
      </c>
      <c r="H674" s="73">
        <v>675.35</v>
      </c>
      <c r="I674" s="73">
        <v>7</v>
      </c>
      <c r="J674" s="73">
        <v>261.62</v>
      </c>
      <c r="K674" s="73">
        <v>10</v>
      </c>
      <c r="L674" s="73">
        <v>413.73</v>
      </c>
      <c r="N674" s="105">
        <f t="shared" si="22"/>
        <v>0</v>
      </c>
      <c r="O674" s="105">
        <f t="shared" si="23"/>
        <v>0</v>
      </c>
    </row>
    <row r="675" spans="1:15" x14ac:dyDescent="0.3">
      <c r="A675" s="71" t="s">
        <v>154</v>
      </c>
      <c r="B675" s="71" t="s">
        <v>57</v>
      </c>
      <c r="C675" s="71" t="s">
        <v>55</v>
      </c>
      <c r="D675" s="71" t="s">
        <v>61</v>
      </c>
      <c r="E675" s="72" t="s">
        <v>37</v>
      </c>
      <c r="F675" s="72" t="s">
        <v>21</v>
      </c>
      <c r="G675" s="73">
        <v>5</v>
      </c>
      <c r="H675" s="73">
        <v>672.83</v>
      </c>
      <c r="I675" s="73">
        <v>0</v>
      </c>
      <c r="J675" s="73">
        <v>0</v>
      </c>
      <c r="K675" s="73">
        <v>5</v>
      </c>
      <c r="L675" s="73">
        <v>672.83</v>
      </c>
      <c r="N675" s="105">
        <f t="shared" si="22"/>
        <v>0</v>
      </c>
      <c r="O675" s="105">
        <f t="shared" si="23"/>
        <v>0</v>
      </c>
    </row>
    <row r="676" spans="1:15" x14ac:dyDescent="0.3">
      <c r="A676" s="71" t="s">
        <v>156</v>
      </c>
      <c r="B676" s="71" t="s">
        <v>57</v>
      </c>
      <c r="C676" s="71" t="s">
        <v>55</v>
      </c>
      <c r="D676" s="71" t="s">
        <v>33</v>
      </c>
      <c r="E676" s="72" t="s">
        <v>20</v>
      </c>
      <c r="F676" s="72" t="s">
        <v>16</v>
      </c>
      <c r="G676" s="73">
        <v>4</v>
      </c>
      <c r="H676" s="73">
        <v>672.81</v>
      </c>
      <c r="I676" s="73">
        <v>0</v>
      </c>
      <c r="J676" s="73">
        <v>0</v>
      </c>
      <c r="K676" s="73">
        <v>4</v>
      </c>
      <c r="L676" s="73">
        <v>672.81</v>
      </c>
      <c r="N676" s="105">
        <f t="shared" si="22"/>
        <v>0</v>
      </c>
      <c r="O676" s="105">
        <f t="shared" si="23"/>
        <v>0</v>
      </c>
    </row>
    <row r="677" spans="1:15" x14ac:dyDescent="0.3">
      <c r="A677" s="71" t="s">
        <v>159</v>
      </c>
      <c r="B677" s="71" t="s">
        <v>129</v>
      </c>
      <c r="C677" s="71" t="s">
        <v>55</v>
      </c>
      <c r="D677" s="71" t="s">
        <v>50</v>
      </c>
      <c r="E677" s="72" t="s">
        <v>20</v>
      </c>
      <c r="F677" s="72" t="s">
        <v>26</v>
      </c>
      <c r="G677" s="73">
        <v>9</v>
      </c>
      <c r="H677" s="73">
        <v>671.08</v>
      </c>
      <c r="I677" s="73">
        <v>5</v>
      </c>
      <c r="J677" s="73">
        <v>107.87</v>
      </c>
      <c r="K677" s="73">
        <v>4</v>
      </c>
      <c r="L677" s="73">
        <v>563.21</v>
      </c>
      <c r="N677" s="105">
        <f t="shared" si="22"/>
        <v>0</v>
      </c>
      <c r="O677" s="105">
        <f t="shared" si="23"/>
        <v>0</v>
      </c>
    </row>
    <row r="678" spans="1:15" x14ac:dyDescent="0.3">
      <c r="A678" s="71" t="s">
        <v>154</v>
      </c>
      <c r="B678" s="71" t="s">
        <v>57</v>
      </c>
      <c r="C678" s="71" t="s">
        <v>55</v>
      </c>
      <c r="D678" s="71" t="s">
        <v>111</v>
      </c>
      <c r="E678" s="72" t="s">
        <v>18</v>
      </c>
      <c r="F678" s="72" t="s">
        <v>21</v>
      </c>
      <c r="G678" s="73">
        <v>21</v>
      </c>
      <c r="H678" s="73">
        <v>670.98</v>
      </c>
      <c r="I678" s="73">
        <v>5</v>
      </c>
      <c r="J678" s="73">
        <v>126.39</v>
      </c>
      <c r="K678" s="73">
        <v>16</v>
      </c>
      <c r="L678" s="73">
        <v>544.59</v>
      </c>
      <c r="N678" s="105">
        <f t="shared" si="22"/>
        <v>0</v>
      </c>
      <c r="O678" s="105">
        <f t="shared" si="23"/>
        <v>0</v>
      </c>
    </row>
    <row r="679" spans="1:15" x14ac:dyDescent="0.3">
      <c r="A679" s="71" t="s">
        <v>163</v>
      </c>
      <c r="B679" s="71" t="s">
        <v>57</v>
      </c>
      <c r="C679" s="71" t="s">
        <v>55</v>
      </c>
      <c r="D679" s="71" t="s">
        <v>81</v>
      </c>
      <c r="E679" s="72" t="s">
        <v>28</v>
      </c>
      <c r="F679" s="72" t="s">
        <v>21</v>
      </c>
      <c r="G679" s="73">
        <v>1</v>
      </c>
      <c r="H679" s="73">
        <v>669.93</v>
      </c>
      <c r="I679" s="73">
        <v>0</v>
      </c>
      <c r="J679" s="73">
        <v>0</v>
      </c>
      <c r="K679" s="73">
        <v>1</v>
      </c>
      <c r="L679" s="73">
        <v>669.93</v>
      </c>
      <c r="N679" s="105">
        <f t="shared" si="22"/>
        <v>0</v>
      </c>
      <c r="O679" s="105">
        <f t="shared" si="23"/>
        <v>0</v>
      </c>
    </row>
    <row r="680" spans="1:15" x14ac:dyDescent="0.3">
      <c r="A680" s="71" t="s">
        <v>159</v>
      </c>
      <c r="B680" s="71" t="s">
        <v>57</v>
      </c>
      <c r="C680" s="71" t="s">
        <v>55</v>
      </c>
      <c r="D680" s="71" t="s">
        <v>54</v>
      </c>
      <c r="E680" s="72" t="s">
        <v>37</v>
      </c>
      <c r="F680" s="72" t="s">
        <v>21</v>
      </c>
      <c r="G680" s="73">
        <v>5</v>
      </c>
      <c r="H680" s="73">
        <v>667.79</v>
      </c>
      <c r="I680" s="73">
        <v>0</v>
      </c>
      <c r="J680" s="73">
        <v>0</v>
      </c>
      <c r="K680" s="73">
        <v>5</v>
      </c>
      <c r="L680" s="73">
        <v>667.79</v>
      </c>
      <c r="N680" s="105">
        <f t="shared" si="22"/>
        <v>0</v>
      </c>
      <c r="O680" s="105">
        <f t="shared" si="23"/>
        <v>0</v>
      </c>
    </row>
    <row r="681" spans="1:15" x14ac:dyDescent="0.3">
      <c r="A681" s="71" t="s">
        <v>163</v>
      </c>
      <c r="B681" s="71" t="s">
        <v>129</v>
      </c>
      <c r="C681" s="71" t="s">
        <v>17</v>
      </c>
      <c r="D681" s="71" t="s">
        <v>33</v>
      </c>
      <c r="E681" s="72" t="s">
        <v>18</v>
      </c>
      <c r="F681" s="72" t="s">
        <v>26</v>
      </c>
      <c r="G681" s="73">
        <v>14</v>
      </c>
      <c r="H681" s="73">
        <v>667.62</v>
      </c>
      <c r="I681" s="73">
        <v>0</v>
      </c>
      <c r="J681" s="73">
        <v>0</v>
      </c>
      <c r="K681" s="73">
        <v>14</v>
      </c>
      <c r="L681" s="73">
        <v>667.62</v>
      </c>
      <c r="N681" s="105">
        <f t="shared" si="22"/>
        <v>0</v>
      </c>
      <c r="O681" s="105">
        <f t="shared" si="23"/>
        <v>0</v>
      </c>
    </row>
    <row r="682" spans="1:15" x14ac:dyDescent="0.3">
      <c r="A682" s="71" t="s">
        <v>132</v>
      </c>
      <c r="B682" s="71" t="s">
        <v>12</v>
      </c>
      <c r="C682" s="71" t="s">
        <v>13</v>
      </c>
      <c r="D682" s="71" t="s">
        <v>54</v>
      </c>
      <c r="E682" s="72" t="s">
        <v>24</v>
      </c>
      <c r="F682" s="72" t="s">
        <v>21</v>
      </c>
      <c r="G682" s="73">
        <v>9</v>
      </c>
      <c r="H682" s="73">
        <v>667.1</v>
      </c>
      <c r="I682" s="73">
        <v>8</v>
      </c>
      <c r="J682" s="73">
        <v>609.72</v>
      </c>
      <c r="K682" s="73">
        <v>1</v>
      </c>
      <c r="L682" s="73">
        <v>57.38</v>
      </c>
      <c r="N682" s="105">
        <f t="shared" si="22"/>
        <v>0</v>
      </c>
      <c r="O682" s="105">
        <f t="shared" si="23"/>
        <v>0</v>
      </c>
    </row>
    <row r="683" spans="1:15" x14ac:dyDescent="0.3">
      <c r="A683" s="71" t="s">
        <v>142</v>
      </c>
      <c r="B683" s="71" t="s">
        <v>57</v>
      </c>
      <c r="C683" s="71" t="s">
        <v>55</v>
      </c>
      <c r="D683" s="71" t="s">
        <v>74</v>
      </c>
      <c r="E683" s="72" t="s">
        <v>31</v>
      </c>
      <c r="F683" s="72" t="s">
        <v>26</v>
      </c>
      <c r="G683" s="73">
        <v>4</v>
      </c>
      <c r="H683" s="73">
        <v>666.13</v>
      </c>
      <c r="I683" s="73">
        <v>0</v>
      </c>
      <c r="J683" s="73">
        <v>0</v>
      </c>
      <c r="K683" s="73">
        <v>4</v>
      </c>
      <c r="L683" s="73">
        <v>666.13</v>
      </c>
      <c r="N683" s="105">
        <f t="shared" si="22"/>
        <v>0</v>
      </c>
      <c r="O683" s="105">
        <f t="shared" si="23"/>
        <v>0</v>
      </c>
    </row>
    <row r="684" spans="1:15" x14ac:dyDescent="0.3">
      <c r="A684" s="71" t="s">
        <v>161</v>
      </c>
      <c r="B684" s="71" t="s">
        <v>12</v>
      </c>
      <c r="C684" s="71" t="s">
        <v>55</v>
      </c>
      <c r="D684" s="71" t="s">
        <v>23</v>
      </c>
      <c r="E684" s="72" t="s">
        <v>28</v>
      </c>
      <c r="F684" s="72" t="s">
        <v>16</v>
      </c>
      <c r="G684" s="73">
        <v>3</v>
      </c>
      <c r="H684" s="73">
        <v>665.08</v>
      </c>
      <c r="I684" s="73">
        <v>0</v>
      </c>
      <c r="J684" s="73">
        <v>0</v>
      </c>
      <c r="K684" s="73">
        <v>3</v>
      </c>
      <c r="L684" s="73">
        <v>665.08</v>
      </c>
      <c r="N684" s="105">
        <f t="shared" si="22"/>
        <v>0</v>
      </c>
      <c r="O684" s="105">
        <f t="shared" si="23"/>
        <v>0</v>
      </c>
    </row>
    <row r="685" spans="1:15" x14ac:dyDescent="0.3">
      <c r="A685" s="71" t="s">
        <v>147</v>
      </c>
      <c r="B685" s="71" t="s">
        <v>12</v>
      </c>
      <c r="C685" s="71" t="s">
        <v>55</v>
      </c>
      <c r="D685" s="71" t="s">
        <v>47</v>
      </c>
      <c r="E685" s="72" t="s">
        <v>28</v>
      </c>
      <c r="F685" s="72" t="s">
        <v>4</v>
      </c>
      <c r="G685" s="73">
        <v>6</v>
      </c>
      <c r="H685" s="73">
        <v>660.65</v>
      </c>
      <c r="I685" s="73">
        <v>3</v>
      </c>
      <c r="J685" s="73">
        <v>32.049999999999997</v>
      </c>
      <c r="K685" s="73">
        <v>3</v>
      </c>
      <c r="L685" s="73">
        <v>628.6</v>
      </c>
      <c r="N685" s="105">
        <f t="shared" si="22"/>
        <v>0</v>
      </c>
      <c r="O685" s="105">
        <f t="shared" si="23"/>
        <v>0</v>
      </c>
    </row>
    <row r="686" spans="1:15" x14ac:dyDescent="0.3">
      <c r="A686" s="71" t="s">
        <v>132</v>
      </c>
      <c r="B686" s="71" t="s">
        <v>57</v>
      </c>
      <c r="C686" s="71" t="s">
        <v>13</v>
      </c>
      <c r="D686" s="71" t="s">
        <v>63</v>
      </c>
      <c r="E686" s="72" t="s">
        <v>3</v>
      </c>
      <c r="F686" s="72" t="s">
        <v>21</v>
      </c>
      <c r="G686" s="73">
        <v>32</v>
      </c>
      <c r="H686" s="73">
        <v>656.41</v>
      </c>
      <c r="I686" s="73">
        <v>3</v>
      </c>
      <c r="J686" s="73">
        <v>78.77</v>
      </c>
      <c r="K686" s="73">
        <v>29</v>
      </c>
      <c r="L686" s="73">
        <v>577.64</v>
      </c>
      <c r="N686" s="105">
        <f t="shared" si="22"/>
        <v>0</v>
      </c>
      <c r="O686" s="105">
        <f t="shared" si="23"/>
        <v>0</v>
      </c>
    </row>
    <row r="687" spans="1:15" x14ac:dyDescent="0.3">
      <c r="A687" s="71" t="s">
        <v>155</v>
      </c>
      <c r="B687" s="71" t="s">
        <v>12</v>
      </c>
      <c r="C687" s="71" t="s">
        <v>55</v>
      </c>
      <c r="D687" s="71" t="s">
        <v>50</v>
      </c>
      <c r="E687" s="72" t="s">
        <v>5</v>
      </c>
      <c r="F687" s="72" t="s">
        <v>16</v>
      </c>
      <c r="G687" s="73">
        <v>40</v>
      </c>
      <c r="H687" s="73">
        <v>656.27</v>
      </c>
      <c r="I687" s="73">
        <v>0</v>
      </c>
      <c r="J687" s="73">
        <v>0</v>
      </c>
      <c r="K687" s="73">
        <v>40</v>
      </c>
      <c r="L687" s="73">
        <v>656.27</v>
      </c>
      <c r="N687" s="105">
        <f t="shared" si="22"/>
        <v>0</v>
      </c>
      <c r="O687" s="105">
        <f t="shared" si="23"/>
        <v>0</v>
      </c>
    </row>
    <row r="688" spans="1:15" x14ac:dyDescent="0.3">
      <c r="A688" s="71" t="s">
        <v>135</v>
      </c>
      <c r="B688" s="71" t="s">
        <v>57</v>
      </c>
      <c r="C688" s="71" t="s">
        <v>13</v>
      </c>
      <c r="D688" s="71" t="s">
        <v>56</v>
      </c>
      <c r="E688" s="72" t="s">
        <v>5</v>
      </c>
      <c r="F688" s="72" t="s">
        <v>21</v>
      </c>
      <c r="G688" s="73">
        <v>32</v>
      </c>
      <c r="H688" s="73">
        <v>655.5</v>
      </c>
      <c r="I688" s="73">
        <v>1</v>
      </c>
      <c r="J688" s="73">
        <v>27.73</v>
      </c>
      <c r="K688" s="73">
        <v>31</v>
      </c>
      <c r="L688" s="73">
        <v>627.77</v>
      </c>
      <c r="N688" s="105">
        <f t="shared" si="22"/>
        <v>0</v>
      </c>
      <c r="O688" s="105">
        <f t="shared" si="23"/>
        <v>0</v>
      </c>
    </row>
    <row r="689" spans="1:15" x14ac:dyDescent="0.3">
      <c r="A689" s="71" t="s">
        <v>132</v>
      </c>
      <c r="B689" s="71" t="s">
        <v>12</v>
      </c>
      <c r="C689" s="71" t="s">
        <v>13</v>
      </c>
      <c r="D689" s="71" t="s">
        <v>81</v>
      </c>
      <c r="E689" s="72" t="s">
        <v>25</v>
      </c>
      <c r="F689" s="72" t="s">
        <v>16</v>
      </c>
      <c r="G689" s="73">
        <v>8</v>
      </c>
      <c r="H689" s="73">
        <v>652.66</v>
      </c>
      <c r="I689" s="73">
        <v>1</v>
      </c>
      <c r="J689" s="73">
        <v>136.56</v>
      </c>
      <c r="K689" s="73">
        <v>7</v>
      </c>
      <c r="L689" s="73">
        <v>516.1</v>
      </c>
      <c r="N689" s="105">
        <f t="shared" si="22"/>
        <v>0</v>
      </c>
      <c r="O689" s="105">
        <f t="shared" si="23"/>
        <v>0</v>
      </c>
    </row>
    <row r="690" spans="1:15" x14ac:dyDescent="0.3">
      <c r="A690" s="71" t="s">
        <v>132</v>
      </c>
      <c r="B690" s="71" t="s">
        <v>129</v>
      </c>
      <c r="C690" s="71" t="s">
        <v>13</v>
      </c>
      <c r="D690" s="71" t="s">
        <v>98</v>
      </c>
      <c r="E690" s="72" t="s">
        <v>24</v>
      </c>
      <c r="F690" s="72" t="s">
        <v>16</v>
      </c>
      <c r="G690" s="73">
        <v>2</v>
      </c>
      <c r="H690" s="73">
        <v>652.39</v>
      </c>
      <c r="I690" s="73">
        <v>0</v>
      </c>
      <c r="J690" s="73">
        <v>0</v>
      </c>
      <c r="K690" s="73">
        <v>2</v>
      </c>
      <c r="L690" s="73">
        <v>652.39</v>
      </c>
      <c r="N690" s="105">
        <f t="shared" si="22"/>
        <v>0</v>
      </c>
      <c r="O690" s="105">
        <f t="shared" si="23"/>
        <v>0</v>
      </c>
    </row>
    <row r="691" spans="1:15" x14ac:dyDescent="0.3">
      <c r="A691" s="71" t="s">
        <v>140</v>
      </c>
      <c r="B691" s="71" t="s">
        <v>12</v>
      </c>
      <c r="C691" s="71" t="s">
        <v>13</v>
      </c>
      <c r="D691" s="71" t="s">
        <v>30</v>
      </c>
      <c r="E691" s="72" t="s">
        <v>37</v>
      </c>
      <c r="F691" s="72" t="s">
        <v>16</v>
      </c>
      <c r="G691" s="73">
        <v>5</v>
      </c>
      <c r="H691" s="73">
        <v>652.14</v>
      </c>
      <c r="I691" s="73">
        <v>0</v>
      </c>
      <c r="J691" s="73">
        <v>0</v>
      </c>
      <c r="K691" s="73">
        <v>5</v>
      </c>
      <c r="L691" s="73">
        <v>652.14</v>
      </c>
      <c r="N691" s="105">
        <f t="shared" si="22"/>
        <v>0</v>
      </c>
      <c r="O691" s="105">
        <f t="shared" si="23"/>
        <v>0</v>
      </c>
    </row>
    <row r="692" spans="1:15" x14ac:dyDescent="0.3">
      <c r="A692" s="71" t="s">
        <v>132</v>
      </c>
      <c r="B692" s="71" t="s">
        <v>129</v>
      </c>
      <c r="C692" s="71" t="s">
        <v>13</v>
      </c>
      <c r="D692" s="71" t="s">
        <v>46</v>
      </c>
      <c r="E692" s="72" t="s">
        <v>41</v>
      </c>
      <c r="F692" s="72" t="s">
        <v>16</v>
      </c>
      <c r="G692" s="73">
        <v>14</v>
      </c>
      <c r="H692" s="73">
        <v>651.95000000000005</v>
      </c>
      <c r="I692" s="73">
        <v>2</v>
      </c>
      <c r="J692" s="73">
        <v>12</v>
      </c>
      <c r="K692" s="73">
        <v>12</v>
      </c>
      <c r="L692" s="73">
        <v>639.95000000000005</v>
      </c>
      <c r="N692" s="105">
        <f t="shared" si="22"/>
        <v>0</v>
      </c>
      <c r="O692" s="105">
        <f t="shared" si="23"/>
        <v>0</v>
      </c>
    </row>
    <row r="693" spans="1:15" x14ac:dyDescent="0.3">
      <c r="A693" s="71" t="s">
        <v>131</v>
      </c>
      <c r="B693" s="71" t="s">
        <v>57</v>
      </c>
      <c r="C693" s="71" t="s">
        <v>22</v>
      </c>
      <c r="D693" s="71" t="s">
        <v>64</v>
      </c>
      <c r="E693" s="72" t="s">
        <v>25</v>
      </c>
      <c r="F693" s="72" t="s">
        <v>4</v>
      </c>
      <c r="G693" s="73">
        <v>9</v>
      </c>
      <c r="H693" s="73">
        <v>651.59</v>
      </c>
      <c r="I693" s="73">
        <v>2</v>
      </c>
      <c r="J693" s="73">
        <v>372.57</v>
      </c>
      <c r="K693" s="73">
        <v>7</v>
      </c>
      <c r="L693" s="73">
        <v>279.02</v>
      </c>
      <c r="N693" s="105">
        <f t="shared" si="22"/>
        <v>0</v>
      </c>
      <c r="O693" s="105">
        <f t="shared" si="23"/>
        <v>0</v>
      </c>
    </row>
    <row r="694" spans="1:15" x14ac:dyDescent="0.3">
      <c r="A694" s="71" t="s">
        <v>163</v>
      </c>
      <c r="B694" s="71" t="s">
        <v>12</v>
      </c>
      <c r="C694" s="71" t="s">
        <v>55</v>
      </c>
      <c r="D694" s="71" t="s">
        <v>76</v>
      </c>
      <c r="E694" s="72" t="s">
        <v>15</v>
      </c>
      <c r="F694" s="72" t="s">
        <v>26</v>
      </c>
      <c r="G694" s="73">
        <v>2</v>
      </c>
      <c r="H694" s="73">
        <v>651.55999999999995</v>
      </c>
      <c r="I694" s="73">
        <v>0</v>
      </c>
      <c r="J694" s="73">
        <v>0</v>
      </c>
      <c r="K694" s="73">
        <v>2</v>
      </c>
      <c r="L694" s="73">
        <v>651.55999999999995</v>
      </c>
      <c r="N694" s="105">
        <f t="shared" si="22"/>
        <v>0</v>
      </c>
      <c r="O694" s="105">
        <f t="shared" si="23"/>
        <v>0</v>
      </c>
    </row>
    <row r="695" spans="1:15" x14ac:dyDescent="0.3">
      <c r="A695" s="71" t="s">
        <v>163</v>
      </c>
      <c r="B695" s="71" t="s">
        <v>57</v>
      </c>
      <c r="C695" s="71" t="s">
        <v>17</v>
      </c>
      <c r="D695" s="71" t="s">
        <v>97</v>
      </c>
      <c r="E695" s="72" t="s">
        <v>40</v>
      </c>
      <c r="F695" s="72" t="s">
        <v>21</v>
      </c>
      <c r="G695" s="73">
        <v>3</v>
      </c>
      <c r="H695" s="73">
        <v>650.33000000000004</v>
      </c>
      <c r="I695" s="73">
        <v>1</v>
      </c>
      <c r="J695" s="73">
        <v>199.19</v>
      </c>
      <c r="K695" s="73">
        <v>2</v>
      </c>
      <c r="L695" s="73">
        <v>451.14</v>
      </c>
      <c r="N695" s="105">
        <f t="shared" si="22"/>
        <v>0</v>
      </c>
      <c r="O695" s="105">
        <f t="shared" si="23"/>
        <v>0</v>
      </c>
    </row>
    <row r="696" spans="1:15" x14ac:dyDescent="0.3">
      <c r="A696" s="71" t="s">
        <v>132</v>
      </c>
      <c r="B696" s="71" t="s">
        <v>12</v>
      </c>
      <c r="C696" s="71" t="s">
        <v>13</v>
      </c>
      <c r="D696" s="71" t="s">
        <v>38</v>
      </c>
      <c r="E696" s="72" t="s">
        <v>41</v>
      </c>
      <c r="F696" s="72" t="s">
        <v>26</v>
      </c>
      <c r="G696" s="73">
        <v>11</v>
      </c>
      <c r="H696" s="73">
        <v>649.24</v>
      </c>
      <c r="I696" s="73">
        <v>0</v>
      </c>
      <c r="J696" s="73">
        <v>0</v>
      </c>
      <c r="K696" s="73">
        <v>11</v>
      </c>
      <c r="L696" s="73">
        <v>649.24</v>
      </c>
      <c r="N696" s="105">
        <f t="shared" si="22"/>
        <v>0</v>
      </c>
      <c r="O696" s="105">
        <f t="shared" si="23"/>
        <v>0</v>
      </c>
    </row>
    <row r="697" spans="1:15" x14ac:dyDescent="0.3">
      <c r="A697" s="71" t="s">
        <v>131</v>
      </c>
      <c r="B697" s="71" t="s">
        <v>57</v>
      </c>
      <c r="C697" s="71" t="s">
        <v>22</v>
      </c>
      <c r="D697" s="71" t="s">
        <v>47</v>
      </c>
      <c r="E697" s="72" t="s">
        <v>31</v>
      </c>
      <c r="F697" s="72" t="s">
        <v>16</v>
      </c>
      <c r="G697" s="73">
        <v>6</v>
      </c>
      <c r="H697" s="73">
        <v>643.70000000000005</v>
      </c>
      <c r="I697" s="73">
        <v>1</v>
      </c>
      <c r="J697" s="73">
        <v>92.74</v>
      </c>
      <c r="K697" s="73">
        <v>5</v>
      </c>
      <c r="L697" s="73">
        <v>550.96</v>
      </c>
      <c r="N697" s="105">
        <f t="shared" si="22"/>
        <v>0</v>
      </c>
      <c r="O697" s="105">
        <f t="shared" si="23"/>
        <v>0</v>
      </c>
    </row>
    <row r="698" spans="1:15" x14ac:dyDescent="0.3">
      <c r="A698" s="71" t="s">
        <v>132</v>
      </c>
      <c r="B698" s="71" t="s">
        <v>57</v>
      </c>
      <c r="C698" s="71" t="s">
        <v>13</v>
      </c>
      <c r="D698" s="71" t="s">
        <v>46</v>
      </c>
      <c r="E698" s="72" t="s">
        <v>5</v>
      </c>
      <c r="F698" s="72" t="s">
        <v>16</v>
      </c>
      <c r="G698" s="73">
        <v>47</v>
      </c>
      <c r="H698" s="73">
        <v>641.76</v>
      </c>
      <c r="I698" s="73">
        <v>12</v>
      </c>
      <c r="J698" s="73">
        <v>92.84</v>
      </c>
      <c r="K698" s="73">
        <v>35</v>
      </c>
      <c r="L698" s="73">
        <v>548.91999999999996</v>
      </c>
      <c r="N698" s="105">
        <f t="shared" si="22"/>
        <v>0</v>
      </c>
      <c r="O698" s="105">
        <f t="shared" si="23"/>
        <v>0</v>
      </c>
    </row>
    <row r="699" spans="1:15" x14ac:dyDescent="0.3">
      <c r="A699" s="71" t="s">
        <v>140</v>
      </c>
      <c r="B699" s="71" t="s">
        <v>12</v>
      </c>
      <c r="C699" s="71" t="s">
        <v>13</v>
      </c>
      <c r="D699" s="71" t="s">
        <v>44</v>
      </c>
      <c r="E699" s="72" t="s">
        <v>41</v>
      </c>
      <c r="F699" s="72" t="s">
        <v>16</v>
      </c>
      <c r="G699" s="73">
        <v>11</v>
      </c>
      <c r="H699" s="73">
        <v>640.54</v>
      </c>
      <c r="I699" s="73">
        <v>1</v>
      </c>
      <c r="J699" s="73">
        <v>37.67</v>
      </c>
      <c r="K699" s="73">
        <v>10</v>
      </c>
      <c r="L699" s="73">
        <v>602.87</v>
      </c>
      <c r="N699" s="105">
        <f t="shared" si="22"/>
        <v>0</v>
      </c>
      <c r="O699" s="105">
        <f t="shared" si="23"/>
        <v>0</v>
      </c>
    </row>
    <row r="700" spans="1:15" x14ac:dyDescent="0.3">
      <c r="A700" s="71" t="s">
        <v>135</v>
      </c>
      <c r="B700" s="71" t="s">
        <v>57</v>
      </c>
      <c r="C700" s="71" t="s">
        <v>13</v>
      </c>
      <c r="D700" s="71" t="s">
        <v>38</v>
      </c>
      <c r="E700" s="72" t="s">
        <v>37</v>
      </c>
      <c r="F700" s="72" t="s">
        <v>26</v>
      </c>
      <c r="G700" s="73">
        <v>9</v>
      </c>
      <c r="H700" s="73">
        <v>639.65</v>
      </c>
      <c r="I700" s="73">
        <v>3</v>
      </c>
      <c r="J700" s="73">
        <v>192.83</v>
      </c>
      <c r="K700" s="73">
        <v>6</v>
      </c>
      <c r="L700" s="73">
        <v>446.82</v>
      </c>
      <c r="N700" s="105">
        <f t="shared" si="22"/>
        <v>0</v>
      </c>
      <c r="O700" s="105">
        <f t="shared" si="23"/>
        <v>0</v>
      </c>
    </row>
    <row r="701" spans="1:15" x14ac:dyDescent="0.3">
      <c r="A701" s="71" t="s">
        <v>154</v>
      </c>
      <c r="B701" s="71" t="s">
        <v>12</v>
      </c>
      <c r="C701" s="71" t="s">
        <v>55</v>
      </c>
      <c r="D701" s="71" t="s">
        <v>110</v>
      </c>
      <c r="E701" s="72" t="s">
        <v>3</v>
      </c>
      <c r="F701" s="72" t="s">
        <v>21</v>
      </c>
      <c r="G701" s="73">
        <v>23</v>
      </c>
      <c r="H701" s="73">
        <v>639.44000000000005</v>
      </c>
      <c r="I701" s="73">
        <v>2</v>
      </c>
      <c r="J701" s="73">
        <v>98.36</v>
      </c>
      <c r="K701" s="73">
        <v>21</v>
      </c>
      <c r="L701" s="73">
        <v>541.08000000000004</v>
      </c>
      <c r="N701" s="105">
        <f t="shared" si="22"/>
        <v>0</v>
      </c>
      <c r="O701" s="105">
        <f t="shared" si="23"/>
        <v>0</v>
      </c>
    </row>
    <row r="702" spans="1:15" x14ac:dyDescent="0.3">
      <c r="A702" s="71" t="s">
        <v>163</v>
      </c>
      <c r="B702" s="71" t="s">
        <v>57</v>
      </c>
      <c r="C702" s="71" t="s">
        <v>55</v>
      </c>
      <c r="D702" s="71" t="s">
        <v>81</v>
      </c>
      <c r="E702" s="72" t="s">
        <v>25</v>
      </c>
      <c r="F702" s="72" t="s">
        <v>21</v>
      </c>
      <c r="G702" s="73">
        <v>12</v>
      </c>
      <c r="H702" s="73">
        <v>638.39</v>
      </c>
      <c r="I702" s="73">
        <v>3</v>
      </c>
      <c r="J702" s="73">
        <v>272.64999999999998</v>
      </c>
      <c r="K702" s="73">
        <v>9</v>
      </c>
      <c r="L702" s="73">
        <v>365.74</v>
      </c>
      <c r="N702" s="105">
        <f t="shared" si="22"/>
        <v>0</v>
      </c>
      <c r="O702" s="105">
        <f t="shared" si="23"/>
        <v>0</v>
      </c>
    </row>
    <row r="703" spans="1:15" x14ac:dyDescent="0.3">
      <c r="A703" s="71" t="s">
        <v>142</v>
      </c>
      <c r="B703" s="71" t="s">
        <v>57</v>
      </c>
      <c r="C703" s="71" t="s">
        <v>55</v>
      </c>
      <c r="D703" s="71" t="s">
        <v>51</v>
      </c>
      <c r="E703" s="72" t="s">
        <v>28</v>
      </c>
      <c r="F703" s="72" t="s">
        <v>16</v>
      </c>
      <c r="G703" s="73">
        <v>3</v>
      </c>
      <c r="H703" s="73">
        <v>637.11</v>
      </c>
      <c r="I703" s="73">
        <v>0</v>
      </c>
      <c r="J703" s="73">
        <v>0</v>
      </c>
      <c r="K703" s="73">
        <v>3</v>
      </c>
      <c r="L703" s="73">
        <v>637.11</v>
      </c>
      <c r="N703" s="105">
        <f t="shared" si="22"/>
        <v>0</v>
      </c>
      <c r="O703" s="105">
        <f t="shared" si="23"/>
        <v>0</v>
      </c>
    </row>
    <row r="704" spans="1:15" x14ac:dyDescent="0.3">
      <c r="A704" s="71" t="s">
        <v>163</v>
      </c>
      <c r="B704" s="71" t="s">
        <v>12</v>
      </c>
      <c r="C704" s="71" t="s">
        <v>13</v>
      </c>
      <c r="D704" s="71" t="s">
        <v>70</v>
      </c>
      <c r="E704" s="72" t="s">
        <v>18</v>
      </c>
      <c r="F704" s="72" t="s">
        <v>4</v>
      </c>
      <c r="G704" s="73">
        <v>27</v>
      </c>
      <c r="H704" s="73">
        <v>636.5</v>
      </c>
      <c r="I704" s="73">
        <v>12</v>
      </c>
      <c r="J704" s="73">
        <v>335.6</v>
      </c>
      <c r="K704" s="73">
        <v>15</v>
      </c>
      <c r="L704" s="73">
        <v>300.89999999999998</v>
      </c>
      <c r="N704" s="105">
        <f t="shared" si="22"/>
        <v>0</v>
      </c>
      <c r="O704" s="105">
        <f t="shared" si="23"/>
        <v>0</v>
      </c>
    </row>
    <row r="705" spans="1:15" x14ac:dyDescent="0.3">
      <c r="A705" s="71" t="s">
        <v>154</v>
      </c>
      <c r="B705" s="71" t="s">
        <v>57</v>
      </c>
      <c r="C705" s="71" t="s">
        <v>55</v>
      </c>
      <c r="D705" s="71" t="s">
        <v>118</v>
      </c>
      <c r="E705" s="72" t="s">
        <v>5</v>
      </c>
      <c r="F705" s="72" t="s">
        <v>16</v>
      </c>
      <c r="G705" s="73">
        <v>66</v>
      </c>
      <c r="H705" s="73">
        <v>636.04</v>
      </c>
      <c r="I705" s="73">
        <v>12</v>
      </c>
      <c r="J705" s="73">
        <v>233.23</v>
      </c>
      <c r="K705" s="73">
        <v>54</v>
      </c>
      <c r="L705" s="73">
        <v>402.81</v>
      </c>
      <c r="N705" s="105">
        <f t="shared" si="22"/>
        <v>0</v>
      </c>
      <c r="O705" s="105">
        <f t="shared" si="23"/>
        <v>0</v>
      </c>
    </row>
    <row r="706" spans="1:15" x14ac:dyDescent="0.3">
      <c r="A706" s="71" t="s">
        <v>163</v>
      </c>
      <c r="B706" s="71" t="s">
        <v>12</v>
      </c>
      <c r="C706" s="71" t="s">
        <v>55</v>
      </c>
      <c r="D706" s="71" t="s">
        <v>79</v>
      </c>
      <c r="E706" s="72" t="s">
        <v>5</v>
      </c>
      <c r="F706" s="72" t="s">
        <v>21</v>
      </c>
      <c r="G706" s="73">
        <v>133</v>
      </c>
      <c r="H706" s="73">
        <v>632.78</v>
      </c>
      <c r="I706" s="73">
        <v>0</v>
      </c>
      <c r="J706" s="73">
        <v>0</v>
      </c>
      <c r="K706" s="73">
        <v>133</v>
      </c>
      <c r="L706" s="73">
        <v>632.78</v>
      </c>
      <c r="N706" s="105">
        <f t="shared" si="22"/>
        <v>0</v>
      </c>
      <c r="O706" s="105">
        <f t="shared" si="23"/>
        <v>0</v>
      </c>
    </row>
    <row r="707" spans="1:15" x14ac:dyDescent="0.3">
      <c r="A707" s="71" t="s">
        <v>142</v>
      </c>
      <c r="B707" s="71" t="s">
        <v>129</v>
      </c>
      <c r="C707" s="71" t="s">
        <v>55</v>
      </c>
      <c r="D707" s="71" t="s">
        <v>47</v>
      </c>
      <c r="E707" s="72" t="s">
        <v>18</v>
      </c>
      <c r="F707" s="72" t="s">
        <v>21</v>
      </c>
      <c r="G707" s="73">
        <v>23</v>
      </c>
      <c r="H707" s="73">
        <v>630.80999999999995</v>
      </c>
      <c r="I707" s="73">
        <v>8</v>
      </c>
      <c r="J707" s="73">
        <v>195.32</v>
      </c>
      <c r="K707" s="73">
        <v>15</v>
      </c>
      <c r="L707" s="73">
        <v>435.49</v>
      </c>
      <c r="N707" s="105">
        <f t="shared" si="22"/>
        <v>0</v>
      </c>
      <c r="O707" s="105">
        <f t="shared" si="23"/>
        <v>0</v>
      </c>
    </row>
    <row r="708" spans="1:15" x14ac:dyDescent="0.3">
      <c r="A708" s="71" t="s">
        <v>142</v>
      </c>
      <c r="B708" s="71" t="s">
        <v>12</v>
      </c>
      <c r="C708" s="71" t="s">
        <v>13</v>
      </c>
      <c r="D708" s="71" t="s">
        <v>36</v>
      </c>
      <c r="E708" s="72" t="s">
        <v>5</v>
      </c>
      <c r="F708" s="72" t="s">
        <v>21</v>
      </c>
      <c r="G708" s="73">
        <v>46</v>
      </c>
      <c r="H708" s="73">
        <v>630.52</v>
      </c>
      <c r="I708" s="73">
        <v>8</v>
      </c>
      <c r="J708" s="73">
        <v>144.41</v>
      </c>
      <c r="K708" s="73">
        <v>38</v>
      </c>
      <c r="L708" s="73">
        <v>486.11</v>
      </c>
      <c r="N708" s="105">
        <f t="shared" si="22"/>
        <v>0</v>
      </c>
      <c r="O708" s="105">
        <f t="shared" si="23"/>
        <v>0</v>
      </c>
    </row>
    <row r="709" spans="1:15" x14ac:dyDescent="0.3">
      <c r="A709" s="71" t="s">
        <v>140</v>
      </c>
      <c r="B709" s="71" t="s">
        <v>12</v>
      </c>
      <c r="C709" s="71" t="s">
        <v>13</v>
      </c>
      <c r="D709" s="71" t="s">
        <v>75</v>
      </c>
      <c r="E709" s="72" t="s">
        <v>20</v>
      </c>
      <c r="F709" s="72" t="s">
        <v>26</v>
      </c>
      <c r="G709" s="73">
        <v>3</v>
      </c>
      <c r="H709" s="73">
        <v>629.38</v>
      </c>
      <c r="I709" s="73">
        <v>0</v>
      </c>
      <c r="J709" s="73">
        <v>0</v>
      </c>
      <c r="K709" s="73">
        <v>3</v>
      </c>
      <c r="L709" s="73">
        <v>629.38</v>
      </c>
      <c r="N709" s="105">
        <f t="shared" si="22"/>
        <v>0</v>
      </c>
      <c r="O709" s="105">
        <f t="shared" si="23"/>
        <v>0</v>
      </c>
    </row>
    <row r="710" spans="1:15" x14ac:dyDescent="0.3">
      <c r="A710" s="71" t="s">
        <v>163</v>
      </c>
      <c r="B710" s="71" t="s">
        <v>57</v>
      </c>
      <c r="C710" s="71" t="s">
        <v>17</v>
      </c>
      <c r="D710" s="71" t="s">
        <v>100</v>
      </c>
      <c r="E710" s="72" t="s">
        <v>3</v>
      </c>
      <c r="F710" s="72" t="s">
        <v>26</v>
      </c>
      <c r="G710" s="73">
        <v>26</v>
      </c>
      <c r="H710" s="73">
        <v>629.11</v>
      </c>
      <c r="I710" s="73">
        <v>1</v>
      </c>
      <c r="J710" s="73">
        <v>29.16</v>
      </c>
      <c r="K710" s="73">
        <v>25</v>
      </c>
      <c r="L710" s="73">
        <v>599.95000000000005</v>
      </c>
      <c r="N710" s="105">
        <f t="shared" si="22"/>
        <v>0</v>
      </c>
      <c r="O710" s="105">
        <f t="shared" si="23"/>
        <v>0</v>
      </c>
    </row>
    <row r="711" spans="1:15" x14ac:dyDescent="0.3">
      <c r="A711" s="71" t="s">
        <v>154</v>
      </c>
      <c r="B711" s="71" t="s">
        <v>129</v>
      </c>
      <c r="C711" s="71" t="s">
        <v>55</v>
      </c>
      <c r="D711" s="71" t="s">
        <v>76</v>
      </c>
      <c r="E711" s="72" t="s">
        <v>18</v>
      </c>
      <c r="F711" s="72" t="s">
        <v>26</v>
      </c>
      <c r="G711" s="73">
        <v>16</v>
      </c>
      <c r="H711" s="73">
        <v>627.41999999999996</v>
      </c>
      <c r="I711" s="73">
        <v>2</v>
      </c>
      <c r="J711" s="73">
        <v>24.05</v>
      </c>
      <c r="K711" s="73">
        <v>14</v>
      </c>
      <c r="L711" s="73">
        <v>603.37</v>
      </c>
      <c r="N711" s="105">
        <f t="shared" si="22"/>
        <v>0</v>
      </c>
      <c r="O711" s="105">
        <f t="shared" si="23"/>
        <v>0</v>
      </c>
    </row>
    <row r="712" spans="1:15" x14ac:dyDescent="0.3">
      <c r="A712" s="71" t="s">
        <v>142</v>
      </c>
      <c r="B712" s="71" t="s">
        <v>12</v>
      </c>
      <c r="C712" s="71" t="s">
        <v>13</v>
      </c>
      <c r="D712" s="71" t="s">
        <v>66</v>
      </c>
      <c r="E712" s="72" t="s">
        <v>31</v>
      </c>
      <c r="F712" s="72" t="s">
        <v>26</v>
      </c>
      <c r="G712" s="73">
        <v>4</v>
      </c>
      <c r="H712" s="73">
        <v>626.6</v>
      </c>
      <c r="I712" s="73">
        <v>0</v>
      </c>
      <c r="J712" s="73">
        <v>0</v>
      </c>
      <c r="K712" s="73">
        <v>4</v>
      </c>
      <c r="L712" s="73">
        <v>626.6</v>
      </c>
      <c r="N712" s="105">
        <f t="shared" si="22"/>
        <v>0</v>
      </c>
      <c r="O712" s="105">
        <f t="shared" si="23"/>
        <v>0</v>
      </c>
    </row>
    <row r="713" spans="1:15" x14ac:dyDescent="0.3">
      <c r="A713" s="71" t="s">
        <v>132</v>
      </c>
      <c r="B713" s="71" t="s">
        <v>57</v>
      </c>
      <c r="C713" s="71" t="s">
        <v>13</v>
      </c>
      <c r="D713" s="71" t="s">
        <v>81</v>
      </c>
      <c r="E713" s="72" t="s">
        <v>41</v>
      </c>
      <c r="F713" s="72" t="s">
        <v>26</v>
      </c>
      <c r="G713" s="73">
        <v>15</v>
      </c>
      <c r="H713" s="73">
        <v>625.99</v>
      </c>
      <c r="I713" s="73">
        <v>3</v>
      </c>
      <c r="J713" s="73">
        <v>149.72999999999999</v>
      </c>
      <c r="K713" s="73">
        <v>12</v>
      </c>
      <c r="L713" s="73">
        <v>476.26</v>
      </c>
      <c r="N713" s="105">
        <f t="shared" si="22"/>
        <v>0</v>
      </c>
      <c r="O713" s="105">
        <f t="shared" si="23"/>
        <v>0</v>
      </c>
    </row>
    <row r="714" spans="1:15" x14ac:dyDescent="0.3">
      <c r="A714" s="71" t="s">
        <v>140</v>
      </c>
      <c r="B714" s="71" t="s">
        <v>12</v>
      </c>
      <c r="C714" s="71" t="s">
        <v>13</v>
      </c>
      <c r="D714" s="71" t="s">
        <v>75</v>
      </c>
      <c r="E714" s="72" t="s">
        <v>37</v>
      </c>
      <c r="F714" s="72" t="s">
        <v>21</v>
      </c>
      <c r="G714" s="73">
        <v>7</v>
      </c>
      <c r="H714" s="73">
        <v>625.74</v>
      </c>
      <c r="I714" s="73">
        <v>1</v>
      </c>
      <c r="J714" s="73">
        <v>77.02</v>
      </c>
      <c r="K714" s="73">
        <v>6</v>
      </c>
      <c r="L714" s="73">
        <v>548.72</v>
      </c>
      <c r="N714" s="105">
        <f t="shared" si="22"/>
        <v>0</v>
      </c>
      <c r="O714" s="105">
        <f t="shared" si="23"/>
        <v>0</v>
      </c>
    </row>
    <row r="715" spans="1:15" x14ac:dyDescent="0.3">
      <c r="A715" s="71" t="s">
        <v>161</v>
      </c>
      <c r="B715" s="71" t="s">
        <v>57</v>
      </c>
      <c r="C715" s="71" t="s">
        <v>55</v>
      </c>
      <c r="D715" s="71" t="s">
        <v>48</v>
      </c>
      <c r="E715" s="72" t="s">
        <v>37</v>
      </c>
      <c r="F715" s="72" t="s">
        <v>26</v>
      </c>
      <c r="G715" s="73">
        <v>5</v>
      </c>
      <c r="H715" s="73">
        <v>625.72</v>
      </c>
      <c r="I715" s="73">
        <v>0</v>
      </c>
      <c r="J715" s="73">
        <v>0</v>
      </c>
      <c r="K715" s="73">
        <v>5</v>
      </c>
      <c r="L715" s="73">
        <v>625.72</v>
      </c>
      <c r="N715" s="105">
        <f t="shared" si="22"/>
        <v>0</v>
      </c>
      <c r="O715" s="105">
        <f t="shared" si="23"/>
        <v>0</v>
      </c>
    </row>
    <row r="716" spans="1:15" x14ac:dyDescent="0.3">
      <c r="A716" s="71" t="s">
        <v>132</v>
      </c>
      <c r="B716" s="71" t="s">
        <v>57</v>
      </c>
      <c r="C716" s="71" t="s">
        <v>13</v>
      </c>
      <c r="D716" s="71" t="s">
        <v>72</v>
      </c>
      <c r="E716" s="72" t="s">
        <v>41</v>
      </c>
      <c r="F716" s="72" t="s">
        <v>21</v>
      </c>
      <c r="G716" s="73">
        <v>13</v>
      </c>
      <c r="H716" s="73">
        <v>625.15</v>
      </c>
      <c r="I716" s="73">
        <v>1</v>
      </c>
      <c r="J716" s="73">
        <v>214.26</v>
      </c>
      <c r="K716" s="73">
        <v>12</v>
      </c>
      <c r="L716" s="73">
        <v>410.89</v>
      </c>
      <c r="N716" s="105">
        <f t="shared" si="22"/>
        <v>0</v>
      </c>
      <c r="O716" s="105">
        <f t="shared" si="23"/>
        <v>0</v>
      </c>
    </row>
    <row r="717" spans="1:15" x14ac:dyDescent="0.3">
      <c r="A717" s="71" t="s">
        <v>131</v>
      </c>
      <c r="B717" s="71" t="s">
        <v>57</v>
      </c>
      <c r="C717" s="71" t="s">
        <v>22</v>
      </c>
      <c r="D717" s="71" t="s">
        <v>64</v>
      </c>
      <c r="E717" s="72" t="s">
        <v>41</v>
      </c>
      <c r="F717" s="72" t="s">
        <v>21</v>
      </c>
      <c r="G717" s="73">
        <v>11</v>
      </c>
      <c r="H717" s="73">
        <v>622.27</v>
      </c>
      <c r="I717" s="73">
        <v>0</v>
      </c>
      <c r="J717" s="73">
        <v>0</v>
      </c>
      <c r="K717" s="73">
        <v>11</v>
      </c>
      <c r="L717" s="73">
        <v>622.27</v>
      </c>
      <c r="N717" s="105">
        <f t="shared" si="22"/>
        <v>0</v>
      </c>
      <c r="O717" s="105">
        <f t="shared" si="23"/>
        <v>0</v>
      </c>
    </row>
    <row r="718" spans="1:15" x14ac:dyDescent="0.3">
      <c r="A718" s="71" t="s">
        <v>142</v>
      </c>
      <c r="B718" s="71" t="s">
        <v>12</v>
      </c>
      <c r="C718" s="71" t="s">
        <v>13</v>
      </c>
      <c r="D718" s="71" t="s">
        <v>46</v>
      </c>
      <c r="E718" s="72" t="s">
        <v>37</v>
      </c>
      <c r="F718" s="72" t="s">
        <v>16</v>
      </c>
      <c r="G718" s="73">
        <v>5</v>
      </c>
      <c r="H718" s="73">
        <v>619.52</v>
      </c>
      <c r="I718" s="73">
        <v>0</v>
      </c>
      <c r="J718" s="73">
        <v>0</v>
      </c>
      <c r="K718" s="73">
        <v>5</v>
      </c>
      <c r="L718" s="73">
        <v>619.52</v>
      </c>
      <c r="N718" s="105">
        <f t="shared" si="22"/>
        <v>0</v>
      </c>
      <c r="O718" s="105">
        <f t="shared" si="23"/>
        <v>0</v>
      </c>
    </row>
    <row r="719" spans="1:15" x14ac:dyDescent="0.3">
      <c r="A719" s="71" t="s">
        <v>155</v>
      </c>
      <c r="B719" s="71" t="s">
        <v>57</v>
      </c>
      <c r="C719" s="71" t="s">
        <v>55</v>
      </c>
      <c r="D719" s="71" t="s">
        <v>98</v>
      </c>
      <c r="E719" s="72" t="s">
        <v>18</v>
      </c>
      <c r="F719" s="72" t="s">
        <v>26</v>
      </c>
      <c r="G719" s="73">
        <v>18</v>
      </c>
      <c r="H719" s="73">
        <v>619.51</v>
      </c>
      <c r="I719" s="73">
        <v>3</v>
      </c>
      <c r="J719" s="73">
        <v>189.23</v>
      </c>
      <c r="K719" s="73">
        <v>15</v>
      </c>
      <c r="L719" s="73">
        <v>430.28</v>
      </c>
      <c r="N719" s="105">
        <f t="shared" si="22"/>
        <v>0</v>
      </c>
      <c r="O719" s="105">
        <f t="shared" si="23"/>
        <v>0</v>
      </c>
    </row>
    <row r="720" spans="1:15" x14ac:dyDescent="0.3">
      <c r="A720" s="71" t="s">
        <v>161</v>
      </c>
      <c r="B720" s="71" t="s">
        <v>12</v>
      </c>
      <c r="C720" s="71" t="s">
        <v>55</v>
      </c>
      <c r="D720" s="71" t="s">
        <v>73</v>
      </c>
      <c r="E720" s="72" t="s">
        <v>37</v>
      </c>
      <c r="F720" s="72" t="s">
        <v>26</v>
      </c>
      <c r="G720" s="73">
        <v>5</v>
      </c>
      <c r="H720" s="73">
        <v>619.48</v>
      </c>
      <c r="I720" s="73">
        <v>0</v>
      </c>
      <c r="J720" s="73">
        <v>0</v>
      </c>
      <c r="K720" s="73">
        <v>5</v>
      </c>
      <c r="L720" s="73">
        <v>619.48</v>
      </c>
      <c r="N720" s="105">
        <f t="shared" si="22"/>
        <v>0</v>
      </c>
      <c r="O720" s="105">
        <f t="shared" si="23"/>
        <v>0</v>
      </c>
    </row>
    <row r="721" spans="1:15" x14ac:dyDescent="0.3">
      <c r="A721" s="71" t="s">
        <v>132</v>
      </c>
      <c r="B721" s="71" t="s">
        <v>12</v>
      </c>
      <c r="C721" s="71" t="s">
        <v>13</v>
      </c>
      <c r="D721" s="71" t="s">
        <v>29</v>
      </c>
      <c r="E721" s="72" t="s">
        <v>3</v>
      </c>
      <c r="F721" s="72" t="s">
        <v>26</v>
      </c>
      <c r="G721" s="73">
        <v>39</v>
      </c>
      <c r="H721" s="73">
        <v>619.29999999999995</v>
      </c>
      <c r="I721" s="73">
        <v>12</v>
      </c>
      <c r="J721" s="73">
        <v>202.91</v>
      </c>
      <c r="K721" s="73">
        <v>27</v>
      </c>
      <c r="L721" s="73">
        <v>416.39</v>
      </c>
      <c r="N721" s="105">
        <f t="shared" si="22"/>
        <v>0</v>
      </c>
      <c r="O721" s="105">
        <f t="shared" si="23"/>
        <v>0</v>
      </c>
    </row>
    <row r="722" spans="1:15" x14ac:dyDescent="0.3">
      <c r="A722" s="71" t="s">
        <v>142</v>
      </c>
      <c r="B722" s="71" t="s">
        <v>57</v>
      </c>
      <c r="C722" s="71" t="s">
        <v>55</v>
      </c>
      <c r="D722" s="71" t="s">
        <v>91</v>
      </c>
      <c r="E722" s="72" t="s">
        <v>3</v>
      </c>
      <c r="F722" s="72" t="s">
        <v>4</v>
      </c>
      <c r="G722" s="73">
        <v>32</v>
      </c>
      <c r="H722" s="73">
        <v>617.67999999999995</v>
      </c>
      <c r="I722" s="73">
        <v>12</v>
      </c>
      <c r="J722" s="73">
        <v>211.66</v>
      </c>
      <c r="K722" s="73">
        <v>20</v>
      </c>
      <c r="L722" s="73">
        <v>406.02</v>
      </c>
      <c r="N722" s="105">
        <f t="shared" si="22"/>
        <v>0</v>
      </c>
      <c r="O722" s="105">
        <f t="shared" si="23"/>
        <v>0</v>
      </c>
    </row>
    <row r="723" spans="1:15" x14ac:dyDescent="0.3">
      <c r="A723" s="71" t="s">
        <v>132</v>
      </c>
      <c r="B723" s="71" t="s">
        <v>129</v>
      </c>
      <c r="C723" s="71" t="s">
        <v>13</v>
      </c>
      <c r="D723" s="71" t="s">
        <v>36</v>
      </c>
      <c r="E723" s="72" t="s">
        <v>5</v>
      </c>
      <c r="F723" s="72" t="s">
        <v>16</v>
      </c>
      <c r="G723" s="73">
        <v>44</v>
      </c>
      <c r="H723" s="73">
        <v>615.52</v>
      </c>
      <c r="I723" s="73">
        <v>8</v>
      </c>
      <c r="J723" s="73">
        <v>180.3</v>
      </c>
      <c r="K723" s="73">
        <v>36</v>
      </c>
      <c r="L723" s="73">
        <v>435.22</v>
      </c>
      <c r="N723" s="105">
        <f t="shared" si="22"/>
        <v>0</v>
      </c>
      <c r="O723" s="105">
        <f t="shared" si="23"/>
        <v>0</v>
      </c>
    </row>
    <row r="724" spans="1:15" x14ac:dyDescent="0.3">
      <c r="A724" s="71" t="s">
        <v>131</v>
      </c>
      <c r="B724" s="71" t="s">
        <v>12</v>
      </c>
      <c r="C724" s="71" t="s">
        <v>22</v>
      </c>
      <c r="D724" s="71" t="s">
        <v>56</v>
      </c>
      <c r="E724" s="72" t="s">
        <v>28</v>
      </c>
      <c r="F724" s="72" t="s">
        <v>21</v>
      </c>
      <c r="G724" s="73">
        <v>4</v>
      </c>
      <c r="H724" s="73">
        <v>614.97</v>
      </c>
      <c r="I724" s="73">
        <v>1</v>
      </c>
      <c r="J724" s="73">
        <v>80.95</v>
      </c>
      <c r="K724" s="73">
        <v>3</v>
      </c>
      <c r="L724" s="73">
        <v>534.02</v>
      </c>
      <c r="N724" s="105">
        <f t="shared" ref="N724:N787" si="24">G724-I724-K724</f>
        <v>0</v>
      </c>
      <c r="O724" s="105">
        <f t="shared" ref="O724:O787" si="25">H724-J724-L724</f>
        <v>0</v>
      </c>
    </row>
    <row r="725" spans="1:15" x14ac:dyDescent="0.3">
      <c r="A725" s="71" t="s">
        <v>137</v>
      </c>
      <c r="B725" s="71" t="s">
        <v>57</v>
      </c>
      <c r="C725" s="71" t="s">
        <v>13</v>
      </c>
      <c r="D725" s="71" t="s">
        <v>60</v>
      </c>
      <c r="E725" s="72" t="s">
        <v>41</v>
      </c>
      <c r="F725" s="72" t="s">
        <v>21</v>
      </c>
      <c r="G725" s="73">
        <v>9</v>
      </c>
      <c r="H725" s="73">
        <v>614.04999999999995</v>
      </c>
      <c r="I725" s="73">
        <v>0</v>
      </c>
      <c r="J725" s="73">
        <v>0</v>
      </c>
      <c r="K725" s="73">
        <v>9</v>
      </c>
      <c r="L725" s="73">
        <v>614.04999999999995</v>
      </c>
      <c r="N725" s="105">
        <f t="shared" si="24"/>
        <v>0</v>
      </c>
      <c r="O725" s="105">
        <f t="shared" si="25"/>
        <v>0</v>
      </c>
    </row>
    <row r="726" spans="1:15" x14ac:dyDescent="0.3">
      <c r="A726" s="71" t="s">
        <v>132</v>
      </c>
      <c r="B726" s="71" t="s">
        <v>57</v>
      </c>
      <c r="C726" s="71" t="s">
        <v>13</v>
      </c>
      <c r="D726" s="71" t="s">
        <v>39</v>
      </c>
      <c r="E726" s="72" t="s">
        <v>18</v>
      </c>
      <c r="F726" s="72" t="s">
        <v>26</v>
      </c>
      <c r="G726" s="73">
        <v>18</v>
      </c>
      <c r="H726" s="73">
        <v>611.9</v>
      </c>
      <c r="I726" s="73">
        <v>0</v>
      </c>
      <c r="J726" s="73">
        <v>0</v>
      </c>
      <c r="K726" s="73">
        <v>18</v>
      </c>
      <c r="L726" s="73">
        <v>611.9</v>
      </c>
      <c r="N726" s="105">
        <f t="shared" si="24"/>
        <v>0</v>
      </c>
      <c r="O726" s="105">
        <f t="shared" si="25"/>
        <v>0</v>
      </c>
    </row>
    <row r="727" spans="1:15" x14ac:dyDescent="0.3">
      <c r="A727" s="71" t="s">
        <v>161</v>
      </c>
      <c r="B727" s="71" t="s">
        <v>57</v>
      </c>
      <c r="C727" s="71" t="s">
        <v>55</v>
      </c>
      <c r="D727" s="71" t="s">
        <v>64</v>
      </c>
      <c r="E727" s="72" t="s">
        <v>28</v>
      </c>
      <c r="F727" s="72" t="s">
        <v>21</v>
      </c>
      <c r="G727" s="73">
        <v>3</v>
      </c>
      <c r="H727" s="73">
        <v>610.36</v>
      </c>
      <c r="I727" s="73">
        <v>0</v>
      </c>
      <c r="J727" s="73">
        <v>0</v>
      </c>
      <c r="K727" s="73">
        <v>3</v>
      </c>
      <c r="L727" s="73">
        <v>610.36</v>
      </c>
      <c r="N727" s="105">
        <f t="shared" si="24"/>
        <v>0</v>
      </c>
      <c r="O727" s="105">
        <f t="shared" si="25"/>
        <v>0</v>
      </c>
    </row>
    <row r="728" spans="1:15" x14ac:dyDescent="0.3">
      <c r="A728" s="71" t="s">
        <v>161</v>
      </c>
      <c r="B728" s="71" t="s">
        <v>57</v>
      </c>
      <c r="C728" s="71" t="s">
        <v>55</v>
      </c>
      <c r="D728" s="71" t="s">
        <v>87</v>
      </c>
      <c r="E728" s="72" t="s">
        <v>24</v>
      </c>
      <c r="F728" s="72" t="s">
        <v>21</v>
      </c>
      <c r="G728" s="73">
        <v>2</v>
      </c>
      <c r="H728" s="73">
        <v>609.37</v>
      </c>
      <c r="I728" s="73">
        <v>0</v>
      </c>
      <c r="J728" s="73">
        <v>0</v>
      </c>
      <c r="K728" s="73">
        <v>2</v>
      </c>
      <c r="L728" s="73">
        <v>609.37</v>
      </c>
      <c r="N728" s="105">
        <f t="shared" si="24"/>
        <v>0</v>
      </c>
      <c r="O728" s="105">
        <f t="shared" si="25"/>
        <v>0</v>
      </c>
    </row>
    <row r="729" spans="1:15" x14ac:dyDescent="0.3">
      <c r="A729" s="71" t="s">
        <v>132</v>
      </c>
      <c r="B729" s="71" t="s">
        <v>12</v>
      </c>
      <c r="C729" s="71" t="s">
        <v>13</v>
      </c>
      <c r="D729" s="71" t="s">
        <v>89</v>
      </c>
      <c r="E729" s="72" t="s">
        <v>37</v>
      </c>
      <c r="F729" s="72" t="s">
        <v>26</v>
      </c>
      <c r="G729" s="73">
        <v>40</v>
      </c>
      <c r="H729" s="73">
        <v>608.58000000000004</v>
      </c>
      <c r="I729" s="73">
        <v>40</v>
      </c>
      <c r="J729" s="73">
        <v>608.58000000000004</v>
      </c>
      <c r="K729" s="73">
        <v>0</v>
      </c>
      <c r="L729" s="73">
        <v>0</v>
      </c>
      <c r="N729" s="105">
        <f t="shared" si="24"/>
        <v>0</v>
      </c>
      <c r="O729" s="105">
        <f t="shared" si="25"/>
        <v>0</v>
      </c>
    </row>
    <row r="730" spans="1:15" x14ac:dyDescent="0.3">
      <c r="A730" s="71" t="s">
        <v>155</v>
      </c>
      <c r="B730" s="71" t="s">
        <v>57</v>
      </c>
      <c r="C730" s="71" t="s">
        <v>55</v>
      </c>
      <c r="D730" s="71" t="s">
        <v>63</v>
      </c>
      <c r="E730" s="72" t="s">
        <v>31</v>
      </c>
      <c r="F730" s="72" t="s">
        <v>26</v>
      </c>
      <c r="G730" s="73">
        <v>4</v>
      </c>
      <c r="H730" s="73">
        <v>607.79999999999995</v>
      </c>
      <c r="I730" s="73">
        <v>0</v>
      </c>
      <c r="J730" s="73">
        <v>0</v>
      </c>
      <c r="K730" s="73">
        <v>4</v>
      </c>
      <c r="L730" s="73">
        <v>607.79999999999995</v>
      </c>
      <c r="N730" s="105">
        <f t="shared" si="24"/>
        <v>0</v>
      </c>
      <c r="O730" s="105">
        <f t="shared" si="25"/>
        <v>0</v>
      </c>
    </row>
    <row r="731" spans="1:15" x14ac:dyDescent="0.3">
      <c r="A731" s="71" t="s">
        <v>154</v>
      </c>
      <c r="B731" s="71" t="s">
        <v>12</v>
      </c>
      <c r="C731" s="71" t="s">
        <v>55</v>
      </c>
      <c r="D731" s="71" t="s">
        <v>62</v>
      </c>
      <c r="E731" s="72" t="s">
        <v>25</v>
      </c>
      <c r="F731" s="72" t="s">
        <v>21</v>
      </c>
      <c r="G731" s="73">
        <v>18</v>
      </c>
      <c r="H731" s="73">
        <v>607.54999999999995</v>
      </c>
      <c r="I731" s="73">
        <v>18</v>
      </c>
      <c r="J731" s="73">
        <v>607.54999999999995</v>
      </c>
      <c r="K731" s="73">
        <v>0</v>
      </c>
      <c r="L731" s="73">
        <v>0</v>
      </c>
      <c r="N731" s="105">
        <f t="shared" si="24"/>
        <v>0</v>
      </c>
      <c r="O731" s="105">
        <f t="shared" si="25"/>
        <v>0</v>
      </c>
    </row>
    <row r="732" spans="1:15" x14ac:dyDescent="0.3">
      <c r="A732" s="71" t="s">
        <v>142</v>
      </c>
      <c r="B732" s="71" t="s">
        <v>12</v>
      </c>
      <c r="C732" s="71" t="s">
        <v>13</v>
      </c>
      <c r="D732" s="71" t="s">
        <v>79</v>
      </c>
      <c r="E732" s="72" t="s">
        <v>24</v>
      </c>
      <c r="F732" s="72" t="s">
        <v>16</v>
      </c>
      <c r="G732" s="73">
        <v>2</v>
      </c>
      <c r="H732" s="73">
        <v>606.74</v>
      </c>
      <c r="I732" s="73">
        <v>1</v>
      </c>
      <c r="J732" s="73">
        <v>185.69</v>
      </c>
      <c r="K732" s="73">
        <v>1</v>
      </c>
      <c r="L732" s="73">
        <v>421.05</v>
      </c>
      <c r="N732" s="105">
        <f t="shared" si="24"/>
        <v>0</v>
      </c>
      <c r="O732" s="105">
        <f t="shared" si="25"/>
        <v>0</v>
      </c>
    </row>
    <row r="733" spans="1:15" x14ac:dyDescent="0.3">
      <c r="A733" s="71" t="s">
        <v>154</v>
      </c>
      <c r="B733" s="71" t="s">
        <v>129</v>
      </c>
      <c r="C733" s="71" t="s">
        <v>55</v>
      </c>
      <c r="D733" s="71" t="s">
        <v>34</v>
      </c>
      <c r="E733" s="72" t="s">
        <v>18</v>
      </c>
      <c r="F733" s="72" t="s">
        <v>26</v>
      </c>
      <c r="G733" s="73">
        <v>27</v>
      </c>
      <c r="H733" s="73">
        <v>605.92999999999995</v>
      </c>
      <c r="I733" s="73">
        <v>14</v>
      </c>
      <c r="J733" s="73">
        <v>351.73</v>
      </c>
      <c r="K733" s="73">
        <v>13</v>
      </c>
      <c r="L733" s="73">
        <v>254.2</v>
      </c>
      <c r="N733" s="105">
        <f t="shared" si="24"/>
        <v>0</v>
      </c>
      <c r="O733" s="105">
        <f t="shared" si="25"/>
        <v>0</v>
      </c>
    </row>
    <row r="734" spans="1:15" x14ac:dyDescent="0.3">
      <c r="A734" s="71" t="s">
        <v>154</v>
      </c>
      <c r="B734" s="71" t="s">
        <v>129</v>
      </c>
      <c r="C734" s="71" t="s">
        <v>55</v>
      </c>
      <c r="D734" s="71" t="s">
        <v>46</v>
      </c>
      <c r="E734" s="72" t="s">
        <v>37</v>
      </c>
      <c r="F734" s="72" t="s">
        <v>21</v>
      </c>
      <c r="G734" s="73">
        <v>5</v>
      </c>
      <c r="H734" s="73">
        <v>605.62</v>
      </c>
      <c r="I734" s="73">
        <v>0</v>
      </c>
      <c r="J734" s="73">
        <v>0</v>
      </c>
      <c r="K734" s="73">
        <v>5</v>
      </c>
      <c r="L734" s="73">
        <v>605.62</v>
      </c>
      <c r="N734" s="105">
        <f t="shared" si="24"/>
        <v>0</v>
      </c>
      <c r="O734" s="105">
        <f t="shared" si="25"/>
        <v>0</v>
      </c>
    </row>
    <row r="735" spans="1:15" x14ac:dyDescent="0.3">
      <c r="A735" s="71" t="s">
        <v>161</v>
      </c>
      <c r="B735" s="71" t="s">
        <v>12</v>
      </c>
      <c r="C735" s="71" t="s">
        <v>55</v>
      </c>
      <c r="D735" s="71" t="s">
        <v>58</v>
      </c>
      <c r="E735" s="72" t="s">
        <v>28</v>
      </c>
      <c r="F735" s="72" t="s">
        <v>16</v>
      </c>
      <c r="G735" s="73">
        <v>3</v>
      </c>
      <c r="H735" s="73">
        <v>604.73</v>
      </c>
      <c r="I735" s="73">
        <v>0</v>
      </c>
      <c r="J735" s="73">
        <v>0</v>
      </c>
      <c r="K735" s="73">
        <v>3</v>
      </c>
      <c r="L735" s="73">
        <v>604.73</v>
      </c>
      <c r="N735" s="105">
        <f t="shared" si="24"/>
        <v>0</v>
      </c>
      <c r="O735" s="105">
        <f t="shared" si="25"/>
        <v>0</v>
      </c>
    </row>
    <row r="736" spans="1:15" x14ac:dyDescent="0.3">
      <c r="A736" s="71" t="s">
        <v>157</v>
      </c>
      <c r="B736" s="71" t="s">
        <v>12</v>
      </c>
      <c r="C736" s="71" t="s">
        <v>55</v>
      </c>
      <c r="D736" s="71" t="s">
        <v>44</v>
      </c>
      <c r="E736" s="72" t="s">
        <v>24</v>
      </c>
      <c r="F736" s="72" t="s">
        <v>16</v>
      </c>
      <c r="G736" s="73">
        <v>2</v>
      </c>
      <c r="H736" s="73">
        <v>604.29999999999995</v>
      </c>
      <c r="I736" s="73">
        <v>0</v>
      </c>
      <c r="J736" s="73">
        <v>0</v>
      </c>
      <c r="K736" s="73">
        <v>2</v>
      </c>
      <c r="L736" s="73">
        <v>604.29999999999995</v>
      </c>
      <c r="N736" s="105">
        <f t="shared" si="24"/>
        <v>0</v>
      </c>
      <c r="O736" s="105">
        <f t="shared" si="25"/>
        <v>0</v>
      </c>
    </row>
    <row r="737" spans="1:15" x14ac:dyDescent="0.3">
      <c r="A737" s="71" t="s">
        <v>163</v>
      </c>
      <c r="B737" s="71" t="s">
        <v>57</v>
      </c>
      <c r="C737" s="71" t="s">
        <v>55</v>
      </c>
      <c r="D737" s="71" t="s">
        <v>77</v>
      </c>
      <c r="E737" s="72" t="s">
        <v>31</v>
      </c>
      <c r="F737" s="72" t="s">
        <v>21</v>
      </c>
      <c r="G737" s="73">
        <v>8</v>
      </c>
      <c r="H737" s="73">
        <v>602.9</v>
      </c>
      <c r="I737" s="73">
        <v>3</v>
      </c>
      <c r="J737" s="73">
        <v>242.55</v>
      </c>
      <c r="K737" s="73">
        <v>5</v>
      </c>
      <c r="L737" s="73">
        <v>360.35</v>
      </c>
      <c r="N737" s="105">
        <f t="shared" si="24"/>
        <v>0</v>
      </c>
      <c r="O737" s="105">
        <f t="shared" si="25"/>
        <v>0</v>
      </c>
    </row>
    <row r="738" spans="1:15" x14ac:dyDescent="0.3">
      <c r="A738" s="71" t="s">
        <v>161</v>
      </c>
      <c r="B738" s="71" t="s">
        <v>12</v>
      </c>
      <c r="C738" s="71" t="s">
        <v>55</v>
      </c>
      <c r="D738" s="71" t="s">
        <v>83</v>
      </c>
      <c r="E738" s="72" t="s">
        <v>41</v>
      </c>
      <c r="F738" s="72" t="s">
        <v>26</v>
      </c>
      <c r="G738" s="73">
        <v>15</v>
      </c>
      <c r="H738" s="73">
        <v>602.79999999999995</v>
      </c>
      <c r="I738" s="73">
        <v>4</v>
      </c>
      <c r="J738" s="73">
        <v>341.22</v>
      </c>
      <c r="K738" s="73">
        <v>11</v>
      </c>
      <c r="L738" s="73">
        <v>261.58</v>
      </c>
      <c r="N738" s="105">
        <f t="shared" si="24"/>
        <v>0</v>
      </c>
      <c r="O738" s="105">
        <f t="shared" si="25"/>
        <v>0</v>
      </c>
    </row>
    <row r="739" spans="1:15" x14ac:dyDescent="0.3">
      <c r="A739" s="71" t="s">
        <v>154</v>
      </c>
      <c r="B739" s="71" t="s">
        <v>12</v>
      </c>
      <c r="C739" s="71" t="s">
        <v>55</v>
      </c>
      <c r="D739" s="71" t="s">
        <v>84</v>
      </c>
      <c r="E739" s="72" t="s">
        <v>18</v>
      </c>
      <c r="F739" s="72" t="s">
        <v>26</v>
      </c>
      <c r="G739" s="73">
        <v>12</v>
      </c>
      <c r="H739" s="73">
        <v>602.75</v>
      </c>
      <c r="I739" s="73">
        <v>0</v>
      </c>
      <c r="J739" s="73">
        <v>0</v>
      </c>
      <c r="K739" s="73">
        <v>12</v>
      </c>
      <c r="L739" s="73">
        <v>602.75</v>
      </c>
      <c r="N739" s="105">
        <f t="shared" si="24"/>
        <v>0</v>
      </c>
      <c r="O739" s="105">
        <f t="shared" si="25"/>
        <v>0</v>
      </c>
    </row>
    <row r="740" spans="1:15" x14ac:dyDescent="0.3">
      <c r="A740" s="71" t="s">
        <v>132</v>
      </c>
      <c r="B740" s="71" t="s">
        <v>12</v>
      </c>
      <c r="C740" s="71" t="s">
        <v>22</v>
      </c>
      <c r="D740" s="71" t="s">
        <v>69</v>
      </c>
      <c r="E740" s="72" t="s">
        <v>37</v>
      </c>
      <c r="F740" s="72" t="s">
        <v>26</v>
      </c>
      <c r="G740" s="73">
        <v>7</v>
      </c>
      <c r="H740" s="73">
        <v>602.54</v>
      </c>
      <c r="I740" s="73">
        <v>1</v>
      </c>
      <c r="J740" s="73">
        <v>22.73</v>
      </c>
      <c r="K740" s="73">
        <v>6</v>
      </c>
      <c r="L740" s="73">
        <v>579.80999999999995</v>
      </c>
      <c r="N740" s="105">
        <f t="shared" si="24"/>
        <v>0</v>
      </c>
      <c r="O740" s="105">
        <f t="shared" si="25"/>
        <v>0</v>
      </c>
    </row>
    <row r="741" spans="1:15" x14ac:dyDescent="0.3">
      <c r="A741" s="71" t="s">
        <v>157</v>
      </c>
      <c r="B741" s="71" t="s">
        <v>57</v>
      </c>
      <c r="C741" s="71" t="s">
        <v>55</v>
      </c>
      <c r="D741" s="71" t="s">
        <v>77</v>
      </c>
      <c r="E741" s="72" t="s">
        <v>41</v>
      </c>
      <c r="F741" s="72" t="s">
        <v>21</v>
      </c>
      <c r="G741" s="73">
        <v>1</v>
      </c>
      <c r="H741" s="73">
        <v>602.41</v>
      </c>
      <c r="I741" s="73">
        <v>0</v>
      </c>
      <c r="J741" s="73">
        <v>0</v>
      </c>
      <c r="K741" s="73">
        <v>1</v>
      </c>
      <c r="L741" s="73">
        <v>602.41</v>
      </c>
      <c r="N741" s="105">
        <f t="shared" si="24"/>
        <v>0</v>
      </c>
      <c r="O741" s="105">
        <f t="shared" si="25"/>
        <v>0</v>
      </c>
    </row>
    <row r="742" spans="1:15" x14ac:dyDescent="0.3">
      <c r="A742" s="71" t="s">
        <v>132</v>
      </c>
      <c r="B742" s="71" t="s">
        <v>129</v>
      </c>
      <c r="C742" s="71" t="s">
        <v>13</v>
      </c>
      <c r="D742" s="71" t="s">
        <v>56</v>
      </c>
      <c r="E742" s="72" t="s">
        <v>15</v>
      </c>
      <c r="F742" s="72" t="s">
        <v>4</v>
      </c>
      <c r="G742" s="73">
        <v>5</v>
      </c>
      <c r="H742" s="73">
        <v>602.4</v>
      </c>
      <c r="I742" s="73">
        <v>2</v>
      </c>
      <c r="J742" s="73">
        <v>246.07</v>
      </c>
      <c r="K742" s="73">
        <v>3</v>
      </c>
      <c r="L742" s="73">
        <v>356.33</v>
      </c>
      <c r="N742" s="105">
        <f t="shared" si="24"/>
        <v>0</v>
      </c>
      <c r="O742" s="105">
        <f t="shared" si="25"/>
        <v>0</v>
      </c>
    </row>
    <row r="743" spans="1:15" x14ac:dyDescent="0.3">
      <c r="A743" s="71" t="s">
        <v>155</v>
      </c>
      <c r="B743" s="71" t="s">
        <v>12</v>
      </c>
      <c r="C743" s="71" t="s">
        <v>55</v>
      </c>
      <c r="D743" s="71" t="s">
        <v>46</v>
      </c>
      <c r="E743" s="72" t="s">
        <v>37</v>
      </c>
      <c r="F743" s="72" t="s">
        <v>16</v>
      </c>
      <c r="G743" s="73">
        <v>8</v>
      </c>
      <c r="H743" s="73">
        <v>601.69000000000005</v>
      </c>
      <c r="I743" s="73">
        <v>2</v>
      </c>
      <c r="J743" s="73">
        <v>92.22</v>
      </c>
      <c r="K743" s="73">
        <v>6</v>
      </c>
      <c r="L743" s="73">
        <v>509.47</v>
      </c>
      <c r="N743" s="105">
        <f t="shared" si="24"/>
        <v>0</v>
      </c>
      <c r="O743" s="105">
        <f t="shared" si="25"/>
        <v>0</v>
      </c>
    </row>
    <row r="744" spans="1:15" x14ac:dyDescent="0.3">
      <c r="A744" s="71" t="s">
        <v>142</v>
      </c>
      <c r="B744" s="71" t="s">
        <v>12</v>
      </c>
      <c r="C744" s="71" t="s">
        <v>13</v>
      </c>
      <c r="D744" s="71" t="s">
        <v>79</v>
      </c>
      <c r="E744" s="72" t="s">
        <v>5</v>
      </c>
      <c r="F744" s="72" t="s">
        <v>26</v>
      </c>
      <c r="G744" s="73">
        <v>81</v>
      </c>
      <c r="H744" s="73">
        <v>600.91999999999996</v>
      </c>
      <c r="I744" s="73">
        <v>35</v>
      </c>
      <c r="J744" s="73">
        <v>239.87</v>
      </c>
      <c r="K744" s="73">
        <v>46</v>
      </c>
      <c r="L744" s="73">
        <v>361.05</v>
      </c>
      <c r="N744" s="105">
        <f t="shared" si="24"/>
        <v>0</v>
      </c>
      <c r="O744" s="105">
        <f t="shared" si="25"/>
        <v>0</v>
      </c>
    </row>
    <row r="745" spans="1:15" x14ac:dyDescent="0.3">
      <c r="A745" s="71" t="s">
        <v>140</v>
      </c>
      <c r="B745" s="71" t="s">
        <v>12</v>
      </c>
      <c r="C745" s="71" t="s">
        <v>13</v>
      </c>
      <c r="D745" s="71" t="s">
        <v>19</v>
      </c>
      <c r="E745" s="72" t="s">
        <v>18</v>
      </c>
      <c r="F745" s="72" t="s">
        <v>26</v>
      </c>
      <c r="G745" s="73">
        <v>27</v>
      </c>
      <c r="H745" s="73">
        <v>600.52</v>
      </c>
      <c r="I745" s="73">
        <v>12</v>
      </c>
      <c r="J745" s="73">
        <v>229.66</v>
      </c>
      <c r="K745" s="73">
        <v>15</v>
      </c>
      <c r="L745" s="73">
        <v>370.86</v>
      </c>
      <c r="N745" s="105">
        <f t="shared" si="24"/>
        <v>0</v>
      </c>
      <c r="O745" s="105">
        <f t="shared" si="25"/>
        <v>0</v>
      </c>
    </row>
    <row r="746" spans="1:15" x14ac:dyDescent="0.3">
      <c r="A746" s="71" t="s">
        <v>154</v>
      </c>
      <c r="B746" s="71" t="s">
        <v>129</v>
      </c>
      <c r="C746" s="71" t="s">
        <v>55</v>
      </c>
      <c r="D746" s="71" t="s">
        <v>73</v>
      </c>
      <c r="E746" s="72" t="s">
        <v>25</v>
      </c>
      <c r="F746" s="72" t="s">
        <v>21</v>
      </c>
      <c r="G746" s="73">
        <v>10</v>
      </c>
      <c r="H746" s="73">
        <v>599.69000000000005</v>
      </c>
      <c r="I746" s="73">
        <v>2</v>
      </c>
      <c r="J746" s="73">
        <v>120.65</v>
      </c>
      <c r="K746" s="73">
        <v>8</v>
      </c>
      <c r="L746" s="73">
        <v>479.04</v>
      </c>
      <c r="N746" s="105">
        <f t="shared" si="24"/>
        <v>0</v>
      </c>
      <c r="O746" s="105">
        <f t="shared" si="25"/>
        <v>0</v>
      </c>
    </row>
    <row r="747" spans="1:15" x14ac:dyDescent="0.3">
      <c r="A747" s="71" t="s">
        <v>142</v>
      </c>
      <c r="B747" s="71" t="s">
        <v>57</v>
      </c>
      <c r="C747" s="71" t="s">
        <v>55</v>
      </c>
      <c r="D747" s="71" t="s">
        <v>73</v>
      </c>
      <c r="E747" s="72" t="s">
        <v>15</v>
      </c>
      <c r="F747" s="72" t="s">
        <v>21</v>
      </c>
      <c r="G747" s="73">
        <v>2</v>
      </c>
      <c r="H747" s="73">
        <v>599.12</v>
      </c>
      <c r="I747" s="73">
        <v>0</v>
      </c>
      <c r="J747" s="73">
        <v>0</v>
      </c>
      <c r="K747" s="73">
        <v>2</v>
      </c>
      <c r="L747" s="73">
        <v>599.12</v>
      </c>
      <c r="N747" s="105">
        <f t="shared" si="24"/>
        <v>0</v>
      </c>
      <c r="O747" s="105">
        <f t="shared" si="25"/>
        <v>0</v>
      </c>
    </row>
    <row r="748" spans="1:15" x14ac:dyDescent="0.3">
      <c r="A748" s="71" t="s">
        <v>140</v>
      </c>
      <c r="B748" s="71" t="s">
        <v>12</v>
      </c>
      <c r="C748" s="71" t="s">
        <v>13</v>
      </c>
      <c r="D748" s="71" t="s">
        <v>60</v>
      </c>
      <c r="E748" s="72" t="s">
        <v>3</v>
      </c>
      <c r="F748" s="72" t="s">
        <v>16</v>
      </c>
      <c r="G748" s="73">
        <v>25</v>
      </c>
      <c r="H748" s="73">
        <v>598.57000000000005</v>
      </c>
      <c r="I748" s="73">
        <v>0</v>
      </c>
      <c r="J748" s="73">
        <v>0</v>
      </c>
      <c r="K748" s="73">
        <v>25</v>
      </c>
      <c r="L748" s="73">
        <v>598.57000000000005</v>
      </c>
      <c r="N748" s="105">
        <f t="shared" si="24"/>
        <v>0</v>
      </c>
      <c r="O748" s="105">
        <f t="shared" si="25"/>
        <v>0</v>
      </c>
    </row>
    <row r="749" spans="1:15" x14ac:dyDescent="0.3">
      <c r="A749" s="71" t="s">
        <v>142</v>
      </c>
      <c r="B749" s="71" t="s">
        <v>57</v>
      </c>
      <c r="C749" s="71" t="s">
        <v>55</v>
      </c>
      <c r="D749" s="71" t="s">
        <v>58</v>
      </c>
      <c r="E749" s="72" t="s">
        <v>28</v>
      </c>
      <c r="F749" s="72" t="s">
        <v>16</v>
      </c>
      <c r="G749" s="73">
        <v>3</v>
      </c>
      <c r="H749" s="73">
        <v>597.57000000000005</v>
      </c>
      <c r="I749" s="73">
        <v>0</v>
      </c>
      <c r="J749" s="73">
        <v>0</v>
      </c>
      <c r="K749" s="73">
        <v>3</v>
      </c>
      <c r="L749" s="73">
        <v>597.57000000000005</v>
      </c>
      <c r="N749" s="105">
        <f t="shared" si="24"/>
        <v>0</v>
      </c>
      <c r="O749" s="105">
        <f t="shared" si="25"/>
        <v>0</v>
      </c>
    </row>
    <row r="750" spans="1:15" x14ac:dyDescent="0.3">
      <c r="A750" s="71" t="s">
        <v>155</v>
      </c>
      <c r="B750" s="71" t="s">
        <v>57</v>
      </c>
      <c r="C750" s="71" t="s">
        <v>55</v>
      </c>
      <c r="D750" s="71" t="s">
        <v>36</v>
      </c>
      <c r="E750" s="72" t="s">
        <v>28</v>
      </c>
      <c r="F750" s="72" t="s">
        <v>21</v>
      </c>
      <c r="G750" s="73">
        <v>3</v>
      </c>
      <c r="H750" s="73">
        <v>597.05999999999995</v>
      </c>
      <c r="I750" s="73">
        <v>0</v>
      </c>
      <c r="J750" s="73">
        <v>0</v>
      </c>
      <c r="K750" s="73">
        <v>3</v>
      </c>
      <c r="L750" s="73">
        <v>597.05999999999995</v>
      </c>
      <c r="N750" s="105">
        <f t="shared" si="24"/>
        <v>0</v>
      </c>
      <c r="O750" s="105">
        <f t="shared" si="25"/>
        <v>0</v>
      </c>
    </row>
    <row r="751" spans="1:15" x14ac:dyDescent="0.3">
      <c r="A751" s="71" t="s">
        <v>163</v>
      </c>
      <c r="B751" s="71" t="s">
        <v>129</v>
      </c>
      <c r="C751" s="71" t="s">
        <v>17</v>
      </c>
      <c r="D751" s="71" t="s">
        <v>99</v>
      </c>
      <c r="E751" s="72" t="s">
        <v>25</v>
      </c>
      <c r="F751" s="72" t="s">
        <v>16</v>
      </c>
      <c r="G751" s="73">
        <v>7</v>
      </c>
      <c r="H751" s="73">
        <v>596.54</v>
      </c>
      <c r="I751" s="73">
        <v>0</v>
      </c>
      <c r="J751" s="73">
        <v>0</v>
      </c>
      <c r="K751" s="73">
        <v>7</v>
      </c>
      <c r="L751" s="73">
        <v>596.54</v>
      </c>
      <c r="N751" s="105">
        <f t="shared" si="24"/>
        <v>0</v>
      </c>
      <c r="O751" s="105">
        <f t="shared" si="25"/>
        <v>0</v>
      </c>
    </row>
    <row r="752" spans="1:15" x14ac:dyDescent="0.3">
      <c r="A752" s="71" t="s">
        <v>155</v>
      </c>
      <c r="B752" s="71" t="s">
        <v>12</v>
      </c>
      <c r="C752" s="71" t="s">
        <v>55</v>
      </c>
      <c r="D752" s="71" t="s">
        <v>83</v>
      </c>
      <c r="E752" s="72" t="s">
        <v>25</v>
      </c>
      <c r="F752" s="72" t="s">
        <v>16</v>
      </c>
      <c r="G752" s="73">
        <v>8</v>
      </c>
      <c r="H752" s="73">
        <v>596.41999999999996</v>
      </c>
      <c r="I752" s="73">
        <v>0</v>
      </c>
      <c r="J752" s="73">
        <v>0</v>
      </c>
      <c r="K752" s="73">
        <v>8</v>
      </c>
      <c r="L752" s="73">
        <v>596.41999999999996</v>
      </c>
      <c r="N752" s="105">
        <f t="shared" si="24"/>
        <v>0</v>
      </c>
      <c r="O752" s="105">
        <f t="shared" si="25"/>
        <v>0</v>
      </c>
    </row>
    <row r="753" spans="1:15" x14ac:dyDescent="0.3">
      <c r="A753" s="71" t="s">
        <v>161</v>
      </c>
      <c r="B753" s="71" t="s">
        <v>12</v>
      </c>
      <c r="C753" s="71" t="s">
        <v>55</v>
      </c>
      <c r="D753" s="71" t="s">
        <v>35</v>
      </c>
      <c r="E753" s="72" t="s">
        <v>18</v>
      </c>
      <c r="F753" s="72" t="s">
        <v>21</v>
      </c>
      <c r="G753" s="73">
        <v>27</v>
      </c>
      <c r="H753" s="73">
        <v>595.79999999999995</v>
      </c>
      <c r="I753" s="73">
        <v>7</v>
      </c>
      <c r="J753" s="73">
        <v>421.49</v>
      </c>
      <c r="K753" s="73">
        <v>20</v>
      </c>
      <c r="L753" s="73">
        <v>174.31</v>
      </c>
      <c r="N753" s="105">
        <f t="shared" si="24"/>
        <v>0</v>
      </c>
      <c r="O753" s="105">
        <f t="shared" si="25"/>
        <v>0</v>
      </c>
    </row>
    <row r="754" spans="1:15" x14ac:dyDescent="0.3">
      <c r="A754" s="71" t="s">
        <v>161</v>
      </c>
      <c r="B754" s="71" t="s">
        <v>57</v>
      </c>
      <c r="C754" s="71" t="s">
        <v>55</v>
      </c>
      <c r="D754" s="71" t="s">
        <v>69</v>
      </c>
      <c r="E754" s="72" t="s">
        <v>37</v>
      </c>
      <c r="F754" s="72" t="s">
        <v>26</v>
      </c>
      <c r="G754" s="73">
        <v>5</v>
      </c>
      <c r="H754" s="73">
        <v>593.78</v>
      </c>
      <c r="I754" s="73">
        <v>0</v>
      </c>
      <c r="J754" s="73">
        <v>0</v>
      </c>
      <c r="K754" s="73">
        <v>5</v>
      </c>
      <c r="L754" s="73">
        <v>593.78</v>
      </c>
      <c r="N754" s="105">
        <f t="shared" si="24"/>
        <v>0</v>
      </c>
      <c r="O754" s="105">
        <f t="shared" si="25"/>
        <v>0</v>
      </c>
    </row>
    <row r="755" spans="1:15" x14ac:dyDescent="0.3">
      <c r="A755" s="71" t="s">
        <v>154</v>
      </c>
      <c r="B755" s="71" t="s">
        <v>12</v>
      </c>
      <c r="C755" s="71" t="s">
        <v>55</v>
      </c>
      <c r="D755" s="71" t="s">
        <v>115</v>
      </c>
      <c r="E755" s="72" t="s">
        <v>20</v>
      </c>
      <c r="F755" s="72" t="s">
        <v>21</v>
      </c>
      <c r="G755" s="73">
        <v>11</v>
      </c>
      <c r="H755" s="73">
        <v>591.05999999999995</v>
      </c>
      <c r="I755" s="73">
        <v>7</v>
      </c>
      <c r="J755" s="73">
        <v>413.86</v>
      </c>
      <c r="K755" s="73">
        <v>4</v>
      </c>
      <c r="L755" s="73">
        <v>177.2</v>
      </c>
      <c r="N755" s="105">
        <f t="shared" si="24"/>
        <v>0</v>
      </c>
      <c r="O755" s="105">
        <f t="shared" si="25"/>
        <v>0</v>
      </c>
    </row>
    <row r="756" spans="1:15" x14ac:dyDescent="0.3">
      <c r="A756" s="71" t="s">
        <v>160</v>
      </c>
      <c r="B756" s="71" t="s">
        <v>57</v>
      </c>
      <c r="C756" s="71" t="s">
        <v>55</v>
      </c>
      <c r="D756" s="71" t="s">
        <v>60</v>
      </c>
      <c r="E756" s="72" t="s">
        <v>15</v>
      </c>
      <c r="F756" s="72" t="s">
        <v>26</v>
      </c>
      <c r="G756" s="73">
        <v>2</v>
      </c>
      <c r="H756" s="73">
        <v>590.94000000000005</v>
      </c>
      <c r="I756" s="73">
        <v>0</v>
      </c>
      <c r="J756" s="73">
        <v>0</v>
      </c>
      <c r="K756" s="73">
        <v>2</v>
      </c>
      <c r="L756" s="73">
        <v>590.94000000000005</v>
      </c>
      <c r="N756" s="105">
        <f t="shared" si="24"/>
        <v>0</v>
      </c>
      <c r="O756" s="105">
        <f t="shared" si="25"/>
        <v>0</v>
      </c>
    </row>
    <row r="757" spans="1:15" x14ac:dyDescent="0.3">
      <c r="A757" s="71" t="s">
        <v>153</v>
      </c>
      <c r="B757" s="71" t="s">
        <v>12</v>
      </c>
      <c r="C757" s="71" t="s">
        <v>55</v>
      </c>
      <c r="D757" s="71" t="s">
        <v>54</v>
      </c>
      <c r="E757" s="72" t="s">
        <v>37</v>
      </c>
      <c r="F757" s="72" t="s">
        <v>26</v>
      </c>
      <c r="G757" s="73">
        <v>6</v>
      </c>
      <c r="H757" s="73">
        <v>590.52</v>
      </c>
      <c r="I757" s="73">
        <v>0</v>
      </c>
      <c r="J757" s="73">
        <v>0</v>
      </c>
      <c r="K757" s="73">
        <v>6</v>
      </c>
      <c r="L757" s="73">
        <v>590.52</v>
      </c>
      <c r="N757" s="105">
        <f t="shared" si="24"/>
        <v>0</v>
      </c>
      <c r="O757" s="105">
        <f t="shared" si="25"/>
        <v>0</v>
      </c>
    </row>
    <row r="758" spans="1:15" x14ac:dyDescent="0.3">
      <c r="A758" s="71" t="s">
        <v>149</v>
      </c>
      <c r="B758" s="71" t="s">
        <v>57</v>
      </c>
      <c r="C758" s="71" t="s">
        <v>55</v>
      </c>
      <c r="D758" s="71" t="s">
        <v>35</v>
      </c>
      <c r="E758" s="72" t="s">
        <v>25</v>
      </c>
      <c r="F758" s="72" t="s">
        <v>21</v>
      </c>
      <c r="G758" s="73">
        <v>7</v>
      </c>
      <c r="H758" s="73">
        <v>589.79999999999995</v>
      </c>
      <c r="I758" s="73">
        <v>0</v>
      </c>
      <c r="J758" s="73">
        <v>0</v>
      </c>
      <c r="K758" s="73">
        <v>7</v>
      </c>
      <c r="L758" s="73">
        <v>589.79999999999995</v>
      </c>
      <c r="N758" s="105">
        <f t="shared" si="24"/>
        <v>0</v>
      </c>
      <c r="O758" s="105">
        <f t="shared" si="25"/>
        <v>0</v>
      </c>
    </row>
    <row r="759" spans="1:15" x14ac:dyDescent="0.3">
      <c r="A759" s="71" t="s">
        <v>140</v>
      </c>
      <c r="B759" s="71" t="s">
        <v>57</v>
      </c>
      <c r="C759" s="71" t="s">
        <v>13</v>
      </c>
      <c r="D759" s="71" t="s">
        <v>52</v>
      </c>
      <c r="E759" s="72" t="s">
        <v>18</v>
      </c>
      <c r="F759" s="72" t="s">
        <v>21</v>
      </c>
      <c r="G759" s="73">
        <v>19</v>
      </c>
      <c r="H759" s="73">
        <v>589.14</v>
      </c>
      <c r="I759" s="73">
        <v>4</v>
      </c>
      <c r="J759" s="73">
        <v>115.22</v>
      </c>
      <c r="K759" s="73">
        <v>15</v>
      </c>
      <c r="L759" s="73">
        <v>473.92</v>
      </c>
      <c r="N759" s="105">
        <f t="shared" si="24"/>
        <v>0</v>
      </c>
      <c r="O759" s="105">
        <f t="shared" si="25"/>
        <v>0</v>
      </c>
    </row>
    <row r="760" spans="1:15" x14ac:dyDescent="0.3">
      <c r="A760" s="71" t="s">
        <v>154</v>
      </c>
      <c r="B760" s="71" t="s">
        <v>129</v>
      </c>
      <c r="C760" s="71" t="s">
        <v>53</v>
      </c>
      <c r="D760" s="71" t="s">
        <v>105</v>
      </c>
      <c r="E760" s="72" t="s">
        <v>15</v>
      </c>
      <c r="F760" s="72" t="s">
        <v>21</v>
      </c>
      <c r="G760" s="73">
        <v>8</v>
      </c>
      <c r="H760" s="73">
        <v>588.37</v>
      </c>
      <c r="I760" s="73">
        <v>5</v>
      </c>
      <c r="J760" s="73">
        <v>104.18</v>
      </c>
      <c r="K760" s="73">
        <v>3</v>
      </c>
      <c r="L760" s="73">
        <v>484.19</v>
      </c>
      <c r="N760" s="105">
        <f t="shared" si="24"/>
        <v>0</v>
      </c>
      <c r="O760" s="105">
        <f t="shared" si="25"/>
        <v>0</v>
      </c>
    </row>
    <row r="761" spans="1:15" x14ac:dyDescent="0.3">
      <c r="A761" s="71" t="s">
        <v>154</v>
      </c>
      <c r="B761" s="71" t="s">
        <v>57</v>
      </c>
      <c r="C761" s="71" t="s">
        <v>55</v>
      </c>
      <c r="D761" s="71" t="s">
        <v>90</v>
      </c>
      <c r="E761" s="72" t="s">
        <v>25</v>
      </c>
      <c r="F761" s="72" t="s">
        <v>16</v>
      </c>
      <c r="G761" s="73">
        <v>8</v>
      </c>
      <c r="H761" s="73">
        <v>587.74</v>
      </c>
      <c r="I761" s="73">
        <v>0</v>
      </c>
      <c r="J761" s="73">
        <v>0</v>
      </c>
      <c r="K761" s="73">
        <v>8</v>
      </c>
      <c r="L761" s="73">
        <v>587.74</v>
      </c>
      <c r="N761" s="105">
        <f t="shared" si="24"/>
        <v>0</v>
      </c>
      <c r="O761" s="105">
        <f t="shared" si="25"/>
        <v>0</v>
      </c>
    </row>
    <row r="762" spans="1:15" x14ac:dyDescent="0.3">
      <c r="A762" s="71" t="s">
        <v>154</v>
      </c>
      <c r="B762" s="71" t="s">
        <v>12</v>
      </c>
      <c r="C762" s="71" t="s">
        <v>55</v>
      </c>
      <c r="D762" s="71" t="s">
        <v>67</v>
      </c>
      <c r="E762" s="72" t="s">
        <v>20</v>
      </c>
      <c r="F762" s="72" t="s">
        <v>4</v>
      </c>
      <c r="G762" s="73">
        <v>6</v>
      </c>
      <c r="H762" s="73">
        <v>586.65</v>
      </c>
      <c r="I762" s="73">
        <v>2</v>
      </c>
      <c r="J762" s="73">
        <v>547.38</v>
      </c>
      <c r="K762" s="73">
        <v>4</v>
      </c>
      <c r="L762" s="73">
        <v>39.270000000000003</v>
      </c>
      <c r="N762" s="105">
        <f t="shared" si="24"/>
        <v>0</v>
      </c>
      <c r="O762" s="105">
        <f t="shared" si="25"/>
        <v>0</v>
      </c>
    </row>
    <row r="763" spans="1:15" x14ac:dyDescent="0.3">
      <c r="A763" s="71" t="s">
        <v>155</v>
      </c>
      <c r="B763" s="71" t="s">
        <v>12</v>
      </c>
      <c r="C763" s="71" t="s">
        <v>55</v>
      </c>
      <c r="D763" s="71" t="s">
        <v>83</v>
      </c>
      <c r="E763" s="72" t="s">
        <v>41</v>
      </c>
      <c r="F763" s="72" t="s">
        <v>4</v>
      </c>
      <c r="G763" s="73">
        <v>15</v>
      </c>
      <c r="H763" s="73">
        <v>586.62</v>
      </c>
      <c r="I763" s="73">
        <v>5</v>
      </c>
      <c r="J763" s="73">
        <v>175.66</v>
      </c>
      <c r="K763" s="73">
        <v>10</v>
      </c>
      <c r="L763" s="73">
        <v>410.96</v>
      </c>
      <c r="N763" s="105">
        <f t="shared" si="24"/>
        <v>0</v>
      </c>
      <c r="O763" s="105">
        <f t="shared" si="25"/>
        <v>0</v>
      </c>
    </row>
    <row r="764" spans="1:15" x14ac:dyDescent="0.3">
      <c r="A764" s="71" t="s">
        <v>142</v>
      </c>
      <c r="B764" s="71" t="s">
        <v>12</v>
      </c>
      <c r="C764" s="71" t="s">
        <v>13</v>
      </c>
      <c r="D764" s="71" t="s">
        <v>58</v>
      </c>
      <c r="E764" s="72" t="s">
        <v>18</v>
      </c>
      <c r="F764" s="72" t="s">
        <v>16</v>
      </c>
      <c r="G764" s="73">
        <v>13</v>
      </c>
      <c r="H764" s="73">
        <v>586.52</v>
      </c>
      <c r="I764" s="73">
        <v>0</v>
      </c>
      <c r="J764" s="73">
        <v>0</v>
      </c>
      <c r="K764" s="73">
        <v>13</v>
      </c>
      <c r="L764" s="73">
        <v>586.52</v>
      </c>
      <c r="N764" s="105">
        <f t="shared" si="24"/>
        <v>0</v>
      </c>
      <c r="O764" s="105">
        <f t="shared" si="25"/>
        <v>0</v>
      </c>
    </row>
    <row r="765" spans="1:15" x14ac:dyDescent="0.3">
      <c r="A765" s="71" t="s">
        <v>163</v>
      </c>
      <c r="B765" s="71" t="s">
        <v>12</v>
      </c>
      <c r="C765" s="71" t="s">
        <v>55</v>
      </c>
      <c r="D765" s="71" t="s">
        <v>79</v>
      </c>
      <c r="E765" s="72" t="s">
        <v>31</v>
      </c>
      <c r="F765" s="72" t="s">
        <v>26</v>
      </c>
      <c r="G765" s="73">
        <v>11</v>
      </c>
      <c r="H765" s="73">
        <v>586.27</v>
      </c>
      <c r="I765" s="73">
        <v>6</v>
      </c>
      <c r="J765" s="73">
        <v>385.14</v>
      </c>
      <c r="K765" s="73">
        <v>5</v>
      </c>
      <c r="L765" s="73">
        <v>201.13</v>
      </c>
      <c r="N765" s="105">
        <f t="shared" si="24"/>
        <v>0</v>
      </c>
      <c r="O765" s="105">
        <f t="shared" si="25"/>
        <v>0</v>
      </c>
    </row>
    <row r="766" spans="1:15" x14ac:dyDescent="0.3">
      <c r="A766" s="71" t="s">
        <v>140</v>
      </c>
      <c r="B766" s="71" t="s">
        <v>12</v>
      </c>
      <c r="C766" s="71" t="s">
        <v>13</v>
      </c>
      <c r="D766" s="71" t="s">
        <v>60</v>
      </c>
      <c r="E766" s="72" t="s">
        <v>25</v>
      </c>
      <c r="F766" s="72" t="s">
        <v>26</v>
      </c>
      <c r="G766" s="73">
        <v>7</v>
      </c>
      <c r="H766" s="73">
        <v>585.69000000000005</v>
      </c>
      <c r="I766" s="73">
        <v>0</v>
      </c>
      <c r="J766" s="73">
        <v>0</v>
      </c>
      <c r="K766" s="73">
        <v>7</v>
      </c>
      <c r="L766" s="73">
        <v>585.69000000000005</v>
      </c>
      <c r="N766" s="105">
        <f t="shared" si="24"/>
        <v>0</v>
      </c>
      <c r="O766" s="105">
        <f t="shared" si="25"/>
        <v>0</v>
      </c>
    </row>
    <row r="767" spans="1:15" x14ac:dyDescent="0.3">
      <c r="A767" s="71" t="s">
        <v>137</v>
      </c>
      <c r="B767" s="71" t="s">
        <v>57</v>
      </c>
      <c r="C767" s="71" t="s">
        <v>13</v>
      </c>
      <c r="D767" s="71" t="s">
        <v>48</v>
      </c>
      <c r="E767" s="72" t="s">
        <v>25</v>
      </c>
      <c r="F767" s="72" t="s">
        <v>26</v>
      </c>
      <c r="G767" s="73">
        <v>11</v>
      </c>
      <c r="H767" s="73">
        <v>584.66</v>
      </c>
      <c r="I767" s="73">
        <v>3</v>
      </c>
      <c r="J767" s="73">
        <v>273.94</v>
      </c>
      <c r="K767" s="73">
        <v>8</v>
      </c>
      <c r="L767" s="73">
        <v>310.72000000000003</v>
      </c>
      <c r="N767" s="105">
        <f t="shared" si="24"/>
        <v>0</v>
      </c>
      <c r="O767" s="105">
        <f t="shared" si="25"/>
        <v>0</v>
      </c>
    </row>
    <row r="768" spans="1:15" x14ac:dyDescent="0.3">
      <c r="A768" s="71" t="s">
        <v>132</v>
      </c>
      <c r="B768" s="71" t="s">
        <v>129</v>
      </c>
      <c r="C768" s="71" t="s">
        <v>13</v>
      </c>
      <c r="D768" s="71" t="s">
        <v>52</v>
      </c>
      <c r="E768" s="72" t="s">
        <v>40</v>
      </c>
      <c r="F768" s="72" t="s">
        <v>21</v>
      </c>
      <c r="G768" s="73">
        <v>5</v>
      </c>
      <c r="H768" s="73">
        <v>584.6</v>
      </c>
      <c r="I768" s="73">
        <v>3</v>
      </c>
      <c r="J768" s="73">
        <v>414.99</v>
      </c>
      <c r="K768" s="73">
        <v>2</v>
      </c>
      <c r="L768" s="73">
        <v>169.61</v>
      </c>
      <c r="N768" s="105">
        <f t="shared" si="24"/>
        <v>0</v>
      </c>
      <c r="O768" s="105">
        <f t="shared" si="25"/>
        <v>0</v>
      </c>
    </row>
    <row r="769" spans="1:15" x14ac:dyDescent="0.3">
      <c r="A769" s="71" t="s">
        <v>158</v>
      </c>
      <c r="B769" s="71" t="s">
        <v>129</v>
      </c>
      <c r="C769" s="71" t="s">
        <v>55</v>
      </c>
      <c r="D769" s="71" t="s">
        <v>56</v>
      </c>
      <c r="E769" s="72" t="s">
        <v>3</v>
      </c>
      <c r="F769" s="72" t="s">
        <v>26</v>
      </c>
      <c r="G769" s="73">
        <v>28</v>
      </c>
      <c r="H769" s="73">
        <v>584.29</v>
      </c>
      <c r="I769" s="73">
        <v>2</v>
      </c>
      <c r="J769" s="73">
        <v>39.380000000000003</v>
      </c>
      <c r="K769" s="73">
        <v>26</v>
      </c>
      <c r="L769" s="73">
        <v>544.91</v>
      </c>
      <c r="N769" s="105">
        <f t="shared" si="24"/>
        <v>0</v>
      </c>
      <c r="O769" s="105">
        <f t="shared" si="25"/>
        <v>0</v>
      </c>
    </row>
    <row r="770" spans="1:15" x14ac:dyDescent="0.3">
      <c r="A770" s="71" t="s">
        <v>154</v>
      </c>
      <c r="B770" s="71" t="s">
        <v>12</v>
      </c>
      <c r="C770" s="71" t="s">
        <v>55</v>
      </c>
      <c r="D770" s="71" t="s">
        <v>104</v>
      </c>
      <c r="E770" s="72" t="s">
        <v>28</v>
      </c>
      <c r="F770" s="72" t="s">
        <v>21</v>
      </c>
      <c r="G770" s="73">
        <v>2</v>
      </c>
      <c r="H770" s="73">
        <v>583.29999999999995</v>
      </c>
      <c r="I770" s="73">
        <v>2</v>
      </c>
      <c r="J770" s="73">
        <v>583.29999999999995</v>
      </c>
      <c r="K770" s="73">
        <v>0</v>
      </c>
      <c r="L770" s="73">
        <v>0</v>
      </c>
      <c r="N770" s="105">
        <f t="shared" si="24"/>
        <v>0</v>
      </c>
      <c r="O770" s="105">
        <f t="shared" si="25"/>
        <v>0</v>
      </c>
    </row>
    <row r="771" spans="1:15" x14ac:dyDescent="0.3">
      <c r="A771" s="71" t="s">
        <v>158</v>
      </c>
      <c r="B771" s="71" t="s">
        <v>57</v>
      </c>
      <c r="C771" s="71" t="s">
        <v>55</v>
      </c>
      <c r="D771" s="71" t="s">
        <v>38</v>
      </c>
      <c r="E771" s="72" t="s">
        <v>25</v>
      </c>
      <c r="F771" s="72" t="s">
        <v>21</v>
      </c>
      <c r="G771" s="73">
        <v>8</v>
      </c>
      <c r="H771" s="73">
        <v>582.9</v>
      </c>
      <c r="I771" s="73">
        <v>0</v>
      </c>
      <c r="J771" s="73">
        <v>0</v>
      </c>
      <c r="K771" s="73">
        <v>8</v>
      </c>
      <c r="L771" s="73">
        <v>582.9</v>
      </c>
      <c r="N771" s="105">
        <f t="shared" si="24"/>
        <v>0</v>
      </c>
      <c r="O771" s="105">
        <f t="shared" si="25"/>
        <v>0</v>
      </c>
    </row>
    <row r="772" spans="1:15" x14ac:dyDescent="0.3">
      <c r="A772" s="71" t="s">
        <v>135</v>
      </c>
      <c r="B772" s="71" t="s">
        <v>57</v>
      </c>
      <c r="C772" s="71" t="s">
        <v>13</v>
      </c>
      <c r="D772" s="71" t="s">
        <v>19</v>
      </c>
      <c r="E772" s="72" t="s">
        <v>5</v>
      </c>
      <c r="F772" s="72" t="s">
        <v>26</v>
      </c>
      <c r="G772" s="73">
        <v>98</v>
      </c>
      <c r="H772" s="73">
        <v>582.33000000000004</v>
      </c>
      <c r="I772" s="73">
        <v>0</v>
      </c>
      <c r="J772" s="73">
        <v>0</v>
      </c>
      <c r="K772" s="73">
        <v>98</v>
      </c>
      <c r="L772" s="73">
        <v>582.33000000000004</v>
      </c>
      <c r="N772" s="105">
        <f t="shared" si="24"/>
        <v>0</v>
      </c>
      <c r="O772" s="105">
        <f t="shared" si="25"/>
        <v>0</v>
      </c>
    </row>
    <row r="773" spans="1:15" x14ac:dyDescent="0.3">
      <c r="A773" s="71" t="s">
        <v>140</v>
      </c>
      <c r="B773" s="71" t="s">
        <v>12</v>
      </c>
      <c r="C773" s="71" t="s">
        <v>13</v>
      </c>
      <c r="D773" s="71" t="s">
        <v>59</v>
      </c>
      <c r="E773" s="72" t="s">
        <v>41</v>
      </c>
      <c r="F773" s="72" t="s">
        <v>16</v>
      </c>
      <c r="G773" s="73">
        <v>9</v>
      </c>
      <c r="H773" s="73">
        <v>581.88</v>
      </c>
      <c r="I773" s="73">
        <v>0</v>
      </c>
      <c r="J773" s="73">
        <v>0</v>
      </c>
      <c r="K773" s="73">
        <v>9</v>
      </c>
      <c r="L773" s="73">
        <v>581.88</v>
      </c>
      <c r="N773" s="105">
        <f t="shared" si="24"/>
        <v>0</v>
      </c>
      <c r="O773" s="105">
        <f t="shared" si="25"/>
        <v>0</v>
      </c>
    </row>
    <row r="774" spans="1:15" x14ac:dyDescent="0.3">
      <c r="A774" s="71" t="s">
        <v>161</v>
      </c>
      <c r="B774" s="71" t="s">
        <v>57</v>
      </c>
      <c r="C774" s="71" t="s">
        <v>55</v>
      </c>
      <c r="D774" s="71" t="s">
        <v>106</v>
      </c>
      <c r="E774" s="72" t="s">
        <v>25</v>
      </c>
      <c r="F774" s="72" t="s">
        <v>16</v>
      </c>
      <c r="G774" s="73">
        <v>10</v>
      </c>
      <c r="H774" s="73">
        <v>581.37</v>
      </c>
      <c r="I774" s="73">
        <v>2</v>
      </c>
      <c r="J774" s="73">
        <v>81.63</v>
      </c>
      <c r="K774" s="73">
        <v>8</v>
      </c>
      <c r="L774" s="73">
        <v>499.74</v>
      </c>
      <c r="N774" s="105">
        <f t="shared" si="24"/>
        <v>0</v>
      </c>
      <c r="O774" s="105">
        <f t="shared" si="25"/>
        <v>0</v>
      </c>
    </row>
    <row r="775" spans="1:15" x14ac:dyDescent="0.3">
      <c r="A775" s="71" t="s">
        <v>142</v>
      </c>
      <c r="B775" s="71" t="s">
        <v>129</v>
      </c>
      <c r="C775" s="71" t="s">
        <v>55</v>
      </c>
      <c r="D775" s="71" t="s">
        <v>38</v>
      </c>
      <c r="E775" s="72" t="s">
        <v>25</v>
      </c>
      <c r="F775" s="72" t="s">
        <v>16</v>
      </c>
      <c r="G775" s="73">
        <v>7</v>
      </c>
      <c r="H775" s="73">
        <v>580.72</v>
      </c>
      <c r="I775" s="73">
        <v>0</v>
      </c>
      <c r="J775" s="73">
        <v>0</v>
      </c>
      <c r="K775" s="73">
        <v>7</v>
      </c>
      <c r="L775" s="73">
        <v>580.72</v>
      </c>
      <c r="N775" s="105">
        <f t="shared" si="24"/>
        <v>0</v>
      </c>
      <c r="O775" s="105">
        <f t="shared" si="25"/>
        <v>0</v>
      </c>
    </row>
    <row r="776" spans="1:15" x14ac:dyDescent="0.3">
      <c r="A776" s="71" t="s">
        <v>163</v>
      </c>
      <c r="B776" s="71" t="s">
        <v>57</v>
      </c>
      <c r="C776" s="71" t="s">
        <v>17</v>
      </c>
      <c r="D776" s="71" t="s">
        <v>48</v>
      </c>
      <c r="E776" s="72" t="s">
        <v>37</v>
      </c>
      <c r="F776" s="72" t="s">
        <v>21</v>
      </c>
      <c r="G776" s="73">
        <v>19</v>
      </c>
      <c r="H776" s="73">
        <v>579.96</v>
      </c>
      <c r="I776" s="73">
        <v>13</v>
      </c>
      <c r="J776" s="73">
        <v>349.46</v>
      </c>
      <c r="K776" s="73">
        <v>6</v>
      </c>
      <c r="L776" s="73">
        <v>230.5</v>
      </c>
      <c r="N776" s="105">
        <f t="shared" si="24"/>
        <v>0</v>
      </c>
      <c r="O776" s="105">
        <f t="shared" si="25"/>
        <v>0</v>
      </c>
    </row>
    <row r="777" spans="1:15" x14ac:dyDescent="0.3">
      <c r="A777" s="71" t="s">
        <v>132</v>
      </c>
      <c r="B777" s="71" t="s">
        <v>129</v>
      </c>
      <c r="C777" s="71" t="s">
        <v>13</v>
      </c>
      <c r="D777" s="71" t="s">
        <v>29</v>
      </c>
      <c r="E777" s="72" t="s">
        <v>37</v>
      </c>
      <c r="F777" s="72" t="s">
        <v>16</v>
      </c>
      <c r="G777" s="73">
        <v>6</v>
      </c>
      <c r="H777" s="73">
        <v>579.79999999999995</v>
      </c>
      <c r="I777" s="73">
        <v>0</v>
      </c>
      <c r="J777" s="73">
        <v>0</v>
      </c>
      <c r="K777" s="73">
        <v>6</v>
      </c>
      <c r="L777" s="73">
        <v>579.79999999999995</v>
      </c>
      <c r="N777" s="105">
        <f t="shared" si="24"/>
        <v>0</v>
      </c>
      <c r="O777" s="105">
        <f t="shared" si="25"/>
        <v>0</v>
      </c>
    </row>
    <row r="778" spans="1:15" x14ac:dyDescent="0.3">
      <c r="A778" s="71" t="s">
        <v>159</v>
      </c>
      <c r="B778" s="71" t="s">
        <v>12</v>
      </c>
      <c r="C778" s="71" t="s">
        <v>55</v>
      </c>
      <c r="D778" s="71" t="s">
        <v>54</v>
      </c>
      <c r="E778" s="72" t="s">
        <v>18</v>
      </c>
      <c r="F778" s="72" t="s">
        <v>26</v>
      </c>
      <c r="G778" s="73">
        <v>16</v>
      </c>
      <c r="H778" s="73">
        <v>579.03</v>
      </c>
      <c r="I778" s="73">
        <v>0</v>
      </c>
      <c r="J778" s="73">
        <v>0</v>
      </c>
      <c r="K778" s="73">
        <v>16</v>
      </c>
      <c r="L778" s="73">
        <v>579.03</v>
      </c>
      <c r="N778" s="105">
        <f t="shared" si="24"/>
        <v>0</v>
      </c>
      <c r="O778" s="105">
        <f t="shared" si="25"/>
        <v>0</v>
      </c>
    </row>
    <row r="779" spans="1:15" x14ac:dyDescent="0.3">
      <c r="A779" s="71" t="s">
        <v>161</v>
      </c>
      <c r="B779" s="71" t="s">
        <v>12</v>
      </c>
      <c r="C779" s="71" t="s">
        <v>55</v>
      </c>
      <c r="D779" s="71" t="s">
        <v>93</v>
      </c>
      <c r="E779" s="72" t="s">
        <v>37</v>
      </c>
      <c r="F779" s="72" t="s">
        <v>26</v>
      </c>
      <c r="G779" s="73">
        <v>6</v>
      </c>
      <c r="H779" s="73">
        <v>577.5</v>
      </c>
      <c r="I779" s="73">
        <v>0</v>
      </c>
      <c r="J779" s="73">
        <v>0</v>
      </c>
      <c r="K779" s="73">
        <v>6</v>
      </c>
      <c r="L779" s="73">
        <v>577.5</v>
      </c>
      <c r="N779" s="105">
        <f t="shared" si="24"/>
        <v>0</v>
      </c>
      <c r="O779" s="105">
        <f t="shared" si="25"/>
        <v>0</v>
      </c>
    </row>
    <row r="780" spans="1:15" x14ac:dyDescent="0.3">
      <c r="A780" s="71" t="s">
        <v>140</v>
      </c>
      <c r="B780" s="71" t="s">
        <v>129</v>
      </c>
      <c r="C780" s="71" t="s">
        <v>13</v>
      </c>
      <c r="D780" s="71" t="s">
        <v>38</v>
      </c>
      <c r="E780" s="72" t="s">
        <v>28</v>
      </c>
      <c r="F780" s="72" t="s">
        <v>16</v>
      </c>
      <c r="G780" s="73">
        <v>3</v>
      </c>
      <c r="H780" s="73">
        <v>577.20000000000005</v>
      </c>
      <c r="I780" s="73">
        <v>0</v>
      </c>
      <c r="J780" s="73">
        <v>0</v>
      </c>
      <c r="K780" s="73">
        <v>3</v>
      </c>
      <c r="L780" s="73">
        <v>577.20000000000005</v>
      </c>
      <c r="N780" s="105">
        <f t="shared" si="24"/>
        <v>0</v>
      </c>
      <c r="O780" s="105">
        <f t="shared" si="25"/>
        <v>0</v>
      </c>
    </row>
    <row r="781" spans="1:15" x14ac:dyDescent="0.3">
      <c r="A781" s="71" t="s">
        <v>143</v>
      </c>
      <c r="B781" s="71" t="s">
        <v>57</v>
      </c>
      <c r="C781" s="71" t="s">
        <v>55</v>
      </c>
      <c r="D781" s="71" t="s">
        <v>44</v>
      </c>
      <c r="E781" s="72" t="s">
        <v>24</v>
      </c>
      <c r="F781" s="72" t="s">
        <v>16</v>
      </c>
      <c r="G781" s="73">
        <v>2</v>
      </c>
      <c r="H781" s="73">
        <v>577.19000000000005</v>
      </c>
      <c r="I781" s="73">
        <v>0</v>
      </c>
      <c r="J781" s="73">
        <v>0</v>
      </c>
      <c r="K781" s="73">
        <v>2</v>
      </c>
      <c r="L781" s="73">
        <v>577.19000000000005</v>
      </c>
      <c r="N781" s="105">
        <f t="shared" si="24"/>
        <v>0</v>
      </c>
      <c r="O781" s="105">
        <f t="shared" si="25"/>
        <v>0</v>
      </c>
    </row>
    <row r="782" spans="1:15" x14ac:dyDescent="0.3">
      <c r="A782" s="71" t="s">
        <v>161</v>
      </c>
      <c r="B782" s="71" t="s">
        <v>12</v>
      </c>
      <c r="C782" s="71" t="s">
        <v>55</v>
      </c>
      <c r="D782" s="71" t="s">
        <v>93</v>
      </c>
      <c r="E782" s="72" t="s">
        <v>41</v>
      </c>
      <c r="F782" s="72" t="s">
        <v>16</v>
      </c>
      <c r="G782" s="73">
        <v>17</v>
      </c>
      <c r="H782" s="73">
        <v>577.15</v>
      </c>
      <c r="I782" s="73">
        <v>7</v>
      </c>
      <c r="J782" s="73">
        <v>94.28</v>
      </c>
      <c r="K782" s="73">
        <v>10</v>
      </c>
      <c r="L782" s="73">
        <v>482.87</v>
      </c>
      <c r="N782" s="105">
        <f t="shared" si="24"/>
        <v>0</v>
      </c>
      <c r="O782" s="105">
        <f t="shared" si="25"/>
        <v>0</v>
      </c>
    </row>
    <row r="783" spans="1:15" x14ac:dyDescent="0.3">
      <c r="A783" s="71" t="s">
        <v>163</v>
      </c>
      <c r="B783" s="71" t="s">
        <v>57</v>
      </c>
      <c r="C783" s="71" t="s">
        <v>17</v>
      </c>
      <c r="D783" s="71" t="s">
        <v>96</v>
      </c>
      <c r="E783" s="72" t="s">
        <v>25</v>
      </c>
      <c r="F783" s="72" t="s">
        <v>21</v>
      </c>
      <c r="G783" s="73">
        <v>2</v>
      </c>
      <c r="H783" s="73">
        <v>576.04</v>
      </c>
      <c r="I783" s="73">
        <v>1</v>
      </c>
      <c r="J783" s="73">
        <v>135.91999999999999</v>
      </c>
      <c r="K783" s="73">
        <v>1</v>
      </c>
      <c r="L783" s="73">
        <v>440.12</v>
      </c>
      <c r="N783" s="105">
        <f t="shared" si="24"/>
        <v>0</v>
      </c>
      <c r="O783" s="105">
        <f t="shared" si="25"/>
        <v>0</v>
      </c>
    </row>
    <row r="784" spans="1:15" x14ac:dyDescent="0.3">
      <c r="A784" s="71" t="s">
        <v>161</v>
      </c>
      <c r="B784" s="71" t="s">
        <v>12</v>
      </c>
      <c r="C784" s="71" t="s">
        <v>55</v>
      </c>
      <c r="D784" s="71" t="s">
        <v>34</v>
      </c>
      <c r="E784" s="72" t="s">
        <v>18</v>
      </c>
      <c r="F784" s="72" t="s">
        <v>16</v>
      </c>
      <c r="G784" s="73">
        <v>16</v>
      </c>
      <c r="H784" s="73">
        <v>575.05999999999995</v>
      </c>
      <c r="I784" s="73">
        <v>3</v>
      </c>
      <c r="J784" s="73">
        <v>162.68</v>
      </c>
      <c r="K784" s="73">
        <v>13</v>
      </c>
      <c r="L784" s="73">
        <v>412.38</v>
      </c>
      <c r="N784" s="105">
        <f t="shared" si="24"/>
        <v>0</v>
      </c>
      <c r="O784" s="105">
        <f t="shared" si="25"/>
        <v>0</v>
      </c>
    </row>
    <row r="785" spans="1:15" x14ac:dyDescent="0.3">
      <c r="A785" s="71" t="s">
        <v>140</v>
      </c>
      <c r="B785" s="71" t="s">
        <v>57</v>
      </c>
      <c r="C785" s="71" t="s">
        <v>13</v>
      </c>
      <c r="D785" s="71" t="s">
        <v>58</v>
      </c>
      <c r="E785" s="72" t="s">
        <v>3</v>
      </c>
      <c r="F785" s="72" t="s">
        <v>26</v>
      </c>
      <c r="G785" s="73">
        <v>20</v>
      </c>
      <c r="H785" s="73">
        <v>572.33000000000004</v>
      </c>
      <c r="I785" s="73">
        <v>0</v>
      </c>
      <c r="J785" s="73">
        <v>0</v>
      </c>
      <c r="K785" s="73">
        <v>20</v>
      </c>
      <c r="L785" s="73">
        <v>572.33000000000004</v>
      </c>
      <c r="N785" s="105">
        <f t="shared" si="24"/>
        <v>0</v>
      </c>
      <c r="O785" s="105">
        <f t="shared" si="25"/>
        <v>0</v>
      </c>
    </row>
    <row r="786" spans="1:15" x14ac:dyDescent="0.3">
      <c r="A786" s="71" t="s">
        <v>140</v>
      </c>
      <c r="B786" s="71" t="s">
        <v>12</v>
      </c>
      <c r="C786" s="71" t="s">
        <v>13</v>
      </c>
      <c r="D786" s="71" t="s">
        <v>51</v>
      </c>
      <c r="E786" s="72" t="s">
        <v>15</v>
      </c>
      <c r="F786" s="72" t="s">
        <v>16</v>
      </c>
      <c r="G786" s="73">
        <v>6</v>
      </c>
      <c r="H786" s="73">
        <v>572.21</v>
      </c>
      <c r="I786" s="73">
        <v>5</v>
      </c>
      <c r="J786" s="73">
        <v>539.16</v>
      </c>
      <c r="K786" s="73">
        <v>1</v>
      </c>
      <c r="L786" s="73">
        <v>33.049999999999997</v>
      </c>
      <c r="N786" s="105">
        <f t="shared" si="24"/>
        <v>0</v>
      </c>
      <c r="O786" s="105">
        <f t="shared" si="25"/>
        <v>7.1054273576010019E-14</v>
      </c>
    </row>
    <row r="787" spans="1:15" x14ac:dyDescent="0.3">
      <c r="A787" s="71" t="s">
        <v>163</v>
      </c>
      <c r="B787" s="71" t="s">
        <v>57</v>
      </c>
      <c r="C787" s="71" t="s">
        <v>55</v>
      </c>
      <c r="D787" s="71" t="s">
        <v>76</v>
      </c>
      <c r="E787" s="72" t="s">
        <v>18</v>
      </c>
      <c r="F787" s="72" t="s">
        <v>21</v>
      </c>
      <c r="G787" s="73">
        <v>17</v>
      </c>
      <c r="H787" s="73">
        <v>571.1</v>
      </c>
      <c r="I787" s="73">
        <v>0</v>
      </c>
      <c r="J787" s="73">
        <v>0</v>
      </c>
      <c r="K787" s="73">
        <v>17</v>
      </c>
      <c r="L787" s="73">
        <v>571.1</v>
      </c>
      <c r="N787" s="105">
        <f t="shared" si="24"/>
        <v>0</v>
      </c>
      <c r="O787" s="105">
        <f t="shared" si="25"/>
        <v>0</v>
      </c>
    </row>
    <row r="788" spans="1:15" x14ac:dyDescent="0.3">
      <c r="A788" s="71" t="s">
        <v>154</v>
      </c>
      <c r="B788" s="71" t="s">
        <v>12</v>
      </c>
      <c r="C788" s="71" t="s">
        <v>55</v>
      </c>
      <c r="D788" s="71" t="s">
        <v>49</v>
      </c>
      <c r="E788" s="72" t="s">
        <v>37</v>
      </c>
      <c r="F788" s="72" t="s">
        <v>21</v>
      </c>
      <c r="G788" s="73">
        <v>5</v>
      </c>
      <c r="H788" s="73">
        <v>565.29999999999995</v>
      </c>
      <c r="I788" s="73">
        <v>0</v>
      </c>
      <c r="J788" s="73">
        <v>0</v>
      </c>
      <c r="K788" s="73">
        <v>5</v>
      </c>
      <c r="L788" s="73">
        <v>565.29999999999995</v>
      </c>
      <c r="N788" s="105">
        <f t="shared" ref="N788:N851" si="26">G788-I788-K788</f>
        <v>0</v>
      </c>
      <c r="O788" s="105">
        <f t="shared" ref="O788:O851" si="27">H788-J788-L788</f>
        <v>0</v>
      </c>
    </row>
    <row r="789" spans="1:15" x14ac:dyDescent="0.3">
      <c r="A789" s="71" t="s">
        <v>154</v>
      </c>
      <c r="B789" s="71" t="s">
        <v>57</v>
      </c>
      <c r="C789" s="71" t="s">
        <v>55</v>
      </c>
      <c r="D789" s="71" t="s">
        <v>88</v>
      </c>
      <c r="E789" s="72" t="s">
        <v>37</v>
      </c>
      <c r="F789" s="72" t="s">
        <v>21</v>
      </c>
      <c r="G789" s="73">
        <v>5</v>
      </c>
      <c r="H789" s="73">
        <v>564.07000000000005</v>
      </c>
      <c r="I789" s="73">
        <v>0</v>
      </c>
      <c r="J789" s="73">
        <v>0</v>
      </c>
      <c r="K789" s="73">
        <v>5</v>
      </c>
      <c r="L789" s="73">
        <v>564.07000000000005</v>
      </c>
      <c r="N789" s="105">
        <f t="shared" si="26"/>
        <v>0</v>
      </c>
      <c r="O789" s="105">
        <f t="shared" si="27"/>
        <v>0</v>
      </c>
    </row>
    <row r="790" spans="1:15" x14ac:dyDescent="0.3">
      <c r="A790" s="71" t="s">
        <v>142</v>
      </c>
      <c r="B790" s="71" t="s">
        <v>12</v>
      </c>
      <c r="C790" s="71" t="s">
        <v>13</v>
      </c>
      <c r="D790" s="71" t="s">
        <v>66</v>
      </c>
      <c r="E790" s="72" t="s">
        <v>37</v>
      </c>
      <c r="F790" s="72" t="s">
        <v>16</v>
      </c>
      <c r="G790" s="73">
        <v>5</v>
      </c>
      <c r="H790" s="73">
        <v>563.15</v>
      </c>
      <c r="I790" s="73">
        <v>0</v>
      </c>
      <c r="J790" s="73">
        <v>0</v>
      </c>
      <c r="K790" s="73">
        <v>5</v>
      </c>
      <c r="L790" s="73">
        <v>563.15</v>
      </c>
      <c r="N790" s="105">
        <f t="shared" si="26"/>
        <v>0</v>
      </c>
      <c r="O790" s="105">
        <f t="shared" si="27"/>
        <v>0</v>
      </c>
    </row>
    <row r="791" spans="1:15" x14ac:dyDescent="0.3">
      <c r="A791" s="71" t="s">
        <v>132</v>
      </c>
      <c r="B791" s="71" t="s">
        <v>129</v>
      </c>
      <c r="C791" s="71" t="s">
        <v>13</v>
      </c>
      <c r="D791" s="71" t="s">
        <v>49</v>
      </c>
      <c r="E791" s="72" t="s">
        <v>37</v>
      </c>
      <c r="F791" s="72" t="s">
        <v>16</v>
      </c>
      <c r="G791" s="73">
        <v>6</v>
      </c>
      <c r="H791" s="73">
        <v>563.05999999999995</v>
      </c>
      <c r="I791" s="73">
        <v>0</v>
      </c>
      <c r="J791" s="73">
        <v>0</v>
      </c>
      <c r="K791" s="73">
        <v>6</v>
      </c>
      <c r="L791" s="73">
        <v>563.05999999999995</v>
      </c>
      <c r="N791" s="105">
        <f t="shared" si="26"/>
        <v>0</v>
      </c>
      <c r="O791" s="105">
        <f t="shared" si="27"/>
        <v>0</v>
      </c>
    </row>
    <row r="792" spans="1:15" x14ac:dyDescent="0.3">
      <c r="A792" s="71" t="s">
        <v>161</v>
      </c>
      <c r="B792" s="71" t="s">
        <v>57</v>
      </c>
      <c r="C792" s="71" t="s">
        <v>55</v>
      </c>
      <c r="D792" s="71" t="s">
        <v>14</v>
      </c>
      <c r="E792" s="72" t="s">
        <v>3</v>
      </c>
      <c r="F792" s="72" t="s">
        <v>16</v>
      </c>
      <c r="G792" s="73">
        <v>22</v>
      </c>
      <c r="H792" s="73">
        <v>562.05999999999995</v>
      </c>
      <c r="I792" s="73">
        <v>0</v>
      </c>
      <c r="J792" s="73">
        <v>0</v>
      </c>
      <c r="K792" s="73">
        <v>22</v>
      </c>
      <c r="L792" s="73">
        <v>562.05999999999995</v>
      </c>
      <c r="N792" s="105">
        <f t="shared" si="26"/>
        <v>0</v>
      </c>
      <c r="O792" s="105">
        <f t="shared" si="27"/>
        <v>0</v>
      </c>
    </row>
    <row r="793" spans="1:15" x14ac:dyDescent="0.3">
      <c r="A793" s="71" t="s">
        <v>131</v>
      </c>
      <c r="B793" s="71" t="s">
        <v>12</v>
      </c>
      <c r="C793" s="71" t="s">
        <v>22</v>
      </c>
      <c r="D793" s="71" t="s">
        <v>44</v>
      </c>
      <c r="E793" s="72" t="s">
        <v>31</v>
      </c>
      <c r="F793" s="72" t="s">
        <v>26</v>
      </c>
      <c r="G793" s="73">
        <v>9</v>
      </c>
      <c r="H793" s="73">
        <v>559.53</v>
      </c>
      <c r="I793" s="73">
        <v>4</v>
      </c>
      <c r="J793" s="73">
        <v>131.62</v>
      </c>
      <c r="K793" s="73">
        <v>5</v>
      </c>
      <c r="L793" s="73">
        <v>427.91</v>
      </c>
      <c r="N793" s="105">
        <f t="shared" si="26"/>
        <v>0</v>
      </c>
      <c r="O793" s="105">
        <f t="shared" si="27"/>
        <v>0</v>
      </c>
    </row>
    <row r="794" spans="1:15" x14ac:dyDescent="0.3">
      <c r="A794" s="71" t="s">
        <v>154</v>
      </c>
      <c r="B794" s="71" t="s">
        <v>57</v>
      </c>
      <c r="C794" s="71" t="s">
        <v>55</v>
      </c>
      <c r="D794" s="71" t="s">
        <v>43</v>
      </c>
      <c r="E794" s="72" t="s">
        <v>18</v>
      </c>
      <c r="F794" s="72" t="s">
        <v>26</v>
      </c>
      <c r="G794" s="73">
        <v>20</v>
      </c>
      <c r="H794" s="73">
        <v>558.66</v>
      </c>
      <c r="I794" s="73">
        <v>4</v>
      </c>
      <c r="J794" s="73">
        <v>76.88</v>
      </c>
      <c r="K794" s="73">
        <v>16</v>
      </c>
      <c r="L794" s="73">
        <v>481.78</v>
      </c>
      <c r="N794" s="105">
        <f t="shared" si="26"/>
        <v>0</v>
      </c>
      <c r="O794" s="105">
        <f t="shared" si="27"/>
        <v>0</v>
      </c>
    </row>
    <row r="795" spans="1:15" x14ac:dyDescent="0.3">
      <c r="A795" s="71" t="s">
        <v>132</v>
      </c>
      <c r="B795" s="71" t="s">
        <v>12</v>
      </c>
      <c r="C795" s="71" t="s">
        <v>13</v>
      </c>
      <c r="D795" s="71" t="s">
        <v>33</v>
      </c>
      <c r="E795" s="72" t="s">
        <v>18</v>
      </c>
      <c r="F795" s="72" t="s">
        <v>16</v>
      </c>
      <c r="G795" s="73">
        <v>21</v>
      </c>
      <c r="H795" s="73">
        <v>558.65</v>
      </c>
      <c r="I795" s="73">
        <v>3</v>
      </c>
      <c r="J795" s="73">
        <v>47.96</v>
      </c>
      <c r="K795" s="73">
        <v>18</v>
      </c>
      <c r="L795" s="73">
        <v>510.69</v>
      </c>
      <c r="N795" s="105">
        <f t="shared" si="26"/>
        <v>0</v>
      </c>
      <c r="O795" s="105">
        <f t="shared" si="27"/>
        <v>0</v>
      </c>
    </row>
    <row r="796" spans="1:15" x14ac:dyDescent="0.3">
      <c r="A796" s="71" t="s">
        <v>161</v>
      </c>
      <c r="B796" s="71" t="s">
        <v>57</v>
      </c>
      <c r="C796" s="71" t="s">
        <v>55</v>
      </c>
      <c r="D796" s="71" t="s">
        <v>103</v>
      </c>
      <c r="E796" s="72" t="s">
        <v>31</v>
      </c>
      <c r="F796" s="72" t="s">
        <v>16</v>
      </c>
      <c r="G796" s="73">
        <v>5</v>
      </c>
      <c r="H796" s="73">
        <v>557.79</v>
      </c>
      <c r="I796" s="73">
        <v>0</v>
      </c>
      <c r="J796" s="73">
        <v>0</v>
      </c>
      <c r="K796" s="73">
        <v>5</v>
      </c>
      <c r="L796" s="73">
        <v>557.79</v>
      </c>
      <c r="N796" s="105">
        <f t="shared" si="26"/>
        <v>0</v>
      </c>
      <c r="O796" s="105">
        <f t="shared" si="27"/>
        <v>0</v>
      </c>
    </row>
    <row r="797" spans="1:15" x14ac:dyDescent="0.3">
      <c r="A797" s="71" t="s">
        <v>163</v>
      </c>
      <c r="B797" s="71" t="s">
        <v>57</v>
      </c>
      <c r="C797" s="71" t="s">
        <v>55</v>
      </c>
      <c r="D797" s="71" t="s">
        <v>74</v>
      </c>
      <c r="E797" s="72" t="s">
        <v>24</v>
      </c>
      <c r="F797" s="72" t="s">
        <v>21</v>
      </c>
      <c r="G797" s="73">
        <v>2</v>
      </c>
      <c r="H797" s="73">
        <v>557.65</v>
      </c>
      <c r="I797" s="73">
        <v>0</v>
      </c>
      <c r="J797" s="73">
        <v>0</v>
      </c>
      <c r="K797" s="73">
        <v>2</v>
      </c>
      <c r="L797" s="73">
        <v>557.65</v>
      </c>
      <c r="N797" s="105">
        <f t="shared" si="26"/>
        <v>0</v>
      </c>
      <c r="O797" s="105">
        <f t="shared" si="27"/>
        <v>0</v>
      </c>
    </row>
    <row r="798" spans="1:15" x14ac:dyDescent="0.3">
      <c r="A798" s="71" t="s">
        <v>149</v>
      </c>
      <c r="B798" s="71" t="s">
        <v>12</v>
      </c>
      <c r="C798" s="71" t="s">
        <v>55</v>
      </c>
      <c r="D798" s="71" t="s">
        <v>77</v>
      </c>
      <c r="E798" s="72" t="s">
        <v>37</v>
      </c>
      <c r="F798" s="72" t="s">
        <v>21</v>
      </c>
      <c r="G798" s="73">
        <v>5</v>
      </c>
      <c r="H798" s="73">
        <v>557.11</v>
      </c>
      <c r="I798" s="73">
        <v>0</v>
      </c>
      <c r="J798" s="73">
        <v>0</v>
      </c>
      <c r="K798" s="73">
        <v>5</v>
      </c>
      <c r="L798" s="73">
        <v>557.11</v>
      </c>
      <c r="N798" s="105">
        <f t="shared" si="26"/>
        <v>0</v>
      </c>
      <c r="O798" s="105">
        <f t="shared" si="27"/>
        <v>0</v>
      </c>
    </row>
    <row r="799" spans="1:15" x14ac:dyDescent="0.3">
      <c r="A799" s="71" t="s">
        <v>132</v>
      </c>
      <c r="B799" s="71" t="s">
        <v>57</v>
      </c>
      <c r="C799" s="71" t="s">
        <v>13</v>
      </c>
      <c r="D799" s="71" t="s">
        <v>93</v>
      </c>
      <c r="E799" s="72" t="s">
        <v>37</v>
      </c>
      <c r="F799" s="72" t="s">
        <v>16</v>
      </c>
      <c r="G799" s="73">
        <v>6</v>
      </c>
      <c r="H799" s="73">
        <v>557.04</v>
      </c>
      <c r="I799" s="73">
        <v>0</v>
      </c>
      <c r="J799" s="73">
        <v>0</v>
      </c>
      <c r="K799" s="73">
        <v>6</v>
      </c>
      <c r="L799" s="73">
        <v>557.04</v>
      </c>
      <c r="N799" s="105">
        <f t="shared" si="26"/>
        <v>0</v>
      </c>
      <c r="O799" s="105">
        <f t="shared" si="27"/>
        <v>0</v>
      </c>
    </row>
    <row r="800" spans="1:15" x14ac:dyDescent="0.3">
      <c r="A800" s="71" t="s">
        <v>140</v>
      </c>
      <c r="B800" s="71" t="s">
        <v>12</v>
      </c>
      <c r="C800" s="71" t="s">
        <v>13</v>
      </c>
      <c r="D800" s="71" t="s">
        <v>33</v>
      </c>
      <c r="E800" s="72" t="s">
        <v>18</v>
      </c>
      <c r="F800" s="72" t="s">
        <v>26</v>
      </c>
      <c r="G800" s="73">
        <v>27</v>
      </c>
      <c r="H800" s="73">
        <v>555.4</v>
      </c>
      <c r="I800" s="73">
        <v>13</v>
      </c>
      <c r="J800" s="73">
        <v>289.45999999999998</v>
      </c>
      <c r="K800" s="73">
        <v>14</v>
      </c>
      <c r="L800" s="73">
        <v>265.94</v>
      </c>
      <c r="N800" s="105">
        <f t="shared" si="26"/>
        <v>0</v>
      </c>
      <c r="O800" s="105">
        <f t="shared" si="27"/>
        <v>0</v>
      </c>
    </row>
    <row r="801" spans="1:15" x14ac:dyDescent="0.3">
      <c r="A801" s="71" t="s">
        <v>142</v>
      </c>
      <c r="B801" s="71" t="s">
        <v>57</v>
      </c>
      <c r="C801" s="71" t="s">
        <v>55</v>
      </c>
      <c r="D801" s="71" t="s">
        <v>65</v>
      </c>
      <c r="E801" s="72" t="s">
        <v>31</v>
      </c>
      <c r="F801" s="72" t="s">
        <v>21</v>
      </c>
      <c r="G801" s="73">
        <v>4</v>
      </c>
      <c r="H801" s="73">
        <v>555.34</v>
      </c>
      <c r="I801" s="73">
        <v>0</v>
      </c>
      <c r="J801" s="73">
        <v>0</v>
      </c>
      <c r="K801" s="73">
        <v>4</v>
      </c>
      <c r="L801" s="73">
        <v>555.34</v>
      </c>
      <c r="N801" s="105">
        <f t="shared" si="26"/>
        <v>0</v>
      </c>
      <c r="O801" s="105">
        <f t="shared" si="27"/>
        <v>0</v>
      </c>
    </row>
    <row r="802" spans="1:15" x14ac:dyDescent="0.3">
      <c r="A802" s="71" t="s">
        <v>154</v>
      </c>
      <c r="B802" s="71" t="s">
        <v>129</v>
      </c>
      <c r="C802" s="71" t="s">
        <v>55</v>
      </c>
      <c r="D802" s="71" t="s">
        <v>99</v>
      </c>
      <c r="E802" s="72" t="s">
        <v>18</v>
      </c>
      <c r="F802" s="72" t="s">
        <v>21</v>
      </c>
      <c r="G802" s="73">
        <v>29</v>
      </c>
      <c r="H802" s="73">
        <v>554.86</v>
      </c>
      <c r="I802" s="73">
        <v>16</v>
      </c>
      <c r="J802" s="73">
        <v>292.58</v>
      </c>
      <c r="K802" s="73">
        <v>13</v>
      </c>
      <c r="L802" s="73">
        <v>262.27999999999997</v>
      </c>
      <c r="N802" s="105">
        <f t="shared" si="26"/>
        <v>0</v>
      </c>
      <c r="O802" s="105">
        <f t="shared" si="27"/>
        <v>0</v>
      </c>
    </row>
    <row r="803" spans="1:15" x14ac:dyDescent="0.3">
      <c r="A803" s="71" t="s">
        <v>142</v>
      </c>
      <c r="B803" s="71" t="s">
        <v>12</v>
      </c>
      <c r="C803" s="71" t="s">
        <v>13</v>
      </c>
      <c r="D803" s="71" t="s">
        <v>35</v>
      </c>
      <c r="E803" s="72" t="s">
        <v>3</v>
      </c>
      <c r="F803" s="72" t="s">
        <v>26</v>
      </c>
      <c r="G803" s="73">
        <v>25</v>
      </c>
      <c r="H803" s="73">
        <v>554.39</v>
      </c>
      <c r="I803" s="73">
        <v>2</v>
      </c>
      <c r="J803" s="73">
        <v>32.64</v>
      </c>
      <c r="K803" s="73">
        <v>23</v>
      </c>
      <c r="L803" s="73">
        <v>521.75</v>
      </c>
      <c r="N803" s="105">
        <f t="shared" si="26"/>
        <v>0</v>
      </c>
      <c r="O803" s="105">
        <f t="shared" si="27"/>
        <v>0</v>
      </c>
    </row>
    <row r="804" spans="1:15" x14ac:dyDescent="0.3">
      <c r="A804" s="71" t="s">
        <v>161</v>
      </c>
      <c r="B804" s="71" t="s">
        <v>57</v>
      </c>
      <c r="C804" s="71" t="s">
        <v>55</v>
      </c>
      <c r="D804" s="71" t="s">
        <v>81</v>
      </c>
      <c r="E804" s="72" t="s">
        <v>15</v>
      </c>
      <c r="F804" s="72" t="s">
        <v>26</v>
      </c>
      <c r="G804" s="73">
        <v>2</v>
      </c>
      <c r="H804" s="73">
        <v>554.24</v>
      </c>
      <c r="I804" s="73">
        <v>0</v>
      </c>
      <c r="J804" s="73">
        <v>0</v>
      </c>
      <c r="K804" s="73">
        <v>2</v>
      </c>
      <c r="L804" s="73">
        <v>554.24</v>
      </c>
      <c r="N804" s="105">
        <f t="shared" si="26"/>
        <v>0</v>
      </c>
      <c r="O804" s="105">
        <f t="shared" si="27"/>
        <v>0</v>
      </c>
    </row>
    <row r="805" spans="1:15" x14ac:dyDescent="0.3">
      <c r="A805" s="71" t="s">
        <v>142</v>
      </c>
      <c r="B805" s="71" t="s">
        <v>12</v>
      </c>
      <c r="C805" s="71" t="s">
        <v>13</v>
      </c>
      <c r="D805" s="71" t="s">
        <v>77</v>
      </c>
      <c r="E805" s="72" t="s">
        <v>25</v>
      </c>
      <c r="F805" s="72" t="s">
        <v>21</v>
      </c>
      <c r="G805" s="73">
        <v>10</v>
      </c>
      <c r="H805" s="73">
        <v>549.64</v>
      </c>
      <c r="I805" s="73">
        <v>2</v>
      </c>
      <c r="J805" s="73">
        <v>200.97</v>
      </c>
      <c r="K805" s="73">
        <v>8</v>
      </c>
      <c r="L805" s="73">
        <v>348.67</v>
      </c>
      <c r="N805" s="105">
        <f t="shared" si="26"/>
        <v>0</v>
      </c>
      <c r="O805" s="105">
        <f t="shared" si="27"/>
        <v>0</v>
      </c>
    </row>
    <row r="806" spans="1:15" x14ac:dyDescent="0.3">
      <c r="A806" s="71" t="s">
        <v>132</v>
      </c>
      <c r="B806" s="71" t="s">
        <v>12</v>
      </c>
      <c r="C806" s="71" t="s">
        <v>13</v>
      </c>
      <c r="D806" s="71" t="s">
        <v>56</v>
      </c>
      <c r="E806" s="72" t="s">
        <v>41</v>
      </c>
      <c r="F806" s="72" t="s">
        <v>21</v>
      </c>
      <c r="G806" s="73">
        <v>38</v>
      </c>
      <c r="H806" s="73">
        <v>549.41</v>
      </c>
      <c r="I806" s="73">
        <v>26</v>
      </c>
      <c r="J806" s="73">
        <v>346.02</v>
      </c>
      <c r="K806" s="73">
        <v>12</v>
      </c>
      <c r="L806" s="73">
        <v>203.39</v>
      </c>
      <c r="N806" s="105">
        <f t="shared" si="26"/>
        <v>0</v>
      </c>
      <c r="O806" s="105">
        <f t="shared" si="27"/>
        <v>0</v>
      </c>
    </row>
    <row r="807" spans="1:15" x14ac:dyDescent="0.3">
      <c r="A807" s="71" t="s">
        <v>158</v>
      </c>
      <c r="B807" s="71" t="s">
        <v>12</v>
      </c>
      <c r="C807" s="71" t="s">
        <v>55</v>
      </c>
      <c r="D807" s="71" t="s">
        <v>103</v>
      </c>
      <c r="E807" s="72" t="s">
        <v>40</v>
      </c>
      <c r="F807" s="72" t="s">
        <v>21</v>
      </c>
      <c r="G807" s="73">
        <v>3</v>
      </c>
      <c r="H807" s="73">
        <v>547.73</v>
      </c>
      <c r="I807" s="73">
        <v>1</v>
      </c>
      <c r="J807" s="73">
        <v>212.23</v>
      </c>
      <c r="K807" s="73">
        <v>2</v>
      </c>
      <c r="L807" s="73">
        <v>335.5</v>
      </c>
      <c r="N807" s="105">
        <f t="shared" si="26"/>
        <v>0</v>
      </c>
      <c r="O807" s="105">
        <f t="shared" si="27"/>
        <v>0</v>
      </c>
    </row>
    <row r="808" spans="1:15" x14ac:dyDescent="0.3">
      <c r="A808" s="71" t="s">
        <v>142</v>
      </c>
      <c r="B808" s="71" t="s">
        <v>12</v>
      </c>
      <c r="C808" s="71" t="s">
        <v>13</v>
      </c>
      <c r="D808" s="71" t="s">
        <v>72</v>
      </c>
      <c r="E808" s="72" t="s">
        <v>25</v>
      </c>
      <c r="F808" s="72" t="s">
        <v>21</v>
      </c>
      <c r="G808" s="73">
        <v>9</v>
      </c>
      <c r="H808" s="73">
        <v>546.76</v>
      </c>
      <c r="I808" s="73">
        <v>1</v>
      </c>
      <c r="J808" s="73">
        <v>36.18</v>
      </c>
      <c r="K808" s="73">
        <v>8</v>
      </c>
      <c r="L808" s="73">
        <v>510.58</v>
      </c>
      <c r="N808" s="105">
        <f t="shared" si="26"/>
        <v>0</v>
      </c>
      <c r="O808" s="105">
        <f t="shared" si="27"/>
        <v>0</v>
      </c>
    </row>
    <row r="809" spans="1:15" x14ac:dyDescent="0.3">
      <c r="A809" s="71" t="s">
        <v>142</v>
      </c>
      <c r="B809" s="71" t="s">
        <v>57</v>
      </c>
      <c r="C809" s="71" t="s">
        <v>55</v>
      </c>
      <c r="D809" s="71" t="s">
        <v>49</v>
      </c>
      <c r="E809" s="72" t="s">
        <v>3</v>
      </c>
      <c r="F809" s="72" t="s">
        <v>26</v>
      </c>
      <c r="G809" s="73">
        <v>24</v>
      </c>
      <c r="H809" s="73">
        <v>544.15</v>
      </c>
      <c r="I809" s="73">
        <v>4</v>
      </c>
      <c r="J809" s="73">
        <v>127.24</v>
      </c>
      <c r="K809" s="73">
        <v>20</v>
      </c>
      <c r="L809" s="73">
        <v>416.91</v>
      </c>
      <c r="N809" s="105">
        <f t="shared" si="26"/>
        <v>0</v>
      </c>
      <c r="O809" s="105">
        <f t="shared" si="27"/>
        <v>0</v>
      </c>
    </row>
    <row r="810" spans="1:15" x14ac:dyDescent="0.3">
      <c r="A810" s="71" t="s">
        <v>161</v>
      </c>
      <c r="B810" s="71" t="s">
        <v>57</v>
      </c>
      <c r="C810" s="71" t="s">
        <v>55</v>
      </c>
      <c r="D810" s="71" t="s">
        <v>44</v>
      </c>
      <c r="E810" s="72" t="s">
        <v>5</v>
      </c>
      <c r="F810" s="72" t="s">
        <v>26</v>
      </c>
      <c r="G810" s="73">
        <v>1</v>
      </c>
      <c r="H810" s="73">
        <v>544.01</v>
      </c>
      <c r="I810" s="73">
        <v>0</v>
      </c>
      <c r="J810" s="73">
        <v>0</v>
      </c>
      <c r="K810" s="73">
        <v>1</v>
      </c>
      <c r="L810" s="73">
        <v>544.01</v>
      </c>
      <c r="N810" s="105">
        <f t="shared" si="26"/>
        <v>0</v>
      </c>
      <c r="O810" s="105">
        <f t="shared" si="27"/>
        <v>0</v>
      </c>
    </row>
    <row r="811" spans="1:15" x14ac:dyDescent="0.3">
      <c r="A811" s="71" t="s">
        <v>155</v>
      </c>
      <c r="B811" s="71" t="s">
        <v>12</v>
      </c>
      <c r="C811" s="71" t="s">
        <v>55</v>
      </c>
      <c r="D811" s="71" t="s">
        <v>51</v>
      </c>
      <c r="E811" s="72" t="s">
        <v>28</v>
      </c>
      <c r="F811" s="72" t="s">
        <v>16</v>
      </c>
      <c r="G811" s="73">
        <v>3</v>
      </c>
      <c r="H811" s="73">
        <v>543.21</v>
      </c>
      <c r="I811" s="73">
        <v>0</v>
      </c>
      <c r="J811" s="73">
        <v>0</v>
      </c>
      <c r="K811" s="73">
        <v>3</v>
      </c>
      <c r="L811" s="73">
        <v>543.21</v>
      </c>
      <c r="N811" s="105">
        <f t="shared" si="26"/>
        <v>0</v>
      </c>
      <c r="O811" s="105">
        <f t="shared" si="27"/>
        <v>0</v>
      </c>
    </row>
    <row r="812" spans="1:15" x14ac:dyDescent="0.3">
      <c r="A812" s="71" t="s">
        <v>142</v>
      </c>
      <c r="B812" s="71" t="s">
        <v>57</v>
      </c>
      <c r="C812" s="71" t="s">
        <v>55</v>
      </c>
      <c r="D812" s="71" t="s">
        <v>36</v>
      </c>
      <c r="E812" s="72" t="s">
        <v>40</v>
      </c>
      <c r="F812" s="72" t="s">
        <v>21</v>
      </c>
      <c r="G812" s="73">
        <v>2</v>
      </c>
      <c r="H812" s="73">
        <v>542.74</v>
      </c>
      <c r="I812" s="73">
        <v>1</v>
      </c>
      <c r="J812" s="73">
        <v>283.17</v>
      </c>
      <c r="K812" s="73">
        <v>1</v>
      </c>
      <c r="L812" s="73">
        <v>259.57</v>
      </c>
      <c r="N812" s="105">
        <f t="shared" si="26"/>
        <v>0</v>
      </c>
      <c r="O812" s="105">
        <f t="shared" si="27"/>
        <v>0</v>
      </c>
    </row>
    <row r="813" spans="1:15" x14ac:dyDescent="0.3">
      <c r="A813" s="71" t="s">
        <v>154</v>
      </c>
      <c r="B813" s="71" t="s">
        <v>12</v>
      </c>
      <c r="C813" s="71" t="s">
        <v>55</v>
      </c>
      <c r="D813" s="71" t="s">
        <v>114</v>
      </c>
      <c r="E813" s="72" t="s">
        <v>37</v>
      </c>
      <c r="F813" s="72" t="s">
        <v>26</v>
      </c>
      <c r="G813" s="73">
        <v>1</v>
      </c>
      <c r="H813" s="73">
        <v>542.71</v>
      </c>
      <c r="I813" s="73">
        <v>0</v>
      </c>
      <c r="J813" s="73">
        <v>0</v>
      </c>
      <c r="K813" s="73">
        <v>1</v>
      </c>
      <c r="L813" s="73">
        <v>542.71</v>
      </c>
      <c r="N813" s="105">
        <f t="shared" si="26"/>
        <v>0</v>
      </c>
      <c r="O813" s="105">
        <f t="shared" si="27"/>
        <v>0</v>
      </c>
    </row>
    <row r="814" spans="1:15" x14ac:dyDescent="0.3">
      <c r="A814" s="71" t="s">
        <v>154</v>
      </c>
      <c r="B814" s="71" t="s">
        <v>12</v>
      </c>
      <c r="C814" s="71" t="s">
        <v>55</v>
      </c>
      <c r="D814" s="71" t="s">
        <v>100</v>
      </c>
      <c r="E814" s="72" t="s">
        <v>41</v>
      </c>
      <c r="F814" s="72" t="s">
        <v>21</v>
      </c>
      <c r="G814" s="73">
        <v>10</v>
      </c>
      <c r="H814" s="73">
        <v>541.95000000000005</v>
      </c>
      <c r="I814" s="73">
        <v>0</v>
      </c>
      <c r="J814" s="73">
        <v>0</v>
      </c>
      <c r="K814" s="73">
        <v>10</v>
      </c>
      <c r="L814" s="73">
        <v>541.95000000000005</v>
      </c>
      <c r="N814" s="105">
        <f t="shared" si="26"/>
        <v>0</v>
      </c>
      <c r="O814" s="105">
        <f t="shared" si="27"/>
        <v>0</v>
      </c>
    </row>
    <row r="815" spans="1:15" x14ac:dyDescent="0.3">
      <c r="A815" s="71" t="s">
        <v>161</v>
      </c>
      <c r="B815" s="71" t="s">
        <v>12</v>
      </c>
      <c r="C815" s="71" t="s">
        <v>55</v>
      </c>
      <c r="D815" s="71" t="s">
        <v>100</v>
      </c>
      <c r="E815" s="72" t="s">
        <v>5</v>
      </c>
      <c r="F815" s="72" t="s">
        <v>16</v>
      </c>
      <c r="G815" s="73">
        <v>42</v>
      </c>
      <c r="H815" s="73">
        <v>541.84</v>
      </c>
      <c r="I815" s="73">
        <v>11</v>
      </c>
      <c r="J815" s="73">
        <v>152.05000000000001</v>
      </c>
      <c r="K815" s="73">
        <v>31</v>
      </c>
      <c r="L815" s="73">
        <v>389.79</v>
      </c>
      <c r="N815" s="105">
        <f t="shared" si="26"/>
        <v>0</v>
      </c>
      <c r="O815" s="105">
        <f t="shared" si="27"/>
        <v>0</v>
      </c>
    </row>
    <row r="816" spans="1:15" x14ac:dyDescent="0.3">
      <c r="A816" s="71" t="s">
        <v>163</v>
      </c>
      <c r="B816" s="71" t="s">
        <v>57</v>
      </c>
      <c r="C816" s="71" t="s">
        <v>13</v>
      </c>
      <c r="D816" s="71" t="s">
        <v>30</v>
      </c>
      <c r="E816" s="72" t="s">
        <v>25</v>
      </c>
      <c r="F816" s="72" t="s">
        <v>21</v>
      </c>
      <c r="G816" s="73">
        <v>53</v>
      </c>
      <c r="H816" s="73">
        <v>541.79999999999995</v>
      </c>
      <c r="I816" s="73">
        <v>44</v>
      </c>
      <c r="J816" s="73">
        <v>413.38</v>
      </c>
      <c r="K816" s="73">
        <v>9</v>
      </c>
      <c r="L816" s="73">
        <v>128.41999999999999</v>
      </c>
      <c r="N816" s="105">
        <f t="shared" si="26"/>
        <v>0</v>
      </c>
      <c r="O816" s="105">
        <f t="shared" si="27"/>
        <v>0</v>
      </c>
    </row>
    <row r="817" spans="1:15" x14ac:dyDescent="0.3">
      <c r="A817" s="71" t="s">
        <v>154</v>
      </c>
      <c r="B817" s="71" t="s">
        <v>129</v>
      </c>
      <c r="C817" s="71" t="s">
        <v>55</v>
      </c>
      <c r="D817" s="71" t="s">
        <v>79</v>
      </c>
      <c r="E817" s="72" t="s">
        <v>20</v>
      </c>
      <c r="F817" s="72" t="s">
        <v>21</v>
      </c>
      <c r="G817" s="73">
        <v>5</v>
      </c>
      <c r="H817" s="73">
        <v>541.66</v>
      </c>
      <c r="I817" s="73">
        <v>1</v>
      </c>
      <c r="J817" s="73">
        <v>165.93</v>
      </c>
      <c r="K817" s="73">
        <v>4</v>
      </c>
      <c r="L817" s="73">
        <v>375.73</v>
      </c>
      <c r="N817" s="105">
        <f t="shared" si="26"/>
        <v>0</v>
      </c>
      <c r="O817" s="105">
        <f t="shared" si="27"/>
        <v>0</v>
      </c>
    </row>
    <row r="818" spans="1:15" x14ac:dyDescent="0.3">
      <c r="A818" s="71" t="s">
        <v>159</v>
      </c>
      <c r="B818" s="71" t="s">
        <v>12</v>
      </c>
      <c r="C818" s="71" t="s">
        <v>55</v>
      </c>
      <c r="D818" s="71" t="s">
        <v>56</v>
      </c>
      <c r="E818" s="72" t="s">
        <v>3</v>
      </c>
      <c r="F818" s="72" t="s">
        <v>16</v>
      </c>
      <c r="G818" s="73">
        <v>31</v>
      </c>
      <c r="H818" s="73">
        <v>541.01</v>
      </c>
      <c r="I818" s="73">
        <v>1</v>
      </c>
      <c r="J818" s="73">
        <v>16.38</v>
      </c>
      <c r="K818" s="73">
        <v>30</v>
      </c>
      <c r="L818" s="73">
        <v>524.63</v>
      </c>
      <c r="N818" s="105">
        <f t="shared" si="26"/>
        <v>0</v>
      </c>
      <c r="O818" s="105">
        <f t="shared" si="27"/>
        <v>0</v>
      </c>
    </row>
    <row r="819" spans="1:15" x14ac:dyDescent="0.3">
      <c r="A819" s="71" t="s">
        <v>132</v>
      </c>
      <c r="B819" s="71" t="s">
        <v>57</v>
      </c>
      <c r="C819" s="71" t="s">
        <v>13</v>
      </c>
      <c r="D819" s="71" t="s">
        <v>35</v>
      </c>
      <c r="E819" s="72" t="s">
        <v>18</v>
      </c>
      <c r="F819" s="72" t="s">
        <v>21</v>
      </c>
      <c r="G819" s="73">
        <v>18</v>
      </c>
      <c r="H819" s="73">
        <v>539.88</v>
      </c>
      <c r="I819" s="73">
        <v>0</v>
      </c>
      <c r="J819" s="73">
        <v>0</v>
      </c>
      <c r="K819" s="73">
        <v>18</v>
      </c>
      <c r="L819" s="73">
        <v>539.88</v>
      </c>
      <c r="N819" s="105">
        <f t="shared" si="26"/>
        <v>0</v>
      </c>
      <c r="O819" s="105">
        <f t="shared" si="27"/>
        <v>0</v>
      </c>
    </row>
    <row r="820" spans="1:15" x14ac:dyDescent="0.3">
      <c r="A820" s="71" t="s">
        <v>163</v>
      </c>
      <c r="B820" s="71" t="s">
        <v>57</v>
      </c>
      <c r="C820" s="71" t="s">
        <v>17</v>
      </c>
      <c r="D820" s="71" t="s">
        <v>89</v>
      </c>
      <c r="E820" s="72" t="s">
        <v>24</v>
      </c>
      <c r="F820" s="72" t="s">
        <v>21</v>
      </c>
      <c r="G820" s="73">
        <v>2</v>
      </c>
      <c r="H820" s="73">
        <v>539.71</v>
      </c>
      <c r="I820" s="73">
        <v>0</v>
      </c>
      <c r="J820" s="73">
        <v>0</v>
      </c>
      <c r="K820" s="73">
        <v>2</v>
      </c>
      <c r="L820" s="73">
        <v>539.71</v>
      </c>
      <c r="N820" s="105">
        <f t="shared" si="26"/>
        <v>0</v>
      </c>
      <c r="O820" s="105">
        <f t="shared" si="27"/>
        <v>0</v>
      </c>
    </row>
    <row r="821" spans="1:15" x14ac:dyDescent="0.3">
      <c r="A821" s="71" t="s">
        <v>154</v>
      </c>
      <c r="B821" s="71" t="s">
        <v>129</v>
      </c>
      <c r="C821" s="71" t="s">
        <v>55</v>
      </c>
      <c r="D821" s="71" t="s">
        <v>59</v>
      </c>
      <c r="E821" s="72" t="s">
        <v>41</v>
      </c>
      <c r="F821" s="72" t="s">
        <v>21</v>
      </c>
      <c r="G821" s="73">
        <v>18</v>
      </c>
      <c r="H821" s="73">
        <v>539.42999999999995</v>
      </c>
      <c r="I821" s="73">
        <v>8</v>
      </c>
      <c r="J821" s="73">
        <v>250.98</v>
      </c>
      <c r="K821" s="73">
        <v>10</v>
      </c>
      <c r="L821" s="73">
        <v>288.45</v>
      </c>
      <c r="N821" s="105">
        <f t="shared" si="26"/>
        <v>0</v>
      </c>
      <c r="O821" s="105">
        <f t="shared" si="27"/>
        <v>0</v>
      </c>
    </row>
    <row r="822" spans="1:15" x14ac:dyDescent="0.3">
      <c r="A822" s="71" t="s">
        <v>163</v>
      </c>
      <c r="B822" s="71" t="s">
        <v>12</v>
      </c>
      <c r="C822" s="71" t="s">
        <v>55</v>
      </c>
      <c r="D822" s="71" t="s">
        <v>14</v>
      </c>
      <c r="E822" s="72" t="s">
        <v>41</v>
      </c>
      <c r="F822" s="72" t="s">
        <v>26</v>
      </c>
      <c r="G822" s="73">
        <v>12</v>
      </c>
      <c r="H822" s="73">
        <v>539.26</v>
      </c>
      <c r="I822" s="73">
        <v>1</v>
      </c>
      <c r="J822" s="73">
        <v>37.119999999999997</v>
      </c>
      <c r="K822" s="73">
        <v>11</v>
      </c>
      <c r="L822" s="73">
        <v>502.14</v>
      </c>
      <c r="N822" s="105">
        <f t="shared" si="26"/>
        <v>0</v>
      </c>
      <c r="O822" s="105">
        <f t="shared" si="27"/>
        <v>0</v>
      </c>
    </row>
    <row r="823" spans="1:15" x14ac:dyDescent="0.3">
      <c r="A823" s="71" t="s">
        <v>161</v>
      </c>
      <c r="B823" s="71" t="s">
        <v>12</v>
      </c>
      <c r="C823" s="71" t="s">
        <v>55</v>
      </c>
      <c r="D823" s="71" t="s">
        <v>96</v>
      </c>
      <c r="E823" s="72" t="s">
        <v>37</v>
      </c>
      <c r="F823" s="72" t="s">
        <v>21</v>
      </c>
      <c r="G823" s="73">
        <v>6</v>
      </c>
      <c r="H823" s="73">
        <v>539.02</v>
      </c>
      <c r="I823" s="73">
        <v>0</v>
      </c>
      <c r="J823" s="73">
        <v>0</v>
      </c>
      <c r="K823" s="73">
        <v>6</v>
      </c>
      <c r="L823" s="73">
        <v>539.02</v>
      </c>
      <c r="N823" s="105">
        <f t="shared" si="26"/>
        <v>0</v>
      </c>
      <c r="O823" s="105">
        <f t="shared" si="27"/>
        <v>0</v>
      </c>
    </row>
    <row r="824" spans="1:15" x14ac:dyDescent="0.3">
      <c r="A824" s="71" t="s">
        <v>161</v>
      </c>
      <c r="B824" s="71" t="s">
        <v>12</v>
      </c>
      <c r="C824" s="71" t="s">
        <v>55</v>
      </c>
      <c r="D824" s="71" t="s">
        <v>38</v>
      </c>
      <c r="E824" s="72" t="s">
        <v>18</v>
      </c>
      <c r="F824" s="72" t="s">
        <v>26</v>
      </c>
      <c r="G824" s="73">
        <v>19</v>
      </c>
      <c r="H824" s="73">
        <v>538.33000000000004</v>
      </c>
      <c r="I824" s="73">
        <v>2</v>
      </c>
      <c r="J824" s="73">
        <v>106.83</v>
      </c>
      <c r="K824" s="73">
        <v>17</v>
      </c>
      <c r="L824" s="73">
        <v>431.5</v>
      </c>
      <c r="N824" s="105">
        <f t="shared" si="26"/>
        <v>0</v>
      </c>
      <c r="O824" s="105">
        <f t="shared" si="27"/>
        <v>0</v>
      </c>
    </row>
    <row r="825" spans="1:15" x14ac:dyDescent="0.3">
      <c r="A825" s="71" t="s">
        <v>132</v>
      </c>
      <c r="B825" s="71" t="s">
        <v>57</v>
      </c>
      <c r="C825" s="71" t="s">
        <v>13</v>
      </c>
      <c r="D825" s="71" t="s">
        <v>86</v>
      </c>
      <c r="E825" s="72" t="s">
        <v>41</v>
      </c>
      <c r="F825" s="72" t="s">
        <v>4</v>
      </c>
      <c r="G825" s="73">
        <v>14</v>
      </c>
      <c r="H825" s="73">
        <v>538.02</v>
      </c>
      <c r="I825" s="73">
        <v>2</v>
      </c>
      <c r="J825" s="73">
        <v>68.45</v>
      </c>
      <c r="K825" s="73">
        <v>12</v>
      </c>
      <c r="L825" s="73">
        <v>469.57</v>
      </c>
      <c r="N825" s="105">
        <f t="shared" si="26"/>
        <v>0</v>
      </c>
      <c r="O825" s="105">
        <f t="shared" si="27"/>
        <v>0</v>
      </c>
    </row>
    <row r="826" spans="1:15" x14ac:dyDescent="0.3">
      <c r="A826" s="71" t="s">
        <v>154</v>
      </c>
      <c r="B826" s="71" t="s">
        <v>129</v>
      </c>
      <c r="C826" s="71" t="s">
        <v>55</v>
      </c>
      <c r="D826" s="71" t="s">
        <v>29</v>
      </c>
      <c r="E826" s="72" t="s">
        <v>37</v>
      </c>
      <c r="F826" s="72" t="s">
        <v>26</v>
      </c>
      <c r="G826" s="73">
        <v>6</v>
      </c>
      <c r="H826" s="73">
        <v>537.84</v>
      </c>
      <c r="I826" s="73">
        <v>0</v>
      </c>
      <c r="J826" s="73">
        <v>0</v>
      </c>
      <c r="K826" s="73">
        <v>6</v>
      </c>
      <c r="L826" s="73">
        <v>537.84</v>
      </c>
      <c r="N826" s="105">
        <f t="shared" si="26"/>
        <v>0</v>
      </c>
      <c r="O826" s="105">
        <f t="shared" si="27"/>
        <v>0</v>
      </c>
    </row>
    <row r="827" spans="1:15" x14ac:dyDescent="0.3">
      <c r="A827" s="71" t="s">
        <v>159</v>
      </c>
      <c r="B827" s="71" t="s">
        <v>12</v>
      </c>
      <c r="C827" s="71" t="s">
        <v>55</v>
      </c>
      <c r="D827" s="71" t="s">
        <v>54</v>
      </c>
      <c r="E827" s="72" t="s">
        <v>25</v>
      </c>
      <c r="F827" s="72" t="s">
        <v>21</v>
      </c>
      <c r="G827" s="73">
        <v>8</v>
      </c>
      <c r="H827" s="73">
        <v>536.14</v>
      </c>
      <c r="I827" s="73">
        <v>0</v>
      </c>
      <c r="J827" s="73">
        <v>0</v>
      </c>
      <c r="K827" s="73">
        <v>8</v>
      </c>
      <c r="L827" s="73">
        <v>536.14</v>
      </c>
      <c r="N827" s="105">
        <f t="shared" si="26"/>
        <v>0</v>
      </c>
      <c r="O827" s="105">
        <f t="shared" si="27"/>
        <v>0</v>
      </c>
    </row>
    <row r="828" spans="1:15" x14ac:dyDescent="0.3">
      <c r="A828" s="71" t="s">
        <v>154</v>
      </c>
      <c r="B828" s="71" t="s">
        <v>129</v>
      </c>
      <c r="C828" s="71" t="s">
        <v>55</v>
      </c>
      <c r="D828" s="71" t="s">
        <v>123</v>
      </c>
      <c r="E828" s="72" t="s">
        <v>25</v>
      </c>
      <c r="F828" s="72" t="s">
        <v>16</v>
      </c>
      <c r="G828" s="73">
        <v>14</v>
      </c>
      <c r="H828" s="73">
        <v>535.67999999999995</v>
      </c>
      <c r="I828" s="73">
        <v>6</v>
      </c>
      <c r="J828" s="73">
        <v>110.3</v>
      </c>
      <c r="K828" s="73">
        <v>8</v>
      </c>
      <c r="L828" s="73">
        <v>425.38</v>
      </c>
      <c r="N828" s="105">
        <f t="shared" si="26"/>
        <v>0</v>
      </c>
      <c r="O828" s="105">
        <f t="shared" si="27"/>
        <v>0</v>
      </c>
    </row>
    <row r="829" spans="1:15" x14ac:dyDescent="0.3">
      <c r="A829" s="71" t="s">
        <v>140</v>
      </c>
      <c r="B829" s="71" t="s">
        <v>12</v>
      </c>
      <c r="C829" s="71" t="s">
        <v>55</v>
      </c>
      <c r="D829" s="71" t="s">
        <v>63</v>
      </c>
      <c r="E829" s="72" t="s">
        <v>31</v>
      </c>
      <c r="F829" s="72" t="s">
        <v>21</v>
      </c>
      <c r="G829" s="73">
        <v>4</v>
      </c>
      <c r="H829" s="73">
        <v>535.46</v>
      </c>
      <c r="I829" s="73">
        <v>0</v>
      </c>
      <c r="J829" s="73">
        <v>0</v>
      </c>
      <c r="K829" s="73">
        <v>4</v>
      </c>
      <c r="L829" s="73">
        <v>535.46</v>
      </c>
      <c r="N829" s="105">
        <f t="shared" si="26"/>
        <v>0</v>
      </c>
      <c r="O829" s="105">
        <f t="shared" si="27"/>
        <v>0</v>
      </c>
    </row>
    <row r="830" spans="1:15" x14ac:dyDescent="0.3">
      <c r="A830" s="71" t="s">
        <v>142</v>
      </c>
      <c r="B830" s="71" t="s">
        <v>12</v>
      </c>
      <c r="C830" s="71" t="s">
        <v>13</v>
      </c>
      <c r="D830" s="71" t="s">
        <v>79</v>
      </c>
      <c r="E830" s="72" t="s">
        <v>31</v>
      </c>
      <c r="F830" s="72" t="s">
        <v>26</v>
      </c>
      <c r="G830" s="73">
        <v>4</v>
      </c>
      <c r="H830" s="73">
        <v>535.04999999999995</v>
      </c>
      <c r="I830" s="73">
        <v>0</v>
      </c>
      <c r="J830" s="73">
        <v>0</v>
      </c>
      <c r="K830" s="73">
        <v>4</v>
      </c>
      <c r="L830" s="73">
        <v>535.04999999999995</v>
      </c>
      <c r="N830" s="105">
        <f t="shared" si="26"/>
        <v>0</v>
      </c>
      <c r="O830" s="105">
        <f t="shared" si="27"/>
        <v>0</v>
      </c>
    </row>
    <row r="831" spans="1:15" x14ac:dyDescent="0.3">
      <c r="A831" s="71" t="s">
        <v>163</v>
      </c>
      <c r="B831" s="71" t="s">
        <v>129</v>
      </c>
      <c r="C831" s="71" t="s">
        <v>17</v>
      </c>
      <c r="D831" s="71" t="s">
        <v>34</v>
      </c>
      <c r="E831" s="72" t="s">
        <v>40</v>
      </c>
      <c r="F831" s="72" t="s">
        <v>4</v>
      </c>
      <c r="G831" s="73">
        <v>3</v>
      </c>
      <c r="H831" s="73">
        <v>532.78</v>
      </c>
      <c r="I831" s="73">
        <v>1</v>
      </c>
      <c r="J831" s="73">
        <v>179.78</v>
      </c>
      <c r="K831" s="73">
        <v>2</v>
      </c>
      <c r="L831" s="73">
        <v>353</v>
      </c>
      <c r="N831" s="105">
        <f t="shared" si="26"/>
        <v>0</v>
      </c>
      <c r="O831" s="105">
        <f t="shared" si="27"/>
        <v>0</v>
      </c>
    </row>
    <row r="832" spans="1:15" x14ac:dyDescent="0.3">
      <c r="A832" s="71" t="s">
        <v>161</v>
      </c>
      <c r="B832" s="71" t="s">
        <v>12</v>
      </c>
      <c r="C832" s="71" t="s">
        <v>55</v>
      </c>
      <c r="D832" s="71" t="s">
        <v>69</v>
      </c>
      <c r="E832" s="72" t="s">
        <v>20</v>
      </c>
      <c r="F832" s="72" t="s">
        <v>4</v>
      </c>
      <c r="G832" s="73">
        <v>5</v>
      </c>
      <c r="H832" s="73">
        <v>532.61</v>
      </c>
      <c r="I832" s="73">
        <v>1</v>
      </c>
      <c r="J832" s="73">
        <v>91.48</v>
      </c>
      <c r="K832" s="73">
        <v>4</v>
      </c>
      <c r="L832" s="73">
        <v>441.13</v>
      </c>
      <c r="N832" s="105">
        <f t="shared" si="26"/>
        <v>0</v>
      </c>
      <c r="O832" s="105">
        <f t="shared" si="27"/>
        <v>0</v>
      </c>
    </row>
    <row r="833" spans="1:15" x14ac:dyDescent="0.3">
      <c r="A833" s="71" t="s">
        <v>154</v>
      </c>
      <c r="B833" s="71" t="s">
        <v>57</v>
      </c>
      <c r="C833" s="71" t="s">
        <v>55</v>
      </c>
      <c r="D833" s="71" t="s">
        <v>90</v>
      </c>
      <c r="E833" s="72" t="s">
        <v>20</v>
      </c>
      <c r="F833" s="72" t="s">
        <v>26</v>
      </c>
      <c r="G833" s="73">
        <v>6</v>
      </c>
      <c r="H833" s="73">
        <v>532.59</v>
      </c>
      <c r="I833" s="73">
        <v>2</v>
      </c>
      <c r="J833" s="73">
        <v>181.13</v>
      </c>
      <c r="K833" s="73">
        <v>4</v>
      </c>
      <c r="L833" s="73">
        <v>351.46</v>
      </c>
      <c r="N833" s="105">
        <f t="shared" si="26"/>
        <v>0</v>
      </c>
      <c r="O833" s="105">
        <f t="shared" si="27"/>
        <v>0</v>
      </c>
    </row>
    <row r="834" spans="1:15" x14ac:dyDescent="0.3">
      <c r="A834" s="71" t="s">
        <v>132</v>
      </c>
      <c r="B834" s="71" t="s">
        <v>12</v>
      </c>
      <c r="C834" s="71" t="s">
        <v>13</v>
      </c>
      <c r="D834" s="71" t="s">
        <v>62</v>
      </c>
      <c r="E834" s="72" t="s">
        <v>25</v>
      </c>
      <c r="F834" s="72" t="s">
        <v>26</v>
      </c>
      <c r="G834" s="73">
        <v>8</v>
      </c>
      <c r="H834" s="73">
        <v>532.04999999999995</v>
      </c>
      <c r="I834" s="73">
        <v>1</v>
      </c>
      <c r="J834" s="73">
        <v>88.65</v>
      </c>
      <c r="K834" s="73">
        <v>7</v>
      </c>
      <c r="L834" s="73">
        <v>443.4</v>
      </c>
      <c r="N834" s="105">
        <f t="shared" si="26"/>
        <v>0</v>
      </c>
      <c r="O834" s="105">
        <f t="shared" si="27"/>
        <v>0</v>
      </c>
    </row>
    <row r="835" spans="1:15" x14ac:dyDescent="0.3">
      <c r="A835" s="71" t="s">
        <v>155</v>
      </c>
      <c r="B835" s="71" t="s">
        <v>57</v>
      </c>
      <c r="C835" s="71" t="s">
        <v>55</v>
      </c>
      <c r="D835" s="71" t="s">
        <v>60</v>
      </c>
      <c r="E835" s="72" t="s">
        <v>41</v>
      </c>
      <c r="F835" s="72" t="s">
        <v>26</v>
      </c>
      <c r="G835" s="73">
        <v>15</v>
      </c>
      <c r="H835" s="73">
        <v>531.66999999999996</v>
      </c>
      <c r="I835" s="73">
        <v>5</v>
      </c>
      <c r="J835" s="73">
        <v>133.08000000000001</v>
      </c>
      <c r="K835" s="73">
        <v>10</v>
      </c>
      <c r="L835" s="73">
        <v>398.59</v>
      </c>
      <c r="N835" s="105">
        <f t="shared" si="26"/>
        <v>0</v>
      </c>
      <c r="O835" s="105">
        <f t="shared" si="27"/>
        <v>0</v>
      </c>
    </row>
    <row r="836" spans="1:15" x14ac:dyDescent="0.3">
      <c r="A836" s="71" t="s">
        <v>161</v>
      </c>
      <c r="B836" s="71" t="s">
        <v>57</v>
      </c>
      <c r="C836" s="71" t="s">
        <v>55</v>
      </c>
      <c r="D836" s="71" t="s">
        <v>29</v>
      </c>
      <c r="E836" s="72" t="s">
        <v>25</v>
      </c>
      <c r="F836" s="72" t="s">
        <v>26</v>
      </c>
      <c r="G836" s="73">
        <v>8</v>
      </c>
      <c r="H836" s="73">
        <v>530.86</v>
      </c>
      <c r="I836" s="73">
        <v>0</v>
      </c>
      <c r="J836" s="73">
        <v>0</v>
      </c>
      <c r="K836" s="73">
        <v>8</v>
      </c>
      <c r="L836" s="73">
        <v>530.86</v>
      </c>
      <c r="N836" s="105">
        <f t="shared" si="26"/>
        <v>0</v>
      </c>
      <c r="O836" s="105">
        <f t="shared" si="27"/>
        <v>0</v>
      </c>
    </row>
    <row r="837" spans="1:15" x14ac:dyDescent="0.3">
      <c r="A837" s="71" t="s">
        <v>131</v>
      </c>
      <c r="B837" s="71" t="s">
        <v>57</v>
      </c>
      <c r="C837" s="71" t="s">
        <v>22</v>
      </c>
      <c r="D837" s="71" t="s">
        <v>56</v>
      </c>
      <c r="E837" s="72" t="s">
        <v>25</v>
      </c>
      <c r="F837" s="72" t="s">
        <v>26</v>
      </c>
      <c r="G837" s="73">
        <v>13</v>
      </c>
      <c r="H837" s="73">
        <v>530.54</v>
      </c>
      <c r="I837" s="73">
        <v>6</v>
      </c>
      <c r="J837" s="73">
        <v>225.48</v>
      </c>
      <c r="K837" s="73">
        <v>7</v>
      </c>
      <c r="L837" s="73">
        <v>305.06</v>
      </c>
      <c r="N837" s="105">
        <f t="shared" si="26"/>
        <v>0</v>
      </c>
      <c r="O837" s="105">
        <f t="shared" si="27"/>
        <v>0</v>
      </c>
    </row>
    <row r="838" spans="1:15" x14ac:dyDescent="0.3">
      <c r="A838" s="71" t="s">
        <v>142</v>
      </c>
      <c r="B838" s="71" t="s">
        <v>57</v>
      </c>
      <c r="C838" s="71" t="s">
        <v>55</v>
      </c>
      <c r="D838" s="71" t="s">
        <v>100</v>
      </c>
      <c r="E838" s="72" t="s">
        <v>40</v>
      </c>
      <c r="F838" s="72" t="s">
        <v>4</v>
      </c>
      <c r="G838" s="73">
        <v>1</v>
      </c>
      <c r="H838" s="73">
        <v>530.05999999999995</v>
      </c>
      <c r="I838" s="73">
        <v>0</v>
      </c>
      <c r="J838" s="73">
        <v>0</v>
      </c>
      <c r="K838" s="73">
        <v>1</v>
      </c>
      <c r="L838" s="73">
        <v>530.05999999999995</v>
      </c>
      <c r="N838" s="105">
        <f t="shared" si="26"/>
        <v>0</v>
      </c>
      <c r="O838" s="105">
        <f t="shared" si="27"/>
        <v>0</v>
      </c>
    </row>
    <row r="839" spans="1:15" x14ac:dyDescent="0.3">
      <c r="A839" s="71" t="s">
        <v>140</v>
      </c>
      <c r="B839" s="71" t="s">
        <v>12</v>
      </c>
      <c r="C839" s="71" t="s">
        <v>13</v>
      </c>
      <c r="D839" s="71" t="s">
        <v>42</v>
      </c>
      <c r="E839" s="72" t="s">
        <v>31</v>
      </c>
      <c r="F839" s="72" t="s">
        <v>16</v>
      </c>
      <c r="G839" s="73">
        <v>4</v>
      </c>
      <c r="H839" s="73">
        <v>529.38</v>
      </c>
      <c r="I839" s="73">
        <v>0</v>
      </c>
      <c r="J839" s="73">
        <v>0</v>
      </c>
      <c r="K839" s="73">
        <v>4</v>
      </c>
      <c r="L839" s="73">
        <v>529.38</v>
      </c>
      <c r="N839" s="105">
        <f t="shared" si="26"/>
        <v>0</v>
      </c>
      <c r="O839" s="105">
        <f t="shared" si="27"/>
        <v>0</v>
      </c>
    </row>
    <row r="840" spans="1:15" x14ac:dyDescent="0.3">
      <c r="A840" s="71" t="s">
        <v>138</v>
      </c>
      <c r="B840" s="71" t="s">
        <v>57</v>
      </c>
      <c r="C840" s="71" t="s">
        <v>13</v>
      </c>
      <c r="D840" s="71" t="s">
        <v>73</v>
      </c>
      <c r="E840" s="72" t="s">
        <v>15</v>
      </c>
      <c r="F840" s="72" t="s">
        <v>16</v>
      </c>
      <c r="G840" s="73">
        <v>5</v>
      </c>
      <c r="H840" s="73">
        <v>528.39</v>
      </c>
      <c r="I840" s="73">
        <v>2</v>
      </c>
      <c r="J840" s="73">
        <v>109.84</v>
      </c>
      <c r="K840" s="73">
        <v>3</v>
      </c>
      <c r="L840" s="73">
        <v>418.55</v>
      </c>
      <c r="N840" s="105">
        <f t="shared" si="26"/>
        <v>0</v>
      </c>
      <c r="O840" s="105">
        <f t="shared" si="27"/>
        <v>0</v>
      </c>
    </row>
    <row r="841" spans="1:15" x14ac:dyDescent="0.3">
      <c r="A841" s="71" t="s">
        <v>161</v>
      </c>
      <c r="B841" s="71" t="s">
        <v>57</v>
      </c>
      <c r="C841" s="71" t="s">
        <v>55</v>
      </c>
      <c r="D841" s="71" t="s">
        <v>79</v>
      </c>
      <c r="E841" s="72" t="s">
        <v>41</v>
      </c>
      <c r="F841" s="72" t="s">
        <v>16</v>
      </c>
      <c r="G841" s="73">
        <v>15</v>
      </c>
      <c r="H841" s="73">
        <v>526.87</v>
      </c>
      <c r="I841" s="73">
        <v>4</v>
      </c>
      <c r="J841" s="73">
        <v>149.30000000000001</v>
      </c>
      <c r="K841" s="73">
        <v>11</v>
      </c>
      <c r="L841" s="73">
        <v>377.57</v>
      </c>
      <c r="N841" s="105">
        <f t="shared" si="26"/>
        <v>0</v>
      </c>
      <c r="O841" s="105">
        <f t="shared" si="27"/>
        <v>0</v>
      </c>
    </row>
    <row r="842" spans="1:15" x14ac:dyDescent="0.3">
      <c r="A842" s="71" t="s">
        <v>142</v>
      </c>
      <c r="B842" s="71" t="s">
        <v>12</v>
      </c>
      <c r="C842" s="71" t="s">
        <v>13</v>
      </c>
      <c r="D842" s="71" t="s">
        <v>92</v>
      </c>
      <c r="E842" s="72" t="s">
        <v>37</v>
      </c>
      <c r="F842" s="72" t="s">
        <v>21</v>
      </c>
      <c r="G842" s="73">
        <v>6</v>
      </c>
      <c r="H842" s="73">
        <v>523.91999999999996</v>
      </c>
      <c r="I842" s="73">
        <v>0</v>
      </c>
      <c r="J842" s="73">
        <v>0</v>
      </c>
      <c r="K842" s="73">
        <v>6</v>
      </c>
      <c r="L842" s="73">
        <v>523.91999999999996</v>
      </c>
      <c r="N842" s="105">
        <f t="shared" si="26"/>
        <v>0</v>
      </c>
      <c r="O842" s="105">
        <f t="shared" si="27"/>
        <v>0</v>
      </c>
    </row>
    <row r="843" spans="1:15" x14ac:dyDescent="0.3">
      <c r="A843" s="71" t="s">
        <v>154</v>
      </c>
      <c r="B843" s="71" t="s">
        <v>129</v>
      </c>
      <c r="C843" s="71" t="s">
        <v>55</v>
      </c>
      <c r="D843" s="71" t="s">
        <v>33</v>
      </c>
      <c r="E843" s="72" t="s">
        <v>25</v>
      </c>
      <c r="F843" s="72" t="s">
        <v>16</v>
      </c>
      <c r="G843" s="73">
        <v>8</v>
      </c>
      <c r="H843" s="73">
        <v>522.78</v>
      </c>
      <c r="I843" s="73">
        <v>0</v>
      </c>
      <c r="J843" s="73">
        <v>0</v>
      </c>
      <c r="K843" s="73">
        <v>8</v>
      </c>
      <c r="L843" s="73">
        <v>522.78</v>
      </c>
      <c r="N843" s="105">
        <f t="shared" si="26"/>
        <v>0</v>
      </c>
      <c r="O843" s="105">
        <f t="shared" si="27"/>
        <v>0</v>
      </c>
    </row>
    <row r="844" spans="1:15" x14ac:dyDescent="0.3">
      <c r="A844" s="71" t="s">
        <v>161</v>
      </c>
      <c r="B844" s="71" t="s">
        <v>12</v>
      </c>
      <c r="C844" s="71" t="s">
        <v>55</v>
      </c>
      <c r="D844" s="71" t="s">
        <v>42</v>
      </c>
      <c r="E844" s="72" t="s">
        <v>31</v>
      </c>
      <c r="F844" s="72" t="s">
        <v>4</v>
      </c>
      <c r="G844" s="73">
        <v>4</v>
      </c>
      <c r="H844" s="73">
        <v>522.77</v>
      </c>
      <c r="I844" s="73">
        <v>0</v>
      </c>
      <c r="J844" s="73">
        <v>0</v>
      </c>
      <c r="K844" s="73">
        <v>4</v>
      </c>
      <c r="L844" s="73">
        <v>522.77</v>
      </c>
      <c r="N844" s="105">
        <f t="shared" si="26"/>
        <v>0</v>
      </c>
      <c r="O844" s="105">
        <f t="shared" si="27"/>
        <v>0</v>
      </c>
    </row>
    <row r="845" spans="1:15" x14ac:dyDescent="0.3">
      <c r="A845" s="71" t="s">
        <v>142</v>
      </c>
      <c r="B845" s="71" t="s">
        <v>12</v>
      </c>
      <c r="C845" s="71" t="s">
        <v>13</v>
      </c>
      <c r="D845" s="71" t="s">
        <v>98</v>
      </c>
      <c r="E845" s="72" t="s">
        <v>18</v>
      </c>
      <c r="F845" s="72" t="s">
        <v>21</v>
      </c>
      <c r="G845" s="73">
        <v>22</v>
      </c>
      <c r="H845" s="73">
        <v>522.35</v>
      </c>
      <c r="I845" s="73">
        <v>7</v>
      </c>
      <c r="J845" s="73">
        <v>91.89</v>
      </c>
      <c r="K845" s="73">
        <v>15</v>
      </c>
      <c r="L845" s="73">
        <v>430.46</v>
      </c>
      <c r="N845" s="105">
        <f t="shared" si="26"/>
        <v>0</v>
      </c>
      <c r="O845" s="105">
        <f t="shared" si="27"/>
        <v>0</v>
      </c>
    </row>
    <row r="846" spans="1:15" x14ac:dyDescent="0.3">
      <c r="A846" s="71" t="s">
        <v>142</v>
      </c>
      <c r="B846" s="71" t="s">
        <v>129</v>
      </c>
      <c r="C846" s="71" t="s">
        <v>55</v>
      </c>
      <c r="D846" s="71" t="s">
        <v>51</v>
      </c>
      <c r="E846" s="72" t="s">
        <v>15</v>
      </c>
      <c r="F846" s="72" t="s">
        <v>21</v>
      </c>
      <c r="G846" s="73">
        <v>2</v>
      </c>
      <c r="H846" s="73">
        <v>521.28</v>
      </c>
      <c r="I846" s="73">
        <v>0</v>
      </c>
      <c r="J846" s="73">
        <v>0</v>
      </c>
      <c r="K846" s="73">
        <v>2</v>
      </c>
      <c r="L846" s="73">
        <v>521.28</v>
      </c>
      <c r="N846" s="105">
        <f t="shared" si="26"/>
        <v>0</v>
      </c>
      <c r="O846" s="105">
        <f t="shared" si="27"/>
        <v>0</v>
      </c>
    </row>
    <row r="847" spans="1:15" x14ac:dyDescent="0.3">
      <c r="A847" s="71" t="s">
        <v>163</v>
      </c>
      <c r="B847" s="71" t="s">
        <v>57</v>
      </c>
      <c r="C847" s="71" t="s">
        <v>17</v>
      </c>
      <c r="D847" s="71" t="s">
        <v>106</v>
      </c>
      <c r="E847" s="72" t="s">
        <v>18</v>
      </c>
      <c r="F847" s="72" t="s">
        <v>21</v>
      </c>
      <c r="G847" s="73">
        <v>54</v>
      </c>
      <c r="H847" s="73">
        <v>516.62</v>
      </c>
      <c r="I847" s="73">
        <v>36</v>
      </c>
      <c r="J847" s="73">
        <v>340.26</v>
      </c>
      <c r="K847" s="73">
        <v>18</v>
      </c>
      <c r="L847" s="73">
        <v>176.36</v>
      </c>
      <c r="N847" s="105">
        <f t="shared" si="26"/>
        <v>0</v>
      </c>
      <c r="O847" s="105">
        <f t="shared" si="27"/>
        <v>0</v>
      </c>
    </row>
    <row r="848" spans="1:15" x14ac:dyDescent="0.3">
      <c r="A848" s="71" t="s">
        <v>132</v>
      </c>
      <c r="B848" s="71" t="s">
        <v>57</v>
      </c>
      <c r="C848" s="71" t="s">
        <v>13</v>
      </c>
      <c r="D848" s="71" t="s">
        <v>29</v>
      </c>
      <c r="E848" s="72" t="s">
        <v>3</v>
      </c>
      <c r="F848" s="72" t="s">
        <v>16</v>
      </c>
      <c r="G848" s="73">
        <v>30</v>
      </c>
      <c r="H848" s="73">
        <v>516.55999999999995</v>
      </c>
      <c r="I848" s="73">
        <v>2</v>
      </c>
      <c r="J848" s="73">
        <v>20.92</v>
      </c>
      <c r="K848" s="73">
        <v>28</v>
      </c>
      <c r="L848" s="73">
        <v>495.64</v>
      </c>
      <c r="N848" s="105">
        <f t="shared" si="26"/>
        <v>0</v>
      </c>
      <c r="O848" s="105">
        <f t="shared" si="27"/>
        <v>0</v>
      </c>
    </row>
    <row r="849" spans="1:15" x14ac:dyDescent="0.3">
      <c r="A849" s="71" t="s">
        <v>163</v>
      </c>
      <c r="B849" s="71" t="s">
        <v>57</v>
      </c>
      <c r="C849" s="71" t="s">
        <v>17</v>
      </c>
      <c r="D849" s="71" t="s">
        <v>100</v>
      </c>
      <c r="E849" s="72" t="s">
        <v>24</v>
      </c>
      <c r="F849" s="72" t="s">
        <v>21</v>
      </c>
      <c r="G849" s="73">
        <v>2</v>
      </c>
      <c r="H849" s="73">
        <v>516.54999999999995</v>
      </c>
      <c r="I849" s="73">
        <v>0</v>
      </c>
      <c r="J849" s="73">
        <v>0</v>
      </c>
      <c r="K849" s="73">
        <v>2</v>
      </c>
      <c r="L849" s="73">
        <v>516.54999999999995</v>
      </c>
      <c r="N849" s="105">
        <f t="shared" si="26"/>
        <v>0</v>
      </c>
      <c r="O849" s="105">
        <f t="shared" si="27"/>
        <v>0</v>
      </c>
    </row>
    <row r="850" spans="1:15" x14ac:dyDescent="0.3">
      <c r="A850" s="71" t="s">
        <v>140</v>
      </c>
      <c r="B850" s="71" t="s">
        <v>57</v>
      </c>
      <c r="C850" s="71" t="s">
        <v>13</v>
      </c>
      <c r="D850" s="71" t="s">
        <v>74</v>
      </c>
      <c r="E850" s="72" t="s">
        <v>25</v>
      </c>
      <c r="F850" s="72" t="s">
        <v>16</v>
      </c>
      <c r="G850" s="73">
        <v>7</v>
      </c>
      <c r="H850" s="73">
        <v>516.16</v>
      </c>
      <c r="I850" s="73">
        <v>0</v>
      </c>
      <c r="J850" s="73">
        <v>0</v>
      </c>
      <c r="K850" s="73">
        <v>7</v>
      </c>
      <c r="L850" s="73">
        <v>516.16</v>
      </c>
      <c r="N850" s="105">
        <f t="shared" si="26"/>
        <v>0</v>
      </c>
      <c r="O850" s="105">
        <f t="shared" si="27"/>
        <v>0</v>
      </c>
    </row>
    <row r="851" spans="1:15" x14ac:dyDescent="0.3">
      <c r="A851" s="71" t="s">
        <v>158</v>
      </c>
      <c r="B851" s="71" t="s">
        <v>12</v>
      </c>
      <c r="C851" s="71" t="s">
        <v>55</v>
      </c>
      <c r="D851" s="71" t="s">
        <v>51</v>
      </c>
      <c r="E851" s="72" t="s">
        <v>3</v>
      </c>
      <c r="F851" s="72" t="s">
        <v>21</v>
      </c>
      <c r="G851" s="73">
        <v>31</v>
      </c>
      <c r="H851" s="73">
        <v>516</v>
      </c>
      <c r="I851" s="73">
        <v>9</v>
      </c>
      <c r="J851" s="73">
        <v>249.19</v>
      </c>
      <c r="K851" s="73">
        <v>22</v>
      </c>
      <c r="L851" s="73">
        <v>266.81</v>
      </c>
      <c r="N851" s="105">
        <f t="shared" si="26"/>
        <v>0</v>
      </c>
      <c r="O851" s="105">
        <f t="shared" si="27"/>
        <v>0</v>
      </c>
    </row>
    <row r="852" spans="1:15" x14ac:dyDescent="0.3">
      <c r="A852" s="71" t="s">
        <v>140</v>
      </c>
      <c r="B852" s="71" t="s">
        <v>12</v>
      </c>
      <c r="C852" s="71" t="s">
        <v>13</v>
      </c>
      <c r="D852" s="71" t="s">
        <v>47</v>
      </c>
      <c r="E852" s="72" t="s">
        <v>31</v>
      </c>
      <c r="F852" s="72" t="s">
        <v>21</v>
      </c>
      <c r="G852" s="73">
        <v>4</v>
      </c>
      <c r="H852" s="73">
        <v>515.91999999999996</v>
      </c>
      <c r="I852" s="73">
        <v>0</v>
      </c>
      <c r="J852" s="73">
        <v>0</v>
      </c>
      <c r="K852" s="73">
        <v>4</v>
      </c>
      <c r="L852" s="73">
        <v>515.91999999999996</v>
      </c>
      <c r="N852" s="105">
        <f t="shared" ref="N852:N915" si="28">G852-I852-K852</f>
        <v>0</v>
      </c>
      <c r="O852" s="105">
        <f t="shared" ref="O852:O915" si="29">H852-J852-L852</f>
        <v>0</v>
      </c>
    </row>
    <row r="853" spans="1:15" x14ac:dyDescent="0.3">
      <c r="A853" s="71" t="s">
        <v>154</v>
      </c>
      <c r="B853" s="71" t="s">
        <v>57</v>
      </c>
      <c r="C853" s="71" t="s">
        <v>55</v>
      </c>
      <c r="D853" s="71" t="s">
        <v>114</v>
      </c>
      <c r="E853" s="72" t="s">
        <v>18</v>
      </c>
      <c r="F853" s="72" t="s">
        <v>16</v>
      </c>
      <c r="G853" s="73">
        <v>24</v>
      </c>
      <c r="H853" s="73">
        <v>514.91</v>
      </c>
      <c r="I853" s="73">
        <v>8</v>
      </c>
      <c r="J853" s="73">
        <v>118.92</v>
      </c>
      <c r="K853" s="73">
        <v>16</v>
      </c>
      <c r="L853" s="73">
        <v>395.99</v>
      </c>
      <c r="N853" s="105">
        <f t="shared" si="28"/>
        <v>0</v>
      </c>
      <c r="O853" s="105">
        <f t="shared" si="29"/>
        <v>0</v>
      </c>
    </row>
    <row r="854" spans="1:15" x14ac:dyDescent="0.3">
      <c r="A854" s="71" t="s">
        <v>155</v>
      </c>
      <c r="B854" s="71" t="s">
        <v>57</v>
      </c>
      <c r="C854" s="71" t="s">
        <v>55</v>
      </c>
      <c r="D854" s="71" t="s">
        <v>54</v>
      </c>
      <c r="E854" s="72" t="s">
        <v>5</v>
      </c>
      <c r="F854" s="72" t="s">
        <v>16</v>
      </c>
      <c r="G854" s="73">
        <v>31</v>
      </c>
      <c r="H854" s="73">
        <v>514.22</v>
      </c>
      <c r="I854" s="73">
        <v>0</v>
      </c>
      <c r="J854" s="73">
        <v>0</v>
      </c>
      <c r="K854" s="73">
        <v>31</v>
      </c>
      <c r="L854" s="73">
        <v>514.22</v>
      </c>
      <c r="N854" s="105">
        <f t="shared" si="28"/>
        <v>0</v>
      </c>
      <c r="O854" s="105">
        <f t="shared" si="29"/>
        <v>0</v>
      </c>
    </row>
    <row r="855" spans="1:15" x14ac:dyDescent="0.3">
      <c r="A855" s="71" t="s">
        <v>142</v>
      </c>
      <c r="B855" s="71" t="s">
        <v>57</v>
      </c>
      <c r="C855" s="71" t="s">
        <v>55</v>
      </c>
      <c r="D855" s="71" t="s">
        <v>29</v>
      </c>
      <c r="E855" s="72" t="s">
        <v>18</v>
      </c>
      <c r="F855" s="72" t="s">
        <v>16</v>
      </c>
      <c r="G855" s="73">
        <v>20</v>
      </c>
      <c r="H855" s="73">
        <v>513.97</v>
      </c>
      <c r="I855" s="73">
        <v>5</v>
      </c>
      <c r="J855" s="73">
        <v>86.91</v>
      </c>
      <c r="K855" s="73">
        <v>15</v>
      </c>
      <c r="L855" s="73">
        <v>427.06</v>
      </c>
      <c r="N855" s="105">
        <f t="shared" si="28"/>
        <v>0</v>
      </c>
      <c r="O855" s="105">
        <f t="shared" si="29"/>
        <v>0</v>
      </c>
    </row>
    <row r="856" spans="1:15" x14ac:dyDescent="0.3">
      <c r="A856" s="71" t="s">
        <v>142</v>
      </c>
      <c r="B856" s="71" t="s">
        <v>12</v>
      </c>
      <c r="C856" s="71" t="s">
        <v>13</v>
      </c>
      <c r="D856" s="71" t="s">
        <v>104</v>
      </c>
      <c r="E856" s="72" t="s">
        <v>37</v>
      </c>
      <c r="F856" s="72" t="s">
        <v>26</v>
      </c>
      <c r="G856" s="73">
        <v>6</v>
      </c>
      <c r="H856" s="73">
        <v>513.55999999999995</v>
      </c>
      <c r="I856" s="73">
        <v>0</v>
      </c>
      <c r="J856" s="73">
        <v>0</v>
      </c>
      <c r="K856" s="73">
        <v>6</v>
      </c>
      <c r="L856" s="73">
        <v>513.55999999999995</v>
      </c>
      <c r="N856" s="105">
        <f t="shared" si="28"/>
        <v>0</v>
      </c>
      <c r="O856" s="105">
        <f t="shared" si="29"/>
        <v>0</v>
      </c>
    </row>
    <row r="857" spans="1:15" x14ac:dyDescent="0.3">
      <c r="A857" s="71" t="s">
        <v>154</v>
      </c>
      <c r="B857" s="71" t="s">
        <v>57</v>
      </c>
      <c r="C857" s="71" t="s">
        <v>55</v>
      </c>
      <c r="D857" s="71" t="s">
        <v>84</v>
      </c>
      <c r="E857" s="72" t="s">
        <v>31</v>
      </c>
      <c r="F857" s="72" t="s">
        <v>26</v>
      </c>
      <c r="G857" s="73">
        <v>4</v>
      </c>
      <c r="H857" s="73">
        <v>512.29999999999995</v>
      </c>
      <c r="I857" s="73">
        <v>0</v>
      </c>
      <c r="J857" s="73">
        <v>0</v>
      </c>
      <c r="K857" s="73">
        <v>4</v>
      </c>
      <c r="L857" s="73">
        <v>512.29999999999995</v>
      </c>
      <c r="N857" s="105">
        <f t="shared" si="28"/>
        <v>0</v>
      </c>
      <c r="O857" s="105">
        <f t="shared" si="29"/>
        <v>0</v>
      </c>
    </row>
    <row r="858" spans="1:15" x14ac:dyDescent="0.3">
      <c r="A858" s="71" t="s">
        <v>144</v>
      </c>
      <c r="B858" s="71" t="s">
        <v>57</v>
      </c>
      <c r="C858" s="71" t="s">
        <v>55</v>
      </c>
      <c r="D858" s="71" t="s">
        <v>35</v>
      </c>
      <c r="E858" s="72" t="s">
        <v>3</v>
      </c>
      <c r="F858" s="72" t="s">
        <v>21</v>
      </c>
      <c r="G858" s="73">
        <v>37</v>
      </c>
      <c r="H858" s="73">
        <v>510.37</v>
      </c>
      <c r="I858" s="73">
        <v>11</v>
      </c>
      <c r="J858" s="73">
        <v>141.09</v>
      </c>
      <c r="K858" s="73">
        <v>26</v>
      </c>
      <c r="L858" s="73">
        <v>369.28</v>
      </c>
      <c r="N858" s="105">
        <f t="shared" si="28"/>
        <v>0</v>
      </c>
      <c r="O858" s="105">
        <f t="shared" si="29"/>
        <v>0</v>
      </c>
    </row>
    <row r="859" spans="1:15" x14ac:dyDescent="0.3">
      <c r="A859" s="71" t="s">
        <v>132</v>
      </c>
      <c r="B859" s="71" t="s">
        <v>57</v>
      </c>
      <c r="C859" s="71" t="s">
        <v>55</v>
      </c>
      <c r="D859" s="71" t="s">
        <v>70</v>
      </c>
      <c r="E859" s="72" t="s">
        <v>18</v>
      </c>
      <c r="F859" s="72" t="s">
        <v>26</v>
      </c>
      <c r="G859" s="73">
        <v>19</v>
      </c>
      <c r="H859" s="73">
        <v>510.12</v>
      </c>
      <c r="I859" s="73">
        <v>1</v>
      </c>
      <c r="J859" s="73">
        <v>13.55</v>
      </c>
      <c r="K859" s="73">
        <v>18</v>
      </c>
      <c r="L859" s="73">
        <v>496.57</v>
      </c>
      <c r="N859" s="105">
        <f t="shared" si="28"/>
        <v>0</v>
      </c>
      <c r="O859" s="105">
        <f t="shared" si="29"/>
        <v>0</v>
      </c>
    </row>
    <row r="860" spans="1:15" x14ac:dyDescent="0.3">
      <c r="A860" s="71" t="s">
        <v>142</v>
      </c>
      <c r="B860" s="71" t="s">
        <v>57</v>
      </c>
      <c r="C860" s="71" t="s">
        <v>55</v>
      </c>
      <c r="D860" s="71" t="s">
        <v>54</v>
      </c>
      <c r="E860" s="72" t="s">
        <v>25</v>
      </c>
      <c r="F860" s="72" t="s">
        <v>16</v>
      </c>
      <c r="G860" s="73">
        <v>8</v>
      </c>
      <c r="H860" s="73">
        <v>510.04</v>
      </c>
      <c r="I860" s="73">
        <v>0</v>
      </c>
      <c r="J860" s="73">
        <v>0</v>
      </c>
      <c r="K860" s="73">
        <v>8</v>
      </c>
      <c r="L860" s="73">
        <v>510.04</v>
      </c>
      <c r="N860" s="105">
        <f t="shared" si="28"/>
        <v>0</v>
      </c>
      <c r="O860" s="105">
        <f t="shared" si="29"/>
        <v>0</v>
      </c>
    </row>
    <row r="861" spans="1:15" x14ac:dyDescent="0.3">
      <c r="A861" s="71" t="s">
        <v>142</v>
      </c>
      <c r="B861" s="71" t="s">
        <v>12</v>
      </c>
      <c r="C861" s="71" t="s">
        <v>13</v>
      </c>
      <c r="D861" s="71" t="s">
        <v>29</v>
      </c>
      <c r="E861" s="72" t="s">
        <v>5</v>
      </c>
      <c r="F861" s="72" t="s">
        <v>16</v>
      </c>
      <c r="G861" s="73">
        <v>50</v>
      </c>
      <c r="H861" s="73">
        <v>509.81</v>
      </c>
      <c r="I861" s="73">
        <v>12</v>
      </c>
      <c r="J861" s="73">
        <v>148.82</v>
      </c>
      <c r="K861" s="73">
        <v>38</v>
      </c>
      <c r="L861" s="73">
        <v>360.99</v>
      </c>
      <c r="N861" s="105">
        <f t="shared" si="28"/>
        <v>0</v>
      </c>
      <c r="O861" s="105">
        <f t="shared" si="29"/>
        <v>0</v>
      </c>
    </row>
    <row r="862" spans="1:15" x14ac:dyDescent="0.3">
      <c r="A862" s="71" t="s">
        <v>140</v>
      </c>
      <c r="B862" s="71" t="s">
        <v>57</v>
      </c>
      <c r="C862" s="71" t="s">
        <v>13</v>
      </c>
      <c r="D862" s="71" t="s">
        <v>91</v>
      </c>
      <c r="E862" s="72" t="s">
        <v>18</v>
      </c>
      <c r="F862" s="72" t="s">
        <v>16</v>
      </c>
      <c r="G862" s="73">
        <v>15</v>
      </c>
      <c r="H862" s="73">
        <v>508.19</v>
      </c>
      <c r="I862" s="73">
        <v>1</v>
      </c>
      <c r="J862" s="73">
        <v>116.6</v>
      </c>
      <c r="K862" s="73">
        <v>14</v>
      </c>
      <c r="L862" s="73">
        <v>391.59</v>
      </c>
      <c r="N862" s="105">
        <f t="shared" si="28"/>
        <v>0</v>
      </c>
      <c r="O862" s="105">
        <f t="shared" si="29"/>
        <v>0</v>
      </c>
    </row>
    <row r="863" spans="1:15" x14ac:dyDescent="0.3">
      <c r="A863" s="71" t="s">
        <v>161</v>
      </c>
      <c r="B863" s="71" t="s">
        <v>57</v>
      </c>
      <c r="C863" s="71" t="s">
        <v>55</v>
      </c>
      <c r="D863" s="71" t="s">
        <v>96</v>
      </c>
      <c r="E863" s="72" t="s">
        <v>18</v>
      </c>
      <c r="F863" s="72" t="s">
        <v>26</v>
      </c>
      <c r="G863" s="73">
        <v>19</v>
      </c>
      <c r="H863" s="73">
        <v>506.7</v>
      </c>
      <c r="I863" s="73">
        <v>4</v>
      </c>
      <c r="J863" s="73">
        <v>156.99</v>
      </c>
      <c r="K863" s="73">
        <v>15</v>
      </c>
      <c r="L863" s="73">
        <v>349.71</v>
      </c>
      <c r="N863" s="105">
        <f t="shared" si="28"/>
        <v>0</v>
      </c>
      <c r="O863" s="105">
        <f t="shared" si="29"/>
        <v>0</v>
      </c>
    </row>
    <row r="864" spans="1:15" x14ac:dyDescent="0.3">
      <c r="A864" s="71" t="s">
        <v>161</v>
      </c>
      <c r="B864" s="71" t="s">
        <v>57</v>
      </c>
      <c r="C864" s="71" t="s">
        <v>55</v>
      </c>
      <c r="D864" s="71" t="s">
        <v>59</v>
      </c>
      <c r="E864" s="72" t="s">
        <v>41</v>
      </c>
      <c r="F864" s="72" t="s">
        <v>21</v>
      </c>
      <c r="G864" s="73">
        <v>15</v>
      </c>
      <c r="H864" s="73">
        <v>506.23</v>
      </c>
      <c r="I864" s="73">
        <v>4</v>
      </c>
      <c r="J864" s="73">
        <v>130.37</v>
      </c>
      <c r="K864" s="73">
        <v>11</v>
      </c>
      <c r="L864" s="73">
        <v>375.86</v>
      </c>
      <c r="N864" s="105">
        <f t="shared" si="28"/>
        <v>0</v>
      </c>
      <c r="O864" s="105">
        <f t="shared" si="29"/>
        <v>0</v>
      </c>
    </row>
    <row r="865" spans="1:15" x14ac:dyDescent="0.3">
      <c r="A865" s="71" t="s">
        <v>161</v>
      </c>
      <c r="B865" s="71" t="s">
        <v>12</v>
      </c>
      <c r="C865" s="71" t="s">
        <v>13</v>
      </c>
      <c r="D865" s="71" t="s">
        <v>98</v>
      </c>
      <c r="E865" s="72" t="s">
        <v>15</v>
      </c>
      <c r="F865" s="72" t="s">
        <v>26</v>
      </c>
      <c r="G865" s="73">
        <v>2</v>
      </c>
      <c r="H865" s="73">
        <v>506.16</v>
      </c>
      <c r="I865" s="73">
        <v>0</v>
      </c>
      <c r="J865" s="73">
        <v>0</v>
      </c>
      <c r="K865" s="73">
        <v>2</v>
      </c>
      <c r="L865" s="73">
        <v>506.16</v>
      </c>
      <c r="N865" s="105">
        <f t="shared" si="28"/>
        <v>0</v>
      </c>
      <c r="O865" s="105">
        <f t="shared" si="29"/>
        <v>0</v>
      </c>
    </row>
    <row r="866" spans="1:15" x14ac:dyDescent="0.3">
      <c r="A866" s="71" t="s">
        <v>158</v>
      </c>
      <c r="B866" s="71" t="s">
        <v>57</v>
      </c>
      <c r="C866" s="71" t="s">
        <v>13</v>
      </c>
      <c r="D866" s="71" t="s">
        <v>47</v>
      </c>
      <c r="E866" s="72" t="s">
        <v>5</v>
      </c>
      <c r="F866" s="72" t="s">
        <v>16</v>
      </c>
      <c r="G866" s="73">
        <v>156</v>
      </c>
      <c r="H866" s="73">
        <v>505.65</v>
      </c>
      <c r="I866" s="73">
        <v>3</v>
      </c>
      <c r="J866" s="73">
        <v>20</v>
      </c>
      <c r="K866" s="73">
        <v>153</v>
      </c>
      <c r="L866" s="73">
        <v>485.65</v>
      </c>
      <c r="N866" s="105">
        <f t="shared" si="28"/>
        <v>0</v>
      </c>
      <c r="O866" s="105">
        <f t="shared" si="29"/>
        <v>0</v>
      </c>
    </row>
    <row r="867" spans="1:15" x14ac:dyDescent="0.3">
      <c r="A867" s="71" t="s">
        <v>161</v>
      </c>
      <c r="B867" s="71" t="s">
        <v>12</v>
      </c>
      <c r="C867" s="71" t="s">
        <v>55</v>
      </c>
      <c r="D867" s="71" t="s">
        <v>95</v>
      </c>
      <c r="E867" s="72" t="s">
        <v>18</v>
      </c>
      <c r="F867" s="72" t="s">
        <v>21</v>
      </c>
      <c r="G867" s="73">
        <v>18</v>
      </c>
      <c r="H867" s="73">
        <v>505.34</v>
      </c>
      <c r="I867" s="73">
        <v>3</v>
      </c>
      <c r="J867" s="73">
        <v>184.5</v>
      </c>
      <c r="K867" s="73">
        <v>15</v>
      </c>
      <c r="L867" s="73">
        <v>320.83999999999997</v>
      </c>
      <c r="N867" s="105">
        <f t="shared" si="28"/>
        <v>0</v>
      </c>
      <c r="O867" s="105">
        <f t="shared" si="29"/>
        <v>0</v>
      </c>
    </row>
    <row r="868" spans="1:15" x14ac:dyDescent="0.3">
      <c r="A868" s="71" t="s">
        <v>163</v>
      </c>
      <c r="B868" s="71" t="s">
        <v>57</v>
      </c>
      <c r="C868" s="71" t="s">
        <v>17</v>
      </c>
      <c r="D868" s="71" t="s">
        <v>45</v>
      </c>
      <c r="E868" s="72" t="s">
        <v>15</v>
      </c>
      <c r="F868" s="72" t="s">
        <v>21</v>
      </c>
      <c r="G868" s="73">
        <v>1</v>
      </c>
      <c r="H868" s="73">
        <v>504.66</v>
      </c>
      <c r="I868" s="73">
        <v>0</v>
      </c>
      <c r="J868" s="73">
        <v>0</v>
      </c>
      <c r="K868" s="73">
        <v>1</v>
      </c>
      <c r="L868" s="73">
        <v>504.66</v>
      </c>
      <c r="N868" s="105">
        <f t="shared" si="28"/>
        <v>0</v>
      </c>
      <c r="O868" s="105">
        <f t="shared" si="29"/>
        <v>0</v>
      </c>
    </row>
    <row r="869" spans="1:15" x14ac:dyDescent="0.3">
      <c r="A869" s="71" t="s">
        <v>134</v>
      </c>
      <c r="B869" s="71" t="s">
        <v>12</v>
      </c>
      <c r="C869" s="71" t="s">
        <v>13</v>
      </c>
      <c r="D869" s="71" t="s">
        <v>83</v>
      </c>
      <c r="E869" s="72" t="s">
        <v>40</v>
      </c>
      <c r="F869" s="72" t="s">
        <v>21</v>
      </c>
      <c r="G869" s="73">
        <v>8</v>
      </c>
      <c r="H869" s="73">
        <v>503.62</v>
      </c>
      <c r="I869" s="73">
        <v>6</v>
      </c>
      <c r="J869" s="73">
        <v>413.32</v>
      </c>
      <c r="K869" s="73">
        <v>2</v>
      </c>
      <c r="L869" s="73">
        <v>90.3</v>
      </c>
      <c r="N869" s="105">
        <f t="shared" si="28"/>
        <v>0</v>
      </c>
      <c r="O869" s="105">
        <f t="shared" si="29"/>
        <v>0</v>
      </c>
    </row>
    <row r="870" spans="1:15" x14ac:dyDescent="0.3">
      <c r="A870" s="71" t="s">
        <v>163</v>
      </c>
      <c r="B870" s="71" t="s">
        <v>129</v>
      </c>
      <c r="C870" s="71" t="s">
        <v>17</v>
      </c>
      <c r="D870" s="71" t="s">
        <v>94</v>
      </c>
      <c r="E870" s="72" t="s">
        <v>3</v>
      </c>
      <c r="F870" s="72" t="s">
        <v>21</v>
      </c>
      <c r="G870" s="73">
        <v>26</v>
      </c>
      <c r="H870" s="73">
        <v>502.59</v>
      </c>
      <c r="I870" s="73">
        <v>1</v>
      </c>
      <c r="J870" s="73">
        <v>23.03</v>
      </c>
      <c r="K870" s="73">
        <v>25</v>
      </c>
      <c r="L870" s="73">
        <v>479.56</v>
      </c>
      <c r="N870" s="105">
        <f t="shared" si="28"/>
        <v>0</v>
      </c>
      <c r="O870" s="105">
        <f t="shared" si="29"/>
        <v>0</v>
      </c>
    </row>
    <row r="871" spans="1:15" x14ac:dyDescent="0.3">
      <c r="A871" s="71" t="s">
        <v>135</v>
      </c>
      <c r="B871" s="71" t="s">
        <v>57</v>
      </c>
      <c r="C871" s="71" t="s">
        <v>13</v>
      </c>
      <c r="D871" s="71" t="s">
        <v>49</v>
      </c>
      <c r="E871" s="72" t="s">
        <v>37</v>
      </c>
      <c r="F871" s="72" t="s">
        <v>21</v>
      </c>
      <c r="G871" s="73">
        <v>8</v>
      </c>
      <c r="H871" s="73">
        <v>502.44</v>
      </c>
      <c r="I871" s="73">
        <v>2</v>
      </c>
      <c r="J871" s="73">
        <v>167.25</v>
      </c>
      <c r="K871" s="73">
        <v>6</v>
      </c>
      <c r="L871" s="73">
        <v>335.19</v>
      </c>
      <c r="N871" s="105">
        <f t="shared" si="28"/>
        <v>0</v>
      </c>
      <c r="O871" s="105">
        <f t="shared" si="29"/>
        <v>0</v>
      </c>
    </row>
    <row r="872" spans="1:15" x14ac:dyDescent="0.3">
      <c r="A872" s="71" t="s">
        <v>132</v>
      </c>
      <c r="B872" s="71" t="s">
        <v>57</v>
      </c>
      <c r="C872" s="71" t="s">
        <v>13</v>
      </c>
      <c r="D872" s="71" t="s">
        <v>60</v>
      </c>
      <c r="E872" s="72" t="s">
        <v>25</v>
      </c>
      <c r="F872" s="72" t="s">
        <v>26</v>
      </c>
      <c r="G872" s="73">
        <v>1</v>
      </c>
      <c r="H872" s="73">
        <v>501.01</v>
      </c>
      <c r="I872" s="73">
        <v>0</v>
      </c>
      <c r="J872" s="73">
        <v>0</v>
      </c>
      <c r="K872" s="73">
        <v>1</v>
      </c>
      <c r="L872" s="73">
        <v>501.01</v>
      </c>
      <c r="N872" s="105">
        <f t="shared" si="28"/>
        <v>0</v>
      </c>
      <c r="O872" s="105">
        <f t="shared" si="29"/>
        <v>0</v>
      </c>
    </row>
    <row r="873" spans="1:15" x14ac:dyDescent="0.3">
      <c r="A873" s="71" t="s">
        <v>160</v>
      </c>
      <c r="B873" s="71" t="s">
        <v>57</v>
      </c>
      <c r="C873" s="71" t="s">
        <v>55</v>
      </c>
      <c r="D873" s="71" t="s">
        <v>56</v>
      </c>
      <c r="E873" s="72" t="s">
        <v>41</v>
      </c>
      <c r="F873" s="72" t="s">
        <v>4</v>
      </c>
      <c r="G873" s="73">
        <v>10</v>
      </c>
      <c r="H873" s="73">
        <v>500.84</v>
      </c>
      <c r="I873" s="73">
        <v>0</v>
      </c>
      <c r="J873" s="73">
        <v>0</v>
      </c>
      <c r="K873" s="73">
        <v>10</v>
      </c>
      <c r="L873" s="73">
        <v>500.84</v>
      </c>
      <c r="N873" s="105">
        <f t="shared" si="28"/>
        <v>0</v>
      </c>
      <c r="O873" s="105">
        <f t="shared" si="29"/>
        <v>0</v>
      </c>
    </row>
    <row r="874" spans="1:15" x14ac:dyDescent="0.3">
      <c r="A874" s="71" t="s">
        <v>132</v>
      </c>
      <c r="B874" s="71" t="s">
        <v>129</v>
      </c>
      <c r="C874" s="71" t="s">
        <v>13</v>
      </c>
      <c r="D874" s="71" t="s">
        <v>38</v>
      </c>
      <c r="E874" s="72" t="s">
        <v>25</v>
      </c>
      <c r="F874" s="72" t="s">
        <v>21</v>
      </c>
      <c r="G874" s="73">
        <v>8</v>
      </c>
      <c r="H874" s="73">
        <v>500.66</v>
      </c>
      <c r="I874" s="73">
        <v>1</v>
      </c>
      <c r="J874" s="73">
        <v>13.34</v>
      </c>
      <c r="K874" s="73">
        <v>7</v>
      </c>
      <c r="L874" s="73">
        <v>487.32</v>
      </c>
      <c r="N874" s="105">
        <f t="shared" si="28"/>
        <v>0</v>
      </c>
      <c r="O874" s="105">
        <f t="shared" si="29"/>
        <v>0</v>
      </c>
    </row>
    <row r="875" spans="1:15" x14ac:dyDescent="0.3">
      <c r="A875" s="71" t="s">
        <v>161</v>
      </c>
      <c r="B875" s="71" t="s">
        <v>57</v>
      </c>
      <c r="C875" s="71" t="s">
        <v>55</v>
      </c>
      <c r="D875" s="71" t="s">
        <v>99</v>
      </c>
      <c r="E875" s="72" t="s">
        <v>37</v>
      </c>
      <c r="F875" s="72" t="s">
        <v>26</v>
      </c>
      <c r="G875" s="73">
        <v>5</v>
      </c>
      <c r="H875" s="73">
        <v>498.88</v>
      </c>
      <c r="I875" s="73">
        <v>0</v>
      </c>
      <c r="J875" s="73">
        <v>0</v>
      </c>
      <c r="K875" s="73">
        <v>5</v>
      </c>
      <c r="L875" s="73">
        <v>498.88</v>
      </c>
      <c r="N875" s="105">
        <f t="shared" si="28"/>
        <v>0</v>
      </c>
      <c r="O875" s="105">
        <f t="shared" si="29"/>
        <v>0</v>
      </c>
    </row>
    <row r="876" spans="1:15" x14ac:dyDescent="0.3">
      <c r="A876" s="71" t="s">
        <v>140</v>
      </c>
      <c r="B876" s="71" t="s">
        <v>57</v>
      </c>
      <c r="C876" s="71" t="s">
        <v>13</v>
      </c>
      <c r="D876" s="71" t="s">
        <v>54</v>
      </c>
      <c r="E876" s="72" t="s">
        <v>37</v>
      </c>
      <c r="F876" s="72" t="s">
        <v>21</v>
      </c>
      <c r="G876" s="73">
        <v>1</v>
      </c>
      <c r="H876" s="73">
        <v>497.27</v>
      </c>
      <c r="I876" s="73">
        <v>1</v>
      </c>
      <c r="J876" s="73">
        <v>497.27</v>
      </c>
      <c r="K876" s="73">
        <v>0</v>
      </c>
      <c r="L876" s="73">
        <v>0</v>
      </c>
      <c r="N876" s="105">
        <f t="shared" si="28"/>
        <v>0</v>
      </c>
      <c r="O876" s="105">
        <f t="shared" si="29"/>
        <v>0</v>
      </c>
    </row>
    <row r="877" spans="1:15" x14ac:dyDescent="0.3">
      <c r="A877" s="71" t="s">
        <v>132</v>
      </c>
      <c r="B877" s="71" t="s">
        <v>57</v>
      </c>
      <c r="C877" s="71" t="s">
        <v>13</v>
      </c>
      <c r="D877" s="71" t="s">
        <v>98</v>
      </c>
      <c r="E877" s="72" t="s">
        <v>18</v>
      </c>
      <c r="F877" s="72" t="s">
        <v>16</v>
      </c>
      <c r="G877" s="73">
        <v>24</v>
      </c>
      <c r="H877" s="73">
        <v>494.16</v>
      </c>
      <c r="I877" s="73">
        <v>5</v>
      </c>
      <c r="J877" s="73">
        <v>117.54</v>
      </c>
      <c r="K877" s="73">
        <v>19</v>
      </c>
      <c r="L877" s="73">
        <v>376.62</v>
      </c>
      <c r="N877" s="105">
        <f t="shared" si="28"/>
        <v>0</v>
      </c>
      <c r="O877" s="105">
        <f t="shared" si="29"/>
        <v>0</v>
      </c>
    </row>
    <row r="878" spans="1:15" x14ac:dyDescent="0.3">
      <c r="A878" s="71" t="s">
        <v>161</v>
      </c>
      <c r="B878" s="71" t="s">
        <v>12</v>
      </c>
      <c r="C878" s="71" t="s">
        <v>55</v>
      </c>
      <c r="D878" s="71" t="s">
        <v>35</v>
      </c>
      <c r="E878" s="72" t="s">
        <v>28</v>
      </c>
      <c r="F878" s="72" t="s">
        <v>21</v>
      </c>
      <c r="G878" s="73">
        <v>3</v>
      </c>
      <c r="H878" s="73">
        <v>494.04</v>
      </c>
      <c r="I878" s="73">
        <v>0</v>
      </c>
      <c r="J878" s="73">
        <v>0</v>
      </c>
      <c r="K878" s="73">
        <v>3</v>
      </c>
      <c r="L878" s="73">
        <v>494.04</v>
      </c>
      <c r="N878" s="105">
        <f t="shared" si="28"/>
        <v>0</v>
      </c>
      <c r="O878" s="105">
        <f t="shared" si="29"/>
        <v>0</v>
      </c>
    </row>
    <row r="879" spans="1:15" x14ac:dyDescent="0.3">
      <c r="A879" s="71" t="s">
        <v>154</v>
      </c>
      <c r="B879" s="71" t="s">
        <v>12</v>
      </c>
      <c r="C879" s="71" t="s">
        <v>55</v>
      </c>
      <c r="D879" s="71" t="s">
        <v>65</v>
      </c>
      <c r="E879" s="72" t="s">
        <v>3</v>
      </c>
      <c r="F879" s="72" t="s">
        <v>26</v>
      </c>
      <c r="G879" s="73">
        <v>26</v>
      </c>
      <c r="H879" s="73">
        <v>492.43</v>
      </c>
      <c r="I879" s="73">
        <v>5</v>
      </c>
      <c r="J879" s="73">
        <v>105.95</v>
      </c>
      <c r="K879" s="73">
        <v>21</v>
      </c>
      <c r="L879" s="73">
        <v>386.48</v>
      </c>
      <c r="N879" s="105">
        <f t="shared" si="28"/>
        <v>0</v>
      </c>
      <c r="O879" s="105">
        <f t="shared" si="29"/>
        <v>0</v>
      </c>
    </row>
    <row r="880" spans="1:15" x14ac:dyDescent="0.3">
      <c r="A880" s="71" t="s">
        <v>163</v>
      </c>
      <c r="B880" s="71" t="s">
        <v>12</v>
      </c>
      <c r="C880" s="71" t="s">
        <v>55</v>
      </c>
      <c r="D880" s="71" t="s">
        <v>52</v>
      </c>
      <c r="E880" s="72" t="s">
        <v>31</v>
      </c>
      <c r="F880" s="72" t="s">
        <v>21</v>
      </c>
      <c r="G880" s="73">
        <v>11</v>
      </c>
      <c r="H880" s="73">
        <v>492.32</v>
      </c>
      <c r="I880" s="73">
        <v>6</v>
      </c>
      <c r="J880" s="73">
        <v>310.17</v>
      </c>
      <c r="K880" s="73">
        <v>5</v>
      </c>
      <c r="L880" s="73">
        <v>182.15</v>
      </c>
      <c r="N880" s="105">
        <f t="shared" si="28"/>
        <v>0</v>
      </c>
      <c r="O880" s="105">
        <f t="shared" si="29"/>
        <v>0</v>
      </c>
    </row>
    <row r="881" spans="1:15" x14ac:dyDescent="0.3">
      <c r="A881" s="71" t="s">
        <v>131</v>
      </c>
      <c r="B881" s="71" t="s">
        <v>57</v>
      </c>
      <c r="C881" s="71" t="s">
        <v>22</v>
      </c>
      <c r="D881" s="71" t="s">
        <v>32</v>
      </c>
      <c r="E881" s="72" t="s">
        <v>41</v>
      </c>
      <c r="F881" s="72" t="s">
        <v>16</v>
      </c>
      <c r="G881" s="73">
        <v>11</v>
      </c>
      <c r="H881" s="73">
        <v>491.52</v>
      </c>
      <c r="I881" s="73">
        <v>0</v>
      </c>
      <c r="J881" s="73">
        <v>0</v>
      </c>
      <c r="K881" s="73">
        <v>11</v>
      </c>
      <c r="L881" s="73">
        <v>491.52</v>
      </c>
      <c r="N881" s="105">
        <f t="shared" si="28"/>
        <v>0</v>
      </c>
      <c r="O881" s="105">
        <f t="shared" si="29"/>
        <v>0</v>
      </c>
    </row>
    <row r="882" spans="1:15" x14ac:dyDescent="0.3">
      <c r="A882" s="71" t="s">
        <v>163</v>
      </c>
      <c r="B882" s="71" t="s">
        <v>57</v>
      </c>
      <c r="C882" s="71" t="s">
        <v>17</v>
      </c>
      <c r="D882" s="71" t="s">
        <v>48</v>
      </c>
      <c r="E882" s="72" t="s">
        <v>18</v>
      </c>
      <c r="F882" s="72" t="s">
        <v>26</v>
      </c>
      <c r="G882" s="73">
        <v>33</v>
      </c>
      <c r="H882" s="73">
        <v>491.52</v>
      </c>
      <c r="I882" s="73">
        <v>15</v>
      </c>
      <c r="J882" s="73">
        <v>211.85</v>
      </c>
      <c r="K882" s="73">
        <v>18</v>
      </c>
      <c r="L882" s="73">
        <v>279.67</v>
      </c>
      <c r="N882" s="105">
        <f t="shared" si="28"/>
        <v>0</v>
      </c>
      <c r="O882" s="105">
        <f t="shared" si="29"/>
        <v>0</v>
      </c>
    </row>
    <row r="883" spans="1:15" x14ac:dyDescent="0.3">
      <c r="A883" s="71" t="s">
        <v>161</v>
      </c>
      <c r="B883" s="71" t="s">
        <v>57</v>
      </c>
      <c r="C883" s="71" t="s">
        <v>55</v>
      </c>
      <c r="D883" s="71" t="s">
        <v>44</v>
      </c>
      <c r="E883" s="72" t="s">
        <v>41</v>
      </c>
      <c r="F883" s="72" t="s">
        <v>4</v>
      </c>
      <c r="G883" s="73">
        <v>13</v>
      </c>
      <c r="H883" s="73">
        <v>490.76</v>
      </c>
      <c r="I883" s="73">
        <v>2</v>
      </c>
      <c r="J883" s="73">
        <v>101.87</v>
      </c>
      <c r="K883" s="73">
        <v>11</v>
      </c>
      <c r="L883" s="73">
        <v>388.89</v>
      </c>
      <c r="N883" s="105">
        <f t="shared" si="28"/>
        <v>0</v>
      </c>
      <c r="O883" s="105">
        <f t="shared" si="29"/>
        <v>0</v>
      </c>
    </row>
    <row r="884" spans="1:15" x14ac:dyDescent="0.3">
      <c r="A884" s="71" t="s">
        <v>159</v>
      </c>
      <c r="B884" s="71" t="s">
        <v>57</v>
      </c>
      <c r="C884" s="71" t="s">
        <v>55</v>
      </c>
      <c r="D884" s="71" t="s">
        <v>51</v>
      </c>
      <c r="E884" s="72" t="s">
        <v>40</v>
      </c>
      <c r="F884" s="72" t="s">
        <v>26</v>
      </c>
      <c r="G884" s="73">
        <v>3</v>
      </c>
      <c r="H884" s="73">
        <v>490.64</v>
      </c>
      <c r="I884" s="73">
        <v>1</v>
      </c>
      <c r="J884" s="73">
        <v>160.36000000000001</v>
      </c>
      <c r="K884" s="73">
        <v>2</v>
      </c>
      <c r="L884" s="73">
        <v>330.28</v>
      </c>
      <c r="N884" s="105">
        <f t="shared" si="28"/>
        <v>0</v>
      </c>
      <c r="O884" s="105">
        <f t="shared" si="29"/>
        <v>0</v>
      </c>
    </row>
    <row r="885" spans="1:15" x14ac:dyDescent="0.3">
      <c r="A885" s="71" t="s">
        <v>152</v>
      </c>
      <c r="B885" s="71" t="s">
        <v>57</v>
      </c>
      <c r="C885" s="71" t="s">
        <v>55</v>
      </c>
      <c r="D885" s="71" t="s">
        <v>35</v>
      </c>
      <c r="E885" s="72" t="s">
        <v>15</v>
      </c>
      <c r="F885" s="72" t="s">
        <v>21</v>
      </c>
      <c r="G885" s="73">
        <v>2</v>
      </c>
      <c r="H885" s="73">
        <v>490.11</v>
      </c>
      <c r="I885" s="73">
        <v>0</v>
      </c>
      <c r="J885" s="73">
        <v>0</v>
      </c>
      <c r="K885" s="73">
        <v>2</v>
      </c>
      <c r="L885" s="73">
        <v>490.11</v>
      </c>
      <c r="N885" s="105">
        <f t="shared" si="28"/>
        <v>0</v>
      </c>
      <c r="O885" s="105">
        <f t="shared" si="29"/>
        <v>0</v>
      </c>
    </row>
    <row r="886" spans="1:15" x14ac:dyDescent="0.3">
      <c r="A886" s="71" t="s">
        <v>154</v>
      </c>
      <c r="B886" s="71" t="s">
        <v>129</v>
      </c>
      <c r="C886" s="71" t="s">
        <v>55</v>
      </c>
      <c r="D886" s="71" t="s">
        <v>73</v>
      </c>
      <c r="E886" s="72" t="s">
        <v>15</v>
      </c>
      <c r="F886" s="72" t="s">
        <v>21</v>
      </c>
      <c r="G886" s="73">
        <v>2</v>
      </c>
      <c r="H886" s="73">
        <v>489.97</v>
      </c>
      <c r="I886" s="73">
        <v>0</v>
      </c>
      <c r="J886" s="73">
        <v>0</v>
      </c>
      <c r="K886" s="73">
        <v>2</v>
      </c>
      <c r="L886" s="73">
        <v>489.97</v>
      </c>
      <c r="N886" s="105">
        <f t="shared" si="28"/>
        <v>0</v>
      </c>
      <c r="O886" s="105">
        <f t="shared" si="29"/>
        <v>0</v>
      </c>
    </row>
    <row r="887" spans="1:15" x14ac:dyDescent="0.3">
      <c r="A887" s="71" t="s">
        <v>158</v>
      </c>
      <c r="B887" s="71" t="s">
        <v>57</v>
      </c>
      <c r="C887" s="71" t="s">
        <v>55</v>
      </c>
      <c r="D887" s="71" t="s">
        <v>56</v>
      </c>
      <c r="E887" s="72" t="s">
        <v>40</v>
      </c>
      <c r="F887" s="72" t="s">
        <v>21</v>
      </c>
      <c r="G887" s="73">
        <v>2</v>
      </c>
      <c r="H887" s="73">
        <v>487.12</v>
      </c>
      <c r="I887" s="73">
        <v>2</v>
      </c>
      <c r="J887" s="73">
        <v>487.12</v>
      </c>
      <c r="K887" s="73">
        <v>0</v>
      </c>
      <c r="L887" s="73">
        <v>0</v>
      </c>
      <c r="N887" s="105">
        <f t="shared" si="28"/>
        <v>0</v>
      </c>
      <c r="O887" s="105">
        <f t="shared" si="29"/>
        <v>0</v>
      </c>
    </row>
    <row r="888" spans="1:15" x14ac:dyDescent="0.3">
      <c r="A888" s="71" t="s">
        <v>155</v>
      </c>
      <c r="B888" s="71" t="s">
        <v>12</v>
      </c>
      <c r="C888" s="71" t="s">
        <v>55</v>
      </c>
      <c r="D888" s="71" t="s">
        <v>98</v>
      </c>
      <c r="E888" s="72" t="s">
        <v>41</v>
      </c>
      <c r="F888" s="72" t="s">
        <v>21</v>
      </c>
      <c r="G888" s="73">
        <v>15</v>
      </c>
      <c r="H888" s="73">
        <v>486.97</v>
      </c>
      <c r="I888" s="73">
        <v>6</v>
      </c>
      <c r="J888" s="73">
        <v>109.26</v>
      </c>
      <c r="K888" s="73">
        <v>9</v>
      </c>
      <c r="L888" s="73">
        <v>377.71</v>
      </c>
      <c r="N888" s="105">
        <f t="shared" si="28"/>
        <v>0</v>
      </c>
      <c r="O888" s="105">
        <f t="shared" si="29"/>
        <v>0</v>
      </c>
    </row>
    <row r="889" spans="1:15" x14ac:dyDescent="0.3">
      <c r="A889" s="71" t="s">
        <v>142</v>
      </c>
      <c r="B889" s="71" t="s">
        <v>57</v>
      </c>
      <c r="C889" s="71" t="s">
        <v>55</v>
      </c>
      <c r="D889" s="71" t="s">
        <v>88</v>
      </c>
      <c r="E889" s="72" t="s">
        <v>18</v>
      </c>
      <c r="F889" s="72" t="s">
        <v>26</v>
      </c>
      <c r="G889" s="73">
        <v>19</v>
      </c>
      <c r="H889" s="73">
        <v>486.68</v>
      </c>
      <c r="I889" s="73">
        <v>4</v>
      </c>
      <c r="J889" s="73">
        <v>217.6</v>
      </c>
      <c r="K889" s="73">
        <v>15</v>
      </c>
      <c r="L889" s="73">
        <v>269.08</v>
      </c>
      <c r="N889" s="105">
        <f t="shared" si="28"/>
        <v>0</v>
      </c>
      <c r="O889" s="105">
        <f t="shared" si="29"/>
        <v>0</v>
      </c>
    </row>
    <row r="890" spans="1:15" x14ac:dyDescent="0.3">
      <c r="A890" s="71" t="s">
        <v>132</v>
      </c>
      <c r="B890" s="71" t="s">
        <v>12</v>
      </c>
      <c r="C890" s="71" t="s">
        <v>13</v>
      </c>
      <c r="D890" s="71" t="s">
        <v>43</v>
      </c>
      <c r="E890" s="72" t="s">
        <v>5</v>
      </c>
      <c r="F890" s="72" t="s">
        <v>21</v>
      </c>
      <c r="G890" s="73">
        <v>32</v>
      </c>
      <c r="H890" s="73">
        <v>485.57</v>
      </c>
      <c r="I890" s="73">
        <v>0</v>
      </c>
      <c r="J890" s="73">
        <v>0</v>
      </c>
      <c r="K890" s="73">
        <v>32</v>
      </c>
      <c r="L890" s="73">
        <v>485.57</v>
      </c>
      <c r="N890" s="105">
        <f t="shared" si="28"/>
        <v>0</v>
      </c>
      <c r="O890" s="105">
        <f t="shared" si="29"/>
        <v>0</v>
      </c>
    </row>
    <row r="891" spans="1:15" x14ac:dyDescent="0.3">
      <c r="A891" s="71" t="s">
        <v>154</v>
      </c>
      <c r="B891" s="71" t="s">
        <v>12</v>
      </c>
      <c r="C891" s="71" t="s">
        <v>55</v>
      </c>
      <c r="D891" s="71" t="s">
        <v>97</v>
      </c>
      <c r="E891" s="72" t="s">
        <v>40</v>
      </c>
      <c r="F891" s="72" t="s">
        <v>26</v>
      </c>
      <c r="G891" s="73">
        <v>4</v>
      </c>
      <c r="H891" s="73">
        <v>485.51</v>
      </c>
      <c r="I891" s="73">
        <v>2</v>
      </c>
      <c r="J891" s="73">
        <v>118.91</v>
      </c>
      <c r="K891" s="73">
        <v>2</v>
      </c>
      <c r="L891" s="73">
        <v>366.6</v>
      </c>
      <c r="N891" s="105">
        <f t="shared" si="28"/>
        <v>0</v>
      </c>
      <c r="O891" s="105">
        <f t="shared" si="29"/>
        <v>0</v>
      </c>
    </row>
    <row r="892" spans="1:15" x14ac:dyDescent="0.3">
      <c r="A892" s="71" t="s">
        <v>137</v>
      </c>
      <c r="B892" s="71" t="s">
        <v>57</v>
      </c>
      <c r="C892" s="71" t="s">
        <v>13</v>
      </c>
      <c r="D892" s="71" t="s">
        <v>56</v>
      </c>
      <c r="E892" s="72" t="s">
        <v>37</v>
      </c>
      <c r="F892" s="72" t="s">
        <v>16</v>
      </c>
      <c r="G892" s="73">
        <v>6</v>
      </c>
      <c r="H892" s="73">
        <v>485.44</v>
      </c>
      <c r="I892" s="73">
        <v>0</v>
      </c>
      <c r="J892" s="73">
        <v>0</v>
      </c>
      <c r="K892" s="73">
        <v>6</v>
      </c>
      <c r="L892" s="73">
        <v>485.44</v>
      </c>
      <c r="N892" s="105">
        <f t="shared" si="28"/>
        <v>0</v>
      </c>
      <c r="O892" s="105">
        <f t="shared" si="29"/>
        <v>0</v>
      </c>
    </row>
    <row r="893" spans="1:15" x14ac:dyDescent="0.3">
      <c r="A893" s="71" t="s">
        <v>161</v>
      </c>
      <c r="B893" s="71" t="s">
        <v>129</v>
      </c>
      <c r="C893" s="71" t="s">
        <v>55</v>
      </c>
      <c r="D893" s="71" t="s">
        <v>66</v>
      </c>
      <c r="E893" s="72" t="s">
        <v>41</v>
      </c>
      <c r="F893" s="72" t="s">
        <v>21</v>
      </c>
      <c r="G893" s="73">
        <v>9</v>
      </c>
      <c r="H893" s="73">
        <v>484.81</v>
      </c>
      <c r="I893" s="73">
        <v>0</v>
      </c>
      <c r="J893" s="73">
        <v>0</v>
      </c>
      <c r="K893" s="73">
        <v>9</v>
      </c>
      <c r="L893" s="73">
        <v>484.81</v>
      </c>
      <c r="N893" s="105">
        <f t="shared" si="28"/>
        <v>0</v>
      </c>
      <c r="O893" s="105">
        <f t="shared" si="29"/>
        <v>0</v>
      </c>
    </row>
    <row r="894" spans="1:15" x14ac:dyDescent="0.3">
      <c r="A894" s="71" t="s">
        <v>161</v>
      </c>
      <c r="B894" s="71" t="s">
        <v>12</v>
      </c>
      <c r="C894" s="71" t="s">
        <v>55</v>
      </c>
      <c r="D894" s="71" t="s">
        <v>68</v>
      </c>
      <c r="E894" s="72" t="s">
        <v>5</v>
      </c>
      <c r="F894" s="72" t="s">
        <v>16</v>
      </c>
      <c r="G894" s="73">
        <v>41</v>
      </c>
      <c r="H894" s="73">
        <v>482.66</v>
      </c>
      <c r="I894" s="73">
        <v>0</v>
      </c>
      <c r="J894" s="73">
        <v>0</v>
      </c>
      <c r="K894" s="73">
        <v>41</v>
      </c>
      <c r="L894" s="73">
        <v>482.66</v>
      </c>
      <c r="N894" s="105">
        <f t="shared" si="28"/>
        <v>0</v>
      </c>
      <c r="O894" s="105">
        <f t="shared" si="29"/>
        <v>0</v>
      </c>
    </row>
    <row r="895" spans="1:15" x14ac:dyDescent="0.3">
      <c r="A895" s="71" t="s">
        <v>158</v>
      </c>
      <c r="B895" s="71" t="s">
        <v>12</v>
      </c>
      <c r="C895" s="71" t="s">
        <v>55</v>
      </c>
      <c r="D895" s="71" t="s">
        <v>50</v>
      </c>
      <c r="E895" s="72" t="s">
        <v>31</v>
      </c>
      <c r="F895" s="72" t="s">
        <v>16</v>
      </c>
      <c r="G895" s="73">
        <v>4</v>
      </c>
      <c r="H895" s="73">
        <v>481.36</v>
      </c>
      <c r="I895" s="73">
        <v>0</v>
      </c>
      <c r="J895" s="73">
        <v>0</v>
      </c>
      <c r="K895" s="73">
        <v>4</v>
      </c>
      <c r="L895" s="73">
        <v>481.36</v>
      </c>
      <c r="N895" s="105">
        <f t="shared" si="28"/>
        <v>0</v>
      </c>
      <c r="O895" s="105">
        <f t="shared" si="29"/>
        <v>0</v>
      </c>
    </row>
    <row r="896" spans="1:15" x14ac:dyDescent="0.3">
      <c r="A896" s="71" t="s">
        <v>163</v>
      </c>
      <c r="B896" s="71" t="s">
        <v>12</v>
      </c>
      <c r="C896" s="71" t="s">
        <v>55</v>
      </c>
      <c r="D896" s="71" t="s">
        <v>49</v>
      </c>
      <c r="E896" s="72" t="s">
        <v>25</v>
      </c>
      <c r="F896" s="72" t="s">
        <v>4</v>
      </c>
      <c r="G896" s="73">
        <v>8</v>
      </c>
      <c r="H896" s="73">
        <v>479.4</v>
      </c>
      <c r="I896" s="73">
        <v>0</v>
      </c>
      <c r="J896" s="73">
        <v>0</v>
      </c>
      <c r="K896" s="73">
        <v>8</v>
      </c>
      <c r="L896" s="73">
        <v>479.4</v>
      </c>
      <c r="N896" s="105">
        <f t="shared" si="28"/>
        <v>0</v>
      </c>
      <c r="O896" s="105">
        <f t="shared" si="29"/>
        <v>0</v>
      </c>
    </row>
    <row r="897" spans="1:15" x14ac:dyDescent="0.3">
      <c r="A897" s="71" t="s">
        <v>149</v>
      </c>
      <c r="B897" s="71" t="s">
        <v>57</v>
      </c>
      <c r="C897" s="71" t="s">
        <v>13</v>
      </c>
      <c r="D897" s="71" t="s">
        <v>51</v>
      </c>
      <c r="E897" s="72" t="s">
        <v>20</v>
      </c>
      <c r="F897" s="72" t="s">
        <v>26</v>
      </c>
      <c r="G897" s="73">
        <v>3</v>
      </c>
      <c r="H897" s="73">
        <v>477.72</v>
      </c>
      <c r="I897" s="73">
        <v>0</v>
      </c>
      <c r="J897" s="73">
        <v>0</v>
      </c>
      <c r="K897" s="73">
        <v>3</v>
      </c>
      <c r="L897" s="73">
        <v>477.72</v>
      </c>
      <c r="N897" s="105">
        <f t="shared" si="28"/>
        <v>0</v>
      </c>
      <c r="O897" s="105">
        <f t="shared" si="29"/>
        <v>0</v>
      </c>
    </row>
    <row r="898" spans="1:15" x14ac:dyDescent="0.3">
      <c r="A898" s="71" t="s">
        <v>163</v>
      </c>
      <c r="B898" s="71" t="s">
        <v>57</v>
      </c>
      <c r="C898" s="71" t="s">
        <v>17</v>
      </c>
      <c r="D898" s="71" t="s">
        <v>64</v>
      </c>
      <c r="E898" s="72" t="s">
        <v>37</v>
      </c>
      <c r="F898" s="72" t="s">
        <v>16</v>
      </c>
      <c r="G898" s="73">
        <v>13</v>
      </c>
      <c r="H898" s="73">
        <v>477.31</v>
      </c>
      <c r="I898" s="73">
        <v>7</v>
      </c>
      <c r="J898" s="73">
        <v>281.98</v>
      </c>
      <c r="K898" s="73">
        <v>6</v>
      </c>
      <c r="L898" s="73">
        <v>195.33</v>
      </c>
      <c r="N898" s="105">
        <f t="shared" si="28"/>
        <v>0</v>
      </c>
      <c r="O898" s="105">
        <f t="shared" si="29"/>
        <v>0</v>
      </c>
    </row>
    <row r="899" spans="1:15" x14ac:dyDescent="0.3">
      <c r="A899" s="71" t="s">
        <v>131</v>
      </c>
      <c r="B899" s="71" t="s">
        <v>12</v>
      </c>
      <c r="C899" s="71" t="s">
        <v>22</v>
      </c>
      <c r="D899" s="71" t="s">
        <v>38</v>
      </c>
      <c r="E899" s="72" t="s">
        <v>3</v>
      </c>
      <c r="F899" s="72" t="s">
        <v>16</v>
      </c>
      <c r="G899" s="73">
        <v>29</v>
      </c>
      <c r="H899" s="73">
        <v>476.97</v>
      </c>
      <c r="I899" s="73">
        <v>3</v>
      </c>
      <c r="J899" s="73">
        <v>27.03</v>
      </c>
      <c r="K899" s="73">
        <v>26</v>
      </c>
      <c r="L899" s="73">
        <v>449.94</v>
      </c>
      <c r="N899" s="105">
        <f t="shared" si="28"/>
        <v>0</v>
      </c>
      <c r="O899" s="105">
        <f t="shared" si="29"/>
        <v>0</v>
      </c>
    </row>
    <row r="900" spans="1:15" x14ac:dyDescent="0.3">
      <c r="A900" s="71" t="s">
        <v>131</v>
      </c>
      <c r="B900" s="71" t="s">
        <v>57</v>
      </c>
      <c r="C900" s="71" t="s">
        <v>22</v>
      </c>
      <c r="D900" s="71" t="s">
        <v>54</v>
      </c>
      <c r="E900" s="72" t="s">
        <v>37</v>
      </c>
      <c r="F900" s="72" t="s">
        <v>16</v>
      </c>
      <c r="G900" s="73">
        <v>8</v>
      </c>
      <c r="H900" s="73">
        <v>476.49</v>
      </c>
      <c r="I900" s="73">
        <v>2</v>
      </c>
      <c r="J900" s="73">
        <v>24.59</v>
      </c>
      <c r="K900" s="73">
        <v>6</v>
      </c>
      <c r="L900" s="73">
        <v>451.9</v>
      </c>
      <c r="N900" s="105">
        <f t="shared" si="28"/>
        <v>0</v>
      </c>
      <c r="O900" s="105">
        <f t="shared" si="29"/>
        <v>0</v>
      </c>
    </row>
    <row r="901" spans="1:15" x14ac:dyDescent="0.3">
      <c r="A901" s="71" t="s">
        <v>142</v>
      </c>
      <c r="B901" s="71" t="s">
        <v>57</v>
      </c>
      <c r="C901" s="71" t="s">
        <v>55</v>
      </c>
      <c r="D901" s="71" t="s">
        <v>52</v>
      </c>
      <c r="E901" s="72" t="s">
        <v>40</v>
      </c>
      <c r="F901" s="72" t="s">
        <v>26</v>
      </c>
      <c r="G901" s="73">
        <v>1</v>
      </c>
      <c r="H901" s="73">
        <v>476.35</v>
      </c>
      <c r="I901" s="73">
        <v>0</v>
      </c>
      <c r="J901" s="73">
        <v>0</v>
      </c>
      <c r="K901" s="73">
        <v>1</v>
      </c>
      <c r="L901" s="73">
        <v>476.35</v>
      </c>
      <c r="N901" s="105">
        <f t="shared" si="28"/>
        <v>0</v>
      </c>
      <c r="O901" s="105">
        <f t="shared" si="29"/>
        <v>0</v>
      </c>
    </row>
    <row r="902" spans="1:15" x14ac:dyDescent="0.3">
      <c r="A902" s="71" t="s">
        <v>132</v>
      </c>
      <c r="B902" s="71" t="s">
        <v>57</v>
      </c>
      <c r="C902" s="71" t="s">
        <v>13</v>
      </c>
      <c r="D902" s="71" t="s">
        <v>32</v>
      </c>
      <c r="E902" s="72" t="s">
        <v>20</v>
      </c>
      <c r="F902" s="72" t="s">
        <v>16</v>
      </c>
      <c r="G902" s="73">
        <v>4</v>
      </c>
      <c r="H902" s="73">
        <v>475.76</v>
      </c>
      <c r="I902" s="73">
        <v>0</v>
      </c>
      <c r="J902" s="73">
        <v>0</v>
      </c>
      <c r="K902" s="73">
        <v>4</v>
      </c>
      <c r="L902" s="73">
        <v>475.76</v>
      </c>
      <c r="N902" s="105">
        <f t="shared" si="28"/>
        <v>0</v>
      </c>
      <c r="O902" s="105">
        <f t="shared" si="29"/>
        <v>0</v>
      </c>
    </row>
    <row r="903" spans="1:15" x14ac:dyDescent="0.3">
      <c r="A903" s="71" t="s">
        <v>142</v>
      </c>
      <c r="B903" s="71" t="s">
        <v>12</v>
      </c>
      <c r="C903" s="71" t="s">
        <v>13</v>
      </c>
      <c r="D903" s="71" t="s">
        <v>93</v>
      </c>
      <c r="E903" s="72" t="s">
        <v>37</v>
      </c>
      <c r="F903" s="72" t="s">
        <v>26</v>
      </c>
      <c r="G903" s="73">
        <v>6</v>
      </c>
      <c r="H903" s="73">
        <v>474.74</v>
      </c>
      <c r="I903" s="73">
        <v>0</v>
      </c>
      <c r="J903" s="73">
        <v>0</v>
      </c>
      <c r="K903" s="73">
        <v>6</v>
      </c>
      <c r="L903" s="73">
        <v>474.74</v>
      </c>
      <c r="N903" s="105">
        <f t="shared" si="28"/>
        <v>0</v>
      </c>
      <c r="O903" s="105">
        <f t="shared" si="29"/>
        <v>0</v>
      </c>
    </row>
    <row r="904" spans="1:15" x14ac:dyDescent="0.3">
      <c r="A904" s="71" t="s">
        <v>131</v>
      </c>
      <c r="B904" s="71" t="s">
        <v>12</v>
      </c>
      <c r="C904" s="71" t="s">
        <v>22</v>
      </c>
      <c r="D904" s="71" t="s">
        <v>14</v>
      </c>
      <c r="E904" s="72" t="s">
        <v>18</v>
      </c>
      <c r="F904" s="72" t="s">
        <v>21</v>
      </c>
      <c r="G904" s="73">
        <v>31</v>
      </c>
      <c r="H904" s="73">
        <v>474.19</v>
      </c>
      <c r="I904" s="73">
        <v>13</v>
      </c>
      <c r="J904" s="73">
        <v>163.11000000000001</v>
      </c>
      <c r="K904" s="73">
        <v>18</v>
      </c>
      <c r="L904" s="73">
        <v>311.08</v>
      </c>
      <c r="N904" s="105">
        <f t="shared" si="28"/>
        <v>0</v>
      </c>
      <c r="O904" s="105">
        <f t="shared" si="29"/>
        <v>0</v>
      </c>
    </row>
    <row r="905" spans="1:15" x14ac:dyDescent="0.3">
      <c r="A905" s="71" t="s">
        <v>161</v>
      </c>
      <c r="B905" s="71" t="s">
        <v>12</v>
      </c>
      <c r="C905" s="71" t="s">
        <v>55</v>
      </c>
      <c r="D905" s="71" t="s">
        <v>94</v>
      </c>
      <c r="E905" s="72" t="s">
        <v>3</v>
      </c>
      <c r="F905" s="72" t="s">
        <v>16</v>
      </c>
      <c r="G905" s="73">
        <v>23</v>
      </c>
      <c r="H905" s="73">
        <v>473.28</v>
      </c>
      <c r="I905" s="73">
        <v>1</v>
      </c>
      <c r="J905" s="73">
        <v>22.63</v>
      </c>
      <c r="K905" s="73">
        <v>22</v>
      </c>
      <c r="L905" s="73">
        <v>450.65</v>
      </c>
      <c r="N905" s="105">
        <f t="shared" si="28"/>
        <v>0</v>
      </c>
      <c r="O905" s="105">
        <f t="shared" si="29"/>
        <v>0</v>
      </c>
    </row>
    <row r="906" spans="1:15" x14ac:dyDescent="0.3">
      <c r="A906" s="71" t="s">
        <v>161</v>
      </c>
      <c r="B906" s="71" t="s">
        <v>12</v>
      </c>
      <c r="C906" s="71" t="s">
        <v>55</v>
      </c>
      <c r="D906" s="71" t="s">
        <v>44</v>
      </c>
      <c r="E906" s="72" t="s">
        <v>25</v>
      </c>
      <c r="F906" s="72" t="s">
        <v>21</v>
      </c>
      <c r="G906" s="73">
        <v>8</v>
      </c>
      <c r="H906" s="73">
        <v>473.24</v>
      </c>
      <c r="I906" s="73">
        <v>0</v>
      </c>
      <c r="J906" s="73">
        <v>0</v>
      </c>
      <c r="K906" s="73">
        <v>8</v>
      </c>
      <c r="L906" s="73">
        <v>473.24</v>
      </c>
      <c r="N906" s="105">
        <f t="shared" si="28"/>
        <v>0</v>
      </c>
      <c r="O906" s="105">
        <f t="shared" si="29"/>
        <v>0</v>
      </c>
    </row>
    <row r="907" spans="1:15" x14ac:dyDescent="0.3">
      <c r="A907" s="71" t="s">
        <v>163</v>
      </c>
      <c r="B907" s="71" t="s">
        <v>57</v>
      </c>
      <c r="C907" s="71" t="s">
        <v>17</v>
      </c>
      <c r="D907" s="71" t="s">
        <v>46</v>
      </c>
      <c r="E907" s="72" t="s">
        <v>37</v>
      </c>
      <c r="F907" s="72" t="s">
        <v>21</v>
      </c>
      <c r="G907" s="73">
        <v>33</v>
      </c>
      <c r="H907" s="73">
        <v>473.11</v>
      </c>
      <c r="I907" s="73">
        <v>27</v>
      </c>
      <c r="J907" s="73">
        <v>365.44</v>
      </c>
      <c r="K907" s="73">
        <v>6</v>
      </c>
      <c r="L907" s="73">
        <v>107.67</v>
      </c>
      <c r="N907" s="105">
        <f t="shared" si="28"/>
        <v>0</v>
      </c>
      <c r="O907" s="105">
        <f t="shared" si="29"/>
        <v>0</v>
      </c>
    </row>
    <row r="908" spans="1:15" x14ac:dyDescent="0.3">
      <c r="A908" s="71" t="s">
        <v>156</v>
      </c>
      <c r="B908" s="71" t="s">
        <v>12</v>
      </c>
      <c r="C908" s="71" t="s">
        <v>55</v>
      </c>
      <c r="D908" s="71" t="s">
        <v>47</v>
      </c>
      <c r="E908" s="72" t="s">
        <v>18</v>
      </c>
      <c r="F908" s="72" t="s">
        <v>26</v>
      </c>
      <c r="G908" s="73">
        <v>16</v>
      </c>
      <c r="H908" s="73">
        <v>472.3</v>
      </c>
      <c r="I908" s="73">
        <v>1</v>
      </c>
      <c r="J908" s="73">
        <v>85.65</v>
      </c>
      <c r="K908" s="73">
        <v>15</v>
      </c>
      <c r="L908" s="73">
        <v>386.65</v>
      </c>
      <c r="N908" s="105">
        <f t="shared" si="28"/>
        <v>0</v>
      </c>
      <c r="O908" s="105">
        <f t="shared" si="29"/>
        <v>0</v>
      </c>
    </row>
    <row r="909" spans="1:15" x14ac:dyDescent="0.3">
      <c r="A909" s="71" t="s">
        <v>154</v>
      </c>
      <c r="B909" s="71" t="s">
        <v>129</v>
      </c>
      <c r="C909" s="71" t="s">
        <v>55</v>
      </c>
      <c r="D909" s="71" t="s">
        <v>62</v>
      </c>
      <c r="E909" s="72" t="s">
        <v>5</v>
      </c>
      <c r="F909" s="72" t="s">
        <v>21</v>
      </c>
      <c r="G909" s="73">
        <v>58</v>
      </c>
      <c r="H909" s="73">
        <v>471.09</v>
      </c>
      <c r="I909" s="73">
        <v>1</v>
      </c>
      <c r="J909" s="73">
        <v>11.69</v>
      </c>
      <c r="K909" s="73">
        <v>57</v>
      </c>
      <c r="L909" s="73">
        <v>459.4</v>
      </c>
      <c r="N909" s="105">
        <f t="shared" si="28"/>
        <v>0</v>
      </c>
      <c r="O909" s="105">
        <f t="shared" si="29"/>
        <v>0</v>
      </c>
    </row>
    <row r="910" spans="1:15" x14ac:dyDescent="0.3">
      <c r="A910" s="71" t="s">
        <v>163</v>
      </c>
      <c r="B910" s="71" t="s">
        <v>12</v>
      </c>
      <c r="C910" s="71" t="s">
        <v>55</v>
      </c>
      <c r="D910" s="71" t="s">
        <v>60</v>
      </c>
      <c r="E910" s="72" t="s">
        <v>18</v>
      </c>
      <c r="F910" s="72" t="s">
        <v>26</v>
      </c>
      <c r="G910" s="73">
        <v>1</v>
      </c>
      <c r="H910" s="73">
        <v>470.35</v>
      </c>
      <c r="I910" s="73">
        <v>0</v>
      </c>
      <c r="J910" s="73">
        <v>0</v>
      </c>
      <c r="K910" s="73">
        <v>1</v>
      </c>
      <c r="L910" s="73">
        <v>470.35</v>
      </c>
      <c r="N910" s="105">
        <f t="shared" si="28"/>
        <v>0</v>
      </c>
      <c r="O910" s="105">
        <f t="shared" si="29"/>
        <v>0</v>
      </c>
    </row>
    <row r="911" spans="1:15" x14ac:dyDescent="0.3">
      <c r="A911" s="71" t="s">
        <v>159</v>
      </c>
      <c r="B911" s="71" t="s">
        <v>12</v>
      </c>
      <c r="C911" s="71" t="s">
        <v>55</v>
      </c>
      <c r="D911" s="71" t="s">
        <v>54</v>
      </c>
      <c r="E911" s="72" t="s">
        <v>20</v>
      </c>
      <c r="F911" s="72" t="s">
        <v>21</v>
      </c>
      <c r="G911" s="73">
        <v>5</v>
      </c>
      <c r="H911" s="73">
        <v>468.11</v>
      </c>
      <c r="I911" s="73">
        <v>1</v>
      </c>
      <c r="J911" s="73">
        <v>110.66</v>
      </c>
      <c r="K911" s="73">
        <v>4</v>
      </c>
      <c r="L911" s="73">
        <v>357.45</v>
      </c>
      <c r="N911" s="105">
        <f t="shared" si="28"/>
        <v>0</v>
      </c>
      <c r="O911" s="105">
        <f t="shared" si="29"/>
        <v>0</v>
      </c>
    </row>
    <row r="912" spans="1:15" x14ac:dyDescent="0.3">
      <c r="A912" s="71" t="s">
        <v>142</v>
      </c>
      <c r="B912" s="71" t="s">
        <v>12</v>
      </c>
      <c r="C912" s="71" t="s">
        <v>13</v>
      </c>
      <c r="D912" s="71" t="s">
        <v>83</v>
      </c>
      <c r="E912" s="72" t="s">
        <v>41</v>
      </c>
      <c r="F912" s="72" t="s">
        <v>16</v>
      </c>
      <c r="G912" s="73">
        <v>10</v>
      </c>
      <c r="H912" s="73">
        <v>467.9</v>
      </c>
      <c r="I912" s="73">
        <v>0</v>
      </c>
      <c r="J912" s="73">
        <v>0</v>
      </c>
      <c r="K912" s="73">
        <v>10</v>
      </c>
      <c r="L912" s="73">
        <v>467.9</v>
      </c>
      <c r="N912" s="105">
        <f t="shared" si="28"/>
        <v>0</v>
      </c>
      <c r="O912" s="105">
        <f t="shared" si="29"/>
        <v>0</v>
      </c>
    </row>
    <row r="913" spans="1:15" x14ac:dyDescent="0.3">
      <c r="A913" s="71" t="s">
        <v>146</v>
      </c>
      <c r="B913" s="71" t="s">
        <v>12</v>
      </c>
      <c r="C913" s="71" t="s">
        <v>55</v>
      </c>
      <c r="D913" s="71" t="s">
        <v>36</v>
      </c>
      <c r="E913" s="72" t="s">
        <v>3</v>
      </c>
      <c r="F913" s="72" t="s">
        <v>16</v>
      </c>
      <c r="G913" s="73">
        <v>22</v>
      </c>
      <c r="H913" s="73">
        <v>467.83</v>
      </c>
      <c r="I913" s="73">
        <v>2</v>
      </c>
      <c r="J913" s="73">
        <v>83.72</v>
      </c>
      <c r="K913" s="73">
        <v>20</v>
      </c>
      <c r="L913" s="73">
        <v>384.11</v>
      </c>
      <c r="N913" s="105">
        <f t="shared" si="28"/>
        <v>0</v>
      </c>
      <c r="O913" s="105">
        <f t="shared" si="29"/>
        <v>0</v>
      </c>
    </row>
    <row r="914" spans="1:15" x14ac:dyDescent="0.3">
      <c r="A914" s="71" t="s">
        <v>142</v>
      </c>
      <c r="B914" s="71" t="s">
        <v>57</v>
      </c>
      <c r="C914" s="71" t="s">
        <v>55</v>
      </c>
      <c r="D914" s="71" t="s">
        <v>104</v>
      </c>
      <c r="E914" s="72" t="s">
        <v>18</v>
      </c>
      <c r="F914" s="72" t="s">
        <v>21</v>
      </c>
      <c r="G914" s="73">
        <v>15</v>
      </c>
      <c r="H914" s="73">
        <v>467.62</v>
      </c>
      <c r="I914" s="73">
        <v>1</v>
      </c>
      <c r="J914" s="73">
        <v>55.2</v>
      </c>
      <c r="K914" s="73">
        <v>14</v>
      </c>
      <c r="L914" s="73">
        <v>412.42</v>
      </c>
      <c r="N914" s="105">
        <f t="shared" si="28"/>
        <v>0</v>
      </c>
      <c r="O914" s="105">
        <f t="shared" si="29"/>
        <v>0</v>
      </c>
    </row>
    <row r="915" spans="1:15" x14ac:dyDescent="0.3">
      <c r="A915" s="71" t="s">
        <v>142</v>
      </c>
      <c r="B915" s="71" t="s">
        <v>57</v>
      </c>
      <c r="C915" s="71" t="s">
        <v>55</v>
      </c>
      <c r="D915" s="71" t="s">
        <v>62</v>
      </c>
      <c r="E915" s="72" t="s">
        <v>28</v>
      </c>
      <c r="F915" s="72" t="s">
        <v>16</v>
      </c>
      <c r="G915" s="73">
        <v>3</v>
      </c>
      <c r="H915" s="73">
        <v>467.47</v>
      </c>
      <c r="I915" s="73">
        <v>0</v>
      </c>
      <c r="J915" s="73">
        <v>0</v>
      </c>
      <c r="K915" s="73">
        <v>3</v>
      </c>
      <c r="L915" s="73">
        <v>467.47</v>
      </c>
      <c r="N915" s="105">
        <f t="shared" si="28"/>
        <v>0</v>
      </c>
      <c r="O915" s="105">
        <f t="shared" si="29"/>
        <v>0</v>
      </c>
    </row>
    <row r="916" spans="1:15" x14ac:dyDescent="0.3">
      <c r="A916" s="71" t="s">
        <v>163</v>
      </c>
      <c r="B916" s="71" t="s">
        <v>57</v>
      </c>
      <c r="C916" s="71" t="s">
        <v>17</v>
      </c>
      <c r="D916" s="71" t="s">
        <v>48</v>
      </c>
      <c r="E916" s="72" t="s">
        <v>25</v>
      </c>
      <c r="F916" s="72" t="s">
        <v>21</v>
      </c>
      <c r="G916" s="73">
        <v>13</v>
      </c>
      <c r="H916" s="73">
        <v>467.4</v>
      </c>
      <c r="I916" s="73">
        <v>4</v>
      </c>
      <c r="J916" s="73">
        <v>181</v>
      </c>
      <c r="K916" s="73">
        <v>9</v>
      </c>
      <c r="L916" s="73">
        <v>286.39999999999998</v>
      </c>
      <c r="N916" s="105">
        <f t="shared" ref="N916:N979" si="30">G916-I916-K916</f>
        <v>0</v>
      </c>
      <c r="O916" s="105">
        <f t="shared" ref="O916:O979" si="31">H916-J916-L916</f>
        <v>0</v>
      </c>
    </row>
    <row r="917" spans="1:15" x14ac:dyDescent="0.3">
      <c r="A917" s="71" t="s">
        <v>144</v>
      </c>
      <c r="B917" s="71" t="s">
        <v>12</v>
      </c>
      <c r="C917" s="71" t="s">
        <v>55</v>
      </c>
      <c r="D917" s="71" t="s">
        <v>23</v>
      </c>
      <c r="E917" s="72" t="s">
        <v>3</v>
      </c>
      <c r="F917" s="72" t="s">
        <v>16</v>
      </c>
      <c r="G917" s="73">
        <v>25</v>
      </c>
      <c r="H917" s="73">
        <v>467.2</v>
      </c>
      <c r="I917" s="73">
        <v>0</v>
      </c>
      <c r="J917" s="73">
        <v>0</v>
      </c>
      <c r="K917" s="73">
        <v>25</v>
      </c>
      <c r="L917" s="73">
        <v>467.2</v>
      </c>
      <c r="N917" s="105">
        <f t="shared" si="30"/>
        <v>0</v>
      </c>
      <c r="O917" s="105">
        <f t="shared" si="31"/>
        <v>0</v>
      </c>
    </row>
    <row r="918" spans="1:15" x14ac:dyDescent="0.3">
      <c r="A918" s="71" t="s">
        <v>155</v>
      </c>
      <c r="B918" s="71" t="s">
        <v>12</v>
      </c>
      <c r="C918" s="71" t="s">
        <v>55</v>
      </c>
      <c r="D918" s="71" t="s">
        <v>50</v>
      </c>
      <c r="E918" s="72" t="s">
        <v>31</v>
      </c>
      <c r="F918" s="72" t="s">
        <v>16</v>
      </c>
      <c r="G918" s="73">
        <v>5</v>
      </c>
      <c r="H918" s="73">
        <v>466.4</v>
      </c>
      <c r="I918" s="73">
        <v>0</v>
      </c>
      <c r="J918" s="73">
        <v>0</v>
      </c>
      <c r="K918" s="73">
        <v>5</v>
      </c>
      <c r="L918" s="73">
        <v>466.4</v>
      </c>
      <c r="N918" s="105">
        <f t="shared" si="30"/>
        <v>0</v>
      </c>
      <c r="O918" s="105">
        <f t="shared" si="31"/>
        <v>0</v>
      </c>
    </row>
    <row r="919" spans="1:15" x14ac:dyDescent="0.3">
      <c r="A919" s="71" t="s">
        <v>144</v>
      </c>
      <c r="B919" s="71" t="s">
        <v>12</v>
      </c>
      <c r="C919" s="71" t="s">
        <v>53</v>
      </c>
      <c r="D919" s="71" t="s">
        <v>52</v>
      </c>
      <c r="E919" s="72" t="s">
        <v>24</v>
      </c>
      <c r="F919" s="72" t="s">
        <v>16</v>
      </c>
      <c r="G919" s="73">
        <v>2</v>
      </c>
      <c r="H919" s="73">
        <v>466.38</v>
      </c>
      <c r="I919" s="73">
        <v>0</v>
      </c>
      <c r="J919" s="73">
        <v>0</v>
      </c>
      <c r="K919" s="73">
        <v>2</v>
      </c>
      <c r="L919" s="73">
        <v>466.38</v>
      </c>
      <c r="N919" s="105">
        <f t="shared" si="30"/>
        <v>0</v>
      </c>
      <c r="O919" s="105">
        <f t="shared" si="31"/>
        <v>0</v>
      </c>
    </row>
    <row r="920" spans="1:15" x14ac:dyDescent="0.3">
      <c r="A920" s="71" t="s">
        <v>160</v>
      </c>
      <c r="B920" s="71" t="s">
        <v>57</v>
      </c>
      <c r="C920" s="71" t="s">
        <v>55</v>
      </c>
      <c r="D920" s="71" t="s">
        <v>35</v>
      </c>
      <c r="E920" s="72" t="s">
        <v>24</v>
      </c>
      <c r="F920" s="72" t="s">
        <v>21</v>
      </c>
      <c r="G920" s="73">
        <v>2</v>
      </c>
      <c r="H920" s="73">
        <v>466.13</v>
      </c>
      <c r="I920" s="73">
        <v>0</v>
      </c>
      <c r="J920" s="73">
        <v>0</v>
      </c>
      <c r="K920" s="73">
        <v>2</v>
      </c>
      <c r="L920" s="73">
        <v>466.13</v>
      </c>
      <c r="N920" s="105">
        <f t="shared" si="30"/>
        <v>0</v>
      </c>
      <c r="O920" s="105">
        <f t="shared" si="31"/>
        <v>0</v>
      </c>
    </row>
    <row r="921" spans="1:15" x14ac:dyDescent="0.3">
      <c r="A921" s="71" t="s">
        <v>142</v>
      </c>
      <c r="B921" s="71" t="s">
        <v>57</v>
      </c>
      <c r="C921" s="71" t="s">
        <v>55</v>
      </c>
      <c r="D921" s="71" t="s">
        <v>86</v>
      </c>
      <c r="E921" s="72" t="s">
        <v>24</v>
      </c>
      <c r="F921" s="72" t="s">
        <v>16</v>
      </c>
      <c r="G921" s="73">
        <v>2</v>
      </c>
      <c r="H921" s="73">
        <v>465.88</v>
      </c>
      <c r="I921" s="73">
        <v>0</v>
      </c>
      <c r="J921" s="73">
        <v>0</v>
      </c>
      <c r="K921" s="73">
        <v>2</v>
      </c>
      <c r="L921" s="73">
        <v>465.88</v>
      </c>
      <c r="N921" s="105">
        <f t="shared" si="30"/>
        <v>0</v>
      </c>
      <c r="O921" s="105">
        <f t="shared" si="31"/>
        <v>0</v>
      </c>
    </row>
    <row r="922" spans="1:15" x14ac:dyDescent="0.3">
      <c r="A922" s="71" t="s">
        <v>142</v>
      </c>
      <c r="B922" s="71" t="s">
        <v>57</v>
      </c>
      <c r="C922" s="71" t="s">
        <v>55</v>
      </c>
      <c r="D922" s="71" t="s">
        <v>46</v>
      </c>
      <c r="E922" s="72" t="s">
        <v>37</v>
      </c>
      <c r="F922" s="72" t="s">
        <v>26</v>
      </c>
      <c r="G922" s="73">
        <v>6</v>
      </c>
      <c r="H922" s="73">
        <v>465.11</v>
      </c>
      <c r="I922" s="73">
        <v>0</v>
      </c>
      <c r="J922" s="73">
        <v>0</v>
      </c>
      <c r="K922" s="73">
        <v>6</v>
      </c>
      <c r="L922" s="73">
        <v>465.11</v>
      </c>
      <c r="N922" s="105">
        <f t="shared" si="30"/>
        <v>0</v>
      </c>
      <c r="O922" s="105">
        <f t="shared" si="31"/>
        <v>0</v>
      </c>
    </row>
    <row r="923" spans="1:15" x14ac:dyDescent="0.3">
      <c r="A923" s="71" t="s">
        <v>140</v>
      </c>
      <c r="B923" s="71" t="s">
        <v>57</v>
      </c>
      <c r="C923" s="71" t="s">
        <v>13</v>
      </c>
      <c r="D923" s="71" t="s">
        <v>35</v>
      </c>
      <c r="E923" s="72" t="s">
        <v>28</v>
      </c>
      <c r="F923" s="72" t="s">
        <v>16</v>
      </c>
      <c r="G923" s="73">
        <v>3</v>
      </c>
      <c r="H923" s="73">
        <v>465.08</v>
      </c>
      <c r="I923" s="73">
        <v>0</v>
      </c>
      <c r="J923" s="73">
        <v>0</v>
      </c>
      <c r="K923" s="73">
        <v>3</v>
      </c>
      <c r="L923" s="73">
        <v>465.08</v>
      </c>
      <c r="N923" s="105">
        <f t="shared" si="30"/>
        <v>0</v>
      </c>
      <c r="O923" s="105">
        <f t="shared" si="31"/>
        <v>0</v>
      </c>
    </row>
    <row r="924" spans="1:15" x14ac:dyDescent="0.3">
      <c r="A924" s="71" t="s">
        <v>160</v>
      </c>
      <c r="B924" s="71" t="s">
        <v>57</v>
      </c>
      <c r="C924" s="71" t="s">
        <v>55</v>
      </c>
      <c r="D924" s="71" t="s">
        <v>36</v>
      </c>
      <c r="E924" s="72" t="s">
        <v>24</v>
      </c>
      <c r="F924" s="72" t="s">
        <v>16</v>
      </c>
      <c r="G924" s="73">
        <v>2</v>
      </c>
      <c r="H924" s="73">
        <v>464.83</v>
      </c>
      <c r="I924" s="73">
        <v>0</v>
      </c>
      <c r="J924" s="73">
        <v>0</v>
      </c>
      <c r="K924" s="73">
        <v>2</v>
      </c>
      <c r="L924" s="73">
        <v>464.83</v>
      </c>
      <c r="N924" s="105">
        <f t="shared" si="30"/>
        <v>0</v>
      </c>
      <c r="O924" s="105">
        <f t="shared" si="31"/>
        <v>0</v>
      </c>
    </row>
    <row r="925" spans="1:15" x14ac:dyDescent="0.3">
      <c r="A925" s="71" t="s">
        <v>161</v>
      </c>
      <c r="B925" s="71" t="s">
        <v>57</v>
      </c>
      <c r="C925" s="71" t="s">
        <v>55</v>
      </c>
      <c r="D925" s="71" t="s">
        <v>96</v>
      </c>
      <c r="E925" s="72" t="s">
        <v>25</v>
      </c>
      <c r="F925" s="72" t="s">
        <v>26</v>
      </c>
      <c r="G925" s="73">
        <v>8</v>
      </c>
      <c r="H925" s="73">
        <v>464.16</v>
      </c>
      <c r="I925" s="73">
        <v>0</v>
      </c>
      <c r="J925" s="73">
        <v>0</v>
      </c>
      <c r="K925" s="73">
        <v>8</v>
      </c>
      <c r="L925" s="73">
        <v>464.16</v>
      </c>
      <c r="N925" s="105">
        <f t="shared" si="30"/>
        <v>0</v>
      </c>
      <c r="O925" s="105">
        <f t="shared" si="31"/>
        <v>0</v>
      </c>
    </row>
    <row r="926" spans="1:15" x14ac:dyDescent="0.3">
      <c r="A926" s="71" t="s">
        <v>142</v>
      </c>
      <c r="B926" s="71" t="s">
        <v>57</v>
      </c>
      <c r="C926" s="71" t="s">
        <v>55</v>
      </c>
      <c r="D926" s="71" t="s">
        <v>29</v>
      </c>
      <c r="E926" s="72" t="s">
        <v>41</v>
      </c>
      <c r="F926" s="72" t="s">
        <v>16</v>
      </c>
      <c r="G926" s="73">
        <v>10</v>
      </c>
      <c r="H926" s="73">
        <v>463.95</v>
      </c>
      <c r="I926" s="73">
        <v>0</v>
      </c>
      <c r="J926" s="73">
        <v>0</v>
      </c>
      <c r="K926" s="73">
        <v>10</v>
      </c>
      <c r="L926" s="73">
        <v>463.95</v>
      </c>
      <c r="N926" s="105">
        <f t="shared" si="30"/>
        <v>0</v>
      </c>
      <c r="O926" s="105">
        <f t="shared" si="31"/>
        <v>0</v>
      </c>
    </row>
    <row r="927" spans="1:15" x14ac:dyDescent="0.3">
      <c r="A927" s="71" t="s">
        <v>140</v>
      </c>
      <c r="B927" s="71" t="s">
        <v>57</v>
      </c>
      <c r="C927" s="71" t="s">
        <v>13</v>
      </c>
      <c r="D927" s="71" t="s">
        <v>52</v>
      </c>
      <c r="E927" s="72" t="s">
        <v>25</v>
      </c>
      <c r="F927" s="72" t="s">
        <v>21</v>
      </c>
      <c r="G927" s="73">
        <v>1</v>
      </c>
      <c r="H927" s="73">
        <v>462.01</v>
      </c>
      <c r="I927" s="73">
        <v>0</v>
      </c>
      <c r="J927" s="73">
        <v>0</v>
      </c>
      <c r="K927" s="73">
        <v>1</v>
      </c>
      <c r="L927" s="73">
        <v>462.01</v>
      </c>
      <c r="N927" s="105">
        <f t="shared" si="30"/>
        <v>0</v>
      </c>
      <c r="O927" s="105">
        <f t="shared" si="31"/>
        <v>0</v>
      </c>
    </row>
    <row r="928" spans="1:15" x14ac:dyDescent="0.3">
      <c r="A928" s="71" t="s">
        <v>142</v>
      </c>
      <c r="B928" s="71" t="s">
        <v>12</v>
      </c>
      <c r="C928" s="71" t="s">
        <v>13</v>
      </c>
      <c r="D928" s="71" t="s">
        <v>35</v>
      </c>
      <c r="E928" s="72" t="s">
        <v>28</v>
      </c>
      <c r="F928" s="72" t="s">
        <v>16</v>
      </c>
      <c r="G928" s="73">
        <v>3</v>
      </c>
      <c r="H928" s="73">
        <v>461.35</v>
      </c>
      <c r="I928" s="73">
        <v>0</v>
      </c>
      <c r="J928" s="73">
        <v>0</v>
      </c>
      <c r="K928" s="73">
        <v>3</v>
      </c>
      <c r="L928" s="73">
        <v>461.35</v>
      </c>
      <c r="N928" s="105">
        <f t="shared" si="30"/>
        <v>0</v>
      </c>
      <c r="O928" s="105">
        <f t="shared" si="31"/>
        <v>0</v>
      </c>
    </row>
    <row r="929" spans="1:15" x14ac:dyDescent="0.3">
      <c r="A929" s="71" t="s">
        <v>161</v>
      </c>
      <c r="B929" s="71" t="s">
        <v>12</v>
      </c>
      <c r="C929" s="71" t="s">
        <v>55</v>
      </c>
      <c r="D929" s="71" t="s">
        <v>46</v>
      </c>
      <c r="E929" s="72" t="s">
        <v>20</v>
      </c>
      <c r="F929" s="72" t="s">
        <v>16</v>
      </c>
      <c r="G929" s="73">
        <v>5</v>
      </c>
      <c r="H929" s="73">
        <v>461.21</v>
      </c>
      <c r="I929" s="73">
        <v>1</v>
      </c>
      <c r="J929" s="73">
        <v>62.17</v>
      </c>
      <c r="K929" s="73">
        <v>4</v>
      </c>
      <c r="L929" s="73">
        <v>399.04</v>
      </c>
      <c r="N929" s="105">
        <f t="shared" si="30"/>
        <v>0</v>
      </c>
      <c r="O929" s="105">
        <f t="shared" si="31"/>
        <v>0</v>
      </c>
    </row>
    <row r="930" spans="1:15" x14ac:dyDescent="0.3">
      <c r="A930" s="71" t="s">
        <v>140</v>
      </c>
      <c r="B930" s="71" t="s">
        <v>57</v>
      </c>
      <c r="C930" s="71" t="s">
        <v>13</v>
      </c>
      <c r="D930" s="71" t="s">
        <v>56</v>
      </c>
      <c r="E930" s="72" t="s">
        <v>18</v>
      </c>
      <c r="F930" s="72" t="s">
        <v>26</v>
      </c>
      <c r="G930" s="73">
        <v>16</v>
      </c>
      <c r="H930" s="73">
        <v>460.09</v>
      </c>
      <c r="I930" s="73">
        <v>1</v>
      </c>
      <c r="J930" s="73">
        <v>27.71</v>
      </c>
      <c r="K930" s="73">
        <v>15</v>
      </c>
      <c r="L930" s="73">
        <v>432.38</v>
      </c>
      <c r="N930" s="105">
        <f t="shared" si="30"/>
        <v>0</v>
      </c>
      <c r="O930" s="105">
        <f t="shared" si="31"/>
        <v>0</v>
      </c>
    </row>
    <row r="931" spans="1:15" x14ac:dyDescent="0.3">
      <c r="A931" s="71" t="s">
        <v>158</v>
      </c>
      <c r="B931" s="71" t="s">
        <v>12</v>
      </c>
      <c r="C931" s="71" t="s">
        <v>22</v>
      </c>
      <c r="D931" s="71" t="s">
        <v>54</v>
      </c>
      <c r="E931" s="72" t="s">
        <v>31</v>
      </c>
      <c r="F931" s="72" t="s">
        <v>21</v>
      </c>
      <c r="G931" s="73">
        <v>1</v>
      </c>
      <c r="H931" s="73">
        <v>459.99</v>
      </c>
      <c r="I931" s="73">
        <v>0</v>
      </c>
      <c r="J931" s="73">
        <v>0</v>
      </c>
      <c r="K931" s="73">
        <v>1</v>
      </c>
      <c r="L931" s="73">
        <v>459.99</v>
      </c>
      <c r="N931" s="105">
        <f t="shared" si="30"/>
        <v>0</v>
      </c>
      <c r="O931" s="105">
        <f t="shared" si="31"/>
        <v>0</v>
      </c>
    </row>
    <row r="932" spans="1:15" x14ac:dyDescent="0.3">
      <c r="A932" s="71" t="s">
        <v>142</v>
      </c>
      <c r="B932" s="71" t="s">
        <v>12</v>
      </c>
      <c r="C932" s="71" t="s">
        <v>13</v>
      </c>
      <c r="D932" s="71" t="s">
        <v>76</v>
      </c>
      <c r="E932" s="72" t="s">
        <v>40</v>
      </c>
      <c r="F932" s="72" t="s">
        <v>4</v>
      </c>
      <c r="G932" s="73">
        <v>1</v>
      </c>
      <c r="H932" s="73">
        <v>459.72</v>
      </c>
      <c r="I932" s="73">
        <v>0</v>
      </c>
      <c r="J932" s="73">
        <v>0</v>
      </c>
      <c r="K932" s="73">
        <v>1</v>
      </c>
      <c r="L932" s="73">
        <v>459.72</v>
      </c>
      <c r="N932" s="105">
        <f t="shared" si="30"/>
        <v>0</v>
      </c>
      <c r="O932" s="105">
        <f t="shared" si="31"/>
        <v>0</v>
      </c>
    </row>
    <row r="933" spans="1:15" x14ac:dyDescent="0.3">
      <c r="A933" s="71" t="s">
        <v>163</v>
      </c>
      <c r="B933" s="71" t="s">
        <v>57</v>
      </c>
      <c r="C933" s="71" t="s">
        <v>17</v>
      </c>
      <c r="D933" s="71" t="s">
        <v>85</v>
      </c>
      <c r="E933" s="72" t="s">
        <v>3</v>
      </c>
      <c r="F933" s="72" t="s">
        <v>21</v>
      </c>
      <c r="G933" s="73">
        <v>27</v>
      </c>
      <c r="H933" s="73">
        <v>459.11</v>
      </c>
      <c r="I933" s="73">
        <v>2</v>
      </c>
      <c r="J933" s="73">
        <v>73.73</v>
      </c>
      <c r="K933" s="73">
        <v>25</v>
      </c>
      <c r="L933" s="73">
        <v>385.38</v>
      </c>
      <c r="N933" s="105">
        <f t="shared" si="30"/>
        <v>0</v>
      </c>
      <c r="O933" s="105">
        <f t="shared" si="31"/>
        <v>0</v>
      </c>
    </row>
    <row r="934" spans="1:15" x14ac:dyDescent="0.3">
      <c r="A934" s="71" t="s">
        <v>163</v>
      </c>
      <c r="B934" s="71" t="s">
        <v>12</v>
      </c>
      <c r="C934" s="71" t="s">
        <v>55</v>
      </c>
      <c r="D934" s="71" t="s">
        <v>81</v>
      </c>
      <c r="E934" s="72" t="s">
        <v>18</v>
      </c>
      <c r="F934" s="72" t="s">
        <v>16</v>
      </c>
      <c r="G934" s="73">
        <v>14</v>
      </c>
      <c r="H934" s="73">
        <v>458.11</v>
      </c>
      <c r="I934" s="73">
        <v>0</v>
      </c>
      <c r="J934" s="73">
        <v>0</v>
      </c>
      <c r="K934" s="73">
        <v>14</v>
      </c>
      <c r="L934" s="73">
        <v>458.11</v>
      </c>
      <c r="N934" s="105">
        <f t="shared" si="30"/>
        <v>0</v>
      </c>
      <c r="O934" s="105">
        <f t="shared" si="31"/>
        <v>0</v>
      </c>
    </row>
    <row r="935" spans="1:15" x14ac:dyDescent="0.3">
      <c r="A935" s="71" t="s">
        <v>132</v>
      </c>
      <c r="B935" s="71" t="s">
        <v>57</v>
      </c>
      <c r="C935" s="71" t="s">
        <v>55</v>
      </c>
      <c r="D935" s="71" t="s">
        <v>99</v>
      </c>
      <c r="E935" s="72" t="s">
        <v>20</v>
      </c>
      <c r="F935" s="72" t="s">
        <v>16</v>
      </c>
      <c r="G935" s="73">
        <v>4</v>
      </c>
      <c r="H935" s="73">
        <v>456.05</v>
      </c>
      <c r="I935" s="73">
        <v>0</v>
      </c>
      <c r="J935" s="73">
        <v>0</v>
      </c>
      <c r="K935" s="73">
        <v>4</v>
      </c>
      <c r="L935" s="73">
        <v>456.05</v>
      </c>
      <c r="N935" s="105">
        <f t="shared" si="30"/>
        <v>0</v>
      </c>
      <c r="O935" s="105">
        <f t="shared" si="31"/>
        <v>0</v>
      </c>
    </row>
    <row r="936" spans="1:15" x14ac:dyDescent="0.3">
      <c r="A936" s="71" t="s">
        <v>163</v>
      </c>
      <c r="B936" s="71" t="s">
        <v>57</v>
      </c>
      <c r="C936" s="71" t="s">
        <v>17</v>
      </c>
      <c r="D936" s="71" t="s">
        <v>64</v>
      </c>
      <c r="E936" s="72" t="s">
        <v>18</v>
      </c>
      <c r="F936" s="72" t="s">
        <v>21</v>
      </c>
      <c r="G936" s="73">
        <v>34</v>
      </c>
      <c r="H936" s="73">
        <v>456.03</v>
      </c>
      <c r="I936" s="73">
        <v>16</v>
      </c>
      <c r="J936" s="73">
        <v>175.61</v>
      </c>
      <c r="K936" s="73">
        <v>18</v>
      </c>
      <c r="L936" s="73">
        <v>280.42</v>
      </c>
      <c r="N936" s="105">
        <f t="shared" si="30"/>
        <v>0</v>
      </c>
      <c r="O936" s="105">
        <f t="shared" si="31"/>
        <v>0</v>
      </c>
    </row>
    <row r="937" spans="1:15" x14ac:dyDescent="0.3">
      <c r="A937" s="71" t="s">
        <v>131</v>
      </c>
      <c r="B937" s="71" t="s">
        <v>129</v>
      </c>
      <c r="C937" s="71" t="s">
        <v>22</v>
      </c>
      <c r="D937" s="71" t="s">
        <v>38</v>
      </c>
      <c r="E937" s="72" t="s">
        <v>37</v>
      </c>
      <c r="F937" s="72" t="s">
        <v>4</v>
      </c>
      <c r="G937" s="73">
        <v>7</v>
      </c>
      <c r="H937" s="73">
        <v>454.61</v>
      </c>
      <c r="I937" s="73">
        <v>1</v>
      </c>
      <c r="J937" s="73">
        <v>23.65</v>
      </c>
      <c r="K937" s="73">
        <v>6</v>
      </c>
      <c r="L937" s="73">
        <v>430.96</v>
      </c>
      <c r="N937" s="105">
        <f t="shared" si="30"/>
        <v>0</v>
      </c>
      <c r="O937" s="105">
        <f t="shared" si="31"/>
        <v>0</v>
      </c>
    </row>
    <row r="938" spans="1:15" x14ac:dyDescent="0.3">
      <c r="A938" s="71" t="s">
        <v>140</v>
      </c>
      <c r="B938" s="71" t="s">
        <v>57</v>
      </c>
      <c r="C938" s="71" t="s">
        <v>13</v>
      </c>
      <c r="D938" s="71" t="s">
        <v>50</v>
      </c>
      <c r="E938" s="72" t="s">
        <v>31</v>
      </c>
      <c r="F938" s="72" t="s">
        <v>26</v>
      </c>
      <c r="G938" s="73">
        <v>4</v>
      </c>
      <c r="H938" s="73">
        <v>453.35</v>
      </c>
      <c r="I938" s="73">
        <v>0</v>
      </c>
      <c r="J938" s="73">
        <v>0</v>
      </c>
      <c r="K938" s="73">
        <v>4</v>
      </c>
      <c r="L938" s="73">
        <v>453.35</v>
      </c>
      <c r="N938" s="105">
        <f t="shared" si="30"/>
        <v>0</v>
      </c>
      <c r="O938" s="105">
        <f t="shared" si="31"/>
        <v>0</v>
      </c>
    </row>
    <row r="939" spans="1:15" x14ac:dyDescent="0.3">
      <c r="A939" s="71" t="s">
        <v>163</v>
      </c>
      <c r="B939" s="71" t="s">
        <v>12</v>
      </c>
      <c r="C939" s="71" t="s">
        <v>55</v>
      </c>
      <c r="D939" s="71" t="s">
        <v>34</v>
      </c>
      <c r="E939" s="72" t="s">
        <v>41</v>
      </c>
      <c r="F939" s="72" t="s">
        <v>21</v>
      </c>
      <c r="G939" s="73">
        <v>13</v>
      </c>
      <c r="H939" s="73">
        <v>451.83</v>
      </c>
      <c r="I939" s="73">
        <v>2</v>
      </c>
      <c r="J939" s="73">
        <v>35.950000000000003</v>
      </c>
      <c r="K939" s="73">
        <v>11</v>
      </c>
      <c r="L939" s="73">
        <v>415.88</v>
      </c>
      <c r="N939" s="105">
        <f t="shared" si="30"/>
        <v>0</v>
      </c>
      <c r="O939" s="105">
        <f t="shared" si="31"/>
        <v>0</v>
      </c>
    </row>
    <row r="940" spans="1:15" x14ac:dyDescent="0.3">
      <c r="A940" s="71" t="s">
        <v>154</v>
      </c>
      <c r="B940" s="71" t="s">
        <v>57</v>
      </c>
      <c r="C940" s="71" t="s">
        <v>55</v>
      </c>
      <c r="D940" s="71" t="s">
        <v>65</v>
      </c>
      <c r="E940" s="72" t="s">
        <v>31</v>
      </c>
      <c r="F940" s="72" t="s">
        <v>26</v>
      </c>
      <c r="G940" s="73">
        <v>4</v>
      </c>
      <c r="H940" s="73">
        <v>451.18</v>
      </c>
      <c r="I940" s="73">
        <v>0</v>
      </c>
      <c r="J940" s="73">
        <v>0</v>
      </c>
      <c r="K940" s="73">
        <v>4</v>
      </c>
      <c r="L940" s="73">
        <v>451.18</v>
      </c>
      <c r="N940" s="105">
        <f t="shared" si="30"/>
        <v>0</v>
      </c>
      <c r="O940" s="105">
        <f t="shared" si="31"/>
        <v>0</v>
      </c>
    </row>
    <row r="941" spans="1:15" x14ac:dyDescent="0.3">
      <c r="A941" s="71" t="s">
        <v>161</v>
      </c>
      <c r="B941" s="71" t="s">
        <v>12</v>
      </c>
      <c r="C941" s="71" t="s">
        <v>55</v>
      </c>
      <c r="D941" s="71" t="s">
        <v>59</v>
      </c>
      <c r="E941" s="72" t="s">
        <v>41</v>
      </c>
      <c r="F941" s="72" t="s">
        <v>26</v>
      </c>
      <c r="G941" s="73">
        <v>42</v>
      </c>
      <c r="H941" s="73">
        <v>451.1</v>
      </c>
      <c r="I941" s="73">
        <v>31</v>
      </c>
      <c r="J941" s="73">
        <v>301.13</v>
      </c>
      <c r="K941" s="73">
        <v>11</v>
      </c>
      <c r="L941" s="73">
        <v>149.97</v>
      </c>
      <c r="N941" s="105">
        <f t="shared" si="30"/>
        <v>0</v>
      </c>
      <c r="O941" s="105">
        <f t="shared" si="31"/>
        <v>0</v>
      </c>
    </row>
    <row r="942" spans="1:15" x14ac:dyDescent="0.3">
      <c r="A942" s="71" t="s">
        <v>161</v>
      </c>
      <c r="B942" s="71" t="s">
        <v>12</v>
      </c>
      <c r="C942" s="71" t="s">
        <v>55</v>
      </c>
      <c r="D942" s="71" t="s">
        <v>48</v>
      </c>
      <c r="E942" s="72" t="s">
        <v>3</v>
      </c>
      <c r="F942" s="72" t="s">
        <v>16</v>
      </c>
      <c r="G942" s="73">
        <v>25</v>
      </c>
      <c r="H942" s="73">
        <v>450.74</v>
      </c>
      <c r="I942" s="73">
        <v>3</v>
      </c>
      <c r="J942" s="73">
        <v>14.47</v>
      </c>
      <c r="K942" s="73">
        <v>22</v>
      </c>
      <c r="L942" s="73">
        <v>436.27</v>
      </c>
      <c r="N942" s="105">
        <f t="shared" si="30"/>
        <v>0</v>
      </c>
      <c r="O942" s="105">
        <f t="shared" si="31"/>
        <v>0</v>
      </c>
    </row>
    <row r="943" spans="1:15" x14ac:dyDescent="0.3">
      <c r="A943" s="71" t="s">
        <v>142</v>
      </c>
      <c r="B943" s="71" t="s">
        <v>57</v>
      </c>
      <c r="C943" s="71" t="s">
        <v>55</v>
      </c>
      <c r="D943" s="71" t="s">
        <v>58</v>
      </c>
      <c r="E943" s="72" t="s">
        <v>31</v>
      </c>
      <c r="F943" s="72" t="s">
        <v>26</v>
      </c>
      <c r="G943" s="73">
        <v>4</v>
      </c>
      <c r="H943" s="73">
        <v>450.54</v>
      </c>
      <c r="I943" s="73">
        <v>0</v>
      </c>
      <c r="J943" s="73">
        <v>0</v>
      </c>
      <c r="K943" s="73">
        <v>4</v>
      </c>
      <c r="L943" s="73">
        <v>450.54</v>
      </c>
      <c r="N943" s="105">
        <f t="shared" si="30"/>
        <v>0</v>
      </c>
      <c r="O943" s="105">
        <f t="shared" si="31"/>
        <v>0</v>
      </c>
    </row>
    <row r="944" spans="1:15" x14ac:dyDescent="0.3">
      <c r="A944" s="71" t="s">
        <v>159</v>
      </c>
      <c r="B944" s="71" t="s">
        <v>57</v>
      </c>
      <c r="C944" s="71" t="s">
        <v>55</v>
      </c>
      <c r="D944" s="71" t="s">
        <v>38</v>
      </c>
      <c r="E944" s="72" t="s">
        <v>41</v>
      </c>
      <c r="F944" s="72" t="s">
        <v>26</v>
      </c>
      <c r="G944" s="73">
        <v>10</v>
      </c>
      <c r="H944" s="73">
        <v>449.4</v>
      </c>
      <c r="I944" s="73">
        <v>0</v>
      </c>
      <c r="J944" s="73">
        <v>0</v>
      </c>
      <c r="K944" s="73">
        <v>10</v>
      </c>
      <c r="L944" s="73">
        <v>449.4</v>
      </c>
      <c r="N944" s="105">
        <f t="shared" si="30"/>
        <v>0</v>
      </c>
      <c r="O944" s="105">
        <f t="shared" si="31"/>
        <v>0</v>
      </c>
    </row>
    <row r="945" spans="1:15" x14ac:dyDescent="0.3">
      <c r="A945" s="71" t="s">
        <v>140</v>
      </c>
      <c r="B945" s="71" t="s">
        <v>12</v>
      </c>
      <c r="C945" s="71" t="s">
        <v>13</v>
      </c>
      <c r="D945" s="71" t="s">
        <v>91</v>
      </c>
      <c r="E945" s="72" t="s">
        <v>24</v>
      </c>
      <c r="F945" s="72" t="s">
        <v>16</v>
      </c>
      <c r="G945" s="73">
        <v>2</v>
      </c>
      <c r="H945" s="73">
        <v>449.22</v>
      </c>
      <c r="I945" s="73">
        <v>0</v>
      </c>
      <c r="J945" s="73">
        <v>0</v>
      </c>
      <c r="K945" s="73">
        <v>2</v>
      </c>
      <c r="L945" s="73">
        <v>449.22</v>
      </c>
      <c r="N945" s="105">
        <f t="shared" si="30"/>
        <v>0</v>
      </c>
      <c r="O945" s="105">
        <f t="shared" si="31"/>
        <v>0</v>
      </c>
    </row>
    <row r="946" spans="1:15" x14ac:dyDescent="0.3">
      <c r="A946" s="71" t="s">
        <v>163</v>
      </c>
      <c r="B946" s="71" t="s">
        <v>57</v>
      </c>
      <c r="C946" s="71" t="s">
        <v>17</v>
      </c>
      <c r="D946" s="71" t="s">
        <v>107</v>
      </c>
      <c r="E946" s="72" t="s">
        <v>31</v>
      </c>
      <c r="F946" s="72" t="s">
        <v>21</v>
      </c>
      <c r="G946" s="73">
        <v>4</v>
      </c>
      <c r="H946" s="73">
        <v>448.51</v>
      </c>
      <c r="I946" s="73">
        <v>0</v>
      </c>
      <c r="J946" s="73">
        <v>0</v>
      </c>
      <c r="K946" s="73">
        <v>4</v>
      </c>
      <c r="L946" s="73">
        <v>448.51</v>
      </c>
      <c r="N946" s="105">
        <f t="shared" si="30"/>
        <v>0</v>
      </c>
      <c r="O946" s="105">
        <f t="shared" si="31"/>
        <v>0</v>
      </c>
    </row>
    <row r="947" spans="1:15" x14ac:dyDescent="0.3">
      <c r="A947" s="71" t="s">
        <v>140</v>
      </c>
      <c r="B947" s="71" t="s">
        <v>57</v>
      </c>
      <c r="C947" s="71" t="s">
        <v>13</v>
      </c>
      <c r="D947" s="71" t="s">
        <v>79</v>
      </c>
      <c r="E947" s="72" t="s">
        <v>20</v>
      </c>
      <c r="F947" s="72" t="s">
        <v>4</v>
      </c>
      <c r="G947" s="73">
        <v>3</v>
      </c>
      <c r="H947" s="73">
        <v>447.47</v>
      </c>
      <c r="I947" s="73">
        <v>0</v>
      </c>
      <c r="J947" s="73">
        <v>0</v>
      </c>
      <c r="K947" s="73">
        <v>3</v>
      </c>
      <c r="L947" s="73">
        <v>447.47</v>
      </c>
      <c r="N947" s="105">
        <f t="shared" si="30"/>
        <v>0</v>
      </c>
      <c r="O947" s="105">
        <f t="shared" si="31"/>
        <v>0</v>
      </c>
    </row>
    <row r="948" spans="1:15" x14ac:dyDescent="0.3">
      <c r="A948" s="71" t="s">
        <v>142</v>
      </c>
      <c r="B948" s="71" t="s">
        <v>57</v>
      </c>
      <c r="C948" s="71" t="s">
        <v>55</v>
      </c>
      <c r="D948" s="71" t="s">
        <v>56</v>
      </c>
      <c r="E948" s="72" t="s">
        <v>25</v>
      </c>
      <c r="F948" s="72" t="s">
        <v>16</v>
      </c>
      <c r="G948" s="73">
        <v>8</v>
      </c>
      <c r="H948" s="73">
        <v>447.35</v>
      </c>
      <c r="I948" s="73">
        <v>0</v>
      </c>
      <c r="J948" s="73">
        <v>0</v>
      </c>
      <c r="K948" s="73">
        <v>8</v>
      </c>
      <c r="L948" s="73">
        <v>447.35</v>
      </c>
      <c r="N948" s="105">
        <f t="shared" si="30"/>
        <v>0</v>
      </c>
      <c r="O948" s="105">
        <f t="shared" si="31"/>
        <v>0</v>
      </c>
    </row>
    <row r="949" spans="1:15" x14ac:dyDescent="0.3">
      <c r="A949" s="71" t="s">
        <v>154</v>
      </c>
      <c r="B949" s="71" t="s">
        <v>129</v>
      </c>
      <c r="C949" s="71" t="s">
        <v>13</v>
      </c>
      <c r="D949" s="71" t="s">
        <v>68</v>
      </c>
      <c r="E949" s="72" t="s">
        <v>5</v>
      </c>
      <c r="F949" s="72" t="s">
        <v>4</v>
      </c>
      <c r="G949" s="73">
        <v>53</v>
      </c>
      <c r="H949" s="73">
        <v>446.64</v>
      </c>
      <c r="I949" s="73">
        <v>14</v>
      </c>
      <c r="J949" s="73">
        <v>258.11</v>
      </c>
      <c r="K949" s="73">
        <v>39</v>
      </c>
      <c r="L949" s="73">
        <v>188.53</v>
      </c>
      <c r="N949" s="105">
        <f t="shared" si="30"/>
        <v>0</v>
      </c>
      <c r="O949" s="105">
        <f t="shared" si="31"/>
        <v>0</v>
      </c>
    </row>
    <row r="950" spans="1:15" x14ac:dyDescent="0.3">
      <c r="A950" s="71" t="s">
        <v>161</v>
      </c>
      <c r="B950" s="71" t="s">
        <v>57</v>
      </c>
      <c r="C950" s="71" t="s">
        <v>55</v>
      </c>
      <c r="D950" s="71" t="s">
        <v>79</v>
      </c>
      <c r="E950" s="72" t="s">
        <v>28</v>
      </c>
      <c r="F950" s="72" t="s">
        <v>21</v>
      </c>
      <c r="G950" s="73">
        <v>3</v>
      </c>
      <c r="H950" s="73">
        <v>446.24</v>
      </c>
      <c r="I950" s="73">
        <v>0</v>
      </c>
      <c r="J950" s="73">
        <v>0</v>
      </c>
      <c r="K950" s="73">
        <v>3</v>
      </c>
      <c r="L950" s="73">
        <v>446.24</v>
      </c>
      <c r="N950" s="105">
        <f t="shared" si="30"/>
        <v>0</v>
      </c>
      <c r="O950" s="105">
        <f t="shared" si="31"/>
        <v>0</v>
      </c>
    </row>
    <row r="951" spans="1:15" x14ac:dyDescent="0.3">
      <c r="A951" s="71" t="s">
        <v>158</v>
      </c>
      <c r="B951" s="71" t="s">
        <v>57</v>
      </c>
      <c r="C951" s="71" t="s">
        <v>55</v>
      </c>
      <c r="D951" s="71" t="s">
        <v>68</v>
      </c>
      <c r="E951" s="72" t="s">
        <v>18</v>
      </c>
      <c r="F951" s="72" t="s">
        <v>26</v>
      </c>
      <c r="G951" s="73">
        <v>19</v>
      </c>
      <c r="H951" s="73">
        <v>444.24</v>
      </c>
      <c r="I951" s="73">
        <v>4</v>
      </c>
      <c r="J951" s="73">
        <v>76.930000000000007</v>
      </c>
      <c r="K951" s="73">
        <v>15</v>
      </c>
      <c r="L951" s="73">
        <v>367.31</v>
      </c>
      <c r="N951" s="105">
        <f t="shared" si="30"/>
        <v>0</v>
      </c>
      <c r="O951" s="105">
        <f t="shared" si="31"/>
        <v>0</v>
      </c>
    </row>
    <row r="952" spans="1:15" x14ac:dyDescent="0.3">
      <c r="A952" s="71" t="s">
        <v>142</v>
      </c>
      <c r="B952" s="71" t="s">
        <v>12</v>
      </c>
      <c r="C952" s="71" t="s">
        <v>55</v>
      </c>
      <c r="D952" s="71" t="s">
        <v>52</v>
      </c>
      <c r="E952" s="72" t="s">
        <v>31</v>
      </c>
      <c r="F952" s="72" t="s">
        <v>26</v>
      </c>
      <c r="G952" s="73">
        <v>4</v>
      </c>
      <c r="H952" s="73">
        <v>444.23</v>
      </c>
      <c r="I952" s="73">
        <v>0</v>
      </c>
      <c r="J952" s="73">
        <v>0</v>
      </c>
      <c r="K952" s="73">
        <v>4</v>
      </c>
      <c r="L952" s="73">
        <v>444.23</v>
      </c>
      <c r="N952" s="105">
        <f t="shared" si="30"/>
        <v>0</v>
      </c>
      <c r="O952" s="105">
        <f t="shared" si="31"/>
        <v>0</v>
      </c>
    </row>
    <row r="953" spans="1:15" x14ac:dyDescent="0.3">
      <c r="A953" s="71" t="s">
        <v>159</v>
      </c>
      <c r="B953" s="71" t="s">
        <v>57</v>
      </c>
      <c r="C953" s="71" t="s">
        <v>55</v>
      </c>
      <c r="D953" s="71" t="s">
        <v>104</v>
      </c>
      <c r="E953" s="72" t="s">
        <v>20</v>
      </c>
      <c r="F953" s="72" t="s">
        <v>16</v>
      </c>
      <c r="G953" s="73">
        <v>4</v>
      </c>
      <c r="H953" s="73">
        <v>444.18</v>
      </c>
      <c r="I953" s="73">
        <v>0</v>
      </c>
      <c r="J953" s="73">
        <v>0</v>
      </c>
      <c r="K953" s="73">
        <v>4</v>
      </c>
      <c r="L953" s="73">
        <v>444.18</v>
      </c>
      <c r="N953" s="105">
        <f t="shared" si="30"/>
        <v>0</v>
      </c>
      <c r="O953" s="105">
        <f t="shared" si="31"/>
        <v>0</v>
      </c>
    </row>
    <row r="954" spans="1:15" x14ac:dyDescent="0.3">
      <c r="A954" s="71" t="s">
        <v>154</v>
      </c>
      <c r="B954" s="71" t="s">
        <v>57</v>
      </c>
      <c r="C954" s="71" t="s">
        <v>55</v>
      </c>
      <c r="D954" s="71" t="s">
        <v>87</v>
      </c>
      <c r="E954" s="72" t="s">
        <v>31</v>
      </c>
      <c r="F954" s="72" t="s">
        <v>26</v>
      </c>
      <c r="G954" s="73">
        <v>4</v>
      </c>
      <c r="H954" s="73">
        <v>444.03</v>
      </c>
      <c r="I954" s="73">
        <v>0</v>
      </c>
      <c r="J954" s="73">
        <v>0</v>
      </c>
      <c r="K954" s="73">
        <v>4</v>
      </c>
      <c r="L954" s="73">
        <v>444.03</v>
      </c>
      <c r="N954" s="105">
        <f t="shared" si="30"/>
        <v>0</v>
      </c>
      <c r="O954" s="105">
        <f t="shared" si="31"/>
        <v>0</v>
      </c>
    </row>
    <row r="955" spans="1:15" x14ac:dyDescent="0.3">
      <c r="A955" s="71" t="s">
        <v>142</v>
      </c>
      <c r="B955" s="71" t="s">
        <v>57</v>
      </c>
      <c r="C955" s="71" t="s">
        <v>55</v>
      </c>
      <c r="D955" s="71" t="s">
        <v>34</v>
      </c>
      <c r="E955" s="72" t="s">
        <v>20</v>
      </c>
      <c r="F955" s="72" t="s">
        <v>26</v>
      </c>
      <c r="G955" s="73">
        <v>1</v>
      </c>
      <c r="H955" s="73">
        <v>444.01</v>
      </c>
      <c r="I955" s="73">
        <v>1</v>
      </c>
      <c r="J955" s="73">
        <v>444.01</v>
      </c>
      <c r="K955" s="73">
        <v>0</v>
      </c>
      <c r="L955" s="73">
        <v>0</v>
      </c>
      <c r="N955" s="105">
        <f t="shared" si="30"/>
        <v>0</v>
      </c>
      <c r="O955" s="105">
        <f t="shared" si="31"/>
        <v>0</v>
      </c>
    </row>
    <row r="956" spans="1:15" x14ac:dyDescent="0.3">
      <c r="A956" s="71" t="s">
        <v>161</v>
      </c>
      <c r="B956" s="71" t="s">
        <v>57</v>
      </c>
      <c r="C956" s="71" t="s">
        <v>55</v>
      </c>
      <c r="D956" s="71" t="s">
        <v>54</v>
      </c>
      <c r="E956" s="72" t="s">
        <v>25</v>
      </c>
      <c r="F956" s="72" t="s">
        <v>16</v>
      </c>
      <c r="G956" s="73">
        <v>1</v>
      </c>
      <c r="H956" s="73">
        <v>442.69</v>
      </c>
      <c r="I956" s="73">
        <v>0</v>
      </c>
      <c r="J956" s="73">
        <v>0</v>
      </c>
      <c r="K956" s="73">
        <v>1</v>
      </c>
      <c r="L956" s="73">
        <v>442.69</v>
      </c>
      <c r="N956" s="105">
        <f t="shared" si="30"/>
        <v>0</v>
      </c>
      <c r="O956" s="105">
        <f t="shared" si="31"/>
        <v>0</v>
      </c>
    </row>
    <row r="957" spans="1:15" x14ac:dyDescent="0.3">
      <c r="A957" s="71" t="s">
        <v>155</v>
      </c>
      <c r="B957" s="71" t="s">
        <v>57</v>
      </c>
      <c r="C957" s="71" t="s">
        <v>55</v>
      </c>
      <c r="D957" s="71" t="s">
        <v>35</v>
      </c>
      <c r="E957" s="72" t="s">
        <v>28</v>
      </c>
      <c r="F957" s="72" t="s">
        <v>16</v>
      </c>
      <c r="G957" s="73">
        <v>3</v>
      </c>
      <c r="H957" s="73">
        <v>442.1</v>
      </c>
      <c r="I957" s="73">
        <v>0</v>
      </c>
      <c r="J957" s="73">
        <v>0</v>
      </c>
      <c r="K957" s="73">
        <v>3</v>
      </c>
      <c r="L957" s="73">
        <v>442.1</v>
      </c>
      <c r="N957" s="105">
        <f t="shared" si="30"/>
        <v>0</v>
      </c>
      <c r="O957" s="105">
        <f t="shared" si="31"/>
        <v>0</v>
      </c>
    </row>
    <row r="958" spans="1:15" x14ac:dyDescent="0.3">
      <c r="A958" s="71" t="s">
        <v>132</v>
      </c>
      <c r="B958" s="71" t="s">
        <v>57</v>
      </c>
      <c r="C958" s="71" t="s">
        <v>13</v>
      </c>
      <c r="D958" s="71" t="s">
        <v>78</v>
      </c>
      <c r="E958" s="72" t="s">
        <v>25</v>
      </c>
      <c r="F958" s="72" t="s">
        <v>21</v>
      </c>
      <c r="G958" s="73">
        <v>8</v>
      </c>
      <c r="H958" s="73">
        <v>441.72</v>
      </c>
      <c r="I958" s="73">
        <v>1</v>
      </c>
      <c r="J958" s="73">
        <v>46.99</v>
      </c>
      <c r="K958" s="73">
        <v>7</v>
      </c>
      <c r="L958" s="73">
        <v>394.73</v>
      </c>
      <c r="N958" s="105">
        <f t="shared" si="30"/>
        <v>0</v>
      </c>
      <c r="O958" s="105">
        <f t="shared" si="31"/>
        <v>0</v>
      </c>
    </row>
    <row r="959" spans="1:15" x14ac:dyDescent="0.3">
      <c r="A959" s="71" t="s">
        <v>152</v>
      </c>
      <c r="B959" s="71" t="s">
        <v>57</v>
      </c>
      <c r="C959" s="71" t="s">
        <v>55</v>
      </c>
      <c r="D959" s="71" t="s">
        <v>49</v>
      </c>
      <c r="E959" s="72" t="s">
        <v>15</v>
      </c>
      <c r="F959" s="72" t="s">
        <v>21</v>
      </c>
      <c r="G959" s="73">
        <v>6</v>
      </c>
      <c r="H959" s="73">
        <v>440.59</v>
      </c>
      <c r="I959" s="73">
        <v>3</v>
      </c>
      <c r="J959" s="73">
        <v>95.65</v>
      </c>
      <c r="K959" s="73">
        <v>3</v>
      </c>
      <c r="L959" s="73">
        <v>344.94</v>
      </c>
      <c r="N959" s="105">
        <f t="shared" si="30"/>
        <v>0</v>
      </c>
      <c r="O959" s="105">
        <f t="shared" si="31"/>
        <v>0</v>
      </c>
    </row>
    <row r="960" spans="1:15" x14ac:dyDescent="0.3">
      <c r="A960" s="71" t="s">
        <v>154</v>
      </c>
      <c r="B960" s="71" t="s">
        <v>57</v>
      </c>
      <c r="C960" s="71" t="s">
        <v>55</v>
      </c>
      <c r="D960" s="71" t="s">
        <v>107</v>
      </c>
      <c r="E960" s="72" t="s">
        <v>18</v>
      </c>
      <c r="F960" s="72" t="s">
        <v>16</v>
      </c>
      <c r="G960" s="73">
        <v>26</v>
      </c>
      <c r="H960" s="73">
        <v>439.73</v>
      </c>
      <c r="I960" s="73">
        <v>10</v>
      </c>
      <c r="J960" s="73">
        <v>69.28</v>
      </c>
      <c r="K960" s="73">
        <v>16</v>
      </c>
      <c r="L960" s="73">
        <v>370.45</v>
      </c>
      <c r="N960" s="105">
        <f t="shared" si="30"/>
        <v>0</v>
      </c>
      <c r="O960" s="105">
        <f t="shared" si="31"/>
        <v>0</v>
      </c>
    </row>
    <row r="961" spans="1:15" x14ac:dyDescent="0.3">
      <c r="A961" s="71" t="s">
        <v>163</v>
      </c>
      <c r="B961" s="71" t="s">
        <v>12</v>
      </c>
      <c r="C961" s="71" t="s">
        <v>55</v>
      </c>
      <c r="D961" s="71" t="s">
        <v>77</v>
      </c>
      <c r="E961" s="72" t="s">
        <v>18</v>
      </c>
      <c r="F961" s="72" t="s">
        <v>16</v>
      </c>
      <c r="G961" s="73">
        <v>17</v>
      </c>
      <c r="H961" s="73">
        <v>439.52</v>
      </c>
      <c r="I961" s="73">
        <v>0</v>
      </c>
      <c r="J961" s="73">
        <v>0</v>
      </c>
      <c r="K961" s="73">
        <v>17</v>
      </c>
      <c r="L961" s="73">
        <v>439.52</v>
      </c>
      <c r="N961" s="105">
        <f t="shared" si="30"/>
        <v>0</v>
      </c>
      <c r="O961" s="105">
        <f t="shared" si="31"/>
        <v>0</v>
      </c>
    </row>
    <row r="962" spans="1:15" x14ac:dyDescent="0.3">
      <c r="A962" s="71" t="s">
        <v>132</v>
      </c>
      <c r="B962" s="71" t="s">
        <v>129</v>
      </c>
      <c r="C962" s="71" t="s">
        <v>13</v>
      </c>
      <c r="D962" s="71" t="s">
        <v>42</v>
      </c>
      <c r="E962" s="72" t="s">
        <v>28</v>
      </c>
      <c r="F962" s="72" t="s">
        <v>4</v>
      </c>
      <c r="G962" s="73">
        <v>4</v>
      </c>
      <c r="H962" s="73">
        <v>438.87</v>
      </c>
      <c r="I962" s="73">
        <v>1</v>
      </c>
      <c r="J962" s="73">
        <v>33.54</v>
      </c>
      <c r="K962" s="73">
        <v>3</v>
      </c>
      <c r="L962" s="73">
        <v>405.33</v>
      </c>
      <c r="N962" s="105">
        <f t="shared" si="30"/>
        <v>0</v>
      </c>
      <c r="O962" s="105">
        <f t="shared" si="31"/>
        <v>0</v>
      </c>
    </row>
    <row r="963" spans="1:15" x14ac:dyDescent="0.3">
      <c r="A963" s="71" t="s">
        <v>161</v>
      </c>
      <c r="B963" s="71" t="s">
        <v>57</v>
      </c>
      <c r="C963" s="71" t="s">
        <v>55</v>
      </c>
      <c r="D963" s="71" t="s">
        <v>86</v>
      </c>
      <c r="E963" s="72" t="s">
        <v>24</v>
      </c>
      <c r="F963" s="72" t="s">
        <v>21</v>
      </c>
      <c r="G963" s="73">
        <v>2</v>
      </c>
      <c r="H963" s="73">
        <v>438.86</v>
      </c>
      <c r="I963" s="73">
        <v>0</v>
      </c>
      <c r="J963" s="73">
        <v>0</v>
      </c>
      <c r="K963" s="73">
        <v>2</v>
      </c>
      <c r="L963" s="73">
        <v>438.86</v>
      </c>
      <c r="N963" s="105">
        <f t="shared" si="30"/>
        <v>0</v>
      </c>
      <c r="O963" s="105">
        <f t="shared" si="31"/>
        <v>0</v>
      </c>
    </row>
    <row r="964" spans="1:15" x14ac:dyDescent="0.3">
      <c r="A964" s="71" t="s">
        <v>132</v>
      </c>
      <c r="B964" s="71" t="s">
        <v>57</v>
      </c>
      <c r="C964" s="71" t="s">
        <v>13</v>
      </c>
      <c r="D964" s="71" t="s">
        <v>95</v>
      </c>
      <c r="E964" s="72" t="s">
        <v>37</v>
      </c>
      <c r="F964" s="72" t="s">
        <v>16</v>
      </c>
      <c r="G964" s="73">
        <v>6</v>
      </c>
      <c r="H964" s="73">
        <v>437.65</v>
      </c>
      <c r="I964" s="73">
        <v>0</v>
      </c>
      <c r="J964" s="73">
        <v>0</v>
      </c>
      <c r="K964" s="73">
        <v>6</v>
      </c>
      <c r="L964" s="73">
        <v>437.65</v>
      </c>
      <c r="N964" s="105">
        <f t="shared" si="30"/>
        <v>0</v>
      </c>
      <c r="O964" s="105">
        <f t="shared" si="31"/>
        <v>0</v>
      </c>
    </row>
    <row r="965" spans="1:15" x14ac:dyDescent="0.3">
      <c r="A965" s="71" t="s">
        <v>163</v>
      </c>
      <c r="B965" s="71" t="s">
        <v>129</v>
      </c>
      <c r="C965" s="71" t="s">
        <v>17</v>
      </c>
      <c r="D965" s="71" t="s">
        <v>50</v>
      </c>
      <c r="E965" s="72" t="s">
        <v>24</v>
      </c>
      <c r="F965" s="72" t="s">
        <v>21</v>
      </c>
      <c r="G965" s="73">
        <v>2</v>
      </c>
      <c r="H965" s="73">
        <v>437.5</v>
      </c>
      <c r="I965" s="73">
        <v>0</v>
      </c>
      <c r="J965" s="73">
        <v>0</v>
      </c>
      <c r="K965" s="73">
        <v>2</v>
      </c>
      <c r="L965" s="73">
        <v>437.5</v>
      </c>
      <c r="N965" s="105">
        <f t="shared" si="30"/>
        <v>0</v>
      </c>
      <c r="O965" s="105">
        <f t="shared" si="31"/>
        <v>0</v>
      </c>
    </row>
    <row r="966" spans="1:15" x14ac:dyDescent="0.3">
      <c r="A966" s="71" t="s">
        <v>163</v>
      </c>
      <c r="B966" s="71" t="s">
        <v>129</v>
      </c>
      <c r="C966" s="71" t="s">
        <v>17</v>
      </c>
      <c r="D966" s="71" t="s">
        <v>36</v>
      </c>
      <c r="E966" s="72" t="s">
        <v>31</v>
      </c>
      <c r="F966" s="72" t="s">
        <v>21</v>
      </c>
      <c r="G966" s="73">
        <v>4</v>
      </c>
      <c r="H966" s="73">
        <v>437.27</v>
      </c>
      <c r="I966" s="73">
        <v>0</v>
      </c>
      <c r="J966" s="73">
        <v>0</v>
      </c>
      <c r="K966" s="73">
        <v>4</v>
      </c>
      <c r="L966" s="73">
        <v>437.27</v>
      </c>
      <c r="N966" s="105">
        <f t="shared" si="30"/>
        <v>0</v>
      </c>
      <c r="O966" s="105">
        <f t="shared" si="31"/>
        <v>0</v>
      </c>
    </row>
    <row r="967" spans="1:15" x14ac:dyDescent="0.3">
      <c r="A967" s="71" t="s">
        <v>142</v>
      </c>
      <c r="B967" s="71" t="s">
        <v>57</v>
      </c>
      <c r="C967" s="71" t="s">
        <v>55</v>
      </c>
      <c r="D967" s="71" t="s">
        <v>34</v>
      </c>
      <c r="E967" s="72" t="s">
        <v>25</v>
      </c>
      <c r="F967" s="72" t="s">
        <v>26</v>
      </c>
      <c r="G967" s="73">
        <v>7</v>
      </c>
      <c r="H967" s="73">
        <v>436.82</v>
      </c>
      <c r="I967" s="73">
        <v>0</v>
      </c>
      <c r="J967" s="73">
        <v>0</v>
      </c>
      <c r="K967" s="73">
        <v>7</v>
      </c>
      <c r="L967" s="73">
        <v>436.82</v>
      </c>
      <c r="N967" s="105">
        <f t="shared" si="30"/>
        <v>0</v>
      </c>
      <c r="O967" s="105">
        <f t="shared" si="31"/>
        <v>0</v>
      </c>
    </row>
    <row r="968" spans="1:15" x14ac:dyDescent="0.3">
      <c r="A968" s="71" t="s">
        <v>140</v>
      </c>
      <c r="B968" s="71" t="s">
        <v>12</v>
      </c>
      <c r="C968" s="71" t="s">
        <v>13</v>
      </c>
      <c r="D968" s="71" t="s">
        <v>54</v>
      </c>
      <c r="E968" s="72" t="s">
        <v>40</v>
      </c>
      <c r="F968" s="72" t="s">
        <v>21</v>
      </c>
      <c r="G968" s="73">
        <v>1</v>
      </c>
      <c r="H968" s="73">
        <v>436.73</v>
      </c>
      <c r="I968" s="73">
        <v>0</v>
      </c>
      <c r="J968" s="73">
        <v>0</v>
      </c>
      <c r="K968" s="73">
        <v>1</v>
      </c>
      <c r="L968" s="73">
        <v>436.73</v>
      </c>
      <c r="N968" s="105">
        <f t="shared" si="30"/>
        <v>0</v>
      </c>
      <c r="O968" s="105">
        <f t="shared" si="31"/>
        <v>0</v>
      </c>
    </row>
    <row r="969" spans="1:15" x14ac:dyDescent="0.3">
      <c r="A969" s="71" t="s">
        <v>154</v>
      </c>
      <c r="B969" s="71" t="s">
        <v>12</v>
      </c>
      <c r="C969" s="71" t="s">
        <v>55</v>
      </c>
      <c r="D969" s="71" t="s">
        <v>29</v>
      </c>
      <c r="E969" s="72" t="s">
        <v>24</v>
      </c>
      <c r="F969" s="72" t="s">
        <v>4</v>
      </c>
      <c r="G969" s="73">
        <v>2</v>
      </c>
      <c r="H969" s="73">
        <v>436.22</v>
      </c>
      <c r="I969" s="73">
        <v>1</v>
      </c>
      <c r="J969" s="73">
        <v>252.61</v>
      </c>
      <c r="K969" s="73">
        <v>1</v>
      </c>
      <c r="L969" s="73">
        <v>183.61</v>
      </c>
      <c r="N969" s="105">
        <f t="shared" si="30"/>
        <v>0</v>
      </c>
      <c r="O969" s="105">
        <f t="shared" si="31"/>
        <v>0</v>
      </c>
    </row>
    <row r="970" spans="1:15" x14ac:dyDescent="0.3">
      <c r="A970" s="71" t="s">
        <v>161</v>
      </c>
      <c r="B970" s="71" t="s">
        <v>12</v>
      </c>
      <c r="C970" s="71" t="s">
        <v>55</v>
      </c>
      <c r="D970" s="71" t="s">
        <v>60</v>
      </c>
      <c r="E970" s="72" t="s">
        <v>20</v>
      </c>
      <c r="F970" s="72" t="s">
        <v>26</v>
      </c>
      <c r="G970" s="73">
        <v>5</v>
      </c>
      <c r="H970" s="73">
        <v>436.14</v>
      </c>
      <c r="I970" s="73">
        <v>1</v>
      </c>
      <c r="J970" s="73">
        <v>76.44</v>
      </c>
      <c r="K970" s="73">
        <v>4</v>
      </c>
      <c r="L970" s="73">
        <v>359.7</v>
      </c>
      <c r="N970" s="105">
        <f t="shared" si="30"/>
        <v>0</v>
      </c>
      <c r="O970" s="105">
        <f t="shared" si="31"/>
        <v>0</v>
      </c>
    </row>
    <row r="971" spans="1:15" x14ac:dyDescent="0.3">
      <c r="A971" s="71" t="s">
        <v>140</v>
      </c>
      <c r="B971" s="71" t="s">
        <v>57</v>
      </c>
      <c r="C971" s="71" t="s">
        <v>13</v>
      </c>
      <c r="D971" s="71" t="s">
        <v>85</v>
      </c>
      <c r="E971" s="72" t="s">
        <v>28</v>
      </c>
      <c r="F971" s="72" t="s">
        <v>16</v>
      </c>
      <c r="G971" s="73">
        <v>3</v>
      </c>
      <c r="H971" s="73">
        <v>436</v>
      </c>
      <c r="I971" s="73">
        <v>0</v>
      </c>
      <c r="J971" s="73">
        <v>0</v>
      </c>
      <c r="K971" s="73">
        <v>3</v>
      </c>
      <c r="L971" s="73">
        <v>436</v>
      </c>
      <c r="N971" s="105">
        <f t="shared" si="30"/>
        <v>0</v>
      </c>
      <c r="O971" s="105">
        <f t="shared" si="31"/>
        <v>0</v>
      </c>
    </row>
    <row r="972" spans="1:15" x14ac:dyDescent="0.3">
      <c r="A972" s="71" t="s">
        <v>152</v>
      </c>
      <c r="B972" s="71" t="s">
        <v>12</v>
      </c>
      <c r="C972" s="71" t="s">
        <v>55</v>
      </c>
      <c r="D972" s="71" t="s">
        <v>47</v>
      </c>
      <c r="E972" s="72" t="s">
        <v>15</v>
      </c>
      <c r="F972" s="72" t="s">
        <v>26</v>
      </c>
      <c r="G972" s="73">
        <v>4</v>
      </c>
      <c r="H972" s="73">
        <v>435.32</v>
      </c>
      <c r="I972" s="73">
        <v>1</v>
      </c>
      <c r="J972" s="73">
        <v>133.94999999999999</v>
      </c>
      <c r="K972" s="73">
        <v>3</v>
      </c>
      <c r="L972" s="73">
        <v>301.37</v>
      </c>
      <c r="N972" s="105">
        <f t="shared" si="30"/>
        <v>0</v>
      </c>
      <c r="O972" s="105">
        <f t="shared" si="31"/>
        <v>0</v>
      </c>
    </row>
    <row r="973" spans="1:15" x14ac:dyDescent="0.3">
      <c r="A973" s="71" t="s">
        <v>153</v>
      </c>
      <c r="B973" s="71" t="s">
        <v>12</v>
      </c>
      <c r="C973" s="71" t="s">
        <v>55</v>
      </c>
      <c r="D973" s="71" t="s">
        <v>54</v>
      </c>
      <c r="E973" s="72" t="s">
        <v>31</v>
      </c>
      <c r="F973" s="72" t="s">
        <v>26</v>
      </c>
      <c r="G973" s="73">
        <v>1</v>
      </c>
      <c r="H973" s="73">
        <v>435.28</v>
      </c>
      <c r="I973" s="73">
        <v>0</v>
      </c>
      <c r="J973" s="73">
        <v>0</v>
      </c>
      <c r="K973" s="73">
        <v>1</v>
      </c>
      <c r="L973" s="73">
        <v>435.28</v>
      </c>
      <c r="N973" s="105">
        <f t="shared" si="30"/>
        <v>0</v>
      </c>
      <c r="O973" s="105">
        <f t="shared" si="31"/>
        <v>0</v>
      </c>
    </row>
    <row r="974" spans="1:15" x14ac:dyDescent="0.3">
      <c r="A974" s="71" t="s">
        <v>140</v>
      </c>
      <c r="B974" s="71" t="s">
        <v>57</v>
      </c>
      <c r="C974" s="71" t="s">
        <v>13</v>
      </c>
      <c r="D974" s="71" t="s">
        <v>81</v>
      </c>
      <c r="E974" s="72" t="s">
        <v>5</v>
      </c>
      <c r="F974" s="72" t="s">
        <v>21</v>
      </c>
      <c r="G974" s="73">
        <v>43</v>
      </c>
      <c r="H974" s="73">
        <v>434.94</v>
      </c>
      <c r="I974" s="73">
        <v>6</v>
      </c>
      <c r="J974" s="73">
        <v>55.59</v>
      </c>
      <c r="K974" s="73">
        <v>37</v>
      </c>
      <c r="L974" s="73">
        <v>379.35</v>
      </c>
      <c r="N974" s="105">
        <f t="shared" si="30"/>
        <v>0</v>
      </c>
      <c r="O974" s="105">
        <f t="shared" si="31"/>
        <v>0</v>
      </c>
    </row>
    <row r="975" spans="1:15" x14ac:dyDescent="0.3">
      <c r="A975" s="71" t="s">
        <v>132</v>
      </c>
      <c r="B975" s="71" t="s">
        <v>57</v>
      </c>
      <c r="C975" s="71" t="s">
        <v>13</v>
      </c>
      <c r="D975" s="71" t="s">
        <v>107</v>
      </c>
      <c r="E975" s="72" t="s">
        <v>18</v>
      </c>
      <c r="F975" s="72" t="s">
        <v>21</v>
      </c>
      <c r="G975" s="73">
        <v>40</v>
      </c>
      <c r="H975" s="73">
        <v>434.52</v>
      </c>
      <c r="I975" s="73">
        <v>21</v>
      </c>
      <c r="J975" s="73">
        <v>163.47</v>
      </c>
      <c r="K975" s="73">
        <v>19</v>
      </c>
      <c r="L975" s="73">
        <v>271.05</v>
      </c>
      <c r="N975" s="105">
        <f t="shared" si="30"/>
        <v>0</v>
      </c>
      <c r="O975" s="105">
        <f t="shared" si="31"/>
        <v>0</v>
      </c>
    </row>
    <row r="976" spans="1:15" x14ac:dyDescent="0.3">
      <c r="A976" s="71" t="s">
        <v>163</v>
      </c>
      <c r="B976" s="71" t="s">
        <v>57</v>
      </c>
      <c r="C976" s="71" t="s">
        <v>17</v>
      </c>
      <c r="D976" s="71" t="s">
        <v>60</v>
      </c>
      <c r="E976" s="72" t="s">
        <v>15</v>
      </c>
      <c r="F976" s="72" t="s">
        <v>26</v>
      </c>
      <c r="G976" s="73">
        <v>2</v>
      </c>
      <c r="H976" s="73">
        <v>433.48</v>
      </c>
      <c r="I976" s="73">
        <v>0</v>
      </c>
      <c r="J976" s="73">
        <v>0</v>
      </c>
      <c r="K976" s="73">
        <v>2</v>
      </c>
      <c r="L976" s="73">
        <v>433.48</v>
      </c>
      <c r="N976" s="105">
        <f t="shared" si="30"/>
        <v>0</v>
      </c>
      <c r="O976" s="105">
        <f t="shared" si="31"/>
        <v>0</v>
      </c>
    </row>
    <row r="977" spans="1:15" x14ac:dyDescent="0.3">
      <c r="A977" s="71" t="s">
        <v>163</v>
      </c>
      <c r="B977" s="71" t="s">
        <v>57</v>
      </c>
      <c r="C977" s="71" t="s">
        <v>55</v>
      </c>
      <c r="D977" s="71" t="s">
        <v>104</v>
      </c>
      <c r="E977" s="72" t="s">
        <v>20</v>
      </c>
      <c r="F977" s="72" t="s">
        <v>26</v>
      </c>
      <c r="G977" s="73">
        <v>3</v>
      </c>
      <c r="H977" s="73">
        <v>432.5</v>
      </c>
      <c r="I977" s="73">
        <v>0</v>
      </c>
      <c r="J977" s="73">
        <v>0</v>
      </c>
      <c r="K977" s="73">
        <v>3</v>
      </c>
      <c r="L977" s="73">
        <v>432.5</v>
      </c>
      <c r="N977" s="105">
        <f t="shared" si="30"/>
        <v>0</v>
      </c>
      <c r="O977" s="105">
        <f t="shared" si="31"/>
        <v>0</v>
      </c>
    </row>
    <row r="978" spans="1:15" x14ac:dyDescent="0.3">
      <c r="A978" s="71" t="s">
        <v>161</v>
      </c>
      <c r="B978" s="71" t="s">
        <v>57</v>
      </c>
      <c r="C978" s="71" t="s">
        <v>55</v>
      </c>
      <c r="D978" s="71" t="s">
        <v>23</v>
      </c>
      <c r="E978" s="72" t="s">
        <v>37</v>
      </c>
      <c r="F978" s="72" t="s">
        <v>26</v>
      </c>
      <c r="G978" s="73">
        <v>2</v>
      </c>
      <c r="H978" s="73">
        <v>432.47</v>
      </c>
      <c r="I978" s="73">
        <v>1</v>
      </c>
      <c r="J978" s="73">
        <v>277.24</v>
      </c>
      <c r="K978" s="73">
        <v>1</v>
      </c>
      <c r="L978" s="73">
        <v>155.22999999999999</v>
      </c>
      <c r="N978" s="105">
        <f t="shared" si="30"/>
        <v>0</v>
      </c>
      <c r="O978" s="105">
        <f t="shared" si="31"/>
        <v>0</v>
      </c>
    </row>
    <row r="979" spans="1:15" x14ac:dyDescent="0.3">
      <c r="A979" s="71" t="s">
        <v>160</v>
      </c>
      <c r="B979" s="71" t="s">
        <v>57</v>
      </c>
      <c r="C979" s="71" t="s">
        <v>55</v>
      </c>
      <c r="D979" s="71" t="s">
        <v>56</v>
      </c>
      <c r="E979" s="72" t="s">
        <v>28</v>
      </c>
      <c r="F979" s="72" t="s">
        <v>16</v>
      </c>
      <c r="G979" s="73">
        <v>3</v>
      </c>
      <c r="H979" s="73">
        <v>431.07</v>
      </c>
      <c r="I979" s="73">
        <v>0</v>
      </c>
      <c r="J979" s="73">
        <v>0</v>
      </c>
      <c r="K979" s="73">
        <v>3</v>
      </c>
      <c r="L979" s="73">
        <v>431.07</v>
      </c>
      <c r="N979" s="105">
        <f t="shared" si="30"/>
        <v>0</v>
      </c>
      <c r="O979" s="105">
        <f t="shared" si="31"/>
        <v>0</v>
      </c>
    </row>
    <row r="980" spans="1:15" x14ac:dyDescent="0.3">
      <c r="A980" s="71" t="s">
        <v>155</v>
      </c>
      <c r="B980" s="71" t="s">
        <v>57</v>
      </c>
      <c r="C980" s="71" t="s">
        <v>13</v>
      </c>
      <c r="D980" s="71" t="s">
        <v>54</v>
      </c>
      <c r="E980" s="72" t="s">
        <v>41</v>
      </c>
      <c r="F980" s="72" t="s">
        <v>26</v>
      </c>
      <c r="G980" s="73">
        <v>15</v>
      </c>
      <c r="H980" s="73">
        <v>431.06</v>
      </c>
      <c r="I980" s="73">
        <v>5</v>
      </c>
      <c r="J980" s="73">
        <v>126.63</v>
      </c>
      <c r="K980" s="73">
        <v>10</v>
      </c>
      <c r="L980" s="73">
        <v>304.43</v>
      </c>
      <c r="N980" s="105">
        <f t="shared" ref="N980:N1043" si="32">G980-I980-K980</f>
        <v>0</v>
      </c>
      <c r="O980" s="105">
        <f t="shared" ref="O980:O1043" si="33">H980-J980-L980</f>
        <v>0</v>
      </c>
    </row>
    <row r="981" spans="1:15" x14ac:dyDescent="0.3">
      <c r="A981" s="71" t="s">
        <v>132</v>
      </c>
      <c r="B981" s="71" t="s">
        <v>57</v>
      </c>
      <c r="C981" s="71" t="s">
        <v>13</v>
      </c>
      <c r="D981" s="71" t="s">
        <v>76</v>
      </c>
      <c r="E981" s="72" t="s">
        <v>18</v>
      </c>
      <c r="F981" s="72" t="s">
        <v>16</v>
      </c>
      <c r="G981" s="73">
        <v>18</v>
      </c>
      <c r="H981" s="73">
        <v>430.96</v>
      </c>
      <c r="I981" s="73">
        <v>0</v>
      </c>
      <c r="J981" s="73">
        <v>0</v>
      </c>
      <c r="K981" s="73">
        <v>18</v>
      </c>
      <c r="L981" s="73">
        <v>430.96</v>
      </c>
      <c r="N981" s="105">
        <f t="shared" si="32"/>
        <v>0</v>
      </c>
      <c r="O981" s="105">
        <f t="shared" si="33"/>
        <v>0</v>
      </c>
    </row>
    <row r="982" spans="1:15" x14ac:dyDescent="0.3">
      <c r="A982" s="71" t="s">
        <v>161</v>
      </c>
      <c r="B982" s="71" t="s">
        <v>57</v>
      </c>
      <c r="C982" s="71" t="s">
        <v>55</v>
      </c>
      <c r="D982" s="71" t="s">
        <v>77</v>
      </c>
      <c r="E982" s="72" t="s">
        <v>20</v>
      </c>
      <c r="F982" s="72" t="s">
        <v>21</v>
      </c>
      <c r="G982" s="73">
        <v>7</v>
      </c>
      <c r="H982" s="73">
        <v>430.85</v>
      </c>
      <c r="I982" s="73">
        <v>3</v>
      </c>
      <c r="J982" s="73">
        <v>55.52</v>
      </c>
      <c r="K982" s="73">
        <v>4</v>
      </c>
      <c r="L982" s="73">
        <v>375.33</v>
      </c>
      <c r="N982" s="105">
        <f t="shared" si="32"/>
        <v>0</v>
      </c>
      <c r="O982" s="105">
        <f t="shared" si="33"/>
        <v>0</v>
      </c>
    </row>
    <row r="983" spans="1:15" x14ac:dyDescent="0.3">
      <c r="A983" s="71" t="s">
        <v>142</v>
      </c>
      <c r="B983" s="71" t="s">
        <v>57</v>
      </c>
      <c r="C983" s="71" t="s">
        <v>55</v>
      </c>
      <c r="D983" s="71" t="s">
        <v>85</v>
      </c>
      <c r="E983" s="72" t="s">
        <v>28</v>
      </c>
      <c r="F983" s="72" t="s">
        <v>16</v>
      </c>
      <c r="G983" s="73">
        <v>3</v>
      </c>
      <c r="H983" s="73">
        <v>430.69</v>
      </c>
      <c r="I983" s="73">
        <v>0</v>
      </c>
      <c r="J983" s="73">
        <v>0</v>
      </c>
      <c r="K983" s="73">
        <v>3</v>
      </c>
      <c r="L983" s="73">
        <v>430.69</v>
      </c>
      <c r="N983" s="105">
        <f t="shared" si="32"/>
        <v>0</v>
      </c>
      <c r="O983" s="105">
        <f t="shared" si="33"/>
        <v>0</v>
      </c>
    </row>
    <row r="984" spans="1:15" x14ac:dyDescent="0.3">
      <c r="A984" s="71" t="s">
        <v>142</v>
      </c>
      <c r="B984" s="71" t="s">
        <v>57</v>
      </c>
      <c r="C984" s="71" t="s">
        <v>55</v>
      </c>
      <c r="D984" s="71" t="s">
        <v>49</v>
      </c>
      <c r="E984" s="72" t="s">
        <v>31</v>
      </c>
      <c r="F984" s="72" t="s">
        <v>26</v>
      </c>
      <c r="G984" s="73">
        <v>4</v>
      </c>
      <c r="H984" s="73">
        <v>430.21</v>
      </c>
      <c r="I984" s="73">
        <v>0</v>
      </c>
      <c r="J984" s="73">
        <v>0</v>
      </c>
      <c r="K984" s="73">
        <v>4</v>
      </c>
      <c r="L984" s="73">
        <v>430.21</v>
      </c>
      <c r="N984" s="105">
        <f t="shared" si="32"/>
        <v>0</v>
      </c>
      <c r="O984" s="105">
        <f t="shared" si="33"/>
        <v>0</v>
      </c>
    </row>
    <row r="985" spans="1:15" x14ac:dyDescent="0.3">
      <c r="A985" s="71" t="s">
        <v>159</v>
      </c>
      <c r="B985" s="71" t="s">
        <v>12</v>
      </c>
      <c r="C985" s="71" t="s">
        <v>55</v>
      </c>
      <c r="D985" s="71" t="s">
        <v>50</v>
      </c>
      <c r="E985" s="72" t="s">
        <v>20</v>
      </c>
      <c r="F985" s="72" t="s">
        <v>4</v>
      </c>
      <c r="G985" s="73">
        <v>5</v>
      </c>
      <c r="H985" s="73">
        <v>429.68</v>
      </c>
      <c r="I985" s="73">
        <v>1</v>
      </c>
      <c r="J985" s="73">
        <v>113.71</v>
      </c>
      <c r="K985" s="73">
        <v>4</v>
      </c>
      <c r="L985" s="73">
        <v>315.97000000000003</v>
      </c>
      <c r="N985" s="105">
        <f t="shared" si="32"/>
        <v>0</v>
      </c>
      <c r="O985" s="105">
        <f t="shared" si="33"/>
        <v>0</v>
      </c>
    </row>
    <row r="986" spans="1:15" x14ac:dyDescent="0.3">
      <c r="A986" s="71" t="s">
        <v>131</v>
      </c>
      <c r="B986" s="71" t="s">
        <v>12</v>
      </c>
      <c r="C986" s="71" t="s">
        <v>22</v>
      </c>
      <c r="D986" s="71" t="s">
        <v>33</v>
      </c>
      <c r="E986" s="72" t="s">
        <v>15</v>
      </c>
      <c r="F986" s="72" t="s">
        <v>4</v>
      </c>
      <c r="G986" s="73">
        <v>2</v>
      </c>
      <c r="H986" s="73">
        <v>429.34</v>
      </c>
      <c r="I986" s="73">
        <v>0</v>
      </c>
      <c r="J986" s="73">
        <v>0</v>
      </c>
      <c r="K986" s="73">
        <v>2</v>
      </c>
      <c r="L986" s="73">
        <v>429.34</v>
      </c>
      <c r="N986" s="105">
        <f t="shared" si="32"/>
        <v>0</v>
      </c>
      <c r="O986" s="105">
        <f t="shared" si="33"/>
        <v>0</v>
      </c>
    </row>
    <row r="987" spans="1:15" x14ac:dyDescent="0.3">
      <c r="A987" s="71" t="s">
        <v>132</v>
      </c>
      <c r="B987" s="71" t="s">
        <v>12</v>
      </c>
      <c r="C987" s="71" t="s">
        <v>13</v>
      </c>
      <c r="D987" s="71" t="s">
        <v>99</v>
      </c>
      <c r="E987" s="72" t="s">
        <v>37</v>
      </c>
      <c r="F987" s="72" t="s">
        <v>16</v>
      </c>
      <c r="G987" s="73">
        <v>7</v>
      </c>
      <c r="H987" s="73">
        <v>429.21</v>
      </c>
      <c r="I987" s="73">
        <v>1</v>
      </c>
      <c r="J987" s="73">
        <v>11.32</v>
      </c>
      <c r="K987" s="73">
        <v>6</v>
      </c>
      <c r="L987" s="73">
        <v>417.89</v>
      </c>
      <c r="N987" s="105">
        <f t="shared" si="32"/>
        <v>0</v>
      </c>
      <c r="O987" s="105">
        <f t="shared" si="33"/>
        <v>0</v>
      </c>
    </row>
    <row r="988" spans="1:15" x14ac:dyDescent="0.3">
      <c r="A988" s="71" t="s">
        <v>163</v>
      </c>
      <c r="B988" s="71" t="s">
        <v>57</v>
      </c>
      <c r="C988" s="71" t="s">
        <v>55</v>
      </c>
      <c r="D988" s="71" t="s">
        <v>30</v>
      </c>
      <c r="E988" s="72" t="s">
        <v>31</v>
      </c>
      <c r="F988" s="72" t="s">
        <v>26</v>
      </c>
      <c r="G988" s="73">
        <v>10</v>
      </c>
      <c r="H988" s="73">
        <v>428.93</v>
      </c>
      <c r="I988" s="73">
        <v>5</v>
      </c>
      <c r="J988" s="73">
        <v>261.68</v>
      </c>
      <c r="K988" s="73">
        <v>5</v>
      </c>
      <c r="L988" s="73">
        <v>167.25</v>
      </c>
      <c r="N988" s="105">
        <f t="shared" si="32"/>
        <v>0</v>
      </c>
      <c r="O988" s="105">
        <f t="shared" si="33"/>
        <v>0</v>
      </c>
    </row>
    <row r="989" spans="1:15" x14ac:dyDescent="0.3">
      <c r="A989" s="71" t="s">
        <v>161</v>
      </c>
      <c r="B989" s="71" t="s">
        <v>12</v>
      </c>
      <c r="C989" s="71" t="s">
        <v>55</v>
      </c>
      <c r="D989" s="71" t="s">
        <v>62</v>
      </c>
      <c r="E989" s="72" t="s">
        <v>15</v>
      </c>
      <c r="F989" s="72" t="s">
        <v>4</v>
      </c>
      <c r="G989" s="73">
        <v>2</v>
      </c>
      <c r="H989" s="73">
        <v>428.5</v>
      </c>
      <c r="I989" s="73">
        <v>0</v>
      </c>
      <c r="J989" s="73">
        <v>0</v>
      </c>
      <c r="K989" s="73">
        <v>2</v>
      </c>
      <c r="L989" s="73">
        <v>428.5</v>
      </c>
      <c r="N989" s="105">
        <f t="shared" si="32"/>
        <v>0</v>
      </c>
      <c r="O989" s="105">
        <f t="shared" si="33"/>
        <v>0</v>
      </c>
    </row>
    <row r="990" spans="1:15" x14ac:dyDescent="0.3">
      <c r="A990" s="71" t="s">
        <v>146</v>
      </c>
      <c r="B990" s="71" t="s">
        <v>129</v>
      </c>
      <c r="C990" s="71" t="s">
        <v>55</v>
      </c>
      <c r="D990" s="71" t="s">
        <v>50</v>
      </c>
      <c r="E990" s="72" t="s">
        <v>15</v>
      </c>
      <c r="F990" s="72" t="s">
        <v>21</v>
      </c>
      <c r="G990" s="73">
        <v>2</v>
      </c>
      <c r="H990" s="73">
        <v>428.14</v>
      </c>
      <c r="I990" s="73">
        <v>0</v>
      </c>
      <c r="J990" s="73">
        <v>0</v>
      </c>
      <c r="K990" s="73">
        <v>2</v>
      </c>
      <c r="L990" s="73">
        <v>428.14</v>
      </c>
      <c r="N990" s="105">
        <f t="shared" si="32"/>
        <v>0</v>
      </c>
      <c r="O990" s="105">
        <f t="shared" si="33"/>
        <v>0</v>
      </c>
    </row>
    <row r="991" spans="1:15" x14ac:dyDescent="0.3">
      <c r="A991" s="71" t="s">
        <v>154</v>
      </c>
      <c r="B991" s="71" t="s">
        <v>129</v>
      </c>
      <c r="C991" s="71" t="s">
        <v>55</v>
      </c>
      <c r="D991" s="71" t="s">
        <v>59</v>
      </c>
      <c r="E991" s="72" t="s">
        <v>31</v>
      </c>
      <c r="F991" s="72" t="s">
        <v>16</v>
      </c>
      <c r="G991" s="73">
        <v>4</v>
      </c>
      <c r="H991" s="73">
        <v>427.3</v>
      </c>
      <c r="I991" s="73">
        <v>0</v>
      </c>
      <c r="J991" s="73">
        <v>0</v>
      </c>
      <c r="K991" s="73">
        <v>4</v>
      </c>
      <c r="L991" s="73">
        <v>427.3</v>
      </c>
      <c r="N991" s="105">
        <f t="shared" si="32"/>
        <v>0</v>
      </c>
      <c r="O991" s="105">
        <f t="shared" si="33"/>
        <v>0</v>
      </c>
    </row>
    <row r="992" spans="1:15" x14ac:dyDescent="0.3">
      <c r="A992" s="71" t="s">
        <v>163</v>
      </c>
      <c r="B992" s="71" t="s">
        <v>57</v>
      </c>
      <c r="C992" s="71" t="s">
        <v>17</v>
      </c>
      <c r="D992" s="71" t="s">
        <v>48</v>
      </c>
      <c r="E992" s="72" t="s">
        <v>24</v>
      </c>
      <c r="F992" s="72" t="s">
        <v>21</v>
      </c>
      <c r="G992" s="73">
        <v>2</v>
      </c>
      <c r="H992" s="73">
        <v>426.98</v>
      </c>
      <c r="I992" s="73">
        <v>0</v>
      </c>
      <c r="J992" s="73">
        <v>0</v>
      </c>
      <c r="K992" s="73">
        <v>2</v>
      </c>
      <c r="L992" s="73">
        <v>426.98</v>
      </c>
      <c r="N992" s="105">
        <f t="shared" si="32"/>
        <v>0</v>
      </c>
      <c r="O992" s="105">
        <f t="shared" si="33"/>
        <v>0</v>
      </c>
    </row>
    <row r="993" spans="1:15" x14ac:dyDescent="0.3">
      <c r="A993" s="71" t="s">
        <v>142</v>
      </c>
      <c r="B993" s="71" t="s">
        <v>12</v>
      </c>
      <c r="C993" s="71" t="s">
        <v>13</v>
      </c>
      <c r="D993" s="71" t="s">
        <v>46</v>
      </c>
      <c r="E993" s="72" t="s">
        <v>25</v>
      </c>
      <c r="F993" s="72" t="s">
        <v>21</v>
      </c>
      <c r="G993" s="73">
        <v>9</v>
      </c>
      <c r="H993" s="73">
        <v>426.71</v>
      </c>
      <c r="I993" s="73">
        <v>1</v>
      </c>
      <c r="J993" s="73">
        <v>22.58</v>
      </c>
      <c r="K993" s="73">
        <v>8</v>
      </c>
      <c r="L993" s="73">
        <v>404.13</v>
      </c>
      <c r="N993" s="105">
        <f t="shared" si="32"/>
        <v>0</v>
      </c>
      <c r="O993" s="105">
        <f t="shared" si="33"/>
        <v>0</v>
      </c>
    </row>
    <row r="994" spans="1:15" x14ac:dyDescent="0.3">
      <c r="A994" s="71" t="s">
        <v>154</v>
      </c>
      <c r="B994" s="71" t="s">
        <v>129</v>
      </c>
      <c r="C994" s="71" t="s">
        <v>55</v>
      </c>
      <c r="D994" s="71" t="s">
        <v>45</v>
      </c>
      <c r="E994" s="72" t="s">
        <v>40</v>
      </c>
      <c r="F994" s="72" t="s">
        <v>4</v>
      </c>
      <c r="G994" s="73">
        <v>1</v>
      </c>
      <c r="H994" s="73">
        <v>425.78</v>
      </c>
      <c r="I994" s="73">
        <v>0</v>
      </c>
      <c r="J994" s="73">
        <v>0</v>
      </c>
      <c r="K994" s="73">
        <v>1</v>
      </c>
      <c r="L994" s="73">
        <v>425.78</v>
      </c>
      <c r="N994" s="105">
        <f t="shared" si="32"/>
        <v>0</v>
      </c>
      <c r="O994" s="105">
        <f t="shared" si="33"/>
        <v>0</v>
      </c>
    </row>
    <row r="995" spans="1:15" x14ac:dyDescent="0.3">
      <c r="A995" s="71" t="s">
        <v>140</v>
      </c>
      <c r="B995" s="71" t="s">
        <v>57</v>
      </c>
      <c r="C995" s="71" t="s">
        <v>13</v>
      </c>
      <c r="D995" s="71" t="s">
        <v>34</v>
      </c>
      <c r="E995" s="72" t="s">
        <v>18</v>
      </c>
      <c r="F995" s="72" t="s">
        <v>4</v>
      </c>
      <c r="G995" s="73">
        <v>20</v>
      </c>
      <c r="H995" s="73">
        <v>425.67</v>
      </c>
      <c r="I995" s="73">
        <v>6</v>
      </c>
      <c r="J995" s="73">
        <v>134.88999999999999</v>
      </c>
      <c r="K995" s="73">
        <v>14</v>
      </c>
      <c r="L995" s="73">
        <v>290.77999999999997</v>
      </c>
      <c r="N995" s="105">
        <f t="shared" si="32"/>
        <v>0</v>
      </c>
      <c r="O995" s="105">
        <f t="shared" si="33"/>
        <v>0</v>
      </c>
    </row>
    <row r="996" spans="1:15" x14ac:dyDescent="0.3">
      <c r="A996" s="71" t="s">
        <v>132</v>
      </c>
      <c r="B996" s="71" t="s">
        <v>12</v>
      </c>
      <c r="C996" s="71" t="s">
        <v>13</v>
      </c>
      <c r="D996" s="71" t="s">
        <v>75</v>
      </c>
      <c r="E996" s="72" t="s">
        <v>37</v>
      </c>
      <c r="F996" s="72" t="s">
        <v>26</v>
      </c>
      <c r="G996" s="73">
        <v>7</v>
      </c>
      <c r="H996" s="73">
        <v>425.49</v>
      </c>
      <c r="I996" s="73">
        <v>1</v>
      </c>
      <c r="J996" s="73">
        <v>20.84</v>
      </c>
      <c r="K996" s="73">
        <v>6</v>
      </c>
      <c r="L996" s="73">
        <v>404.65</v>
      </c>
      <c r="N996" s="105">
        <f t="shared" si="32"/>
        <v>0</v>
      </c>
      <c r="O996" s="105">
        <f t="shared" si="33"/>
        <v>0</v>
      </c>
    </row>
    <row r="997" spans="1:15" x14ac:dyDescent="0.3">
      <c r="A997" s="71" t="s">
        <v>163</v>
      </c>
      <c r="B997" s="71" t="s">
        <v>12</v>
      </c>
      <c r="C997" s="71" t="s">
        <v>55</v>
      </c>
      <c r="D997" s="71" t="s">
        <v>85</v>
      </c>
      <c r="E997" s="72" t="s">
        <v>24</v>
      </c>
      <c r="F997" s="72" t="s">
        <v>21</v>
      </c>
      <c r="G997" s="73">
        <v>2</v>
      </c>
      <c r="H997" s="73">
        <v>424.09</v>
      </c>
      <c r="I997" s="73">
        <v>0</v>
      </c>
      <c r="J997" s="73">
        <v>0</v>
      </c>
      <c r="K997" s="73">
        <v>2</v>
      </c>
      <c r="L997" s="73">
        <v>424.09</v>
      </c>
      <c r="N997" s="105">
        <f t="shared" si="32"/>
        <v>0</v>
      </c>
      <c r="O997" s="105">
        <f t="shared" si="33"/>
        <v>0</v>
      </c>
    </row>
    <row r="998" spans="1:15" x14ac:dyDescent="0.3">
      <c r="A998" s="71" t="s">
        <v>132</v>
      </c>
      <c r="B998" s="71" t="s">
        <v>57</v>
      </c>
      <c r="C998" s="71" t="s">
        <v>13</v>
      </c>
      <c r="D998" s="71" t="s">
        <v>86</v>
      </c>
      <c r="E998" s="72" t="s">
        <v>20</v>
      </c>
      <c r="F998" s="72" t="s">
        <v>21</v>
      </c>
      <c r="G998" s="73">
        <v>1</v>
      </c>
      <c r="H998" s="73">
        <v>423.3</v>
      </c>
      <c r="I998" s="73">
        <v>0</v>
      </c>
      <c r="J998" s="73">
        <v>0</v>
      </c>
      <c r="K998" s="73">
        <v>1</v>
      </c>
      <c r="L998" s="73">
        <v>423.3</v>
      </c>
      <c r="N998" s="105">
        <f t="shared" si="32"/>
        <v>0</v>
      </c>
      <c r="O998" s="105">
        <f t="shared" si="33"/>
        <v>0</v>
      </c>
    </row>
    <row r="999" spans="1:15" x14ac:dyDescent="0.3">
      <c r="A999" s="71" t="s">
        <v>161</v>
      </c>
      <c r="B999" s="71" t="s">
        <v>12</v>
      </c>
      <c r="C999" s="71" t="s">
        <v>55</v>
      </c>
      <c r="D999" s="71" t="s">
        <v>59</v>
      </c>
      <c r="E999" s="72" t="s">
        <v>25</v>
      </c>
      <c r="F999" s="72" t="s">
        <v>21</v>
      </c>
      <c r="G999" s="73">
        <v>8</v>
      </c>
      <c r="H999" s="73">
        <v>422.82</v>
      </c>
      <c r="I999" s="73">
        <v>0</v>
      </c>
      <c r="J999" s="73">
        <v>0</v>
      </c>
      <c r="K999" s="73">
        <v>8</v>
      </c>
      <c r="L999" s="73">
        <v>422.82</v>
      </c>
      <c r="N999" s="105">
        <f t="shared" si="32"/>
        <v>0</v>
      </c>
      <c r="O999" s="105">
        <f t="shared" si="33"/>
        <v>0</v>
      </c>
    </row>
    <row r="1000" spans="1:15" x14ac:dyDescent="0.3">
      <c r="A1000" s="71" t="s">
        <v>154</v>
      </c>
      <c r="B1000" s="71" t="s">
        <v>12</v>
      </c>
      <c r="C1000" s="71" t="s">
        <v>55</v>
      </c>
      <c r="D1000" s="71" t="s">
        <v>19</v>
      </c>
      <c r="E1000" s="72" t="s">
        <v>15</v>
      </c>
      <c r="F1000" s="72" t="s">
        <v>21</v>
      </c>
      <c r="G1000" s="73">
        <v>9</v>
      </c>
      <c r="H1000" s="73">
        <v>422.19</v>
      </c>
      <c r="I1000" s="73">
        <v>9</v>
      </c>
      <c r="J1000" s="73">
        <v>422.19</v>
      </c>
      <c r="K1000" s="73">
        <v>0</v>
      </c>
      <c r="L1000" s="73">
        <v>0</v>
      </c>
      <c r="N1000" s="105">
        <f t="shared" si="32"/>
        <v>0</v>
      </c>
      <c r="O1000" s="105">
        <f t="shared" si="33"/>
        <v>0</v>
      </c>
    </row>
    <row r="1001" spans="1:15" x14ac:dyDescent="0.3">
      <c r="A1001" s="71" t="s">
        <v>132</v>
      </c>
      <c r="B1001" s="71" t="s">
        <v>12</v>
      </c>
      <c r="C1001" s="71" t="s">
        <v>13</v>
      </c>
      <c r="D1001" s="71" t="s">
        <v>91</v>
      </c>
      <c r="E1001" s="72" t="s">
        <v>41</v>
      </c>
      <c r="F1001" s="72" t="s">
        <v>26</v>
      </c>
      <c r="G1001" s="73">
        <v>11</v>
      </c>
      <c r="H1001" s="73">
        <v>422.12</v>
      </c>
      <c r="I1001" s="73">
        <v>0</v>
      </c>
      <c r="J1001" s="73">
        <v>0</v>
      </c>
      <c r="K1001" s="73">
        <v>11</v>
      </c>
      <c r="L1001" s="73">
        <v>422.12</v>
      </c>
      <c r="N1001" s="105">
        <f t="shared" si="32"/>
        <v>0</v>
      </c>
      <c r="O1001" s="105">
        <f t="shared" si="33"/>
        <v>0</v>
      </c>
    </row>
    <row r="1002" spans="1:15" x14ac:dyDescent="0.3">
      <c r="A1002" s="71" t="s">
        <v>143</v>
      </c>
      <c r="B1002" s="71" t="s">
        <v>12</v>
      </c>
      <c r="C1002" s="71" t="s">
        <v>55</v>
      </c>
      <c r="D1002" s="71" t="s">
        <v>50</v>
      </c>
      <c r="E1002" s="72" t="s">
        <v>28</v>
      </c>
      <c r="F1002" s="72" t="s">
        <v>16</v>
      </c>
      <c r="G1002" s="73">
        <v>3</v>
      </c>
      <c r="H1002" s="73">
        <v>421.11</v>
      </c>
      <c r="I1002" s="73">
        <v>0</v>
      </c>
      <c r="J1002" s="73">
        <v>0</v>
      </c>
      <c r="K1002" s="73">
        <v>3</v>
      </c>
      <c r="L1002" s="73">
        <v>421.11</v>
      </c>
      <c r="N1002" s="105">
        <f t="shared" si="32"/>
        <v>0</v>
      </c>
      <c r="O1002" s="105">
        <f t="shared" si="33"/>
        <v>0</v>
      </c>
    </row>
    <row r="1003" spans="1:15" x14ac:dyDescent="0.3">
      <c r="A1003" s="71" t="s">
        <v>156</v>
      </c>
      <c r="B1003" s="71" t="s">
        <v>12</v>
      </c>
      <c r="C1003" s="71" t="s">
        <v>55</v>
      </c>
      <c r="D1003" s="71" t="s">
        <v>56</v>
      </c>
      <c r="E1003" s="72" t="s">
        <v>24</v>
      </c>
      <c r="F1003" s="72" t="s">
        <v>16</v>
      </c>
      <c r="G1003" s="73">
        <v>2</v>
      </c>
      <c r="H1003" s="73">
        <v>419.74</v>
      </c>
      <c r="I1003" s="73">
        <v>0</v>
      </c>
      <c r="J1003" s="73">
        <v>0</v>
      </c>
      <c r="K1003" s="73">
        <v>2</v>
      </c>
      <c r="L1003" s="73">
        <v>419.74</v>
      </c>
      <c r="N1003" s="105">
        <f t="shared" si="32"/>
        <v>0</v>
      </c>
      <c r="O1003" s="105">
        <f t="shared" si="33"/>
        <v>0</v>
      </c>
    </row>
    <row r="1004" spans="1:15" x14ac:dyDescent="0.3">
      <c r="A1004" s="71" t="s">
        <v>163</v>
      </c>
      <c r="B1004" s="71" t="s">
        <v>57</v>
      </c>
      <c r="C1004" s="71" t="s">
        <v>55</v>
      </c>
      <c r="D1004" s="71" t="s">
        <v>74</v>
      </c>
      <c r="E1004" s="72" t="s">
        <v>31</v>
      </c>
      <c r="F1004" s="72" t="s">
        <v>21</v>
      </c>
      <c r="G1004" s="73">
        <v>8</v>
      </c>
      <c r="H1004" s="73">
        <v>419.15</v>
      </c>
      <c r="I1004" s="73">
        <v>3</v>
      </c>
      <c r="J1004" s="73">
        <v>274</v>
      </c>
      <c r="K1004" s="73">
        <v>5</v>
      </c>
      <c r="L1004" s="73">
        <v>145.15</v>
      </c>
      <c r="N1004" s="105">
        <f t="shared" si="32"/>
        <v>0</v>
      </c>
      <c r="O1004" s="105">
        <f t="shared" si="33"/>
        <v>0</v>
      </c>
    </row>
    <row r="1005" spans="1:15" x14ac:dyDescent="0.3">
      <c r="A1005" s="71" t="s">
        <v>142</v>
      </c>
      <c r="B1005" s="71" t="s">
        <v>57</v>
      </c>
      <c r="C1005" s="71" t="s">
        <v>55</v>
      </c>
      <c r="D1005" s="71" t="s">
        <v>27</v>
      </c>
      <c r="E1005" s="72" t="s">
        <v>18</v>
      </c>
      <c r="F1005" s="72" t="s">
        <v>16</v>
      </c>
      <c r="G1005" s="73">
        <v>18</v>
      </c>
      <c r="H1005" s="73">
        <v>417.68</v>
      </c>
      <c r="I1005" s="73">
        <v>3</v>
      </c>
      <c r="J1005" s="73">
        <v>91.16</v>
      </c>
      <c r="K1005" s="73">
        <v>15</v>
      </c>
      <c r="L1005" s="73">
        <v>326.52</v>
      </c>
      <c r="N1005" s="105">
        <f t="shared" si="32"/>
        <v>0</v>
      </c>
      <c r="O1005" s="105">
        <f t="shared" si="33"/>
        <v>0</v>
      </c>
    </row>
    <row r="1006" spans="1:15" x14ac:dyDescent="0.3">
      <c r="A1006" s="71" t="s">
        <v>154</v>
      </c>
      <c r="B1006" s="71" t="s">
        <v>12</v>
      </c>
      <c r="C1006" s="71" t="s">
        <v>55</v>
      </c>
      <c r="D1006" s="71" t="s">
        <v>70</v>
      </c>
      <c r="E1006" s="72" t="s">
        <v>31</v>
      </c>
      <c r="F1006" s="72" t="s">
        <v>26</v>
      </c>
      <c r="G1006" s="73">
        <v>4</v>
      </c>
      <c r="H1006" s="73">
        <v>416.95</v>
      </c>
      <c r="I1006" s="73">
        <v>0</v>
      </c>
      <c r="J1006" s="73">
        <v>0</v>
      </c>
      <c r="K1006" s="73">
        <v>4</v>
      </c>
      <c r="L1006" s="73">
        <v>416.95</v>
      </c>
      <c r="N1006" s="105">
        <f t="shared" si="32"/>
        <v>0</v>
      </c>
      <c r="O1006" s="105">
        <f t="shared" si="33"/>
        <v>0</v>
      </c>
    </row>
    <row r="1007" spans="1:15" x14ac:dyDescent="0.3">
      <c r="A1007" s="71" t="s">
        <v>132</v>
      </c>
      <c r="B1007" s="71" t="s">
        <v>57</v>
      </c>
      <c r="C1007" s="71" t="s">
        <v>13</v>
      </c>
      <c r="D1007" s="71" t="s">
        <v>74</v>
      </c>
      <c r="E1007" s="72" t="s">
        <v>41</v>
      </c>
      <c r="F1007" s="72" t="s">
        <v>4</v>
      </c>
      <c r="G1007" s="73">
        <v>25</v>
      </c>
      <c r="H1007" s="73">
        <v>416.34</v>
      </c>
      <c r="I1007" s="73">
        <v>13</v>
      </c>
      <c r="J1007" s="73">
        <v>198.1</v>
      </c>
      <c r="K1007" s="73">
        <v>12</v>
      </c>
      <c r="L1007" s="73">
        <v>218.24</v>
      </c>
      <c r="N1007" s="105">
        <f t="shared" si="32"/>
        <v>0</v>
      </c>
      <c r="O1007" s="105">
        <f t="shared" si="33"/>
        <v>0</v>
      </c>
    </row>
    <row r="1008" spans="1:15" x14ac:dyDescent="0.3">
      <c r="A1008" s="71" t="s">
        <v>142</v>
      </c>
      <c r="B1008" s="71" t="s">
        <v>12</v>
      </c>
      <c r="C1008" s="71" t="s">
        <v>13</v>
      </c>
      <c r="D1008" s="71" t="s">
        <v>90</v>
      </c>
      <c r="E1008" s="72" t="s">
        <v>41</v>
      </c>
      <c r="F1008" s="72" t="s">
        <v>16</v>
      </c>
      <c r="G1008" s="73">
        <v>9</v>
      </c>
      <c r="H1008" s="73">
        <v>415.65</v>
      </c>
      <c r="I1008" s="73">
        <v>0</v>
      </c>
      <c r="J1008" s="73">
        <v>0</v>
      </c>
      <c r="K1008" s="73">
        <v>9</v>
      </c>
      <c r="L1008" s="73">
        <v>415.65</v>
      </c>
      <c r="N1008" s="105">
        <f t="shared" si="32"/>
        <v>0</v>
      </c>
      <c r="O1008" s="105">
        <f t="shared" si="33"/>
        <v>0</v>
      </c>
    </row>
    <row r="1009" spans="1:15" x14ac:dyDescent="0.3">
      <c r="A1009" s="71" t="s">
        <v>158</v>
      </c>
      <c r="B1009" s="71" t="s">
        <v>129</v>
      </c>
      <c r="C1009" s="71" t="s">
        <v>55</v>
      </c>
      <c r="D1009" s="71" t="s">
        <v>60</v>
      </c>
      <c r="E1009" s="72" t="s">
        <v>3</v>
      </c>
      <c r="F1009" s="72" t="s">
        <v>26</v>
      </c>
      <c r="G1009" s="73">
        <v>45</v>
      </c>
      <c r="H1009" s="73">
        <v>415.26</v>
      </c>
      <c r="I1009" s="73">
        <v>23</v>
      </c>
      <c r="J1009" s="73">
        <v>236.39</v>
      </c>
      <c r="K1009" s="73">
        <v>22</v>
      </c>
      <c r="L1009" s="73">
        <v>178.87</v>
      </c>
      <c r="N1009" s="105">
        <f t="shared" si="32"/>
        <v>0</v>
      </c>
      <c r="O1009" s="105">
        <f t="shared" si="33"/>
        <v>0</v>
      </c>
    </row>
    <row r="1010" spans="1:15" x14ac:dyDescent="0.3">
      <c r="A1010" s="71" t="s">
        <v>161</v>
      </c>
      <c r="B1010" s="71" t="s">
        <v>12</v>
      </c>
      <c r="C1010" s="71" t="s">
        <v>55</v>
      </c>
      <c r="D1010" s="71" t="s">
        <v>64</v>
      </c>
      <c r="E1010" s="72" t="s">
        <v>31</v>
      </c>
      <c r="F1010" s="72" t="s">
        <v>4</v>
      </c>
      <c r="G1010" s="73">
        <v>4</v>
      </c>
      <c r="H1010" s="73">
        <v>415.12</v>
      </c>
      <c r="I1010" s="73">
        <v>0</v>
      </c>
      <c r="J1010" s="73">
        <v>0</v>
      </c>
      <c r="K1010" s="73">
        <v>4</v>
      </c>
      <c r="L1010" s="73">
        <v>415.12</v>
      </c>
      <c r="N1010" s="105">
        <f t="shared" si="32"/>
        <v>0</v>
      </c>
      <c r="O1010" s="105">
        <f t="shared" si="33"/>
        <v>0</v>
      </c>
    </row>
    <row r="1011" spans="1:15" x14ac:dyDescent="0.3">
      <c r="A1011" s="71" t="s">
        <v>158</v>
      </c>
      <c r="B1011" s="71" t="s">
        <v>57</v>
      </c>
      <c r="C1011" s="71" t="s">
        <v>53</v>
      </c>
      <c r="D1011" s="71" t="s">
        <v>81</v>
      </c>
      <c r="E1011" s="72" t="s">
        <v>37</v>
      </c>
      <c r="F1011" s="72" t="s">
        <v>21</v>
      </c>
      <c r="G1011" s="73">
        <v>5</v>
      </c>
      <c r="H1011" s="73">
        <v>415.05</v>
      </c>
      <c r="I1011" s="73">
        <v>0</v>
      </c>
      <c r="J1011" s="73">
        <v>0</v>
      </c>
      <c r="K1011" s="73">
        <v>5</v>
      </c>
      <c r="L1011" s="73">
        <v>415.05</v>
      </c>
      <c r="N1011" s="105">
        <f t="shared" si="32"/>
        <v>0</v>
      </c>
      <c r="O1011" s="105">
        <f t="shared" si="33"/>
        <v>0</v>
      </c>
    </row>
    <row r="1012" spans="1:15" x14ac:dyDescent="0.3">
      <c r="A1012" s="71" t="s">
        <v>132</v>
      </c>
      <c r="B1012" s="71" t="s">
        <v>57</v>
      </c>
      <c r="C1012" s="71" t="s">
        <v>13</v>
      </c>
      <c r="D1012" s="71" t="s">
        <v>56</v>
      </c>
      <c r="E1012" s="72" t="s">
        <v>41</v>
      </c>
      <c r="F1012" s="72" t="s">
        <v>21</v>
      </c>
      <c r="G1012" s="73">
        <v>13</v>
      </c>
      <c r="H1012" s="73">
        <v>414.81</v>
      </c>
      <c r="I1012" s="73">
        <v>1</v>
      </c>
      <c r="J1012" s="73">
        <v>24.92</v>
      </c>
      <c r="K1012" s="73">
        <v>12</v>
      </c>
      <c r="L1012" s="73">
        <v>389.89</v>
      </c>
      <c r="N1012" s="105">
        <f t="shared" si="32"/>
        <v>0</v>
      </c>
      <c r="O1012" s="105">
        <f t="shared" si="33"/>
        <v>0</v>
      </c>
    </row>
    <row r="1013" spans="1:15" x14ac:dyDescent="0.3">
      <c r="A1013" s="71" t="s">
        <v>161</v>
      </c>
      <c r="B1013" s="71" t="s">
        <v>12</v>
      </c>
      <c r="C1013" s="71" t="s">
        <v>55</v>
      </c>
      <c r="D1013" s="71" t="s">
        <v>98</v>
      </c>
      <c r="E1013" s="72" t="s">
        <v>28</v>
      </c>
      <c r="F1013" s="72" t="s">
        <v>21</v>
      </c>
      <c r="G1013" s="73">
        <v>3</v>
      </c>
      <c r="H1013" s="73">
        <v>414.77</v>
      </c>
      <c r="I1013" s="73">
        <v>0</v>
      </c>
      <c r="J1013" s="73">
        <v>0</v>
      </c>
      <c r="K1013" s="73">
        <v>3</v>
      </c>
      <c r="L1013" s="73">
        <v>414.77</v>
      </c>
      <c r="N1013" s="105">
        <f t="shared" si="32"/>
        <v>0</v>
      </c>
      <c r="O1013" s="105">
        <f t="shared" si="33"/>
        <v>0</v>
      </c>
    </row>
    <row r="1014" spans="1:15" x14ac:dyDescent="0.3">
      <c r="A1014" s="71" t="s">
        <v>132</v>
      </c>
      <c r="B1014" s="71" t="s">
        <v>57</v>
      </c>
      <c r="C1014" s="71" t="s">
        <v>13</v>
      </c>
      <c r="D1014" s="71" t="s">
        <v>58</v>
      </c>
      <c r="E1014" s="72" t="s">
        <v>20</v>
      </c>
      <c r="F1014" s="72" t="s">
        <v>16</v>
      </c>
      <c r="G1014" s="73">
        <v>4</v>
      </c>
      <c r="H1014" s="73">
        <v>414.5</v>
      </c>
      <c r="I1014" s="73">
        <v>0</v>
      </c>
      <c r="J1014" s="73">
        <v>0</v>
      </c>
      <c r="K1014" s="73">
        <v>4</v>
      </c>
      <c r="L1014" s="73">
        <v>414.5</v>
      </c>
      <c r="N1014" s="105">
        <f t="shared" si="32"/>
        <v>0</v>
      </c>
      <c r="O1014" s="105">
        <f t="shared" si="33"/>
        <v>0</v>
      </c>
    </row>
    <row r="1015" spans="1:15" x14ac:dyDescent="0.3">
      <c r="A1015" s="71" t="s">
        <v>146</v>
      </c>
      <c r="B1015" s="71" t="s">
        <v>57</v>
      </c>
      <c r="C1015" s="71" t="s">
        <v>55</v>
      </c>
      <c r="D1015" s="71" t="s">
        <v>35</v>
      </c>
      <c r="E1015" s="72" t="s">
        <v>18</v>
      </c>
      <c r="F1015" s="72" t="s">
        <v>4</v>
      </c>
      <c r="G1015" s="73">
        <v>18</v>
      </c>
      <c r="H1015" s="73">
        <v>414.3</v>
      </c>
      <c r="I1015" s="73">
        <v>4</v>
      </c>
      <c r="J1015" s="73">
        <v>30.93</v>
      </c>
      <c r="K1015" s="73">
        <v>14</v>
      </c>
      <c r="L1015" s="73">
        <v>383.37</v>
      </c>
      <c r="N1015" s="105">
        <f t="shared" si="32"/>
        <v>0</v>
      </c>
      <c r="O1015" s="105">
        <f t="shared" si="33"/>
        <v>0</v>
      </c>
    </row>
    <row r="1016" spans="1:15" x14ac:dyDescent="0.3">
      <c r="A1016" s="71" t="s">
        <v>132</v>
      </c>
      <c r="B1016" s="71" t="s">
        <v>12</v>
      </c>
      <c r="C1016" s="71" t="s">
        <v>13</v>
      </c>
      <c r="D1016" s="71" t="s">
        <v>34</v>
      </c>
      <c r="E1016" s="72" t="s">
        <v>24</v>
      </c>
      <c r="F1016" s="72" t="s">
        <v>26</v>
      </c>
      <c r="G1016" s="73">
        <v>3</v>
      </c>
      <c r="H1016" s="73">
        <v>414.07</v>
      </c>
      <c r="I1016" s="73">
        <v>1</v>
      </c>
      <c r="J1016" s="73">
        <v>10.53</v>
      </c>
      <c r="K1016" s="73">
        <v>2</v>
      </c>
      <c r="L1016" s="73">
        <v>403.54</v>
      </c>
      <c r="N1016" s="105">
        <f t="shared" si="32"/>
        <v>0</v>
      </c>
      <c r="O1016" s="105">
        <f t="shared" si="33"/>
        <v>0</v>
      </c>
    </row>
    <row r="1017" spans="1:15" x14ac:dyDescent="0.3">
      <c r="A1017" s="71" t="s">
        <v>146</v>
      </c>
      <c r="B1017" s="71" t="s">
        <v>57</v>
      </c>
      <c r="C1017" s="71" t="s">
        <v>55</v>
      </c>
      <c r="D1017" s="71" t="s">
        <v>48</v>
      </c>
      <c r="E1017" s="72" t="s">
        <v>20</v>
      </c>
      <c r="F1017" s="72" t="s">
        <v>26</v>
      </c>
      <c r="G1017" s="73">
        <v>3</v>
      </c>
      <c r="H1017" s="73">
        <v>413.67</v>
      </c>
      <c r="I1017" s="73">
        <v>0</v>
      </c>
      <c r="J1017" s="73">
        <v>0</v>
      </c>
      <c r="K1017" s="73">
        <v>3</v>
      </c>
      <c r="L1017" s="73">
        <v>413.67</v>
      </c>
      <c r="N1017" s="105">
        <f t="shared" si="32"/>
        <v>0</v>
      </c>
      <c r="O1017" s="105">
        <f t="shared" si="33"/>
        <v>0</v>
      </c>
    </row>
    <row r="1018" spans="1:15" x14ac:dyDescent="0.3">
      <c r="A1018" s="71" t="s">
        <v>142</v>
      </c>
      <c r="B1018" s="71" t="s">
        <v>57</v>
      </c>
      <c r="C1018" s="71" t="s">
        <v>55</v>
      </c>
      <c r="D1018" s="71" t="s">
        <v>56</v>
      </c>
      <c r="E1018" s="72" t="s">
        <v>5</v>
      </c>
      <c r="F1018" s="72" t="s">
        <v>21</v>
      </c>
      <c r="G1018" s="73">
        <v>38</v>
      </c>
      <c r="H1018" s="73">
        <v>413.42</v>
      </c>
      <c r="I1018" s="73">
        <v>0</v>
      </c>
      <c r="J1018" s="73">
        <v>0</v>
      </c>
      <c r="K1018" s="73">
        <v>38</v>
      </c>
      <c r="L1018" s="73">
        <v>413.42</v>
      </c>
      <c r="N1018" s="105">
        <f t="shared" si="32"/>
        <v>0</v>
      </c>
      <c r="O1018" s="105">
        <f t="shared" si="33"/>
        <v>0</v>
      </c>
    </row>
    <row r="1019" spans="1:15" x14ac:dyDescent="0.3">
      <c r="A1019" s="71" t="s">
        <v>161</v>
      </c>
      <c r="B1019" s="71" t="s">
        <v>57</v>
      </c>
      <c r="C1019" s="71" t="s">
        <v>55</v>
      </c>
      <c r="D1019" s="71" t="s">
        <v>93</v>
      </c>
      <c r="E1019" s="72" t="s">
        <v>41</v>
      </c>
      <c r="F1019" s="72" t="s">
        <v>21</v>
      </c>
      <c r="G1019" s="73">
        <v>14</v>
      </c>
      <c r="H1019" s="73">
        <v>413.1</v>
      </c>
      <c r="I1019" s="73">
        <v>3</v>
      </c>
      <c r="J1019" s="73">
        <v>55.86</v>
      </c>
      <c r="K1019" s="73">
        <v>11</v>
      </c>
      <c r="L1019" s="73">
        <v>357.24</v>
      </c>
      <c r="N1019" s="105">
        <f t="shared" si="32"/>
        <v>0</v>
      </c>
      <c r="O1019" s="105">
        <f t="shared" si="33"/>
        <v>0</v>
      </c>
    </row>
    <row r="1020" spans="1:15" x14ac:dyDescent="0.3">
      <c r="A1020" s="71" t="s">
        <v>155</v>
      </c>
      <c r="B1020" s="71" t="s">
        <v>12</v>
      </c>
      <c r="C1020" s="71" t="s">
        <v>55</v>
      </c>
      <c r="D1020" s="71" t="s">
        <v>72</v>
      </c>
      <c r="E1020" s="72" t="s">
        <v>41</v>
      </c>
      <c r="F1020" s="72" t="s">
        <v>16</v>
      </c>
      <c r="G1020" s="73">
        <v>16</v>
      </c>
      <c r="H1020" s="73">
        <v>412.6</v>
      </c>
      <c r="I1020" s="73">
        <v>6</v>
      </c>
      <c r="J1020" s="73">
        <v>187.81</v>
      </c>
      <c r="K1020" s="73">
        <v>10</v>
      </c>
      <c r="L1020" s="73">
        <v>224.79</v>
      </c>
      <c r="N1020" s="105">
        <f t="shared" si="32"/>
        <v>0</v>
      </c>
      <c r="O1020" s="105">
        <f t="shared" si="33"/>
        <v>0</v>
      </c>
    </row>
    <row r="1021" spans="1:15" x14ac:dyDescent="0.3">
      <c r="A1021" s="71" t="s">
        <v>144</v>
      </c>
      <c r="B1021" s="71" t="s">
        <v>129</v>
      </c>
      <c r="C1021" s="71" t="s">
        <v>55</v>
      </c>
      <c r="D1021" s="71" t="s">
        <v>54</v>
      </c>
      <c r="E1021" s="72" t="s">
        <v>31</v>
      </c>
      <c r="F1021" s="72" t="s">
        <v>16</v>
      </c>
      <c r="G1021" s="73">
        <v>4</v>
      </c>
      <c r="H1021" s="73">
        <v>412.12</v>
      </c>
      <c r="I1021" s="73">
        <v>0</v>
      </c>
      <c r="J1021" s="73">
        <v>0</v>
      </c>
      <c r="K1021" s="73">
        <v>4</v>
      </c>
      <c r="L1021" s="73">
        <v>412.12</v>
      </c>
      <c r="N1021" s="105">
        <f t="shared" si="32"/>
        <v>0</v>
      </c>
      <c r="O1021" s="105">
        <f t="shared" si="33"/>
        <v>0</v>
      </c>
    </row>
    <row r="1022" spans="1:15" x14ac:dyDescent="0.3">
      <c r="A1022" s="71" t="s">
        <v>142</v>
      </c>
      <c r="B1022" s="71" t="s">
        <v>57</v>
      </c>
      <c r="C1022" s="71" t="s">
        <v>55</v>
      </c>
      <c r="D1022" s="71" t="s">
        <v>79</v>
      </c>
      <c r="E1022" s="72" t="s">
        <v>41</v>
      </c>
      <c r="F1022" s="72" t="s">
        <v>21</v>
      </c>
      <c r="G1022" s="73">
        <v>11</v>
      </c>
      <c r="H1022" s="73">
        <v>412.04</v>
      </c>
      <c r="I1022" s="73">
        <v>2</v>
      </c>
      <c r="J1022" s="73">
        <v>53.42</v>
      </c>
      <c r="K1022" s="73">
        <v>9</v>
      </c>
      <c r="L1022" s="73">
        <v>358.62</v>
      </c>
      <c r="N1022" s="105">
        <f t="shared" si="32"/>
        <v>0</v>
      </c>
      <c r="O1022" s="105">
        <f t="shared" si="33"/>
        <v>0</v>
      </c>
    </row>
    <row r="1023" spans="1:15" x14ac:dyDescent="0.3">
      <c r="A1023" s="71" t="s">
        <v>161</v>
      </c>
      <c r="B1023" s="71" t="s">
        <v>12</v>
      </c>
      <c r="C1023" s="71" t="s">
        <v>55</v>
      </c>
      <c r="D1023" s="71" t="s">
        <v>93</v>
      </c>
      <c r="E1023" s="72" t="s">
        <v>3</v>
      </c>
      <c r="F1023" s="72" t="s">
        <v>26</v>
      </c>
      <c r="G1023" s="73">
        <v>24</v>
      </c>
      <c r="H1023" s="73">
        <v>411.48</v>
      </c>
      <c r="I1023" s="73">
        <v>2</v>
      </c>
      <c r="J1023" s="73">
        <v>41.11</v>
      </c>
      <c r="K1023" s="73">
        <v>22</v>
      </c>
      <c r="L1023" s="73">
        <v>370.37</v>
      </c>
      <c r="N1023" s="105">
        <f t="shared" si="32"/>
        <v>0</v>
      </c>
      <c r="O1023" s="105">
        <f t="shared" si="33"/>
        <v>0</v>
      </c>
    </row>
    <row r="1024" spans="1:15" x14ac:dyDescent="0.3">
      <c r="A1024" s="71" t="s">
        <v>131</v>
      </c>
      <c r="B1024" s="71" t="s">
        <v>57</v>
      </c>
      <c r="C1024" s="71" t="s">
        <v>22</v>
      </c>
      <c r="D1024" s="71" t="s">
        <v>48</v>
      </c>
      <c r="E1024" s="72" t="s">
        <v>15</v>
      </c>
      <c r="F1024" s="72" t="s">
        <v>4</v>
      </c>
      <c r="G1024" s="73">
        <v>2</v>
      </c>
      <c r="H1024" s="73">
        <v>410.03</v>
      </c>
      <c r="I1024" s="73">
        <v>0</v>
      </c>
      <c r="J1024" s="73">
        <v>0</v>
      </c>
      <c r="K1024" s="73">
        <v>2</v>
      </c>
      <c r="L1024" s="73">
        <v>410.03</v>
      </c>
      <c r="N1024" s="105">
        <f t="shared" si="32"/>
        <v>0</v>
      </c>
      <c r="O1024" s="105">
        <f t="shared" si="33"/>
        <v>0</v>
      </c>
    </row>
    <row r="1025" spans="1:15" x14ac:dyDescent="0.3">
      <c r="A1025" s="71" t="s">
        <v>161</v>
      </c>
      <c r="B1025" s="71" t="s">
        <v>57</v>
      </c>
      <c r="C1025" s="71" t="s">
        <v>55</v>
      </c>
      <c r="D1025" s="71" t="s">
        <v>75</v>
      </c>
      <c r="E1025" s="72" t="s">
        <v>31</v>
      </c>
      <c r="F1025" s="72" t="s">
        <v>16</v>
      </c>
      <c r="G1025" s="73">
        <v>4</v>
      </c>
      <c r="H1025" s="73">
        <v>409.62</v>
      </c>
      <c r="I1025" s="73">
        <v>0</v>
      </c>
      <c r="J1025" s="73">
        <v>0</v>
      </c>
      <c r="K1025" s="73">
        <v>4</v>
      </c>
      <c r="L1025" s="73">
        <v>409.62</v>
      </c>
      <c r="N1025" s="105">
        <f t="shared" si="32"/>
        <v>0</v>
      </c>
      <c r="O1025" s="105">
        <f t="shared" si="33"/>
        <v>0</v>
      </c>
    </row>
    <row r="1026" spans="1:15" x14ac:dyDescent="0.3">
      <c r="A1026" s="71" t="s">
        <v>140</v>
      </c>
      <c r="B1026" s="71" t="s">
        <v>57</v>
      </c>
      <c r="C1026" s="71" t="s">
        <v>13</v>
      </c>
      <c r="D1026" s="71" t="s">
        <v>60</v>
      </c>
      <c r="E1026" s="72" t="s">
        <v>31</v>
      </c>
      <c r="F1026" s="72" t="s">
        <v>21</v>
      </c>
      <c r="G1026" s="73">
        <v>4</v>
      </c>
      <c r="H1026" s="73">
        <v>409.6</v>
      </c>
      <c r="I1026" s="73">
        <v>0</v>
      </c>
      <c r="J1026" s="73">
        <v>0</v>
      </c>
      <c r="K1026" s="73">
        <v>4</v>
      </c>
      <c r="L1026" s="73">
        <v>409.6</v>
      </c>
      <c r="N1026" s="105">
        <f t="shared" si="32"/>
        <v>0</v>
      </c>
      <c r="O1026" s="105">
        <f t="shared" si="33"/>
        <v>0</v>
      </c>
    </row>
    <row r="1027" spans="1:15" x14ac:dyDescent="0.3">
      <c r="A1027" s="71" t="s">
        <v>163</v>
      </c>
      <c r="B1027" s="71" t="s">
        <v>57</v>
      </c>
      <c r="C1027" s="71" t="s">
        <v>17</v>
      </c>
      <c r="D1027" s="71" t="s">
        <v>50</v>
      </c>
      <c r="E1027" s="72" t="s">
        <v>31</v>
      </c>
      <c r="F1027" s="72" t="s">
        <v>26</v>
      </c>
      <c r="G1027" s="73">
        <v>8</v>
      </c>
      <c r="H1027" s="73">
        <v>409.5</v>
      </c>
      <c r="I1027" s="73">
        <v>3</v>
      </c>
      <c r="J1027" s="73">
        <v>163.5</v>
      </c>
      <c r="K1027" s="73">
        <v>5</v>
      </c>
      <c r="L1027" s="73">
        <v>246</v>
      </c>
      <c r="N1027" s="105">
        <f t="shared" si="32"/>
        <v>0</v>
      </c>
      <c r="O1027" s="105">
        <f t="shared" si="33"/>
        <v>0</v>
      </c>
    </row>
    <row r="1028" spans="1:15" x14ac:dyDescent="0.3">
      <c r="A1028" s="71" t="s">
        <v>132</v>
      </c>
      <c r="B1028" s="71" t="s">
        <v>12</v>
      </c>
      <c r="C1028" s="71" t="s">
        <v>22</v>
      </c>
      <c r="D1028" s="71" t="s">
        <v>58</v>
      </c>
      <c r="E1028" s="72" t="s">
        <v>25</v>
      </c>
      <c r="F1028" s="72" t="s">
        <v>26</v>
      </c>
      <c r="G1028" s="73">
        <v>1</v>
      </c>
      <c r="H1028" s="73">
        <v>409.13</v>
      </c>
      <c r="I1028" s="73">
        <v>0</v>
      </c>
      <c r="J1028" s="73">
        <v>0</v>
      </c>
      <c r="K1028" s="73">
        <v>1</v>
      </c>
      <c r="L1028" s="73">
        <v>409.13</v>
      </c>
      <c r="N1028" s="105">
        <f t="shared" si="32"/>
        <v>0</v>
      </c>
      <c r="O1028" s="105">
        <f t="shared" si="33"/>
        <v>0</v>
      </c>
    </row>
    <row r="1029" spans="1:15" x14ac:dyDescent="0.3">
      <c r="A1029" s="71" t="s">
        <v>154</v>
      </c>
      <c r="B1029" s="71" t="s">
        <v>12</v>
      </c>
      <c r="C1029" s="71" t="s">
        <v>55</v>
      </c>
      <c r="D1029" s="71" t="s">
        <v>119</v>
      </c>
      <c r="E1029" s="72" t="s">
        <v>18</v>
      </c>
      <c r="F1029" s="72" t="s">
        <v>26</v>
      </c>
      <c r="G1029" s="73">
        <v>1</v>
      </c>
      <c r="H1029" s="73">
        <v>408.32</v>
      </c>
      <c r="I1029" s="73">
        <v>0</v>
      </c>
      <c r="J1029" s="73">
        <v>0</v>
      </c>
      <c r="K1029" s="73">
        <v>1</v>
      </c>
      <c r="L1029" s="73">
        <v>408.32</v>
      </c>
      <c r="N1029" s="105">
        <f t="shared" si="32"/>
        <v>0</v>
      </c>
      <c r="O1029" s="105">
        <f t="shared" si="33"/>
        <v>0</v>
      </c>
    </row>
    <row r="1030" spans="1:15" x14ac:dyDescent="0.3">
      <c r="A1030" s="71" t="s">
        <v>132</v>
      </c>
      <c r="B1030" s="71" t="s">
        <v>57</v>
      </c>
      <c r="C1030" s="71" t="s">
        <v>13</v>
      </c>
      <c r="D1030" s="71" t="s">
        <v>60</v>
      </c>
      <c r="E1030" s="72" t="s">
        <v>41</v>
      </c>
      <c r="F1030" s="72" t="s">
        <v>21</v>
      </c>
      <c r="G1030" s="73">
        <v>14</v>
      </c>
      <c r="H1030" s="73">
        <v>408.01</v>
      </c>
      <c r="I1030" s="73">
        <v>2</v>
      </c>
      <c r="J1030" s="73">
        <v>58.58</v>
      </c>
      <c r="K1030" s="73">
        <v>12</v>
      </c>
      <c r="L1030" s="73">
        <v>349.43</v>
      </c>
      <c r="N1030" s="105">
        <f t="shared" si="32"/>
        <v>0</v>
      </c>
      <c r="O1030" s="105">
        <f t="shared" si="33"/>
        <v>0</v>
      </c>
    </row>
    <row r="1031" spans="1:15" x14ac:dyDescent="0.3">
      <c r="A1031" s="71" t="s">
        <v>140</v>
      </c>
      <c r="B1031" s="71" t="s">
        <v>12</v>
      </c>
      <c r="C1031" s="71" t="s">
        <v>13</v>
      </c>
      <c r="D1031" s="71" t="s">
        <v>103</v>
      </c>
      <c r="E1031" s="72" t="s">
        <v>20</v>
      </c>
      <c r="F1031" s="72" t="s">
        <v>4</v>
      </c>
      <c r="G1031" s="73">
        <v>3</v>
      </c>
      <c r="H1031" s="73">
        <v>407.71</v>
      </c>
      <c r="I1031" s="73">
        <v>0</v>
      </c>
      <c r="J1031" s="73">
        <v>0</v>
      </c>
      <c r="K1031" s="73">
        <v>3</v>
      </c>
      <c r="L1031" s="73">
        <v>407.71</v>
      </c>
      <c r="N1031" s="105">
        <f t="shared" si="32"/>
        <v>0</v>
      </c>
      <c r="O1031" s="105">
        <f t="shared" si="33"/>
        <v>0</v>
      </c>
    </row>
    <row r="1032" spans="1:15" x14ac:dyDescent="0.3">
      <c r="A1032" s="71" t="s">
        <v>161</v>
      </c>
      <c r="B1032" s="71" t="s">
        <v>12</v>
      </c>
      <c r="C1032" s="71" t="s">
        <v>55</v>
      </c>
      <c r="D1032" s="71" t="s">
        <v>85</v>
      </c>
      <c r="E1032" s="72" t="s">
        <v>3</v>
      </c>
      <c r="F1032" s="72" t="s">
        <v>26</v>
      </c>
      <c r="G1032" s="73">
        <v>23</v>
      </c>
      <c r="H1032" s="73">
        <v>407.52</v>
      </c>
      <c r="I1032" s="73">
        <v>0</v>
      </c>
      <c r="J1032" s="73">
        <v>0</v>
      </c>
      <c r="K1032" s="73">
        <v>23</v>
      </c>
      <c r="L1032" s="73">
        <v>407.52</v>
      </c>
      <c r="N1032" s="105">
        <f t="shared" si="32"/>
        <v>0</v>
      </c>
      <c r="O1032" s="105">
        <f t="shared" si="33"/>
        <v>0</v>
      </c>
    </row>
    <row r="1033" spans="1:15" x14ac:dyDescent="0.3">
      <c r="A1033" s="71" t="s">
        <v>163</v>
      </c>
      <c r="B1033" s="71" t="s">
        <v>57</v>
      </c>
      <c r="C1033" s="71" t="s">
        <v>55</v>
      </c>
      <c r="D1033" s="71" t="s">
        <v>76</v>
      </c>
      <c r="E1033" s="72" t="s">
        <v>15</v>
      </c>
      <c r="F1033" s="72" t="s">
        <v>4</v>
      </c>
      <c r="G1033" s="73">
        <v>2</v>
      </c>
      <c r="H1033" s="73">
        <v>406.86</v>
      </c>
      <c r="I1033" s="73">
        <v>0</v>
      </c>
      <c r="J1033" s="73">
        <v>0</v>
      </c>
      <c r="K1033" s="73">
        <v>2</v>
      </c>
      <c r="L1033" s="73">
        <v>406.86</v>
      </c>
      <c r="N1033" s="105">
        <f t="shared" si="32"/>
        <v>0</v>
      </c>
      <c r="O1033" s="105">
        <f t="shared" si="33"/>
        <v>0</v>
      </c>
    </row>
    <row r="1034" spans="1:15" x14ac:dyDescent="0.3">
      <c r="A1034" s="71" t="s">
        <v>132</v>
      </c>
      <c r="B1034" s="71" t="s">
        <v>12</v>
      </c>
      <c r="C1034" s="71" t="s">
        <v>13</v>
      </c>
      <c r="D1034" s="71" t="s">
        <v>73</v>
      </c>
      <c r="E1034" s="72" t="s">
        <v>25</v>
      </c>
      <c r="F1034" s="72" t="s">
        <v>4</v>
      </c>
      <c r="G1034" s="73">
        <v>13</v>
      </c>
      <c r="H1034" s="73">
        <v>406.85</v>
      </c>
      <c r="I1034" s="73">
        <v>6</v>
      </c>
      <c r="J1034" s="73">
        <v>170.13</v>
      </c>
      <c r="K1034" s="73">
        <v>7</v>
      </c>
      <c r="L1034" s="73">
        <v>236.72</v>
      </c>
      <c r="N1034" s="105">
        <f t="shared" si="32"/>
        <v>0</v>
      </c>
      <c r="O1034" s="105">
        <f t="shared" si="33"/>
        <v>0</v>
      </c>
    </row>
    <row r="1035" spans="1:15" x14ac:dyDescent="0.3">
      <c r="A1035" s="71" t="s">
        <v>142</v>
      </c>
      <c r="B1035" s="71" t="s">
        <v>57</v>
      </c>
      <c r="C1035" s="71" t="s">
        <v>55</v>
      </c>
      <c r="D1035" s="71" t="s">
        <v>103</v>
      </c>
      <c r="E1035" s="72" t="s">
        <v>18</v>
      </c>
      <c r="F1035" s="72" t="s">
        <v>26</v>
      </c>
      <c r="G1035" s="73">
        <v>17</v>
      </c>
      <c r="H1035" s="73">
        <v>405.87</v>
      </c>
      <c r="I1035" s="73">
        <v>3</v>
      </c>
      <c r="J1035" s="73">
        <v>40</v>
      </c>
      <c r="K1035" s="73">
        <v>14</v>
      </c>
      <c r="L1035" s="73">
        <v>365.87</v>
      </c>
      <c r="N1035" s="105">
        <f t="shared" si="32"/>
        <v>0</v>
      </c>
      <c r="O1035" s="105">
        <f t="shared" si="33"/>
        <v>0</v>
      </c>
    </row>
    <row r="1036" spans="1:15" x14ac:dyDescent="0.3">
      <c r="A1036" s="71" t="s">
        <v>163</v>
      </c>
      <c r="B1036" s="71" t="s">
        <v>129</v>
      </c>
      <c r="C1036" s="71" t="s">
        <v>17</v>
      </c>
      <c r="D1036" s="71" t="s">
        <v>51</v>
      </c>
      <c r="E1036" s="72" t="s">
        <v>18</v>
      </c>
      <c r="F1036" s="72" t="s">
        <v>26</v>
      </c>
      <c r="G1036" s="73">
        <v>14</v>
      </c>
      <c r="H1036" s="73">
        <v>405.55</v>
      </c>
      <c r="I1036" s="73">
        <v>0</v>
      </c>
      <c r="J1036" s="73">
        <v>0</v>
      </c>
      <c r="K1036" s="73">
        <v>14</v>
      </c>
      <c r="L1036" s="73">
        <v>405.55</v>
      </c>
      <c r="N1036" s="105">
        <f t="shared" si="32"/>
        <v>0</v>
      </c>
      <c r="O1036" s="105">
        <f t="shared" si="33"/>
        <v>0</v>
      </c>
    </row>
    <row r="1037" spans="1:15" x14ac:dyDescent="0.3">
      <c r="A1037" s="71" t="s">
        <v>154</v>
      </c>
      <c r="B1037" s="71" t="s">
        <v>129</v>
      </c>
      <c r="C1037" s="71" t="s">
        <v>55</v>
      </c>
      <c r="D1037" s="71" t="s">
        <v>63</v>
      </c>
      <c r="E1037" s="72" t="s">
        <v>15</v>
      </c>
      <c r="F1037" s="72" t="s">
        <v>21</v>
      </c>
      <c r="G1037" s="73">
        <v>2</v>
      </c>
      <c r="H1037" s="73">
        <v>404.62</v>
      </c>
      <c r="I1037" s="73">
        <v>0</v>
      </c>
      <c r="J1037" s="73">
        <v>0</v>
      </c>
      <c r="K1037" s="73">
        <v>2</v>
      </c>
      <c r="L1037" s="73">
        <v>404.62</v>
      </c>
      <c r="N1037" s="105">
        <f t="shared" si="32"/>
        <v>0</v>
      </c>
      <c r="O1037" s="105">
        <f t="shared" si="33"/>
        <v>0</v>
      </c>
    </row>
    <row r="1038" spans="1:15" x14ac:dyDescent="0.3">
      <c r="A1038" s="71" t="s">
        <v>140</v>
      </c>
      <c r="B1038" s="71" t="s">
        <v>57</v>
      </c>
      <c r="C1038" s="71" t="s">
        <v>13</v>
      </c>
      <c r="D1038" s="71" t="s">
        <v>82</v>
      </c>
      <c r="E1038" s="72" t="s">
        <v>18</v>
      </c>
      <c r="F1038" s="72" t="s">
        <v>26</v>
      </c>
      <c r="G1038" s="73">
        <v>21</v>
      </c>
      <c r="H1038" s="73">
        <v>404.28</v>
      </c>
      <c r="I1038" s="73">
        <v>7</v>
      </c>
      <c r="J1038" s="73">
        <v>119.11</v>
      </c>
      <c r="K1038" s="73">
        <v>14</v>
      </c>
      <c r="L1038" s="73">
        <v>285.17</v>
      </c>
      <c r="N1038" s="105">
        <f t="shared" si="32"/>
        <v>0</v>
      </c>
      <c r="O1038" s="105">
        <f t="shared" si="33"/>
        <v>0</v>
      </c>
    </row>
    <row r="1039" spans="1:15" x14ac:dyDescent="0.3">
      <c r="A1039" s="71" t="s">
        <v>131</v>
      </c>
      <c r="B1039" s="71" t="s">
        <v>57</v>
      </c>
      <c r="C1039" s="71" t="s">
        <v>22</v>
      </c>
      <c r="D1039" s="71" t="s">
        <v>30</v>
      </c>
      <c r="E1039" s="72" t="s">
        <v>31</v>
      </c>
      <c r="F1039" s="72" t="s">
        <v>21</v>
      </c>
      <c r="G1039" s="73">
        <v>7</v>
      </c>
      <c r="H1039" s="73">
        <v>404.17</v>
      </c>
      <c r="I1039" s="73">
        <v>2</v>
      </c>
      <c r="J1039" s="73">
        <v>111.88</v>
      </c>
      <c r="K1039" s="73">
        <v>5</v>
      </c>
      <c r="L1039" s="73">
        <v>292.29000000000002</v>
      </c>
      <c r="N1039" s="105">
        <f t="shared" si="32"/>
        <v>0</v>
      </c>
      <c r="O1039" s="105">
        <f t="shared" si="33"/>
        <v>0</v>
      </c>
    </row>
    <row r="1040" spans="1:15" x14ac:dyDescent="0.3">
      <c r="A1040" s="71" t="s">
        <v>140</v>
      </c>
      <c r="B1040" s="71" t="s">
        <v>57</v>
      </c>
      <c r="C1040" s="71" t="s">
        <v>13</v>
      </c>
      <c r="D1040" s="71" t="s">
        <v>49</v>
      </c>
      <c r="E1040" s="72" t="s">
        <v>37</v>
      </c>
      <c r="F1040" s="72" t="s">
        <v>16</v>
      </c>
      <c r="G1040" s="73">
        <v>5</v>
      </c>
      <c r="H1040" s="73">
        <v>403.99</v>
      </c>
      <c r="I1040" s="73">
        <v>0</v>
      </c>
      <c r="J1040" s="73">
        <v>0</v>
      </c>
      <c r="K1040" s="73">
        <v>5</v>
      </c>
      <c r="L1040" s="73">
        <v>403.99</v>
      </c>
      <c r="N1040" s="105">
        <f t="shared" si="32"/>
        <v>0</v>
      </c>
      <c r="O1040" s="105">
        <f t="shared" si="33"/>
        <v>0</v>
      </c>
    </row>
    <row r="1041" spans="1:15" x14ac:dyDescent="0.3">
      <c r="A1041" s="71" t="s">
        <v>142</v>
      </c>
      <c r="B1041" s="71" t="s">
        <v>57</v>
      </c>
      <c r="C1041" s="71" t="s">
        <v>55</v>
      </c>
      <c r="D1041" s="71" t="s">
        <v>85</v>
      </c>
      <c r="E1041" s="72" t="s">
        <v>5</v>
      </c>
      <c r="F1041" s="72" t="s">
        <v>16</v>
      </c>
      <c r="G1041" s="73">
        <v>47</v>
      </c>
      <c r="H1041" s="73">
        <v>403.38</v>
      </c>
      <c r="I1041" s="73">
        <v>0</v>
      </c>
      <c r="J1041" s="73">
        <v>0</v>
      </c>
      <c r="K1041" s="73">
        <v>47</v>
      </c>
      <c r="L1041" s="73">
        <v>403.38</v>
      </c>
      <c r="N1041" s="105">
        <f t="shared" si="32"/>
        <v>0</v>
      </c>
      <c r="O1041" s="105">
        <f t="shared" si="33"/>
        <v>0</v>
      </c>
    </row>
    <row r="1042" spans="1:15" x14ac:dyDescent="0.3">
      <c r="A1042" s="71" t="s">
        <v>134</v>
      </c>
      <c r="B1042" s="71" t="s">
        <v>12</v>
      </c>
      <c r="C1042" s="71" t="s">
        <v>13</v>
      </c>
      <c r="D1042" s="71" t="s">
        <v>51</v>
      </c>
      <c r="E1042" s="72" t="s">
        <v>37</v>
      </c>
      <c r="F1042" s="72" t="s">
        <v>16</v>
      </c>
      <c r="G1042" s="73">
        <v>6</v>
      </c>
      <c r="H1042" s="73">
        <v>403.1</v>
      </c>
      <c r="I1042" s="73">
        <v>0</v>
      </c>
      <c r="J1042" s="73">
        <v>0</v>
      </c>
      <c r="K1042" s="73">
        <v>6</v>
      </c>
      <c r="L1042" s="73">
        <v>403.1</v>
      </c>
      <c r="N1042" s="105">
        <f t="shared" si="32"/>
        <v>0</v>
      </c>
      <c r="O1042" s="105">
        <f t="shared" si="33"/>
        <v>0</v>
      </c>
    </row>
    <row r="1043" spans="1:15" x14ac:dyDescent="0.3">
      <c r="A1043" s="71" t="s">
        <v>161</v>
      </c>
      <c r="B1043" s="71" t="s">
        <v>57</v>
      </c>
      <c r="C1043" s="71" t="s">
        <v>55</v>
      </c>
      <c r="D1043" s="71" t="s">
        <v>58</v>
      </c>
      <c r="E1043" s="72" t="s">
        <v>41</v>
      </c>
      <c r="F1043" s="72" t="s">
        <v>26</v>
      </c>
      <c r="G1043" s="73">
        <v>14</v>
      </c>
      <c r="H1043" s="73">
        <v>403.07</v>
      </c>
      <c r="I1043" s="73">
        <v>4</v>
      </c>
      <c r="J1043" s="73">
        <v>67.209999999999994</v>
      </c>
      <c r="K1043" s="73">
        <v>10</v>
      </c>
      <c r="L1043" s="73">
        <v>335.86</v>
      </c>
      <c r="N1043" s="105">
        <f t="shared" si="32"/>
        <v>0</v>
      </c>
      <c r="O1043" s="105">
        <f t="shared" si="33"/>
        <v>0</v>
      </c>
    </row>
    <row r="1044" spans="1:15" x14ac:dyDescent="0.3">
      <c r="A1044" s="71" t="s">
        <v>154</v>
      </c>
      <c r="B1044" s="71" t="s">
        <v>57</v>
      </c>
      <c r="C1044" s="71" t="s">
        <v>55</v>
      </c>
      <c r="D1044" s="71" t="s">
        <v>123</v>
      </c>
      <c r="E1044" s="72" t="s">
        <v>15</v>
      </c>
      <c r="F1044" s="72" t="s">
        <v>21</v>
      </c>
      <c r="G1044" s="73">
        <v>2</v>
      </c>
      <c r="H1044" s="73">
        <v>402.7</v>
      </c>
      <c r="I1044" s="73">
        <v>0</v>
      </c>
      <c r="J1044" s="73">
        <v>0</v>
      </c>
      <c r="K1044" s="73">
        <v>2</v>
      </c>
      <c r="L1044" s="73">
        <v>402.7</v>
      </c>
      <c r="N1044" s="105">
        <f t="shared" ref="N1044:N1107" si="34">G1044-I1044-K1044</f>
        <v>0</v>
      </c>
      <c r="O1044" s="105">
        <f t="shared" ref="O1044:O1107" si="35">H1044-J1044-L1044</f>
        <v>0</v>
      </c>
    </row>
    <row r="1045" spans="1:15" x14ac:dyDescent="0.3">
      <c r="A1045" s="71" t="s">
        <v>161</v>
      </c>
      <c r="B1045" s="71" t="s">
        <v>12</v>
      </c>
      <c r="C1045" s="71" t="s">
        <v>55</v>
      </c>
      <c r="D1045" s="71" t="s">
        <v>49</v>
      </c>
      <c r="E1045" s="72" t="s">
        <v>41</v>
      </c>
      <c r="F1045" s="72" t="s">
        <v>26</v>
      </c>
      <c r="G1045" s="73">
        <v>13</v>
      </c>
      <c r="H1045" s="73">
        <v>402.26</v>
      </c>
      <c r="I1045" s="73">
        <v>3</v>
      </c>
      <c r="J1045" s="73">
        <v>82.17</v>
      </c>
      <c r="K1045" s="73">
        <v>10</v>
      </c>
      <c r="L1045" s="73">
        <v>320.08999999999997</v>
      </c>
      <c r="N1045" s="105">
        <f t="shared" si="34"/>
        <v>0</v>
      </c>
      <c r="O1045" s="105">
        <f t="shared" si="35"/>
        <v>0</v>
      </c>
    </row>
    <row r="1046" spans="1:15" x14ac:dyDescent="0.3">
      <c r="A1046" s="71" t="s">
        <v>148</v>
      </c>
      <c r="B1046" s="71" t="s">
        <v>57</v>
      </c>
      <c r="C1046" s="71" t="s">
        <v>55</v>
      </c>
      <c r="D1046" s="71" t="s">
        <v>45</v>
      </c>
      <c r="E1046" s="72" t="s">
        <v>15</v>
      </c>
      <c r="F1046" s="72" t="s">
        <v>26</v>
      </c>
      <c r="G1046" s="73">
        <v>2</v>
      </c>
      <c r="H1046" s="73">
        <v>401.47</v>
      </c>
      <c r="I1046" s="73">
        <v>0</v>
      </c>
      <c r="J1046" s="73">
        <v>0</v>
      </c>
      <c r="K1046" s="73">
        <v>2</v>
      </c>
      <c r="L1046" s="73">
        <v>401.47</v>
      </c>
      <c r="N1046" s="105">
        <f t="shared" si="34"/>
        <v>0</v>
      </c>
      <c r="O1046" s="105">
        <f t="shared" si="35"/>
        <v>0</v>
      </c>
    </row>
    <row r="1047" spans="1:15" x14ac:dyDescent="0.3">
      <c r="A1047" s="71" t="s">
        <v>140</v>
      </c>
      <c r="B1047" s="71" t="s">
        <v>129</v>
      </c>
      <c r="C1047" s="71" t="s">
        <v>13</v>
      </c>
      <c r="D1047" s="71" t="s">
        <v>86</v>
      </c>
      <c r="E1047" s="72" t="s">
        <v>24</v>
      </c>
      <c r="F1047" s="72" t="s">
        <v>16</v>
      </c>
      <c r="G1047" s="73">
        <v>2</v>
      </c>
      <c r="H1047" s="73">
        <v>401.4</v>
      </c>
      <c r="I1047" s="73">
        <v>0</v>
      </c>
      <c r="J1047" s="73">
        <v>0</v>
      </c>
      <c r="K1047" s="73">
        <v>2</v>
      </c>
      <c r="L1047" s="73">
        <v>401.4</v>
      </c>
      <c r="N1047" s="105">
        <f t="shared" si="34"/>
        <v>0</v>
      </c>
      <c r="O1047" s="105">
        <f t="shared" si="35"/>
        <v>0</v>
      </c>
    </row>
    <row r="1048" spans="1:15" x14ac:dyDescent="0.3">
      <c r="A1048" s="71" t="s">
        <v>131</v>
      </c>
      <c r="B1048" s="71" t="s">
        <v>57</v>
      </c>
      <c r="C1048" s="71" t="s">
        <v>22</v>
      </c>
      <c r="D1048" s="71" t="s">
        <v>54</v>
      </c>
      <c r="E1048" s="72" t="s">
        <v>25</v>
      </c>
      <c r="F1048" s="72" t="s">
        <v>21</v>
      </c>
      <c r="G1048" s="73">
        <v>22</v>
      </c>
      <c r="H1048" s="73">
        <v>400.79</v>
      </c>
      <c r="I1048" s="73">
        <v>15</v>
      </c>
      <c r="J1048" s="73">
        <v>233.11</v>
      </c>
      <c r="K1048" s="73">
        <v>7</v>
      </c>
      <c r="L1048" s="73">
        <v>167.68</v>
      </c>
      <c r="N1048" s="105">
        <f t="shared" si="34"/>
        <v>0</v>
      </c>
      <c r="O1048" s="105">
        <f t="shared" si="35"/>
        <v>0</v>
      </c>
    </row>
    <row r="1049" spans="1:15" x14ac:dyDescent="0.3">
      <c r="A1049" s="71" t="s">
        <v>154</v>
      </c>
      <c r="B1049" s="71" t="s">
        <v>129</v>
      </c>
      <c r="C1049" s="71" t="s">
        <v>55</v>
      </c>
      <c r="D1049" s="71" t="s">
        <v>32</v>
      </c>
      <c r="E1049" s="72" t="s">
        <v>41</v>
      </c>
      <c r="F1049" s="72" t="s">
        <v>26</v>
      </c>
      <c r="G1049" s="73">
        <v>21</v>
      </c>
      <c r="H1049" s="73">
        <v>400.46</v>
      </c>
      <c r="I1049" s="73">
        <v>11</v>
      </c>
      <c r="J1049" s="73">
        <v>260.98</v>
      </c>
      <c r="K1049" s="73">
        <v>10</v>
      </c>
      <c r="L1049" s="73">
        <v>139.47999999999999</v>
      </c>
      <c r="N1049" s="105">
        <f t="shared" si="34"/>
        <v>0</v>
      </c>
      <c r="O1049" s="105">
        <f t="shared" si="35"/>
        <v>0</v>
      </c>
    </row>
    <row r="1050" spans="1:15" x14ac:dyDescent="0.3">
      <c r="A1050" s="71" t="s">
        <v>154</v>
      </c>
      <c r="B1050" s="71" t="s">
        <v>12</v>
      </c>
      <c r="C1050" s="71" t="s">
        <v>55</v>
      </c>
      <c r="D1050" s="71" t="s">
        <v>106</v>
      </c>
      <c r="E1050" s="72" t="s">
        <v>20</v>
      </c>
      <c r="F1050" s="72" t="s">
        <v>26</v>
      </c>
      <c r="G1050" s="73">
        <v>14</v>
      </c>
      <c r="H1050" s="73">
        <v>400.32</v>
      </c>
      <c r="I1050" s="73">
        <v>10</v>
      </c>
      <c r="J1050" s="73">
        <v>311.77</v>
      </c>
      <c r="K1050" s="73">
        <v>4</v>
      </c>
      <c r="L1050" s="73">
        <v>88.55</v>
      </c>
      <c r="N1050" s="105">
        <f t="shared" si="34"/>
        <v>0</v>
      </c>
      <c r="O1050" s="105">
        <f t="shared" si="35"/>
        <v>0</v>
      </c>
    </row>
    <row r="1051" spans="1:15" x14ac:dyDescent="0.3">
      <c r="A1051" s="71" t="s">
        <v>163</v>
      </c>
      <c r="B1051" s="71" t="s">
        <v>57</v>
      </c>
      <c r="C1051" s="71" t="s">
        <v>17</v>
      </c>
      <c r="D1051" s="71" t="s">
        <v>107</v>
      </c>
      <c r="E1051" s="72" t="s">
        <v>24</v>
      </c>
      <c r="F1051" s="72" t="s">
        <v>21</v>
      </c>
      <c r="G1051" s="73">
        <v>2</v>
      </c>
      <c r="H1051" s="73">
        <v>399.18</v>
      </c>
      <c r="I1051" s="73">
        <v>0</v>
      </c>
      <c r="J1051" s="73">
        <v>0</v>
      </c>
      <c r="K1051" s="73">
        <v>2</v>
      </c>
      <c r="L1051" s="73">
        <v>399.18</v>
      </c>
      <c r="N1051" s="105">
        <f t="shared" si="34"/>
        <v>0</v>
      </c>
      <c r="O1051" s="105">
        <f t="shared" si="35"/>
        <v>0</v>
      </c>
    </row>
    <row r="1052" spans="1:15" x14ac:dyDescent="0.3">
      <c r="A1052" s="71" t="s">
        <v>163</v>
      </c>
      <c r="B1052" s="71" t="s">
        <v>57</v>
      </c>
      <c r="C1052" s="71" t="s">
        <v>17</v>
      </c>
      <c r="D1052" s="71" t="s">
        <v>59</v>
      </c>
      <c r="E1052" s="72" t="s">
        <v>28</v>
      </c>
      <c r="F1052" s="72" t="s">
        <v>21</v>
      </c>
      <c r="G1052" s="73">
        <v>3</v>
      </c>
      <c r="H1052" s="73">
        <v>399.18</v>
      </c>
      <c r="I1052" s="73">
        <v>0</v>
      </c>
      <c r="J1052" s="73">
        <v>0</v>
      </c>
      <c r="K1052" s="73">
        <v>3</v>
      </c>
      <c r="L1052" s="73">
        <v>399.18</v>
      </c>
      <c r="N1052" s="105">
        <f t="shared" si="34"/>
        <v>0</v>
      </c>
      <c r="O1052" s="105">
        <f t="shared" si="35"/>
        <v>0</v>
      </c>
    </row>
    <row r="1053" spans="1:15" x14ac:dyDescent="0.3">
      <c r="A1053" s="71" t="s">
        <v>134</v>
      </c>
      <c r="B1053" s="71" t="s">
        <v>57</v>
      </c>
      <c r="C1053" s="71" t="s">
        <v>13</v>
      </c>
      <c r="D1053" s="71" t="s">
        <v>35</v>
      </c>
      <c r="E1053" s="72" t="s">
        <v>40</v>
      </c>
      <c r="F1053" s="72" t="s">
        <v>21</v>
      </c>
      <c r="G1053" s="73">
        <v>5</v>
      </c>
      <c r="H1053" s="73">
        <v>398.62</v>
      </c>
      <c r="I1053" s="73">
        <v>3</v>
      </c>
      <c r="J1053" s="73">
        <v>306.18</v>
      </c>
      <c r="K1053" s="73">
        <v>2</v>
      </c>
      <c r="L1053" s="73">
        <v>92.44</v>
      </c>
      <c r="N1053" s="105">
        <f t="shared" si="34"/>
        <v>0</v>
      </c>
      <c r="O1053" s="105">
        <f t="shared" si="35"/>
        <v>0</v>
      </c>
    </row>
    <row r="1054" spans="1:15" x14ac:dyDescent="0.3">
      <c r="A1054" s="71" t="s">
        <v>159</v>
      </c>
      <c r="B1054" s="71" t="s">
        <v>12</v>
      </c>
      <c r="C1054" s="71" t="s">
        <v>55</v>
      </c>
      <c r="D1054" s="71" t="s">
        <v>83</v>
      </c>
      <c r="E1054" s="72" t="s">
        <v>31</v>
      </c>
      <c r="F1054" s="72" t="s">
        <v>16</v>
      </c>
      <c r="G1054" s="73">
        <v>4</v>
      </c>
      <c r="H1054" s="73">
        <v>398.01</v>
      </c>
      <c r="I1054" s="73">
        <v>0</v>
      </c>
      <c r="J1054" s="73">
        <v>0</v>
      </c>
      <c r="K1054" s="73">
        <v>4</v>
      </c>
      <c r="L1054" s="73">
        <v>398.01</v>
      </c>
      <c r="N1054" s="105">
        <f t="shared" si="34"/>
        <v>0</v>
      </c>
      <c r="O1054" s="105">
        <f t="shared" si="35"/>
        <v>0</v>
      </c>
    </row>
    <row r="1055" spans="1:15" x14ac:dyDescent="0.3">
      <c r="A1055" s="71" t="s">
        <v>142</v>
      </c>
      <c r="B1055" s="71" t="s">
        <v>12</v>
      </c>
      <c r="C1055" s="71" t="s">
        <v>55</v>
      </c>
      <c r="D1055" s="71" t="s">
        <v>52</v>
      </c>
      <c r="E1055" s="72" t="s">
        <v>24</v>
      </c>
      <c r="F1055" s="72" t="s">
        <v>16</v>
      </c>
      <c r="G1055" s="73">
        <v>2</v>
      </c>
      <c r="H1055" s="73">
        <v>397.72</v>
      </c>
      <c r="I1055" s="73">
        <v>0</v>
      </c>
      <c r="J1055" s="73">
        <v>0</v>
      </c>
      <c r="K1055" s="73">
        <v>2</v>
      </c>
      <c r="L1055" s="73">
        <v>397.72</v>
      </c>
      <c r="N1055" s="105">
        <f t="shared" si="34"/>
        <v>0</v>
      </c>
      <c r="O1055" s="105">
        <f t="shared" si="35"/>
        <v>0</v>
      </c>
    </row>
    <row r="1056" spans="1:15" x14ac:dyDescent="0.3">
      <c r="A1056" s="71" t="s">
        <v>155</v>
      </c>
      <c r="B1056" s="71" t="s">
        <v>57</v>
      </c>
      <c r="C1056" s="71" t="s">
        <v>55</v>
      </c>
      <c r="D1056" s="71" t="s">
        <v>72</v>
      </c>
      <c r="E1056" s="72" t="s">
        <v>41</v>
      </c>
      <c r="F1056" s="72" t="s">
        <v>21</v>
      </c>
      <c r="G1056" s="73">
        <v>9</v>
      </c>
      <c r="H1056" s="73">
        <v>397.65</v>
      </c>
      <c r="I1056" s="73">
        <v>0</v>
      </c>
      <c r="J1056" s="73">
        <v>0</v>
      </c>
      <c r="K1056" s="73">
        <v>9</v>
      </c>
      <c r="L1056" s="73">
        <v>397.65</v>
      </c>
      <c r="N1056" s="105">
        <f t="shared" si="34"/>
        <v>0</v>
      </c>
      <c r="O1056" s="105">
        <f t="shared" si="35"/>
        <v>0</v>
      </c>
    </row>
    <row r="1057" spans="1:15" x14ac:dyDescent="0.3">
      <c r="A1057" s="71" t="s">
        <v>132</v>
      </c>
      <c r="B1057" s="71" t="s">
        <v>129</v>
      </c>
      <c r="C1057" s="71" t="s">
        <v>13</v>
      </c>
      <c r="D1057" s="71" t="s">
        <v>44</v>
      </c>
      <c r="E1057" s="72" t="s">
        <v>20</v>
      </c>
      <c r="F1057" s="72" t="s">
        <v>16</v>
      </c>
      <c r="G1057" s="73">
        <v>4</v>
      </c>
      <c r="H1057" s="73">
        <v>396.91</v>
      </c>
      <c r="I1057" s="73">
        <v>0</v>
      </c>
      <c r="J1057" s="73">
        <v>0</v>
      </c>
      <c r="K1057" s="73">
        <v>4</v>
      </c>
      <c r="L1057" s="73">
        <v>396.91</v>
      </c>
      <c r="N1057" s="105">
        <f t="shared" si="34"/>
        <v>0</v>
      </c>
      <c r="O1057" s="105">
        <f t="shared" si="35"/>
        <v>0</v>
      </c>
    </row>
    <row r="1058" spans="1:15" x14ac:dyDescent="0.3">
      <c r="A1058" s="71" t="s">
        <v>161</v>
      </c>
      <c r="B1058" s="71" t="s">
        <v>12</v>
      </c>
      <c r="C1058" s="71" t="s">
        <v>55</v>
      </c>
      <c r="D1058" s="71" t="s">
        <v>49</v>
      </c>
      <c r="E1058" s="72" t="s">
        <v>37</v>
      </c>
      <c r="F1058" s="72" t="s">
        <v>26</v>
      </c>
      <c r="G1058" s="73">
        <v>5</v>
      </c>
      <c r="H1058" s="73">
        <v>396.71</v>
      </c>
      <c r="I1058" s="73">
        <v>0</v>
      </c>
      <c r="J1058" s="73">
        <v>0</v>
      </c>
      <c r="K1058" s="73">
        <v>5</v>
      </c>
      <c r="L1058" s="73">
        <v>396.71</v>
      </c>
      <c r="N1058" s="105">
        <f t="shared" si="34"/>
        <v>0</v>
      </c>
      <c r="O1058" s="105">
        <f t="shared" si="35"/>
        <v>0</v>
      </c>
    </row>
    <row r="1059" spans="1:15" x14ac:dyDescent="0.3">
      <c r="A1059" s="71" t="s">
        <v>131</v>
      </c>
      <c r="B1059" s="71" t="s">
        <v>12</v>
      </c>
      <c r="C1059" s="71" t="s">
        <v>22</v>
      </c>
      <c r="D1059" s="71" t="s">
        <v>46</v>
      </c>
      <c r="E1059" s="72" t="s">
        <v>37</v>
      </c>
      <c r="F1059" s="72" t="s">
        <v>26</v>
      </c>
      <c r="G1059" s="73">
        <v>7</v>
      </c>
      <c r="H1059" s="73">
        <v>396.55</v>
      </c>
      <c r="I1059" s="73">
        <v>1</v>
      </c>
      <c r="J1059" s="73">
        <v>32.43</v>
      </c>
      <c r="K1059" s="73">
        <v>6</v>
      </c>
      <c r="L1059" s="73">
        <v>364.12</v>
      </c>
      <c r="N1059" s="105">
        <f t="shared" si="34"/>
        <v>0</v>
      </c>
      <c r="O1059" s="105">
        <f t="shared" si="35"/>
        <v>0</v>
      </c>
    </row>
    <row r="1060" spans="1:15" x14ac:dyDescent="0.3">
      <c r="A1060" s="71" t="s">
        <v>142</v>
      </c>
      <c r="B1060" s="71" t="s">
        <v>12</v>
      </c>
      <c r="C1060" s="71" t="s">
        <v>55</v>
      </c>
      <c r="D1060" s="71" t="s">
        <v>54</v>
      </c>
      <c r="E1060" s="72" t="s">
        <v>41</v>
      </c>
      <c r="F1060" s="72" t="s">
        <v>16</v>
      </c>
      <c r="G1060" s="73">
        <v>1</v>
      </c>
      <c r="H1060" s="73">
        <v>396.55</v>
      </c>
      <c r="I1060" s="73">
        <v>0</v>
      </c>
      <c r="J1060" s="73">
        <v>0</v>
      </c>
      <c r="K1060" s="73">
        <v>1</v>
      </c>
      <c r="L1060" s="73">
        <v>396.55</v>
      </c>
      <c r="N1060" s="105">
        <f t="shared" si="34"/>
        <v>0</v>
      </c>
      <c r="O1060" s="105">
        <f t="shared" si="35"/>
        <v>0</v>
      </c>
    </row>
    <row r="1061" spans="1:15" x14ac:dyDescent="0.3">
      <c r="A1061" s="71" t="s">
        <v>154</v>
      </c>
      <c r="B1061" s="71" t="s">
        <v>129</v>
      </c>
      <c r="C1061" s="71" t="s">
        <v>55</v>
      </c>
      <c r="D1061" s="71" t="s">
        <v>60</v>
      </c>
      <c r="E1061" s="72" t="s">
        <v>18</v>
      </c>
      <c r="F1061" s="72" t="s">
        <v>16</v>
      </c>
      <c r="G1061" s="73">
        <v>1</v>
      </c>
      <c r="H1061" s="73">
        <v>396.43</v>
      </c>
      <c r="I1061" s="73">
        <v>0</v>
      </c>
      <c r="J1061" s="73">
        <v>0</v>
      </c>
      <c r="K1061" s="73">
        <v>1</v>
      </c>
      <c r="L1061" s="73">
        <v>396.43</v>
      </c>
      <c r="N1061" s="105">
        <f t="shared" si="34"/>
        <v>0</v>
      </c>
      <c r="O1061" s="105">
        <f t="shared" si="35"/>
        <v>0</v>
      </c>
    </row>
    <row r="1062" spans="1:15" x14ac:dyDescent="0.3">
      <c r="A1062" s="71" t="s">
        <v>142</v>
      </c>
      <c r="B1062" s="71" t="s">
        <v>12</v>
      </c>
      <c r="C1062" s="71" t="s">
        <v>13</v>
      </c>
      <c r="D1062" s="71" t="s">
        <v>27</v>
      </c>
      <c r="E1062" s="72" t="s">
        <v>25</v>
      </c>
      <c r="F1062" s="72" t="s">
        <v>21</v>
      </c>
      <c r="G1062" s="73">
        <v>19</v>
      </c>
      <c r="H1062" s="73">
        <v>396.09</v>
      </c>
      <c r="I1062" s="73">
        <v>11</v>
      </c>
      <c r="J1062" s="73">
        <v>231.43</v>
      </c>
      <c r="K1062" s="73">
        <v>8</v>
      </c>
      <c r="L1062" s="73">
        <v>164.66</v>
      </c>
      <c r="N1062" s="105">
        <f t="shared" si="34"/>
        <v>0</v>
      </c>
      <c r="O1062" s="105">
        <f t="shared" si="35"/>
        <v>0</v>
      </c>
    </row>
    <row r="1063" spans="1:15" x14ac:dyDescent="0.3">
      <c r="A1063" s="71" t="s">
        <v>142</v>
      </c>
      <c r="B1063" s="71" t="s">
        <v>12</v>
      </c>
      <c r="C1063" s="71" t="s">
        <v>13</v>
      </c>
      <c r="D1063" s="71" t="s">
        <v>49</v>
      </c>
      <c r="E1063" s="72" t="s">
        <v>25</v>
      </c>
      <c r="F1063" s="72" t="s">
        <v>21</v>
      </c>
      <c r="G1063" s="73">
        <v>9</v>
      </c>
      <c r="H1063" s="73">
        <v>395.98</v>
      </c>
      <c r="I1063" s="73">
        <v>1</v>
      </c>
      <c r="J1063" s="73">
        <v>21.43</v>
      </c>
      <c r="K1063" s="73">
        <v>8</v>
      </c>
      <c r="L1063" s="73">
        <v>374.55</v>
      </c>
      <c r="N1063" s="105">
        <f t="shared" si="34"/>
        <v>0</v>
      </c>
      <c r="O1063" s="105">
        <f t="shared" si="35"/>
        <v>0</v>
      </c>
    </row>
    <row r="1064" spans="1:15" x14ac:dyDescent="0.3">
      <c r="A1064" s="71" t="s">
        <v>144</v>
      </c>
      <c r="B1064" s="71" t="s">
        <v>129</v>
      </c>
      <c r="C1064" s="71" t="s">
        <v>55</v>
      </c>
      <c r="D1064" s="71" t="s">
        <v>47</v>
      </c>
      <c r="E1064" s="72" t="s">
        <v>40</v>
      </c>
      <c r="F1064" s="72" t="s">
        <v>4</v>
      </c>
      <c r="G1064" s="73">
        <v>3</v>
      </c>
      <c r="H1064" s="73">
        <v>395.14</v>
      </c>
      <c r="I1064" s="73">
        <v>1</v>
      </c>
      <c r="J1064" s="73">
        <v>129.62</v>
      </c>
      <c r="K1064" s="73">
        <v>2</v>
      </c>
      <c r="L1064" s="73">
        <v>265.52</v>
      </c>
      <c r="N1064" s="105">
        <f t="shared" si="34"/>
        <v>0</v>
      </c>
      <c r="O1064" s="105">
        <f t="shared" si="35"/>
        <v>0</v>
      </c>
    </row>
    <row r="1065" spans="1:15" x14ac:dyDescent="0.3">
      <c r="A1065" s="71" t="s">
        <v>160</v>
      </c>
      <c r="B1065" s="71" t="s">
        <v>57</v>
      </c>
      <c r="C1065" s="71" t="s">
        <v>55</v>
      </c>
      <c r="D1065" s="71" t="s">
        <v>56</v>
      </c>
      <c r="E1065" s="72" t="s">
        <v>18</v>
      </c>
      <c r="F1065" s="72" t="s">
        <v>4</v>
      </c>
      <c r="G1065" s="73">
        <v>16</v>
      </c>
      <c r="H1065" s="73">
        <v>394.43</v>
      </c>
      <c r="I1065" s="73">
        <v>0</v>
      </c>
      <c r="J1065" s="73">
        <v>0</v>
      </c>
      <c r="K1065" s="73">
        <v>16</v>
      </c>
      <c r="L1065" s="73">
        <v>394.43</v>
      </c>
      <c r="N1065" s="105">
        <f t="shared" si="34"/>
        <v>0</v>
      </c>
      <c r="O1065" s="105">
        <f t="shared" si="35"/>
        <v>0</v>
      </c>
    </row>
    <row r="1066" spans="1:15" x14ac:dyDescent="0.3">
      <c r="A1066" s="71" t="s">
        <v>163</v>
      </c>
      <c r="B1066" s="71" t="s">
        <v>12</v>
      </c>
      <c r="C1066" s="71" t="s">
        <v>55</v>
      </c>
      <c r="D1066" s="71" t="s">
        <v>42</v>
      </c>
      <c r="E1066" s="72" t="s">
        <v>3</v>
      </c>
      <c r="F1066" s="72" t="s">
        <v>21</v>
      </c>
      <c r="G1066" s="73">
        <v>35</v>
      </c>
      <c r="H1066" s="73">
        <v>394.39</v>
      </c>
      <c r="I1066" s="73">
        <v>10</v>
      </c>
      <c r="J1066" s="73">
        <v>214.99</v>
      </c>
      <c r="K1066" s="73">
        <v>25</v>
      </c>
      <c r="L1066" s="73">
        <v>179.4</v>
      </c>
      <c r="N1066" s="105">
        <f t="shared" si="34"/>
        <v>0</v>
      </c>
      <c r="O1066" s="105">
        <f t="shared" si="35"/>
        <v>0</v>
      </c>
    </row>
    <row r="1067" spans="1:15" x14ac:dyDescent="0.3">
      <c r="A1067" s="71" t="s">
        <v>142</v>
      </c>
      <c r="B1067" s="71" t="s">
        <v>12</v>
      </c>
      <c r="C1067" s="71" t="s">
        <v>13</v>
      </c>
      <c r="D1067" s="71" t="s">
        <v>30</v>
      </c>
      <c r="E1067" s="72" t="s">
        <v>18</v>
      </c>
      <c r="F1067" s="72" t="s">
        <v>26</v>
      </c>
      <c r="G1067" s="73">
        <v>15</v>
      </c>
      <c r="H1067" s="73">
        <v>393.05</v>
      </c>
      <c r="I1067" s="73">
        <v>1</v>
      </c>
      <c r="J1067" s="73">
        <v>66.11</v>
      </c>
      <c r="K1067" s="73">
        <v>14</v>
      </c>
      <c r="L1067" s="73">
        <v>326.94</v>
      </c>
      <c r="N1067" s="105">
        <f t="shared" si="34"/>
        <v>0</v>
      </c>
      <c r="O1067" s="105">
        <f t="shared" si="35"/>
        <v>0</v>
      </c>
    </row>
    <row r="1068" spans="1:15" x14ac:dyDescent="0.3">
      <c r="A1068" s="71" t="s">
        <v>163</v>
      </c>
      <c r="B1068" s="71" t="s">
        <v>57</v>
      </c>
      <c r="C1068" s="71" t="s">
        <v>17</v>
      </c>
      <c r="D1068" s="71" t="s">
        <v>100</v>
      </c>
      <c r="E1068" s="72" t="s">
        <v>25</v>
      </c>
      <c r="F1068" s="72" t="s">
        <v>26</v>
      </c>
      <c r="G1068" s="73">
        <v>13</v>
      </c>
      <c r="H1068" s="73">
        <v>391.63</v>
      </c>
      <c r="I1068" s="73">
        <v>4</v>
      </c>
      <c r="J1068" s="73">
        <v>148.25</v>
      </c>
      <c r="K1068" s="73">
        <v>9</v>
      </c>
      <c r="L1068" s="73">
        <v>243.38</v>
      </c>
      <c r="N1068" s="105">
        <f t="shared" si="34"/>
        <v>0</v>
      </c>
      <c r="O1068" s="105">
        <f t="shared" si="35"/>
        <v>0</v>
      </c>
    </row>
    <row r="1069" spans="1:15" x14ac:dyDescent="0.3">
      <c r="A1069" s="71" t="s">
        <v>161</v>
      </c>
      <c r="B1069" s="71" t="s">
        <v>12</v>
      </c>
      <c r="C1069" s="71" t="s">
        <v>55</v>
      </c>
      <c r="D1069" s="71" t="s">
        <v>66</v>
      </c>
      <c r="E1069" s="72" t="s">
        <v>25</v>
      </c>
      <c r="F1069" s="72" t="s">
        <v>4</v>
      </c>
      <c r="G1069" s="73">
        <v>7</v>
      </c>
      <c r="H1069" s="73">
        <v>391.53</v>
      </c>
      <c r="I1069" s="73">
        <v>0</v>
      </c>
      <c r="J1069" s="73">
        <v>0</v>
      </c>
      <c r="K1069" s="73">
        <v>7</v>
      </c>
      <c r="L1069" s="73">
        <v>391.53</v>
      </c>
      <c r="N1069" s="105">
        <f t="shared" si="34"/>
        <v>0</v>
      </c>
      <c r="O1069" s="105">
        <f t="shared" si="35"/>
        <v>0</v>
      </c>
    </row>
    <row r="1070" spans="1:15" x14ac:dyDescent="0.3">
      <c r="A1070" s="71" t="s">
        <v>161</v>
      </c>
      <c r="B1070" s="71" t="s">
        <v>12</v>
      </c>
      <c r="C1070" s="71" t="s">
        <v>55</v>
      </c>
      <c r="D1070" s="71" t="s">
        <v>98</v>
      </c>
      <c r="E1070" s="72" t="s">
        <v>25</v>
      </c>
      <c r="F1070" s="72" t="s">
        <v>4</v>
      </c>
      <c r="G1070" s="73">
        <v>7</v>
      </c>
      <c r="H1070" s="73">
        <v>391.04</v>
      </c>
      <c r="I1070" s="73">
        <v>0</v>
      </c>
      <c r="J1070" s="73">
        <v>0</v>
      </c>
      <c r="K1070" s="73">
        <v>7</v>
      </c>
      <c r="L1070" s="73">
        <v>391.04</v>
      </c>
      <c r="N1070" s="105">
        <f t="shared" si="34"/>
        <v>0</v>
      </c>
      <c r="O1070" s="105">
        <f t="shared" si="35"/>
        <v>0</v>
      </c>
    </row>
    <row r="1071" spans="1:15" x14ac:dyDescent="0.3">
      <c r="A1071" s="71" t="s">
        <v>159</v>
      </c>
      <c r="B1071" s="71" t="s">
        <v>57</v>
      </c>
      <c r="C1071" s="71" t="s">
        <v>55</v>
      </c>
      <c r="D1071" s="71" t="s">
        <v>33</v>
      </c>
      <c r="E1071" s="72" t="s">
        <v>41</v>
      </c>
      <c r="F1071" s="72" t="s">
        <v>26</v>
      </c>
      <c r="G1071" s="73">
        <v>13</v>
      </c>
      <c r="H1071" s="73">
        <v>390.76</v>
      </c>
      <c r="I1071" s="73">
        <v>4</v>
      </c>
      <c r="J1071" s="73">
        <v>104.64</v>
      </c>
      <c r="K1071" s="73">
        <v>9</v>
      </c>
      <c r="L1071" s="73">
        <v>286.12</v>
      </c>
      <c r="N1071" s="105">
        <f t="shared" si="34"/>
        <v>0</v>
      </c>
      <c r="O1071" s="105">
        <f t="shared" si="35"/>
        <v>0</v>
      </c>
    </row>
    <row r="1072" spans="1:15" x14ac:dyDescent="0.3">
      <c r="A1072" s="71" t="s">
        <v>161</v>
      </c>
      <c r="B1072" s="71" t="s">
        <v>12</v>
      </c>
      <c r="C1072" s="71" t="s">
        <v>55</v>
      </c>
      <c r="D1072" s="71" t="s">
        <v>66</v>
      </c>
      <c r="E1072" s="72" t="s">
        <v>20</v>
      </c>
      <c r="F1072" s="72" t="s">
        <v>4</v>
      </c>
      <c r="G1072" s="73">
        <v>5</v>
      </c>
      <c r="H1072" s="73">
        <v>390.59</v>
      </c>
      <c r="I1072" s="73">
        <v>1</v>
      </c>
      <c r="J1072" s="73">
        <v>92.3</v>
      </c>
      <c r="K1072" s="73">
        <v>4</v>
      </c>
      <c r="L1072" s="73">
        <v>298.29000000000002</v>
      </c>
      <c r="N1072" s="105">
        <f t="shared" si="34"/>
        <v>0</v>
      </c>
      <c r="O1072" s="105">
        <f t="shared" si="35"/>
        <v>0</v>
      </c>
    </row>
    <row r="1073" spans="1:15" x14ac:dyDescent="0.3">
      <c r="A1073" s="71" t="s">
        <v>132</v>
      </c>
      <c r="B1073" s="71" t="s">
        <v>12</v>
      </c>
      <c r="C1073" s="71" t="s">
        <v>13</v>
      </c>
      <c r="D1073" s="71" t="s">
        <v>85</v>
      </c>
      <c r="E1073" s="72" t="s">
        <v>25</v>
      </c>
      <c r="F1073" s="72" t="s">
        <v>26</v>
      </c>
      <c r="G1073" s="73">
        <v>10</v>
      </c>
      <c r="H1073" s="73">
        <v>389.12</v>
      </c>
      <c r="I1073" s="73">
        <v>3</v>
      </c>
      <c r="J1073" s="73">
        <v>113.27</v>
      </c>
      <c r="K1073" s="73">
        <v>7</v>
      </c>
      <c r="L1073" s="73">
        <v>275.85000000000002</v>
      </c>
      <c r="N1073" s="105">
        <f t="shared" si="34"/>
        <v>0</v>
      </c>
      <c r="O1073" s="105">
        <f t="shared" si="35"/>
        <v>0</v>
      </c>
    </row>
    <row r="1074" spans="1:15" x14ac:dyDescent="0.3">
      <c r="A1074" s="71" t="s">
        <v>161</v>
      </c>
      <c r="B1074" s="71" t="s">
        <v>12</v>
      </c>
      <c r="C1074" s="71" t="s">
        <v>55</v>
      </c>
      <c r="D1074" s="71" t="s">
        <v>47</v>
      </c>
      <c r="E1074" s="72" t="s">
        <v>5</v>
      </c>
      <c r="F1074" s="72" t="s">
        <v>16</v>
      </c>
      <c r="G1074" s="73">
        <v>114</v>
      </c>
      <c r="H1074" s="73">
        <v>388.53</v>
      </c>
      <c r="I1074" s="73">
        <v>0</v>
      </c>
      <c r="J1074" s="73">
        <v>0</v>
      </c>
      <c r="K1074" s="73">
        <v>114</v>
      </c>
      <c r="L1074" s="73">
        <v>388.53</v>
      </c>
      <c r="N1074" s="105">
        <f t="shared" si="34"/>
        <v>0</v>
      </c>
      <c r="O1074" s="105">
        <f t="shared" si="35"/>
        <v>0</v>
      </c>
    </row>
    <row r="1075" spans="1:15" x14ac:dyDescent="0.3">
      <c r="A1075" s="71" t="s">
        <v>154</v>
      </c>
      <c r="B1075" s="71" t="s">
        <v>12</v>
      </c>
      <c r="C1075" s="71" t="s">
        <v>55</v>
      </c>
      <c r="D1075" s="71" t="s">
        <v>81</v>
      </c>
      <c r="E1075" s="72" t="s">
        <v>3</v>
      </c>
      <c r="F1075" s="72" t="s">
        <v>21</v>
      </c>
      <c r="G1075" s="73">
        <v>3</v>
      </c>
      <c r="H1075" s="73">
        <v>388.43</v>
      </c>
      <c r="I1075" s="73">
        <v>2</v>
      </c>
      <c r="J1075" s="73">
        <v>269.39</v>
      </c>
      <c r="K1075" s="73">
        <v>1</v>
      </c>
      <c r="L1075" s="73">
        <v>119.04</v>
      </c>
      <c r="N1075" s="105">
        <f t="shared" si="34"/>
        <v>0</v>
      </c>
      <c r="O1075" s="105">
        <f t="shared" si="35"/>
        <v>0</v>
      </c>
    </row>
    <row r="1076" spans="1:15" x14ac:dyDescent="0.3">
      <c r="A1076" s="71" t="s">
        <v>131</v>
      </c>
      <c r="B1076" s="71" t="s">
        <v>57</v>
      </c>
      <c r="C1076" s="71" t="s">
        <v>22</v>
      </c>
      <c r="D1076" s="71" t="s">
        <v>52</v>
      </c>
      <c r="E1076" s="72" t="s">
        <v>25</v>
      </c>
      <c r="F1076" s="72" t="s">
        <v>26</v>
      </c>
      <c r="G1076" s="73">
        <v>15</v>
      </c>
      <c r="H1076" s="73">
        <v>387.24</v>
      </c>
      <c r="I1076" s="73">
        <v>8</v>
      </c>
      <c r="J1076" s="73">
        <v>236.64</v>
      </c>
      <c r="K1076" s="73">
        <v>7</v>
      </c>
      <c r="L1076" s="73">
        <v>150.6</v>
      </c>
      <c r="N1076" s="105">
        <f t="shared" si="34"/>
        <v>0</v>
      </c>
      <c r="O1076" s="105">
        <f t="shared" si="35"/>
        <v>0</v>
      </c>
    </row>
    <row r="1077" spans="1:15" x14ac:dyDescent="0.3">
      <c r="A1077" s="71" t="s">
        <v>163</v>
      </c>
      <c r="B1077" s="71" t="s">
        <v>12</v>
      </c>
      <c r="C1077" s="71" t="s">
        <v>55</v>
      </c>
      <c r="D1077" s="71" t="s">
        <v>96</v>
      </c>
      <c r="E1077" s="72" t="s">
        <v>37</v>
      </c>
      <c r="F1077" s="72" t="s">
        <v>4</v>
      </c>
      <c r="G1077" s="73">
        <v>5</v>
      </c>
      <c r="H1077" s="73">
        <v>386.95</v>
      </c>
      <c r="I1077" s="73">
        <v>0</v>
      </c>
      <c r="J1077" s="73">
        <v>0</v>
      </c>
      <c r="K1077" s="73">
        <v>5</v>
      </c>
      <c r="L1077" s="73">
        <v>386.95</v>
      </c>
      <c r="N1077" s="105">
        <f t="shared" si="34"/>
        <v>0</v>
      </c>
      <c r="O1077" s="105">
        <f t="shared" si="35"/>
        <v>0</v>
      </c>
    </row>
    <row r="1078" spans="1:15" x14ac:dyDescent="0.3">
      <c r="A1078" s="71" t="s">
        <v>163</v>
      </c>
      <c r="B1078" s="71" t="s">
        <v>12</v>
      </c>
      <c r="C1078" s="71" t="s">
        <v>55</v>
      </c>
      <c r="D1078" s="71" t="s">
        <v>35</v>
      </c>
      <c r="E1078" s="72" t="s">
        <v>25</v>
      </c>
      <c r="F1078" s="72" t="s">
        <v>16</v>
      </c>
      <c r="G1078" s="73">
        <v>10</v>
      </c>
      <c r="H1078" s="73">
        <v>386.81</v>
      </c>
      <c r="I1078" s="73">
        <v>2</v>
      </c>
      <c r="J1078" s="73">
        <v>71.83</v>
      </c>
      <c r="K1078" s="73">
        <v>8</v>
      </c>
      <c r="L1078" s="73">
        <v>314.98</v>
      </c>
      <c r="N1078" s="105">
        <f t="shared" si="34"/>
        <v>0</v>
      </c>
      <c r="O1078" s="105">
        <f t="shared" si="35"/>
        <v>0</v>
      </c>
    </row>
    <row r="1079" spans="1:15" x14ac:dyDescent="0.3">
      <c r="A1079" s="71" t="s">
        <v>161</v>
      </c>
      <c r="B1079" s="71" t="s">
        <v>57</v>
      </c>
      <c r="C1079" s="71" t="s">
        <v>55</v>
      </c>
      <c r="D1079" s="71" t="s">
        <v>63</v>
      </c>
      <c r="E1079" s="72" t="s">
        <v>37</v>
      </c>
      <c r="F1079" s="72" t="s">
        <v>26</v>
      </c>
      <c r="G1079" s="73">
        <v>5</v>
      </c>
      <c r="H1079" s="73">
        <v>385.98</v>
      </c>
      <c r="I1079" s="73">
        <v>0</v>
      </c>
      <c r="J1079" s="73">
        <v>0</v>
      </c>
      <c r="K1079" s="73">
        <v>5</v>
      </c>
      <c r="L1079" s="73">
        <v>385.98</v>
      </c>
      <c r="N1079" s="105">
        <f t="shared" si="34"/>
        <v>0</v>
      </c>
      <c r="O1079" s="105">
        <f t="shared" si="35"/>
        <v>0</v>
      </c>
    </row>
    <row r="1080" spans="1:15" x14ac:dyDescent="0.3">
      <c r="A1080" s="71" t="s">
        <v>137</v>
      </c>
      <c r="B1080" s="71" t="s">
        <v>57</v>
      </c>
      <c r="C1080" s="71" t="s">
        <v>13</v>
      </c>
      <c r="D1080" s="71" t="s">
        <v>35</v>
      </c>
      <c r="E1080" s="72" t="s">
        <v>25</v>
      </c>
      <c r="F1080" s="72" t="s">
        <v>21</v>
      </c>
      <c r="G1080" s="73">
        <v>7</v>
      </c>
      <c r="H1080" s="73">
        <v>384.8</v>
      </c>
      <c r="I1080" s="73">
        <v>0</v>
      </c>
      <c r="J1080" s="73">
        <v>0</v>
      </c>
      <c r="K1080" s="73">
        <v>7</v>
      </c>
      <c r="L1080" s="73">
        <v>384.8</v>
      </c>
      <c r="N1080" s="105">
        <f t="shared" si="34"/>
        <v>0</v>
      </c>
      <c r="O1080" s="105">
        <f t="shared" si="35"/>
        <v>0</v>
      </c>
    </row>
    <row r="1081" spans="1:15" x14ac:dyDescent="0.3">
      <c r="A1081" s="71" t="s">
        <v>155</v>
      </c>
      <c r="B1081" s="71" t="s">
        <v>12</v>
      </c>
      <c r="C1081" s="71" t="s">
        <v>55</v>
      </c>
      <c r="D1081" s="71" t="s">
        <v>51</v>
      </c>
      <c r="E1081" s="72" t="s">
        <v>31</v>
      </c>
      <c r="F1081" s="72" t="s">
        <v>16</v>
      </c>
      <c r="G1081" s="73">
        <v>4</v>
      </c>
      <c r="H1081" s="73">
        <v>384.73</v>
      </c>
      <c r="I1081" s="73">
        <v>0</v>
      </c>
      <c r="J1081" s="73">
        <v>0</v>
      </c>
      <c r="K1081" s="73">
        <v>4</v>
      </c>
      <c r="L1081" s="73">
        <v>384.73</v>
      </c>
      <c r="N1081" s="105">
        <f t="shared" si="34"/>
        <v>0</v>
      </c>
      <c r="O1081" s="105">
        <f t="shared" si="35"/>
        <v>0</v>
      </c>
    </row>
    <row r="1082" spans="1:15" x14ac:dyDescent="0.3">
      <c r="A1082" s="71" t="s">
        <v>161</v>
      </c>
      <c r="B1082" s="71" t="s">
        <v>57</v>
      </c>
      <c r="C1082" s="71" t="s">
        <v>55</v>
      </c>
      <c r="D1082" s="71" t="s">
        <v>19</v>
      </c>
      <c r="E1082" s="72" t="s">
        <v>3</v>
      </c>
      <c r="F1082" s="72" t="s">
        <v>16</v>
      </c>
      <c r="G1082" s="73">
        <v>22</v>
      </c>
      <c r="H1082" s="73">
        <v>384.69</v>
      </c>
      <c r="I1082" s="73">
        <v>0</v>
      </c>
      <c r="J1082" s="73">
        <v>0</v>
      </c>
      <c r="K1082" s="73">
        <v>22</v>
      </c>
      <c r="L1082" s="73">
        <v>384.69</v>
      </c>
      <c r="N1082" s="105">
        <f t="shared" si="34"/>
        <v>0</v>
      </c>
      <c r="O1082" s="105">
        <f t="shared" si="35"/>
        <v>0</v>
      </c>
    </row>
    <row r="1083" spans="1:15" x14ac:dyDescent="0.3">
      <c r="A1083" s="71" t="s">
        <v>158</v>
      </c>
      <c r="B1083" s="71" t="s">
        <v>129</v>
      </c>
      <c r="C1083" s="71" t="s">
        <v>55</v>
      </c>
      <c r="D1083" s="71" t="s">
        <v>60</v>
      </c>
      <c r="E1083" s="72" t="s">
        <v>41</v>
      </c>
      <c r="F1083" s="72" t="s">
        <v>26</v>
      </c>
      <c r="G1083" s="73">
        <v>13</v>
      </c>
      <c r="H1083" s="73">
        <v>383.95</v>
      </c>
      <c r="I1083" s="73">
        <v>3</v>
      </c>
      <c r="J1083" s="73">
        <v>124.55</v>
      </c>
      <c r="K1083" s="73">
        <v>10</v>
      </c>
      <c r="L1083" s="73">
        <v>259.39999999999998</v>
      </c>
      <c r="N1083" s="105">
        <f t="shared" si="34"/>
        <v>0</v>
      </c>
      <c r="O1083" s="105">
        <f t="shared" si="35"/>
        <v>0</v>
      </c>
    </row>
    <row r="1084" spans="1:15" x14ac:dyDescent="0.3">
      <c r="A1084" s="71" t="s">
        <v>163</v>
      </c>
      <c r="B1084" s="71" t="s">
        <v>129</v>
      </c>
      <c r="C1084" s="71" t="s">
        <v>17</v>
      </c>
      <c r="D1084" s="71" t="s">
        <v>65</v>
      </c>
      <c r="E1084" s="72" t="s">
        <v>28</v>
      </c>
      <c r="F1084" s="72" t="s">
        <v>21</v>
      </c>
      <c r="G1084" s="73">
        <v>3</v>
      </c>
      <c r="H1084" s="73">
        <v>383.22</v>
      </c>
      <c r="I1084" s="73">
        <v>0</v>
      </c>
      <c r="J1084" s="73">
        <v>0</v>
      </c>
      <c r="K1084" s="73">
        <v>3</v>
      </c>
      <c r="L1084" s="73">
        <v>383.22</v>
      </c>
      <c r="N1084" s="105">
        <f t="shared" si="34"/>
        <v>0</v>
      </c>
      <c r="O1084" s="105">
        <f t="shared" si="35"/>
        <v>0</v>
      </c>
    </row>
    <row r="1085" spans="1:15" x14ac:dyDescent="0.3">
      <c r="A1085" s="71" t="s">
        <v>132</v>
      </c>
      <c r="B1085" s="71" t="s">
        <v>12</v>
      </c>
      <c r="C1085" s="71" t="s">
        <v>22</v>
      </c>
      <c r="D1085" s="71" t="s">
        <v>14</v>
      </c>
      <c r="E1085" s="72" t="s">
        <v>31</v>
      </c>
      <c r="F1085" s="72" t="s">
        <v>16</v>
      </c>
      <c r="G1085" s="73">
        <v>8</v>
      </c>
      <c r="H1085" s="73">
        <v>382.53</v>
      </c>
      <c r="I1085" s="73">
        <v>3</v>
      </c>
      <c r="J1085" s="73">
        <v>78.89</v>
      </c>
      <c r="K1085" s="73">
        <v>5</v>
      </c>
      <c r="L1085" s="73">
        <v>303.64</v>
      </c>
      <c r="N1085" s="105">
        <f t="shared" si="34"/>
        <v>0</v>
      </c>
      <c r="O1085" s="105">
        <f t="shared" si="35"/>
        <v>0</v>
      </c>
    </row>
    <row r="1086" spans="1:15" x14ac:dyDescent="0.3">
      <c r="A1086" s="71" t="s">
        <v>161</v>
      </c>
      <c r="B1086" s="71" t="s">
        <v>12</v>
      </c>
      <c r="C1086" s="71" t="s">
        <v>55</v>
      </c>
      <c r="D1086" s="71" t="s">
        <v>95</v>
      </c>
      <c r="E1086" s="72" t="s">
        <v>37</v>
      </c>
      <c r="F1086" s="72" t="s">
        <v>21</v>
      </c>
      <c r="G1086" s="73">
        <v>6</v>
      </c>
      <c r="H1086" s="73">
        <v>381.64</v>
      </c>
      <c r="I1086" s="73">
        <v>0</v>
      </c>
      <c r="J1086" s="73">
        <v>0</v>
      </c>
      <c r="K1086" s="73">
        <v>6</v>
      </c>
      <c r="L1086" s="73">
        <v>381.64</v>
      </c>
      <c r="N1086" s="105">
        <f t="shared" si="34"/>
        <v>0</v>
      </c>
      <c r="O1086" s="105">
        <f t="shared" si="35"/>
        <v>0</v>
      </c>
    </row>
    <row r="1087" spans="1:15" x14ac:dyDescent="0.3">
      <c r="A1087" s="71" t="s">
        <v>154</v>
      </c>
      <c r="B1087" s="71" t="s">
        <v>57</v>
      </c>
      <c r="C1087" s="71" t="s">
        <v>55</v>
      </c>
      <c r="D1087" s="71" t="s">
        <v>88</v>
      </c>
      <c r="E1087" s="72" t="s">
        <v>31</v>
      </c>
      <c r="F1087" s="72" t="s">
        <v>26</v>
      </c>
      <c r="G1087" s="73">
        <v>4</v>
      </c>
      <c r="H1087" s="73">
        <v>381.54</v>
      </c>
      <c r="I1087" s="73">
        <v>0</v>
      </c>
      <c r="J1087" s="73">
        <v>0</v>
      </c>
      <c r="K1087" s="73">
        <v>4</v>
      </c>
      <c r="L1087" s="73">
        <v>381.54</v>
      </c>
      <c r="N1087" s="105">
        <f t="shared" si="34"/>
        <v>0</v>
      </c>
      <c r="O1087" s="105">
        <f t="shared" si="35"/>
        <v>0</v>
      </c>
    </row>
    <row r="1088" spans="1:15" x14ac:dyDescent="0.3">
      <c r="A1088" s="71" t="s">
        <v>132</v>
      </c>
      <c r="B1088" s="71" t="s">
        <v>57</v>
      </c>
      <c r="C1088" s="71" t="s">
        <v>13</v>
      </c>
      <c r="D1088" s="71" t="s">
        <v>104</v>
      </c>
      <c r="E1088" s="72" t="s">
        <v>25</v>
      </c>
      <c r="F1088" s="72" t="s">
        <v>16</v>
      </c>
      <c r="G1088" s="73">
        <v>8</v>
      </c>
      <c r="H1088" s="73">
        <v>381.13</v>
      </c>
      <c r="I1088" s="73">
        <v>1</v>
      </c>
      <c r="J1088" s="73">
        <v>42.61</v>
      </c>
      <c r="K1088" s="73">
        <v>7</v>
      </c>
      <c r="L1088" s="73">
        <v>338.52</v>
      </c>
      <c r="N1088" s="105">
        <f t="shared" si="34"/>
        <v>0</v>
      </c>
      <c r="O1088" s="105">
        <f t="shared" si="35"/>
        <v>0</v>
      </c>
    </row>
    <row r="1089" spans="1:15" x14ac:dyDescent="0.3">
      <c r="A1089" s="71" t="s">
        <v>159</v>
      </c>
      <c r="B1089" s="71" t="s">
        <v>12</v>
      </c>
      <c r="C1089" s="71" t="s">
        <v>55</v>
      </c>
      <c r="D1089" s="71" t="s">
        <v>36</v>
      </c>
      <c r="E1089" s="72" t="s">
        <v>24</v>
      </c>
      <c r="F1089" s="72" t="s">
        <v>16</v>
      </c>
      <c r="G1089" s="73">
        <v>2</v>
      </c>
      <c r="H1089" s="73">
        <v>381.12</v>
      </c>
      <c r="I1089" s="73">
        <v>0</v>
      </c>
      <c r="J1089" s="73">
        <v>0</v>
      </c>
      <c r="K1089" s="73">
        <v>2</v>
      </c>
      <c r="L1089" s="73">
        <v>381.12</v>
      </c>
      <c r="N1089" s="105">
        <f t="shared" si="34"/>
        <v>0</v>
      </c>
      <c r="O1089" s="105">
        <f t="shared" si="35"/>
        <v>0</v>
      </c>
    </row>
    <row r="1090" spans="1:15" x14ac:dyDescent="0.3">
      <c r="A1090" s="71" t="s">
        <v>161</v>
      </c>
      <c r="B1090" s="71" t="s">
        <v>12</v>
      </c>
      <c r="C1090" s="71" t="s">
        <v>55</v>
      </c>
      <c r="D1090" s="71" t="s">
        <v>83</v>
      </c>
      <c r="E1090" s="72" t="s">
        <v>3</v>
      </c>
      <c r="F1090" s="72" t="s">
        <v>26</v>
      </c>
      <c r="G1090" s="73">
        <v>24</v>
      </c>
      <c r="H1090" s="73">
        <v>380.71</v>
      </c>
      <c r="I1090" s="73">
        <v>2</v>
      </c>
      <c r="J1090" s="73">
        <v>130.1</v>
      </c>
      <c r="K1090" s="73">
        <v>22</v>
      </c>
      <c r="L1090" s="73">
        <v>250.61</v>
      </c>
      <c r="N1090" s="105">
        <f t="shared" si="34"/>
        <v>0</v>
      </c>
      <c r="O1090" s="105">
        <f t="shared" si="35"/>
        <v>0</v>
      </c>
    </row>
    <row r="1091" spans="1:15" x14ac:dyDescent="0.3">
      <c r="A1091" s="71" t="s">
        <v>154</v>
      </c>
      <c r="B1091" s="71" t="s">
        <v>12</v>
      </c>
      <c r="C1091" s="71" t="s">
        <v>55</v>
      </c>
      <c r="D1091" s="71" t="s">
        <v>96</v>
      </c>
      <c r="E1091" s="72" t="s">
        <v>28</v>
      </c>
      <c r="F1091" s="72" t="s">
        <v>4</v>
      </c>
      <c r="G1091" s="73">
        <v>2</v>
      </c>
      <c r="H1091" s="73">
        <v>379.84</v>
      </c>
      <c r="I1091" s="73">
        <v>1</v>
      </c>
      <c r="J1091" s="73">
        <v>64.099999999999994</v>
      </c>
      <c r="K1091" s="73">
        <v>1</v>
      </c>
      <c r="L1091" s="73">
        <v>315.74</v>
      </c>
      <c r="N1091" s="105">
        <f t="shared" si="34"/>
        <v>0</v>
      </c>
      <c r="O1091" s="105">
        <f t="shared" si="35"/>
        <v>0</v>
      </c>
    </row>
    <row r="1092" spans="1:15" x14ac:dyDescent="0.3">
      <c r="A1092" s="71" t="s">
        <v>161</v>
      </c>
      <c r="B1092" s="71" t="s">
        <v>57</v>
      </c>
      <c r="C1092" s="71" t="s">
        <v>55</v>
      </c>
      <c r="D1092" s="71" t="s">
        <v>76</v>
      </c>
      <c r="E1092" s="72" t="s">
        <v>28</v>
      </c>
      <c r="F1092" s="72" t="s">
        <v>21</v>
      </c>
      <c r="G1092" s="73">
        <v>3</v>
      </c>
      <c r="H1092" s="73">
        <v>379.35</v>
      </c>
      <c r="I1092" s="73">
        <v>0</v>
      </c>
      <c r="J1092" s="73">
        <v>0</v>
      </c>
      <c r="K1092" s="73">
        <v>3</v>
      </c>
      <c r="L1092" s="73">
        <v>379.35</v>
      </c>
      <c r="N1092" s="105">
        <f t="shared" si="34"/>
        <v>0</v>
      </c>
      <c r="O1092" s="105">
        <f t="shared" si="35"/>
        <v>0</v>
      </c>
    </row>
    <row r="1093" spans="1:15" x14ac:dyDescent="0.3">
      <c r="A1093" s="71" t="s">
        <v>163</v>
      </c>
      <c r="B1093" s="71" t="s">
        <v>57</v>
      </c>
      <c r="C1093" s="71" t="s">
        <v>55</v>
      </c>
      <c r="D1093" s="71" t="s">
        <v>27</v>
      </c>
      <c r="E1093" s="72" t="s">
        <v>24</v>
      </c>
      <c r="F1093" s="72" t="s">
        <v>21</v>
      </c>
      <c r="G1093" s="73">
        <v>2</v>
      </c>
      <c r="H1093" s="73">
        <v>378.57</v>
      </c>
      <c r="I1093" s="73">
        <v>0</v>
      </c>
      <c r="J1093" s="73">
        <v>0</v>
      </c>
      <c r="K1093" s="73">
        <v>2</v>
      </c>
      <c r="L1093" s="73">
        <v>378.57</v>
      </c>
      <c r="N1093" s="105">
        <f t="shared" si="34"/>
        <v>0</v>
      </c>
      <c r="O1093" s="105">
        <f t="shared" si="35"/>
        <v>0</v>
      </c>
    </row>
    <row r="1094" spans="1:15" x14ac:dyDescent="0.3">
      <c r="A1094" s="71" t="s">
        <v>154</v>
      </c>
      <c r="B1094" s="71" t="s">
        <v>129</v>
      </c>
      <c r="C1094" s="71" t="s">
        <v>55</v>
      </c>
      <c r="D1094" s="71" t="s">
        <v>91</v>
      </c>
      <c r="E1094" s="72" t="s">
        <v>25</v>
      </c>
      <c r="F1094" s="72" t="s">
        <v>16</v>
      </c>
      <c r="G1094" s="73">
        <v>8</v>
      </c>
      <c r="H1094" s="73">
        <v>378</v>
      </c>
      <c r="I1094" s="73">
        <v>0</v>
      </c>
      <c r="J1094" s="73">
        <v>0</v>
      </c>
      <c r="K1094" s="73">
        <v>8</v>
      </c>
      <c r="L1094" s="73">
        <v>378</v>
      </c>
      <c r="N1094" s="105">
        <f t="shared" si="34"/>
        <v>0</v>
      </c>
      <c r="O1094" s="105">
        <f t="shared" si="35"/>
        <v>0</v>
      </c>
    </row>
    <row r="1095" spans="1:15" x14ac:dyDescent="0.3">
      <c r="A1095" s="71" t="s">
        <v>135</v>
      </c>
      <c r="B1095" s="71" t="s">
        <v>12</v>
      </c>
      <c r="C1095" s="71" t="s">
        <v>13</v>
      </c>
      <c r="D1095" s="71" t="s">
        <v>56</v>
      </c>
      <c r="E1095" s="72" t="s">
        <v>37</v>
      </c>
      <c r="F1095" s="72" t="s">
        <v>16</v>
      </c>
      <c r="G1095" s="73">
        <v>1</v>
      </c>
      <c r="H1095" s="73">
        <v>377.49</v>
      </c>
      <c r="I1095" s="73">
        <v>0</v>
      </c>
      <c r="J1095" s="73">
        <v>0</v>
      </c>
      <c r="K1095" s="73">
        <v>1</v>
      </c>
      <c r="L1095" s="73">
        <v>377.49</v>
      </c>
      <c r="N1095" s="105">
        <f t="shared" si="34"/>
        <v>0</v>
      </c>
      <c r="O1095" s="105">
        <f t="shared" si="35"/>
        <v>0</v>
      </c>
    </row>
    <row r="1096" spans="1:15" x14ac:dyDescent="0.3">
      <c r="A1096" s="71" t="s">
        <v>154</v>
      </c>
      <c r="B1096" s="71" t="s">
        <v>129</v>
      </c>
      <c r="C1096" s="71" t="s">
        <v>55</v>
      </c>
      <c r="D1096" s="71" t="s">
        <v>19</v>
      </c>
      <c r="E1096" s="72" t="s">
        <v>24</v>
      </c>
      <c r="F1096" s="72" t="s">
        <v>16</v>
      </c>
      <c r="G1096" s="73">
        <v>2</v>
      </c>
      <c r="H1096" s="73">
        <v>377.04</v>
      </c>
      <c r="I1096" s="73">
        <v>0</v>
      </c>
      <c r="J1096" s="73">
        <v>0</v>
      </c>
      <c r="K1096" s="73">
        <v>2</v>
      </c>
      <c r="L1096" s="73">
        <v>377.04</v>
      </c>
      <c r="N1096" s="105">
        <f t="shared" si="34"/>
        <v>0</v>
      </c>
      <c r="O1096" s="105">
        <f t="shared" si="35"/>
        <v>0</v>
      </c>
    </row>
    <row r="1097" spans="1:15" x14ac:dyDescent="0.3">
      <c r="A1097" s="71" t="s">
        <v>140</v>
      </c>
      <c r="B1097" s="71" t="s">
        <v>57</v>
      </c>
      <c r="C1097" s="71" t="s">
        <v>13</v>
      </c>
      <c r="D1097" s="71" t="s">
        <v>32</v>
      </c>
      <c r="E1097" s="72" t="s">
        <v>24</v>
      </c>
      <c r="F1097" s="72" t="s">
        <v>21</v>
      </c>
      <c r="G1097" s="73">
        <v>1</v>
      </c>
      <c r="H1097" s="73">
        <v>375.9</v>
      </c>
      <c r="I1097" s="73">
        <v>0</v>
      </c>
      <c r="J1097" s="73">
        <v>0</v>
      </c>
      <c r="K1097" s="73">
        <v>1</v>
      </c>
      <c r="L1097" s="73">
        <v>375.9</v>
      </c>
      <c r="N1097" s="105">
        <f t="shared" si="34"/>
        <v>0</v>
      </c>
      <c r="O1097" s="105">
        <f t="shared" si="35"/>
        <v>0</v>
      </c>
    </row>
    <row r="1098" spans="1:15" x14ac:dyDescent="0.3">
      <c r="A1098" s="71" t="s">
        <v>142</v>
      </c>
      <c r="B1098" s="71" t="s">
        <v>57</v>
      </c>
      <c r="C1098" s="71" t="s">
        <v>55</v>
      </c>
      <c r="D1098" s="71" t="s">
        <v>62</v>
      </c>
      <c r="E1098" s="72" t="s">
        <v>41</v>
      </c>
      <c r="F1098" s="72" t="s">
        <v>16</v>
      </c>
      <c r="G1098" s="73">
        <v>9</v>
      </c>
      <c r="H1098" s="73">
        <v>375.88</v>
      </c>
      <c r="I1098" s="73">
        <v>0</v>
      </c>
      <c r="J1098" s="73">
        <v>0</v>
      </c>
      <c r="K1098" s="73">
        <v>9</v>
      </c>
      <c r="L1098" s="73">
        <v>375.88</v>
      </c>
      <c r="N1098" s="105">
        <f t="shared" si="34"/>
        <v>0</v>
      </c>
      <c r="O1098" s="105">
        <f t="shared" si="35"/>
        <v>0</v>
      </c>
    </row>
    <row r="1099" spans="1:15" x14ac:dyDescent="0.3">
      <c r="A1099" s="71" t="s">
        <v>140</v>
      </c>
      <c r="B1099" s="71" t="s">
        <v>57</v>
      </c>
      <c r="C1099" s="71" t="s">
        <v>13</v>
      </c>
      <c r="D1099" s="71" t="s">
        <v>44</v>
      </c>
      <c r="E1099" s="72" t="s">
        <v>41</v>
      </c>
      <c r="F1099" s="72" t="s">
        <v>16</v>
      </c>
      <c r="G1099" s="73">
        <v>9</v>
      </c>
      <c r="H1099" s="73">
        <v>375.6</v>
      </c>
      <c r="I1099" s="73">
        <v>0</v>
      </c>
      <c r="J1099" s="73">
        <v>0</v>
      </c>
      <c r="K1099" s="73">
        <v>9</v>
      </c>
      <c r="L1099" s="73">
        <v>375.6</v>
      </c>
      <c r="N1099" s="105">
        <f t="shared" si="34"/>
        <v>0</v>
      </c>
      <c r="O1099" s="105">
        <f t="shared" si="35"/>
        <v>0</v>
      </c>
    </row>
    <row r="1100" spans="1:15" x14ac:dyDescent="0.3">
      <c r="A1100" s="71" t="s">
        <v>142</v>
      </c>
      <c r="B1100" s="71" t="s">
        <v>12</v>
      </c>
      <c r="C1100" s="71" t="s">
        <v>22</v>
      </c>
      <c r="D1100" s="71" t="s">
        <v>94</v>
      </c>
      <c r="E1100" s="72" t="s">
        <v>3</v>
      </c>
      <c r="F1100" s="72" t="s">
        <v>4</v>
      </c>
      <c r="G1100" s="73">
        <v>20</v>
      </c>
      <c r="H1100" s="73">
        <v>375.5</v>
      </c>
      <c r="I1100" s="73">
        <v>0</v>
      </c>
      <c r="J1100" s="73">
        <v>0</v>
      </c>
      <c r="K1100" s="73">
        <v>20</v>
      </c>
      <c r="L1100" s="73">
        <v>375.5</v>
      </c>
      <c r="N1100" s="105">
        <f t="shared" si="34"/>
        <v>0</v>
      </c>
      <c r="O1100" s="105">
        <f t="shared" si="35"/>
        <v>0</v>
      </c>
    </row>
    <row r="1101" spans="1:15" x14ac:dyDescent="0.3">
      <c r="A1101" s="71" t="s">
        <v>148</v>
      </c>
      <c r="B1101" s="71" t="s">
        <v>57</v>
      </c>
      <c r="C1101" s="71" t="s">
        <v>55</v>
      </c>
      <c r="D1101" s="71" t="s">
        <v>49</v>
      </c>
      <c r="E1101" s="72" t="s">
        <v>40</v>
      </c>
      <c r="F1101" s="72" t="s">
        <v>4</v>
      </c>
      <c r="G1101" s="73">
        <v>1</v>
      </c>
      <c r="H1101" s="73">
        <v>375.39</v>
      </c>
      <c r="I1101" s="73">
        <v>0</v>
      </c>
      <c r="J1101" s="73">
        <v>0</v>
      </c>
      <c r="K1101" s="73">
        <v>1</v>
      </c>
      <c r="L1101" s="73">
        <v>375.39</v>
      </c>
      <c r="N1101" s="105">
        <f t="shared" si="34"/>
        <v>0</v>
      </c>
      <c r="O1101" s="105">
        <f t="shared" si="35"/>
        <v>0</v>
      </c>
    </row>
    <row r="1102" spans="1:15" x14ac:dyDescent="0.3">
      <c r="A1102" s="71" t="s">
        <v>132</v>
      </c>
      <c r="B1102" s="71" t="s">
        <v>57</v>
      </c>
      <c r="C1102" s="71" t="s">
        <v>55</v>
      </c>
      <c r="D1102" s="71" t="s">
        <v>30</v>
      </c>
      <c r="E1102" s="72" t="s">
        <v>41</v>
      </c>
      <c r="F1102" s="72" t="s">
        <v>4</v>
      </c>
      <c r="G1102" s="73">
        <v>16</v>
      </c>
      <c r="H1102" s="73">
        <v>375.35</v>
      </c>
      <c r="I1102" s="73">
        <v>4</v>
      </c>
      <c r="J1102" s="73">
        <v>179.56</v>
      </c>
      <c r="K1102" s="73">
        <v>12</v>
      </c>
      <c r="L1102" s="73">
        <v>195.79</v>
      </c>
      <c r="N1102" s="105">
        <f t="shared" si="34"/>
        <v>0</v>
      </c>
      <c r="O1102" s="105">
        <f t="shared" si="35"/>
        <v>0</v>
      </c>
    </row>
    <row r="1103" spans="1:15" x14ac:dyDescent="0.3">
      <c r="A1103" s="71" t="s">
        <v>140</v>
      </c>
      <c r="B1103" s="71" t="s">
        <v>57</v>
      </c>
      <c r="C1103" s="71" t="s">
        <v>13</v>
      </c>
      <c r="D1103" s="71" t="s">
        <v>99</v>
      </c>
      <c r="E1103" s="72" t="s">
        <v>18</v>
      </c>
      <c r="F1103" s="72" t="s">
        <v>26</v>
      </c>
      <c r="G1103" s="73">
        <v>20</v>
      </c>
      <c r="H1103" s="73">
        <v>375.2</v>
      </c>
      <c r="I1103" s="73">
        <v>6</v>
      </c>
      <c r="J1103" s="73">
        <v>101.25</v>
      </c>
      <c r="K1103" s="73">
        <v>14</v>
      </c>
      <c r="L1103" s="73">
        <v>273.95</v>
      </c>
      <c r="N1103" s="105">
        <f t="shared" si="34"/>
        <v>0</v>
      </c>
      <c r="O1103" s="105">
        <f t="shared" si="35"/>
        <v>0</v>
      </c>
    </row>
    <row r="1104" spans="1:15" x14ac:dyDescent="0.3">
      <c r="A1104" s="71" t="s">
        <v>154</v>
      </c>
      <c r="B1104" s="71" t="s">
        <v>57</v>
      </c>
      <c r="C1104" s="71" t="s">
        <v>55</v>
      </c>
      <c r="D1104" s="71" t="s">
        <v>128</v>
      </c>
      <c r="E1104" s="72" t="s">
        <v>3</v>
      </c>
      <c r="F1104" s="72" t="s">
        <v>21</v>
      </c>
      <c r="G1104" s="73">
        <v>24</v>
      </c>
      <c r="H1104" s="73">
        <v>375.17</v>
      </c>
      <c r="I1104" s="73">
        <v>0</v>
      </c>
      <c r="J1104" s="73">
        <v>0</v>
      </c>
      <c r="K1104" s="73">
        <v>24</v>
      </c>
      <c r="L1104" s="73">
        <v>375.17</v>
      </c>
      <c r="N1104" s="105">
        <f t="shared" si="34"/>
        <v>0</v>
      </c>
      <c r="O1104" s="105">
        <f t="shared" si="35"/>
        <v>0</v>
      </c>
    </row>
    <row r="1105" spans="1:15" x14ac:dyDescent="0.3">
      <c r="A1105" s="71" t="s">
        <v>148</v>
      </c>
      <c r="B1105" s="71" t="s">
        <v>12</v>
      </c>
      <c r="C1105" s="71" t="s">
        <v>55</v>
      </c>
      <c r="D1105" s="71" t="s">
        <v>51</v>
      </c>
      <c r="E1105" s="72" t="s">
        <v>37</v>
      </c>
      <c r="F1105" s="72" t="s">
        <v>21</v>
      </c>
      <c r="G1105" s="73">
        <v>5</v>
      </c>
      <c r="H1105" s="73">
        <v>375.06</v>
      </c>
      <c r="I1105" s="73">
        <v>0</v>
      </c>
      <c r="J1105" s="73">
        <v>0</v>
      </c>
      <c r="K1105" s="73">
        <v>5</v>
      </c>
      <c r="L1105" s="73">
        <v>375.06</v>
      </c>
      <c r="N1105" s="105">
        <f t="shared" si="34"/>
        <v>0</v>
      </c>
      <c r="O1105" s="105">
        <f t="shared" si="35"/>
        <v>0</v>
      </c>
    </row>
    <row r="1106" spans="1:15" x14ac:dyDescent="0.3">
      <c r="A1106" s="71" t="s">
        <v>154</v>
      </c>
      <c r="B1106" s="71" t="s">
        <v>57</v>
      </c>
      <c r="C1106" s="71" t="s">
        <v>55</v>
      </c>
      <c r="D1106" s="71" t="s">
        <v>74</v>
      </c>
      <c r="E1106" s="72" t="s">
        <v>20</v>
      </c>
      <c r="F1106" s="72" t="s">
        <v>26</v>
      </c>
      <c r="G1106" s="73">
        <v>11</v>
      </c>
      <c r="H1106" s="73">
        <v>374.54</v>
      </c>
      <c r="I1106" s="73">
        <v>7</v>
      </c>
      <c r="J1106" s="73">
        <v>249.62</v>
      </c>
      <c r="K1106" s="73">
        <v>4</v>
      </c>
      <c r="L1106" s="73">
        <v>124.92</v>
      </c>
      <c r="N1106" s="105">
        <f t="shared" si="34"/>
        <v>0</v>
      </c>
      <c r="O1106" s="105">
        <f t="shared" si="35"/>
        <v>0</v>
      </c>
    </row>
    <row r="1107" spans="1:15" x14ac:dyDescent="0.3">
      <c r="A1107" s="71" t="s">
        <v>132</v>
      </c>
      <c r="B1107" s="71" t="s">
        <v>57</v>
      </c>
      <c r="C1107" s="71" t="s">
        <v>13</v>
      </c>
      <c r="D1107" s="71" t="s">
        <v>39</v>
      </c>
      <c r="E1107" s="72" t="s">
        <v>15</v>
      </c>
      <c r="F1107" s="72" t="s">
        <v>4</v>
      </c>
      <c r="G1107" s="73">
        <v>2</v>
      </c>
      <c r="H1107" s="73">
        <v>372.96</v>
      </c>
      <c r="I1107" s="73">
        <v>0</v>
      </c>
      <c r="J1107" s="73">
        <v>0</v>
      </c>
      <c r="K1107" s="73">
        <v>2</v>
      </c>
      <c r="L1107" s="73">
        <v>372.96</v>
      </c>
      <c r="N1107" s="105">
        <f t="shared" si="34"/>
        <v>0</v>
      </c>
      <c r="O1107" s="105">
        <f t="shared" si="35"/>
        <v>0</v>
      </c>
    </row>
    <row r="1108" spans="1:15" x14ac:dyDescent="0.3">
      <c r="A1108" s="71" t="s">
        <v>131</v>
      </c>
      <c r="B1108" s="71" t="s">
        <v>57</v>
      </c>
      <c r="C1108" s="71" t="s">
        <v>22</v>
      </c>
      <c r="D1108" s="71" t="s">
        <v>36</v>
      </c>
      <c r="E1108" s="72" t="s">
        <v>15</v>
      </c>
      <c r="F1108" s="72" t="s">
        <v>4</v>
      </c>
      <c r="G1108" s="73">
        <v>2</v>
      </c>
      <c r="H1108" s="73">
        <v>372.41</v>
      </c>
      <c r="I1108" s="73">
        <v>0</v>
      </c>
      <c r="J1108" s="73">
        <v>0</v>
      </c>
      <c r="K1108" s="73">
        <v>2</v>
      </c>
      <c r="L1108" s="73">
        <v>372.41</v>
      </c>
      <c r="N1108" s="105">
        <f t="shared" ref="N1108:N1171" si="36">G1108-I1108-K1108</f>
        <v>0</v>
      </c>
      <c r="O1108" s="105">
        <f t="shared" ref="O1108:O1171" si="37">H1108-J1108-L1108</f>
        <v>0</v>
      </c>
    </row>
    <row r="1109" spans="1:15" x14ac:dyDescent="0.3">
      <c r="A1109" s="71" t="s">
        <v>139</v>
      </c>
      <c r="B1109" s="71" t="s">
        <v>129</v>
      </c>
      <c r="C1109" s="71" t="s">
        <v>13</v>
      </c>
      <c r="D1109" s="71" t="s">
        <v>38</v>
      </c>
      <c r="E1109" s="72" t="s">
        <v>40</v>
      </c>
      <c r="F1109" s="72" t="s">
        <v>21</v>
      </c>
      <c r="G1109" s="73">
        <v>8</v>
      </c>
      <c r="H1109" s="73">
        <v>372.41</v>
      </c>
      <c r="I1109" s="73">
        <v>6</v>
      </c>
      <c r="J1109" s="73">
        <v>104.68</v>
      </c>
      <c r="K1109" s="73">
        <v>2</v>
      </c>
      <c r="L1109" s="73">
        <v>267.73</v>
      </c>
      <c r="N1109" s="105">
        <f t="shared" si="36"/>
        <v>0</v>
      </c>
      <c r="O1109" s="105">
        <f t="shared" si="37"/>
        <v>0</v>
      </c>
    </row>
    <row r="1110" spans="1:15" x14ac:dyDescent="0.3">
      <c r="A1110" s="71" t="s">
        <v>161</v>
      </c>
      <c r="B1110" s="71" t="s">
        <v>12</v>
      </c>
      <c r="C1110" s="71" t="s">
        <v>55</v>
      </c>
      <c r="D1110" s="71" t="s">
        <v>96</v>
      </c>
      <c r="E1110" s="72" t="s">
        <v>31</v>
      </c>
      <c r="F1110" s="72" t="s">
        <v>4</v>
      </c>
      <c r="G1110" s="73">
        <v>4</v>
      </c>
      <c r="H1110" s="73">
        <v>372.28</v>
      </c>
      <c r="I1110" s="73">
        <v>0</v>
      </c>
      <c r="J1110" s="73">
        <v>0</v>
      </c>
      <c r="K1110" s="73">
        <v>4</v>
      </c>
      <c r="L1110" s="73">
        <v>372.28</v>
      </c>
      <c r="N1110" s="105">
        <f t="shared" si="36"/>
        <v>0</v>
      </c>
      <c r="O1110" s="105">
        <f t="shared" si="37"/>
        <v>0</v>
      </c>
    </row>
    <row r="1111" spans="1:15" x14ac:dyDescent="0.3">
      <c r="A1111" s="71" t="s">
        <v>163</v>
      </c>
      <c r="B1111" s="71" t="s">
        <v>57</v>
      </c>
      <c r="C1111" s="71" t="s">
        <v>17</v>
      </c>
      <c r="D1111" s="71" t="s">
        <v>89</v>
      </c>
      <c r="E1111" s="72" t="s">
        <v>25</v>
      </c>
      <c r="F1111" s="72" t="s">
        <v>26</v>
      </c>
      <c r="G1111" s="73">
        <v>26</v>
      </c>
      <c r="H1111" s="73">
        <v>371.8</v>
      </c>
      <c r="I1111" s="73">
        <v>17</v>
      </c>
      <c r="J1111" s="73">
        <v>244.4</v>
      </c>
      <c r="K1111" s="73">
        <v>9</v>
      </c>
      <c r="L1111" s="73">
        <v>127.4</v>
      </c>
      <c r="N1111" s="105">
        <f t="shared" si="36"/>
        <v>0</v>
      </c>
      <c r="O1111" s="105">
        <f t="shared" si="37"/>
        <v>0</v>
      </c>
    </row>
    <row r="1112" spans="1:15" x14ac:dyDescent="0.3">
      <c r="A1112" s="71" t="s">
        <v>132</v>
      </c>
      <c r="B1112" s="71" t="s">
        <v>57</v>
      </c>
      <c r="C1112" s="71" t="s">
        <v>13</v>
      </c>
      <c r="D1112" s="71" t="s">
        <v>46</v>
      </c>
      <c r="E1112" s="72" t="s">
        <v>41</v>
      </c>
      <c r="F1112" s="72" t="s">
        <v>26</v>
      </c>
      <c r="G1112" s="73">
        <v>15</v>
      </c>
      <c r="H1112" s="73">
        <v>371.75</v>
      </c>
      <c r="I1112" s="73">
        <v>3</v>
      </c>
      <c r="J1112" s="73">
        <v>41.45</v>
      </c>
      <c r="K1112" s="73">
        <v>12</v>
      </c>
      <c r="L1112" s="73">
        <v>330.3</v>
      </c>
      <c r="N1112" s="105">
        <f t="shared" si="36"/>
        <v>0</v>
      </c>
      <c r="O1112" s="105">
        <f t="shared" si="37"/>
        <v>0</v>
      </c>
    </row>
    <row r="1113" spans="1:15" x14ac:dyDescent="0.3">
      <c r="A1113" s="71" t="s">
        <v>163</v>
      </c>
      <c r="B1113" s="71" t="s">
        <v>57</v>
      </c>
      <c r="C1113" s="71" t="s">
        <v>17</v>
      </c>
      <c r="D1113" s="71" t="s">
        <v>46</v>
      </c>
      <c r="E1113" s="72" t="s">
        <v>25</v>
      </c>
      <c r="F1113" s="72" t="s">
        <v>26</v>
      </c>
      <c r="G1113" s="73">
        <v>13</v>
      </c>
      <c r="H1113" s="73">
        <v>371.1</v>
      </c>
      <c r="I1113" s="73">
        <v>4</v>
      </c>
      <c r="J1113" s="73">
        <v>188.32</v>
      </c>
      <c r="K1113" s="73">
        <v>9</v>
      </c>
      <c r="L1113" s="73">
        <v>182.78</v>
      </c>
      <c r="N1113" s="105">
        <f t="shared" si="36"/>
        <v>0</v>
      </c>
      <c r="O1113" s="105">
        <f t="shared" si="37"/>
        <v>0</v>
      </c>
    </row>
    <row r="1114" spans="1:15" x14ac:dyDescent="0.3">
      <c r="A1114" s="71" t="s">
        <v>161</v>
      </c>
      <c r="B1114" s="71" t="s">
        <v>129</v>
      </c>
      <c r="C1114" s="71" t="s">
        <v>55</v>
      </c>
      <c r="D1114" s="71" t="s">
        <v>38</v>
      </c>
      <c r="E1114" s="72" t="s">
        <v>31</v>
      </c>
      <c r="F1114" s="72" t="s">
        <v>16</v>
      </c>
      <c r="G1114" s="73">
        <v>1</v>
      </c>
      <c r="H1114" s="73">
        <v>370.95</v>
      </c>
      <c r="I1114" s="73">
        <v>0</v>
      </c>
      <c r="J1114" s="73">
        <v>0</v>
      </c>
      <c r="K1114" s="73">
        <v>1</v>
      </c>
      <c r="L1114" s="73">
        <v>370.95</v>
      </c>
      <c r="N1114" s="105">
        <f t="shared" si="36"/>
        <v>0</v>
      </c>
      <c r="O1114" s="105">
        <f t="shared" si="37"/>
        <v>0</v>
      </c>
    </row>
    <row r="1115" spans="1:15" x14ac:dyDescent="0.3">
      <c r="A1115" s="71" t="s">
        <v>158</v>
      </c>
      <c r="B1115" s="71" t="s">
        <v>12</v>
      </c>
      <c r="C1115" s="71" t="s">
        <v>55</v>
      </c>
      <c r="D1115" s="71" t="s">
        <v>54</v>
      </c>
      <c r="E1115" s="72" t="s">
        <v>24</v>
      </c>
      <c r="F1115" s="72" t="s">
        <v>21</v>
      </c>
      <c r="G1115" s="73">
        <v>2</v>
      </c>
      <c r="H1115" s="73">
        <v>370.16</v>
      </c>
      <c r="I1115" s="73">
        <v>0</v>
      </c>
      <c r="J1115" s="73">
        <v>0</v>
      </c>
      <c r="K1115" s="73">
        <v>2</v>
      </c>
      <c r="L1115" s="73">
        <v>370.16</v>
      </c>
      <c r="N1115" s="105">
        <f t="shared" si="36"/>
        <v>0</v>
      </c>
      <c r="O1115" s="105">
        <f t="shared" si="37"/>
        <v>0</v>
      </c>
    </row>
    <row r="1116" spans="1:15" x14ac:dyDescent="0.3">
      <c r="A1116" s="71" t="s">
        <v>161</v>
      </c>
      <c r="B1116" s="71" t="s">
        <v>57</v>
      </c>
      <c r="C1116" s="71" t="s">
        <v>55</v>
      </c>
      <c r="D1116" s="71" t="s">
        <v>14</v>
      </c>
      <c r="E1116" s="72" t="s">
        <v>41</v>
      </c>
      <c r="F1116" s="72" t="s">
        <v>21</v>
      </c>
      <c r="G1116" s="73">
        <v>25</v>
      </c>
      <c r="H1116" s="73">
        <v>369.73</v>
      </c>
      <c r="I1116" s="73">
        <v>14</v>
      </c>
      <c r="J1116" s="73">
        <v>234.04</v>
      </c>
      <c r="K1116" s="73">
        <v>11</v>
      </c>
      <c r="L1116" s="73">
        <v>135.69</v>
      </c>
      <c r="N1116" s="105">
        <f t="shared" si="36"/>
        <v>0</v>
      </c>
      <c r="O1116" s="105">
        <f t="shared" si="37"/>
        <v>0</v>
      </c>
    </row>
    <row r="1117" spans="1:15" x14ac:dyDescent="0.3">
      <c r="A1117" s="71" t="s">
        <v>140</v>
      </c>
      <c r="B1117" s="71" t="s">
        <v>12</v>
      </c>
      <c r="C1117" s="71" t="s">
        <v>13</v>
      </c>
      <c r="D1117" s="71" t="s">
        <v>66</v>
      </c>
      <c r="E1117" s="72" t="s">
        <v>40</v>
      </c>
      <c r="F1117" s="72" t="s">
        <v>4</v>
      </c>
      <c r="G1117" s="73">
        <v>1</v>
      </c>
      <c r="H1117" s="73">
        <v>369.66</v>
      </c>
      <c r="I1117" s="73">
        <v>0</v>
      </c>
      <c r="J1117" s="73">
        <v>0</v>
      </c>
      <c r="K1117" s="73">
        <v>1</v>
      </c>
      <c r="L1117" s="73">
        <v>369.66</v>
      </c>
      <c r="N1117" s="105">
        <f t="shared" si="36"/>
        <v>0</v>
      </c>
      <c r="O1117" s="105">
        <f t="shared" si="37"/>
        <v>0</v>
      </c>
    </row>
    <row r="1118" spans="1:15" x14ac:dyDescent="0.3">
      <c r="A1118" s="71" t="s">
        <v>161</v>
      </c>
      <c r="B1118" s="71" t="s">
        <v>57</v>
      </c>
      <c r="C1118" s="71" t="s">
        <v>55</v>
      </c>
      <c r="D1118" s="71" t="s">
        <v>84</v>
      </c>
      <c r="E1118" s="72" t="s">
        <v>20</v>
      </c>
      <c r="F1118" s="72" t="s">
        <v>21</v>
      </c>
      <c r="G1118" s="73">
        <v>1</v>
      </c>
      <c r="H1118" s="73">
        <v>369.61</v>
      </c>
      <c r="I1118" s="73">
        <v>0</v>
      </c>
      <c r="J1118" s="73">
        <v>0</v>
      </c>
      <c r="K1118" s="73">
        <v>1</v>
      </c>
      <c r="L1118" s="73">
        <v>369.61</v>
      </c>
      <c r="N1118" s="105">
        <f t="shared" si="36"/>
        <v>0</v>
      </c>
      <c r="O1118" s="105">
        <f t="shared" si="37"/>
        <v>0</v>
      </c>
    </row>
    <row r="1119" spans="1:15" x14ac:dyDescent="0.3">
      <c r="A1119" s="71" t="s">
        <v>132</v>
      </c>
      <c r="B1119" s="71" t="s">
        <v>12</v>
      </c>
      <c r="C1119" s="71" t="s">
        <v>22</v>
      </c>
      <c r="D1119" s="71" t="s">
        <v>66</v>
      </c>
      <c r="E1119" s="72" t="s">
        <v>40</v>
      </c>
      <c r="F1119" s="72" t="s">
        <v>4</v>
      </c>
      <c r="G1119" s="73">
        <v>1</v>
      </c>
      <c r="H1119" s="73">
        <v>369.51</v>
      </c>
      <c r="I1119" s="73">
        <v>0</v>
      </c>
      <c r="J1119" s="73">
        <v>0</v>
      </c>
      <c r="K1119" s="73">
        <v>1</v>
      </c>
      <c r="L1119" s="73">
        <v>369.51</v>
      </c>
      <c r="N1119" s="105">
        <f t="shared" si="36"/>
        <v>0</v>
      </c>
      <c r="O1119" s="105">
        <f t="shared" si="37"/>
        <v>0</v>
      </c>
    </row>
    <row r="1120" spans="1:15" x14ac:dyDescent="0.3">
      <c r="A1120" s="71" t="s">
        <v>132</v>
      </c>
      <c r="B1120" s="71" t="s">
        <v>57</v>
      </c>
      <c r="C1120" s="71" t="s">
        <v>13</v>
      </c>
      <c r="D1120" s="71" t="s">
        <v>29</v>
      </c>
      <c r="E1120" s="72" t="s">
        <v>41</v>
      </c>
      <c r="F1120" s="72" t="s">
        <v>21</v>
      </c>
      <c r="G1120" s="73">
        <v>1</v>
      </c>
      <c r="H1120" s="73">
        <v>368.09</v>
      </c>
      <c r="I1120" s="73">
        <v>0</v>
      </c>
      <c r="J1120" s="73">
        <v>0</v>
      </c>
      <c r="K1120" s="73">
        <v>1</v>
      </c>
      <c r="L1120" s="73">
        <v>368.09</v>
      </c>
      <c r="N1120" s="105">
        <f t="shared" si="36"/>
        <v>0</v>
      </c>
      <c r="O1120" s="105">
        <f t="shared" si="37"/>
        <v>0</v>
      </c>
    </row>
    <row r="1121" spans="1:15" x14ac:dyDescent="0.3">
      <c r="A1121" s="71" t="s">
        <v>142</v>
      </c>
      <c r="B1121" s="71" t="s">
        <v>57</v>
      </c>
      <c r="C1121" s="71" t="s">
        <v>55</v>
      </c>
      <c r="D1121" s="71" t="s">
        <v>81</v>
      </c>
      <c r="E1121" s="72" t="s">
        <v>37</v>
      </c>
      <c r="F1121" s="72" t="s">
        <v>21</v>
      </c>
      <c r="G1121" s="73">
        <v>6</v>
      </c>
      <c r="H1121" s="73">
        <v>368.06</v>
      </c>
      <c r="I1121" s="73">
        <v>0</v>
      </c>
      <c r="J1121" s="73">
        <v>0</v>
      </c>
      <c r="K1121" s="73">
        <v>6</v>
      </c>
      <c r="L1121" s="73">
        <v>368.06</v>
      </c>
      <c r="N1121" s="105">
        <f t="shared" si="36"/>
        <v>0</v>
      </c>
      <c r="O1121" s="105">
        <f t="shared" si="37"/>
        <v>0</v>
      </c>
    </row>
    <row r="1122" spans="1:15" x14ac:dyDescent="0.3">
      <c r="A1122" s="71" t="s">
        <v>154</v>
      </c>
      <c r="B1122" s="71" t="s">
        <v>12</v>
      </c>
      <c r="C1122" s="71" t="s">
        <v>55</v>
      </c>
      <c r="D1122" s="71" t="s">
        <v>45</v>
      </c>
      <c r="E1122" s="72" t="s">
        <v>40</v>
      </c>
      <c r="F1122" s="72" t="s">
        <v>21</v>
      </c>
      <c r="G1122" s="73">
        <v>1</v>
      </c>
      <c r="H1122" s="73">
        <v>367.99</v>
      </c>
      <c r="I1122" s="73">
        <v>0</v>
      </c>
      <c r="J1122" s="73">
        <v>0</v>
      </c>
      <c r="K1122" s="73">
        <v>1</v>
      </c>
      <c r="L1122" s="73">
        <v>367.99</v>
      </c>
      <c r="N1122" s="105">
        <f t="shared" si="36"/>
        <v>0</v>
      </c>
      <c r="O1122" s="105">
        <f t="shared" si="37"/>
        <v>0</v>
      </c>
    </row>
    <row r="1123" spans="1:15" x14ac:dyDescent="0.3">
      <c r="A1123" s="71" t="s">
        <v>155</v>
      </c>
      <c r="B1123" s="71" t="s">
        <v>57</v>
      </c>
      <c r="C1123" s="71" t="s">
        <v>13</v>
      </c>
      <c r="D1123" s="71" t="s">
        <v>94</v>
      </c>
      <c r="E1123" s="72" t="s">
        <v>3</v>
      </c>
      <c r="F1123" s="72" t="s">
        <v>26</v>
      </c>
      <c r="G1123" s="73">
        <v>26</v>
      </c>
      <c r="H1123" s="73">
        <v>367.56</v>
      </c>
      <c r="I1123" s="73">
        <v>6</v>
      </c>
      <c r="J1123" s="73">
        <v>83.38</v>
      </c>
      <c r="K1123" s="73">
        <v>20</v>
      </c>
      <c r="L1123" s="73">
        <v>284.18</v>
      </c>
      <c r="N1123" s="105">
        <f t="shared" si="36"/>
        <v>0</v>
      </c>
      <c r="O1123" s="105">
        <f t="shared" si="37"/>
        <v>0</v>
      </c>
    </row>
    <row r="1124" spans="1:15" x14ac:dyDescent="0.3">
      <c r="A1124" s="71" t="s">
        <v>161</v>
      </c>
      <c r="B1124" s="71" t="s">
        <v>12</v>
      </c>
      <c r="C1124" s="71" t="s">
        <v>55</v>
      </c>
      <c r="D1124" s="71" t="s">
        <v>99</v>
      </c>
      <c r="E1124" s="72" t="s">
        <v>20</v>
      </c>
      <c r="F1124" s="72" t="s">
        <v>16</v>
      </c>
      <c r="G1124" s="73">
        <v>4</v>
      </c>
      <c r="H1124" s="73">
        <v>366.93</v>
      </c>
      <c r="I1124" s="73">
        <v>0</v>
      </c>
      <c r="J1124" s="73">
        <v>0</v>
      </c>
      <c r="K1124" s="73">
        <v>4</v>
      </c>
      <c r="L1124" s="73">
        <v>366.93</v>
      </c>
      <c r="N1124" s="105">
        <f t="shared" si="36"/>
        <v>0</v>
      </c>
      <c r="O1124" s="105">
        <f t="shared" si="37"/>
        <v>0</v>
      </c>
    </row>
    <row r="1125" spans="1:15" x14ac:dyDescent="0.3">
      <c r="A1125" s="71" t="s">
        <v>160</v>
      </c>
      <c r="B1125" s="71" t="s">
        <v>57</v>
      </c>
      <c r="C1125" s="71" t="s">
        <v>55</v>
      </c>
      <c r="D1125" s="71" t="s">
        <v>98</v>
      </c>
      <c r="E1125" s="72" t="s">
        <v>18</v>
      </c>
      <c r="F1125" s="72" t="s">
        <v>16</v>
      </c>
      <c r="G1125" s="73">
        <v>14</v>
      </c>
      <c r="H1125" s="73">
        <v>366.84</v>
      </c>
      <c r="I1125" s="73">
        <v>0</v>
      </c>
      <c r="J1125" s="73">
        <v>0</v>
      </c>
      <c r="K1125" s="73">
        <v>14</v>
      </c>
      <c r="L1125" s="73">
        <v>366.84</v>
      </c>
      <c r="N1125" s="105">
        <f t="shared" si="36"/>
        <v>0</v>
      </c>
      <c r="O1125" s="105">
        <f t="shared" si="37"/>
        <v>0</v>
      </c>
    </row>
    <row r="1126" spans="1:15" x14ac:dyDescent="0.3">
      <c r="A1126" s="71" t="s">
        <v>132</v>
      </c>
      <c r="B1126" s="71" t="s">
        <v>57</v>
      </c>
      <c r="C1126" s="71" t="s">
        <v>13</v>
      </c>
      <c r="D1126" s="71" t="s">
        <v>27</v>
      </c>
      <c r="E1126" s="72" t="s">
        <v>41</v>
      </c>
      <c r="F1126" s="72" t="s">
        <v>4</v>
      </c>
      <c r="G1126" s="73">
        <v>23</v>
      </c>
      <c r="H1126" s="73">
        <v>366.67</v>
      </c>
      <c r="I1126" s="73">
        <v>11</v>
      </c>
      <c r="J1126" s="73">
        <v>179.85</v>
      </c>
      <c r="K1126" s="73">
        <v>12</v>
      </c>
      <c r="L1126" s="73">
        <v>186.82</v>
      </c>
      <c r="N1126" s="105">
        <f t="shared" si="36"/>
        <v>0</v>
      </c>
      <c r="O1126" s="105">
        <f t="shared" si="37"/>
        <v>0</v>
      </c>
    </row>
    <row r="1127" spans="1:15" x14ac:dyDescent="0.3">
      <c r="A1127" s="71" t="s">
        <v>132</v>
      </c>
      <c r="B1127" s="71" t="s">
        <v>12</v>
      </c>
      <c r="C1127" s="71" t="s">
        <v>13</v>
      </c>
      <c r="D1127" s="71" t="s">
        <v>49</v>
      </c>
      <c r="E1127" s="72" t="s">
        <v>3</v>
      </c>
      <c r="F1127" s="72" t="s">
        <v>16</v>
      </c>
      <c r="G1127" s="73">
        <v>33</v>
      </c>
      <c r="H1127" s="73">
        <v>366.28</v>
      </c>
      <c r="I1127" s="73">
        <v>5</v>
      </c>
      <c r="J1127" s="73">
        <v>94.28</v>
      </c>
      <c r="K1127" s="73">
        <v>28</v>
      </c>
      <c r="L1127" s="73">
        <v>272</v>
      </c>
      <c r="N1127" s="105">
        <f t="shared" si="36"/>
        <v>0</v>
      </c>
      <c r="O1127" s="105">
        <f t="shared" si="37"/>
        <v>0</v>
      </c>
    </row>
    <row r="1128" spans="1:15" x14ac:dyDescent="0.3">
      <c r="A1128" s="71" t="s">
        <v>135</v>
      </c>
      <c r="B1128" s="71" t="s">
        <v>12</v>
      </c>
      <c r="C1128" s="71" t="s">
        <v>13</v>
      </c>
      <c r="D1128" s="71" t="s">
        <v>36</v>
      </c>
      <c r="E1128" s="72" t="s">
        <v>31</v>
      </c>
      <c r="F1128" s="72" t="s">
        <v>21</v>
      </c>
      <c r="G1128" s="73">
        <v>4</v>
      </c>
      <c r="H1128" s="73">
        <v>365.96</v>
      </c>
      <c r="I1128" s="73">
        <v>0</v>
      </c>
      <c r="J1128" s="73">
        <v>0</v>
      </c>
      <c r="K1128" s="73">
        <v>4</v>
      </c>
      <c r="L1128" s="73">
        <v>365.96</v>
      </c>
      <c r="N1128" s="105">
        <f t="shared" si="36"/>
        <v>0</v>
      </c>
      <c r="O1128" s="105">
        <f t="shared" si="37"/>
        <v>0</v>
      </c>
    </row>
    <row r="1129" spans="1:15" x14ac:dyDescent="0.3">
      <c r="A1129" s="71" t="s">
        <v>140</v>
      </c>
      <c r="B1129" s="71" t="s">
        <v>57</v>
      </c>
      <c r="C1129" s="71" t="s">
        <v>55</v>
      </c>
      <c r="D1129" s="71" t="s">
        <v>91</v>
      </c>
      <c r="E1129" s="72" t="s">
        <v>25</v>
      </c>
      <c r="F1129" s="72" t="s">
        <v>26</v>
      </c>
      <c r="G1129" s="73">
        <v>11</v>
      </c>
      <c r="H1129" s="73">
        <v>365.68</v>
      </c>
      <c r="I1129" s="73">
        <v>3</v>
      </c>
      <c r="J1129" s="73">
        <v>262.88</v>
      </c>
      <c r="K1129" s="73">
        <v>8</v>
      </c>
      <c r="L1129" s="73">
        <v>102.8</v>
      </c>
      <c r="N1129" s="105">
        <f t="shared" si="36"/>
        <v>0</v>
      </c>
      <c r="O1129" s="105">
        <f t="shared" si="37"/>
        <v>0</v>
      </c>
    </row>
    <row r="1130" spans="1:15" x14ac:dyDescent="0.3">
      <c r="A1130" s="71" t="s">
        <v>154</v>
      </c>
      <c r="B1130" s="71" t="s">
        <v>129</v>
      </c>
      <c r="C1130" s="71" t="s">
        <v>55</v>
      </c>
      <c r="D1130" s="71" t="s">
        <v>59</v>
      </c>
      <c r="E1130" s="72" t="s">
        <v>40</v>
      </c>
      <c r="F1130" s="72" t="s">
        <v>4</v>
      </c>
      <c r="G1130" s="73">
        <v>1</v>
      </c>
      <c r="H1130" s="73">
        <v>365.03</v>
      </c>
      <c r="I1130" s="73">
        <v>0</v>
      </c>
      <c r="J1130" s="73">
        <v>0</v>
      </c>
      <c r="K1130" s="73">
        <v>1</v>
      </c>
      <c r="L1130" s="73">
        <v>365.03</v>
      </c>
      <c r="N1130" s="105">
        <f t="shared" si="36"/>
        <v>0</v>
      </c>
      <c r="O1130" s="105">
        <f t="shared" si="37"/>
        <v>0</v>
      </c>
    </row>
    <row r="1131" spans="1:15" x14ac:dyDescent="0.3">
      <c r="A1131" s="71" t="s">
        <v>144</v>
      </c>
      <c r="B1131" s="71" t="s">
        <v>57</v>
      </c>
      <c r="C1131" s="71" t="s">
        <v>13</v>
      </c>
      <c r="D1131" s="71" t="s">
        <v>56</v>
      </c>
      <c r="E1131" s="72" t="s">
        <v>31</v>
      </c>
      <c r="F1131" s="72" t="s">
        <v>21</v>
      </c>
      <c r="G1131" s="73">
        <v>4</v>
      </c>
      <c r="H1131" s="73">
        <v>364.71</v>
      </c>
      <c r="I1131" s="73">
        <v>0</v>
      </c>
      <c r="J1131" s="73">
        <v>0</v>
      </c>
      <c r="K1131" s="73">
        <v>4</v>
      </c>
      <c r="L1131" s="73">
        <v>364.71</v>
      </c>
      <c r="N1131" s="105">
        <f t="shared" si="36"/>
        <v>0</v>
      </c>
      <c r="O1131" s="105">
        <f t="shared" si="37"/>
        <v>0</v>
      </c>
    </row>
    <row r="1132" spans="1:15" x14ac:dyDescent="0.3">
      <c r="A1132" s="71" t="s">
        <v>131</v>
      </c>
      <c r="B1132" s="71" t="s">
        <v>12</v>
      </c>
      <c r="C1132" s="71" t="s">
        <v>22</v>
      </c>
      <c r="D1132" s="71" t="s">
        <v>23</v>
      </c>
      <c r="E1132" s="72" t="s">
        <v>15</v>
      </c>
      <c r="F1132" s="72" t="s">
        <v>4</v>
      </c>
      <c r="G1132" s="73">
        <v>2</v>
      </c>
      <c r="H1132" s="73">
        <v>364.7</v>
      </c>
      <c r="I1132" s="73">
        <v>0</v>
      </c>
      <c r="J1132" s="73">
        <v>0</v>
      </c>
      <c r="K1132" s="73">
        <v>2</v>
      </c>
      <c r="L1132" s="73">
        <v>364.7</v>
      </c>
      <c r="N1132" s="105">
        <f t="shared" si="36"/>
        <v>0</v>
      </c>
      <c r="O1132" s="105">
        <f t="shared" si="37"/>
        <v>0</v>
      </c>
    </row>
    <row r="1133" spans="1:15" x14ac:dyDescent="0.3">
      <c r="A1133" s="71" t="s">
        <v>161</v>
      </c>
      <c r="B1133" s="71" t="s">
        <v>57</v>
      </c>
      <c r="C1133" s="71" t="s">
        <v>13</v>
      </c>
      <c r="D1133" s="71" t="s">
        <v>44</v>
      </c>
      <c r="E1133" s="72" t="s">
        <v>40</v>
      </c>
      <c r="F1133" s="72" t="s">
        <v>21</v>
      </c>
      <c r="G1133" s="73">
        <v>1</v>
      </c>
      <c r="H1133" s="73">
        <v>364.57</v>
      </c>
      <c r="I1133" s="73">
        <v>0</v>
      </c>
      <c r="J1133" s="73">
        <v>0</v>
      </c>
      <c r="K1133" s="73">
        <v>1</v>
      </c>
      <c r="L1133" s="73">
        <v>364.57</v>
      </c>
      <c r="N1133" s="105">
        <f t="shared" si="36"/>
        <v>0</v>
      </c>
      <c r="O1133" s="105">
        <f t="shared" si="37"/>
        <v>0</v>
      </c>
    </row>
    <row r="1134" spans="1:15" x14ac:dyDescent="0.3">
      <c r="A1134" s="71" t="s">
        <v>143</v>
      </c>
      <c r="B1134" s="71" t="s">
        <v>12</v>
      </c>
      <c r="C1134" s="71" t="s">
        <v>55</v>
      </c>
      <c r="D1134" s="71" t="s">
        <v>51</v>
      </c>
      <c r="E1134" s="72" t="s">
        <v>25</v>
      </c>
      <c r="F1134" s="72" t="s">
        <v>26</v>
      </c>
      <c r="G1134" s="73">
        <v>22</v>
      </c>
      <c r="H1134" s="73">
        <v>364.26</v>
      </c>
      <c r="I1134" s="73">
        <v>14</v>
      </c>
      <c r="J1134" s="73">
        <v>177.23</v>
      </c>
      <c r="K1134" s="73">
        <v>8</v>
      </c>
      <c r="L1134" s="73">
        <v>187.03</v>
      </c>
      <c r="N1134" s="105">
        <f t="shared" si="36"/>
        <v>0</v>
      </c>
      <c r="O1134" s="105">
        <f t="shared" si="37"/>
        <v>0</v>
      </c>
    </row>
    <row r="1135" spans="1:15" x14ac:dyDescent="0.3">
      <c r="A1135" s="71" t="s">
        <v>142</v>
      </c>
      <c r="B1135" s="71" t="s">
        <v>12</v>
      </c>
      <c r="C1135" s="71" t="s">
        <v>13</v>
      </c>
      <c r="D1135" s="71" t="s">
        <v>39</v>
      </c>
      <c r="E1135" s="72" t="s">
        <v>24</v>
      </c>
      <c r="F1135" s="72" t="s">
        <v>16</v>
      </c>
      <c r="G1135" s="73">
        <v>2</v>
      </c>
      <c r="H1135" s="73">
        <v>364.13</v>
      </c>
      <c r="I1135" s="73">
        <v>0</v>
      </c>
      <c r="J1135" s="73">
        <v>0</v>
      </c>
      <c r="K1135" s="73">
        <v>2</v>
      </c>
      <c r="L1135" s="73">
        <v>364.13</v>
      </c>
      <c r="N1135" s="105">
        <f t="shared" si="36"/>
        <v>0</v>
      </c>
      <c r="O1135" s="105">
        <f t="shared" si="37"/>
        <v>0</v>
      </c>
    </row>
    <row r="1136" spans="1:15" x14ac:dyDescent="0.3">
      <c r="A1136" s="71" t="s">
        <v>161</v>
      </c>
      <c r="B1136" s="71" t="s">
        <v>57</v>
      </c>
      <c r="C1136" s="71" t="s">
        <v>55</v>
      </c>
      <c r="D1136" s="71" t="s">
        <v>86</v>
      </c>
      <c r="E1136" s="72" t="s">
        <v>37</v>
      </c>
      <c r="F1136" s="72" t="s">
        <v>26</v>
      </c>
      <c r="G1136" s="73">
        <v>6</v>
      </c>
      <c r="H1136" s="73">
        <v>364.04</v>
      </c>
      <c r="I1136" s="73">
        <v>0</v>
      </c>
      <c r="J1136" s="73">
        <v>0</v>
      </c>
      <c r="K1136" s="73">
        <v>6</v>
      </c>
      <c r="L1136" s="73">
        <v>364.04</v>
      </c>
      <c r="N1136" s="105">
        <f t="shared" si="36"/>
        <v>0</v>
      </c>
      <c r="O1136" s="105">
        <f t="shared" si="37"/>
        <v>0</v>
      </c>
    </row>
    <row r="1137" spans="1:15" x14ac:dyDescent="0.3">
      <c r="A1137" s="71" t="s">
        <v>161</v>
      </c>
      <c r="B1137" s="71" t="s">
        <v>57</v>
      </c>
      <c r="C1137" s="71" t="s">
        <v>55</v>
      </c>
      <c r="D1137" s="71" t="s">
        <v>42</v>
      </c>
      <c r="E1137" s="72" t="s">
        <v>41</v>
      </c>
      <c r="F1137" s="72" t="s">
        <v>4</v>
      </c>
      <c r="G1137" s="73">
        <v>14</v>
      </c>
      <c r="H1137" s="73">
        <v>363.65</v>
      </c>
      <c r="I1137" s="73">
        <v>3</v>
      </c>
      <c r="J1137" s="73">
        <v>119.86</v>
      </c>
      <c r="K1137" s="73">
        <v>11</v>
      </c>
      <c r="L1137" s="73">
        <v>243.79</v>
      </c>
      <c r="N1137" s="105">
        <f t="shared" si="36"/>
        <v>0</v>
      </c>
      <c r="O1137" s="105">
        <f t="shared" si="37"/>
        <v>0</v>
      </c>
    </row>
    <row r="1138" spans="1:15" x14ac:dyDescent="0.3">
      <c r="A1138" s="71" t="s">
        <v>131</v>
      </c>
      <c r="B1138" s="71" t="s">
        <v>12</v>
      </c>
      <c r="C1138" s="71" t="s">
        <v>22</v>
      </c>
      <c r="D1138" s="71" t="s">
        <v>51</v>
      </c>
      <c r="E1138" s="72" t="s">
        <v>31</v>
      </c>
      <c r="F1138" s="72" t="s">
        <v>26</v>
      </c>
      <c r="G1138" s="73">
        <v>7</v>
      </c>
      <c r="H1138" s="73">
        <v>363.52</v>
      </c>
      <c r="I1138" s="73">
        <v>2</v>
      </c>
      <c r="J1138" s="73">
        <v>116.18</v>
      </c>
      <c r="K1138" s="73">
        <v>5</v>
      </c>
      <c r="L1138" s="73">
        <v>247.34</v>
      </c>
      <c r="N1138" s="105">
        <f t="shared" si="36"/>
        <v>0</v>
      </c>
      <c r="O1138" s="105">
        <f t="shared" si="37"/>
        <v>0</v>
      </c>
    </row>
    <row r="1139" spans="1:15" x14ac:dyDescent="0.3">
      <c r="A1139" s="71" t="s">
        <v>140</v>
      </c>
      <c r="B1139" s="71" t="s">
        <v>12</v>
      </c>
      <c r="C1139" s="71" t="s">
        <v>13</v>
      </c>
      <c r="D1139" s="71" t="s">
        <v>77</v>
      </c>
      <c r="E1139" s="72" t="s">
        <v>41</v>
      </c>
      <c r="F1139" s="72" t="s">
        <v>4</v>
      </c>
      <c r="G1139" s="73">
        <v>9</v>
      </c>
      <c r="H1139" s="73">
        <v>363.45</v>
      </c>
      <c r="I1139" s="73">
        <v>0</v>
      </c>
      <c r="J1139" s="73">
        <v>0</v>
      </c>
      <c r="K1139" s="73">
        <v>9</v>
      </c>
      <c r="L1139" s="73">
        <v>363.45</v>
      </c>
      <c r="N1139" s="105">
        <f t="shared" si="36"/>
        <v>0</v>
      </c>
      <c r="O1139" s="105">
        <f t="shared" si="37"/>
        <v>0</v>
      </c>
    </row>
    <row r="1140" spans="1:15" x14ac:dyDescent="0.3">
      <c r="A1140" s="71" t="s">
        <v>163</v>
      </c>
      <c r="B1140" s="71" t="s">
        <v>12</v>
      </c>
      <c r="C1140" s="71" t="s">
        <v>55</v>
      </c>
      <c r="D1140" s="71" t="s">
        <v>48</v>
      </c>
      <c r="E1140" s="72" t="s">
        <v>25</v>
      </c>
      <c r="F1140" s="72" t="s">
        <v>26</v>
      </c>
      <c r="G1140" s="73">
        <v>11</v>
      </c>
      <c r="H1140" s="73">
        <v>362.86</v>
      </c>
      <c r="I1140" s="73">
        <v>3</v>
      </c>
      <c r="J1140" s="73">
        <v>63.41</v>
      </c>
      <c r="K1140" s="73">
        <v>8</v>
      </c>
      <c r="L1140" s="73">
        <v>299.45</v>
      </c>
      <c r="N1140" s="105">
        <f t="shared" si="36"/>
        <v>0</v>
      </c>
      <c r="O1140" s="105">
        <f t="shared" si="37"/>
        <v>0</v>
      </c>
    </row>
    <row r="1141" spans="1:15" x14ac:dyDescent="0.3">
      <c r="A1141" s="71" t="s">
        <v>163</v>
      </c>
      <c r="B1141" s="71" t="s">
        <v>12</v>
      </c>
      <c r="C1141" s="71" t="s">
        <v>55</v>
      </c>
      <c r="D1141" s="71" t="s">
        <v>52</v>
      </c>
      <c r="E1141" s="72" t="s">
        <v>20</v>
      </c>
      <c r="F1141" s="72" t="s">
        <v>26</v>
      </c>
      <c r="G1141" s="73">
        <v>1</v>
      </c>
      <c r="H1141" s="73">
        <v>362.82</v>
      </c>
      <c r="I1141" s="73">
        <v>0</v>
      </c>
      <c r="J1141" s="73">
        <v>0</v>
      </c>
      <c r="K1141" s="73">
        <v>1</v>
      </c>
      <c r="L1141" s="73">
        <v>362.82</v>
      </c>
      <c r="N1141" s="105">
        <f t="shared" si="36"/>
        <v>0</v>
      </c>
      <c r="O1141" s="105">
        <f t="shared" si="37"/>
        <v>0</v>
      </c>
    </row>
    <row r="1142" spans="1:15" x14ac:dyDescent="0.3">
      <c r="A1142" s="71" t="s">
        <v>144</v>
      </c>
      <c r="B1142" s="71" t="s">
        <v>12</v>
      </c>
      <c r="C1142" s="71" t="s">
        <v>13</v>
      </c>
      <c r="D1142" s="71" t="s">
        <v>58</v>
      </c>
      <c r="E1142" s="72" t="s">
        <v>40</v>
      </c>
      <c r="F1142" s="72" t="s">
        <v>26</v>
      </c>
      <c r="G1142" s="73">
        <v>3</v>
      </c>
      <c r="H1142" s="73">
        <v>362.7</v>
      </c>
      <c r="I1142" s="73">
        <v>1</v>
      </c>
      <c r="J1142" s="73">
        <v>250.56</v>
      </c>
      <c r="K1142" s="73">
        <v>2</v>
      </c>
      <c r="L1142" s="73">
        <v>112.14</v>
      </c>
      <c r="N1142" s="105">
        <f t="shared" si="36"/>
        <v>0</v>
      </c>
      <c r="O1142" s="105">
        <f t="shared" si="37"/>
        <v>0</v>
      </c>
    </row>
    <row r="1143" spans="1:15" x14ac:dyDescent="0.3">
      <c r="A1143" s="71" t="s">
        <v>132</v>
      </c>
      <c r="B1143" s="71" t="s">
        <v>57</v>
      </c>
      <c r="C1143" s="71" t="s">
        <v>13</v>
      </c>
      <c r="D1143" s="71" t="s">
        <v>36</v>
      </c>
      <c r="E1143" s="72" t="s">
        <v>3</v>
      </c>
      <c r="F1143" s="72" t="s">
        <v>4</v>
      </c>
      <c r="G1143" s="73">
        <v>3</v>
      </c>
      <c r="H1143" s="73">
        <v>362.62</v>
      </c>
      <c r="I1143" s="73">
        <v>3</v>
      </c>
      <c r="J1143" s="73">
        <v>362.62</v>
      </c>
      <c r="K1143" s="73">
        <v>0</v>
      </c>
      <c r="L1143" s="73">
        <v>0</v>
      </c>
      <c r="N1143" s="105">
        <f t="shared" si="36"/>
        <v>0</v>
      </c>
      <c r="O1143" s="105">
        <f t="shared" si="37"/>
        <v>0</v>
      </c>
    </row>
    <row r="1144" spans="1:15" x14ac:dyDescent="0.3">
      <c r="A1144" s="71" t="s">
        <v>161</v>
      </c>
      <c r="B1144" s="71" t="s">
        <v>57</v>
      </c>
      <c r="C1144" s="71" t="s">
        <v>55</v>
      </c>
      <c r="D1144" s="71" t="s">
        <v>23</v>
      </c>
      <c r="E1144" s="72" t="s">
        <v>25</v>
      </c>
      <c r="F1144" s="72" t="s">
        <v>16</v>
      </c>
      <c r="G1144" s="73">
        <v>1</v>
      </c>
      <c r="H1144" s="73">
        <v>362.14</v>
      </c>
      <c r="I1144" s="73">
        <v>0</v>
      </c>
      <c r="J1144" s="73">
        <v>0</v>
      </c>
      <c r="K1144" s="73">
        <v>1</v>
      </c>
      <c r="L1144" s="73">
        <v>362.14</v>
      </c>
      <c r="N1144" s="105">
        <f t="shared" si="36"/>
        <v>0</v>
      </c>
      <c r="O1144" s="105">
        <f t="shared" si="37"/>
        <v>0</v>
      </c>
    </row>
    <row r="1145" spans="1:15" x14ac:dyDescent="0.3">
      <c r="A1145" s="71" t="s">
        <v>140</v>
      </c>
      <c r="B1145" s="71" t="s">
        <v>57</v>
      </c>
      <c r="C1145" s="71" t="s">
        <v>13</v>
      </c>
      <c r="D1145" s="71" t="s">
        <v>30</v>
      </c>
      <c r="E1145" s="72" t="s">
        <v>40</v>
      </c>
      <c r="F1145" s="72" t="s">
        <v>16</v>
      </c>
      <c r="G1145" s="73">
        <v>3</v>
      </c>
      <c r="H1145" s="73">
        <v>362</v>
      </c>
      <c r="I1145" s="73">
        <v>1</v>
      </c>
      <c r="J1145" s="73">
        <v>146.76</v>
      </c>
      <c r="K1145" s="73">
        <v>2</v>
      </c>
      <c r="L1145" s="73">
        <v>215.24</v>
      </c>
      <c r="N1145" s="105">
        <f t="shared" si="36"/>
        <v>0</v>
      </c>
      <c r="O1145" s="105">
        <f t="shared" si="37"/>
        <v>0</v>
      </c>
    </row>
    <row r="1146" spans="1:15" x14ac:dyDescent="0.3">
      <c r="A1146" s="71" t="s">
        <v>132</v>
      </c>
      <c r="B1146" s="71" t="s">
        <v>57</v>
      </c>
      <c r="C1146" s="71" t="s">
        <v>13</v>
      </c>
      <c r="D1146" s="71" t="s">
        <v>99</v>
      </c>
      <c r="E1146" s="72" t="s">
        <v>25</v>
      </c>
      <c r="F1146" s="72" t="s">
        <v>16</v>
      </c>
      <c r="G1146" s="73">
        <v>8</v>
      </c>
      <c r="H1146" s="73">
        <v>361.95</v>
      </c>
      <c r="I1146" s="73">
        <v>1</v>
      </c>
      <c r="J1146" s="73">
        <v>23.27</v>
      </c>
      <c r="K1146" s="73">
        <v>7</v>
      </c>
      <c r="L1146" s="73">
        <v>338.68</v>
      </c>
      <c r="N1146" s="105">
        <f t="shared" si="36"/>
        <v>0</v>
      </c>
      <c r="O1146" s="105">
        <f t="shared" si="37"/>
        <v>0</v>
      </c>
    </row>
    <row r="1147" spans="1:15" x14ac:dyDescent="0.3">
      <c r="A1147" s="71" t="s">
        <v>140</v>
      </c>
      <c r="B1147" s="71" t="s">
        <v>12</v>
      </c>
      <c r="C1147" s="71" t="s">
        <v>13</v>
      </c>
      <c r="D1147" s="71" t="s">
        <v>60</v>
      </c>
      <c r="E1147" s="72" t="s">
        <v>24</v>
      </c>
      <c r="F1147" s="72" t="s">
        <v>16</v>
      </c>
      <c r="G1147" s="73">
        <v>2</v>
      </c>
      <c r="H1147" s="73">
        <v>361.93</v>
      </c>
      <c r="I1147" s="73">
        <v>0</v>
      </c>
      <c r="J1147" s="73">
        <v>0</v>
      </c>
      <c r="K1147" s="73">
        <v>2</v>
      </c>
      <c r="L1147" s="73">
        <v>361.93</v>
      </c>
      <c r="N1147" s="105">
        <f t="shared" si="36"/>
        <v>0</v>
      </c>
      <c r="O1147" s="105">
        <f t="shared" si="37"/>
        <v>0</v>
      </c>
    </row>
    <row r="1148" spans="1:15" x14ac:dyDescent="0.3">
      <c r="A1148" s="71" t="s">
        <v>163</v>
      </c>
      <c r="B1148" s="71" t="s">
        <v>57</v>
      </c>
      <c r="C1148" s="71" t="s">
        <v>17</v>
      </c>
      <c r="D1148" s="71" t="s">
        <v>92</v>
      </c>
      <c r="E1148" s="72" t="s">
        <v>15</v>
      </c>
      <c r="F1148" s="72" t="s">
        <v>26</v>
      </c>
      <c r="G1148" s="73">
        <v>2</v>
      </c>
      <c r="H1148" s="73">
        <v>361.71</v>
      </c>
      <c r="I1148" s="73">
        <v>0</v>
      </c>
      <c r="J1148" s="73">
        <v>0</v>
      </c>
      <c r="K1148" s="73">
        <v>2</v>
      </c>
      <c r="L1148" s="73">
        <v>361.71</v>
      </c>
      <c r="N1148" s="105">
        <f t="shared" si="36"/>
        <v>0</v>
      </c>
      <c r="O1148" s="105">
        <f t="shared" si="37"/>
        <v>0</v>
      </c>
    </row>
    <row r="1149" spans="1:15" x14ac:dyDescent="0.3">
      <c r="A1149" s="71" t="s">
        <v>159</v>
      </c>
      <c r="B1149" s="71" t="s">
        <v>12</v>
      </c>
      <c r="C1149" s="71" t="s">
        <v>55</v>
      </c>
      <c r="D1149" s="71" t="s">
        <v>50</v>
      </c>
      <c r="E1149" s="72" t="s">
        <v>31</v>
      </c>
      <c r="F1149" s="72" t="s">
        <v>21</v>
      </c>
      <c r="G1149" s="73">
        <v>1</v>
      </c>
      <c r="H1149" s="73">
        <v>361.65</v>
      </c>
      <c r="I1149" s="73">
        <v>0</v>
      </c>
      <c r="J1149" s="73">
        <v>0</v>
      </c>
      <c r="K1149" s="73">
        <v>1</v>
      </c>
      <c r="L1149" s="73">
        <v>361.65</v>
      </c>
      <c r="N1149" s="105">
        <f t="shared" si="36"/>
        <v>0</v>
      </c>
      <c r="O1149" s="105">
        <f t="shared" si="37"/>
        <v>0</v>
      </c>
    </row>
    <row r="1150" spans="1:15" x14ac:dyDescent="0.3">
      <c r="A1150" s="71" t="s">
        <v>163</v>
      </c>
      <c r="B1150" s="71" t="s">
        <v>57</v>
      </c>
      <c r="C1150" s="71" t="s">
        <v>17</v>
      </c>
      <c r="D1150" s="71" t="s">
        <v>59</v>
      </c>
      <c r="E1150" s="72" t="s">
        <v>31</v>
      </c>
      <c r="F1150" s="72" t="s">
        <v>26</v>
      </c>
      <c r="G1150" s="73">
        <v>7</v>
      </c>
      <c r="H1150" s="73">
        <v>361.52</v>
      </c>
      <c r="I1150" s="73">
        <v>2</v>
      </c>
      <c r="J1150" s="73">
        <v>222.95</v>
      </c>
      <c r="K1150" s="73">
        <v>5</v>
      </c>
      <c r="L1150" s="73">
        <v>138.57</v>
      </c>
      <c r="N1150" s="105">
        <f t="shared" si="36"/>
        <v>0</v>
      </c>
      <c r="O1150" s="105">
        <f t="shared" si="37"/>
        <v>0</v>
      </c>
    </row>
    <row r="1151" spans="1:15" x14ac:dyDescent="0.3">
      <c r="A1151" s="71" t="s">
        <v>163</v>
      </c>
      <c r="B1151" s="71" t="s">
        <v>12</v>
      </c>
      <c r="C1151" s="71" t="s">
        <v>55</v>
      </c>
      <c r="D1151" s="71" t="s">
        <v>30</v>
      </c>
      <c r="E1151" s="72" t="s">
        <v>20</v>
      </c>
      <c r="F1151" s="72" t="s">
        <v>21</v>
      </c>
      <c r="G1151" s="73">
        <v>8</v>
      </c>
      <c r="H1151" s="73">
        <v>361.5</v>
      </c>
      <c r="I1151" s="73">
        <v>4</v>
      </c>
      <c r="J1151" s="73">
        <v>33.57</v>
      </c>
      <c r="K1151" s="73">
        <v>4</v>
      </c>
      <c r="L1151" s="73">
        <v>327.93</v>
      </c>
      <c r="N1151" s="105">
        <f t="shared" si="36"/>
        <v>0</v>
      </c>
      <c r="O1151" s="105">
        <f t="shared" si="37"/>
        <v>0</v>
      </c>
    </row>
    <row r="1152" spans="1:15" x14ac:dyDescent="0.3">
      <c r="A1152" s="71" t="s">
        <v>161</v>
      </c>
      <c r="B1152" s="71" t="s">
        <v>57</v>
      </c>
      <c r="C1152" s="71" t="s">
        <v>55</v>
      </c>
      <c r="D1152" s="71" t="s">
        <v>29</v>
      </c>
      <c r="E1152" s="72" t="s">
        <v>18</v>
      </c>
      <c r="F1152" s="72" t="s">
        <v>21</v>
      </c>
      <c r="G1152" s="73">
        <v>23</v>
      </c>
      <c r="H1152" s="73">
        <v>361.14</v>
      </c>
      <c r="I1152" s="73">
        <v>10</v>
      </c>
      <c r="J1152" s="73">
        <v>156.38999999999999</v>
      </c>
      <c r="K1152" s="73">
        <v>13</v>
      </c>
      <c r="L1152" s="73">
        <v>204.75</v>
      </c>
      <c r="N1152" s="105">
        <f t="shared" si="36"/>
        <v>0</v>
      </c>
      <c r="O1152" s="105">
        <f t="shared" si="37"/>
        <v>0</v>
      </c>
    </row>
    <row r="1153" spans="1:15" x14ac:dyDescent="0.3">
      <c r="A1153" s="71" t="s">
        <v>163</v>
      </c>
      <c r="B1153" s="71" t="s">
        <v>57</v>
      </c>
      <c r="C1153" s="71" t="s">
        <v>17</v>
      </c>
      <c r="D1153" s="71" t="s">
        <v>45</v>
      </c>
      <c r="E1153" s="72" t="s">
        <v>31</v>
      </c>
      <c r="F1153" s="72" t="s">
        <v>26</v>
      </c>
      <c r="G1153" s="73">
        <v>10</v>
      </c>
      <c r="H1153" s="73">
        <v>360.95</v>
      </c>
      <c r="I1153" s="73">
        <v>5</v>
      </c>
      <c r="J1153" s="73">
        <v>187.04</v>
      </c>
      <c r="K1153" s="73">
        <v>5</v>
      </c>
      <c r="L1153" s="73">
        <v>173.91</v>
      </c>
      <c r="N1153" s="105">
        <f t="shared" si="36"/>
        <v>0</v>
      </c>
      <c r="O1153" s="105">
        <f t="shared" si="37"/>
        <v>0</v>
      </c>
    </row>
    <row r="1154" spans="1:15" x14ac:dyDescent="0.3">
      <c r="A1154" s="71" t="s">
        <v>132</v>
      </c>
      <c r="B1154" s="71" t="s">
        <v>57</v>
      </c>
      <c r="C1154" s="71" t="s">
        <v>13</v>
      </c>
      <c r="D1154" s="71" t="s">
        <v>39</v>
      </c>
      <c r="E1154" s="72" t="s">
        <v>5</v>
      </c>
      <c r="F1154" s="72" t="s">
        <v>26</v>
      </c>
      <c r="G1154" s="73">
        <v>1</v>
      </c>
      <c r="H1154" s="73">
        <v>360.52</v>
      </c>
      <c r="I1154" s="73">
        <v>0</v>
      </c>
      <c r="J1154" s="73">
        <v>0</v>
      </c>
      <c r="K1154" s="73">
        <v>1</v>
      </c>
      <c r="L1154" s="73">
        <v>360.52</v>
      </c>
      <c r="N1154" s="105">
        <f t="shared" si="36"/>
        <v>0</v>
      </c>
      <c r="O1154" s="105">
        <f t="shared" si="37"/>
        <v>0</v>
      </c>
    </row>
    <row r="1155" spans="1:15" x14ac:dyDescent="0.3">
      <c r="A1155" s="71" t="s">
        <v>154</v>
      </c>
      <c r="B1155" s="71" t="s">
        <v>57</v>
      </c>
      <c r="C1155" s="71" t="s">
        <v>55</v>
      </c>
      <c r="D1155" s="71" t="s">
        <v>70</v>
      </c>
      <c r="E1155" s="72" t="s">
        <v>15</v>
      </c>
      <c r="F1155" s="72" t="s">
        <v>26</v>
      </c>
      <c r="G1155" s="73">
        <v>1</v>
      </c>
      <c r="H1155" s="73">
        <v>360.52</v>
      </c>
      <c r="I1155" s="73">
        <v>0</v>
      </c>
      <c r="J1155" s="73">
        <v>0</v>
      </c>
      <c r="K1155" s="73">
        <v>1</v>
      </c>
      <c r="L1155" s="73">
        <v>360.52</v>
      </c>
      <c r="N1155" s="105">
        <f t="shared" si="36"/>
        <v>0</v>
      </c>
      <c r="O1155" s="105">
        <f t="shared" si="37"/>
        <v>0</v>
      </c>
    </row>
    <row r="1156" spans="1:15" x14ac:dyDescent="0.3">
      <c r="A1156" s="71" t="s">
        <v>140</v>
      </c>
      <c r="B1156" s="71" t="s">
        <v>57</v>
      </c>
      <c r="C1156" s="71" t="s">
        <v>13</v>
      </c>
      <c r="D1156" s="71" t="s">
        <v>79</v>
      </c>
      <c r="E1156" s="72" t="s">
        <v>18</v>
      </c>
      <c r="F1156" s="72" t="s">
        <v>16</v>
      </c>
      <c r="G1156" s="73">
        <v>31</v>
      </c>
      <c r="H1156" s="73">
        <v>360.28</v>
      </c>
      <c r="I1156" s="73">
        <v>17</v>
      </c>
      <c r="J1156" s="73">
        <v>121.84</v>
      </c>
      <c r="K1156" s="73">
        <v>14</v>
      </c>
      <c r="L1156" s="73">
        <v>238.44</v>
      </c>
      <c r="N1156" s="105">
        <f t="shared" si="36"/>
        <v>0</v>
      </c>
      <c r="O1156" s="105">
        <f t="shared" si="37"/>
        <v>0</v>
      </c>
    </row>
    <row r="1157" spans="1:15" x14ac:dyDescent="0.3">
      <c r="A1157" s="71" t="s">
        <v>140</v>
      </c>
      <c r="B1157" s="71" t="s">
        <v>57</v>
      </c>
      <c r="C1157" s="71" t="s">
        <v>13</v>
      </c>
      <c r="D1157" s="71" t="s">
        <v>29</v>
      </c>
      <c r="E1157" s="72" t="s">
        <v>41</v>
      </c>
      <c r="F1157" s="72" t="s">
        <v>16</v>
      </c>
      <c r="G1157" s="73">
        <v>9</v>
      </c>
      <c r="H1157" s="73">
        <v>359.06</v>
      </c>
      <c r="I1157" s="73">
        <v>0</v>
      </c>
      <c r="J1157" s="73">
        <v>0</v>
      </c>
      <c r="K1157" s="73">
        <v>9</v>
      </c>
      <c r="L1157" s="73">
        <v>359.06</v>
      </c>
      <c r="N1157" s="105">
        <f t="shared" si="36"/>
        <v>0</v>
      </c>
      <c r="O1157" s="105">
        <f t="shared" si="37"/>
        <v>0</v>
      </c>
    </row>
    <row r="1158" spans="1:15" x14ac:dyDescent="0.3">
      <c r="A1158" s="71" t="s">
        <v>163</v>
      </c>
      <c r="B1158" s="71" t="s">
        <v>57</v>
      </c>
      <c r="C1158" s="71" t="s">
        <v>17</v>
      </c>
      <c r="D1158" s="71" t="s">
        <v>42</v>
      </c>
      <c r="E1158" s="72" t="s">
        <v>24</v>
      </c>
      <c r="F1158" s="72" t="s">
        <v>21</v>
      </c>
      <c r="G1158" s="73">
        <v>2</v>
      </c>
      <c r="H1158" s="73">
        <v>359.02</v>
      </c>
      <c r="I1158" s="73">
        <v>0</v>
      </c>
      <c r="J1158" s="73">
        <v>0</v>
      </c>
      <c r="K1158" s="73">
        <v>2</v>
      </c>
      <c r="L1158" s="73">
        <v>359.02</v>
      </c>
      <c r="N1158" s="105">
        <f t="shared" si="36"/>
        <v>0</v>
      </c>
      <c r="O1158" s="105">
        <f t="shared" si="37"/>
        <v>0</v>
      </c>
    </row>
    <row r="1159" spans="1:15" x14ac:dyDescent="0.3">
      <c r="A1159" s="71" t="s">
        <v>132</v>
      </c>
      <c r="B1159" s="71" t="s">
        <v>57</v>
      </c>
      <c r="C1159" s="71" t="s">
        <v>13</v>
      </c>
      <c r="D1159" s="71" t="s">
        <v>77</v>
      </c>
      <c r="E1159" s="72" t="s">
        <v>5</v>
      </c>
      <c r="F1159" s="72" t="s">
        <v>16</v>
      </c>
      <c r="G1159" s="73">
        <v>34</v>
      </c>
      <c r="H1159" s="73">
        <v>358.85</v>
      </c>
      <c r="I1159" s="73">
        <v>0</v>
      </c>
      <c r="J1159" s="73">
        <v>0</v>
      </c>
      <c r="K1159" s="73">
        <v>34</v>
      </c>
      <c r="L1159" s="73">
        <v>358.85</v>
      </c>
      <c r="N1159" s="105">
        <f t="shared" si="36"/>
        <v>0</v>
      </c>
      <c r="O1159" s="105">
        <f t="shared" si="37"/>
        <v>0</v>
      </c>
    </row>
    <row r="1160" spans="1:15" x14ac:dyDescent="0.3">
      <c r="A1160" s="71" t="s">
        <v>131</v>
      </c>
      <c r="B1160" s="71" t="s">
        <v>12</v>
      </c>
      <c r="C1160" s="71" t="s">
        <v>22</v>
      </c>
      <c r="D1160" s="71" t="s">
        <v>54</v>
      </c>
      <c r="E1160" s="72" t="s">
        <v>20</v>
      </c>
      <c r="F1160" s="72" t="s">
        <v>26</v>
      </c>
      <c r="G1160" s="73">
        <v>1</v>
      </c>
      <c r="H1160" s="73">
        <v>358.6</v>
      </c>
      <c r="I1160" s="73">
        <v>0</v>
      </c>
      <c r="J1160" s="73">
        <v>0</v>
      </c>
      <c r="K1160" s="73">
        <v>1</v>
      </c>
      <c r="L1160" s="73">
        <v>358.6</v>
      </c>
      <c r="N1160" s="105">
        <f t="shared" si="36"/>
        <v>0</v>
      </c>
      <c r="O1160" s="105">
        <f t="shared" si="37"/>
        <v>0</v>
      </c>
    </row>
    <row r="1161" spans="1:15" x14ac:dyDescent="0.3">
      <c r="A1161" s="71" t="s">
        <v>163</v>
      </c>
      <c r="B1161" s="71" t="s">
        <v>129</v>
      </c>
      <c r="C1161" s="71" t="s">
        <v>17</v>
      </c>
      <c r="D1161" s="71" t="s">
        <v>60</v>
      </c>
      <c r="E1161" s="72" t="s">
        <v>31</v>
      </c>
      <c r="F1161" s="72" t="s">
        <v>21</v>
      </c>
      <c r="G1161" s="73">
        <v>11</v>
      </c>
      <c r="H1161" s="73">
        <v>358.12</v>
      </c>
      <c r="I1161" s="73">
        <v>6</v>
      </c>
      <c r="J1161" s="73">
        <v>160.97999999999999</v>
      </c>
      <c r="K1161" s="73">
        <v>5</v>
      </c>
      <c r="L1161" s="73">
        <v>197.14</v>
      </c>
      <c r="N1161" s="105">
        <f t="shared" si="36"/>
        <v>0</v>
      </c>
      <c r="O1161" s="105">
        <f t="shared" si="37"/>
        <v>0</v>
      </c>
    </row>
    <row r="1162" spans="1:15" x14ac:dyDescent="0.3">
      <c r="A1162" s="71" t="s">
        <v>154</v>
      </c>
      <c r="B1162" s="71" t="s">
        <v>12</v>
      </c>
      <c r="C1162" s="71" t="s">
        <v>55</v>
      </c>
      <c r="D1162" s="71" t="s">
        <v>66</v>
      </c>
      <c r="E1162" s="72" t="s">
        <v>41</v>
      </c>
      <c r="F1162" s="72" t="s">
        <v>16</v>
      </c>
      <c r="G1162" s="73">
        <v>10</v>
      </c>
      <c r="H1162" s="73">
        <v>358</v>
      </c>
      <c r="I1162" s="73">
        <v>0</v>
      </c>
      <c r="J1162" s="73">
        <v>0</v>
      </c>
      <c r="K1162" s="73">
        <v>10</v>
      </c>
      <c r="L1162" s="73">
        <v>358</v>
      </c>
      <c r="N1162" s="105">
        <f t="shared" si="36"/>
        <v>0</v>
      </c>
      <c r="O1162" s="105">
        <f t="shared" si="37"/>
        <v>0</v>
      </c>
    </row>
    <row r="1163" spans="1:15" x14ac:dyDescent="0.3">
      <c r="A1163" s="71" t="s">
        <v>160</v>
      </c>
      <c r="B1163" s="71" t="s">
        <v>12</v>
      </c>
      <c r="C1163" s="71" t="s">
        <v>55</v>
      </c>
      <c r="D1163" s="71" t="s">
        <v>51</v>
      </c>
      <c r="E1163" s="72" t="s">
        <v>5</v>
      </c>
      <c r="F1163" s="72" t="s">
        <v>21</v>
      </c>
      <c r="G1163" s="73">
        <v>45</v>
      </c>
      <c r="H1163" s="73">
        <v>357.88</v>
      </c>
      <c r="I1163" s="73">
        <v>4</v>
      </c>
      <c r="J1163" s="73">
        <v>37.83</v>
      </c>
      <c r="K1163" s="73">
        <v>41</v>
      </c>
      <c r="L1163" s="73">
        <v>320.05</v>
      </c>
      <c r="N1163" s="105">
        <f t="shared" si="36"/>
        <v>0</v>
      </c>
      <c r="O1163" s="105">
        <f t="shared" si="37"/>
        <v>0</v>
      </c>
    </row>
    <row r="1164" spans="1:15" x14ac:dyDescent="0.3">
      <c r="A1164" s="71" t="s">
        <v>154</v>
      </c>
      <c r="B1164" s="71" t="s">
        <v>129</v>
      </c>
      <c r="C1164" s="71" t="s">
        <v>55</v>
      </c>
      <c r="D1164" s="71" t="s">
        <v>44</v>
      </c>
      <c r="E1164" s="72" t="s">
        <v>15</v>
      </c>
      <c r="F1164" s="72" t="s">
        <v>4</v>
      </c>
      <c r="G1164" s="73">
        <v>2</v>
      </c>
      <c r="H1164" s="73">
        <v>357.59</v>
      </c>
      <c r="I1164" s="73">
        <v>0</v>
      </c>
      <c r="J1164" s="73">
        <v>0</v>
      </c>
      <c r="K1164" s="73">
        <v>2</v>
      </c>
      <c r="L1164" s="73">
        <v>357.59</v>
      </c>
      <c r="N1164" s="105">
        <f t="shared" si="36"/>
        <v>0</v>
      </c>
      <c r="O1164" s="105">
        <f t="shared" si="37"/>
        <v>0</v>
      </c>
    </row>
    <row r="1165" spans="1:15" x14ac:dyDescent="0.3">
      <c r="A1165" s="71" t="s">
        <v>161</v>
      </c>
      <c r="B1165" s="71" t="s">
        <v>129</v>
      </c>
      <c r="C1165" s="71" t="s">
        <v>55</v>
      </c>
      <c r="D1165" s="71" t="s">
        <v>86</v>
      </c>
      <c r="E1165" s="72" t="s">
        <v>40</v>
      </c>
      <c r="F1165" s="72" t="s">
        <v>21</v>
      </c>
      <c r="G1165" s="73">
        <v>3</v>
      </c>
      <c r="H1165" s="73">
        <v>356.65</v>
      </c>
      <c r="I1165" s="73">
        <v>1</v>
      </c>
      <c r="J1165" s="73">
        <v>201.55</v>
      </c>
      <c r="K1165" s="73">
        <v>2</v>
      </c>
      <c r="L1165" s="73">
        <v>155.1</v>
      </c>
      <c r="N1165" s="105">
        <f t="shared" si="36"/>
        <v>0</v>
      </c>
      <c r="O1165" s="105">
        <f t="shared" si="37"/>
        <v>0</v>
      </c>
    </row>
    <row r="1166" spans="1:15" x14ac:dyDescent="0.3">
      <c r="A1166" s="71" t="s">
        <v>132</v>
      </c>
      <c r="B1166" s="71" t="s">
        <v>57</v>
      </c>
      <c r="C1166" s="71" t="s">
        <v>13</v>
      </c>
      <c r="D1166" s="71" t="s">
        <v>76</v>
      </c>
      <c r="E1166" s="72" t="s">
        <v>41</v>
      </c>
      <c r="F1166" s="72" t="s">
        <v>26</v>
      </c>
      <c r="G1166" s="73">
        <v>27</v>
      </c>
      <c r="H1166" s="73">
        <v>355.78</v>
      </c>
      <c r="I1166" s="73">
        <v>15</v>
      </c>
      <c r="J1166" s="73">
        <v>178.07</v>
      </c>
      <c r="K1166" s="73">
        <v>12</v>
      </c>
      <c r="L1166" s="73">
        <v>177.71</v>
      </c>
      <c r="N1166" s="105">
        <f t="shared" si="36"/>
        <v>0</v>
      </c>
      <c r="O1166" s="105">
        <f t="shared" si="37"/>
        <v>0</v>
      </c>
    </row>
    <row r="1167" spans="1:15" x14ac:dyDescent="0.3">
      <c r="A1167" s="71" t="s">
        <v>140</v>
      </c>
      <c r="B1167" s="71" t="s">
        <v>57</v>
      </c>
      <c r="C1167" s="71" t="s">
        <v>13</v>
      </c>
      <c r="D1167" s="71" t="s">
        <v>27</v>
      </c>
      <c r="E1167" s="72" t="s">
        <v>24</v>
      </c>
      <c r="F1167" s="72" t="s">
        <v>16</v>
      </c>
      <c r="G1167" s="73">
        <v>2</v>
      </c>
      <c r="H1167" s="73">
        <v>355.28</v>
      </c>
      <c r="I1167" s="73">
        <v>0</v>
      </c>
      <c r="J1167" s="73">
        <v>0</v>
      </c>
      <c r="K1167" s="73">
        <v>2</v>
      </c>
      <c r="L1167" s="73">
        <v>355.28</v>
      </c>
      <c r="N1167" s="105">
        <f t="shared" si="36"/>
        <v>0</v>
      </c>
      <c r="O1167" s="105">
        <f t="shared" si="37"/>
        <v>0</v>
      </c>
    </row>
    <row r="1168" spans="1:15" x14ac:dyDescent="0.3">
      <c r="A1168" s="71" t="s">
        <v>154</v>
      </c>
      <c r="B1168" s="71" t="s">
        <v>57</v>
      </c>
      <c r="C1168" s="71" t="s">
        <v>55</v>
      </c>
      <c r="D1168" s="71" t="s">
        <v>14</v>
      </c>
      <c r="E1168" s="72" t="s">
        <v>18</v>
      </c>
      <c r="F1168" s="72" t="s">
        <v>16</v>
      </c>
      <c r="G1168" s="73">
        <v>1</v>
      </c>
      <c r="H1168" s="73">
        <v>355.28</v>
      </c>
      <c r="I1168" s="73">
        <v>0</v>
      </c>
      <c r="J1168" s="73">
        <v>0</v>
      </c>
      <c r="K1168" s="73">
        <v>1</v>
      </c>
      <c r="L1168" s="73">
        <v>355.28</v>
      </c>
      <c r="N1168" s="105">
        <f t="shared" si="36"/>
        <v>0</v>
      </c>
      <c r="O1168" s="105">
        <f t="shared" si="37"/>
        <v>0</v>
      </c>
    </row>
    <row r="1169" spans="1:15" x14ac:dyDescent="0.3">
      <c r="A1169" s="71" t="s">
        <v>142</v>
      </c>
      <c r="B1169" s="71" t="s">
        <v>12</v>
      </c>
      <c r="C1169" s="71" t="s">
        <v>13</v>
      </c>
      <c r="D1169" s="71" t="s">
        <v>96</v>
      </c>
      <c r="E1169" s="72" t="s">
        <v>37</v>
      </c>
      <c r="F1169" s="72" t="s">
        <v>4</v>
      </c>
      <c r="G1169" s="73">
        <v>8</v>
      </c>
      <c r="H1169" s="73">
        <v>355.07</v>
      </c>
      <c r="I1169" s="73">
        <v>2</v>
      </c>
      <c r="J1169" s="73">
        <v>155.12</v>
      </c>
      <c r="K1169" s="73">
        <v>6</v>
      </c>
      <c r="L1169" s="73">
        <v>199.95</v>
      </c>
      <c r="N1169" s="105">
        <f t="shared" si="36"/>
        <v>0</v>
      </c>
      <c r="O1169" s="105">
        <f t="shared" si="37"/>
        <v>0</v>
      </c>
    </row>
    <row r="1170" spans="1:15" x14ac:dyDescent="0.3">
      <c r="A1170" s="71" t="s">
        <v>154</v>
      </c>
      <c r="B1170" s="71" t="s">
        <v>12</v>
      </c>
      <c r="C1170" s="71" t="s">
        <v>55</v>
      </c>
      <c r="D1170" s="71" t="s">
        <v>70</v>
      </c>
      <c r="E1170" s="72" t="s">
        <v>3</v>
      </c>
      <c r="F1170" s="72" t="s">
        <v>26</v>
      </c>
      <c r="G1170" s="73">
        <v>28</v>
      </c>
      <c r="H1170" s="73">
        <v>354.95</v>
      </c>
      <c r="I1170" s="73">
        <v>27</v>
      </c>
      <c r="J1170" s="73">
        <v>347.99</v>
      </c>
      <c r="K1170" s="73">
        <v>1</v>
      </c>
      <c r="L1170" s="73">
        <v>6.96</v>
      </c>
      <c r="N1170" s="105">
        <f t="shared" si="36"/>
        <v>0</v>
      </c>
      <c r="O1170" s="105">
        <f t="shared" si="37"/>
        <v>-2.042810365310288E-14</v>
      </c>
    </row>
    <row r="1171" spans="1:15" x14ac:dyDescent="0.3">
      <c r="A1171" s="71" t="s">
        <v>140</v>
      </c>
      <c r="B1171" s="71" t="s">
        <v>57</v>
      </c>
      <c r="C1171" s="71" t="s">
        <v>13</v>
      </c>
      <c r="D1171" s="71" t="s">
        <v>99</v>
      </c>
      <c r="E1171" s="72" t="s">
        <v>24</v>
      </c>
      <c r="F1171" s="72" t="s">
        <v>16</v>
      </c>
      <c r="G1171" s="73">
        <v>2</v>
      </c>
      <c r="H1171" s="73">
        <v>354.92</v>
      </c>
      <c r="I1171" s="73">
        <v>0</v>
      </c>
      <c r="J1171" s="73">
        <v>0</v>
      </c>
      <c r="K1171" s="73">
        <v>2</v>
      </c>
      <c r="L1171" s="73">
        <v>354.92</v>
      </c>
      <c r="N1171" s="105">
        <f t="shared" si="36"/>
        <v>0</v>
      </c>
      <c r="O1171" s="105">
        <f t="shared" si="37"/>
        <v>0</v>
      </c>
    </row>
    <row r="1172" spans="1:15" x14ac:dyDescent="0.3">
      <c r="A1172" s="71" t="s">
        <v>161</v>
      </c>
      <c r="B1172" s="71" t="s">
        <v>12</v>
      </c>
      <c r="C1172" s="71" t="s">
        <v>55</v>
      </c>
      <c r="D1172" s="71" t="s">
        <v>94</v>
      </c>
      <c r="E1172" s="72" t="s">
        <v>40</v>
      </c>
      <c r="F1172" s="72" t="s">
        <v>4</v>
      </c>
      <c r="G1172" s="73">
        <v>1</v>
      </c>
      <c r="H1172" s="73">
        <v>354.82</v>
      </c>
      <c r="I1172" s="73">
        <v>0</v>
      </c>
      <c r="J1172" s="73">
        <v>0</v>
      </c>
      <c r="K1172" s="73">
        <v>1</v>
      </c>
      <c r="L1172" s="73">
        <v>354.82</v>
      </c>
      <c r="N1172" s="105">
        <f t="shared" ref="N1172:N1235" si="38">G1172-I1172-K1172</f>
        <v>0</v>
      </c>
      <c r="O1172" s="105">
        <f t="shared" ref="O1172:O1235" si="39">H1172-J1172-L1172</f>
        <v>0</v>
      </c>
    </row>
    <row r="1173" spans="1:15" x14ac:dyDescent="0.3">
      <c r="A1173" s="71" t="s">
        <v>163</v>
      </c>
      <c r="B1173" s="71" t="s">
        <v>12</v>
      </c>
      <c r="C1173" s="71" t="s">
        <v>55</v>
      </c>
      <c r="D1173" s="71" t="s">
        <v>59</v>
      </c>
      <c r="E1173" s="72" t="s">
        <v>31</v>
      </c>
      <c r="F1173" s="72" t="s">
        <v>21</v>
      </c>
      <c r="G1173" s="73">
        <v>4</v>
      </c>
      <c r="H1173" s="73">
        <v>354.57</v>
      </c>
      <c r="I1173" s="73">
        <v>0</v>
      </c>
      <c r="J1173" s="73">
        <v>0</v>
      </c>
      <c r="K1173" s="73">
        <v>4</v>
      </c>
      <c r="L1173" s="73">
        <v>354.57</v>
      </c>
      <c r="N1173" s="105">
        <f t="shared" si="38"/>
        <v>0</v>
      </c>
      <c r="O1173" s="105">
        <f t="shared" si="39"/>
        <v>0</v>
      </c>
    </row>
    <row r="1174" spans="1:15" x14ac:dyDescent="0.3">
      <c r="A1174" s="71" t="s">
        <v>131</v>
      </c>
      <c r="B1174" s="71" t="s">
        <v>12</v>
      </c>
      <c r="C1174" s="71" t="s">
        <v>22</v>
      </c>
      <c r="D1174" s="71" t="s">
        <v>47</v>
      </c>
      <c r="E1174" s="72" t="s">
        <v>31</v>
      </c>
      <c r="F1174" s="72" t="s">
        <v>21</v>
      </c>
      <c r="G1174" s="73">
        <v>13</v>
      </c>
      <c r="H1174" s="73">
        <v>353.74</v>
      </c>
      <c r="I1174" s="73">
        <v>8</v>
      </c>
      <c r="J1174" s="73">
        <v>127.39</v>
      </c>
      <c r="K1174" s="73">
        <v>5</v>
      </c>
      <c r="L1174" s="73">
        <v>226.35</v>
      </c>
      <c r="N1174" s="105">
        <f t="shared" si="38"/>
        <v>0</v>
      </c>
      <c r="O1174" s="105">
        <f t="shared" si="39"/>
        <v>0</v>
      </c>
    </row>
    <row r="1175" spans="1:15" x14ac:dyDescent="0.3">
      <c r="A1175" s="71" t="s">
        <v>132</v>
      </c>
      <c r="B1175" s="71" t="s">
        <v>12</v>
      </c>
      <c r="C1175" s="71" t="s">
        <v>13</v>
      </c>
      <c r="D1175" s="71" t="s">
        <v>42</v>
      </c>
      <c r="E1175" s="72" t="s">
        <v>18</v>
      </c>
      <c r="F1175" s="72" t="s">
        <v>16</v>
      </c>
      <c r="G1175" s="73">
        <v>19</v>
      </c>
      <c r="H1175" s="73">
        <v>353.32</v>
      </c>
      <c r="I1175" s="73">
        <v>1</v>
      </c>
      <c r="J1175" s="73">
        <v>17.760000000000002</v>
      </c>
      <c r="K1175" s="73">
        <v>18</v>
      </c>
      <c r="L1175" s="73">
        <v>335.56</v>
      </c>
      <c r="N1175" s="105">
        <f t="shared" si="38"/>
        <v>0</v>
      </c>
      <c r="O1175" s="105">
        <f t="shared" si="39"/>
        <v>0</v>
      </c>
    </row>
    <row r="1176" spans="1:15" x14ac:dyDescent="0.3">
      <c r="A1176" s="71" t="s">
        <v>158</v>
      </c>
      <c r="B1176" s="71" t="s">
        <v>12</v>
      </c>
      <c r="C1176" s="71" t="s">
        <v>55</v>
      </c>
      <c r="D1176" s="71" t="s">
        <v>33</v>
      </c>
      <c r="E1176" s="72" t="s">
        <v>20</v>
      </c>
      <c r="F1176" s="72" t="s">
        <v>26</v>
      </c>
      <c r="G1176" s="73">
        <v>6</v>
      </c>
      <c r="H1176" s="73">
        <v>353.22</v>
      </c>
      <c r="I1176" s="73">
        <v>2</v>
      </c>
      <c r="J1176" s="73">
        <v>133.38999999999999</v>
      </c>
      <c r="K1176" s="73">
        <v>4</v>
      </c>
      <c r="L1176" s="73">
        <v>219.83</v>
      </c>
      <c r="N1176" s="105">
        <f t="shared" si="38"/>
        <v>0</v>
      </c>
      <c r="O1176" s="105">
        <f t="shared" si="39"/>
        <v>0</v>
      </c>
    </row>
    <row r="1177" spans="1:15" x14ac:dyDescent="0.3">
      <c r="A1177" s="71" t="s">
        <v>161</v>
      </c>
      <c r="B1177" s="71" t="s">
        <v>12</v>
      </c>
      <c r="C1177" s="71" t="s">
        <v>55</v>
      </c>
      <c r="D1177" s="71" t="s">
        <v>91</v>
      </c>
      <c r="E1177" s="72" t="s">
        <v>28</v>
      </c>
      <c r="F1177" s="72" t="s">
        <v>16</v>
      </c>
      <c r="G1177" s="73">
        <v>3</v>
      </c>
      <c r="H1177" s="73">
        <v>353.09</v>
      </c>
      <c r="I1177" s="73">
        <v>0</v>
      </c>
      <c r="J1177" s="73">
        <v>0</v>
      </c>
      <c r="K1177" s="73">
        <v>3</v>
      </c>
      <c r="L1177" s="73">
        <v>353.09</v>
      </c>
      <c r="N1177" s="105">
        <f t="shared" si="38"/>
        <v>0</v>
      </c>
      <c r="O1177" s="105">
        <f t="shared" si="39"/>
        <v>0</v>
      </c>
    </row>
    <row r="1178" spans="1:15" x14ac:dyDescent="0.3">
      <c r="A1178" s="71" t="s">
        <v>138</v>
      </c>
      <c r="B1178" s="71" t="s">
        <v>12</v>
      </c>
      <c r="C1178" s="71" t="s">
        <v>13</v>
      </c>
      <c r="D1178" s="71" t="s">
        <v>38</v>
      </c>
      <c r="E1178" s="72" t="s">
        <v>3</v>
      </c>
      <c r="F1178" s="72" t="s">
        <v>16</v>
      </c>
      <c r="G1178" s="73">
        <v>20</v>
      </c>
      <c r="H1178" s="73">
        <v>352.8</v>
      </c>
      <c r="I1178" s="73">
        <v>0</v>
      </c>
      <c r="J1178" s="73">
        <v>0</v>
      </c>
      <c r="K1178" s="73">
        <v>20</v>
      </c>
      <c r="L1178" s="73">
        <v>352.8</v>
      </c>
      <c r="N1178" s="105">
        <f t="shared" si="38"/>
        <v>0</v>
      </c>
      <c r="O1178" s="105">
        <f t="shared" si="39"/>
        <v>0</v>
      </c>
    </row>
    <row r="1179" spans="1:15" x14ac:dyDescent="0.3">
      <c r="A1179" s="71" t="s">
        <v>161</v>
      </c>
      <c r="B1179" s="71" t="s">
        <v>57</v>
      </c>
      <c r="C1179" s="71" t="s">
        <v>55</v>
      </c>
      <c r="D1179" s="71" t="s">
        <v>54</v>
      </c>
      <c r="E1179" s="72" t="s">
        <v>3</v>
      </c>
      <c r="F1179" s="72" t="s">
        <v>26</v>
      </c>
      <c r="G1179" s="73">
        <v>22</v>
      </c>
      <c r="H1179" s="73">
        <v>352.13</v>
      </c>
      <c r="I1179" s="73">
        <v>0</v>
      </c>
      <c r="J1179" s="73">
        <v>0</v>
      </c>
      <c r="K1179" s="73">
        <v>22</v>
      </c>
      <c r="L1179" s="73">
        <v>352.13</v>
      </c>
      <c r="N1179" s="105">
        <f t="shared" si="38"/>
        <v>0</v>
      </c>
      <c r="O1179" s="105">
        <f t="shared" si="39"/>
        <v>0</v>
      </c>
    </row>
    <row r="1180" spans="1:15" x14ac:dyDescent="0.3">
      <c r="A1180" s="71" t="s">
        <v>142</v>
      </c>
      <c r="B1180" s="71" t="s">
        <v>12</v>
      </c>
      <c r="C1180" s="71" t="s">
        <v>13</v>
      </c>
      <c r="D1180" s="71" t="s">
        <v>102</v>
      </c>
      <c r="E1180" s="72" t="s">
        <v>25</v>
      </c>
      <c r="F1180" s="72" t="s">
        <v>4</v>
      </c>
      <c r="G1180" s="73">
        <v>11</v>
      </c>
      <c r="H1180" s="73">
        <v>350.71</v>
      </c>
      <c r="I1180" s="73">
        <v>3</v>
      </c>
      <c r="J1180" s="73">
        <v>17.95</v>
      </c>
      <c r="K1180" s="73">
        <v>8</v>
      </c>
      <c r="L1180" s="73">
        <v>332.76</v>
      </c>
      <c r="N1180" s="105">
        <f t="shared" si="38"/>
        <v>0</v>
      </c>
      <c r="O1180" s="105">
        <f t="shared" si="39"/>
        <v>0</v>
      </c>
    </row>
    <row r="1181" spans="1:15" x14ac:dyDescent="0.3">
      <c r="A1181" s="71" t="s">
        <v>159</v>
      </c>
      <c r="B1181" s="71" t="s">
        <v>57</v>
      </c>
      <c r="C1181" s="71" t="s">
        <v>13</v>
      </c>
      <c r="D1181" s="71" t="s">
        <v>60</v>
      </c>
      <c r="E1181" s="72" t="s">
        <v>31</v>
      </c>
      <c r="F1181" s="72" t="s">
        <v>21</v>
      </c>
      <c r="G1181" s="73">
        <v>1</v>
      </c>
      <c r="H1181" s="73">
        <v>350.45</v>
      </c>
      <c r="I1181" s="73">
        <v>0</v>
      </c>
      <c r="J1181" s="73">
        <v>0</v>
      </c>
      <c r="K1181" s="73">
        <v>1</v>
      </c>
      <c r="L1181" s="73">
        <v>350.45</v>
      </c>
      <c r="N1181" s="105">
        <f t="shared" si="38"/>
        <v>0</v>
      </c>
      <c r="O1181" s="105">
        <f t="shared" si="39"/>
        <v>0</v>
      </c>
    </row>
    <row r="1182" spans="1:15" x14ac:dyDescent="0.3">
      <c r="A1182" s="71" t="s">
        <v>161</v>
      </c>
      <c r="B1182" s="71" t="s">
        <v>12</v>
      </c>
      <c r="C1182" s="71" t="s">
        <v>55</v>
      </c>
      <c r="D1182" s="71" t="s">
        <v>14</v>
      </c>
      <c r="E1182" s="72" t="s">
        <v>28</v>
      </c>
      <c r="F1182" s="72" t="s">
        <v>16</v>
      </c>
      <c r="G1182" s="73">
        <v>3</v>
      </c>
      <c r="H1182" s="73">
        <v>350.27</v>
      </c>
      <c r="I1182" s="73">
        <v>0</v>
      </c>
      <c r="J1182" s="73">
        <v>0</v>
      </c>
      <c r="K1182" s="73">
        <v>3</v>
      </c>
      <c r="L1182" s="73">
        <v>350.27</v>
      </c>
      <c r="N1182" s="105">
        <f t="shared" si="38"/>
        <v>0</v>
      </c>
      <c r="O1182" s="105">
        <f t="shared" si="39"/>
        <v>0</v>
      </c>
    </row>
    <row r="1183" spans="1:15" x14ac:dyDescent="0.3">
      <c r="A1183" s="71" t="s">
        <v>161</v>
      </c>
      <c r="B1183" s="71" t="s">
        <v>12</v>
      </c>
      <c r="C1183" s="71" t="s">
        <v>55</v>
      </c>
      <c r="D1183" s="71" t="s">
        <v>39</v>
      </c>
      <c r="E1183" s="72" t="s">
        <v>3</v>
      </c>
      <c r="F1183" s="72" t="s">
        <v>26</v>
      </c>
      <c r="G1183" s="73">
        <v>33</v>
      </c>
      <c r="H1183" s="73">
        <v>349.47</v>
      </c>
      <c r="I1183" s="73">
        <v>11</v>
      </c>
      <c r="J1183" s="73">
        <v>64.739999999999995</v>
      </c>
      <c r="K1183" s="73">
        <v>22</v>
      </c>
      <c r="L1183" s="73">
        <v>284.73</v>
      </c>
      <c r="N1183" s="105">
        <f t="shared" si="38"/>
        <v>0</v>
      </c>
      <c r="O1183" s="105">
        <f t="shared" si="39"/>
        <v>0</v>
      </c>
    </row>
    <row r="1184" spans="1:15" x14ac:dyDescent="0.3">
      <c r="A1184" s="71" t="s">
        <v>154</v>
      </c>
      <c r="B1184" s="71" t="s">
        <v>57</v>
      </c>
      <c r="C1184" s="71" t="s">
        <v>55</v>
      </c>
      <c r="D1184" s="71" t="s">
        <v>118</v>
      </c>
      <c r="E1184" s="72" t="s">
        <v>3</v>
      </c>
      <c r="F1184" s="72" t="s">
        <v>16</v>
      </c>
      <c r="G1184" s="73">
        <v>21</v>
      </c>
      <c r="H1184" s="73">
        <v>349.34</v>
      </c>
      <c r="I1184" s="73">
        <v>0</v>
      </c>
      <c r="J1184" s="73">
        <v>0</v>
      </c>
      <c r="K1184" s="73">
        <v>21</v>
      </c>
      <c r="L1184" s="73">
        <v>349.34</v>
      </c>
      <c r="N1184" s="105">
        <f t="shared" si="38"/>
        <v>0</v>
      </c>
      <c r="O1184" s="105">
        <f t="shared" si="39"/>
        <v>0</v>
      </c>
    </row>
    <row r="1185" spans="1:15" x14ac:dyDescent="0.3">
      <c r="A1185" s="71" t="s">
        <v>142</v>
      </c>
      <c r="B1185" s="71" t="s">
        <v>12</v>
      </c>
      <c r="C1185" s="71" t="s">
        <v>13</v>
      </c>
      <c r="D1185" s="71" t="s">
        <v>93</v>
      </c>
      <c r="E1185" s="72" t="s">
        <v>15</v>
      </c>
      <c r="F1185" s="72" t="s">
        <v>21</v>
      </c>
      <c r="G1185" s="73">
        <v>2</v>
      </c>
      <c r="H1185" s="73">
        <v>348.85</v>
      </c>
      <c r="I1185" s="73">
        <v>0</v>
      </c>
      <c r="J1185" s="73">
        <v>0</v>
      </c>
      <c r="K1185" s="73">
        <v>2</v>
      </c>
      <c r="L1185" s="73">
        <v>348.85</v>
      </c>
      <c r="N1185" s="105">
        <f t="shared" si="38"/>
        <v>0</v>
      </c>
      <c r="O1185" s="105">
        <f t="shared" si="39"/>
        <v>0</v>
      </c>
    </row>
    <row r="1186" spans="1:15" x14ac:dyDescent="0.3">
      <c r="A1186" s="71" t="s">
        <v>163</v>
      </c>
      <c r="B1186" s="71" t="s">
        <v>12</v>
      </c>
      <c r="C1186" s="71" t="s">
        <v>55</v>
      </c>
      <c r="D1186" s="71" t="s">
        <v>83</v>
      </c>
      <c r="E1186" s="72" t="s">
        <v>15</v>
      </c>
      <c r="F1186" s="72" t="s">
        <v>21</v>
      </c>
      <c r="G1186" s="73">
        <v>1</v>
      </c>
      <c r="H1186" s="73">
        <v>348.05</v>
      </c>
      <c r="I1186" s="73">
        <v>0</v>
      </c>
      <c r="J1186" s="73">
        <v>0</v>
      </c>
      <c r="K1186" s="73">
        <v>1</v>
      </c>
      <c r="L1186" s="73">
        <v>348.05</v>
      </c>
      <c r="N1186" s="105">
        <f t="shared" si="38"/>
        <v>0</v>
      </c>
      <c r="O1186" s="105">
        <f t="shared" si="39"/>
        <v>0</v>
      </c>
    </row>
    <row r="1187" spans="1:15" x14ac:dyDescent="0.3">
      <c r="A1187" s="71" t="s">
        <v>139</v>
      </c>
      <c r="B1187" s="71" t="s">
        <v>57</v>
      </c>
      <c r="C1187" s="71" t="s">
        <v>13</v>
      </c>
      <c r="D1187" s="71" t="s">
        <v>98</v>
      </c>
      <c r="E1187" s="72" t="s">
        <v>20</v>
      </c>
      <c r="F1187" s="72" t="s">
        <v>26</v>
      </c>
      <c r="G1187" s="73">
        <v>3</v>
      </c>
      <c r="H1187" s="73">
        <v>348</v>
      </c>
      <c r="I1187" s="73">
        <v>0</v>
      </c>
      <c r="J1187" s="73">
        <v>0</v>
      </c>
      <c r="K1187" s="73">
        <v>3</v>
      </c>
      <c r="L1187" s="73">
        <v>348</v>
      </c>
      <c r="N1187" s="105">
        <f t="shared" si="38"/>
        <v>0</v>
      </c>
      <c r="O1187" s="105">
        <f t="shared" si="39"/>
        <v>0</v>
      </c>
    </row>
    <row r="1188" spans="1:15" x14ac:dyDescent="0.3">
      <c r="A1188" s="71" t="s">
        <v>161</v>
      </c>
      <c r="B1188" s="71" t="s">
        <v>12</v>
      </c>
      <c r="C1188" s="71" t="s">
        <v>55</v>
      </c>
      <c r="D1188" s="71" t="s">
        <v>94</v>
      </c>
      <c r="E1188" s="72" t="s">
        <v>18</v>
      </c>
      <c r="F1188" s="72" t="s">
        <v>16</v>
      </c>
      <c r="G1188" s="73">
        <v>23</v>
      </c>
      <c r="H1188" s="73">
        <v>347.89</v>
      </c>
      <c r="I1188" s="73">
        <v>6</v>
      </c>
      <c r="J1188" s="73">
        <v>103.61</v>
      </c>
      <c r="K1188" s="73">
        <v>17</v>
      </c>
      <c r="L1188" s="73">
        <v>244.28</v>
      </c>
      <c r="N1188" s="105">
        <f t="shared" si="38"/>
        <v>0</v>
      </c>
      <c r="O1188" s="105">
        <f t="shared" si="39"/>
        <v>0</v>
      </c>
    </row>
    <row r="1189" spans="1:15" x14ac:dyDescent="0.3">
      <c r="A1189" s="71" t="s">
        <v>161</v>
      </c>
      <c r="B1189" s="71" t="s">
        <v>12</v>
      </c>
      <c r="C1189" s="71" t="s">
        <v>55</v>
      </c>
      <c r="D1189" s="71" t="s">
        <v>36</v>
      </c>
      <c r="E1189" s="72" t="s">
        <v>3</v>
      </c>
      <c r="F1189" s="72" t="s">
        <v>16</v>
      </c>
      <c r="G1189" s="73">
        <v>30</v>
      </c>
      <c r="H1189" s="73">
        <v>347.74</v>
      </c>
      <c r="I1189" s="73">
        <v>8</v>
      </c>
      <c r="J1189" s="73">
        <v>104.13</v>
      </c>
      <c r="K1189" s="73">
        <v>22</v>
      </c>
      <c r="L1189" s="73">
        <v>243.61</v>
      </c>
      <c r="N1189" s="105">
        <f t="shared" si="38"/>
        <v>0</v>
      </c>
      <c r="O1189" s="105">
        <f t="shared" si="39"/>
        <v>0</v>
      </c>
    </row>
    <row r="1190" spans="1:15" x14ac:dyDescent="0.3">
      <c r="A1190" s="71" t="s">
        <v>140</v>
      </c>
      <c r="B1190" s="71" t="s">
        <v>12</v>
      </c>
      <c r="C1190" s="71" t="s">
        <v>13</v>
      </c>
      <c r="D1190" s="71" t="s">
        <v>75</v>
      </c>
      <c r="E1190" s="72" t="s">
        <v>28</v>
      </c>
      <c r="F1190" s="72" t="s">
        <v>16</v>
      </c>
      <c r="G1190" s="73">
        <v>3</v>
      </c>
      <c r="H1190" s="73">
        <v>347.72</v>
      </c>
      <c r="I1190" s="73">
        <v>0</v>
      </c>
      <c r="J1190" s="73">
        <v>0</v>
      </c>
      <c r="K1190" s="73">
        <v>3</v>
      </c>
      <c r="L1190" s="73">
        <v>347.72</v>
      </c>
      <c r="N1190" s="105">
        <f t="shared" si="38"/>
        <v>0</v>
      </c>
      <c r="O1190" s="105">
        <f t="shared" si="39"/>
        <v>0</v>
      </c>
    </row>
    <row r="1191" spans="1:15" x14ac:dyDescent="0.3">
      <c r="A1191" s="71" t="s">
        <v>142</v>
      </c>
      <c r="B1191" s="71" t="s">
        <v>12</v>
      </c>
      <c r="C1191" s="71" t="s">
        <v>13</v>
      </c>
      <c r="D1191" s="71" t="s">
        <v>46</v>
      </c>
      <c r="E1191" s="72" t="s">
        <v>18</v>
      </c>
      <c r="F1191" s="72" t="s">
        <v>16</v>
      </c>
      <c r="G1191" s="73">
        <v>15</v>
      </c>
      <c r="H1191" s="73">
        <v>347.35</v>
      </c>
      <c r="I1191" s="73">
        <v>1</v>
      </c>
      <c r="J1191" s="73">
        <v>56.15</v>
      </c>
      <c r="K1191" s="73">
        <v>14</v>
      </c>
      <c r="L1191" s="73">
        <v>291.2</v>
      </c>
      <c r="N1191" s="105">
        <f t="shared" si="38"/>
        <v>0</v>
      </c>
      <c r="O1191" s="105">
        <f t="shared" si="39"/>
        <v>0</v>
      </c>
    </row>
    <row r="1192" spans="1:15" x14ac:dyDescent="0.3">
      <c r="A1192" s="71" t="s">
        <v>161</v>
      </c>
      <c r="B1192" s="71" t="s">
        <v>57</v>
      </c>
      <c r="C1192" s="71" t="s">
        <v>55</v>
      </c>
      <c r="D1192" s="71" t="s">
        <v>32</v>
      </c>
      <c r="E1192" s="72" t="s">
        <v>41</v>
      </c>
      <c r="F1192" s="72" t="s">
        <v>4</v>
      </c>
      <c r="G1192" s="73">
        <v>15</v>
      </c>
      <c r="H1192" s="73">
        <v>346.51</v>
      </c>
      <c r="I1192" s="73">
        <v>4</v>
      </c>
      <c r="J1192" s="73">
        <v>180.26</v>
      </c>
      <c r="K1192" s="73">
        <v>11</v>
      </c>
      <c r="L1192" s="73">
        <v>166.25</v>
      </c>
      <c r="N1192" s="105">
        <f t="shared" si="38"/>
        <v>0</v>
      </c>
      <c r="O1192" s="105">
        <f t="shared" si="39"/>
        <v>0</v>
      </c>
    </row>
    <row r="1193" spans="1:15" x14ac:dyDescent="0.3">
      <c r="A1193" s="71" t="s">
        <v>142</v>
      </c>
      <c r="B1193" s="71" t="s">
        <v>12</v>
      </c>
      <c r="C1193" s="71" t="s">
        <v>13</v>
      </c>
      <c r="D1193" s="71" t="s">
        <v>74</v>
      </c>
      <c r="E1193" s="72" t="s">
        <v>28</v>
      </c>
      <c r="F1193" s="72" t="s">
        <v>16</v>
      </c>
      <c r="G1193" s="73">
        <v>3</v>
      </c>
      <c r="H1193" s="73">
        <v>346.43</v>
      </c>
      <c r="I1193" s="73">
        <v>0</v>
      </c>
      <c r="J1193" s="73">
        <v>0</v>
      </c>
      <c r="K1193" s="73">
        <v>3</v>
      </c>
      <c r="L1193" s="73">
        <v>346.43</v>
      </c>
      <c r="N1193" s="105">
        <f t="shared" si="38"/>
        <v>0</v>
      </c>
      <c r="O1193" s="105">
        <f t="shared" si="39"/>
        <v>0</v>
      </c>
    </row>
    <row r="1194" spans="1:15" x14ac:dyDescent="0.3">
      <c r="A1194" s="71" t="s">
        <v>142</v>
      </c>
      <c r="B1194" s="71" t="s">
        <v>57</v>
      </c>
      <c r="C1194" s="71" t="s">
        <v>55</v>
      </c>
      <c r="D1194" s="71" t="s">
        <v>86</v>
      </c>
      <c r="E1194" s="72" t="s">
        <v>37</v>
      </c>
      <c r="F1194" s="72" t="s">
        <v>26</v>
      </c>
      <c r="G1194" s="73">
        <v>6</v>
      </c>
      <c r="H1194" s="73">
        <v>346.42</v>
      </c>
      <c r="I1194" s="73">
        <v>0</v>
      </c>
      <c r="J1194" s="73">
        <v>0</v>
      </c>
      <c r="K1194" s="73">
        <v>6</v>
      </c>
      <c r="L1194" s="73">
        <v>346.42</v>
      </c>
      <c r="N1194" s="105">
        <f t="shared" si="38"/>
        <v>0</v>
      </c>
      <c r="O1194" s="105">
        <f t="shared" si="39"/>
        <v>0</v>
      </c>
    </row>
    <row r="1195" spans="1:15" x14ac:dyDescent="0.3">
      <c r="A1195" s="71" t="s">
        <v>132</v>
      </c>
      <c r="B1195" s="71" t="s">
        <v>57</v>
      </c>
      <c r="C1195" s="71" t="s">
        <v>13</v>
      </c>
      <c r="D1195" s="71" t="s">
        <v>93</v>
      </c>
      <c r="E1195" s="72" t="s">
        <v>28</v>
      </c>
      <c r="F1195" s="72" t="s">
        <v>16</v>
      </c>
      <c r="G1195" s="73">
        <v>1</v>
      </c>
      <c r="H1195" s="73">
        <v>346.4</v>
      </c>
      <c r="I1195" s="73">
        <v>0</v>
      </c>
      <c r="J1195" s="73">
        <v>0</v>
      </c>
      <c r="K1195" s="73">
        <v>1</v>
      </c>
      <c r="L1195" s="73">
        <v>346.4</v>
      </c>
      <c r="N1195" s="105">
        <f t="shared" si="38"/>
        <v>0</v>
      </c>
      <c r="O1195" s="105">
        <f t="shared" si="39"/>
        <v>0</v>
      </c>
    </row>
    <row r="1196" spans="1:15" x14ac:dyDescent="0.3">
      <c r="A1196" s="71" t="s">
        <v>142</v>
      </c>
      <c r="B1196" s="71" t="s">
        <v>57</v>
      </c>
      <c r="C1196" s="71" t="s">
        <v>55</v>
      </c>
      <c r="D1196" s="71" t="s">
        <v>54</v>
      </c>
      <c r="E1196" s="72" t="s">
        <v>28</v>
      </c>
      <c r="F1196" s="72" t="s">
        <v>21</v>
      </c>
      <c r="G1196" s="73">
        <v>3</v>
      </c>
      <c r="H1196" s="73">
        <v>346.2</v>
      </c>
      <c r="I1196" s="73">
        <v>2</v>
      </c>
      <c r="J1196" s="73">
        <v>168.29</v>
      </c>
      <c r="K1196" s="73">
        <v>1</v>
      </c>
      <c r="L1196" s="73">
        <v>177.91</v>
      </c>
      <c r="N1196" s="105">
        <f t="shared" si="38"/>
        <v>0</v>
      </c>
      <c r="O1196" s="105">
        <f t="shared" si="39"/>
        <v>0</v>
      </c>
    </row>
    <row r="1197" spans="1:15" x14ac:dyDescent="0.3">
      <c r="A1197" s="71" t="s">
        <v>154</v>
      </c>
      <c r="B1197" s="71" t="s">
        <v>57</v>
      </c>
      <c r="C1197" s="71" t="s">
        <v>55</v>
      </c>
      <c r="D1197" s="71" t="s">
        <v>111</v>
      </c>
      <c r="E1197" s="72" t="s">
        <v>3</v>
      </c>
      <c r="F1197" s="72" t="s">
        <v>16</v>
      </c>
      <c r="G1197" s="73">
        <v>24</v>
      </c>
      <c r="H1197" s="73">
        <v>344.4</v>
      </c>
      <c r="I1197" s="73">
        <v>0</v>
      </c>
      <c r="J1197" s="73">
        <v>0</v>
      </c>
      <c r="K1197" s="73">
        <v>24</v>
      </c>
      <c r="L1197" s="73">
        <v>344.4</v>
      </c>
      <c r="N1197" s="105">
        <f t="shared" si="38"/>
        <v>0</v>
      </c>
      <c r="O1197" s="105">
        <f t="shared" si="39"/>
        <v>0</v>
      </c>
    </row>
    <row r="1198" spans="1:15" x14ac:dyDescent="0.3">
      <c r="A1198" s="71" t="s">
        <v>132</v>
      </c>
      <c r="B1198" s="71" t="s">
        <v>57</v>
      </c>
      <c r="C1198" s="71" t="s">
        <v>13</v>
      </c>
      <c r="D1198" s="71" t="s">
        <v>92</v>
      </c>
      <c r="E1198" s="72" t="s">
        <v>41</v>
      </c>
      <c r="F1198" s="72" t="s">
        <v>26</v>
      </c>
      <c r="G1198" s="73">
        <v>13</v>
      </c>
      <c r="H1198" s="73">
        <v>344.07</v>
      </c>
      <c r="I1198" s="73">
        <v>1</v>
      </c>
      <c r="J1198" s="73">
        <v>54.2</v>
      </c>
      <c r="K1198" s="73">
        <v>12</v>
      </c>
      <c r="L1198" s="73">
        <v>289.87</v>
      </c>
      <c r="N1198" s="105">
        <f t="shared" si="38"/>
        <v>0</v>
      </c>
      <c r="O1198" s="105">
        <f t="shared" si="39"/>
        <v>0</v>
      </c>
    </row>
    <row r="1199" spans="1:15" x14ac:dyDescent="0.3">
      <c r="A1199" s="71" t="s">
        <v>154</v>
      </c>
      <c r="B1199" s="71" t="s">
        <v>57</v>
      </c>
      <c r="C1199" s="71" t="s">
        <v>55</v>
      </c>
      <c r="D1199" s="71" t="s">
        <v>99</v>
      </c>
      <c r="E1199" s="72" t="s">
        <v>25</v>
      </c>
      <c r="F1199" s="72" t="s">
        <v>16</v>
      </c>
      <c r="G1199" s="73">
        <v>8</v>
      </c>
      <c r="H1199" s="73">
        <v>344.01</v>
      </c>
      <c r="I1199" s="73">
        <v>0</v>
      </c>
      <c r="J1199" s="73">
        <v>0</v>
      </c>
      <c r="K1199" s="73">
        <v>8</v>
      </c>
      <c r="L1199" s="73">
        <v>344.01</v>
      </c>
      <c r="N1199" s="105">
        <f t="shared" si="38"/>
        <v>0</v>
      </c>
      <c r="O1199" s="105">
        <f t="shared" si="39"/>
        <v>0</v>
      </c>
    </row>
    <row r="1200" spans="1:15" x14ac:dyDescent="0.3">
      <c r="A1200" s="71" t="s">
        <v>161</v>
      </c>
      <c r="B1200" s="71" t="s">
        <v>57</v>
      </c>
      <c r="C1200" s="71" t="s">
        <v>55</v>
      </c>
      <c r="D1200" s="71" t="s">
        <v>45</v>
      </c>
      <c r="E1200" s="72" t="s">
        <v>28</v>
      </c>
      <c r="F1200" s="72" t="s">
        <v>21</v>
      </c>
      <c r="G1200" s="73">
        <v>3</v>
      </c>
      <c r="H1200" s="73">
        <v>344</v>
      </c>
      <c r="I1200" s="73">
        <v>0</v>
      </c>
      <c r="J1200" s="73">
        <v>0</v>
      </c>
      <c r="K1200" s="73">
        <v>3</v>
      </c>
      <c r="L1200" s="73">
        <v>344</v>
      </c>
      <c r="N1200" s="105">
        <f t="shared" si="38"/>
        <v>0</v>
      </c>
      <c r="O1200" s="105">
        <f t="shared" si="39"/>
        <v>0</v>
      </c>
    </row>
    <row r="1201" spans="1:15" x14ac:dyDescent="0.3">
      <c r="A1201" s="71" t="s">
        <v>132</v>
      </c>
      <c r="B1201" s="71" t="s">
        <v>57</v>
      </c>
      <c r="C1201" s="71" t="s">
        <v>13</v>
      </c>
      <c r="D1201" s="71" t="s">
        <v>103</v>
      </c>
      <c r="E1201" s="72" t="s">
        <v>37</v>
      </c>
      <c r="F1201" s="72" t="s">
        <v>16</v>
      </c>
      <c r="G1201" s="73">
        <v>6</v>
      </c>
      <c r="H1201" s="73">
        <v>343.97</v>
      </c>
      <c r="I1201" s="73">
        <v>0</v>
      </c>
      <c r="J1201" s="73">
        <v>0</v>
      </c>
      <c r="K1201" s="73">
        <v>6</v>
      </c>
      <c r="L1201" s="73">
        <v>343.97</v>
      </c>
      <c r="N1201" s="105">
        <f t="shared" si="38"/>
        <v>0</v>
      </c>
      <c r="O1201" s="105">
        <f t="shared" si="39"/>
        <v>0</v>
      </c>
    </row>
    <row r="1202" spans="1:15" x14ac:dyDescent="0.3">
      <c r="A1202" s="71" t="s">
        <v>140</v>
      </c>
      <c r="B1202" s="71" t="s">
        <v>12</v>
      </c>
      <c r="C1202" s="71" t="s">
        <v>13</v>
      </c>
      <c r="D1202" s="71" t="s">
        <v>35</v>
      </c>
      <c r="E1202" s="72" t="s">
        <v>25</v>
      </c>
      <c r="F1202" s="72" t="s">
        <v>21</v>
      </c>
      <c r="G1202" s="73">
        <v>12</v>
      </c>
      <c r="H1202" s="73">
        <v>343.39</v>
      </c>
      <c r="I1202" s="73">
        <v>4</v>
      </c>
      <c r="J1202" s="73">
        <v>53.32</v>
      </c>
      <c r="K1202" s="73">
        <v>8</v>
      </c>
      <c r="L1202" s="73">
        <v>290.07</v>
      </c>
      <c r="N1202" s="105">
        <f t="shared" si="38"/>
        <v>0</v>
      </c>
      <c r="O1202" s="105">
        <f t="shared" si="39"/>
        <v>0</v>
      </c>
    </row>
    <row r="1203" spans="1:15" x14ac:dyDescent="0.3">
      <c r="A1203" s="71" t="s">
        <v>132</v>
      </c>
      <c r="B1203" s="71" t="s">
        <v>12</v>
      </c>
      <c r="C1203" s="71" t="s">
        <v>13</v>
      </c>
      <c r="D1203" s="71" t="s">
        <v>34</v>
      </c>
      <c r="E1203" s="72" t="s">
        <v>41</v>
      </c>
      <c r="F1203" s="72" t="s">
        <v>21</v>
      </c>
      <c r="G1203" s="73">
        <v>1</v>
      </c>
      <c r="H1203" s="73">
        <v>342.26</v>
      </c>
      <c r="I1203" s="73">
        <v>0</v>
      </c>
      <c r="J1203" s="73">
        <v>0</v>
      </c>
      <c r="K1203" s="73">
        <v>1</v>
      </c>
      <c r="L1203" s="73">
        <v>342.26</v>
      </c>
      <c r="N1203" s="105">
        <f t="shared" si="38"/>
        <v>0</v>
      </c>
      <c r="O1203" s="105">
        <f t="shared" si="39"/>
        <v>0</v>
      </c>
    </row>
    <row r="1204" spans="1:15" x14ac:dyDescent="0.3">
      <c r="A1204" s="71" t="s">
        <v>158</v>
      </c>
      <c r="B1204" s="71" t="s">
        <v>12</v>
      </c>
      <c r="C1204" s="71" t="s">
        <v>55</v>
      </c>
      <c r="D1204" s="71" t="s">
        <v>33</v>
      </c>
      <c r="E1204" s="72" t="s">
        <v>31</v>
      </c>
      <c r="F1204" s="72" t="s">
        <v>21</v>
      </c>
      <c r="G1204" s="73">
        <v>4</v>
      </c>
      <c r="H1204" s="73">
        <v>342.18</v>
      </c>
      <c r="I1204" s="73">
        <v>0</v>
      </c>
      <c r="J1204" s="73">
        <v>0</v>
      </c>
      <c r="K1204" s="73">
        <v>4</v>
      </c>
      <c r="L1204" s="73">
        <v>342.18</v>
      </c>
      <c r="N1204" s="105">
        <f t="shared" si="38"/>
        <v>0</v>
      </c>
      <c r="O1204" s="105">
        <f t="shared" si="39"/>
        <v>0</v>
      </c>
    </row>
    <row r="1205" spans="1:15" x14ac:dyDescent="0.3">
      <c r="A1205" s="71" t="s">
        <v>163</v>
      </c>
      <c r="B1205" s="71" t="s">
        <v>57</v>
      </c>
      <c r="C1205" s="71" t="s">
        <v>17</v>
      </c>
      <c r="D1205" s="71" t="s">
        <v>85</v>
      </c>
      <c r="E1205" s="72" t="s">
        <v>25</v>
      </c>
      <c r="F1205" s="72" t="s">
        <v>26</v>
      </c>
      <c r="G1205" s="73">
        <v>19</v>
      </c>
      <c r="H1205" s="73">
        <v>341.92</v>
      </c>
      <c r="I1205" s="73">
        <v>10</v>
      </c>
      <c r="J1205" s="73">
        <v>249.82</v>
      </c>
      <c r="K1205" s="73">
        <v>9</v>
      </c>
      <c r="L1205" s="73">
        <v>92.1</v>
      </c>
      <c r="N1205" s="105">
        <f t="shared" si="38"/>
        <v>0</v>
      </c>
      <c r="O1205" s="105">
        <f t="shared" si="39"/>
        <v>0</v>
      </c>
    </row>
    <row r="1206" spans="1:15" x14ac:dyDescent="0.3">
      <c r="A1206" s="71" t="s">
        <v>155</v>
      </c>
      <c r="B1206" s="71" t="s">
        <v>12</v>
      </c>
      <c r="C1206" s="71" t="s">
        <v>53</v>
      </c>
      <c r="D1206" s="71" t="s">
        <v>59</v>
      </c>
      <c r="E1206" s="72" t="s">
        <v>41</v>
      </c>
      <c r="F1206" s="72" t="s">
        <v>26</v>
      </c>
      <c r="G1206" s="73">
        <v>10</v>
      </c>
      <c r="H1206" s="73">
        <v>341.7</v>
      </c>
      <c r="I1206" s="73">
        <v>0</v>
      </c>
      <c r="J1206" s="73">
        <v>0</v>
      </c>
      <c r="K1206" s="73">
        <v>10</v>
      </c>
      <c r="L1206" s="73">
        <v>341.7</v>
      </c>
      <c r="N1206" s="105">
        <f t="shared" si="38"/>
        <v>0</v>
      </c>
      <c r="O1206" s="105">
        <f t="shared" si="39"/>
        <v>0</v>
      </c>
    </row>
    <row r="1207" spans="1:15" x14ac:dyDescent="0.3">
      <c r="A1207" s="71" t="s">
        <v>132</v>
      </c>
      <c r="B1207" s="71" t="s">
        <v>57</v>
      </c>
      <c r="C1207" s="71" t="s">
        <v>13</v>
      </c>
      <c r="D1207" s="71" t="s">
        <v>33</v>
      </c>
      <c r="E1207" s="72" t="s">
        <v>41</v>
      </c>
      <c r="F1207" s="72" t="s">
        <v>26</v>
      </c>
      <c r="G1207" s="73">
        <v>26</v>
      </c>
      <c r="H1207" s="73">
        <v>341.03</v>
      </c>
      <c r="I1207" s="73">
        <v>14</v>
      </c>
      <c r="J1207" s="73">
        <v>177.64</v>
      </c>
      <c r="K1207" s="73">
        <v>12</v>
      </c>
      <c r="L1207" s="73">
        <v>163.38999999999999</v>
      </c>
      <c r="N1207" s="105">
        <f t="shared" si="38"/>
        <v>0</v>
      </c>
      <c r="O1207" s="105">
        <f t="shared" si="39"/>
        <v>0</v>
      </c>
    </row>
    <row r="1208" spans="1:15" x14ac:dyDescent="0.3">
      <c r="A1208" s="71" t="s">
        <v>140</v>
      </c>
      <c r="B1208" s="71" t="s">
        <v>12</v>
      </c>
      <c r="C1208" s="71" t="s">
        <v>13</v>
      </c>
      <c r="D1208" s="71" t="s">
        <v>30</v>
      </c>
      <c r="E1208" s="72" t="s">
        <v>40</v>
      </c>
      <c r="F1208" s="72" t="s">
        <v>4</v>
      </c>
      <c r="G1208" s="73">
        <v>1</v>
      </c>
      <c r="H1208" s="73">
        <v>341</v>
      </c>
      <c r="I1208" s="73">
        <v>0</v>
      </c>
      <c r="J1208" s="73">
        <v>0</v>
      </c>
      <c r="K1208" s="73">
        <v>1</v>
      </c>
      <c r="L1208" s="73">
        <v>341</v>
      </c>
      <c r="N1208" s="105">
        <f t="shared" si="38"/>
        <v>0</v>
      </c>
      <c r="O1208" s="105">
        <f t="shared" si="39"/>
        <v>0</v>
      </c>
    </row>
    <row r="1209" spans="1:15" x14ac:dyDescent="0.3">
      <c r="A1209" s="71" t="s">
        <v>132</v>
      </c>
      <c r="B1209" s="71" t="s">
        <v>57</v>
      </c>
      <c r="C1209" s="71" t="s">
        <v>13</v>
      </c>
      <c r="D1209" s="71" t="s">
        <v>76</v>
      </c>
      <c r="E1209" s="72" t="s">
        <v>37</v>
      </c>
      <c r="F1209" s="72" t="s">
        <v>16</v>
      </c>
      <c r="G1209" s="73">
        <v>6</v>
      </c>
      <c r="H1209" s="73">
        <v>340.53</v>
      </c>
      <c r="I1209" s="73">
        <v>0</v>
      </c>
      <c r="J1209" s="73">
        <v>0</v>
      </c>
      <c r="K1209" s="73">
        <v>6</v>
      </c>
      <c r="L1209" s="73">
        <v>340.53</v>
      </c>
      <c r="N1209" s="105">
        <f t="shared" si="38"/>
        <v>0</v>
      </c>
      <c r="O1209" s="105">
        <f t="shared" si="39"/>
        <v>0</v>
      </c>
    </row>
    <row r="1210" spans="1:15" x14ac:dyDescent="0.3">
      <c r="A1210" s="71" t="s">
        <v>132</v>
      </c>
      <c r="B1210" s="71" t="s">
        <v>12</v>
      </c>
      <c r="C1210" s="71" t="s">
        <v>22</v>
      </c>
      <c r="D1210" s="71" t="s">
        <v>65</v>
      </c>
      <c r="E1210" s="72" t="s">
        <v>28</v>
      </c>
      <c r="F1210" s="72" t="s">
        <v>21</v>
      </c>
      <c r="G1210" s="73">
        <v>4</v>
      </c>
      <c r="H1210" s="73">
        <v>340.51</v>
      </c>
      <c r="I1210" s="73">
        <v>1</v>
      </c>
      <c r="J1210" s="73">
        <v>67.39</v>
      </c>
      <c r="K1210" s="73">
        <v>3</v>
      </c>
      <c r="L1210" s="73">
        <v>273.12</v>
      </c>
      <c r="N1210" s="105">
        <f t="shared" si="38"/>
        <v>0</v>
      </c>
      <c r="O1210" s="105">
        <f t="shared" si="39"/>
        <v>0</v>
      </c>
    </row>
    <row r="1211" spans="1:15" x14ac:dyDescent="0.3">
      <c r="A1211" s="71" t="s">
        <v>163</v>
      </c>
      <c r="B1211" s="71" t="s">
        <v>57</v>
      </c>
      <c r="C1211" s="71" t="s">
        <v>22</v>
      </c>
      <c r="D1211" s="71" t="s">
        <v>84</v>
      </c>
      <c r="E1211" s="72" t="s">
        <v>25</v>
      </c>
      <c r="F1211" s="72" t="s">
        <v>26</v>
      </c>
      <c r="G1211" s="73">
        <v>11</v>
      </c>
      <c r="H1211" s="73">
        <v>340.12</v>
      </c>
      <c r="I1211" s="73">
        <v>3</v>
      </c>
      <c r="J1211" s="73">
        <v>59.76</v>
      </c>
      <c r="K1211" s="73">
        <v>8</v>
      </c>
      <c r="L1211" s="73">
        <v>280.36</v>
      </c>
      <c r="N1211" s="105">
        <f t="shared" si="38"/>
        <v>0</v>
      </c>
      <c r="O1211" s="105">
        <f t="shared" si="39"/>
        <v>0</v>
      </c>
    </row>
    <row r="1212" spans="1:15" x14ac:dyDescent="0.3">
      <c r="A1212" s="71" t="s">
        <v>132</v>
      </c>
      <c r="B1212" s="71" t="s">
        <v>12</v>
      </c>
      <c r="C1212" s="71" t="s">
        <v>13</v>
      </c>
      <c r="D1212" s="71" t="s">
        <v>42</v>
      </c>
      <c r="E1212" s="72" t="s">
        <v>25</v>
      </c>
      <c r="F1212" s="72" t="s">
        <v>16</v>
      </c>
      <c r="G1212" s="73">
        <v>10</v>
      </c>
      <c r="H1212" s="73">
        <v>340.1</v>
      </c>
      <c r="I1212" s="73">
        <v>3</v>
      </c>
      <c r="J1212" s="73">
        <v>101.21</v>
      </c>
      <c r="K1212" s="73">
        <v>7</v>
      </c>
      <c r="L1212" s="73">
        <v>238.89</v>
      </c>
      <c r="N1212" s="105">
        <f t="shared" si="38"/>
        <v>0</v>
      </c>
      <c r="O1212" s="105">
        <f t="shared" si="39"/>
        <v>0</v>
      </c>
    </row>
    <row r="1213" spans="1:15" x14ac:dyDescent="0.3">
      <c r="A1213" s="71" t="s">
        <v>154</v>
      </c>
      <c r="B1213" s="71" t="s">
        <v>57</v>
      </c>
      <c r="C1213" s="71" t="s">
        <v>55</v>
      </c>
      <c r="D1213" s="71" t="s">
        <v>97</v>
      </c>
      <c r="E1213" s="72" t="s">
        <v>20</v>
      </c>
      <c r="F1213" s="72" t="s">
        <v>4</v>
      </c>
      <c r="G1213" s="73">
        <v>7</v>
      </c>
      <c r="H1213" s="73">
        <v>339.79</v>
      </c>
      <c r="I1213" s="73">
        <v>3</v>
      </c>
      <c r="J1213" s="73">
        <v>175.21</v>
      </c>
      <c r="K1213" s="73">
        <v>4</v>
      </c>
      <c r="L1213" s="73">
        <v>164.58</v>
      </c>
      <c r="N1213" s="105">
        <f t="shared" si="38"/>
        <v>0</v>
      </c>
      <c r="O1213" s="105">
        <f t="shared" si="39"/>
        <v>0</v>
      </c>
    </row>
    <row r="1214" spans="1:15" x14ac:dyDescent="0.3">
      <c r="A1214" s="71" t="s">
        <v>154</v>
      </c>
      <c r="B1214" s="71" t="s">
        <v>57</v>
      </c>
      <c r="C1214" s="71" t="s">
        <v>55</v>
      </c>
      <c r="D1214" s="71" t="s">
        <v>14</v>
      </c>
      <c r="E1214" s="72" t="s">
        <v>28</v>
      </c>
      <c r="F1214" s="72" t="s">
        <v>26</v>
      </c>
      <c r="G1214" s="73">
        <v>1</v>
      </c>
      <c r="H1214" s="73">
        <v>339.56</v>
      </c>
      <c r="I1214" s="73">
        <v>1</v>
      </c>
      <c r="J1214" s="73">
        <v>339.56</v>
      </c>
      <c r="K1214" s="73">
        <v>0</v>
      </c>
      <c r="L1214" s="73">
        <v>0</v>
      </c>
      <c r="N1214" s="105">
        <f t="shared" si="38"/>
        <v>0</v>
      </c>
      <c r="O1214" s="105">
        <f t="shared" si="39"/>
        <v>0</v>
      </c>
    </row>
    <row r="1215" spans="1:15" x14ac:dyDescent="0.3">
      <c r="A1215" s="71" t="s">
        <v>154</v>
      </c>
      <c r="B1215" s="71" t="s">
        <v>57</v>
      </c>
      <c r="C1215" s="71" t="s">
        <v>55</v>
      </c>
      <c r="D1215" s="71" t="s">
        <v>74</v>
      </c>
      <c r="E1215" s="72" t="s">
        <v>28</v>
      </c>
      <c r="F1215" s="72" t="s">
        <v>16</v>
      </c>
      <c r="G1215" s="73">
        <v>3</v>
      </c>
      <c r="H1215" s="73">
        <v>339.51</v>
      </c>
      <c r="I1215" s="73">
        <v>0</v>
      </c>
      <c r="J1215" s="73">
        <v>0</v>
      </c>
      <c r="K1215" s="73">
        <v>3</v>
      </c>
      <c r="L1215" s="73">
        <v>339.51</v>
      </c>
      <c r="N1215" s="105">
        <f t="shared" si="38"/>
        <v>0</v>
      </c>
      <c r="O1215" s="105">
        <f t="shared" si="39"/>
        <v>0</v>
      </c>
    </row>
    <row r="1216" spans="1:15" x14ac:dyDescent="0.3">
      <c r="A1216" s="71" t="s">
        <v>132</v>
      </c>
      <c r="B1216" s="71" t="s">
        <v>12</v>
      </c>
      <c r="C1216" s="71" t="s">
        <v>13</v>
      </c>
      <c r="D1216" s="71" t="s">
        <v>85</v>
      </c>
      <c r="E1216" s="72" t="s">
        <v>37</v>
      </c>
      <c r="F1216" s="72" t="s">
        <v>26</v>
      </c>
      <c r="G1216" s="73">
        <v>7</v>
      </c>
      <c r="H1216" s="73">
        <v>339.28</v>
      </c>
      <c r="I1216" s="73">
        <v>1</v>
      </c>
      <c r="J1216" s="73">
        <v>15.95</v>
      </c>
      <c r="K1216" s="73">
        <v>6</v>
      </c>
      <c r="L1216" s="73">
        <v>323.33</v>
      </c>
      <c r="N1216" s="105">
        <f t="shared" si="38"/>
        <v>0</v>
      </c>
      <c r="O1216" s="105">
        <f t="shared" si="39"/>
        <v>0</v>
      </c>
    </row>
    <row r="1217" spans="1:15" x14ac:dyDescent="0.3">
      <c r="A1217" s="71" t="s">
        <v>140</v>
      </c>
      <c r="B1217" s="71" t="s">
        <v>57</v>
      </c>
      <c r="C1217" s="71" t="s">
        <v>13</v>
      </c>
      <c r="D1217" s="71" t="s">
        <v>63</v>
      </c>
      <c r="E1217" s="72" t="s">
        <v>3</v>
      </c>
      <c r="F1217" s="72" t="s">
        <v>26</v>
      </c>
      <c r="G1217" s="73">
        <v>20</v>
      </c>
      <c r="H1217" s="73">
        <v>339.1</v>
      </c>
      <c r="I1217" s="73">
        <v>0</v>
      </c>
      <c r="J1217" s="73">
        <v>0</v>
      </c>
      <c r="K1217" s="73">
        <v>20</v>
      </c>
      <c r="L1217" s="73">
        <v>339.1</v>
      </c>
      <c r="N1217" s="105">
        <f t="shared" si="38"/>
        <v>0</v>
      </c>
      <c r="O1217" s="105">
        <f t="shared" si="39"/>
        <v>0</v>
      </c>
    </row>
    <row r="1218" spans="1:15" x14ac:dyDescent="0.3">
      <c r="A1218" s="71" t="s">
        <v>135</v>
      </c>
      <c r="B1218" s="71" t="s">
        <v>12</v>
      </c>
      <c r="C1218" s="71" t="s">
        <v>13</v>
      </c>
      <c r="D1218" s="71" t="s">
        <v>33</v>
      </c>
      <c r="E1218" s="72" t="s">
        <v>37</v>
      </c>
      <c r="F1218" s="72" t="s">
        <v>21</v>
      </c>
      <c r="G1218" s="73">
        <v>9</v>
      </c>
      <c r="H1218" s="73">
        <v>338.74</v>
      </c>
      <c r="I1218" s="73">
        <v>3</v>
      </c>
      <c r="J1218" s="73">
        <v>84.59</v>
      </c>
      <c r="K1218" s="73">
        <v>6</v>
      </c>
      <c r="L1218" s="73">
        <v>254.15</v>
      </c>
      <c r="N1218" s="105">
        <f t="shared" si="38"/>
        <v>0</v>
      </c>
      <c r="O1218" s="105">
        <f t="shared" si="39"/>
        <v>0</v>
      </c>
    </row>
    <row r="1219" spans="1:15" x14ac:dyDescent="0.3">
      <c r="A1219" s="71" t="s">
        <v>132</v>
      </c>
      <c r="B1219" s="71" t="s">
        <v>57</v>
      </c>
      <c r="C1219" s="71" t="s">
        <v>13</v>
      </c>
      <c r="D1219" s="71" t="s">
        <v>82</v>
      </c>
      <c r="E1219" s="72" t="s">
        <v>41</v>
      </c>
      <c r="F1219" s="72" t="s">
        <v>26</v>
      </c>
      <c r="G1219" s="73">
        <v>18</v>
      </c>
      <c r="H1219" s="73">
        <v>337.88</v>
      </c>
      <c r="I1219" s="73">
        <v>6</v>
      </c>
      <c r="J1219" s="73">
        <v>123.18</v>
      </c>
      <c r="K1219" s="73">
        <v>12</v>
      </c>
      <c r="L1219" s="73">
        <v>214.7</v>
      </c>
      <c r="N1219" s="105">
        <f t="shared" si="38"/>
        <v>0</v>
      </c>
      <c r="O1219" s="105">
        <f t="shared" si="39"/>
        <v>0</v>
      </c>
    </row>
    <row r="1220" spans="1:15" x14ac:dyDescent="0.3">
      <c r="A1220" s="71" t="s">
        <v>134</v>
      </c>
      <c r="B1220" s="71" t="s">
        <v>57</v>
      </c>
      <c r="C1220" s="71" t="s">
        <v>13</v>
      </c>
      <c r="D1220" s="71" t="s">
        <v>29</v>
      </c>
      <c r="E1220" s="72" t="s">
        <v>40</v>
      </c>
      <c r="F1220" s="72" t="s">
        <v>21</v>
      </c>
      <c r="G1220" s="73">
        <v>3</v>
      </c>
      <c r="H1220" s="73">
        <v>337.28</v>
      </c>
      <c r="I1220" s="73">
        <v>1</v>
      </c>
      <c r="J1220" s="73">
        <v>320.33</v>
      </c>
      <c r="K1220" s="73">
        <v>2</v>
      </c>
      <c r="L1220" s="73">
        <v>16.95</v>
      </c>
      <c r="N1220" s="105">
        <f t="shared" si="38"/>
        <v>0</v>
      </c>
      <c r="O1220" s="105">
        <f t="shared" si="39"/>
        <v>0</v>
      </c>
    </row>
    <row r="1221" spans="1:15" x14ac:dyDescent="0.3">
      <c r="A1221" s="71" t="s">
        <v>140</v>
      </c>
      <c r="B1221" s="71" t="s">
        <v>57</v>
      </c>
      <c r="C1221" s="71" t="s">
        <v>13</v>
      </c>
      <c r="D1221" s="71" t="s">
        <v>83</v>
      </c>
      <c r="E1221" s="72" t="s">
        <v>20</v>
      </c>
      <c r="F1221" s="72" t="s">
        <v>26</v>
      </c>
      <c r="G1221" s="73">
        <v>3</v>
      </c>
      <c r="H1221" s="73">
        <v>337.04</v>
      </c>
      <c r="I1221" s="73">
        <v>0</v>
      </c>
      <c r="J1221" s="73">
        <v>0</v>
      </c>
      <c r="K1221" s="73">
        <v>3</v>
      </c>
      <c r="L1221" s="73">
        <v>337.04</v>
      </c>
      <c r="N1221" s="105">
        <f t="shared" si="38"/>
        <v>0</v>
      </c>
      <c r="O1221" s="105">
        <f t="shared" si="39"/>
        <v>0</v>
      </c>
    </row>
    <row r="1222" spans="1:15" x14ac:dyDescent="0.3">
      <c r="A1222" s="71" t="s">
        <v>131</v>
      </c>
      <c r="B1222" s="71" t="s">
        <v>57</v>
      </c>
      <c r="C1222" s="71" t="s">
        <v>55</v>
      </c>
      <c r="D1222" s="71" t="s">
        <v>14</v>
      </c>
      <c r="E1222" s="72" t="s">
        <v>15</v>
      </c>
      <c r="F1222" s="72" t="s">
        <v>21</v>
      </c>
      <c r="G1222" s="73">
        <v>1</v>
      </c>
      <c r="H1222" s="73">
        <v>336.97</v>
      </c>
      <c r="I1222" s="73">
        <v>0</v>
      </c>
      <c r="J1222" s="73">
        <v>0</v>
      </c>
      <c r="K1222" s="73">
        <v>1</v>
      </c>
      <c r="L1222" s="73">
        <v>336.97</v>
      </c>
      <c r="N1222" s="105">
        <f t="shared" si="38"/>
        <v>0</v>
      </c>
      <c r="O1222" s="105">
        <f t="shared" si="39"/>
        <v>0</v>
      </c>
    </row>
    <row r="1223" spans="1:15" x14ac:dyDescent="0.3">
      <c r="A1223" s="71" t="s">
        <v>154</v>
      </c>
      <c r="B1223" s="71" t="s">
        <v>129</v>
      </c>
      <c r="C1223" s="71" t="s">
        <v>55</v>
      </c>
      <c r="D1223" s="71" t="s">
        <v>58</v>
      </c>
      <c r="E1223" s="72" t="s">
        <v>18</v>
      </c>
      <c r="F1223" s="72" t="s">
        <v>4</v>
      </c>
      <c r="G1223" s="73">
        <v>12</v>
      </c>
      <c r="H1223" s="73">
        <v>336.97</v>
      </c>
      <c r="I1223" s="73">
        <v>0</v>
      </c>
      <c r="J1223" s="73">
        <v>0</v>
      </c>
      <c r="K1223" s="73">
        <v>12</v>
      </c>
      <c r="L1223" s="73">
        <v>336.97</v>
      </c>
      <c r="N1223" s="105">
        <f t="shared" si="38"/>
        <v>0</v>
      </c>
      <c r="O1223" s="105">
        <f t="shared" si="39"/>
        <v>0</v>
      </c>
    </row>
    <row r="1224" spans="1:15" x14ac:dyDescent="0.3">
      <c r="A1224" s="71" t="s">
        <v>148</v>
      </c>
      <c r="B1224" s="71" t="s">
        <v>12</v>
      </c>
      <c r="C1224" s="71" t="s">
        <v>55</v>
      </c>
      <c r="D1224" s="71" t="s">
        <v>47</v>
      </c>
      <c r="E1224" s="72" t="s">
        <v>28</v>
      </c>
      <c r="F1224" s="72" t="s">
        <v>16</v>
      </c>
      <c r="G1224" s="73">
        <v>3</v>
      </c>
      <c r="H1224" s="73">
        <v>336.05</v>
      </c>
      <c r="I1224" s="73">
        <v>0</v>
      </c>
      <c r="J1224" s="73">
        <v>0</v>
      </c>
      <c r="K1224" s="73">
        <v>3</v>
      </c>
      <c r="L1224" s="73">
        <v>336.05</v>
      </c>
      <c r="N1224" s="105">
        <f t="shared" si="38"/>
        <v>0</v>
      </c>
      <c r="O1224" s="105">
        <f t="shared" si="39"/>
        <v>0</v>
      </c>
    </row>
    <row r="1225" spans="1:15" x14ac:dyDescent="0.3">
      <c r="A1225" s="71" t="s">
        <v>161</v>
      </c>
      <c r="B1225" s="71" t="s">
        <v>57</v>
      </c>
      <c r="C1225" s="71" t="s">
        <v>55</v>
      </c>
      <c r="D1225" s="71" t="s">
        <v>19</v>
      </c>
      <c r="E1225" s="72" t="s">
        <v>37</v>
      </c>
      <c r="F1225" s="72" t="s">
        <v>26</v>
      </c>
      <c r="G1225" s="73">
        <v>5</v>
      </c>
      <c r="H1225" s="73">
        <v>335.92</v>
      </c>
      <c r="I1225" s="73">
        <v>0</v>
      </c>
      <c r="J1225" s="73">
        <v>0</v>
      </c>
      <c r="K1225" s="73">
        <v>5</v>
      </c>
      <c r="L1225" s="73">
        <v>335.92</v>
      </c>
      <c r="N1225" s="105">
        <f t="shared" si="38"/>
        <v>0</v>
      </c>
      <c r="O1225" s="105">
        <f t="shared" si="39"/>
        <v>0</v>
      </c>
    </row>
    <row r="1226" spans="1:15" x14ac:dyDescent="0.3">
      <c r="A1226" s="71" t="s">
        <v>142</v>
      </c>
      <c r="B1226" s="71" t="s">
        <v>12</v>
      </c>
      <c r="C1226" s="71" t="s">
        <v>13</v>
      </c>
      <c r="D1226" s="71" t="s">
        <v>36</v>
      </c>
      <c r="E1226" s="72" t="s">
        <v>41</v>
      </c>
      <c r="F1226" s="72" t="s">
        <v>26</v>
      </c>
      <c r="G1226" s="73">
        <v>10</v>
      </c>
      <c r="H1226" s="73">
        <v>335.81</v>
      </c>
      <c r="I1226" s="73">
        <v>1</v>
      </c>
      <c r="J1226" s="73">
        <v>54.79</v>
      </c>
      <c r="K1226" s="73">
        <v>9</v>
      </c>
      <c r="L1226" s="73">
        <v>281.02</v>
      </c>
      <c r="N1226" s="105">
        <f t="shared" si="38"/>
        <v>0</v>
      </c>
      <c r="O1226" s="105">
        <f t="shared" si="39"/>
        <v>0</v>
      </c>
    </row>
    <row r="1227" spans="1:15" x14ac:dyDescent="0.3">
      <c r="A1227" s="71" t="s">
        <v>142</v>
      </c>
      <c r="B1227" s="71" t="s">
        <v>12</v>
      </c>
      <c r="C1227" s="71" t="s">
        <v>13</v>
      </c>
      <c r="D1227" s="71" t="s">
        <v>82</v>
      </c>
      <c r="E1227" s="72" t="s">
        <v>31</v>
      </c>
      <c r="F1227" s="72" t="s">
        <v>21</v>
      </c>
      <c r="G1227" s="73">
        <v>1</v>
      </c>
      <c r="H1227" s="73">
        <v>335.74</v>
      </c>
      <c r="I1227" s="73">
        <v>0</v>
      </c>
      <c r="J1227" s="73">
        <v>0</v>
      </c>
      <c r="K1227" s="73">
        <v>1</v>
      </c>
      <c r="L1227" s="73">
        <v>335.74</v>
      </c>
      <c r="N1227" s="105">
        <f t="shared" si="38"/>
        <v>0</v>
      </c>
      <c r="O1227" s="105">
        <f t="shared" si="39"/>
        <v>0</v>
      </c>
    </row>
    <row r="1228" spans="1:15" x14ac:dyDescent="0.3">
      <c r="A1228" s="71" t="s">
        <v>161</v>
      </c>
      <c r="B1228" s="71" t="s">
        <v>12</v>
      </c>
      <c r="C1228" s="71" t="s">
        <v>55</v>
      </c>
      <c r="D1228" s="71" t="s">
        <v>80</v>
      </c>
      <c r="E1228" s="72" t="s">
        <v>41</v>
      </c>
      <c r="F1228" s="72" t="s">
        <v>16</v>
      </c>
      <c r="G1228" s="73">
        <v>9</v>
      </c>
      <c r="H1228" s="73">
        <v>335.59</v>
      </c>
      <c r="I1228" s="73">
        <v>0</v>
      </c>
      <c r="J1228" s="73">
        <v>0</v>
      </c>
      <c r="K1228" s="73">
        <v>9</v>
      </c>
      <c r="L1228" s="73">
        <v>335.59</v>
      </c>
      <c r="N1228" s="105">
        <f t="shared" si="38"/>
        <v>0</v>
      </c>
      <c r="O1228" s="105">
        <f t="shared" si="39"/>
        <v>0</v>
      </c>
    </row>
    <row r="1229" spans="1:15" x14ac:dyDescent="0.3">
      <c r="A1229" s="71" t="s">
        <v>131</v>
      </c>
      <c r="B1229" s="71" t="s">
        <v>12</v>
      </c>
      <c r="C1229" s="71" t="s">
        <v>22</v>
      </c>
      <c r="D1229" s="71" t="s">
        <v>45</v>
      </c>
      <c r="E1229" s="72" t="s">
        <v>18</v>
      </c>
      <c r="F1229" s="72" t="s">
        <v>4</v>
      </c>
      <c r="G1229" s="73">
        <v>26</v>
      </c>
      <c r="H1229" s="73">
        <v>335.51</v>
      </c>
      <c r="I1229" s="73">
        <v>8</v>
      </c>
      <c r="J1229" s="73">
        <v>106.15</v>
      </c>
      <c r="K1229" s="73">
        <v>18</v>
      </c>
      <c r="L1229" s="73">
        <v>229.36</v>
      </c>
      <c r="N1229" s="105">
        <f t="shared" si="38"/>
        <v>0</v>
      </c>
      <c r="O1229" s="105">
        <f t="shared" si="39"/>
        <v>0</v>
      </c>
    </row>
    <row r="1230" spans="1:15" x14ac:dyDescent="0.3">
      <c r="A1230" s="71" t="s">
        <v>158</v>
      </c>
      <c r="B1230" s="71" t="s">
        <v>12</v>
      </c>
      <c r="C1230" s="71" t="s">
        <v>55</v>
      </c>
      <c r="D1230" s="71" t="s">
        <v>68</v>
      </c>
      <c r="E1230" s="72" t="s">
        <v>3</v>
      </c>
      <c r="F1230" s="72" t="s">
        <v>16</v>
      </c>
      <c r="G1230" s="73">
        <v>45</v>
      </c>
      <c r="H1230" s="73">
        <v>335.23</v>
      </c>
      <c r="I1230" s="73">
        <v>19</v>
      </c>
      <c r="J1230" s="73">
        <v>140.6</v>
      </c>
      <c r="K1230" s="73">
        <v>26</v>
      </c>
      <c r="L1230" s="73">
        <v>194.63</v>
      </c>
      <c r="N1230" s="105">
        <f t="shared" si="38"/>
        <v>0</v>
      </c>
      <c r="O1230" s="105">
        <f t="shared" si="39"/>
        <v>0</v>
      </c>
    </row>
    <row r="1231" spans="1:15" x14ac:dyDescent="0.3">
      <c r="A1231" s="71" t="s">
        <v>158</v>
      </c>
      <c r="B1231" s="71" t="s">
        <v>12</v>
      </c>
      <c r="C1231" s="71" t="s">
        <v>13</v>
      </c>
      <c r="D1231" s="71" t="s">
        <v>59</v>
      </c>
      <c r="E1231" s="72" t="s">
        <v>40</v>
      </c>
      <c r="F1231" s="72" t="s">
        <v>21</v>
      </c>
      <c r="G1231" s="73">
        <v>3</v>
      </c>
      <c r="H1231" s="73">
        <v>334.71</v>
      </c>
      <c r="I1231" s="73">
        <v>1</v>
      </c>
      <c r="J1231" s="73">
        <v>90.05</v>
      </c>
      <c r="K1231" s="73">
        <v>2</v>
      </c>
      <c r="L1231" s="73">
        <v>244.66</v>
      </c>
      <c r="N1231" s="105">
        <f t="shared" si="38"/>
        <v>0</v>
      </c>
      <c r="O1231" s="105">
        <f t="shared" si="39"/>
        <v>0</v>
      </c>
    </row>
    <row r="1232" spans="1:15" x14ac:dyDescent="0.3">
      <c r="A1232" s="71" t="s">
        <v>142</v>
      </c>
      <c r="B1232" s="71" t="s">
        <v>129</v>
      </c>
      <c r="C1232" s="71" t="s">
        <v>55</v>
      </c>
      <c r="D1232" s="71" t="s">
        <v>49</v>
      </c>
      <c r="E1232" s="72" t="s">
        <v>15</v>
      </c>
      <c r="F1232" s="72" t="s">
        <v>21</v>
      </c>
      <c r="G1232" s="73">
        <v>4</v>
      </c>
      <c r="H1232" s="73">
        <v>334.63</v>
      </c>
      <c r="I1232" s="73">
        <v>1</v>
      </c>
      <c r="J1232" s="73">
        <v>170.49</v>
      </c>
      <c r="K1232" s="73">
        <v>3</v>
      </c>
      <c r="L1232" s="73">
        <v>164.14</v>
      </c>
      <c r="N1232" s="105">
        <f t="shared" si="38"/>
        <v>0</v>
      </c>
      <c r="O1232" s="105">
        <f t="shared" si="39"/>
        <v>0</v>
      </c>
    </row>
    <row r="1233" spans="1:15" x14ac:dyDescent="0.3">
      <c r="A1233" s="71" t="s">
        <v>140</v>
      </c>
      <c r="B1233" s="71" t="s">
        <v>57</v>
      </c>
      <c r="C1233" s="71" t="s">
        <v>13</v>
      </c>
      <c r="D1233" s="71" t="s">
        <v>60</v>
      </c>
      <c r="E1233" s="72" t="s">
        <v>41</v>
      </c>
      <c r="F1233" s="72" t="s">
        <v>21</v>
      </c>
      <c r="G1233" s="73">
        <v>14</v>
      </c>
      <c r="H1233" s="73">
        <v>334.1</v>
      </c>
      <c r="I1233" s="73">
        <v>4</v>
      </c>
      <c r="J1233" s="73">
        <v>25.92</v>
      </c>
      <c r="K1233" s="73">
        <v>10</v>
      </c>
      <c r="L1233" s="73">
        <v>308.18</v>
      </c>
      <c r="N1233" s="105">
        <f t="shared" si="38"/>
        <v>0</v>
      </c>
      <c r="O1233" s="105">
        <f t="shared" si="39"/>
        <v>0</v>
      </c>
    </row>
    <row r="1234" spans="1:15" x14ac:dyDescent="0.3">
      <c r="A1234" s="71" t="s">
        <v>140</v>
      </c>
      <c r="B1234" s="71" t="s">
        <v>12</v>
      </c>
      <c r="C1234" s="71" t="s">
        <v>13</v>
      </c>
      <c r="D1234" s="71" t="s">
        <v>73</v>
      </c>
      <c r="E1234" s="72" t="s">
        <v>31</v>
      </c>
      <c r="F1234" s="72" t="s">
        <v>16</v>
      </c>
      <c r="G1234" s="73">
        <v>1</v>
      </c>
      <c r="H1234" s="73">
        <v>333.08</v>
      </c>
      <c r="I1234" s="73">
        <v>0</v>
      </c>
      <c r="J1234" s="73">
        <v>0</v>
      </c>
      <c r="K1234" s="73">
        <v>1</v>
      </c>
      <c r="L1234" s="73">
        <v>333.08</v>
      </c>
      <c r="N1234" s="105">
        <f t="shared" si="38"/>
        <v>0</v>
      </c>
      <c r="O1234" s="105">
        <f t="shared" si="39"/>
        <v>0</v>
      </c>
    </row>
    <row r="1235" spans="1:15" x14ac:dyDescent="0.3">
      <c r="A1235" s="71" t="s">
        <v>161</v>
      </c>
      <c r="B1235" s="71" t="s">
        <v>129</v>
      </c>
      <c r="C1235" s="71" t="s">
        <v>55</v>
      </c>
      <c r="D1235" s="71" t="s">
        <v>72</v>
      </c>
      <c r="E1235" s="72" t="s">
        <v>37</v>
      </c>
      <c r="F1235" s="72" t="s">
        <v>4</v>
      </c>
      <c r="G1235" s="73">
        <v>7</v>
      </c>
      <c r="H1235" s="73">
        <v>332.9</v>
      </c>
      <c r="I1235" s="73">
        <v>1</v>
      </c>
      <c r="J1235" s="73">
        <v>90.93</v>
      </c>
      <c r="K1235" s="73">
        <v>6</v>
      </c>
      <c r="L1235" s="73">
        <v>241.97</v>
      </c>
      <c r="N1235" s="105">
        <f t="shared" si="38"/>
        <v>0</v>
      </c>
      <c r="O1235" s="105">
        <f t="shared" si="39"/>
        <v>0</v>
      </c>
    </row>
    <row r="1236" spans="1:15" x14ac:dyDescent="0.3">
      <c r="A1236" s="71" t="s">
        <v>142</v>
      </c>
      <c r="B1236" s="71" t="s">
        <v>129</v>
      </c>
      <c r="C1236" s="71" t="s">
        <v>55</v>
      </c>
      <c r="D1236" s="71" t="s">
        <v>36</v>
      </c>
      <c r="E1236" s="72" t="s">
        <v>40</v>
      </c>
      <c r="F1236" s="72" t="s">
        <v>4</v>
      </c>
      <c r="G1236" s="73">
        <v>6</v>
      </c>
      <c r="H1236" s="73">
        <v>332.76</v>
      </c>
      <c r="I1236" s="73">
        <v>4</v>
      </c>
      <c r="J1236" s="73">
        <v>256.38</v>
      </c>
      <c r="K1236" s="73">
        <v>2</v>
      </c>
      <c r="L1236" s="73">
        <v>76.38</v>
      </c>
      <c r="N1236" s="105">
        <f t="shared" ref="N1236:N1299" si="40">G1236-I1236-K1236</f>
        <v>0</v>
      </c>
      <c r="O1236" s="105">
        <f t="shared" ref="O1236:O1299" si="41">H1236-J1236-L1236</f>
        <v>0</v>
      </c>
    </row>
    <row r="1237" spans="1:15" x14ac:dyDescent="0.3">
      <c r="A1237" s="71" t="s">
        <v>143</v>
      </c>
      <c r="B1237" s="71" t="s">
        <v>57</v>
      </c>
      <c r="C1237" s="71" t="s">
        <v>55</v>
      </c>
      <c r="D1237" s="71" t="s">
        <v>47</v>
      </c>
      <c r="E1237" s="72" t="s">
        <v>15</v>
      </c>
      <c r="F1237" s="72" t="s">
        <v>4</v>
      </c>
      <c r="G1237" s="73">
        <v>2</v>
      </c>
      <c r="H1237" s="73">
        <v>332.56</v>
      </c>
      <c r="I1237" s="73">
        <v>0</v>
      </c>
      <c r="J1237" s="73">
        <v>0</v>
      </c>
      <c r="K1237" s="73">
        <v>2</v>
      </c>
      <c r="L1237" s="73">
        <v>332.56</v>
      </c>
      <c r="N1237" s="105">
        <f t="shared" si="40"/>
        <v>0</v>
      </c>
      <c r="O1237" s="105">
        <f t="shared" si="41"/>
        <v>0</v>
      </c>
    </row>
    <row r="1238" spans="1:15" x14ac:dyDescent="0.3">
      <c r="A1238" s="71" t="s">
        <v>140</v>
      </c>
      <c r="B1238" s="71" t="s">
        <v>129</v>
      </c>
      <c r="C1238" s="71" t="s">
        <v>13</v>
      </c>
      <c r="D1238" s="71" t="s">
        <v>43</v>
      </c>
      <c r="E1238" s="72" t="s">
        <v>15</v>
      </c>
      <c r="F1238" s="72" t="s">
        <v>21</v>
      </c>
      <c r="G1238" s="73">
        <v>5</v>
      </c>
      <c r="H1238" s="73">
        <v>332.35</v>
      </c>
      <c r="I1238" s="73">
        <v>2</v>
      </c>
      <c r="J1238" s="73">
        <v>109.83</v>
      </c>
      <c r="K1238" s="73">
        <v>3</v>
      </c>
      <c r="L1238" s="73">
        <v>222.52</v>
      </c>
      <c r="N1238" s="105">
        <f t="shared" si="40"/>
        <v>0</v>
      </c>
      <c r="O1238" s="105">
        <f t="shared" si="41"/>
        <v>0</v>
      </c>
    </row>
    <row r="1239" spans="1:15" x14ac:dyDescent="0.3">
      <c r="A1239" s="71" t="s">
        <v>161</v>
      </c>
      <c r="B1239" s="71" t="s">
        <v>57</v>
      </c>
      <c r="C1239" s="71" t="s">
        <v>55</v>
      </c>
      <c r="D1239" s="71" t="s">
        <v>77</v>
      </c>
      <c r="E1239" s="72" t="s">
        <v>41</v>
      </c>
      <c r="F1239" s="72" t="s">
        <v>21</v>
      </c>
      <c r="G1239" s="73">
        <v>15</v>
      </c>
      <c r="H1239" s="73">
        <v>332.28</v>
      </c>
      <c r="I1239" s="73">
        <v>4</v>
      </c>
      <c r="J1239" s="73">
        <v>153.27000000000001</v>
      </c>
      <c r="K1239" s="73">
        <v>11</v>
      </c>
      <c r="L1239" s="73">
        <v>179.01</v>
      </c>
      <c r="N1239" s="105">
        <f t="shared" si="40"/>
        <v>0</v>
      </c>
      <c r="O1239" s="105">
        <f t="shared" si="41"/>
        <v>0</v>
      </c>
    </row>
    <row r="1240" spans="1:15" x14ac:dyDescent="0.3">
      <c r="A1240" s="71" t="s">
        <v>137</v>
      </c>
      <c r="B1240" s="71" t="s">
        <v>129</v>
      </c>
      <c r="C1240" s="71" t="s">
        <v>13</v>
      </c>
      <c r="D1240" s="71" t="s">
        <v>47</v>
      </c>
      <c r="E1240" s="72" t="s">
        <v>20</v>
      </c>
      <c r="F1240" s="72" t="s">
        <v>26</v>
      </c>
      <c r="G1240" s="73">
        <v>3</v>
      </c>
      <c r="H1240" s="73">
        <v>331.16</v>
      </c>
      <c r="I1240" s="73">
        <v>0</v>
      </c>
      <c r="J1240" s="73">
        <v>0</v>
      </c>
      <c r="K1240" s="73">
        <v>3</v>
      </c>
      <c r="L1240" s="73">
        <v>331.16</v>
      </c>
      <c r="N1240" s="105">
        <f t="shared" si="40"/>
        <v>0</v>
      </c>
      <c r="O1240" s="105">
        <f t="shared" si="41"/>
        <v>0</v>
      </c>
    </row>
    <row r="1241" spans="1:15" x14ac:dyDescent="0.3">
      <c r="A1241" s="71" t="s">
        <v>133</v>
      </c>
      <c r="B1241" s="71" t="s">
        <v>12</v>
      </c>
      <c r="C1241" s="71" t="s">
        <v>55</v>
      </c>
      <c r="D1241" s="71" t="s">
        <v>52</v>
      </c>
      <c r="E1241" s="72" t="s">
        <v>3</v>
      </c>
      <c r="F1241" s="72" t="s">
        <v>16</v>
      </c>
      <c r="G1241" s="73">
        <v>34</v>
      </c>
      <c r="H1241" s="73">
        <v>331.04</v>
      </c>
      <c r="I1241" s="73">
        <v>5</v>
      </c>
      <c r="J1241" s="73">
        <v>38.69</v>
      </c>
      <c r="K1241" s="73">
        <v>29</v>
      </c>
      <c r="L1241" s="73">
        <v>292.35000000000002</v>
      </c>
      <c r="N1241" s="105">
        <f t="shared" si="40"/>
        <v>0</v>
      </c>
      <c r="O1241" s="105">
        <f t="shared" si="41"/>
        <v>0</v>
      </c>
    </row>
    <row r="1242" spans="1:15" x14ac:dyDescent="0.3">
      <c r="A1242" s="71" t="s">
        <v>158</v>
      </c>
      <c r="B1242" s="71" t="s">
        <v>57</v>
      </c>
      <c r="C1242" s="71" t="s">
        <v>55</v>
      </c>
      <c r="D1242" s="71" t="s">
        <v>83</v>
      </c>
      <c r="E1242" s="72" t="s">
        <v>41</v>
      </c>
      <c r="F1242" s="72" t="s">
        <v>21</v>
      </c>
      <c r="G1242" s="73">
        <v>1</v>
      </c>
      <c r="H1242" s="73">
        <v>330.84</v>
      </c>
      <c r="I1242" s="73">
        <v>0</v>
      </c>
      <c r="J1242" s="73">
        <v>0</v>
      </c>
      <c r="K1242" s="73">
        <v>1</v>
      </c>
      <c r="L1242" s="73">
        <v>330.84</v>
      </c>
      <c r="N1242" s="105">
        <f t="shared" si="40"/>
        <v>0</v>
      </c>
      <c r="O1242" s="105">
        <f t="shared" si="41"/>
        <v>0</v>
      </c>
    </row>
    <row r="1243" spans="1:15" x14ac:dyDescent="0.3">
      <c r="A1243" s="71" t="s">
        <v>132</v>
      </c>
      <c r="B1243" s="71" t="s">
        <v>57</v>
      </c>
      <c r="C1243" s="71" t="s">
        <v>13</v>
      </c>
      <c r="D1243" s="71" t="s">
        <v>59</v>
      </c>
      <c r="E1243" s="72" t="s">
        <v>18</v>
      </c>
      <c r="F1243" s="72" t="s">
        <v>26</v>
      </c>
      <c r="G1243" s="73">
        <v>18</v>
      </c>
      <c r="H1243" s="73">
        <v>330.81</v>
      </c>
      <c r="I1243" s="73">
        <v>0</v>
      </c>
      <c r="J1243" s="73">
        <v>0</v>
      </c>
      <c r="K1243" s="73">
        <v>18</v>
      </c>
      <c r="L1243" s="73">
        <v>330.81</v>
      </c>
      <c r="N1243" s="105">
        <f t="shared" si="40"/>
        <v>0</v>
      </c>
      <c r="O1243" s="105">
        <f t="shared" si="41"/>
        <v>0</v>
      </c>
    </row>
    <row r="1244" spans="1:15" x14ac:dyDescent="0.3">
      <c r="A1244" s="71" t="s">
        <v>140</v>
      </c>
      <c r="B1244" s="71" t="s">
        <v>57</v>
      </c>
      <c r="C1244" s="71" t="s">
        <v>13</v>
      </c>
      <c r="D1244" s="71" t="s">
        <v>38</v>
      </c>
      <c r="E1244" s="72" t="s">
        <v>24</v>
      </c>
      <c r="F1244" s="72" t="s">
        <v>26</v>
      </c>
      <c r="G1244" s="73">
        <v>4</v>
      </c>
      <c r="H1244" s="73">
        <v>330.59</v>
      </c>
      <c r="I1244" s="73">
        <v>3</v>
      </c>
      <c r="J1244" s="73">
        <v>134.15</v>
      </c>
      <c r="K1244" s="73">
        <v>1</v>
      </c>
      <c r="L1244" s="73">
        <v>196.44</v>
      </c>
      <c r="N1244" s="105">
        <f t="shared" si="40"/>
        <v>0</v>
      </c>
      <c r="O1244" s="105">
        <f t="shared" si="41"/>
        <v>0</v>
      </c>
    </row>
    <row r="1245" spans="1:15" x14ac:dyDescent="0.3">
      <c r="A1245" s="71" t="s">
        <v>131</v>
      </c>
      <c r="B1245" s="71" t="s">
        <v>12</v>
      </c>
      <c r="C1245" s="71" t="s">
        <v>22</v>
      </c>
      <c r="D1245" s="71" t="s">
        <v>49</v>
      </c>
      <c r="E1245" s="72" t="s">
        <v>15</v>
      </c>
      <c r="F1245" s="72" t="s">
        <v>4</v>
      </c>
      <c r="G1245" s="73">
        <v>2</v>
      </c>
      <c r="H1245" s="73">
        <v>330.35</v>
      </c>
      <c r="I1245" s="73">
        <v>0</v>
      </c>
      <c r="J1245" s="73">
        <v>0</v>
      </c>
      <c r="K1245" s="73">
        <v>2</v>
      </c>
      <c r="L1245" s="73">
        <v>330.35</v>
      </c>
      <c r="N1245" s="105">
        <f t="shared" si="40"/>
        <v>0</v>
      </c>
      <c r="O1245" s="105">
        <f t="shared" si="41"/>
        <v>0</v>
      </c>
    </row>
    <row r="1246" spans="1:15" x14ac:dyDescent="0.3">
      <c r="A1246" s="71" t="s">
        <v>154</v>
      </c>
      <c r="B1246" s="71" t="s">
        <v>129</v>
      </c>
      <c r="C1246" s="71" t="s">
        <v>55</v>
      </c>
      <c r="D1246" s="71" t="s">
        <v>100</v>
      </c>
      <c r="E1246" s="72" t="s">
        <v>37</v>
      </c>
      <c r="F1246" s="72" t="s">
        <v>26</v>
      </c>
      <c r="G1246" s="73">
        <v>13</v>
      </c>
      <c r="H1246" s="73">
        <v>330.06</v>
      </c>
      <c r="I1246" s="73">
        <v>7</v>
      </c>
      <c r="J1246" s="73">
        <v>135.25</v>
      </c>
      <c r="K1246" s="73">
        <v>6</v>
      </c>
      <c r="L1246" s="73">
        <v>194.81</v>
      </c>
      <c r="N1246" s="105">
        <f t="shared" si="40"/>
        <v>0</v>
      </c>
      <c r="O1246" s="105">
        <f t="shared" si="41"/>
        <v>0</v>
      </c>
    </row>
    <row r="1247" spans="1:15" x14ac:dyDescent="0.3">
      <c r="A1247" s="71" t="s">
        <v>154</v>
      </c>
      <c r="B1247" s="71" t="s">
        <v>57</v>
      </c>
      <c r="C1247" s="71" t="s">
        <v>55</v>
      </c>
      <c r="D1247" s="71" t="s">
        <v>68</v>
      </c>
      <c r="E1247" s="72" t="s">
        <v>20</v>
      </c>
      <c r="F1247" s="72" t="s">
        <v>16</v>
      </c>
      <c r="G1247" s="73">
        <v>34</v>
      </c>
      <c r="H1247" s="73">
        <v>329.3</v>
      </c>
      <c r="I1247" s="73">
        <v>30</v>
      </c>
      <c r="J1247" s="73">
        <v>265.12</v>
      </c>
      <c r="K1247" s="73">
        <v>4</v>
      </c>
      <c r="L1247" s="73">
        <v>64.180000000000007</v>
      </c>
      <c r="N1247" s="105">
        <f t="shared" si="40"/>
        <v>0</v>
      </c>
      <c r="O1247" s="105">
        <f t="shared" si="41"/>
        <v>0</v>
      </c>
    </row>
    <row r="1248" spans="1:15" x14ac:dyDescent="0.3">
      <c r="A1248" s="71" t="s">
        <v>163</v>
      </c>
      <c r="B1248" s="71" t="s">
        <v>12</v>
      </c>
      <c r="C1248" s="71" t="s">
        <v>55</v>
      </c>
      <c r="D1248" s="71" t="s">
        <v>36</v>
      </c>
      <c r="E1248" s="72" t="s">
        <v>25</v>
      </c>
      <c r="F1248" s="72" t="s">
        <v>4</v>
      </c>
      <c r="G1248" s="73">
        <v>8</v>
      </c>
      <c r="H1248" s="73">
        <v>329.06</v>
      </c>
      <c r="I1248" s="73">
        <v>0</v>
      </c>
      <c r="J1248" s="73">
        <v>0</v>
      </c>
      <c r="K1248" s="73">
        <v>8</v>
      </c>
      <c r="L1248" s="73">
        <v>329.06</v>
      </c>
      <c r="N1248" s="105">
        <f t="shared" si="40"/>
        <v>0</v>
      </c>
      <c r="O1248" s="105">
        <f t="shared" si="41"/>
        <v>0</v>
      </c>
    </row>
    <row r="1249" spans="1:15" x14ac:dyDescent="0.3">
      <c r="A1249" s="71" t="s">
        <v>140</v>
      </c>
      <c r="B1249" s="71" t="s">
        <v>129</v>
      </c>
      <c r="C1249" s="71" t="s">
        <v>13</v>
      </c>
      <c r="D1249" s="71" t="s">
        <v>54</v>
      </c>
      <c r="E1249" s="72" t="s">
        <v>15</v>
      </c>
      <c r="F1249" s="72" t="s">
        <v>21</v>
      </c>
      <c r="G1249" s="73">
        <v>2</v>
      </c>
      <c r="H1249" s="73">
        <v>328.41</v>
      </c>
      <c r="I1249" s="73">
        <v>0</v>
      </c>
      <c r="J1249" s="73">
        <v>0</v>
      </c>
      <c r="K1249" s="73">
        <v>2</v>
      </c>
      <c r="L1249" s="73">
        <v>328.41</v>
      </c>
      <c r="N1249" s="105">
        <f t="shared" si="40"/>
        <v>0</v>
      </c>
      <c r="O1249" s="105">
        <f t="shared" si="41"/>
        <v>0</v>
      </c>
    </row>
    <row r="1250" spans="1:15" x14ac:dyDescent="0.3">
      <c r="A1250" s="71" t="s">
        <v>161</v>
      </c>
      <c r="B1250" s="71" t="s">
        <v>12</v>
      </c>
      <c r="C1250" s="71" t="s">
        <v>55</v>
      </c>
      <c r="D1250" s="71" t="s">
        <v>74</v>
      </c>
      <c r="E1250" s="72" t="s">
        <v>20</v>
      </c>
      <c r="F1250" s="72" t="s">
        <v>26</v>
      </c>
      <c r="G1250" s="73">
        <v>3</v>
      </c>
      <c r="H1250" s="73">
        <v>327.7</v>
      </c>
      <c r="I1250" s="73">
        <v>0</v>
      </c>
      <c r="J1250" s="73">
        <v>0</v>
      </c>
      <c r="K1250" s="73">
        <v>3</v>
      </c>
      <c r="L1250" s="73">
        <v>327.7</v>
      </c>
      <c r="N1250" s="105">
        <f t="shared" si="40"/>
        <v>0</v>
      </c>
      <c r="O1250" s="105">
        <f t="shared" si="41"/>
        <v>0</v>
      </c>
    </row>
    <row r="1251" spans="1:15" x14ac:dyDescent="0.3">
      <c r="A1251" s="71" t="s">
        <v>161</v>
      </c>
      <c r="B1251" s="71" t="s">
        <v>129</v>
      </c>
      <c r="C1251" s="71" t="s">
        <v>55</v>
      </c>
      <c r="D1251" s="71" t="s">
        <v>36</v>
      </c>
      <c r="E1251" s="72" t="s">
        <v>28</v>
      </c>
      <c r="F1251" s="72" t="s">
        <v>16</v>
      </c>
      <c r="G1251" s="73">
        <v>3</v>
      </c>
      <c r="H1251" s="73">
        <v>326.94</v>
      </c>
      <c r="I1251" s="73">
        <v>0</v>
      </c>
      <c r="J1251" s="73">
        <v>0</v>
      </c>
      <c r="K1251" s="73">
        <v>3</v>
      </c>
      <c r="L1251" s="73">
        <v>326.94</v>
      </c>
      <c r="N1251" s="105">
        <f t="shared" si="40"/>
        <v>0</v>
      </c>
      <c r="O1251" s="105">
        <f t="shared" si="41"/>
        <v>0</v>
      </c>
    </row>
    <row r="1252" spans="1:15" x14ac:dyDescent="0.3">
      <c r="A1252" s="71" t="s">
        <v>154</v>
      </c>
      <c r="B1252" s="71" t="s">
        <v>12</v>
      </c>
      <c r="C1252" s="71" t="s">
        <v>55</v>
      </c>
      <c r="D1252" s="71" t="s">
        <v>99</v>
      </c>
      <c r="E1252" s="72" t="s">
        <v>20</v>
      </c>
      <c r="F1252" s="72" t="s">
        <v>16</v>
      </c>
      <c r="G1252" s="73">
        <v>7</v>
      </c>
      <c r="H1252" s="73">
        <v>326.68</v>
      </c>
      <c r="I1252" s="73">
        <v>3</v>
      </c>
      <c r="J1252" s="73">
        <v>280.88</v>
      </c>
      <c r="K1252" s="73">
        <v>4</v>
      </c>
      <c r="L1252" s="73">
        <v>45.8</v>
      </c>
      <c r="N1252" s="105">
        <f t="shared" si="40"/>
        <v>0</v>
      </c>
      <c r="O1252" s="105">
        <f t="shared" si="41"/>
        <v>0</v>
      </c>
    </row>
    <row r="1253" spans="1:15" x14ac:dyDescent="0.3">
      <c r="A1253" s="71" t="s">
        <v>131</v>
      </c>
      <c r="B1253" s="71" t="s">
        <v>12</v>
      </c>
      <c r="C1253" s="71" t="s">
        <v>22</v>
      </c>
      <c r="D1253" s="71" t="s">
        <v>50</v>
      </c>
      <c r="E1253" s="72" t="s">
        <v>31</v>
      </c>
      <c r="F1253" s="72" t="s">
        <v>21</v>
      </c>
      <c r="G1253" s="73">
        <v>8</v>
      </c>
      <c r="H1253" s="73">
        <v>326.39999999999998</v>
      </c>
      <c r="I1253" s="73">
        <v>3</v>
      </c>
      <c r="J1253" s="73">
        <v>121.96</v>
      </c>
      <c r="K1253" s="73">
        <v>5</v>
      </c>
      <c r="L1253" s="73">
        <v>204.44</v>
      </c>
      <c r="N1253" s="105">
        <f t="shared" si="40"/>
        <v>0</v>
      </c>
      <c r="O1253" s="105">
        <f t="shared" si="41"/>
        <v>0</v>
      </c>
    </row>
    <row r="1254" spans="1:15" x14ac:dyDescent="0.3">
      <c r="A1254" s="71" t="s">
        <v>158</v>
      </c>
      <c r="B1254" s="71" t="s">
        <v>12</v>
      </c>
      <c r="C1254" s="71" t="s">
        <v>55</v>
      </c>
      <c r="D1254" s="71" t="s">
        <v>54</v>
      </c>
      <c r="E1254" s="72" t="s">
        <v>25</v>
      </c>
      <c r="F1254" s="72" t="s">
        <v>21</v>
      </c>
      <c r="G1254" s="73">
        <v>1</v>
      </c>
      <c r="H1254" s="73">
        <v>326.29000000000002</v>
      </c>
      <c r="I1254" s="73">
        <v>0</v>
      </c>
      <c r="J1254" s="73">
        <v>0</v>
      </c>
      <c r="K1254" s="73">
        <v>1</v>
      </c>
      <c r="L1254" s="73">
        <v>326.29000000000002</v>
      </c>
      <c r="N1254" s="105">
        <f t="shared" si="40"/>
        <v>0</v>
      </c>
      <c r="O1254" s="105">
        <f t="shared" si="41"/>
        <v>0</v>
      </c>
    </row>
    <row r="1255" spans="1:15" x14ac:dyDescent="0.3">
      <c r="A1255" s="71" t="s">
        <v>132</v>
      </c>
      <c r="B1255" s="71" t="s">
        <v>57</v>
      </c>
      <c r="C1255" s="71" t="s">
        <v>55</v>
      </c>
      <c r="D1255" s="71" t="s">
        <v>75</v>
      </c>
      <c r="E1255" s="72" t="s">
        <v>41</v>
      </c>
      <c r="F1255" s="72" t="s">
        <v>4</v>
      </c>
      <c r="G1255" s="73">
        <v>28</v>
      </c>
      <c r="H1255" s="73">
        <v>326.2</v>
      </c>
      <c r="I1255" s="73">
        <v>16</v>
      </c>
      <c r="J1255" s="73">
        <v>186.84</v>
      </c>
      <c r="K1255" s="73">
        <v>12</v>
      </c>
      <c r="L1255" s="73">
        <v>139.36000000000001</v>
      </c>
      <c r="N1255" s="105">
        <f t="shared" si="40"/>
        <v>0</v>
      </c>
      <c r="O1255" s="105">
        <f t="shared" si="41"/>
        <v>0</v>
      </c>
    </row>
    <row r="1256" spans="1:15" x14ac:dyDescent="0.3">
      <c r="A1256" s="71" t="s">
        <v>163</v>
      </c>
      <c r="B1256" s="71" t="s">
        <v>57</v>
      </c>
      <c r="C1256" s="71" t="s">
        <v>17</v>
      </c>
      <c r="D1256" s="71" t="s">
        <v>96</v>
      </c>
      <c r="E1256" s="72" t="s">
        <v>31</v>
      </c>
      <c r="F1256" s="72" t="s">
        <v>26</v>
      </c>
      <c r="G1256" s="73">
        <v>6</v>
      </c>
      <c r="H1256" s="73">
        <v>326.04000000000002</v>
      </c>
      <c r="I1256" s="73">
        <v>1</v>
      </c>
      <c r="J1256" s="73">
        <v>170.76</v>
      </c>
      <c r="K1256" s="73">
        <v>5</v>
      </c>
      <c r="L1256" s="73">
        <v>155.28</v>
      </c>
      <c r="N1256" s="105">
        <f t="shared" si="40"/>
        <v>0</v>
      </c>
      <c r="O1256" s="105">
        <f t="shared" si="41"/>
        <v>0</v>
      </c>
    </row>
    <row r="1257" spans="1:15" x14ac:dyDescent="0.3">
      <c r="A1257" s="71" t="s">
        <v>140</v>
      </c>
      <c r="B1257" s="71" t="s">
        <v>57</v>
      </c>
      <c r="C1257" s="71" t="s">
        <v>13</v>
      </c>
      <c r="D1257" s="71" t="s">
        <v>52</v>
      </c>
      <c r="E1257" s="72" t="s">
        <v>28</v>
      </c>
      <c r="F1257" s="72" t="s">
        <v>21</v>
      </c>
      <c r="G1257" s="73">
        <v>1</v>
      </c>
      <c r="H1257" s="73">
        <v>325.86</v>
      </c>
      <c r="I1257" s="73">
        <v>0</v>
      </c>
      <c r="J1257" s="73">
        <v>0</v>
      </c>
      <c r="K1257" s="73">
        <v>1</v>
      </c>
      <c r="L1257" s="73">
        <v>325.86</v>
      </c>
      <c r="N1257" s="105">
        <f t="shared" si="40"/>
        <v>0</v>
      </c>
      <c r="O1257" s="105">
        <f t="shared" si="41"/>
        <v>0</v>
      </c>
    </row>
    <row r="1258" spans="1:15" x14ac:dyDescent="0.3">
      <c r="A1258" s="71" t="s">
        <v>131</v>
      </c>
      <c r="B1258" s="71" t="s">
        <v>12</v>
      </c>
      <c r="C1258" s="71" t="s">
        <v>22</v>
      </c>
      <c r="D1258" s="71" t="s">
        <v>38</v>
      </c>
      <c r="E1258" s="72" t="s">
        <v>25</v>
      </c>
      <c r="F1258" s="72" t="s">
        <v>4</v>
      </c>
      <c r="G1258" s="73">
        <v>6</v>
      </c>
      <c r="H1258" s="73">
        <v>325.14</v>
      </c>
      <c r="I1258" s="73">
        <v>0</v>
      </c>
      <c r="J1258" s="73">
        <v>0</v>
      </c>
      <c r="K1258" s="73">
        <v>6</v>
      </c>
      <c r="L1258" s="73">
        <v>325.14</v>
      </c>
      <c r="N1258" s="105">
        <f t="shared" si="40"/>
        <v>0</v>
      </c>
      <c r="O1258" s="105">
        <f t="shared" si="41"/>
        <v>0</v>
      </c>
    </row>
    <row r="1259" spans="1:15" x14ac:dyDescent="0.3">
      <c r="A1259" s="71" t="s">
        <v>142</v>
      </c>
      <c r="B1259" s="71" t="s">
        <v>12</v>
      </c>
      <c r="C1259" s="71" t="s">
        <v>13</v>
      </c>
      <c r="D1259" s="71" t="s">
        <v>48</v>
      </c>
      <c r="E1259" s="72" t="s">
        <v>15</v>
      </c>
      <c r="F1259" s="72" t="s">
        <v>21</v>
      </c>
      <c r="G1259" s="73">
        <v>2</v>
      </c>
      <c r="H1259" s="73">
        <v>324.56</v>
      </c>
      <c r="I1259" s="73">
        <v>0</v>
      </c>
      <c r="J1259" s="73">
        <v>0</v>
      </c>
      <c r="K1259" s="73">
        <v>2</v>
      </c>
      <c r="L1259" s="73">
        <v>324.56</v>
      </c>
      <c r="N1259" s="105">
        <f t="shared" si="40"/>
        <v>0</v>
      </c>
      <c r="O1259" s="105">
        <f t="shared" si="41"/>
        <v>0</v>
      </c>
    </row>
    <row r="1260" spans="1:15" x14ac:dyDescent="0.3">
      <c r="A1260" s="71" t="s">
        <v>156</v>
      </c>
      <c r="B1260" s="71" t="s">
        <v>57</v>
      </c>
      <c r="C1260" s="71" t="s">
        <v>55</v>
      </c>
      <c r="D1260" s="71" t="s">
        <v>47</v>
      </c>
      <c r="E1260" s="72" t="s">
        <v>25</v>
      </c>
      <c r="F1260" s="72" t="s">
        <v>21</v>
      </c>
      <c r="G1260" s="73">
        <v>10</v>
      </c>
      <c r="H1260" s="73">
        <v>324.36</v>
      </c>
      <c r="I1260" s="73">
        <v>2</v>
      </c>
      <c r="J1260" s="73">
        <v>94.22</v>
      </c>
      <c r="K1260" s="73">
        <v>8</v>
      </c>
      <c r="L1260" s="73">
        <v>230.14</v>
      </c>
      <c r="N1260" s="105">
        <f t="shared" si="40"/>
        <v>0</v>
      </c>
      <c r="O1260" s="105">
        <f t="shared" si="41"/>
        <v>0</v>
      </c>
    </row>
    <row r="1261" spans="1:15" x14ac:dyDescent="0.3">
      <c r="A1261" s="71" t="s">
        <v>132</v>
      </c>
      <c r="B1261" s="71" t="s">
        <v>57</v>
      </c>
      <c r="C1261" s="71" t="s">
        <v>13</v>
      </c>
      <c r="D1261" s="71" t="s">
        <v>65</v>
      </c>
      <c r="E1261" s="72" t="s">
        <v>20</v>
      </c>
      <c r="F1261" s="72" t="s">
        <v>16</v>
      </c>
      <c r="G1261" s="73">
        <v>4</v>
      </c>
      <c r="H1261" s="73">
        <v>324.2</v>
      </c>
      <c r="I1261" s="73">
        <v>0</v>
      </c>
      <c r="J1261" s="73">
        <v>0</v>
      </c>
      <c r="K1261" s="73">
        <v>4</v>
      </c>
      <c r="L1261" s="73">
        <v>324.2</v>
      </c>
      <c r="N1261" s="105">
        <f t="shared" si="40"/>
        <v>0</v>
      </c>
      <c r="O1261" s="105">
        <f t="shared" si="41"/>
        <v>0</v>
      </c>
    </row>
    <row r="1262" spans="1:15" x14ac:dyDescent="0.3">
      <c r="A1262" s="71" t="s">
        <v>163</v>
      </c>
      <c r="B1262" s="71" t="s">
        <v>57</v>
      </c>
      <c r="C1262" s="71" t="s">
        <v>17</v>
      </c>
      <c r="D1262" s="71" t="s">
        <v>89</v>
      </c>
      <c r="E1262" s="72" t="s">
        <v>40</v>
      </c>
      <c r="F1262" s="72" t="s">
        <v>4</v>
      </c>
      <c r="G1262" s="73">
        <v>1</v>
      </c>
      <c r="H1262" s="73">
        <v>324.02999999999997</v>
      </c>
      <c r="I1262" s="73">
        <v>0</v>
      </c>
      <c r="J1262" s="73">
        <v>0</v>
      </c>
      <c r="K1262" s="73">
        <v>1</v>
      </c>
      <c r="L1262" s="73">
        <v>324.02999999999997</v>
      </c>
      <c r="N1262" s="105">
        <f t="shared" si="40"/>
        <v>0</v>
      </c>
      <c r="O1262" s="105">
        <f t="shared" si="41"/>
        <v>0</v>
      </c>
    </row>
    <row r="1263" spans="1:15" x14ac:dyDescent="0.3">
      <c r="A1263" s="71" t="s">
        <v>140</v>
      </c>
      <c r="B1263" s="71" t="s">
        <v>129</v>
      </c>
      <c r="C1263" s="71" t="s">
        <v>13</v>
      </c>
      <c r="D1263" s="71" t="s">
        <v>47</v>
      </c>
      <c r="E1263" s="72" t="s">
        <v>28</v>
      </c>
      <c r="F1263" s="72" t="s">
        <v>16</v>
      </c>
      <c r="G1263" s="73">
        <v>3</v>
      </c>
      <c r="H1263" s="73">
        <v>323.93</v>
      </c>
      <c r="I1263" s="73">
        <v>0</v>
      </c>
      <c r="J1263" s="73">
        <v>0</v>
      </c>
      <c r="K1263" s="73">
        <v>3</v>
      </c>
      <c r="L1263" s="73">
        <v>323.93</v>
      </c>
      <c r="N1263" s="105">
        <f t="shared" si="40"/>
        <v>0</v>
      </c>
      <c r="O1263" s="105">
        <f t="shared" si="41"/>
        <v>0</v>
      </c>
    </row>
    <row r="1264" spans="1:15" x14ac:dyDescent="0.3">
      <c r="A1264" s="71" t="s">
        <v>153</v>
      </c>
      <c r="B1264" s="71" t="s">
        <v>57</v>
      </c>
      <c r="C1264" s="71" t="s">
        <v>55</v>
      </c>
      <c r="D1264" s="71" t="s">
        <v>56</v>
      </c>
      <c r="E1264" s="72" t="s">
        <v>3</v>
      </c>
      <c r="F1264" s="72" t="s">
        <v>16</v>
      </c>
      <c r="G1264" s="73">
        <v>24</v>
      </c>
      <c r="H1264" s="73">
        <v>323.79000000000002</v>
      </c>
      <c r="I1264" s="73">
        <v>0</v>
      </c>
      <c r="J1264" s="73">
        <v>0</v>
      </c>
      <c r="K1264" s="73">
        <v>24</v>
      </c>
      <c r="L1264" s="73">
        <v>323.79000000000002</v>
      </c>
      <c r="N1264" s="105">
        <f t="shared" si="40"/>
        <v>0</v>
      </c>
      <c r="O1264" s="105">
        <f t="shared" si="41"/>
        <v>0</v>
      </c>
    </row>
    <row r="1265" spans="1:15" x14ac:dyDescent="0.3">
      <c r="A1265" s="71" t="s">
        <v>132</v>
      </c>
      <c r="B1265" s="71" t="s">
        <v>57</v>
      </c>
      <c r="C1265" s="71" t="s">
        <v>13</v>
      </c>
      <c r="D1265" s="71" t="s">
        <v>104</v>
      </c>
      <c r="E1265" s="72" t="s">
        <v>3</v>
      </c>
      <c r="F1265" s="72" t="s">
        <v>16</v>
      </c>
      <c r="G1265" s="73">
        <v>28</v>
      </c>
      <c r="H1265" s="73">
        <v>323.75</v>
      </c>
      <c r="I1265" s="73">
        <v>0</v>
      </c>
      <c r="J1265" s="73">
        <v>0</v>
      </c>
      <c r="K1265" s="73">
        <v>28</v>
      </c>
      <c r="L1265" s="73">
        <v>323.75</v>
      </c>
      <c r="N1265" s="105">
        <f t="shared" si="40"/>
        <v>0</v>
      </c>
      <c r="O1265" s="105">
        <f t="shared" si="41"/>
        <v>0</v>
      </c>
    </row>
    <row r="1266" spans="1:15" x14ac:dyDescent="0.3">
      <c r="A1266" s="71" t="s">
        <v>142</v>
      </c>
      <c r="B1266" s="71" t="s">
        <v>57</v>
      </c>
      <c r="C1266" s="71" t="s">
        <v>55</v>
      </c>
      <c r="D1266" s="71" t="s">
        <v>56</v>
      </c>
      <c r="E1266" s="72" t="s">
        <v>41</v>
      </c>
      <c r="F1266" s="72" t="s">
        <v>16</v>
      </c>
      <c r="G1266" s="73">
        <v>10</v>
      </c>
      <c r="H1266" s="73">
        <v>322.91000000000003</v>
      </c>
      <c r="I1266" s="73">
        <v>0</v>
      </c>
      <c r="J1266" s="73">
        <v>0</v>
      </c>
      <c r="K1266" s="73">
        <v>10</v>
      </c>
      <c r="L1266" s="73">
        <v>322.91000000000003</v>
      </c>
      <c r="N1266" s="105">
        <f t="shared" si="40"/>
        <v>0</v>
      </c>
      <c r="O1266" s="105">
        <f t="shared" si="41"/>
        <v>0</v>
      </c>
    </row>
    <row r="1267" spans="1:15" x14ac:dyDescent="0.3">
      <c r="A1267" s="71" t="s">
        <v>135</v>
      </c>
      <c r="B1267" s="71" t="s">
        <v>57</v>
      </c>
      <c r="C1267" s="71" t="s">
        <v>13</v>
      </c>
      <c r="D1267" s="71" t="s">
        <v>35</v>
      </c>
      <c r="E1267" s="72" t="s">
        <v>37</v>
      </c>
      <c r="F1267" s="72" t="s">
        <v>26</v>
      </c>
      <c r="G1267" s="73">
        <v>14</v>
      </c>
      <c r="H1267" s="73">
        <v>322.85000000000002</v>
      </c>
      <c r="I1267" s="73">
        <v>8</v>
      </c>
      <c r="J1267" s="73">
        <v>197.8</v>
      </c>
      <c r="K1267" s="73">
        <v>6</v>
      </c>
      <c r="L1267" s="73">
        <v>125.05</v>
      </c>
      <c r="N1267" s="105">
        <f t="shared" si="40"/>
        <v>0</v>
      </c>
      <c r="O1267" s="105">
        <f t="shared" si="41"/>
        <v>0</v>
      </c>
    </row>
    <row r="1268" spans="1:15" x14ac:dyDescent="0.3">
      <c r="A1268" s="71" t="s">
        <v>140</v>
      </c>
      <c r="B1268" s="71" t="s">
        <v>57</v>
      </c>
      <c r="C1268" s="71" t="s">
        <v>13</v>
      </c>
      <c r="D1268" s="71" t="s">
        <v>96</v>
      </c>
      <c r="E1268" s="72" t="s">
        <v>18</v>
      </c>
      <c r="F1268" s="72" t="s">
        <v>21</v>
      </c>
      <c r="G1268" s="73">
        <v>17</v>
      </c>
      <c r="H1268" s="73">
        <v>322.45</v>
      </c>
      <c r="I1268" s="73">
        <v>2</v>
      </c>
      <c r="J1268" s="73">
        <v>33.979999999999997</v>
      </c>
      <c r="K1268" s="73">
        <v>15</v>
      </c>
      <c r="L1268" s="73">
        <v>288.47000000000003</v>
      </c>
      <c r="N1268" s="105">
        <f t="shared" si="40"/>
        <v>0</v>
      </c>
      <c r="O1268" s="105">
        <f t="shared" si="41"/>
        <v>0</v>
      </c>
    </row>
    <row r="1269" spans="1:15" x14ac:dyDescent="0.3">
      <c r="A1269" s="71" t="s">
        <v>161</v>
      </c>
      <c r="B1269" s="71" t="s">
        <v>57</v>
      </c>
      <c r="C1269" s="71" t="s">
        <v>55</v>
      </c>
      <c r="D1269" s="71" t="s">
        <v>52</v>
      </c>
      <c r="E1269" s="72" t="s">
        <v>3</v>
      </c>
      <c r="F1269" s="72" t="s">
        <v>26</v>
      </c>
      <c r="G1269" s="73">
        <v>22</v>
      </c>
      <c r="H1269" s="73">
        <v>322.39</v>
      </c>
      <c r="I1269" s="73">
        <v>0</v>
      </c>
      <c r="J1269" s="73">
        <v>0</v>
      </c>
      <c r="K1269" s="73">
        <v>22</v>
      </c>
      <c r="L1269" s="73">
        <v>322.39</v>
      </c>
      <c r="N1269" s="105">
        <f t="shared" si="40"/>
        <v>0</v>
      </c>
      <c r="O1269" s="105">
        <f t="shared" si="41"/>
        <v>0</v>
      </c>
    </row>
    <row r="1270" spans="1:15" x14ac:dyDescent="0.3">
      <c r="A1270" s="71" t="s">
        <v>140</v>
      </c>
      <c r="B1270" s="71" t="s">
        <v>129</v>
      </c>
      <c r="C1270" s="71" t="s">
        <v>13</v>
      </c>
      <c r="D1270" s="71" t="s">
        <v>83</v>
      </c>
      <c r="E1270" s="72" t="s">
        <v>5</v>
      </c>
      <c r="F1270" s="72" t="s">
        <v>26</v>
      </c>
      <c r="G1270" s="73">
        <v>46</v>
      </c>
      <c r="H1270" s="73">
        <v>322.32</v>
      </c>
      <c r="I1270" s="73">
        <v>1</v>
      </c>
      <c r="J1270" s="73">
        <v>4.5599999999999996</v>
      </c>
      <c r="K1270" s="73">
        <v>45</v>
      </c>
      <c r="L1270" s="73">
        <v>317.76</v>
      </c>
      <c r="N1270" s="105">
        <f t="shared" si="40"/>
        <v>0</v>
      </c>
      <c r="O1270" s="105">
        <f t="shared" si="41"/>
        <v>0</v>
      </c>
    </row>
    <row r="1271" spans="1:15" x14ac:dyDescent="0.3">
      <c r="A1271" s="71" t="s">
        <v>142</v>
      </c>
      <c r="B1271" s="71" t="s">
        <v>57</v>
      </c>
      <c r="C1271" s="71" t="s">
        <v>55</v>
      </c>
      <c r="D1271" s="71" t="s">
        <v>96</v>
      </c>
      <c r="E1271" s="72" t="s">
        <v>40</v>
      </c>
      <c r="F1271" s="72" t="s">
        <v>16</v>
      </c>
      <c r="G1271" s="73">
        <v>1</v>
      </c>
      <c r="H1271" s="73">
        <v>321.81</v>
      </c>
      <c r="I1271" s="73">
        <v>0</v>
      </c>
      <c r="J1271" s="73">
        <v>0</v>
      </c>
      <c r="K1271" s="73">
        <v>1</v>
      </c>
      <c r="L1271" s="73">
        <v>321.81</v>
      </c>
      <c r="N1271" s="105">
        <f t="shared" si="40"/>
        <v>0</v>
      </c>
      <c r="O1271" s="105">
        <f t="shared" si="41"/>
        <v>0</v>
      </c>
    </row>
    <row r="1272" spans="1:15" x14ac:dyDescent="0.3">
      <c r="A1272" s="71" t="s">
        <v>154</v>
      </c>
      <c r="B1272" s="71" t="s">
        <v>12</v>
      </c>
      <c r="C1272" s="71" t="s">
        <v>55</v>
      </c>
      <c r="D1272" s="71" t="s">
        <v>59</v>
      </c>
      <c r="E1272" s="72" t="s">
        <v>15</v>
      </c>
      <c r="F1272" s="72" t="s">
        <v>4</v>
      </c>
      <c r="G1272" s="73">
        <v>1</v>
      </c>
      <c r="H1272" s="73">
        <v>321.81</v>
      </c>
      <c r="I1272" s="73">
        <v>1</v>
      </c>
      <c r="J1272" s="73">
        <v>321.81</v>
      </c>
      <c r="K1272" s="73">
        <v>0</v>
      </c>
      <c r="L1272" s="73">
        <v>0</v>
      </c>
      <c r="N1272" s="105">
        <f t="shared" si="40"/>
        <v>0</v>
      </c>
      <c r="O1272" s="105">
        <f t="shared" si="41"/>
        <v>0</v>
      </c>
    </row>
    <row r="1273" spans="1:15" x14ac:dyDescent="0.3">
      <c r="A1273" s="71" t="s">
        <v>161</v>
      </c>
      <c r="B1273" s="71" t="s">
        <v>12</v>
      </c>
      <c r="C1273" s="71" t="s">
        <v>55</v>
      </c>
      <c r="D1273" s="71" t="s">
        <v>38</v>
      </c>
      <c r="E1273" s="72" t="s">
        <v>3</v>
      </c>
      <c r="F1273" s="72" t="s">
        <v>21</v>
      </c>
      <c r="G1273" s="73">
        <v>25</v>
      </c>
      <c r="H1273" s="73">
        <v>321.52</v>
      </c>
      <c r="I1273" s="73">
        <v>3</v>
      </c>
      <c r="J1273" s="73">
        <v>69.67</v>
      </c>
      <c r="K1273" s="73">
        <v>22</v>
      </c>
      <c r="L1273" s="73">
        <v>251.85</v>
      </c>
      <c r="N1273" s="105">
        <f t="shared" si="40"/>
        <v>0</v>
      </c>
      <c r="O1273" s="105">
        <f t="shared" si="41"/>
        <v>0</v>
      </c>
    </row>
    <row r="1274" spans="1:15" x14ac:dyDescent="0.3">
      <c r="A1274" s="71" t="s">
        <v>142</v>
      </c>
      <c r="B1274" s="71" t="s">
        <v>57</v>
      </c>
      <c r="C1274" s="71" t="s">
        <v>55</v>
      </c>
      <c r="D1274" s="71" t="s">
        <v>33</v>
      </c>
      <c r="E1274" s="72" t="s">
        <v>28</v>
      </c>
      <c r="F1274" s="72" t="s">
        <v>16</v>
      </c>
      <c r="G1274" s="73">
        <v>3</v>
      </c>
      <c r="H1274" s="73">
        <v>321.45999999999998</v>
      </c>
      <c r="I1274" s="73">
        <v>0</v>
      </c>
      <c r="J1274" s="73">
        <v>0</v>
      </c>
      <c r="K1274" s="73">
        <v>3</v>
      </c>
      <c r="L1274" s="73">
        <v>321.45999999999998</v>
      </c>
      <c r="N1274" s="105">
        <f t="shared" si="40"/>
        <v>0</v>
      </c>
      <c r="O1274" s="105">
        <f t="shared" si="41"/>
        <v>0</v>
      </c>
    </row>
    <row r="1275" spans="1:15" x14ac:dyDescent="0.3">
      <c r="A1275" s="71" t="s">
        <v>159</v>
      </c>
      <c r="B1275" s="71" t="s">
        <v>12</v>
      </c>
      <c r="C1275" s="71" t="s">
        <v>55</v>
      </c>
      <c r="D1275" s="71" t="s">
        <v>33</v>
      </c>
      <c r="E1275" s="72" t="s">
        <v>3</v>
      </c>
      <c r="F1275" s="72" t="s">
        <v>16</v>
      </c>
      <c r="G1275" s="73">
        <v>23</v>
      </c>
      <c r="H1275" s="73">
        <v>320.33</v>
      </c>
      <c r="I1275" s="73">
        <v>0</v>
      </c>
      <c r="J1275" s="73">
        <v>0</v>
      </c>
      <c r="K1275" s="73">
        <v>23</v>
      </c>
      <c r="L1275" s="73">
        <v>320.33</v>
      </c>
      <c r="N1275" s="105">
        <f t="shared" si="40"/>
        <v>0</v>
      </c>
      <c r="O1275" s="105">
        <f t="shared" si="41"/>
        <v>0</v>
      </c>
    </row>
    <row r="1276" spans="1:15" x14ac:dyDescent="0.3">
      <c r="A1276" s="71" t="s">
        <v>132</v>
      </c>
      <c r="B1276" s="71" t="s">
        <v>57</v>
      </c>
      <c r="C1276" s="71" t="s">
        <v>13</v>
      </c>
      <c r="D1276" s="71" t="s">
        <v>99</v>
      </c>
      <c r="E1276" s="72" t="s">
        <v>41</v>
      </c>
      <c r="F1276" s="72" t="s">
        <v>26</v>
      </c>
      <c r="G1276" s="73">
        <v>14</v>
      </c>
      <c r="H1276" s="73">
        <v>320.24</v>
      </c>
      <c r="I1276" s="73">
        <v>2</v>
      </c>
      <c r="J1276" s="73">
        <v>36.32</v>
      </c>
      <c r="K1276" s="73">
        <v>12</v>
      </c>
      <c r="L1276" s="73">
        <v>283.92</v>
      </c>
      <c r="N1276" s="105">
        <f t="shared" si="40"/>
        <v>0</v>
      </c>
      <c r="O1276" s="105">
        <f t="shared" si="41"/>
        <v>0</v>
      </c>
    </row>
    <row r="1277" spans="1:15" x14ac:dyDescent="0.3">
      <c r="A1277" s="71" t="s">
        <v>161</v>
      </c>
      <c r="B1277" s="71" t="s">
        <v>57</v>
      </c>
      <c r="C1277" s="71" t="s">
        <v>55</v>
      </c>
      <c r="D1277" s="71" t="s">
        <v>95</v>
      </c>
      <c r="E1277" s="72" t="s">
        <v>40</v>
      </c>
      <c r="F1277" s="72" t="s">
        <v>26</v>
      </c>
      <c r="G1277" s="73">
        <v>36</v>
      </c>
      <c r="H1277" s="73">
        <v>319.75</v>
      </c>
      <c r="I1277" s="73">
        <v>35</v>
      </c>
      <c r="J1277" s="73">
        <v>309.39999999999998</v>
      </c>
      <c r="K1277" s="73">
        <v>1</v>
      </c>
      <c r="L1277" s="73">
        <v>10.35</v>
      </c>
      <c r="N1277" s="105">
        <f t="shared" si="40"/>
        <v>0</v>
      </c>
      <c r="O1277" s="105">
        <f t="shared" si="41"/>
        <v>2.3092638912203256E-14</v>
      </c>
    </row>
    <row r="1278" spans="1:15" x14ac:dyDescent="0.3">
      <c r="A1278" s="71" t="s">
        <v>140</v>
      </c>
      <c r="B1278" s="71" t="s">
        <v>12</v>
      </c>
      <c r="C1278" s="71" t="s">
        <v>13</v>
      </c>
      <c r="D1278" s="71" t="s">
        <v>44</v>
      </c>
      <c r="E1278" s="72" t="s">
        <v>18</v>
      </c>
      <c r="F1278" s="72" t="s">
        <v>16</v>
      </c>
      <c r="G1278" s="73">
        <v>23</v>
      </c>
      <c r="H1278" s="73">
        <v>319.52999999999997</v>
      </c>
      <c r="I1278" s="73">
        <v>9</v>
      </c>
      <c r="J1278" s="73">
        <v>188.72</v>
      </c>
      <c r="K1278" s="73">
        <v>14</v>
      </c>
      <c r="L1278" s="73">
        <v>130.81</v>
      </c>
      <c r="N1278" s="105">
        <f t="shared" si="40"/>
        <v>0</v>
      </c>
      <c r="O1278" s="105">
        <f t="shared" si="41"/>
        <v>0</v>
      </c>
    </row>
    <row r="1279" spans="1:15" x14ac:dyDescent="0.3">
      <c r="A1279" s="71" t="s">
        <v>154</v>
      </c>
      <c r="B1279" s="71" t="s">
        <v>129</v>
      </c>
      <c r="C1279" s="71" t="s">
        <v>55</v>
      </c>
      <c r="D1279" s="71" t="s">
        <v>95</v>
      </c>
      <c r="E1279" s="72" t="s">
        <v>31</v>
      </c>
      <c r="F1279" s="72" t="s">
        <v>16</v>
      </c>
      <c r="G1279" s="73">
        <v>1</v>
      </c>
      <c r="H1279" s="73">
        <v>319.11</v>
      </c>
      <c r="I1279" s="73">
        <v>0</v>
      </c>
      <c r="J1279" s="73">
        <v>0</v>
      </c>
      <c r="K1279" s="73">
        <v>1</v>
      </c>
      <c r="L1279" s="73">
        <v>319.11</v>
      </c>
      <c r="N1279" s="105">
        <f t="shared" si="40"/>
        <v>0</v>
      </c>
      <c r="O1279" s="105">
        <f t="shared" si="41"/>
        <v>0</v>
      </c>
    </row>
    <row r="1280" spans="1:15" x14ac:dyDescent="0.3">
      <c r="A1280" s="71" t="s">
        <v>161</v>
      </c>
      <c r="B1280" s="71" t="s">
        <v>12</v>
      </c>
      <c r="C1280" s="71" t="s">
        <v>55</v>
      </c>
      <c r="D1280" s="71" t="s">
        <v>38</v>
      </c>
      <c r="E1280" s="72" t="s">
        <v>41</v>
      </c>
      <c r="F1280" s="72" t="s">
        <v>21</v>
      </c>
      <c r="G1280" s="73">
        <v>34</v>
      </c>
      <c r="H1280" s="73">
        <v>318.94</v>
      </c>
      <c r="I1280" s="73">
        <v>23</v>
      </c>
      <c r="J1280" s="73">
        <v>237.61</v>
      </c>
      <c r="K1280" s="73">
        <v>11</v>
      </c>
      <c r="L1280" s="73">
        <v>81.33</v>
      </c>
      <c r="N1280" s="105">
        <f t="shared" si="40"/>
        <v>0</v>
      </c>
      <c r="O1280" s="105">
        <f t="shared" si="41"/>
        <v>0</v>
      </c>
    </row>
    <row r="1281" spans="1:15" x14ac:dyDescent="0.3">
      <c r="A1281" s="71" t="s">
        <v>163</v>
      </c>
      <c r="B1281" s="71" t="s">
        <v>12</v>
      </c>
      <c r="C1281" s="71" t="s">
        <v>55</v>
      </c>
      <c r="D1281" s="71" t="s">
        <v>46</v>
      </c>
      <c r="E1281" s="72" t="s">
        <v>41</v>
      </c>
      <c r="F1281" s="72" t="s">
        <v>26</v>
      </c>
      <c r="G1281" s="73">
        <v>2</v>
      </c>
      <c r="H1281" s="73">
        <v>318.73</v>
      </c>
      <c r="I1281" s="73">
        <v>1</v>
      </c>
      <c r="J1281" s="73">
        <v>160.27000000000001</v>
      </c>
      <c r="K1281" s="73">
        <v>1</v>
      </c>
      <c r="L1281" s="73">
        <v>158.46</v>
      </c>
      <c r="N1281" s="105">
        <f t="shared" si="40"/>
        <v>0</v>
      </c>
      <c r="O1281" s="105">
        <f t="shared" si="41"/>
        <v>0</v>
      </c>
    </row>
    <row r="1282" spans="1:15" x14ac:dyDescent="0.3">
      <c r="A1282" s="71" t="s">
        <v>158</v>
      </c>
      <c r="B1282" s="71" t="s">
        <v>12</v>
      </c>
      <c r="C1282" s="71" t="s">
        <v>55</v>
      </c>
      <c r="D1282" s="71" t="s">
        <v>47</v>
      </c>
      <c r="E1282" s="72" t="s">
        <v>25</v>
      </c>
      <c r="F1282" s="72" t="s">
        <v>26</v>
      </c>
      <c r="G1282" s="73">
        <v>11</v>
      </c>
      <c r="H1282" s="73">
        <v>318.67</v>
      </c>
      <c r="I1282" s="73">
        <v>3</v>
      </c>
      <c r="J1282" s="73">
        <v>93.49</v>
      </c>
      <c r="K1282" s="73">
        <v>8</v>
      </c>
      <c r="L1282" s="73">
        <v>225.18</v>
      </c>
      <c r="N1282" s="105">
        <f t="shared" si="40"/>
        <v>0</v>
      </c>
      <c r="O1282" s="105">
        <f t="shared" si="41"/>
        <v>0</v>
      </c>
    </row>
    <row r="1283" spans="1:15" x14ac:dyDescent="0.3">
      <c r="A1283" s="71" t="s">
        <v>161</v>
      </c>
      <c r="B1283" s="71" t="s">
        <v>57</v>
      </c>
      <c r="C1283" s="71" t="s">
        <v>55</v>
      </c>
      <c r="D1283" s="71" t="s">
        <v>72</v>
      </c>
      <c r="E1283" s="72" t="s">
        <v>37</v>
      </c>
      <c r="F1283" s="72" t="s">
        <v>26</v>
      </c>
      <c r="G1283" s="73">
        <v>5</v>
      </c>
      <c r="H1283" s="73">
        <v>318.27999999999997</v>
      </c>
      <c r="I1283" s="73">
        <v>0</v>
      </c>
      <c r="J1283" s="73">
        <v>0</v>
      </c>
      <c r="K1283" s="73">
        <v>5</v>
      </c>
      <c r="L1283" s="73">
        <v>318.27999999999997</v>
      </c>
      <c r="N1283" s="105">
        <f t="shared" si="40"/>
        <v>0</v>
      </c>
      <c r="O1283" s="105">
        <f t="shared" si="41"/>
        <v>0</v>
      </c>
    </row>
    <row r="1284" spans="1:15" x14ac:dyDescent="0.3">
      <c r="A1284" s="71" t="s">
        <v>132</v>
      </c>
      <c r="B1284" s="71" t="s">
        <v>129</v>
      </c>
      <c r="C1284" s="71" t="s">
        <v>13</v>
      </c>
      <c r="D1284" s="71" t="s">
        <v>47</v>
      </c>
      <c r="E1284" s="72" t="s">
        <v>24</v>
      </c>
      <c r="F1284" s="72" t="s">
        <v>16</v>
      </c>
      <c r="G1284" s="73">
        <v>2</v>
      </c>
      <c r="H1284" s="73">
        <v>318.06</v>
      </c>
      <c r="I1284" s="73">
        <v>0</v>
      </c>
      <c r="J1284" s="73">
        <v>0</v>
      </c>
      <c r="K1284" s="73">
        <v>2</v>
      </c>
      <c r="L1284" s="73">
        <v>318.06</v>
      </c>
      <c r="N1284" s="105">
        <f t="shared" si="40"/>
        <v>0</v>
      </c>
      <c r="O1284" s="105">
        <f t="shared" si="41"/>
        <v>0</v>
      </c>
    </row>
    <row r="1285" spans="1:15" x14ac:dyDescent="0.3">
      <c r="A1285" s="71" t="s">
        <v>161</v>
      </c>
      <c r="B1285" s="71" t="s">
        <v>57</v>
      </c>
      <c r="C1285" s="71" t="s">
        <v>55</v>
      </c>
      <c r="D1285" s="71" t="s">
        <v>36</v>
      </c>
      <c r="E1285" s="72" t="s">
        <v>41</v>
      </c>
      <c r="F1285" s="72" t="s">
        <v>26</v>
      </c>
      <c r="G1285" s="73">
        <v>18</v>
      </c>
      <c r="H1285" s="73">
        <v>317.36</v>
      </c>
      <c r="I1285" s="73">
        <v>7</v>
      </c>
      <c r="J1285" s="73">
        <v>128.32</v>
      </c>
      <c r="K1285" s="73">
        <v>11</v>
      </c>
      <c r="L1285" s="73">
        <v>189.04</v>
      </c>
      <c r="N1285" s="105">
        <f t="shared" si="40"/>
        <v>0</v>
      </c>
      <c r="O1285" s="105">
        <f t="shared" si="41"/>
        <v>0</v>
      </c>
    </row>
    <row r="1286" spans="1:15" x14ac:dyDescent="0.3">
      <c r="A1286" s="71" t="s">
        <v>142</v>
      </c>
      <c r="B1286" s="71" t="s">
        <v>12</v>
      </c>
      <c r="C1286" s="71" t="s">
        <v>13</v>
      </c>
      <c r="D1286" s="71" t="s">
        <v>34</v>
      </c>
      <c r="E1286" s="72" t="s">
        <v>31</v>
      </c>
      <c r="F1286" s="72" t="s">
        <v>26</v>
      </c>
      <c r="G1286" s="73">
        <v>4</v>
      </c>
      <c r="H1286" s="73">
        <v>317.33999999999997</v>
      </c>
      <c r="I1286" s="73">
        <v>0</v>
      </c>
      <c r="J1286" s="73">
        <v>0</v>
      </c>
      <c r="K1286" s="73">
        <v>4</v>
      </c>
      <c r="L1286" s="73">
        <v>317.33999999999997</v>
      </c>
      <c r="N1286" s="105">
        <f t="shared" si="40"/>
        <v>0</v>
      </c>
      <c r="O1286" s="105">
        <f t="shared" si="41"/>
        <v>0</v>
      </c>
    </row>
    <row r="1287" spans="1:15" x14ac:dyDescent="0.3">
      <c r="A1287" s="71" t="s">
        <v>140</v>
      </c>
      <c r="B1287" s="71" t="s">
        <v>57</v>
      </c>
      <c r="C1287" s="71" t="s">
        <v>13</v>
      </c>
      <c r="D1287" s="71" t="s">
        <v>51</v>
      </c>
      <c r="E1287" s="72" t="s">
        <v>28</v>
      </c>
      <c r="F1287" s="72" t="s">
        <v>16</v>
      </c>
      <c r="G1287" s="73">
        <v>3</v>
      </c>
      <c r="H1287" s="73">
        <v>317.06</v>
      </c>
      <c r="I1287" s="73">
        <v>0</v>
      </c>
      <c r="J1287" s="73">
        <v>0</v>
      </c>
      <c r="K1287" s="73">
        <v>3</v>
      </c>
      <c r="L1287" s="73">
        <v>317.06</v>
      </c>
      <c r="N1287" s="105">
        <f t="shared" si="40"/>
        <v>0</v>
      </c>
      <c r="O1287" s="105">
        <f t="shared" si="41"/>
        <v>0</v>
      </c>
    </row>
    <row r="1288" spans="1:15" x14ac:dyDescent="0.3">
      <c r="A1288" s="71" t="s">
        <v>161</v>
      </c>
      <c r="B1288" s="71" t="s">
        <v>12</v>
      </c>
      <c r="C1288" s="71" t="s">
        <v>55</v>
      </c>
      <c r="D1288" s="71" t="s">
        <v>39</v>
      </c>
      <c r="E1288" s="72" t="s">
        <v>5</v>
      </c>
      <c r="F1288" s="72" t="s">
        <v>21</v>
      </c>
      <c r="G1288" s="73">
        <v>1</v>
      </c>
      <c r="H1288" s="73">
        <v>316.61</v>
      </c>
      <c r="I1288" s="73">
        <v>0</v>
      </c>
      <c r="J1288" s="73">
        <v>0</v>
      </c>
      <c r="K1288" s="73">
        <v>1</v>
      </c>
      <c r="L1288" s="73">
        <v>316.61</v>
      </c>
      <c r="N1288" s="105">
        <f t="shared" si="40"/>
        <v>0</v>
      </c>
      <c r="O1288" s="105">
        <f t="shared" si="41"/>
        <v>0</v>
      </c>
    </row>
    <row r="1289" spans="1:15" x14ac:dyDescent="0.3">
      <c r="A1289" s="71" t="s">
        <v>161</v>
      </c>
      <c r="B1289" s="71" t="s">
        <v>12</v>
      </c>
      <c r="C1289" s="71" t="s">
        <v>55</v>
      </c>
      <c r="D1289" s="71" t="s">
        <v>39</v>
      </c>
      <c r="E1289" s="72" t="s">
        <v>25</v>
      </c>
      <c r="F1289" s="72" t="s">
        <v>4</v>
      </c>
      <c r="G1289" s="73">
        <v>7</v>
      </c>
      <c r="H1289" s="73">
        <v>316.58999999999997</v>
      </c>
      <c r="I1289" s="73">
        <v>0</v>
      </c>
      <c r="J1289" s="73">
        <v>0</v>
      </c>
      <c r="K1289" s="73">
        <v>7</v>
      </c>
      <c r="L1289" s="73">
        <v>316.58999999999997</v>
      </c>
      <c r="N1289" s="105">
        <f t="shared" si="40"/>
        <v>0</v>
      </c>
      <c r="O1289" s="105">
        <f t="shared" si="41"/>
        <v>0</v>
      </c>
    </row>
    <row r="1290" spans="1:15" x14ac:dyDescent="0.3">
      <c r="A1290" s="71" t="s">
        <v>161</v>
      </c>
      <c r="B1290" s="71" t="s">
        <v>57</v>
      </c>
      <c r="C1290" s="71" t="s">
        <v>13</v>
      </c>
      <c r="D1290" s="71" t="s">
        <v>106</v>
      </c>
      <c r="E1290" s="72" t="s">
        <v>18</v>
      </c>
      <c r="F1290" s="72" t="s">
        <v>21</v>
      </c>
      <c r="G1290" s="73">
        <v>17</v>
      </c>
      <c r="H1290" s="73">
        <v>315.83</v>
      </c>
      <c r="I1290" s="73">
        <v>4</v>
      </c>
      <c r="J1290" s="73">
        <v>76.040000000000006</v>
      </c>
      <c r="K1290" s="73">
        <v>13</v>
      </c>
      <c r="L1290" s="73">
        <v>239.79</v>
      </c>
      <c r="N1290" s="105">
        <f t="shared" si="40"/>
        <v>0</v>
      </c>
      <c r="O1290" s="105">
        <f t="shared" si="41"/>
        <v>0</v>
      </c>
    </row>
    <row r="1291" spans="1:15" x14ac:dyDescent="0.3">
      <c r="A1291" s="71" t="s">
        <v>161</v>
      </c>
      <c r="B1291" s="71" t="s">
        <v>57</v>
      </c>
      <c r="C1291" s="71" t="s">
        <v>55</v>
      </c>
      <c r="D1291" s="71" t="s">
        <v>48</v>
      </c>
      <c r="E1291" s="72" t="s">
        <v>24</v>
      </c>
      <c r="F1291" s="72" t="s">
        <v>16</v>
      </c>
      <c r="G1291" s="73">
        <v>1</v>
      </c>
      <c r="H1291" s="73">
        <v>315.31</v>
      </c>
      <c r="I1291" s="73">
        <v>0</v>
      </c>
      <c r="J1291" s="73">
        <v>0</v>
      </c>
      <c r="K1291" s="73">
        <v>1</v>
      </c>
      <c r="L1291" s="73">
        <v>315.31</v>
      </c>
      <c r="N1291" s="105">
        <f t="shared" si="40"/>
        <v>0</v>
      </c>
      <c r="O1291" s="105">
        <f t="shared" si="41"/>
        <v>0</v>
      </c>
    </row>
    <row r="1292" spans="1:15" x14ac:dyDescent="0.3">
      <c r="A1292" s="71" t="s">
        <v>163</v>
      </c>
      <c r="B1292" s="71" t="s">
        <v>57</v>
      </c>
      <c r="C1292" s="71" t="s">
        <v>17</v>
      </c>
      <c r="D1292" s="71" t="s">
        <v>42</v>
      </c>
      <c r="E1292" s="72" t="s">
        <v>37</v>
      </c>
      <c r="F1292" s="72" t="s">
        <v>16</v>
      </c>
      <c r="G1292" s="73">
        <v>1</v>
      </c>
      <c r="H1292" s="73">
        <v>315.31</v>
      </c>
      <c r="I1292" s="73">
        <v>0</v>
      </c>
      <c r="J1292" s="73">
        <v>0</v>
      </c>
      <c r="K1292" s="73">
        <v>1</v>
      </c>
      <c r="L1292" s="73">
        <v>315.31</v>
      </c>
      <c r="N1292" s="105">
        <f t="shared" si="40"/>
        <v>0</v>
      </c>
      <c r="O1292" s="105">
        <f t="shared" si="41"/>
        <v>0</v>
      </c>
    </row>
    <row r="1293" spans="1:15" x14ac:dyDescent="0.3">
      <c r="A1293" s="71" t="s">
        <v>132</v>
      </c>
      <c r="B1293" s="71" t="s">
        <v>57</v>
      </c>
      <c r="C1293" s="71" t="s">
        <v>13</v>
      </c>
      <c r="D1293" s="71" t="s">
        <v>85</v>
      </c>
      <c r="E1293" s="72" t="s">
        <v>15</v>
      </c>
      <c r="F1293" s="72" t="s">
        <v>4</v>
      </c>
      <c r="G1293" s="73">
        <v>2</v>
      </c>
      <c r="H1293" s="73">
        <v>314.92</v>
      </c>
      <c r="I1293" s="73">
        <v>0</v>
      </c>
      <c r="J1293" s="73">
        <v>0</v>
      </c>
      <c r="K1293" s="73">
        <v>2</v>
      </c>
      <c r="L1293" s="73">
        <v>314.92</v>
      </c>
      <c r="N1293" s="105">
        <f t="shared" si="40"/>
        <v>0</v>
      </c>
      <c r="O1293" s="105">
        <f t="shared" si="41"/>
        <v>0</v>
      </c>
    </row>
    <row r="1294" spans="1:15" x14ac:dyDescent="0.3">
      <c r="A1294" s="71" t="s">
        <v>142</v>
      </c>
      <c r="B1294" s="71" t="s">
        <v>57</v>
      </c>
      <c r="C1294" s="71" t="s">
        <v>55</v>
      </c>
      <c r="D1294" s="71" t="s">
        <v>94</v>
      </c>
      <c r="E1294" s="72" t="s">
        <v>25</v>
      </c>
      <c r="F1294" s="72" t="s">
        <v>21</v>
      </c>
      <c r="G1294" s="73">
        <v>7</v>
      </c>
      <c r="H1294" s="73">
        <v>314.92</v>
      </c>
      <c r="I1294" s="73">
        <v>0</v>
      </c>
      <c r="J1294" s="73">
        <v>0</v>
      </c>
      <c r="K1294" s="73">
        <v>7</v>
      </c>
      <c r="L1294" s="73">
        <v>314.92</v>
      </c>
      <c r="N1294" s="105">
        <f t="shared" si="40"/>
        <v>0</v>
      </c>
      <c r="O1294" s="105">
        <f t="shared" si="41"/>
        <v>0</v>
      </c>
    </row>
    <row r="1295" spans="1:15" x14ac:dyDescent="0.3">
      <c r="A1295" s="71" t="s">
        <v>135</v>
      </c>
      <c r="B1295" s="71" t="s">
        <v>57</v>
      </c>
      <c r="C1295" s="71" t="s">
        <v>13</v>
      </c>
      <c r="D1295" s="71" t="s">
        <v>39</v>
      </c>
      <c r="E1295" s="72" t="s">
        <v>40</v>
      </c>
      <c r="F1295" s="72" t="s">
        <v>26</v>
      </c>
      <c r="G1295" s="73">
        <v>4</v>
      </c>
      <c r="H1295" s="73">
        <v>314.64</v>
      </c>
      <c r="I1295" s="73">
        <v>2</v>
      </c>
      <c r="J1295" s="73">
        <v>85.76</v>
      </c>
      <c r="K1295" s="73">
        <v>2</v>
      </c>
      <c r="L1295" s="73">
        <v>228.88</v>
      </c>
      <c r="N1295" s="105">
        <f t="shared" si="40"/>
        <v>0</v>
      </c>
      <c r="O1295" s="105">
        <f t="shared" si="41"/>
        <v>0</v>
      </c>
    </row>
    <row r="1296" spans="1:15" x14ac:dyDescent="0.3">
      <c r="A1296" s="71" t="s">
        <v>143</v>
      </c>
      <c r="B1296" s="71" t="s">
        <v>57</v>
      </c>
      <c r="C1296" s="71" t="s">
        <v>55</v>
      </c>
      <c r="D1296" s="71" t="s">
        <v>56</v>
      </c>
      <c r="E1296" s="72" t="s">
        <v>24</v>
      </c>
      <c r="F1296" s="72" t="s">
        <v>16</v>
      </c>
      <c r="G1296" s="73">
        <v>2</v>
      </c>
      <c r="H1296" s="73">
        <v>314.38</v>
      </c>
      <c r="I1296" s="73">
        <v>0</v>
      </c>
      <c r="J1296" s="73">
        <v>0</v>
      </c>
      <c r="K1296" s="73">
        <v>2</v>
      </c>
      <c r="L1296" s="73">
        <v>314.38</v>
      </c>
      <c r="N1296" s="105">
        <f t="shared" si="40"/>
        <v>0</v>
      </c>
      <c r="O1296" s="105">
        <f t="shared" si="41"/>
        <v>0</v>
      </c>
    </row>
    <row r="1297" spans="1:15" x14ac:dyDescent="0.3">
      <c r="A1297" s="71" t="s">
        <v>142</v>
      </c>
      <c r="B1297" s="71" t="s">
        <v>12</v>
      </c>
      <c r="C1297" s="71" t="s">
        <v>13</v>
      </c>
      <c r="D1297" s="71" t="s">
        <v>27</v>
      </c>
      <c r="E1297" s="72" t="s">
        <v>24</v>
      </c>
      <c r="F1297" s="72" t="s">
        <v>16</v>
      </c>
      <c r="G1297" s="73">
        <v>2</v>
      </c>
      <c r="H1297" s="73">
        <v>313.64</v>
      </c>
      <c r="I1297" s="73">
        <v>0</v>
      </c>
      <c r="J1297" s="73">
        <v>0</v>
      </c>
      <c r="K1297" s="73">
        <v>2</v>
      </c>
      <c r="L1297" s="73">
        <v>313.64</v>
      </c>
      <c r="N1297" s="105">
        <f t="shared" si="40"/>
        <v>0</v>
      </c>
      <c r="O1297" s="105">
        <f t="shared" si="41"/>
        <v>0</v>
      </c>
    </row>
    <row r="1298" spans="1:15" x14ac:dyDescent="0.3">
      <c r="A1298" s="71" t="s">
        <v>163</v>
      </c>
      <c r="B1298" s="71" t="s">
        <v>57</v>
      </c>
      <c r="C1298" s="71" t="s">
        <v>17</v>
      </c>
      <c r="D1298" s="71" t="s">
        <v>48</v>
      </c>
      <c r="E1298" s="72" t="s">
        <v>28</v>
      </c>
      <c r="F1298" s="72" t="s">
        <v>21</v>
      </c>
      <c r="G1298" s="73">
        <v>3</v>
      </c>
      <c r="H1298" s="73">
        <v>313.17</v>
      </c>
      <c r="I1298" s="73">
        <v>0</v>
      </c>
      <c r="J1298" s="73">
        <v>0</v>
      </c>
      <c r="K1298" s="73">
        <v>3</v>
      </c>
      <c r="L1298" s="73">
        <v>313.17</v>
      </c>
      <c r="N1298" s="105">
        <f t="shared" si="40"/>
        <v>0</v>
      </c>
      <c r="O1298" s="105">
        <f t="shared" si="41"/>
        <v>0</v>
      </c>
    </row>
    <row r="1299" spans="1:15" x14ac:dyDescent="0.3">
      <c r="A1299" s="71" t="s">
        <v>163</v>
      </c>
      <c r="B1299" s="71" t="s">
        <v>129</v>
      </c>
      <c r="C1299" s="71" t="s">
        <v>17</v>
      </c>
      <c r="D1299" s="71" t="s">
        <v>33</v>
      </c>
      <c r="E1299" s="72" t="s">
        <v>28</v>
      </c>
      <c r="F1299" s="72" t="s">
        <v>21</v>
      </c>
      <c r="G1299" s="73">
        <v>4</v>
      </c>
      <c r="H1299" s="73">
        <v>312.89</v>
      </c>
      <c r="I1299" s="73">
        <v>1</v>
      </c>
      <c r="J1299" s="73">
        <v>11.58</v>
      </c>
      <c r="K1299" s="73">
        <v>3</v>
      </c>
      <c r="L1299" s="73">
        <v>301.31</v>
      </c>
      <c r="N1299" s="105">
        <f t="shared" si="40"/>
        <v>0</v>
      </c>
      <c r="O1299" s="105">
        <f t="shared" si="41"/>
        <v>0</v>
      </c>
    </row>
    <row r="1300" spans="1:15" x14ac:dyDescent="0.3">
      <c r="A1300" s="71" t="s">
        <v>163</v>
      </c>
      <c r="B1300" s="71" t="s">
        <v>57</v>
      </c>
      <c r="C1300" s="71" t="s">
        <v>17</v>
      </c>
      <c r="D1300" s="71" t="s">
        <v>93</v>
      </c>
      <c r="E1300" s="72" t="s">
        <v>25</v>
      </c>
      <c r="F1300" s="72" t="s">
        <v>21</v>
      </c>
      <c r="G1300" s="73">
        <v>26</v>
      </c>
      <c r="H1300" s="73">
        <v>312.63</v>
      </c>
      <c r="I1300" s="73">
        <v>17</v>
      </c>
      <c r="J1300" s="73">
        <v>219.24</v>
      </c>
      <c r="K1300" s="73">
        <v>9</v>
      </c>
      <c r="L1300" s="73">
        <v>93.39</v>
      </c>
      <c r="N1300" s="105">
        <f t="shared" ref="N1300:N1363" si="42">G1300-I1300-K1300</f>
        <v>0</v>
      </c>
      <c r="O1300" s="105">
        <f t="shared" ref="O1300:O1363" si="43">H1300-J1300-L1300</f>
        <v>0</v>
      </c>
    </row>
    <row r="1301" spans="1:15" x14ac:dyDescent="0.3">
      <c r="A1301" s="71" t="s">
        <v>132</v>
      </c>
      <c r="B1301" s="71" t="s">
        <v>129</v>
      </c>
      <c r="C1301" s="71" t="s">
        <v>13</v>
      </c>
      <c r="D1301" s="71" t="s">
        <v>79</v>
      </c>
      <c r="E1301" s="72" t="s">
        <v>40</v>
      </c>
      <c r="F1301" s="72" t="s">
        <v>4</v>
      </c>
      <c r="G1301" s="73">
        <v>1</v>
      </c>
      <c r="H1301" s="73">
        <v>312.54000000000002</v>
      </c>
      <c r="I1301" s="73">
        <v>0</v>
      </c>
      <c r="J1301" s="73">
        <v>0</v>
      </c>
      <c r="K1301" s="73">
        <v>1</v>
      </c>
      <c r="L1301" s="73">
        <v>312.54000000000002</v>
      </c>
      <c r="N1301" s="105">
        <f t="shared" si="42"/>
        <v>0</v>
      </c>
      <c r="O1301" s="105">
        <f t="shared" si="43"/>
        <v>0</v>
      </c>
    </row>
    <row r="1302" spans="1:15" x14ac:dyDescent="0.3">
      <c r="A1302" s="71" t="s">
        <v>161</v>
      </c>
      <c r="B1302" s="71" t="s">
        <v>12</v>
      </c>
      <c r="C1302" s="71" t="s">
        <v>55</v>
      </c>
      <c r="D1302" s="71" t="s">
        <v>85</v>
      </c>
      <c r="E1302" s="72" t="s">
        <v>18</v>
      </c>
      <c r="F1302" s="72" t="s">
        <v>4</v>
      </c>
      <c r="G1302" s="73">
        <v>32</v>
      </c>
      <c r="H1302" s="73">
        <v>311.86</v>
      </c>
      <c r="I1302" s="73">
        <v>15</v>
      </c>
      <c r="J1302" s="73">
        <v>190.03</v>
      </c>
      <c r="K1302" s="73">
        <v>17</v>
      </c>
      <c r="L1302" s="73">
        <v>121.83</v>
      </c>
      <c r="N1302" s="105">
        <f t="shared" si="42"/>
        <v>0</v>
      </c>
      <c r="O1302" s="105">
        <f t="shared" si="43"/>
        <v>0</v>
      </c>
    </row>
    <row r="1303" spans="1:15" x14ac:dyDescent="0.3">
      <c r="A1303" s="71" t="s">
        <v>161</v>
      </c>
      <c r="B1303" s="71" t="s">
        <v>129</v>
      </c>
      <c r="C1303" s="71" t="s">
        <v>55</v>
      </c>
      <c r="D1303" s="71" t="s">
        <v>43</v>
      </c>
      <c r="E1303" s="72" t="s">
        <v>24</v>
      </c>
      <c r="F1303" s="72" t="s">
        <v>26</v>
      </c>
      <c r="G1303" s="73">
        <v>1</v>
      </c>
      <c r="H1303" s="73">
        <v>311.56</v>
      </c>
      <c r="I1303" s="73">
        <v>0</v>
      </c>
      <c r="J1303" s="73">
        <v>0</v>
      </c>
      <c r="K1303" s="73">
        <v>1</v>
      </c>
      <c r="L1303" s="73">
        <v>311.56</v>
      </c>
      <c r="N1303" s="105">
        <f t="shared" si="42"/>
        <v>0</v>
      </c>
      <c r="O1303" s="105">
        <f t="shared" si="43"/>
        <v>0</v>
      </c>
    </row>
    <row r="1304" spans="1:15" x14ac:dyDescent="0.3">
      <c r="A1304" s="71" t="s">
        <v>154</v>
      </c>
      <c r="B1304" s="71" t="s">
        <v>57</v>
      </c>
      <c r="C1304" s="71" t="s">
        <v>53</v>
      </c>
      <c r="D1304" s="71" t="s">
        <v>87</v>
      </c>
      <c r="E1304" s="72" t="s">
        <v>20</v>
      </c>
      <c r="F1304" s="72" t="s">
        <v>4</v>
      </c>
      <c r="G1304" s="73">
        <v>12</v>
      </c>
      <c r="H1304" s="73">
        <v>311.12</v>
      </c>
      <c r="I1304" s="73">
        <v>8</v>
      </c>
      <c r="J1304" s="73">
        <v>231.97</v>
      </c>
      <c r="K1304" s="73">
        <v>4</v>
      </c>
      <c r="L1304" s="73">
        <v>79.150000000000006</v>
      </c>
      <c r="N1304" s="105">
        <f t="shared" si="42"/>
        <v>0</v>
      </c>
      <c r="O1304" s="105">
        <f t="shared" si="43"/>
        <v>0</v>
      </c>
    </row>
    <row r="1305" spans="1:15" x14ac:dyDescent="0.3">
      <c r="A1305" s="71" t="s">
        <v>154</v>
      </c>
      <c r="B1305" s="71" t="s">
        <v>12</v>
      </c>
      <c r="C1305" s="71" t="s">
        <v>55</v>
      </c>
      <c r="D1305" s="71" t="s">
        <v>43</v>
      </c>
      <c r="E1305" s="72" t="s">
        <v>37</v>
      </c>
      <c r="F1305" s="72" t="s">
        <v>16</v>
      </c>
      <c r="G1305" s="73">
        <v>1</v>
      </c>
      <c r="H1305" s="73">
        <v>310.87</v>
      </c>
      <c r="I1305" s="73">
        <v>0</v>
      </c>
      <c r="J1305" s="73">
        <v>0</v>
      </c>
      <c r="K1305" s="73">
        <v>1</v>
      </c>
      <c r="L1305" s="73">
        <v>310.87</v>
      </c>
      <c r="N1305" s="105">
        <f t="shared" si="42"/>
        <v>0</v>
      </c>
      <c r="O1305" s="105">
        <f t="shared" si="43"/>
        <v>0</v>
      </c>
    </row>
    <row r="1306" spans="1:15" x14ac:dyDescent="0.3">
      <c r="A1306" s="71" t="s">
        <v>131</v>
      </c>
      <c r="B1306" s="71" t="s">
        <v>57</v>
      </c>
      <c r="C1306" s="71" t="s">
        <v>22</v>
      </c>
      <c r="D1306" s="71" t="s">
        <v>36</v>
      </c>
      <c r="E1306" s="72" t="s">
        <v>28</v>
      </c>
      <c r="F1306" s="72" t="s">
        <v>26</v>
      </c>
      <c r="G1306" s="73">
        <v>4</v>
      </c>
      <c r="H1306" s="73">
        <v>310.73</v>
      </c>
      <c r="I1306" s="73">
        <v>1</v>
      </c>
      <c r="J1306" s="73">
        <v>77.39</v>
      </c>
      <c r="K1306" s="73">
        <v>3</v>
      </c>
      <c r="L1306" s="73">
        <v>233.34</v>
      </c>
      <c r="N1306" s="105">
        <f t="shared" si="42"/>
        <v>0</v>
      </c>
      <c r="O1306" s="105">
        <f t="shared" si="43"/>
        <v>0</v>
      </c>
    </row>
    <row r="1307" spans="1:15" x14ac:dyDescent="0.3">
      <c r="A1307" s="71" t="s">
        <v>142</v>
      </c>
      <c r="B1307" s="71" t="s">
        <v>12</v>
      </c>
      <c r="C1307" s="71" t="s">
        <v>13</v>
      </c>
      <c r="D1307" s="71" t="s">
        <v>104</v>
      </c>
      <c r="E1307" s="72" t="s">
        <v>24</v>
      </c>
      <c r="F1307" s="72" t="s">
        <v>16</v>
      </c>
      <c r="G1307" s="73">
        <v>2</v>
      </c>
      <c r="H1307" s="73">
        <v>310.69</v>
      </c>
      <c r="I1307" s="73">
        <v>0</v>
      </c>
      <c r="J1307" s="73">
        <v>0</v>
      </c>
      <c r="K1307" s="73">
        <v>2</v>
      </c>
      <c r="L1307" s="73">
        <v>310.69</v>
      </c>
      <c r="N1307" s="105">
        <f t="shared" si="42"/>
        <v>0</v>
      </c>
      <c r="O1307" s="105">
        <f t="shared" si="43"/>
        <v>0</v>
      </c>
    </row>
    <row r="1308" spans="1:15" x14ac:dyDescent="0.3">
      <c r="A1308" s="71" t="s">
        <v>154</v>
      </c>
      <c r="B1308" s="71" t="s">
        <v>12</v>
      </c>
      <c r="C1308" s="71" t="s">
        <v>55</v>
      </c>
      <c r="D1308" s="71" t="s">
        <v>64</v>
      </c>
      <c r="E1308" s="72" t="s">
        <v>3</v>
      </c>
      <c r="F1308" s="72" t="s">
        <v>21</v>
      </c>
      <c r="G1308" s="73">
        <v>23</v>
      </c>
      <c r="H1308" s="73">
        <v>310.39999999999998</v>
      </c>
      <c r="I1308" s="73">
        <v>2</v>
      </c>
      <c r="J1308" s="73">
        <v>29.74</v>
      </c>
      <c r="K1308" s="73">
        <v>21</v>
      </c>
      <c r="L1308" s="73">
        <v>280.66000000000003</v>
      </c>
      <c r="N1308" s="105">
        <f t="shared" si="42"/>
        <v>0</v>
      </c>
      <c r="O1308" s="105">
        <f t="shared" si="43"/>
        <v>0</v>
      </c>
    </row>
    <row r="1309" spans="1:15" x14ac:dyDescent="0.3">
      <c r="A1309" s="71" t="s">
        <v>161</v>
      </c>
      <c r="B1309" s="71" t="s">
        <v>12</v>
      </c>
      <c r="C1309" s="71" t="s">
        <v>55</v>
      </c>
      <c r="D1309" s="71" t="s">
        <v>103</v>
      </c>
      <c r="E1309" s="72" t="s">
        <v>28</v>
      </c>
      <c r="F1309" s="72" t="s">
        <v>21</v>
      </c>
      <c r="G1309" s="73">
        <v>3</v>
      </c>
      <c r="H1309" s="73">
        <v>310.38</v>
      </c>
      <c r="I1309" s="73">
        <v>0</v>
      </c>
      <c r="J1309" s="73">
        <v>0</v>
      </c>
      <c r="K1309" s="73">
        <v>3</v>
      </c>
      <c r="L1309" s="73">
        <v>310.38</v>
      </c>
      <c r="N1309" s="105">
        <f t="shared" si="42"/>
        <v>0</v>
      </c>
      <c r="O1309" s="105">
        <f t="shared" si="43"/>
        <v>0</v>
      </c>
    </row>
    <row r="1310" spans="1:15" x14ac:dyDescent="0.3">
      <c r="A1310" s="71" t="s">
        <v>154</v>
      </c>
      <c r="B1310" s="71" t="s">
        <v>129</v>
      </c>
      <c r="C1310" s="71" t="s">
        <v>55</v>
      </c>
      <c r="D1310" s="71" t="s">
        <v>99</v>
      </c>
      <c r="E1310" s="72" t="s">
        <v>25</v>
      </c>
      <c r="F1310" s="72" t="s">
        <v>21</v>
      </c>
      <c r="G1310" s="73">
        <v>1</v>
      </c>
      <c r="H1310" s="73">
        <v>310.08999999999997</v>
      </c>
      <c r="I1310" s="73">
        <v>0</v>
      </c>
      <c r="J1310" s="73">
        <v>0</v>
      </c>
      <c r="K1310" s="73">
        <v>1</v>
      </c>
      <c r="L1310" s="73">
        <v>310.08999999999997</v>
      </c>
      <c r="N1310" s="105">
        <f t="shared" si="42"/>
        <v>0</v>
      </c>
      <c r="O1310" s="105">
        <f t="shared" si="43"/>
        <v>0</v>
      </c>
    </row>
    <row r="1311" spans="1:15" x14ac:dyDescent="0.3">
      <c r="A1311" s="71" t="s">
        <v>159</v>
      </c>
      <c r="B1311" s="71" t="s">
        <v>12</v>
      </c>
      <c r="C1311" s="71" t="s">
        <v>55</v>
      </c>
      <c r="D1311" s="71" t="s">
        <v>56</v>
      </c>
      <c r="E1311" s="72" t="s">
        <v>31</v>
      </c>
      <c r="F1311" s="72" t="s">
        <v>21</v>
      </c>
      <c r="G1311" s="73">
        <v>1</v>
      </c>
      <c r="H1311" s="73">
        <v>309.85000000000002</v>
      </c>
      <c r="I1311" s="73">
        <v>0</v>
      </c>
      <c r="J1311" s="73">
        <v>0</v>
      </c>
      <c r="K1311" s="73">
        <v>1</v>
      </c>
      <c r="L1311" s="73">
        <v>309.85000000000002</v>
      </c>
      <c r="N1311" s="105">
        <f t="shared" si="42"/>
        <v>0</v>
      </c>
      <c r="O1311" s="105">
        <f t="shared" si="43"/>
        <v>0</v>
      </c>
    </row>
    <row r="1312" spans="1:15" x14ac:dyDescent="0.3">
      <c r="A1312" s="71" t="s">
        <v>140</v>
      </c>
      <c r="B1312" s="71" t="s">
        <v>57</v>
      </c>
      <c r="C1312" s="71" t="s">
        <v>13</v>
      </c>
      <c r="D1312" s="71" t="s">
        <v>77</v>
      </c>
      <c r="E1312" s="72" t="s">
        <v>18</v>
      </c>
      <c r="F1312" s="72" t="s">
        <v>21</v>
      </c>
      <c r="G1312" s="73">
        <v>31</v>
      </c>
      <c r="H1312" s="73">
        <v>309.62</v>
      </c>
      <c r="I1312" s="73">
        <v>16</v>
      </c>
      <c r="J1312" s="73">
        <v>136.75</v>
      </c>
      <c r="K1312" s="73">
        <v>15</v>
      </c>
      <c r="L1312" s="73">
        <v>172.87</v>
      </c>
      <c r="N1312" s="105">
        <f t="shared" si="42"/>
        <v>0</v>
      </c>
      <c r="O1312" s="105">
        <f t="shared" si="43"/>
        <v>0</v>
      </c>
    </row>
    <row r="1313" spans="1:15" x14ac:dyDescent="0.3">
      <c r="A1313" s="71" t="s">
        <v>160</v>
      </c>
      <c r="B1313" s="71" t="s">
        <v>12</v>
      </c>
      <c r="C1313" s="71" t="s">
        <v>13</v>
      </c>
      <c r="D1313" s="71" t="s">
        <v>38</v>
      </c>
      <c r="E1313" s="72" t="s">
        <v>24</v>
      </c>
      <c r="F1313" s="72" t="s">
        <v>21</v>
      </c>
      <c r="G1313" s="73">
        <v>2</v>
      </c>
      <c r="H1313" s="73">
        <v>309.26</v>
      </c>
      <c r="I1313" s="73">
        <v>0</v>
      </c>
      <c r="J1313" s="73">
        <v>0</v>
      </c>
      <c r="K1313" s="73">
        <v>2</v>
      </c>
      <c r="L1313" s="73">
        <v>309.26</v>
      </c>
      <c r="N1313" s="105">
        <f t="shared" si="42"/>
        <v>0</v>
      </c>
      <c r="O1313" s="105">
        <f t="shared" si="43"/>
        <v>0</v>
      </c>
    </row>
    <row r="1314" spans="1:15" x14ac:dyDescent="0.3">
      <c r="A1314" s="71" t="s">
        <v>148</v>
      </c>
      <c r="B1314" s="71" t="s">
        <v>57</v>
      </c>
      <c r="C1314" s="71" t="s">
        <v>55</v>
      </c>
      <c r="D1314" s="71" t="s">
        <v>98</v>
      </c>
      <c r="E1314" s="72" t="s">
        <v>15</v>
      </c>
      <c r="F1314" s="72" t="s">
        <v>4</v>
      </c>
      <c r="G1314" s="73">
        <v>2</v>
      </c>
      <c r="H1314" s="73">
        <v>309.2</v>
      </c>
      <c r="I1314" s="73">
        <v>0</v>
      </c>
      <c r="J1314" s="73">
        <v>0</v>
      </c>
      <c r="K1314" s="73">
        <v>2</v>
      </c>
      <c r="L1314" s="73">
        <v>309.2</v>
      </c>
      <c r="N1314" s="105">
        <f t="shared" si="42"/>
        <v>0</v>
      </c>
      <c r="O1314" s="105">
        <f t="shared" si="43"/>
        <v>0</v>
      </c>
    </row>
    <row r="1315" spans="1:15" x14ac:dyDescent="0.3">
      <c r="A1315" s="71" t="s">
        <v>138</v>
      </c>
      <c r="B1315" s="71" t="s">
        <v>57</v>
      </c>
      <c r="C1315" s="71" t="s">
        <v>13</v>
      </c>
      <c r="D1315" s="71" t="s">
        <v>47</v>
      </c>
      <c r="E1315" s="72" t="s">
        <v>40</v>
      </c>
      <c r="F1315" s="72" t="s">
        <v>4</v>
      </c>
      <c r="G1315" s="73">
        <v>1</v>
      </c>
      <c r="H1315" s="73">
        <v>309</v>
      </c>
      <c r="I1315" s="73">
        <v>0</v>
      </c>
      <c r="J1315" s="73">
        <v>0</v>
      </c>
      <c r="K1315" s="73">
        <v>1</v>
      </c>
      <c r="L1315" s="73">
        <v>309</v>
      </c>
      <c r="N1315" s="105">
        <f t="shared" si="42"/>
        <v>0</v>
      </c>
      <c r="O1315" s="105">
        <f t="shared" si="43"/>
        <v>0</v>
      </c>
    </row>
    <row r="1316" spans="1:15" x14ac:dyDescent="0.3">
      <c r="A1316" s="71" t="s">
        <v>154</v>
      </c>
      <c r="B1316" s="71" t="s">
        <v>57</v>
      </c>
      <c r="C1316" s="71" t="s">
        <v>55</v>
      </c>
      <c r="D1316" s="71" t="s">
        <v>75</v>
      </c>
      <c r="E1316" s="72" t="s">
        <v>18</v>
      </c>
      <c r="F1316" s="72" t="s">
        <v>4</v>
      </c>
      <c r="G1316" s="73">
        <v>27</v>
      </c>
      <c r="H1316" s="73">
        <v>308.76</v>
      </c>
      <c r="I1316" s="73">
        <v>11</v>
      </c>
      <c r="J1316" s="73">
        <v>123.6</v>
      </c>
      <c r="K1316" s="73">
        <v>16</v>
      </c>
      <c r="L1316" s="73">
        <v>185.16</v>
      </c>
      <c r="N1316" s="105">
        <f t="shared" si="42"/>
        <v>0</v>
      </c>
      <c r="O1316" s="105">
        <f t="shared" si="43"/>
        <v>0</v>
      </c>
    </row>
    <row r="1317" spans="1:15" x14ac:dyDescent="0.3">
      <c r="A1317" s="71" t="s">
        <v>132</v>
      </c>
      <c r="B1317" s="71" t="s">
        <v>129</v>
      </c>
      <c r="C1317" s="71" t="s">
        <v>13</v>
      </c>
      <c r="D1317" s="71" t="s">
        <v>47</v>
      </c>
      <c r="E1317" s="72" t="s">
        <v>37</v>
      </c>
      <c r="F1317" s="72" t="s">
        <v>16</v>
      </c>
      <c r="G1317" s="73">
        <v>6</v>
      </c>
      <c r="H1317" s="73">
        <v>308.66000000000003</v>
      </c>
      <c r="I1317" s="73">
        <v>0</v>
      </c>
      <c r="J1317" s="73">
        <v>0</v>
      </c>
      <c r="K1317" s="73">
        <v>6</v>
      </c>
      <c r="L1317" s="73">
        <v>308.66000000000003</v>
      </c>
      <c r="N1317" s="105">
        <f t="shared" si="42"/>
        <v>0</v>
      </c>
      <c r="O1317" s="105">
        <f t="shared" si="43"/>
        <v>0</v>
      </c>
    </row>
    <row r="1318" spans="1:15" x14ac:dyDescent="0.3">
      <c r="A1318" s="71" t="s">
        <v>142</v>
      </c>
      <c r="B1318" s="71" t="s">
        <v>57</v>
      </c>
      <c r="C1318" s="71" t="s">
        <v>55</v>
      </c>
      <c r="D1318" s="71" t="s">
        <v>36</v>
      </c>
      <c r="E1318" s="72" t="s">
        <v>20</v>
      </c>
      <c r="F1318" s="72" t="s">
        <v>16</v>
      </c>
      <c r="G1318" s="73">
        <v>1</v>
      </c>
      <c r="H1318" s="73">
        <v>308.42</v>
      </c>
      <c r="I1318" s="73">
        <v>0</v>
      </c>
      <c r="J1318" s="73">
        <v>0</v>
      </c>
      <c r="K1318" s="73">
        <v>1</v>
      </c>
      <c r="L1318" s="73">
        <v>308.42</v>
      </c>
      <c r="N1318" s="105">
        <f t="shared" si="42"/>
        <v>0</v>
      </c>
      <c r="O1318" s="105">
        <f t="shared" si="43"/>
        <v>0</v>
      </c>
    </row>
    <row r="1319" spans="1:15" x14ac:dyDescent="0.3">
      <c r="A1319" s="71" t="s">
        <v>154</v>
      </c>
      <c r="B1319" s="71" t="s">
        <v>129</v>
      </c>
      <c r="C1319" s="71" t="s">
        <v>55</v>
      </c>
      <c r="D1319" s="71" t="s">
        <v>85</v>
      </c>
      <c r="E1319" s="72" t="s">
        <v>20</v>
      </c>
      <c r="F1319" s="72" t="s">
        <v>26</v>
      </c>
      <c r="G1319" s="73">
        <v>12</v>
      </c>
      <c r="H1319" s="73">
        <v>307.99</v>
      </c>
      <c r="I1319" s="73">
        <v>8</v>
      </c>
      <c r="J1319" s="73">
        <v>159.47</v>
      </c>
      <c r="K1319" s="73">
        <v>4</v>
      </c>
      <c r="L1319" s="73">
        <v>148.52000000000001</v>
      </c>
      <c r="N1319" s="105">
        <f t="shared" si="42"/>
        <v>0</v>
      </c>
      <c r="O1319" s="105">
        <f t="shared" si="43"/>
        <v>0</v>
      </c>
    </row>
    <row r="1320" spans="1:15" x14ac:dyDescent="0.3">
      <c r="A1320" s="71" t="s">
        <v>140</v>
      </c>
      <c r="B1320" s="71" t="s">
        <v>12</v>
      </c>
      <c r="C1320" s="71" t="s">
        <v>13</v>
      </c>
      <c r="D1320" s="71" t="s">
        <v>46</v>
      </c>
      <c r="E1320" s="72" t="s">
        <v>18</v>
      </c>
      <c r="F1320" s="72" t="s">
        <v>4</v>
      </c>
      <c r="G1320" s="73">
        <v>25</v>
      </c>
      <c r="H1320" s="73">
        <v>307.89999999999998</v>
      </c>
      <c r="I1320" s="73">
        <v>11</v>
      </c>
      <c r="J1320" s="73">
        <v>181.36</v>
      </c>
      <c r="K1320" s="73">
        <v>14</v>
      </c>
      <c r="L1320" s="73">
        <v>126.54</v>
      </c>
      <c r="N1320" s="105">
        <f t="shared" si="42"/>
        <v>0</v>
      </c>
      <c r="O1320" s="105">
        <f t="shared" si="43"/>
        <v>0</v>
      </c>
    </row>
    <row r="1321" spans="1:15" x14ac:dyDescent="0.3">
      <c r="A1321" s="71" t="s">
        <v>163</v>
      </c>
      <c r="B1321" s="71" t="s">
        <v>12</v>
      </c>
      <c r="C1321" s="71" t="s">
        <v>55</v>
      </c>
      <c r="D1321" s="71" t="s">
        <v>44</v>
      </c>
      <c r="E1321" s="72" t="s">
        <v>24</v>
      </c>
      <c r="F1321" s="72" t="s">
        <v>21</v>
      </c>
      <c r="G1321" s="73">
        <v>2</v>
      </c>
      <c r="H1321" s="73">
        <v>307.14</v>
      </c>
      <c r="I1321" s="73">
        <v>0</v>
      </c>
      <c r="J1321" s="73">
        <v>0</v>
      </c>
      <c r="K1321" s="73">
        <v>2</v>
      </c>
      <c r="L1321" s="73">
        <v>307.14</v>
      </c>
      <c r="N1321" s="105">
        <f t="shared" si="42"/>
        <v>0</v>
      </c>
      <c r="O1321" s="105">
        <f t="shared" si="43"/>
        <v>0</v>
      </c>
    </row>
    <row r="1322" spans="1:15" x14ac:dyDescent="0.3">
      <c r="A1322" s="71" t="s">
        <v>132</v>
      </c>
      <c r="B1322" s="71" t="s">
        <v>57</v>
      </c>
      <c r="C1322" s="71" t="s">
        <v>13</v>
      </c>
      <c r="D1322" s="71" t="s">
        <v>48</v>
      </c>
      <c r="E1322" s="72" t="s">
        <v>28</v>
      </c>
      <c r="F1322" s="72" t="s">
        <v>21</v>
      </c>
      <c r="G1322" s="73">
        <v>4</v>
      </c>
      <c r="H1322" s="73">
        <v>306.95</v>
      </c>
      <c r="I1322" s="73">
        <v>1</v>
      </c>
      <c r="J1322" s="73">
        <v>36.020000000000003</v>
      </c>
      <c r="K1322" s="73">
        <v>3</v>
      </c>
      <c r="L1322" s="73">
        <v>270.93</v>
      </c>
      <c r="N1322" s="105">
        <f t="shared" si="42"/>
        <v>0</v>
      </c>
      <c r="O1322" s="105">
        <f t="shared" si="43"/>
        <v>0</v>
      </c>
    </row>
    <row r="1323" spans="1:15" x14ac:dyDescent="0.3">
      <c r="A1323" s="71" t="s">
        <v>161</v>
      </c>
      <c r="B1323" s="71" t="s">
        <v>57</v>
      </c>
      <c r="C1323" s="71" t="s">
        <v>55</v>
      </c>
      <c r="D1323" s="71" t="s">
        <v>91</v>
      </c>
      <c r="E1323" s="72" t="s">
        <v>20</v>
      </c>
      <c r="F1323" s="72" t="s">
        <v>26</v>
      </c>
      <c r="G1323" s="73">
        <v>3</v>
      </c>
      <c r="H1323" s="73">
        <v>306.94</v>
      </c>
      <c r="I1323" s="73">
        <v>0</v>
      </c>
      <c r="J1323" s="73">
        <v>0</v>
      </c>
      <c r="K1323" s="73">
        <v>3</v>
      </c>
      <c r="L1323" s="73">
        <v>306.94</v>
      </c>
      <c r="N1323" s="105">
        <f t="shared" si="42"/>
        <v>0</v>
      </c>
      <c r="O1323" s="105">
        <f t="shared" si="43"/>
        <v>0</v>
      </c>
    </row>
    <row r="1324" spans="1:15" x14ac:dyDescent="0.3">
      <c r="A1324" s="71" t="s">
        <v>161</v>
      </c>
      <c r="B1324" s="71" t="s">
        <v>57</v>
      </c>
      <c r="C1324" s="71" t="s">
        <v>55</v>
      </c>
      <c r="D1324" s="71" t="s">
        <v>54</v>
      </c>
      <c r="E1324" s="72" t="s">
        <v>20</v>
      </c>
      <c r="F1324" s="72" t="s">
        <v>21</v>
      </c>
      <c r="G1324" s="73">
        <v>1</v>
      </c>
      <c r="H1324" s="73">
        <v>306.22000000000003</v>
      </c>
      <c r="I1324" s="73">
        <v>0</v>
      </c>
      <c r="J1324" s="73">
        <v>0</v>
      </c>
      <c r="K1324" s="73">
        <v>1</v>
      </c>
      <c r="L1324" s="73">
        <v>306.22000000000003</v>
      </c>
      <c r="N1324" s="105">
        <f t="shared" si="42"/>
        <v>0</v>
      </c>
      <c r="O1324" s="105">
        <f t="shared" si="43"/>
        <v>0</v>
      </c>
    </row>
    <row r="1325" spans="1:15" x14ac:dyDescent="0.3">
      <c r="A1325" s="71" t="s">
        <v>140</v>
      </c>
      <c r="B1325" s="71" t="s">
        <v>57</v>
      </c>
      <c r="C1325" s="71" t="s">
        <v>13</v>
      </c>
      <c r="D1325" s="71" t="s">
        <v>35</v>
      </c>
      <c r="E1325" s="72" t="s">
        <v>3</v>
      </c>
      <c r="F1325" s="72" t="s">
        <v>16</v>
      </c>
      <c r="G1325" s="73">
        <v>29</v>
      </c>
      <c r="H1325" s="73">
        <v>305.87</v>
      </c>
      <c r="I1325" s="73">
        <v>4</v>
      </c>
      <c r="J1325" s="73">
        <v>17.920000000000002</v>
      </c>
      <c r="K1325" s="73">
        <v>25</v>
      </c>
      <c r="L1325" s="73">
        <v>287.95</v>
      </c>
      <c r="N1325" s="105">
        <f t="shared" si="42"/>
        <v>0</v>
      </c>
      <c r="O1325" s="105">
        <f t="shared" si="43"/>
        <v>0</v>
      </c>
    </row>
    <row r="1326" spans="1:15" x14ac:dyDescent="0.3">
      <c r="A1326" s="71" t="s">
        <v>153</v>
      </c>
      <c r="B1326" s="71" t="s">
        <v>57</v>
      </c>
      <c r="C1326" s="71" t="s">
        <v>55</v>
      </c>
      <c r="D1326" s="71" t="s">
        <v>85</v>
      </c>
      <c r="E1326" s="72" t="s">
        <v>37</v>
      </c>
      <c r="F1326" s="72" t="s">
        <v>4</v>
      </c>
      <c r="G1326" s="73">
        <v>9</v>
      </c>
      <c r="H1326" s="73">
        <v>305.44</v>
      </c>
      <c r="I1326" s="73">
        <v>3</v>
      </c>
      <c r="J1326" s="73">
        <v>97.38</v>
      </c>
      <c r="K1326" s="73">
        <v>6</v>
      </c>
      <c r="L1326" s="73">
        <v>208.06</v>
      </c>
      <c r="N1326" s="105">
        <f t="shared" si="42"/>
        <v>0</v>
      </c>
      <c r="O1326" s="105">
        <f t="shared" si="43"/>
        <v>0</v>
      </c>
    </row>
    <row r="1327" spans="1:15" x14ac:dyDescent="0.3">
      <c r="A1327" s="71" t="s">
        <v>132</v>
      </c>
      <c r="B1327" s="71" t="s">
        <v>57</v>
      </c>
      <c r="C1327" s="71" t="s">
        <v>13</v>
      </c>
      <c r="D1327" s="71" t="s">
        <v>94</v>
      </c>
      <c r="E1327" s="72" t="s">
        <v>25</v>
      </c>
      <c r="F1327" s="72" t="s">
        <v>21</v>
      </c>
      <c r="G1327" s="73">
        <v>8</v>
      </c>
      <c r="H1327" s="73">
        <v>305.26</v>
      </c>
      <c r="I1327" s="73">
        <v>1</v>
      </c>
      <c r="J1327" s="73">
        <v>26.8</v>
      </c>
      <c r="K1327" s="73">
        <v>7</v>
      </c>
      <c r="L1327" s="73">
        <v>278.45999999999998</v>
      </c>
      <c r="N1327" s="105">
        <f t="shared" si="42"/>
        <v>0</v>
      </c>
      <c r="O1327" s="105">
        <f t="shared" si="43"/>
        <v>0</v>
      </c>
    </row>
    <row r="1328" spans="1:15" x14ac:dyDescent="0.3">
      <c r="A1328" s="71" t="s">
        <v>132</v>
      </c>
      <c r="B1328" s="71" t="s">
        <v>12</v>
      </c>
      <c r="C1328" s="71" t="s">
        <v>13</v>
      </c>
      <c r="D1328" s="71" t="s">
        <v>45</v>
      </c>
      <c r="E1328" s="72" t="s">
        <v>31</v>
      </c>
      <c r="F1328" s="72" t="s">
        <v>21</v>
      </c>
      <c r="G1328" s="73">
        <v>6</v>
      </c>
      <c r="H1328" s="73">
        <v>304.77</v>
      </c>
      <c r="I1328" s="73">
        <v>1</v>
      </c>
      <c r="J1328" s="73">
        <v>51.16</v>
      </c>
      <c r="K1328" s="73">
        <v>5</v>
      </c>
      <c r="L1328" s="73">
        <v>253.61</v>
      </c>
      <c r="N1328" s="105">
        <f t="shared" si="42"/>
        <v>0</v>
      </c>
      <c r="O1328" s="105">
        <f t="shared" si="43"/>
        <v>0</v>
      </c>
    </row>
    <row r="1329" spans="1:15" x14ac:dyDescent="0.3">
      <c r="A1329" s="71" t="s">
        <v>161</v>
      </c>
      <c r="B1329" s="71" t="s">
        <v>57</v>
      </c>
      <c r="C1329" s="71" t="s">
        <v>55</v>
      </c>
      <c r="D1329" s="71" t="s">
        <v>35</v>
      </c>
      <c r="E1329" s="72" t="s">
        <v>37</v>
      </c>
      <c r="F1329" s="72" t="s">
        <v>26</v>
      </c>
      <c r="G1329" s="73">
        <v>5</v>
      </c>
      <c r="H1329" s="73">
        <v>304.60000000000002</v>
      </c>
      <c r="I1329" s="73">
        <v>0</v>
      </c>
      <c r="J1329" s="73">
        <v>0</v>
      </c>
      <c r="K1329" s="73">
        <v>5</v>
      </c>
      <c r="L1329" s="73">
        <v>304.60000000000002</v>
      </c>
      <c r="N1329" s="105">
        <f t="shared" si="42"/>
        <v>0</v>
      </c>
      <c r="O1329" s="105">
        <f t="shared" si="43"/>
        <v>0</v>
      </c>
    </row>
    <row r="1330" spans="1:15" x14ac:dyDescent="0.3">
      <c r="A1330" s="71" t="s">
        <v>140</v>
      </c>
      <c r="B1330" s="71" t="s">
        <v>57</v>
      </c>
      <c r="C1330" s="71" t="s">
        <v>13</v>
      </c>
      <c r="D1330" s="71" t="s">
        <v>23</v>
      </c>
      <c r="E1330" s="72" t="s">
        <v>18</v>
      </c>
      <c r="F1330" s="72" t="s">
        <v>21</v>
      </c>
      <c r="G1330" s="73">
        <v>24</v>
      </c>
      <c r="H1330" s="73">
        <v>304.39</v>
      </c>
      <c r="I1330" s="73">
        <v>10</v>
      </c>
      <c r="J1330" s="73">
        <v>178.59</v>
      </c>
      <c r="K1330" s="73">
        <v>14</v>
      </c>
      <c r="L1330" s="73">
        <v>125.8</v>
      </c>
      <c r="N1330" s="105">
        <f t="shared" si="42"/>
        <v>0</v>
      </c>
      <c r="O1330" s="105">
        <f t="shared" si="43"/>
        <v>0</v>
      </c>
    </row>
    <row r="1331" spans="1:15" x14ac:dyDescent="0.3">
      <c r="A1331" s="71" t="s">
        <v>142</v>
      </c>
      <c r="B1331" s="71" t="s">
        <v>57</v>
      </c>
      <c r="C1331" s="71" t="s">
        <v>55</v>
      </c>
      <c r="D1331" s="71" t="s">
        <v>19</v>
      </c>
      <c r="E1331" s="72" t="s">
        <v>41</v>
      </c>
      <c r="F1331" s="72" t="s">
        <v>16</v>
      </c>
      <c r="G1331" s="73">
        <v>9</v>
      </c>
      <c r="H1331" s="73">
        <v>304.31</v>
      </c>
      <c r="I1331" s="73">
        <v>0</v>
      </c>
      <c r="J1331" s="73">
        <v>0</v>
      </c>
      <c r="K1331" s="73">
        <v>9</v>
      </c>
      <c r="L1331" s="73">
        <v>304.31</v>
      </c>
      <c r="N1331" s="105">
        <f t="shared" si="42"/>
        <v>0</v>
      </c>
      <c r="O1331" s="105">
        <f t="shared" si="43"/>
        <v>0</v>
      </c>
    </row>
    <row r="1332" spans="1:15" x14ac:dyDescent="0.3">
      <c r="A1332" s="71" t="s">
        <v>159</v>
      </c>
      <c r="B1332" s="71" t="s">
        <v>12</v>
      </c>
      <c r="C1332" s="71" t="s">
        <v>55</v>
      </c>
      <c r="D1332" s="71" t="s">
        <v>54</v>
      </c>
      <c r="E1332" s="72" t="s">
        <v>3</v>
      </c>
      <c r="F1332" s="72" t="s">
        <v>16</v>
      </c>
      <c r="G1332" s="73">
        <v>1</v>
      </c>
      <c r="H1332" s="73">
        <v>304.17</v>
      </c>
      <c r="I1332" s="73">
        <v>0</v>
      </c>
      <c r="J1332" s="73">
        <v>0</v>
      </c>
      <c r="K1332" s="73">
        <v>1</v>
      </c>
      <c r="L1332" s="73">
        <v>304.17</v>
      </c>
      <c r="N1332" s="105">
        <f t="shared" si="42"/>
        <v>0</v>
      </c>
      <c r="O1332" s="105">
        <f t="shared" si="43"/>
        <v>0</v>
      </c>
    </row>
    <row r="1333" spans="1:15" x14ac:dyDescent="0.3">
      <c r="A1333" s="71" t="s">
        <v>142</v>
      </c>
      <c r="B1333" s="71" t="s">
        <v>57</v>
      </c>
      <c r="C1333" s="71" t="s">
        <v>55</v>
      </c>
      <c r="D1333" s="71" t="s">
        <v>27</v>
      </c>
      <c r="E1333" s="72" t="s">
        <v>20</v>
      </c>
      <c r="F1333" s="72" t="s">
        <v>16</v>
      </c>
      <c r="G1333" s="73">
        <v>1</v>
      </c>
      <c r="H1333" s="73">
        <v>304.17</v>
      </c>
      <c r="I1333" s="73">
        <v>0</v>
      </c>
      <c r="J1333" s="73">
        <v>0</v>
      </c>
      <c r="K1333" s="73">
        <v>1</v>
      </c>
      <c r="L1333" s="73">
        <v>304.17</v>
      </c>
      <c r="N1333" s="105">
        <f t="shared" si="42"/>
        <v>0</v>
      </c>
      <c r="O1333" s="105">
        <f t="shared" si="43"/>
        <v>0</v>
      </c>
    </row>
    <row r="1334" spans="1:15" x14ac:dyDescent="0.3">
      <c r="A1334" s="71" t="s">
        <v>142</v>
      </c>
      <c r="B1334" s="71" t="s">
        <v>12</v>
      </c>
      <c r="C1334" s="71" t="s">
        <v>55</v>
      </c>
      <c r="D1334" s="71" t="s">
        <v>52</v>
      </c>
      <c r="E1334" s="72" t="s">
        <v>5</v>
      </c>
      <c r="F1334" s="72" t="s">
        <v>16</v>
      </c>
      <c r="G1334" s="73">
        <v>1</v>
      </c>
      <c r="H1334" s="73">
        <v>304.17</v>
      </c>
      <c r="I1334" s="73">
        <v>0</v>
      </c>
      <c r="J1334" s="73">
        <v>0</v>
      </c>
      <c r="K1334" s="73">
        <v>1</v>
      </c>
      <c r="L1334" s="73">
        <v>304.17</v>
      </c>
      <c r="N1334" s="105">
        <f t="shared" si="42"/>
        <v>0</v>
      </c>
      <c r="O1334" s="105">
        <f t="shared" si="43"/>
        <v>0</v>
      </c>
    </row>
    <row r="1335" spans="1:15" x14ac:dyDescent="0.3">
      <c r="A1335" s="71" t="s">
        <v>154</v>
      </c>
      <c r="B1335" s="71" t="s">
        <v>129</v>
      </c>
      <c r="C1335" s="71" t="s">
        <v>55</v>
      </c>
      <c r="D1335" s="71" t="s">
        <v>56</v>
      </c>
      <c r="E1335" s="72" t="s">
        <v>3</v>
      </c>
      <c r="F1335" s="72" t="s">
        <v>21</v>
      </c>
      <c r="G1335" s="73">
        <v>1</v>
      </c>
      <c r="H1335" s="73">
        <v>303.86</v>
      </c>
      <c r="I1335" s="73">
        <v>0</v>
      </c>
      <c r="J1335" s="73">
        <v>0</v>
      </c>
      <c r="K1335" s="73">
        <v>1</v>
      </c>
      <c r="L1335" s="73">
        <v>303.86</v>
      </c>
      <c r="N1335" s="105">
        <f t="shared" si="42"/>
        <v>0</v>
      </c>
      <c r="O1335" s="105">
        <f t="shared" si="43"/>
        <v>0</v>
      </c>
    </row>
    <row r="1336" spans="1:15" x14ac:dyDescent="0.3">
      <c r="A1336" s="71" t="s">
        <v>132</v>
      </c>
      <c r="B1336" s="71" t="s">
        <v>12</v>
      </c>
      <c r="C1336" s="71" t="s">
        <v>22</v>
      </c>
      <c r="D1336" s="71" t="s">
        <v>58</v>
      </c>
      <c r="E1336" s="72" t="s">
        <v>18</v>
      </c>
      <c r="F1336" s="72" t="s">
        <v>26</v>
      </c>
      <c r="G1336" s="73">
        <v>24</v>
      </c>
      <c r="H1336" s="73">
        <v>303.56</v>
      </c>
      <c r="I1336" s="73">
        <v>6</v>
      </c>
      <c r="J1336" s="73">
        <v>80.97</v>
      </c>
      <c r="K1336" s="73">
        <v>18</v>
      </c>
      <c r="L1336" s="73">
        <v>222.59</v>
      </c>
      <c r="N1336" s="105">
        <f t="shared" si="42"/>
        <v>0</v>
      </c>
      <c r="O1336" s="105">
        <f t="shared" si="43"/>
        <v>0</v>
      </c>
    </row>
    <row r="1337" spans="1:15" x14ac:dyDescent="0.3">
      <c r="A1337" s="71" t="s">
        <v>132</v>
      </c>
      <c r="B1337" s="71" t="s">
        <v>57</v>
      </c>
      <c r="C1337" s="71" t="s">
        <v>13</v>
      </c>
      <c r="D1337" s="71" t="s">
        <v>81</v>
      </c>
      <c r="E1337" s="72" t="s">
        <v>25</v>
      </c>
      <c r="F1337" s="72" t="s">
        <v>26</v>
      </c>
      <c r="G1337" s="73">
        <v>8</v>
      </c>
      <c r="H1337" s="73">
        <v>303.33999999999997</v>
      </c>
      <c r="I1337" s="73">
        <v>1</v>
      </c>
      <c r="J1337" s="73">
        <v>38.69</v>
      </c>
      <c r="K1337" s="73">
        <v>7</v>
      </c>
      <c r="L1337" s="73">
        <v>264.64999999999998</v>
      </c>
      <c r="N1337" s="105">
        <f t="shared" si="42"/>
        <v>0</v>
      </c>
      <c r="O1337" s="105">
        <f t="shared" si="43"/>
        <v>0</v>
      </c>
    </row>
    <row r="1338" spans="1:15" x14ac:dyDescent="0.3">
      <c r="A1338" s="71" t="s">
        <v>161</v>
      </c>
      <c r="B1338" s="71" t="s">
        <v>129</v>
      </c>
      <c r="C1338" s="71" t="s">
        <v>55</v>
      </c>
      <c r="D1338" s="71" t="s">
        <v>47</v>
      </c>
      <c r="E1338" s="72" t="s">
        <v>28</v>
      </c>
      <c r="F1338" s="72" t="s">
        <v>21</v>
      </c>
      <c r="G1338" s="73">
        <v>3</v>
      </c>
      <c r="H1338" s="73">
        <v>302.95</v>
      </c>
      <c r="I1338" s="73">
        <v>0</v>
      </c>
      <c r="J1338" s="73">
        <v>0</v>
      </c>
      <c r="K1338" s="73">
        <v>3</v>
      </c>
      <c r="L1338" s="73">
        <v>302.95</v>
      </c>
      <c r="N1338" s="105">
        <f t="shared" si="42"/>
        <v>0</v>
      </c>
      <c r="O1338" s="105">
        <f t="shared" si="43"/>
        <v>0</v>
      </c>
    </row>
    <row r="1339" spans="1:15" x14ac:dyDescent="0.3">
      <c r="A1339" s="71" t="s">
        <v>143</v>
      </c>
      <c r="B1339" s="71" t="s">
        <v>12</v>
      </c>
      <c r="C1339" s="71" t="s">
        <v>55</v>
      </c>
      <c r="D1339" s="71" t="s">
        <v>54</v>
      </c>
      <c r="E1339" s="72" t="s">
        <v>40</v>
      </c>
      <c r="F1339" s="72" t="s">
        <v>4</v>
      </c>
      <c r="G1339" s="73">
        <v>4</v>
      </c>
      <c r="H1339" s="73">
        <v>302.54000000000002</v>
      </c>
      <c r="I1339" s="73">
        <v>2</v>
      </c>
      <c r="J1339" s="73">
        <v>251.73</v>
      </c>
      <c r="K1339" s="73">
        <v>2</v>
      </c>
      <c r="L1339" s="73">
        <v>50.81</v>
      </c>
      <c r="N1339" s="105">
        <f t="shared" si="42"/>
        <v>0</v>
      </c>
      <c r="O1339" s="105">
        <f t="shared" si="43"/>
        <v>0</v>
      </c>
    </row>
    <row r="1340" spans="1:15" x14ac:dyDescent="0.3">
      <c r="A1340" s="71" t="s">
        <v>159</v>
      </c>
      <c r="B1340" s="71" t="s">
        <v>57</v>
      </c>
      <c r="C1340" s="71" t="s">
        <v>55</v>
      </c>
      <c r="D1340" s="71" t="s">
        <v>38</v>
      </c>
      <c r="E1340" s="72" t="s">
        <v>24</v>
      </c>
      <c r="F1340" s="72" t="s">
        <v>21</v>
      </c>
      <c r="G1340" s="73">
        <v>2</v>
      </c>
      <c r="H1340" s="73">
        <v>302.04000000000002</v>
      </c>
      <c r="I1340" s="73">
        <v>0</v>
      </c>
      <c r="J1340" s="73">
        <v>0</v>
      </c>
      <c r="K1340" s="73">
        <v>2</v>
      </c>
      <c r="L1340" s="73">
        <v>302.04000000000002</v>
      </c>
      <c r="N1340" s="105">
        <f t="shared" si="42"/>
        <v>0</v>
      </c>
      <c r="O1340" s="105">
        <f t="shared" si="43"/>
        <v>0</v>
      </c>
    </row>
    <row r="1341" spans="1:15" x14ac:dyDescent="0.3">
      <c r="A1341" s="71" t="s">
        <v>140</v>
      </c>
      <c r="B1341" s="71" t="s">
        <v>12</v>
      </c>
      <c r="C1341" s="71" t="s">
        <v>13</v>
      </c>
      <c r="D1341" s="71" t="s">
        <v>38</v>
      </c>
      <c r="E1341" s="72" t="s">
        <v>5</v>
      </c>
      <c r="F1341" s="72" t="s">
        <v>26</v>
      </c>
      <c r="G1341" s="73">
        <v>43</v>
      </c>
      <c r="H1341" s="73">
        <v>301.79000000000002</v>
      </c>
      <c r="I1341" s="73">
        <v>0</v>
      </c>
      <c r="J1341" s="73">
        <v>0</v>
      </c>
      <c r="K1341" s="73">
        <v>43</v>
      </c>
      <c r="L1341" s="73">
        <v>301.79000000000002</v>
      </c>
      <c r="N1341" s="105">
        <f t="shared" si="42"/>
        <v>0</v>
      </c>
      <c r="O1341" s="105">
        <f t="shared" si="43"/>
        <v>0</v>
      </c>
    </row>
    <row r="1342" spans="1:15" x14ac:dyDescent="0.3">
      <c r="A1342" s="71" t="s">
        <v>140</v>
      </c>
      <c r="B1342" s="71" t="s">
        <v>12</v>
      </c>
      <c r="C1342" s="71" t="s">
        <v>13</v>
      </c>
      <c r="D1342" s="71" t="s">
        <v>46</v>
      </c>
      <c r="E1342" s="72" t="s">
        <v>20</v>
      </c>
      <c r="F1342" s="72" t="s">
        <v>4</v>
      </c>
      <c r="G1342" s="73">
        <v>3</v>
      </c>
      <c r="H1342" s="73">
        <v>301.77999999999997</v>
      </c>
      <c r="I1342" s="73">
        <v>0</v>
      </c>
      <c r="J1342" s="73">
        <v>0</v>
      </c>
      <c r="K1342" s="73">
        <v>3</v>
      </c>
      <c r="L1342" s="73">
        <v>301.77999999999997</v>
      </c>
      <c r="N1342" s="105">
        <f t="shared" si="42"/>
        <v>0</v>
      </c>
      <c r="O1342" s="105">
        <f t="shared" si="43"/>
        <v>0</v>
      </c>
    </row>
    <row r="1343" spans="1:15" x14ac:dyDescent="0.3">
      <c r="A1343" s="71" t="s">
        <v>163</v>
      </c>
      <c r="B1343" s="71" t="s">
        <v>57</v>
      </c>
      <c r="C1343" s="71" t="s">
        <v>55</v>
      </c>
      <c r="D1343" s="71" t="s">
        <v>76</v>
      </c>
      <c r="E1343" s="72" t="s">
        <v>31</v>
      </c>
      <c r="F1343" s="72" t="s">
        <v>21</v>
      </c>
      <c r="G1343" s="73">
        <v>4</v>
      </c>
      <c r="H1343" s="73">
        <v>301.61</v>
      </c>
      <c r="I1343" s="73">
        <v>0</v>
      </c>
      <c r="J1343" s="73">
        <v>0</v>
      </c>
      <c r="K1343" s="73">
        <v>4</v>
      </c>
      <c r="L1343" s="73">
        <v>301.61</v>
      </c>
      <c r="N1343" s="105">
        <f t="shared" si="42"/>
        <v>0</v>
      </c>
      <c r="O1343" s="105">
        <f t="shared" si="43"/>
        <v>0</v>
      </c>
    </row>
    <row r="1344" spans="1:15" x14ac:dyDescent="0.3">
      <c r="A1344" s="71" t="s">
        <v>140</v>
      </c>
      <c r="B1344" s="71" t="s">
        <v>57</v>
      </c>
      <c r="C1344" s="71" t="s">
        <v>13</v>
      </c>
      <c r="D1344" s="71" t="s">
        <v>34</v>
      </c>
      <c r="E1344" s="72" t="s">
        <v>24</v>
      </c>
      <c r="F1344" s="72" t="s">
        <v>16</v>
      </c>
      <c r="G1344" s="73">
        <v>2</v>
      </c>
      <c r="H1344" s="73">
        <v>299.62</v>
      </c>
      <c r="I1344" s="73">
        <v>0</v>
      </c>
      <c r="J1344" s="73">
        <v>0</v>
      </c>
      <c r="K1344" s="73">
        <v>2</v>
      </c>
      <c r="L1344" s="73">
        <v>299.62</v>
      </c>
      <c r="N1344" s="105">
        <f t="shared" si="42"/>
        <v>0</v>
      </c>
      <c r="O1344" s="105">
        <f t="shared" si="43"/>
        <v>0</v>
      </c>
    </row>
    <row r="1345" spans="1:15" x14ac:dyDescent="0.3">
      <c r="A1345" s="71" t="s">
        <v>163</v>
      </c>
      <c r="B1345" s="71" t="s">
        <v>57</v>
      </c>
      <c r="C1345" s="71" t="s">
        <v>17</v>
      </c>
      <c r="D1345" s="71" t="s">
        <v>89</v>
      </c>
      <c r="E1345" s="72" t="s">
        <v>41</v>
      </c>
      <c r="F1345" s="72" t="s">
        <v>16</v>
      </c>
      <c r="G1345" s="73">
        <v>10</v>
      </c>
      <c r="H1345" s="73">
        <v>299.58999999999997</v>
      </c>
      <c r="I1345" s="73">
        <v>1</v>
      </c>
      <c r="J1345" s="73">
        <v>22.16</v>
      </c>
      <c r="K1345" s="73">
        <v>9</v>
      </c>
      <c r="L1345" s="73">
        <v>277.43</v>
      </c>
      <c r="N1345" s="105">
        <f t="shared" si="42"/>
        <v>0</v>
      </c>
      <c r="O1345" s="105">
        <f t="shared" si="43"/>
        <v>0</v>
      </c>
    </row>
    <row r="1346" spans="1:15" x14ac:dyDescent="0.3">
      <c r="A1346" s="71" t="s">
        <v>158</v>
      </c>
      <c r="B1346" s="71" t="s">
        <v>12</v>
      </c>
      <c r="C1346" s="71" t="s">
        <v>55</v>
      </c>
      <c r="D1346" s="71" t="s">
        <v>50</v>
      </c>
      <c r="E1346" s="72" t="s">
        <v>15</v>
      </c>
      <c r="F1346" s="72" t="s">
        <v>26</v>
      </c>
      <c r="G1346" s="73">
        <v>2</v>
      </c>
      <c r="H1346" s="73">
        <v>299.48</v>
      </c>
      <c r="I1346" s="73">
        <v>0</v>
      </c>
      <c r="J1346" s="73">
        <v>0</v>
      </c>
      <c r="K1346" s="73">
        <v>2</v>
      </c>
      <c r="L1346" s="73">
        <v>299.48</v>
      </c>
      <c r="N1346" s="105">
        <f t="shared" si="42"/>
        <v>0</v>
      </c>
      <c r="O1346" s="105">
        <f t="shared" si="43"/>
        <v>0</v>
      </c>
    </row>
    <row r="1347" spans="1:15" x14ac:dyDescent="0.3">
      <c r="A1347" s="71" t="s">
        <v>148</v>
      </c>
      <c r="B1347" s="71" t="s">
        <v>12</v>
      </c>
      <c r="C1347" s="71" t="s">
        <v>55</v>
      </c>
      <c r="D1347" s="71" t="s">
        <v>38</v>
      </c>
      <c r="E1347" s="72" t="s">
        <v>24</v>
      </c>
      <c r="F1347" s="72" t="s">
        <v>16</v>
      </c>
      <c r="G1347" s="73">
        <v>2</v>
      </c>
      <c r="H1347" s="73">
        <v>299.48</v>
      </c>
      <c r="I1347" s="73">
        <v>0</v>
      </c>
      <c r="J1347" s="73">
        <v>0</v>
      </c>
      <c r="K1347" s="73">
        <v>2</v>
      </c>
      <c r="L1347" s="73">
        <v>299.48</v>
      </c>
      <c r="N1347" s="105">
        <f t="shared" si="42"/>
        <v>0</v>
      </c>
      <c r="O1347" s="105">
        <f t="shared" si="43"/>
        <v>0</v>
      </c>
    </row>
    <row r="1348" spans="1:15" x14ac:dyDescent="0.3">
      <c r="A1348" s="71" t="s">
        <v>143</v>
      </c>
      <c r="B1348" s="71" t="s">
        <v>57</v>
      </c>
      <c r="C1348" s="71" t="s">
        <v>55</v>
      </c>
      <c r="D1348" s="71" t="s">
        <v>38</v>
      </c>
      <c r="E1348" s="72" t="s">
        <v>37</v>
      </c>
      <c r="F1348" s="72" t="s">
        <v>4</v>
      </c>
      <c r="G1348" s="73">
        <v>7</v>
      </c>
      <c r="H1348" s="73">
        <v>299.45</v>
      </c>
      <c r="I1348" s="73">
        <v>1</v>
      </c>
      <c r="J1348" s="73">
        <v>50.01</v>
      </c>
      <c r="K1348" s="73">
        <v>6</v>
      </c>
      <c r="L1348" s="73">
        <v>249.44</v>
      </c>
      <c r="N1348" s="105">
        <f t="shared" si="42"/>
        <v>0</v>
      </c>
      <c r="O1348" s="105">
        <f t="shared" si="43"/>
        <v>0</v>
      </c>
    </row>
    <row r="1349" spans="1:15" x14ac:dyDescent="0.3">
      <c r="A1349" s="71" t="s">
        <v>132</v>
      </c>
      <c r="B1349" s="71" t="s">
        <v>57</v>
      </c>
      <c r="C1349" s="71" t="s">
        <v>13</v>
      </c>
      <c r="D1349" s="71" t="s">
        <v>72</v>
      </c>
      <c r="E1349" s="72" t="s">
        <v>25</v>
      </c>
      <c r="F1349" s="72" t="s">
        <v>21</v>
      </c>
      <c r="G1349" s="73">
        <v>12</v>
      </c>
      <c r="H1349" s="73">
        <v>299.12</v>
      </c>
      <c r="I1349" s="73">
        <v>5</v>
      </c>
      <c r="J1349" s="73">
        <v>60.65</v>
      </c>
      <c r="K1349" s="73">
        <v>7</v>
      </c>
      <c r="L1349" s="73">
        <v>238.47</v>
      </c>
      <c r="N1349" s="105">
        <f t="shared" si="42"/>
        <v>0</v>
      </c>
      <c r="O1349" s="105">
        <f t="shared" si="43"/>
        <v>0</v>
      </c>
    </row>
    <row r="1350" spans="1:15" x14ac:dyDescent="0.3">
      <c r="A1350" s="71" t="s">
        <v>140</v>
      </c>
      <c r="B1350" s="71" t="s">
        <v>12</v>
      </c>
      <c r="C1350" s="71" t="s">
        <v>13</v>
      </c>
      <c r="D1350" s="71" t="s">
        <v>81</v>
      </c>
      <c r="E1350" s="72" t="s">
        <v>31</v>
      </c>
      <c r="F1350" s="72" t="s">
        <v>21</v>
      </c>
      <c r="G1350" s="73">
        <v>4</v>
      </c>
      <c r="H1350" s="73">
        <v>298.23</v>
      </c>
      <c r="I1350" s="73">
        <v>0</v>
      </c>
      <c r="J1350" s="73">
        <v>0</v>
      </c>
      <c r="K1350" s="73">
        <v>4</v>
      </c>
      <c r="L1350" s="73">
        <v>298.23</v>
      </c>
      <c r="N1350" s="105">
        <f t="shared" si="42"/>
        <v>0</v>
      </c>
      <c r="O1350" s="105">
        <f t="shared" si="43"/>
        <v>0</v>
      </c>
    </row>
    <row r="1351" spans="1:15" x14ac:dyDescent="0.3">
      <c r="A1351" s="71" t="s">
        <v>132</v>
      </c>
      <c r="B1351" s="71" t="s">
        <v>12</v>
      </c>
      <c r="C1351" s="71" t="s">
        <v>13</v>
      </c>
      <c r="D1351" s="71" t="s">
        <v>98</v>
      </c>
      <c r="E1351" s="72" t="s">
        <v>25</v>
      </c>
      <c r="F1351" s="72" t="s">
        <v>26</v>
      </c>
      <c r="G1351" s="73">
        <v>13</v>
      </c>
      <c r="H1351" s="73">
        <v>298.05</v>
      </c>
      <c r="I1351" s="73">
        <v>6</v>
      </c>
      <c r="J1351" s="73">
        <v>86.63</v>
      </c>
      <c r="K1351" s="73">
        <v>7</v>
      </c>
      <c r="L1351" s="73">
        <v>211.42</v>
      </c>
      <c r="N1351" s="105">
        <f t="shared" si="42"/>
        <v>0</v>
      </c>
      <c r="O1351" s="105">
        <f t="shared" si="43"/>
        <v>0</v>
      </c>
    </row>
    <row r="1352" spans="1:15" x14ac:dyDescent="0.3">
      <c r="A1352" s="71" t="s">
        <v>140</v>
      </c>
      <c r="B1352" s="71" t="s">
        <v>57</v>
      </c>
      <c r="C1352" s="71" t="s">
        <v>13</v>
      </c>
      <c r="D1352" s="71" t="s">
        <v>77</v>
      </c>
      <c r="E1352" s="72" t="s">
        <v>25</v>
      </c>
      <c r="F1352" s="72" t="s">
        <v>21</v>
      </c>
      <c r="G1352" s="73">
        <v>1</v>
      </c>
      <c r="H1352" s="73">
        <v>297.97000000000003</v>
      </c>
      <c r="I1352" s="73">
        <v>0</v>
      </c>
      <c r="J1352" s="73">
        <v>0</v>
      </c>
      <c r="K1352" s="73">
        <v>1</v>
      </c>
      <c r="L1352" s="73">
        <v>297.97000000000003</v>
      </c>
      <c r="N1352" s="105">
        <f t="shared" si="42"/>
        <v>0</v>
      </c>
      <c r="O1352" s="105">
        <f t="shared" si="43"/>
        <v>0</v>
      </c>
    </row>
    <row r="1353" spans="1:15" x14ac:dyDescent="0.3">
      <c r="A1353" s="71" t="s">
        <v>132</v>
      </c>
      <c r="B1353" s="71" t="s">
        <v>12</v>
      </c>
      <c r="C1353" s="71" t="s">
        <v>13</v>
      </c>
      <c r="D1353" s="71" t="s">
        <v>30</v>
      </c>
      <c r="E1353" s="72" t="s">
        <v>25</v>
      </c>
      <c r="F1353" s="72" t="s">
        <v>26</v>
      </c>
      <c r="G1353" s="73">
        <v>12</v>
      </c>
      <c r="H1353" s="73">
        <v>297.72000000000003</v>
      </c>
      <c r="I1353" s="73">
        <v>5</v>
      </c>
      <c r="J1353" s="73">
        <v>153.97999999999999</v>
      </c>
      <c r="K1353" s="73">
        <v>7</v>
      </c>
      <c r="L1353" s="73">
        <v>143.74</v>
      </c>
      <c r="N1353" s="105">
        <f t="shared" si="42"/>
        <v>0</v>
      </c>
      <c r="O1353" s="105">
        <f t="shared" si="43"/>
        <v>0</v>
      </c>
    </row>
    <row r="1354" spans="1:15" x14ac:dyDescent="0.3">
      <c r="A1354" s="71" t="s">
        <v>142</v>
      </c>
      <c r="B1354" s="71" t="s">
        <v>12</v>
      </c>
      <c r="C1354" s="71" t="s">
        <v>13</v>
      </c>
      <c r="D1354" s="71" t="s">
        <v>44</v>
      </c>
      <c r="E1354" s="72" t="s">
        <v>25</v>
      </c>
      <c r="F1354" s="72" t="s">
        <v>16</v>
      </c>
      <c r="G1354" s="73">
        <v>7</v>
      </c>
      <c r="H1354" s="73">
        <v>297.39999999999998</v>
      </c>
      <c r="I1354" s="73">
        <v>0</v>
      </c>
      <c r="J1354" s="73">
        <v>0</v>
      </c>
      <c r="K1354" s="73">
        <v>7</v>
      </c>
      <c r="L1354" s="73">
        <v>297.39999999999998</v>
      </c>
      <c r="N1354" s="105">
        <f t="shared" si="42"/>
        <v>0</v>
      </c>
      <c r="O1354" s="105">
        <f t="shared" si="43"/>
        <v>0</v>
      </c>
    </row>
    <row r="1355" spans="1:15" x14ac:dyDescent="0.3">
      <c r="A1355" s="71" t="s">
        <v>132</v>
      </c>
      <c r="B1355" s="71" t="s">
        <v>12</v>
      </c>
      <c r="C1355" s="71" t="s">
        <v>22</v>
      </c>
      <c r="D1355" s="71" t="s">
        <v>103</v>
      </c>
      <c r="E1355" s="72" t="s">
        <v>25</v>
      </c>
      <c r="F1355" s="72" t="s">
        <v>26</v>
      </c>
      <c r="G1355" s="73">
        <v>9</v>
      </c>
      <c r="H1355" s="73">
        <v>297.18</v>
      </c>
      <c r="I1355" s="73">
        <v>2</v>
      </c>
      <c r="J1355" s="73">
        <v>75.28</v>
      </c>
      <c r="K1355" s="73">
        <v>7</v>
      </c>
      <c r="L1355" s="73">
        <v>221.9</v>
      </c>
      <c r="N1355" s="105">
        <f t="shared" si="42"/>
        <v>0</v>
      </c>
      <c r="O1355" s="105">
        <f t="shared" si="43"/>
        <v>0</v>
      </c>
    </row>
    <row r="1356" spans="1:15" x14ac:dyDescent="0.3">
      <c r="A1356" s="71" t="s">
        <v>142</v>
      </c>
      <c r="B1356" s="71" t="s">
        <v>57</v>
      </c>
      <c r="C1356" s="71" t="s">
        <v>55</v>
      </c>
      <c r="D1356" s="71" t="s">
        <v>39</v>
      </c>
      <c r="E1356" s="72" t="s">
        <v>20</v>
      </c>
      <c r="F1356" s="72" t="s">
        <v>4</v>
      </c>
      <c r="G1356" s="73">
        <v>3</v>
      </c>
      <c r="H1356" s="73">
        <v>296.44</v>
      </c>
      <c r="I1356" s="73">
        <v>0</v>
      </c>
      <c r="J1356" s="73">
        <v>0</v>
      </c>
      <c r="K1356" s="73">
        <v>3</v>
      </c>
      <c r="L1356" s="73">
        <v>296.44</v>
      </c>
      <c r="N1356" s="105">
        <f t="shared" si="42"/>
        <v>0</v>
      </c>
      <c r="O1356" s="105">
        <f t="shared" si="43"/>
        <v>0</v>
      </c>
    </row>
    <row r="1357" spans="1:15" x14ac:dyDescent="0.3">
      <c r="A1357" s="71" t="s">
        <v>163</v>
      </c>
      <c r="B1357" s="71" t="s">
        <v>57</v>
      </c>
      <c r="C1357" s="71" t="s">
        <v>55</v>
      </c>
      <c r="D1357" s="71" t="s">
        <v>34</v>
      </c>
      <c r="E1357" s="72" t="s">
        <v>24</v>
      </c>
      <c r="F1357" s="72" t="s">
        <v>21</v>
      </c>
      <c r="G1357" s="73">
        <v>2</v>
      </c>
      <c r="H1357" s="73">
        <v>296.02</v>
      </c>
      <c r="I1357" s="73">
        <v>0</v>
      </c>
      <c r="J1357" s="73">
        <v>0</v>
      </c>
      <c r="K1357" s="73">
        <v>2</v>
      </c>
      <c r="L1357" s="73">
        <v>296.02</v>
      </c>
      <c r="N1357" s="105">
        <f t="shared" si="42"/>
        <v>0</v>
      </c>
      <c r="O1357" s="105">
        <f t="shared" si="43"/>
        <v>0</v>
      </c>
    </row>
    <row r="1358" spans="1:15" x14ac:dyDescent="0.3">
      <c r="A1358" s="71" t="s">
        <v>158</v>
      </c>
      <c r="B1358" s="71" t="s">
        <v>129</v>
      </c>
      <c r="C1358" s="71" t="s">
        <v>55</v>
      </c>
      <c r="D1358" s="71" t="s">
        <v>47</v>
      </c>
      <c r="E1358" s="72" t="s">
        <v>41</v>
      </c>
      <c r="F1358" s="72" t="s">
        <v>16</v>
      </c>
      <c r="G1358" s="73">
        <v>9</v>
      </c>
      <c r="H1358" s="73">
        <v>295.79000000000002</v>
      </c>
      <c r="I1358" s="73">
        <v>0</v>
      </c>
      <c r="J1358" s="73">
        <v>0</v>
      </c>
      <c r="K1358" s="73">
        <v>9</v>
      </c>
      <c r="L1358" s="73">
        <v>295.79000000000002</v>
      </c>
      <c r="N1358" s="105">
        <f t="shared" si="42"/>
        <v>0</v>
      </c>
      <c r="O1358" s="105">
        <f t="shared" si="43"/>
        <v>0</v>
      </c>
    </row>
    <row r="1359" spans="1:15" x14ac:dyDescent="0.3">
      <c r="A1359" s="71" t="s">
        <v>142</v>
      </c>
      <c r="B1359" s="71" t="s">
        <v>129</v>
      </c>
      <c r="C1359" s="71" t="s">
        <v>55</v>
      </c>
      <c r="D1359" s="71" t="s">
        <v>98</v>
      </c>
      <c r="E1359" s="72" t="s">
        <v>20</v>
      </c>
      <c r="F1359" s="72" t="s">
        <v>26</v>
      </c>
      <c r="G1359" s="73">
        <v>3</v>
      </c>
      <c r="H1359" s="73">
        <v>295.64999999999998</v>
      </c>
      <c r="I1359" s="73">
        <v>0</v>
      </c>
      <c r="J1359" s="73">
        <v>0</v>
      </c>
      <c r="K1359" s="73">
        <v>3</v>
      </c>
      <c r="L1359" s="73">
        <v>295.64999999999998</v>
      </c>
      <c r="N1359" s="105">
        <f t="shared" si="42"/>
        <v>0</v>
      </c>
      <c r="O1359" s="105">
        <f t="shared" si="43"/>
        <v>0</v>
      </c>
    </row>
    <row r="1360" spans="1:15" x14ac:dyDescent="0.3">
      <c r="A1360" s="71" t="s">
        <v>153</v>
      </c>
      <c r="B1360" s="71" t="s">
        <v>57</v>
      </c>
      <c r="C1360" s="71" t="s">
        <v>55</v>
      </c>
      <c r="D1360" s="71" t="s">
        <v>98</v>
      </c>
      <c r="E1360" s="72" t="s">
        <v>37</v>
      </c>
      <c r="F1360" s="72" t="s">
        <v>26</v>
      </c>
      <c r="G1360" s="73">
        <v>8</v>
      </c>
      <c r="H1360" s="73">
        <v>295.01</v>
      </c>
      <c r="I1360" s="73">
        <v>2</v>
      </c>
      <c r="J1360" s="73">
        <v>43.61</v>
      </c>
      <c r="K1360" s="73">
        <v>6</v>
      </c>
      <c r="L1360" s="73">
        <v>251.4</v>
      </c>
      <c r="N1360" s="105">
        <f t="shared" si="42"/>
        <v>0</v>
      </c>
      <c r="O1360" s="105">
        <f t="shared" si="43"/>
        <v>0</v>
      </c>
    </row>
    <row r="1361" spans="1:15" x14ac:dyDescent="0.3">
      <c r="A1361" s="71" t="s">
        <v>154</v>
      </c>
      <c r="B1361" s="71" t="s">
        <v>12</v>
      </c>
      <c r="C1361" s="71" t="s">
        <v>55</v>
      </c>
      <c r="D1361" s="71" t="s">
        <v>74</v>
      </c>
      <c r="E1361" s="72" t="s">
        <v>37</v>
      </c>
      <c r="F1361" s="72" t="s">
        <v>21</v>
      </c>
      <c r="G1361" s="73">
        <v>5</v>
      </c>
      <c r="H1361" s="73">
        <v>294.95</v>
      </c>
      <c r="I1361" s="73">
        <v>0</v>
      </c>
      <c r="J1361" s="73">
        <v>0</v>
      </c>
      <c r="K1361" s="73">
        <v>5</v>
      </c>
      <c r="L1361" s="73">
        <v>294.95</v>
      </c>
      <c r="N1361" s="105">
        <f t="shared" si="42"/>
        <v>0</v>
      </c>
      <c r="O1361" s="105">
        <f t="shared" si="43"/>
        <v>0</v>
      </c>
    </row>
    <row r="1362" spans="1:15" x14ac:dyDescent="0.3">
      <c r="A1362" s="71" t="s">
        <v>134</v>
      </c>
      <c r="B1362" s="71" t="s">
        <v>12</v>
      </c>
      <c r="C1362" s="71" t="s">
        <v>13</v>
      </c>
      <c r="D1362" s="71" t="s">
        <v>56</v>
      </c>
      <c r="E1362" s="72" t="s">
        <v>15</v>
      </c>
      <c r="F1362" s="72" t="s">
        <v>26</v>
      </c>
      <c r="G1362" s="73">
        <v>8</v>
      </c>
      <c r="H1362" s="73">
        <v>294.94</v>
      </c>
      <c r="I1362" s="73">
        <v>5</v>
      </c>
      <c r="J1362" s="73">
        <v>200.59</v>
      </c>
      <c r="K1362" s="73">
        <v>3</v>
      </c>
      <c r="L1362" s="73">
        <v>94.35</v>
      </c>
      <c r="N1362" s="105">
        <f t="shared" si="42"/>
        <v>0</v>
      </c>
      <c r="O1362" s="105">
        <f t="shared" si="43"/>
        <v>0</v>
      </c>
    </row>
    <row r="1363" spans="1:15" x14ac:dyDescent="0.3">
      <c r="A1363" s="71" t="s">
        <v>140</v>
      </c>
      <c r="B1363" s="71" t="s">
        <v>57</v>
      </c>
      <c r="C1363" s="71" t="s">
        <v>13</v>
      </c>
      <c r="D1363" s="71" t="s">
        <v>46</v>
      </c>
      <c r="E1363" s="72" t="s">
        <v>18</v>
      </c>
      <c r="F1363" s="72" t="s">
        <v>16</v>
      </c>
      <c r="G1363" s="73">
        <v>17</v>
      </c>
      <c r="H1363" s="73">
        <v>294.89999999999998</v>
      </c>
      <c r="I1363" s="73">
        <v>2</v>
      </c>
      <c r="J1363" s="73">
        <v>32.29</v>
      </c>
      <c r="K1363" s="73">
        <v>15</v>
      </c>
      <c r="L1363" s="73">
        <v>262.61</v>
      </c>
      <c r="N1363" s="105">
        <f t="shared" si="42"/>
        <v>0</v>
      </c>
      <c r="O1363" s="105">
        <f t="shared" si="43"/>
        <v>0</v>
      </c>
    </row>
    <row r="1364" spans="1:15" x14ac:dyDescent="0.3">
      <c r="A1364" s="71" t="s">
        <v>149</v>
      </c>
      <c r="B1364" s="71" t="s">
        <v>12</v>
      </c>
      <c r="C1364" s="71" t="s">
        <v>55</v>
      </c>
      <c r="D1364" s="71" t="s">
        <v>104</v>
      </c>
      <c r="E1364" s="72" t="s">
        <v>25</v>
      </c>
      <c r="F1364" s="72" t="s">
        <v>21</v>
      </c>
      <c r="G1364" s="73">
        <v>10</v>
      </c>
      <c r="H1364" s="73">
        <v>294.89999999999998</v>
      </c>
      <c r="I1364" s="73">
        <v>2</v>
      </c>
      <c r="J1364" s="73">
        <v>144.38999999999999</v>
      </c>
      <c r="K1364" s="73">
        <v>8</v>
      </c>
      <c r="L1364" s="73">
        <v>150.51</v>
      </c>
      <c r="N1364" s="105">
        <f t="shared" ref="N1364:N1427" si="44">G1364-I1364-K1364</f>
        <v>0</v>
      </c>
      <c r="O1364" s="105">
        <f t="shared" ref="O1364:O1427" si="45">H1364-J1364-L1364</f>
        <v>0</v>
      </c>
    </row>
    <row r="1365" spans="1:15" x14ac:dyDescent="0.3">
      <c r="A1365" s="71" t="s">
        <v>163</v>
      </c>
      <c r="B1365" s="71" t="s">
        <v>12</v>
      </c>
      <c r="C1365" s="71" t="s">
        <v>55</v>
      </c>
      <c r="D1365" s="71" t="s">
        <v>42</v>
      </c>
      <c r="E1365" s="72" t="s">
        <v>41</v>
      </c>
      <c r="F1365" s="72" t="s">
        <v>21</v>
      </c>
      <c r="G1365" s="73">
        <v>1</v>
      </c>
      <c r="H1365" s="73">
        <v>294.63</v>
      </c>
      <c r="I1365" s="73">
        <v>0</v>
      </c>
      <c r="J1365" s="73">
        <v>0</v>
      </c>
      <c r="K1365" s="73">
        <v>1</v>
      </c>
      <c r="L1365" s="73">
        <v>294.63</v>
      </c>
      <c r="N1365" s="105">
        <f t="shared" si="44"/>
        <v>0</v>
      </c>
      <c r="O1365" s="105">
        <f t="shared" si="45"/>
        <v>0</v>
      </c>
    </row>
    <row r="1366" spans="1:15" x14ac:dyDescent="0.3">
      <c r="A1366" s="71" t="s">
        <v>154</v>
      </c>
      <c r="B1366" s="71" t="s">
        <v>57</v>
      </c>
      <c r="C1366" s="71" t="s">
        <v>55</v>
      </c>
      <c r="D1366" s="71" t="s">
        <v>87</v>
      </c>
      <c r="E1366" s="72" t="s">
        <v>18</v>
      </c>
      <c r="F1366" s="72" t="s">
        <v>16</v>
      </c>
      <c r="G1366" s="73">
        <v>26</v>
      </c>
      <c r="H1366" s="73">
        <v>294.31</v>
      </c>
      <c r="I1366" s="73">
        <v>10</v>
      </c>
      <c r="J1366" s="73">
        <v>84.81</v>
      </c>
      <c r="K1366" s="73">
        <v>16</v>
      </c>
      <c r="L1366" s="73">
        <v>209.5</v>
      </c>
      <c r="N1366" s="105">
        <f t="shared" si="44"/>
        <v>0</v>
      </c>
      <c r="O1366" s="105">
        <f t="shared" si="45"/>
        <v>0</v>
      </c>
    </row>
    <row r="1367" spans="1:15" x14ac:dyDescent="0.3">
      <c r="A1367" s="71" t="s">
        <v>161</v>
      </c>
      <c r="B1367" s="71" t="s">
        <v>12</v>
      </c>
      <c r="C1367" s="71" t="s">
        <v>55</v>
      </c>
      <c r="D1367" s="71" t="s">
        <v>79</v>
      </c>
      <c r="E1367" s="72" t="s">
        <v>37</v>
      </c>
      <c r="F1367" s="72" t="s">
        <v>16</v>
      </c>
      <c r="G1367" s="73">
        <v>1</v>
      </c>
      <c r="H1367" s="73">
        <v>294.24</v>
      </c>
      <c r="I1367" s="73">
        <v>0</v>
      </c>
      <c r="J1367" s="73">
        <v>0</v>
      </c>
      <c r="K1367" s="73">
        <v>1</v>
      </c>
      <c r="L1367" s="73">
        <v>294.24</v>
      </c>
      <c r="N1367" s="105">
        <f t="shared" si="44"/>
        <v>0</v>
      </c>
      <c r="O1367" s="105">
        <f t="shared" si="45"/>
        <v>0</v>
      </c>
    </row>
    <row r="1368" spans="1:15" x14ac:dyDescent="0.3">
      <c r="A1368" s="71" t="s">
        <v>163</v>
      </c>
      <c r="B1368" s="71" t="s">
        <v>57</v>
      </c>
      <c r="C1368" s="71" t="s">
        <v>55</v>
      </c>
      <c r="D1368" s="71" t="s">
        <v>77</v>
      </c>
      <c r="E1368" s="72" t="s">
        <v>15</v>
      </c>
      <c r="F1368" s="72" t="s">
        <v>16</v>
      </c>
      <c r="G1368" s="73">
        <v>1</v>
      </c>
      <c r="H1368" s="73">
        <v>294.24</v>
      </c>
      <c r="I1368" s="73">
        <v>0</v>
      </c>
      <c r="J1368" s="73">
        <v>0</v>
      </c>
      <c r="K1368" s="73">
        <v>1</v>
      </c>
      <c r="L1368" s="73">
        <v>294.24</v>
      </c>
      <c r="N1368" s="105">
        <f t="shared" si="44"/>
        <v>0</v>
      </c>
      <c r="O1368" s="105">
        <f t="shared" si="45"/>
        <v>0</v>
      </c>
    </row>
    <row r="1369" spans="1:15" x14ac:dyDescent="0.3">
      <c r="A1369" s="71" t="s">
        <v>142</v>
      </c>
      <c r="B1369" s="71" t="s">
        <v>12</v>
      </c>
      <c r="C1369" s="71" t="s">
        <v>13</v>
      </c>
      <c r="D1369" s="71" t="s">
        <v>34</v>
      </c>
      <c r="E1369" s="72" t="s">
        <v>18</v>
      </c>
      <c r="F1369" s="72" t="s">
        <v>16</v>
      </c>
      <c r="G1369" s="73">
        <v>17</v>
      </c>
      <c r="H1369" s="73">
        <v>294.06</v>
      </c>
      <c r="I1369" s="73">
        <v>2</v>
      </c>
      <c r="J1369" s="73">
        <v>17.3</v>
      </c>
      <c r="K1369" s="73">
        <v>15</v>
      </c>
      <c r="L1369" s="73">
        <v>276.76</v>
      </c>
      <c r="N1369" s="105">
        <f t="shared" si="44"/>
        <v>0</v>
      </c>
      <c r="O1369" s="105">
        <f t="shared" si="45"/>
        <v>0</v>
      </c>
    </row>
    <row r="1370" spans="1:15" x14ac:dyDescent="0.3">
      <c r="A1370" s="71" t="s">
        <v>154</v>
      </c>
      <c r="B1370" s="71" t="s">
        <v>12</v>
      </c>
      <c r="C1370" s="71" t="s">
        <v>55</v>
      </c>
      <c r="D1370" s="71" t="s">
        <v>78</v>
      </c>
      <c r="E1370" s="72" t="s">
        <v>3</v>
      </c>
      <c r="F1370" s="72" t="s">
        <v>16</v>
      </c>
      <c r="G1370" s="73">
        <v>1</v>
      </c>
      <c r="H1370" s="73">
        <v>293.60000000000002</v>
      </c>
      <c r="I1370" s="73">
        <v>0</v>
      </c>
      <c r="J1370" s="73">
        <v>0</v>
      </c>
      <c r="K1370" s="73">
        <v>1</v>
      </c>
      <c r="L1370" s="73">
        <v>293.60000000000002</v>
      </c>
      <c r="N1370" s="105">
        <f t="shared" si="44"/>
        <v>0</v>
      </c>
      <c r="O1370" s="105">
        <f t="shared" si="45"/>
        <v>0</v>
      </c>
    </row>
    <row r="1371" spans="1:15" x14ac:dyDescent="0.3">
      <c r="A1371" s="71" t="s">
        <v>142</v>
      </c>
      <c r="B1371" s="71" t="s">
        <v>57</v>
      </c>
      <c r="C1371" s="71" t="s">
        <v>55</v>
      </c>
      <c r="D1371" s="71" t="s">
        <v>42</v>
      </c>
      <c r="E1371" s="72" t="s">
        <v>18</v>
      </c>
      <c r="F1371" s="72" t="s">
        <v>16</v>
      </c>
      <c r="G1371" s="73">
        <v>16</v>
      </c>
      <c r="H1371" s="73">
        <v>293.14999999999998</v>
      </c>
      <c r="I1371" s="73">
        <v>2</v>
      </c>
      <c r="J1371" s="73">
        <v>44.07</v>
      </c>
      <c r="K1371" s="73">
        <v>14</v>
      </c>
      <c r="L1371" s="73">
        <v>249.08</v>
      </c>
      <c r="N1371" s="105">
        <f t="shared" si="44"/>
        <v>0</v>
      </c>
      <c r="O1371" s="105">
        <f t="shared" si="45"/>
        <v>0</v>
      </c>
    </row>
    <row r="1372" spans="1:15" x14ac:dyDescent="0.3">
      <c r="A1372" s="71" t="s">
        <v>142</v>
      </c>
      <c r="B1372" s="71" t="s">
        <v>57</v>
      </c>
      <c r="C1372" s="71" t="s">
        <v>55</v>
      </c>
      <c r="D1372" s="71" t="s">
        <v>58</v>
      </c>
      <c r="E1372" s="72" t="s">
        <v>41</v>
      </c>
      <c r="F1372" s="72" t="s">
        <v>16</v>
      </c>
      <c r="G1372" s="73">
        <v>9</v>
      </c>
      <c r="H1372" s="73">
        <v>292.77</v>
      </c>
      <c r="I1372" s="73">
        <v>0</v>
      </c>
      <c r="J1372" s="73">
        <v>0</v>
      </c>
      <c r="K1372" s="73">
        <v>9</v>
      </c>
      <c r="L1372" s="73">
        <v>292.77</v>
      </c>
      <c r="N1372" s="105">
        <f t="shared" si="44"/>
        <v>0</v>
      </c>
      <c r="O1372" s="105">
        <f t="shared" si="45"/>
        <v>0</v>
      </c>
    </row>
    <row r="1373" spans="1:15" x14ac:dyDescent="0.3">
      <c r="A1373" s="71" t="s">
        <v>140</v>
      </c>
      <c r="B1373" s="71" t="s">
        <v>12</v>
      </c>
      <c r="C1373" s="71" t="s">
        <v>13</v>
      </c>
      <c r="D1373" s="71" t="s">
        <v>59</v>
      </c>
      <c r="E1373" s="72" t="s">
        <v>25</v>
      </c>
      <c r="F1373" s="72" t="s">
        <v>16</v>
      </c>
      <c r="G1373" s="73">
        <v>10</v>
      </c>
      <c r="H1373" s="73">
        <v>292.45999999999998</v>
      </c>
      <c r="I1373" s="73">
        <v>2</v>
      </c>
      <c r="J1373" s="73">
        <v>43.97</v>
      </c>
      <c r="K1373" s="73">
        <v>8</v>
      </c>
      <c r="L1373" s="73">
        <v>248.49</v>
      </c>
      <c r="N1373" s="105">
        <f t="shared" si="44"/>
        <v>0</v>
      </c>
      <c r="O1373" s="105">
        <f t="shared" si="45"/>
        <v>0</v>
      </c>
    </row>
    <row r="1374" spans="1:15" x14ac:dyDescent="0.3">
      <c r="A1374" s="71" t="s">
        <v>137</v>
      </c>
      <c r="B1374" s="71" t="s">
        <v>12</v>
      </c>
      <c r="C1374" s="71" t="s">
        <v>13</v>
      </c>
      <c r="D1374" s="71" t="s">
        <v>50</v>
      </c>
      <c r="E1374" s="72" t="s">
        <v>20</v>
      </c>
      <c r="F1374" s="72" t="s">
        <v>26</v>
      </c>
      <c r="G1374" s="73">
        <v>3</v>
      </c>
      <c r="H1374" s="73">
        <v>292.35000000000002</v>
      </c>
      <c r="I1374" s="73">
        <v>0</v>
      </c>
      <c r="J1374" s="73">
        <v>0</v>
      </c>
      <c r="K1374" s="73">
        <v>3</v>
      </c>
      <c r="L1374" s="73">
        <v>292.35000000000002</v>
      </c>
      <c r="N1374" s="105">
        <f t="shared" si="44"/>
        <v>0</v>
      </c>
      <c r="O1374" s="105">
        <f t="shared" si="45"/>
        <v>0</v>
      </c>
    </row>
    <row r="1375" spans="1:15" x14ac:dyDescent="0.3">
      <c r="A1375" s="71" t="s">
        <v>163</v>
      </c>
      <c r="B1375" s="71" t="s">
        <v>57</v>
      </c>
      <c r="C1375" s="71" t="s">
        <v>55</v>
      </c>
      <c r="D1375" s="71" t="s">
        <v>77</v>
      </c>
      <c r="E1375" s="72" t="s">
        <v>3</v>
      </c>
      <c r="F1375" s="72" t="s">
        <v>26</v>
      </c>
      <c r="G1375" s="73">
        <v>43</v>
      </c>
      <c r="H1375" s="73">
        <v>292.2</v>
      </c>
      <c r="I1375" s="73">
        <v>20</v>
      </c>
      <c r="J1375" s="73">
        <v>123.73</v>
      </c>
      <c r="K1375" s="73">
        <v>23</v>
      </c>
      <c r="L1375" s="73">
        <v>168.47</v>
      </c>
      <c r="N1375" s="105">
        <f t="shared" si="44"/>
        <v>0</v>
      </c>
      <c r="O1375" s="105">
        <f t="shared" si="45"/>
        <v>0</v>
      </c>
    </row>
    <row r="1376" spans="1:15" x14ac:dyDescent="0.3">
      <c r="A1376" s="71" t="s">
        <v>160</v>
      </c>
      <c r="B1376" s="71" t="s">
        <v>57</v>
      </c>
      <c r="C1376" s="71" t="s">
        <v>55</v>
      </c>
      <c r="D1376" s="71" t="s">
        <v>38</v>
      </c>
      <c r="E1376" s="72" t="s">
        <v>25</v>
      </c>
      <c r="F1376" s="72" t="s">
        <v>4</v>
      </c>
      <c r="G1376" s="73">
        <v>7</v>
      </c>
      <c r="H1376" s="73">
        <v>291.81</v>
      </c>
      <c r="I1376" s="73">
        <v>0</v>
      </c>
      <c r="J1376" s="73">
        <v>0</v>
      </c>
      <c r="K1376" s="73">
        <v>7</v>
      </c>
      <c r="L1376" s="73">
        <v>291.81</v>
      </c>
      <c r="N1376" s="105">
        <f t="shared" si="44"/>
        <v>0</v>
      </c>
      <c r="O1376" s="105">
        <f t="shared" si="45"/>
        <v>0</v>
      </c>
    </row>
    <row r="1377" spans="1:15" x14ac:dyDescent="0.3">
      <c r="A1377" s="71" t="s">
        <v>132</v>
      </c>
      <c r="B1377" s="71" t="s">
        <v>12</v>
      </c>
      <c r="C1377" s="71" t="s">
        <v>13</v>
      </c>
      <c r="D1377" s="71" t="s">
        <v>79</v>
      </c>
      <c r="E1377" s="72" t="s">
        <v>41</v>
      </c>
      <c r="F1377" s="72" t="s">
        <v>26</v>
      </c>
      <c r="G1377" s="73">
        <v>11</v>
      </c>
      <c r="H1377" s="73">
        <v>291.77999999999997</v>
      </c>
      <c r="I1377" s="73">
        <v>0</v>
      </c>
      <c r="J1377" s="73">
        <v>0</v>
      </c>
      <c r="K1377" s="73">
        <v>11</v>
      </c>
      <c r="L1377" s="73">
        <v>291.77999999999997</v>
      </c>
      <c r="N1377" s="105">
        <f t="shared" si="44"/>
        <v>0</v>
      </c>
      <c r="O1377" s="105">
        <f t="shared" si="45"/>
        <v>0</v>
      </c>
    </row>
    <row r="1378" spans="1:15" x14ac:dyDescent="0.3">
      <c r="A1378" s="71" t="s">
        <v>161</v>
      </c>
      <c r="B1378" s="71" t="s">
        <v>57</v>
      </c>
      <c r="C1378" s="71" t="s">
        <v>55</v>
      </c>
      <c r="D1378" s="71" t="s">
        <v>32</v>
      </c>
      <c r="E1378" s="72" t="s">
        <v>31</v>
      </c>
      <c r="F1378" s="72" t="s">
        <v>4</v>
      </c>
      <c r="G1378" s="73">
        <v>4</v>
      </c>
      <c r="H1378" s="73">
        <v>291.77</v>
      </c>
      <c r="I1378" s="73">
        <v>0</v>
      </c>
      <c r="J1378" s="73">
        <v>0</v>
      </c>
      <c r="K1378" s="73">
        <v>4</v>
      </c>
      <c r="L1378" s="73">
        <v>291.77</v>
      </c>
      <c r="N1378" s="105">
        <f t="shared" si="44"/>
        <v>0</v>
      </c>
      <c r="O1378" s="105">
        <f t="shared" si="45"/>
        <v>0</v>
      </c>
    </row>
    <row r="1379" spans="1:15" x14ac:dyDescent="0.3">
      <c r="A1379" s="71" t="s">
        <v>132</v>
      </c>
      <c r="B1379" s="71" t="s">
        <v>57</v>
      </c>
      <c r="C1379" s="71" t="s">
        <v>13</v>
      </c>
      <c r="D1379" s="71" t="s">
        <v>94</v>
      </c>
      <c r="E1379" s="72" t="s">
        <v>41</v>
      </c>
      <c r="F1379" s="72" t="s">
        <v>21</v>
      </c>
      <c r="G1379" s="73">
        <v>22</v>
      </c>
      <c r="H1379" s="73">
        <v>291.66000000000003</v>
      </c>
      <c r="I1379" s="73">
        <v>10</v>
      </c>
      <c r="J1379" s="73">
        <v>46.1</v>
      </c>
      <c r="K1379" s="73">
        <v>12</v>
      </c>
      <c r="L1379" s="73">
        <v>245.56</v>
      </c>
      <c r="N1379" s="105">
        <f t="shared" si="44"/>
        <v>0</v>
      </c>
      <c r="O1379" s="105">
        <f t="shared" si="45"/>
        <v>0</v>
      </c>
    </row>
    <row r="1380" spans="1:15" x14ac:dyDescent="0.3">
      <c r="A1380" s="71" t="s">
        <v>154</v>
      </c>
      <c r="B1380" s="71" t="s">
        <v>57</v>
      </c>
      <c r="C1380" s="71" t="s">
        <v>55</v>
      </c>
      <c r="D1380" s="71" t="s">
        <v>78</v>
      </c>
      <c r="E1380" s="72" t="s">
        <v>15</v>
      </c>
      <c r="F1380" s="72" t="s">
        <v>21</v>
      </c>
      <c r="G1380" s="73">
        <v>2</v>
      </c>
      <c r="H1380" s="73">
        <v>291.22000000000003</v>
      </c>
      <c r="I1380" s="73">
        <v>0</v>
      </c>
      <c r="J1380" s="73">
        <v>0</v>
      </c>
      <c r="K1380" s="73">
        <v>2</v>
      </c>
      <c r="L1380" s="73">
        <v>291.22000000000003</v>
      </c>
      <c r="N1380" s="105">
        <f t="shared" si="44"/>
        <v>0</v>
      </c>
      <c r="O1380" s="105">
        <f t="shared" si="45"/>
        <v>0</v>
      </c>
    </row>
    <row r="1381" spans="1:15" x14ac:dyDescent="0.3">
      <c r="A1381" s="71" t="s">
        <v>161</v>
      </c>
      <c r="B1381" s="71" t="s">
        <v>12</v>
      </c>
      <c r="C1381" s="71" t="s">
        <v>55</v>
      </c>
      <c r="D1381" s="71" t="s">
        <v>36</v>
      </c>
      <c r="E1381" s="72" t="s">
        <v>31</v>
      </c>
      <c r="F1381" s="72" t="s">
        <v>21</v>
      </c>
      <c r="G1381" s="73">
        <v>2</v>
      </c>
      <c r="H1381" s="73">
        <v>290.97000000000003</v>
      </c>
      <c r="I1381" s="73">
        <v>1</v>
      </c>
      <c r="J1381" s="73">
        <v>82.44</v>
      </c>
      <c r="K1381" s="73">
        <v>1</v>
      </c>
      <c r="L1381" s="73">
        <v>208.53</v>
      </c>
      <c r="N1381" s="105">
        <f t="shared" si="44"/>
        <v>0</v>
      </c>
      <c r="O1381" s="105">
        <f t="shared" si="45"/>
        <v>0</v>
      </c>
    </row>
    <row r="1382" spans="1:15" x14ac:dyDescent="0.3">
      <c r="A1382" s="71" t="s">
        <v>132</v>
      </c>
      <c r="B1382" s="71" t="s">
        <v>57</v>
      </c>
      <c r="C1382" s="71" t="s">
        <v>13</v>
      </c>
      <c r="D1382" s="71" t="s">
        <v>96</v>
      </c>
      <c r="E1382" s="72" t="s">
        <v>41</v>
      </c>
      <c r="F1382" s="72" t="s">
        <v>16</v>
      </c>
      <c r="G1382" s="73">
        <v>15</v>
      </c>
      <c r="H1382" s="73">
        <v>290.45</v>
      </c>
      <c r="I1382" s="73">
        <v>3</v>
      </c>
      <c r="J1382" s="73">
        <v>41.65</v>
      </c>
      <c r="K1382" s="73">
        <v>12</v>
      </c>
      <c r="L1382" s="73">
        <v>248.8</v>
      </c>
      <c r="N1382" s="105">
        <f t="shared" si="44"/>
        <v>0</v>
      </c>
      <c r="O1382" s="105">
        <f t="shared" si="45"/>
        <v>0</v>
      </c>
    </row>
    <row r="1383" spans="1:15" x14ac:dyDescent="0.3">
      <c r="A1383" s="71" t="s">
        <v>154</v>
      </c>
      <c r="B1383" s="71" t="s">
        <v>57</v>
      </c>
      <c r="C1383" s="71" t="s">
        <v>55</v>
      </c>
      <c r="D1383" s="71" t="s">
        <v>106</v>
      </c>
      <c r="E1383" s="72" t="s">
        <v>20</v>
      </c>
      <c r="F1383" s="72" t="s">
        <v>21</v>
      </c>
      <c r="G1383" s="73">
        <v>15</v>
      </c>
      <c r="H1383" s="73">
        <v>290.27999999999997</v>
      </c>
      <c r="I1383" s="73">
        <v>11</v>
      </c>
      <c r="J1383" s="73">
        <v>232.49</v>
      </c>
      <c r="K1383" s="73">
        <v>4</v>
      </c>
      <c r="L1383" s="73">
        <v>57.79</v>
      </c>
      <c r="N1383" s="105">
        <f t="shared" si="44"/>
        <v>0</v>
      </c>
      <c r="O1383" s="105">
        <f t="shared" si="45"/>
        <v>0</v>
      </c>
    </row>
    <row r="1384" spans="1:15" x14ac:dyDescent="0.3">
      <c r="A1384" s="71" t="s">
        <v>161</v>
      </c>
      <c r="B1384" s="71" t="s">
        <v>57</v>
      </c>
      <c r="C1384" s="71" t="s">
        <v>55</v>
      </c>
      <c r="D1384" s="71" t="s">
        <v>58</v>
      </c>
      <c r="E1384" s="72" t="s">
        <v>15</v>
      </c>
      <c r="F1384" s="72" t="s">
        <v>26</v>
      </c>
      <c r="G1384" s="73">
        <v>2</v>
      </c>
      <c r="H1384" s="73">
        <v>290.25</v>
      </c>
      <c r="I1384" s="73">
        <v>0</v>
      </c>
      <c r="J1384" s="73">
        <v>0</v>
      </c>
      <c r="K1384" s="73">
        <v>2</v>
      </c>
      <c r="L1384" s="73">
        <v>290.25</v>
      </c>
      <c r="N1384" s="105">
        <f t="shared" si="44"/>
        <v>0</v>
      </c>
      <c r="O1384" s="105">
        <f t="shared" si="45"/>
        <v>0</v>
      </c>
    </row>
    <row r="1385" spans="1:15" x14ac:dyDescent="0.3">
      <c r="A1385" s="71" t="s">
        <v>154</v>
      </c>
      <c r="B1385" s="71" t="s">
        <v>129</v>
      </c>
      <c r="C1385" s="71" t="s">
        <v>55</v>
      </c>
      <c r="D1385" s="71" t="s">
        <v>50</v>
      </c>
      <c r="E1385" s="72" t="s">
        <v>18</v>
      </c>
      <c r="F1385" s="72" t="s">
        <v>26</v>
      </c>
      <c r="G1385" s="73">
        <v>18</v>
      </c>
      <c r="H1385" s="73">
        <v>290.24</v>
      </c>
      <c r="I1385" s="73">
        <v>2</v>
      </c>
      <c r="J1385" s="73">
        <v>36.409999999999997</v>
      </c>
      <c r="K1385" s="73">
        <v>16</v>
      </c>
      <c r="L1385" s="73">
        <v>253.83</v>
      </c>
      <c r="N1385" s="105">
        <f t="shared" si="44"/>
        <v>0</v>
      </c>
      <c r="O1385" s="105">
        <f t="shared" si="45"/>
        <v>0</v>
      </c>
    </row>
    <row r="1386" spans="1:15" x14ac:dyDescent="0.3">
      <c r="A1386" s="71" t="s">
        <v>133</v>
      </c>
      <c r="B1386" s="71" t="s">
        <v>57</v>
      </c>
      <c r="C1386" s="71" t="s">
        <v>13</v>
      </c>
      <c r="D1386" s="71" t="s">
        <v>35</v>
      </c>
      <c r="E1386" s="72" t="s">
        <v>15</v>
      </c>
      <c r="F1386" s="72" t="s">
        <v>26</v>
      </c>
      <c r="G1386" s="73">
        <v>6</v>
      </c>
      <c r="H1386" s="73">
        <v>290.01</v>
      </c>
      <c r="I1386" s="73">
        <v>3</v>
      </c>
      <c r="J1386" s="73">
        <v>232.3</v>
      </c>
      <c r="K1386" s="73">
        <v>3</v>
      </c>
      <c r="L1386" s="73">
        <v>57.71</v>
      </c>
      <c r="N1386" s="105">
        <f t="shared" si="44"/>
        <v>0</v>
      </c>
      <c r="O1386" s="105">
        <f t="shared" si="45"/>
        <v>0</v>
      </c>
    </row>
    <row r="1387" spans="1:15" x14ac:dyDescent="0.3">
      <c r="A1387" s="71" t="s">
        <v>140</v>
      </c>
      <c r="B1387" s="71" t="s">
        <v>12</v>
      </c>
      <c r="C1387" s="71" t="s">
        <v>13</v>
      </c>
      <c r="D1387" s="71" t="s">
        <v>73</v>
      </c>
      <c r="E1387" s="72" t="s">
        <v>20</v>
      </c>
      <c r="F1387" s="72" t="s">
        <v>26</v>
      </c>
      <c r="G1387" s="73">
        <v>3</v>
      </c>
      <c r="H1387" s="73">
        <v>289.98</v>
      </c>
      <c r="I1387" s="73">
        <v>0</v>
      </c>
      <c r="J1387" s="73">
        <v>0</v>
      </c>
      <c r="K1387" s="73">
        <v>3</v>
      </c>
      <c r="L1387" s="73">
        <v>289.98</v>
      </c>
      <c r="N1387" s="105">
        <f t="shared" si="44"/>
        <v>0</v>
      </c>
      <c r="O1387" s="105">
        <f t="shared" si="45"/>
        <v>0</v>
      </c>
    </row>
    <row r="1388" spans="1:15" x14ac:dyDescent="0.3">
      <c r="A1388" s="71" t="s">
        <v>163</v>
      </c>
      <c r="B1388" s="71" t="s">
        <v>12</v>
      </c>
      <c r="C1388" s="71" t="s">
        <v>55</v>
      </c>
      <c r="D1388" s="71" t="s">
        <v>34</v>
      </c>
      <c r="E1388" s="72" t="s">
        <v>18</v>
      </c>
      <c r="F1388" s="72" t="s">
        <v>16</v>
      </c>
      <c r="G1388" s="73">
        <v>17</v>
      </c>
      <c r="H1388" s="73">
        <v>289.12</v>
      </c>
      <c r="I1388" s="73">
        <v>0</v>
      </c>
      <c r="J1388" s="73">
        <v>0</v>
      </c>
      <c r="K1388" s="73">
        <v>17</v>
      </c>
      <c r="L1388" s="73">
        <v>289.12</v>
      </c>
      <c r="N1388" s="105">
        <f t="shared" si="44"/>
        <v>0</v>
      </c>
      <c r="O1388" s="105">
        <f t="shared" si="45"/>
        <v>0</v>
      </c>
    </row>
    <row r="1389" spans="1:15" x14ac:dyDescent="0.3">
      <c r="A1389" s="71" t="s">
        <v>163</v>
      </c>
      <c r="B1389" s="71" t="s">
        <v>57</v>
      </c>
      <c r="C1389" s="71" t="s">
        <v>55</v>
      </c>
      <c r="D1389" s="71" t="s">
        <v>84</v>
      </c>
      <c r="E1389" s="72" t="s">
        <v>40</v>
      </c>
      <c r="F1389" s="72" t="s">
        <v>16</v>
      </c>
      <c r="G1389" s="73">
        <v>4</v>
      </c>
      <c r="H1389" s="73">
        <v>289.02</v>
      </c>
      <c r="I1389" s="73">
        <v>2</v>
      </c>
      <c r="J1389" s="73">
        <v>115.31</v>
      </c>
      <c r="K1389" s="73">
        <v>2</v>
      </c>
      <c r="L1389" s="73">
        <v>173.71</v>
      </c>
      <c r="N1389" s="105">
        <f t="shared" si="44"/>
        <v>0</v>
      </c>
      <c r="O1389" s="105">
        <f t="shared" si="45"/>
        <v>0</v>
      </c>
    </row>
    <row r="1390" spans="1:15" x14ac:dyDescent="0.3">
      <c r="A1390" s="71" t="s">
        <v>163</v>
      </c>
      <c r="B1390" s="71" t="s">
        <v>57</v>
      </c>
      <c r="C1390" s="71" t="s">
        <v>55</v>
      </c>
      <c r="D1390" s="71" t="s">
        <v>19</v>
      </c>
      <c r="E1390" s="72" t="s">
        <v>41</v>
      </c>
      <c r="F1390" s="72" t="s">
        <v>21</v>
      </c>
      <c r="G1390" s="73">
        <v>15</v>
      </c>
      <c r="H1390" s="73">
        <v>288.8</v>
      </c>
      <c r="I1390" s="73">
        <v>5</v>
      </c>
      <c r="J1390" s="73">
        <v>55.88</v>
      </c>
      <c r="K1390" s="73">
        <v>10</v>
      </c>
      <c r="L1390" s="73">
        <v>232.92</v>
      </c>
      <c r="N1390" s="105">
        <f t="shared" si="44"/>
        <v>0</v>
      </c>
      <c r="O1390" s="105">
        <f t="shared" si="45"/>
        <v>0</v>
      </c>
    </row>
    <row r="1391" spans="1:15" x14ac:dyDescent="0.3">
      <c r="A1391" s="71" t="s">
        <v>154</v>
      </c>
      <c r="B1391" s="71" t="s">
        <v>12</v>
      </c>
      <c r="C1391" s="71" t="s">
        <v>55</v>
      </c>
      <c r="D1391" s="71" t="s">
        <v>118</v>
      </c>
      <c r="E1391" s="72" t="s">
        <v>41</v>
      </c>
      <c r="F1391" s="72" t="s">
        <v>16</v>
      </c>
      <c r="G1391" s="73">
        <v>1</v>
      </c>
      <c r="H1391" s="73">
        <v>288.67</v>
      </c>
      <c r="I1391" s="73">
        <v>0</v>
      </c>
      <c r="J1391" s="73">
        <v>0</v>
      </c>
      <c r="K1391" s="73">
        <v>1</v>
      </c>
      <c r="L1391" s="73">
        <v>288.67</v>
      </c>
      <c r="N1391" s="105">
        <f t="shared" si="44"/>
        <v>0</v>
      </c>
      <c r="O1391" s="105">
        <f t="shared" si="45"/>
        <v>0</v>
      </c>
    </row>
    <row r="1392" spans="1:15" x14ac:dyDescent="0.3">
      <c r="A1392" s="71" t="s">
        <v>154</v>
      </c>
      <c r="B1392" s="71" t="s">
        <v>12</v>
      </c>
      <c r="C1392" s="71" t="s">
        <v>55</v>
      </c>
      <c r="D1392" s="71" t="s">
        <v>67</v>
      </c>
      <c r="E1392" s="72" t="s">
        <v>15</v>
      </c>
      <c r="F1392" s="72" t="s">
        <v>21</v>
      </c>
      <c r="G1392" s="73">
        <v>2</v>
      </c>
      <c r="H1392" s="73">
        <v>288.67</v>
      </c>
      <c r="I1392" s="73">
        <v>0</v>
      </c>
      <c r="J1392" s="73">
        <v>0</v>
      </c>
      <c r="K1392" s="73">
        <v>2</v>
      </c>
      <c r="L1392" s="73">
        <v>288.67</v>
      </c>
      <c r="N1392" s="105">
        <f t="shared" si="44"/>
        <v>0</v>
      </c>
      <c r="O1392" s="105">
        <f t="shared" si="45"/>
        <v>0</v>
      </c>
    </row>
    <row r="1393" spans="1:15" x14ac:dyDescent="0.3">
      <c r="A1393" s="71" t="s">
        <v>140</v>
      </c>
      <c r="B1393" s="71" t="s">
        <v>12</v>
      </c>
      <c r="C1393" s="71" t="s">
        <v>13</v>
      </c>
      <c r="D1393" s="71" t="s">
        <v>78</v>
      </c>
      <c r="E1393" s="72" t="s">
        <v>40</v>
      </c>
      <c r="F1393" s="72" t="s">
        <v>21</v>
      </c>
      <c r="G1393" s="73">
        <v>17</v>
      </c>
      <c r="H1393" s="73">
        <v>288.64999999999998</v>
      </c>
      <c r="I1393" s="73">
        <v>15</v>
      </c>
      <c r="J1393" s="73">
        <v>257.76</v>
      </c>
      <c r="K1393" s="73">
        <v>2</v>
      </c>
      <c r="L1393" s="73">
        <v>30.89</v>
      </c>
      <c r="N1393" s="105">
        <f t="shared" si="44"/>
        <v>0</v>
      </c>
      <c r="O1393" s="105">
        <f t="shared" si="45"/>
        <v>0</v>
      </c>
    </row>
    <row r="1394" spans="1:15" x14ac:dyDescent="0.3">
      <c r="A1394" s="71" t="s">
        <v>158</v>
      </c>
      <c r="B1394" s="71" t="s">
        <v>129</v>
      </c>
      <c r="C1394" s="71" t="s">
        <v>55</v>
      </c>
      <c r="D1394" s="71" t="s">
        <v>47</v>
      </c>
      <c r="E1394" s="72" t="s">
        <v>28</v>
      </c>
      <c r="F1394" s="72" t="s">
        <v>26</v>
      </c>
      <c r="G1394" s="73">
        <v>3</v>
      </c>
      <c r="H1394" s="73">
        <v>288.23</v>
      </c>
      <c r="I1394" s="73">
        <v>0</v>
      </c>
      <c r="J1394" s="73">
        <v>0</v>
      </c>
      <c r="K1394" s="73">
        <v>3</v>
      </c>
      <c r="L1394" s="73">
        <v>288.23</v>
      </c>
      <c r="N1394" s="105">
        <f t="shared" si="44"/>
        <v>0</v>
      </c>
      <c r="O1394" s="105">
        <f t="shared" si="45"/>
        <v>0</v>
      </c>
    </row>
    <row r="1395" spans="1:15" x14ac:dyDescent="0.3">
      <c r="A1395" s="71" t="s">
        <v>140</v>
      </c>
      <c r="B1395" s="71" t="s">
        <v>57</v>
      </c>
      <c r="C1395" s="71" t="s">
        <v>13</v>
      </c>
      <c r="D1395" s="71" t="s">
        <v>86</v>
      </c>
      <c r="E1395" s="72" t="s">
        <v>24</v>
      </c>
      <c r="F1395" s="72" t="s">
        <v>16</v>
      </c>
      <c r="G1395" s="73">
        <v>2</v>
      </c>
      <c r="H1395" s="73">
        <v>287.81</v>
      </c>
      <c r="I1395" s="73">
        <v>0</v>
      </c>
      <c r="J1395" s="73">
        <v>0</v>
      </c>
      <c r="K1395" s="73">
        <v>2</v>
      </c>
      <c r="L1395" s="73">
        <v>287.81</v>
      </c>
      <c r="N1395" s="105">
        <f t="shared" si="44"/>
        <v>0</v>
      </c>
      <c r="O1395" s="105">
        <f t="shared" si="45"/>
        <v>0</v>
      </c>
    </row>
    <row r="1396" spans="1:15" x14ac:dyDescent="0.3">
      <c r="A1396" s="71" t="s">
        <v>135</v>
      </c>
      <c r="B1396" s="71" t="s">
        <v>12</v>
      </c>
      <c r="C1396" s="71" t="s">
        <v>13</v>
      </c>
      <c r="D1396" s="71" t="s">
        <v>36</v>
      </c>
      <c r="E1396" s="72" t="s">
        <v>37</v>
      </c>
      <c r="F1396" s="72" t="s">
        <v>21</v>
      </c>
      <c r="G1396" s="73">
        <v>1</v>
      </c>
      <c r="H1396" s="73">
        <v>287.72000000000003</v>
      </c>
      <c r="I1396" s="73">
        <v>0</v>
      </c>
      <c r="J1396" s="73">
        <v>0</v>
      </c>
      <c r="K1396" s="73">
        <v>1</v>
      </c>
      <c r="L1396" s="73">
        <v>287.72000000000003</v>
      </c>
      <c r="N1396" s="105">
        <f t="shared" si="44"/>
        <v>0</v>
      </c>
      <c r="O1396" s="105">
        <f t="shared" si="45"/>
        <v>0</v>
      </c>
    </row>
    <row r="1397" spans="1:15" x14ac:dyDescent="0.3">
      <c r="A1397" s="71" t="s">
        <v>161</v>
      </c>
      <c r="B1397" s="71" t="s">
        <v>57</v>
      </c>
      <c r="C1397" s="71" t="s">
        <v>55</v>
      </c>
      <c r="D1397" s="71" t="s">
        <v>48</v>
      </c>
      <c r="E1397" s="72" t="s">
        <v>15</v>
      </c>
      <c r="F1397" s="72" t="s">
        <v>26</v>
      </c>
      <c r="G1397" s="73">
        <v>2</v>
      </c>
      <c r="H1397" s="73">
        <v>287.68</v>
      </c>
      <c r="I1397" s="73">
        <v>0</v>
      </c>
      <c r="J1397" s="73">
        <v>0</v>
      </c>
      <c r="K1397" s="73">
        <v>2</v>
      </c>
      <c r="L1397" s="73">
        <v>287.68</v>
      </c>
      <c r="N1397" s="105">
        <f t="shared" si="44"/>
        <v>0</v>
      </c>
      <c r="O1397" s="105">
        <f t="shared" si="45"/>
        <v>0</v>
      </c>
    </row>
    <row r="1398" spans="1:15" x14ac:dyDescent="0.3">
      <c r="A1398" s="71" t="s">
        <v>131</v>
      </c>
      <c r="B1398" s="71" t="s">
        <v>12</v>
      </c>
      <c r="C1398" s="71" t="s">
        <v>22</v>
      </c>
      <c r="D1398" s="71" t="s">
        <v>48</v>
      </c>
      <c r="E1398" s="72" t="s">
        <v>20</v>
      </c>
      <c r="F1398" s="72" t="s">
        <v>21</v>
      </c>
      <c r="G1398" s="73">
        <v>5</v>
      </c>
      <c r="H1398" s="73">
        <v>287.55</v>
      </c>
      <c r="I1398" s="73">
        <v>1</v>
      </c>
      <c r="J1398" s="73">
        <v>13.98</v>
      </c>
      <c r="K1398" s="73">
        <v>4</v>
      </c>
      <c r="L1398" s="73">
        <v>273.57</v>
      </c>
      <c r="N1398" s="105">
        <f t="shared" si="44"/>
        <v>0</v>
      </c>
      <c r="O1398" s="105">
        <f t="shared" si="45"/>
        <v>0</v>
      </c>
    </row>
    <row r="1399" spans="1:15" x14ac:dyDescent="0.3">
      <c r="A1399" s="71" t="s">
        <v>142</v>
      </c>
      <c r="B1399" s="71" t="s">
        <v>12</v>
      </c>
      <c r="C1399" s="71" t="s">
        <v>13</v>
      </c>
      <c r="D1399" s="71" t="s">
        <v>23</v>
      </c>
      <c r="E1399" s="72" t="s">
        <v>25</v>
      </c>
      <c r="F1399" s="72" t="s">
        <v>26</v>
      </c>
      <c r="G1399" s="73">
        <v>10</v>
      </c>
      <c r="H1399" s="73">
        <v>287.37</v>
      </c>
      <c r="I1399" s="73">
        <v>2</v>
      </c>
      <c r="J1399" s="73">
        <v>32.200000000000003</v>
      </c>
      <c r="K1399" s="73">
        <v>8</v>
      </c>
      <c r="L1399" s="73">
        <v>255.17</v>
      </c>
      <c r="N1399" s="105">
        <f t="shared" si="44"/>
        <v>0</v>
      </c>
      <c r="O1399" s="105">
        <f t="shared" si="45"/>
        <v>0</v>
      </c>
    </row>
    <row r="1400" spans="1:15" x14ac:dyDescent="0.3">
      <c r="A1400" s="71" t="s">
        <v>142</v>
      </c>
      <c r="B1400" s="71" t="s">
        <v>12</v>
      </c>
      <c r="C1400" s="71" t="s">
        <v>13</v>
      </c>
      <c r="D1400" s="71" t="s">
        <v>47</v>
      </c>
      <c r="E1400" s="72" t="s">
        <v>25</v>
      </c>
      <c r="F1400" s="72" t="s">
        <v>4</v>
      </c>
      <c r="G1400" s="73">
        <v>9</v>
      </c>
      <c r="H1400" s="73">
        <v>287.2</v>
      </c>
      <c r="I1400" s="73">
        <v>1</v>
      </c>
      <c r="J1400" s="73">
        <v>22.15</v>
      </c>
      <c r="K1400" s="73">
        <v>8</v>
      </c>
      <c r="L1400" s="73">
        <v>265.05</v>
      </c>
      <c r="N1400" s="105">
        <f t="shared" si="44"/>
        <v>0</v>
      </c>
      <c r="O1400" s="105">
        <f t="shared" si="45"/>
        <v>0</v>
      </c>
    </row>
    <row r="1401" spans="1:15" x14ac:dyDescent="0.3">
      <c r="A1401" s="71" t="s">
        <v>132</v>
      </c>
      <c r="B1401" s="71" t="s">
        <v>12</v>
      </c>
      <c r="C1401" s="71" t="s">
        <v>13</v>
      </c>
      <c r="D1401" s="71" t="s">
        <v>60</v>
      </c>
      <c r="E1401" s="72" t="s">
        <v>37</v>
      </c>
      <c r="F1401" s="72" t="s">
        <v>21</v>
      </c>
      <c r="G1401" s="73">
        <v>1</v>
      </c>
      <c r="H1401" s="73">
        <v>286.73</v>
      </c>
      <c r="I1401" s="73">
        <v>0</v>
      </c>
      <c r="J1401" s="73">
        <v>0</v>
      </c>
      <c r="K1401" s="73">
        <v>1</v>
      </c>
      <c r="L1401" s="73">
        <v>286.73</v>
      </c>
      <c r="N1401" s="105">
        <f t="shared" si="44"/>
        <v>0</v>
      </c>
      <c r="O1401" s="105">
        <f t="shared" si="45"/>
        <v>0</v>
      </c>
    </row>
    <row r="1402" spans="1:15" x14ac:dyDescent="0.3">
      <c r="A1402" s="71" t="s">
        <v>161</v>
      </c>
      <c r="B1402" s="71" t="s">
        <v>12</v>
      </c>
      <c r="C1402" s="71" t="s">
        <v>55</v>
      </c>
      <c r="D1402" s="71" t="s">
        <v>56</v>
      </c>
      <c r="E1402" s="72" t="s">
        <v>18</v>
      </c>
      <c r="F1402" s="72" t="s">
        <v>16</v>
      </c>
      <c r="G1402" s="73">
        <v>25</v>
      </c>
      <c r="H1402" s="73">
        <v>286.36</v>
      </c>
      <c r="I1402" s="73">
        <v>8</v>
      </c>
      <c r="J1402" s="73">
        <v>58.07</v>
      </c>
      <c r="K1402" s="73">
        <v>17</v>
      </c>
      <c r="L1402" s="73">
        <v>228.29</v>
      </c>
      <c r="N1402" s="105">
        <f t="shared" si="44"/>
        <v>0</v>
      </c>
      <c r="O1402" s="105">
        <f t="shared" si="45"/>
        <v>0</v>
      </c>
    </row>
    <row r="1403" spans="1:15" x14ac:dyDescent="0.3">
      <c r="A1403" s="71" t="s">
        <v>160</v>
      </c>
      <c r="B1403" s="71" t="s">
        <v>12</v>
      </c>
      <c r="C1403" s="71" t="s">
        <v>13</v>
      </c>
      <c r="D1403" s="71" t="s">
        <v>56</v>
      </c>
      <c r="E1403" s="72" t="s">
        <v>3</v>
      </c>
      <c r="F1403" s="72" t="s">
        <v>21</v>
      </c>
      <c r="G1403" s="73">
        <v>23</v>
      </c>
      <c r="H1403" s="73">
        <v>286.33999999999997</v>
      </c>
      <c r="I1403" s="73">
        <v>0</v>
      </c>
      <c r="J1403" s="73">
        <v>0</v>
      </c>
      <c r="K1403" s="73">
        <v>23</v>
      </c>
      <c r="L1403" s="73">
        <v>286.33999999999997</v>
      </c>
      <c r="N1403" s="105">
        <f t="shared" si="44"/>
        <v>0</v>
      </c>
      <c r="O1403" s="105">
        <f t="shared" si="45"/>
        <v>0</v>
      </c>
    </row>
    <row r="1404" spans="1:15" x14ac:dyDescent="0.3">
      <c r="A1404" s="71" t="s">
        <v>142</v>
      </c>
      <c r="B1404" s="71" t="s">
        <v>12</v>
      </c>
      <c r="C1404" s="71" t="s">
        <v>13</v>
      </c>
      <c r="D1404" s="71" t="s">
        <v>93</v>
      </c>
      <c r="E1404" s="72" t="s">
        <v>31</v>
      </c>
      <c r="F1404" s="72" t="s">
        <v>26</v>
      </c>
      <c r="G1404" s="73">
        <v>4</v>
      </c>
      <c r="H1404" s="73">
        <v>286.20999999999998</v>
      </c>
      <c r="I1404" s="73">
        <v>0</v>
      </c>
      <c r="J1404" s="73">
        <v>0</v>
      </c>
      <c r="K1404" s="73">
        <v>4</v>
      </c>
      <c r="L1404" s="73">
        <v>286.20999999999998</v>
      </c>
      <c r="N1404" s="105">
        <f t="shared" si="44"/>
        <v>0</v>
      </c>
      <c r="O1404" s="105">
        <f t="shared" si="45"/>
        <v>0</v>
      </c>
    </row>
    <row r="1405" spans="1:15" x14ac:dyDescent="0.3">
      <c r="A1405" s="71" t="s">
        <v>161</v>
      </c>
      <c r="B1405" s="71" t="s">
        <v>57</v>
      </c>
      <c r="C1405" s="71" t="s">
        <v>55</v>
      </c>
      <c r="D1405" s="71" t="s">
        <v>58</v>
      </c>
      <c r="E1405" s="72" t="s">
        <v>37</v>
      </c>
      <c r="F1405" s="72" t="s">
        <v>26</v>
      </c>
      <c r="G1405" s="73">
        <v>5</v>
      </c>
      <c r="H1405" s="73">
        <v>286.12</v>
      </c>
      <c r="I1405" s="73">
        <v>0</v>
      </c>
      <c r="J1405" s="73">
        <v>0</v>
      </c>
      <c r="K1405" s="73">
        <v>5</v>
      </c>
      <c r="L1405" s="73">
        <v>286.12</v>
      </c>
      <c r="N1405" s="105">
        <f t="shared" si="44"/>
        <v>0</v>
      </c>
      <c r="O1405" s="105">
        <f t="shared" si="45"/>
        <v>0</v>
      </c>
    </row>
    <row r="1406" spans="1:15" x14ac:dyDescent="0.3">
      <c r="A1406" s="71" t="s">
        <v>161</v>
      </c>
      <c r="B1406" s="71" t="s">
        <v>12</v>
      </c>
      <c r="C1406" s="71" t="s">
        <v>55</v>
      </c>
      <c r="D1406" s="71" t="s">
        <v>19</v>
      </c>
      <c r="E1406" s="72" t="s">
        <v>24</v>
      </c>
      <c r="F1406" s="72" t="s">
        <v>21</v>
      </c>
      <c r="G1406" s="73">
        <v>1</v>
      </c>
      <c r="H1406" s="73">
        <v>285.97000000000003</v>
      </c>
      <c r="I1406" s="73">
        <v>0</v>
      </c>
      <c r="J1406" s="73">
        <v>0</v>
      </c>
      <c r="K1406" s="73">
        <v>1</v>
      </c>
      <c r="L1406" s="73">
        <v>285.97000000000003</v>
      </c>
      <c r="N1406" s="105">
        <f t="shared" si="44"/>
        <v>0</v>
      </c>
      <c r="O1406" s="105">
        <f t="shared" si="45"/>
        <v>0</v>
      </c>
    </row>
    <row r="1407" spans="1:15" x14ac:dyDescent="0.3">
      <c r="A1407" s="71" t="s">
        <v>161</v>
      </c>
      <c r="B1407" s="71" t="s">
        <v>57</v>
      </c>
      <c r="C1407" s="71" t="s">
        <v>55</v>
      </c>
      <c r="D1407" s="71" t="s">
        <v>81</v>
      </c>
      <c r="E1407" s="72" t="s">
        <v>18</v>
      </c>
      <c r="F1407" s="72" t="s">
        <v>26</v>
      </c>
      <c r="G1407" s="73">
        <v>24</v>
      </c>
      <c r="H1407" s="73">
        <v>285.81</v>
      </c>
      <c r="I1407" s="73">
        <v>7</v>
      </c>
      <c r="J1407" s="73">
        <v>15.97</v>
      </c>
      <c r="K1407" s="73">
        <v>17</v>
      </c>
      <c r="L1407" s="73">
        <v>269.83999999999997</v>
      </c>
      <c r="N1407" s="105">
        <f t="shared" si="44"/>
        <v>0</v>
      </c>
      <c r="O1407" s="105">
        <f t="shared" si="45"/>
        <v>0</v>
      </c>
    </row>
    <row r="1408" spans="1:15" x14ac:dyDescent="0.3">
      <c r="A1408" s="71" t="s">
        <v>132</v>
      </c>
      <c r="B1408" s="71" t="s">
        <v>57</v>
      </c>
      <c r="C1408" s="71" t="s">
        <v>13</v>
      </c>
      <c r="D1408" s="71" t="s">
        <v>73</v>
      </c>
      <c r="E1408" s="72" t="s">
        <v>5</v>
      </c>
      <c r="F1408" s="72" t="s">
        <v>21</v>
      </c>
      <c r="G1408" s="73">
        <v>33</v>
      </c>
      <c r="H1408" s="73">
        <v>285.74</v>
      </c>
      <c r="I1408" s="73">
        <v>0</v>
      </c>
      <c r="J1408" s="73">
        <v>0</v>
      </c>
      <c r="K1408" s="73">
        <v>33</v>
      </c>
      <c r="L1408" s="73">
        <v>285.74</v>
      </c>
      <c r="N1408" s="105">
        <f t="shared" si="44"/>
        <v>0</v>
      </c>
      <c r="O1408" s="105">
        <f t="shared" si="45"/>
        <v>0</v>
      </c>
    </row>
    <row r="1409" spans="1:15" x14ac:dyDescent="0.3">
      <c r="A1409" s="71" t="s">
        <v>163</v>
      </c>
      <c r="B1409" s="71" t="s">
        <v>57</v>
      </c>
      <c r="C1409" s="71" t="s">
        <v>17</v>
      </c>
      <c r="D1409" s="71" t="s">
        <v>88</v>
      </c>
      <c r="E1409" s="72" t="s">
        <v>31</v>
      </c>
      <c r="F1409" s="72" t="s">
        <v>26</v>
      </c>
      <c r="G1409" s="73">
        <v>10</v>
      </c>
      <c r="H1409" s="73">
        <v>285.62</v>
      </c>
      <c r="I1409" s="73">
        <v>5</v>
      </c>
      <c r="J1409" s="73">
        <v>198.16</v>
      </c>
      <c r="K1409" s="73">
        <v>5</v>
      </c>
      <c r="L1409" s="73">
        <v>87.46</v>
      </c>
      <c r="N1409" s="105">
        <f t="shared" si="44"/>
        <v>0</v>
      </c>
      <c r="O1409" s="105">
        <f t="shared" si="45"/>
        <v>0</v>
      </c>
    </row>
    <row r="1410" spans="1:15" x14ac:dyDescent="0.3">
      <c r="A1410" s="71" t="s">
        <v>131</v>
      </c>
      <c r="B1410" s="71" t="s">
        <v>12</v>
      </c>
      <c r="C1410" s="71" t="s">
        <v>22</v>
      </c>
      <c r="D1410" s="71" t="s">
        <v>30</v>
      </c>
      <c r="E1410" s="72" t="s">
        <v>31</v>
      </c>
      <c r="F1410" s="72" t="s">
        <v>21</v>
      </c>
      <c r="G1410" s="73">
        <v>16</v>
      </c>
      <c r="H1410" s="73">
        <v>285.12</v>
      </c>
      <c r="I1410" s="73">
        <v>11</v>
      </c>
      <c r="J1410" s="73">
        <v>153.12</v>
      </c>
      <c r="K1410" s="73">
        <v>5</v>
      </c>
      <c r="L1410" s="73">
        <v>132</v>
      </c>
      <c r="N1410" s="105">
        <f t="shared" si="44"/>
        <v>0</v>
      </c>
      <c r="O1410" s="105">
        <f t="shared" si="45"/>
        <v>0</v>
      </c>
    </row>
    <row r="1411" spans="1:15" x14ac:dyDescent="0.3">
      <c r="A1411" s="71" t="s">
        <v>131</v>
      </c>
      <c r="B1411" s="71" t="s">
        <v>12</v>
      </c>
      <c r="C1411" s="71" t="s">
        <v>22</v>
      </c>
      <c r="D1411" s="71" t="s">
        <v>50</v>
      </c>
      <c r="E1411" s="72" t="s">
        <v>37</v>
      </c>
      <c r="F1411" s="72" t="s">
        <v>21</v>
      </c>
      <c r="G1411" s="73">
        <v>7</v>
      </c>
      <c r="H1411" s="73">
        <v>284.94</v>
      </c>
      <c r="I1411" s="73">
        <v>1</v>
      </c>
      <c r="J1411" s="73">
        <v>32.340000000000003</v>
      </c>
      <c r="K1411" s="73">
        <v>6</v>
      </c>
      <c r="L1411" s="73">
        <v>252.6</v>
      </c>
      <c r="N1411" s="105">
        <f t="shared" si="44"/>
        <v>0</v>
      </c>
      <c r="O1411" s="105">
        <f t="shared" si="45"/>
        <v>0</v>
      </c>
    </row>
    <row r="1412" spans="1:15" x14ac:dyDescent="0.3">
      <c r="A1412" s="71" t="s">
        <v>163</v>
      </c>
      <c r="B1412" s="71" t="s">
        <v>57</v>
      </c>
      <c r="C1412" s="71" t="s">
        <v>55</v>
      </c>
      <c r="D1412" s="71" t="s">
        <v>82</v>
      </c>
      <c r="E1412" s="72" t="s">
        <v>31</v>
      </c>
      <c r="F1412" s="72" t="s">
        <v>26</v>
      </c>
      <c r="G1412" s="73">
        <v>11</v>
      </c>
      <c r="H1412" s="73">
        <v>284.73</v>
      </c>
      <c r="I1412" s="73">
        <v>6</v>
      </c>
      <c r="J1412" s="73">
        <v>226.03</v>
      </c>
      <c r="K1412" s="73">
        <v>5</v>
      </c>
      <c r="L1412" s="73">
        <v>58.7</v>
      </c>
      <c r="N1412" s="105">
        <f t="shared" si="44"/>
        <v>0</v>
      </c>
      <c r="O1412" s="105">
        <f t="shared" si="45"/>
        <v>0</v>
      </c>
    </row>
    <row r="1413" spans="1:15" x14ac:dyDescent="0.3">
      <c r="A1413" s="71" t="s">
        <v>135</v>
      </c>
      <c r="B1413" s="71" t="s">
        <v>57</v>
      </c>
      <c r="C1413" s="71" t="s">
        <v>13</v>
      </c>
      <c r="D1413" s="71" t="s">
        <v>76</v>
      </c>
      <c r="E1413" s="72" t="s">
        <v>37</v>
      </c>
      <c r="F1413" s="72" t="s">
        <v>16</v>
      </c>
      <c r="G1413" s="73">
        <v>6</v>
      </c>
      <c r="H1413" s="73">
        <v>284.42</v>
      </c>
      <c r="I1413" s="73">
        <v>0</v>
      </c>
      <c r="J1413" s="73">
        <v>0</v>
      </c>
      <c r="K1413" s="73">
        <v>6</v>
      </c>
      <c r="L1413" s="73">
        <v>284.42</v>
      </c>
      <c r="N1413" s="105">
        <f t="shared" si="44"/>
        <v>0</v>
      </c>
      <c r="O1413" s="105">
        <f t="shared" si="45"/>
        <v>0</v>
      </c>
    </row>
    <row r="1414" spans="1:15" x14ac:dyDescent="0.3">
      <c r="A1414" s="71" t="s">
        <v>138</v>
      </c>
      <c r="B1414" s="71" t="s">
        <v>12</v>
      </c>
      <c r="C1414" s="71" t="s">
        <v>13</v>
      </c>
      <c r="D1414" s="71" t="s">
        <v>60</v>
      </c>
      <c r="E1414" s="72" t="s">
        <v>24</v>
      </c>
      <c r="F1414" s="72" t="s">
        <v>16</v>
      </c>
      <c r="G1414" s="73">
        <v>2</v>
      </c>
      <c r="H1414" s="73">
        <v>284.39</v>
      </c>
      <c r="I1414" s="73">
        <v>0</v>
      </c>
      <c r="J1414" s="73">
        <v>0</v>
      </c>
      <c r="K1414" s="73">
        <v>2</v>
      </c>
      <c r="L1414" s="73">
        <v>284.39</v>
      </c>
      <c r="N1414" s="105">
        <f t="shared" si="44"/>
        <v>0</v>
      </c>
      <c r="O1414" s="105">
        <f t="shared" si="45"/>
        <v>0</v>
      </c>
    </row>
    <row r="1415" spans="1:15" x14ac:dyDescent="0.3">
      <c r="A1415" s="71" t="s">
        <v>163</v>
      </c>
      <c r="B1415" s="71" t="s">
        <v>129</v>
      </c>
      <c r="C1415" s="71" t="s">
        <v>17</v>
      </c>
      <c r="D1415" s="71" t="s">
        <v>62</v>
      </c>
      <c r="E1415" s="72" t="s">
        <v>40</v>
      </c>
      <c r="F1415" s="72" t="s">
        <v>4</v>
      </c>
      <c r="G1415" s="73">
        <v>1</v>
      </c>
      <c r="H1415" s="73">
        <v>284.23</v>
      </c>
      <c r="I1415" s="73">
        <v>0</v>
      </c>
      <c r="J1415" s="73">
        <v>0</v>
      </c>
      <c r="K1415" s="73">
        <v>1</v>
      </c>
      <c r="L1415" s="73">
        <v>284.23</v>
      </c>
      <c r="N1415" s="105">
        <f t="shared" si="44"/>
        <v>0</v>
      </c>
      <c r="O1415" s="105">
        <f t="shared" si="45"/>
        <v>0</v>
      </c>
    </row>
    <row r="1416" spans="1:15" x14ac:dyDescent="0.3">
      <c r="A1416" s="71" t="s">
        <v>132</v>
      </c>
      <c r="B1416" s="71" t="s">
        <v>57</v>
      </c>
      <c r="C1416" s="71" t="s">
        <v>13</v>
      </c>
      <c r="D1416" s="71" t="s">
        <v>76</v>
      </c>
      <c r="E1416" s="72" t="s">
        <v>15</v>
      </c>
      <c r="F1416" s="72" t="s">
        <v>4</v>
      </c>
      <c r="G1416" s="73">
        <v>2</v>
      </c>
      <c r="H1416" s="73">
        <v>284.16000000000003</v>
      </c>
      <c r="I1416" s="73">
        <v>0</v>
      </c>
      <c r="J1416" s="73">
        <v>0</v>
      </c>
      <c r="K1416" s="73">
        <v>2</v>
      </c>
      <c r="L1416" s="73">
        <v>284.16000000000003</v>
      </c>
      <c r="N1416" s="105">
        <f t="shared" si="44"/>
        <v>0</v>
      </c>
      <c r="O1416" s="105">
        <f t="shared" si="45"/>
        <v>0</v>
      </c>
    </row>
    <row r="1417" spans="1:15" x14ac:dyDescent="0.3">
      <c r="A1417" s="71" t="s">
        <v>149</v>
      </c>
      <c r="B1417" s="71" t="s">
        <v>57</v>
      </c>
      <c r="C1417" s="71" t="s">
        <v>55</v>
      </c>
      <c r="D1417" s="71" t="s">
        <v>77</v>
      </c>
      <c r="E1417" s="72" t="s">
        <v>37</v>
      </c>
      <c r="F1417" s="72" t="s">
        <v>16</v>
      </c>
      <c r="G1417" s="73">
        <v>6</v>
      </c>
      <c r="H1417" s="73">
        <v>283.81</v>
      </c>
      <c r="I1417" s="73">
        <v>0</v>
      </c>
      <c r="J1417" s="73">
        <v>0</v>
      </c>
      <c r="K1417" s="73">
        <v>6</v>
      </c>
      <c r="L1417" s="73">
        <v>283.81</v>
      </c>
      <c r="N1417" s="105">
        <f t="shared" si="44"/>
        <v>0</v>
      </c>
      <c r="O1417" s="105">
        <f t="shared" si="45"/>
        <v>0</v>
      </c>
    </row>
    <row r="1418" spans="1:15" x14ac:dyDescent="0.3">
      <c r="A1418" s="71" t="s">
        <v>136</v>
      </c>
      <c r="B1418" s="71" t="s">
        <v>12</v>
      </c>
      <c r="C1418" s="71" t="s">
        <v>13</v>
      </c>
      <c r="D1418" s="71" t="s">
        <v>52</v>
      </c>
      <c r="E1418" s="72" t="s">
        <v>15</v>
      </c>
      <c r="F1418" s="72" t="s">
        <v>26</v>
      </c>
      <c r="G1418" s="73">
        <v>1</v>
      </c>
      <c r="H1418" s="73">
        <v>283.45999999999998</v>
      </c>
      <c r="I1418" s="73">
        <v>0</v>
      </c>
      <c r="J1418" s="73">
        <v>0</v>
      </c>
      <c r="K1418" s="73">
        <v>1</v>
      </c>
      <c r="L1418" s="73">
        <v>283.45999999999998</v>
      </c>
      <c r="N1418" s="105">
        <f t="shared" si="44"/>
        <v>0</v>
      </c>
      <c r="O1418" s="105">
        <f t="shared" si="45"/>
        <v>0</v>
      </c>
    </row>
    <row r="1419" spans="1:15" x14ac:dyDescent="0.3">
      <c r="A1419" s="71" t="s">
        <v>163</v>
      </c>
      <c r="B1419" s="71" t="s">
        <v>12</v>
      </c>
      <c r="C1419" s="71" t="s">
        <v>55</v>
      </c>
      <c r="D1419" s="71" t="s">
        <v>19</v>
      </c>
      <c r="E1419" s="72" t="s">
        <v>15</v>
      </c>
      <c r="F1419" s="72" t="s">
        <v>26</v>
      </c>
      <c r="G1419" s="73">
        <v>2</v>
      </c>
      <c r="H1419" s="73">
        <v>282.72000000000003</v>
      </c>
      <c r="I1419" s="73">
        <v>0</v>
      </c>
      <c r="J1419" s="73">
        <v>0</v>
      </c>
      <c r="K1419" s="73">
        <v>2</v>
      </c>
      <c r="L1419" s="73">
        <v>282.72000000000003</v>
      </c>
      <c r="N1419" s="105">
        <f t="shared" si="44"/>
        <v>0</v>
      </c>
      <c r="O1419" s="105">
        <f t="shared" si="45"/>
        <v>0</v>
      </c>
    </row>
    <row r="1420" spans="1:15" x14ac:dyDescent="0.3">
      <c r="A1420" s="71" t="s">
        <v>132</v>
      </c>
      <c r="B1420" s="71" t="s">
        <v>57</v>
      </c>
      <c r="C1420" s="71" t="s">
        <v>13</v>
      </c>
      <c r="D1420" s="71" t="s">
        <v>49</v>
      </c>
      <c r="E1420" s="72" t="s">
        <v>41</v>
      </c>
      <c r="F1420" s="72" t="s">
        <v>26</v>
      </c>
      <c r="G1420" s="73">
        <v>15</v>
      </c>
      <c r="H1420" s="73">
        <v>282.70999999999998</v>
      </c>
      <c r="I1420" s="73">
        <v>3</v>
      </c>
      <c r="J1420" s="73">
        <v>33.97</v>
      </c>
      <c r="K1420" s="73">
        <v>12</v>
      </c>
      <c r="L1420" s="73">
        <v>248.74</v>
      </c>
      <c r="N1420" s="105">
        <f t="shared" si="44"/>
        <v>0</v>
      </c>
      <c r="O1420" s="105">
        <f t="shared" si="45"/>
        <v>0</v>
      </c>
    </row>
    <row r="1421" spans="1:15" x14ac:dyDescent="0.3">
      <c r="A1421" s="71" t="s">
        <v>132</v>
      </c>
      <c r="B1421" s="71" t="s">
        <v>57</v>
      </c>
      <c r="C1421" s="71" t="s">
        <v>13</v>
      </c>
      <c r="D1421" s="71" t="s">
        <v>44</v>
      </c>
      <c r="E1421" s="72" t="s">
        <v>40</v>
      </c>
      <c r="F1421" s="72" t="s">
        <v>16</v>
      </c>
      <c r="G1421" s="73">
        <v>1</v>
      </c>
      <c r="H1421" s="73">
        <v>282.16000000000003</v>
      </c>
      <c r="I1421" s="73">
        <v>0</v>
      </c>
      <c r="J1421" s="73">
        <v>0</v>
      </c>
      <c r="K1421" s="73">
        <v>1</v>
      </c>
      <c r="L1421" s="73">
        <v>282.16000000000003</v>
      </c>
      <c r="N1421" s="105">
        <f t="shared" si="44"/>
        <v>0</v>
      </c>
      <c r="O1421" s="105">
        <f t="shared" si="45"/>
        <v>0</v>
      </c>
    </row>
    <row r="1422" spans="1:15" x14ac:dyDescent="0.3">
      <c r="A1422" s="71" t="s">
        <v>163</v>
      </c>
      <c r="B1422" s="71" t="s">
        <v>12</v>
      </c>
      <c r="C1422" s="71" t="s">
        <v>55</v>
      </c>
      <c r="D1422" s="71" t="s">
        <v>83</v>
      </c>
      <c r="E1422" s="72" t="s">
        <v>41</v>
      </c>
      <c r="F1422" s="72" t="s">
        <v>16</v>
      </c>
      <c r="G1422" s="73">
        <v>13</v>
      </c>
      <c r="H1422" s="73">
        <v>281.89</v>
      </c>
      <c r="I1422" s="73">
        <v>2</v>
      </c>
      <c r="J1422" s="73">
        <v>26.55</v>
      </c>
      <c r="K1422" s="73">
        <v>11</v>
      </c>
      <c r="L1422" s="73">
        <v>255.34</v>
      </c>
      <c r="N1422" s="105">
        <f t="shared" si="44"/>
        <v>0</v>
      </c>
      <c r="O1422" s="105">
        <f t="shared" si="45"/>
        <v>0</v>
      </c>
    </row>
    <row r="1423" spans="1:15" x14ac:dyDescent="0.3">
      <c r="A1423" s="71" t="s">
        <v>140</v>
      </c>
      <c r="B1423" s="71" t="s">
        <v>12</v>
      </c>
      <c r="C1423" s="71" t="s">
        <v>13</v>
      </c>
      <c r="D1423" s="71" t="s">
        <v>103</v>
      </c>
      <c r="E1423" s="72" t="s">
        <v>40</v>
      </c>
      <c r="F1423" s="72" t="s">
        <v>4</v>
      </c>
      <c r="G1423" s="73">
        <v>1</v>
      </c>
      <c r="H1423" s="73">
        <v>281.88</v>
      </c>
      <c r="I1423" s="73">
        <v>0</v>
      </c>
      <c r="J1423" s="73">
        <v>0</v>
      </c>
      <c r="K1423" s="73">
        <v>1</v>
      </c>
      <c r="L1423" s="73">
        <v>281.88</v>
      </c>
      <c r="N1423" s="105">
        <f t="shared" si="44"/>
        <v>0</v>
      </c>
      <c r="O1423" s="105">
        <f t="shared" si="45"/>
        <v>0</v>
      </c>
    </row>
    <row r="1424" spans="1:15" x14ac:dyDescent="0.3">
      <c r="A1424" s="71" t="s">
        <v>144</v>
      </c>
      <c r="B1424" s="71" t="s">
        <v>57</v>
      </c>
      <c r="C1424" s="71" t="s">
        <v>55</v>
      </c>
      <c r="D1424" s="71" t="s">
        <v>39</v>
      </c>
      <c r="E1424" s="72" t="s">
        <v>41</v>
      </c>
      <c r="F1424" s="72" t="s">
        <v>4</v>
      </c>
      <c r="G1424" s="73">
        <v>11</v>
      </c>
      <c r="H1424" s="73">
        <v>281.77999999999997</v>
      </c>
      <c r="I1424" s="73">
        <v>2</v>
      </c>
      <c r="J1424" s="73">
        <v>50.93</v>
      </c>
      <c r="K1424" s="73">
        <v>9</v>
      </c>
      <c r="L1424" s="73">
        <v>230.85</v>
      </c>
      <c r="N1424" s="105">
        <f t="shared" si="44"/>
        <v>0</v>
      </c>
      <c r="O1424" s="105">
        <f t="shared" si="45"/>
        <v>0</v>
      </c>
    </row>
    <row r="1425" spans="1:15" x14ac:dyDescent="0.3">
      <c r="A1425" s="71" t="s">
        <v>154</v>
      </c>
      <c r="B1425" s="71" t="s">
        <v>129</v>
      </c>
      <c r="C1425" s="71" t="s">
        <v>55</v>
      </c>
      <c r="D1425" s="71" t="s">
        <v>34</v>
      </c>
      <c r="E1425" s="72" t="s">
        <v>25</v>
      </c>
      <c r="F1425" s="72" t="s">
        <v>26</v>
      </c>
      <c r="G1425" s="73">
        <v>9</v>
      </c>
      <c r="H1425" s="73">
        <v>281.74</v>
      </c>
      <c r="I1425" s="73">
        <v>1</v>
      </c>
      <c r="J1425" s="73">
        <v>119.66</v>
      </c>
      <c r="K1425" s="73">
        <v>8</v>
      </c>
      <c r="L1425" s="73">
        <v>162.08000000000001</v>
      </c>
      <c r="N1425" s="105">
        <f t="shared" si="44"/>
        <v>0</v>
      </c>
      <c r="O1425" s="105">
        <f t="shared" si="45"/>
        <v>0</v>
      </c>
    </row>
    <row r="1426" spans="1:15" x14ac:dyDescent="0.3">
      <c r="A1426" s="71" t="s">
        <v>161</v>
      </c>
      <c r="B1426" s="71" t="s">
        <v>57</v>
      </c>
      <c r="C1426" s="71" t="s">
        <v>55</v>
      </c>
      <c r="D1426" s="71" t="s">
        <v>27</v>
      </c>
      <c r="E1426" s="72" t="s">
        <v>20</v>
      </c>
      <c r="F1426" s="72" t="s">
        <v>26</v>
      </c>
      <c r="G1426" s="73">
        <v>6</v>
      </c>
      <c r="H1426" s="73">
        <v>281.39999999999998</v>
      </c>
      <c r="I1426" s="73">
        <v>2</v>
      </c>
      <c r="J1426" s="73">
        <v>59.2</v>
      </c>
      <c r="K1426" s="73">
        <v>4</v>
      </c>
      <c r="L1426" s="73">
        <v>222.2</v>
      </c>
      <c r="N1426" s="105">
        <f t="shared" si="44"/>
        <v>0</v>
      </c>
      <c r="O1426" s="105">
        <f t="shared" si="45"/>
        <v>0</v>
      </c>
    </row>
    <row r="1427" spans="1:15" x14ac:dyDescent="0.3">
      <c r="A1427" s="71" t="s">
        <v>158</v>
      </c>
      <c r="B1427" s="71" t="s">
        <v>57</v>
      </c>
      <c r="C1427" s="71" t="s">
        <v>55</v>
      </c>
      <c r="D1427" s="71" t="s">
        <v>47</v>
      </c>
      <c r="E1427" s="72" t="s">
        <v>18</v>
      </c>
      <c r="F1427" s="72" t="s">
        <v>21</v>
      </c>
      <c r="G1427" s="73">
        <v>16</v>
      </c>
      <c r="H1427" s="73">
        <v>280.72000000000003</v>
      </c>
      <c r="I1427" s="73">
        <v>0</v>
      </c>
      <c r="J1427" s="73">
        <v>0</v>
      </c>
      <c r="K1427" s="73">
        <v>16</v>
      </c>
      <c r="L1427" s="73">
        <v>280.72000000000003</v>
      </c>
      <c r="N1427" s="105">
        <f t="shared" si="44"/>
        <v>0</v>
      </c>
      <c r="O1427" s="105">
        <f t="shared" si="45"/>
        <v>0</v>
      </c>
    </row>
    <row r="1428" spans="1:15" x14ac:dyDescent="0.3">
      <c r="A1428" s="71" t="s">
        <v>131</v>
      </c>
      <c r="B1428" s="71" t="s">
        <v>12</v>
      </c>
      <c r="C1428" s="71" t="s">
        <v>22</v>
      </c>
      <c r="D1428" s="71" t="s">
        <v>48</v>
      </c>
      <c r="E1428" s="72" t="s">
        <v>31</v>
      </c>
      <c r="F1428" s="72" t="s">
        <v>16</v>
      </c>
      <c r="G1428" s="73">
        <v>6</v>
      </c>
      <c r="H1428" s="73">
        <v>280.5</v>
      </c>
      <c r="I1428" s="73">
        <v>1</v>
      </c>
      <c r="J1428" s="73">
        <v>126.57</v>
      </c>
      <c r="K1428" s="73">
        <v>5</v>
      </c>
      <c r="L1428" s="73">
        <v>153.93</v>
      </c>
      <c r="N1428" s="105">
        <f t="shared" ref="N1428:N1491" si="46">G1428-I1428-K1428</f>
        <v>0</v>
      </c>
      <c r="O1428" s="105">
        <f t="shared" ref="O1428:O1491" si="47">H1428-J1428-L1428</f>
        <v>0</v>
      </c>
    </row>
    <row r="1429" spans="1:15" x14ac:dyDescent="0.3">
      <c r="A1429" s="71" t="s">
        <v>154</v>
      </c>
      <c r="B1429" s="71" t="s">
        <v>129</v>
      </c>
      <c r="C1429" s="71" t="s">
        <v>55</v>
      </c>
      <c r="D1429" s="71" t="s">
        <v>58</v>
      </c>
      <c r="E1429" s="72" t="s">
        <v>25</v>
      </c>
      <c r="F1429" s="72" t="s">
        <v>21</v>
      </c>
      <c r="G1429" s="73">
        <v>15</v>
      </c>
      <c r="H1429" s="73">
        <v>280.33</v>
      </c>
      <c r="I1429" s="73">
        <v>7</v>
      </c>
      <c r="J1429" s="73">
        <v>123.53</v>
      </c>
      <c r="K1429" s="73">
        <v>8</v>
      </c>
      <c r="L1429" s="73">
        <v>156.80000000000001</v>
      </c>
      <c r="N1429" s="105">
        <f t="shared" si="46"/>
        <v>0</v>
      </c>
      <c r="O1429" s="105">
        <f t="shared" si="47"/>
        <v>0</v>
      </c>
    </row>
    <row r="1430" spans="1:15" x14ac:dyDescent="0.3">
      <c r="A1430" s="71" t="s">
        <v>163</v>
      </c>
      <c r="B1430" s="71" t="s">
        <v>57</v>
      </c>
      <c r="C1430" s="71" t="s">
        <v>17</v>
      </c>
      <c r="D1430" s="71" t="s">
        <v>60</v>
      </c>
      <c r="E1430" s="72" t="s">
        <v>31</v>
      </c>
      <c r="F1430" s="72" t="s">
        <v>26</v>
      </c>
      <c r="G1430" s="73">
        <v>16</v>
      </c>
      <c r="H1430" s="73">
        <v>280.11</v>
      </c>
      <c r="I1430" s="73">
        <v>11</v>
      </c>
      <c r="J1430" s="73">
        <v>211.78</v>
      </c>
      <c r="K1430" s="73">
        <v>5</v>
      </c>
      <c r="L1430" s="73">
        <v>68.33</v>
      </c>
      <c r="N1430" s="105">
        <f t="shared" si="46"/>
        <v>0</v>
      </c>
      <c r="O1430" s="105">
        <f t="shared" si="47"/>
        <v>0</v>
      </c>
    </row>
    <row r="1431" spans="1:15" x14ac:dyDescent="0.3">
      <c r="A1431" s="71" t="s">
        <v>159</v>
      </c>
      <c r="B1431" s="71" t="s">
        <v>57</v>
      </c>
      <c r="C1431" s="71" t="s">
        <v>55</v>
      </c>
      <c r="D1431" s="71" t="s">
        <v>94</v>
      </c>
      <c r="E1431" s="72" t="s">
        <v>41</v>
      </c>
      <c r="F1431" s="72" t="s">
        <v>16</v>
      </c>
      <c r="G1431" s="73">
        <v>12</v>
      </c>
      <c r="H1431" s="73">
        <v>279.63</v>
      </c>
      <c r="I1431" s="73">
        <v>0</v>
      </c>
      <c r="J1431" s="73">
        <v>0</v>
      </c>
      <c r="K1431" s="73">
        <v>12</v>
      </c>
      <c r="L1431" s="73">
        <v>279.63</v>
      </c>
      <c r="N1431" s="105">
        <f t="shared" si="46"/>
        <v>0</v>
      </c>
      <c r="O1431" s="105">
        <f t="shared" si="47"/>
        <v>0</v>
      </c>
    </row>
    <row r="1432" spans="1:15" x14ac:dyDescent="0.3">
      <c r="A1432" s="71" t="s">
        <v>161</v>
      </c>
      <c r="B1432" s="71" t="s">
        <v>129</v>
      </c>
      <c r="C1432" s="71" t="s">
        <v>55</v>
      </c>
      <c r="D1432" s="71" t="s">
        <v>33</v>
      </c>
      <c r="E1432" s="72" t="s">
        <v>40</v>
      </c>
      <c r="F1432" s="72" t="s">
        <v>16</v>
      </c>
      <c r="G1432" s="73">
        <v>1</v>
      </c>
      <c r="H1432" s="73">
        <v>279.17</v>
      </c>
      <c r="I1432" s="73">
        <v>0</v>
      </c>
      <c r="J1432" s="73">
        <v>0</v>
      </c>
      <c r="K1432" s="73">
        <v>1</v>
      </c>
      <c r="L1432" s="73">
        <v>279.17</v>
      </c>
      <c r="N1432" s="105">
        <f t="shared" si="46"/>
        <v>0</v>
      </c>
      <c r="O1432" s="105">
        <f t="shared" si="47"/>
        <v>0</v>
      </c>
    </row>
    <row r="1433" spans="1:15" x14ac:dyDescent="0.3">
      <c r="A1433" s="71" t="s">
        <v>142</v>
      </c>
      <c r="B1433" s="71" t="s">
        <v>57</v>
      </c>
      <c r="C1433" s="71" t="s">
        <v>55</v>
      </c>
      <c r="D1433" s="71" t="s">
        <v>86</v>
      </c>
      <c r="E1433" s="72" t="s">
        <v>15</v>
      </c>
      <c r="F1433" s="72" t="s">
        <v>21</v>
      </c>
      <c r="G1433" s="73">
        <v>2</v>
      </c>
      <c r="H1433" s="73">
        <v>278.88</v>
      </c>
      <c r="I1433" s="73">
        <v>0</v>
      </c>
      <c r="J1433" s="73">
        <v>0</v>
      </c>
      <c r="K1433" s="73">
        <v>2</v>
      </c>
      <c r="L1433" s="73">
        <v>278.88</v>
      </c>
      <c r="N1433" s="105">
        <f t="shared" si="46"/>
        <v>0</v>
      </c>
      <c r="O1433" s="105">
        <f t="shared" si="47"/>
        <v>0</v>
      </c>
    </row>
    <row r="1434" spans="1:15" x14ac:dyDescent="0.3">
      <c r="A1434" s="71" t="s">
        <v>142</v>
      </c>
      <c r="B1434" s="71" t="s">
        <v>12</v>
      </c>
      <c r="C1434" s="71" t="s">
        <v>13</v>
      </c>
      <c r="D1434" s="71" t="s">
        <v>50</v>
      </c>
      <c r="E1434" s="72" t="s">
        <v>40</v>
      </c>
      <c r="F1434" s="72" t="s">
        <v>21</v>
      </c>
      <c r="G1434" s="73">
        <v>1</v>
      </c>
      <c r="H1434" s="73">
        <v>278.85000000000002</v>
      </c>
      <c r="I1434" s="73">
        <v>1</v>
      </c>
      <c r="J1434" s="73">
        <v>278.85000000000002</v>
      </c>
      <c r="K1434" s="73">
        <v>0</v>
      </c>
      <c r="L1434" s="73">
        <v>0</v>
      </c>
      <c r="N1434" s="105">
        <f t="shared" si="46"/>
        <v>0</v>
      </c>
      <c r="O1434" s="105">
        <f t="shared" si="47"/>
        <v>0</v>
      </c>
    </row>
    <row r="1435" spans="1:15" x14ac:dyDescent="0.3">
      <c r="A1435" s="71" t="s">
        <v>161</v>
      </c>
      <c r="B1435" s="71" t="s">
        <v>12</v>
      </c>
      <c r="C1435" s="71" t="s">
        <v>55</v>
      </c>
      <c r="D1435" s="71" t="s">
        <v>63</v>
      </c>
      <c r="E1435" s="72" t="s">
        <v>41</v>
      </c>
      <c r="F1435" s="72" t="s">
        <v>26</v>
      </c>
      <c r="G1435" s="73">
        <v>25</v>
      </c>
      <c r="H1435" s="73">
        <v>278.79000000000002</v>
      </c>
      <c r="I1435" s="73">
        <v>16</v>
      </c>
      <c r="J1435" s="73">
        <v>92.5</v>
      </c>
      <c r="K1435" s="73">
        <v>9</v>
      </c>
      <c r="L1435" s="73">
        <v>186.29</v>
      </c>
      <c r="N1435" s="105">
        <f t="shared" si="46"/>
        <v>0</v>
      </c>
      <c r="O1435" s="105">
        <f t="shared" si="47"/>
        <v>0</v>
      </c>
    </row>
    <row r="1436" spans="1:15" x14ac:dyDescent="0.3">
      <c r="A1436" s="71" t="s">
        <v>140</v>
      </c>
      <c r="B1436" s="71" t="s">
        <v>12</v>
      </c>
      <c r="C1436" s="71" t="s">
        <v>13</v>
      </c>
      <c r="D1436" s="71" t="s">
        <v>83</v>
      </c>
      <c r="E1436" s="72" t="s">
        <v>25</v>
      </c>
      <c r="F1436" s="72" t="s">
        <v>21</v>
      </c>
      <c r="G1436" s="73">
        <v>9</v>
      </c>
      <c r="H1436" s="73">
        <v>278.64999999999998</v>
      </c>
      <c r="I1436" s="73">
        <v>1</v>
      </c>
      <c r="J1436" s="73">
        <v>46.19</v>
      </c>
      <c r="K1436" s="73">
        <v>8</v>
      </c>
      <c r="L1436" s="73">
        <v>232.46</v>
      </c>
      <c r="N1436" s="105">
        <f t="shared" si="46"/>
        <v>0</v>
      </c>
      <c r="O1436" s="105">
        <f t="shared" si="47"/>
        <v>0</v>
      </c>
    </row>
    <row r="1437" spans="1:15" x14ac:dyDescent="0.3">
      <c r="A1437" s="71" t="s">
        <v>155</v>
      </c>
      <c r="B1437" s="71" t="s">
        <v>57</v>
      </c>
      <c r="C1437" s="71" t="s">
        <v>55</v>
      </c>
      <c r="D1437" s="71" t="s">
        <v>60</v>
      </c>
      <c r="E1437" s="72" t="s">
        <v>3</v>
      </c>
      <c r="F1437" s="72" t="s">
        <v>26</v>
      </c>
      <c r="G1437" s="73">
        <v>21</v>
      </c>
      <c r="H1437" s="73">
        <v>278.60000000000002</v>
      </c>
      <c r="I1437" s="73">
        <v>0</v>
      </c>
      <c r="J1437" s="73">
        <v>0</v>
      </c>
      <c r="K1437" s="73">
        <v>21</v>
      </c>
      <c r="L1437" s="73">
        <v>278.60000000000002</v>
      </c>
      <c r="N1437" s="105">
        <f t="shared" si="46"/>
        <v>0</v>
      </c>
      <c r="O1437" s="105">
        <f t="shared" si="47"/>
        <v>0</v>
      </c>
    </row>
    <row r="1438" spans="1:15" x14ac:dyDescent="0.3">
      <c r="A1438" s="71" t="s">
        <v>140</v>
      </c>
      <c r="B1438" s="71" t="s">
        <v>12</v>
      </c>
      <c r="C1438" s="71" t="s">
        <v>13</v>
      </c>
      <c r="D1438" s="71" t="s">
        <v>36</v>
      </c>
      <c r="E1438" s="72" t="s">
        <v>37</v>
      </c>
      <c r="F1438" s="72" t="s">
        <v>16</v>
      </c>
      <c r="G1438" s="73">
        <v>1</v>
      </c>
      <c r="H1438" s="73">
        <v>278.20999999999998</v>
      </c>
      <c r="I1438" s="73">
        <v>1</v>
      </c>
      <c r="J1438" s="73">
        <v>278.20999999999998</v>
      </c>
      <c r="K1438" s="73">
        <v>0</v>
      </c>
      <c r="L1438" s="73">
        <v>0</v>
      </c>
      <c r="N1438" s="105">
        <f t="shared" si="46"/>
        <v>0</v>
      </c>
      <c r="O1438" s="105">
        <f t="shared" si="47"/>
        <v>0</v>
      </c>
    </row>
    <row r="1439" spans="1:15" x14ac:dyDescent="0.3">
      <c r="A1439" s="71" t="s">
        <v>155</v>
      </c>
      <c r="B1439" s="71" t="s">
        <v>12</v>
      </c>
      <c r="C1439" s="71" t="s">
        <v>55</v>
      </c>
      <c r="D1439" s="71" t="s">
        <v>94</v>
      </c>
      <c r="E1439" s="72" t="s">
        <v>5</v>
      </c>
      <c r="F1439" s="72" t="s">
        <v>16</v>
      </c>
      <c r="G1439" s="73">
        <v>1</v>
      </c>
      <c r="H1439" s="73">
        <v>278.20999999999998</v>
      </c>
      <c r="I1439" s="73">
        <v>0</v>
      </c>
      <c r="J1439" s="73">
        <v>0</v>
      </c>
      <c r="K1439" s="73">
        <v>1</v>
      </c>
      <c r="L1439" s="73">
        <v>278.20999999999998</v>
      </c>
      <c r="N1439" s="105">
        <f t="shared" si="46"/>
        <v>0</v>
      </c>
      <c r="O1439" s="105">
        <f t="shared" si="47"/>
        <v>0</v>
      </c>
    </row>
    <row r="1440" spans="1:15" x14ac:dyDescent="0.3">
      <c r="A1440" s="71" t="s">
        <v>153</v>
      </c>
      <c r="B1440" s="71" t="s">
        <v>12</v>
      </c>
      <c r="C1440" s="71" t="s">
        <v>55</v>
      </c>
      <c r="D1440" s="71" t="s">
        <v>94</v>
      </c>
      <c r="E1440" s="72" t="s">
        <v>25</v>
      </c>
      <c r="F1440" s="72" t="s">
        <v>26</v>
      </c>
      <c r="G1440" s="73">
        <v>7</v>
      </c>
      <c r="H1440" s="73">
        <v>277.91000000000003</v>
      </c>
      <c r="I1440" s="73">
        <v>0</v>
      </c>
      <c r="J1440" s="73">
        <v>0</v>
      </c>
      <c r="K1440" s="73">
        <v>7</v>
      </c>
      <c r="L1440" s="73">
        <v>277.91000000000003</v>
      </c>
      <c r="N1440" s="105">
        <f t="shared" si="46"/>
        <v>0</v>
      </c>
      <c r="O1440" s="105">
        <f t="shared" si="47"/>
        <v>0</v>
      </c>
    </row>
    <row r="1441" spans="1:15" x14ac:dyDescent="0.3">
      <c r="A1441" s="71" t="s">
        <v>159</v>
      </c>
      <c r="B1441" s="71" t="s">
        <v>57</v>
      </c>
      <c r="C1441" s="71" t="s">
        <v>55</v>
      </c>
      <c r="D1441" s="71" t="s">
        <v>83</v>
      </c>
      <c r="E1441" s="72" t="s">
        <v>15</v>
      </c>
      <c r="F1441" s="72" t="s">
        <v>21</v>
      </c>
      <c r="G1441" s="73">
        <v>10</v>
      </c>
      <c r="H1441" s="73">
        <v>277.33</v>
      </c>
      <c r="I1441" s="73">
        <v>7</v>
      </c>
      <c r="J1441" s="73">
        <v>121.37</v>
      </c>
      <c r="K1441" s="73">
        <v>3</v>
      </c>
      <c r="L1441" s="73">
        <v>155.96</v>
      </c>
      <c r="N1441" s="105">
        <f t="shared" si="46"/>
        <v>0</v>
      </c>
      <c r="O1441" s="105">
        <f t="shared" si="47"/>
        <v>0</v>
      </c>
    </row>
    <row r="1442" spans="1:15" x14ac:dyDescent="0.3">
      <c r="A1442" s="71" t="s">
        <v>161</v>
      </c>
      <c r="B1442" s="71" t="s">
        <v>12</v>
      </c>
      <c r="C1442" s="71" t="s">
        <v>55</v>
      </c>
      <c r="D1442" s="71" t="s">
        <v>60</v>
      </c>
      <c r="E1442" s="72" t="s">
        <v>15</v>
      </c>
      <c r="F1442" s="72" t="s">
        <v>26</v>
      </c>
      <c r="G1442" s="73">
        <v>2</v>
      </c>
      <c r="H1442" s="73">
        <v>277.14</v>
      </c>
      <c r="I1442" s="73">
        <v>0</v>
      </c>
      <c r="J1442" s="73">
        <v>0</v>
      </c>
      <c r="K1442" s="73">
        <v>2</v>
      </c>
      <c r="L1442" s="73">
        <v>277.14</v>
      </c>
      <c r="N1442" s="105">
        <f t="shared" si="46"/>
        <v>0</v>
      </c>
      <c r="O1442" s="105">
        <f t="shared" si="47"/>
        <v>0</v>
      </c>
    </row>
    <row r="1443" spans="1:15" x14ac:dyDescent="0.3">
      <c r="A1443" s="71" t="s">
        <v>132</v>
      </c>
      <c r="B1443" s="71" t="s">
        <v>129</v>
      </c>
      <c r="C1443" s="71" t="s">
        <v>13</v>
      </c>
      <c r="D1443" s="71" t="s">
        <v>83</v>
      </c>
      <c r="E1443" s="72" t="s">
        <v>40</v>
      </c>
      <c r="F1443" s="72" t="s">
        <v>4</v>
      </c>
      <c r="G1443" s="73">
        <v>1</v>
      </c>
      <c r="H1443" s="73">
        <v>277.13</v>
      </c>
      <c r="I1443" s="73">
        <v>0</v>
      </c>
      <c r="J1443" s="73">
        <v>0</v>
      </c>
      <c r="K1443" s="73">
        <v>1</v>
      </c>
      <c r="L1443" s="73">
        <v>277.13</v>
      </c>
      <c r="N1443" s="105">
        <f t="shared" si="46"/>
        <v>0</v>
      </c>
      <c r="O1443" s="105">
        <f t="shared" si="47"/>
        <v>0</v>
      </c>
    </row>
    <row r="1444" spans="1:15" x14ac:dyDescent="0.3">
      <c r="A1444" s="71" t="s">
        <v>142</v>
      </c>
      <c r="B1444" s="71" t="s">
        <v>129</v>
      </c>
      <c r="C1444" s="71" t="s">
        <v>55</v>
      </c>
      <c r="D1444" s="71" t="s">
        <v>85</v>
      </c>
      <c r="E1444" s="72" t="s">
        <v>40</v>
      </c>
      <c r="F1444" s="72" t="s">
        <v>16</v>
      </c>
      <c r="G1444" s="73">
        <v>5</v>
      </c>
      <c r="H1444" s="73">
        <v>276.79000000000002</v>
      </c>
      <c r="I1444" s="73">
        <v>3</v>
      </c>
      <c r="J1444" s="73">
        <v>256.2</v>
      </c>
      <c r="K1444" s="73">
        <v>2</v>
      </c>
      <c r="L1444" s="73">
        <v>20.59</v>
      </c>
      <c r="N1444" s="105">
        <f t="shared" si="46"/>
        <v>0</v>
      </c>
      <c r="O1444" s="105">
        <f t="shared" si="47"/>
        <v>3.1974423109204508E-14</v>
      </c>
    </row>
    <row r="1445" spans="1:15" x14ac:dyDescent="0.3">
      <c r="A1445" s="71" t="s">
        <v>154</v>
      </c>
      <c r="B1445" s="71" t="s">
        <v>129</v>
      </c>
      <c r="C1445" s="71" t="s">
        <v>55</v>
      </c>
      <c r="D1445" s="71" t="s">
        <v>64</v>
      </c>
      <c r="E1445" s="72" t="s">
        <v>15</v>
      </c>
      <c r="F1445" s="72" t="s">
        <v>21</v>
      </c>
      <c r="G1445" s="73">
        <v>2</v>
      </c>
      <c r="H1445" s="73">
        <v>276.70999999999998</v>
      </c>
      <c r="I1445" s="73">
        <v>0</v>
      </c>
      <c r="J1445" s="73">
        <v>0</v>
      </c>
      <c r="K1445" s="73">
        <v>2</v>
      </c>
      <c r="L1445" s="73">
        <v>276.70999999999998</v>
      </c>
      <c r="N1445" s="105">
        <f t="shared" si="46"/>
        <v>0</v>
      </c>
      <c r="O1445" s="105">
        <f t="shared" si="47"/>
        <v>0</v>
      </c>
    </row>
    <row r="1446" spans="1:15" x14ac:dyDescent="0.3">
      <c r="A1446" s="71" t="s">
        <v>154</v>
      </c>
      <c r="B1446" s="71" t="s">
        <v>129</v>
      </c>
      <c r="C1446" s="71" t="s">
        <v>55</v>
      </c>
      <c r="D1446" s="71" t="s">
        <v>34</v>
      </c>
      <c r="E1446" s="72" t="s">
        <v>40</v>
      </c>
      <c r="F1446" s="72" t="s">
        <v>21</v>
      </c>
      <c r="G1446" s="73">
        <v>1</v>
      </c>
      <c r="H1446" s="73">
        <v>276.67</v>
      </c>
      <c r="I1446" s="73">
        <v>0</v>
      </c>
      <c r="J1446" s="73">
        <v>0</v>
      </c>
      <c r="K1446" s="73">
        <v>1</v>
      </c>
      <c r="L1446" s="73">
        <v>276.67</v>
      </c>
      <c r="N1446" s="105">
        <f t="shared" si="46"/>
        <v>0</v>
      </c>
      <c r="O1446" s="105">
        <f t="shared" si="47"/>
        <v>0</v>
      </c>
    </row>
    <row r="1447" spans="1:15" x14ac:dyDescent="0.3">
      <c r="A1447" s="71" t="s">
        <v>160</v>
      </c>
      <c r="B1447" s="71" t="s">
        <v>12</v>
      </c>
      <c r="C1447" s="71" t="s">
        <v>55</v>
      </c>
      <c r="D1447" s="71" t="s">
        <v>98</v>
      </c>
      <c r="E1447" s="72" t="s">
        <v>25</v>
      </c>
      <c r="F1447" s="72" t="s">
        <v>26</v>
      </c>
      <c r="G1447" s="73">
        <v>6</v>
      </c>
      <c r="H1447" s="73">
        <v>276.55</v>
      </c>
      <c r="I1447" s="73">
        <v>0</v>
      </c>
      <c r="J1447" s="73">
        <v>0</v>
      </c>
      <c r="K1447" s="73">
        <v>6</v>
      </c>
      <c r="L1447" s="73">
        <v>276.55</v>
      </c>
      <c r="N1447" s="105">
        <f t="shared" si="46"/>
        <v>0</v>
      </c>
      <c r="O1447" s="105">
        <f t="shared" si="47"/>
        <v>0</v>
      </c>
    </row>
    <row r="1448" spans="1:15" x14ac:dyDescent="0.3">
      <c r="A1448" s="71" t="s">
        <v>148</v>
      </c>
      <c r="B1448" s="71" t="s">
        <v>12</v>
      </c>
      <c r="C1448" s="71" t="s">
        <v>55</v>
      </c>
      <c r="D1448" s="71" t="s">
        <v>23</v>
      </c>
      <c r="E1448" s="72" t="s">
        <v>18</v>
      </c>
      <c r="F1448" s="72" t="s">
        <v>26</v>
      </c>
      <c r="G1448" s="73">
        <v>16</v>
      </c>
      <c r="H1448" s="73">
        <v>276.54000000000002</v>
      </c>
      <c r="I1448" s="73">
        <v>2</v>
      </c>
      <c r="J1448" s="73">
        <v>30.23</v>
      </c>
      <c r="K1448" s="73">
        <v>14</v>
      </c>
      <c r="L1448" s="73">
        <v>246.31</v>
      </c>
      <c r="N1448" s="105">
        <f t="shared" si="46"/>
        <v>0</v>
      </c>
      <c r="O1448" s="105">
        <f t="shared" si="47"/>
        <v>0</v>
      </c>
    </row>
    <row r="1449" spans="1:15" x14ac:dyDescent="0.3">
      <c r="A1449" s="71" t="s">
        <v>154</v>
      </c>
      <c r="B1449" s="71" t="s">
        <v>57</v>
      </c>
      <c r="C1449" s="71" t="s">
        <v>55</v>
      </c>
      <c r="D1449" s="71" t="s">
        <v>78</v>
      </c>
      <c r="E1449" s="72" t="s">
        <v>18</v>
      </c>
      <c r="F1449" s="72" t="s">
        <v>21</v>
      </c>
      <c r="G1449" s="73">
        <v>1</v>
      </c>
      <c r="H1449" s="73">
        <v>276.32</v>
      </c>
      <c r="I1449" s="73">
        <v>0</v>
      </c>
      <c r="J1449" s="73">
        <v>0</v>
      </c>
      <c r="K1449" s="73">
        <v>1</v>
      </c>
      <c r="L1449" s="73">
        <v>276.32</v>
      </c>
      <c r="N1449" s="105">
        <f t="shared" si="46"/>
        <v>0</v>
      </c>
      <c r="O1449" s="105">
        <f t="shared" si="47"/>
        <v>0</v>
      </c>
    </row>
    <row r="1450" spans="1:15" x14ac:dyDescent="0.3">
      <c r="A1450" s="71" t="s">
        <v>132</v>
      </c>
      <c r="B1450" s="71" t="s">
        <v>57</v>
      </c>
      <c r="C1450" s="71" t="s">
        <v>13</v>
      </c>
      <c r="D1450" s="71" t="s">
        <v>19</v>
      </c>
      <c r="E1450" s="72" t="s">
        <v>18</v>
      </c>
      <c r="F1450" s="72" t="s">
        <v>16</v>
      </c>
      <c r="G1450" s="73">
        <v>19</v>
      </c>
      <c r="H1450" s="73">
        <v>276.23</v>
      </c>
      <c r="I1450" s="73">
        <v>1</v>
      </c>
      <c r="J1450" s="73">
        <v>15.51</v>
      </c>
      <c r="K1450" s="73">
        <v>18</v>
      </c>
      <c r="L1450" s="73">
        <v>260.72000000000003</v>
      </c>
      <c r="N1450" s="105">
        <f t="shared" si="46"/>
        <v>0</v>
      </c>
      <c r="O1450" s="105">
        <f t="shared" si="47"/>
        <v>0</v>
      </c>
    </row>
    <row r="1451" spans="1:15" x14ac:dyDescent="0.3">
      <c r="A1451" s="71" t="s">
        <v>161</v>
      </c>
      <c r="B1451" s="71" t="s">
        <v>57</v>
      </c>
      <c r="C1451" s="71" t="s">
        <v>55</v>
      </c>
      <c r="D1451" s="71" t="s">
        <v>27</v>
      </c>
      <c r="E1451" s="72" t="s">
        <v>25</v>
      </c>
      <c r="F1451" s="72" t="s">
        <v>26</v>
      </c>
      <c r="G1451" s="73">
        <v>10</v>
      </c>
      <c r="H1451" s="73">
        <v>276.14</v>
      </c>
      <c r="I1451" s="73">
        <v>2</v>
      </c>
      <c r="J1451" s="73">
        <v>81.95</v>
      </c>
      <c r="K1451" s="73">
        <v>8</v>
      </c>
      <c r="L1451" s="73">
        <v>194.19</v>
      </c>
      <c r="N1451" s="105">
        <f t="shared" si="46"/>
        <v>0</v>
      </c>
      <c r="O1451" s="105">
        <f t="shared" si="47"/>
        <v>0</v>
      </c>
    </row>
    <row r="1452" spans="1:15" x14ac:dyDescent="0.3">
      <c r="A1452" s="71" t="s">
        <v>142</v>
      </c>
      <c r="B1452" s="71" t="s">
        <v>57</v>
      </c>
      <c r="C1452" s="71" t="s">
        <v>55</v>
      </c>
      <c r="D1452" s="71" t="s">
        <v>46</v>
      </c>
      <c r="E1452" s="72" t="s">
        <v>41</v>
      </c>
      <c r="F1452" s="72" t="s">
        <v>16</v>
      </c>
      <c r="G1452" s="73">
        <v>10</v>
      </c>
      <c r="H1452" s="73">
        <v>275.86</v>
      </c>
      <c r="I1452" s="73">
        <v>0</v>
      </c>
      <c r="J1452" s="73">
        <v>0</v>
      </c>
      <c r="K1452" s="73">
        <v>10</v>
      </c>
      <c r="L1452" s="73">
        <v>275.86</v>
      </c>
      <c r="N1452" s="105">
        <f t="shared" si="46"/>
        <v>0</v>
      </c>
      <c r="O1452" s="105">
        <f t="shared" si="47"/>
        <v>0</v>
      </c>
    </row>
    <row r="1453" spans="1:15" x14ac:dyDescent="0.3">
      <c r="A1453" s="71" t="s">
        <v>140</v>
      </c>
      <c r="B1453" s="71" t="s">
        <v>57</v>
      </c>
      <c r="C1453" s="71" t="s">
        <v>13</v>
      </c>
      <c r="D1453" s="71" t="s">
        <v>93</v>
      </c>
      <c r="E1453" s="72" t="s">
        <v>24</v>
      </c>
      <c r="F1453" s="72" t="s">
        <v>21</v>
      </c>
      <c r="G1453" s="73">
        <v>2</v>
      </c>
      <c r="H1453" s="73">
        <v>275.35000000000002</v>
      </c>
      <c r="I1453" s="73">
        <v>1</v>
      </c>
      <c r="J1453" s="73">
        <v>10.75</v>
      </c>
      <c r="K1453" s="73">
        <v>1</v>
      </c>
      <c r="L1453" s="73">
        <v>264.60000000000002</v>
      </c>
      <c r="N1453" s="105">
        <f t="shared" si="46"/>
        <v>0</v>
      </c>
      <c r="O1453" s="105">
        <f t="shared" si="47"/>
        <v>0</v>
      </c>
    </row>
    <row r="1454" spans="1:15" x14ac:dyDescent="0.3">
      <c r="A1454" s="71" t="s">
        <v>137</v>
      </c>
      <c r="B1454" s="71" t="s">
        <v>57</v>
      </c>
      <c r="C1454" s="71" t="s">
        <v>13</v>
      </c>
      <c r="D1454" s="71" t="s">
        <v>45</v>
      </c>
      <c r="E1454" s="72" t="s">
        <v>20</v>
      </c>
      <c r="F1454" s="72" t="s">
        <v>26</v>
      </c>
      <c r="G1454" s="73">
        <v>3</v>
      </c>
      <c r="H1454" s="73">
        <v>275.13</v>
      </c>
      <c r="I1454" s="73">
        <v>0</v>
      </c>
      <c r="J1454" s="73">
        <v>0</v>
      </c>
      <c r="K1454" s="73">
        <v>3</v>
      </c>
      <c r="L1454" s="73">
        <v>275.13</v>
      </c>
      <c r="N1454" s="105">
        <f t="shared" si="46"/>
        <v>0</v>
      </c>
      <c r="O1454" s="105">
        <f t="shared" si="47"/>
        <v>0</v>
      </c>
    </row>
    <row r="1455" spans="1:15" x14ac:dyDescent="0.3">
      <c r="A1455" s="71" t="s">
        <v>138</v>
      </c>
      <c r="B1455" s="71" t="s">
        <v>57</v>
      </c>
      <c r="C1455" s="71" t="s">
        <v>13</v>
      </c>
      <c r="D1455" s="71" t="s">
        <v>56</v>
      </c>
      <c r="E1455" s="72" t="s">
        <v>24</v>
      </c>
      <c r="F1455" s="72" t="s">
        <v>16</v>
      </c>
      <c r="G1455" s="73">
        <v>2</v>
      </c>
      <c r="H1455" s="73">
        <v>275.07</v>
      </c>
      <c r="I1455" s="73">
        <v>0</v>
      </c>
      <c r="J1455" s="73">
        <v>0</v>
      </c>
      <c r="K1455" s="73">
        <v>2</v>
      </c>
      <c r="L1455" s="73">
        <v>275.07</v>
      </c>
      <c r="N1455" s="105">
        <f t="shared" si="46"/>
        <v>0</v>
      </c>
      <c r="O1455" s="105">
        <f t="shared" si="47"/>
        <v>0</v>
      </c>
    </row>
    <row r="1456" spans="1:15" x14ac:dyDescent="0.3">
      <c r="A1456" s="71" t="s">
        <v>140</v>
      </c>
      <c r="B1456" s="71" t="s">
        <v>12</v>
      </c>
      <c r="C1456" s="71" t="s">
        <v>13</v>
      </c>
      <c r="D1456" s="71" t="s">
        <v>33</v>
      </c>
      <c r="E1456" s="72" t="s">
        <v>41</v>
      </c>
      <c r="F1456" s="72" t="s">
        <v>21</v>
      </c>
      <c r="G1456" s="73">
        <v>11</v>
      </c>
      <c r="H1456" s="73">
        <v>275.07</v>
      </c>
      <c r="I1456" s="73">
        <v>1</v>
      </c>
      <c r="J1456" s="73">
        <v>38.14</v>
      </c>
      <c r="K1456" s="73">
        <v>10</v>
      </c>
      <c r="L1456" s="73">
        <v>236.93</v>
      </c>
      <c r="N1456" s="105">
        <f t="shared" si="46"/>
        <v>0</v>
      </c>
      <c r="O1456" s="105">
        <f t="shared" si="47"/>
        <v>0</v>
      </c>
    </row>
    <row r="1457" spans="1:15" x14ac:dyDescent="0.3">
      <c r="A1457" s="71" t="s">
        <v>158</v>
      </c>
      <c r="B1457" s="71" t="s">
        <v>12</v>
      </c>
      <c r="C1457" s="71" t="s">
        <v>55</v>
      </c>
      <c r="D1457" s="71" t="s">
        <v>83</v>
      </c>
      <c r="E1457" s="72" t="s">
        <v>25</v>
      </c>
      <c r="F1457" s="72" t="s">
        <v>21</v>
      </c>
      <c r="G1457" s="73">
        <v>8</v>
      </c>
      <c r="H1457" s="73">
        <v>274.94</v>
      </c>
      <c r="I1457" s="73">
        <v>0</v>
      </c>
      <c r="J1457" s="73">
        <v>0</v>
      </c>
      <c r="K1457" s="73">
        <v>8</v>
      </c>
      <c r="L1457" s="73">
        <v>274.94</v>
      </c>
      <c r="N1457" s="105">
        <f t="shared" si="46"/>
        <v>0</v>
      </c>
      <c r="O1457" s="105">
        <f t="shared" si="47"/>
        <v>0</v>
      </c>
    </row>
    <row r="1458" spans="1:15" x14ac:dyDescent="0.3">
      <c r="A1458" s="71" t="s">
        <v>154</v>
      </c>
      <c r="B1458" s="71" t="s">
        <v>12</v>
      </c>
      <c r="C1458" s="71" t="s">
        <v>55</v>
      </c>
      <c r="D1458" s="71" t="s">
        <v>14</v>
      </c>
      <c r="E1458" s="72" t="s">
        <v>5</v>
      </c>
      <c r="F1458" s="72" t="s">
        <v>26</v>
      </c>
      <c r="G1458" s="73">
        <v>1</v>
      </c>
      <c r="H1458" s="73">
        <v>274.82</v>
      </c>
      <c r="I1458" s="73">
        <v>1</v>
      </c>
      <c r="J1458" s="73">
        <v>274.82</v>
      </c>
      <c r="K1458" s="73">
        <v>0</v>
      </c>
      <c r="L1458" s="73">
        <v>0</v>
      </c>
      <c r="N1458" s="105">
        <f t="shared" si="46"/>
        <v>0</v>
      </c>
      <c r="O1458" s="105">
        <f t="shared" si="47"/>
        <v>0</v>
      </c>
    </row>
    <row r="1459" spans="1:15" x14ac:dyDescent="0.3">
      <c r="A1459" s="71" t="s">
        <v>158</v>
      </c>
      <c r="B1459" s="71" t="s">
        <v>57</v>
      </c>
      <c r="C1459" s="71" t="s">
        <v>55</v>
      </c>
      <c r="D1459" s="71" t="s">
        <v>77</v>
      </c>
      <c r="E1459" s="72" t="s">
        <v>25</v>
      </c>
      <c r="F1459" s="72" t="s">
        <v>21</v>
      </c>
      <c r="G1459" s="73">
        <v>16</v>
      </c>
      <c r="H1459" s="73">
        <v>274.33999999999997</v>
      </c>
      <c r="I1459" s="73">
        <v>8</v>
      </c>
      <c r="J1459" s="73">
        <v>93.33</v>
      </c>
      <c r="K1459" s="73">
        <v>8</v>
      </c>
      <c r="L1459" s="73">
        <v>181.01</v>
      </c>
      <c r="N1459" s="105">
        <f t="shared" si="46"/>
        <v>0</v>
      </c>
      <c r="O1459" s="105">
        <f t="shared" si="47"/>
        <v>0</v>
      </c>
    </row>
    <row r="1460" spans="1:15" x14ac:dyDescent="0.3">
      <c r="A1460" s="71" t="s">
        <v>132</v>
      </c>
      <c r="B1460" s="71" t="s">
        <v>57</v>
      </c>
      <c r="C1460" s="71" t="s">
        <v>13</v>
      </c>
      <c r="D1460" s="71" t="s">
        <v>34</v>
      </c>
      <c r="E1460" s="72" t="s">
        <v>41</v>
      </c>
      <c r="F1460" s="72" t="s">
        <v>26</v>
      </c>
      <c r="G1460" s="73">
        <v>14</v>
      </c>
      <c r="H1460" s="73">
        <v>273.17</v>
      </c>
      <c r="I1460" s="73">
        <v>2</v>
      </c>
      <c r="J1460" s="73">
        <v>170.23</v>
      </c>
      <c r="K1460" s="73">
        <v>12</v>
      </c>
      <c r="L1460" s="73">
        <v>102.94</v>
      </c>
      <c r="N1460" s="105">
        <f t="shared" si="46"/>
        <v>0</v>
      </c>
      <c r="O1460" s="105">
        <f t="shared" si="47"/>
        <v>0</v>
      </c>
    </row>
    <row r="1461" spans="1:15" x14ac:dyDescent="0.3">
      <c r="A1461" s="71" t="s">
        <v>163</v>
      </c>
      <c r="B1461" s="71" t="s">
        <v>12</v>
      </c>
      <c r="C1461" s="71" t="s">
        <v>55</v>
      </c>
      <c r="D1461" s="71" t="s">
        <v>48</v>
      </c>
      <c r="E1461" s="72" t="s">
        <v>20</v>
      </c>
      <c r="F1461" s="72" t="s">
        <v>26</v>
      </c>
      <c r="G1461" s="73">
        <v>5</v>
      </c>
      <c r="H1461" s="73">
        <v>272.83999999999997</v>
      </c>
      <c r="I1461" s="73">
        <v>1</v>
      </c>
      <c r="J1461" s="73">
        <v>27.33</v>
      </c>
      <c r="K1461" s="73">
        <v>4</v>
      </c>
      <c r="L1461" s="73">
        <v>245.51</v>
      </c>
      <c r="N1461" s="105">
        <f t="shared" si="46"/>
        <v>0</v>
      </c>
      <c r="O1461" s="105">
        <f t="shared" si="47"/>
        <v>0</v>
      </c>
    </row>
    <row r="1462" spans="1:15" x14ac:dyDescent="0.3">
      <c r="A1462" s="71" t="s">
        <v>158</v>
      </c>
      <c r="B1462" s="71" t="s">
        <v>57</v>
      </c>
      <c r="C1462" s="71" t="s">
        <v>55</v>
      </c>
      <c r="D1462" s="71" t="s">
        <v>54</v>
      </c>
      <c r="E1462" s="72" t="s">
        <v>15</v>
      </c>
      <c r="F1462" s="72" t="s">
        <v>4</v>
      </c>
      <c r="G1462" s="73">
        <v>2</v>
      </c>
      <c r="H1462" s="73">
        <v>272.83</v>
      </c>
      <c r="I1462" s="73">
        <v>0</v>
      </c>
      <c r="J1462" s="73">
        <v>0</v>
      </c>
      <c r="K1462" s="73">
        <v>2</v>
      </c>
      <c r="L1462" s="73">
        <v>272.83</v>
      </c>
      <c r="N1462" s="105">
        <f t="shared" si="46"/>
        <v>0</v>
      </c>
      <c r="O1462" s="105">
        <f t="shared" si="47"/>
        <v>0</v>
      </c>
    </row>
    <row r="1463" spans="1:15" x14ac:dyDescent="0.3">
      <c r="A1463" s="71" t="s">
        <v>140</v>
      </c>
      <c r="B1463" s="71" t="s">
        <v>57</v>
      </c>
      <c r="C1463" s="71" t="s">
        <v>13</v>
      </c>
      <c r="D1463" s="71" t="s">
        <v>58</v>
      </c>
      <c r="E1463" s="72" t="s">
        <v>18</v>
      </c>
      <c r="F1463" s="72" t="s">
        <v>16</v>
      </c>
      <c r="G1463" s="73">
        <v>17</v>
      </c>
      <c r="H1463" s="73">
        <v>272.73</v>
      </c>
      <c r="I1463" s="73">
        <v>2</v>
      </c>
      <c r="J1463" s="73">
        <v>44.92</v>
      </c>
      <c r="K1463" s="73">
        <v>15</v>
      </c>
      <c r="L1463" s="73">
        <v>227.81</v>
      </c>
      <c r="N1463" s="105">
        <f t="shared" si="46"/>
        <v>0</v>
      </c>
      <c r="O1463" s="105">
        <f t="shared" si="47"/>
        <v>0</v>
      </c>
    </row>
    <row r="1464" spans="1:15" x14ac:dyDescent="0.3">
      <c r="A1464" s="71" t="s">
        <v>132</v>
      </c>
      <c r="B1464" s="71" t="s">
        <v>12</v>
      </c>
      <c r="C1464" s="71" t="s">
        <v>13</v>
      </c>
      <c r="D1464" s="71" t="s">
        <v>102</v>
      </c>
      <c r="E1464" s="72" t="s">
        <v>5</v>
      </c>
      <c r="F1464" s="72" t="s">
        <v>16</v>
      </c>
      <c r="G1464" s="73">
        <v>40</v>
      </c>
      <c r="H1464" s="73">
        <v>272.63</v>
      </c>
      <c r="I1464" s="73">
        <v>7</v>
      </c>
      <c r="J1464" s="73">
        <v>49.6</v>
      </c>
      <c r="K1464" s="73">
        <v>33</v>
      </c>
      <c r="L1464" s="73">
        <v>223.03</v>
      </c>
      <c r="N1464" s="105">
        <f t="shared" si="46"/>
        <v>0</v>
      </c>
      <c r="O1464" s="105">
        <f t="shared" si="47"/>
        <v>0</v>
      </c>
    </row>
    <row r="1465" spans="1:15" x14ac:dyDescent="0.3">
      <c r="A1465" s="71" t="s">
        <v>143</v>
      </c>
      <c r="B1465" s="71" t="s">
        <v>12</v>
      </c>
      <c r="C1465" s="71" t="s">
        <v>55</v>
      </c>
      <c r="D1465" s="71" t="s">
        <v>51</v>
      </c>
      <c r="E1465" s="72" t="s">
        <v>3</v>
      </c>
      <c r="F1465" s="72" t="s">
        <v>16</v>
      </c>
      <c r="G1465" s="73">
        <v>31</v>
      </c>
      <c r="H1465" s="73">
        <v>272.52</v>
      </c>
      <c r="I1465" s="73">
        <v>7</v>
      </c>
      <c r="J1465" s="73">
        <v>76.86</v>
      </c>
      <c r="K1465" s="73">
        <v>24</v>
      </c>
      <c r="L1465" s="73">
        <v>195.66</v>
      </c>
      <c r="N1465" s="105">
        <f t="shared" si="46"/>
        <v>0</v>
      </c>
      <c r="O1465" s="105">
        <f t="shared" si="47"/>
        <v>0</v>
      </c>
    </row>
    <row r="1466" spans="1:15" x14ac:dyDescent="0.3">
      <c r="A1466" s="71" t="s">
        <v>146</v>
      </c>
      <c r="B1466" s="71" t="s">
        <v>12</v>
      </c>
      <c r="C1466" s="71" t="s">
        <v>55</v>
      </c>
      <c r="D1466" s="71" t="s">
        <v>50</v>
      </c>
      <c r="E1466" s="72" t="s">
        <v>18</v>
      </c>
      <c r="F1466" s="72" t="s">
        <v>26</v>
      </c>
      <c r="G1466" s="73">
        <v>12</v>
      </c>
      <c r="H1466" s="73">
        <v>272.32</v>
      </c>
      <c r="I1466" s="73">
        <v>0</v>
      </c>
      <c r="J1466" s="73">
        <v>0</v>
      </c>
      <c r="K1466" s="73">
        <v>12</v>
      </c>
      <c r="L1466" s="73">
        <v>272.32</v>
      </c>
      <c r="N1466" s="105">
        <f t="shared" si="46"/>
        <v>0</v>
      </c>
      <c r="O1466" s="105">
        <f t="shared" si="47"/>
        <v>0</v>
      </c>
    </row>
    <row r="1467" spans="1:15" x14ac:dyDescent="0.3">
      <c r="A1467" s="71" t="s">
        <v>154</v>
      </c>
      <c r="B1467" s="71" t="s">
        <v>57</v>
      </c>
      <c r="C1467" s="71" t="s">
        <v>55</v>
      </c>
      <c r="D1467" s="71" t="s">
        <v>80</v>
      </c>
      <c r="E1467" s="72" t="s">
        <v>25</v>
      </c>
      <c r="F1467" s="72" t="s">
        <v>26</v>
      </c>
      <c r="G1467" s="73">
        <v>1</v>
      </c>
      <c r="H1467" s="73">
        <v>272.12</v>
      </c>
      <c r="I1467" s="73">
        <v>0</v>
      </c>
      <c r="J1467" s="73">
        <v>0</v>
      </c>
      <c r="K1467" s="73">
        <v>1</v>
      </c>
      <c r="L1467" s="73">
        <v>272.12</v>
      </c>
      <c r="N1467" s="105">
        <f t="shared" si="46"/>
        <v>0</v>
      </c>
      <c r="O1467" s="105">
        <f t="shared" si="47"/>
        <v>0</v>
      </c>
    </row>
    <row r="1468" spans="1:15" x14ac:dyDescent="0.3">
      <c r="A1468" s="71" t="s">
        <v>161</v>
      </c>
      <c r="B1468" s="71" t="s">
        <v>12</v>
      </c>
      <c r="C1468" s="71" t="s">
        <v>13</v>
      </c>
      <c r="D1468" s="71" t="s">
        <v>96</v>
      </c>
      <c r="E1468" s="72" t="s">
        <v>18</v>
      </c>
      <c r="F1468" s="72" t="s">
        <v>21</v>
      </c>
      <c r="G1468" s="73">
        <v>27</v>
      </c>
      <c r="H1468" s="73">
        <v>271.62</v>
      </c>
      <c r="I1468" s="73">
        <v>14</v>
      </c>
      <c r="J1468" s="73">
        <v>159.36000000000001</v>
      </c>
      <c r="K1468" s="73">
        <v>13</v>
      </c>
      <c r="L1468" s="73">
        <v>112.26</v>
      </c>
      <c r="N1468" s="105">
        <f t="shared" si="46"/>
        <v>0</v>
      </c>
      <c r="O1468" s="105">
        <f t="shared" si="47"/>
        <v>0</v>
      </c>
    </row>
    <row r="1469" spans="1:15" x14ac:dyDescent="0.3">
      <c r="A1469" s="71" t="s">
        <v>154</v>
      </c>
      <c r="B1469" s="71" t="s">
        <v>129</v>
      </c>
      <c r="C1469" s="71" t="s">
        <v>55</v>
      </c>
      <c r="D1469" s="71" t="s">
        <v>19</v>
      </c>
      <c r="E1469" s="72" t="s">
        <v>37</v>
      </c>
      <c r="F1469" s="72" t="s">
        <v>26</v>
      </c>
      <c r="G1469" s="73">
        <v>8</v>
      </c>
      <c r="H1469" s="73">
        <v>271.56</v>
      </c>
      <c r="I1469" s="73">
        <v>2</v>
      </c>
      <c r="J1469" s="73">
        <v>41.92</v>
      </c>
      <c r="K1469" s="73">
        <v>6</v>
      </c>
      <c r="L1469" s="73">
        <v>229.64</v>
      </c>
      <c r="N1469" s="105">
        <f t="shared" si="46"/>
        <v>0</v>
      </c>
      <c r="O1469" s="105">
        <f t="shared" si="47"/>
        <v>0</v>
      </c>
    </row>
    <row r="1470" spans="1:15" x14ac:dyDescent="0.3">
      <c r="A1470" s="71" t="s">
        <v>140</v>
      </c>
      <c r="B1470" s="71" t="s">
        <v>12</v>
      </c>
      <c r="C1470" s="71" t="s">
        <v>13</v>
      </c>
      <c r="D1470" s="71" t="s">
        <v>56</v>
      </c>
      <c r="E1470" s="72" t="s">
        <v>20</v>
      </c>
      <c r="F1470" s="72" t="s">
        <v>4</v>
      </c>
      <c r="G1470" s="73">
        <v>3</v>
      </c>
      <c r="H1470" s="73">
        <v>271.45</v>
      </c>
      <c r="I1470" s="73">
        <v>0</v>
      </c>
      <c r="J1470" s="73">
        <v>0</v>
      </c>
      <c r="K1470" s="73">
        <v>3</v>
      </c>
      <c r="L1470" s="73">
        <v>271.45</v>
      </c>
      <c r="N1470" s="105">
        <f t="shared" si="46"/>
        <v>0</v>
      </c>
      <c r="O1470" s="105">
        <f t="shared" si="47"/>
        <v>0</v>
      </c>
    </row>
    <row r="1471" spans="1:15" x14ac:dyDescent="0.3">
      <c r="A1471" s="71" t="s">
        <v>140</v>
      </c>
      <c r="B1471" s="71" t="s">
        <v>129</v>
      </c>
      <c r="C1471" s="71" t="s">
        <v>13</v>
      </c>
      <c r="D1471" s="71" t="s">
        <v>47</v>
      </c>
      <c r="E1471" s="72" t="s">
        <v>41</v>
      </c>
      <c r="F1471" s="72" t="s">
        <v>21</v>
      </c>
      <c r="G1471" s="73">
        <v>24</v>
      </c>
      <c r="H1471" s="73">
        <v>271.38</v>
      </c>
      <c r="I1471" s="73">
        <v>15</v>
      </c>
      <c r="J1471" s="73">
        <v>131.68</v>
      </c>
      <c r="K1471" s="73">
        <v>9</v>
      </c>
      <c r="L1471" s="73">
        <v>139.69999999999999</v>
      </c>
      <c r="N1471" s="105">
        <f t="shared" si="46"/>
        <v>0</v>
      </c>
      <c r="O1471" s="105">
        <f t="shared" si="47"/>
        <v>0</v>
      </c>
    </row>
    <row r="1472" spans="1:15" x14ac:dyDescent="0.3">
      <c r="A1472" s="71" t="s">
        <v>154</v>
      </c>
      <c r="B1472" s="71" t="s">
        <v>57</v>
      </c>
      <c r="C1472" s="71" t="s">
        <v>55</v>
      </c>
      <c r="D1472" s="71" t="s">
        <v>89</v>
      </c>
      <c r="E1472" s="72" t="s">
        <v>25</v>
      </c>
      <c r="F1472" s="72" t="s">
        <v>16</v>
      </c>
      <c r="G1472" s="73">
        <v>8</v>
      </c>
      <c r="H1472" s="73">
        <v>271.32</v>
      </c>
      <c r="I1472" s="73">
        <v>0</v>
      </c>
      <c r="J1472" s="73">
        <v>0</v>
      </c>
      <c r="K1472" s="73">
        <v>8</v>
      </c>
      <c r="L1472" s="73">
        <v>271.32</v>
      </c>
      <c r="N1472" s="105">
        <f t="shared" si="46"/>
        <v>0</v>
      </c>
      <c r="O1472" s="105">
        <f t="shared" si="47"/>
        <v>0</v>
      </c>
    </row>
    <row r="1473" spans="1:15" x14ac:dyDescent="0.3">
      <c r="A1473" s="71" t="s">
        <v>158</v>
      </c>
      <c r="B1473" s="71" t="s">
        <v>12</v>
      </c>
      <c r="C1473" s="71" t="s">
        <v>55</v>
      </c>
      <c r="D1473" s="71" t="s">
        <v>54</v>
      </c>
      <c r="E1473" s="72" t="s">
        <v>20</v>
      </c>
      <c r="F1473" s="72" t="s">
        <v>16</v>
      </c>
      <c r="G1473" s="73">
        <v>8</v>
      </c>
      <c r="H1473" s="73">
        <v>271.18</v>
      </c>
      <c r="I1473" s="73">
        <v>4</v>
      </c>
      <c r="J1473" s="73">
        <v>116.45</v>
      </c>
      <c r="K1473" s="73">
        <v>4</v>
      </c>
      <c r="L1473" s="73">
        <v>154.72999999999999</v>
      </c>
      <c r="N1473" s="105">
        <f t="shared" si="46"/>
        <v>0</v>
      </c>
      <c r="O1473" s="105">
        <f t="shared" si="47"/>
        <v>0</v>
      </c>
    </row>
    <row r="1474" spans="1:15" x14ac:dyDescent="0.3">
      <c r="A1474" s="71" t="s">
        <v>132</v>
      </c>
      <c r="B1474" s="71" t="s">
        <v>12</v>
      </c>
      <c r="C1474" s="71" t="s">
        <v>13</v>
      </c>
      <c r="D1474" s="71" t="s">
        <v>96</v>
      </c>
      <c r="E1474" s="72" t="s">
        <v>41</v>
      </c>
      <c r="F1474" s="72" t="s">
        <v>26</v>
      </c>
      <c r="G1474" s="73">
        <v>11</v>
      </c>
      <c r="H1474" s="73">
        <v>270.93</v>
      </c>
      <c r="I1474" s="73">
        <v>0</v>
      </c>
      <c r="J1474" s="73">
        <v>0</v>
      </c>
      <c r="K1474" s="73">
        <v>11</v>
      </c>
      <c r="L1474" s="73">
        <v>270.93</v>
      </c>
      <c r="N1474" s="105">
        <f t="shared" si="46"/>
        <v>0</v>
      </c>
      <c r="O1474" s="105">
        <f t="shared" si="47"/>
        <v>0</v>
      </c>
    </row>
    <row r="1475" spans="1:15" x14ac:dyDescent="0.3">
      <c r="A1475" s="71" t="s">
        <v>140</v>
      </c>
      <c r="B1475" s="71" t="s">
        <v>57</v>
      </c>
      <c r="C1475" s="71" t="s">
        <v>13</v>
      </c>
      <c r="D1475" s="71" t="s">
        <v>32</v>
      </c>
      <c r="E1475" s="72" t="s">
        <v>15</v>
      </c>
      <c r="F1475" s="72" t="s">
        <v>21</v>
      </c>
      <c r="G1475" s="73">
        <v>2</v>
      </c>
      <c r="H1475" s="73">
        <v>270.88</v>
      </c>
      <c r="I1475" s="73">
        <v>0</v>
      </c>
      <c r="J1475" s="73">
        <v>0</v>
      </c>
      <c r="K1475" s="73">
        <v>2</v>
      </c>
      <c r="L1475" s="73">
        <v>270.88</v>
      </c>
      <c r="N1475" s="105">
        <f t="shared" si="46"/>
        <v>0</v>
      </c>
      <c r="O1475" s="105">
        <f t="shared" si="47"/>
        <v>0</v>
      </c>
    </row>
    <row r="1476" spans="1:15" x14ac:dyDescent="0.3">
      <c r="A1476" s="71" t="s">
        <v>161</v>
      </c>
      <c r="B1476" s="71" t="s">
        <v>57</v>
      </c>
      <c r="C1476" s="71" t="s">
        <v>55</v>
      </c>
      <c r="D1476" s="71" t="s">
        <v>93</v>
      </c>
      <c r="E1476" s="72" t="s">
        <v>24</v>
      </c>
      <c r="F1476" s="72" t="s">
        <v>21</v>
      </c>
      <c r="G1476" s="73">
        <v>2</v>
      </c>
      <c r="H1476" s="73">
        <v>270.57</v>
      </c>
      <c r="I1476" s="73">
        <v>0</v>
      </c>
      <c r="J1476" s="73">
        <v>0</v>
      </c>
      <c r="K1476" s="73">
        <v>2</v>
      </c>
      <c r="L1476" s="73">
        <v>270.57</v>
      </c>
      <c r="N1476" s="105">
        <f t="shared" si="46"/>
        <v>0</v>
      </c>
      <c r="O1476" s="105">
        <f t="shared" si="47"/>
        <v>0</v>
      </c>
    </row>
    <row r="1477" spans="1:15" x14ac:dyDescent="0.3">
      <c r="A1477" s="71" t="s">
        <v>154</v>
      </c>
      <c r="B1477" s="71" t="s">
        <v>57</v>
      </c>
      <c r="C1477" s="71" t="s">
        <v>55</v>
      </c>
      <c r="D1477" s="71" t="s">
        <v>30</v>
      </c>
      <c r="E1477" s="72" t="s">
        <v>41</v>
      </c>
      <c r="F1477" s="72" t="s">
        <v>16</v>
      </c>
      <c r="G1477" s="73">
        <v>1</v>
      </c>
      <c r="H1477" s="73">
        <v>270.36</v>
      </c>
      <c r="I1477" s="73">
        <v>0</v>
      </c>
      <c r="J1477" s="73">
        <v>0</v>
      </c>
      <c r="K1477" s="73">
        <v>1</v>
      </c>
      <c r="L1477" s="73">
        <v>270.36</v>
      </c>
      <c r="N1477" s="105">
        <f t="shared" si="46"/>
        <v>0</v>
      </c>
      <c r="O1477" s="105">
        <f t="shared" si="47"/>
        <v>0</v>
      </c>
    </row>
    <row r="1478" spans="1:15" x14ac:dyDescent="0.3">
      <c r="A1478" s="71" t="s">
        <v>142</v>
      </c>
      <c r="B1478" s="71" t="s">
        <v>57</v>
      </c>
      <c r="C1478" s="71" t="s">
        <v>55</v>
      </c>
      <c r="D1478" s="71" t="s">
        <v>23</v>
      </c>
      <c r="E1478" s="72" t="s">
        <v>15</v>
      </c>
      <c r="F1478" s="72" t="s">
        <v>21</v>
      </c>
      <c r="G1478" s="73">
        <v>2</v>
      </c>
      <c r="H1478" s="73">
        <v>270.3</v>
      </c>
      <c r="I1478" s="73">
        <v>0</v>
      </c>
      <c r="J1478" s="73">
        <v>0</v>
      </c>
      <c r="K1478" s="73">
        <v>2</v>
      </c>
      <c r="L1478" s="73">
        <v>270.3</v>
      </c>
      <c r="N1478" s="105">
        <f t="shared" si="46"/>
        <v>0</v>
      </c>
      <c r="O1478" s="105">
        <f t="shared" si="47"/>
        <v>0</v>
      </c>
    </row>
    <row r="1479" spans="1:15" x14ac:dyDescent="0.3">
      <c r="A1479" s="71" t="s">
        <v>161</v>
      </c>
      <c r="B1479" s="71" t="s">
        <v>57</v>
      </c>
      <c r="C1479" s="71" t="s">
        <v>55</v>
      </c>
      <c r="D1479" s="71" t="s">
        <v>30</v>
      </c>
      <c r="E1479" s="72" t="s">
        <v>15</v>
      </c>
      <c r="F1479" s="72" t="s">
        <v>26</v>
      </c>
      <c r="G1479" s="73">
        <v>2</v>
      </c>
      <c r="H1479" s="73">
        <v>270.07</v>
      </c>
      <c r="I1479" s="73">
        <v>0</v>
      </c>
      <c r="J1479" s="73">
        <v>0</v>
      </c>
      <c r="K1479" s="73">
        <v>2</v>
      </c>
      <c r="L1479" s="73">
        <v>270.07</v>
      </c>
      <c r="N1479" s="105">
        <f t="shared" si="46"/>
        <v>0</v>
      </c>
      <c r="O1479" s="105">
        <f t="shared" si="47"/>
        <v>0</v>
      </c>
    </row>
    <row r="1480" spans="1:15" x14ac:dyDescent="0.3">
      <c r="A1480" s="71" t="s">
        <v>158</v>
      </c>
      <c r="B1480" s="71" t="s">
        <v>57</v>
      </c>
      <c r="C1480" s="71" t="s">
        <v>22</v>
      </c>
      <c r="D1480" s="71" t="s">
        <v>83</v>
      </c>
      <c r="E1480" s="72" t="s">
        <v>3</v>
      </c>
      <c r="F1480" s="72" t="s">
        <v>21</v>
      </c>
      <c r="G1480" s="73">
        <v>21</v>
      </c>
      <c r="H1480" s="73">
        <v>269.87</v>
      </c>
      <c r="I1480" s="73">
        <v>1</v>
      </c>
      <c r="J1480" s="73">
        <v>24.46</v>
      </c>
      <c r="K1480" s="73">
        <v>20</v>
      </c>
      <c r="L1480" s="73">
        <v>245.41</v>
      </c>
      <c r="N1480" s="105">
        <f t="shared" si="46"/>
        <v>0</v>
      </c>
      <c r="O1480" s="105">
        <f t="shared" si="47"/>
        <v>0</v>
      </c>
    </row>
    <row r="1481" spans="1:15" x14ac:dyDescent="0.3">
      <c r="A1481" s="71" t="s">
        <v>154</v>
      </c>
      <c r="B1481" s="71" t="s">
        <v>129</v>
      </c>
      <c r="C1481" s="71" t="s">
        <v>55</v>
      </c>
      <c r="D1481" s="71" t="s">
        <v>62</v>
      </c>
      <c r="E1481" s="72" t="s">
        <v>24</v>
      </c>
      <c r="F1481" s="72" t="s">
        <v>16</v>
      </c>
      <c r="G1481" s="73">
        <v>2</v>
      </c>
      <c r="H1481" s="73">
        <v>269.83999999999997</v>
      </c>
      <c r="I1481" s="73">
        <v>0</v>
      </c>
      <c r="J1481" s="73">
        <v>0</v>
      </c>
      <c r="K1481" s="73">
        <v>2</v>
      </c>
      <c r="L1481" s="73">
        <v>269.83999999999997</v>
      </c>
      <c r="N1481" s="105">
        <f t="shared" si="46"/>
        <v>0</v>
      </c>
      <c r="O1481" s="105">
        <f t="shared" si="47"/>
        <v>0</v>
      </c>
    </row>
    <row r="1482" spans="1:15" x14ac:dyDescent="0.3">
      <c r="A1482" s="71" t="s">
        <v>142</v>
      </c>
      <c r="B1482" s="71" t="s">
        <v>57</v>
      </c>
      <c r="C1482" s="71" t="s">
        <v>55</v>
      </c>
      <c r="D1482" s="71" t="s">
        <v>48</v>
      </c>
      <c r="E1482" s="72" t="s">
        <v>15</v>
      </c>
      <c r="F1482" s="72" t="s">
        <v>21</v>
      </c>
      <c r="G1482" s="73">
        <v>2</v>
      </c>
      <c r="H1482" s="73">
        <v>269.7</v>
      </c>
      <c r="I1482" s="73">
        <v>0</v>
      </c>
      <c r="J1482" s="73">
        <v>0</v>
      </c>
      <c r="K1482" s="73">
        <v>2</v>
      </c>
      <c r="L1482" s="73">
        <v>269.7</v>
      </c>
      <c r="N1482" s="105">
        <f t="shared" si="46"/>
        <v>0</v>
      </c>
      <c r="O1482" s="105">
        <f t="shared" si="47"/>
        <v>0</v>
      </c>
    </row>
    <row r="1483" spans="1:15" x14ac:dyDescent="0.3">
      <c r="A1483" s="71" t="s">
        <v>154</v>
      </c>
      <c r="B1483" s="71" t="s">
        <v>12</v>
      </c>
      <c r="C1483" s="71" t="s">
        <v>55</v>
      </c>
      <c r="D1483" s="71" t="s">
        <v>89</v>
      </c>
      <c r="E1483" s="72" t="s">
        <v>5</v>
      </c>
      <c r="F1483" s="72" t="s">
        <v>21</v>
      </c>
      <c r="G1483" s="73">
        <v>1</v>
      </c>
      <c r="H1483" s="73">
        <v>269.08</v>
      </c>
      <c r="I1483" s="73">
        <v>0</v>
      </c>
      <c r="J1483" s="73">
        <v>0</v>
      </c>
      <c r="K1483" s="73">
        <v>1</v>
      </c>
      <c r="L1483" s="73">
        <v>269.08</v>
      </c>
      <c r="N1483" s="105">
        <f t="shared" si="46"/>
        <v>0</v>
      </c>
      <c r="O1483" s="105">
        <f t="shared" si="47"/>
        <v>0</v>
      </c>
    </row>
    <row r="1484" spans="1:15" x14ac:dyDescent="0.3">
      <c r="A1484" s="71" t="s">
        <v>161</v>
      </c>
      <c r="B1484" s="71" t="s">
        <v>57</v>
      </c>
      <c r="C1484" s="71" t="s">
        <v>55</v>
      </c>
      <c r="D1484" s="71" t="s">
        <v>81</v>
      </c>
      <c r="E1484" s="72" t="s">
        <v>41</v>
      </c>
      <c r="F1484" s="72" t="s">
        <v>26</v>
      </c>
      <c r="G1484" s="73">
        <v>22</v>
      </c>
      <c r="H1484" s="73">
        <v>269.01</v>
      </c>
      <c r="I1484" s="73">
        <v>11</v>
      </c>
      <c r="J1484" s="73">
        <v>140.57</v>
      </c>
      <c r="K1484" s="73">
        <v>11</v>
      </c>
      <c r="L1484" s="73">
        <v>128.44</v>
      </c>
      <c r="N1484" s="105">
        <f t="shared" si="46"/>
        <v>0</v>
      </c>
      <c r="O1484" s="105">
        <f t="shared" si="47"/>
        <v>0</v>
      </c>
    </row>
    <row r="1485" spans="1:15" x14ac:dyDescent="0.3">
      <c r="A1485" s="71" t="s">
        <v>135</v>
      </c>
      <c r="B1485" s="71" t="s">
        <v>57</v>
      </c>
      <c r="C1485" s="71" t="s">
        <v>13</v>
      </c>
      <c r="D1485" s="71" t="s">
        <v>38</v>
      </c>
      <c r="E1485" s="72" t="s">
        <v>20</v>
      </c>
      <c r="F1485" s="72" t="s">
        <v>26</v>
      </c>
      <c r="G1485" s="73">
        <v>3</v>
      </c>
      <c r="H1485" s="73">
        <v>268.66000000000003</v>
      </c>
      <c r="I1485" s="73">
        <v>0</v>
      </c>
      <c r="J1485" s="73">
        <v>0</v>
      </c>
      <c r="K1485" s="73">
        <v>3</v>
      </c>
      <c r="L1485" s="73">
        <v>268.66000000000003</v>
      </c>
      <c r="N1485" s="105">
        <f t="shared" si="46"/>
        <v>0</v>
      </c>
      <c r="O1485" s="105">
        <f t="shared" si="47"/>
        <v>0</v>
      </c>
    </row>
    <row r="1486" spans="1:15" x14ac:dyDescent="0.3">
      <c r="A1486" s="71" t="s">
        <v>132</v>
      </c>
      <c r="B1486" s="71" t="s">
        <v>57</v>
      </c>
      <c r="C1486" s="71" t="s">
        <v>13</v>
      </c>
      <c r="D1486" s="71" t="s">
        <v>50</v>
      </c>
      <c r="E1486" s="72" t="s">
        <v>31</v>
      </c>
      <c r="F1486" s="72" t="s">
        <v>16</v>
      </c>
      <c r="G1486" s="73">
        <v>1</v>
      </c>
      <c r="H1486" s="73">
        <v>268.39999999999998</v>
      </c>
      <c r="I1486" s="73">
        <v>0</v>
      </c>
      <c r="J1486" s="73">
        <v>0</v>
      </c>
      <c r="K1486" s="73">
        <v>1</v>
      </c>
      <c r="L1486" s="73">
        <v>268.39999999999998</v>
      </c>
      <c r="N1486" s="105">
        <f t="shared" si="46"/>
        <v>0</v>
      </c>
      <c r="O1486" s="105">
        <f t="shared" si="47"/>
        <v>0</v>
      </c>
    </row>
    <row r="1487" spans="1:15" x14ac:dyDescent="0.3">
      <c r="A1487" s="71" t="s">
        <v>154</v>
      </c>
      <c r="B1487" s="71" t="s">
        <v>57</v>
      </c>
      <c r="C1487" s="71" t="s">
        <v>55</v>
      </c>
      <c r="D1487" s="71" t="s">
        <v>126</v>
      </c>
      <c r="E1487" s="72" t="s">
        <v>24</v>
      </c>
      <c r="F1487" s="72" t="s">
        <v>26</v>
      </c>
      <c r="G1487" s="73">
        <v>1</v>
      </c>
      <c r="H1487" s="73">
        <v>268.2</v>
      </c>
      <c r="I1487" s="73">
        <v>0</v>
      </c>
      <c r="J1487" s="73">
        <v>0</v>
      </c>
      <c r="K1487" s="73">
        <v>1</v>
      </c>
      <c r="L1487" s="73">
        <v>268.2</v>
      </c>
      <c r="N1487" s="105">
        <f t="shared" si="46"/>
        <v>0</v>
      </c>
      <c r="O1487" s="105">
        <f t="shared" si="47"/>
        <v>0</v>
      </c>
    </row>
    <row r="1488" spans="1:15" x14ac:dyDescent="0.3">
      <c r="A1488" s="71" t="s">
        <v>158</v>
      </c>
      <c r="B1488" s="71" t="s">
        <v>57</v>
      </c>
      <c r="C1488" s="71" t="s">
        <v>55</v>
      </c>
      <c r="D1488" s="71" t="s">
        <v>38</v>
      </c>
      <c r="E1488" s="72" t="s">
        <v>20</v>
      </c>
      <c r="F1488" s="72" t="s">
        <v>21</v>
      </c>
      <c r="G1488" s="73">
        <v>7</v>
      </c>
      <c r="H1488" s="73">
        <v>268.14999999999998</v>
      </c>
      <c r="I1488" s="73">
        <v>3</v>
      </c>
      <c r="J1488" s="73">
        <v>115.95</v>
      </c>
      <c r="K1488" s="73">
        <v>4</v>
      </c>
      <c r="L1488" s="73">
        <v>152.19999999999999</v>
      </c>
      <c r="N1488" s="105">
        <f t="shared" si="46"/>
        <v>0</v>
      </c>
      <c r="O1488" s="105">
        <f t="shared" si="47"/>
        <v>0</v>
      </c>
    </row>
    <row r="1489" spans="1:15" x14ac:dyDescent="0.3">
      <c r="A1489" s="71" t="s">
        <v>158</v>
      </c>
      <c r="B1489" s="71" t="s">
        <v>12</v>
      </c>
      <c r="C1489" s="71" t="s">
        <v>55</v>
      </c>
      <c r="D1489" s="71" t="s">
        <v>52</v>
      </c>
      <c r="E1489" s="72" t="s">
        <v>20</v>
      </c>
      <c r="F1489" s="72" t="s">
        <v>21</v>
      </c>
      <c r="G1489" s="73">
        <v>7</v>
      </c>
      <c r="H1489" s="73">
        <v>268.08999999999997</v>
      </c>
      <c r="I1489" s="73">
        <v>3</v>
      </c>
      <c r="J1489" s="73">
        <v>121.67</v>
      </c>
      <c r="K1489" s="73">
        <v>4</v>
      </c>
      <c r="L1489" s="73">
        <v>146.41999999999999</v>
      </c>
      <c r="N1489" s="105">
        <f t="shared" si="46"/>
        <v>0</v>
      </c>
      <c r="O1489" s="105">
        <f t="shared" si="47"/>
        <v>0</v>
      </c>
    </row>
    <row r="1490" spans="1:15" x14ac:dyDescent="0.3">
      <c r="A1490" s="71" t="s">
        <v>142</v>
      </c>
      <c r="B1490" s="71" t="s">
        <v>12</v>
      </c>
      <c r="C1490" s="71" t="s">
        <v>55</v>
      </c>
      <c r="D1490" s="71" t="s">
        <v>56</v>
      </c>
      <c r="E1490" s="72" t="s">
        <v>41</v>
      </c>
      <c r="F1490" s="72" t="s">
        <v>26</v>
      </c>
      <c r="G1490" s="73">
        <v>1</v>
      </c>
      <c r="H1490" s="73">
        <v>267.99</v>
      </c>
      <c r="I1490" s="73">
        <v>0</v>
      </c>
      <c r="J1490" s="73">
        <v>0</v>
      </c>
      <c r="K1490" s="73">
        <v>1</v>
      </c>
      <c r="L1490" s="73">
        <v>267.99</v>
      </c>
      <c r="N1490" s="105">
        <f t="shared" si="46"/>
        <v>0</v>
      </c>
      <c r="O1490" s="105">
        <f t="shared" si="47"/>
        <v>0</v>
      </c>
    </row>
    <row r="1491" spans="1:15" x14ac:dyDescent="0.3">
      <c r="A1491" s="71" t="s">
        <v>161</v>
      </c>
      <c r="B1491" s="71" t="s">
        <v>129</v>
      </c>
      <c r="C1491" s="71" t="s">
        <v>55</v>
      </c>
      <c r="D1491" s="71" t="s">
        <v>54</v>
      </c>
      <c r="E1491" s="72" t="s">
        <v>20</v>
      </c>
      <c r="F1491" s="72" t="s">
        <v>26</v>
      </c>
      <c r="G1491" s="73">
        <v>3</v>
      </c>
      <c r="H1491" s="73">
        <v>267.85000000000002</v>
      </c>
      <c r="I1491" s="73">
        <v>0</v>
      </c>
      <c r="J1491" s="73">
        <v>0</v>
      </c>
      <c r="K1491" s="73">
        <v>3</v>
      </c>
      <c r="L1491" s="73">
        <v>267.85000000000002</v>
      </c>
      <c r="N1491" s="105">
        <f t="shared" si="46"/>
        <v>0</v>
      </c>
      <c r="O1491" s="105">
        <f t="shared" si="47"/>
        <v>0</v>
      </c>
    </row>
    <row r="1492" spans="1:15" x14ac:dyDescent="0.3">
      <c r="A1492" s="71" t="s">
        <v>163</v>
      </c>
      <c r="B1492" s="71" t="s">
        <v>57</v>
      </c>
      <c r="C1492" s="71" t="s">
        <v>13</v>
      </c>
      <c r="D1492" s="71" t="s">
        <v>88</v>
      </c>
      <c r="E1492" s="72" t="s">
        <v>28</v>
      </c>
      <c r="F1492" s="72" t="s">
        <v>21</v>
      </c>
      <c r="G1492" s="73">
        <v>3</v>
      </c>
      <c r="H1492" s="73">
        <v>267.62</v>
      </c>
      <c r="I1492" s="73">
        <v>0</v>
      </c>
      <c r="J1492" s="73">
        <v>0</v>
      </c>
      <c r="K1492" s="73">
        <v>3</v>
      </c>
      <c r="L1492" s="73">
        <v>267.62</v>
      </c>
      <c r="N1492" s="105">
        <f t="shared" ref="N1492:N1555" si="48">G1492-I1492-K1492</f>
        <v>0</v>
      </c>
      <c r="O1492" s="105">
        <f t="shared" ref="O1492:O1555" si="49">H1492-J1492-L1492</f>
        <v>0</v>
      </c>
    </row>
    <row r="1493" spans="1:15" x14ac:dyDescent="0.3">
      <c r="A1493" s="71" t="s">
        <v>132</v>
      </c>
      <c r="B1493" s="71" t="s">
        <v>12</v>
      </c>
      <c r="C1493" s="71" t="s">
        <v>22</v>
      </c>
      <c r="D1493" s="71" t="s">
        <v>86</v>
      </c>
      <c r="E1493" s="72" t="s">
        <v>28</v>
      </c>
      <c r="F1493" s="72" t="s">
        <v>21</v>
      </c>
      <c r="G1493" s="73">
        <v>4</v>
      </c>
      <c r="H1493" s="73">
        <v>267.58</v>
      </c>
      <c r="I1493" s="73">
        <v>1</v>
      </c>
      <c r="J1493" s="73">
        <v>57.92</v>
      </c>
      <c r="K1493" s="73">
        <v>3</v>
      </c>
      <c r="L1493" s="73">
        <v>209.66</v>
      </c>
      <c r="N1493" s="105">
        <f t="shared" si="48"/>
        <v>0</v>
      </c>
      <c r="O1493" s="105">
        <f t="shared" si="49"/>
        <v>0</v>
      </c>
    </row>
    <row r="1494" spans="1:15" x14ac:dyDescent="0.3">
      <c r="A1494" s="71" t="s">
        <v>132</v>
      </c>
      <c r="B1494" s="71" t="s">
        <v>12</v>
      </c>
      <c r="C1494" s="71" t="s">
        <v>13</v>
      </c>
      <c r="D1494" s="71" t="s">
        <v>60</v>
      </c>
      <c r="E1494" s="72" t="s">
        <v>41</v>
      </c>
      <c r="F1494" s="72" t="s">
        <v>26</v>
      </c>
      <c r="G1494" s="73">
        <v>11</v>
      </c>
      <c r="H1494" s="73">
        <v>267.26</v>
      </c>
      <c r="I1494" s="73">
        <v>0</v>
      </c>
      <c r="J1494" s="73">
        <v>0</v>
      </c>
      <c r="K1494" s="73">
        <v>11</v>
      </c>
      <c r="L1494" s="73">
        <v>267.26</v>
      </c>
      <c r="N1494" s="105">
        <f t="shared" si="48"/>
        <v>0</v>
      </c>
      <c r="O1494" s="105">
        <f t="shared" si="49"/>
        <v>0</v>
      </c>
    </row>
    <row r="1495" spans="1:15" x14ac:dyDescent="0.3">
      <c r="A1495" s="71" t="s">
        <v>134</v>
      </c>
      <c r="B1495" s="71" t="s">
        <v>57</v>
      </c>
      <c r="C1495" s="71" t="s">
        <v>13</v>
      </c>
      <c r="D1495" s="71" t="s">
        <v>36</v>
      </c>
      <c r="E1495" s="72" t="s">
        <v>15</v>
      </c>
      <c r="F1495" s="72" t="s">
        <v>4</v>
      </c>
      <c r="G1495" s="73">
        <v>5</v>
      </c>
      <c r="H1495" s="73">
        <v>266.18</v>
      </c>
      <c r="I1495" s="73">
        <v>2</v>
      </c>
      <c r="J1495" s="73">
        <v>193.46</v>
      </c>
      <c r="K1495" s="73">
        <v>3</v>
      </c>
      <c r="L1495" s="73">
        <v>72.72</v>
      </c>
      <c r="N1495" s="105">
        <f t="shared" si="48"/>
        <v>0</v>
      </c>
      <c r="O1495" s="105">
        <f t="shared" si="49"/>
        <v>0</v>
      </c>
    </row>
    <row r="1496" spans="1:15" x14ac:dyDescent="0.3">
      <c r="A1496" s="71" t="s">
        <v>132</v>
      </c>
      <c r="B1496" s="71" t="s">
        <v>12</v>
      </c>
      <c r="C1496" s="71" t="s">
        <v>13</v>
      </c>
      <c r="D1496" s="71" t="s">
        <v>50</v>
      </c>
      <c r="E1496" s="72" t="s">
        <v>3</v>
      </c>
      <c r="F1496" s="72" t="s">
        <v>21</v>
      </c>
      <c r="G1496" s="73">
        <v>1</v>
      </c>
      <c r="H1496" s="73">
        <v>265.83</v>
      </c>
      <c r="I1496" s="73">
        <v>1</v>
      </c>
      <c r="J1496" s="73">
        <v>265.83</v>
      </c>
      <c r="K1496" s="73">
        <v>0</v>
      </c>
      <c r="L1496" s="73">
        <v>0</v>
      </c>
      <c r="N1496" s="105">
        <f t="shared" si="48"/>
        <v>0</v>
      </c>
      <c r="O1496" s="105">
        <f t="shared" si="49"/>
        <v>0</v>
      </c>
    </row>
    <row r="1497" spans="1:15" x14ac:dyDescent="0.3">
      <c r="A1497" s="71" t="s">
        <v>140</v>
      </c>
      <c r="B1497" s="71" t="s">
        <v>57</v>
      </c>
      <c r="C1497" s="71" t="s">
        <v>13</v>
      </c>
      <c r="D1497" s="71" t="s">
        <v>33</v>
      </c>
      <c r="E1497" s="72" t="s">
        <v>40</v>
      </c>
      <c r="F1497" s="72" t="s">
        <v>4</v>
      </c>
      <c r="G1497" s="73">
        <v>1</v>
      </c>
      <c r="H1497" s="73">
        <v>265.33999999999997</v>
      </c>
      <c r="I1497" s="73">
        <v>0</v>
      </c>
      <c r="J1497" s="73">
        <v>0</v>
      </c>
      <c r="K1497" s="73">
        <v>1</v>
      </c>
      <c r="L1497" s="73">
        <v>265.33999999999997</v>
      </c>
      <c r="N1497" s="105">
        <f t="shared" si="48"/>
        <v>0</v>
      </c>
      <c r="O1497" s="105">
        <f t="shared" si="49"/>
        <v>0</v>
      </c>
    </row>
    <row r="1498" spans="1:15" x14ac:dyDescent="0.3">
      <c r="A1498" s="71" t="s">
        <v>142</v>
      </c>
      <c r="B1498" s="71" t="s">
        <v>57</v>
      </c>
      <c r="C1498" s="71" t="s">
        <v>55</v>
      </c>
      <c r="D1498" s="71" t="s">
        <v>54</v>
      </c>
      <c r="E1498" s="72" t="s">
        <v>18</v>
      </c>
      <c r="F1498" s="72" t="s">
        <v>26</v>
      </c>
      <c r="G1498" s="73">
        <v>16</v>
      </c>
      <c r="H1498" s="73">
        <v>265.2</v>
      </c>
      <c r="I1498" s="73">
        <v>2</v>
      </c>
      <c r="J1498" s="73">
        <v>33.57</v>
      </c>
      <c r="K1498" s="73">
        <v>14</v>
      </c>
      <c r="L1498" s="73">
        <v>231.63</v>
      </c>
      <c r="N1498" s="105">
        <f t="shared" si="48"/>
        <v>0</v>
      </c>
      <c r="O1498" s="105">
        <f t="shared" si="49"/>
        <v>0</v>
      </c>
    </row>
    <row r="1499" spans="1:15" x14ac:dyDescent="0.3">
      <c r="A1499" s="71" t="s">
        <v>146</v>
      </c>
      <c r="B1499" s="71" t="s">
        <v>12</v>
      </c>
      <c r="C1499" s="71" t="s">
        <v>55</v>
      </c>
      <c r="D1499" s="71" t="s">
        <v>47</v>
      </c>
      <c r="E1499" s="72" t="s">
        <v>5</v>
      </c>
      <c r="F1499" s="72" t="s">
        <v>16</v>
      </c>
      <c r="G1499" s="73">
        <v>2</v>
      </c>
      <c r="H1499" s="73">
        <v>265.05</v>
      </c>
      <c r="I1499" s="73">
        <v>1</v>
      </c>
      <c r="J1499" s="73">
        <v>56.15</v>
      </c>
      <c r="K1499" s="73">
        <v>1</v>
      </c>
      <c r="L1499" s="73">
        <v>208.9</v>
      </c>
      <c r="N1499" s="105">
        <f t="shared" si="48"/>
        <v>0</v>
      </c>
      <c r="O1499" s="105">
        <f t="shared" si="49"/>
        <v>0</v>
      </c>
    </row>
    <row r="1500" spans="1:15" x14ac:dyDescent="0.3">
      <c r="A1500" s="71" t="s">
        <v>148</v>
      </c>
      <c r="B1500" s="71" t="s">
        <v>57</v>
      </c>
      <c r="C1500" s="71" t="s">
        <v>55</v>
      </c>
      <c r="D1500" s="71" t="s">
        <v>51</v>
      </c>
      <c r="E1500" s="72" t="s">
        <v>15</v>
      </c>
      <c r="F1500" s="72" t="s">
        <v>4</v>
      </c>
      <c r="G1500" s="73">
        <v>2</v>
      </c>
      <c r="H1500" s="73">
        <v>265.02999999999997</v>
      </c>
      <c r="I1500" s="73">
        <v>0</v>
      </c>
      <c r="J1500" s="73">
        <v>0</v>
      </c>
      <c r="K1500" s="73">
        <v>2</v>
      </c>
      <c r="L1500" s="73">
        <v>265.02999999999997</v>
      </c>
      <c r="N1500" s="105">
        <f t="shared" si="48"/>
        <v>0</v>
      </c>
      <c r="O1500" s="105">
        <f t="shared" si="49"/>
        <v>0</v>
      </c>
    </row>
    <row r="1501" spans="1:15" x14ac:dyDescent="0.3">
      <c r="A1501" s="71" t="s">
        <v>157</v>
      </c>
      <c r="B1501" s="71" t="s">
        <v>57</v>
      </c>
      <c r="C1501" s="71" t="s">
        <v>55</v>
      </c>
      <c r="D1501" s="71" t="s">
        <v>58</v>
      </c>
      <c r="E1501" s="72" t="s">
        <v>40</v>
      </c>
      <c r="F1501" s="72" t="s">
        <v>26</v>
      </c>
      <c r="G1501" s="73">
        <v>8</v>
      </c>
      <c r="H1501" s="73">
        <v>264.95999999999998</v>
      </c>
      <c r="I1501" s="73">
        <v>6</v>
      </c>
      <c r="J1501" s="73">
        <v>219.15</v>
      </c>
      <c r="K1501" s="73">
        <v>2</v>
      </c>
      <c r="L1501" s="73">
        <v>45.81</v>
      </c>
      <c r="N1501" s="105">
        <f t="shared" si="48"/>
        <v>0</v>
      </c>
      <c r="O1501" s="105">
        <f t="shared" si="49"/>
        <v>0</v>
      </c>
    </row>
    <row r="1502" spans="1:15" x14ac:dyDescent="0.3">
      <c r="A1502" s="71" t="s">
        <v>158</v>
      </c>
      <c r="B1502" s="71" t="s">
        <v>12</v>
      </c>
      <c r="C1502" s="71" t="s">
        <v>55</v>
      </c>
      <c r="D1502" s="71" t="s">
        <v>51</v>
      </c>
      <c r="E1502" s="72" t="s">
        <v>20</v>
      </c>
      <c r="F1502" s="72" t="s">
        <v>4</v>
      </c>
      <c r="G1502" s="73">
        <v>7</v>
      </c>
      <c r="H1502" s="73">
        <v>264.89</v>
      </c>
      <c r="I1502" s="73">
        <v>3</v>
      </c>
      <c r="J1502" s="73">
        <v>127.56</v>
      </c>
      <c r="K1502" s="73">
        <v>4</v>
      </c>
      <c r="L1502" s="73">
        <v>137.33000000000001</v>
      </c>
      <c r="N1502" s="105">
        <f t="shared" si="48"/>
        <v>0</v>
      </c>
      <c r="O1502" s="105">
        <f t="shared" si="49"/>
        <v>0</v>
      </c>
    </row>
    <row r="1503" spans="1:15" x14ac:dyDescent="0.3">
      <c r="A1503" s="71" t="s">
        <v>138</v>
      </c>
      <c r="B1503" s="71" t="s">
        <v>57</v>
      </c>
      <c r="C1503" s="71" t="s">
        <v>13</v>
      </c>
      <c r="D1503" s="71" t="s">
        <v>36</v>
      </c>
      <c r="E1503" s="72" t="s">
        <v>40</v>
      </c>
      <c r="F1503" s="72" t="s">
        <v>26</v>
      </c>
      <c r="G1503" s="73">
        <v>6</v>
      </c>
      <c r="H1503" s="73">
        <v>264.68</v>
      </c>
      <c r="I1503" s="73">
        <v>4</v>
      </c>
      <c r="J1503" s="73">
        <v>85.28</v>
      </c>
      <c r="K1503" s="73">
        <v>2</v>
      </c>
      <c r="L1503" s="73">
        <v>179.4</v>
      </c>
      <c r="N1503" s="105">
        <f t="shared" si="48"/>
        <v>0</v>
      </c>
      <c r="O1503" s="105">
        <f t="shared" si="49"/>
        <v>0</v>
      </c>
    </row>
    <row r="1504" spans="1:15" x14ac:dyDescent="0.3">
      <c r="A1504" s="71" t="s">
        <v>140</v>
      </c>
      <c r="B1504" s="71" t="s">
        <v>12</v>
      </c>
      <c r="C1504" s="71" t="s">
        <v>13</v>
      </c>
      <c r="D1504" s="71" t="s">
        <v>98</v>
      </c>
      <c r="E1504" s="72" t="s">
        <v>24</v>
      </c>
      <c r="F1504" s="72" t="s">
        <v>16</v>
      </c>
      <c r="G1504" s="73">
        <v>2</v>
      </c>
      <c r="H1504" s="73">
        <v>264.61</v>
      </c>
      <c r="I1504" s="73">
        <v>0</v>
      </c>
      <c r="J1504" s="73">
        <v>0</v>
      </c>
      <c r="K1504" s="73">
        <v>2</v>
      </c>
      <c r="L1504" s="73">
        <v>264.61</v>
      </c>
      <c r="N1504" s="105">
        <f t="shared" si="48"/>
        <v>0</v>
      </c>
      <c r="O1504" s="105">
        <f t="shared" si="49"/>
        <v>0</v>
      </c>
    </row>
    <row r="1505" spans="1:15" x14ac:dyDescent="0.3">
      <c r="A1505" s="71" t="s">
        <v>135</v>
      </c>
      <c r="B1505" s="71" t="s">
        <v>57</v>
      </c>
      <c r="C1505" s="71" t="s">
        <v>13</v>
      </c>
      <c r="D1505" s="71" t="s">
        <v>36</v>
      </c>
      <c r="E1505" s="72" t="s">
        <v>25</v>
      </c>
      <c r="F1505" s="72" t="s">
        <v>16</v>
      </c>
      <c r="G1505" s="73">
        <v>7</v>
      </c>
      <c r="H1505" s="73">
        <v>264.55</v>
      </c>
      <c r="I1505" s="73">
        <v>0</v>
      </c>
      <c r="J1505" s="73">
        <v>0</v>
      </c>
      <c r="K1505" s="73">
        <v>7</v>
      </c>
      <c r="L1505" s="73">
        <v>264.55</v>
      </c>
      <c r="N1505" s="105">
        <f t="shared" si="48"/>
        <v>0</v>
      </c>
      <c r="O1505" s="105">
        <f t="shared" si="49"/>
        <v>0</v>
      </c>
    </row>
    <row r="1506" spans="1:15" x14ac:dyDescent="0.3">
      <c r="A1506" s="71" t="s">
        <v>132</v>
      </c>
      <c r="B1506" s="71" t="s">
        <v>12</v>
      </c>
      <c r="C1506" s="71" t="s">
        <v>13</v>
      </c>
      <c r="D1506" s="71" t="s">
        <v>73</v>
      </c>
      <c r="E1506" s="72" t="s">
        <v>18</v>
      </c>
      <c r="F1506" s="72" t="s">
        <v>16</v>
      </c>
      <c r="G1506" s="73">
        <v>10</v>
      </c>
      <c r="H1506" s="73">
        <v>264.39999999999998</v>
      </c>
      <c r="I1506" s="73">
        <v>10</v>
      </c>
      <c r="J1506" s="73">
        <v>264.39999999999998</v>
      </c>
      <c r="K1506" s="73">
        <v>0</v>
      </c>
      <c r="L1506" s="73">
        <v>0</v>
      </c>
      <c r="N1506" s="105">
        <f t="shared" si="48"/>
        <v>0</v>
      </c>
      <c r="O1506" s="105">
        <f t="shared" si="49"/>
        <v>0</v>
      </c>
    </row>
    <row r="1507" spans="1:15" x14ac:dyDescent="0.3">
      <c r="A1507" s="71" t="s">
        <v>161</v>
      </c>
      <c r="B1507" s="71" t="s">
        <v>57</v>
      </c>
      <c r="C1507" s="71" t="s">
        <v>55</v>
      </c>
      <c r="D1507" s="71" t="s">
        <v>59</v>
      </c>
      <c r="E1507" s="72" t="s">
        <v>5</v>
      </c>
      <c r="F1507" s="72" t="s">
        <v>16</v>
      </c>
      <c r="G1507" s="73">
        <v>1</v>
      </c>
      <c r="H1507" s="73">
        <v>264.36</v>
      </c>
      <c r="I1507" s="73">
        <v>0</v>
      </c>
      <c r="J1507" s="73">
        <v>0</v>
      </c>
      <c r="K1507" s="73">
        <v>1</v>
      </c>
      <c r="L1507" s="73">
        <v>264.36</v>
      </c>
      <c r="N1507" s="105">
        <f t="shared" si="48"/>
        <v>0</v>
      </c>
      <c r="O1507" s="105">
        <f t="shared" si="49"/>
        <v>0</v>
      </c>
    </row>
    <row r="1508" spans="1:15" x14ac:dyDescent="0.3">
      <c r="A1508" s="71" t="s">
        <v>132</v>
      </c>
      <c r="B1508" s="71" t="s">
        <v>12</v>
      </c>
      <c r="C1508" s="71" t="s">
        <v>13</v>
      </c>
      <c r="D1508" s="71" t="s">
        <v>27</v>
      </c>
      <c r="E1508" s="72" t="s">
        <v>25</v>
      </c>
      <c r="F1508" s="72" t="s">
        <v>21</v>
      </c>
      <c r="G1508" s="73">
        <v>9</v>
      </c>
      <c r="H1508" s="73">
        <v>264.11</v>
      </c>
      <c r="I1508" s="73">
        <v>2</v>
      </c>
      <c r="J1508" s="73">
        <v>155.35</v>
      </c>
      <c r="K1508" s="73">
        <v>7</v>
      </c>
      <c r="L1508" s="73">
        <v>108.76</v>
      </c>
      <c r="N1508" s="105">
        <f t="shared" si="48"/>
        <v>0</v>
      </c>
      <c r="O1508" s="105">
        <f t="shared" si="49"/>
        <v>0</v>
      </c>
    </row>
    <row r="1509" spans="1:15" x14ac:dyDescent="0.3">
      <c r="A1509" s="71" t="s">
        <v>131</v>
      </c>
      <c r="B1509" s="71" t="s">
        <v>12</v>
      </c>
      <c r="C1509" s="71" t="s">
        <v>22</v>
      </c>
      <c r="D1509" s="71" t="s">
        <v>46</v>
      </c>
      <c r="E1509" s="72" t="s">
        <v>3</v>
      </c>
      <c r="F1509" s="72" t="s">
        <v>16</v>
      </c>
      <c r="G1509" s="73">
        <v>26</v>
      </c>
      <c r="H1509" s="73">
        <v>263.93</v>
      </c>
      <c r="I1509" s="73">
        <v>0</v>
      </c>
      <c r="J1509" s="73">
        <v>0</v>
      </c>
      <c r="K1509" s="73">
        <v>26</v>
      </c>
      <c r="L1509" s="73">
        <v>263.93</v>
      </c>
      <c r="N1509" s="105">
        <f t="shared" si="48"/>
        <v>0</v>
      </c>
      <c r="O1509" s="105">
        <f t="shared" si="49"/>
        <v>0</v>
      </c>
    </row>
    <row r="1510" spans="1:15" x14ac:dyDescent="0.3">
      <c r="A1510" s="71" t="s">
        <v>154</v>
      </c>
      <c r="B1510" s="71" t="s">
        <v>57</v>
      </c>
      <c r="C1510" s="71" t="s">
        <v>55</v>
      </c>
      <c r="D1510" s="71" t="s">
        <v>70</v>
      </c>
      <c r="E1510" s="72" t="s">
        <v>18</v>
      </c>
      <c r="F1510" s="72" t="s">
        <v>21</v>
      </c>
      <c r="G1510" s="73">
        <v>27</v>
      </c>
      <c r="H1510" s="73">
        <v>263.89</v>
      </c>
      <c r="I1510" s="73">
        <v>11</v>
      </c>
      <c r="J1510" s="73">
        <v>137.76</v>
      </c>
      <c r="K1510" s="73">
        <v>16</v>
      </c>
      <c r="L1510" s="73">
        <v>126.13</v>
      </c>
      <c r="N1510" s="105">
        <f t="shared" si="48"/>
        <v>0</v>
      </c>
      <c r="O1510" s="105">
        <f t="shared" si="49"/>
        <v>0</v>
      </c>
    </row>
    <row r="1511" spans="1:15" x14ac:dyDescent="0.3">
      <c r="A1511" s="71" t="s">
        <v>153</v>
      </c>
      <c r="B1511" s="71" t="s">
        <v>12</v>
      </c>
      <c r="C1511" s="71" t="s">
        <v>55</v>
      </c>
      <c r="D1511" s="71" t="s">
        <v>50</v>
      </c>
      <c r="E1511" s="72" t="s">
        <v>31</v>
      </c>
      <c r="F1511" s="72" t="s">
        <v>26</v>
      </c>
      <c r="G1511" s="73">
        <v>6</v>
      </c>
      <c r="H1511" s="73">
        <v>263.26</v>
      </c>
      <c r="I1511" s="73">
        <v>5</v>
      </c>
      <c r="J1511" s="73">
        <v>252.34</v>
      </c>
      <c r="K1511" s="73">
        <v>1</v>
      </c>
      <c r="L1511" s="73">
        <v>10.92</v>
      </c>
      <c r="N1511" s="105">
        <f t="shared" si="48"/>
        <v>0</v>
      </c>
      <c r="O1511" s="105">
        <f t="shared" si="49"/>
        <v>0</v>
      </c>
    </row>
    <row r="1512" spans="1:15" x14ac:dyDescent="0.3">
      <c r="A1512" s="71" t="s">
        <v>132</v>
      </c>
      <c r="B1512" s="71" t="s">
        <v>57</v>
      </c>
      <c r="C1512" s="71" t="s">
        <v>13</v>
      </c>
      <c r="D1512" s="71" t="s">
        <v>73</v>
      </c>
      <c r="E1512" s="72" t="s">
        <v>3</v>
      </c>
      <c r="F1512" s="72" t="s">
        <v>16</v>
      </c>
      <c r="G1512" s="73">
        <v>32</v>
      </c>
      <c r="H1512" s="73">
        <v>262.87</v>
      </c>
      <c r="I1512" s="73">
        <v>4</v>
      </c>
      <c r="J1512" s="73">
        <v>46.45</v>
      </c>
      <c r="K1512" s="73">
        <v>28</v>
      </c>
      <c r="L1512" s="73">
        <v>216.42</v>
      </c>
      <c r="N1512" s="105">
        <f t="shared" si="48"/>
        <v>0</v>
      </c>
      <c r="O1512" s="105">
        <f t="shared" si="49"/>
        <v>0</v>
      </c>
    </row>
    <row r="1513" spans="1:15" x14ac:dyDescent="0.3">
      <c r="A1513" s="71" t="s">
        <v>161</v>
      </c>
      <c r="B1513" s="71" t="s">
        <v>57</v>
      </c>
      <c r="C1513" s="71" t="s">
        <v>55</v>
      </c>
      <c r="D1513" s="71" t="s">
        <v>91</v>
      </c>
      <c r="E1513" s="72" t="s">
        <v>18</v>
      </c>
      <c r="F1513" s="72" t="s">
        <v>16</v>
      </c>
      <c r="G1513" s="73">
        <v>15</v>
      </c>
      <c r="H1513" s="73">
        <v>262.8</v>
      </c>
      <c r="I1513" s="73">
        <v>2</v>
      </c>
      <c r="J1513" s="73">
        <v>46.39</v>
      </c>
      <c r="K1513" s="73">
        <v>13</v>
      </c>
      <c r="L1513" s="73">
        <v>216.41</v>
      </c>
      <c r="N1513" s="105">
        <f t="shared" si="48"/>
        <v>0</v>
      </c>
      <c r="O1513" s="105">
        <f t="shared" si="49"/>
        <v>0</v>
      </c>
    </row>
    <row r="1514" spans="1:15" x14ac:dyDescent="0.3">
      <c r="A1514" s="71" t="s">
        <v>140</v>
      </c>
      <c r="B1514" s="71" t="s">
        <v>57</v>
      </c>
      <c r="C1514" s="71" t="s">
        <v>13</v>
      </c>
      <c r="D1514" s="71" t="s">
        <v>50</v>
      </c>
      <c r="E1514" s="72" t="s">
        <v>41</v>
      </c>
      <c r="F1514" s="72" t="s">
        <v>16</v>
      </c>
      <c r="G1514" s="73">
        <v>9</v>
      </c>
      <c r="H1514" s="73">
        <v>262.79000000000002</v>
      </c>
      <c r="I1514" s="73">
        <v>0</v>
      </c>
      <c r="J1514" s="73">
        <v>0</v>
      </c>
      <c r="K1514" s="73">
        <v>9</v>
      </c>
      <c r="L1514" s="73">
        <v>262.79000000000002</v>
      </c>
      <c r="N1514" s="105">
        <f t="shared" si="48"/>
        <v>0</v>
      </c>
      <c r="O1514" s="105">
        <f t="shared" si="49"/>
        <v>0</v>
      </c>
    </row>
    <row r="1515" spans="1:15" x14ac:dyDescent="0.3">
      <c r="A1515" s="71" t="s">
        <v>163</v>
      </c>
      <c r="B1515" s="71" t="s">
        <v>57</v>
      </c>
      <c r="C1515" s="71" t="s">
        <v>17</v>
      </c>
      <c r="D1515" s="71" t="s">
        <v>45</v>
      </c>
      <c r="E1515" s="72" t="s">
        <v>28</v>
      </c>
      <c r="F1515" s="72" t="s">
        <v>21</v>
      </c>
      <c r="G1515" s="73">
        <v>3</v>
      </c>
      <c r="H1515" s="73">
        <v>262.70999999999998</v>
      </c>
      <c r="I1515" s="73">
        <v>0</v>
      </c>
      <c r="J1515" s="73">
        <v>0</v>
      </c>
      <c r="K1515" s="73">
        <v>3</v>
      </c>
      <c r="L1515" s="73">
        <v>262.70999999999998</v>
      </c>
      <c r="N1515" s="105">
        <f t="shared" si="48"/>
        <v>0</v>
      </c>
      <c r="O1515" s="105">
        <f t="shared" si="49"/>
        <v>0</v>
      </c>
    </row>
    <row r="1516" spans="1:15" x14ac:dyDescent="0.3">
      <c r="A1516" s="71" t="s">
        <v>142</v>
      </c>
      <c r="B1516" s="71" t="s">
        <v>57</v>
      </c>
      <c r="C1516" s="71" t="s">
        <v>55</v>
      </c>
      <c r="D1516" s="71" t="s">
        <v>14</v>
      </c>
      <c r="E1516" s="72" t="s">
        <v>31</v>
      </c>
      <c r="F1516" s="72" t="s">
        <v>26</v>
      </c>
      <c r="G1516" s="73">
        <v>4</v>
      </c>
      <c r="H1516" s="73">
        <v>262.58999999999997</v>
      </c>
      <c r="I1516" s="73">
        <v>0</v>
      </c>
      <c r="J1516" s="73">
        <v>0</v>
      </c>
      <c r="K1516" s="73">
        <v>4</v>
      </c>
      <c r="L1516" s="73">
        <v>262.58999999999997</v>
      </c>
      <c r="N1516" s="105">
        <f t="shared" si="48"/>
        <v>0</v>
      </c>
      <c r="O1516" s="105">
        <f t="shared" si="49"/>
        <v>0</v>
      </c>
    </row>
    <row r="1517" spans="1:15" x14ac:dyDescent="0.3">
      <c r="A1517" s="71" t="s">
        <v>163</v>
      </c>
      <c r="B1517" s="71" t="s">
        <v>57</v>
      </c>
      <c r="C1517" s="71" t="s">
        <v>55</v>
      </c>
      <c r="D1517" s="71" t="s">
        <v>58</v>
      </c>
      <c r="E1517" s="72" t="s">
        <v>5</v>
      </c>
      <c r="F1517" s="72" t="s">
        <v>4</v>
      </c>
      <c r="G1517" s="73">
        <v>1</v>
      </c>
      <c r="H1517" s="73">
        <v>262.56</v>
      </c>
      <c r="I1517" s="73">
        <v>1</v>
      </c>
      <c r="J1517" s="73">
        <v>262.56</v>
      </c>
      <c r="K1517" s="73">
        <v>0</v>
      </c>
      <c r="L1517" s="73">
        <v>0</v>
      </c>
      <c r="N1517" s="105">
        <f t="shared" si="48"/>
        <v>0</v>
      </c>
      <c r="O1517" s="105">
        <f t="shared" si="49"/>
        <v>0</v>
      </c>
    </row>
    <row r="1518" spans="1:15" x14ac:dyDescent="0.3">
      <c r="A1518" s="71" t="s">
        <v>159</v>
      </c>
      <c r="B1518" s="71" t="s">
        <v>57</v>
      </c>
      <c r="C1518" s="71" t="s">
        <v>55</v>
      </c>
      <c r="D1518" s="71" t="s">
        <v>77</v>
      </c>
      <c r="E1518" s="72" t="s">
        <v>41</v>
      </c>
      <c r="F1518" s="72" t="s">
        <v>26</v>
      </c>
      <c r="G1518" s="73">
        <v>15</v>
      </c>
      <c r="H1518" s="73">
        <v>262.39999999999998</v>
      </c>
      <c r="I1518" s="73">
        <v>5</v>
      </c>
      <c r="J1518" s="73">
        <v>105.04</v>
      </c>
      <c r="K1518" s="73">
        <v>10</v>
      </c>
      <c r="L1518" s="73">
        <v>157.36000000000001</v>
      </c>
      <c r="N1518" s="105">
        <f t="shared" si="48"/>
        <v>0</v>
      </c>
      <c r="O1518" s="105">
        <f t="shared" si="49"/>
        <v>0</v>
      </c>
    </row>
    <row r="1519" spans="1:15" x14ac:dyDescent="0.3">
      <c r="A1519" s="71" t="s">
        <v>163</v>
      </c>
      <c r="B1519" s="71" t="s">
        <v>12</v>
      </c>
      <c r="C1519" s="71" t="s">
        <v>55</v>
      </c>
      <c r="D1519" s="71" t="s">
        <v>42</v>
      </c>
      <c r="E1519" s="72" t="s">
        <v>37</v>
      </c>
      <c r="F1519" s="72" t="s">
        <v>4</v>
      </c>
      <c r="G1519" s="73">
        <v>5</v>
      </c>
      <c r="H1519" s="73">
        <v>262.39999999999998</v>
      </c>
      <c r="I1519" s="73">
        <v>0</v>
      </c>
      <c r="J1519" s="73">
        <v>0</v>
      </c>
      <c r="K1519" s="73">
        <v>5</v>
      </c>
      <c r="L1519" s="73">
        <v>262.39999999999998</v>
      </c>
      <c r="N1519" s="105">
        <f t="shared" si="48"/>
        <v>0</v>
      </c>
      <c r="O1519" s="105">
        <f t="shared" si="49"/>
        <v>0</v>
      </c>
    </row>
    <row r="1520" spans="1:15" x14ac:dyDescent="0.3">
      <c r="A1520" s="71" t="s">
        <v>140</v>
      </c>
      <c r="B1520" s="71" t="s">
        <v>57</v>
      </c>
      <c r="C1520" s="71" t="s">
        <v>13</v>
      </c>
      <c r="D1520" s="71" t="s">
        <v>58</v>
      </c>
      <c r="E1520" s="72" t="s">
        <v>28</v>
      </c>
      <c r="F1520" s="72" t="s">
        <v>16</v>
      </c>
      <c r="G1520" s="73">
        <v>3</v>
      </c>
      <c r="H1520" s="73">
        <v>262.05</v>
      </c>
      <c r="I1520" s="73">
        <v>0</v>
      </c>
      <c r="J1520" s="73">
        <v>0</v>
      </c>
      <c r="K1520" s="73">
        <v>3</v>
      </c>
      <c r="L1520" s="73">
        <v>262.05</v>
      </c>
      <c r="N1520" s="105">
        <f t="shared" si="48"/>
        <v>0</v>
      </c>
      <c r="O1520" s="105">
        <f t="shared" si="49"/>
        <v>0</v>
      </c>
    </row>
    <row r="1521" spans="1:15" x14ac:dyDescent="0.3">
      <c r="A1521" s="71" t="s">
        <v>148</v>
      </c>
      <c r="B1521" s="71" t="s">
        <v>12</v>
      </c>
      <c r="C1521" s="71" t="s">
        <v>55</v>
      </c>
      <c r="D1521" s="71" t="s">
        <v>34</v>
      </c>
      <c r="E1521" s="72" t="s">
        <v>37</v>
      </c>
      <c r="F1521" s="72" t="s">
        <v>26</v>
      </c>
      <c r="G1521" s="73">
        <v>8</v>
      </c>
      <c r="H1521" s="73">
        <v>261.89999999999998</v>
      </c>
      <c r="I1521" s="73">
        <v>2</v>
      </c>
      <c r="J1521" s="73">
        <v>48.48</v>
      </c>
      <c r="K1521" s="73">
        <v>6</v>
      </c>
      <c r="L1521" s="73">
        <v>213.42</v>
      </c>
      <c r="N1521" s="105">
        <f t="shared" si="48"/>
        <v>0</v>
      </c>
      <c r="O1521" s="105">
        <f t="shared" si="49"/>
        <v>0</v>
      </c>
    </row>
    <row r="1522" spans="1:15" x14ac:dyDescent="0.3">
      <c r="A1522" s="71" t="s">
        <v>131</v>
      </c>
      <c r="B1522" s="71" t="s">
        <v>12</v>
      </c>
      <c r="C1522" s="71" t="s">
        <v>13</v>
      </c>
      <c r="D1522" s="71" t="s">
        <v>56</v>
      </c>
      <c r="E1522" s="72" t="s">
        <v>25</v>
      </c>
      <c r="F1522" s="72" t="s">
        <v>4</v>
      </c>
      <c r="G1522" s="73">
        <v>6</v>
      </c>
      <c r="H1522" s="73">
        <v>261.83999999999997</v>
      </c>
      <c r="I1522" s="73">
        <v>0</v>
      </c>
      <c r="J1522" s="73">
        <v>0</v>
      </c>
      <c r="K1522" s="73">
        <v>6</v>
      </c>
      <c r="L1522" s="73">
        <v>261.83999999999997</v>
      </c>
      <c r="N1522" s="105">
        <f t="shared" si="48"/>
        <v>0</v>
      </c>
      <c r="O1522" s="105">
        <f t="shared" si="49"/>
        <v>0</v>
      </c>
    </row>
    <row r="1523" spans="1:15" x14ac:dyDescent="0.3">
      <c r="A1523" s="71" t="s">
        <v>154</v>
      </c>
      <c r="B1523" s="71" t="s">
        <v>12</v>
      </c>
      <c r="C1523" s="71" t="s">
        <v>55</v>
      </c>
      <c r="D1523" s="71" t="s">
        <v>61</v>
      </c>
      <c r="E1523" s="72" t="s">
        <v>25</v>
      </c>
      <c r="F1523" s="72" t="s">
        <v>16</v>
      </c>
      <c r="G1523" s="73">
        <v>8</v>
      </c>
      <c r="H1523" s="73">
        <v>261.73</v>
      </c>
      <c r="I1523" s="73">
        <v>0</v>
      </c>
      <c r="J1523" s="73">
        <v>0</v>
      </c>
      <c r="K1523" s="73">
        <v>8</v>
      </c>
      <c r="L1523" s="73">
        <v>261.73</v>
      </c>
      <c r="N1523" s="105">
        <f t="shared" si="48"/>
        <v>0</v>
      </c>
      <c r="O1523" s="105">
        <f t="shared" si="49"/>
        <v>0</v>
      </c>
    </row>
    <row r="1524" spans="1:15" x14ac:dyDescent="0.3">
      <c r="A1524" s="71" t="s">
        <v>154</v>
      </c>
      <c r="B1524" s="71" t="s">
        <v>129</v>
      </c>
      <c r="C1524" s="71" t="s">
        <v>55</v>
      </c>
      <c r="D1524" s="71" t="s">
        <v>103</v>
      </c>
      <c r="E1524" s="72" t="s">
        <v>20</v>
      </c>
      <c r="F1524" s="72" t="s">
        <v>26</v>
      </c>
      <c r="G1524" s="73">
        <v>9</v>
      </c>
      <c r="H1524" s="73">
        <v>261.51</v>
      </c>
      <c r="I1524" s="73">
        <v>5</v>
      </c>
      <c r="J1524" s="73">
        <v>145.82</v>
      </c>
      <c r="K1524" s="73">
        <v>4</v>
      </c>
      <c r="L1524" s="73">
        <v>115.69</v>
      </c>
      <c r="N1524" s="105">
        <f t="shared" si="48"/>
        <v>0</v>
      </c>
      <c r="O1524" s="105">
        <f t="shared" si="49"/>
        <v>0</v>
      </c>
    </row>
    <row r="1525" spans="1:15" x14ac:dyDescent="0.3">
      <c r="A1525" s="71" t="s">
        <v>140</v>
      </c>
      <c r="B1525" s="71" t="s">
        <v>57</v>
      </c>
      <c r="C1525" s="71" t="s">
        <v>13</v>
      </c>
      <c r="D1525" s="71" t="s">
        <v>72</v>
      </c>
      <c r="E1525" s="72" t="s">
        <v>37</v>
      </c>
      <c r="F1525" s="72" t="s">
        <v>26</v>
      </c>
      <c r="G1525" s="73">
        <v>9</v>
      </c>
      <c r="H1525" s="73">
        <v>261.33999999999997</v>
      </c>
      <c r="I1525" s="73">
        <v>3</v>
      </c>
      <c r="J1525" s="73">
        <v>106.75</v>
      </c>
      <c r="K1525" s="73">
        <v>6</v>
      </c>
      <c r="L1525" s="73">
        <v>154.59</v>
      </c>
      <c r="N1525" s="105">
        <f t="shared" si="48"/>
        <v>0</v>
      </c>
      <c r="O1525" s="105">
        <f t="shared" si="49"/>
        <v>0</v>
      </c>
    </row>
    <row r="1526" spans="1:15" x14ac:dyDescent="0.3">
      <c r="A1526" s="71" t="s">
        <v>161</v>
      </c>
      <c r="B1526" s="71" t="s">
        <v>57</v>
      </c>
      <c r="C1526" s="71" t="s">
        <v>55</v>
      </c>
      <c r="D1526" s="71" t="s">
        <v>80</v>
      </c>
      <c r="E1526" s="72" t="s">
        <v>40</v>
      </c>
      <c r="F1526" s="72" t="s">
        <v>4</v>
      </c>
      <c r="G1526" s="73">
        <v>4</v>
      </c>
      <c r="H1526" s="73">
        <v>260.89999999999998</v>
      </c>
      <c r="I1526" s="73">
        <v>2</v>
      </c>
      <c r="J1526" s="73">
        <v>205.74</v>
      </c>
      <c r="K1526" s="73">
        <v>2</v>
      </c>
      <c r="L1526" s="73">
        <v>55.16</v>
      </c>
      <c r="N1526" s="105">
        <f t="shared" si="48"/>
        <v>0</v>
      </c>
      <c r="O1526" s="105">
        <f t="shared" si="49"/>
        <v>0</v>
      </c>
    </row>
    <row r="1527" spans="1:15" x14ac:dyDescent="0.3">
      <c r="A1527" s="71" t="s">
        <v>161</v>
      </c>
      <c r="B1527" s="71" t="s">
        <v>57</v>
      </c>
      <c r="C1527" s="71" t="s">
        <v>55</v>
      </c>
      <c r="D1527" s="71" t="s">
        <v>87</v>
      </c>
      <c r="E1527" s="72" t="s">
        <v>28</v>
      </c>
      <c r="F1527" s="72" t="s">
        <v>21</v>
      </c>
      <c r="G1527" s="73">
        <v>3</v>
      </c>
      <c r="H1527" s="73">
        <v>260.63</v>
      </c>
      <c r="I1527" s="73">
        <v>0</v>
      </c>
      <c r="J1527" s="73">
        <v>0</v>
      </c>
      <c r="K1527" s="73">
        <v>3</v>
      </c>
      <c r="L1527" s="73">
        <v>260.63</v>
      </c>
      <c r="N1527" s="105">
        <f t="shared" si="48"/>
        <v>0</v>
      </c>
      <c r="O1527" s="105">
        <f t="shared" si="49"/>
        <v>0</v>
      </c>
    </row>
    <row r="1528" spans="1:15" x14ac:dyDescent="0.3">
      <c r="A1528" s="71" t="s">
        <v>132</v>
      </c>
      <c r="B1528" s="71" t="s">
        <v>57</v>
      </c>
      <c r="C1528" s="71" t="s">
        <v>13</v>
      </c>
      <c r="D1528" s="71" t="s">
        <v>49</v>
      </c>
      <c r="E1528" s="72" t="s">
        <v>25</v>
      </c>
      <c r="F1528" s="72" t="s">
        <v>26</v>
      </c>
      <c r="G1528" s="73">
        <v>8</v>
      </c>
      <c r="H1528" s="73">
        <v>260.52999999999997</v>
      </c>
      <c r="I1528" s="73">
        <v>1</v>
      </c>
      <c r="J1528" s="73">
        <v>22.42</v>
      </c>
      <c r="K1528" s="73">
        <v>7</v>
      </c>
      <c r="L1528" s="73">
        <v>238.11</v>
      </c>
      <c r="N1528" s="105">
        <f t="shared" si="48"/>
        <v>0</v>
      </c>
      <c r="O1528" s="105">
        <f t="shared" si="49"/>
        <v>0</v>
      </c>
    </row>
    <row r="1529" spans="1:15" x14ac:dyDescent="0.3">
      <c r="A1529" s="71" t="s">
        <v>163</v>
      </c>
      <c r="B1529" s="71" t="s">
        <v>57</v>
      </c>
      <c r="C1529" s="71" t="s">
        <v>17</v>
      </c>
      <c r="D1529" s="71" t="s">
        <v>86</v>
      </c>
      <c r="E1529" s="72" t="s">
        <v>20</v>
      </c>
      <c r="F1529" s="72" t="s">
        <v>4</v>
      </c>
      <c r="G1529" s="73">
        <v>8</v>
      </c>
      <c r="H1529" s="73">
        <v>260.51</v>
      </c>
      <c r="I1529" s="73">
        <v>4</v>
      </c>
      <c r="J1529" s="73">
        <v>21.36</v>
      </c>
      <c r="K1529" s="73">
        <v>4</v>
      </c>
      <c r="L1529" s="73">
        <v>239.15</v>
      </c>
      <c r="N1529" s="105">
        <f t="shared" si="48"/>
        <v>0</v>
      </c>
      <c r="O1529" s="105">
        <f t="shared" si="49"/>
        <v>0</v>
      </c>
    </row>
    <row r="1530" spans="1:15" x14ac:dyDescent="0.3">
      <c r="A1530" s="71" t="s">
        <v>161</v>
      </c>
      <c r="B1530" s="71" t="s">
        <v>57</v>
      </c>
      <c r="C1530" s="71" t="s">
        <v>55</v>
      </c>
      <c r="D1530" s="71" t="s">
        <v>61</v>
      </c>
      <c r="E1530" s="72" t="s">
        <v>20</v>
      </c>
      <c r="F1530" s="72" t="s">
        <v>26</v>
      </c>
      <c r="G1530" s="73">
        <v>3</v>
      </c>
      <c r="H1530" s="73">
        <v>260.42</v>
      </c>
      <c r="I1530" s="73">
        <v>0</v>
      </c>
      <c r="J1530" s="73">
        <v>0</v>
      </c>
      <c r="K1530" s="73">
        <v>3</v>
      </c>
      <c r="L1530" s="73">
        <v>260.42</v>
      </c>
      <c r="N1530" s="105">
        <f t="shared" si="48"/>
        <v>0</v>
      </c>
      <c r="O1530" s="105">
        <f t="shared" si="49"/>
        <v>0</v>
      </c>
    </row>
    <row r="1531" spans="1:15" x14ac:dyDescent="0.3">
      <c r="A1531" s="71" t="s">
        <v>154</v>
      </c>
      <c r="B1531" s="71" t="s">
        <v>129</v>
      </c>
      <c r="C1531" s="71" t="s">
        <v>55</v>
      </c>
      <c r="D1531" s="71" t="s">
        <v>23</v>
      </c>
      <c r="E1531" s="72" t="s">
        <v>18</v>
      </c>
      <c r="F1531" s="72" t="s">
        <v>16</v>
      </c>
      <c r="G1531" s="73">
        <v>21</v>
      </c>
      <c r="H1531" s="73">
        <v>259.58999999999997</v>
      </c>
      <c r="I1531" s="73">
        <v>5</v>
      </c>
      <c r="J1531" s="73">
        <v>61.21</v>
      </c>
      <c r="K1531" s="73">
        <v>16</v>
      </c>
      <c r="L1531" s="73">
        <v>198.38</v>
      </c>
      <c r="N1531" s="105">
        <f t="shared" si="48"/>
        <v>0</v>
      </c>
      <c r="O1531" s="105">
        <f t="shared" si="49"/>
        <v>0</v>
      </c>
    </row>
    <row r="1532" spans="1:15" x14ac:dyDescent="0.3">
      <c r="A1532" s="71" t="s">
        <v>158</v>
      </c>
      <c r="B1532" s="71" t="s">
        <v>57</v>
      </c>
      <c r="C1532" s="71" t="s">
        <v>55</v>
      </c>
      <c r="D1532" s="71" t="s">
        <v>27</v>
      </c>
      <c r="E1532" s="72" t="s">
        <v>24</v>
      </c>
      <c r="F1532" s="72" t="s">
        <v>26</v>
      </c>
      <c r="G1532" s="73">
        <v>3</v>
      </c>
      <c r="H1532" s="73">
        <v>259.27999999999997</v>
      </c>
      <c r="I1532" s="73">
        <v>1</v>
      </c>
      <c r="J1532" s="73">
        <v>13.52</v>
      </c>
      <c r="K1532" s="73">
        <v>2</v>
      </c>
      <c r="L1532" s="73">
        <v>245.76</v>
      </c>
      <c r="N1532" s="105">
        <f t="shared" si="48"/>
        <v>0</v>
      </c>
      <c r="O1532" s="105">
        <f t="shared" si="49"/>
        <v>0</v>
      </c>
    </row>
    <row r="1533" spans="1:15" x14ac:dyDescent="0.3">
      <c r="A1533" s="71" t="s">
        <v>140</v>
      </c>
      <c r="B1533" s="71" t="s">
        <v>57</v>
      </c>
      <c r="C1533" s="71" t="s">
        <v>13</v>
      </c>
      <c r="D1533" s="71" t="s">
        <v>33</v>
      </c>
      <c r="E1533" s="72" t="s">
        <v>20</v>
      </c>
      <c r="F1533" s="72" t="s">
        <v>4</v>
      </c>
      <c r="G1533" s="73">
        <v>3</v>
      </c>
      <c r="H1533" s="73">
        <v>258.48</v>
      </c>
      <c r="I1533" s="73">
        <v>0</v>
      </c>
      <c r="J1533" s="73">
        <v>0</v>
      </c>
      <c r="K1533" s="73">
        <v>3</v>
      </c>
      <c r="L1533" s="73">
        <v>258.48</v>
      </c>
      <c r="N1533" s="105">
        <f t="shared" si="48"/>
        <v>0</v>
      </c>
      <c r="O1533" s="105">
        <f t="shared" si="49"/>
        <v>0</v>
      </c>
    </row>
    <row r="1534" spans="1:15" x14ac:dyDescent="0.3">
      <c r="A1534" s="71" t="s">
        <v>154</v>
      </c>
      <c r="B1534" s="71" t="s">
        <v>57</v>
      </c>
      <c r="C1534" s="71" t="s">
        <v>55</v>
      </c>
      <c r="D1534" s="71" t="s">
        <v>82</v>
      </c>
      <c r="E1534" s="72" t="s">
        <v>24</v>
      </c>
      <c r="F1534" s="72" t="s">
        <v>16</v>
      </c>
      <c r="G1534" s="73">
        <v>2</v>
      </c>
      <c r="H1534" s="73">
        <v>258.33999999999997</v>
      </c>
      <c r="I1534" s="73">
        <v>0</v>
      </c>
      <c r="J1534" s="73">
        <v>0</v>
      </c>
      <c r="K1534" s="73">
        <v>2</v>
      </c>
      <c r="L1534" s="73">
        <v>258.33999999999997</v>
      </c>
      <c r="N1534" s="105">
        <f t="shared" si="48"/>
        <v>0</v>
      </c>
      <c r="O1534" s="105">
        <f t="shared" si="49"/>
        <v>0</v>
      </c>
    </row>
    <row r="1535" spans="1:15" x14ac:dyDescent="0.3">
      <c r="A1535" s="71" t="s">
        <v>148</v>
      </c>
      <c r="B1535" s="71" t="s">
        <v>12</v>
      </c>
      <c r="C1535" s="71" t="s">
        <v>55</v>
      </c>
      <c r="D1535" s="71" t="s">
        <v>56</v>
      </c>
      <c r="E1535" s="72" t="s">
        <v>40</v>
      </c>
      <c r="F1535" s="72" t="s">
        <v>21</v>
      </c>
      <c r="G1535" s="73">
        <v>4</v>
      </c>
      <c r="H1535" s="73">
        <v>258.10000000000002</v>
      </c>
      <c r="I1535" s="73">
        <v>2</v>
      </c>
      <c r="J1535" s="73">
        <v>236.4</v>
      </c>
      <c r="K1535" s="73">
        <v>2</v>
      </c>
      <c r="L1535" s="73">
        <v>21.7</v>
      </c>
      <c r="N1535" s="105">
        <f t="shared" si="48"/>
        <v>0</v>
      </c>
      <c r="O1535" s="105">
        <f t="shared" si="49"/>
        <v>0</v>
      </c>
    </row>
    <row r="1536" spans="1:15" x14ac:dyDescent="0.3">
      <c r="A1536" s="71" t="s">
        <v>163</v>
      </c>
      <c r="B1536" s="71" t="s">
        <v>57</v>
      </c>
      <c r="C1536" s="71" t="s">
        <v>17</v>
      </c>
      <c r="D1536" s="71" t="s">
        <v>86</v>
      </c>
      <c r="E1536" s="72" t="s">
        <v>25</v>
      </c>
      <c r="F1536" s="72" t="s">
        <v>26</v>
      </c>
      <c r="G1536" s="73">
        <v>10</v>
      </c>
      <c r="H1536" s="73">
        <v>257.49</v>
      </c>
      <c r="I1536" s="73">
        <v>2</v>
      </c>
      <c r="J1536" s="73">
        <v>58.21</v>
      </c>
      <c r="K1536" s="73">
        <v>8</v>
      </c>
      <c r="L1536" s="73">
        <v>199.28</v>
      </c>
      <c r="N1536" s="105">
        <f t="shared" si="48"/>
        <v>0</v>
      </c>
      <c r="O1536" s="105">
        <f t="shared" si="49"/>
        <v>0</v>
      </c>
    </row>
    <row r="1537" spans="1:15" x14ac:dyDescent="0.3">
      <c r="A1537" s="71" t="s">
        <v>146</v>
      </c>
      <c r="B1537" s="71" t="s">
        <v>129</v>
      </c>
      <c r="C1537" s="71" t="s">
        <v>55</v>
      </c>
      <c r="D1537" s="71" t="s">
        <v>47</v>
      </c>
      <c r="E1537" s="72" t="s">
        <v>40</v>
      </c>
      <c r="F1537" s="72" t="s">
        <v>26</v>
      </c>
      <c r="G1537" s="73">
        <v>46</v>
      </c>
      <c r="H1537" s="73">
        <v>257.2</v>
      </c>
      <c r="I1537" s="73">
        <v>44</v>
      </c>
      <c r="J1537" s="73">
        <v>242.12</v>
      </c>
      <c r="K1537" s="73">
        <v>2</v>
      </c>
      <c r="L1537" s="73">
        <v>15.08</v>
      </c>
      <c r="N1537" s="105">
        <f t="shared" si="48"/>
        <v>0</v>
      </c>
      <c r="O1537" s="105">
        <f t="shared" si="49"/>
        <v>-1.5987211554602254E-14</v>
      </c>
    </row>
    <row r="1538" spans="1:15" x14ac:dyDescent="0.3">
      <c r="A1538" s="71" t="s">
        <v>132</v>
      </c>
      <c r="B1538" s="71" t="s">
        <v>57</v>
      </c>
      <c r="C1538" s="71" t="s">
        <v>13</v>
      </c>
      <c r="D1538" s="71" t="s">
        <v>63</v>
      </c>
      <c r="E1538" s="72" t="s">
        <v>41</v>
      </c>
      <c r="F1538" s="72" t="s">
        <v>16</v>
      </c>
      <c r="G1538" s="73">
        <v>16</v>
      </c>
      <c r="H1538" s="73">
        <v>256.97000000000003</v>
      </c>
      <c r="I1538" s="73">
        <v>4</v>
      </c>
      <c r="J1538" s="73">
        <v>32.630000000000003</v>
      </c>
      <c r="K1538" s="73">
        <v>12</v>
      </c>
      <c r="L1538" s="73">
        <v>224.34</v>
      </c>
      <c r="N1538" s="105">
        <f t="shared" si="48"/>
        <v>0</v>
      </c>
      <c r="O1538" s="105">
        <f t="shared" si="49"/>
        <v>0</v>
      </c>
    </row>
    <row r="1539" spans="1:15" x14ac:dyDescent="0.3">
      <c r="A1539" s="71" t="s">
        <v>132</v>
      </c>
      <c r="B1539" s="71" t="s">
        <v>12</v>
      </c>
      <c r="C1539" s="71" t="s">
        <v>22</v>
      </c>
      <c r="D1539" s="71" t="s">
        <v>19</v>
      </c>
      <c r="E1539" s="72" t="s">
        <v>15</v>
      </c>
      <c r="F1539" s="72" t="s">
        <v>4</v>
      </c>
      <c r="G1539" s="73">
        <v>2</v>
      </c>
      <c r="H1539" s="73">
        <v>256.92</v>
      </c>
      <c r="I1539" s="73">
        <v>0</v>
      </c>
      <c r="J1539" s="73">
        <v>0</v>
      </c>
      <c r="K1539" s="73">
        <v>2</v>
      </c>
      <c r="L1539" s="73">
        <v>256.92</v>
      </c>
      <c r="N1539" s="105">
        <f t="shared" si="48"/>
        <v>0</v>
      </c>
      <c r="O1539" s="105">
        <f t="shared" si="49"/>
        <v>0</v>
      </c>
    </row>
    <row r="1540" spans="1:15" x14ac:dyDescent="0.3">
      <c r="A1540" s="71" t="s">
        <v>163</v>
      </c>
      <c r="B1540" s="71" t="s">
        <v>57</v>
      </c>
      <c r="C1540" s="71" t="s">
        <v>55</v>
      </c>
      <c r="D1540" s="71" t="s">
        <v>19</v>
      </c>
      <c r="E1540" s="72" t="s">
        <v>24</v>
      </c>
      <c r="F1540" s="72" t="s">
        <v>21</v>
      </c>
      <c r="G1540" s="73">
        <v>2</v>
      </c>
      <c r="H1540" s="73">
        <v>256.66000000000003</v>
      </c>
      <c r="I1540" s="73">
        <v>0</v>
      </c>
      <c r="J1540" s="73">
        <v>0</v>
      </c>
      <c r="K1540" s="73">
        <v>2</v>
      </c>
      <c r="L1540" s="73">
        <v>256.66000000000003</v>
      </c>
      <c r="N1540" s="105">
        <f t="shared" si="48"/>
        <v>0</v>
      </c>
      <c r="O1540" s="105">
        <f t="shared" si="49"/>
        <v>0</v>
      </c>
    </row>
    <row r="1541" spans="1:15" x14ac:dyDescent="0.3">
      <c r="A1541" s="71" t="s">
        <v>132</v>
      </c>
      <c r="B1541" s="71" t="s">
        <v>57</v>
      </c>
      <c r="C1541" s="71" t="s">
        <v>13</v>
      </c>
      <c r="D1541" s="71" t="s">
        <v>69</v>
      </c>
      <c r="E1541" s="72" t="s">
        <v>25</v>
      </c>
      <c r="F1541" s="72" t="s">
        <v>21</v>
      </c>
      <c r="G1541" s="73">
        <v>11</v>
      </c>
      <c r="H1541" s="73">
        <v>256.63</v>
      </c>
      <c r="I1541" s="73">
        <v>4</v>
      </c>
      <c r="J1541" s="73">
        <v>66.83</v>
      </c>
      <c r="K1541" s="73">
        <v>7</v>
      </c>
      <c r="L1541" s="73">
        <v>189.8</v>
      </c>
      <c r="N1541" s="105">
        <f t="shared" si="48"/>
        <v>0</v>
      </c>
      <c r="O1541" s="105">
        <f t="shared" si="49"/>
        <v>0</v>
      </c>
    </row>
    <row r="1542" spans="1:15" x14ac:dyDescent="0.3">
      <c r="A1542" s="71" t="s">
        <v>155</v>
      </c>
      <c r="B1542" s="71" t="s">
        <v>57</v>
      </c>
      <c r="C1542" s="71" t="s">
        <v>55</v>
      </c>
      <c r="D1542" s="71" t="s">
        <v>35</v>
      </c>
      <c r="E1542" s="72" t="s">
        <v>24</v>
      </c>
      <c r="F1542" s="72" t="s">
        <v>16</v>
      </c>
      <c r="G1542" s="73">
        <v>2</v>
      </c>
      <c r="H1542" s="73">
        <v>256.47000000000003</v>
      </c>
      <c r="I1542" s="73">
        <v>0</v>
      </c>
      <c r="J1542" s="73">
        <v>0</v>
      </c>
      <c r="K1542" s="73">
        <v>2</v>
      </c>
      <c r="L1542" s="73">
        <v>256.47000000000003</v>
      </c>
      <c r="N1542" s="105">
        <f t="shared" si="48"/>
        <v>0</v>
      </c>
      <c r="O1542" s="105">
        <f t="shared" si="49"/>
        <v>0</v>
      </c>
    </row>
    <row r="1543" spans="1:15" x14ac:dyDescent="0.3">
      <c r="A1543" s="71" t="s">
        <v>140</v>
      </c>
      <c r="B1543" s="71" t="s">
        <v>57</v>
      </c>
      <c r="C1543" s="71" t="s">
        <v>13</v>
      </c>
      <c r="D1543" s="71" t="s">
        <v>29</v>
      </c>
      <c r="E1543" s="72" t="s">
        <v>37</v>
      </c>
      <c r="F1543" s="72" t="s">
        <v>4</v>
      </c>
      <c r="G1543" s="73">
        <v>9</v>
      </c>
      <c r="H1543" s="73">
        <v>256.35000000000002</v>
      </c>
      <c r="I1543" s="73">
        <v>8</v>
      </c>
      <c r="J1543" s="73">
        <v>223.54</v>
      </c>
      <c r="K1543" s="73">
        <v>1</v>
      </c>
      <c r="L1543" s="73">
        <v>32.81</v>
      </c>
      <c r="N1543" s="105">
        <f t="shared" si="48"/>
        <v>0</v>
      </c>
      <c r="O1543" s="105">
        <f t="shared" si="49"/>
        <v>0</v>
      </c>
    </row>
    <row r="1544" spans="1:15" x14ac:dyDescent="0.3">
      <c r="A1544" s="71" t="s">
        <v>134</v>
      </c>
      <c r="B1544" s="71" t="s">
        <v>57</v>
      </c>
      <c r="C1544" s="71" t="s">
        <v>13</v>
      </c>
      <c r="D1544" s="71" t="s">
        <v>58</v>
      </c>
      <c r="E1544" s="72" t="s">
        <v>15</v>
      </c>
      <c r="F1544" s="72" t="s">
        <v>21</v>
      </c>
      <c r="G1544" s="73">
        <v>4</v>
      </c>
      <c r="H1544" s="73">
        <v>256.33</v>
      </c>
      <c r="I1544" s="73">
        <v>1</v>
      </c>
      <c r="J1544" s="73">
        <v>199.19</v>
      </c>
      <c r="K1544" s="73">
        <v>3</v>
      </c>
      <c r="L1544" s="73">
        <v>57.14</v>
      </c>
      <c r="N1544" s="105">
        <f t="shared" si="48"/>
        <v>0</v>
      </c>
      <c r="O1544" s="105">
        <f t="shared" si="49"/>
        <v>0</v>
      </c>
    </row>
    <row r="1545" spans="1:15" x14ac:dyDescent="0.3">
      <c r="A1545" s="71" t="s">
        <v>140</v>
      </c>
      <c r="B1545" s="71" t="s">
        <v>12</v>
      </c>
      <c r="C1545" s="71" t="s">
        <v>13</v>
      </c>
      <c r="D1545" s="71" t="s">
        <v>46</v>
      </c>
      <c r="E1545" s="72" t="s">
        <v>24</v>
      </c>
      <c r="F1545" s="72" t="s">
        <v>21</v>
      </c>
      <c r="G1545" s="73">
        <v>1</v>
      </c>
      <c r="H1545" s="73">
        <v>256.32</v>
      </c>
      <c r="I1545" s="73">
        <v>0</v>
      </c>
      <c r="J1545" s="73">
        <v>0</v>
      </c>
      <c r="K1545" s="73">
        <v>1</v>
      </c>
      <c r="L1545" s="73">
        <v>256.32</v>
      </c>
      <c r="N1545" s="105">
        <f t="shared" si="48"/>
        <v>0</v>
      </c>
      <c r="O1545" s="105">
        <f t="shared" si="49"/>
        <v>0</v>
      </c>
    </row>
    <row r="1546" spans="1:15" x14ac:dyDescent="0.3">
      <c r="A1546" s="71" t="s">
        <v>160</v>
      </c>
      <c r="B1546" s="71" t="s">
        <v>12</v>
      </c>
      <c r="C1546" s="71" t="s">
        <v>55</v>
      </c>
      <c r="D1546" s="71" t="s">
        <v>51</v>
      </c>
      <c r="E1546" s="72" t="s">
        <v>37</v>
      </c>
      <c r="F1546" s="72" t="s">
        <v>4</v>
      </c>
      <c r="G1546" s="73">
        <v>8</v>
      </c>
      <c r="H1546" s="73">
        <v>255.87</v>
      </c>
      <c r="I1546" s="73">
        <v>2</v>
      </c>
      <c r="J1546" s="73">
        <v>127.65</v>
      </c>
      <c r="K1546" s="73">
        <v>6</v>
      </c>
      <c r="L1546" s="73">
        <v>128.22</v>
      </c>
      <c r="N1546" s="105">
        <f t="shared" si="48"/>
        <v>0</v>
      </c>
      <c r="O1546" s="105">
        <f t="shared" si="49"/>
        <v>0</v>
      </c>
    </row>
    <row r="1547" spans="1:15" x14ac:dyDescent="0.3">
      <c r="A1547" s="71" t="s">
        <v>163</v>
      </c>
      <c r="B1547" s="71" t="s">
        <v>57</v>
      </c>
      <c r="C1547" s="71" t="s">
        <v>17</v>
      </c>
      <c r="D1547" s="71" t="s">
        <v>45</v>
      </c>
      <c r="E1547" s="72" t="s">
        <v>25</v>
      </c>
      <c r="F1547" s="72" t="s">
        <v>26</v>
      </c>
      <c r="G1547" s="73">
        <v>31</v>
      </c>
      <c r="H1547" s="73">
        <v>255.74</v>
      </c>
      <c r="I1547" s="73">
        <v>22</v>
      </c>
      <c r="J1547" s="73">
        <v>217.66</v>
      </c>
      <c r="K1547" s="73">
        <v>9</v>
      </c>
      <c r="L1547" s="73">
        <v>38.08</v>
      </c>
      <c r="N1547" s="105">
        <f t="shared" si="48"/>
        <v>0</v>
      </c>
      <c r="O1547" s="105">
        <f t="shared" si="49"/>
        <v>0</v>
      </c>
    </row>
    <row r="1548" spans="1:15" x14ac:dyDescent="0.3">
      <c r="A1548" s="71" t="s">
        <v>140</v>
      </c>
      <c r="B1548" s="71" t="s">
        <v>57</v>
      </c>
      <c r="C1548" s="71" t="s">
        <v>13</v>
      </c>
      <c r="D1548" s="71" t="s">
        <v>64</v>
      </c>
      <c r="E1548" s="72" t="s">
        <v>41</v>
      </c>
      <c r="F1548" s="72" t="s">
        <v>4</v>
      </c>
      <c r="G1548" s="73">
        <v>9</v>
      </c>
      <c r="H1548" s="73">
        <v>255.68</v>
      </c>
      <c r="I1548" s="73">
        <v>0</v>
      </c>
      <c r="J1548" s="73">
        <v>0</v>
      </c>
      <c r="K1548" s="73">
        <v>9</v>
      </c>
      <c r="L1548" s="73">
        <v>255.68</v>
      </c>
      <c r="N1548" s="105">
        <f t="shared" si="48"/>
        <v>0</v>
      </c>
      <c r="O1548" s="105">
        <f t="shared" si="49"/>
        <v>0</v>
      </c>
    </row>
    <row r="1549" spans="1:15" x14ac:dyDescent="0.3">
      <c r="A1549" s="71" t="s">
        <v>163</v>
      </c>
      <c r="B1549" s="71" t="s">
        <v>57</v>
      </c>
      <c r="C1549" s="71" t="s">
        <v>17</v>
      </c>
      <c r="D1549" s="71" t="s">
        <v>96</v>
      </c>
      <c r="E1549" s="72" t="s">
        <v>41</v>
      </c>
      <c r="F1549" s="72" t="s">
        <v>26</v>
      </c>
      <c r="G1549" s="73">
        <v>11</v>
      </c>
      <c r="H1549" s="73">
        <v>255.5</v>
      </c>
      <c r="I1549" s="73">
        <v>1</v>
      </c>
      <c r="J1549" s="73">
        <v>46.4</v>
      </c>
      <c r="K1549" s="73">
        <v>10</v>
      </c>
      <c r="L1549" s="73">
        <v>209.1</v>
      </c>
      <c r="N1549" s="105">
        <f t="shared" si="48"/>
        <v>0</v>
      </c>
      <c r="O1549" s="105">
        <f t="shared" si="49"/>
        <v>0</v>
      </c>
    </row>
    <row r="1550" spans="1:15" x14ac:dyDescent="0.3">
      <c r="A1550" s="71" t="s">
        <v>163</v>
      </c>
      <c r="B1550" s="71" t="s">
        <v>57</v>
      </c>
      <c r="C1550" s="71" t="s">
        <v>17</v>
      </c>
      <c r="D1550" s="71" t="s">
        <v>99</v>
      </c>
      <c r="E1550" s="72" t="s">
        <v>25</v>
      </c>
      <c r="F1550" s="72" t="s">
        <v>4</v>
      </c>
      <c r="G1550" s="73">
        <v>11</v>
      </c>
      <c r="H1550" s="73">
        <v>255.19</v>
      </c>
      <c r="I1550" s="73">
        <v>3</v>
      </c>
      <c r="J1550" s="73">
        <v>55.52</v>
      </c>
      <c r="K1550" s="73">
        <v>8</v>
      </c>
      <c r="L1550" s="73">
        <v>199.67</v>
      </c>
      <c r="N1550" s="105">
        <f t="shared" si="48"/>
        <v>0</v>
      </c>
      <c r="O1550" s="105">
        <f t="shared" si="49"/>
        <v>0</v>
      </c>
    </row>
    <row r="1551" spans="1:15" x14ac:dyDescent="0.3">
      <c r="A1551" s="71" t="s">
        <v>132</v>
      </c>
      <c r="B1551" s="71" t="s">
        <v>12</v>
      </c>
      <c r="C1551" s="71" t="s">
        <v>13</v>
      </c>
      <c r="D1551" s="71" t="s">
        <v>46</v>
      </c>
      <c r="E1551" s="72" t="s">
        <v>41</v>
      </c>
      <c r="F1551" s="72" t="s">
        <v>16</v>
      </c>
      <c r="G1551" s="73">
        <v>1</v>
      </c>
      <c r="H1551" s="73">
        <v>255.03</v>
      </c>
      <c r="I1551" s="73">
        <v>0</v>
      </c>
      <c r="J1551" s="73">
        <v>0</v>
      </c>
      <c r="K1551" s="73">
        <v>1</v>
      </c>
      <c r="L1551" s="73">
        <v>255.03</v>
      </c>
      <c r="N1551" s="105">
        <f t="shared" si="48"/>
        <v>0</v>
      </c>
      <c r="O1551" s="105">
        <f t="shared" si="49"/>
        <v>0</v>
      </c>
    </row>
    <row r="1552" spans="1:15" x14ac:dyDescent="0.3">
      <c r="A1552" s="71" t="s">
        <v>163</v>
      </c>
      <c r="B1552" s="71" t="s">
        <v>12</v>
      </c>
      <c r="C1552" s="71" t="s">
        <v>55</v>
      </c>
      <c r="D1552" s="71" t="s">
        <v>59</v>
      </c>
      <c r="E1552" s="72" t="s">
        <v>25</v>
      </c>
      <c r="F1552" s="72" t="s">
        <v>21</v>
      </c>
      <c r="G1552" s="73">
        <v>1</v>
      </c>
      <c r="H1552" s="73">
        <v>254.87</v>
      </c>
      <c r="I1552" s="73">
        <v>0</v>
      </c>
      <c r="J1552" s="73">
        <v>0</v>
      </c>
      <c r="K1552" s="73">
        <v>1</v>
      </c>
      <c r="L1552" s="73">
        <v>254.87</v>
      </c>
      <c r="N1552" s="105">
        <f t="shared" si="48"/>
        <v>0</v>
      </c>
      <c r="O1552" s="105">
        <f t="shared" si="49"/>
        <v>0</v>
      </c>
    </row>
    <row r="1553" spans="1:15" x14ac:dyDescent="0.3">
      <c r="A1553" s="71" t="s">
        <v>163</v>
      </c>
      <c r="B1553" s="71" t="s">
        <v>57</v>
      </c>
      <c r="C1553" s="71" t="s">
        <v>17</v>
      </c>
      <c r="D1553" s="71" t="s">
        <v>92</v>
      </c>
      <c r="E1553" s="72" t="s">
        <v>31</v>
      </c>
      <c r="F1553" s="72" t="s">
        <v>21</v>
      </c>
      <c r="G1553" s="73">
        <v>4</v>
      </c>
      <c r="H1553" s="73">
        <v>254.8</v>
      </c>
      <c r="I1553" s="73">
        <v>0</v>
      </c>
      <c r="J1553" s="73">
        <v>0</v>
      </c>
      <c r="K1553" s="73">
        <v>4</v>
      </c>
      <c r="L1553" s="73">
        <v>254.8</v>
      </c>
      <c r="N1553" s="105">
        <f t="shared" si="48"/>
        <v>0</v>
      </c>
      <c r="O1553" s="105">
        <f t="shared" si="49"/>
        <v>0</v>
      </c>
    </row>
    <row r="1554" spans="1:15" x14ac:dyDescent="0.3">
      <c r="A1554" s="71" t="s">
        <v>154</v>
      </c>
      <c r="B1554" s="71" t="s">
        <v>57</v>
      </c>
      <c r="C1554" s="71" t="s">
        <v>55</v>
      </c>
      <c r="D1554" s="71" t="s">
        <v>106</v>
      </c>
      <c r="E1554" s="72" t="s">
        <v>28</v>
      </c>
      <c r="F1554" s="72" t="s">
        <v>16</v>
      </c>
      <c r="G1554" s="73">
        <v>3</v>
      </c>
      <c r="H1554" s="73">
        <v>254.69</v>
      </c>
      <c r="I1554" s="73">
        <v>0</v>
      </c>
      <c r="J1554" s="73">
        <v>0</v>
      </c>
      <c r="K1554" s="73">
        <v>3</v>
      </c>
      <c r="L1554" s="73">
        <v>254.69</v>
      </c>
      <c r="N1554" s="105">
        <f t="shared" si="48"/>
        <v>0</v>
      </c>
      <c r="O1554" s="105">
        <f t="shared" si="49"/>
        <v>0</v>
      </c>
    </row>
    <row r="1555" spans="1:15" x14ac:dyDescent="0.3">
      <c r="A1555" s="71" t="s">
        <v>154</v>
      </c>
      <c r="B1555" s="71" t="s">
        <v>129</v>
      </c>
      <c r="C1555" s="71" t="s">
        <v>55</v>
      </c>
      <c r="D1555" s="71" t="s">
        <v>66</v>
      </c>
      <c r="E1555" s="72" t="s">
        <v>41</v>
      </c>
      <c r="F1555" s="72" t="s">
        <v>26</v>
      </c>
      <c r="G1555" s="73">
        <v>10</v>
      </c>
      <c r="H1555" s="73">
        <v>254.62</v>
      </c>
      <c r="I1555" s="73">
        <v>1</v>
      </c>
      <c r="J1555" s="73">
        <v>79.97</v>
      </c>
      <c r="K1555" s="73">
        <v>9</v>
      </c>
      <c r="L1555" s="73">
        <v>174.65</v>
      </c>
      <c r="N1555" s="105">
        <f t="shared" si="48"/>
        <v>0</v>
      </c>
      <c r="O1555" s="105">
        <f t="shared" si="49"/>
        <v>0</v>
      </c>
    </row>
    <row r="1556" spans="1:15" x14ac:dyDescent="0.3">
      <c r="A1556" s="71" t="s">
        <v>163</v>
      </c>
      <c r="B1556" s="71" t="s">
        <v>12</v>
      </c>
      <c r="C1556" s="71" t="s">
        <v>55</v>
      </c>
      <c r="D1556" s="71" t="s">
        <v>45</v>
      </c>
      <c r="E1556" s="72" t="s">
        <v>28</v>
      </c>
      <c r="F1556" s="72" t="s">
        <v>26</v>
      </c>
      <c r="G1556" s="73">
        <v>3</v>
      </c>
      <c r="H1556" s="73">
        <v>254.13</v>
      </c>
      <c r="I1556" s="73">
        <v>0</v>
      </c>
      <c r="J1556" s="73">
        <v>0</v>
      </c>
      <c r="K1556" s="73">
        <v>3</v>
      </c>
      <c r="L1556" s="73">
        <v>254.13</v>
      </c>
      <c r="N1556" s="105">
        <f t="shared" ref="N1556:N1619" si="50">G1556-I1556-K1556</f>
        <v>0</v>
      </c>
      <c r="O1556" s="105">
        <f t="shared" ref="O1556:O1619" si="51">H1556-J1556-L1556</f>
        <v>0</v>
      </c>
    </row>
    <row r="1557" spans="1:15" x14ac:dyDescent="0.3">
      <c r="A1557" s="71" t="s">
        <v>163</v>
      </c>
      <c r="B1557" s="71" t="s">
        <v>12</v>
      </c>
      <c r="C1557" s="71" t="s">
        <v>55</v>
      </c>
      <c r="D1557" s="71" t="s">
        <v>49</v>
      </c>
      <c r="E1557" s="72" t="s">
        <v>18</v>
      </c>
      <c r="F1557" s="72" t="s">
        <v>16</v>
      </c>
      <c r="G1557" s="73">
        <v>14</v>
      </c>
      <c r="H1557" s="73">
        <v>253.84</v>
      </c>
      <c r="I1557" s="73">
        <v>1</v>
      </c>
      <c r="J1557" s="73">
        <v>14.12</v>
      </c>
      <c r="K1557" s="73">
        <v>13</v>
      </c>
      <c r="L1557" s="73">
        <v>239.72</v>
      </c>
      <c r="N1557" s="105">
        <f t="shared" si="50"/>
        <v>0</v>
      </c>
      <c r="O1557" s="105">
        <f t="shared" si="51"/>
        <v>0</v>
      </c>
    </row>
    <row r="1558" spans="1:15" x14ac:dyDescent="0.3">
      <c r="A1558" s="71" t="s">
        <v>161</v>
      </c>
      <c r="B1558" s="71" t="s">
        <v>12</v>
      </c>
      <c r="C1558" s="71" t="s">
        <v>55</v>
      </c>
      <c r="D1558" s="71" t="s">
        <v>58</v>
      </c>
      <c r="E1558" s="72" t="s">
        <v>25</v>
      </c>
      <c r="F1558" s="72" t="s">
        <v>21</v>
      </c>
      <c r="G1558" s="73">
        <v>7</v>
      </c>
      <c r="H1558" s="73">
        <v>253.25</v>
      </c>
      <c r="I1558" s="73">
        <v>0</v>
      </c>
      <c r="J1558" s="73">
        <v>0</v>
      </c>
      <c r="K1558" s="73">
        <v>7</v>
      </c>
      <c r="L1558" s="73">
        <v>253.25</v>
      </c>
      <c r="N1558" s="105">
        <f t="shared" si="50"/>
        <v>0</v>
      </c>
      <c r="O1558" s="105">
        <f t="shared" si="51"/>
        <v>0</v>
      </c>
    </row>
    <row r="1559" spans="1:15" x14ac:dyDescent="0.3">
      <c r="A1559" s="71" t="s">
        <v>159</v>
      </c>
      <c r="B1559" s="71" t="s">
        <v>12</v>
      </c>
      <c r="C1559" s="71" t="s">
        <v>22</v>
      </c>
      <c r="D1559" s="71" t="s">
        <v>46</v>
      </c>
      <c r="E1559" s="72" t="s">
        <v>41</v>
      </c>
      <c r="F1559" s="72" t="s">
        <v>26</v>
      </c>
      <c r="G1559" s="73">
        <v>1</v>
      </c>
      <c r="H1559" s="73">
        <v>252.88</v>
      </c>
      <c r="I1559" s="73">
        <v>0</v>
      </c>
      <c r="J1559" s="73">
        <v>0</v>
      </c>
      <c r="K1559" s="73">
        <v>1</v>
      </c>
      <c r="L1559" s="73">
        <v>252.88</v>
      </c>
      <c r="N1559" s="105">
        <f t="shared" si="50"/>
        <v>0</v>
      </c>
      <c r="O1559" s="105">
        <f t="shared" si="51"/>
        <v>0</v>
      </c>
    </row>
    <row r="1560" spans="1:15" x14ac:dyDescent="0.3">
      <c r="A1560" s="71" t="s">
        <v>137</v>
      </c>
      <c r="B1560" s="71" t="s">
        <v>57</v>
      </c>
      <c r="C1560" s="71" t="s">
        <v>13</v>
      </c>
      <c r="D1560" s="71" t="s">
        <v>38</v>
      </c>
      <c r="E1560" s="72" t="s">
        <v>24</v>
      </c>
      <c r="F1560" s="72" t="s">
        <v>16</v>
      </c>
      <c r="G1560" s="73">
        <v>3</v>
      </c>
      <c r="H1560" s="73">
        <v>252.81</v>
      </c>
      <c r="I1560" s="73">
        <v>1</v>
      </c>
      <c r="J1560" s="73">
        <v>33.049999999999997</v>
      </c>
      <c r="K1560" s="73">
        <v>2</v>
      </c>
      <c r="L1560" s="73">
        <v>219.76</v>
      </c>
      <c r="N1560" s="105">
        <f t="shared" si="50"/>
        <v>0</v>
      </c>
      <c r="O1560" s="105">
        <f t="shared" si="51"/>
        <v>0</v>
      </c>
    </row>
    <row r="1561" spans="1:15" x14ac:dyDescent="0.3">
      <c r="A1561" s="71" t="s">
        <v>140</v>
      </c>
      <c r="B1561" s="71" t="s">
        <v>12</v>
      </c>
      <c r="C1561" s="71" t="s">
        <v>13</v>
      </c>
      <c r="D1561" s="71" t="s">
        <v>50</v>
      </c>
      <c r="E1561" s="72" t="s">
        <v>15</v>
      </c>
      <c r="F1561" s="72" t="s">
        <v>4</v>
      </c>
      <c r="G1561" s="73">
        <v>2</v>
      </c>
      <c r="H1561" s="73">
        <v>252.8</v>
      </c>
      <c r="I1561" s="73">
        <v>1</v>
      </c>
      <c r="J1561" s="73">
        <v>126.4</v>
      </c>
      <c r="K1561" s="73">
        <v>1</v>
      </c>
      <c r="L1561" s="73">
        <v>126.4</v>
      </c>
      <c r="N1561" s="105">
        <f t="shared" si="50"/>
        <v>0</v>
      </c>
      <c r="O1561" s="105">
        <f t="shared" si="51"/>
        <v>0</v>
      </c>
    </row>
    <row r="1562" spans="1:15" x14ac:dyDescent="0.3">
      <c r="A1562" s="71" t="s">
        <v>132</v>
      </c>
      <c r="B1562" s="71" t="s">
        <v>57</v>
      </c>
      <c r="C1562" s="71" t="s">
        <v>13</v>
      </c>
      <c r="D1562" s="71" t="s">
        <v>85</v>
      </c>
      <c r="E1562" s="72" t="s">
        <v>41</v>
      </c>
      <c r="F1562" s="72" t="s">
        <v>16</v>
      </c>
      <c r="G1562" s="73">
        <v>17</v>
      </c>
      <c r="H1562" s="73">
        <v>252.74</v>
      </c>
      <c r="I1562" s="73">
        <v>5</v>
      </c>
      <c r="J1562" s="73">
        <v>81.87</v>
      </c>
      <c r="K1562" s="73">
        <v>12</v>
      </c>
      <c r="L1562" s="73">
        <v>170.87</v>
      </c>
      <c r="N1562" s="105">
        <f t="shared" si="50"/>
        <v>0</v>
      </c>
      <c r="O1562" s="105">
        <f t="shared" si="51"/>
        <v>0</v>
      </c>
    </row>
    <row r="1563" spans="1:15" x14ac:dyDescent="0.3">
      <c r="A1563" s="71" t="s">
        <v>137</v>
      </c>
      <c r="B1563" s="71" t="s">
        <v>57</v>
      </c>
      <c r="C1563" s="71" t="s">
        <v>13</v>
      </c>
      <c r="D1563" s="71" t="s">
        <v>65</v>
      </c>
      <c r="E1563" s="72" t="s">
        <v>40</v>
      </c>
      <c r="F1563" s="72" t="s">
        <v>21</v>
      </c>
      <c r="G1563" s="73">
        <v>6</v>
      </c>
      <c r="H1563" s="73">
        <v>252.64</v>
      </c>
      <c r="I1563" s="73">
        <v>4</v>
      </c>
      <c r="J1563" s="73">
        <v>171.48</v>
      </c>
      <c r="K1563" s="73">
        <v>2</v>
      </c>
      <c r="L1563" s="73">
        <v>81.16</v>
      </c>
      <c r="N1563" s="105">
        <f t="shared" si="50"/>
        <v>0</v>
      </c>
      <c r="O1563" s="105">
        <f t="shared" si="51"/>
        <v>0</v>
      </c>
    </row>
    <row r="1564" spans="1:15" x14ac:dyDescent="0.3">
      <c r="A1564" s="71" t="s">
        <v>163</v>
      </c>
      <c r="B1564" s="71" t="s">
        <v>57</v>
      </c>
      <c r="C1564" s="71" t="s">
        <v>17</v>
      </c>
      <c r="D1564" s="71" t="s">
        <v>42</v>
      </c>
      <c r="E1564" s="72" t="s">
        <v>3</v>
      </c>
      <c r="F1564" s="72" t="s">
        <v>16</v>
      </c>
      <c r="G1564" s="73">
        <v>25</v>
      </c>
      <c r="H1564" s="73">
        <v>252.56</v>
      </c>
      <c r="I1564" s="73">
        <v>2</v>
      </c>
      <c r="J1564" s="73">
        <v>50.49</v>
      </c>
      <c r="K1564" s="73">
        <v>23</v>
      </c>
      <c r="L1564" s="73">
        <v>202.07</v>
      </c>
      <c r="N1564" s="105">
        <f t="shared" si="50"/>
        <v>0</v>
      </c>
      <c r="O1564" s="105">
        <f t="shared" si="51"/>
        <v>0</v>
      </c>
    </row>
    <row r="1565" spans="1:15" x14ac:dyDescent="0.3">
      <c r="A1565" s="71" t="s">
        <v>140</v>
      </c>
      <c r="B1565" s="71" t="s">
        <v>129</v>
      </c>
      <c r="C1565" s="71" t="s">
        <v>13</v>
      </c>
      <c r="D1565" s="71" t="s">
        <v>51</v>
      </c>
      <c r="E1565" s="72" t="s">
        <v>40</v>
      </c>
      <c r="F1565" s="72" t="s">
        <v>21</v>
      </c>
      <c r="G1565" s="73">
        <v>3</v>
      </c>
      <c r="H1565" s="73">
        <v>252.16</v>
      </c>
      <c r="I1565" s="73">
        <v>1</v>
      </c>
      <c r="J1565" s="73">
        <v>73.81</v>
      </c>
      <c r="K1565" s="73">
        <v>2</v>
      </c>
      <c r="L1565" s="73">
        <v>178.35</v>
      </c>
      <c r="N1565" s="105">
        <f t="shared" si="50"/>
        <v>0</v>
      </c>
      <c r="O1565" s="105">
        <f t="shared" si="51"/>
        <v>0</v>
      </c>
    </row>
    <row r="1566" spans="1:15" x14ac:dyDescent="0.3">
      <c r="A1566" s="71" t="s">
        <v>160</v>
      </c>
      <c r="B1566" s="71" t="s">
        <v>57</v>
      </c>
      <c r="C1566" s="71" t="s">
        <v>55</v>
      </c>
      <c r="D1566" s="71" t="s">
        <v>47</v>
      </c>
      <c r="E1566" s="72" t="s">
        <v>24</v>
      </c>
      <c r="F1566" s="72" t="s">
        <v>21</v>
      </c>
      <c r="G1566" s="73">
        <v>2</v>
      </c>
      <c r="H1566" s="73">
        <v>252.11</v>
      </c>
      <c r="I1566" s="73">
        <v>0</v>
      </c>
      <c r="J1566" s="73">
        <v>0</v>
      </c>
      <c r="K1566" s="73">
        <v>2</v>
      </c>
      <c r="L1566" s="73">
        <v>252.11</v>
      </c>
      <c r="N1566" s="105">
        <f t="shared" si="50"/>
        <v>0</v>
      </c>
      <c r="O1566" s="105">
        <f t="shared" si="51"/>
        <v>0</v>
      </c>
    </row>
    <row r="1567" spans="1:15" x14ac:dyDescent="0.3">
      <c r="A1567" s="71" t="s">
        <v>137</v>
      </c>
      <c r="B1567" s="71" t="s">
        <v>57</v>
      </c>
      <c r="C1567" s="71" t="s">
        <v>13</v>
      </c>
      <c r="D1567" s="71" t="s">
        <v>47</v>
      </c>
      <c r="E1567" s="72" t="s">
        <v>41</v>
      </c>
      <c r="F1567" s="72" t="s">
        <v>26</v>
      </c>
      <c r="G1567" s="73">
        <v>11</v>
      </c>
      <c r="H1567" s="73">
        <v>251.96</v>
      </c>
      <c r="I1567" s="73">
        <v>1</v>
      </c>
      <c r="J1567" s="73">
        <v>38.979999999999997</v>
      </c>
      <c r="K1567" s="73">
        <v>10</v>
      </c>
      <c r="L1567" s="73">
        <v>212.98</v>
      </c>
      <c r="N1567" s="105">
        <f t="shared" si="50"/>
        <v>0</v>
      </c>
      <c r="O1567" s="105">
        <f t="shared" si="51"/>
        <v>0</v>
      </c>
    </row>
    <row r="1568" spans="1:15" x14ac:dyDescent="0.3">
      <c r="A1568" s="71" t="s">
        <v>142</v>
      </c>
      <c r="B1568" s="71" t="s">
        <v>12</v>
      </c>
      <c r="C1568" s="71" t="s">
        <v>13</v>
      </c>
      <c r="D1568" s="71" t="s">
        <v>27</v>
      </c>
      <c r="E1568" s="72" t="s">
        <v>18</v>
      </c>
      <c r="F1568" s="72" t="s">
        <v>16</v>
      </c>
      <c r="G1568" s="73">
        <v>19</v>
      </c>
      <c r="H1568" s="73">
        <v>251.89</v>
      </c>
      <c r="I1568" s="73">
        <v>5</v>
      </c>
      <c r="J1568" s="73">
        <v>67.599999999999994</v>
      </c>
      <c r="K1568" s="73">
        <v>14</v>
      </c>
      <c r="L1568" s="73">
        <v>184.29</v>
      </c>
      <c r="N1568" s="105">
        <f t="shared" si="50"/>
        <v>0</v>
      </c>
      <c r="O1568" s="105">
        <f t="shared" si="51"/>
        <v>0</v>
      </c>
    </row>
    <row r="1569" spans="1:15" x14ac:dyDescent="0.3">
      <c r="A1569" s="71" t="s">
        <v>161</v>
      </c>
      <c r="B1569" s="71" t="s">
        <v>12</v>
      </c>
      <c r="C1569" s="71" t="s">
        <v>55</v>
      </c>
      <c r="D1569" s="71" t="s">
        <v>70</v>
      </c>
      <c r="E1569" s="72" t="s">
        <v>24</v>
      </c>
      <c r="F1569" s="72" t="s">
        <v>21</v>
      </c>
      <c r="G1569" s="73">
        <v>2</v>
      </c>
      <c r="H1569" s="73">
        <v>251.85</v>
      </c>
      <c r="I1569" s="73">
        <v>0</v>
      </c>
      <c r="J1569" s="73">
        <v>0</v>
      </c>
      <c r="K1569" s="73">
        <v>2</v>
      </c>
      <c r="L1569" s="73">
        <v>251.85</v>
      </c>
      <c r="N1569" s="105">
        <f t="shared" si="50"/>
        <v>0</v>
      </c>
      <c r="O1569" s="105">
        <f t="shared" si="51"/>
        <v>0</v>
      </c>
    </row>
    <row r="1570" spans="1:15" x14ac:dyDescent="0.3">
      <c r="A1570" s="71" t="s">
        <v>132</v>
      </c>
      <c r="B1570" s="71" t="s">
        <v>57</v>
      </c>
      <c r="C1570" s="71" t="s">
        <v>13</v>
      </c>
      <c r="D1570" s="71" t="s">
        <v>54</v>
      </c>
      <c r="E1570" s="72" t="s">
        <v>18</v>
      </c>
      <c r="F1570" s="72" t="s">
        <v>16</v>
      </c>
      <c r="G1570" s="73">
        <v>19</v>
      </c>
      <c r="H1570" s="73">
        <v>251.66</v>
      </c>
      <c r="I1570" s="73">
        <v>0</v>
      </c>
      <c r="J1570" s="73">
        <v>0</v>
      </c>
      <c r="K1570" s="73">
        <v>19</v>
      </c>
      <c r="L1570" s="73">
        <v>251.66</v>
      </c>
      <c r="N1570" s="105">
        <f t="shared" si="50"/>
        <v>0</v>
      </c>
      <c r="O1570" s="105">
        <f t="shared" si="51"/>
        <v>0</v>
      </c>
    </row>
    <row r="1571" spans="1:15" x14ac:dyDescent="0.3">
      <c r="A1571" s="71" t="s">
        <v>132</v>
      </c>
      <c r="B1571" s="71" t="s">
        <v>57</v>
      </c>
      <c r="C1571" s="71" t="s">
        <v>13</v>
      </c>
      <c r="D1571" s="71" t="s">
        <v>59</v>
      </c>
      <c r="E1571" s="72" t="s">
        <v>20</v>
      </c>
      <c r="F1571" s="72" t="s">
        <v>16</v>
      </c>
      <c r="G1571" s="73">
        <v>4</v>
      </c>
      <c r="H1571" s="73">
        <v>251.64</v>
      </c>
      <c r="I1571" s="73">
        <v>0</v>
      </c>
      <c r="J1571" s="73">
        <v>0</v>
      </c>
      <c r="K1571" s="73">
        <v>4</v>
      </c>
      <c r="L1571" s="73">
        <v>251.64</v>
      </c>
      <c r="N1571" s="105">
        <f t="shared" si="50"/>
        <v>0</v>
      </c>
      <c r="O1571" s="105">
        <f t="shared" si="51"/>
        <v>0</v>
      </c>
    </row>
    <row r="1572" spans="1:15" x14ac:dyDescent="0.3">
      <c r="A1572" s="71" t="s">
        <v>163</v>
      </c>
      <c r="B1572" s="71" t="s">
        <v>57</v>
      </c>
      <c r="C1572" s="71" t="s">
        <v>17</v>
      </c>
      <c r="D1572" s="71" t="s">
        <v>59</v>
      </c>
      <c r="E1572" s="72" t="s">
        <v>41</v>
      </c>
      <c r="F1572" s="72" t="s">
        <v>21</v>
      </c>
      <c r="G1572" s="73">
        <v>10</v>
      </c>
      <c r="H1572" s="73">
        <v>251.37</v>
      </c>
      <c r="I1572" s="73">
        <v>1</v>
      </c>
      <c r="J1572" s="73">
        <v>22.33</v>
      </c>
      <c r="K1572" s="73">
        <v>9</v>
      </c>
      <c r="L1572" s="73">
        <v>229.04</v>
      </c>
      <c r="N1572" s="105">
        <f t="shared" si="50"/>
        <v>0</v>
      </c>
      <c r="O1572" s="105">
        <f t="shared" si="51"/>
        <v>0</v>
      </c>
    </row>
    <row r="1573" spans="1:15" x14ac:dyDescent="0.3">
      <c r="A1573" s="71" t="s">
        <v>146</v>
      </c>
      <c r="B1573" s="71" t="s">
        <v>57</v>
      </c>
      <c r="C1573" s="71" t="s">
        <v>55</v>
      </c>
      <c r="D1573" s="71" t="s">
        <v>47</v>
      </c>
      <c r="E1573" s="72" t="s">
        <v>40</v>
      </c>
      <c r="F1573" s="72" t="s">
        <v>4</v>
      </c>
      <c r="G1573" s="73">
        <v>1</v>
      </c>
      <c r="H1573" s="73">
        <v>250.78</v>
      </c>
      <c r="I1573" s="73">
        <v>0</v>
      </c>
      <c r="J1573" s="73">
        <v>0</v>
      </c>
      <c r="K1573" s="73">
        <v>1</v>
      </c>
      <c r="L1573" s="73">
        <v>250.78</v>
      </c>
      <c r="N1573" s="105">
        <f t="shared" si="50"/>
        <v>0</v>
      </c>
      <c r="O1573" s="105">
        <f t="shared" si="51"/>
        <v>0</v>
      </c>
    </row>
    <row r="1574" spans="1:15" x14ac:dyDescent="0.3">
      <c r="A1574" s="71" t="s">
        <v>163</v>
      </c>
      <c r="B1574" s="71" t="s">
        <v>57</v>
      </c>
      <c r="C1574" s="71" t="s">
        <v>55</v>
      </c>
      <c r="D1574" s="71" t="s">
        <v>79</v>
      </c>
      <c r="E1574" s="72" t="s">
        <v>15</v>
      </c>
      <c r="F1574" s="72" t="s">
        <v>21</v>
      </c>
      <c r="G1574" s="73">
        <v>1</v>
      </c>
      <c r="H1574" s="73">
        <v>250.69</v>
      </c>
      <c r="I1574" s="73">
        <v>0</v>
      </c>
      <c r="J1574" s="73">
        <v>0</v>
      </c>
      <c r="K1574" s="73">
        <v>1</v>
      </c>
      <c r="L1574" s="73">
        <v>250.69</v>
      </c>
      <c r="N1574" s="105">
        <f t="shared" si="50"/>
        <v>0</v>
      </c>
      <c r="O1574" s="105">
        <f t="shared" si="51"/>
        <v>0</v>
      </c>
    </row>
    <row r="1575" spans="1:15" x14ac:dyDescent="0.3">
      <c r="A1575" s="71" t="s">
        <v>140</v>
      </c>
      <c r="B1575" s="71" t="s">
        <v>129</v>
      </c>
      <c r="C1575" s="71" t="s">
        <v>13</v>
      </c>
      <c r="D1575" s="71" t="s">
        <v>39</v>
      </c>
      <c r="E1575" s="72" t="s">
        <v>24</v>
      </c>
      <c r="F1575" s="72" t="s">
        <v>16</v>
      </c>
      <c r="G1575" s="73">
        <v>2</v>
      </c>
      <c r="H1575" s="73">
        <v>250.68</v>
      </c>
      <c r="I1575" s="73">
        <v>0</v>
      </c>
      <c r="J1575" s="73">
        <v>0</v>
      </c>
      <c r="K1575" s="73">
        <v>2</v>
      </c>
      <c r="L1575" s="73">
        <v>250.68</v>
      </c>
      <c r="N1575" s="105">
        <f t="shared" si="50"/>
        <v>0</v>
      </c>
      <c r="O1575" s="105">
        <f t="shared" si="51"/>
        <v>0</v>
      </c>
    </row>
    <row r="1576" spans="1:15" x14ac:dyDescent="0.3">
      <c r="A1576" s="71" t="s">
        <v>132</v>
      </c>
      <c r="B1576" s="71" t="s">
        <v>57</v>
      </c>
      <c r="C1576" s="71" t="s">
        <v>13</v>
      </c>
      <c r="D1576" s="71" t="s">
        <v>42</v>
      </c>
      <c r="E1576" s="72" t="s">
        <v>41</v>
      </c>
      <c r="F1576" s="72" t="s">
        <v>16</v>
      </c>
      <c r="G1576" s="73">
        <v>13</v>
      </c>
      <c r="H1576" s="73">
        <v>250.61</v>
      </c>
      <c r="I1576" s="73">
        <v>1</v>
      </c>
      <c r="J1576" s="73">
        <v>56.15</v>
      </c>
      <c r="K1576" s="73">
        <v>12</v>
      </c>
      <c r="L1576" s="73">
        <v>194.46</v>
      </c>
      <c r="N1576" s="105">
        <f t="shared" si="50"/>
        <v>0</v>
      </c>
      <c r="O1576" s="105">
        <f t="shared" si="51"/>
        <v>0</v>
      </c>
    </row>
    <row r="1577" spans="1:15" x14ac:dyDescent="0.3">
      <c r="A1577" s="71" t="s">
        <v>161</v>
      </c>
      <c r="B1577" s="71" t="s">
        <v>12</v>
      </c>
      <c r="C1577" s="71" t="s">
        <v>13</v>
      </c>
      <c r="D1577" s="71" t="s">
        <v>86</v>
      </c>
      <c r="E1577" s="72" t="s">
        <v>31</v>
      </c>
      <c r="F1577" s="72" t="s">
        <v>21</v>
      </c>
      <c r="G1577" s="73">
        <v>4</v>
      </c>
      <c r="H1577" s="73">
        <v>250.42</v>
      </c>
      <c r="I1577" s="73">
        <v>0</v>
      </c>
      <c r="J1577" s="73">
        <v>0</v>
      </c>
      <c r="K1577" s="73">
        <v>4</v>
      </c>
      <c r="L1577" s="73">
        <v>250.42</v>
      </c>
      <c r="N1577" s="105">
        <f t="shared" si="50"/>
        <v>0</v>
      </c>
      <c r="O1577" s="105">
        <f t="shared" si="51"/>
        <v>0</v>
      </c>
    </row>
    <row r="1578" spans="1:15" x14ac:dyDescent="0.3">
      <c r="A1578" s="71" t="s">
        <v>158</v>
      </c>
      <c r="B1578" s="71" t="s">
        <v>12</v>
      </c>
      <c r="C1578" s="71" t="s">
        <v>55</v>
      </c>
      <c r="D1578" s="71" t="s">
        <v>39</v>
      </c>
      <c r="E1578" s="72" t="s">
        <v>24</v>
      </c>
      <c r="F1578" s="72" t="s">
        <v>26</v>
      </c>
      <c r="G1578" s="73">
        <v>3</v>
      </c>
      <c r="H1578" s="73">
        <v>250.2</v>
      </c>
      <c r="I1578" s="73">
        <v>1</v>
      </c>
      <c r="J1578" s="73">
        <v>15.96</v>
      </c>
      <c r="K1578" s="73">
        <v>2</v>
      </c>
      <c r="L1578" s="73">
        <v>234.24</v>
      </c>
      <c r="N1578" s="105">
        <f t="shared" si="50"/>
        <v>0</v>
      </c>
      <c r="O1578" s="105">
        <f t="shared" si="51"/>
        <v>0</v>
      </c>
    </row>
    <row r="1579" spans="1:15" x14ac:dyDescent="0.3">
      <c r="A1579" s="71" t="s">
        <v>154</v>
      </c>
      <c r="B1579" s="71" t="s">
        <v>129</v>
      </c>
      <c r="C1579" s="71" t="s">
        <v>55</v>
      </c>
      <c r="D1579" s="71" t="s">
        <v>35</v>
      </c>
      <c r="E1579" s="72" t="s">
        <v>18</v>
      </c>
      <c r="F1579" s="72" t="s">
        <v>21</v>
      </c>
      <c r="G1579" s="73">
        <v>18</v>
      </c>
      <c r="H1579" s="73">
        <v>250.18</v>
      </c>
      <c r="I1579" s="73">
        <v>2</v>
      </c>
      <c r="J1579" s="73">
        <v>52.45</v>
      </c>
      <c r="K1579" s="73">
        <v>16</v>
      </c>
      <c r="L1579" s="73">
        <v>197.73</v>
      </c>
      <c r="N1579" s="105">
        <f t="shared" si="50"/>
        <v>0</v>
      </c>
      <c r="O1579" s="105">
        <f t="shared" si="51"/>
        <v>0</v>
      </c>
    </row>
    <row r="1580" spans="1:15" x14ac:dyDescent="0.3">
      <c r="A1580" s="71" t="s">
        <v>154</v>
      </c>
      <c r="B1580" s="71" t="s">
        <v>129</v>
      </c>
      <c r="C1580" s="71" t="s">
        <v>55</v>
      </c>
      <c r="D1580" s="71" t="s">
        <v>77</v>
      </c>
      <c r="E1580" s="72" t="s">
        <v>20</v>
      </c>
      <c r="F1580" s="72" t="s">
        <v>4</v>
      </c>
      <c r="G1580" s="73">
        <v>10</v>
      </c>
      <c r="H1580" s="73">
        <v>249.77</v>
      </c>
      <c r="I1580" s="73">
        <v>6</v>
      </c>
      <c r="J1580" s="73">
        <v>173.75</v>
      </c>
      <c r="K1580" s="73">
        <v>4</v>
      </c>
      <c r="L1580" s="73">
        <v>76.02</v>
      </c>
      <c r="N1580" s="105">
        <f t="shared" si="50"/>
        <v>0</v>
      </c>
      <c r="O1580" s="105">
        <f t="shared" si="51"/>
        <v>0</v>
      </c>
    </row>
    <row r="1581" spans="1:15" x14ac:dyDescent="0.3">
      <c r="A1581" s="71" t="s">
        <v>154</v>
      </c>
      <c r="B1581" s="71" t="s">
        <v>12</v>
      </c>
      <c r="C1581" s="71" t="s">
        <v>55</v>
      </c>
      <c r="D1581" s="71" t="s">
        <v>96</v>
      </c>
      <c r="E1581" s="72" t="s">
        <v>37</v>
      </c>
      <c r="F1581" s="72" t="s">
        <v>21</v>
      </c>
      <c r="G1581" s="73">
        <v>5</v>
      </c>
      <c r="H1581" s="73">
        <v>249.36</v>
      </c>
      <c r="I1581" s="73">
        <v>0</v>
      </c>
      <c r="J1581" s="73">
        <v>0</v>
      </c>
      <c r="K1581" s="73">
        <v>5</v>
      </c>
      <c r="L1581" s="73">
        <v>249.36</v>
      </c>
      <c r="N1581" s="105">
        <f t="shared" si="50"/>
        <v>0</v>
      </c>
      <c r="O1581" s="105">
        <f t="shared" si="51"/>
        <v>0</v>
      </c>
    </row>
    <row r="1582" spans="1:15" x14ac:dyDescent="0.3">
      <c r="A1582" s="71" t="s">
        <v>140</v>
      </c>
      <c r="B1582" s="71" t="s">
        <v>57</v>
      </c>
      <c r="C1582" s="71" t="s">
        <v>13</v>
      </c>
      <c r="D1582" s="71" t="s">
        <v>107</v>
      </c>
      <c r="E1582" s="72" t="s">
        <v>24</v>
      </c>
      <c r="F1582" s="72" t="s">
        <v>26</v>
      </c>
      <c r="G1582" s="73">
        <v>1</v>
      </c>
      <c r="H1582" s="73">
        <v>249.31</v>
      </c>
      <c r="I1582" s="73">
        <v>0</v>
      </c>
      <c r="J1582" s="73">
        <v>0</v>
      </c>
      <c r="K1582" s="73">
        <v>1</v>
      </c>
      <c r="L1582" s="73">
        <v>249.31</v>
      </c>
      <c r="N1582" s="105">
        <f t="shared" si="50"/>
        <v>0</v>
      </c>
      <c r="O1582" s="105">
        <f t="shared" si="51"/>
        <v>0</v>
      </c>
    </row>
    <row r="1583" spans="1:15" x14ac:dyDescent="0.3">
      <c r="A1583" s="71" t="s">
        <v>154</v>
      </c>
      <c r="B1583" s="71" t="s">
        <v>57</v>
      </c>
      <c r="C1583" s="71" t="s">
        <v>55</v>
      </c>
      <c r="D1583" s="71" t="s">
        <v>106</v>
      </c>
      <c r="E1583" s="72" t="s">
        <v>41</v>
      </c>
      <c r="F1583" s="72" t="s">
        <v>21</v>
      </c>
      <c r="G1583" s="73">
        <v>11</v>
      </c>
      <c r="H1583" s="73">
        <v>249.17</v>
      </c>
      <c r="I1583" s="73">
        <v>10</v>
      </c>
      <c r="J1583" s="73">
        <v>14</v>
      </c>
      <c r="K1583" s="73">
        <v>1</v>
      </c>
      <c r="L1583" s="73">
        <v>235.17</v>
      </c>
      <c r="N1583" s="105">
        <f t="shared" si="50"/>
        <v>0</v>
      </c>
      <c r="O1583" s="105">
        <f t="shared" si="51"/>
        <v>0</v>
      </c>
    </row>
    <row r="1584" spans="1:15" x14ac:dyDescent="0.3">
      <c r="A1584" s="71" t="s">
        <v>132</v>
      </c>
      <c r="B1584" s="71" t="s">
        <v>12</v>
      </c>
      <c r="C1584" s="71" t="s">
        <v>13</v>
      </c>
      <c r="D1584" s="71" t="s">
        <v>33</v>
      </c>
      <c r="E1584" s="72" t="s">
        <v>25</v>
      </c>
      <c r="F1584" s="72" t="s">
        <v>26</v>
      </c>
      <c r="G1584" s="73">
        <v>1</v>
      </c>
      <c r="H1584" s="73">
        <v>249.11</v>
      </c>
      <c r="I1584" s="73">
        <v>1</v>
      </c>
      <c r="J1584" s="73">
        <v>249.11</v>
      </c>
      <c r="K1584" s="73">
        <v>0</v>
      </c>
      <c r="L1584" s="73">
        <v>0</v>
      </c>
      <c r="N1584" s="105">
        <f t="shared" si="50"/>
        <v>0</v>
      </c>
      <c r="O1584" s="105">
        <f t="shared" si="51"/>
        <v>0</v>
      </c>
    </row>
    <row r="1585" spans="1:15" x14ac:dyDescent="0.3">
      <c r="A1585" s="71" t="s">
        <v>154</v>
      </c>
      <c r="B1585" s="71" t="s">
        <v>12</v>
      </c>
      <c r="C1585" s="71" t="s">
        <v>55</v>
      </c>
      <c r="D1585" s="71" t="s">
        <v>78</v>
      </c>
      <c r="E1585" s="72" t="s">
        <v>25</v>
      </c>
      <c r="F1585" s="72" t="s">
        <v>16</v>
      </c>
      <c r="G1585" s="73">
        <v>8</v>
      </c>
      <c r="H1585" s="73">
        <v>249.09</v>
      </c>
      <c r="I1585" s="73">
        <v>0</v>
      </c>
      <c r="J1585" s="73">
        <v>0</v>
      </c>
      <c r="K1585" s="73">
        <v>8</v>
      </c>
      <c r="L1585" s="73">
        <v>249.09</v>
      </c>
      <c r="N1585" s="105">
        <f t="shared" si="50"/>
        <v>0</v>
      </c>
      <c r="O1585" s="105">
        <f t="shared" si="51"/>
        <v>0</v>
      </c>
    </row>
    <row r="1586" spans="1:15" x14ac:dyDescent="0.3">
      <c r="A1586" s="71" t="s">
        <v>161</v>
      </c>
      <c r="B1586" s="71" t="s">
        <v>12</v>
      </c>
      <c r="C1586" s="71" t="s">
        <v>55</v>
      </c>
      <c r="D1586" s="71" t="s">
        <v>42</v>
      </c>
      <c r="E1586" s="72" t="s">
        <v>37</v>
      </c>
      <c r="F1586" s="72" t="s">
        <v>26</v>
      </c>
      <c r="G1586" s="73">
        <v>5</v>
      </c>
      <c r="H1586" s="73">
        <v>249.08</v>
      </c>
      <c r="I1586" s="73">
        <v>0</v>
      </c>
      <c r="J1586" s="73">
        <v>0</v>
      </c>
      <c r="K1586" s="73">
        <v>5</v>
      </c>
      <c r="L1586" s="73">
        <v>249.08</v>
      </c>
      <c r="N1586" s="105">
        <f t="shared" si="50"/>
        <v>0</v>
      </c>
      <c r="O1586" s="105">
        <f t="shared" si="51"/>
        <v>0</v>
      </c>
    </row>
    <row r="1587" spans="1:15" x14ac:dyDescent="0.3">
      <c r="A1587" s="71" t="s">
        <v>163</v>
      </c>
      <c r="B1587" s="71" t="s">
        <v>12</v>
      </c>
      <c r="C1587" s="71" t="s">
        <v>55</v>
      </c>
      <c r="D1587" s="71" t="s">
        <v>66</v>
      </c>
      <c r="E1587" s="72" t="s">
        <v>41</v>
      </c>
      <c r="F1587" s="72" t="s">
        <v>21</v>
      </c>
      <c r="G1587" s="73">
        <v>10</v>
      </c>
      <c r="H1587" s="73">
        <v>249.04</v>
      </c>
      <c r="I1587" s="73">
        <v>1</v>
      </c>
      <c r="J1587" s="73">
        <v>31.41</v>
      </c>
      <c r="K1587" s="73">
        <v>9</v>
      </c>
      <c r="L1587" s="73">
        <v>217.63</v>
      </c>
      <c r="N1587" s="105">
        <f t="shared" si="50"/>
        <v>0</v>
      </c>
      <c r="O1587" s="105">
        <f t="shared" si="51"/>
        <v>0</v>
      </c>
    </row>
    <row r="1588" spans="1:15" x14ac:dyDescent="0.3">
      <c r="A1588" s="71" t="s">
        <v>160</v>
      </c>
      <c r="B1588" s="71" t="s">
        <v>12</v>
      </c>
      <c r="C1588" s="71" t="s">
        <v>53</v>
      </c>
      <c r="D1588" s="71" t="s">
        <v>51</v>
      </c>
      <c r="E1588" s="72" t="s">
        <v>40</v>
      </c>
      <c r="F1588" s="72" t="s">
        <v>16</v>
      </c>
      <c r="G1588" s="73">
        <v>1</v>
      </c>
      <c r="H1588" s="73">
        <v>248.97</v>
      </c>
      <c r="I1588" s="73">
        <v>0</v>
      </c>
      <c r="J1588" s="73">
        <v>0</v>
      </c>
      <c r="K1588" s="73">
        <v>1</v>
      </c>
      <c r="L1588" s="73">
        <v>248.97</v>
      </c>
      <c r="N1588" s="105">
        <f t="shared" si="50"/>
        <v>0</v>
      </c>
      <c r="O1588" s="105">
        <f t="shared" si="51"/>
        <v>0</v>
      </c>
    </row>
    <row r="1589" spans="1:15" x14ac:dyDescent="0.3">
      <c r="A1589" s="71" t="s">
        <v>161</v>
      </c>
      <c r="B1589" s="71" t="s">
        <v>129</v>
      </c>
      <c r="C1589" s="71" t="s">
        <v>55</v>
      </c>
      <c r="D1589" s="71" t="s">
        <v>50</v>
      </c>
      <c r="E1589" s="72" t="s">
        <v>37</v>
      </c>
      <c r="F1589" s="72" t="s">
        <v>16</v>
      </c>
      <c r="G1589" s="73">
        <v>1</v>
      </c>
      <c r="H1589" s="73">
        <v>248.97</v>
      </c>
      <c r="I1589" s="73">
        <v>0</v>
      </c>
      <c r="J1589" s="73">
        <v>0</v>
      </c>
      <c r="K1589" s="73">
        <v>1</v>
      </c>
      <c r="L1589" s="73">
        <v>248.97</v>
      </c>
      <c r="N1589" s="105">
        <f t="shared" si="50"/>
        <v>0</v>
      </c>
      <c r="O1589" s="105">
        <f t="shared" si="51"/>
        <v>0</v>
      </c>
    </row>
    <row r="1590" spans="1:15" x14ac:dyDescent="0.3">
      <c r="A1590" s="71" t="s">
        <v>154</v>
      </c>
      <c r="B1590" s="71" t="s">
        <v>57</v>
      </c>
      <c r="C1590" s="71" t="s">
        <v>13</v>
      </c>
      <c r="D1590" s="71" t="s">
        <v>123</v>
      </c>
      <c r="E1590" s="72" t="s">
        <v>24</v>
      </c>
      <c r="F1590" s="72" t="s">
        <v>16</v>
      </c>
      <c r="G1590" s="73">
        <v>2</v>
      </c>
      <c r="H1590" s="73">
        <v>248.97</v>
      </c>
      <c r="I1590" s="73">
        <v>0</v>
      </c>
      <c r="J1590" s="73">
        <v>0</v>
      </c>
      <c r="K1590" s="73">
        <v>2</v>
      </c>
      <c r="L1590" s="73">
        <v>248.97</v>
      </c>
      <c r="N1590" s="105">
        <f t="shared" si="50"/>
        <v>0</v>
      </c>
      <c r="O1590" s="105">
        <f t="shared" si="51"/>
        <v>0</v>
      </c>
    </row>
    <row r="1591" spans="1:15" x14ac:dyDescent="0.3">
      <c r="A1591" s="71" t="s">
        <v>163</v>
      </c>
      <c r="B1591" s="71" t="s">
        <v>12</v>
      </c>
      <c r="C1591" s="71" t="s">
        <v>13</v>
      </c>
      <c r="D1591" s="71" t="s">
        <v>81</v>
      </c>
      <c r="E1591" s="72" t="s">
        <v>15</v>
      </c>
      <c r="F1591" s="72" t="s">
        <v>26</v>
      </c>
      <c r="G1591" s="73">
        <v>2</v>
      </c>
      <c r="H1591" s="73">
        <v>248.84</v>
      </c>
      <c r="I1591" s="73">
        <v>0</v>
      </c>
      <c r="J1591" s="73">
        <v>0</v>
      </c>
      <c r="K1591" s="73">
        <v>2</v>
      </c>
      <c r="L1591" s="73">
        <v>248.84</v>
      </c>
      <c r="N1591" s="105">
        <f t="shared" si="50"/>
        <v>0</v>
      </c>
      <c r="O1591" s="105">
        <f t="shared" si="51"/>
        <v>0</v>
      </c>
    </row>
    <row r="1592" spans="1:15" x14ac:dyDescent="0.3">
      <c r="A1592" s="71" t="s">
        <v>154</v>
      </c>
      <c r="B1592" s="71" t="s">
        <v>12</v>
      </c>
      <c r="C1592" s="71" t="s">
        <v>55</v>
      </c>
      <c r="D1592" s="71" t="s">
        <v>61</v>
      </c>
      <c r="E1592" s="72" t="s">
        <v>15</v>
      </c>
      <c r="F1592" s="72" t="s">
        <v>21</v>
      </c>
      <c r="G1592" s="73">
        <v>2</v>
      </c>
      <c r="H1592" s="73">
        <v>248.67</v>
      </c>
      <c r="I1592" s="73">
        <v>0</v>
      </c>
      <c r="J1592" s="73">
        <v>0</v>
      </c>
      <c r="K1592" s="73">
        <v>2</v>
      </c>
      <c r="L1592" s="73">
        <v>248.67</v>
      </c>
      <c r="N1592" s="105">
        <f t="shared" si="50"/>
        <v>0</v>
      </c>
      <c r="O1592" s="105">
        <f t="shared" si="51"/>
        <v>0</v>
      </c>
    </row>
    <row r="1593" spans="1:15" x14ac:dyDescent="0.3">
      <c r="A1593" s="71" t="s">
        <v>149</v>
      </c>
      <c r="B1593" s="71" t="s">
        <v>12</v>
      </c>
      <c r="C1593" s="71" t="s">
        <v>55</v>
      </c>
      <c r="D1593" s="71" t="s">
        <v>47</v>
      </c>
      <c r="E1593" s="72" t="s">
        <v>24</v>
      </c>
      <c r="F1593" s="72" t="s">
        <v>16</v>
      </c>
      <c r="G1593" s="73">
        <v>2</v>
      </c>
      <c r="H1593" s="73">
        <v>248.42</v>
      </c>
      <c r="I1593" s="73">
        <v>0</v>
      </c>
      <c r="J1593" s="73">
        <v>0</v>
      </c>
      <c r="K1593" s="73">
        <v>2</v>
      </c>
      <c r="L1593" s="73">
        <v>248.42</v>
      </c>
      <c r="N1593" s="105">
        <f t="shared" si="50"/>
        <v>0</v>
      </c>
      <c r="O1593" s="105">
        <f t="shared" si="51"/>
        <v>0</v>
      </c>
    </row>
    <row r="1594" spans="1:15" x14ac:dyDescent="0.3">
      <c r="A1594" s="71" t="s">
        <v>158</v>
      </c>
      <c r="B1594" s="71" t="s">
        <v>129</v>
      </c>
      <c r="C1594" s="71" t="s">
        <v>55</v>
      </c>
      <c r="D1594" s="71" t="s">
        <v>83</v>
      </c>
      <c r="E1594" s="72" t="s">
        <v>20</v>
      </c>
      <c r="F1594" s="72" t="s">
        <v>26</v>
      </c>
      <c r="G1594" s="73">
        <v>3</v>
      </c>
      <c r="H1594" s="73">
        <v>248.29</v>
      </c>
      <c r="I1594" s="73">
        <v>0</v>
      </c>
      <c r="J1594" s="73">
        <v>0</v>
      </c>
      <c r="K1594" s="73">
        <v>3</v>
      </c>
      <c r="L1594" s="73">
        <v>248.29</v>
      </c>
      <c r="N1594" s="105">
        <f t="shared" si="50"/>
        <v>0</v>
      </c>
      <c r="O1594" s="105">
        <f t="shared" si="51"/>
        <v>0</v>
      </c>
    </row>
    <row r="1595" spans="1:15" x14ac:dyDescent="0.3">
      <c r="A1595" s="71" t="s">
        <v>161</v>
      </c>
      <c r="B1595" s="71" t="s">
        <v>12</v>
      </c>
      <c r="C1595" s="71" t="s">
        <v>55</v>
      </c>
      <c r="D1595" s="71" t="s">
        <v>52</v>
      </c>
      <c r="E1595" s="72" t="s">
        <v>18</v>
      </c>
      <c r="F1595" s="72" t="s">
        <v>26</v>
      </c>
      <c r="G1595" s="73">
        <v>20</v>
      </c>
      <c r="H1595" s="73">
        <v>248.27</v>
      </c>
      <c r="I1595" s="73">
        <v>3</v>
      </c>
      <c r="J1595" s="73">
        <v>60.29</v>
      </c>
      <c r="K1595" s="73">
        <v>17</v>
      </c>
      <c r="L1595" s="73">
        <v>187.98</v>
      </c>
      <c r="N1595" s="105">
        <f t="shared" si="50"/>
        <v>0</v>
      </c>
      <c r="O1595" s="105">
        <f t="shared" si="51"/>
        <v>0</v>
      </c>
    </row>
    <row r="1596" spans="1:15" x14ac:dyDescent="0.3">
      <c r="A1596" s="71" t="s">
        <v>154</v>
      </c>
      <c r="B1596" s="71" t="s">
        <v>129</v>
      </c>
      <c r="C1596" s="71" t="s">
        <v>55</v>
      </c>
      <c r="D1596" s="71" t="s">
        <v>32</v>
      </c>
      <c r="E1596" s="72" t="s">
        <v>5</v>
      </c>
      <c r="F1596" s="72" t="s">
        <v>21</v>
      </c>
      <c r="G1596" s="73">
        <v>54</v>
      </c>
      <c r="H1596" s="73">
        <v>248.07</v>
      </c>
      <c r="I1596" s="73">
        <v>0</v>
      </c>
      <c r="J1596" s="73">
        <v>0</v>
      </c>
      <c r="K1596" s="73">
        <v>54</v>
      </c>
      <c r="L1596" s="73">
        <v>248.07</v>
      </c>
      <c r="N1596" s="105">
        <f t="shared" si="50"/>
        <v>0</v>
      </c>
      <c r="O1596" s="105">
        <f t="shared" si="51"/>
        <v>0</v>
      </c>
    </row>
    <row r="1597" spans="1:15" x14ac:dyDescent="0.3">
      <c r="A1597" s="71" t="s">
        <v>163</v>
      </c>
      <c r="B1597" s="71" t="s">
        <v>12</v>
      </c>
      <c r="C1597" s="71" t="s">
        <v>55</v>
      </c>
      <c r="D1597" s="71" t="s">
        <v>70</v>
      </c>
      <c r="E1597" s="72" t="s">
        <v>41</v>
      </c>
      <c r="F1597" s="72" t="s">
        <v>26</v>
      </c>
      <c r="G1597" s="73">
        <v>14</v>
      </c>
      <c r="H1597" s="73">
        <v>248.02</v>
      </c>
      <c r="I1597" s="73">
        <v>3</v>
      </c>
      <c r="J1597" s="73">
        <v>36.78</v>
      </c>
      <c r="K1597" s="73">
        <v>11</v>
      </c>
      <c r="L1597" s="73">
        <v>211.24</v>
      </c>
      <c r="N1597" s="105">
        <f t="shared" si="50"/>
        <v>0</v>
      </c>
      <c r="O1597" s="105">
        <f t="shared" si="51"/>
        <v>0</v>
      </c>
    </row>
    <row r="1598" spans="1:15" x14ac:dyDescent="0.3">
      <c r="A1598" s="71" t="s">
        <v>163</v>
      </c>
      <c r="B1598" s="71" t="s">
        <v>57</v>
      </c>
      <c r="C1598" s="71" t="s">
        <v>55</v>
      </c>
      <c r="D1598" s="71" t="s">
        <v>29</v>
      </c>
      <c r="E1598" s="72" t="s">
        <v>15</v>
      </c>
      <c r="F1598" s="72" t="s">
        <v>26</v>
      </c>
      <c r="G1598" s="73">
        <v>2</v>
      </c>
      <c r="H1598" s="73">
        <v>247.31</v>
      </c>
      <c r="I1598" s="73">
        <v>0</v>
      </c>
      <c r="J1598" s="73">
        <v>0</v>
      </c>
      <c r="K1598" s="73">
        <v>2</v>
      </c>
      <c r="L1598" s="73">
        <v>247.31</v>
      </c>
      <c r="N1598" s="105">
        <f t="shared" si="50"/>
        <v>0</v>
      </c>
      <c r="O1598" s="105">
        <f t="shared" si="51"/>
        <v>0</v>
      </c>
    </row>
    <row r="1599" spans="1:15" x14ac:dyDescent="0.3">
      <c r="A1599" s="71" t="s">
        <v>154</v>
      </c>
      <c r="B1599" s="71" t="s">
        <v>57</v>
      </c>
      <c r="C1599" s="71" t="s">
        <v>55</v>
      </c>
      <c r="D1599" s="71" t="s">
        <v>121</v>
      </c>
      <c r="E1599" s="72" t="s">
        <v>24</v>
      </c>
      <c r="F1599" s="72" t="s">
        <v>16</v>
      </c>
      <c r="G1599" s="73">
        <v>2</v>
      </c>
      <c r="H1599" s="73">
        <v>246.98</v>
      </c>
      <c r="I1599" s="73">
        <v>0</v>
      </c>
      <c r="J1599" s="73">
        <v>0</v>
      </c>
      <c r="K1599" s="73">
        <v>2</v>
      </c>
      <c r="L1599" s="73">
        <v>246.98</v>
      </c>
      <c r="N1599" s="105">
        <f t="shared" si="50"/>
        <v>0</v>
      </c>
      <c r="O1599" s="105">
        <f t="shared" si="51"/>
        <v>0</v>
      </c>
    </row>
    <row r="1600" spans="1:15" x14ac:dyDescent="0.3">
      <c r="A1600" s="71" t="s">
        <v>144</v>
      </c>
      <c r="B1600" s="71" t="s">
        <v>57</v>
      </c>
      <c r="C1600" s="71" t="s">
        <v>55</v>
      </c>
      <c r="D1600" s="71" t="s">
        <v>58</v>
      </c>
      <c r="E1600" s="72" t="s">
        <v>40</v>
      </c>
      <c r="F1600" s="72" t="s">
        <v>26</v>
      </c>
      <c r="G1600" s="73">
        <v>7</v>
      </c>
      <c r="H1600" s="73">
        <v>246.84</v>
      </c>
      <c r="I1600" s="73">
        <v>6</v>
      </c>
      <c r="J1600" s="73">
        <v>108.27</v>
      </c>
      <c r="K1600" s="73">
        <v>1</v>
      </c>
      <c r="L1600" s="73">
        <v>138.57</v>
      </c>
      <c r="N1600" s="105">
        <f t="shared" si="50"/>
        <v>0</v>
      </c>
      <c r="O1600" s="105">
        <f t="shared" si="51"/>
        <v>0</v>
      </c>
    </row>
    <row r="1601" spans="1:15" x14ac:dyDescent="0.3">
      <c r="A1601" s="71" t="s">
        <v>160</v>
      </c>
      <c r="B1601" s="71" t="s">
        <v>57</v>
      </c>
      <c r="C1601" s="71" t="s">
        <v>55</v>
      </c>
      <c r="D1601" s="71" t="s">
        <v>47</v>
      </c>
      <c r="E1601" s="72" t="s">
        <v>37</v>
      </c>
      <c r="F1601" s="72" t="s">
        <v>26</v>
      </c>
      <c r="G1601" s="73">
        <v>8</v>
      </c>
      <c r="H1601" s="73">
        <v>246.62</v>
      </c>
      <c r="I1601" s="73">
        <v>2</v>
      </c>
      <c r="J1601" s="73">
        <v>115.78</v>
      </c>
      <c r="K1601" s="73">
        <v>6</v>
      </c>
      <c r="L1601" s="73">
        <v>130.84</v>
      </c>
      <c r="N1601" s="105">
        <f t="shared" si="50"/>
        <v>0</v>
      </c>
      <c r="O1601" s="105">
        <f t="shared" si="51"/>
        <v>0</v>
      </c>
    </row>
    <row r="1602" spans="1:15" x14ac:dyDescent="0.3">
      <c r="A1602" s="71" t="s">
        <v>161</v>
      </c>
      <c r="B1602" s="71" t="s">
        <v>12</v>
      </c>
      <c r="C1602" s="71" t="s">
        <v>55</v>
      </c>
      <c r="D1602" s="71" t="s">
        <v>36</v>
      </c>
      <c r="E1602" s="72" t="s">
        <v>41</v>
      </c>
      <c r="F1602" s="72" t="s">
        <v>21</v>
      </c>
      <c r="G1602" s="73">
        <v>1</v>
      </c>
      <c r="H1602" s="73">
        <v>246.31</v>
      </c>
      <c r="I1602" s="73">
        <v>0</v>
      </c>
      <c r="J1602" s="73">
        <v>0</v>
      </c>
      <c r="K1602" s="73">
        <v>1</v>
      </c>
      <c r="L1602" s="73">
        <v>246.31</v>
      </c>
      <c r="N1602" s="105">
        <f t="shared" si="50"/>
        <v>0</v>
      </c>
      <c r="O1602" s="105">
        <f t="shared" si="51"/>
        <v>0</v>
      </c>
    </row>
    <row r="1603" spans="1:15" x14ac:dyDescent="0.3">
      <c r="A1603" s="71" t="s">
        <v>163</v>
      </c>
      <c r="B1603" s="71" t="s">
        <v>57</v>
      </c>
      <c r="C1603" s="71" t="s">
        <v>17</v>
      </c>
      <c r="D1603" s="71" t="s">
        <v>89</v>
      </c>
      <c r="E1603" s="72" t="s">
        <v>15</v>
      </c>
      <c r="F1603" s="72" t="s">
        <v>26</v>
      </c>
      <c r="G1603" s="73">
        <v>2</v>
      </c>
      <c r="H1603" s="73">
        <v>246.27</v>
      </c>
      <c r="I1603" s="73">
        <v>0</v>
      </c>
      <c r="J1603" s="73">
        <v>0</v>
      </c>
      <c r="K1603" s="73">
        <v>2</v>
      </c>
      <c r="L1603" s="73">
        <v>246.27</v>
      </c>
      <c r="N1603" s="105">
        <f t="shared" si="50"/>
        <v>0</v>
      </c>
      <c r="O1603" s="105">
        <f t="shared" si="51"/>
        <v>0</v>
      </c>
    </row>
    <row r="1604" spans="1:15" x14ac:dyDescent="0.3">
      <c r="A1604" s="71" t="s">
        <v>132</v>
      </c>
      <c r="B1604" s="71" t="s">
        <v>57</v>
      </c>
      <c r="C1604" s="71" t="s">
        <v>13</v>
      </c>
      <c r="D1604" s="71" t="s">
        <v>100</v>
      </c>
      <c r="E1604" s="72" t="s">
        <v>18</v>
      </c>
      <c r="F1604" s="72" t="s">
        <v>16</v>
      </c>
      <c r="G1604" s="73">
        <v>22</v>
      </c>
      <c r="H1604" s="73">
        <v>245.96</v>
      </c>
      <c r="I1604" s="73">
        <v>3</v>
      </c>
      <c r="J1604" s="73">
        <v>48.49</v>
      </c>
      <c r="K1604" s="73">
        <v>19</v>
      </c>
      <c r="L1604" s="73">
        <v>197.47</v>
      </c>
      <c r="N1604" s="105">
        <f t="shared" si="50"/>
        <v>0</v>
      </c>
      <c r="O1604" s="105">
        <f t="shared" si="51"/>
        <v>0</v>
      </c>
    </row>
    <row r="1605" spans="1:15" x14ac:dyDescent="0.3">
      <c r="A1605" s="71" t="s">
        <v>163</v>
      </c>
      <c r="B1605" s="71" t="s">
        <v>129</v>
      </c>
      <c r="C1605" s="71" t="s">
        <v>17</v>
      </c>
      <c r="D1605" s="71" t="s">
        <v>79</v>
      </c>
      <c r="E1605" s="72" t="s">
        <v>28</v>
      </c>
      <c r="F1605" s="72" t="s">
        <v>21</v>
      </c>
      <c r="G1605" s="73">
        <v>5</v>
      </c>
      <c r="H1605" s="73">
        <v>245.93</v>
      </c>
      <c r="I1605" s="73">
        <v>2</v>
      </c>
      <c r="J1605" s="73">
        <v>15.76</v>
      </c>
      <c r="K1605" s="73">
        <v>3</v>
      </c>
      <c r="L1605" s="73">
        <v>230.17</v>
      </c>
      <c r="N1605" s="105">
        <f t="shared" si="50"/>
        <v>0</v>
      </c>
      <c r="O1605" s="105">
        <f t="shared" si="51"/>
        <v>0</v>
      </c>
    </row>
    <row r="1606" spans="1:15" x14ac:dyDescent="0.3">
      <c r="A1606" s="71" t="s">
        <v>140</v>
      </c>
      <c r="B1606" s="71" t="s">
        <v>57</v>
      </c>
      <c r="C1606" s="71" t="s">
        <v>13</v>
      </c>
      <c r="D1606" s="71" t="s">
        <v>85</v>
      </c>
      <c r="E1606" s="72" t="s">
        <v>41</v>
      </c>
      <c r="F1606" s="72" t="s">
        <v>16</v>
      </c>
      <c r="G1606" s="73">
        <v>11</v>
      </c>
      <c r="H1606" s="73">
        <v>245.93</v>
      </c>
      <c r="I1606" s="73">
        <v>2</v>
      </c>
      <c r="J1606" s="73">
        <v>12.32</v>
      </c>
      <c r="K1606" s="73">
        <v>9</v>
      </c>
      <c r="L1606" s="73">
        <v>233.61</v>
      </c>
      <c r="N1606" s="105">
        <f t="shared" si="50"/>
        <v>0</v>
      </c>
      <c r="O1606" s="105">
        <f t="shared" si="51"/>
        <v>0</v>
      </c>
    </row>
    <row r="1607" spans="1:15" x14ac:dyDescent="0.3">
      <c r="A1607" s="71" t="s">
        <v>132</v>
      </c>
      <c r="B1607" s="71" t="s">
        <v>57</v>
      </c>
      <c r="C1607" s="71" t="s">
        <v>13</v>
      </c>
      <c r="D1607" s="71" t="s">
        <v>52</v>
      </c>
      <c r="E1607" s="72" t="s">
        <v>31</v>
      </c>
      <c r="F1607" s="72" t="s">
        <v>21</v>
      </c>
      <c r="G1607" s="73">
        <v>19</v>
      </c>
      <c r="H1607" s="73">
        <v>245.85</v>
      </c>
      <c r="I1607" s="73">
        <v>18</v>
      </c>
      <c r="J1607" s="73">
        <v>236.99</v>
      </c>
      <c r="K1607" s="73">
        <v>1</v>
      </c>
      <c r="L1607" s="73">
        <v>8.86</v>
      </c>
      <c r="N1607" s="105">
        <f t="shared" si="50"/>
        <v>0</v>
      </c>
      <c r="O1607" s="105">
        <f t="shared" si="51"/>
        <v>-1.4210854715202004E-14</v>
      </c>
    </row>
    <row r="1608" spans="1:15" x14ac:dyDescent="0.3">
      <c r="A1608" s="71" t="s">
        <v>159</v>
      </c>
      <c r="B1608" s="71" t="s">
        <v>12</v>
      </c>
      <c r="C1608" s="71" t="s">
        <v>55</v>
      </c>
      <c r="D1608" s="71" t="s">
        <v>52</v>
      </c>
      <c r="E1608" s="72" t="s">
        <v>20</v>
      </c>
      <c r="F1608" s="72" t="s">
        <v>16</v>
      </c>
      <c r="G1608" s="73">
        <v>9</v>
      </c>
      <c r="H1608" s="73">
        <v>245.73</v>
      </c>
      <c r="I1608" s="73">
        <v>5</v>
      </c>
      <c r="J1608" s="73">
        <v>112.74</v>
      </c>
      <c r="K1608" s="73">
        <v>4</v>
      </c>
      <c r="L1608" s="73">
        <v>132.99</v>
      </c>
      <c r="N1608" s="105">
        <f t="shared" si="50"/>
        <v>0</v>
      </c>
      <c r="O1608" s="105">
        <f t="shared" si="51"/>
        <v>0</v>
      </c>
    </row>
    <row r="1609" spans="1:15" x14ac:dyDescent="0.3">
      <c r="A1609" s="71" t="s">
        <v>146</v>
      </c>
      <c r="B1609" s="71" t="s">
        <v>57</v>
      </c>
      <c r="C1609" s="71" t="s">
        <v>55</v>
      </c>
      <c r="D1609" s="71" t="s">
        <v>50</v>
      </c>
      <c r="E1609" s="72" t="s">
        <v>41</v>
      </c>
      <c r="F1609" s="72" t="s">
        <v>21</v>
      </c>
      <c r="G1609" s="73">
        <v>18</v>
      </c>
      <c r="H1609" s="73">
        <v>245.41</v>
      </c>
      <c r="I1609" s="73">
        <v>9</v>
      </c>
      <c r="J1609" s="73">
        <v>111.35</v>
      </c>
      <c r="K1609" s="73">
        <v>9</v>
      </c>
      <c r="L1609" s="73">
        <v>134.06</v>
      </c>
      <c r="N1609" s="105">
        <f t="shared" si="50"/>
        <v>0</v>
      </c>
      <c r="O1609" s="105">
        <f t="shared" si="51"/>
        <v>0</v>
      </c>
    </row>
    <row r="1610" spans="1:15" x14ac:dyDescent="0.3">
      <c r="A1610" s="71" t="s">
        <v>140</v>
      </c>
      <c r="B1610" s="71" t="s">
        <v>57</v>
      </c>
      <c r="C1610" s="71" t="s">
        <v>13</v>
      </c>
      <c r="D1610" s="71" t="s">
        <v>58</v>
      </c>
      <c r="E1610" s="72" t="s">
        <v>41</v>
      </c>
      <c r="F1610" s="72" t="s">
        <v>16</v>
      </c>
      <c r="G1610" s="73">
        <v>13</v>
      </c>
      <c r="H1610" s="73">
        <v>245.35</v>
      </c>
      <c r="I1610" s="73">
        <v>3</v>
      </c>
      <c r="J1610" s="73">
        <v>31.04</v>
      </c>
      <c r="K1610" s="73">
        <v>10</v>
      </c>
      <c r="L1610" s="73">
        <v>214.31</v>
      </c>
      <c r="N1610" s="105">
        <f t="shared" si="50"/>
        <v>0</v>
      </c>
      <c r="O1610" s="105">
        <f t="shared" si="51"/>
        <v>0</v>
      </c>
    </row>
    <row r="1611" spans="1:15" x14ac:dyDescent="0.3">
      <c r="A1611" s="71" t="s">
        <v>161</v>
      </c>
      <c r="B1611" s="71" t="s">
        <v>12</v>
      </c>
      <c r="C1611" s="71" t="s">
        <v>55</v>
      </c>
      <c r="D1611" s="71" t="s">
        <v>72</v>
      </c>
      <c r="E1611" s="72" t="s">
        <v>40</v>
      </c>
      <c r="F1611" s="72" t="s">
        <v>4</v>
      </c>
      <c r="G1611" s="73">
        <v>3</v>
      </c>
      <c r="H1611" s="73">
        <v>244.57</v>
      </c>
      <c r="I1611" s="73">
        <v>1</v>
      </c>
      <c r="J1611" s="73">
        <v>116.83</v>
      </c>
      <c r="K1611" s="73">
        <v>2</v>
      </c>
      <c r="L1611" s="73">
        <v>127.74</v>
      </c>
      <c r="N1611" s="105">
        <f t="shared" si="50"/>
        <v>0</v>
      </c>
      <c r="O1611" s="105">
        <f t="shared" si="51"/>
        <v>0</v>
      </c>
    </row>
    <row r="1612" spans="1:15" x14ac:dyDescent="0.3">
      <c r="A1612" s="71" t="s">
        <v>154</v>
      </c>
      <c r="B1612" s="71" t="s">
        <v>57</v>
      </c>
      <c r="C1612" s="71" t="s">
        <v>55</v>
      </c>
      <c r="D1612" s="71" t="s">
        <v>30</v>
      </c>
      <c r="E1612" s="72" t="s">
        <v>20</v>
      </c>
      <c r="F1612" s="72" t="s">
        <v>26</v>
      </c>
      <c r="G1612" s="73">
        <v>1</v>
      </c>
      <c r="H1612" s="73">
        <v>244.35</v>
      </c>
      <c r="I1612" s="73">
        <v>0</v>
      </c>
      <c r="J1612" s="73">
        <v>0</v>
      </c>
      <c r="K1612" s="73">
        <v>1</v>
      </c>
      <c r="L1612" s="73">
        <v>244.35</v>
      </c>
      <c r="N1612" s="105">
        <f t="shared" si="50"/>
        <v>0</v>
      </c>
      <c r="O1612" s="105">
        <f t="shared" si="51"/>
        <v>0</v>
      </c>
    </row>
    <row r="1613" spans="1:15" x14ac:dyDescent="0.3">
      <c r="A1613" s="71" t="s">
        <v>154</v>
      </c>
      <c r="B1613" s="71" t="s">
        <v>57</v>
      </c>
      <c r="C1613" s="71" t="s">
        <v>55</v>
      </c>
      <c r="D1613" s="71" t="s">
        <v>110</v>
      </c>
      <c r="E1613" s="72" t="s">
        <v>5</v>
      </c>
      <c r="F1613" s="72" t="s">
        <v>16</v>
      </c>
      <c r="G1613" s="73">
        <v>1</v>
      </c>
      <c r="H1613" s="73">
        <v>244.26</v>
      </c>
      <c r="I1613" s="73">
        <v>0</v>
      </c>
      <c r="J1613" s="73">
        <v>0</v>
      </c>
      <c r="K1613" s="73">
        <v>1</v>
      </c>
      <c r="L1613" s="73">
        <v>244.26</v>
      </c>
      <c r="N1613" s="105">
        <f t="shared" si="50"/>
        <v>0</v>
      </c>
      <c r="O1613" s="105">
        <f t="shared" si="51"/>
        <v>0</v>
      </c>
    </row>
    <row r="1614" spans="1:15" x14ac:dyDescent="0.3">
      <c r="A1614" s="71" t="s">
        <v>137</v>
      </c>
      <c r="B1614" s="71" t="s">
        <v>12</v>
      </c>
      <c r="C1614" s="71" t="s">
        <v>13</v>
      </c>
      <c r="D1614" s="71" t="s">
        <v>54</v>
      </c>
      <c r="E1614" s="72" t="s">
        <v>24</v>
      </c>
      <c r="F1614" s="72" t="s">
        <v>4</v>
      </c>
      <c r="G1614" s="73">
        <v>3</v>
      </c>
      <c r="H1614" s="73">
        <v>244.12</v>
      </c>
      <c r="I1614" s="73">
        <v>1</v>
      </c>
      <c r="J1614" s="73">
        <v>33.19</v>
      </c>
      <c r="K1614" s="73">
        <v>2</v>
      </c>
      <c r="L1614" s="73">
        <v>210.93</v>
      </c>
      <c r="N1614" s="105">
        <f t="shared" si="50"/>
        <v>0</v>
      </c>
      <c r="O1614" s="105">
        <f t="shared" si="51"/>
        <v>0</v>
      </c>
    </row>
    <row r="1615" spans="1:15" x14ac:dyDescent="0.3">
      <c r="A1615" s="71" t="s">
        <v>142</v>
      </c>
      <c r="B1615" s="71" t="s">
        <v>57</v>
      </c>
      <c r="C1615" s="71" t="s">
        <v>55</v>
      </c>
      <c r="D1615" s="71" t="s">
        <v>81</v>
      </c>
      <c r="E1615" s="72" t="s">
        <v>15</v>
      </c>
      <c r="F1615" s="72" t="s">
        <v>4</v>
      </c>
      <c r="G1615" s="73">
        <v>2</v>
      </c>
      <c r="H1615" s="73">
        <v>244.01</v>
      </c>
      <c r="I1615" s="73">
        <v>0</v>
      </c>
      <c r="J1615" s="73">
        <v>0</v>
      </c>
      <c r="K1615" s="73">
        <v>2</v>
      </c>
      <c r="L1615" s="73">
        <v>244.01</v>
      </c>
      <c r="N1615" s="105">
        <f t="shared" si="50"/>
        <v>0</v>
      </c>
      <c r="O1615" s="105">
        <f t="shared" si="51"/>
        <v>0</v>
      </c>
    </row>
    <row r="1616" spans="1:15" x14ac:dyDescent="0.3">
      <c r="A1616" s="71" t="s">
        <v>160</v>
      </c>
      <c r="B1616" s="71" t="s">
        <v>12</v>
      </c>
      <c r="C1616" s="71" t="s">
        <v>55</v>
      </c>
      <c r="D1616" s="71" t="s">
        <v>54</v>
      </c>
      <c r="E1616" s="72" t="s">
        <v>20</v>
      </c>
      <c r="F1616" s="72" t="s">
        <v>21</v>
      </c>
      <c r="G1616" s="73">
        <v>7</v>
      </c>
      <c r="H1616" s="73">
        <v>243.71</v>
      </c>
      <c r="I1616" s="73">
        <v>3</v>
      </c>
      <c r="J1616" s="73">
        <v>107.77</v>
      </c>
      <c r="K1616" s="73">
        <v>4</v>
      </c>
      <c r="L1616" s="73">
        <v>135.94</v>
      </c>
      <c r="N1616" s="105">
        <f t="shared" si="50"/>
        <v>0</v>
      </c>
      <c r="O1616" s="105">
        <f t="shared" si="51"/>
        <v>0</v>
      </c>
    </row>
    <row r="1617" spans="1:15" x14ac:dyDescent="0.3">
      <c r="A1617" s="71" t="s">
        <v>161</v>
      </c>
      <c r="B1617" s="71" t="s">
        <v>129</v>
      </c>
      <c r="C1617" s="71" t="s">
        <v>55</v>
      </c>
      <c r="D1617" s="71" t="s">
        <v>58</v>
      </c>
      <c r="E1617" s="72" t="s">
        <v>25</v>
      </c>
      <c r="F1617" s="72" t="s">
        <v>26</v>
      </c>
      <c r="G1617" s="73">
        <v>16</v>
      </c>
      <c r="H1617" s="73">
        <v>242.66</v>
      </c>
      <c r="I1617" s="73">
        <v>8</v>
      </c>
      <c r="J1617" s="73">
        <v>72.37</v>
      </c>
      <c r="K1617" s="73">
        <v>8</v>
      </c>
      <c r="L1617" s="73">
        <v>170.29</v>
      </c>
      <c r="N1617" s="105">
        <f t="shared" si="50"/>
        <v>0</v>
      </c>
      <c r="O1617" s="105">
        <f t="shared" si="51"/>
        <v>0</v>
      </c>
    </row>
    <row r="1618" spans="1:15" x14ac:dyDescent="0.3">
      <c r="A1618" s="71" t="s">
        <v>132</v>
      </c>
      <c r="B1618" s="71" t="s">
        <v>12</v>
      </c>
      <c r="C1618" s="71" t="s">
        <v>13</v>
      </c>
      <c r="D1618" s="71" t="s">
        <v>94</v>
      </c>
      <c r="E1618" s="72" t="s">
        <v>41</v>
      </c>
      <c r="F1618" s="72" t="s">
        <v>21</v>
      </c>
      <c r="G1618" s="73">
        <v>1</v>
      </c>
      <c r="H1618" s="73">
        <v>242.59</v>
      </c>
      <c r="I1618" s="73">
        <v>0</v>
      </c>
      <c r="J1618" s="73">
        <v>0</v>
      </c>
      <c r="K1618" s="73">
        <v>1</v>
      </c>
      <c r="L1618" s="73">
        <v>242.59</v>
      </c>
      <c r="N1618" s="105">
        <f t="shared" si="50"/>
        <v>0</v>
      </c>
      <c r="O1618" s="105">
        <f t="shared" si="51"/>
        <v>0</v>
      </c>
    </row>
    <row r="1619" spans="1:15" x14ac:dyDescent="0.3">
      <c r="A1619" s="71" t="s">
        <v>140</v>
      </c>
      <c r="B1619" s="71" t="s">
        <v>57</v>
      </c>
      <c r="C1619" s="71" t="s">
        <v>13</v>
      </c>
      <c r="D1619" s="71" t="s">
        <v>42</v>
      </c>
      <c r="E1619" s="72" t="s">
        <v>37</v>
      </c>
      <c r="F1619" s="72" t="s">
        <v>21</v>
      </c>
      <c r="G1619" s="73">
        <v>6</v>
      </c>
      <c r="H1619" s="73">
        <v>242.59</v>
      </c>
      <c r="I1619" s="73">
        <v>0</v>
      </c>
      <c r="J1619" s="73">
        <v>0</v>
      </c>
      <c r="K1619" s="73">
        <v>6</v>
      </c>
      <c r="L1619" s="73">
        <v>242.59</v>
      </c>
      <c r="N1619" s="105">
        <f t="shared" si="50"/>
        <v>0</v>
      </c>
      <c r="O1619" s="105">
        <f t="shared" si="51"/>
        <v>0</v>
      </c>
    </row>
    <row r="1620" spans="1:15" x14ac:dyDescent="0.3">
      <c r="A1620" s="71" t="s">
        <v>161</v>
      </c>
      <c r="B1620" s="71" t="s">
        <v>12</v>
      </c>
      <c r="C1620" s="71" t="s">
        <v>55</v>
      </c>
      <c r="D1620" s="71" t="s">
        <v>98</v>
      </c>
      <c r="E1620" s="72" t="s">
        <v>31</v>
      </c>
      <c r="F1620" s="72" t="s">
        <v>4</v>
      </c>
      <c r="G1620" s="73">
        <v>4</v>
      </c>
      <c r="H1620" s="73">
        <v>242.44</v>
      </c>
      <c r="I1620" s="73">
        <v>0</v>
      </c>
      <c r="J1620" s="73">
        <v>0</v>
      </c>
      <c r="K1620" s="73">
        <v>4</v>
      </c>
      <c r="L1620" s="73">
        <v>242.44</v>
      </c>
      <c r="N1620" s="105">
        <f t="shared" ref="N1620:N1683" si="52">G1620-I1620-K1620</f>
        <v>0</v>
      </c>
      <c r="O1620" s="105">
        <f t="shared" ref="O1620:O1683" si="53">H1620-J1620-L1620</f>
        <v>0</v>
      </c>
    </row>
    <row r="1621" spans="1:15" x14ac:dyDescent="0.3">
      <c r="A1621" s="71" t="s">
        <v>161</v>
      </c>
      <c r="B1621" s="71" t="s">
        <v>12</v>
      </c>
      <c r="C1621" s="71" t="s">
        <v>55</v>
      </c>
      <c r="D1621" s="71" t="s">
        <v>47</v>
      </c>
      <c r="E1621" s="72" t="s">
        <v>28</v>
      </c>
      <c r="F1621" s="72" t="s">
        <v>21</v>
      </c>
      <c r="G1621" s="73">
        <v>3</v>
      </c>
      <c r="H1621" s="73">
        <v>242.37</v>
      </c>
      <c r="I1621" s="73">
        <v>0</v>
      </c>
      <c r="J1621" s="73">
        <v>0</v>
      </c>
      <c r="K1621" s="73">
        <v>3</v>
      </c>
      <c r="L1621" s="73">
        <v>242.37</v>
      </c>
      <c r="N1621" s="105">
        <f t="shared" si="52"/>
        <v>0</v>
      </c>
      <c r="O1621" s="105">
        <f t="shared" si="53"/>
        <v>0</v>
      </c>
    </row>
    <row r="1622" spans="1:15" x14ac:dyDescent="0.3">
      <c r="A1622" s="71" t="s">
        <v>140</v>
      </c>
      <c r="B1622" s="71" t="s">
        <v>57</v>
      </c>
      <c r="C1622" s="71" t="s">
        <v>55</v>
      </c>
      <c r="D1622" s="71" t="s">
        <v>81</v>
      </c>
      <c r="E1622" s="72" t="s">
        <v>28</v>
      </c>
      <c r="F1622" s="72" t="s">
        <v>16</v>
      </c>
      <c r="G1622" s="73">
        <v>3</v>
      </c>
      <c r="H1622" s="73">
        <v>242.04</v>
      </c>
      <c r="I1622" s="73">
        <v>0</v>
      </c>
      <c r="J1622" s="73">
        <v>0</v>
      </c>
      <c r="K1622" s="73">
        <v>3</v>
      </c>
      <c r="L1622" s="73">
        <v>242.04</v>
      </c>
      <c r="N1622" s="105">
        <f t="shared" si="52"/>
        <v>0</v>
      </c>
      <c r="O1622" s="105">
        <f t="shared" si="53"/>
        <v>0</v>
      </c>
    </row>
    <row r="1623" spans="1:15" x14ac:dyDescent="0.3">
      <c r="A1623" s="71" t="s">
        <v>142</v>
      </c>
      <c r="B1623" s="71" t="s">
        <v>12</v>
      </c>
      <c r="C1623" s="71" t="s">
        <v>13</v>
      </c>
      <c r="D1623" s="71" t="s">
        <v>51</v>
      </c>
      <c r="E1623" s="72" t="s">
        <v>15</v>
      </c>
      <c r="F1623" s="72" t="s">
        <v>16</v>
      </c>
      <c r="G1623" s="73">
        <v>2</v>
      </c>
      <c r="H1623" s="73">
        <v>241.9</v>
      </c>
      <c r="I1623" s="73">
        <v>2</v>
      </c>
      <c r="J1623" s="73">
        <v>241.9</v>
      </c>
      <c r="K1623" s="73">
        <v>0</v>
      </c>
      <c r="L1623" s="73">
        <v>0</v>
      </c>
      <c r="N1623" s="105">
        <f t="shared" si="52"/>
        <v>0</v>
      </c>
      <c r="O1623" s="105">
        <f t="shared" si="53"/>
        <v>0</v>
      </c>
    </row>
    <row r="1624" spans="1:15" x14ac:dyDescent="0.3">
      <c r="A1624" s="71" t="s">
        <v>142</v>
      </c>
      <c r="B1624" s="71" t="s">
        <v>57</v>
      </c>
      <c r="C1624" s="71" t="s">
        <v>55</v>
      </c>
      <c r="D1624" s="71" t="s">
        <v>56</v>
      </c>
      <c r="E1624" s="72" t="s">
        <v>15</v>
      </c>
      <c r="F1624" s="72" t="s">
        <v>21</v>
      </c>
      <c r="G1624" s="73">
        <v>2</v>
      </c>
      <c r="H1624" s="73">
        <v>241.78</v>
      </c>
      <c r="I1624" s="73">
        <v>0</v>
      </c>
      <c r="J1624" s="73">
        <v>0</v>
      </c>
      <c r="K1624" s="73">
        <v>2</v>
      </c>
      <c r="L1624" s="73">
        <v>241.78</v>
      </c>
      <c r="N1624" s="105">
        <f t="shared" si="52"/>
        <v>0</v>
      </c>
      <c r="O1624" s="105">
        <f t="shared" si="53"/>
        <v>0</v>
      </c>
    </row>
    <row r="1625" spans="1:15" x14ac:dyDescent="0.3">
      <c r="A1625" s="71" t="s">
        <v>155</v>
      </c>
      <c r="B1625" s="71" t="s">
        <v>12</v>
      </c>
      <c r="C1625" s="71" t="s">
        <v>55</v>
      </c>
      <c r="D1625" s="71" t="s">
        <v>77</v>
      </c>
      <c r="E1625" s="72" t="s">
        <v>41</v>
      </c>
      <c r="F1625" s="72" t="s">
        <v>26</v>
      </c>
      <c r="G1625" s="73">
        <v>14</v>
      </c>
      <c r="H1625" s="73">
        <v>241.36</v>
      </c>
      <c r="I1625" s="73">
        <v>5</v>
      </c>
      <c r="J1625" s="73">
        <v>109.66</v>
      </c>
      <c r="K1625" s="73">
        <v>9</v>
      </c>
      <c r="L1625" s="73">
        <v>131.69999999999999</v>
      </c>
      <c r="N1625" s="105">
        <f t="shared" si="52"/>
        <v>0</v>
      </c>
      <c r="O1625" s="105">
        <f t="shared" si="53"/>
        <v>0</v>
      </c>
    </row>
    <row r="1626" spans="1:15" x14ac:dyDescent="0.3">
      <c r="A1626" s="71" t="s">
        <v>144</v>
      </c>
      <c r="B1626" s="71" t="s">
        <v>12</v>
      </c>
      <c r="C1626" s="71" t="s">
        <v>55</v>
      </c>
      <c r="D1626" s="71" t="s">
        <v>104</v>
      </c>
      <c r="E1626" s="72" t="s">
        <v>40</v>
      </c>
      <c r="F1626" s="72" t="s">
        <v>21</v>
      </c>
      <c r="G1626" s="73">
        <v>4</v>
      </c>
      <c r="H1626" s="73">
        <v>241.24</v>
      </c>
      <c r="I1626" s="73">
        <v>2</v>
      </c>
      <c r="J1626" s="73">
        <v>135.97999999999999</v>
      </c>
      <c r="K1626" s="73">
        <v>2</v>
      </c>
      <c r="L1626" s="73">
        <v>105.26</v>
      </c>
      <c r="N1626" s="105">
        <f t="shared" si="52"/>
        <v>0</v>
      </c>
      <c r="O1626" s="105">
        <f t="shared" si="53"/>
        <v>0</v>
      </c>
    </row>
    <row r="1627" spans="1:15" x14ac:dyDescent="0.3">
      <c r="A1627" s="71" t="s">
        <v>134</v>
      </c>
      <c r="B1627" s="71" t="s">
        <v>12</v>
      </c>
      <c r="C1627" s="71" t="s">
        <v>13</v>
      </c>
      <c r="D1627" s="71" t="s">
        <v>54</v>
      </c>
      <c r="E1627" s="72" t="s">
        <v>41</v>
      </c>
      <c r="F1627" s="72" t="s">
        <v>16</v>
      </c>
      <c r="G1627" s="73">
        <v>12</v>
      </c>
      <c r="H1627" s="73">
        <v>241.18</v>
      </c>
      <c r="I1627" s="73">
        <v>0</v>
      </c>
      <c r="J1627" s="73">
        <v>0</v>
      </c>
      <c r="K1627" s="73">
        <v>12</v>
      </c>
      <c r="L1627" s="73">
        <v>241.18</v>
      </c>
      <c r="N1627" s="105">
        <f t="shared" si="52"/>
        <v>0</v>
      </c>
      <c r="O1627" s="105">
        <f t="shared" si="53"/>
        <v>0</v>
      </c>
    </row>
    <row r="1628" spans="1:15" x14ac:dyDescent="0.3">
      <c r="A1628" s="71" t="s">
        <v>154</v>
      </c>
      <c r="B1628" s="71" t="s">
        <v>129</v>
      </c>
      <c r="C1628" s="71" t="s">
        <v>55</v>
      </c>
      <c r="D1628" s="71" t="s">
        <v>46</v>
      </c>
      <c r="E1628" s="72" t="s">
        <v>15</v>
      </c>
      <c r="F1628" s="72" t="s">
        <v>21</v>
      </c>
      <c r="G1628" s="73">
        <v>2</v>
      </c>
      <c r="H1628" s="73">
        <v>240.28</v>
      </c>
      <c r="I1628" s="73">
        <v>0</v>
      </c>
      <c r="J1628" s="73">
        <v>0</v>
      </c>
      <c r="K1628" s="73">
        <v>2</v>
      </c>
      <c r="L1628" s="73">
        <v>240.28</v>
      </c>
      <c r="N1628" s="105">
        <f t="shared" si="52"/>
        <v>0</v>
      </c>
      <c r="O1628" s="105">
        <f t="shared" si="53"/>
        <v>0</v>
      </c>
    </row>
    <row r="1629" spans="1:15" x14ac:dyDescent="0.3">
      <c r="A1629" s="71" t="s">
        <v>142</v>
      </c>
      <c r="B1629" s="71" t="s">
        <v>57</v>
      </c>
      <c r="C1629" s="71" t="s">
        <v>55</v>
      </c>
      <c r="D1629" s="71" t="s">
        <v>19</v>
      </c>
      <c r="E1629" s="72" t="s">
        <v>37</v>
      </c>
      <c r="F1629" s="72" t="s">
        <v>21</v>
      </c>
      <c r="G1629" s="73">
        <v>5</v>
      </c>
      <c r="H1629" s="73">
        <v>240.25</v>
      </c>
      <c r="I1629" s="73">
        <v>0</v>
      </c>
      <c r="J1629" s="73">
        <v>0</v>
      </c>
      <c r="K1629" s="73">
        <v>5</v>
      </c>
      <c r="L1629" s="73">
        <v>240.25</v>
      </c>
      <c r="N1629" s="105">
        <f t="shared" si="52"/>
        <v>0</v>
      </c>
      <c r="O1629" s="105">
        <f t="shared" si="53"/>
        <v>0</v>
      </c>
    </row>
    <row r="1630" spans="1:15" x14ac:dyDescent="0.3">
      <c r="A1630" s="71" t="s">
        <v>165</v>
      </c>
      <c r="B1630" s="71" t="s">
        <v>57</v>
      </c>
      <c r="C1630" s="71" t="s">
        <v>17</v>
      </c>
      <c r="D1630" s="71" t="s">
        <v>47</v>
      </c>
      <c r="E1630" s="72" t="s">
        <v>18</v>
      </c>
      <c r="F1630" s="72" t="s">
        <v>4</v>
      </c>
      <c r="G1630" s="73">
        <v>14</v>
      </c>
      <c r="H1630" s="73">
        <v>240</v>
      </c>
      <c r="I1630" s="73">
        <v>0</v>
      </c>
      <c r="J1630" s="73">
        <v>0</v>
      </c>
      <c r="K1630" s="73">
        <v>14</v>
      </c>
      <c r="L1630" s="73">
        <v>240</v>
      </c>
      <c r="N1630" s="105">
        <f t="shared" si="52"/>
        <v>0</v>
      </c>
      <c r="O1630" s="105">
        <f t="shared" si="53"/>
        <v>0</v>
      </c>
    </row>
    <row r="1631" spans="1:15" x14ac:dyDescent="0.3">
      <c r="A1631" s="71" t="s">
        <v>154</v>
      </c>
      <c r="B1631" s="71" t="s">
        <v>129</v>
      </c>
      <c r="C1631" s="71" t="s">
        <v>55</v>
      </c>
      <c r="D1631" s="71" t="s">
        <v>94</v>
      </c>
      <c r="E1631" s="72" t="s">
        <v>3</v>
      </c>
      <c r="F1631" s="72" t="s">
        <v>16</v>
      </c>
      <c r="G1631" s="73">
        <v>21</v>
      </c>
      <c r="H1631" s="73">
        <v>239.98</v>
      </c>
      <c r="I1631" s="73">
        <v>0</v>
      </c>
      <c r="J1631" s="73">
        <v>0</v>
      </c>
      <c r="K1631" s="73">
        <v>21</v>
      </c>
      <c r="L1631" s="73">
        <v>239.98</v>
      </c>
      <c r="N1631" s="105">
        <f t="shared" si="52"/>
        <v>0</v>
      </c>
      <c r="O1631" s="105">
        <f t="shared" si="53"/>
        <v>0</v>
      </c>
    </row>
    <row r="1632" spans="1:15" x14ac:dyDescent="0.3">
      <c r="A1632" s="71" t="s">
        <v>156</v>
      </c>
      <c r="B1632" s="71" t="s">
        <v>57</v>
      </c>
      <c r="C1632" s="71" t="s">
        <v>55</v>
      </c>
      <c r="D1632" s="71" t="s">
        <v>49</v>
      </c>
      <c r="E1632" s="72" t="s">
        <v>20</v>
      </c>
      <c r="F1632" s="72" t="s">
        <v>26</v>
      </c>
      <c r="G1632" s="73">
        <v>3</v>
      </c>
      <c r="H1632" s="73">
        <v>239.68</v>
      </c>
      <c r="I1632" s="73">
        <v>0</v>
      </c>
      <c r="J1632" s="73">
        <v>0</v>
      </c>
      <c r="K1632" s="73">
        <v>3</v>
      </c>
      <c r="L1632" s="73">
        <v>239.68</v>
      </c>
      <c r="N1632" s="105">
        <f t="shared" si="52"/>
        <v>0</v>
      </c>
      <c r="O1632" s="105">
        <f t="shared" si="53"/>
        <v>0</v>
      </c>
    </row>
    <row r="1633" spans="1:15" x14ac:dyDescent="0.3">
      <c r="A1633" s="71" t="s">
        <v>160</v>
      </c>
      <c r="B1633" s="71" t="s">
        <v>12</v>
      </c>
      <c r="C1633" s="71" t="s">
        <v>55</v>
      </c>
      <c r="D1633" s="71" t="s">
        <v>98</v>
      </c>
      <c r="E1633" s="72" t="s">
        <v>37</v>
      </c>
      <c r="F1633" s="72" t="s">
        <v>26</v>
      </c>
      <c r="G1633" s="73">
        <v>5</v>
      </c>
      <c r="H1633" s="73">
        <v>239.1</v>
      </c>
      <c r="I1633" s="73">
        <v>0</v>
      </c>
      <c r="J1633" s="73">
        <v>0</v>
      </c>
      <c r="K1633" s="73">
        <v>5</v>
      </c>
      <c r="L1633" s="73">
        <v>239.1</v>
      </c>
      <c r="N1633" s="105">
        <f t="shared" si="52"/>
        <v>0</v>
      </c>
      <c r="O1633" s="105">
        <f t="shared" si="53"/>
        <v>0</v>
      </c>
    </row>
    <row r="1634" spans="1:15" x14ac:dyDescent="0.3">
      <c r="A1634" s="71" t="s">
        <v>131</v>
      </c>
      <c r="B1634" s="71" t="s">
        <v>12</v>
      </c>
      <c r="C1634" s="71" t="s">
        <v>22</v>
      </c>
      <c r="D1634" s="71" t="s">
        <v>47</v>
      </c>
      <c r="E1634" s="72" t="s">
        <v>28</v>
      </c>
      <c r="F1634" s="72" t="s">
        <v>26</v>
      </c>
      <c r="G1634" s="73">
        <v>5</v>
      </c>
      <c r="H1634" s="73">
        <v>239.08</v>
      </c>
      <c r="I1634" s="73">
        <v>2</v>
      </c>
      <c r="J1634" s="73">
        <v>87.61</v>
      </c>
      <c r="K1634" s="73">
        <v>3</v>
      </c>
      <c r="L1634" s="73">
        <v>151.47</v>
      </c>
      <c r="N1634" s="105">
        <f t="shared" si="52"/>
        <v>0</v>
      </c>
      <c r="O1634" s="105">
        <f t="shared" si="53"/>
        <v>0</v>
      </c>
    </row>
    <row r="1635" spans="1:15" x14ac:dyDescent="0.3">
      <c r="A1635" s="71" t="s">
        <v>142</v>
      </c>
      <c r="B1635" s="71" t="s">
        <v>57</v>
      </c>
      <c r="C1635" s="71" t="s">
        <v>55</v>
      </c>
      <c r="D1635" s="71" t="s">
        <v>73</v>
      </c>
      <c r="E1635" s="72" t="s">
        <v>37</v>
      </c>
      <c r="F1635" s="72" t="s">
        <v>26</v>
      </c>
      <c r="G1635" s="73">
        <v>9</v>
      </c>
      <c r="H1635" s="73">
        <v>239.01</v>
      </c>
      <c r="I1635" s="73">
        <v>3</v>
      </c>
      <c r="J1635" s="73">
        <v>64.11</v>
      </c>
      <c r="K1635" s="73">
        <v>6</v>
      </c>
      <c r="L1635" s="73">
        <v>174.9</v>
      </c>
      <c r="N1635" s="105">
        <f t="shared" si="52"/>
        <v>0</v>
      </c>
      <c r="O1635" s="105">
        <f t="shared" si="53"/>
        <v>0</v>
      </c>
    </row>
    <row r="1636" spans="1:15" x14ac:dyDescent="0.3">
      <c r="A1636" s="71" t="s">
        <v>160</v>
      </c>
      <c r="B1636" s="71" t="s">
        <v>12</v>
      </c>
      <c r="C1636" s="71" t="s">
        <v>53</v>
      </c>
      <c r="D1636" s="71" t="s">
        <v>46</v>
      </c>
      <c r="E1636" s="72" t="s">
        <v>40</v>
      </c>
      <c r="F1636" s="72" t="s">
        <v>26</v>
      </c>
      <c r="G1636" s="73">
        <v>15</v>
      </c>
      <c r="H1636" s="73">
        <v>238.36</v>
      </c>
      <c r="I1636" s="73">
        <v>13</v>
      </c>
      <c r="J1636" s="73">
        <v>206.7</v>
      </c>
      <c r="K1636" s="73">
        <v>2</v>
      </c>
      <c r="L1636" s="73">
        <v>31.66</v>
      </c>
      <c r="N1636" s="105">
        <f t="shared" si="52"/>
        <v>0</v>
      </c>
      <c r="O1636" s="105">
        <f t="shared" si="53"/>
        <v>0</v>
      </c>
    </row>
    <row r="1637" spans="1:15" x14ac:dyDescent="0.3">
      <c r="A1637" s="71" t="s">
        <v>161</v>
      </c>
      <c r="B1637" s="71" t="s">
        <v>57</v>
      </c>
      <c r="C1637" s="71" t="s">
        <v>55</v>
      </c>
      <c r="D1637" s="71" t="s">
        <v>32</v>
      </c>
      <c r="E1637" s="72" t="s">
        <v>25</v>
      </c>
      <c r="F1637" s="72" t="s">
        <v>26</v>
      </c>
      <c r="G1637" s="73">
        <v>8</v>
      </c>
      <c r="H1637" s="73">
        <v>238.31</v>
      </c>
      <c r="I1637" s="73">
        <v>0</v>
      </c>
      <c r="J1637" s="73">
        <v>0</v>
      </c>
      <c r="K1637" s="73">
        <v>8</v>
      </c>
      <c r="L1637" s="73">
        <v>238.31</v>
      </c>
      <c r="N1637" s="105">
        <f t="shared" si="52"/>
        <v>0</v>
      </c>
      <c r="O1637" s="105">
        <f t="shared" si="53"/>
        <v>0</v>
      </c>
    </row>
    <row r="1638" spans="1:15" x14ac:dyDescent="0.3">
      <c r="A1638" s="71" t="s">
        <v>140</v>
      </c>
      <c r="B1638" s="71" t="s">
        <v>57</v>
      </c>
      <c r="C1638" s="71" t="s">
        <v>13</v>
      </c>
      <c r="D1638" s="71" t="s">
        <v>39</v>
      </c>
      <c r="E1638" s="72" t="s">
        <v>41</v>
      </c>
      <c r="F1638" s="72" t="s">
        <v>21</v>
      </c>
      <c r="G1638" s="73">
        <v>12</v>
      </c>
      <c r="H1638" s="73">
        <v>238.24</v>
      </c>
      <c r="I1638" s="73">
        <v>2</v>
      </c>
      <c r="J1638" s="73">
        <v>26.96</v>
      </c>
      <c r="K1638" s="73">
        <v>10</v>
      </c>
      <c r="L1638" s="73">
        <v>211.28</v>
      </c>
      <c r="N1638" s="105">
        <f t="shared" si="52"/>
        <v>0</v>
      </c>
      <c r="O1638" s="105">
        <f t="shared" si="53"/>
        <v>0</v>
      </c>
    </row>
    <row r="1639" spans="1:15" x14ac:dyDescent="0.3">
      <c r="A1639" s="71" t="s">
        <v>161</v>
      </c>
      <c r="B1639" s="71" t="s">
        <v>57</v>
      </c>
      <c r="C1639" s="71" t="s">
        <v>55</v>
      </c>
      <c r="D1639" s="71" t="s">
        <v>58</v>
      </c>
      <c r="E1639" s="72" t="s">
        <v>24</v>
      </c>
      <c r="F1639" s="72" t="s">
        <v>21</v>
      </c>
      <c r="G1639" s="73">
        <v>2</v>
      </c>
      <c r="H1639" s="73">
        <v>238.14</v>
      </c>
      <c r="I1639" s="73">
        <v>0</v>
      </c>
      <c r="J1639" s="73">
        <v>0</v>
      </c>
      <c r="K1639" s="73">
        <v>2</v>
      </c>
      <c r="L1639" s="73">
        <v>238.14</v>
      </c>
      <c r="N1639" s="105">
        <f t="shared" si="52"/>
        <v>0</v>
      </c>
      <c r="O1639" s="105">
        <f t="shared" si="53"/>
        <v>0</v>
      </c>
    </row>
    <row r="1640" spans="1:15" x14ac:dyDescent="0.3">
      <c r="A1640" s="71" t="s">
        <v>134</v>
      </c>
      <c r="B1640" s="71" t="s">
        <v>57</v>
      </c>
      <c r="C1640" s="71" t="s">
        <v>13</v>
      </c>
      <c r="D1640" s="71" t="s">
        <v>63</v>
      </c>
      <c r="E1640" s="72" t="s">
        <v>15</v>
      </c>
      <c r="F1640" s="72" t="s">
        <v>26</v>
      </c>
      <c r="G1640" s="73">
        <v>15</v>
      </c>
      <c r="H1640" s="73">
        <v>237.74</v>
      </c>
      <c r="I1640" s="73">
        <v>12</v>
      </c>
      <c r="J1640" s="73">
        <v>189.72</v>
      </c>
      <c r="K1640" s="73">
        <v>3</v>
      </c>
      <c r="L1640" s="73">
        <v>48.02</v>
      </c>
      <c r="N1640" s="105">
        <f t="shared" si="52"/>
        <v>0</v>
      </c>
      <c r="O1640" s="105">
        <f t="shared" si="53"/>
        <v>0</v>
      </c>
    </row>
    <row r="1641" spans="1:15" x14ac:dyDescent="0.3">
      <c r="A1641" s="71" t="s">
        <v>159</v>
      </c>
      <c r="B1641" s="71" t="s">
        <v>12</v>
      </c>
      <c r="C1641" s="71" t="s">
        <v>55</v>
      </c>
      <c r="D1641" s="71" t="s">
        <v>36</v>
      </c>
      <c r="E1641" s="72" t="s">
        <v>20</v>
      </c>
      <c r="F1641" s="72" t="s">
        <v>26</v>
      </c>
      <c r="G1641" s="73">
        <v>3</v>
      </c>
      <c r="H1641" s="73">
        <v>237.61</v>
      </c>
      <c r="I1641" s="73">
        <v>0</v>
      </c>
      <c r="J1641" s="73">
        <v>0</v>
      </c>
      <c r="K1641" s="73">
        <v>3</v>
      </c>
      <c r="L1641" s="73">
        <v>237.61</v>
      </c>
      <c r="N1641" s="105">
        <f t="shared" si="52"/>
        <v>0</v>
      </c>
      <c r="O1641" s="105">
        <f t="shared" si="53"/>
        <v>0</v>
      </c>
    </row>
    <row r="1642" spans="1:15" x14ac:dyDescent="0.3">
      <c r="A1642" s="71" t="s">
        <v>154</v>
      </c>
      <c r="B1642" s="71" t="s">
        <v>12</v>
      </c>
      <c r="C1642" s="71" t="s">
        <v>55</v>
      </c>
      <c r="D1642" s="71" t="s">
        <v>62</v>
      </c>
      <c r="E1642" s="72" t="s">
        <v>41</v>
      </c>
      <c r="F1642" s="72" t="s">
        <v>26</v>
      </c>
      <c r="G1642" s="73">
        <v>4</v>
      </c>
      <c r="H1642" s="73">
        <v>237.38</v>
      </c>
      <c r="I1642" s="73">
        <v>4</v>
      </c>
      <c r="J1642" s="73">
        <v>237.38</v>
      </c>
      <c r="K1642" s="73">
        <v>0</v>
      </c>
      <c r="L1642" s="73">
        <v>0</v>
      </c>
      <c r="N1642" s="105">
        <f t="shared" si="52"/>
        <v>0</v>
      </c>
      <c r="O1642" s="105">
        <f t="shared" si="53"/>
        <v>0</v>
      </c>
    </row>
    <row r="1643" spans="1:15" x14ac:dyDescent="0.3">
      <c r="A1643" s="71" t="s">
        <v>163</v>
      </c>
      <c r="B1643" s="71" t="s">
        <v>57</v>
      </c>
      <c r="C1643" s="71" t="s">
        <v>55</v>
      </c>
      <c r="D1643" s="71" t="s">
        <v>72</v>
      </c>
      <c r="E1643" s="72" t="s">
        <v>24</v>
      </c>
      <c r="F1643" s="72" t="s">
        <v>21</v>
      </c>
      <c r="G1643" s="73">
        <v>2</v>
      </c>
      <c r="H1643" s="73">
        <v>237.3</v>
      </c>
      <c r="I1643" s="73">
        <v>0</v>
      </c>
      <c r="J1643" s="73">
        <v>0</v>
      </c>
      <c r="K1643" s="73">
        <v>2</v>
      </c>
      <c r="L1643" s="73">
        <v>237.3</v>
      </c>
      <c r="N1643" s="105">
        <f t="shared" si="52"/>
        <v>0</v>
      </c>
      <c r="O1643" s="105">
        <f t="shared" si="53"/>
        <v>0</v>
      </c>
    </row>
    <row r="1644" spans="1:15" x14ac:dyDescent="0.3">
      <c r="A1644" s="71" t="s">
        <v>163</v>
      </c>
      <c r="B1644" s="71" t="s">
        <v>12</v>
      </c>
      <c r="C1644" s="71" t="s">
        <v>13</v>
      </c>
      <c r="D1644" s="71" t="s">
        <v>102</v>
      </c>
      <c r="E1644" s="72" t="s">
        <v>24</v>
      </c>
      <c r="F1644" s="72" t="s">
        <v>21</v>
      </c>
      <c r="G1644" s="73">
        <v>2</v>
      </c>
      <c r="H1644" s="73">
        <v>237.29</v>
      </c>
      <c r="I1644" s="73">
        <v>0</v>
      </c>
      <c r="J1644" s="73">
        <v>0</v>
      </c>
      <c r="K1644" s="73">
        <v>2</v>
      </c>
      <c r="L1644" s="73">
        <v>237.29</v>
      </c>
      <c r="N1644" s="105">
        <f t="shared" si="52"/>
        <v>0</v>
      </c>
      <c r="O1644" s="105">
        <f t="shared" si="53"/>
        <v>0</v>
      </c>
    </row>
    <row r="1645" spans="1:15" x14ac:dyDescent="0.3">
      <c r="A1645" s="71" t="s">
        <v>163</v>
      </c>
      <c r="B1645" s="71" t="s">
        <v>12</v>
      </c>
      <c r="C1645" s="71" t="s">
        <v>55</v>
      </c>
      <c r="D1645" s="71" t="s">
        <v>62</v>
      </c>
      <c r="E1645" s="72" t="s">
        <v>41</v>
      </c>
      <c r="F1645" s="72" t="s">
        <v>21</v>
      </c>
      <c r="G1645" s="73">
        <v>15</v>
      </c>
      <c r="H1645" s="73">
        <v>237.26</v>
      </c>
      <c r="I1645" s="73">
        <v>5</v>
      </c>
      <c r="J1645" s="73">
        <v>57.4</v>
      </c>
      <c r="K1645" s="73">
        <v>10</v>
      </c>
      <c r="L1645" s="73">
        <v>179.86</v>
      </c>
      <c r="N1645" s="105">
        <f t="shared" si="52"/>
        <v>0</v>
      </c>
      <c r="O1645" s="105">
        <f t="shared" si="53"/>
        <v>0</v>
      </c>
    </row>
    <row r="1646" spans="1:15" x14ac:dyDescent="0.3">
      <c r="A1646" s="71" t="s">
        <v>142</v>
      </c>
      <c r="B1646" s="71" t="s">
        <v>12</v>
      </c>
      <c r="C1646" s="71" t="s">
        <v>13</v>
      </c>
      <c r="D1646" s="71" t="s">
        <v>27</v>
      </c>
      <c r="E1646" s="72" t="s">
        <v>37</v>
      </c>
      <c r="F1646" s="72" t="s">
        <v>16</v>
      </c>
      <c r="G1646" s="73">
        <v>5</v>
      </c>
      <c r="H1646" s="73">
        <v>236.73</v>
      </c>
      <c r="I1646" s="73">
        <v>0</v>
      </c>
      <c r="J1646" s="73">
        <v>0</v>
      </c>
      <c r="K1646" s="73">
        <v>5</v>
      </c>
      <c r="L1646" s="73">
        <v>236.73</v>
      </c>
      <c r="N1646" s="105">
        <f t="shared" si="52"/>
        <v>0</v>
      </c>
      <c r="O1646" s="105">
        <f t="shared" si="53"/>
        <v>0</v>
      </c>
    </row>
    <row r="1647" spans="1:15" x14ac:dyDescent="0.3">
      <c r="A1647" s="71" t="s">
        <v>132</v>
      </c>
      <c r="B1647" s="71" t="s">
        <v>129</v>
      </c>
      <c r="C1647" s="71" t="s">
        <v>13</v>
      </c>
      <c r="D1647" s="71" t="s">
        <v>51</v>
      </c>
      <c r="E1647" s="72" t="s">
        <v>28</v>
      </c>
      <c r="F1647" s="72" t="s">
        <v>21</v>
      </c>
      <c r="G1647" s="73">
        <v>4</v>
      </c>
      <c r="H1647" s="73">
        <v>236.71</v>
      </c>
      <c r="I1647" s="73">
        <v>1</v>
      </c>
      <c r="J1647" s="73">
        <v>32.24</v>
      </c>
      <c r="K1647" s="73">
        <v>3</v>
      </c>
      <c r="L1647" s="73">
        <v>204.47</v>
      </c>
      <c r="N1647" s="105">
        <f t="shared" si="52"/>
        <v>0</v>
      </c>
      <c r="O1647" s="105">
        <f t="shared" si="53"/>
        <v>0</v>
      </c>
    </row>
    <row r="1648" spans="1:15" x14ac:dyDescent="0.3">
      <c r="A1648" s="71" t="s">
        <v>158</v>
      </c>
      <c r="B1648" s="71" t="s">
        <v>57</v>
      </c>
      <c r="C1648" s="71" t="s">
        <v>55</v>
      </c>
      <c r="D1648" s="71" t="s">
        <v>72</v>
      </c>
      <c r="E1648" s="72" t="s">
        <v>15</v>
      </c>
      <c r="F1648" s="72" t="s">
        <v>4</v>
      </c>
      <c r="G1648" s="73">
        <v>2</v>
      </c>
      <c r="H1648" s="73">
        <v>236.54</v>
      </c>
      <c r="I1648" s="73">
        <v>0</v>
      </c>
      <c r="J1648" s="73">
        <v>0</v>
      </c>
      <c r="K1648" s="73">
        <v>2</v>
      </c>
      <c r="L1648" s="73">
        <v>236.54</v>
      </c>
      <c r="N1648" s="105">
        <f t="shared" si="52"/>
        <v>0</v>
      </c>
      <c r="O1648" s="105">
        <f t="shared" si="53"/>
        <v>0</v>
      </c>
    </row>
    <row r="1649" spans="1:15" x14ac:dyDescent="0.3">
      <c r="A1649" s="71" t="s">
        <v>149</v>
      </c>
      <c r="B1649" s="71" t="s">
        <v>12</v>
      </c>
      <c r="C1649" s="71" t="s">
        <v>55</v>
      </c>
      <c r="D1649" s="71" t="s">
        <v>66</v>
      </c>
      <c r="E1649" s="72" t="s">
        <v>24</v>
      </c>
      <c r="F1649" s="72" t="s">
        <v>16</v>
      </c>
      <c r="G1649" s="73">
        <v>2</v>
      </c>
      <c r="H1649" s="73">
        <v>236.47</v>
      </c>
      <c r="I1649" s="73">
        <v>0</v>
      </c>
      <c r="J1649" s="73">
        <v>0</v>
      </c>
      <c r="K1649" s="73">
        <v>2</v>
      </c>
      <c r="L1649" s="73">
        <v>236.47</v>
      </c>
      <c r="N1649" s="105">
        <f t="shared" si="52"/>
        <v>0</v>
      </c>
      <c r="O1649" s="105">
        <f t="shared" si="53"/>
        <v>0</v>
      </c>
    </row>
    <row r="1650" spans="1:15" x14ac:dyDescent="0.3">
      <c r="A1650" s="71" t="s">
        <v>158</v>
      </c>
      <c r="B1650" s="71" t="s">
        <v>57</v>
      </c>
      <c r="C1650" s="71" t="s">
        <v>55</v>
      </c>
      <c r="D1650" s="71" t="s">
        <v>19</v>
      </c>
      <c r="E1650" s="72" t="s">
        <v>15</v>
      </c>
      <c r="F1650" s="72" t="s">
        <v>21</v>
      </c>
      <c r="G1650" s="73">
        <v>7</v>
      </c>
      <c r="H1650" s="73">
        <v>236.31</v>
      </c>
      <c r="I1650" s="73">
        <v>4</v>
      </c>
      <c r="J1650" s="73">
        <v>123.62</v>
      </c>
      <c r="K1650" s="73">
        <v>3</v>
      </c>
      <c r="L1650" s="73">
        <v>112.69</v>
      </c>
      <c r="N1650" s="105">
        <f t="shared" si="52"/>
        <v>0</v>
      </c>
      <c r="O1650" s="105">
        <f t="shared" si="53"/>
        <v>0</v>
      </c>
    </row>
    <row r="1651" spans="1:15" x14ac:dyDescent="0.3">
      <c r="A1651" s="71" t="s">
        <v>161</v>
      </c>
      <c r="B1651" s="71" t="s">
        <v>12</v>
      </c>
      <c r="C1651" s="71" t="s">
        <v>55</v>
      </c>
      <c r="D1651" s="71" t="s">
        <v>73</v>
      </c>
      <c r="E1651" s="72" t="s">
        <v>15</v>
      </c>
      <c r="F1651" s="72" t="s">
        <v>26</v>
      </c>
      <c r="G1651" s="73">
        <v>2</v>
      </c>
      <c r="H1651" s="73">
        <v>236.07</v>
      </c>
      <c r="I1651" s="73">
        <v>0</v>
      </c>
      <c r="J1651" s="73">
        <v>0</v>
      </c>
      <c r="K1651" s="73">
        <v>2</v>
      </c>
      <c r="L1651" s="73">
        <v>236.07</v>
      </c>
      <c r="N1651" s="105">
        <f t="shared" si="52"/>
        <v>0</v>
      </c>
      <c r="O1651" s="105">
        <f t="shared" si="53"/>
        <v>0</v>
      </c>
    </row>
    <row r="1652" spans="1:15" x14ac:dyDescent="0.3">
      <c r="A1652" s="71" t="s">
        <v>140</v>
      </c>
      <c r="B1652" s="71" t="s">
        <v>57</v>
      </c>
      <c r="C1652" s="71" t="s">
        <v>13</v>
      </c>
      <c r="D1652" s="71" t="s">
        <v>83</v>
      </c>
      <c r="E1652" s="72" t="s">
        <v>40</v>
      </c>
      <c r="F1652" s="72" t="s">
        <v>26</v>
      </c>
      <c r="G1652" s="73">
        <v>1</v>
      </c>
      <c r="H1652" s="73">
        <v>235.95</v>
      </c>
      <c r="I1652" s="73">
        <v>0</v>
      </c>
      <c r="J1652" s="73">
        <v>0</v>
      </c>
      <c r="K1652" s="73">
        <v>1</v>
      </c>
      <c r="L1652" s="73">
        <v>235.95</v>
      </c>
      <c r="N1652" s="105">
        <f t="shared" si="52"/>
        <v>0</v>
      </c>
      <c r="O1652" s="105">
        <f t="shared" si="53"/>
        <v>0</v>
      </c>
    </row>
    <row r="1653" spans="1:15" x14ac:dyDescent="0.3">
      <c r="A1653" s="71" t="s">
        <v>142</v>
      </c>
      <c r="B1653" s="71" t="s">
        <v>12</v>
      </c>
      <c r="C1653" s="71" t="s">
        <v>55</v>
      </c>
      <c r="D1653" s="71" t="s">
        <v>56</v>
      </c>
      <c r="E1653" s="72" t="s">
        <v>25</v>
      </c>
      <c r="F1653" s="72" t="s">
        <v>26</v>
      </c>
      <c r="G1653" s="73">
        <v>9</v>
      </c>
      <c r="H1653" s="73">
        <v>235.83</v>
      </c>
      <c r="I1653" s="73">
        <v>1</v>
      </c>
      <c r="J1653" s="73">
        <v>13.6</v>
      </c>
      <c r="K1653" s="73">
        <v>8</v>
      </c>
      <c r="L1653" s="73">
        <v>222.23</v>
      </c>
      <c r="N1653" s="105">
        <f t="shared" si="52"/>
        <v>0</v>
      </c>
      <c r="O1653" s="105">
        <f t="shared" si="53"/>
        <v>0</v>
      </c>
    </row>
    <row r="1654" spans="1:15" x14ac:dyDescent="0.3">
      <c r="A1654" s="71" t="s">
        <v>134</v>
      </c>
      <c r="B1654" s="71" t="s">
        <v>12</v>
      </c>
      <c r="C1654" s="71" t="s">
        <v>13</v>
      </c>
      <c r="D1654" s="71" t="s">
        <v>83</v>
      </c>
      <c r="E1654" s="72" t="s">
        <v>25</v>
      </c>
      <c r="F1654" s="72" t="s">
        <v>4</v>
      </c>
      <c r="G1654" s="73">
        <v>9</v>
      </c>
      <c r="H1654" s="73">
        <v>235.6</v>
      </c>
      <c r="I1654" s="73">
        <v>2</v>
      </c>
      <c r="J1654" s="73">
        <v>12.21</v>
      </c>
      <c r="K1654" s="73">
        <v>7</v>
      </c>
      <c r="L1654" s="73">
        <v>223.39</v>
      </c>
      <c r="N1654" s="105">
        <f t="shared" si="52"/>
        <v>0</v>
      </c>
      <c r="O1654" s="105">
        <f t="shared" si="53"/>
        <v>0</v>
      </c>
    </row>
    <row r="1655" spans="1:15" x14ac:dyDescent="0.3">
      <c r="A1655" s="71" t="s">
        <v>132</v>
      </c>
      <c r="B1655" s="71" t="s">
        <v>57</v>
      </c>
      <c r="C1655" s="71" t="s">
        <v>13</v>
      </c>
      <c r="D1655" s="71" t="s">
        <v>82</v>
      </c>
      <c r="E1655" s="72" t="s">
        <v>31</v>
      </c>
      <c r="F1655" s="72" t="s">
        <v>4</v>
      </c>
      <c r="G1655" s="73">
        <v>7</v>
      </c>
      <c r="H1655" s="73">
        <v>234.96</v>
      </c>
      <c r="I1655" s="73">
        <v>2</v>
      </c>
      <c r="J1655" s="73">
        <v>37.51</v>
      </c>
      <c r="K1655" s="73">
        <v>5</v>
      </c>
      <c r="L1655" s="73">
        <v>197.45</v>
      </c>
      <c r="N1655" s="105">
        <f t="shared" si="52"/>
        <v>0</v>
      </c>
      <c r="O1655" s="105">
        <f t="shared" si="53"/>
        <v>0</v>
      </c>
    </row>
    <row r="1656" spans="1:15" x14ac:dyDescent="0.3">
      <c r="A1656" s="71" t="s">
        <v>132</v>
      </c>
      <c r="B1656" s="71" t="s">
        <v>12</v>
      </c>
      <c r="C1656" s="71" t="s">
        <v>13</v>
      </c>
      <c r="D1656" s="71" t="s">
        <v>30</v>
      </c>
      <c r="E1656" s="72" t="s">
        <v>18</v>
      </c>
      <c r="F1656" s="72" t="s">
        <v>21</v>
      </c>
      <c r="G1656" s="73">
        <v>22</v>
      </c>
      <c r="H1656" s="73">
        <v>234.78</v>
      </c>
      <c r="I1656" s="73">
        <v>4</v>
      </c>
      <c r="J1656" s="73">
        <v>74.959999999999994</v>
      </c>
      <c r="K1656" s="73">
        <v>18</v>
      </c>
      <c r="L1656" s="73">
        <v>159.82</v>
      </c>
      <c r="N1656" s="105">
        <f t="shared" si="52"/>
        <v>0</v>
      </c>
      <c r="O1656" s="105">
        <f t="shared" si="53"/>
        <v>0</v>
      </c>
    </row>
    <row r="1657" spans="1:15" x14ac:dyDescent="0.3">
      <c r="A1657" s="71" t="s">
        <v>146</v>
      </c>
      <c r="B1657" s="71" t="s">
        <v>12</v>
      </c>
      <c r="C1657" s="71" t="s">
        <v>55</v>
      </c>
      <c r="D1657" s="71" t="s">
        <v>51</v>
      </c>
      <c r="E1657" s="72" t="s">
        <v>25</v>
      </c>
      <c r="F1657" s="72" t="s">
        <v>16</v>
      </c>
      <c r="G1657" s="73">
        <v>8</v>
      </c>
      <c r="H1657" s="73">
        <v>234.73</v>
      </c>
      <c r="I1657" s="73">
        <v>0</v>
      </c>
      <c r="J1657" s="73">
        <v>0</v>
      </c>
      <c r="K1657" s="73">
        <v>8</v>
      </c>
      <c r="L1657" s="73">
        <v>234.73</v>
      </c>
      <c r="N1657" s="105">
        <f t="shared" si="52"/>
        <v>0</v>
      </c>
      <c r="O1657" s="105">
        <f t="shared" si="53"/>
        <v>0</v>
      </c>
    </row>
    <row r="1658" spans="1:15" x14ac:dyDescent="0.3">
      <c r="A1658" s="71" t="s">
        <v>148</v>
      </c>
      <c r="B1658" s="71" t="s">
        <v>57</v>
      </c>
      <c r="C1658" s="71" t="s">
        <v>55</v>
      </c>
      <c r="D1658" s="71" t="s">
        <v>47</v>
      </c>
      <c r="E1658" s="72" t="s">
        <v>28</v>
      </c>
      <c r="F1658" s="72" t="s">
        <v>16</v>
      </c>
      <c r="G1658" s="73">
        <v>2</v>
      </c>
      <c r="H1658" s="73">
        <v>234.58</v>
      </c>
      <c r="I1658" s="73">
        <v>1</v>
      </c>
      <c r="J1658" s="73">
        <v>12.53</v>
      </c>
      <c r="K1658" s="73">
        <v>1</v>
      </c>
      <c r="L1658" s="73">
        <v>222.05</v>
      </c>
      <c r="N1658" s="105">
        <f t="shared" si="52"/>
        <v>0</v>
      </c>
      <c r="O1658" s="105">
        <f t="shared" si="53"/>
        <v>0</v>
      </c>
    </row>
    <row r="1659" spans="1:15" x14ac:dyDescent="0.3">
      <c r="A1659" s="71" t="s">
        <v>154</v>
      </c>
      <c r="B1659" s="71" t="s">
        <v>12</v>
      </c>
      <c r="C1659" s="71" t="s">
        <v>55</v>
      </c>
      <c r="D1659" s="71" t="s">
        <v>107</v>
      </c>
      <c r="E1659" s="72" t="s">
        <v>37</v>
      </c>
      <c r="F1659" s="72" t="s">
        <v>21</v>
      </c>
      <c r="G1659" s="73">
        <v>6</v>
      </c>
      <c r="H1659" s="73">
        <v>234.45</v>
      </c>
      <c r="I1659" s="73">
        <v>0</v>
      </c>
      <c r="J1659" s="73">
        <v>0</v>
      </c>
      <c r="K1659" s="73">
        <v>6</v>
      </c>
      <c r="L1659" s="73">
        <v>234.45</v>
      </c>
      <c r="N1659" s="105">
        <f t="shared" si="52"/>
        <v>0</v>
      </c>
      <c r="O1659" s="105">
        <f t="shared" si="53"/>
        <v>0</v>
      </c>
    </row>
    <row r="1660" spans="1:15" x14ac:dyDescent="0.3">
      <c r="A1660" s="71" t="s">
        <v>140</v>
      </c>
      <c r="B1660" s="71" t="s">
        <v>12</v>
      </c>
      <c r="C1660" s="71" t="s">
        <v>13</v>
      </c>
      <c r="D1660" s="71" t="s">
        <v>62</v>
      </c>
      <c r="E1660" s="72" t="s">
        <v>37</v>
      </c>
      <c r="F1660" s="72" t="s">
        <v>26</v>
      </c>
      <c r="G1660" s="73">
        <v>10</v>
      </c>
      <c r="H1660" s="73">
        <v>234.16</v>
      </c>
      <c r="I1660" s="73">
        <v>4</v>
      </c>
      <c r="J1660" s="73">
        <v>73.16</v>
      </c>
      <c r="K1660" s="73">
        <v>6</v>
      </c>
      <c r="L1660" s="73">
        <v>161</v>
      </c>
      <c r="N1660" s="105">
        <f t="shared" si="52"/>
        <v>0</v>
      </c>
      <c r="O1660" s="105">
        <f t="shared" si="53"/>
        <v>0</v>
      </c>
    </row>
    <row r="1661" spans="1:15" x14ac:dyDescent="0.3">
      <c r="A1661" s="71" t="s">
        <v>143</v>
      </c>
      <c r="B1661" s="71" t="s">
        <v>57</v>
      </c>
      <c r="C1661" s="71" t="s">
        <v>55</v>
      </c>
      <c r="D1661" s="71" t="s">
        <v>44</v>
      </c>
      <c r="E1661" s="72" t="s">
        <v>15</v>
      </c>
      <c r="F1661" s="72" t="s">
        <v>21</v>
      </c>
      <c r="G1661" s="73">
        <v>4</v>
      </c>
      <c r="H1661" s="73">
        <v>234.12</v>
      </c>
      <c r="I1661" s="73">
        <v>1</v>
      </c>
      <c r="J1661" s="73">
        <v>155.72</v>
      </c>
      <c r="K1661" s="73">
        <v>3</v>
      </c>
      <c r="L1661" s="73">
        <v>78.400000000000006</v>
      </c>
      <c r="N1661" s="105">
        <f t="shared" si="52"/>
        <v>0</v>
      </c>
      <c r="O1661" s="105">
        <f t="shared" si="53"/>
        <v>0</v>
      </c>
    </row>
    <row r="1662" spans="1:15" x14ac:dyDescent="0.3">
      <c r="A1662" s="71" t="s">
        <v>161</v>
      </c>
      <c r="B1662" s="71" t="s">
        <v>129</v>
      </c>
      <c r="C1662" s="71" t="s">
        <v>55</v>
      </c>
      <c r="D1662" s="71" t="s">
        <v>46</v>
      </c>
      <c r="E1662" s="72" t="s">
        <v>40</v>
      </c>
      <c r="F1662" s="72" t="s">
        <v>4</v>
      </c>
      <c r="G1662" s="73">
        <v>13</v>
      </c>
      <c r="H1662" s="73">
        <v>233.66</v>
      </c>
      <c r="I1662" s="73">
        <v>11</v>
      </c>
      <c r="J1662" s="73">
        <v>200.47</v>
      </c>
      <c r="K1662" s="73">
        <v>2</v>
      </c>
      <c r="L1662" s="73">
        <v>33.19</v>
      </c>
      <c r="N1662" s="105">
        <f t="shared" si="52"/>
        <v>0</v>
      </c>
      <c r="O1662" s="105">
        <f t="shared" si="53"/>
        <v>0</v>
      </c>
    </row>
    <row r="1663" spans="1:15" x14ac:dyDescent="0.3">
      <c r="A1663" s="71" t="s">
        <v>154</v>
      </c>
      <c r="B1663" s="71" t="s">
        <v>12</v>
      </c>
      <c r="C1663" s="71" t="s">
        <v>55</v>
      </c>
      <c r="D1663" s="71" t="s">
        <v>32</v>
      </c>
      <c r="E1663" s="72" t="s">
        <v>37</v>
      </c>
      <c r="F1663" s="72" t="s">
        <v>16</v>
      </c>
      <c r="G1663" s="73">
        <v>1</v>
      </c>
      <c r="H1663" s="73">
        <v>233.19</v>
      </c>
      <c r="I1663" s="73">
        <v>0</v>
      </c>
      <c r="J1663" s="73">
        <v>0</v>
      </c>
      <c r="K1663" s="73">
        <v>1</v>
      </c>
      <c r="L1663" s="73">
        <v>233.19</v>
      </c>
      <c r="N1663" s="105">
        <f t="shared" si="52"/>
        <v>0</v>
      </c>
      <c r="O1663" s="105">
        <f t="shared" si="53"/>
        <v>0</v>
      </c>
    </row>
    <row r="1664" spans="1:15" x14ac:dyDescent="0.3">
      <c r="A1664" s="71" t="s">
        <v>142</v>
      </c>
      <c r="B1664" s="71" t="s">
        <v>57</v>
      </c>
      <c r="C1664" s="71" t="s">
        <v>55</v>
      </c>
      <c r="D1664" s="71" t="s">
        <v>54</v>
      </c>
      <c r="E1664" s="72" t="s">
        <v>41</v>
      </c>
      <c r="F1664" s="72" t="s">
        <v>16</v>
      </c>
      <c r="G1664" s="73">
        <v>10</v>
      </c>
      <c r="H1664" s="73">
        <v>233.01</v>
      </c>
      <c r="I1664" s="73">
        <v>0</v>
      </c>
      <c r="J1664" s="73">
        <v>0</v>
      </c>
      <c r="K1664" s="73">
        <v>10</v>
      </c>
      <c r="L1664" s="73">
        <v>233.01</v>
      </c>
      <c r="N1664" s="105">
        <f t="shared" si="52"/>
        <v>0</v>
      </c>
      <c r="O1664" s="105">
        <f t="shared" si="53"/>
        <v>0</v>
      </c>
    </row>
    <row r="1665" spans="1:15" x14ac:dyDescent="0.3">
      <c r="A1665" s="71" t="s">
        <v>142</v>
      </c>
      <c r="B1665" s="71" t="s">
        <v>57</v>
      </c>
      <c r="C1665" s="71" t="s">
        <v>55</v>
      </c>
      <c r="D1665" s="71" t="s">
        <v>39</v>
      </c>
      <c r="E1665" s="72" t="s">
        <v>40</v>
      </c>
      <c r="F1665" s="72" t="s">
        <v>16</v>
      </c>
      <c r="G1665" s="73">
        <v>1</v>
      </c>
      <c r="H1665" s="73">
        <v>232.89</v>
      </c>
      <c r="I1665" s="73">
        <v>0</v>
      </c>
      <c r="J1665" s="73">
        <v>0</v>
      </c>
      <c r="K1665" s="73">
        <v>1</v>
      </c>
      <c r="L1665" s="73">
        <v>232.89</v>
      </c>
      <c r="N1665" s="105">
        <f t="shared" si="52"/>
        <v>0</v>
      </c>
      <c r="O1665" s="105">
        <f t="shared" si="53"/>
        <v>0</v>
      </c>
    </row>
    <row r="1666" spans="1:15" x14ac:dyDescent="0.3">
      <c r="A1666" s="71" t="s">
        <v>161</v>
      </c>
      <c r="B1666" s="71" t="s">
        <v>12</v>
      </c>
      <c r="C1666" s="71" t="s">
        <v>55</v>
      </c>
      <c r="D1666" s="71" t="s">
        <v>39</v>
      </c>
      <c r="E1666" s="72" t="s">
        <v>20</v>
      </c>
      <c r="F1666" s="72" t="s">
        <v>4</v>
      </c>
      <c r="G1666" s="73">
        <v>6</v>
      </c>
      <c r="H1666" s="73">
        <v>232.77</v>
      </c>
      <c r="I1666" s="73">
        <v>2</v>
      </c>
      <c r="J1666" s="73">
        <v>77.44</v>
      </c>
      <c r="K1666" s="73">
        <v>4</v>
      </c>
      <c r="L1666" s="73">
        <v>155.33000000000001</v>
      </c>
      <c r="N1666" s="105">
        <f t="shared" si="52"/>
        <v>0</v>
      </c>
      <c r="O1666" s="105">
        <f t="shared" si="53"/>
        <v>0</v>
      </c>
    </row>
    <row r="1667" spans="1:15" x14ac:dyDescent="0.3">
      <c r="A1667" s="71" t="s">
        <v>143</v>
      </c>
      <c r="B1667" s="71" t="s">
        <v>57</v>
      </c>
      <c r="C1667" s="71" t="s">
        <v>55</v>
      </c>
      <c r="D1667" s="71" t="s">
        <v>56</v>
      </c>
      <c r="E1667" s="72" t="s">
        <v>31</v>
      </c>
      <c r="F1667" s="72" t="s">
        <v>16</v>
      </c>
      <c r="G1667" s="73">
        <v>4</v>
      </c>
      <c r="H1667" s="73">
        <v>232.74</v>
      </c>
      <c r="I1667" s="73">
        <v>0</v>
      </c>
      <c r="J1667" s="73">
        <v>0</v>
      </c>
      <c r="K1667" s="73">
        <v>4</v>
      </c>
      <c r="L1667" s="73">
        <v>232.74</v>
      </c>
      <c r="N1667" s="105">
        <f t="shared" si="52"/>
        <v>0</v>
      </c>
      <c r="O1667" s="105">
        <f t="shared" si="53"/>
        <v>0</v>
      </c>
    </row>
    <row r="1668" spans="1:15" x14ac:dyDescent="0.3">
      <c r="A1668" s="71" t="s">
        <v>142</v>
      </c>
      <c r="B1668" s="71" t="s">
        <v>12</v>
      </c>
      <c r="C1668" s="71" t="s">
        <v>13</v>
      </c>
      <c r="D1668" s="71" t="s">
        <v>70</v>
      </c>
      <c r="E1668" s="72" t="s">
        <v>40</v>
      </c>
      <c r="F1668" s="72" t="s">
        <v>21</v>
      </c>
      <c r="G1668" s="73">
        <v>3</v>
      </c>
      <c r="H1668" s="73">
        <v>232.62</v>
      </c>
      <c r="I1668" s="73">
        <v>1</v>
      </c>
      <c r="J1668" s="73">
        <v>162.80000000000001</v>
      </c>
      <c r="K1668" s="73">
        <v>2</v>
      </c>
      <c r="L1668" s="73">
        <v>69.819999999999993</v>
      </c>
      <c r="N1668" s="105">
        <f t="shared" si="52"/>
        <v>0</v>
      </c>
      <c r="O1668" s="105">
        <f t="shared" si="53"/>
        <v>0</v>
      </c>
    </row>
    <row r="1669" spans="1:15" x14ac:dyDescent="0.3">
      <c r="A1669" s="71" t="s">
        <v>163</v>
      </c>
      <c r="B1669" s="71" t="s">
        <v>57</v>
      </c>
      <c r="C1669" s="71" t="s">
        <v>17</v>
      </c>
      <c r="D1669" s="71" t="s">
        <v>86</v>
      </c>
      <c r="E1669" s="72" t="s">
        <v>40</v>
      </c>
      <c r="F1669" s="72" t="s">
        <v>4</v>
      </c>
      <c r="G1669" s="73">
        <v>1</v>
      </c>
      <c r="H1669" s="73">
        <v>232.61</v>
      </c>
      <c r="I1669" s="73">
        <v>0</v>
      </c>
      <c r="J1669" s="73">
        <v>0</v>
      </c>
      <c r="K1669" s="73">
        <v>1</v>
      </c>
      <c r="L1669" s="73">
        <v>232.61</v>
      </c>
      <c r="N1669" s="105">
        <f t="shared" si="52"/>
        <v>0</v>
      </c>
      <c r="O1669" s="105">
        <f t="shared" si="53"/>
        <v>0</v>
      </c>
    </row>
    <row r="1670" spans="1:15" x14ac:dyDescent="0.3">
      <c r="A1670" s="71" t="s">
        <v>148</v>
      </c>
      <c r="B1670" s="71" t="s">
        <v>57</v>
      </c>
      <c r="C1670" s="71" t="s">
        <v>55</v>
      </c>
      <c r="D1670" s="71" t="s">
        <v>49</v>
      </c>
      <c r="E1670" s="72" t="s">
        <v>24</v>
      </c>
      <c r="F1670" s="72" t="s">
        <v>16</v>
      </c>
      <c r="G1670" s="73">
        <v>2</v>
      </c>
      <c r="H1670" s="73">
        <v>232.59</v>
      </c>
      <c r="I1670" s="73">
        <v>0</v>
      </c>
      <c r="J1670" s="73">
        <v>0</v>
      </c>
      <c r="K1670" s="73">
        <v>2</v>
      </c>
      <c r="L1670" s="73">
        <v>232.59</v>
      </c>
      <c r="N1670" s="105">
        <f t="shared" si="52"/>
        <v>0</v>
      </c>
      <c r="O1670" s="105">
        <f t="shared" si="53"/>
        <v>0</v>
      </c>
    </row>
    <row r="1671" spans="1:15" x14ac:dyDescent="0.3">
      <c r="A1671" s="71" t="s">
        <v>159</v>
      </c>
      <c r="B1671" s="71" t="s">
        <v>57</v>
      </c>
      <c r="C1671" s="71" t="s">
        <v>55</v>
      </c>
      <c r="D1671" s="71" t="s">
        <v>63</v>
      </c>
      <c r="E1671" s="72" t="s">
        <v>15</v>
      </c>
      <c r="F1671" s="72" t="s">
        <v>26</v>
      </c>
      <c r="G1671" s="73">
        <v>2</v>
      </c>
      <c r="H1671" s="73">
        <v>232.51</v>
      </c>
      <c r="I1671" s="73">
        <v>0</v>
      </c>
      <c r="J1671" s="73">
        <v>0</v>
      </c>
      <c r="K1671" s="73">
        <v>2</v>
      </c>
      <c r="L1671" s="73">
        <v>232.51</v>
      </c>
      <c r="N1671" s="105">
        <f t="shared" si="52"/>
        <v>0</v>
      </c>
      <c r="O1671" s="105">
        <f t="shared" si="53"/>
        <v>0</v>
      </c>
    </row>
    <row r="1672" spans="1:15" x14ac:dyDescent="0.3">
      <c r="A1672" s="71" t="s">
        <v>160</v>
      </c>
      <c r="B1672" s="71" t="s">
        <v>57</v>
      </c>
      <c r="C1672" s="71" t="s">
        <v>55</v>
      </c>
      <c r="D1672" s="71" t="s">
        <v>58</v>
      </c>
      <c r="E1672" s="72" t="s">
        <v>24</v>
      </c>
      <c r="F1672" s="72" t="s">
        <v>16</v>
      </c>
      <c r="G1672" s="73">
        <v>2</v>
      </c>
      <c r="H1672" s="73">
        <v>232.48</v>
      </c>
      <c r="I1672" s="73">
        <v>0</v>
      </c>
      <c r="J1672" s="73">
        <v>0</v>
      </c>
      <c r="K1672" s="73">
        <v>2</v>
      </c>
      <c r="L1672" s="73">
        <v>232.48</v>
      </c>
      <c r="N1672" s="105">
        <f t="shared" si="52"/>
        <v>0</v>
      </c>
      <c r="O1672" s="105">
        <f t="shared" si="53"/>
        <v>0</v>
      </c>
    </row>
    <row r="1673" spans="1:15" x14ac:dyDescent="0.3">
      <c r="A1673" s="71" t="s">
        <v>140</v>
      </c>
      <c r="B1673" s="71" t="s">
        <v>57</v>
      </c>
      <c r="C1673" s="71" t="s">
        <v>13</v>
      </c>
      <c r="D1673" s="71" t="s">
        <v>58</v>
      </c>
      <c r="E1673" s="72" t="s">
        <v>5</v>
      </c>
      <c r="F1673" s="72" t="s">
        <v>16</v>
      </c>
      <c r="G1673" s="73">
        <v>1</v>
      </c>
      <c r="H1673" s="73">
        <v>232.11</v>
      </c>
      <c r="I1673" s="73">
        <v>0</v>
      </c>
      <c r="J1673" s="73">
        <v>0</v>
      </c>
      <c r="K1673" s="73">
        <v>1</v>
      </c>
      <c r="L1673" s="73">
        <v>232.11</v>
      </c>
      <c r="N1673" s="105">
        <f t="shared" si="52"/>
        <v>0</v>
      </c>
      <c r="O1673" s="105">
        <f t="shared" si="53"/>
        <v>0</v>
      </c>
    </row>
    <row r="1674" spans="1:15" x14ac:dyDescent="0.3">
      <c r="A1674" s="71" t="s">
        <v>159</v>
      </c>
      <c r="B1674" s="71" t="s">
        <v>12</v>
      </c>
      <c r="C1674" s="71" t="s">
        <v>55</v>
      </c>
      <c r="D1674" s="71" t="s">
        <v>39</v>
      </c>
      <c r="E1674" s="72" t="s">
        <v>24</v>
      </c>
      <c r="F1674" s="72" t="s">
        <v>16</v>
      </c>
      <c r="G1674" s="73">
        <v>2</v>
      </c>
      <c r="H1674" s="73">
        <v>232.1</v>
      </c>
      <c r="I1674" s="73">
        <v>0</v>
      </c>
      <c r="J1674" s="73">
        <v>0</v>
      </c>
      <c r="K1674" s="73">
        <v>2</v>
      </c>
      <c r="L1674" s="73">
        <v>232.1</v>
      </c>
      <c r="N1674" s="105">
        <f t="shared" si="52"/>
        <v>0</v>
      </c>
      <c r="O1674" s="105">
        <f t="shared" si="53"/>
        <v>0</v>
      </c>
    </row>
    <row r="1675" spans="1:15" x14ac:dyDescent="0.3">
      <c r="A1675" s="71" t="s">
        <v>140</v>
      </c>
      <c r="B1675" s="71" t="s">
        <v>57</v>
      </c>
      <c r="C1675" s="71" t="s">
        <v>13</v>
      </c>
      <c r="D1675" s="71" t="s">
        <v>99</v>
      </c>
      <c r="E1675" s="72" t="s">
        <v>28</v>
      </c>
      <c r="F1675" s="72" t="s">
        <v>16</v>
      </c>
      <c r="G1675" s="73">
        <v>3</v>
      </c>
      <c r="H1675" s="73">
        <v>231.83</v>
      </c>
      <c r="I1675" s="73">
        <v>0</v>
      </c>
      <c r="J1675" s="73">
        <v>0</v>
      </c>
      <c r="K1675" s="73">
        <v>3</v>
      </c>
      <c r="L1675" s="73">
        <v>231.83</v>
      </c>
      <c r="N1675" s="105">
        <f t="shared" si="52"/>
        <v>0</v>
      </c>
      <c r="O1675" s="105">
        <f t="shared" si="53"/>
        <v>0</v>
      </c>
    </row>
    <row r="1676" spans="1:15" x14ac:dyDescent="0.3">
      <c r="A1676" s="71" t="s">
        <v>131</v>
      </c>
      <c r="B1676" s="71" t="s">
        <v>57</v>
      </c>
      <c r="C1676" s="71" t="s">
        <v>22</v>
      </c>
      <c r="D1676" s="71" t="s">
        <v>38</v>
      </c>
      <c r="E1676" s="72" t="s">
        <v>20</v>
      </c>
      <c r="F1676" s="72" t="s">
        <v>16</v>
      </c>
      <c r="G1676" s="73">
        <v>5</v>
      </c>
      <c r="H1676" s="73">
        <v>231.71</v>
      </c>
      <c r="I1676" s="73">
        <v>1</v>
      </c>
      <c r="J1676" s="73">
        <v>11.66</v>
      </c>
      <c r="K1676" s="73">
        <v>4</v>
      </c>
      <c r="L1676" s="73">
        <v>220.05</v>
      </c>
      <c r="N1676" s="105">
        <f t="shared" si="52"/>
        <v>0</v>
      </c>
      <c r="O1676" s="105">
        <f t="shared" si="53"/>
        <v>0</v>
      </c>
    </row>
    <row r="1677" spans="1:15" x14ac:dyDescent="0.3">
      <c r="A1677" s="71" t="s">
        <v>142</v>
      </c>
      <c r="B1677" s="71" t="s">
        <v>12</v>
      </c>
      <c r="C1677" s="71" t="s">
        <v>13</v>
      </c>
      <c r="D1677" s="71" t="s">
        <v>44</v>
      </c>
      <c r="E1677" s="72" t="s">
        <v>40</v>
      </c>
      <c r="F1677" s="72" t="s">
        <v>16</v>
      </c>
      <c r="G1677" s="73">
        <v>3</v>
      </c>
      <c r="H1677" s="73">
        <v>231.67</v>
      </c>
      <c r="I1677" s="73">
        <v>1</v>
      </c>
      <c r="J1677" s="73">
        <v>69.63</v>
      </c>
      <c r="K1677" s="73">
        <v>2</v>
      </c>
      <c r="L1677" s="73">
        <v>162.04</v>
      </c>
      <c r="N1677" s="105">
        <f t="shared" si="52"/>
        <v>0</v>
      </c>
      <c r="O1677" s="105">
        <f t="shared" si="53"/>
        <v>0</v>
      </c>
    </row>
    <row r="1678" spans="1:15" x14ac:dyDescent="0.3">
      <c r="A1678" s="71" t="s">
        <v>142</v>
      </c>
      <c r="B1678" s="71" t="s">
        <v>57</v>
      </c>
      <c r="C1678" s="71" t="s">
        <v>55</v>
      </c>
      <c r="D1678" s="71" t="s">
        <v>63</v>
      </c>
      <c r="E1678" s="72" t="s">
        <v>37</v>
      </c>
      <c r="F1678" s="72" t="s">
        <v>21</v>
      </c>
      <c r="G1678" s="73">
        <v>7</v>
      </c>
      <c r="H1678" s="73">
        <v>231.65</v>
      </c>
      <c r="I1678" s="73">
        <v>1</v>
      </c>
      <c r="J1678" s="73">
        <v>53.45</v>
      </c>
      <c r="K1678" s="73">
        <v>6</v>
      </c>
      <c r="L1678" s="73">
        <v>178.2</v>
      </c>
      <c r="N1678" s="105">
        <f t="shared" si="52"/>
        <v>0</v>
      </c>
      <c r="O1678" s="105">
        <f t="shared" si="53"/>
        <v>0</v>
      </c>
    </row>
    <row r="1679" spans="1:15" x14ac:dyDescent="0.3">
      <c r="A1679" s="71" t="s">
        <v>148</v>
      </c>
      <c r="B1679" s="71" t="s">
        <v>57</v>
      </c>
      <c r="C1679" s="71" t="s">
        <v>55</v>
      </c>
      <c r="D1679" s="71" t="s">
        <v>35</v>
      </c>
      <c r="E1679" s="72" t="s">
        <v>20</v>
      </c>
      <c r="F1679" s="72" t="s">
        <v>26</v>
      </c>
      <c r="G1679" s="73">
        <v>3</v>
      </c>
      <c r="H1679" s="73">
        <v>231.62</v>
      </c>
      <c r="I1679" s="73">
        <v>0</v>
      </c>
      <c r="J1679" s="73">
        <v>0</v>
      </c>
      <c r="K1679" s="73">
        <v>3</v>
      </c>
      <c r="L1679" s="73">
        <v>231.62</v>
      </c>
      <c r="N1679" s="105">
        <f t="shared" si="52"/>
        <v>0</v>
      </c>
      <c r="O1679" s="105">
        <f t="shared" si="53"/>
        <v>0</v>
      </c>
    </row>
    <row r="1680" spans="1:15" x14ac:dyDescent="0.3">
      <c r="A1680" s="71" t="s">
        <v>132</v>
      </c>
      <c r="B1680" s="71" t="s">
        <v>12</v>
      </c>
      <c r="C1680" s="71" t="s">
        <v>55</v>
      </c>
      <c r="D1680" s="71" t="s">
        <v>49</v>
      </c>
      <c r="E1680" s="72" t="s">
        <v>25</v>
      </c>
      <c r="F1680" s="72" t="s">
        <v>26</v>
      </c>
      <c r="G1680" s="73">
        <v>11</v>
      </c>
      <c r="H1680" s="73">
        <v>231.35</v>
      </c>
      <c r="I1680" s="73">
        <v>4</v>
      </c>
      <c r="J1680" s="73">
        <v>82.28</v>
      </c>
      <c r="K1680" s="73">
        <v>7</v>
      </c>
      <c r="L1680" s="73">
        <v>149.07</v>
      </c>
      <c r="N1680" s="105">
        <f t="shared" si="52"/>
        <v>0</v>
      </c>
      <c r="O1680" s="105">
        <f t="shared" si="53"/>
        <v>0</v>
      </c>
    </row>
    <row r="1681" spans="1:15" x14ac:dyDescent="0.3">
      <c r="A1681" s="71" t="s">
        <v>161</v>
      </c>
      <c r="B1681" s="71" t="s">
        <v>12</v>
      </c>
      <c r="C1681" s="71" t="s">
        <v>55</v>
      </c>
      <c r="D1681" s="71" t="s">
        <v>73</v>
      </c>
      <c r="E1681" s="72" t="s">
        <v>20</v>
      </c>
      <c r="F1681" s="72" t="s">
        <v>21</v>
      </c>
      <c r="G1681" s="73">
        <v>5</v>
      </c>
      <c r="H1681" s="73">
        <v>231.23</v>
      </c>
      <c r="I1681" s="73">
        <v>1</v>
      </c>
      <c r="J1681" s="73">
        <v>86.67</v>
      </c>
      <c r="K1681" s="73">
        <v>4</v>
      </c>
      <c r="L1681" s="73">
        <v>144.56</v>
      </c>
      <c r="N1681" s="105">
        <f t="shared" si="52"/>
        <v>0</v>
      </c>
      <c r="O1681" s="105">
        <f t="shared" si="53"/>
        <v>0</v>
      </c>
    </row>
    <row r="1682" spans="1:15" x14ac:dyDescent="0.3">
      <c r="A1682" s="71" t="s">
        <v>161</v>
      </c>
      <c r="B1682" s="71" t="s">
        <v>12</v>
      </c>
      <c r="C1682" s="71" t="s">
        <v>55</v>
      </c>
      <c r="D1682" s="71" t="s">
        <v>75</v>
      </c>
      <c r="E1682" s="72" t="s">
        <v>41</v>
      </c>
      <c r="F1682" s="72" t="s">
        <v>16</v>
      </c>
      <c r="G1682" s="73">
        <v>9</v>
      </c>
      <c r="H1682" s="73">
        <v>231.02</v>
      </c>
      <c r="I1682" s="73">
        <v>0</v>
      </c>
      <c r="J1682" s="73">
        <v>0</v>
      </c>
      <c r="K1682" s="73">
        <v>9</v>
      </c>
      <c r="L1682" s="73">
        <v>231.02</v>
      </c>
      <c r="N1682" s="105">
        <f t="shared" si="52"/>
        <v>0</v>
      </c>
      <c r="O1682" s="105">
        <f t="shared" si="53"/>
        <v>0</v>
      </c>
    </row>
    <row r="1683" spans="1:15" x14ac:dyDescent="0.3">
      <c r="A1683" s="71" t="s">
        <v>144</v>
      </c>
      <c r="B1683" s="71" t="s">
        <v>57</v>
      </c>
      <c r="C1683" s="71" t="s">
        <v>55</v>
      </c>
      <c r="D1683" s="71" t="s">
        <v>46</v>
      </c>
      <c r="E1683" s="72" t="s">
        <v>37</v>
      </c>
      <c r="F1683" s="72" t="s">
        <v>4</v>
      </c>
      <c r="G1683" s="73">
        <v>8</v>
      </c>
      <c r="H1683" s="73">
        <v>230.95</v>
      </c>
      <c r="I1683" s="73">
        <v>2</v>
      </c>
      <c r="J1683" s="73">
        <v>49.74</v>
      </c>
      <c r="K1683" s="73">
        <v>6</v>
      </c>
      <c r="L1683" s="73">
        <v>181.21</v>
      </c>
      <c r="N1683" s="105">
        <f t="shared" si="52"/>
        <v>0</v>
      </c>
      <c r="O1683" s="105">
        <f t="shared" si="53"/>
        <v>0</v>
      </c>
    </row>
    <row r="1684" spans="1:15" x14ac:dyDescent="0.3">
      <c r="A1684" s="71" t="s">
        <v>131</v>
      </c>
      <c r="B1684" s="71" t="s">
        <v>12</v>
      </c>
      <c r="C1684" s="71" t="s">
        <v>13</v>
      </c>
      <c r="D1684" s="71" t="s">
        <v>36</v>
      </c>
      <c r="E1684" s="72" t="s">
        <v>31</v>
      </c>
      <c r="F1684" s="72" t="s">
        <v>16</v>
      </c>
      <c r="G1684" s="73">
        <v>12</v>
      </c>
      <c r="H1684" s="73">
        <v>230.7</v>
      </c>
      <c r="I1684" s="73">
        <v>7</v>
      </c>
      <c r="J1684" s="73">
        <v>150.55000000000001</v>
      </c>
      <c r="K1684" s="73">
        <v>5</v>
      </c>
      <c r="L1684" s="73">
        <v>80.150000000000006</v>
      </c>
      <c r="N1684" s="105">
        <f t="shared" ref="N1684:N1747" si="54">G1684-I1684-K1684</f>
        <v>0</v>
      </c>
      <c r="O1684" s="105">
        <f t="shared" ref="O1684:O1747" si="55">H1684-J1684-L1684</f>
        <v>0</v>
      </c>
    </row>
    <row r="1685" spans="1:15" x14ac:dyDescent="0.3">
      <c r="A1685" s="71" t="s">
        <v>163</v>
      </c>
      <c r="B1685" s="71" t="s">
        <v>57</v>
      </c>
      <c r="C1685" s="71" t="s">
        <v>17</v>
      </c>
      <c r="D1685" s="71" t="s">
        <v>60</v>
      </c>
      <c r="E1685" s="72" t="s">
        <v>3</v>
      </c>
      <c r="F1685" s="72" t="s">
        <v>26</v>
      </c>
      <c r="G1685" s="73">
        <v>1</v>
      </c>
      <c r="H1685" s="73">
        <v>230.09</v>
      </c>
      <c r="I1685" s="73">
        <v>0</v>
      </c>
      <c r="J1685" s="73">
        <v>0</v>
      </c>
      <c r="K1685" s="73">
        <v>1</v>
      </c>
      <c r="L1685" s="73">
        <v>230.09</v>
      </c>
      <c r="N1685" s="105">
        <f t="shared" si="54"/>
        <v>0</v>
      </c>
      <c r="O1685" s="105">
        <f t="shared" si="55"/>
        <v>0</v>
      </c>
    </row>
    <row r="1686" spans="1:15" x14ac:dyDescent="0.3">
      <c r="A1686" s="71" t="s">
        <v>140</v>
      </c>
      <c r="B1686" s="71" t="s">
        <v>12</v>
      </c>
      <c r="C1686" s="71" t="s">
        <v>13</v>
      </c>
      <c r="D1686" s="71" t="s">
        <v>46</v>
      </c>
      <c r="E1686" s="72" t="s">
        <v>41</v>
      </c>
      <c r="F1686" s="72" t="s">
        <v>26</v>
      </c>
      <c r="G1686" s="73">
        <v>11</v>
      </c>
      <c r="H1686" s="73">
        <v>229.82</v>
      </c>
      <c r="I1686" s="73">
        <v>1</v>
      </c>
      <c r="J1686" s="73">
        <v>33.17</v>
      </c>
      <c r="K1686" s="73">
        <v>10</v>
      </c>
      <c r="L1686" s="73">
        <v>196.65</v>
      </c>
      <c r="N1686" s="105">
        <f t="shared" si="54"/>
        <v>0</v>
      </c>
      <c r="O1686" s="105">
        <f t="shared" si="55"/>
        <v>0</v>
      </c>
    </row>
    <row r="1687" spans="1:15" x14ac:dyDescent="0.3">
      <c r="A1687" s="71" t="s">
        <v>154</v>
      </c>
      <c r="B1687" s="71" t="s">
        <v>12</v>
      </c>
      <c r="C1687" s="71" t="s">
        <v>55</v>
      </c>
      <c r="D1687" s="71" t="s">
        <v>106</v>
      </c>
      <c r="E1687" s="72" t="s">
        <v>15</v>
      </c>
      <c r="F1687" s="72" t="s">
        <v>4</v>
      </c>
      <c r="G1687" s="73">
        <v>2</v>
      </c>
      <c r="H1687" s="73">
        <v>229.78</v>
      </c>
      <c r="I1687" s="73">
        <v>0</v>
      </c>
      <c r="J1687" s="73">
        <v>0</v>
      </c>
      <c r="K1687" s="73">
        <v>2</v>
      </c>
      <c r="L1687" s="73">
        <v>229.78</v>
      </c>
      <c r="N1687" s="105">
        <f t="shared" si="54"/>
        <v>0</v>
      </c>
      <c r="O1687" s="105">
        <f t="shared" si="55"/>
        <v>0</v>
      </c>
    </row>
    <row r="1688" spans="1:15" x14ac:dyDescent="0.3">
      <c r="A1688" s="71" t="s">
        <v>132</v>
      </c>
      <c r="B1688" s="71" t="s">
        <v>57</v>
      </c>
      <c r="C1688" s="71" t="s">
        <v>13</v>
      </c>
      <c r="D1688" s="71" t="s">
        <v>96</v>
      </c>
      <c r="E1688" s="72" t="s">
        <v>15</v>
      </c>
      <c r="F1688" s="72" t="s">
        <v>4</v>
      </c>
      <c r="G1688" s="73">
        <v>2</v>
      </c>
      <c r="H1688" s="73">
        <v>229.7</v>
      </c>
      <c r="I1688" s="73">
        <v>0</v>
      </c>
      <c r="J1688" s="73">
        <v>0</v>
      </c>
      <c r="K1688" s="73">
        <v>2</v>
      </c>
      <c r="L1688" s="73">
        <v>229.7</v>
      </c>
      <c r="N1688" s="105">
        <f t="shared" si="54"/>
        <v>0</v>
      </c>
      <c r="O1688" s="105">
        <f t="shared" si="55"/>
        <v>0</v>
      </c>
    </row>
    <row r="1689" spans="1:15" x14ac:dyDescent="0.3">
      <c r="A1689" s="71" t="s">
        <v>163</v>
      </c>
      <c r="B1689" s="71" t="s">
        <v>12</v>
      </c>
      <c r="C1689" s="71" t="s">
        <v>55</v>
      </c>
      <c r="D1689" s="71" t="s">
        <v>103</v>
      </c>
      <c r="E1689" s="72" t="s">
        <v>15</v>
      </c>
      <c r="F1689" s="72" t="s">
        <v>26</v>
      </c>
      <c r="G1689" s="73">
        <v>2</v>
      </c>
      <c r="H1689" s="73">
        <v>229.61</v>
      </c>
      <c r="I1689" s="73">
        <v>0</v>
      </c>
      <c r="J1689" s="73">
        <v>0</v>
      </c>
      <c r="K1689" s="73">
        <v>2</v>
      </c>
      <c r="L1689" s="73">
        <v>229.61</v>
      </c>
      <c r="N1689" s="105">
        <f t="shared" si="54"/>
        <v>0</v>
      </c>
      <c r="O1689" s="105">
        <f t="shared" si="55"/>
        <v>0</v>
      </c>
    </row>
    <row r="1690" spans="1:15" x14ac:dyDescent="0.3">
      <c r="A1690" s="71" t="s">
        <v>142</v>
      </c>
      <c r="B1690" s="71" t="s">
        <v>57</v>
      </c>
      <c r="C1690" s="71" t="s">
        <v>55</v>
      </c>
      <c r="D1690" s="71" t="s">
        <v>64</v>
      </c>
      <c r="E1690" s="72" t="s">
        <v>15</v>
      </c>
      <c r="F1690" s="72" t="s">
        <v>21</v>
      </c>
      <c r="G1690" s="73">
        <v>2</v>
      </c>
      <c r="H1690" s="73">
        <v>229.28</v>
      </c>
      <c r="I1690" s="73">
        <v>0</v>
      </c>
      <c r="J1690" s="73">
        <v>0</v>
      </c>
      <c r="K1690" s="73">
        <v>2</v>
      </c>
      <c r="L1690" s="73">
        <v>229.28</v>
      </c>
      <c r="N1690" s="105">
        <f t="shared" si="54"/>
        <v>0</v>
      </c>
      <c r="O1690" s="105">
        <f t="shared" si="55"/>
        <v>0</v>
      </c>
    </row>
    <row r="1691" spans="1:15" x14ac:dyDescent="0.3">
      <c r="A1691" s="71" t="s">
        <v>161</v>
      </c>
      <c r="B1691" s="71" t="s">
        <v>57</v>
      </c>
      <c r="C1691" s="71" t="s">
        <v>55</v>
      </c>
      <c r="D1691" s="71" t="s">
        <v>32</v>
      </c>
      <c r="E1691" s="72" t="s">
        <v>37</v>
      </c>
      <c r="F1691" s="72" t="s">
        <v>26</v>
      </c>
      <c r="G1691" s="73">
        <v>5</v>
      </c>
      <c r="H1691" s="73">
        <v>229.17</v>
      </c>
      <c r="I1691" s="73">
        <v>0</v>
      </c>
      <c r="J1691" s="73">
        <v>0</v>
      </c>
      <c r="K1691" s="73">
        <v>5</v>
      </c>
      <c r="L1691" s="73">
        <v>229.17</v>
      </c>
      <c r="N1691" s="105">
        <f t="shared" si="54"/>
        <v>0</v>
      </c>
      <c r="O1691" s="105">
        <f t="shared" si="55"/>
        <v>0</v>
      </c>
    </row>
    <row r="1692" spans="1:15" x14ac:dyDescent="0.3">
      <c r="A1692" s="71" t="s">
        <v>142</v>
      </c>
      <c r="B1692" s="71" t="s">
        <v>12</v>
      </c>
      <c r="C1692" s="71" t="s">
        <v>13</v>
      </c>
      <c r="D1692" s="71" t="s">
        <v>44</v>
      </c>
      <c r="E1692" s="72" t="s">
        <v>28</v>
      </c>
      <c r="F1692" s="72" t="s">
        <v>26</v>
      </c>
      <c r="G1692" s="73">
        <v>1</v>
      </c>
      <c r="H1692" s="73">
        <v>228.94</v>
      </c>
      <c r="I1692" s="73">
        <v>0</v>
      </c>
      <c r="J1692" s="73">
        <v>0</v>
      </c>
      <c r="K1692" s="73">
        <v>1</v>
      </c>
      <c r="L1692" s="73">
        <v>228.94</v>
      </c>
      <c r="N1692" s="105">
        <f t="shared" si="54"/>
        <v>0</v>
      </c>
      <c r="O1692" s="105">
        <f t="shared" si="55"/>
        <v>0</v>
      </c>
    </row>
    <row r="1693" spans="1:15" x14ac:dyDescent="0.3">
      <c r="A1693" s="71" t="s">
        <v>132</v>
      </c>
      <c r="B1693" s="71" t="s">
        <v>57</v>
      </c>
      <c r="C1693" s="71" t="s">
        <v>13</v>
      </c>
      <c r="D1693" s="71" t="s">
        <v>23</v>
      </c>
      <c r="E1693" s="72" t="s">
        <v>3</v>
      </c>
      <c r="F1693" s="72" t="s">
        <v>16</v>
      </c>
      <c r="G1693" s="73">
        <v>2</v>
      </c>
      <c r="H1693" s="73">
        <v>228.93</v>
      </c>
      <c r="I1693" s="73">
        <v>2</v>
      </c>
      <c r="J1693" s="73">
        <v>228.93</v>
      </c>
      <c r="K1693" s="73">
        <v>0</v>
      </c>
      <c r="L1693" s="73">
        <v>0</v>
      </c>
      <c r="N1693" s="105">
        <f t="shared" si="54"/>
        <v>0</v>
      </c>
      <c r="O1693" s="105">
        <f t="shared" si="55"/>
        <v>0</v>
      </c>
    </row>
    <row r="1694" spans="1:15" x14ac:dyDescent="0.3">
      <c r="A1694" s="71" t="s">
        <v>161</v>
      </c>
      <c r="B1694" s="71" t="s">
        <v>12</v>
      </c>
      <c r="C1694" s="71" t="s">
        <v>55</v>
      </c>
      <c r="D1694" s="71" t="s">
        <v>95</v>
      </c>
      <c r="E1694" s="72" t="s">
        <v>31</v>
      </c>
      <c r="F1694" s="72" t="s">
        <v>4</v>
      </c>
      <c r="G1694" s="73">
        <v>4</v>
      </c>
      <c r="H1694" s="73">
        <v>228.83</v>
      </c>
      <c r="I1694" s="73">
        <v>0</v>
      </c>
      <c r="J1694" s="73">
        <v>0</v>
      </c>
      <c r="K1694" s="73">
        <v>4</v>
      </c>
      <c r="L1694" s="73">
        <v>228.83</v>
      </c>
      <c r="N1694" s="105">
        <f t="shared" si="54"/>
        <v>0</v>
      </c>
      <c r="O1694" s="105">
        <f t="shared" si="55"/>
        <v>0</v>
      </c>
    </row>
    <row r="1695" spans="1:15" x14ac:dyDescent="0.3">
      <c r="A1695" s="71" t="s">
        <v>131</v>
      </c>
      <c r="B1695" s="71" t="s">
        <v>57</v>
      </c>
      <c r="C1695" s="71" t="s">
        <v>22</v>
      </c>
      <c r="D1695" s="71" t="s">
        <v>56</v>
      </c>
      <c r="E1695" s="72" t="s">
        <v>31</v>
      </c>
      <c r="F1695" s="72" t="s">
        <v>26</v>
      </c>
      <c r="G1695" s="73">
        <v>8</v>
      </c>
      <c r="H1695" s="73">
        <v>228.82</v>
      </c>
      <c r="I1695" s="73">
        <v>3</v>
      </c>
      <c r="J1695" s="73">
        <v>82.34</v>
      </c>
      <c r="K1695" s="73">
        <v>5</v>
      </c>
      <c r="L1695" s="73">
        <v>146.47999999999999</v>
      </c>
      <c r="N1695" s="105">
        <f t="shared" si="54"/>
        <v>0</v>
      </c>
      <c r="O1695" s="105">
        <f t="shared" si="55"/>
        <v>0</v>
      </c>
    </row>
    <row r="1696" spans="1:15" x14ac:dyDescent="0.3">
      <c r="A1696" s="71" t="s">
        <v>154</v>
      </c>
      <c r="B1696" s="71" t="s">
        <v>129</v>
      </c>
      <c r="C1696" s="71" t="s">
        <v>55</v>
      </c>
      <c r="D1696" s="71" t="s">
        <v>45</v>
      </c>
      <c r="E1696" s="72" t="s">
        <v>25</v>
      </c>
      <c r="F1696" s="72" t="s">
        <v>21</v>
      </c>
      <c r="G1696" s="73">
        <v>1</v>
      </c>
      <c r="H1696" s="73">
        <v>228.81</v>
      </c>
      <c r="I1696" s="73">
        <v>0</v>
      </c>
      <c r="J1696" s="73">
        <v>0</v>
      </c>
      <c r="K1696" s="73">
        <v>1</v>
      </c>
      <c r="L1696" s="73">
        <v>228.81</v>
      </c>
      <c r="N1696" s="105">
        <f t="shared" si="54"/>
        <v>0</v>
      </c>
      <c r="O1696" s="105">
        <f t="shared" si="55"/>
        <v>0</v>
      </c>
    </row>
    <row r="1697" spans="1:15" x14ac:dyDescent="0.3">
      <c r="A1697" s="71" t="s">
        <v>161</v>
      </c>
      <c r="B1697" s="71" t="s">
        <v>57</v>
      </c>
      <c r="C1697" s="71" t="s">
        <v>55</v>
      </c>
      <c r="D1697" s="71" t="s">
        <v>19</v>
      </c>
      <c r="E1697" s="72" t="s">
        <v>5</v>
      </c>
      <c r="F1697" s="72" t="s">
        <v>26</v>
      </c>
      <c r="G1697" s="73">
        <v>1</v>
      </c>
      <c r="H1697" s="73">
        <v>228.67</v>
      </c>
      <c r="I1697" s="73">
        <v>0</v>
      </c>
      <c r="J1697" s="73">
        <v>0</v>
      </c>
      <c r="K1697" s="73">
        <v>1</v>
      </c>
      <c r="L1697" s="73">
        <v>228.67</v>
      </c>
      <c r="N1697" s="105">
        <f t="shared" si="54"/>
        <v>0</v>
      </c>
      <c r="O1697" s="105">
        <f t="shared" si="55"/>
        <v>0</v>
      </c>
    </row>
    <row r="1698" spans="1:15" x14ac:dyDescent="0.3">
      <c r="A1698" s="71" t="s">
        <v>154</v>
      </c>
      <c r="B1698" s="71" t="s">
        <v>129</v>
      </c>
      <c r="C1698" s="71" t="s">
        <v>55</v>
      </c>
      <c r="D1698" s="71" t="s">
        <v>93</v>
      </c>
      <c r="E1698" s="72" t="s">
        <v>31</v>
      </c>
      <c r="F1698" s="72" t="s">
        <v>26</v>
      </c>
      <c r="G1698" s="73">
        <v>1</v>
      </c>
      <c r="H1698" s="73">
        <v>228.67</v>
      </c>
      <c r="I1698" s="73">
        <v>0</v>
      </c>
      <c r="J1698" s="73">
        <v>0</v>
      </c>
      <c r="K1698" s="73">
        <v>1</v>
      </c>
      <c r="L1698" s="73">
        <v>228.67</v>
      </c>
      <c r="N1698" s="105">
        <f t="shared" si="54"/>
        <v>0</v>
      </c>
      <c r="O1698" s="105">
        <f t="shared" si="55"/>
        <v>0</v>
      </c>
    </row>
    <row r="1699" spans="1:15" x14ac:dyDescent="0.3">
      <c r="A1699" s="71" t="s">
        <v>148</v>
      </c>
      <c r="B1699" s="71" t="s">
        <v>12</v>
      </c>
      <c r="C1699" s="71" t="s">
        <v>55</v>
      </c>
      <c r="D1699" s="71" t="s">
        <v>52</v>
      </c>
      <c r="E1699" s="72" t="s">
        <v>25</v>
      </c>
      <c r="F1699" s="72" t="s">
        <v>16</v>
      </c>
      <c r="G1699" s="73">
        <v>7</v>
      </c>
      <c r="H1699" s="73">
        <v>228.59</v>
      </c>
      <c r="I1699" s="73">
        <v>0</v>
      </c>
      <c r="J1699" s="73">
        <v>0</v>
      </c>
      <c r="K1699" s="73">
        <v>7</v>
      </c>
      <c r="L1699" s="73">
        <v>228.59</v>
      </c>
      <c r="N1699" s="105">
        <f t="shared" si="54"/>
        <v>0</v>
      </c>
      <c r="O1699" s="105">
        <f t="shared" si="55"/>
        <v>0</v>
      </c>
    </row>
    <row r="1700" spans="1:15" x14ac:dyDescent="0.3">
      <c r="A1700" s="71" t="s">
        <v>161</v>
      </c>
      <c r="B1700" s="71" t="s">
        <v>57</v>
      </c>
      <c r="C1700" s="71" t="s">
        <v>55</v>
      </c>
      <c r="D1700" s="71" t="s">
        <v>98</v>
      </c>
      <c r="E1700" s="72" t="s">
        <v>24</v>
      </c>
      <c r="F1700" s="72" t="s">
        <v>21</v>
      </c>
      <c r="G1700" s="73">
        <v>2</v>
      </c>
      <c r="H1700" s="73">
        <v>228.4</v>
      </c>
      <c r="I1700" s="73">
        <v>0</v>
      </c>
      <c r="J1700" s="73">
        <v>0</v>
      </c>
      <c r="K1700" s="73">
        <v>2</v>
      </c>
      <c r="L1700" s="73">
        <v>228.4</v>
      </c>
      <c r="N1700" s="105">
        <f t="shared" si="54"/>
        <v>0</v>
      </c>
      <c r="O1700" s="105">
        <f t="shared" si="55"/>
        <v>0</v>
      </c>
    </row>
    <row r="1701" spans="1:15" x14ac:dyDescent="0.3">
      <c r="A1701" s="71" t="s">
        <v>140</v>
      </c>
      <c r="B1701" s="71" t="s">
        <v>12</v>
      </c>
      <c r="C1701" s="71" t="s">
        <v>13</v>
      </c>
      <c r="D1701" s="71" t="s">
        <v>23</v>
      </c>
      <c r="E1701" s="72" t="s">
        <v>20</v>
      </c>
      <c r="F1701" s="72" t="s">
        <v>26</v>
      </c>
      <c r="G1701" s="73">
        <v>3</v>
      </c>
      <c r="H1701" s="73">
        <v>228.2</v>
      </c>
      <c r="I1701" s="73">
        <v>0</v>
      </c>
      <c r="J1701" s="73">
        <v>0</v>
      </c>
      <c r="K1701" s="73">
        <v>3</v>
      </c>
      <c r="L1701" s="73">
        <v>228.2</v>
      </c>
      <c r="N1701" s="105">
        <f t="shared" si="54"/>
        <v>0</v>
      </c>
      <c r="O1701" s="105">
        <f t="shared" si="55"/>
        <v>0</v>
      </c>
    </row>
    <row r="1702" spans="1:15" x14ac:dyDescent="0.3">
      <c r="A1702" s="71" t="s">
        <v>142</v>
      </c>
      <c r="B1702" s="71" t="s">
        <v>57</v>
      </c>
      <c r="C1702" s="71" t="s">
        <v>55</v>
      </c>
      <c r="D1702" s="71" t="s">
        <v>52</v>
      </c>
      <c r="E1702" s="72" t="s">
        <v>5</v>
      </c>
      <c r="F1702" s="72" t="s">
        <v>21</v>
      </c>
      <c r="G1702" s="73">
        <v>39</v>
      </c>
      <c r="H1702" s="73">
        <v>227.98</v>
      </c>
      <c r="I1702" s="73">
        <v>1</v>
      </c>
      <c r="J1702" s="73">
        <v>22.02</v>
      </c>
      <c r="K1702" s="73">
        <v>38</v>
      </c>
      <c r="L1702" s="73">
        <v>205.96</v>
      </c>
      <c r="N1702" s="105">
        <f t="shared" si="54"/>
        <v>0</v>
      </c>
      <c r="O1702" s="105">
        <f t="shared" si="55"/>
        <v>0</v>
      </c>
    </row>
    <row r="1703" spans="1:15" x14ac:dyDescent="0.3">
      <c r="A1703" s="71" t="s">
        <v>154</v>
      </c>
      <c r="B1703" s="71" t="s">
        <v>129</v>
      </c>
      <c r="C1703" s="71" t="s">
        <v>55</v>
      </c>
      <c r="D1703" s="71" t="s">
        <v>42</v>
      </c>
      <c r="E1703" s="72" t="s">
        <v>28</v>
      </c>
      <c r="F1703" s="72" t="s">
        <v>16</v>
      </c>
      <c r="G1703" s="73">
        <v>3</v>
      </c>
      <c r="H1703" s="73">
        <v>227.55</v>
      </c>
      <c r="I1703" s="73">
        <v>0</v>
      </c>
      <c r="J1703" s="73">
        <v>0</v>
      </c>
      <c r="K1703" s="73">
        <v>3</v>
      </c>
      <c r="L1703" s="73">
        <v>227.55</v>
      </c>
      <c r="N1703" s="105">
        <f t="shared" si="54"/>
        <v>0</v>
      </c>
      <c r="O1703" s="105">
        <f t="shared" si="55"/>
        <v>0</v>
      </c>
    </row>
    <row r="1704" spans="1:15" x14ac:dyDescent="0.3">
      <c r="A1704" s="71" t="s">
        <v>154</v>
      </c>
      <c r="B1704" s="71" t="s">
        <v>129</v>
      </c>
      <c r="C1704" s="71" t="s">
        <v>55</v>
      </c>
      <c r="D1704" s="71" t="s">
        <v>35</v>
      </c>
      <c r="E1704" s="72" t="s">
        <v>25</v>
      </c>
      <c r="F1704" s="72" t="s">
        <v>21</v>
      </c>
      <c r="G1704" s="73">
        <v>22</v>
      </c>
      <c r="H1704" s="73">
        <v>226.51</v>
      </c>
      <c r="I1704" s="73">
        <v>14</v>
      </c>
      <c r="J1704" s="73">
        <v>110.3</v>
      </c>
      <c r="K1704" s="73">
        <v>8</v>
      </c>
      <c r="L1704" s="73">
        <v>116.21</v>
      </c>
      <c r="N1704" s="105">
        <f t="shared" si="54"/>
        <v>0</v>
      </c>
      <c r="O1704" s="105">
        <f t="shared" si="55"/>
        <v>0</v>
      </c>
    </row>
    <row r="1705" spans="1:15" x14ac:dyDescent="0.3">
      <c r="A1705" s="71" t="s">
        <v>161</v>
      </c>
      <c r="B1705" s="71" t="s">
        <v>129</v>
      </c>
      <c r="C1705" s="71" t="s">
        <v>55</v>
      </c>
      <c r="D1705" s="71" t="s">
        <v>29</v>
      </c>
      <c r="E1705" s="72" t="s">
        <v>41</v>
      </c>
      <c r="F1705" s="72" t="s">
        <v>16</v>
      </c>
      <c r="G1705" s="73">
        <v>9</v>
      </c>
      <c r="H1705" s="73">
        <v>226.48</v>
      </c>
      <c r="I1705" s="73">
        <v>0</v>
      </c>
      <c r="J1705" s="73">
        <v>0</v>
      </c>
      <c r="K1705" s="73">
        <v>9</v>
      </c>
      <c r="L1705" s="73">
        <v>226.48</v>
      </c>
      <c r="N1705" s="105">
        <f t="shared" si="54"/>
        <v>0</v>
      </c>
      <c r="O1705" s="105">
        <f t="shared" si="55"/>
        <v>0</v>
      </c>
    </row>
    <row r="1706" spans="1:15" x14ac:dyDescent="0.3">
      <c r="A1706" s="71" t="s">
        <v>131</v>
      </c>
      <c r="B1706" s="71" t="s">
        <v>57</v>
      </c>
      <c r="C1706" s="71" t="s">
        <v>22</v>
      </c>
      <c r="D1706" s="71" t="s">
        <v>39</v>
      </c>
      <c r="E1706" s="72" t="s">
        <v>20</v>
      </c>
      <c r="F1706" s="72" t="s">
        <v>21</v>
      </c>
      <c r="G1706" s="73">
        <v>5</v>
      </c>
      <c r="H1706" s="73">
        <v>226.43</v>
      </c>
      <c r="I1706" s="73">
        <v>1</v>
      </c>
      <c r="J1706" s="73">
        <v>11.65</v>
      </c>
      <c r="K1706" s="73">
        <v>4</v>
      </c>
      <c r="L1706" s="73">
        <v>214.78</v>
      </c>
      <c r="N1706" s="105">
        <f t="shared" si="54"/>
        <v>0</v>
      </c>
      <c r="O1706" s="105">
        <f t="shared" si="55"/>
        <v>0</v>
      </c>
    </row>
    <row r="1707" spans="1:15" x14ac:dyDescent="0.3">
      <c r="A1707" s="71" t="s">
        <v>142</v>
      </c>
      <c r="B1707" s="71" t="s">
        <v>12</v>
      </c>
      <c r="C1707" s="71" t="s">
        <v>13</v>
      </c>
      <c r="D1707" s="71" t="s">
        <v>83</v>
      </c>
      <c r="E1707" s="72" t="s">
        <v>25</v>
      </c>
      <c r="F1707" s="72" t="s">
        <v>26</v>
      </c>
      <c r="G1707" s="73">
        <v>9</v>
      </c>
      <c r="H1707" s="73">
        <v>225.71</v>
      </c>
      <c r="I1707" s="73">
        <v>1</v>
      </c>
      <c r="J1707" s="73">
        <v>26.9</v>
      </c>
      <c r="K1707" s="73">
        <v>8</v>
      </c>
      <c r="L1707" s="73">
        <v>198.81</v>
      </c>
      <c r="N1707" s="105">
        <f t="shared" si="54"/>
        <v>0</v>
      </c>
      <c r="O1707" s="105">
        <f t="shared" si="55"/>
        <v>0</v>
      </c>
    </row>
    <row r="1708" spans="1:15" x14ac:dyDescent="0.3">
      <c r="A1708" s="71" t="s">
        <v>161</v>
      </c>
      <c r="B1708" s="71" t="s">
        <v>129</v>
      </c>
      <c r="C1708" s="71" t="s">
        <v>55</v>
      </c>
      <c r="D1708" s="71" t="s">
        <v>82</v>
      </c>
      <c r="E1708" s="72" t="s">
        <v>28</v>
      </c>
      <c r="F1708" s="72" t="s">
        <v>4</v>
      </c>
      <c r="G1708" s="73">
        <v>5</v>
      </c>
      <c r="H1708" s="73">
        <v>225.5</v>
      </c>
      <c r="I1708" s="73">
        <v>2</v>
      </c>
      <c r="J1708" s="73">
        <v>16.579999999999998</v>
      </c>
      <c r="K1708" s="73">
        <v>3</v>
      </c>
      <c r="L1708" s="73">
        <v>208.92</v>
      </c>
      <c r="N1708" s="105">
        <f t="shared" si="54"/>
        <v>0</v>
      </c>
      <c r="O1708" s="105">
        <f t="shared" si="55"/>
        <v>0</v>
      </c>
    </row>
    <row r="1709" spans="1:15" x14ac:dyDescent="0.3">
      <c r="A1709" s="71" t="s">
        <v>140</v>
      </c>
      <c r="B1709" s="71" t="s">
        <v>57</v>
      </c>
      <c r="C1709" s="71" t="s">
        <v>13</v>
      </c>
      <c r="D1709" s="71" t="s">
        <v>56</v>
      </c>
      <c r="E1709" s="72" t="s">
        <v>28</v>
      </c>
      <c r="F1709" s="72" t="s">
        <v>16</v>
      </c>
      <c r="G1709" s="73">
        <v>3</v>
      </c>
      <c r="H1709" s="73">
        <v>225.14</v>
      </c>
      <c r="I1709" s="73">
        <v>0</v>
      </c>
      <c r="J1709" s="73">
        <v>0</v>
      </c>
      <c r="K1709" s="73">
        <v>3</v>
      </c>
      <c r="L1709" s="73">
        <v>225.14</v>
      </c>
      <c r="N1709" s="105">
        <f t="shared" si="54"/>
        <v>0</v>
      </c>
      <c r="O1709" s="105">
        <f t="shared" si="55"/>
        <v>0</v>
      </c>
    </row>
    <row r="1710" spans="1:15" x14ac:dyDescent="0.3">
      <c r="A1710" s="71" t="s">
        <v>161</v>
      </c>
      <c r="B1710" s="71" t="s">
        <v>57</v>
      </c>
      <c r="C1710" s="71" t="s">
        <v>55</v>
      </c>
      <c r="D1710" s="71" t="s">
        <v>14</v>
      </c>
      <c r="E1710" s="72" t="s">
        <v>20</v>
      </c>
      <c r="F1710" s="72" t="s">
        <v>26</v>
      </c>
      <c r="G1710" s="73">
        <v>8</v>
      </c>
      <c r="H1710" s="73">
        <v>224.55</v>
      </c>
      <c r="I1710" s="73">
        <v>4</v>
      </c>
      <c r="J1710" s="73">
        <v>60.29</v>
      </c>
      <c r="K1710" s="73">
        <v>4</v>
      </c>
      <c r="L1710" s="73">
        <v>164.26</v>
      </c>
      <c r="N1710" s="105">
        <f t="shared" si="54"/>
        <v>0</v>
      </c>
      <c r="O1710" s="105">
        <f t="shared" si="55"/>
        <v>0</v>
      </c>
    </row>
    <row r="1711" spans="1:15" x14ac:dyDescent="0.3">
      <c r="A1711" s="71" t="s">
        <v>161</v>
      </c>
      <c r="B1711" s="71" t="s">
        <v>57</v>
      </c>
      <c r="C1711" s="71" t="s">
        <v>55</v>
      </c>
      <c r="D1711" s="71" t="s">
        <v>42</v>
      </c>
      <c r="E1711" s="72" t="s">
        <v>25</v>
      </c>
      <c r="F1711" s="72" t="s">
        <v>26</v>
      </c>
      <c r="G1711" s="73">
        <v>8</v>
      </c>
      <c r="H1711" s="73">
        <v>224.55</v>
      </c>
      <c r="I1711" s="73">
        <v>0</v>
      </c>
      <c r="J1711" s="73">
        <v>0</v>
      </c>
      <c r="K1711" s="73">
        <v>8</v>
      </c>
      <c r="L1711" s="73">
        <v>224.55</v>
      </c>
      <c r="N1711" s="105">
        <f t="shared" si="54"/>
        <v>0</v>
      </c>
      <c r="O1711" s="105">
        <f t="shared" si="55"/>
        <v>0</v>
      </c>
    </row>
    <row r="1712" spans="1:15" x14ac:dyDescent="0.3">
      <c r="A1712" s="71" t="s">
        <v>161</v>
      </c>
      <c r="B1712" s="71" t="s">
        <v>12</v>
      </c>
      <c r="C1712" s="71" t="s">
        <v>55</v>
      </c>
      <c r="D1712" s="71" t="s">
        <v>118</v>
      </c>
      <c r="E1712" s="72" t="s">
        <v>41</v>
      </c>
      <c r="F1712" s="72" t="s">
        <v>21</v>
      </c>
      <c r="G1712" s="73">
        <v>9</v>
      </c>
      <c r="H1712" s="73">
        <v>224.25</v>
      </c>
      <c r="I1712" s="73">
        <v>0</v>
      </c>
      <c r="J1712" s="73">
        <v>0</v>
      </c>
      <c r="K1712" s="73">
        <v>9</v>
      </c>
      <c r="L1712" s="73">
        <v>224.25</v>
      </c>
      <c r="N1712" s="105">
        <f t="shared" si="54"/>
        <v>0</v>
      </c>
      <c r="O1712" s="105">
        <f t="shared" si="55"/>
        <v>0</v>
      </c>
    </row>
    <row r="1713" spans="1:15" x14ac:dyDescent="0.3">
      <c r="A1713" s="71" t="s">
        <v>140</v>
      </c>
      <c r="B1713" s="71" t="s">
        <v>12</v>
      </c>
      <c r="C1713" s="71" t="s">
        <v>13</v>
      </c>
      <c r="D1713" s="71" t="s">
        <v>38</v>
      </c>
      <c r="E1713" s="72" t="s">
        <v>41</v>
      </c>
      <c r="F1713" s="72" t="s">
        <v>21</v>
      </c>
      <c r="G1713" s="73">
        <v>1</v>
      </c>
      <c r="H1713" s="73">
        <v>224.23</v>
      </c>
      <c r="I1713" s="73">
        <v>0</v>
      </c>
      <c r="J1713" s="73">
        <v>0</v>
      </c>
      <c r="K1713" s="73">
        <v>1</v>
      </c>
      <c r="L1713" s="73">
        <v>224.23</v>
      </c>
      <c r="N1713" s="105">
        <f t="shared" si="54"/>
        <v>0</v>
      </c>
      <c r="O1713" s="105">
        <f t="shared" si="55"/>
        <v>0</v>
      </c>
    </row>
    <row r="1714" spans="1:15" x14ac:dyDescent="0.3">
      <c r="A1714" s="71" t="s">
        <v>161</v>
      </c>
      <c r="B1714" s="71" t="s">
        <v>57</v>
      </c>
      <c r="C1714" s="71" t="s">
        <v>55</v>
      </c>
      <c r="D1714" s="71" t="s">
        <v>91</v>
      </c>
      <c r="E1714" s="72" t="s">
        <v>25</v>
      </c>
      <c r="F1714" s="72" t="s">
        <v>4</v>
      </c>
      <c r="G1714" s="73">
        <v>12</v>
      </c>
      <c r="H1714" s="73">
        <v>224.01</v>
      </c>
      <c r="I1714" s="73">
        <v>4</v>
      </c>
      <c r="J1714" s="73">
        <v>81.41</v>
      </c>
      <c r="K1714" s="73">
        <v>8</v>
      </c>
      <c r="L1714" s="73">
        <v>142.6</v>
      </c>
      <c r="N1714" s="105">
        <f t="shared" si="54"/>
        <v>0</v>
      </c>
      <c r="O1714" s="105">
        <f t="shared" si="55"/>
        <v>0</v>
      </c>
    </row>
    <row r="1715" spans="1:15" x14ac:dyDescent="0.3">
      <c r="A1715" s="71" t="s">
        <v>163</v>
      </c>
      <c r="B1715" s="71" t="s">
        <v>57</v>
      </c>
      <c r="C1715" s="71" t="s">
        <v>17</v>
      </c>
      <c r="D1715" s="71" t="s">
        <v>100</v>
      </c>
      <c r="E1715" s="72" t="s">
        <v>31</v>
      </c>
      <c r="F1715" s="72" t="s">
        <v>26</v>
      </c>
      <c r="G1715" s="73">
        <v>18</v>
      </c>
      <c r="H1715" s="73">
        <v>223.07</v>
      </c>
      <c r="I1715" s="73">
        <v>13</v>
      </c>
      <c r="J1715" s="73">
        <v>167.94</v>
      </c>
      <c r="K1715" s="73">
        <v>5</v>
      </c>
      <c r="L1715" s="73">
        <v>55.13</v>
      </c>
      <c r="N1715" s="105">
        <f t="shared" si="54"/>
        <v>0</v>
      </c>
      <c r="O1715" s="105">
        <f t="shared" si="55"/>
        <v>0</v>
      </c>
    </row>
    <row r="1716" spans="1:15" x14ac:dyDescent="0.3">
      <c r="A1716" s="71" t="s">
        <v>132</v>
      </c>
      <c r="B1716" s="71" t="s">
        <v>57</v>
      </c>
      <c r="C1716" s="71" t="s">
        <v>13</v>
      </c>
      <c r="D1716" s="71" t="s">
        <v>83</v>
      </c>
      <c r="E1716" s="72" t="s">
        <v>20</v>
      </c>
      <c r="F1716" s="72" t="s">
        <v>16</v>
      </c>
      <c r="G1716" s="73">
        <v>4</v>
      </c>
      <c r="H1716" s="73">
        <v>222.56</v>
      </c>
      <c r="I1716" s="73">
        <v>0</v>
      </c>
      <c r="J1716" s="73">
        <v>0</v>
      </c>
      <c r="K1716" s="73">
        <v>4</v>
      </c>
      <c r="L1716" s="73">
        <v>222.56</v>
      </c>
      <c r="N1716" s="105">
        <f t="shared" si="54"/>
        <v>0</v>
      </c>
      <c r="O1716" s="105">
        <f t="shared" si="55"/>
        <v>0</v>
      </c>
    </row>
    <row r="1717" spans="1:15" x14ac:dyDescent="0.3">
      <c r="A1717" s="71" t="s">
        <v>161</v>
      </c>
      <c r="B1717" s="71" t="s">
        <v>12</v>
      </c>
      <c r="C1717" s="71" t="s">
        <v>55</v>
      </c>
      <c r="D1717" s="71" t="s">
        <v>44</v>
      </c>
      <c r="E1717" s="72" t="s">
        <v>24</v>
      </c>
      <c r="F1717" s="72" t="s">
        <v>21</v>
      </c>
      <c r="G1717" s="73">
        <v>2</v>
      </c>
      <c r="H1717" s="73">
        <v>222.5</v>
      </c>
      <c r="I1717" s="73">
        <v>0</v>
      </c>
      <c r="J1717" s="73">
        <v>0</v>
      </c>
      <c r="K1717" s="73">
        <v>2</v>
      </c>
      <c r="L1717" s="73">
        <v>222.5</v>
      </c>
      <c r="N1717" s="105">
        <f t="shared" si="54"/>
        <v>0</v>
      </c>
      <c r="O1717" s="105">
        <f t="shared" si="55"/>
        <v>0</v>
      </c>
    </row>
    <row r="1718" spans="1:15" x14ac:dyDescent="0.3">
      <c r="A1718" s="71" t="s">
        <v>161</v>
      </c>
      <c r="B1718" s="71" t="s">
        <v>129</v>
      </c>
      <c r="C1718" s="71" t="s">
        <v>55</v>
      </c>
      <c r="D1718" s="71" t="s">
        <v>51</v>
      </c>
      <c r="E1718" s="72" t="s">
        <v>20</v>
      </c>
      <c r="F1718" s="72" t="s">
        <v>21</v>
      </c>
      <c r="G1718" s="73">
        <v>1</v>
      </c>
      <c r="H1718" s="73">
        <v>222.43</v>
      </c>
      <c r="I1718" s="73">
        <v>0</v>
      </c>
      <c r="J1718" s="73">
        <v>0</v>
      </c>
      <c r="K1718" s="73">
        <v>1</v>
      </c>
      <c r="L1718" s="73">
        <v>222.43</v>
      </c>
      <c r="N1718" s="105">
        <f t="shared" si="54"/>
        <v>0</v>
      </c>
      <c r="O1718" s="105">
        <f t="shared" si="55"/>
        <v>0</v>
      </c>
    </row>
    <row r="1719" spans="1:15" x14ac:dyDescent="0.3">
      <c r="A1719" s="71" t="s">
        <v>158</v>
      </c>
      <c r="B1719" s="71" t="s">
        <v>12</v>
      </c>
      <c r="C1719" s="71" t="s">
        <v>55</v>
      </c>
      <c r="D1719" s="71" t="s">
        <v>50</v>
      </c>
      <c r="E1719" s="72" t="s">
        <v>20</v>
      </c>
      <c r="F1719" s="72" t="s">
        <v>26</v>
      </c>
      <c r="G1719" s="73">
        <v>10</v>
      </c>
      <c r="H1719" s="73">
        <v>222.39</v>
      </c>
      <c r="I1719" s="73">
        <v>6</v>
      </c>
      <c r="J1719" s="73">
        <v>130.29</v>
      </c>
      <c r="K1719" s="73">
        <v>4</v>
      </c>
      <c r="L1719" s="73">
        <v>92.1</v>
      </c>
      <c r="N1719" s="105">
        <f t="shared" si="54"/>
        <v>0</v>
      </c>
      <c r="O1719" s="105">
        <f t="shared" si="55"/>
        <v>0</v>
      </c>
    </row>
    <row r="1720" spans="1:15" x14ac:dyDescent="0.3">
      <c r="A1720" s="71" t="s">
        <v>140</v>
      </c>
      <c r="B1720" s="71" t="s">
        <v>12</v>
      </c>
      <c r="C1720" s="71" t="s">
        <v>55</v>
      </c>
      <c r="D1720" s="71" t="s">
        <v>76</v>
      </c>
      <c r="E1720" s="72" t="s">
        <v>15</v>
      </c>
      <c r="F1720" s="72" t="s">
        <v>26</v>
      </c>
      <c r="G1720" s="73">
        <v>2</v>
      </c>
      <c r="H1720" s="73">
        <v>222.34</v>
      </c>
      <c r="I1720" s="73">
        <v>0</v>
      </c>
      <c r="J1720" s="73">
        <v>0</v>
      </c>
      <c r="K1720" s="73">
        <v>2</v>
      </c>
      <c r="L1720" s="73">
        <v>222.34</v>
      </c>
      <c r="N1720" s="105">
        <f t="shared" si="54"/>
        <v>0</v>
      </c>
      <c r="O1720" s="105">
        <f t="shared" si="55"/>
        <v>0</v>
      </c>
    </row>
    <row r="1721" spans="1:15" x14ac:dyDescent="0.3">
      <c r="A1721" s="71" t="s">
        <v>161</v>
      </c>
      <c r="B1721" s="71" t="s">
        <v>57</v>
      </c>
      <c r="C1721" s="71" t="s">
        <v>55</v>
      </c>
      <c r="D1721" s="71" t="s">
        <v>19</v>
      </c>
      <c r="E1721" s="72" t="s">
        <v>41</v>
      </c>
      <c r="F1721" s="72" t="s">
        <v>21</v>
      </c>
      <c r="G1721" s="73">
        <v>38</v>
      </c>
      <c r="H1721" s="73">
        <v>222.04</v>
      </c>
      <c r="I1721" s="73">
        <v>28</v>
      </c>
      <c r="J1721" s="73">
        <v>81.88</v>
      </c>
      <c r="K1721" s="73">
        <v>10</v>
      </c>
      <c r="L1721" s="73">
        <v>140.16</v>
      </c>
      <c r="N1721" s="105">
        <f t="shared" si="54"/>
        <v>0</v>
      </c>
      <c r="O1721" s="105">
        <f t="shared" si="55"/>
        <v>0</v>
      </c>
    </row>
    <row r="1722" spans="1:15" x14ac:dyDescent="0.3">
      <c r="A1722" s="71" t="s">
        <v>132</v>
      </c>
      <c r="B1722" s="71" t="s">
        <v>57</v>
      </c>
      <c r="C1722" s="71" t="s">
        <v>13</v>
      </c>
      <c r="D1722" s="71" t="s">
        <v>62</v>
      </c>
      <c r="E1722" s="72" t="s">
        <v>3</v>
      </c>
      <c r="F1722" s="72" t="s">
        <v>16</v>
      </c>
      <c r="G1722" s="73">
        <v>45</v>
      </c>
      <c r="H1722" s="73">
        <v>221.89</v>
      </c>
      <c r="I1722" s="73">
        <v>16</v>
      </c>
      <c r="J1722" s="73">
        <v>83.11</v>
      </c>
      <c r="K1722" s="73">
        <v>29</v>
      </c>
      <c r="L1722" s="73">
        <v>138.78</v>
      </c>
      <c r="N1722" s="105">
        <f t="shared" si="54"/>
        <v>0</v>
      </c>
      <c r="O1722" s="105">
        <f t="shared" si="55"/>
        <v>0</v>
      </c>
    </row>
    <row r="1723" spans="1:15" x14ac:dyDescent="0.3">
      <c r="A1723" s="71" t="s">
        <v>161</v>
      </c>
      <c r="B1723" s="71" t="s">
        <v>57</v>
      </c>
      <c r="C1723" s="71" t="s">
        <v>55</v>
      </c>
      <c r="D1723" s="71" t="s">
        <v>103</v>
      </c>
      <c r="E1723" s="72" t="s">
        <v>20</v>
      </c>
      <c r="F1723" s="72" t="s">
        <v>16</v>
      </c>
      <c r="G1723" s="73">
        <v>5</v>
      </c>
      <c r="H1723" s="73">
        <v>221.88</v>
      </c>
      <c r="I1723" s="73">
        <v>1</v>
      </c>
      <c r="J1723" s="73">
        <v>39.89</v>
      </c>
      <c r="K1723" s="73">
        <v>4</v>
      </c>
      <c r="L1723" s="73">
        <v>181.99</v>
      </c>
      <c r="N1723" s="105">
        <f t="shared" si="54"/>
        <v>0</v>
      </c>
      <c r="O1723" s="105">
        <f t="shared" si="55"/>
        <v>0</v>
      </c>
    </row>
    <row r="1724" spans="1:15" x14ac:dyDescent="0.3">
      <c r="A1724" s="71" t="s">
        <v>140</v>
      </c>
      <c r="B1724" s="71" t="s">
        <v>12</v>
      </c>
      <c r="C1724" s="71" t="s">
        <v>13</v>
      </c>
      <c r="D1724" s="71" t="s">
        <v>39</v>
      </c>
      <c r="E1724" s="72" t="s">
        <v>40</v>
      </c>
      <c r="F1724" s="72" t="s">
        <v>16</v>
      </c>
      <c r="G1724" s="73">
        <v>7</v>
      </c>
      <c r="H1724" s="73">
        <v>221.83</v>
      </c>
      <c r="I1724" s="73">
        <v>7</v>
      </c>
      <c r="J1724" s="73">
        <v>221.83</v>
      </c>
      <c r="K1724" s="73">
        <v>0</v>
      </c>
      <c r="L1724" s="73">
        <v>0</v>
      </c>
      <c r="N1724" s="105">
        <f t="shared" si="54"/>
        <v>0</v>
      </c>
      <c r="O1724" s="105">
        <f t="shared" si="55"/>
        <v>0</v>
      </c>
    </row>
    <row r="1725" spans="1:15" x14ac:dyDescent="0.3">
      <c r="A1725" s="71" t="s">
        <v>144</v>
      </c>
      <c r="B1725" s="71" t="s">
        <v>12</v>
      </c>
      <c r="C1725" s="71" t="s">
        <v>55</v>
      </c>
      <c r="D1725" s="71" t="s">
        <v>93</v>
      </c>
      <c r="E1725" s="72" t="s">
        <v>24</v>
      </c>
      <c r="F1725" s="72" t="s">
        <v>16</v>
      </c>
      <c r="G1725" s="73">
        <v>2</v>
      </c>
      <c r="H1725" s="73">
        <v>221.25</v>
      </c>
      <c r="I1725" s="73">
        <v>0</v>
      </c>
      <c r="J1725" s="73">
        <v>0</v>
      </c>
      <c r="K1725" s="73">
        <v>2</v>
      </c>
      <c r="L1725" s="73">
        <v>221.25</v>
      </c>
      <c r="N1725" s="105">
        <f t="shared" si="54"/>
        <v>0</v>
      </c>
      <c r="O1725" s="105">
        <f t="shared" si="55"/>
        <v>0</v>
      </c>
    </row>
    <row r="1726" spans="1:15" x14ac:dyDescent="0.3">
      <c r="A1726" s="71" t="s">
        <v>134</v>
      </c>
      <c r="B1726" s="71" t="s">
        <v>12</v>
      </c>
      <c r="C1726" s="71" t="s">
        <v>13</v>
      </c>
      <c r="D1726" s="71" t="s">
        <v>58</v>
      </c>
      <c r="E1726" s="72" t="s">
        <v>31</v>
      </c>
      <c r="F1726" s="72" t="s">
        <v>4</v>
      </c>
      <c r="G1726" s="73">
        <v>9</v>
      </c>
      <c r="H1726" s="73">
        <v>221.22</v>
      </c>
      <c r="I1726" s="73">
        <v>4</v>
      </c>
      <c r="J1726" s="73">
        <v>18.52</v>
      </c>
      <c r="K1726" s="73">
        <v>5</v>
      </c>
      <c r="L1726" s="73">
        <v>202.7</v>
      </c>
      <c r="N1726" s="105">
        <f t="shared" si="54"/>
        <v>0</v>
      </c>
      <c r="O1726" s="105">
        <f t="shared" si="55"/>
        <v>0</v>
      </c>
    </row>
    <row r="1727" spans="1:15" x14ac:dyDescent="0.3">
      <c r="A1727" s="71" t="s">
        <v>161</v>
      </c>
      <c r="B1727" s="71" t="s">
        <v>57</v>
      </c>
      <c r="C1727" s="71" t="s">
        <v>55</v>
      </c>
      <c r="D1727" s="71" t="s">
        <v>46</v>
      </c>
      <c r="E1727" s="72" t="s">
        <v>41</v>
      </c>
      <c r="F1727" s="72" t="s">
        <v>21</v>
      </c>
      <c r="G1727" s="73">
        <v>13</v>
      </c>
      <c r="H1727" s="73">
        <v>220.87</v>
      </c>
      <c r="I1727" s="73">
        <v>2</v>
      </c>
      <c r="J1727" s="73">
        <v>55.01</v>
      </c>
      <c r="K1727" s="73">
        <v>11</v>
      </c>
      <c r="L1727" s="73">
        <v>165.86</v>
      </c>
      <c r="N1727" s="105">
        <f t="shared" si="54"/>
        <v>0</v>
      </c>
      <c r="O1727" s="105">
        <f t="shared" si="55"/>
        <v>0</v>
      </c>
    </row>
    <row r="1728" spans="1:15" x14ac:dyDescent="0.3">
      <c r="A1728" s="71" t="s">
        <v>140</v>
      </c>
      <c r="B1728" s="71" t="s">
        <v>12</v>
      </c>
      <c r="C1728" s="71" t="s">
        <v>13</v>
      </c>
      <c r="D1728" s="71" t="s">
        <v>50</v>
      </c>
      <c r="E1728" s="72" t="s">
        <v>41</v>
      </c>
      <c r="F1728" s="72" t="s">
        <v>16</v>
      </c>
      <c r="G1728" s="73">
        <v>12</v>
      </c>
      <c r="H1728" s="73">
        <v>220.73</v>
      </c>
      <c r="I1728" s="73">
        <v>2</v>
      </c>
      <c r="J1728" s="73">
        <v>33.14</v>
      </c>
      <c r="K1728" s="73">
        <v>10</v>
      </c>
      <c r="L1728" s="73">
        <v>187.59</v>
      </c>
      <c r="N1728" s="105">
        <f t="shared" si="54"/>
        <v>0</v>
      </c>
      <c r="O1728" s="105">
        <f t="shared" si="55"/>
        <v>0</v>
      </c>
    </row>
    <row r="1729" spans="1:15" x14ac:dyDescent="0.3">
      <c r="A1729" s="71" t="s">
        <v>140</v>
      </c>
      <c r="B1729" s="71" t="s">
        <v>12</v>
      </c>
      <c r="C1729" s="71" t="s">
        <v>13</v>
      </c>
      <c r="D1729" s="71" t="s">
        <v>52</v>
      </c>
      <c r="E1729" s="72" t="s">
        <v>41</v>
      </c>
      <c r="F1729" s="72" t="s">
        <v>16</v>
      </c>
      <c r="G1729" s="73">
        <v>11</v>
      </c>
      <c r="H1729" s="73">
        <v>220.68</v>
      </c>
      <c r="I1729" s="73">
        <v>2</v>
      </c>
      <c r="J1729" s="73">
        <v>77.3</v>
      </c>
      <c r="K1729" s="73">
        <v>9</v>
      </c>
      <c r="L1729" s="73">
        <v>143.38</v>
      </c>
      <c r="N1729" s="105">
        <f t="shared" si="54"/>
        <v>0</v>
      </c>
      <c r="O1729" s="105">
        <f t="shared" si="55"/>
        <v>0</v>
      </c>
    </row>
    <row r="1730" spans="1:15" x14ac:dyDescent="0.3">
      <c r="A1730" s="71" t="s">
        <v>163</v>
      </c>
      <c r="B1730" s="71" t="s">
        <v>129</v>
      </c>
      <c r="C1730" s="71" t="s">
        <v>17</v>
      </c>
      <c r="D1730" s="71" t="s">
        <v>29</v>
      </c>
      <c r="E1730" s="72" t="s">
        <v>40</v>
      </c>
      <c r="F1730" s="72" t="s">
        <v>26</v>
      </c>
      <c r="G1730" s="73">
        <v>14</v>
      </c>
      <c r="H1730" s="73">
        <v>220.6</v>
      </c>
      <c r="I1730" s="73">
        <v>12</v>
      </c>
      <c r="J1730" s="73">
        <v>188.78</v>
      </c>
      <c r="K1730" s="73">
        <v>2</v>
      </c>
      <c r="L1730" s="73">
        <v>31.82</v>
      </c>
      <c r="N1730" s="105">
        <f t="shared" si="54"/>
        <v>0</v>
      </c>
      <c r="O1730" s="105">
        <f t="shared" si="55"/>
        <v>0</v>
      </c>
    </row>
    <row r="1731" spans="1:15" x14ac:dyDescent="0.3">
      <c r="A1731" s="71" t="s">
        <v>132</v>
      </c>
      <c r="B1731" s="71" t="s">
        <v>12</v>
      </c>
      <c r="C1731" s="71" t="s">
        <v>13</v>
      </c>
      <c r="D1731" s="71" t="s">
        <v>49</v>
      </c>
      <c r="E1731" s="72" t="s">
        <v>15</v>
      </c>
      <c r="F1731" s="72" t="s">
        <v>4</v>
      </c>
      <c r="G1731" s="73">
        <v>2</v>
      </c>
      <c r="H1731" s="73">
        <v>220.37</v>
      </c>
      <c r="I1731" s="73">
        <v>0</v>
      </c>
      <c r="J1731" s="73">
        <v>0</v>
      </c>
      <c r="K1731" s="73">
        <v>2</v>
      </c>
      <c r="L1731" s="73">
        <v>220.37</v>
      </c>
      <c r="N1731" s="105">
        <f t="shared" si="54"/>
        <v>0</v>
      </c>
      <c r="O1731" s="105">
        <f t="shared" si="55"/>
        <v>0</v>
      </c>
    </row>
    <row r="1732" spans="1:15" x14ac:dyDescent="0.3">
      <c r="A1732" s="71" t="s">
        <v>140</v>
      </c>
      <c r="B1732" s="71" t="s">
        <v>12</v>
      </c>
      <c r="C1732" s="71" t="s">
        <v>13</v>
      </c>
      <c r="D1732" s="71" t="s">
        <v>39</v>
      </c>
      <c r="E1732" s="72" t="s">
        <v>41</v>
      </c>
      <c r="F1732" s="72" t="s">
        <v>16</v>
      </c>
      <c r="G1732" s="73">
        <v>10</v>
      </c>
      <c r="H1732" s="73">
        <v>220.06</v>
      </c>
      <c r="I1732" s="73">
        <v>1</v>
      </c>
      <c r="J1732" s="73">
        <v>13.93</v>
      </c>
      <c r="K1732" s="73">
        <v>9</v>
      </c>
      <c r="L1732" s="73">
        <v>206.13</v>
      </c>
      <c r="N1732" s="105">
        <f t="shared" si="54"/>
        <v>0</v>
      </c>
      <c r="O1732" s="105">
        <f t="shared" si="55"/>
        <v>0</v>
      </c>
    </row>
    <row r="1733" spans="1:15" x14ac:dyDescent="0.3">
      <c r="A1733" s="71" t="s">
        <v>158</v>
      </c>
      <c r="B1733" s="71" t="s">
        <v>12</v>
      </c>
      <c r="C1733" s="71" t="s">
        <v>55</v>
      </c>
      <c r="D1733" s="71" t="s">
        <v>38</v>
      </c>
      <c r="E1733" s="72" t="s">
        <v>24</v>
      </c>
      <c r="F1733" s="72" t="s">
        <v>16</v>
      </c>
      <c r="G1733" s="73">
        <v>1</v>
      </c>
      <c r="H1733" s="73">
        <v>219.94</v>
      </c>
      <c r="I1733" s="73">
        <v>0</v>
      </c>
      <c r="J1733" s="73">
        <v>0</v>
      </c>
      <c r="K1733" s="73">
        <v>1</v>
      </c>
      <c r="L1733" s="73">
        <v>219.94</v>
      </c>
      <c r="N1733" s="105">
        <f t="shared" si="54"/>
        <v>0</v>
      </c>
      <c r="O1733" s="105">
        <f t="shared" si="55"/>
        <v>0</v>
      </c>
    </row>
    <row r="1734" spans="1:15" x14ac:dyDescent="0.3">
      <c r="A1734" s="71" t="s">
        <v>143</v>
      </c>
      <c r="B1734" s="71" t="s">
        <v>12</v>
      </c>
      <c r="C1734" s="71" t="s">
        <v>55</v>
      </c>
      <c r="D1734" s="71" t="s">
        <v>29</v>
      </c>
      <c r="E1734" s="72" t="s">
        <v>37</v>
      </c>
      <c r="F1734" s="72" t="s">
        <v>21</v>
      </c>
      <c r="G1734" s="73">
        <v>6</v>
      </c>
      <c r="H1734" s="73">
        <v>219.93</v>
      </c>
      <c r="I1734" s="73">
        <v>0</v>
      </c>
      <c r="J1734" s="73">
        <v>0</v>
      </c>
      <c r="K1734" s="73">
        <v>6</v>
      </c>
      <c r="L1734" s="73">
        <v>219.93</v>
      </c>
      <c r="N1734" s="105">
        <f t="shared" si="54"/>
        <v>0</v>
      </c>
      <c r="O1734" s="105">
        <f t="shared" si="55"/>
        <v>0</v>
      </c>
    </row>
    <row r="1735" spans="1:15" x14ac:dyDescent="0.3">
      <c r="A1735" s="71" t="s">
        <v>161</v>
      </c>
      <c r="B1735" s="71" t="s">
        <v>12</v>
      </c>
      <c r="C1735" s="71" t="s">
        <v>55</v>
      </c>
      <c r="D1735" s="71" t="s">
        <v>102</v>
      </c>
      <c r="E1735" s="72" t="s">
        <v>25</v>
      </c>
      <c r="F1735" s="72" t="s">
        <v>21</v>
      </c>
      <c r="G1735" s="73">
        <v>7</v>
      </c>
      <c r="H1735" s="73">
        <v>219.72</v>
      </c>
      <c r="I1735" s="73">
        <v>0</v>
      </c>
      <c r="J1735" s="73">
        <v>0</v>
      </c>
      <c r="K1735" s="73">
        <v>7</v>
      </c>
      <c r="L1735" s="73">
        <v>219.72</v>
      </c>
      <c r="N1735" s="105">
        <f t="shared" si="54"/>
        <v>0</v>
      </c>
      <c r="O1735" s="105">
        <f t="shared" si="55"/>
        <v>0</v>
      </c>
    </row>
    <row r="1736" spans="1:15" x14ac:dyDescent="0.3">
      <c r="A1736" s="71" t="s">
        <v>161</v>
      </c>
      <c r="B1736" s="71" t="s">
        <v>12</v>
      </c>
      <c r="C1736" s="71" t="s">
        <v>55</v>
      </c>
      <c r="D1736" s="71" t="s">
        <v>38</v>
      </c>
      <c r="E1736" s="72" t="s">
        <v>31</v>
      </c>
      <c r="F1736" s="72" t="s">
        <v>21</v>
      </c>
      <c r="G1736" s="73">
        <v>1</v>
      </c>
      <c r="H1736" s="73">
        <v>219.7</v>
      </c>
      <c r="I1736" s="73">
        <v>0</v>
      </c>
      <c r="J1736" s="73">
        <v>0</v>
      </c>
      <c r="K1736" s="73">
        <v>1</v>
      </c>
      <c r="L1736" s="73">
        <v>219.7</v>
      </c>
      <c r="N1736" s="105">
        <f t="shared" si="54"/>
        <v>0</v>
      </c>
      <c r="O1736" s="105">
        <f t="shared" si="55"/>
        <v>0</v>
      </c>
    </row>
    <row r="1737" spans="1:15" x14ac:dyDescent="0.3">
      <c r="A1737" s="71" t="s">
        <v>132</v>
      </c>
      <c r="B1737" s="71" t="s">
        <v>12</v>
      </c>
      <c r="C1737" s="71" t="s">
        <v>13</v>
      </c>
      <c r="D1737" s="71" t="s">
        <v>82</v>
      </c>
      <c r="E1737" s="72" t="s">
        <v>25</v>
      </c>
      <c r="F1737" s="72" t="s">
        <v>16</v>
      </c>
      <c r="G1737" s="73">
        <v>9</v>
      </c>
      <c r="H1737" s="73">
        <v>219.37</v>
      </c>
      <c r="I1737" s="73">
        <v>2</v>
      </c>
      <c r="J1737" s="73">
        <v>132.72999999999999</v>
      </c>
      <c r="K1737" s="73">
        <v>7</v>
      </c>
      <c r="L1737" s="73">
        <v>86.64</v>
      </c>
      <c r="N1737" s="105">
        <f t="shared" si="54"/>
        <v>0</v>
      </c>
      <c r="O1737" s="105">
        <f t="shared" si="55"/>
        <v>0</v>
      </c>
    </row>
    <row r="1738" spans="1:15" x14ac:dyDescent="0.3">
      <c r="A1738" s="71" t="s">
        <v>161</v>
      </c>
      <c r="B1738" s="71" t="s">
        <v>12</v>
      </c>
      <c r="C1738" s="71" t="s">
        <v>55</v>
      </c>
      <c r="D1738" s="71" t="s">
        <v>70</v>
      </c>
      <c r="E1738" s="72" t="s">
        <v>18</v>
      </c>
      <c r="F1738" s="72" t="s">
        <v>16</v>
      </c>
      <c r="G1738" s="73">
        <v>12</v>
      </c>
      <c r="H1738" s="73">
        <v>219.28</v>
      </c>
      <c r="I1738" s="73">
        <v>0</v>
      </c>
      <c r="J1738" s="73">
        <v>0</v>
      </c>
      <c r="K1738" s="73">
        <v>12</v>
      </c>
      <c r="L1738" s="73">
        <v>219.28</v>
      </c>
      <c r="N1738" s="105">
        <f t="shared" si="54"/>
        <v>0</v>
      </c>
      <c r="O1738" s="105">
        <f t="shared" si="55"/>
        <v>0</v>
      </c>
    </row>
    <row r="1739" spans="1:15" x14ac:dyDescent="0.3">
      <c r="A1739" s="71" t="s">
        <v>135</v>
      </c>
      <c r="B1739" s="71" t="s">
        <v>57</v>
      </c>
      <c r="C1739" s="71" t="s">
        <v>13</v>
      </c>
      <c r="D1739" s="71" t="s">
        <v>56</v>
      </c>
      <c r="E1739" s="72" t="s">
        <v>41</v>
      </c>
      <c r="F1739" s="72" t="s">
        <v>16</v>
      </c>
      <c r="G1739" s="73">
        <v>11</v>
      </c>
      <c r="H1739" s="73">
        <v>219.18</v>
      </c>
      <c r="I1739" s="73">
        <v>1</v>
      </c>
      <c r="J1739" s="73">
        <v>39.61</v>
      </c>
      <c r="K1739" s="73">
        <v>10</v>
      </c>
      <c r="L1739" s="73">
        <v>179.57</v>
      </c>
      <c r="N1739" s="105">
        <f t="shared" si="54"/>
        <v>0</v>
      </c>
      <c r="O1739" s="105">
        <f t="shared" si="55"/>
        <v>0</v>
      </c>
    </row>
    <row r="1740" spans="1:15" x14ac:dyDescent="0.3">
      <c r="A1740" s="71" t="s">
        <v>132</v>
      </c>
      <c r="B1740" s="71" t="s">
        <v>12</v>
      </c>
      <c r="C1740" s="71" t="s">
        <v>13</v>
      </c>
      <c r="D1740" s="71" t="s">
        <v>56</v>
      </c>
      <c r="E1740" s="72" t="s">
        <v>5</v>
      </c>
      <c r="F1740" s="72" t="s">
        <v>16</v>
      </c>
      <c r="G1740" s="73">
        <v>7</v>
      </c>
      <c r="H1740" s="73">
        <v>219.04</v>
      </c>
      <c r="I1740" s="73">
        <v>6</v>
      </c>
      <c r="J1740" s="73">
        <v>186.54</v>
      </c>
      <c r="K1740" s="73">
        <v>1</v>
      </c>
      <c r="L1740" s="73">
        <v>32.5</v>
      </c>
      <c r="N1740" s="105">
        <f t="shared" si="54"/>
        <v>0</v>
      </c>
      <c r="O1740" s="105">
        <f t="shared" si="55"/>
        <v>0</v>
      </c>
    </row>
    <row r="1741" spans="1:15" x14ac:dyDescent="0.3">
      <c r="A1741" s="71" t="s">
        <v>134</v>
      </c>
      <c r="B1741" s="71" t="s">
        <v>12</v>
      </c>
      <c r="C1741" s="71" t="s">
        <v>13</v>
      </c>
      <c r="D1741" s="71" t="s">
        <v>47</v>
      </c>
      <c r="E1741" s="72" t="s">
        <v>15</v>
      </c>
      <c r="F1741" s="72" t="s">
        <v>26</v>
      </c>
      <c r="G1741" s="73">
        <v>21</v>
      </c>
      <c r="H1741" s="73">
        <v>218.94</v>
      </c>
      <c r="I1741" s="73">
        <v>18</v>
      </c>
      <c r="J1741" s="73">
        <v>202.4</v>
      </c>
      <c r="K1741" s="73">
        <v>3</v>
      </c>
      <c r="L1741" s="73">
        <v>16.54</v>
      </c>
      <c r="N1741" s="105">
        <f t="shared" si="54"/>
        <v>0</v>
      </c>
      <c r="O1741" s="105">
        <f t="shared" si="55"/>
        <v>0</v>
      </c>
    </row>
    <row r="1742" spans="1:15" x14ac:dyDescent="0.3">
      <c r="A1742" s="71" t="s">
        <v>148</v>
      </c>
      <c r="B1742" s="71" t="s">
        <v>129</v>
      </c>
      <c r="C1742" s="71" t="s">
        <v>55</v>
      </c>
      <c r="D1742" s="71" t="s">
        <v>47</v>
      </c>
      <c r="E1742" s="72" t="s">
        <v>40</v>
      </c>
      <c r="F1742" s="72" t="s">
        <v>16</v>
      </c>
      <c r="G1742" s="73">
        <v>3</v>
      </c>
      <c r="H1742" s="73">
        <v>218.88</v>
      </c>
      <c r="I1742" s="73">
        <v>1</v>
      </c>
      <c r="J1742" s="73">
        <v>57.62</v>
      </c>
      <c r="K1742" s="73">
        <v>2</v>
      </c>
      <c r="L1742" s="73">
        <v>161.26</v>
      </c>
      <c r="N1742" s="105">
        <f t="shared" si="54"/>
        <v>0</v>
      </c>
      <c r="O1742" s="105">
        <f t="shared" si="55"/>
        <v>0</v>
      </c>
    </row>
    <row r="1743" spans="1:15" x14ac:dyDescent="0.3">
      <c r="A1743" s="71" t="s">
        <v>158</v>
      </c>
      <c r="B1743" s="71" t="s">
        <v>12</v>
      </c>
      <c r="C1743" s="71" t="s">
        <v>55</v>
      </c>
      <c r="D1743" s="71" t="s">
        <v>83</v>
      </c>
      <c r="E1743" s="72" t="s">
        <v>41</v>
      </c>
      <c r="F1743" s="72" t="s">
        <v>26</v>
      </c>
      <c r="G1743" s="73">
        <v>12</v>
      </c>
      <c r="H1743" s="73">
        <v>218.54</v>
      </c>
      <c r="I1743" s="73">
        <v>3</v>
      </c>
      <c r="J1743" s="73">
        <v>46.74</v>
      </c>
      <c r="K1743" s="73">
        <v>9</v>
      </c>
      <c r="L1743" s="73">
        <v>171.8</v>
      </c>
      <c r="N1743" s="105">
        <f t="shared" si="54"/>
        <v>0</v>
      </c>
      <c r="O1743" s="105">
        <f t="shared" si="55"/>
        <v>0</v>
      </c>
    </row>
    <row r="1744" spans="1:15" x14ac:dyDescent="0.3">
      <c r="A1744" s="71" t="s">
        <v>161</v>
      </c>
      <c r="B1744" s="71" t="s">
        <v>57</v>
      </c>
      <c r="C1744" s="71" t="s">
        <v>55</v>
      </c>
      <c r="D1744" s="71" t="s">
        <v>73</v>
      </c>
      <c r="E1744" s="72" t="s">
        <v>41</v>
      </c>
      <c r="F1744" s="72" t="s">
        <v>26</v>
      </c>
      <c r="G1744" s="73">
        <v>13</v>
      </c>
      <c r="H1744" s="73">
        <v>218.49</v>
      </c>
      <c r="I1744" s="73">
        <v>3</v>
      </c>
      <c r="J1744" s="73">
        <v>63.16</v>
      </c>
      <c r="K1744" s="73">
        <v>10</v>
      </c>
      <c r="L1744" s="73">
        <v>155.33000000000001</v>
      </c>
      <c r="N1744" s="105">
        <f t="shared" si="54"/>
        <v>0</v>
      </c>
      <c r="O1744" s="105">
        <f t="shared" si="55"/>
        <v>0</v>
      </c>
    </row>
    <row r="1745" spans="1:15" x14ac:dyDescent="0.3">
      <c r="A1745" s="71" t="s">
        <v>140</v>
      </c>
      <c r="B1745" s="71" t="s">
        <v>12</v>
      </c>
      <c r="C1745" s="71" t="s">
        <v>13</v>
      </c>
      <c r="D1745" s="71" t="s">
        <v>52</v>
      </c>
      <c r="E1745" s="72" t="s">
        <v>5</v>
      </c>
      <c r="F1745" s="72" t="s">
        <v>26</v>
      </c>
      <c r="G1745" s="73">
        <v>1</v>
      </c>
      <c r="H1745" s="73">
        <v>218.41</v>
      </c>
      <c r="I1745" s="73">
        <v>0</v>
      </c>
      <c r="J1745" s="73">
        <v>0</v>
      </c>
      <c r="K1745" s="73">
        <v>1</v>
      </c>
      <c r="L1745" s="73">
        <v>218.41</v>
      </c>
      <c r="N1745" s="105">
        <f t="shared" si="54"/>
        <v>0</v>
      </c>
      <c r="O1745" s="105">
        <f t="shared" si="55"/>
        <v>0</v>
      </c>
    </row>
    <row r="1746" spans="1:15" x14ac:dyDescent="0.3">
      <c r="A1746" s="71" t="s">
        <v>143</v>
      </c>
      <c r="B1746" s="71" t="s">
        <v>12</v>
      </c>
      <c r="C1746" s="71" t="s">
        <v>13</v>
      </c>
      <c r="D1746" s="71" t="s">
        <v>51</v>
      </c>
      <c r="E1746" s="72" t="s">
        <v>20</v>
      </c>
      <c r="F1746" s="72" t="s">
        <v>4</v>
      </c>
      <c r="G1746" s="73">
        <v>3</v>
      </c>
      <c r="H1746" s="73">
        <v>218.34</v>
      </c>
      <c r="I1746" s="73">
        <v>0</v>
      </c>
      <c r="J1746" s="73">
        <v>0</v>
      </c>
      <c r="K1746" s="73">
        <v>3</v>
      </c>
      <c r="L1746" s="73">
        <v>218.34</v>
      </c>
      <c r="N1746" s="105">
        <f t="shared" si="54"/>
        <v>0</v>
      </c>
      <c r="O1746" s="105">
        <f t="shared" si="55"/>
        <v>0</v>
      </c>
    </row>
    <row r="1747" spans="1:15" x14ac:dyDescent="0.3">
      <c r="A1747" s="71" t="s">
        <v>142</v>
      </c>
      <c r="B1747" s="71" t="s">
        <v>57</v>
      </c>
      <c r="C1747" s="71" t="s">
        <v>55</v>
      </c>
      <c r="D1747" s="71" t="s">
        <v>72</v>
      </c>
      <c r="E1747" s="72" t="s">
        <v>31</v>
      </c>
      <c r="F1747" s="72" t="s">
        <v>26</v>
      </c>
      <c r="G1747" s="73">
        <v>4</v>
      </c>
      <c r="H1747" s="73">
        <v>217.77</v>
      </c>
      <c r="I1747" s="73">
        <v>0</v>
      </c>
      <c r="J1747" s="73">
        <v>0</v>
      </c>
      <c r="K1747" s="73">
        <v>4</v>
      </c>
      <c r="L1747" s="73">
        <v>217.77</v>
      </c>
      <c r="N1747" s="105">
        <f t="shared" si="54"/>
        <v>0</v>
      </c>
      <c r="O1747" s="105">
        <f t="shared" si="55"/>
        <v>0</v>
      </c>
    </row>
    <row r="1748" spans="1:15" x14ac:dyDescent="0.3">
      <c r="A1748" s="71" t="s">
        <v>159</v>
      </c>
      <c r="B1748" s="71" t="s">
        <v>12</v>
      </c>
      <c r="C1748" s="71" t="s">
        <v>55</v>
      </c>
      <c r="D1748" s="71" t="s">
        <v>77</v>
      </c>
      <c r="E1748" s="72" t="s">
        <v>41</v>
      </c>
      <c r="F1748" s="72" t="s">
        <v>4</v>
      </c>
      <c r="G1748" s="73">
        <v>22</v>
      </c>
      <c r="H1748" s="73">
        <v>217.51</v>
      </c>
      <c r="I1748" s="73">
        <v>12</v>
      </c>
      <c r="J1748" s="73">
        <v>110.16</v>
      </c>
      <c r="K1748" s="73">
        <v>10</v>
      </c>
      <c r="L1748" s="73">
        <v>107.35</v>
      </c>
      <c r="N1748" s="105">
        <f t="shared" ref="N1748:N1811" si="56">G1748-I1748-K1748</f>
        <v>0</v>
      </c>
      <c r="O1748" s="105">
        <f t="shared" ref="O1748:O1811" si="57">H1748-J1748-L1748</f>
        <v>0</v>
      </c>
    </row>
    <row r="1749" spans="1:15" x14ac:dyDescent="0.3">
      <c r="A1749" s="71" t="s">
        <v>131</v>
      </c>
      <c r="B1749" s="71" t="s">
        <v>57</v>
      </c>
      <c r="C1749" s="71" t="s">
        <v>22</v>
      </c>
      <c r="D1749" s="71" t="s">
        <v>36</v>
      </c>
      <c r="E1749" s="72" t="s">
        <v>31</v>
      </c>
      <c r="F1749" s="72" t="s">
        <v>26</v>
      </c>
      <c r="G1749" s="73">
        <v>12</v>
      </c>
      <c r="H1749" s="73">
        <v>217.5</v>
      </c>
      <c r="I1749" s="73">
        <v>7</v>
      </c>
      <c r="J1749" s="73">
        <v>100.15</v>
      </c>
      <c r="K1749" s="73">
        <v>5</v>
      </c>
      <c r="L1749" s="73">
        <v>117.35</v>
      </c>
      <c r="N1749" s="105">
        <f t="shared" si="56"/>
        <v>0</v>
      </c>
      <c r="O1749" s="105">
        <f t="shared" si="57"/>
        <v>0</v>
      </c>
    </row>
    <row r="1750" spans="1:15" x14ac:dyDescent="0.3">
      <c r="A1750" s="71" t="s">
        <v>161</v>
      </c>
      <c r="B1750" s="71" t="s">
        <v>12</v>
      </c>
      <c r="C1750" s="71" t="s">
        <v>55</v>
      </c>
      <c r="D1750" s="71" t="s">
        <v>44</v>
      </c>
      <c r="E1750" s="72" t="s">
        <v>20</v>
      </c>
      <c r="F1750" s="72" t="s">
        <v>16</v>
      </c>
      <c r="G1750" s="73">
        <v>5</v>
      </c>
      <c r="H1750" s="73">
        <v>217.35</v>
      </c>
      <c r="I1750" s="73">
        <v>1</v>
      </c>
      <c r="J1750" s="73">
        <v>70.19</v>
      </c>
      <c r="K1750" s="73">
        <v>4</v>
      </c>
      <c r="L1750" s="73">
        <v>147.16</v>
      </c>
      <c r="N1750" s="105">
        <f t="shared" si="56"/>
        <v>0</v>
      </c>
      <c r="O1750" s="105">
        <f t="shared" si="57"/>
        <v>0</v>
      </c>
    </row>
    <row r="1751" spans="1:15" x14ac:dyDescent="0.3">
      <c r="A1751" s="71" t="s">
        <v>160</v>
      </c>
      <c r="B1751" s="71" t="s">
        <v>57</v>
      </c>
      <c r="C1751" s="71" t="s">
        <v>55</v>
      </c>
      <c r="D1751" s="71" t="s">
        <v>52</v>
      </c>
      <c r="E1751" s="72" t="s">
        <v>24</v>
      </c>
      <c r="F1751" s="72" t="s">
        <v>26</v>
      </c>
      <c r="G1751" s="73">
        <v>5</v>
      </c>
      <c r="H1751" s="73">
        <v>217.07</v>
      </c>
      <c r="I1751" s="73">
        <v>3</v>
      </c>
      <c r="J1751" s="73">
        <v>25.07</v>
      </c>
      <c r="K1751" s="73">
        <v>2</v>
      </c>
      <c r="L1751" s="73">
        <v>192</v>
      </c>
      <c r="N1751" s="105">
        <f t="shared" si="56"/>
        <v>0</v>
      </c>
      <c r="O1751" s="105">
        <f t="shared" si="57"/>
        <v>0</v>
      </c>
    </row>
    <row r="1752" spans="1:15" x14ac:dyDescent="0.3">
      <c r="A1752" s="71" t="s">
        <v>161</v>
      </c>
      <c r="B1752" s="71" t="s">
        <v>12</v>
      </c>
      <c r="C1752" s="71" t="s">
        <v>55</v>
      </c>
      <c r="D1752" s="71" t="s">
        <v>42</v>
      </c>
      <c r="E1752" s="72" t="s">
        <v>25</v>
      </c>
      <c r="F1752" s="72" t="s">
        <v>21</v>
      </c>
      <c r="G1752" s="73">
        <v>12</v>
      </c>
      <c r="H1752" s="73">
        <v>216.99</v>
      </c>
      <c r="I1752" s="73">
        <v>4</v>
      </c>
      <c r="J1752" s="73">
        <v>89.17</v>
      </c>
      <c r="K1752" s="73">
        <v>8</v>
      </c>
      <c r="L1752" s="73">
        <v>127.82</v>
      </c>
      <c r="N1752" s="105">
        <f t="shared" si="56"/>
        <v>0</v>
      </c>
      <c r="O1752" s="105">
        <f t="shared" si="57"/>
        <v>0</v>
      </c>
    </row>
    <row r="1753" spans="1:15" x14ac:dyDescent="0.3">
      <c r="A1753" s="71" t="s">
        <v>161</v>
      </c>
      <c r="B1753" s="71" t="s">
        <v>12</v>
      </c>
      <c r="C1753" s="71" t="s">
        <v>55</v>
      </c>
      <c r="D1753" s="71" t="s">
        <v>85</v>
      </c>
      <c r="E1753" s="72" t="s">
        <v>37</v>
      </c>
      <c r="F1753" s="72" t="s">
        <v>26</v>
      </c>
      <c r="G1753" s="73">
        <v>6</v>
      </c>
      <c r="H1753" s="73">
        <v>216.97</v>
      </c>
      <c r="I1753" s="73">
        <v>0</v>
      </c>
      <c r="J1753" s="73">
        <v>0</v>
      </c>
      <c r="K1753" s="73">
        <v>6</v>
      </c>
      <c r="L1753" s="73">
        <v>216.97</v>
      </c>
      <c r="N1753" s="105">
        <f t="shared" si="56"/>
        <v>0</v>
      </c>
      <c r="O1753" s="105">
        <f t="shared" si="57"/>
        <v>0</v>
      </c>
    </row>
    <row r="1754" spans="1:15" x14ac:dyDescent="0.3">
      <c r="A1754" s="71" t="s">
        <v>144</v>
      </c>
      <c r="B1754" s="71" t="s">
        <v>57</v>
      </c>
      <c r="C1754" s="71" t="s">
        <v>55</v>
      </c>
      <c r="D1754" s="71" t="s">
        <v>14</v>
      </c>
      <c r="E1754" s="72" t="s">
        <v>40</v>
      </c>
      <c r="F1754" s="72" t="s">
        <v>26</v>
      </c>
      <c r="G1754" s="73">
        <v>18</v>
      </c>
      <c r="H1754" s="73">
        <v>216.79</v>
      </c>
      <c r="I1754" s="73">
        <v>16</v>
      </c>
      <c r="J1754" s="73">
        <v>61.36</v>
      </c>
      <c r="K1754" s="73">
        <v>2</v>
      </c>
      <c r="L1754" s="73">
        <v>155.43</v>
      </c>
      <c r="N1754" s="105">
        <f t="shared" si="56"/>
        <v>0</v>
      </c>
      <c r="O1754" s="105">
        <f t="shared" si="57"/>
        <v>0</v>
      </c>
    </row>
    <row r="1755" spans="1:15" x14ac:dyDescent="0.3">
      <c r="A1755" s="71" t="s">
        <v>132</v>
      </c>
      <c r="B1755" s="71" t="s">
        <v>57</v>
      </c>
      <c r="C1755" s="71" t="s">
        <v>13</v>
      </c>
      <c r="D1755" s="71" t="s">
        <v>69</v>
      </c>
      <c r="E1755" s="72" t="s">
        <v>28</v>
      </c>
      <c r="F1755" s="72" t="s">
        <v>26</v>
      </c>
      <c r="G1755" s="73">
        <v>6</v>
      </c>
      <c r="H1755" s="73">
        <v>216.7</v>
      </c>
      <c r="I1755" s="73">
        <v>3</v>
      </c>
      <c r="J1755" s="73">
        <v>49.34</v>
      </c>
      <c r="K1755" s="73">
        <v>3</v>
      </c>
      <c r="L1755" s="73">
        <v>167.36</v>
      </c>
      <c r="N1755" s="105">
        <f t="shared" si="56"/>
        <v>0</v>
      </c>
      <c r="O1755" s="105">
        <f t="shared" si="57"/>
        <v>0</v>
      </c>
    </row>
    <row r="1756" spans="1:15" x14ac:dyDescent="0.3">
      <c r="A1756" s="71" t="s">
        <v>161</v>
      </c>
      <c r="B1756" s="71" t="s">
        <v>57</v>
      </c>
      <c r="C1756" s="71" t="s">
        <v>55</v>
      </c>
      <c r="D1756" s="71" t="s">
        <v>51</v>
      </c>
      <c r="E1756" s="72" t="s">
        <v>3</v>
      </c>
      <c r="F1756" s="72" t="s">
        <v>26</v>
      </c>
      <c r="G1756" s="73">
        <v>22</v>
      </c>
      <c r="H1756" s="73">
        <v>215.74</v>
      </c>
      <c r="I1756" s="73">
        <v>0</v>
      </c>
      <c r="J1756" s="73">
        <v>0</v>
      </c>
      <c r="K1756" s="73">
        <v>22</v>
      </c>
      <c r="L1756" s="73">
        <v>215.74</v>
      </c>
      <c r="N1756" s="105">
        <f t="shared" si="56"/>
        <v>0</v>
      </c>
      <c r="O1756" s="105">
        <f t="shared" si="57"/>
        <v>0</v>
      </c>
    </row>
    <row r="1757" spans="1:15" x14ac:dyDescent="0.3">
      <c r="A1757" s="71" t="s">
        <v>131</v>
      </c>
      <c r="B1757" s="71" t="s">
        <v>12</v>
      </c>
      <c r="C1757" s="71" t="s">
        <v>22</v>
      </c>
      <c r="D1757" s="71" t="s">
        <v>54</v>
      </c>
      <c r="E1757" s="72" t="s">
        <v>28</v>
      </c>
      <c r="F1757" s="72" t="s">
        <v>4</v>
      </c>
      <c r="G1757" s="73">
        <v>9</v>
      </c>
      <c r="H1757" s="73">
        <v>215.73</v>
      </c>
      <c r="I1757" s="73">
        <v>6</v>
      </c>
      <c r="J1757" s="73">
        <v>84.06</v>
      </c>
      <c r="K1757" s="73">
        <v>3</v>
      </c>
      <c r="L1757" s="73">
        <v>131.66999999999999</v>
      </c>
      <c r="N1757" s="105">
        <f t="shared" si="56"/>
        <v>0</v>
      </c>
      <c r="O1757" s="105">
        <f t="shared" si="57"/>
        <v>0</v>
      </c>
    </row>
    <row r="1758" spans="1:15" x14ac:dyDescent="0.3">
      <c r="A1758" s="71" t="s">
        <v>135</v>
      </c>
      <c r="B1758" s="71" t="s">
        <v>57</v>
      </c>
      <c r="C1758" s="71" t="s">
        <v>13</v>
      </c>
      <c r="D1758" s="71" t="s">
        <v>51</v>
      </c>
      <c r="E1758" s="72" t="s">
        <v>37</v>
      </c>
      <c r="F1758" s="72" t="s">
        <v>26</v>
      </c>
      <c r="G1758" s="73">
        <v>9</v>
      </c>
      <c r="H1758" s="73">
        <v>215.71</v>
      </c>
      <c r="I1758" s="73">
        <v>3</v>
      </c>
      <c r="J1758" s="73">
        <v>82.9</v>
      </c>
      <c r="K1758" s="73">
        <v>6</v>
      </c>
      <c r="L1758" s="73">
        <v>132.81</v>
      </c>
      <c r="N1758" s="105">
        <f t="shared" si="56"/>
        <v>0</v>
      </c>
      <c r="O1758" s="105">
        <f t="shared" si="57"/>
        <v>0</v>
      </c>
    </row>
    <row r="1759" spans="1:15" x14ac:dyDescent="0.3">
      <c r="A1759" s="71" t="s">
        <v>154</v>
      </c>
      <c r="B1759" s="71" t="s">
        <v>129</v>
      </c>
      <c r="C1759" s="71" t="s">
        <v>55</v>
      </c>
      <c r="D1759" s="71" t="s">
        <v>60</v>
      </c>
      <c r="E1759" s="72" t="s">
        <v>24</v>
      </c>
      <c r="F1759" s="72" t="s">
        <v>26</v>
      </c>
      <c r="G1759" s="73">
        <v>7</v>
      </c>
      <c r="H1759" s="73">
        <v>215.63</v>
      </c>
      <c r="I1759" s="73">
        <v>6</v>
      </c>
      <c r="J1759" s="73">
        <v>147.79</v>
      </c>
      <c r="K1759" s="73">
        <v>1</v>
      </c>
      <c r="L1759" s="73">
        <v>67.84</v>
      </c>
      <c r="N1759" s="105">
        <f t="shared" si="56"/>
        <v>0</v>
      </c>
      <c r="O1759" s="105">
        <f t="shared" si="57"/>
        <v>0</v>
      </c>
    </row>
    <row r="1760" spans="1:15" x14ac:dyDescent="0.3">
      <c r="A1760" s="71" t="s">
        <v>161</v>
      </c>
      <c r="B1760" s="71" t="s">
        <v>12</v>
      </c>
      <c r="C1760" s="71" t="s">
        <v>55</v>
      </c>
      <c r="D1760" s="71" t="s">
        <v>62</v>
      </c>
      <c r="E1760" s="72" t="s">
        <v>37</v>
      </c>
      <c r="F1760" s="72" t="s">
        <v>16</v>
      </c>
      <c r="G1760" s="73">
        <v>7</v>
      </c>
      <c r="H1760" s="73">
        <v>215.55</v>
      </c>
      <c r="I1760" s="73">
        <v>1</v>
      </c>
      <c r="J1760" s="73">
        <v>37.1</v>
      </c>
      <c r="K1760" s="73">
        <v>6</v>
      </c>
      <c r="L1760" s="73">
        <v>178.45</v>
      </c>
      <c r="N1760" s="105">
        <f t="shared" si="56"/>
        <v>0</v>
      </c>
      <c r="O1760" s="105">
        <f t="shared" si="57"/>
        <v>0</v>
      </c>
    </row>
    <row r="1761" spans="1:15" x14ac:dyDescent="0.3">
      <c r="A1761" s="71" t="s">
        <v>159</v>
      </c>
      <c r="B1761" s="71" t="s">
        <v>12</v>
      </c>
      <c r="C1761" s="71" t="s">
        <v>55</v>
      </c>
      <c r="D1761" s="71" t="s">
        <v>94</v>
      </c>
      <c r="E1761" s="72" t="s">
        <v>18</v>
      </c>
      <c r="F1761" s="72" t="s">
        <v>26</v>
      </c>
      <c r="G1761" s="73">
        <v>16</v>
      </c>
      <c r="H1761" s="73">
        <v>215.37</v>
      </c>
      <c r="I1761" s="73">
        <v>0</v>
      </c>
      <c r="J1761" s="73">
        <v>0</v>
      </c>
      <c r="K1761" s="73">
        <v>16</v>
      </c>
      <c r="L1761" s="73">
        <v>215.37</v>
      </c>
      <c r="N1761" s="105">
        <f t="shared" si="56"/>
        <v>0</v>
      </c>
      <c r="O1761" s="105">
        <f t="shared" si="57"/>
        <v>0</v>
      </c>
    </row>
    <row r="1762" spans="1:15" x14ac:dyDescent="0.3">
      <c r="A1762" s="71" t="s">
        <v>142</v>
      </c>
      <c r="B1762" s="71" t="s">
        <v>129</v>
      </c>
      <c r="C1762" s="71" t="s">
        <v>55</v>
      </c>
      <c r="D1762" s="71" t="s">
        <v>38</v>
      </c>
      <c r="E1762" s="72" t="s">
        <v>37</v>
      </c>
      <c r="F1762" s="72" t="s">
        <v>21</v>
      </c>
      <c r="G1762" s="73">
        <v>5</v>
      </c>
      <c r="H1762" s="73">
        <v>215.34</v>
      </c>
      <c r="I1762" s="73">
        <v>0</v>
      </c>
      <c r="J1762" s="73">
        <v>0</v>
      </c>
      <c r="K1762" s="73">
        <v>5</v>
      </c>
      <c r="L1762" s="73">
        <v>215.34</v>
      </c>
      <c r="N1762" s="105">
        <f t="shared" si="56"/>
        <v>0</v>
      </c>
      <c r="O1762" s="105">
        <f t="shared" si="57"/>
        <v>0</v>
      </c>
    </row>
    <row r="1763" spans="1:15" x14ac:dyDescent="0.3">
      <c r="A1763" s="71" t="s">
        <v>142</v>
      </c>
      <c r="B1763" s="71" t="s">
        <v>12</v>
      </c>
      <c r="C1763" s="71" t="s">
        <v>13</v>
      </c>
      <c r="D1763" s="71" t="s">
        <v>52</v>
      </c>
      <c r="E1763" s="72" t="s">
        <v>25</v>
      </c>
      <c r="F1763" s="72" t="s">
        <v>4</v>
      </c>
      <c r="G1763" s="73">
        <v>10</v>
      </c>
      <c r="H1763" s="73">
        <v>215.06</v>
      </c>
      <c r="I1763" s="73">
        <v>2</v>
      </c>
      <c r="J1763" s="73">
        <v>14.33</v>
      </c>
      <c r="K1763" s="73">
        <v>8</v>
      </c>
      <c r="L1763" s="73">
        <v>200.73</v>
      </c>
      <c r="N1763" s="105">
        <f t="shared" si="56"/>
        <v>0</v>
      </c>
      <c r="O1763" s="105">
        <f t="shared" si="57"/>
        <v>0</v>
      </c>
    </row>
    <row r="1764" spans="1:15" x14ac:dyDescent="0.3">
      <c r="A1764" s="71" t="s">
        <v>132</v>
      </c>
      <c r="B1764" s="71" t="s">
        <v>129</v>
      </c>
      <c r="C1764" s="71" t="s">
        <v>13</v>
      </c>
      <c r="D1764" s="71" t="s">
        <v>95</v>
      </c>
      <c r="E1764" s="72" t="s">
        <v>41</v>
      </c>
      <c r="F1764" s="72" t="s">
        <v>21</v>
      </c>
      <c r="G1764" s="73">
        <v>13</v>
      </c>
      <c r="H1764" s="73">
        <v>214.82</v>
      </c>
      <c r="I1764" s="73">
        <v>1</v>
      </c>
      <c r="J1764" s="73">
        <v>15.4</v>
      </c>
      <c r="K1764" s="73">
        <v>12</v>
      </c>
      <c r="L1764" s="73">
        <v>199.42</v>
      </c>
      <c r="N1764" s="105">
        <f t="shared" si="56"/>
        <v>0</v>
      </c>
      <c r="O1764" s="105">
        <f t="shared" si="57"/>
        <v>0</v>
      </c>
    </row>
    <row r="1765" spans="1:15" x14ac:dyDescent="0.3">
      <c r="A1765" s="71" t="s">
        <v>132</v>
      </c>
      <c r="B1765" s="71" t="s">
        <v>129</v>
      </c>
      <c r="C1765" s="71" t="s">
        <v>13</v>
      </c>
      <c r="D1765" s="71" t="s">
        <v>77</v>
      </c>
      <c r="E1765" s="72" t="s">
        <v>25</v>
      </c>
      <c r="F1765" s="72" t="s">
        <v>26</v>
      </c>
      <c r="G1765" s="73">
        <v>9</v>
      </c>
      <c r="H1765" s="73">
        <v>214.59</v>
      </c>
      <c r="I1765" s="73">
        <v>2</v>
      </c>
      <c r="J1765" s="73">
        <v>13.35</v>
      </c>
      <c r="K1765" s="73">
        <v>7</v>
      </c>
      <c r="L1765" s="73">
        <v>201.24</v>
      </c>
      <c r="N1765" s="105">
        <f t="shared" si="56"/>
        <v>0</v>
      </c>
      <c r="O1765" s="105">
        <f t="shared" si="57"/>
        <v>0</v>
      </c>
    </row>
    <row r="1766" spans="1:15" x14ac:dyDescent="0.3">
      <c r="A1766" s="71" t="s">
        <v>134</v>
      </c>
      <c r="B1766" s="71" t="s">
        <v>12</v>
      </c>
      <c r="C1766" s="71" t="s">
        <v>13</v>
      </c>
      <c r="D1766" s="71" t="s">
        <v>35</v>
      </c>
      <c r="E1766" s="72" t="s">
        <v>31</v>
      </c>
      <c r="F1766" s="72" t="s">
        <v>21</v>
      </c>
      <c r="G1766" s="73">
        <v>6</v>
      </c>
      <c r="H1766" s="73">
        <v>214.33</v>
      </c>
      <c r="I1766" s="73">
        <v>1</v>
      </c>
      <c r="J1766" s="73">
        <v>17.72</v>
      </c>
      <c r="K1766" s="73">
        <v>5</v>
      </c>
      <c r="L1766" s="73">
        <v>196.61</v>
      </c>
      <c r="N1766" s="105">
        <f t="shared" si="56"/>
        <v>0</v>
      </c>
      <c r="O1766" s="105">
        <f t="shared" si="57"/>
        <v>0</v>
      </c>
    </row>
    <row r="1767" spans="1:15" x14ac:dyDescent="0.3">
      <c r="A1767" s="71" t="s">
        <v>142</v>
      </c>
      <c r="B1767" s="71" t="s">
        <v>57</v>
      </c>
      <c r="C1767" s="71" t="s">
        <v>55</v>
      </c>
      <c r="D1767" s="71" t="s">
        <v>62</v>
      </c>
      <c r="E1767" s="72" t="s">
        <v>24</v>
      </c>
      <c r="F1767" s="72" t="s">
        <v>16</v>
      </c>
      <c r="G1767" s="73">
        <v>2</v>
      </c>
      <c r="H1767" s="73">
        <v>214.06</v>
      </c>
      <c r="I1767" s="73">
        <v>0</v>
      </c>
      <c r="J1767" s="73">
        <v>0</v>
      </c>
      <c r="K1767" s="73">
        <v>2</v>
      </c>
      <c r="L1767" s="73">
        <v>214.06</v>
      </c>
      <c r="N1767" s="105">
        <f t="shared" si="56"/>
        <v>0</v>
      </c>
      <c r="O1767" s="105">
        <f t="shared" si="57"/>
        <v>0</v>
      </c>
    </row>
    <row r="1768" spans="1:15" x14ac:dyDescent="0.3">
      <c r="A1768" s="71" t="s">
        <v>154</v>
      </c>
      <c r="B1768" s="71" t="s">
        <v>129</v>
      </c>
      <c r="C1768" s="71" t="s">
        <v>55</v>
      </c>
      <c r="D1768" s="71" t="s">
        <v>36</v>
      </c>
      <c r="E1768" s="72" t="s">
        <v>25</v>
      </c>
      <c r="F1768" s="72" t="s">
        <v>4</v>
      </c>
      <c r="G1768" s="73">
        <v>2</v>
      </c>
      <c r="H1768" s="73">
        <v>213.67</v>
      </c>
      <c r="I1768" s="73">
        <v>1</v>
      </c>
      <c r="J1768" s="73">
        <v>154.57</v>
      </c>
      <c r="K1768" s="73">
        <v>1</v>
      </c>
      <c r="L1768" s="73">
        <v>59.1</v>
      </c>
      <c r="N1768" s="105">
        <f t="shared" si="56"/>
        <v>0</v>
      </c>
      <c r="O1768" s="105">
        <f t="shared" si="57"/>
        <v>0</v>
      </c>
    </row>
    <row r="1769" spans="1:15" x14ac:dyDescent="0.3">
      <c r="A1769" s="71" t="s">
        <v>154</v>
      </c>
      <c r="B1769" s="71" t="s">
        <v>57</v>
      </c>
      <c r="C1769" s="71" t="s">
        <v>13</v>
      </c>
      <c r="D1769" s="71" t="s">
        <v>61</v>
      </c>
      <c r="E1769" s="72" t="s">
        <v>3</v>
      </c>
      <c r="F1769" s="72" t="s">
        <v>21</v>
      </c>
      <c r="G1769" s="73">
        <v>24</v>
      </c>
      <c r="H1769" s="73">
        <v>213.5</v>
      </c>
      <c r="I1769" s="73">
        <v>0</v>
      </c>
      <c r="J1769" s="73">
        <v>0</v>
      </c>
      <c r="K1769" s="73">
        <v>24</v>
      </c>
      <c r="L1769" s="73">
        <v>213.5</v>
      </c>
      <c r="N1769" s="105">
        <f t="shared" si="56"/>
        <v>0</v>
      </c>
      <c r="O1769" s="105">
        <f t="shared" si="57"/>
        <v>0</v>
      </c>
    </row>
    <row r="1770" spans="1:15" x14ac:dyDescent="0.3">
      <c r="A1770" s="71" t="s">
        <v>161</v>
      </c>
      <c r="B1770" s="71" t="s">
        <v>57</v>
      </c>
      <c r="C1770" s="71" t="s">
        <v>55</v>
      </c>
      <c r="D1770" s="71" t="s">
        <v>32</v>
      </c>
      <c r="E1770" s="72" t="s">
        <v>18</v>
      </c>
      <c r="F1770" s="72" t="s">
        <v>26</v>
      </c>
      <c r="G1770" s="73">
        <v>24</v>
      </c>
      <c r="H1770" s="73">
        <v>213.23</v>
      </c>
      <c r="I1770" s="73">
        <v>11</v>
      </c>
      <c r="J1770" s="73">
        <v>136.68</v>
      </c>
      <c r="K1770" s="73">
        <v>13</v>
      </c>
      <c r="L1770" s="73">
        <v>76.55</v>
      </c>
      <c r="N1770" s="105">
        <f t="shared" si="56"/>
        <v>0</v>
      </c>
      <c r="O1770" s="105">
        <f t="shared" si="57"/>
        <v>0</v>
      </c>
    </row>
    <row r="1771" spans="1:15" x14ac:dyDescent="0.3">
      <c r="A1771" s="71" t="s">
        <v>142</v>
      </c>
      <c r="B1771" s="71" t="s">
        <v>12</v>
      </c>
      <c r="C1771" s="71" t="s">
        <v>13</v>
      </c>
      <c r="D1771" s="71" t="s">
        <v>58</v>
      </c>
      <c r="E1771" s="72" t="s">
        <v>40</v>
      </c>
      <c r="F1771" s="72" t="s">
        <v>26</v>
      </c>
      <c r="G1771" s="73">
        <v>3</v>
      </c>
      <c r="H1771" s="73">
        <v>213.2</v>
      </c>
      <c r="I1771" s="73">
        <v>1</v>
      </c>
      <c r="J1771" s="73">
        <v>97.44</v>
      </c>
      <c r="K1771" s="73">
        <v>2</v>
      </c>
      <c r="L1771" s="73">
        <v>115.76</v>
      </c>
      <c r="N1771" s="105">
        <f t="shared" si="56"/>
        <v>0</v>
      </c>
      <c r="O1771" s="105">
        <f t="shared" si="57"/>
        <v>0</v>
      </c>
    </row>
    <row r="1772" spans="1:15" x14ac:dyDescent="0.3">
      <c r="A1772" s="71" t="s">
        <v>132</v>
      </c>
      <c r="B1772" s="71" t="s">
        <v>12</v>
      </c>
      <c r="C1772" s="71" t="s">
        <v>13</v>
      </c>
      <c r="D1772" s="71" t="s">
        <v>95</v>
      </c>
      <c r="E1772" s="72" t="s">
        <v>31</v>
      </c>
      <c r="F1772" s="72" t="s">
        <v>4</v>
      </c>
      <c r="G1772" s="73">
        <v>6</v>
      </c>
      <c r="H1772" s="73">
        <v>212.95</v>
      </c>
      <c r="I1772" s="73">
        <v>1</v>
      </c>
      <c r="J1772" s="73">
        <v>54.49</v>
      </c>
      <c r="K1772" s="73">
        <v>5</v>
      </c>
      <c r="L1772" s="73">
        <v>158.46</v>
      </c>
      <c r="N1772" s="105">
        <f t="shared" si="56"/>
        <v>0</v>
      </c>
      <c r="O1772" s="105">
        <f t="shared" si="57"/>
        <v>0</v>
      </c>
    </row>
    <row r="1773" spans="1:15" x14ac:dyDescent="0.3">
      <c r="A1773" s="71" t="s">
        <v>140</v>
      </c>
      <c r="B1773" s="71" t="s">
        <v>12</v>
      </c>
      <c r="C1773" s="71" t="s">
        <v>13</v>
      </c>
      <c r="D1773" s="71" t="s">
        <v>29</v>
      </c>
      <c r="E1773" s="72" t="s">
        <v>25</v>
      </c>
      <c r="F1773" s="72" t="s">
        <v>4</v>
      </c>
      <c r="G1773" s="73">
        <v>8</v>
      </c>
      <c r="H1773" s="73">
        <v>212.85</v>
      </c>
      <c r="I1773" s="73">
        <v>1</v>
      </c>
      <c r="J1773" s="73">
        <v>9.3800000000000008</v>
      </c>
      <c r="K1773" s="73">
        <v>7</v>
      </c>
      <c r="L1773" s="73">
        <v>203.47</v>
      </c>
      <c r="N1773" s="105">
        <f t="shared" si="56"/>
        <v>0</v>
      </c>
      <c r="O1773" s="105">
        <f t="shared" si="57"/>
        <v>0</v>
      </c>
    </row>
    <row r="1774" spans="1:15" x14ac:dyDescent="0.3">
      <c r="A1774" s="71" t="s">
        <v>153</v>
      </c>
      <c r="B1774" s="71" t="s">
        <v>12</v>
      </c>
      <c r="C1774" s="71" t="s">
        <v>55</v>
      </c>
      <c r="D1774" s="71" t="s">
        <v>47</v>
      </c>
      <c r="E1774" s="72" t="s">
        <v>40</v>
      </c>
      <c r="F1774" s="72" t="s">
        <v>26</v>
      </c>
      <c r="G1774" s="73">
        <v>8</v>
      </c>
      <c r="H1774" s="73">
        <v>212.77</v>
      </c>
      <c r="I1774" s="73">
        <v>6</v>
      </c>
      <c r="J1774" s="73">
        <v>119.02</v>
      </c>
      <c r="K1774" s="73">
        <v>2</v>
      </c>
      <c r="L1774" s="73">
        <v>93.75</v>
      </c>
      <c r="N1774" s="105">
        <f t="shared" si="56"/>
        <v>0</v>
      </c>
      <c r="O1774" s="105">
        <f t="shared" si="57"/>
        <v>0</v>
      </c>
    </row>
    <row r="1775" spans="1:15" x14ac:dyDescent="0.3">
      <c r="A1775" s="71" t="s">
        <v>131</v>
      </c>
      <c r="B1775" s="71" t="s">
        <v>57</v>
      </c>
      <c r="C1775" s="71" t="s">
        <v>22</v>
      </c>
      <c r="D1775" s="71" t="s">
        <v>47</v>
      </c>
      <c r="E1775" s="72" t="s">
        <v>41</v>
      </c>
      <c r="F1775" s="72" t="s">
        <v>21</v>
      </c>
      <c r="G1775" s="73">
        <v>11</v>
      </c>
      <c r="H1775" s="73">
        <v>212.66</v>
      </c>
      <c r="I1775" s="73">
        <v>0</v>
      </c>
      <c r="J1775" s="73">
        <v>0</v>
      </c>
      <c r="K1775" s="73">
        <v>11</v>
      </c>
      <c r="L1775" s="73">
        <v>212.66</v>
      </c>
      <c r="N1775" s="105">
        <f t="shared" si="56"/>
        <v>0</v>
      </c>
      <c r="O1775" s="105">
        <f t="shared" si="57"/>
        <v>0</v>
      </c>
    </row>
    <row r="1776" spans="1:15" x14ac:dyDescent="0.3">
      <c r="A1776" s="71" t="s">
        <v>161</v>
      </c>
      <c r="B1776" s="71" t="s">
        <v>57</v>
      </c>
      <c r="C1776" s="71" t="s">
        <v>55</v>
      </c>
      <c r="D1776" s="71" t="s">
        <v>90</v>
      </c>
      <c r="E1776" s="72" t="s">
        <v>41</v>
      </c>
      <c r="F1776" s="72" t="s">
        <v>21</v>
      </c>
      <c r="G1776" s="73">
        <v>9</v>
      </c>
      <c r="H1776" s="73">
        <v>212.47</v>
      </c>
      <c r="I1776" s="73">
        <v>0</v>
      </c>
      <c r="J1776" s="73">
        <v>0</v>
      </c>
      <c r="K1776" s="73">
        <v>9</v>
      </c>
      <c r="L1776" s="73">
        <v>212.47</v>
      </c>
      <c r="N1776" s="105">
        <f t="shared" si="56"/>
        <v>0</v>
      </c>
      <c r="O1776" s="105">
        <f t="shared" si="57"/>
        <v>0</v>
      </c>
    </row>
    <row r="1777" spans="1:15" x14ac:dyDescent="0.3">
      <c r="A1777" s="71" t="s">
        <v>140</v>
      </c>
      <c r="B1777" s="71" t="s">
        <v>57</v>
      </c>
      <c r="C1777" s="71" t="s">
        <v>13</v>
      </c>
      <c r="D1777" s="71" t="s">
        <v>59</v>
      </c>
      <c r="E1777" s="72" t="s">
        <v>25</v>
      </c>
      <c r="F1777" s="72" t="s">
        <v>16</v>
      </c>
      <c r="G1777" s="73">
        <v>1</v>
      </c>
      <c r="H1777" s="73">
        <v>212.28</v>
      </c>
      <c r="I1777" s="73">
        <v>0</v>
      </c>
      <c r="J1777" s="73">
        <v>0</v>
      </c>
      <c r="K1777" s="73">
        <v>1</v>
      </c>
      <c r="L1777" s="73">
        <v>212.28</v>
      </c>
      <c r="N1777" s="105">
        <f t="shared" si="56"/>
        <v>0</v>
      </c>
      <c r="O1777" s="105">
        <f t="shared" si="57"/>
        <v>0</v>
      </c>
    </row>
    <row r="1778" spans="1:15" x14ac:dyDescent="0.3">
      <c r="A1778" s="71" t="s">
        <v>161</v>
      </c>
      <c r="B1778" s="71" t="s">
        <v>57</v>
      </c>
      <c r="C1778" s="71" t="s">
        <v>55</v>
      </c>
      <c r="D1778" s="71" t="s">
        <v>52</v>
      </c>
      <c r="E1778" s="72" t="s">
        <v>31</v>
      </c>
      <c r="F1778" s="72" t="s">
        <v>4</v>
      </c>
      <c r="G1778" s="73">
        <v>4</v>
      </c>
      <c r="H1778" s="73">
        <v>212.1</v>
      </c>
      <c r="I1778" s="73">
        <v>0</v>
      </c>
      <c r="J1778" s="73">
        <v>0</v>
      </c>
      <c r="K1778" s="73">
        <v>4</v>
      </c>
      <c r="L1778" s="73">
        <v>212.1</v>
      </c>
      <c r="N1778" s="105">
        <f t="shared" si="56"/>
        <v>0</v>
      </c>
      <c r="O1778" s="105">
        <f t="shared" si="57"/>
        <v>0</v>
      </c>
    </row>
    <row r="1779" spans="1:15" x14ac:dyDescent="0.3">
      <c r="A1779" s="71" t="s">
        <v>142</v>
      </c>
      <c r="B1779" s="71" t="s">
        <v>57</v>
      </c>
      <c r="C1779" s="71" t="s">
        <v>55</v>
      </c>
      <c r="D1779" s="71" t="s">
        <v>14</v>
      </c>
      <c r="E1779" s="72" t="s">
        <v>40</v>
      </c>
      <c r="F1779" s="72" t="s">
        <v>4</v>
      </c>
      <c r="G1779" s="73">
        <v>1</v>
      </c>
      <c r="H1779" s="73">
        <v>211.99</v>
      </c>
      <c r="I1779" s="73">
        <v>0</v>
      </c>
      <c r="J1779" s="73">
        <v>0</v>
      </c>
      <c r="K1779" s="73">
        <v>1</v>
      </c>
      <c r="L1779" s="73">
        <v>211.99</v>
      </c>
      <c r="N1779" s="105">
        <f t="shared" si="56"/>
        <v>0</v>
      </c>
      <c r="O1779" s="105">
        <f t="shared" si="57"/>
        <v>0</v>
      </c>
    </row>
    <row r="1780" spans="1:15" x14ac:dyDescent="0.3">
      <c r="A1780" s="71" t="s">
        <v>142</v>
      </c>
      <c r="B1780" s="71" t="s">
        <v>12</v>
      </c>
      <c r="C1780" s="71" t="s">
        <v>13</v>
      </c>
      <c r="D1780" s="71" t="s">
        <v>36</v>
      </c>
      <c r="E1780" s="72" t="s">
        <v>20</v>
      </c>
      <c r="F1780" s="72" t="s">
        <v>4</v>
      </c>
      <c r="G1780" s="73">
        <v>3</v>
      </c>
      <c r="H1780" s="73">
        <v>211.92</v>
      </c>
      <c r="I1780" s="73">
        <v>0</v>
      </c>
      <c r="J1780" s="73">
        <v>0</v>
      </c>
      <c r="K1780" s="73">
        <v>3</v>
      </c>
      <c r="L1780" s="73">
        <v>211.92</v>
      </c>
      <c r="N1780" s="105">
        <f t="shared" si="56"/>
        <v>0</v>
      </c>
      <c r="O1780" s="105">
        <f t="shared" si="57"/>
        <v>0</v>
      </c>
    </row>
    <row r="1781" spans="1:15" x14ac:dyDescent="0.3">
      <c r="A1781" s="71" t="s">
        <v>161</v>
      </c>
      <c r="B1781" s="71" t="s">
        <v>12</v>
      </c>
      <c r="C1781" s="71" t="s">
        <v>55</v>
      </c>
      <c r="D1781" s="71" t="s">
        <v>43</v>
      </c>
      <c r="E1781" s="72" t="s">
        <v>15</v>
      </c>
      <c r="F1781" s="72" t="s">
        <v>26</v>
      </c>
      <c r="G1781" s="73">
        <v>2</v>
      </c>
      <c r="H1781" s="73">
        <v>211.66</v>
      </c>
      <c r="I1781" s="73">
        <v>0</v>
      </c>
      <c r="J1781" s="73">
        <v>0</v>
      </c>
      <c r="K1781" s="73">
        <v>2</v>
      </c>
      <c r="L1781" s="73">
        <v>211.66</v>
      </c>
      <c r="N1781" s="105">
        <f t="shared" si="56"/>
        <v>0</v>
      </c>
      <c r="O1781" s="105">
        <f t="shared" si="57"/>
        <v>0</v>
      </c>
    </row>
    <row r="1782" spans="1:15" x14ac:dyDescent="0.3">
      <c r="A1782" s="71" t="s">
        <v>140</v>
      </c>
      <c r="B1782" s="71" t="s">
        <v>12</v>
      </c>
      <c r="C1782" s="71" t="s">
        <v>13</v>
      </c>
      <c r="D1782" s="71" t="s">
        <v>51</v>
      </c>
      <c r="E1782" s="72" t="s">
        <v>24</v>
      </c>
      <c r="F1782" s="72" t="s">
        <v>16</v>
      </c>
      <c r="G1782" s="73">
        <v>2</v>
      </c>
      <c r="H1782" s="73">
        <v>211.59</v>
      </c>
      <c r="I1782" s="73">
        <v>1</v>
      </c>
      <c r="J1782" s="73">
        <v>142.02000000000001</v>
      </c>
      <c r="K1782" s="73">
        <v>1</v>
      </c>
      <c r="L1782" s="73">
        <v>69.569999999999993</v>
      </c>
      <c r="N1782" s="105">
        <f t="shared" si="56"/>
        <v>0</v>
      </c>
      <c r="O1782" s="105">
        <f t="shared" si="57"/>
        <v>0</v>
      </c>
    </row>
    <row r="1783" spans="1:15" x14ac:dyDescent="0.3">
      <c r="A1783" s="71" t="s">
        <v>140</v>
      </c>
      <c r="B1783" s="71" t="s">
        <v>129</v>
      </c>
      <c r="C1783" s="71" t="s">
        <v>13</v>
      </c>
      <c r="D1783" s="71" t="s">
        <v>49</v>
      </c>
      <c r="E1783" s="72" t="s">
        <v>15</v>
      </c>
      <c r="F1783" s="72" t="s">
        <v>26</v>
      </c>
      <c r="G1783" s="73">
        <v>5</v>
      </c>
      <c r="H1783" s="73">
        <v>211.57</v>
      </c>
      <c r="I1783" s="73">
        <v>2</v>
      </c>
      <c r="J1783" s="73">
        <v>108.67</v>
      </c>
      <c r="K1783" s="73">
        <v>3</v>
      </c>
      <c r="L1783" s="73">
        <v>102.9</v>
      </c>
      <c r="N1783" s="105">
        <f t="shared" si="56"/>
        <v>0</v>
      </c>
      <c r="O1783" s="105">
        <f t="shared" si="57"/>
        <v>0</v>
      </c>
    </row>
    <row r="1784" spans="1:15" x14ac:dyDescent="0.3">
      <c r="A1784" s="71" t="s">
        <v>131</v>
      </c>
      <c r="B1784" s="71" t="s">
        <v>57</v>
      </c>
      <c r="C1784" s="71" t="s">
        <v>22</v>
      </c>
      <c r="D1784" s="71" t="s">
        <v>19</v>
      </c>
      <c r="E1784" s="72" t="s">
        <v>31</v>
      </c>
      <c r="F1784" s="72" t="s">
        <v>16</v>
      </c>
      <c r="G1784" s="73">
        <v>8</v>
      </c>
      <c r="H1784" s="73">
        <v>210.68</v>
      </c>
      <c r="I1784" s="73">
        <v>3</v>
      </c>
      <c r="J1784" s="73">
        <v>115.89</v>
      </c>
      <c r="K1784" s="73">
        <v>5</v>
      </c>
      <c r="L1784" s="73">
        <v>94.79</v>
      </c>
      <c r="N1784" s="105">
        <f t="shared" si="56"/>
        <v>0</v>
      </c>
      <c r="O1784" s="105">
        <f t="shared" si="57"/>
        <v>0</v>
      </c>
    </row>
    <row r="1785" spans="1:15" x14ac:dyDescent="0.3">
      <c r="A1785" s="71" t="s">
        <v>132</v>
      </c>
      <c r="B1785" s="71" t="s">
        <v>12</v>
      </c>
      <c r="C1785" s="71" t="s">
        <v>13</v>
      </c>
      <c r="D1785" s="71" t="s">
        <v>73</v>
      </c>
      <c r="E1785" s="72" t="s">
        <v>24</v>
      </c>
      <c r="F1785" s="72" t="s">
        <v>21</v>
      </c>
      <c r="G1785" s="73">
        <v>12</v>
      </c>
      <c r="H1785" s="73">
        <v>210.62</v>
      </c>
      <c r="I1785" s="73">
        <v>10</v>
      </c>
      <c r="J1785" s="73">
        <v>11.3</v>
      </c>
      <c r="K1785" s="73">
        <v>2</v>
      </c>
      <c r="L1785" s="73">
        <v>199.32</v>
      </c>
      <c r="N1785" s="105">
        <f t="shared" si="56"/>
        <v>0</v>
      </c>
      <c r="O1785" s="105">
        <f t="shared" si="57"/>
        <v>0</v>
      </c>
    </row>
    <row r="1786" spans="1:15" x14ac:dyDescent="0.3">
      <c r="A1786" s="71" t="s">
        <v>155</v>
      </c>
      <c r="B1786" s="71" t="s">
        <v>57</v>
      </c>
      <c r="C1786" s="71" t="s">
        <v>55</v>
      </c>
      <c r="D1786" s="71" t="s">
        <v>99</v>
      </c>
      <c r="E1786" s="72" t="s">
        <v>20</v>
      </c>
      <c r="F1786" s="72" t="s">
        <v>16</v>
      </c>
      <c r="G1786" s="73">
        <v>4</v>
      </c>
      <c r="H1786" s="73">
        <v>210.62</v>
      </c>
      <c r="I1786" s="73">
        <v>0</v>
      </c>
      <c r="J1786" s="73">
        <v>0</v>
      </c>
      <c r="K1786" s="73">
        <v>4</v>
      </c>
      <c r="L1786" s="73">
        <v>210.62</v>
      </c>
      <c r="N1786" s="105">
        <f t="shared" si="56"/>
        <v>0</v>
      </c>
      <c r="O1786" s="105">
        <f t="shared" si="57"/>
        <v>0</v>
      </c>
    </row>
    <row r="1787" spans="1:15" x14ac:dyDescent="0.3">
      <c r="A1787" s="71" t="s">
        <v>140</v>
      </c>
      <c r="B1787" s="71" t="s">
        <v>57</v>
      </c>
      <c r="C1787" s="71" t="s">
        <v>13</v>
      </c>
      <c r="D1787" s="71" t="s">
        <v>14</v>
      </c>
      <c r="E1787" s="72" t="s">
        <v>20</v>
      </c>
      <c r="F1787" s="72" t="s">
        <v>16</v>
      </c>
      <c r="G1787" s="73">
        <v>1</v>
      </c>
      <c r="H1787" s="73">
        <v>210.53</v>
      </c>
      <c r="I1787" s="73">
        <v>0</v>
      </c>
      <c r="J1787" s="73">
        <v>0</v>
      </c>
      <c r="K1787" s="73">
        <v>1</v>
      </c>
      <c r="L1787" s="73">
        <v>210.53</v>
      </c>
      <c r="N1787" s="105">
        <f t="shared" si="56"/>
        <v>0</v>
      </c>
      <c r="O1787" s="105">
        <f t="shared" si="57"/>
        <v>0</v>
      </c>
    </row>
    <row r="1788" spans="1:15" x14ac:dyDescent="0.3">
      <c r="A1788" s="71" t="s">
        <v>154</v>
      </c>
      <c r="B1788" s="71" t="s">
        <v>57</v>
      </c>
      <c r="C1788" s="71" t="s">
        <v>55</v>
      </c>
      <c r="D1788" s="71" t="s">
        <v>84</v>
      </c>
      <c r="E1788" s="72" t="s">
        <v>41</v>
      </c>
      <c r="F1788" s="72" t="s">
        <v>21</v>
      </c>
      <c r="G1788" s="73">
        <v>10</v>
      </c>
      <c r="H1788" s="73">
        <v>210.5</v>
      </c>
      <c r="I1788" s="73">
        <v>0</v>
      </c>
      <c r="J1788" s="73">
        <v>0</v>
      </c>
      <c r="K1788" s="73">
        <v>10</v>
      </c>
      <c r="L1788" s="73">
        <v>210.5</v>
      </c>
      <c r="N1788" s="105">
        <f t="shared" si="56"/>
        <v>0</v>
      </c>
      <c r="O1788" s="105">
        <f t="shared" si="57"/>
        <v>0</v>
      </c>
    </row>
    <row r="1789" spans="1:15" x14ac:dyDescent="0.3">
      <c r="A1789" s="71" t="s">
        <v>158</v>
      </c>
      <c r="B1789" s="71" t="s">
        <v>57</v>
      </c>
      <c r="C1789" s="71" t="s">
        <v>55</v>
      </c>
      <c r="D1789" s="71" t="s">
        <v>86</v>
      </c>
      <c r="E1789" s="72" t="s">
        <v>15</v>
      </c>
      <c r="F1789" s="72" t="s">
        <v>26</v>
      </c>
      <c r="G1789" s="73">
        <v>2</v>
      </c>
      <c r="H1789" s="73">
        <v>210.02</v>
      </c>
      <c r="I1789" s="73">
        <v>0</v>
      </c>
      <c r="J1789" s="73">
        <v>0</v>
      </c>
      <c r="K1789" s="73">
        <v>2</v>
      </c>
      <c r="L1789" s="73">
        <v>210.02</v>
      </c>
      <c r="N1789" s="105">
        <f t="shared" si="56"/>
        <v>0</v>
      </c>
      <c r="O1789" s="105">
        <f t="shared" si="57"/>
        <v>0</v>
      </c>
    </row>
    <row r="1790" spans="1:15" x14ac:dyDescent="0.3">
      <c r="A1790" s="71" t="s">
        <v>132</v>
      </c>
      <c r="B1790" s="71" t="s">
        <v>12</v>
      </c>
      <c r="C1790" s="71" t="s">
        <v>13</v>
      </c>
      <c r="D1790" s="71" t="s">
        <v>36</v>
      </c>
      <c r="E1790" s="72" t="s">
        <v>25</v>
      </c>
      <c r="F1790" s="72" t="s">
        <v>26</v>
      </c>
      <c r="G1790" s="73">
        <v>10</v>
      </c>
      <c r="H1790" s="73">
        <v>209.73</v>
      </c>
      <c r="I1790" s="73">
        <v>3</v>
      </c>
      <c r="J1790" s="73">
        <v>114.1</v>
      </c>
      <c r="K1790" s="73">
        <v>7</v>
      </c>
      <c r="L1790" s="73">
        <v>95.63</v>
      </c>
      <c r="N1790" s="105">
        <f t="shared" si="56"/>
        <v>0</v>
      </c>
      <c r="O1790" s="105">
        <f t="shared" si="57"/>
        <v>0</v>
      </c>
    </row>
    <row r="1791" spans="1:15" x14ac:dyDescent="0.3">
      <c r="A1791" s="71" t="s">
        <v>163</v>
      </c>
      <c r="B1791" s="71" t="s">
        <v>12</v>
      </c>
      <c r="C1791" s="71" t="s">
        <v>55</v>
      </c>
      <c r="D1791" s="71" t="s">
        <v>62</v>
      </c>
      <c r="E1791" s="72" t="s">
        <v>5</v>
      </c>
      <c r="F1791" s="72" t="s">
        <v>16</v>
      </c>
      <c r="G1791" s="73">
        <v>1</v>
      </c>
      <c r="H1791" s="73">
        <v>209.69</v>
      </c>
      <c r="I1791" s="73">
        <v>0</v>
      </c>
      <c r="J1791" s="73">
        <v>0</v>
      </c>
      <c r="K1791" s="73">
        <v>1</v>
      </c>
      <c r="L1791" s="73">
        <v>209.69</v>
      </c>
      <c r="N1791" s="105">
        <f t="shared" si="56"/>
        <v>0</v>
      </c>
      <c r="O1791" s="105">
        <f t="shared" si="57"/>
        <v>0</v>
      </c>
    </row>
    <row r="1792" spans="1:15" x14ac:dyDescent="0.3">
      <c r="A1792" s="71" t="s">
        <v>154</v>
      </c>
      <c r="B1792" s="71" t="s">
        <v>57</v>
      </c>
      <c r="C1792" s="71" t="s">
        <v>55</v>
      </c>
      <c r="D1792" s="71" t="s">
        <v>30</v>
      </c>
      <c r="E1792" s="72" t="s">
        <v>37</v>
      </c>
      <c r="F1792" s="72" t="s">
        <v>26</v>
      </c>
      <c r="G1792" s="73">
        <v>6</v>
      </c>
      <c r="H1792" s="73">
        <v>209.64</v>
      </c>
      <c r="I1792" s="73">
        <v>0</v>
      </c>
      <c r="J1792" s="73">
        <v>0</v>
      </c>
      <c r="K1792" s="73">
        <v>6</v>
      </c>
      <c r="L1792" s="73">
        <v>209.64</v>
      </c>
      <c r="N1792" s="105">
        <f t="shared" si="56"/>
        <v>0</v>
      </c>
      <c r="O1792" s="105">
        <f t="shared" si="57"/>
        <v>0</v>
      </c>
    </row>
    <row r="1793" spans="1:15" x14ac:dyDescent="0.3">
      <c r="A1793" s="71" t="s">
        <v>140</v>
      </c>
      <c r="B1793" s="71" t="s">
        <v>57</v>
      </c>
      <c r="C1793" s="71" t="s">
        <v>53</v>
      </c>
      <c r="D1793" s="71" t="s">
        <v>29</v>
      </c>
      <c r="E1793" s="72" t="s">
        <v>40</v>
      </c>
      <c r="F1793" s="72" t="s">
        <v>16</v>
      </c>
      <c r="G1793" s="73">
        <v>4</v>
      </c>
      <c r="H1793" s="73">
        <v>209.48</v>
      </c>
      <c r="I1793" s="73">
        <v>2</v>
      </c>
      <c r="J1793" s="73">
        <v>77.3</v>
      </c>
      <c r="K1793" s="73">
        <v>2</v>
      </c>
      <c r="L1793" s="73">
        <v>132.18</v>
      </c>
      <c r="N1793" s="105">
        <f t="shared" si="56"/>
        <v>0</v>
      </c>
      <c r="O1793" s="105">
        <f t="shared" si="57"/>
        <v>0</v>
      </c>
    </row>
    <row r="1794" spans="1:15" x14ac:dyDescent="0.3">
      <c r="A1794" s="71" t="s">
        <v>132</v>
      </c>
      <c r="B1794" s="71" t="s">
        <v>57</v>
      </c>
      <c r="C1794" s="71" t="s">
        <v>13</v>
      </c>
      <c r="D1794" s="71" t="s">
        <v>97</v>
      </c>
      <c r="E1794" s="72" t="s">
        <v>37</v>
      </c>
      <c r="F1794" s="72" t="s">
        <v>16</v>
      </c>
      <c r="G1794" s="73">
        <v>6</v>
      </c>
      <c r="H1794" s="73">
        <v>208.66</v>
      </c>
      <c r="I1794" s="73">
        <v>0</v>
      </c>
      <c r="J1794" s="73">
        <v>0</v>
      </c>
      <c r="K1794" s="73">
        <v>6</v>
      </c>
      <c r="L1794" s="73">
        <v>208.66</v>
      </c>
      <c r="N1794" s="105">
        <f t="shared" si="56"/>
        <v>0</v>
      </c>
      <c r="O1794" s="105">
        <f t="shared" si="57"/>
        <v>0</v>
      </c>
    </row>
    <row r="1795" spans="1:15" x14ac:dyDescent="0.3">
      <c r="A1795" s="71" t="s">
        <v>131</v>
      </c>
      <c r="B1795" s="71" t="s">
        <v>12</v>
      </c>
      <c r="C1795" s="71" t="s">
        <v>22</v>
      </c>
      <c r="D1795" s="71" t="s">
        <v>35</v>
      </c>
      <c r="E1795" s="72" t="s">
        <v>15</v>
      </c>
      <c r="F1795" s="72" t="s">
        <v>4</v>
      </c>
      <c r="G1795" s="73">
        <v>2</v>
      </c>
      <c r="H1795" s="73">
        <v>208.38</v>
      </c>
      <c r="I1795" s="73">
        <v>0</v>
      </c>
      <c r="J1795" s="73">
        <v>0</v>
      </c>
      <c r="K1795" s="73">
        <v>2</v>
      </c>
      <c r="L1795" s="73">
        <v>208.38</v>
      </c>
      <c r="N1795" s="105">
        <f t="shared" si="56"/>
        <v>0</v>
      </c>
      <c r="O1795" s="105">
        <f t="shared" si="57"/>
        <v>0</v>
      </c>
    </row>
    <row r="1796" spans="1:15" x14ac:dyDescent="0.3">
      <c r="A1796" s="71" t="s">
        <v>132</v>
      </c>
      <c r="B1796" s="71" t="s">
        <v>12</v>
      </c>
      <c r="C1796" s="71" t="s">
        <v>13</v>
      </c>
      <c r="D1796" s="71" t="s">
        <v>95</v>
      </c>
      <c r="E1796" s="72" t="s">
        <v>25</v>
      </c>
      <c r="F1796" s="72" t="s">
        <v>26</v>
      </c>
      <c r="G1796" s="73">
        <v>11</v>
      </c>
      <c r="H1796" s="73">
        <v>208.36</v>
      </c>
      <c r="I1796" s="73">
        <v>4</v>
      </c>
      <c r="J1796" s="73">
        <v>90.83</v>
      </c>
      <c r="K1796" s="73">
        <v>7</v>
      </c>
      <c r="L1796" s="73">
        <v>117.53</v>
      </c>
      <c r="N1796" s="105">
        <f t="shared" si="56"/>
        <v>0</v>
      </c>
      <c r="O1796" s="105">
        <f t="shared" si="57"/>
        <v>0</v>
      </c>
    </row>
    <row r="1797" spans="1:15" x14ac:dyDescent="0.3">
      <c r="A1797" s="71" t="s">
        <v>160</v>
      </c>
      <c r="B1797" s="71" t="s">
        <v>57</v>
      </c>
      <c r="C1797" s="71" t="s">
        <v>55</v>
      </c>
      <c r="D1797" s="71" t="s">
        <v>98</v>
      </c>
      <c r="E1797" s="72" t="s">
        <v>41</v>
      </c>
      <c r="F1797" s="72" t="s">
        <v>4</v>
      </c>
      <c r="G1797" s="73">
        <v>10</v>
      </c>
      <c r="H1797" s="73">
        <v>208.33</v>
      </c>
      <c r="I1797" s="73">
        <v>0</v>
      </c>
      <c r="J1797" s="73">
        <v>0</v>
      </c>
      <c r="K1797" s="73">
        <v>10</v>
      </c>
      <c r="L1797" s="73">
        <v>208.33</v>
      </c>
      <c r="N1797" s="105">
        <f t="shared" si="56"/>
        <v>0</v>
      </c>
      <c r="O1797" s="105">
        <f t="shared" si="57"/>
        <v>0</v>
      </c>
    </row>
    <row r="1798" spans="1:15" x14ac:dyDescent="0.3">
      <c r="A1798" s="71" t="s">
        <v>158</v>
      </c>
      <c r="B1798" s="71" t="s">
        <v>57</v>
      </c>
      <c r="C1798" s="71" t="s">
        <v>55</v>
      </c>
      <c r="D1798" s="71" t="s">
        <v>60</v>
      </c>
      <c r="E1798" s="72" t="s">
        <v>5</v>
      </c>
      <c r="F1798" s="72" t="s">
        <v>26</v>
      </c>
      <c r="G1798" s="73">
        <v>2</v>
      </c>
      <c r="H1798" s="73">
        <v>208.29</v>
      </c>
      <c r="I1798" s="73">
        <v>1</v>
      </c>
      <c r="J1798" s="73">
        <v>193.8</v>
      </c>
      <c r="K1798" s="73">
        <v>1</v>
      </c>
      <c r="L1798" s="73">
        <v>14.49</v>
      </c>
      <c r="N1798" s="105">
        <f t="shared" si="56"/>
        <v>0</v>
      </c>
      <c r="O1798" s="105">
        <f t="shared" si="57"/>
        <v>-1.9539925233402755E-14</v>
      </c>
    </row>
    <row r="1799" spans="1:15" x14ac:dyDescent="0.3">
      <c r="A1799" s="71" t="s">
        <v>162</v>
      </c>
      <c r="B1799" s="71" t="s">
        <v>12</v>
      </c>
      <c r="C1799" s="71" t="s">
        <v>55</v>
      </c>
      <c r="D1799" s="71" t="s">
        <v>27</v>
      </c>
      <c r="E1799" s="72" t="s">
        <v>28</v>
      </c>
      <c r="F1799" s="72" t="s">
        <v>21</v>
      </c>
      <c r="G1799" s="73">
        <v>13</v>
      </c>
      <c r="H1799" s="73">
        <v>208.2</v>
      </c>
      <c r="I1799" s="73">
        <v>10</v>
      </c>
      <c r="J1799" s="73">
        <v>20.100000000000001</v>
      </c>
      <c r="K1799" s="73">
        <v>3</v>
      </c>
      <c r="L1799" s="73">
        <v>188.1</v>
      </c>
      <c r="N1799" s="105">
        <f t="shared" si="56"/>
        <v>0</v>
      </c>
      <c r="O1799" s="105">
        <f t="shared" si="57"/>
        <v>0</v>
      </c>
    </row>
    <row r="1800" spans="1:15" x14ac:dyDescent="0.3">
      <c r="A1800" s="71" t="s">
        <v>154</v>
      </c>
      <c r="B1800" s="71" t="s">
        <v>12</v>
      </c>
      <c r="C1800" s="71" t="s">
        <v>55</v>
      </c>
      <c r="D1800" s="71" t="s">
        <v>75</v>
      </c>
      <c r="E1800" s="72" t="s">
        <v>25</v>
      </c>
      <c r="F1800" s="72" t="s">
        <v>16</v>
      </c>
      <c r="G1800" s="73">
        <v>8</v>
      </c>
      <c r="H1800" s="73">
        <v>208.05</v>
      </c>
      <c r="I1800" s="73">
        <v>0</v>
      </c>
      <c r="J1800" s="73">
        <v>0</v>
      </c>
      <c r="K1800" s="73">
        <v>8</v>
      </c>
      <c r="L1800" s="73">
        <v>208.05</v>
      </c>
      <c r="N1800" s="105">
        <f t="shared" si="56"/>
        <v>0</v>
      </c>
      <c r="O1800" s="105">
        <f t="shared" si="57"/>
        <v>0</v>
      </c>
    </row>
    <row r="1801" spans="1:15" x14ac:dyDescent="0.3">
      <c r="A1801" s="71" t="s">
        <v>132</v>
      </c>
      <c r="B1801" s="71" t="s">
        <v>57</v>
      </c>
      <c r="C1801" s="71" t="s">
        <v>13</v>
      </c>
      <c r="D1801" s="71" t="s">
        <v>88</v>
      </c>
      <c r="E1801" s="72" t="s">
        <v>41</v>
      </c>
      <c r="F1801" s="72" t="s">
        <v>26</v>
      </c>
      <c r="G1801" s="73">
        <v>18</v>
      </c>
      <c r="H1801" s="73">
        <v>207.74</v>
      </c>
      <c r="I1801" s="73">
        <v>6</v>
      </c>
      <c r="J1801" s="73">
        <v>55.43</v>
      </c>
      <c r="K1801" s="73">
        <v>12</v>
      </c>
      <c r="L1801" s="73">
        <v>152.31</v>
      </c>
      <c r="N1801" s="105">
        <f t="shared" si="56"/>
        <v>0</v>
      </c>
      <c r="O1801" s="105">
        <f t="shared" si="57"/>
        <v>0</v>
      </c>
    </row>
    <row r="1802" spans="1:15" x14ac:dyDescent="0.3">
      <c r="A1802" s="71" t="s">
        <v>142</v>
      </c>
      <c r="B1802" s="71" t="s">
        <v>57</v>
      </c>
      <c r="C1802" s="71" t="s">
        <v>55</v>
      </c>
      <c r="D1802" s="71" t="s">
        <v>39</v>
      </c>
      <c r="E1802" s="72" t="s">
        <v>24</v>
      </c>
      <c r="F1802" s="72" t="s">
        <v>16</v>
      </c>
      <c r="G1802" s="73">
        <v>2</v>
      </c>
      <c r="H1802" s="73">
        <v>206.81</v>
      </c>
      <c r="I1802" s="73">
        <v>0</v>
      </c>
      <c r="J1802" s="73">
        <v>0</v>
      </c>
      <c r="K1802" s="73">
        <v>2</v>
      </c>
      <c r="L1802" s="73">
        <v>206.81</v>
      </c>
      <c r="N1802" s="105">
        <f t="shared" si="56"/>
        <v>0</v>
      </c>
      <c r="O1802" s="105">
        <f t="shared" si="57"/>
        <v>0</v>
      </c>
    </row>
    <row r="1803" spans="1:15" x14ac:dyDescent="0.3">
      <c r="A1803" s="71" t="s">
        <v>155</v>
      </c>
      <c r="B1803" s="71" t="s">
        <v>12</v>
      </c>
      <c r="C1803" s="71" t="s">
        <v>55</v>
      </c>
      <c r="D1803" s="71" t="s">
        <v>44</v>
      </c>
      <c r="E1803" s="72" t="s">
        <v>18</v>
      </c>
      <c r="F1803" s="72" t="s">
        <v>16</v>
      </c>
      <c r="G1803" s="73">
        <v>17</v>
      </c>
      <c r="H1803" s="73">
        <v>206.79</v>
      </c>
      <c r="I1803" s="73">
        <v>1</v>
      </c>
      <c r="J1803" s="73">
        <v>8.8800000000000008</v>
      </c>
      <c r="K1803" s="73">
        <v>16</v>
      </c>
      <c r="L1803" s="73">
        <v>197.91</v>
      </c>
      <c r="N1803" s="105">
        <f t="shared" si="56"/>
        <v>0</v>
      </c>
      <c r="O1803" s="105">
        <f t="shared" si="57"/>
        <v>0</v>
      </c>
    </row>
    <row r="1804" spans="1:15" x14ac:dyDescent="0.3">
      <c r="A1804" s="71" t="s">
        <v>161</v>
      </c>
      <c r="B1804" s="71" t="s">
        <v>12</v>
      </c>
      <c r="C1804" s="71" t="s">
        <v>55</v>
      </c>
      <c r="D1804" s="71" t="s">
        <v>69</v>
      </c>
      <c r="E1804" s="72" t="s">
        <v>25</v>
      </c>
      <c r="F1804" s="72" t="s">
        <v>16</v>
      </c>
      <c r="G1804" s="73">
        <v>12</v>
      </c>
      <c r="H1804" s="73">
        <v>206.74</v>
      </c>
      <c r="I1804" s="73">
        <v>4</v>
      </c>
      <c r="J1804" s="73">
        <v>92.5</v>
      </c>
      <c r="K1804" s="73">
        <v>8</v>
      </c>
      <c r="L1804" s="73">
        <v>114.24</v>
      </c>
      <c r="N1804" s="105">
        <f t="shared" si="56"/>
        <v>0</v>
      </c>
      <c r="O1804" s="105">
        <f t="shared" si="57"/>
        <v>0</v>
      </c>
    </row>
    <row r="1805" spans="1:15" x14ac:dyDescent="0.3">
      <c r="A1805" s="71" t="s">
        <v>154</v>
      </c>
      <c r="B1805" s="71" t="s">
        <v>12</v>
      </c>
      <c r="C1805" s="71" t="s">
        <v>55</v>
      </c>
      <c r="D1805" s="71" t="s">
        <v>92</v>
      </c>
      <c r="E1805" s="72" t="s">
        <v>40</v>
      </c>
      <c r="F1805" s="72" t="s">
        <v>26</v>
      </c>
      <c r="G1805" s="73">
        <v>1</v>
      </c>
      <c r="H1805" s="73">
        <v>206.71</v>
      </c>
      <c r="I1805" s="73">
        <v>0</v>
      </c>
      <c r="J1805" s="73">
        <v>0</v>
      </c>
      <c r="K1805" s="73">
        <v>1</v>
      </c>
      <c r="L1805" s="73">
        <v>206.71</v>
      </c>
      <c r="N1805" s="105">
        <f t="shared" si="56"/>
        <v>0</v>
      </c>
      <c r="O1805" s="105">
        <f t="shared" si="57"/>
        <v>0</v>
      </c>
    </row>
    <row r="1806" spans="1:15" x14ac:dyDescent="0.3">
      <c r="A1806" s="71" t="s">
        <v>132</v>
      </c>
      <c r="B1806" s="71" t="s">
        <v>57</v>
      </c>
      <c r="C1806" s="71" t="s">
        <v>13</v>
      </c>
      <c r="D1806" s="71" t="s">
        <v>32</v>
      </c>
      <c r="E1806" s="72" t="s">
        <v>25</v>
      </c>
      <c r="F1806" s="72" t="s">
        <v>21</v>
      </c>
      <c r="G1806" s="73">
        <v>9</v>
      </c>
      <c r="H1806" s="73">
        <v>206.41</v>
      </c>
      <c r="I1806" s="73">
        <v>2</v>
      </c>
      <c r="J1806" s="73">
        <v>48.55</v>
      </c>
      <c r="K1806" s="73">
        <v>7</v>
      </c>
      <c r="L1806" s="73">
        <v>157.86000000000001</v>
      </c>
      <c r="N1806" s="105">
        <f t="shared" si="56"/>
        <v>0</v>
      </c>
      <c r="O1806" s="105">
        <f t="shared" si="57"/>
        <v>0</v>
      </c>
    </row>
    <row r="1807" spans="1:15" x14ac:dyDescent="0.3">
      <c r="A1807" s="71" t="s">
        <v>163</v>
      </c>
      <c r="B1807" s="71" t="s">
        <v>57</v>
      </c>
      <c r="C1807" s="71" t="s">
        <v>17</v>
      </c>
      <c r="D1807" s="71" t="s">
        <v>46</v>
      </c>
      <c r="E1807" s="72" t="s">
        <v>41</v>
      </c>
      <c r="F1807" s="72" t="s">
        <v>16</v>
      </c>
      <c r="G1807" s="73">
        <v>12</v>
      </c>
      <c r="H1807" s="73">
        <v>206.26</v>
      </c>
      <c r="I1807" s="73">
        <v>2</v>
      </c>
      <c r="J1807" s="73">
        <v>46.36</v>
      </c>
      <c r="K1807" s="73">
        <v>10</v>
      </c>
      <c r="L1807" s="73">
        <v>159.9</v>
      </c>
      <c r="N1807" s="105">
        <f t="shared" si="56"/>
        <v>0</v>
      </c>
      <c r="O1807" s="105">
        <f t="shared" si="57"/>
        <v>0</v>
      </c>
    </row>
    <row r="1808" spans="1:15" x14ac:dyDescent="0.3">
      <c r="A1808" s="71" t="s">
        <v>154</v>
      </c>
      <c r="B1808" s="71" t="s">
        <v>57</v>
      </c>
      <c r="C1808" s="71" t="s">
        <v>55</v>
      </c>
      <c r="D1808" s="71" t="s">
        <v>88</v>
      </c>
      <c r="E1808" s="72" t="s">
        <v>28</v>
      </c>
      <c r="F1808" s="72" t="s">
        <v>16</v>
      </c>
      <c r="G1808" s="73">
        <v>3</v>
      </c>
      <c r="H1808" s="73">
        <v>206.16</v>
      </c>
      <c r="I1808" s="73">
        <v>0</v>
      </c>
      <c r="J1808" s="73">
        <v>0</v>
      </c>
      <c r="K1808" s="73">
        <v>3</v>
      </c>
      <c r="L1808" s="73">
        <v>206.16</v>
      </c>
      <c r="N1808" s="105">
        <f t="shared" si="56"/>
        <v>0</v>
      </c>
      <c r="O1808" s="105">
        <f t="shared" si="57"/>
        <v>0</v>
      </c>
    </row>
    <row r="1809" spans="1:15" x14ac:dyDescent="0.3">
      <c r="A1809" s="71" t="s">
        <v>132</v>
      </c>
      <c r="B1809" s="71" t="s">
        <v>12</v>
      </c>
      <c r="C1809" s="71" t="s">
        <v>13</v>
      </c>
      <c r="D1809" s="71" t="s">
        <v>32</v>
      </c>
      <c r="E1809" s="72" t="s">
        <v>31</v>
      </c>
      <c r="F1809" s="72" t="s">
        <v>26</v>
      </c>
      <c r="G1809" s="73">
        <v>1</v>
      </c>
      <c r="H1809" s="73">
        <v>206.14</v>
      </c>
      <c r="I1809" s="73">
        <v>0</v>
      </c>
      <c r="J1809" s="73">
        <v>0</v>
      </c>
      <c r="K1809" s="73">
        <v>1</v>
      </c>
      <c r="L1809" s="73">
        <v>206.14</v>
      </c>
      <c r="N1809" s="105">
        <f t="shared" si="56"/>
        <v>0</v>
      </c>
      <c r="O1809" s="105">
        <f t="shared" si="57"/>
        <v>0</v>
      </c>
    </row>
    <row r="1810" spans="1:15" x14ac:dyDescent="0.3">
      <c r="A1810" s="71" t="s">
        <v>161</v>
      </c>
      <c r="B1810" s="71" t="s">
        <v>57</v>
      </c>
      <c r="C1810" s="71" t="s">
        <v>55</v>
      </c>
      <c r="D1810" s="71" t="s">
        <v>106</v>
      </c>
      <c r="E1810" s="72" t="s">
        <v>40</v>
      </c>
      <c r="F1810" s="72" t="s">
        <v>16</v>
      </c>
      <c r="G1810" s="73">
        <v>3</v>
      </c>
      <c r="H1810" s="73">
        <v>206.1</v>
      </c>
      <c r="I1810" s="73">
        <v>1</v>
      </c>
      <c r="J1810" s="73">
        <v>89.47</v>
      </c>
      <c r="K1810" s="73">
        <v>2</v>
      </c>
      <c r="L1810" s="73">
        <v>116.63</v>
      </c>
      <c r="N1810" s="105">
        <f t="shared" si="56"/>
        <v>0</v>
      </c>
      <c r="O1810" s="105">
        <f t="shared" si="57"/>
        <v>0</v>
      </c>
    </row>
    <row r="1811" spans="1:15" x14ac:dyDescent="0.3">
      <c r="A1811" s="71" t="s">
        <v>158</v>
      </c>
      <c r="B1811" s="71" t="s">
        <v>57</v>
      </c>
      <c r="C1811" s="71" t="s">
        <v>55</v>
      </c>
      <c r="D1811" s="71" t="s">
        <v>36</v>
      </c>
      <c r="E1811" s="72" t="s">
        <v>24</v>
      </c>
      <c r="F1811" s="72" t="s">
        <v>21</v>
      </c>
      <c r="G1811" s="73">
        <v>2</v>
      </c>
      <c r="H1811" s="73">
        <v>205.77</v>
      </c>
      <c r="I1811" s="73">
        <v>0</v>
      </c>
      <c r="J1811" s="73">
        <v>0</v>
      </c>
      <c r="K1811" s="73">
        <v>2</v>
      </c>
      <c r="L1811" s="73">
        <v>205.77</v>
      </c>
      <c r="N1811" s="105">
        <f t="shared" si="56"/>
        <v>0</v>
      </c>
      <c r="O1811" s="105">
        <f t="shared" si="57"/>
        <v>0</v>
      </c>
    </row>
    <row r="1812" spans="1:15" x14ac:dyDescent="0.3">
      <c r="A1812" s="71" t="s">
        <v>132</v>
      </c>
      <c r="B1812" s="71" t="s">
        <v>12</v>
      </c>
      <c r="C1812" s="71" t="s">
        <v>13</v>
      </c>
      <c r="D1812" s="71" t="s">
        <v>29</v>
      </c>
      <c r="E1812" s="72" t="s">
        <v>28</v>
      </c>
      <c r="F1812" s="72" t="s">
        <v>4</v>
      </c>
      <c r="G1812" s="73">
        <v>4</v>
      </c>
      <c r="H1812" s="73">
        <v>205.55</v>
      </c>
      <c r="I1812" s="73">
        <v>1</v>
      </c>
      <c r="J1812" s="73">
        <v>64.3</v>
      </c>
      <c r="K1812" s="73">
        <v>3</v>
      </c>
      <c r="L1812" s="73">
        <v>141.25</v>
      </c>
      <c r="N1812" s="105">
        <f t="shared" ref="N1812:N1875" si="58">G1812-I1812-K1812</f>
        <v>0</v>
      </c>
      <c r="O1812" s="105">
        <f t="shared" ref="O1812:O1875" si="59">H1812-J1812-L1812</f>
        <v>0</v>
      </c>
    </row>
    <row r="1813" spans="1:15" x14ac:dyDescent="0.3">
      <c r="A1813" s="71" t="s">
        <v>142</v>
      </c>
      <c r="B1813" s="71" t="s">
        <v>12</v>
      </c>
      <c r="C1813" s="71" t="s">
        <v>13</v>
      </c>
      <c r="D1813" s="71" t="s">
        <v>79</v>
      </c>
      <c r="E1813" s="72" t="s">
        <v>15</v>
      </c>
      <c r="F1813" s="72" t="s">
        <v>26</v>
      </c>
      <c r="G1813" s="73">
        <v>1</v>
      </c>
      <c r="H1813" s="73">
        <v>205.53</v>
      </c>
      <c r="I1813" s="73">
        <v>0</v>
      </c>
      <c r="J1813" s="73">
        <v>0</v>
      </c>
      <c r="K1813" s="73">
        <v>1</v>
      </c>
      <c r="L1813" s="73">
        <v>205.53</v>
      </c>
      <c r="N1813" s="105">
        <f t="shared" si="58"/>
        <v>0</v>
      </c>
      <c r="O1813" s="105">
        <f t="shared" si="59"/>
        <v>0</v>
      </c>
    </row>
    <row r="1814" spans="1:15" x14ac:dyDescent="0.3">
      <c r="A1814" s="71" t="s">
        <v>161</v>
      </c>
      <c r="B1814" s="71" t="s">
        <v>129</v>
      </c>
      <c r="C1814" s="71" t="s">
        <v>55</v>
      </c>
      <c r="D1814" s="71" t="s">
        <v>94</v>
      </c>
      <c r="E1814" s="72" t="s">
        <v>20</v>
      </c>
      <c r="F1814" s="72" t="s">
        <v>26</v>
      </c>
      <c r="G1814" s="73">
        <v>1</v>
      </c>
      <c r="H1814" s="73">
        <v>205.4</v>
      </c>
      <c r="I1814" s="73">
        <v>0</v>
      </c>
      <c r="J1814" s="73">
        <v>0</v>
      </c>
      <c r="K1814" s="73">
        <v>1</v>
      </c>
      <c r="L1814" s="73">
        <v>205.4</v>
      </c>
      <c r="N1814" s="105">
        <f t="shared" si="58"/>
        <v>0</v>
      </c>
      <c r="O1814" s="105">
        <f t="shared" si="59"/>
        <v>0</v>
      </c>
    </row>
    <row r="1815" spans="1:15" x14ac:dyDescent="0.3">
      <c r="A1815" s="71" t="s">
        <v>163</v>
      </c>
      <c r="B1815" s="71" t="s">
        <v>57</v>
      </c>
      <c r="C1815" s="71" t="s">
        <v>55</v>
      </c>
      <c r="D1815" s="71" t="s">
        <v>77</v>
      </c>
      <c r="E1815" s="72" t="s">
        <v>18</v>
      </c>
      <c r="F1815" s="72" t="s">
        <v>21</v>
      </c>
      <c r="G1815" s="73">
        <v>17</v>
      </c>
      <c r="H1815" s="73">
        <v>204.79</v>
      </c>
      <c r="I1815" s="73">
        <v>0</v>
      </c>
      <c r="J1815" s="73">
        <v>0</v>
      </c>
      <c r="K1815" s="73">
        <v>17</v>
      </c>
      <c r="L1815" s="73">
        <v>204.79</v>
      </c>
      <c r="N1815" s="105">
        <f t="shared" si="58"/>
        <v>0</v>
      </c>
      <c r="O1815" s="105">
        <f t="shared" si="59"/>
        <v>0</v>
      </c>
    </row>
    <row r="1816" spans="1:15" x14ac:dyDescent="0.3">
      <c r="A1816" s="71" t="s">
        <v>154</v>
      </c>
      <c r="B1816" s="71" t="s">
        <v>129</v>
      </c>
      <c r="C1816" s="71" t="s">
        <v>55</v>
      </c>
      <c r="D1816" s="71" t="s">
        <v>59</v>
      </c>
      <c r="E1816" s="72" t="s">
        <v>20</v>
      </c>
      <c r="F1816" s="72" t="s">
        <v>16</v>
      </c>
      <c r="G1816" s="73">
        <v>13</v>
      </c>
      <c r="H1816" s="73">
        <v>204.69</v>
      </c>
      <c r="I1816" s="73">
        <v>9</v>
      </c>
      <c r="J1816" s="73">
        <v>163.6</v>
      </c>
      <c r="K1816" s="73">
        <v>4</v>
      </c>
      <c r="L1816" s="73">
        <v>41.09</v>
      </c>
      <c r="N1816" s="105">
        <f t="shared" si="58"/>
        <v>0</v>
      </c>
      <c r="O1816" s="105">
        <f t="shared" si="59"/>
        <v>0</v>
      </c>
    </row>
    <row r="1817" spans="1:15" x14ac:dyDescent="0.3">
      <c r="A1817" s="71" t="s">
        <v>138</v>
      </c>
      <c r="B1817" s="71" t="s">
        <v>12</v>
      </c>
      <c r="C1817" s="71" t="s">
        <v>13</v>
      </c>
      <c r="D1817" s="71" t="s">
        <v>47</v>
      </c>
      <c r="E1817" s="72" t="s">
        <v>24</v>
      </c>
      <c r="F1817" s="72" t="s">
        <v>21</v>
      </c>
      <c r="G1817" s="73">
        <v>2</v>
      </c>
      <c r="H1817" s="73">
        <v>204.52</v>
      </c>
      <c r="I1817" s="73">
        <v>0</v>
      </c>
      <c r="J1817" s="73">
        <v>0</v>
      </c>
      <c r="K1817" s="73">
        <v>2</v>
      </c>
      <c r="L1817" s="73">
        <v>204.52</v>
      </c>
      <c r="N1817" s="105">
        <f t="shared" si="58"/>
        <v>0</v>
      </c>
      <c r="O1817" s="105">
        <f t="shared" si="59"/>
        <v>0</v>
      </c>
    </row>
    <row r="1818" spans="1:15" x14ac:dyDescent="0.3">
      <c r="A1818" s="71" t="s">
        <v>156</v>
      </c>
      <c r="B1818" s="71" t="s">
        <v>57</v>
      </c>
      <c r="C1818" s="71" t="s">
        <v>55</v>
      </c>
      <c r="D1818" s="71" t="s">
        <v>64</v>
      </c>
      <c r="E1818" s="72" t="s">
        <v>37</v>
      </c>
      <c r="F1818" s="72" t="s">
        <v>21</v>
      </c>
      <c r="G1818" s="73">
        <v>7</v>
      </c>
      <c r="H1818" s="73">
        <v>204.24</v>
      </c>
      <c r="I1818" s="73">
        <v>1</v>
      </c>
      <c r="J1818" s="73">
        <v>38.29</v>
      </c>
      <c r="K1818" s="73">
        <v>6</v>
      </c>
      <c r="L1818" s="73">
        <v>165.95</v>
      </c>
      <c r="N1818" s="105">
        <f t="shared" si="58"/>
        <v>0</v>
      </c>
      <c r="O1818" s="105">
        <f t="shared" si="59"/>
        <v>0</v>
      </c>
    </row>
    <row r="1819" spans="1:15" x14ac:dyDescent="0.3">
      <c r="A1819" s="71" t="s">
        <v>131</v>
      </c>
      <c r="B1819" s="71" t="s">
        <v>12</v>
      </c>
      <c r="C1819" s="71" t="s">
        <v>22</v>
      </c>
      <c r="D1819" s="71" t="s">
        <v>38</v>
      </c>
      <c r="E1819" s="72" t="s">
        <v>31</v>
      </c>
      <c r="F1819" s="72" t="s">
        <v>4</v>
      </c>
      <c r="G1819" s="73">
        <v>19</v>
      </c>
      <c r="H1819" s="73">
        <v>204.08</v>
      </c>
      <c r="I1819" s="73">
        <v>14</v>
      </c>
      <c r="J1819" s="73">
        <v>149.68</v>
      </c>
      <c r="K1819" s="73">
        <v>5</v>
      </c>
      <c r="L1819" s="73">
        <v>54.4</v>
      </c>
      <c r="N1819" s="105">
        <f t="shared" si="58"/>
        <v>0</v>
      </c>
      <c r="O1819" s="105">
        <f t="shared" si="59"/>
        <v>0</v>
      </c>
    </row>
    <row r="1820" spans="1:15" x14ac:dyDescent="0.3">
      <c r="A1820" s="71" t="s">
        <v>161</v>
      </c>
      <c r="B1820" s="71" t="s">
        <v>12</v>
      </c>
      <c r="C1820" s="71" t="s">
        <v>55</v>
      </c>
      <c r="D1820" s="71" t="s">
        <v>30</v>
      </c>
      <c r="E1820" s="72" t="s">
        <v>41</v>
      </c>
      <c r="F1820" s="72" t="s">
        <v>16</v>
      </c>
      <c r="G1820" s="73">
        <v>15</v>
      </c>
      <c r="H1820" s="73">
        <v>204.07</v>
      </c>
      <c r="I1820" s="73">
        <v>5</v>
      </c>
      <c r="J1820" s="73">
        <v>96.66</v>
      </c>
      <c r="K1820" s="73">
        <v>10</v>
      </c>
      <c r="L1820" s="73">
        <v>107.41</v>
      </c>
      <c r="N1820" s="105">
        <f t="shared" si="58"/>
        <v>0</v>
      </c>
      <c r="O1820" s="105">
        <f t="shared" si="59"/>
        <v>0</v>
      </c>
    </row>
    <row r="1821" spans="1:15" x14ac:dyDescent="0.3">
      <c r="A1821" s="71" t="s">
        <v>132</v>
      </c>
      <c r="B1821" s="71" t="s">
        <v>12</v>
      </c>
      <c r="C1821" s="71" t="s">
        <v>13</v>
      </c>
      <c r="D1821" s="71" t="s">
        <v>73</v>
      </c>
      <c r="E1821" s="72" t="s">
        <v>41</v>
      </c>
      <c r="F1821" s="72" t="s">
        <v>21</v>
      </c>
      <c r="G1821" s="73">
        <v>11</v>
      </c>
      <c r="H1821" s="73">
        <v>203.96</v>
      </c>
      <c r="I1821" s="73">
        <v>0</v>
      </c>
      <c r="J1821" s="73">
        <v>0</v>
      </c>
      <c r="K1821" s="73">
        <v>11</v>
      </c>
      <c r="L1821" s="73">
        <v>203.96</v>
      </c>
      <c r="N1821" s="105">
        <f t="shared" si="58"/>
        <v>0</v>
      </c>
      <c r="O1821" s="105">
        <f t="shared" si="59"/>
        <v>0</v>
      </c>
    </row>
    <row r="1822" spans="1:15" x14ac:dyDescent="0.3">
      <c r="A1822" s="71" t="s">
        <v>163</v>
      </c>
      <c r="B1822" s="71" t="s">
        <v>57</v>
      </c>
      <c r="C1822" s="71" t="s">
        <v>17</v>
      </c>
      <c r="D1822" s="71" t="s">
        <v>62</v>
      </c>
      <c r="E1822" s="72" t="s">
        <v>25</v>
      </c>
      <c r="F1822" s="72" t="s">
        <v>16</v>
      </c>
      <c r="G1822" s="73">
        <v>1</v>
      </c>
      <c r="H1822" s="73">
        <v>203.88</v>
      </c>
      <c r="I1822" s="73">
        <v>0</v>
      </c>
      <c r="J1822" s="73">
        <v>0</v>
      </c>
      <c r="K1822" s="73">
        <v>1</v>
      </c>
      <c r="L1822" s="73">
        <v>203.88</v>
      </c>
      <c r="N1822" s="105">
        <f t="shared" si="58"/>
        <v>0</v>
      </c>
      <c r="O1822" s="105">
        <f t="shared" si="59"/>
        <v>0</v>
      </c>
    </row>
    <row r="1823" spans="1:15" x14ac:dyDescent="0.3">
      <c r="A1823" s="71" t="s">
        <v>142</v>
      </c>
      <c r="B1823" s="71" t="s">
        <v>12</v>
      </c>
      <c r="C1823" s="71" t="s">
        <v>13</v>
      </c>
      <c r="D1823" s="71" t="s">
        <v>70</v>
      </c>
      <c r="E1823" s="72" t="s">
        <v>37</v>
      </c>
      <c r="F1823" s="72" t="s">
        <v>16</v>
      </c>
      <c r="G1823" s="73">
        <v>8</v>
      </c>
      <c r="H1823" s="73">
        <v>203.77</v>
      </c>
      <c r="I1823" s="73">
        <v>2</v>
      </c>
      <c r="J1823" s="73">
        <v>68.61</v>
      </c>
      <c r="K1823" s="73">
        <v>6</v>
      </c>
      <c r="L1823" s="73">
        <v>135.16</v>
      </c>
      <c r="N1823" s="105">
        <f t="shared" si="58"/>
        <v>0</v>
      </c>
      <c r="O1823" s="105">
        <f t="shared" si="59"/>
        <v>0</v>
      </c>
    </row>
    <row r="1824" spans="1:15" x14ac:dyDescent="0.3">
      <c r="A1824" s="71" t="s">
        <v>154</v>
      </c>
      <c r="B1824" s="71" t="s">
        <v>57</v>
      </c>
      <c r="C1824" s="71" t="s">
        <v>55</v>
      </c>
      <c r="D1824" s="71" t="s">
        <v>90</v>
      </c>
      <c r="E1824" s="72" t="s">
        <v>3</v>
      </c>
      <c r="F1824" s="72" t="s">
        <v>16</v>
      </c>
      <c r="G1824" s="73">
        <v>1</v>
      </c>
      <c r="H1824" s="73">
        <v>203.7</v>
      </c>
      <c r="I1824" s="73">
        <v>0</v>
      </c>
      <c r="J1824" s="73">
        <v>0</v>
      </c>
      <c r="K1824" s="73">
        <v>1</v>
      </c>
      <c r="L1824" s="73">
        <v>203.7</v>
      </c>
      <c r="N1824" s="105">
        <f t="shared" si="58"/>
        <v>0</v>
      </c>
      <c r="O1824" s="105">
        <f t="shared" si="59"/>
        <v>0</v>
      </c>
    </row>
    <row r="1825" spans="1:15" x14ac:dyDescent="0.3">
      <c r="A1825" s="71" t="s">
        <v>132</v>
      </c>
      <c r="B1825" s="71" t="s">
        <v>129</v>
      </c>
      <c r="C1825" s="71" t="s">
        <v>13</v>
      </c>
      <c r="D1825" s="71" t="s">
        <v>94</v>
      </c>
      <c r="E1825" s="72" t="s">
        <v>31</v>
      </c>
      <c r="F1825" s="72" t="s">
        <v>16</v>
      </c>
      <c r="G1825" s="73">
        <v>6</v>
      </c>
      <c r="H1825" s="73">
        <v>203.63</v>
      </c>
      <c r="I1825" s="73">
        <v>1</v>
      </c>
      <c r="J1825" s="73">
        <v>22.03</v>
      </c>
      <c r="K1825" s="73">
        <v>5</v>
      </c>
      <c r="L1825" s="73">
        <v>181.6</v>
      </c>
      <c r="N1825" s="105">
        <f t="shared" si="58"/>
        <v>0</v>
      </c>
      <c r="O1825" s="105">
        <f t="shared" si="59"/>
        <v>0</v>
      </c>
    </row>
    <row r="1826" spans="1:15" x14ac:dyDescent="0.3">
      <c r="A1826" s="71" t="s">
        <v>161</v>
      </c>
      <c r="B1826" s="71" t="s">
        <v>129</v>
      </c>
      <c r="C1826" s="71" t="s">
        <v>55</v>
      </c>
      <c r="D1826" s="71" t="s">
        <v>38</v>
      </c>
      <c r="E1826" s="72" t="s">
        <v>28</v>
      </c>
      <c r="F1826" s="72" t="s">
        <v>21</v>
      </c>
      <c r="G1826" s="73">
        <v>3</v>
      </c>
      <c r="H1826" s="73">
        <v>203.53</v>
      </c>
      <c r="I1826" s="73">
        <v>0</v>
      </c>
      <c r="J1826" s="73">
        <v>0</v>
      </c>
      <c r="K1826" s="73">
        <v>3</v>
      </c>
      <c r="L1826" s="73">
        <v>203.53</v>
      </c>
      <c r="N1826" s="105">
        <f t="shared" si="58"/>
        <v>0</v>
      </c>
      <c r="O1826" s="105">
        <f t="shared" si="59"/>
        <v>0</v>
      </c>
    </row>
    <row r="1827" spans="1:15" x14ac:dyDescent="0.3">
      <c r="A1827" s="71" t="s">
        <v>163</v>
      </c>
      <c r="B1827" s="71" t="s">
        <v>12</v>
      </c>
      <c r="C1827" s="71" t="s">
        <v>55</v>
      </c>
      <c r="D1827" s="71" t="s">
        <v>81</v>
      </c>
      <c r="E1827" s="72" t="s">
        <v>28</v>
      </c>
      <c r="F1827" s="72" t="s">
        <v>21</v>
      </c>
      <c r="G1827" s="73">
        <v>3</v>
      </c>
      <c r="H1827" s="73">
        <v>203.53</v>
      </c>
      <c r="I1827" s="73">
        <v>0</v>
      </c>
      <c r="J1827" s="73">
        <v>0</v>
      </c>
      <c r="K1827" s="73">
        <v>3</v>
      </c>
      <c r="L1827" s="73">
        <v>203.53</v>
      </c>
      <c r="N1827" s="105">
        <f t="shared" si="58"/>
        <v>0</v>
      </c>
      <c r="O1827" s="105">
        <f t="shared" si="59"/>
        <v>0</v>
      </c>
    </row>
    <row r="1828" spans="1:15" x14ac:dyDescent="0.3">
      <c r="A1828" s="71" t="s">
        <v>139</v>
      </c>
      <c r="B1828" s="71" t="s">
        <v>57</v>
      </c>
      <c r="C1828" s="71" t="s">
        <v>13</v>
      </c>
      <c r="D1828" s="71" t="s">
        <v>47</v>
      </c>
      <c r="E1828" s="72" t="s">
        <v>15</v>
      </c>
      <c r="F1828" s="72" t="s">
        <v>21</v>
      </c>
      <c r="G1828" s="73">
        <v>2</v>
      </c>
      <c r="H1828" s="73">
        <v>203.33</v>
      </c>
      <c r="I1828" s="73">
        <v>1</v>
      </c>
      <c r="J1828" s="73">
        <v>113.26</v>
      </c>
      <c r="K1828" s="73">
        <v>1</v>
      </c>
      <c r="L1828" s="73">
        <v>90.07</v>
      </c>
      <c r="N1828" s="105">
        <f t="shared" si="58"/>
        <v>0</v>
      </c>
      <c r="O1828" s="105">
        <f t="shared" si="59"/>
        <v>0</v>
      </c>
    </row>
    <row r="1829" spans="1:15" x14ac:dyDescent="0.3">
      <c r="A1829" s="71" t="s">
        <v>161</v>
      </c>
      <c r="B1829" s="71" t="s">
        <v>57</v>
      </c>
      <c r="C1829" s="71" t="s">
        <v>55</v>
      </c>
      <c r="D1829" s="71" t="s">
        <v>36</v>
      </c>
      <c r="E1829" s="72" t="s">
        <v>18</v>
      </c>
      <c r="F1829" s="72" t="s">
        <v>16</v>
      </c>
      <c r="G1829" s="73">
        <v>19</v>
      </c>
      <c r="H1829" s="73">
        <v>203.18</v>
      </c>
      <c r="I1829" s="73">
        <v>2</v>
      </c>
      <c r="J1829" s="73">
        <v>15.86</v>
      </c>
      <c r="K1829" s="73">
        <v>17</v>
      </c>
      <c r="L1829" s="73">
        <v>187.32</v>
      </c>
      <c r="N1829" s="105">
        <f t="shared" si="58"/>
        <v>0</v>
      </c>
      <c r="O1829" s="105">
        <f t="shared" si="59"/>
        <v>0</v>
      </c>
    </row>
    <row r="1830" spans="1:15" x14ac:dyDescent="0.3">
      <c r="A1830" s="71" t="s">
        <v>131</v>
      </c>
      <c r="B1830" s="71" t="s">
        <v>57</v>
      </c>
      <c r="C1830" s="71" t="s">
        <v>13</v>
      </c>
      <c r="D1830" s="71" t="s">
        <v>14</v>
      </c>
      <c r="E1830" s="72" t="s">
        <v>37</v>
      </c>
      <c r="F1830" s="72" t="s">
        <v>26</v>
      </c>
      <c r="G1830" s="73">
        <v>1</v>
      </c>
      <c r="H1830" s="73">
        <v>203.02</v>
      </c>
      <c r="I1830" s="73">
        <v>0</v>
      </c>
      <c r="J1830" s="73">
        <v>0</v>
      </c>
      <c r="K1830" s="73">
        <v>1</v>
      </c>
      <c r="L1830" s="73">
        <v>203.02</v>
      </c>
      <c r="N1830" s="105">
        <f t="shared" si="58"/>
        <v>0</v>
      </c>
      <c r="O1830" s="105">
        <f t="shared" si="59"/>
        <v>0</v>
      </c>
    </row>
    <row r="1831" spans="1:15" x14ac:dyDescent="0.3">
      <c r="A1831" s="71" t="s">
        <v>132</v>
      </c>
      <c r="B1831" s="71" t="s">
        <v>12</v>
      </c>
      <c r="C1831" s="71" t="s">
        <v>13</v>
      </c>
      <c r="D1831" s="71" t="s">
        <v>44</v>
      </c>
      <c r="E1831" s="72" t="s">
        <v>31</v>
      </c>
      <c r="F1831" s="72" t="s">
        <v>26</v>
      </c>
      <c r="G1831" s="73">
        <v>1</v>
      </c>
      <c r="H1831" s="73">
        <v>203.02</v>
      </c>
      <c r="I1831" s="73">
        <v>0</v>
      </c>
      <c r="J1831" s="73">
        <v>0</v>
      </c>
      <c r="K1831" s="73">
        <v>1</v>
      </c>
      <c r="L1831" s="73">
        <v>203.02</v>
      </c>
      <c r="N1831" s="105">
        <f t="shared" si="58"/>
        <v>0</v>
      </c>
      <c r="O1831" s="105">
        <f t="shared" si="59"/>
        <v>0</v>
      </c>
    </row>
    <row r="1832" spans="1:15" x14ac:dyDescent="0.3">
      <c r="A1832" s="71" t="s">
        <v>132</v>
      </c>
      <c r="B1832" s="71" t="s">
        <v>12</v>
      </c>
      <c r="C1832" s="71" t="s">
        <v>22</v>
      </c>
      <c r="D1832" s="71" t="s">
        <v>14</v>
      </c>
      <c r="E1832" s="72" t="s">
        <v>20</v>
      </c>
      <c r="F1832" s="72" t="s">
        <v>26</v>
      </c>
      <c r="G1832" s="73">
        <v>1</v>
      </c>
      <c r="H1832" s="73">
        <v>203.02</v>
      </c>
      <c r="I1832" s="73">
        <v>0</v>
      </c>
      <c r="J1832" s="73">
        <v>0</v>
      </c>
      <c r="K1832" s="73">
        <v>1</v>
      </c>
      <c r="L1832" s="73">
        <v>203.02</v>
      </c>
      <c r="N1832" s="105">
        <f t="shared" si="58"/>
        <v>0</v>
      </c>
      <c r="O1832" s="105">
        <f t="shared" si="59"/>
        <v>0</v>
      </c>
    </row>
    <row r="1833" spans="1:15" x14ac:dyDescent="0.3">
      <c r="A1833" s="71" t="s">
        <v>163</v>
      </c>
      <c r="B1833" s="71" t="s">
        <v>12</v>
      </c>
      <c r="C1833" s="71" t="s">
        <v>55</v>
      </c>
      <c r="D1833" s="71" t="s">
        <v>62</v>
      </c>
      <c r="E1833" s="72" t="s">
        <v>31</v>
      </c>
      <c r="F1833" s="72" t="s">
        <v>21</v>
      </c>
      <c r="G1833" s="73">
        <v>4</v>
      </c>
      <c r="H1833" s="73">
        <v>202.04</v>
      </c>
      <c r="I1833" s="73">
        <v>0</v>
      </c>
      <c r="J1833" s="73">
        <v>0</v>
      </c>
      <c r="K1833" s="73">
        <v>4</v>
      </c>
      <c r="L1833" s="73">
        <v>202.04</v>
      </c>
      <c r="N1833" s="105">
        <f t="shared" si="58"/>
        <v>0</v>
      </c>
      <c r="O1833" s="105">
        <f t="shared" si="59"/>
        <v>0</v>
      </c>
    </row>
    <row r="1834" spans="1:15" x14ac:dyDescent="0.3">
      <c r="A1834" s="71" t="s">
        <v>163</v>
      </c>
      <c r="B1834" s="71" t="s">
        <v>12</v>
      </c>
      <c r="C1834" s="71" t="s">
        <v>55</v>
      </c>
      <c r="D1834" s="71" t="s">
        <v>65</v>
      </c>
      <c r="E1834" s="72" t="s">
        <v>24</v>
      </c>
      <c r="F1834" s="72" t="s">
        <v>26</v>
      </c>
      <c r="G1834" s="73">
        <v>2</v>
      </c>
      <c r="H1834" s="73">
        <v>201.99</v>
      </c>
      <c r="I1834" s="73">
        <v>1</v>
      </c>
      <c r="J1834" s="73">
        <v>109.19</v>
      </c>
      <c r="K1834" s="73">
        <v>1</v>
      </c>
      <c r="L1834" s="73">
        <v>92.8</v>
      </c>
      <c r="N1834" s="105">
        <f t="shared" si="58"/>
        <v>0</v>
      </c>
      <c r="O1834" s="105">
        <f t="shared" si="59"/>
        <v>0</v>
      </c>
    </row>
    <row r="1835" spans="1:15" x14ac:dyDescent="0.3">
      <c r="A1835" s="71" t="s">
        <v>132</v>
      </c>
      <c r="B1835" s="71" t="s">
        <v>57</v>
      </c>
      <c r="C1835" s="71" t="s">
        <v>13</v>
      </c>
      <c r="D1835" s="71" t="s">
        <v>56</v>
      </c>
      <c r="E1835" s="72" t="s">
        <v>40</v>
      </c>
      <c r="F1835" s="72" t="s">
        <v>21</v>
      </c>
      <c r="G1835" s="73">
        <v>2</v>
      </c>
      <c r="H1835" s="73">
        <v>201.96</v>
      </c>
      <c r="I1835" s="73">
        <v>1</v>
      </c>
      <c r="J1835" s="73">
        <v>111.65</v>
      </c>
      <c r="K1835" s="73">
        <v>1</v>
      </c>
      <c r="L1835" s="73">
        <v>90.31</v>
      </c>
      <c r="N1835" s="105">
        <f t="shared" si="58"/>
        <v>0</v>
      </c>
      <c r="O1835" s="105">
        <f t="shared" si="59"/>
        <v>0</v>
      </c>
    </row>
    <row r="1836" spans="1:15" x14ac:dyDescent="0.3">
      <c r="A1836" s="71" t="s">
        <v>154</v>
      </c>
      <c r="B1836" s="71" t="s">
        <v>129</v>
      </c>
      <c r="C1836" s="71" t="s">
        <v>55</v>
      </c>
      <c r="D1836" s="71" t="s">
        <v>42</v>
      </c>
      <c r="E1836" s="72" t="s">
        <v>20</v>
      </c>
      <c r="F1836" s="72" t="s">
        <v>26</v>
      </c>
      <c r="G1836" s="73">
        <v>9</v>
      </c>
      <c r="H1836" s="73">
        <v>201.92</v>
      </c>
      <c r="I1836" s="73">
        <v>5</v>
      </c>
      <c r="J1836" s="73">
        <v>156.75</v>
      </c>
      <c r="K1836" s="73">
        <v>4</v>
      </c>
      <c r="L1836" s="73">
        <v>45.17</v>
      </c>
      <c r="N1836" s="105">
        <f t="shared" si="58"/>
        <v>0</v>
      </c>
      <c r="O1836" s="105">
        <f t="shared" si="59"/>
        <v>0</v>
      </c>
    </row>
    <row r="1837" spans="1:15" x14ac:dyDescent="0.3">
      <c r="A1837" s="71" t="s">
        <v>148</v>
      </c>
      <c r="B1837" s="71" t="s">
        <v>129</v>
      </c>
      <c r="C1837" s="71" t="s">
        <v>55</v>
      </c>
      <c r="D1837" s="71" t="s">
        <v>77</v>
      </c>
      <c r="E1837" s="72" t="s">
        <v>40</v>
      </c>
      <c r="F1837" s="72" t="s">
        <v>4</v>
      </c>
      <c r="G1837" s="73">
        <v>5</v>
      </c>
      <c r="H1837" s="73">
        <v>201.85</v>
      </c>
      <c r="I1837" s="73">
        <v>3</v>
      </c>
      <c r="J1837" s="73">
        <v>59.97</v>
      </c>
      <c r="K1837" s="73">
        <v>2</v>
      </c>
      <c r="L1837" s="73">
        <v>141.88</v>
      </c>
      <c r="N1837" s="105">
        <f t="shared" si="58"/>
        <v>0</v>
      </c>
      <c r="O1837" s="105">
        <f t="shared" si="59"/>
        <v>0</v>
      </c>
    </row>
    <row r="1838" spans="1:15" x14ac:dyDescent="0.3">
      <c r="A1838" s="71" t="s">
        <v>142</v>
      </c>
      <c r="B1838" s="71" t="s">
        <v>12</v>
      </c>
      <c r="C1838" s="71" t="s">
        <v>13</v>
      </c>
      <c r="D1838" s="71" t="s">
        <v>60</v>
      </c>
      <c r="E1838" s="72" t="s">
        <v>25</v>
      </c>
      <c r="F1838" s="72" t="s">
        <v>21</v>
      </c>
      <c r="G1838" s="73">
        <v>1</v>
      </c>
      <c r="H1838" s="73">
        <v>201.81</v>
      </c>
      <c r="I1838" s="73">
        <v>0</v>
      </c>
      <c r="J1838" s="73">
        <v>0</v>
      </c>
      <c r="K1838" s="73">
        <v>1</v>
      </c>
      <c r="L1838" s="73">
        <v>201.81</v>
      </c>
      <c r="N1838" s="105">
        <f t="shared" si="58"/>
        <v>0</v>
      </c>
      <c r="O1838" s="105">
        <f t="shared" si="59"/>
        <v>0</v>
      </c>
    </row>
    <row r="1839" spans="1:15" x14ac:dyDescent="0.3">
      <c r="A1839" s="71" t="s">
        <v>161</v>
      </c>
      <c r="B1839" s="71" t="s">
        <v>57</v>
      </c>
      <c r="C1839" s="71" t="s">
        <v>55</v>
      </c>
      <c r="D1839" s="71" t="s">
        <v>27</v>
      </c>
      <c r="E1839" s="72" t="s">
        <v>15</v>
      </c>
      <c r="F1839" s="72" t="s">
        <v>26</v>
      </c>
      <c r="G1839" s="73">
        <v>2</v>
      </c>
      <c r="H1839" s="73">
        <v>201.27</v>
      </c>
      <c r="I1839" s="73">
        <v>0</v>
      </c>
      <c r="J1839" s="73">
        <v>0</v>
      </c>
      <c r="K1839" s="73">
        <v>2</v>
      </c>
      <c r="L1839" s="73">
        <v>201.27</v>
      </c>
      <c r="N1839" s="105">
        <f t="shared" si="58"/>
        <v>0</v>
      </c>
      <c r="O1839" s="105">
        <f t="shared" si="59"/>
        <v>0</v>
      </c>
    </row>
    <row r="1840" spans="1:15" x14ac:dyDescent="0.3">
      <c r="A1840" s="71" t="s">
        <v>142</v>
      </c>
      <c r="B1840" s="71" t="s">
        <v>57</v>
      </c>
      <c r="C1840" s="71" t="s">
        <v>55</v>
      </c>
      <c r="D1840" s="71" t="s">
        <v>47</v>
      </c>
      <c r="E1840" s="72" t="s">
        <v>37</v>
      </c>
      <c r="F1840" s="72" t="s">
        <v>21</v>
      </c>
      <c r="G1840" s="73">
        <v>5</v>
      </c>
      <c r="H1840" s="73">
        <v>201.16</v>
      </c>
      <c r="I1840" s="73">
        <v>0</v>
      </c>
      <c r="J1840" s="73">
        <v>0</v>
      </c>
      <c r="K1840" s="73">
        <v>5</v>
      </c>
      <c r="L1840" s="73">
        <v>201.16</v>
      </c>
      <c r="N1840" s="105">
        <f t="shared" si="58"/>
        <v>0</v>
      </c>
      <c r="O1840" s="105">
        <f t="shared" si="59"/>
        <v>0</v>
      </c>
    </row>
    <row r="1841" spans="1:15" x14ac:dyDescent="0.3">
      <c r="A1841" s="71" t="s">
        <v>163</v>
      </c>
      <c r="B1841" s="71" t="s">
        <v>57</v>
      </c>
      <c r="C1841" s="71" t="s">
        <v>17</v>
      </c>
      <c r="D1841" s="71" t="s">
        <v>93</v>
      </c>
      <c r="E1841" s="72" t="s">
        <v>18</v>
      </c>
      <c r="F1841" s="72" t="s">
        <v>21</v>
      </c>
      <c r="G1841" s="73">
        <v>14</v>
      </c>
      <c r="H1841" s="73">
        <v>201.14</v>
      </c>
      <c r="I1841" s="73">
        <v>0</v>
      </c>
      <c r="J1841" s="73">
        <v>0</v>
      </c>
      <c r="K1841" s="73">
        <v>14</v>
      </c>
      <c r="L1841" s="73">
        <v>201.14</v>
      </c>
      <c r="N1841" s="105">
        <f t="shared" si="58"/>
        <v>0</v>
      </c>
      <c r="O1841" s="105">
        <f t="shared" si="59"/>
        <v>0</v>
      </c>
    </row>
    <row r="1842" spans="1:15" x14ac:dyDescent="0.3">
      <c r="A1842" s="71" t="s">
        <v>132</v>
      </c>
      <c r="B1842" s="71" t="s">
        <v>12</v>
      </c>
      <c r="C1842" s="71" t="s">
        <v>13</v>
      </c>
      <c r="D1842" s="71" t="s">
        <v>42</v>
      </c>
      <c r="E1842" s="72" t="s">
        <v>37</v>
      </c>
      <c r="F1842" s="72" t="s">
        <v>26</v>
      </c>
      <c r="G1842" s="73">
        <v>7</v>
      </c>
      <c r="H1842" s="73">
        <v>201.05</v>
      </c>
      <c r="I1842" s="73">
        <v>1</v>
      </c>
      <c r="J1842" s="73">
        <v>13.72</v>
      </c>
      <c r="K1842" s="73">
        <v>6</v>
      </c>
      <c r="L1842" s="73">
        <v>187.33</v>
      </c>
      <c r="N1842" s="105">
        <f t="shared" si="58"/>
        <v>0</v>
      </c>
      <c r="O1842" s="105">
        <f t="shared" si="59"/>
        <v>0</v>
      </c>
    </row>
    <row r="1843" spans="1:15" x14ac:dyDescent="0.3">
      <c r="A1843" s="71" t="s">
        <v>140</v>
      </c>
      <c r="B1843" s="71" t="s">
        <v>57</v>
      </c>
      <c r="C1843" s="71" t="s">
        <v>13</v>
      </c>
      <c r="D1843" s="71" t="s">
        <v>103</v>
      </c>
      <c r="E1843" s="72" t="s">
        <v>15</v>
      </c>
      <c r="F1843" s="72" t="s">
        <v>4</v>
      </c>
      <c r="G1843" s="73">
        <v>2</v>
      </c>
      <c r="H1843" s="73">
        <v>200.98</v>
      </c>
      <c r="I1843" s="73">
        <v>0</v>
      </c>
      <c r="J1843" s="73">
        <v>0</v>
      </c>
      <c r="K1843" s="73">
        <v>2</v>
      </c>
      <c r="L1843" s="73">
        <v>200.98</v>
      </c>
      <c r="N1843" s="105">
        <f t="shared" si="58"/>
        <v>0</v>
      </c>
      <c r="O1843" s="105">
        <f t="shared" si="59"/>
        <v>0</v>
      </c>
    </row>
    <row r="1844" spans="1:15" x14ac:dyDescent="0.3">
      <c r="A1844" s="71" t="s">
        <v>140</v>
      </c>
      <c r="B1844" s="71" t="s">
        <v>57</v>
      </c>
      <c r="C1844" s="71" t="s">
        <v>13</v>
      </c>
      <c r="D1844" s="71" t="s">
        <v>39</v>
      </c>
      <c r="E1844" s="72" t="s">
        <v>15</v>
      </c>
      <c r="F1844" s="72" t="s">
        <v>21</v>
      </c>
      <c r="G1844" s="73">
        <v>1</v>
      </c>
      <c r="H1844" s="73">
        <v>200.87</v>
      </c>
      <c r="I1844" s="73">
        <v>0</v>
      </c>
      <c r="J1844" s="73">
        <v>0</v>
      </c>
      <c r="K1844" s="73">
        <v>1</v>
      </c>
      <c r="L1844" s="73">
        <v>200.87</v>
      </c>
      <c r="N1844" s="105">
        <f t="shared" si="58"/>
        <v>0</v>
      </c>
      <c r="O1844" s="105">
        <f t="shared" si="59"/>
        <v>0</v>
      </c>
    </row>
    <row r="1845" spans="1:15" x14ac:dyDescent="0.3">
      <c r="A1845" s="71" t="s">
        <v>161</v>
      </c>
      <c r="B1845" s="71" t="s">
        <v>57</v>
      </c>
      <c r="C1845" s="71" t="s">
        <v>55</v>
      </c>
      <c r="D1845" s="71" t="s">
        <v>82</v>
      </c>
      <c r="E1845" s="72" t="s">
        <v>37</v>
      </c>
      <c r="F1845" s="72" t="s">
        <v>16</v>
      </c>
      <c r="G1845" s="73">
        <v>8</v>
      </c>
      <c r="H1845" s="73">
        <v>200.79</v>
      </c>
      <c r="I1845" s="73">
        <v>2</v>
      </c>
      <c r="J1845" s="73">
        <v>34.82</v>
      </c>
      <c r="K1845" s="73">
        <v>6</v>
      </c>
      <c r="L1845" s="73">
        <v>165.97</v>
      </c>
      <c r="N1845" s="105">
        <f t="shared" si="58"/>
        <v>0</v>
      </c>
      <c r="O1845" s="105">
        <f t="shared" si="59"/>
        <v>0</v>
      </c>
    </row>
    <row r="1846" spans="1:15" x14ac:dyDescent="0.3">
      <c r="A1846" s="71" t="s">
        <v>142</v>
      </c>
      <c r="B1846" s="71" t="s">
        <v>57</v>
      </c>
      <c r="C1846" s="71" t="s">
        <v>55</v>
      </c>
      <c r="D1846" s="71" t="s">
        <v>59</v>
      </c>
      <c r="E1846" s="72" t="s">
        <v>31</v>
      </c>
      <c r="F1846" s="72" t="s">
        <v>26</v>
      </c>
      <c r="G1846" s="73">
        <v>4</v>
      </c>
      <c r="H1846" s="73">
        <v>200.76</v>
      </c>
      <c r="I1846" s="73">
        <v>0</v>
      </c>
      <c r="J1846" s="73">
        <v>0</v>
      </c>
      <c r="K1846" s="73">
        <v>4</v>
      </c>
      <c r="L1846" s="73">
        <v>200.76</v>
      </c>
      <c r="N1846" s="105">
        <f t="shared" si="58"/>
        <v>0</v>
      </c>
      <c r="O1846" s="105">
        <f t="shared" si="59"/>
        <v>0</v>
      </c>
    </row>
    <row r="1847" spans="1:15" x14ac:dyDescent="0.3">
      <c r="A1847" s="71" t="s">
        <v>132</v>
      </c>
      <c r="B1847" s="71" t="s">
        <v>12</v>
      </c>
      <c r="C1847" s="71" t="s">
        <v>13</v>
      </c>
      <c r="D1847" s="71" t="s">
        <v>48</v>
      </c>
      <c r="E1847" s="72" t="s">
        <v>28</v>
      </c>
      <c r="F1847" s="72" t="s">
        <v>21</v>
      </c>
      <c r="G1847" s="73">
        <v>7</v>
      </c>
      <c r="H1847" s="73">
        <v>200.7</v>
      </c>
      <c r="I1847" s="73">
        <v>4</v>
      </c>
      <c r="J1847" s="73">
        <v>53.76</v>
      </c>
      <c r="K1847" s="73">
        <v>3</v>
      </c>
      <c r="L1847" s="73">
        <v>146.94</v>
      </c>
      <c r="N1847" s="105">
        <f t="shared" si="58"/>
        <v>0</v>
      </c>
      <c r="O1847" s="105">
        <f t="shared" si="59"/>
        <v>0</v>
      </c>
    </row>
    <row r="1848" spans="1:15" x14ac:dyDescent="0.3">
      <c r="A1848" s="71" t="s">
        <v>161</v>
      </c>
      <c r="B1848" s="71" t="s">
        <v>57</v>
      </c>
      <c r="C1848" s="71" t="s">
        <v>55</v>
      </c>
      <c r="D1848" s="71" t="s">
        <v>64</v>
      </c>
      <c r="E1848" s="72" t="s">
        <v>41</v>
      </c>
      <c r="F1848" s="72" t="s">
        <v>16</v>
      </c>
      <c r="G1848" s="73">
        <v>18</v>
      </c>
      <c r="H1848" s="73">
        <v>200.59</v>
      </c>
      <c r="I1848" s="73">
        <v>7</v>
      </c>
      <c r="J1848" s="73">
        <v>41.96</v>
      </c>
      <c r="K1848" s="73">
        <v>11</v>
      </c>
      <c r="L1848" s="73">
        <v>158.63</v>
      </c>
      <c r="N1848" s="105">
        <f t="shared" si="58"/>
        <v>0</v>
      </c>
      <c r="O1848" s="105">
        <f t="shared" si="59"/>
        <v>0</v>
      </c>
    </row>
    <row r="1849" spans="1:15" x14ac:dyDescent="0.3">
      <c r="A1849" s="71" t="s">
        <v>132</v>
      </c>
      <c r="B1849" s="71" t="s">
        <v>12</v>
      </c>
      <c r="C1849" s="71" t="s">
        <v>13</v>
      </c>
      <c r="D1849" s="71" t="s">
        <v>76</v>
      </c>
      <c r="E1849" s="72" t="s">
        <v>28</v>
      </c>
      <c r="F1849" s="72" t="s">
        <v>26</v>
      </c>
      <c r="G1849" s="73">
        <v>8</v>
      </c>
      <c r="H1849" s="73">
        <v>200.42</v>
      </c>
      <c r="I1849" s="73">
        <v>5</v>
      </c>
      <c r="J1849" s="73">
        <v>61.98</v>
      </c>
      <c r="K1849" s="73">
        <v>3</v>
      </c>
      <c r="L1849" s="73">
        <v>138.44</v>
      </c>
      <c r="N1849" s="105">
        <f t="shared" si="58"/>
        <v>0</v>
      </c>
      <c r="O1849" s="105">
        <f t="shared" si="59"/>
        <v>0</v>
      </c>
    </row>
    <row r="1850" spans="1:15" x14ac:dyDescent="0.3">
      <c r="A1850" s="71" t="s">
        <v>132</v>
      </c>
      <c r="B1850" s="71" t="s">
        <v>129</v>
      </c>
      <c r="C1850" s="71" t="s">
        <v>13</v>
      </c>
      <c r="D1850" s="71" t="s">
        <v>60</v>
      </c>
      <c r="E1850" s="72" t="s">
        <v>20</v>
      </c>
      <c r="F1850" s="72" t="s">
        <v>16</v>
      </c>
      <c r="G1850" s="73">
        <v>4</v>
      </c>
      <c r="H1850" s="73">
        <v>199.84</v>
      </c>
      <c r="I1850" s="73">
        <v>0</v>
      </c>
      <c r="J1850" s="73">
        <v>0</v>
      </c>
      <c r="K1850" s="73">
        <v>4</v>
      </c>
      <c r="L1850" s="73">
        <v>199.84</v>
      </c>
      <c r="N1850" s="105">
        <f t="shared" si="58"/>
        <v>0</v>
      </c>
      <c r="O1850" s="105">
        <f t="shared" si="59"/>
        <v>0</v>
      </c>
    </row>
    <row r="1851" spans="1:15" x14ac:dyDescent="0.3">
      <c r="A1851" s="71" t="s">
        <v>144</v>
      </c>
      <c r="B1851" s="71" t="s">
        <v>57</v>
      </c>
      <c r="C1851" s="71" t="s">
        <v>55</v>
      </c>
      <c r="D1851" s="71" t="s">
        <v>47</v>
      </c>
      <c r="E1851" s="72" t="s">
        <v>28</v>
      </c>
      <c r="F1851" s="72" t="s">
        <v>16</v>
      </c>
      <c r="G1851" s="73">
        <v>3</v>
      </c>
      <c r="H1851" s="73">
        <v>199.7</v>
      </c>
      <c r="I1851" s="73">
        <v>0</v>
      </c>
      <c r="J1851" s="73">
        <v>0</v>
      </c>
      <c r="K1851" s="73">
        <v>3</v>
      </c>
      <c r="L1851" s="73">
        <v>199.7</v>
      </c>
      <c r="N1851" s="105">
        <f t="shared" si="58"/>
        <v>0</v>
      </c>
      <c r="O1851" s="105">
        <f t="shared" si="59"/>
        <v>0</v>
      </c>
    </row>
    <row r="1852" spans="1:15" x14ac:dyDescent="0.3">
      <c r="A1852" s="71" t="s">
        <v>158</v>
      </c>
      <c r="B1852" s="71" t="s">
        <v>12</v>
      </c>
      <c r="C1852" s="71" t="s">
        <v>55</v>
      </c>
      <c r="D1852" s="71" t="s">
        <v>50</v>
      </c>
      <c r="E1852" s="72" t="s">
        <v>18</v>
      </c>
      <c r="F1852" s="72" t="s">
        <v>21</v>
      </c>
      <c r="G1852" s="73">
        <v>16</v>
      </c>
      <c r="H1852" s="73">
        <v>199.65</v>
      </c>
      <c r="I1852" s="73">
        <v>0</v>
      </c>
      <c r="J1852" s="73">
        <v>0</v>
      </c>
      <c r="K1852" s="73">
        <v>16</v>
      </c>
      <c r="L1852" s="73">
        <v>199.65</v>
      </c>
      <c r="N1852" s="105">
        <f t="shared" si="58"/>
        <v>0</v>
      </c>
      <c r="O1852" s="105">
        <f t="shared" si="59"/>
        <v>0</v>
      </c>
    </row>
    <row r="1853" spans="1:15" x14ac:dyDescent="0.3">
      <c r="A1853" s="71" t="s">
        <v>163</v>
      </c>
      <c r="B1853" s="71" t="s">
        <v>57</v>
      </c>
      <c r="C1853" s="71" t="s">
        <v>13</v>
      </c>
      <c r="D1853" s="71" t="s">
        <v>66</v>
      </c>
      <c r="E1853" s="72" t="s">
        <v>41</v>
      </c>
      <c r="F1853" s="72" t="s">
        <v>21</v>
      </c>
      <c r="G1853" s="73">
        <v>9</v>
      </c>
      <c r="H1853" s="73">
        <v>199.58</v>
      </c>
      <c r="I1853" s="73">
        <v>0</v>
      </c>
      <c r="J1853" s="73">
        <v>0</v>
      </c>
      <c r="K1853" s="73">
        <v>9</v>
      </c>
      <c r="L1853" s="73">
        <v>199.58</v>
      </c>
      <c r="N1853" s="105">
        <f t="shared" si="58"/>
        <v>0</v>
      </c>
      <c r="O1853" s="105">
        <f t="shared" si="59"/>
        <v>0</v>
      </c>
    </row>
    <row r="1854" spans="1:15" x14ac:dyDescent="0.3">
      <c r="A1854" s="71" t="s">
        <v>140</v>
      </c>
      <c r="B1854" s="71" t="s">
        <v>57</v>
      </c>
      <c r="C1854" s="71" t="s">
        <v>13</v>
      </c>
      <c r="D1854" s="71" t="s">
        <v>73</v>
      </c>
      <c r="E1854" s="72" t="s">
        <v>24</v>
      </c>
      <c r="F1854" s="72" t="s">
        <v>16</v>
      </c>
      <c r="G1854" s="73">
        <v>1</v>
      </c>
      <c r="H1854" s="73">
        <v>199.45</v>
      </c>
      <c r="I1854" s="73">
        <v>0</v>
      </c>
      <c r="J1854" s="73">
        <v>0</v>
      </c>
      <c r="K1854" s="73">
        <v>1</v>
      </c>
      <c r="L1854" s="73">
        <v>199.45</v>
      </c>
      <c r="N1854" s="105">
        <f t="shared" si="58"/>
        <v>0</v>
      </c>
      <c r="O1854" s="105">
        <f t="shared" si="59"/>
        <v>0</v>
      </c>
    </row>
    <row r="1855" spans="1:15" x14ac:dyDescent="0.3">
      <c r="A1855" s="71" t="s">
        <v>154</v>
      </c>
      <c r="B1855" s="71" t="s">
        <v>57</v>
      </c>
      <c r="C1855" s="71" t="s">
        <v>55</v>
      </c>
      <c r="D1855" s="71" t="s">
        <v>29</v>
      </c>
      <c r="E1855" s="72" t="s">
        <v>15</v>
      </c>
      <c r="F1855" s="72" t="s">
        <v>26</v>
      </c>
      <c r="G1855" s="73">
        <v>4</v>
      </c>
      <c r="H1855" s="73">
        <v>199.39</v>
      </c>
      <c r="I1855" s="73">
        <v>3</v>
      </c>
      <c r="J1855" s="73">
        <v>138.34</v>
      </c>
      <c r="K1855" s="73">
        <v>1</v>
      </c>
      <c r="L1855" s="73">
        <v>61.05</v>
      </c>
      <c r="N1855" s="105">
        <f t="shared" si="58"/>
        <v>0</v>
      </c>
      <c r="O1855" s="105">
        <f t="shared" si="59"/>
        <v>0</v>
      </c>
    </row>
    <row r="1856" spans="1:15" x14ac:dyDescent="0.3">
      <c r="A1856" s="71" t="s">
        <v>142</v>
      </c>
      <c r="B1856" s="71" t="s">
        <v>57</v>
      </c>
      <c r="C1856" s="71" t="s">
        <v>55</v>
      </c>
      <c r="D1856" s="71" t="s">
        <v>33</v>
      </c>
      <c r="E1856" s="72" t="s">
        <v>24</v>
      </c>
      <c r="F1856" s="72" t="s">
        <v>16</v>
      </c>
      <c r="G1856" s="73">
        <v>2</v>
      </c>
      <c r="H1856" s="73">
        <v>199.18</v>
      </c>
      <c r="I1856" s="73">
        <v>0</v>
      </c>
      <c r="J1856" s="73">
        <v>0</v>
      </c>
      <c r="K1856" s="73">
        <v>2</v>
      </c>
      <c r="L1856" s="73">
        <v>199.18</v>
      </c>
      <c r="N1856" s="105">
        <f t="shared" si="58"/>
        <v>0</v>
      </c>
      <c r="O1856" s="105">
        <f t="shared" si="59"/>
        <v>0</v>
      </c>
    </row>
    <row r="1857" spans="1:15" x14ac:dyDescent="0.3">
      <c r="A1857" s="71" t="s">
        <v>140</v>
      </c>
      <c r="B1857" s="71" t="s">
        <v>57</v>
      </c>
      <c r="C1857" s="71" t="s">
        <v>13</v>
      </c>
      <c r="D1857" s="71" t="s">
        <v>51</v>
      </c>
      <c r="E1857" s="72" t="s">
        <v>20</v>
      </c>
      <c r="F1857" s="72" t="s">
        <v>4</v>
      </c>
      <c r="G1857" s="73">
        <v>3</v>
      </c>
      <c r="H1857" s="73">
        <v>199.08</v>
      </c>
      <c r="I1857" s="73">
        <v>0</v>
      </c>
      <c r="J1857" s="73">
        <v>0</v>
      </c>
      <c r="K1857" s="73">
        <v>3</v>
      </c>
      <c r="L1857" s="73">
        <v>199.08</v>
      </c>
      <c r="N1857" s="105">
        <f t="shared" si="58"/>
        <v>0</v>
      </c>
      <c r="O1857" s="105">
        <f t="shared" si="59"/>
        <v>0</v>
      </c>
    </row>
    <row r="1858" spans="1:15" x14ac:dyDescent="0.3">
      <c r="A1858" s="71" t="s">
        <v>142</v>
      </c>
      <c r="B1858" s="71" t="s">
        <v>12</v>
      </c>
      <c r="C1858" s="71" t="s">
        <v>13</v>
      </c>
      <c r="D1858" s="71" t="s">
        <v>59</v>
      </c>
      <c r="E1858" s="72" t="s">
        <v>41</v>
      </c>
      <c r="F1858" s="72" t="s">
        <v>4</v>
      </c>
      <c r="G1858" s="73">
        <v>9</v>
      </c>
      <c r="H1858" s="73">
        <v>199.05</v>
      </c>
      <c r="I1858" s="73">
        <v>0</v>
      </c>
      <c r="J1858" s="73">
        <v>0</v>
      </c>
      <c r="K1858" s="73">
        <v>9</v>
      </c>
      <c r="L1858" s="73">
        <v>199.05</v>
      </c>
      <c r="N1858" s="105">
        <f t="shared" si="58"/>
        <v>0</v>
      </c>
      <c r="O1858" s="105">
        <f t="shared" si="59"/>
        <v>0</v>
      </c>
    </row>
    <row r="1859" spans="1:15" x14ac:dyDescent="0.3">
      <c r="A1859" s="71" t="s">
        <v>154</v>
      </c>
      <c r="B1859" s="71" t="s">
        <v>12</v>
      </c>
      <c r="C1859" s="71" t="s">
        <v>55</v>
      </c>
      <c r="D1859" s="71" t="s">
        <v>61</v>
      </c>
      <c r="E1859" s="72" t="s">
        <v>41</v>
      </c>
      <c r="F1859" s="72" t="s">
        <v>21</v>
      </c>
      <c r="G1859" s="73">
        <v>10</v>
      </c>
      <c r="H1859" s="73">
        <v>198.67</v>
      </c>
      <c r="I1859" s="73">
        <v>0</v>
      </c>
      <c r="J1859" s="73">
        <v>0</v>
      </c>
      <c r="K1859" s="73">
        <v>10</v>
      </c>
      <c r="L1859" s="73">
        <v>198.67</v>
      </c>
      <c r="N1859" s="105">
        <f t="shared" si="58"/>
        <v>0</v>
      </c>
      <c r="O1859" s="105">
        <f t="shared" si="59"/>
        <v>0</v>
      </c>
    </row>
    <row r="1860" spans="1:15" x14ac:dyDescent="0.3">
      <c r="A1860" s="71" t="s">
        <v>132</v>
      </c>
      <c r="B1860" s="71" t="s">
        <v>12</v>
      </c>
      <c r="C1860" s="71" t="s">
        <v>13</v>
      </c>
      <c r="D1860" s="71" t="s">
        <v>76</v>
      </c>
      <c r="E1860" s="72" t="s">
        <v>31</v>
      </c>
      <c r="F1860" s="72" t="s">
        <v>21</v>
      </c>
      <c r="G1860" s="73">
        <v>9</v>
      </c>
      <c r="H1860" s="73">
        <v>197.94</v>
      </c>
      <c r="I1860" s="73">
        <v>4</v>
      </c>
      <c r="J1860" s="73">
        <v>64.459999999999994</v>
      </c>
      <c r="K1860" s="73">
        <v>5</v>
      </c>
      <c r="L1860" s="73">
        <v>133.47999999999999</v>
      </c>
      <c r="N1860" s="105">
        <f t="shared" si="58"/>
        <v>0</v>
      </c>
      <c r="O1860" s="105">
        <f t="shared" si="59"/>
        <v>0</v>
      </c>
    </row>
    <row r="1861" spans="1:15" x14ac:dyDescent="0.3">
      <c r="A1861" s="71" t="s">
        <v>132</v>
      </c>
      <c r="B1861" s="71" t="s">
        <v>12</v>
      </c>
      <c r="C1861" s="71" t="s">
        <v>13</v>
      </c>
      <c r="D1861" s="71" t="s">
        <v>72</v>
      </c>
      <c r="E1861" s="72" t="s">
        <v>37</v>
      </c>
      <c r="F1861" s="72" t="s">
        <v>26</v>
      </c>
      <c r="G1861" s="73">
        <v>1</v>
      </c>
      <c r="H1861" s="73">
        <v>197.72</v>
      </c>
      <c r="I1861" s="73">
        <v>0</v>
      </c>
      <c r="J1861" s="73">
        <v>0</v>
      </c>
      <c r="K1861" s="73">
        <v>1</v>
      </c>
      <c r="L1861" s="73">
        <v>197.72</v>
      </c>
      <c r="N1861" s="105">
        <f t="shared" si="58"/>
        <v>0</v>
      </c>
      <c r="O1861" s="105">
        <f t="shared" si="59"/>
        <v>0</v>
      </c>
    </row>
    <row r="1862" spans="1:15" x14ac:dyDescent="0.3">
      <c r="A1862" s="71" t="s">
        <v>140</v>
      </c>
      <c r="B1862" s="71" t="s">
        <v>12</v>
      </c>
      <c r="C1862" s="71" t="s">
        <v>13</v>
      </c>
      <c r="D1862" s="71" t="s">
        <v>46</v>
      </c>
      <c r="E1862" s="72" t="s">
        <v>25</v>
      </c>
      <c r="F1862" s="72" t="s">
        <v>21</v>
      </c>
      <c r="G1862" s="73">
        <v>12</v>
      </c>
      <c r="H1862" s="73">
        <v>197.66</v>
      </c>
      <c r="I1862" s="73">
        <v>4</v>
      </c>
      <c r="J1862" s="73">
        <v>41.44</v>
      </c>
      <c r="K1862" s="73">
        <v>8</v>
      </c>
      <c r="L1862" s="73">
        <v>156.22</v>
      </c>
      <c r="N1862" s="105">
        <f t="shared" si="58"/>
        <v>0</v>
      </c>
      <c r="O1862" s="105">
        <f t="shared" si="59"/>
        <v>0</v>
      </c>
    </row>
    <row r="1863" spans="1:15" x14ac:dyDescent="0.3">
      <c r="A1863" s="71" t="s">
        <v>135</v>
      </c>
      <c r="B1863" s="71" t="s">
        <v>57</v>
      </c>
      <c r="C1863" s="71" t="s">
        <v>13</v>
      </c>
      <c r="D1863" s="71" t="s">
        <v>98</v>
      </c>
      <c r="E1863" s="72" t="s">
        <v>15</v>
      </c>
      <c r="F1863" s="72" t="s">
        <v>21</v>
      </c>
      <c r="G1863" s="73">
        <v>5</v>
      </c>
      <c r="H1863" s="73">
        <v>197.65</v>
      </c>
      <c r="I1863" s="73">
        <v>2</v>
      </c>
      <c r="J1863" s="73">
        <v>182.18</v>
      </c>
      <c r="K1863" s="73">
        <v>3</v>
      </c>
      <c r="L1863" s="73">
        <v>15.47</v>
      </c>
      <c r="N1863" s="105">
        <f t="shared" si="58"/>
        <v>0</v>
      </c>
      <c r="O1863" s="105">
        <f t="shared" si="59"/>
        <v>0</v>
      </c>
    </row>
    <row r="1864" spans="1:15" x14ac:dyDescent="0.3">
      <c r="A1864" s="71" t="s">
        <v>161</v>
      </c>
      <c r="B1864" s="71" t="s">
        <v>57</v>
      </c>
      <c r="C1864" s="71" t="s">
        <v>55</v>
      </c>
      <c r="D1864" s="71" t="s">
        <v>79</v>
      </c>
      <c r="E1864" s="72" t="s">
        <v>18</v>
      </c>
      <c r="F1864" s="72" t="s">
        <v>16</v>
      </c>
      <c r="G1864" s="73">
        <v>18</v>
      </c>
      <c r="H1864" s="73">
        <v>197.54</v>
      </c>
      <c r="I1864" s="73">
        <v>1</v>
      </c>
      <c r="J1864" s="73">
        <v>19.98</v>
      </c>
      <c r="K1864" s="73">
        <v>17</v>
      </c>
      <c r="L1864" s="73">
        <v>177.56</v>
      </c>
      <c r="N1864" s="105">
        <f t="shared" si="58"/>
        <v>0</v>
      </c>
      <c r="O1864" s="105">
        <f t="shared" si="59"/>
        <v>0</v>
      </c>
    </row>
    <row r="1865" spans="1:15" x14ac:dyDescent="0.3">
      <c r="A1865" s="71" t="s">
        <v>148</v>
      </c>
      <c r="B1865" s="71" t="s">
        <v>12</v>
      </c>
      <c r="C1865" s="71" t="s">
        <v>55</v>
      </c>
      <c r="D1865" s="71" t="s">
        <v>98</v>
      </c>
      <c r="E1865" s="72" t="s">
        <v>40</v>
      </c>
      <c r="F1865" s="72" t="s">
        <v>16</v>
      </c>
      <c r="G1865" s="73">
        <v>3</v>
      </c>
      <c r="H1865" s="73">
        <v>197.53</v>
      </c>
      <c r="I1865" s="73">
        <v>1</v>
      </c>
      <c r="J1865" s="73">
        <v>162.29</v>
      </c>
      <c r="K1865" s="73">
        <v>2</v>
      </c>
      <c r="L1865" s="73">
        <v>35.24</v>
      </c>
      <c r="N1865" s="105">
        <f t="shared" si="58"/>
        <v>0</v>
      </c>
      <c r="O1865" s="105">
        <f t="shared" si="59"/>
        <v>0</v>
      </c>
    </row>
    <row r="1866" spans="1:15" x14ac:dyDescent="0.3">
      <c r="A1866" s="71" t="s">
        <v>142</v>
      </c>
      <c r="B1866" s="71" t="s">
        <v>57</v>
      </c>
      <c r="C1866" s="71" t="s">
        <v>55</v>
      </c>
      <c r="D1866" s="71" t="s">
        <v>58</v>
      </c>
      <c r="E1866" s="72" t="s">
        <v>37</v>
      </c>
      <c r="F1866" s="72" t="s">
        <v>26</v>
      </c>
      <c r="G1866" s="73">
        <v>6</v>
      </c>
      <c r="H1866" s="73">
        <v>197.49</v>
      </c>
      <c r="I1866" s="73">
        <v>0</v>
      </c>
      <c r="J1866" s="73">
        <v>0</v>
      </c>
      <c r="K1866" s="73">
        <v>6</v>
      </c>
      <c r="L1866" s="73">
        <v>197.49</v>
      </c>
      <c r="N1866" s="105">
        <f t="shared" si="58"/>
        <v>0</v>
      </c>
      <c r="O1866" s="105">
        <f t="shared" si="59"/>
        <v>0</v>
      </c>
    </row>
    <row r="1867" spans="1:15" x14ac:dyDescent="0.3">
      <c r="A1867" s="71" t="s">
        <v>163</v>
      </c>
      <c r="B1867" s="71" t="s">
        <v>12</v>
      </c>
      <c r="C1867" s="71" t="s">
        <v>55</v>
      </c>
      <c r="D1867" s="71" t="s">
        <v>104</v>
      </c>
      <c r="E1867" s="72" t="s">
        <v>37</v>
      </c>
      <c r="F1867" s="72" t="s">
        <v>26</v>
      </c>
      <c r="G1867" s="73">
        <v>5</v>
      </c>
      <c r="H1867" s="73">
        <v>196.94</v>
      </c>
      <c r="I1867" s="73">
        <v>0</v>
      </c>
      <c r="J1867" s="73">
        <v>0</v>
      </c>
      <c r="K1867" s="73">
        <v>5</v>
      </c>
      <c r="L1867" s="73">
        <v>196.94</v>
      </c>
      <c r="N1867" s="105">
        <f t="shared" si="58"/>
        <v>0</v>
      </c>
      <c r="O1867" s="105">
        <f t="shared" si="59"/>
        <v>0</v>
      </c>
    </row>
    <row r="1868" spans="1:15" x14ac:dyDescent="0.3">
      <c r="A1868" s="71" t="s">
        <v>142</v>
      </c>
      <c r="B1868" s="71" t="s">
        <v>57</v>
      </c>
      <c r="C1868" s="71" t="s">
        <v>55</v>
      </c>
      <c r="D1868" s="71" t="s">
        <v>93</v>
      </c>
      <c r="E1868" s="72" t="s">
        <v>31</v>
      </c>
      <c r="F1868" s="72" t="s">
        <v>26</v>
      </c>
      <c r="G1868" s="73">
        <v>4</v>
      </c>
      <c r="H1868" s="73">
        <v>196.7</v>
      </c>
      <c r="I1868" s="73">
        <v>0</v>
      </c>
      <c r="J1868" s="73">
        <v>0</v>
      </c>
      <c r="K1868" s="73">
        <v>4</v>
      </c>
      <c r="L1868" s="73">
        <v>196.7</v>
      </c>
      <c r="N1868" s="105">
        <f t="shared" si="58"/>
        <v>0</v>
      </c>
      <c r="O1868" s="105">
        <f t="shared" si="59"/>
        <v>0</v>
      </c>
    </row>
    <row r="1869" spans="1:15" x14ac:dyDescent="0.3">
      <c r="A1869" s="71" t="s">
        <v>132</v>
      </c>
      <c r="B1869" s="71" t="s">
        <v>12</v>
      </c>
      <c r="C1869" s="71" t="s">
        <v>13</v>
      </c>
      <c r="D1869" s="71" t="s">
        <v>90</v>
      </c>
      <c r="E1869" s="72" t="s">
        <v>31</v>
      </c>
      <c r="F1869" s="72" t="s">
        <v>16</v>
      </c>
      <c r="G1869" s="73">
        <v>7</v>
      </c>
      <c r="H1869" s="73">
        <v>196.44</v>
      </c>
      <c r="I1869" s="73">
        <v>2</v>
      </c>
      <c r="J1869" s="73">
        <v>56.04</v>
      </c>
      <c r="K1869" s="73">
        <v>5</v>
      </c>
      <c r="L1869" s="73">
        <v>140.4</v>
      </c>
      <c r="N1869" s="105">
        <f t="shared" si="58"/>
        <v>0</v>
      </c>
      <c r="O1869" s="105">
        <f t="shared" si="59"/>
        <v>0</v>
      </c>
    </row>
    <row r="1870" spans="1:15" x14ac:dyDescent="0.3">
      <c r="A1870" s="71" t="s">
        <v>161</v>
      </c>
      <c r="B1870" s="71" t="s">
        <v>12</v>
      </c>
      <c r="C1870" s="71" t="s">
        <v>55</v>
      </c>
      <c r="D1870" s="71" t="s">
        <v>27</v>
      </c>
      <c r="E1870" s="72" t="s">
        <v>15</v>
      </c>
      <c r="F1870" s="72" t="s">
        <v>26</v>
      </c>
      <c r="G1870" s="73">
        <v>2</v>
      </c>
      <c r="H1870" s="73">
        <v>196.31</v>
      </c>
      <c r="I1870" s="73">
        <v>0</v>
      </c>
      <c r="J1870" s="73">
        <v>0</v>
      </c>
      <c r="K1870" s="73">
        <v>2</v>
      </c>
      <c r="L1870" s="73">
        <v>196.31</v>
      </c>
      <c r="N1870" s="105">
        <f t="shared" si="58"/>
        <v>0</v>
      </c>
      <c r="O1870" s="105">
        <f t="shared" si="59"/>
        <v>0</v>
      </c>
    </row>
    <row r="1871" spans="1:15" x14ac:dyDescent="0.3">
      <c r="A1871" s="71" t="s">
        <v>153</v>
      </c>
      <c r="B1871" s="71" t="s">
        <v>12</v>
      </c>
      <c r="C1871" s="71" t="s">
        <v>55</v>
      </c>
      <c r="D1871" s="71" t="s">
        <v>46</v>
      </c>
      <c r="E1871" s="72" t="s">
        <v>3</v>
      </c>
      <c r="F1871" s="72" t="s">
        <v>16</v>
      </c>
      <c r="G1871" s="73">
        <v>24</v>
      </c>
      <c r="H1871" s="73">
        <v>196.28</v>
      </c>
      <c r="I1871" s="73">
        <v>0</v>
      </c>
      <c r="J1871" s="73">
        <v>0</v>
      </c>
      <c r="K1871" s="73">
        <v>24</v>
      </c>
      <c r="L1871" s="73">
        <v>196.28</v>
      </c>
      <c r="N1871" s="105">
        <f t="shared" si="58"/>
        <v>0</v>
      </c>
      <c r="O1871" s="105">
        <f t="shared" si="59"/>
        <v>0</v>
      </c>
    </row>
    <row r="1872" spans="1:15" x14ac:dyDescent="0.3">
      <c r="A1872" s="71" t="s">
        <v>158</v>
      </c>
      <c r="B1872" s="71" t="s">
        <v>12</v>
      </c>
      <c r="C1872" s="71" t="s">
        <v>55</v>
      </c>
      <c r="D1872" s="71" t="s">
        <v>94</v>
      </c>
      <c r="E1872" s="72" t="s">
        <v>24</v>
      </c>
      <c r="F1872" s="72" t="s">
        <v>26</v>
      </c>
      <c r="G1872" s="73">
        <v>3</v>
      </c>
      <c r="H1872" s="73">
        <v>196.27</v>
      </c>
      <c r="I1872" s="73">
        <v>3</v>
      </c>
      <c r="J1872" s="73">
        <v>196.27</v>
      </c>
      <c r="K1872" s="73">
        <v>0</v>
      </c>
      <c r="L1872" s="73">
        <v>0</v>
      </c>
      <c r="N1872" s="105">
        <f t="shared" si="58"/>
        <v>0</v>
      </c>
      <c r="O1872" s="105">
        <f t="shared" si="59"/>
        <v>0</v>
      </c>
    </row>
    <row r="1873" spans="1:15" x14ac:dyDescent="0.3">
      <c r="A1873" s="71" t="s">
        <v>142</v>
      </c>
      <c r="B1873" s="71" t="s">
        <v>57</v>
      </c>
      <c r="C1873" s="71" t="s">
        <v>55</v>
      </c>
      <c r="D1873" s="71" t="s">
        <v>79</v>
      </c>
      <c r="E1873" s="72" t="s">
        <v>28</v>
      </c>
      <c r="F1873" s="72" t="s">
        <v>16</v>
      </c>
      <c r="G1873" s="73">
        <v>3</v>
      </c>
      <c r="H1873" s="73">
        <v>196.09</v>
      </c>
      <c r="I1873" s="73">
        <v>0</v>
      </c>
      <c r="J1873" s="73">
        <v>0</v>
      </c>
      <c r="K1873" s="73">
        <v>3</v>
      </c>
      <c r="L1873" s="73">
        <v>196.09</v>
      </c>
      <c r="N1873" s="105">
        <f t="shared" si="58"/>
        <v>0</v>
      </c>
      <c r="O1873" s="105">
        <f t="shared" si="59"/>
        <v>0</v>
      </c>
    </row>
    <row r="1874" spans="1:15" x14ac:dyDescent="0.3">
      <c r="A1874" s="71" t="s">
        <v>146</v>
      </c>
      <c r="B1874" s="71" t="s">
        <v>57</v>
      </c>
      <c r="C1874" s="71" t="s">
        <v>55</v>
      </c>
      <c r="D1874" s="71" t="s">
        <v>38</v>
      </c>
      <c r="E1874" s="72" t="s">
        <v>3</v>
      </c>
      <c r="F1874" s="72" t="s">
        <v>21</v>
      </c>
      <c r="G1874" s="73">
        <v>25</v>
      </c>
      <c r="H1874" s="73">
        <v>195.95</v>
      </c>
      <c r="I1874" s="73">
        <v>1</v>
      </c>
      <c r="J1874" s="73">
        <v>15.57</v>
      </c>
      <c r="K1874" s="73">
        <v>24</v>
      </c>
      <c r="L1874" s="73">
        <v>180.38</v>
      </c>
      <c r="N1874" s="105">
        <f t="shared" si="58"/>
        <v>0</v>
      </c>
      <c r="O1874" s="105">
        <f t="shared" si="59"/>
        <v>0</v>
      </c>
    </row>
    <row r="1875" spans="1:15" x14ac:dyDescent="0.3">
      <c r="A1875" s="71" t="s">
        <v>140</v>
      </c>
      <c r="B1875" s="71" t="s">
        <v>129</v>
      </c>
      <c r="C1875" s="71" t="s">
        <v>13</v>
      </c>
      <c r="D1875" s="71" t="s">
        <v>54</v>
      </c>
      <c r="E1875" s="72" t="s">
        <v>40</v>
      </c>
      <c r="F1875" s="72" t="s">
        <v>4</v>
      </c>
      <c r="G1875" s="73">
        <v>1</v>
      </c>
      <c r="H1875" s="73">
        <v>195.89</v>
      </c>
      <c r="I1875" s="73">
        <v>0</v>
      </c>
      <c r="J1875" s="73">
        <v>0</v>
      </c>
      <c r="K1875" s="73">
        <v>1</v>
      </c>
      <c r="L1875" s="73">
        <v>195.89</v>
      </c>
      <c r="N1875" s="105">
        <f t="shared" si="58"/>
        <v>0</v>
      </c>
      <c r="O1875" s="105">
        <f t="shared" si="59"/>
        <v>0</v>
      </c>
    </row>
    <row r="1876" spans="1:15" x14ac:dyDescent="0.3">
      <c r="A1876" s="71" t="s">
        <v>140</v>
      </c>
      <c r="B1876" s="71" t="s">
        <v>12</v>
      </c>
      <c r="C1876" s="71" t="s">
        <v>13</v>
      </c>
      <c r="D1876" s="71" t="s">
        <v>38</v>
      </c>
      <c r="E1876" s="72" t="s">
        <v>28</v>
      </c>
      <c r="F1876" s="72" t="s">
        <v>16</v>
      </c>
      <c r="G1876" s="73">
        <v>3</v>
      </c>
      <c r="H1876" s="73">
        <v>195.82</v>
      </c>
      <c r="I1876" s="73">
        <v>0</v>
      </c>
      <c r="J1876" s="73">
        <v>0</v>
      </c>
      <c r="K1876" s="73">
        <v>3</v>
      </c>
      <c r="L1876" s="73">
        <v>195.82</v>
      </c>
      <c r="N1876" s="105">
        <f t="shared" ref="N1876:N1939" si="60">G1876-I1876-K1876</f>
        <v>0</v>
      </c>
      <c r="O1876" s="105">
        <f t="shared" ref="O1876:O1939" si="61">H1876-J1876-L1876</f>
        <v>0</v>
      </c>
    </row>
    <row r="1877" spans="1:15" x14ac:dyDescent="0.3">
      <c r="A1877" s="71" t="s">
        <v>132</v>
      </c>
      <c r="B1877" s="71" t="s">
        <v>12</v>
      </c>
      <c r="C1877" s="71" t="s">
        <v>13</v>
      </c>
      <c r="D1877" s="71" t="s">
        <v>64</v>
      </c>
      <c r="E1877" s="72" t="s">
        <v>25</v>
      </c>
      <c r="F1877" s="72" t="s">
        <v>16</v>
      </c>
      <c r="G1877" s="73">
        <v>11</v>
      </c>
      <c r="H1877" s="73">
        <v>195.47</v>
      </c>
      <c r="I1877" s="73">
        <v>4</v>
      </c>
      <c r="J1877" s="73">
        <v>81.569999999999993</v>
      </c>
      <c r="K1877" s="73">
        <v>7</v>
      </c>
      <c r="L1877" s="73">
        <v>113.9</v>
      </c>
      <c r="N1877" s="105">
        <f t="shared" si="60"/>
        <v>0</v>
      </c>
      <c r="O1877" s="105">
        <f t="shared" si="61"/>
        <v>0</v>
      </c>
    </row>
    <row r="1878" spans="1:15" x14ac:dyDescent="0.3">
      <c r="A1878" s="71" t="s">
        <v>132</v>
      </c>
      <c r="B1878" s="71" t="s">
        <v>57</v>
      </c>
      <c r="C1878" s="71" t="s">
        <v>13</v>
      </c>
      <c r="D1878" s="71" t="s">
        <v>63</v>
      </c>
      <c r="E1878" s="72" t="s">
        <v>25</v>
      </c>
      <c r="F1878" s="72" t="s">
        <v>26</v>
      </c>
      <c r="G1878" s="73">
        <v>8</v>
      </c>
      <c r="H1878" s="73">
        <v>195.37</v>
      </c>
      <c r="I1878" s="73">
        <v>1</v>
      </c>
      <c r="J1878" s="73">
        <v>20.79</v>
      </c>
      <c r="K1878" s="73">
        <v>7</v>
      </c>
      <c r="L1878" s="73">
        <v>174.58</v>
      </c>
      <c r="N1878" s="105">
        <f t="shared" si="60"/>
        <v>0</v>
      </c>
      <c r="O1878" s="105">
        <f t="shared" si="61"/>
        <v>0</v>
      </c>
    </row>
    <row r="1879" spans="1:15" x14ac:dyDescent="0.3">
      <c r="A1879" s="71" t="s">
        <v>132</v>
      </c>
      <c r="B1879" s="71" t="s">
        <v>57</v>
      </c>
      <c r="C1879" s="71" t="s">
        <v>13</v>
      </c>
      <c r="D1879" s="71" t="s">
        <v>104</v>
      </c>
      <c r="E1879" s="72" t="s">
        <v>28</v>
      </c>
      <c r="F1879" s="72" t="s">
        <v>16</v>
      </c>
      <c r="G1879" s="73">
        <v>4</v>
      </c>
      <c r="H1879" s="73">
        <v>195.16</v>
      </c>
      <c r="I1879" s="73">
        <v>1</v>
      </c>
      <c r="J1879" s="73">
        <v>41.94</v>
      </c>
      <c r="K1879" s="73">
        <v>3</v>
      </c>
      <c r="L1879" s="73">
        <v>153.22</v>
      </c>
      <c r="N1879" s="105">
        <f t="shared" si="60"/>
        <v>0</v>
      </c>
      <c r="O1879" s="105">
        <f t="shared" si="61"/>
        <v>0</v>
      </c>
    </row>
    <row r="1880" spans="1:15" x14ac:dyDescent="0.3">
      <c r="A1880" s="71" t="s">
        <v>160</v>
      </c>
      <c r="B1880" s="71" t="s">
        <v>57</v>
      </c>
      <c r="C1880" s="71" t="s">
        <v>55</v>
      </c>
      <c r="D1880" s="71" t="s">
        <v>54</v>
      </c>
      <c r="E1880" s="72" t="s">
        <v>41</v>
      </c>
      <c r="F1880" s="72" t="s">
        <v>26</v>
      </c>
      <c r="G1880" s="73">
        <v>16</v>
      </c>
      <c r="H1880" s="73">
        <v>195.11</v>
      </c>
      <c r="I1880" s="73">
        <v>6</v>
      </c>
      <c r="J1880" s="73">
        <v>102.18</v>
      </c>
      <c r="K1880" s="73">
        <v>10</v>
      </c>
      <c r="L1880" s="73">
        <v>92.93</v>
      </c>
      <c r="N1880" s="105">
        <f t="shared" si="60"/>
        <v>0</v>
      </c>
      <c r="O1880" s="105">
        <f t="shared" si="61"/>
        <v>0</v>
      </c>
    </row>
    <row r="1881" spans="1:15" x14ac:dyDescent="0.3">
      <c r="A1881" s="71" t="s">
        <v>157</v>
      </c>
      <c r="B1881" s="71" t="s">
        <v>57</v>
      </c>
      <c r="C1881" s="71" t="s">
        <v>55</v>
      </c>
      <c r="D1881" s="71" t="s">
        <v>38</v>
      </c>
      <c r="E1881" s="72" t="s">
        <v>15</v>
      </c>
      <c r="F1881" s="72" t="s">
        <v>21</v>
      </c>
      <c r="G1881" s="73">
        <v>7</v>
      </c>
      <c r="H1881" s="73">
        <v>195.08</v>
      </c>
      <c r="I1881" s="73">
        <v>4</v>
      </c>
      <c r="J1881" s="73">
        <v>127.96</v>
      </c>
      <c r="K1881" s="73">
        <v>3</v>
      </c>
      <c r="L1881" s="73">
        <v>67.12</v>
      </c>
      <c r="N1881" s="105">
        <f t="shared" si="60"/>
        <v>0</v>
      </c>
      <c r="O1881" s="105">
        <f t="shared" si="61"/>
        <v>0</v>
      </c>
    </row>
    <row r="1882" spans="1:15" x14ac:dyDescent="0.3">
      <c r="A1882" s="71" t="s">
        <v>132</v>
      </c>
      <c r="B1882" s="71" t="s">
        <v>57</v>
      </c>
      <c r="C1882" s="71" t="s">
        <v>13</v>
      </c>
      <c r="D1882" s="71" t="s">
        <v>30</v>
      </c>
      <c r="E1882" s="72" t="s">
        <v>25</v>
      </c>
      <c r="F1882" s="72" t="s">
        <v>4</v>
      </c>
      <c r="G1882" s="73">
        <v>11</v>
      </c>
      <c r="H1882" s="73">
        <v>195.08</v>
      </c>
      <c r="I1882" s="73">
        <v>4</v>
      </c>
      <c r="J1882" s="73">
        <v>51.66</v>
      </c>
      <c r="K1882" s="73">
        <v>7</v>
      </c>
      <c r="L1882" s="73">
        <v>143.41999999999999</v>
      </c>
      <c r="N1882" s="105">
        <f t="shared" si="60"/>
        <v>0</v>
      </c>
      <c r="O1882" s="105">
        <f t="shared" si="61"/>
        <v>0</v>
      </c>
    </row>
    <row r="1883" spans="1:15" x14ac:dyDescent="0.3">
      <c r="A1883" s="71" t="s">
        <v>132</v>
      </c>
      <c r="B1883" s="71" t="s">
        <v>57</v>
      </c>
      <c r="C1883" s="71" t="s">
        <v>13</v>
      </c>
      <c r="D1883" s="71" t="s">
        <v>51</v>
      </c>
      <c r="E1883" s="72" t="s">
        <v>25</v>
      </c>
      <c r="F1883" s="72" t="s">
        <v>26</v>
      </c>
      <c r="G1883" s="73">
        <v>10</v>
      </c>
      <c r="H1883" s="73">
        <v>194.84</v>
      </c>
      <c r="I1883" s="73">
        <v>3</v>
      </c>
      <c r="J1883" s="73">
        <v>13.92</v>
      </c>
      <c r="K1883" s="73">
        <v>7</v>
      </c>
      <c r="L1883" s="73">
        <v>180.92</v>
      </c>
      <c r="N1883" s="105">
        <f t="shared" si="60"/>
        <v>0</v>
      </c>
      <c r="O1883" s="105">
        <f t="shared" si="61"/>
        <v>0</v>
      </c>
    </row>
    <row r="1884" spans="1:15" x14ac:dyDescent="0.3">
      <c r="A1884" s="71" t="s">
        <v>140</v>
      </c>
      <c r="B1884" s="71" t="s">
        <v>57</v>
      </c>
      <c r="C1884" s="71" t="s">
        <v>13</v>
      </c>
      <c r="D1884" s="71" t="s">
        <v>47</v>
      </c>
      <c r="E1884" s="72" t="s">
        <v>24</v>
      </c>
      <c r="F1884" s="72" t="s">
        <v>16</v>
      </c>
      <c r="G1884" s="73">
        <v>4</v>
      </c>
      <c r="H1884" s="73">
        <v>194.68</v>
      </c>
      <c r="I1884" s="73">
        <v>4</v>
      </c>
      <c r="J1884" s="73">
        <v>194.68</v>
      </c>
      <c r="K1884" s="73">
        <v>0</v>
      </c>
      <c r="L1884" s="73">
        <v>0</v>
      </c>
      <c r="N1884" s="105">
        <f t="shared" si="60"/>
        <v>0</v>
      </c>
      <c r="O1884" s="105">
        <f t="shared" si="61"/>
        <v>0</v>
      </c>
    </row>
    <row r="1885" spans="1:15" x14ac:dyDescent="0.3">
      <c r="A1885" s="71" t="s">
        <v>140</v>
      </c>
      <c r="B1885" s="71" t="s">
        <v>57</v>
      </c>
      <c r="C1885" s="71" t="s">
        <v>13</v>
      </c>
      <c r="D1885" s="71" t="s">
        <v>39</v>
      </c>
      <c r="E1885" s="72" t="s">
        <v>18</v>
      </c>
      <c r="F1885" s="72" t="s">
        <v>16</v>
      </c>
      <c r="G1885" s="73">
        <v>1</v>
      </c>
      <c r="H1885" s="73">
        <v>194.65</v>
      </c>
      <c r="I1885" s="73">
        <v>0</v>
      </c>
      <c r="J1885" s="73">
        <v>0</v>
      </c>
      <c r="K1885" s="73">
        <v>1</v>
      </c>
      <c r="L1885" s="73">
        <v>194.65</v>
      </c>
      <c r="N1885" s="105">
        <f t="shared" si="60"/>
        <v>0</v>
      </c>
      <c r="O1885" s="105">
        <f t="shared" si="61"/>
        <v>0</v>
      </c>
    </row>
    <row r="1886" spans="1:15" x14ac:dyDescent="0.3">
      <c r="A1886" s="71" t="s">
        <v>159</v>
      </c>
      <c r="B1886" s="71" t="s">
        <v>57</v>
      </c>
      <c r="C1886" s="71" t="s">
        <v>55</v>
      </c>
      <c r="D1886" s="71" t="s">
        <v>36</v>
      </c>
      <c r="E1886" s="72" t="s">
        <v>41</v>
      </c>
      <c r="F1886" s="72" t="s">
        <v>16</v>
      </c>
      <c r="G1886" s="73">
        <v>16</v>
      </c>
      <c r="H1886" s="73">
        <v>194.45</v>
      </c>
      <c r="I1886" s="73">
        <v>6</v>
      </c>
      <c r="J1886" s="73">
        <v>104.54</v>
      </c>
      <c r="K1886" s="73">
        <v>10</v>
      </c>
      <c r="L1886" s="73">
        <v>89.91</v>
      </c>
      <c r="N1886" s="105">
        <f t="shared" si="60"/>
        <v>0</v>
      </c>
      <c r="O1886" s="105">
        <f t="shared" si="61"/>
        <v>0</v>
      </c>
    </row>
    <row r="1887" spans="1:15" x14ac:dyDescent="0.3">
      <c r="A1887" s="71" t="s">
        <v>161</v>
      </c>
      <c r="B1887" s="71" t="s">
        <v>12</v>
      </c>
      <c r="C1887" s="71" t="s">
        <v>55</v>
      </c>
      <c r="D1887" s="71" t="s">
        <v>27</v>
      </c>
      <c r="E1887" s="72" t="s">
        <v>18</v>
      </c>
      <c r="F1887" s="72" t="s">
        <v>16</v>
      </c>
      <c r="G1887" s="73">
        <v>14</v>
      </c>
      <c r="H1887" s="73">
        <v>194.29</v>
      </c>
      <c r="I1887" s="73">
        <v>0</v>
      </c>
      <c r="J1887" s="73">
        <v>0</v>
      </c>
      <c r="K1887" s="73">
        <v>14</v>
      </c>
      <c r="L1887" s="73">
        <v>194.29</v>
      </c>
      <c r="N1887" s="105">
        <f t="shared" si="60"/>
        <v>0</v>
      </c>
      <c r="O1887" s="105">
        <f t="shared" si="61"/>
        <v>0</v>
      </c>
    </row>
    <row r="1888" spans="1:15" x14ac:dyDescent="0.3">
      <c r="A1888" s="71" t="s">
        <v>163</v>
      </c>
      <c r="B1888" s="71" t="s">
        <v>57</v>
      </c>
      <c r="C1888" s="71" t="s">
        <v>55</v>
      </c>
      <c r="D1888" s="71" t="s">
        <v>27</v>
      </c>
      <c r="E1888" s="72" t="s">
        <v>15</v>
      </c>
      <c r="F1888" s="72" t="s">
        <v>26</v>
      </c>
      <c r="G1888" s="73">
        <v>2</v>
      </c>
      <c r="H1888" s="73">
        <v>194.06</v>
      </c>
      <c r="I1888" s="73">
        <v>0</v>
      </c>
      <c r="J1888" s="73">
        <v>0</v>
      </c>
      <c r="K1888" s="73">
        <v>2</v>
      </c>
      <c r="L1888" s="73">
        <v>194.06</v>
      </c>
      <c r="N1888" s="105">
        <f t="shared" si="60"/>
        <v>0</v>
      </c>
      <c r="O1888" s="105">
        <f t="shared" si="61"/>
        <v>0</v>
      </c>
    </row>
    <row r="1889" spans="1:15" x14ac:dyDescent="0.3">
      <c r="A1889" s="71" t="s">
        <v>132</v>
      </c>
      <c r="B1889" s="71" t="s">
        <v>12</v>
      </c>
      <c r="C1889" s="71" t="s">
        <v>22</v>
      </c>
      <c r="D1889" s="71" t="s">
        <v>58</v>
      </c>
      <c r="E1889" s="72" t="s">
        <v>28</v>
      </c>
      <c r="F1889" s="72" t="s">
        <v>21</v>
      </c>
      <c r="G1889" s="73">
        <v>5</v>
      </c>
      <c r="H1889" s="73">
        <v>193.89</v>
      </c>
      <c r="I1889" s="73">
        <v>2</v>
      </c>
      <c r="J1889" s="73">
        <v>67.05</v>
      </c>
      <c r="K1889" s="73">
        <v>3</v>
      </c>
      <c r="L1889" s="73">
        <v>126.84</v>
      </c>
      <c r="N1889" s="105">
        <f t="shared" si="60"/>
        <v>0</v>
      </c>
      <c r="O1889" s="105">
        <f t="shared" si="61"/>
        <v>0</v>
      </c>
    </row>
    <row r="1890" spans="1:15" x14ac:dyDescent="0.3">
      <c r="A1890" s="71" t="s">
        <v>132</v>
      </c>
      <c r="B1890" s="71" t="s">
        <v>57</v>
      </c>
      <c r="C1890" s="71" t="s">
        <v>13</v>
      </c>
      <c r="D1890" s="71" t="s">
        <v>30</v>
      </c>
      <c r="E1890" s="72" t="s">
        <v>5</v>
      </c>
      <c r="F1890" s="72" t="s">
        <v>26</v>
      </c>
      <c r="G1890" s="73">
        <v>33</v>
      </c>
      <c r="H1890" s="73">
        <v>193.86</v>
      </c>
      <c r="I1890" s="73">
        <v>0</v>
      </c>
      <c r="J1890" s="73">
        <v>0</v>
      </c>
      <c r="K1890" s="73">
        <v>33</v>
      </c>
      <c r="L1890" s="73">
        <v>193.86</v>
      </c>
      <c r="N1890" s="105">
        <f t="shared" si="60"/>
        <v>0</v>
      </c>
      <c r="O1890" s="105">
        <f t="shared" si="61"/>
        <v>0</v>
      </c>
    </row>
    <row r="1891" spans="1:15" x14ac:dyDescent="0.3">
      <c r="A1891" s="71" t="s">
        <v>139</v>
      </c>
      <c r="B1891" s="71" t="s">
        <v>12</v>
      </c>
      <c r="C1891" s="71" t="s">
        <v>13</v>
      </c>
      <c r="D1891" s="71" t="s">
        <v>51</v>
      </c>
      <c r="E1891" s="72" t="s">
        <v>40</v>
      </c>
      <c r="F1891" s="72" t="s">
        <v>16</v>
      </c>
      <c r="G1891" s="73">
        <v>5</v>
      </c>
      <c r="H1891" s="73">
        <v>193.77</v>
      </c>
      <c r="I1891" s="73">
        <v>3</v>
      </c>
      <c r="J1891" s="73">
        <v>84.24</v>
      </c>
      <c r="K1891" s="73">
        <v>2</v>
      </c>
      <c r="L1891" s="73">
        <v>109.53</v>
      </c>
      <c r="N1891" s="105">
        <f t="shared" si="60"/>
        <v>0</v>
      </c>
      <c r="O1891" s="105">
        <f t="shared" si="61"/>
        <v>0</v>
      </c>
    </row>
    <row r="1892" spans="1:15" x14ac:dyDescent="0.3">
      <c r="A1892" s="71" t="s">
        <v>158</v>
      </c>
      <c r="B1892" s="71" t="s">
        <v>12</v>
      </c>
      <c r="C1892" s="71" t="s">
        <v>55</v>
      </c>
      <c r="D1892" s="71" t="s">
        <v>51</v>
      </c>
      <c r="E1892" s="72" t="s">
        <v>25</v>
      </c>
      <c r="F1892" s="72" t="s">
        <v>16</v>
      </c>
      <c r="G1892" s="73">
        <v>1</v>
      </c>
      <c r="H1892" s="73">
        <v>193.41</v>
      </c>
      <c r="I1892" s="73">
        <v>0</v>
      </c>
      <c r="J1892" s="73">
        <v>0</v>
      </c>
      <c r="K1892" s="73">
        <v>1</v>
      </c>
      <c r="L1892" s="73">
        <v>193.41</v>
      </c>
      <c r="N1892" s="105">
        <f t="shared" si="60"/>
        <v>0</v>
      </c>
      <c r="O1892" s="105">
        <f t="shared" si="61"/>
        <v>0</v>
      </c>
    </row>
    <row r="1893" spans="1:15" x14ac:dyDescent="0.3">
      <c r="A1893" s="71" t="s">
        <v>154</v>
      </c>
      <c r="B1893" s="71" t="s">
        <v>57</v>
      </c>
      <c r="C1893" s="71" t="s">
        <v>53</v>
      </c>
      <c r="D1893" s="71" t="s">
        <v>112</v>
      </c>
      <c r="E1893" s="72" t="s">
        <v>3</v>
      </c>
      <c r="F1893" s="72" t="s">
        <v>21</v>
      </c>
      <c r="G1893" s="73">
        <v>22</v>
      </c>
      <c r="H1893" s="73">
        <v>193.29</v>
      </c>
      <c r="I1893" s="73">
        <v>1</v>
      </c>
      <c r="J1893" s="73">
        <v>23.08</v>
      </c>
      <c r="K1893" s="73">
        <v>21</v>
      </c>
      <c r="L1893" s="73">
        <v>170.21</v>
      </c>
      <c r="N1893" s="105">
        <f t="shared" si="60"/>
        <v>0</v>
      </c>
      <c r="O1893" s="105">
        <f t="shared" si="61"/>
        <v>0</v>
      </c>
    </row>
    <row r="1894" spans="1:15" x14ac:dyDescent="0.3">
      <c r="A1894" s="71" t="s">
        <v>132</v>
      </c>
      <c r="B1894" s="71" t="s">
        <v>12</v>
      </c>
      <c r="C1894" s="71" t="s">
        <v>13</v>
      </c>
      <c r="D1894" s="71" t="s">
        <v>27</v>
      </c>
      <c r="E1894" s="72" t="s">
        <v>31</v>
      </c>
      <c r="F1894" s="72" t="s">
        <v>16</v>
      </c>
      <c r="G1894" s="73">
        <v>7</v>
      </c>
      <c r="H1894" s="73">
        <v>193.16</v>
      </c>
      <c r="I1894" s="73">
        <v>2</v>
      </c>
      <c r="J1894" s="73">
        <v>65.680000000000007</v>
      </c>
      <c r="K1894" s="73">
        <v>5</v>
      </c>
      <c r="L1894" s="73">
        <v>127.48</v>
      </c>
      <c r="N1894" s="105">
        <f t="shared" si="60"/>
        <v>0</v>
      </c>
      <c r="O1894" s="105">
        <f t="shared" si="61"/>
        <v>0</v>
      </c>
    </row>
    <row r="1895" spans="1:15" x14ac:dyDescent="0.3">
      <c r="A1895" s="71" t="s">
        <v>161</v>
      </c>
      <c r="B1895" s="71" t="s">
        <v>129</v>
      </c>
      <c r="C1895" s="71" t="s">
        <v>55</v>
      </c>
      <c r="D1895" s="71" t="s">
        <v>44</v>
      </c>
      <c r="E1895" s="72" t="s">
        <v>18</v>
      </c>
      <c r="F1895" s="72" t="s">
        <v>4</v>
      </c>
      <c r="G1895" s="73">
        <v>14</v>
      </c>
      <c r="H1895" s="73">
        <v>193.01</v>
      </c>
      <c r="I1895" s="73">
        <v>0</v>
      </c>
      <c r="J1895" s="73">
        <v>0</v>
      </c>
      <c r="K1895" s="73">
        <v>14</v>
      </c>
      <c r="L1895" s="73">
        <v>193.01</v>
      </c>
      <c r="N1895" s="105">
        <f t="shared" si="60"/>
        <v>0</v>
      </c>
      <c r="O1895" s="105">
        <f t="shared" si="61"/>
        <v>0</v>
      </c>
    </row>
    <row r="1896" spans="1:15" x14ac:dyDescent="0.3">
      <c r="A1896" s="71" t="s">
        <v>132</v>
      </c>
      <c r="B1896" s="71" t="s">
        <v>12</v>
      </c>
      <c r="C1896" s="71" t="s">
        <v>13</v>
      </c>
      <c r="D1896" s="71" t="s">
        <v>50</v>
      </c>
      <c r="E1896" s="72" t="s">
        <v>18</v>
      </c>
      <c r="F1896" s="72" t="s">
        <v>26</v>
      </c>
      <c r="G1896" s="73">
        <v>6</v>
      </c>
      <c r="H1896" s="73">
        <v>192.96</v>
      </c>
      <c r="I1896" s="73">
        <v>6</v>
      </c>
      <c r="J1896" s="73">
        <v>192.96</v>
      </c>
      <c r="K1896" s="73">
        <v>0</v>
      </c>
      <c r="L1896" s="73">
        <v>0</v>
      </c>
      <c r="N1896" s="105">
        <f t="shared" si="60"/>
        <v>0</v>
      </c>
      <c r="O1896" s="105">
        <f t="shared" si="61"/>
        <v>0</v>
      </c>
    </row>
    <row r="1897" spans="1:15" x14ac:dyDescent="0.3">
      <c r="A1897" s="71" t="s">
        <v>142</v>
      </c>
      <c r="B1897" s="71" t="s">
        <v>57</v>
      </c>
      <c r="C1897" s="71" t="s">
        <v>55</v>
      </c>
      <c r="D1897" s="71" t="s">
        <v>51</v>
      </c>
      <c r="E1897" s="72" t="s">
        <v>37</v>
      </c>
      <c r="F1897" s="72" t="s">
        <v>21</v>
      </c>
      <c r="G1897" s="73">
        <v>5</v>
      </c>
      <c r="H1897" s="73">
        <v>192.59</v>
      </c>
      <c r="I1897" s="73">
        <v>0</v>
      </c>
      <c r="J1897" s="73">
        <v>0</v>
      </c>
      <c r="K1897" s="73">
        <v>5</v>
      </c>
      <c r="L1897" s="73">
        <v>192.59</v>
      </c>
      <c r="N1897" s="105">
        <f t="shared" si="60"/>
        <v>0</v>
      </c>
      <c r="O1897" s="105">
        <f t="shared" si="61"/>
        <v>0</v>
      </c>
    </row>
    <row r="1898" spans="1:15" x14ac:dyDescent="0.3">
      <c r="A1898" s="71" t="s">
        <v>132</v>
      </c>
      <c r="B1898" s="71" t="s">
        <v>12</v>
      </c>
      <c r="C1898" s="71" t="s">
        <v>13</v>
      </c>
      <c r="D1898" s="71" t="s">
        <v>93</v>
      </c>
      <c r="E1898" s="72" t="s">
        <v>25</v>
      </c>
      <c r="F1898" s="72" t="s">
        <v>16</v>
      </c>
      <c r="G1898" s="73">
        <v>13</v>
      </c>
      <c r="H1898" s="73">
        <v>191.95</v>
      </c>
      <c r="I1898" s="73">
        <v>6</v>
      </c>
      <c r="J1898" s="73">
        <v>94.6</v>
      </c>
      <c r="K1898" s="73">
        <v>7</v>
      </c>
      <c r="L1898" s="73">
        <v>97.35</v>
      </c>
      <c r="N1898" s="105">
        <f t="shared" si="60"/>
        <v>0</v>
      </c>
      <c r="O1898" s="105">
        <f t="shared" si="61"/>
        <v>0</v>
      </c>
    </row>
    <row r="1899" spans="1:15" x14ac:dyDescent="0.3">
      <c r="A1899" s="71" t="s">
        <v>163</v>
      </c>
      <c r="B1899" s="71" t="s">
        <v>12</v>
      </c>
      <c r="C1899" s="71" t="s">
        <v>55</v>
      </c>
      <c r="D1899" s="71" t="s">
        <v>77</v>
      </c>
      <c r="E1899" s="72" t="s">
        <v>41</v>
      </c>
      <c r="F1899" s="72" t="s">
        <v>26</v>
      </c>
      <c r="G1899" s="73">
        <v>14</v>
      </c>
      <c r="H1899" s="73">
        <v>191.81</v>
      </c>
      <c r="I1899" s="73">
        <v>3</v>
      </c>
      <c r="J1899" s="73">
        <v>36.31</v>
      </c>
      <c r="K1899" s="73">
        <v>11</v>
      </c>
      <c r="L1899" s="73">
        <v>155.5</v>
      </c>
      <c r="N1899" s="105">
        <f t="shared" si="60"/>
        <v>0</v>
      </c>
      <c r="O1899" s="105">
        <f t="shared" si="61"/>
        <v>0</v>
      </c>
    </row>
    <row r="1900" spans="1:15" x14ac:dyDescent="0.3">
      <c r="A1900" s="71" t="s">
        <v>132</v>
      </c>
      <c r="B1900" s="71" t="s">
        <v>57</v>
      </c>
      <c r="C1900" s="71" t="s">
        <v>13</v>
      </c>
      <c r="D1900" s="71" t="s">
        <v>74</v>
      </c>
      <c r="E1900" s="72" t="s">
        <v>25</v>
      </c>
      <c r="F1900" s="72" t="s">
        <v>16</v>
      </c>
      <c r="G1900" s="73">
        <v>11</v>
      </c>
      <c r="H1900" s="73">
        <v>191.79</v>
      </c>
      <c r="I1900" s="73">
        <v>4</v>
      </c>
      <c r="J1900" s="73">
        <v>53.42</v>
      </c>
      <c r="K1900" s="73">
        <v>7</v>
      </c>
      <c r="L1900" s="73">
        <v>138.37</v>
      </c>
      <c r="N1900" s="105">
        <f t="shared" si="60"/>
        <v>0</v>
      </c>
      <c r="O1900" s="105">
        <f t="shared" si="61"/>
        <v>0</v>
      </c>
    </row>
    <row r="1901" spans="1:15" x14ac:dyDescent="0.3">
      <c r="A1901" s="71" t="s">
        <v>140</v>
      </c>
      <c r="B1901" s="71" t="s">
        <v>57</v>
      </c>
      <c r="C1901" s="71" t="s">
        <v>13</v>
      </c>
      <c r="D1901" s="71" t="s">
        <v>92</v>
      </c>
      <c r="E1901" s="72" t="s">
        <v>41</v>
      </c>
      <c r="F1901" s="72" t="s">
        <v>16</v>
      </c>
      <c r="G1901" s="73">
        <v>12</v>
      </c>
      <c r="H1901" s="73">
        <v>191.49</v>
      </c>
      <c r="I1901" s="73">
        <v>2</v>
      </c>
      <c r="J1901" s="73">
        <v>25.8</v>
      </c>
      <c r="K1901" s="73">
        <v>10</v>
      </c>
      <c r="L1901" s="73">
        <v>165.69</v>
      </c>
      <c r="N1901" s="105">
        <f t="shared" si="60"/>
        <v>0</v>
      </c>
      <c r="O1901" s="105">
        <f t="shared" si="61"/>
        <v>0</v>
      </c>
    </row>
    <row r="1902" spans="1:15" x14ac:dyDescent="0.3">
      <c r="A1902" s="71" t="s">
        <v>148</v>
      </c>
      <c r="B1902" s="71" t="s">
        <v>12</v>
      </c>
      <c r="C1902" s="71" t="s">
        <v>55</v>
      </c>
      <c r="D1902" s="71" t="s">
        <v>75</v>
      </c>
      <c r="E1902" s="72" t="s">
        <v>25</v>
      </c>
      <c r="F1902" s="72" t="s">
        <v>16</v>
      </c>
      <c r="G1902" s="73">
        <v>7</v>
      </c>
      <c r="H1902" s="73">
        <v>191.44</v>
      </c>
      <c r="I1902" s="73">
        <v>0</v>
      </c>
      <c r="J1902" s="73">
        <v>0</v>
      </c>
      <c r="K1902" s="73">
        <v>7</v>
      </c>
      <c r="L1902" s="73">
        <v>191.44</v>
      </c>
      <c r="N1902" s="105">
        <f t="shared" si="60"/>
        <v>0</v>
      </c>
      <c r="O1902" s="105">
        <f t="shared" si="61"/>
        <v>0</v>
      </c>
    </row>
    <row r="1903" spans="1:15" x14ac:dyDescent="0.3">
      <c r="A1903" s="71" t="s">
        <v>163</v>
      </c>
      <c r="B1903" s="71" t="s">
        <v>12</v>
      </c>
      <c r="C1903" s="71" t="s">
        <v>55</v>
      </c>
      <c r="D1903" s="71" t="s">
        <v>33</v>
      </c>
      <c r="E1903" s="72" t="s">
        <v>18</v>
      </c>
      <c r="F1903" s="72" t="s">
        <v>16</v>
      </c>
      <c r="G1903" s="73">
        <v>16</v>
      </c>
      <c r="H1903" s="73">
        <v>191.32</v>
      </c>
      <c r="I1903" s="73">
        <v>3</v>
      </c>
      <c r="J1903" s="73">
        <v>17.21</v>
      </c>
      <c r="K1903" s="73">
        <v>13</v>
      </c>
      <c r="L1903" s="73">
        <v>174.11</v>
      </c>
      <c r="N1903" s="105">
        <f t="shared" si="60"/>
        <v>0</v>
      </c>
      <c r="O1903" s="105">
        <f t="shared" si="61"/>
        <v>0</v>
      </c>
    </row>
    <row r="1904" spans="1:15" x14ac:dyDescent="0.3">
      <c r="A1904" s="71" t="s">
        <v>154</v>
      </c>
      <c r="B1904" s="71" t="s">
        <v>57</v>
      </c>
      <c r="C1904" s="71" t="s">
        <v>55</v>
      </c>
      <c r="D1904" s="71" t="s">
        <v>89</v>
      </c>
      <c r="E1904" s="72" t="s">
        <v>24</v>
      </c>
      <c r="F1904" s="72" t="s">
        <v>4</v>
      </c>
      <c r="G1904" s="73">
        <v>3</v>
      </c>
      <c r="H1904" s="73">
        <v>191.02</v>
      </c>
      <c r="I1904" s="73">
        <v>3</v>
      </c>
      <c r="J1904" s="73">
        <v>191.02</v>
      </c>
      <c r="K1904" s="73">
        <v>0</v>
      </c>
      <c r="L1904" s="73">
        <v>0</v>
      </c>
      <c r="N1904" s="105">
        <f t="shared" si="60"/>
        <v>0</v>
      </c>
      <c r="O1904" s="105">
        <f t="shared" si="61"/>
        <v>0</v>
      </c>
    </row>
    <row r="1905" spans="1:15" x14ac:dyDescent="0.3">
      <c r="A1905" s="71" t="s">
        <v>140</v>
      </c>
      <c r="B1905" s="71" t="s">
        <v>12</v>
      </c>
      <c r="C1905" s="71" t="s">
        <v>13</v>
      </c>
      <c r="D1905" s="71" t="s">
        <v>66</v>
      </c>
      <c r="E1905" s="72" t="s">
        <v>25</v>
      </c>
      <c r="F1905" s="72" t="s">
        <v>21</v>
      </c>
      <c r="G1905" s="73">
        <v>7</v>
      </c>
      <c r="H1905" s="73">
        <v>190.44</v>
      </c>
      <c r="I1905" s="73">
        <v>0</v>
      </c>
      <c r="J1905" s="73">
        <v>0</v>
      </c>
      <c r="K1905" s="73">
        <v>7</v>
      </c>
      <c r="L1905" s="73">
        <v>190.44</v>
      </c>
      <c r="N1905" s="105">
        <f t="shared" si="60"/>
        <v>0</v>
      </c>
      <c r="O1905" s="105">
        <f t="shared" si="61"/>
        <v>0</v>
      </c>
    </row>
    <row r="1906" spans="1:15" x14ac:dyDescent="0.3">
      <c r="A1906" s="71" t="s">
        <v>135</v>
      </c>
      <c r="B1906" s="71" t="s">
        <v>57</v>
      </c>
      <c r="C1906" s="71" t="s">
        <v>13</v>
      </c>
      <c r="D1906" s="71" t="s">
        <v>56</v>
      </c>
      <c r="E1906" s="72" t="s">
        <v>15</v>
      </c>
      <c r="F1906" s="72" t="s">
        <v>16</v>
      </c>
      <c r="G1906" s="73">
        <v>5</v>
      </c>
      <c r="H1906" s="73">
        <v>190.19</v>
      </c>
      <c r="I1906" s="73">
        <v>2</v>
      </c>
      <c r="J1906" s="73">
        <v>101.62</v>
      </c>
      <c r="K1906" s="73">
        <v>3</v>
      </c>
      <c r="L1906" s="73">
        <v>88.57</v>
      </c>
      <c r="N1906" s="105">
        <f t="shared" si="60"/>
        <v>0</v>
      </c>
      <c r="O1906" s="105">
        <f t="shared" si="61"/>
        <v>0</v>
      </c>
    </row>
    <row r="1907" spans="1:15" x14ac:dyDescent="0.3">
      <c r="A1907" s="71" t="s">
        <v>132</v>
      </c>
      <c r="B1907" s="71" t="s">
        <v>57</v>
      </c>
      <c r="C1907" s="71" t="s">
        <v>13</v>
      </c>
      <c r="D1907" s="71" t="s">
        <v>64</v>
      </c>
      <c r="E1907" s="72" t="s">
        <v>31</v>
      </c>
      <c r="F1907" s="72" t="s">
        <v>26</v>
      </c>
      <c r="G1907" s="73">
        <v>6</v>
      </c>
      <c r="H1907" s="73">
        <v>190.11</v>
      </c>
      <c r="I1907" s="73">
        <v>1</v>
      </c>
      <c r="J1907" s="73">
        <v>22.82</v>
      </c>
      <c r="K1907" s="73">
        <v>5</v>
      </c>
      <c r="L1907" s="73">
        <v>167.29</v>
      </c>
      <c r="N1907" s="105">
        <f t="shared" si="60"/>
        <v>0</v>
      </c>
      <c r="O1907" s="105">
        <f t="shared" si="61"/>
        <v>0</v>
      </c>
    </row>
    <row r="1908" spans="1:15" x14ac:dyDescent="0.3">
      <c r="A1908" s="71" t="s">
        <v>142</v>
      </c>
      <c r="B1908" s="71" t="s">
        <v>57</v>
      </c>
      <c r="C1908" s="71" t="s">
        <v>55</v>
      </c>
      <c r="D1908" s="71" t="s">
        <v>88</v>
      </c>
      <c r="E1908" s="72" t="s">
        <v>15</v>
      </c>
      <c r="F1908" s="72" t="s">
        <v>21</v>
      </c>
      <c r="G1908" s="73">
        <v>2</v>
      </c>
      <c r="H1908" s="73">
        <v>190.06</v>
      </c>
      <c r="I1908" s="73">
        <v>0</v>
      </c>
      <c r="J1908" s="73">
        <v>0</v>
      </c>
      <c r="K1908" s="73">
        <v>2</v>
      </c>
      <c r="L1908" s="73">
        <v>190.06</v>
      </c>
      <c r="N1908" s="105">
        <f t="shared" si="60"/>
        <v>0</v>
      </c>
      <c r="O1908" s="105">
        <f t="shared" si="61"/>
        <v>0</v>
      </c>
    </row>
    <row r="1909" spans="1:15" x14ac:dyDescent="0.3">
      <c r="A1909" s="71" t="s">
        <v>132</v>
      </c>
      <c r="B1909" s="71" t="s">
        <v>129</v>
      </c>
      <c r="C1909" s="71" t="s">
        <v>13</v>
      </c>
      <c r="D1909" s="71" t="s">
        <v>44</v>
      </c>
      <c r="E1909" s="72" t="s">
        <v>41</v>
      </c>
      <c r="F1909" s="72" t="s">
        <v>26</v>
      </c>
      <c r="G1909" s="73">
        <v>14</v>
      </c>
      <c r="H1909" s="73">
        <v>190</v>
      </c>
      <c r="I1909" s="73">
        <v>2</v>
      </c>
      <c r="J1909" s="73">
        <v>16.88</v>
      </c>
      <c r="K1909" s="73">
        <v>12</v>
      </c>
      <c r="L1909" s="73">
        <v>173.12</v>
      </c>
      <c r="N1909" s="105">
        <f t="shared" si="60"/>
        <v>0</v>
      </c>
      <c r="O1909" s="105">
        <f t="shared" si="61"/>
        <v>0</v>
      </c>
    </row>
    <row r="1910" spans="1:15" x14ac:dyDescent="0.3">
      <c r="A1910" s="71" t="s">
        <v>132</v>
      </c>
      <c r="B1910" s="71" t="s">
        <v>129</v>
      </c>
      <c r="C1910" s="71" t="s">
        <v>13</v>
      </c>
      <c r="D1910" s="71" t="s">
        <v>36</v>
      </c>
      <c r="E1910" s="72" t="s">
        <v>40</v>
      </c>
      <c r="F1910" s="72" t="s">
        <v>4</v>
      </c>
      <c r="G1910" s="73">
        <v>1</v>
      </c>
      <c r="H1910" s="73">
        <v>189.85</v>
      </c>
      <c r="I1910" s="73">
        <v>0</v>
      </c>
      <c r="J1910" s="73">
        <v>0</v>
      </c>
      <c r="K1910" s="73">
        <v>1</v>
      </c>
      <c r="L1910" s="73">
        <v>189.85</v>
      </c>
      <c r="N1910" s="105">
        <f t="shared" si="60"/>
        <v>0</v>
      </c>
      <c r="O1910" s="105">
        <f t="shared" si="61"/>
        <v>0</v>
      </c>
    </row>
    <row r="1911" spans="1:15" x14ac:dyDescent="0.3">
      <c r="A1911" s="71" t="s">
        <v>163</v>
      </c>
      <c r="B1911" s="71" t="s">
        <v>57</v>
      </c>
      <c r="C1911" s="71" t="s">
        <v>55</v>
      </c>
      <c r="D1911" s="71" t="s">
        <v>79</v>
      </c>
      <c r="E1911" s="72" t="s">
        <v>3</v>
      </c>
      <c r="F1911" s="72" t="s">
        <v>16</v>
      </c>
      <c r="G1911" s="73">
        <v>29</v>
      </c>
      <c r="H1911" s="73">
        <v>189.68</v>
      </c>
      <c r="I1911" s="73">
        <v>4</v>
      </c>
      <c r="J1911" s="73">
        <v>77.069999999999993</v>
      </c>
      <c r="K1911" s="73">
        <v>25</v>
      </c>
      <c r="L1911" s="73">
        <v>112.61</v>
      </c>
      <c r="N1911" s="105">
        <f t="shared" si="60"/>
        <v>0</v>
      </c>
      <c r="O1911" s="105">
        <f t="shared" si="61"/>
        <v>0</v>
      </c>
    </row>
    <row r="1912" spans="1:15" x14ac:dyDescent="0.3">
      <c r="A1912" s="71" t="s">
        <v>142</v>
      </c>
      <c r="B1912" s="71" t="s">
        <v>12</v>
      </c>
      <c r="C1912" s="71" t="s">
        <v>13</v>
      </c>
      <c r="D1912" s="71" t="s">
        <v>80</v>
      </c>
      <c r="E1912" s="72" t="s">
        <v>37</v>
      </c>
      <c r="F1912" s="72" t="s">
        <v>16</v>
      </c>
      <c r="G1912" s="73">
        <v>7</v>
      </c>
      <c r="H1912" s="73">
        <v>189.49</v>
      </c>
      <c r="I1912" s="73">
        <v>1</v>
      </c>
      <c r="J1912" s="73">
        <v>102.01</v>
      </c>
      <c r="K1912" s="73">
        <v>6</v>
      </c>
      <c r="L1912" s="73">
        <v>87.48</v>
      </c>
      <c r="N1912" s="105">
        <f t="shared" si="60"/>
        <v>0</v>
      </c>
      <c r="O1912" s="105">
        <f t="shared" si="61"/>
        <v>0</v>
      </c>
    </row>
    <row r="1913" spans="1:15" x14ac:dyDescent="0.3">
      <c r="A1913" s="71" t="s">
        <v>161</v>
      </c>
      <c r="B1913" s="71" t="s">
        <v>129</v>
      </c>
      <c r="C1913" s="71" t="s">
        <v>55</v>
      </c>
      <c r="D1913" s="71" t="s">
        <v>47</v>
      </c>
      <c r="E1913" s="72" t="s">
        <v>20</v>
      </c>
      <c r="F1913" s="72" t="s">
        <v>16</v>
      </c>
      <c r="G1913" s="73">
        <v>5</v>
      </c>
      <c r="H1913" s="73">
        <v>189.42</v>
      </c>
      <c r="I1913" s="73">
        <v>1</v>
      </c>
      <c r="J1913" s="73">
        <v>35.25</v>
      </c>
      <c r="K1913" s="73">
        <v>4</v>
      </c>
      <c r="L1913" s="73">
        <v>154.16999999999999</v>
      </c>
      <c r="N1913" s="105">
        <f t="shared" si="60"/>
        <v>0</v>
      </c>
      <c r="O1913" s="105">
        <f t="shared" si="61"/>
        <v>0</v>
      </c>
    </row>
    <row r="1914" spans="1:15" x14ac:dyDescent="0.3">
      <c r="A1914" s="71" t="s">
        <v>132</v>
      </c>
      <c r="B1914" s="71" t="s">
        <v>57</v>
      </c>
      <c r="C1914" s="71" t="s">
        <v>13</v>
      </c>
      <c r="D1914" s="71" t="s">
        <v>19</v>
      </c>
      <c r="E1914" s="72" t="s">
        <v>24</v>
      </c>
      <c r="F1914" s="72" t="s">
        <v>16</v>
      </c>
      <c r="G1914" s="73">
        <v>1</v>
      </c>
      <c r="H1914" s="73">
        <v>189.36</v>
      </c>
      <c r="I1914" s="73">
        <v>0</v>
      </c>
      <c r="J1914" s="73">
        <v>0</v>
      </c>
      <c r="K1914" s="73">
        <v>1</v>
      </c>
      <c r="L1914" s="73">
        <v>189.36</v>
      </c>
      <c r="N1914" s="105">
        <f t="shared" si="60"/>
        <v>0</v>
      </c>
      <c r="O1914" s="105">
        <f t="shared" si="61"/>
        <v>0</v>
      </c>
    </row>
    <row r="1915" spans="1:15" x14ac:dyDescent="0.3">
      <c r="A1915" s="71" t="s">
        <v>139</v>
      </c>
      <c r="B1915" s="71" t="s">
        <v>12</v>
      </c>
      <c r="C1915" s="71" t="s">
        <v>13</v>
      </c>
      <c r="D1915" s="71" t="s">
        <v>47</v>
      </c>
      <c r="E1915" s="72" t="s">
        <v>20</v>
      </c>
      <c r="F1915" s="72" t="s">
        <v>16</v>
      </c>
      <c r="G1915" s="73">
        <v>4</v>
      </c>
      <c r="H1915" s="73">
        <v>188.74</v>
      </c>
      <c r="I1915" s="73">
        <v>0</v>
      </c>
      <c r="J1915" s="73">
        <v>0</v>
      </c>
      <c r="K1915" s="73">
        <v>4</v>
      </c>
      <c r="L1915" s="73">
        <v>188.74</v>
      </c>
      <c r="N1915" s="105">
        <f t="shared" si="60"/>
        <v>0</v>
      </c>
      <c r="O1915" s="105">
        <f t="shared" si="61"/>
        <v>0</v>
      </c>
    </row>
    <row r="1916" spans="1:15" x14ac:dyDescent="0.3">
      <c r="A1916" s="71" t="s">
        <v>140</v>
      </c>
      <c r="B1916" s="71" t="s">
        <v>12</v>
      </c>
      <c r="C1916" s="71" t="s">
        <v>13</v>
      </c>
      <c r="D1916" s="71" t="s">
        <v>93</v>
      </c>
      <c r="E1916" s="72" t="s">
        <v>25</v>
      </c>
      <c r="F1916" s="72" t="s">
        <v>16</v>
      </c>
      <c r="G1916" s="73">
        <v>1</v>
      </c>
      <c r="H1916" s="73">
        <v>188.69</v>
      </c>
      <c r="I1916" s="73">
        <v>0</v>
      </c>
      <c r="J1916" s="73">
        <v>0</v>
      </c>
      <c r="K1916" s="73">
        <v>1</v>
      </c>
      <c r="L1916" s="73">
        <v>188.69</v>
      </c>
      <c r="N1916" s="105">
        <f t="shared" si="60"/>
        <v>0</v>
      </c>
      <c r="O1916" s="105">
        <f t="shared" si="61"/>
        <v>0</v>
      </c>
    </row>
    <row r="1917" spans="1:15" x14ac:dyDescent="0.3">
      <c r="A1917" s="71" t="s">
        <v>132</v>
      </c>
      <c r="B1917" s="71" t="s">
        <v>57</v>
      </c>
      <c r="C1917" s="71" t="s">
        <v>55</v>
      </c>
      <c r="D1917" s="71" t="s">
        <v>91</v>
      </c>
      <c r="E1917" s="72" t="s">
        <v>25</v>
      </c>
      <c r="F1917" s="72" t="s">
        <v>21</v>
      </c>
      <c r="G1917" s="73">
        <v>8</v>
      </c>
      <c r="H1917" s="73">
        <v>188.68</v>
      </c>
      <c r="I1917" s="73">
        <v>1</v>
      </c>
      <c r="J1917" s="73">
        <v>27.57</v>
      </c>
      <c r="K1917" s="73">
        <v>7</v>
      </c>
      <c r="L1917" s="73">
        <v>161.11000000000001</v>
      </c>
      <c r="N1917" s="105">
        <f t="shared" si="60"/>
        <v>0</v>
      </c>
      <c r="O1917" s="105">
        <f t="shared" si="61"/>
        <v>0</v>
      </c>
    </row>
    <row r="1918" spans="1:15" x14ac:dyDescent="0.3">
      <c r="A1918" s="71" t="s">
        <v>161</v>
      </c>
      <c r="B1918" s="71" t="s">
        <v>57</v>
      </c>
      <c r="C1918" s="71" t="s">
        <v>55</v>
      </c>
      <c r="D1918" s="71" t="s">
        <v>48</v>
      </c>
      <c r="E1918" s="72" t="s">
        <v>41</v>
      </c>
      <c r="F1918" s="72" t="s">
        <v>21</v>
      </c>
      <c r="G1918" s="73">
        <v>19</v>
      </c>
      <c r="H1918" s="73">
        <v>188.55</v>
      </c>
      <c r="I1918" s="73">
        <v>8</v>
      </c>
      <c r="J1918" s="73">
        <v>54.54</v>
      </c>
      <c r="K1918" s="73">
        <v>11</v>
      </c>
      <c r="L1918" s="73">
        <v>134.01</v>
      </c>
      <c r="N1918" s="105">
        <f t="shared" si="60"/>
        <v>0</v>
      </c>
      <c r="O1918" s="105">
        <f t="shared" si="61"/>
        <v>0</v>
      </c>
    </row>
    <row r="1919" spans="1:15" x14ac:dyDescent="0.3">
      <c r="A1919" s="71" t="s">
        <v>132</v>
      </c>
      <c r="B1919" s="71" t="s">
        <v>12</v>
      </c>
      <c r="C1919" s="71" t="s">
        <v>13</v>
      </c>
      <c r="D1919" s="71" t="s">
        <v>34</v>
      </c>
      <c r="E1919" s="72" t="s">
        <v>31</v>
      </c>
      <c r="F1919" s="72" t="s">
        <v>21</v>
      </c>
      <c r="G1919" s="73">
        <v>1</v>
      </c>
      <c r="H1919" s="73">
        <v>188.44</v>
      </c>
      <c r="I1919" s="73">
        <v>0</v>
      </c>
      <c r="J1919" s="73">
        <v>0</v>
      </c>
      <c r="K1919" s="73">
        <v>1</v>
      </c>
      <c r="L1919" s="73">
        <v>188.44</v>
      </c>
      <c r="N1919" s="105">
        <f t="shared" si="60"/>
        <v>0</v>
      </c>
      <c r="O1919" s="105">
        <f t="shared" si="61"/>
        <v>0</v>
      </c>
    </row>
    <row r="1920" spans="1:15" x14ac:dyDescent="0.3">
      <c r="A1920" s="71" t="s">
        <v>142</v>
      </c>
      <c r="B1920" s="71" t="s">
        <v>12</v>
      </c>
      <c r="C1920" s="71" t="s">
        <v>13</v>
      </c>
      <c r="D1920" s="71" t="s">
        <v>34</v>
      </c>
      <c r="E1920" s="72" t="s">
        <v>41</v>
      </c>
      <c r="F1920" s="72" t="s">
        <v>4</v>
      </c>
      <c r="G1920" s="73">
        <v>11</v>
      </c>
      <c r="H1920" s="73">
        <v>188.44</v>
      </c>
      <c r="I1920" s="73">
        <v>1</v>
      </c>
      <c r="J1920" s="73">
        <v>3.53</v>
      </c>
      <c r="K1920" s="73">
        <v>10</v>
      </c>
      <c r="L1920" s="73">
        <v>184.91</v>
      </c>
      <c r="N1920" s="105">
        <f t="shared" si="60"/>
        <v>0</v>
      </c>
      <c r="O1920" s="105">
        <f t="shared" si="61"/>
        <v>0</v>
      </c>
    </row>
    <row r="1921" spans="1:15" x14ac:dyDescent="0.3">
      <c r="A1921" s="71" t="s">
        <v>163</v>
      </c>
      <c r="B1921" s="71" t="s">
        <v>12</v>
      </c>
      <c r="C1921" s="71" t="s">
        <v>55</v>
      </c>
      <c r="D1921" s="71" t="s">
        <v>102</v>
      </c>
      <c r="E1921" s="72" t="s">
        <v>41</v>
      </c>
      <c r="F1921" s="72" t="s">
        <v>16</v>
      </c>
      <c r="G1921" s="73">
        <v>12</v>
      </c>
      <c r="H1921" s="73">
        <v>188.19</v>
      </c>
      <c r="I1921" s="73">
        <v>1</v>
      </c>
      <c r="J1921" s="73">
        <v>22.28</v>
      </c>
      <c r="K1921" s="73">
        <v>11</v>
      </c>
      <c r="L1921" s="73">
        <v>165.91</v>
      </c>
      <c r="N1921" s="105">
        <f t="shared" si="60"/>
        <v>0</v>
      </c>
      <c r="O1921" s="105">
        <f t="shared" si="61"/>
        <v>0</v>
      </c>
    </row>
    <row r="1922" spans="1:15" x14ac:dyDescent="0.3">
      <c r="A1922" s="71" t="s">
        <v>153</v>
      </c>
      <c r="B1922" s="71" t="s">
        <v>12</v>
      </c>
      <c r="C1922" s="71" t="s">
        <v>55</v>
      </c>
      <c r="D1922" s="71" t="s">
        <v>94</v>
      </c>
      <c r="E1922" s="72" t="s">
        <v>37</v>
      </c>
      <c r="F1922" s="72" t="s">
        <v>21</v>
      </c>
      <c r="G1922" s="73">
        <v>5</v>
      </c>
      <c r="H1922" s="73">
        <v>188.16</v>
      </c>
      <c r="I1922" s="73">
        <v>0</v>
      </c>
      <c r="J1922" s="73">
        <v>0</v>
      </c>
      <c r="K1922" s="73">
        <v>5</v>
      </c>
      <c r="L1922" s="73">
        <v>188.16</v>
      </c>
      <c r="N1922" s="105">
        <f t="shared" si="60"/>
        <v>0</v>
      </c>
      <c r="O1922" s="105">
        <f t="shared" si="61"/>
        <v>0</v>
      </c>
    </row>
    <row r="1923" spans="1:15" x14ac:dyDescent="0.3">
      <c r="A1923" s="71" t="s">
        <v>132</v>
      </c>
      <c r="B1923" s="71" t="s">
        <v>57</v>
      </c>
      <c r="C1923" s="71" t="s">
        <v>13</v>
      </c>
      <c r="D1923" s="71" t="s">
        <v>34</v>
      </c>
      <c r="E1923" s="72" t="s">
        <v>31</v>
      </c>
      <c r="F1923" s="72" t="s">
        <v>4</v>
      </c>
      <c r="G1923" s="73">
        <v>6</v>
      </c>
      <c r="H1923" s="73">
        <v>187.97</v>
      </c>
      <c r="I1923" s="73">
        <v>1</v>
      </c>
      <c r="J1923" s="73">
        <v>41.94</v>
      </c>
      <c r="K1923" s="73">
        <v>5</v>
      </c>
      <c r="L1923" s="73">
        <v>146.03</v>
      </c>
      <c r="N1923" s="105">
        <f t="shared" si="60"/>
        <v>0</v>
      </c>
      <c r="O1923" s="105">
        <f t="shared" si="61"/>
        <v>0</v>
      </c>
    </row>
    <row r="1924" spans="1:15" x14ac:dyDescent="0.3">
      <c r="A1924" s="71" t="s">
        <v>132</v>
      </c>
      <c r="B1924" s="71" t="s">
        <v>57</v>
      </c>
      <c r="C1924" s="71" t="s">
        <v>13</v>
      </c>
      <c r="D1924" s="71" t="s">
        <v>89</v>
      </c>
      <c r="E1924" s="72" t="s">
        <v>31</v>
      </c>
      <c r="F1924" s="72" t="s">
        <v>4</v>
      </c>
      <c r="G1924" s="73">
        <v>6</v>
      </c>
      <c r="H1924" s="73">
        <v>187.92</v>
      </c>
      <c r="I1924" s="73">
        <v>1</v>
      </c>
      <c r="J1924" s="73">
        <v>36.51</v>
      </c>
      <c r="K1924" s="73">
        <v>5</v>
      </c>
      <c r="L1924" s="73">
        <v>151.41</v>
      </c>
      <c r="N1924" s="105">
        <f t="shared" si="60"/>
        <v>0</v>
      </c>
      <c r="O1924" s="105">
        <f t="shared" si="61"/>
        <v>0</v>
      </c>
    </row>
    <row r="1925" spans="1:15" x14ac:dyDescent="0.3">
      <c r="A1925" s="71" t="s">
        <v>154</v>
      </c>
      <c r="B1925" s="71" t="s">
        <v>57</v>
      </c>
      <c r="C1925" s="71" t="s">
        <v>55</v>
      </c>
      <c r="D1925" s="71" t="s">
        <v>92</v>
      </c>
      <c r="E1925" s="72" t="s">
        <v>24</v>
      </c>
      <c r="F1925" s="72" t="s">
        <v>16</v>
      </c>
      <c r="G1925" s="73">
        <v>2</v>
      </c>
      <c r="H1925" s="73">
        <v>187.87</v>
      </c>
      <c r="I1925" s="73">
        <v>0</v>
      </c>
      <c r="J1925" s="73">
        <v>0</v>
      </c>
      <c r="K1925" s="73">
        <v>2</v>
      </c>
      <c r="L1925" s="73">
        <v>187.87</v>
      </c>
      <c r="N1925" s="105">
        <f t="shared" si="60"/>
        <v>0</v>
      </c>
      <c r="O1925" s="105">
        <f t="shared" si="61"/>
        <v>0</v>
      </c>
    </row>
    <row r="1926" spans="1:15" x14ac:dyDescent="0.3">
      <c r="A1926" s="71" t="s">
        <v>142</v>
      </c>
      <c r="B1926" s="71" t="s">
        <v>12</v>
      </c>
      <c r="C1926" s="71" t="s">
        <v>13</v>
      </c>
      <c r="D1926" s="71" t="s">
        <v>60</v>
      </c>
      <c r="E1926" s="72" t="s">
        <v>18</v>
      </c>
      <c r="F1926" s="72" t="s">
        <v>16</v>
      </c>
      <c r="G1926" s="73">
        <v>13</v>
      </c>
      <c r="H1926" s="73">
        <v>187.43</v>
      </c>
      <c r="I1926" s="73">
        <v>0</v>
      </c>
      <c r="J1926" s="73">
        <v>0</v>
      </c>
      <c r="K1926" s="73">
        <v>13</v>
      </c>
      <c r="L1926" s="73">
        <v>187.43</v>
      </c>
      <c r="N1926" s="105">
        <f t="shared" si="60"/>
        <v>0</v>
      </c>
      <c r="O1926" s="105">
        <f t="shared" si="61"/>
        <v>0</v>
      </c>
    </row>
    <row r="1927" spans="1:15" x14ac:dyDescent="0.3">
      <c r="A1927" s="71" t="s">
        <v>158</v>
      </c>
      <c r="B1927" s="71" t="s">
        <v>57</v>
      </c>
      <c r="C1927" s="71" t="s">
        <v>55</v>
      </c>
      <c r="D1927" s="71" t="s">
        <v>97</v>
      </c>
      <c r="E1927" s="72" t="s">
        <v>31</v>
      </c>
      <c r="F1927" s="72" t="s">
        <v>4</v>
      </c>
      <c r="G1927" s="73">
        <v>6</v>
      </c>
      <c r="H1927" s="73">
        <v>187.11</v>
      </c>
      <c r="I1927" s="73">
        <v>1</v>
      </c>
      <c r="J1927" s="73">
        <v>11.81</v>
      </c>
      <c r="K1927" s="73">
        <v>5</v>
      </c>
      <c r="L1927" s="73">
        <v>175.3</v>
      </c>
      <c r="N1927" s="105">
        <f t="shared" si="60"/>
        <v>0</v>
      </c>
      <c r="O1927" s="105">
        <f t="shared" si="61"/>
        <v>0</v>
      </c>
    </row>
    <row r="1928" spans="1:15" x14ac:dyDescent="0.3">
      <c r="A1928" s="71" t="s">
        <v>161</v>
      </c>
      <c r="B1928" s="71" t="s">
        <v>12</v>
      </c>
      <c r="C1928" s="71" t="s">
        <v>55</v>
      </c>
      <c r="D1928" s="71" t="s">
        <v>47</v>
      </c>
      <c r="E1928" s="72" t="s">
        <v>24</v>
      </c>
      <c r="F1928" s="72" t="s">
        <v>21</v>
      </c>
      <c r="G1928" s="73">
        <v>2</v>
      </c>
      <c r="H1928" s="73">
        <v>186.95</v>
      </c>
      <c r="I1928" s="73">
        <v>0</v>
      </c>
      <c r="J1928" s="73">
        <v>0</v>
      </c>
      <c r="K1928" s="73">
        <v>2</v>
      </c>
      <c r="L1928" s="73">
        <v>186.95</v>
      </c>
      <c r="N1928" s="105">
        <f t="shared" si="60"/>
        <v>0</v>
      </c>
      <c r="O1928" s="105">
        <f t="shared" si="61"/>
        <v>0</v>
      </c>
    </row>
    <row r="1929" spans="1:15" x14ac:dyDescent="0.3">
      <c r="A1929" s="71" t="s">
        <v>163</v>
      </c>
      <c r="B1929" s="71" t="s">
        <v>12</v>
      </c>
      <c r="C1929" s="71" t="s">
        <v>55</v>
      </c>
      <c r="D1929" s="71" t="s">
        <v>30</v>
      </c>
      <c r="E1929" s="72" t="s">
        <v>24</v>
      </c>
      <c r="F1929" s="72" t="s">
        <v>21</v>
      </c>
      <c r="G1929" s="73">
        <v>2</v>
      </c>
      <c r="H1929" s="73">
        <v>186.95</v>
      </c>
      <c r="I1929" s="73">
        <v>0</v>
      </c>
      <c r="J1929" s="73">
        <v>0</v>
      </c>
      <c r="K1929" s="73">
        <v>2</v>
      </c>
      <c r="L1929" s="73">
        <v>186.95</v>
      </c>
      <c r="N1929" s="105">
        <f t="shared" si="60"/>
        <v>0</v>
      </c>
      <c r="O1929" s="105">
        <f t="shared" si="61"/>
        <v>0</v>
      </c>
    </row>
    <row r="1930" spans="1:15" x14ac:dyDescent="0.3">
      <c r="A1930" s="71" t="s">
        <v>163</v>
      </c>
      <c r="B1930" s="71" t="s">
        <v>12</v>
      </c>
      <c r="C1930" s="71" t="s">
        <v>55</v>
      </c>
      <c r="D1930" s="71" t="s">
        <v>32</v>
      </c>
      <c r="E1930" s="72" t="s">
        <v>28</v>
      </c>
      <c r="F1930" s="72" t="s">
        <v>4</v>
      </c>
      <c r="G1930" s="73">
        <v>4</v>
      </c>
      <c r="H1930" s="73">
        <v>186.91</v>
      </c>
      <c r="I1930" s="73">
        <v>1</v>
      </c>
      <c r="J1930" s="73">
        <v>24.37</v>
      </c>
      <c r="K1930" s="73">
        <v>3</v>
      </c>
      <c r="L1930" s="73">
        <v>162.54</v>
      </c>
      <c r="N1930" s="105">
        <f t="shared" si="60"/>
        <v>0</v>
      </c>
      <c r="O1930" s="105">
        <f t="shared" si="61"/>
        <v>0</v>
      </c>
    </row>
    <row r="1931" spans="1:15" x14ac:dyDescent="0.3">
      <c r="A1931" s="71" t="s">
        <v>142</v>
      </c>
      <c r="B1931" s="71" t="s">
        <v>57</v>
      </c>
      <c r="C1931" s="71" t="s">
        <v>55</v>
      </c>
      <c r="D1931" s="71" t="s">
        <v>100</v>
      </c>
      <c r="E1931" s="72" t="s">
        <v>28</v>
      </c>
      <c r="F1931" s="72" t="s">
        <v>16</v>
      </c>
      <c r="G1931" s="73">
        <v>3</v>
      </c>
      <c r="H1931" s="73">
        <v>186.87</v>
      </c>
      <c r="I1931" s="73">
        <v>0</v>
      </c>
      <c r="J1931" s="73">
        <v>0</v>
      </c>
      <c r="K1931" s="73">
        <v>3</v>
      </c>
      <c r="L1931" s="73">
        <v>186.87</v>
      </c>
      <c r="N1931" s="105">
        <f t="shared" si="60"/>
        <v>0</v>
      </c>
      <c r="O1931" s="105">
        <f t="shared" si="61"/>
        <v>0</v>
      </c>
    </row>
    <row r="1932" spans="1:15" x14ac:dyDescent="0.3">
      <c r="A1932" s="71" t="s">
        <v>152</v>
      </c>
      <c r="B1932" s="71" t="s">
        <v>57</v>
      </c>
      <c r="C1932" s="71" t="s">
        <v>55</v>
      </c>
      <c r="D1932" s="71" t="s">
        <v>49</v>
      </c>
      <c r="E1932" s="72" t="s">
        <v>24</v>
      </c>
      <c r="F1932" s="72" t="s">
        <v>16</v>
      </c>
      <c r="G1932" s="73">
        <v>2</v>
      </c>
      <c r="H1932" s="73">
        <v>186.81</v>
      </c>
      <c r="I1932" s="73">
        <v>0</v>
      </c>
      <c r="J1932" s="73">
        <v>0</v>
      </c>
      <c r="K1932" s="73">
        <v>2</v>
      </c>
      <c r="L1932" s="73">
        <v>186.81</v>
      </c>
      <c r="N1932" s="105">
        <f t="shared" si="60"/>
        <v>0</v>
      </c>
      <c r="O1932" s="105">
        <f t="shared" si="61"/>
        <v>0</v>
      </c>
    </row>
    <row r="1933" spans="1:15" x14ac:dyDescent="0.3">
      <c r="A1933" s="71" t="s">
        <v>132</v>
      </c>
      <c r="B1933" s="71" t="s">
        <v>12</v>
      </c>
      <c r="C1933" s="71" t="s">
        <v>13</v>
      </c>
      <c r="D1933" s="71" t="s">
        <v>79</v>
      </c>
      <c r="E1933" s="72" t="s">
        <v>31</v>
      </c>
      <c r="F1933" s="72" t="s">
        <v>26</v>
      </c>
      <c r="G1933" s="73">
        <v>8</v>
      </c>
      <c r="H1933" s="73">
        <v>186.43</v>
      </c>
      <c r="I1933" s="73">
        <v>3</v>
      </c>
      <c r="J1933" s="73">
        <v>62.58</v>
      </c>
      <c r="K1933" s="73">
        <v>5</v>
      </c>
      <c r="L1933" s="73">
        <v>123.85</v>
      </c>
      <c r="N1933" s="105">
        <f t="shared" si="60"/>
        <v>0</v>
      </c>
      <c r="O1933" s="105">
        <f t="shared" si="61"/>
        <v>0</v>
      </c>
    </row>
    <row r="1934" spans="1:15" x14ac:dyDescent="0.3">
      <c r="A1934" s="71" t="s">
        <v>158</v>
      </c>
      <c r="B1934" s="71" t="s">
        <v>12</v>
      </c>
      <c r="C1934" s="71" t="s">
        <v>55</v>
      </c>
      <c r="D1934" s="71" t="s">
        <v>51</v>
      </c>
      <c r="E1934" s="72" t="s">
        <v>40</v>
      </c>
      <c r="F1934" s="72" t="s">
        <v>21</v>
      </c>
      <c r="G1934" s="73">
        <v>1</v>
      </c>
      <c r="H1934" s="73">
        <v>186.28</v>
      </c>
      <c r="I1934" s="73">
        <v>0</v>
      </c>
      <c r="J1934" s="73">
        <v>0</v>
      </c>
      <c r="K1934" s="73">
        <v>1</v>
      </c>
      <c r="L1934" s="73">
        <v>186.28</v>
      </c>
      <c r="N1934" s="105">
        <f t="shared" si="60"/>
        <v>0</v>
      </c>
      <c r="O1934" s="105">
        <f t="shared" si="61"/>
        <v>0</v>
      </c>
    </row>
    <row r="1935" spans="1:15" x14ac:dyDescent="0.3">
      <c r="A1935" s="71" t="s">
        <v>154</v>
      </c>
      <c r="B1935" s="71" t="s">
        <v>129</v>
      </c>
      <c r="C1935" s="71" t="s">
        <v>55</v>
      </c>
      <c r="D1935" s="71" t="s">
        <v>86</v>
      </c>
      <c r="E1935" s="72" t="s">
        <v>20</v>
      </c>
      <c r="F1935" s="72" t="s">
        <v>21</v>
      </c>
      <c r="G1935" s="73">
        <v>15</v>
      </c>
      <c r="H1935" s="73">
        <v>186.15</v>
      </c>
      <c r="I1935" s="73">
        <v>11</v>
      </c>
      <c r="J1935" s="73">
        <v>158.66</v>
      </c>
      <c r="K1935" s="73">
        <v>4</v>
      </c>
      <c r="L1935" s="73">
        <v>27.49</v>
      </c>
      <c r="N1935" s="105">
        <f t="shared" si="60"/>
        <v>0</v>
      </c>
      <c r="O1935" s="105">
        <f t="shared" si="61"/>
        <v>0</v>
      </c>
    </row>
    <row r="1936" spans="1:15" x14ac:dyDescent="0.3">
      <c r="A1936" s="71" t="s">
        <v>160</v>
      </c>
      <c r="B1936" s="71" t="s">
        <v>57</v>
      </c>
      <c r="C1936" s="71" t="s">
        <v>13</v>
      </c>
      <c r="D1936" s="71" t="s">
        <v>56</v>
      </c>
      <c r="E1936" s="72" t="s">
        <v>20</v>
      </c>
      <c r="F1936" s="72" t="s">
        <v>16</v>
      </c>
      <c r="G1936" s="73">
        <v>4</v>
      </c>
      <c r="H1936" s="73">
        <v>186.12</v>
      </c>
      <c r="I1936" s="73">
        <v>0</v>
      </c>
      <c r="J1936" s="73">
        <v>0</v>
      </c>
      <c r="K1936" s="73">
        <v>4</v>
      </c>
      <c r="L1936" s="73">
        <v>186.12</v>
      </c>
      <c r="N1936" s="105">
        <f t="shared" si="60"/>
        <v>0</v>
      </c>
      <c r="O1936" s="105">
        <f t="shared" si="61"/>
        <v>0</v>
      </c>
    </row>
    <row r="1937" spans="1:15" x14ac:dyDescent="0.3">
      <c r="A1937" s="71" t="s">
        <v>163</v>
      </c>
      <c r="B1937" s="71" t="s">
        <v>129</v>
      </c>
      <c r="C1937" s="71" t="s">
        <v>17</v>
      </c>
      <c r="D1937" s="71" t="s">
        <v>52</v>
      </c>
      <c r="E1937" s="72" t="s">
        <v>40</v>
      </c>
      <c r="F1937" s="72" t="s">
        <v>4</v>
      </c>
      <c r="G1937" s="73">
        <v>12</v>
      </c>
      <c r="H1937" s="73">
        <v>185.92</v>
      </c>
      <c r="I1937" s="73">
        <v>10</v>
      </c>
      <c r="J1937" s="73">
        <v>157.54</v>
      </c>
      <c r="K1937" s="73">
        <v>2</v>
      </c>
      <c r="L1937" s="73">
        <v>28.38</v>
      </c>
      <c r="N1937" s="105">
        <f t="shared" si="60"/>
        <v>0</v>
      </c>
      <c r="O1937" s="105">
        <f t="shared" si="61"/>
        <v>0</v>
      </c>
    </row>
    <row r="1938" spans="1:15" x14ac:dyDescent="0.3">
      <c r="A1938" s="71" t="s">
        <v>140</v>
      </c>
      <c r="B1938" s="71" t="s">
        <v>12</v>
      </c>
      <c r="C1938" s="71" t="s">
        <v>13</v>
      </c>
      <c r="D1938" s="71" t="s">
        <v>32</v>
      </c>
      <c r="E1938" s="72" t="s">
        <v>40</v>
      </c>
      <c r="F1938" s="72" t="s">
        <v>21</v>
      </c>
      <c r="G1938" s="73">
        <v>4</v>
      </c>
      <c r="H1938" s="73">
        <v>185.63</v>
      </c>
      <c r="I1938" s="73">
        <v>2</v>
      </c>
      <c r="J1938" s="73">
        <v>169.7</v>
      </c>
      <c r="K1938" s="73">
        <v>2</v>
      </c>
      <c r="L1938" s="73">
        <v>15.93</v>
      </c>
      <c r="N1938" s="105">
        <f t="shared" si="60"/>
        <v>0</v>
      </c>
      <c r="O1938" s="105">
        <f t="shared" si="61"/>
        <v>0</v>
      </c>
    </row>
    <row r="1939" spans="1:15" x14ac:dyDescent="0.3">
      <c r="A1939" s="71" t="s">
        <v>154</v>
      </c>
      <c r="B1939" s="71" t="s">
        <v>57</v>
      </c>
      <c r="C1939" s="71" t="s">
        <v>55</v>
      </c>
      <c r="D1939" s="71" t="s">
        <v>82</v>
      </c>
      <c r="E1939" s="72" t="s">
        <v>3</v>
      </c>
      <c r="F1939" s="72" t="s">
        <v>16</v>
      </c>
      <c r="G1939" s="73">
        <v>1</v>
      </c>
      <c r="H1939" s="73">
        <v>185.48</v>
      </c>
      <c r="I1939" s="73">
        <v>0</v>
      </c>
      <c r="J1939" s="73">
        <v>0</v>
      </c>
      <c r="K1939" s="73">
        <v>1</v>
      </c>
      <c r="L1939" s="73">
        <v>185.48</v>
      </c>
      <c r="N1939" s="105">
        <f t="shared" si="60"/>
        <v>0</v>
      </c>
      <c r="O1939" s="105">
        <f t="shared" si="61"/>
        <v>0</v>
      </c>
    </row>
    <row r="1940" spans="1:15" x14ac:dyDescent="0.3">
      <c r="A1940" s="71" t="s">
        <v>161</v>
      </c>
      <c r="B1940" s="71" t="s">
        <v>57</v>
      </c>
      <c r="C1940" s="71" t="s">
        <v>55</v>
      </c>
      <c r="D1940" s="71" t="s">
        <v>42</v>
      </c>
      <c r="E1940" s="72" t="s">
        <v>24</v>
      </c>
      <c r="F1940" s="72" t="s">
        <v>21</v>
      </c>
      <c r="G1940" s="73">
        <v>2</v>
      </c>
      <c r="H1940" s="73">
        <v>185.09</v>
      </c>
      <c r="I1940" s="73">
        <v>0</v>
      </c>
      <c r="J1940" s="73">
        <v>0</v>
      </c>
      <c r="K1940" s="73">
        <v>2</v>
      </c>
      <c r="L1940" s="73">
        <v>185.09</v>
      </c>
      <c r="N1940" s="105">
        <f t="shared" ref="N1940:N2003" si="62">G1940-I1940-K1940</f>
        <v>0</v>
      </c>
      <c r="O1940" s="105">
        <f t="shared" ref="O1940:O2003" si="63">H1940-J1940-L1940</f>
        <v>0</v>
      </c>
    </row>
    <row r="1941" spans="1:15" x14ac:dyDescent="0.3">
      <c r="A1941" s="71" t="s">
        <v>161</v>
      </c>
      <c r="B1941" s="71" t="s">
        <v>57</v>
      </c>
      <c r="C1941" s="71" t="s">
        <v>55</v>
      </c>
      <c r="D1941" s="71" t="s">
        <v>54</v>
      </c>
      <c r="E1941" s="72" t="s">
        <v>15</v>
      </c>
      <c r="F1941" s="72" t="s">
        <v>21</v>
      </c>
      <c r="G1941" s="73">
        <v>1</v>
      </c>
      <c r="H1941" s="73">
        <v>184.84</v>
      </c>
      <c r="I1941" s="73">
        <v>0</v>
      </c>
      <c r="J1941" s="73">
        <v>0</v>
      </c>
      <c r="K1941" s="73">
        <v>1</v>
      </c>
      <c r="L1941" s="73">
        <v>184.84</v>
      </c>
      <c r="N1941" s="105">
        <f t="shared" si="62"/>
        <v>0</v>
      </c>
      <c r="O1941" s="105">
        <f t="shared" si="63"/>
        <v>0</v>
      </c>
    </row>
    <row r="1942" spans="1:15" x14ac:dyDescent="0.3">
      <c r="A1942" s="71" t="s">
        <v>161</v>
      </c>
      <c r="B1942" s="71" t="s">
        <v>12</v>
      </c>
      <c r="C1942" s="71" t="s">
        <v>55</v>
      </c>
      <c r="D1942" s="71" t="s">
        <v>46</v>
      </c>
      <c r="E1942" s="72" t="s">
        <v>37</v>
      </c>
      <c r="F1942" s="72" t="s">
        <v>26</v>
      </c>
      <c r="G1942" s="73">
        <v>5</v>
      </c>
      <c r="H1942" s="73">
        <v>184.75</v>
      </c>
      <c r="I1942" s="73">
        <v>0</v>
      </c>
      <c r="J1942" s="73">
        <v>0</v>
      </c>
      <c r="K1942" s="73">
        <v>5</v>
      </c>
      <c r="L1942" s="73">
        <v>184.75</v>
      </c>
      <c r="N1942" s="105">
        <f t="shared" si="62"/>
        <v>0</v>
      </c>
      <c r="O1942" s="105">
        <f t="shared" si="63"/>
        <v>0</v>
      </c>
    </row>
    <row r="1943" spans="1:15" x14ac:dyDescent="0.3">
      <c r="A1943" s="71" t="s">
        <v>163</v>
      </c>
      <c r="B1943" s="71" t="s">
        <v>57</v>
      </c>
      <c r="C1943" s="71" t="s">
        <v>55</v>
      </c>
      <c r="D1943" s="71" t="s">
        <v>27</v>
      </c>
      <c r="E1943" s="72" t="s">
        <v>40</v>
      </c>
      <c r="F1943" s="72" t="s">
        <v>4</v>
      </c>
      <c r="G1943" s="73">
        <v>1</v>
      </c>
      <c r="H1943" s="73">
        <v>184.75</v>
      </c>
      <c r="I1943" s="73">
        <v>0</v>
      </c>
      <c r="J1943" s="73">
        <v>0</v>
      </c>
      <c r="K1943" s="73">
        <v>1</v>
      </c>
      <c r="L1943" s="73">
        <v>184.75</v>
      </c>
      <c r="N1943" s="105">
        <f t="shared" si="62"/>
        <v>0</v>
      </c>
      <c r="O1943" s="105">
        <f t="shared" si="63"/>
        <v>0</v>
      </c>
    </row>
    <row r="1944" spans="1:15" x14ac:dyDescent="0.3">
      <c r="A1944" s="71" t="s">
        <v>163</v>
      </c>
      <c r="B1944" s="71" t="s">
        <v>57</v>
      </c>
      <c r="C1944" s="71" t="s">
        <v>55</v>
      </c>
      <c r="D1944" s="71" t="s">
        <v>58</v>
      </c>
      <c r="E1944" s="72" t="s">
        <v>15</v>
      </c>
      <c r="F1944" s="72" t="s">
        <v>21</v>
      </c>
      <c r="G1944" s="73">
        <v>1</v>
      </c>
      <c r="H1944" s="73">
        <v>184.66</v>
      </c>
      <c r="I1944" s="73">
        <v>1</v>
      </c>
      <c r="J1944" s="73">
        <v>184.66</v>
      </c>
      <c r="K1944" s="73">
        <v>0</v>
      </c>
      <c r="L1944" s="73">
        <v>0</v>
      </c>
      <c r="N1944" s="105">
        <f t="shared" si="62"/>
        <v>0</v>
      </c>
      <c r="O1944" s="105">
        <f t="shared" si="63"/>
        <v>0</v>
      </c>
    </row>
    <row r="1945" spans="1:15" x14ac:dyDescent="0.3">
      <c r="A1945" s="71" t="s">
        <v>163</v>
      </c>
      <c r="B1945" s="71" t="s">
        <v>12</v>
      </c>
      <c r="C1945" s="71" t="s">
        <v>55</v>
      </c>
      <c r="D1945" s="71" t="s">
        <v>60</v>
      </c>
      <c r="E1945" s="72" t="s">
        <v>3</v>
      </c>
      <c r="F1945" s="72" t="s">
        <v>4</v>
      </c>
      <c r="G1945" s="73">
        <v>2</v>
      </c>
      <c r="H1945" s="73">
        <v>184.6</v>
      </c>
      <c r="I1945" s="73">
        <v>1</v>
      </c>
      <c r="J1945" s="73">
        <v>44.4</v>
      </c>
      <c r="K1945" s="73">
        <v>1</v>
      </c>
      <c r="L1945" s="73">
        <v>140.19999999999999</v>
      </c>
      <c r="N1945" s="105">
        <f t="shared" si="62"/>
        <v>0</v>
      </c>
      <c r="O1945" s="105">
        <f t="shared" si="63"/>
        <v>0</v>
      </c>
    </row>
    <row r="1946" spans="1:15" x14ac:dyDescent="0.3">
      <c r="A1946" s="71" t="s">
        <v>154</v>
      </c>
      <c r="B1946" s="71" t="s">
        <v>12</v>
      </c>
      <c r="C1946" s="71" t="s">
        <v>55</v>
      </c>
      <c r="D1946" s="71" t="s">
        <v>84</v>
      </c>
      <c r="E1946" s="72" t="s">
        <v>25</v>
      </c>
      <c r="F1946" s="72" t="s">
        <v>26</v>
      </c>
      <c r="G1946" s="73">
        <v>1</v>
      </c>
      <c r="H1946" s="73">
        <v>184.07</v>
      </c>
      <c r="I1946" s="73">
        <v>0</v>
      </c>
      <c r="J1946" s="73">
        <v>0</v>
      </c>
      <c r="K1946" s="73">
        <v>1</v>
      </c>
      <c r="L1946" s="73">
        <v>184.07</v>
      </c>
      <c r="N1946" s="105">
        <f t="shared" si="62"/>
        <v>0</v>
      </c>
      <c r="O1946" s="105">
        <f t="shared" si="63"/>
        <v>0</v>
      </c>
    </row>
    <row r="1947" spans="1:15" x14ac:dyDescent="0.3">
      <c r="A1947" s="71" t="s">
        <v>163</v>
      </c>
      <c r="B1947" s="71" t="s">
        <v>129</v>
      </c>
      <c r="C1947" s="71" t="s">
        <v>17</v>
      </c>
      <c r="D1947" s="71" t="s">
        <v>51</v>
      </c>
      <c r="E1947" s="72" t="s">
        <v>41</v>
      </c>
      <c r="F1947" s="72" t="s">
        <v>16</v>
      </c>
      <c r="G1947" s="73">
        <v>11</v>
      </c>
      <c r="H1947" s="73">
        <v>184.02</v>
      </c>
      <c r="I1947" s="73">
        <v>0</v>
      </c>
      <c r="J1947" s="73">
        <v>0</v>
      </c>
      <c r="K1947" s="73">
        <v>11</v>
      </c>
      <c r="L1947" s="73">
        <v>184.02</v>
      </c>
      <c r="N1947" s="105">
        <f t="shared" si="62"/>
        <v>0</v>
      </c>
      <c r="O1947" s="105">
        <f t="shared" si="63"/>
        <v>0</v>
      </c>
    </row>
    <row r="1948" spans="1:15" x14ac:dyDescent="0.3">
      <c r="A1948" s="71" t="s">
        <v>154</v>
      </c>
      <c r="B1948" s="71" t="s">
        <v>57</v>
      </c>
      <c r="C1948" s="71" t="s">
        <v>55</v>
      </c>
      <c r="D1948" s="71" t="s">
        <v>65</v>
      </c>
      <c r="E1948" s="72" t="s">
        <v>15</v>
      </c>
      <c r="F1948" s="72" t="s">
        <v>21</v>
      </c>
      <c r="G1948" s="73">
        <v>2</v>
      </c>
      <c r="H1948" s="73">
        <v>184.01</v>
      </c>
      <c r="I1948" s="73">
        <v>0</v>
      </c>
      <c r="J1948" s="73">
        <v>0</v>
      </c>
      <c r="K1948" s="73">
        <v>2</v>
      </c>
      <c r="L1948" s="73">
        <v>184.01</v>
      </c>
      <c r="N1948" s="105">
        <f t="shared" si="62"/>
        <v>0</v>
      </c>
      <c r="O1948" s="105">
        <f t="shared" si="63"/>
        <v>0</v>
      </c>
    </row>
    <row r="1949" spans="1:15" x14ac:dyDescent="0.3">
      <c r="A1949" s="71" t="s">
        <v>139</v>
      </c>
      <c r="B1949" s="71" t="s">
        <v>57</v>
      </c>
      <c r="C1949" s="71" t="s">
        <v>13</v>
      </c>
      <c r="D1949" s="71" t="s">
        <v>36</v>
      </c>
      <c r="E1949" s="72" t="s">
        <v>40</v>
      </c>
      <c r="F1949" s="72" t="s">
        <v>4</v>
      </c>
      <c r="G1949" s="73">
        <v>19</v>
      </c>
      <c r="H1949" s="73">
        <v>183.94</v>
      </c>
      <c r="I1949" s="73">
        <v>17</v>
      </c>
      <c r="J1949" s="73">
        <v>148.44</v>
      </c>
      <c r="K1949" s="73">
        <v>2</v>
      </c>
      <c r="L1949" s="73">
        <v>35.5</v>
      </c>
      <c r="N1949" s="105">
        <f t="shared" si="62"/>
        <v>0</v>
      </c>
      <c r="O1949" s="105">
        <f t="shared" si="63"/>
        <v>0</v>
      </c>
    </row>
    <row r="1950" spans="1:15" x14ac:dyDescent="0.3">
      <c r="A1950" s="71" t="s">
        <v>158</v>
      </c>
      <c r="B1950" s="71" t="s">
        <v>12</v>
      </c>
      <c r="C1950" s="71" t="s">
        <v>55</v>
      </c>
      <c r="D1950" s="71" t="s">
        <v>27</v>
      </c>
      <c r="E1950" s="72" t="s">
        <v>3</v>
      </c>
      <c r="F1950" s="72" t="s">
        <v>16</v>
      </c>
      <c r="G1950" s="73">
        <v>27</v>
      </c>
      <c r="H1950" s="73">
        <v>183.8</v>
      </c>
      <c r="I1950" s="73">
        <v>7</v>
      </c>
      <c r="J1950" s="73">
        <v>48.63</v>
      </c>
      <c r="K1950" s="73">
        <v>20</v>
      </c>
      <c r="L1950" s="73">
        <v>135.16999999999999</v>
      </c>
      <c r="N1950" s="105">
        <f t="shared" si="62"/>
        <v>0</v>
      </c>
      <c r="O1950" s="105">
        <f t="shared" si="63"/>
        <v>0</v>
      </c>
    </row>
    <row r="1951" spans="1:15" x14ac:dyDescent="0.3">
      <c r="A1951" s="71" t="s">
        <v>142</v>
      </c>
      <c r="B1951" s="71" t="s">
        <v>57</v>
      </c>
      <c r="C1951" s="71" t="s">
        <v>55</v>
      </c>
      <c r="D1951" s="71" t="s">
        <v>87</v>
      </c>
      <c r="E1951" s="72" t="s">
        <v>37</v>
      </c>
      <c r="F1951" s="72" t="s">
        <v>26</v>
      </c>
      <c r="G1951" s="73">
        <v>8</v>
      </c>
      <c r="H1951" s="73">
        <v>183.78</v>
      </c>
      <c r="I1951" s="73">
        <v>2</v>
      </c>
      <c r="J1951" s="73">
        <v>53.99</v>
      </c>
      <c r="K1951" s="73">
        <v>6</v>
      </c>
      <c r="L1951" s="73">
        <v>129.79</v>
      </c>
      <c r="N1951" s="105">
        <f t="shared" si="62"/>
        <v>0</v>
      </c>
      <c r="O1951" s="105">
        <f t="shared" si="63"/>
        <v>0</v>
      </c>
    </row>
    <row r="1952" spans="1:15" x14ac:dyDescent="0.3">
      <c r="A1952" s="71" t="s">
        <v>132</v>
      </c>
      <c r="B1952" s="71" t="s">
        <v>12</v>
      </c>
      <c r="C1952" s="71" t="s">
        <v>13</v>
      </c>
      <c r="D1952" s="71" t="s">
        <v>30</v>
      </c>
      <c r="E1952" s="72" t="s">
        <v>41</v>
      </c>
      <c r="F1952" s="72" t="s">
        <v>26</v>
      </c>
      <c r="G1952" s="73">
        <v>11</v>
      </c>
      <c r="H1952" s="73">
        <v>183.71</v>
      </c>
      <c r="I1952" s="73">
        <v>0</v>
      </c>
      <c r="J1952" s="73">
        <v>0</v>
      </c>
      <c r="K1952" s="73">
        <v>11</v>
      </c>
      <c r="L1952" s="73">
        <v>183.71</v>
      </c>
      <c r="N1952" s="105">
        <f t="shared" si="62"/>
        <v>0</v>
      </c>
      <c r="O1952" s="105">
        <f t="shared" si="63"/>
        <v>0</v>
      </c>
    </row>
    <row r="1953" spans="1:15" x14ac:dyDescent="0.3">
      <c r="A1953" s="71" t="s">
        <v>154</v>
      </c>
      <c r="B1953" s="71" t="s">
        <v>12</v>
      </c>
      <c r="C1953" s="71" t="s">
        <v>55</v>
      </c>
      <c r="D1953" s="71" t="s">
        <v>99</v>
      </c>
      <c r="E1953" s="72" t="s">
        <v>3</v>
      </c>
      <c r="F1953" s="72" t="s">
        <v>26</v>
      </c>
      <c r="G1953" s="73">
        <v>1</v>
      </c>
      <c r="H1953" s="73">
        <v>183.57</v>
      </c>
      <c r="I1953" s="73">
        <v>0</v>
      </c>
      <c r="J1953" s="73">
        <v>0</v>
      </c>
      <c r="K1953" s="73">
        <v>1</v>
      </c>
      <c r="L1953" s="73">
        <v>183.57</v>
      </c>
      <c r="N1953" s="105">
        <f t="shared" si="62"/>
        <v>0</v>
      </c>
      <c r="O1953" s="105">
        <f t="shared" si="63"/>
        <v>0</v>
      </c>
    </row>
    <row r="1954" spans="1:15" x14ac:dyDescent="0.3">
      <c r="A1954" s="71" t="s">
        <v>163</v>
      </c>
      <c r="B1954" s="71" t="s">
        <v>12</v>
      </c>
      <c r="C1954" s="71" t="s">
        <v>55</v>
      </c>
      <c r="D1954" s="71" t="s">
        <v>38</v>
      </c>
      <c r="E1954" s="72" t="s">
        <v>37</v>
      </c>
      <c r="F1954" s="72" t="s">
        <v>16</v>
      </c>
      <c r="G1954" s="73">
        <v>1</v>
      </c>
      <c r="H1954" s="73">
        <v>183.48</v>
      </c>
      <c r="I1954" s="73">
        <v>0</v>
      </c>
      <c r="J1954" s="73">
        <v>0</v>
      </c>
      <c r="K1954" s="73">
        <v>1</v>
      </c>
      <c r="L1954" s="73">
        <v>183.48</v>
      </c>
      <c r="N1954" s="105">
        <f t="shared" si="62"/>
        <v>0</v>
      </c>
      <c r="O1954" s="105">
        <f t="shared" si="63"/>
        <v>0</v>
      </c>
    </row>
    <row r="1955" spans="1:15" x14ac:dyDescent="0.3">
      <c r="A1955" s="71" t="s">
        <v>131</v>
      </c>
      <c r="B1955" s="71" t="s">
        <v>12</v>
      </c>
      <c r="C1955" s="71" t="s">
        <v>22</v>
      </c>
      <c r="D1955" s="71" t="s">
        <v>27</v>
      </c>
      <c r="E1955" s="72" t="s">
        <v>28</v>
      </c>
      <c r="F1955" s="72" t="s">
        <v>21</v>
      </c>
      <c r="G1955" s="73">
        <v>5</v>
      </c>
      <c r="H1955" s="73">
        <v>183.47</v>
      </c>
      <c r="I1955" s="73">
        <v>2</v>
      </c>
      <c r="J1955" s="73">
        <v>88.42</v>
      </c>
      <c r="K1955" s="73">
        <v>3</v>
      </c>
      <c r="L1955" s="73">
        <v>95.05</v>
      </c>
      <c r="N1955" s="105">
        <f t="shared" si="62"/>
        <v>0</v>
      </c>
      <c r="O1955" s="105">
        <f t="shared" si="63"/>
        <v>0</v>
      </c>
    </row>
    <row r="1956" spans="1:15" x14ac:dyDescent="0.3">
      <c r="A1956" s="71" t="s">
        <v>132</v>
      </c>
      <c r="B1956" s="71" t="s">
        <v>12</v>
      </c>
      <c r="C1956" s="71" t="s">
        <v>13</v>
      </c>
      <c r="D1956" s="71" t="s">
        <v>103</v>
      </c>
      <c r="E1956" s="72" t="s">
        <v>18</v>
      </c>
      <c r="F1956" s="72" t="s">
        <v>26</v>
      </c>
      <c r="G1956" s="73">
        <v>1</v>
      </c>
      <c r="H1956" s="73">
        <v>183.46</v>
      </c>
      <c r="I1956" s="73">
        <v>0</v>
      </c>
      <c r="J1956" s="73">
        <v>0</v>
      </c>
      <c r="K1956" s="73">
        <v>1</v>
      </c>
      <c r="L1956" s="73">
        <v>183.46</v>
      </c>
      <c r="N1956" s="105">
        <f t="shared" si="62"/>
        <v>0</v>
      </c>
      <c r="O1956" s="105">
        <f t="shared" si="63"/>
        <v>0</v>
      </c>
    </row>
    <row r="1957" spans="1:15" x14ac:dyDescent="0.3">
      <c r="A1957" s="71" t="s">
        <v>161</v>
      </c>
      <c r="B1957" s="71" t="s">
        <v>57</v>
      </c>
      <c r="C1957" s="71" t="s">
        <v>55</v>
      </c>
      <c r="D1957" s="71" t="s">
        <v>72</v>
      </c>
      <c r="E1957" s="72" t="s">
        <v>31</v>
      </c>
      <c r="F1957" s="72" t="s">
        <v>4</v>
      </c>
      <c r="G1957" s="73">
        <v>4</v>
      </c>
      <c r="H1957" s="73">
        <v>183.29</v>
      </c>
      <c r="I1957" s="73">
        <v>0</v>
      </c>
      <c r="J1957" s="73">
        <v>0</v>
      </c>
      <c r="K1957" s="73">
        <v>4</v>
      </c>
      <c r="L1957" s="73">
        <v>183.29</v>
      </c>
      <c r="N1957" s="105">
        <f t="shared" si="62"/>
        <v>0</v>
      </c>
      <c r="O1957" s="105">
        <f t="shared" si="63"/>
        <v>0</v>
      </c>
    </row>
    <row r="1958" spans="1:15" x14ac:dyDescent="0.3">
      <c r="A1958" s="71" t="s">
        <v>163</v>
      </c>
      <c r="B1958" s="71" t="s">
        <v>57</v>
      </c>
      <c r="C1958" s="71" t="s">
        <v>17</v>
      </c>
      <c r="D1958" s="71" t="s">
        <v>59</v>
      </c>
      <c r="E1958" s="72" t="s">
        <v>24</v>
      </c>
      <c r="F1958" s="72" t="s">
        <v>21</v>
      </c>
      <c r="G1958" s="73">
        <v>2</v>
      </c>
      <c r="H1958" s="73">
        <v>183.08</v>
      </c>
      <c r="I1958" s="73">
        <v>0</v>
      </c>
      <c r="J1958" s="73">
        <v>0</v>
      </c>
      <c r="K1958" s="73">
        <v>2</v>
      </c>
      <c r="L1958" s="73">
        <v>183.08</v>
      </c>
      <c r="N1958" s="105">
        <f t="shared" si="62"/>
        <v>0</v>
      </c>
      <c r="O1958" s="105">
        <f t="shared" si="63"/>
        <v>0</v>
      </c>
    </row>
    <row r="1959" spans="1:15" x14ac:dyDescent="0.3">
      <c r="A1959" s="71" t="s">
        <v>163</v>
      </c>
      <c r="B1959" s="71" t="s">
        <v>57</v>
      </c>
      <c r="C1959" s="71" t="s">
        <v>13</v>
      </c>
      <c r="D1959" s="71" t="s">
        <v>29</v>
      </c>
      <c r="E1959" s="72" t="s">
        <v>40</v>
      </c>
      <c r="F1959" s="72" t="s">
        <v>21</v>
      </c>
      <c r="G1959" s="73">
        <v>3</v>
      </c>
      <c r="H1959" s="73">
        <v>182.84</v>
      </c>
      <c r="I1959" s="73">
        <v>1</v>
      </c>
      <c r="J1959" s="73">
        <v>44.66</v>
      </c>
      <c r="K1959" s="73">
        <v>2</v>
      </c>
      <c r="L1959" s="73">
        <v>138.18</v>
      </c>
      <c r="N1959" s="105">
        <f t="shared" si="62"/>
        <v>0</v>
      </c>
      <c r="O1959" s="105">
        <f t="shared" si="63"/>
        <v>0</v>
      </c>
    </row>
    <row r="1960" spans="1:15" x14ac:dyDescent="0.3">
      <c r="A1960" s="71" t="s">
        <v>132</v>
      </c>
      <c r="B1960" s="71" t="s">
        <v>12</v>
      </c>
      <c r="C1960" s="71" t="s">
        <v>13</v>
      </c>
      <c r="D1960" s="71" t="s">
        <v>83</v>
      </c>
      <c r="E1960" s="72" t="s">
        <v>28</v>
      </c>
      <c r="F1960" s="72" t="s">
        <v>21</v>
      </c>
      <c r="G1960" s="73">
        <v>1</v>
      </c>
      <c r="H1960" s="73">
        <v>182.47</v>
      </c>
      <c r="I1960" s="73">
        <v>0</v>
      </c>
      <c r="J1960" s="73">
        <v>0</v>
      </c>
      <c r="K1960" s="73">
        <v>1</v>
      </c>
      <c r="L1960" s="73">
        <v>182.47</v>
      </c>
      <c r="N1960" s="105">
        <f t="shared" si="62"/>
        <v>0</v>
      </c>
      <c r="O1960" s="105">
        <f t="shared" si="63"/>
        <v>0</v>
      </c>
    </row>
    <row r="1961" spans="1:15" x14ac:dyDescent="0.3">
      <c r="A1961" s="71" t="s">
        <v>155</v>
      </c>
      <c r="B1961" s="71" t="s">
        <v>57</v>
      </c>
      <c r="C1961" s="71" t="s">
        <v>55</v>
      </c>
      <c r="D1961" s="71" t="s">
        <v>79</v>
      </c>
      <c r="E1961" s="72" t="s">
        <v>25</v>
      </c>
      <c r="F1961" s="72" t="s">
        <v>16</v>
      </c>
      <c r="G1961" s="73">
        <v>14</v>
      </c>
      <c r="H1961" s="73">
        <v>182.24</v>
      </c>
      <c r="I1961" s="73">
        <v>6</v>
      </c>
      <c r="J1961" s="73">
        <v>96.92</v>
      </c>
      <c r="K1961" s="73">
        <v>8</v>
      </c>
      <c r="L1961" s="73">
        <v>85.32</v>
      </c>
      <c r="N1961" s="105">
        <f t="shared" si="62"/>
        <v>0</v>
      </c>
      <c r="O1961" s="105">
        <f t="shared" si="63"/>
        <v>0</v>
      </c>
    </row>
    <row r="1962" spans="1:15" x14ac:dyDescent="0.3">
      <c r="A1962" s="71" t="s">
        <v>161</v>
      </c>
      <c r="B1962" s="71" t="s">
        <v>57</v>
      </c>
      <c r="C1962" s="71" t="s">
        <v>55</v>
      </c>
      <c r="D1962" s="71" t="s">
        <v>86</v>
      </c>
      <c r="E1962" s="72" t="s">
        <v>41</v>
      </c>
      <c r="F1962" s="72" t="s">
        <v>21</v>
      </c>
      <c r="G1962" s="73">
        <v>9</v>
      </c>
      <c r="H1962" s="73">
        <v>182.14</v>
      </c>
      <c r="I1962" s="73">
        <v>0</v>
      </c>
      <c r="J1962" s="73">
        <v>0</v>
      </c>
      <c r="K1962" s="73">
        <v>9</v>
      </c>
      <c r="L1962" s="73">
        <v>182.14</v>
      </c>
      <c r="N1962" s="105">
        <f t="shared" si="62"/>
        <v>0</v>
      </c>
      <c r="O1962" s="105">
        <f t="shared" si="63"/>
        <v>0</v>
      </c>
    </row>
    <row r="1963" spans="1:15" x14ac:dyDescent="0.3">
      <c r="A1963" s="71" t="s">
        <v>163</v>
      </c>
      <c r="B1963" s="71" t="s">
        <v>129</v>
      </c>
      <c r="C1963" s="71" t="s">
        <v>17</v>
      </c>
      <c r="D1963" s="71" t="s">
        <v>54</v>
      </c>
      <c r="E1963" s="72" t="s">
        <v>28</v>
      </c>
      <c r="F1963" s="72" t="s">
        <v>26</v>
      </c>
      <c r="G1963" s="73">
        <v>1</v>
      </c>
      <c r="H1963" s="73">
        <v>181.99</v>
      </c>
      <c r="I1963" s="73">
        <v>0</v>
      </c>
      <c r="J1963" s="73">
        <v>0</v>
      </c>
      <c r="K1963" s="73">
        <v>1</v>
      </c>
      <c r="L1963" s="73">
        <v>181.99</v>
      </c>
      <c r="N1963" s="105">
        <f t="shared" si="62"/>
        <v>0</v>
      </c>
      <c r="O1963" s="105">
        <f t="shared" si="63"/>
        <v>0</v>
      </c>
    </row>
    <row r="1964" spans="1:15" x14ac:dyDescent="0.3">
      <c r="A1964" s="71" t="s">
        <v>142</v>
      </c>
      <c r="B1964" s="71" t="s">
        <v>12</v>
      </c>
      <c r="C1964" s="71" t="s">
        <v>13</v>
      </c>
      <c r="D1964" s="71" t="s">
        <v>93</v>
      </c>
      <c r="E1964" s="72" t="s">
        <v>40</v>
      </c>
      <c r="F1964" s="72" t="s">
        <v>21</v>
      </c>
      <c r="G1964" s="73">
        <v>3</v>
      </c>
      <c r="H1964" s="73">
        <v>181.82</v>
      </c>
      <c r="I1964" s="73">
        <v>1</v>
      </c>
      <c r="J1964" s="73">
        <v>68.64</v>
      </c>
      <c r="K1964" s="73">
        <v>2</v>
      </c>
      <c r="L1964" s="73">
        <v>113.18</v>
      </c>
      <c r="N1964" s="105">
        <f t="shared" si="62"/>
        <v>0</v>
      </c>
      <c r="O1964" s="105">
        <f t="shared" si="63"/>
        <v>0</v>
      </c>
    </row>
    <row r="1965" spans="1:15" x14ac:dyDescent="0.3">
      <c r="A1965" s="71" t="s">
        <v>132</v>
      </c>
      <c r="B1965" s="71" t="s">
        <v>12</v>
      </c>
      <c r="C1965" s="71" t="s">
        <v>13</v>
      </c>
      <c r="D1965" s="71" t="s">
        <v>82</v>
      </c>
      <c r="E1965" s="72" t="s">
        <v>31</v>
      </c>
      <c r="F1965" s="72" t="s">
        <v>4</v>
      </c>
      <c r="G1965" s="73">
        <v>9</v>
      </c>
      <c r="H1965" s="73">
        <v>181.81</v>
      </c>
      <c r="I1965" s="73">
        <v>4</v>
      </c>
      <c r="J1965" s="73">
        <v>59.1</v>
      </c>
      <c r="K1965" s="73">
        <v>5</v>
      </c>
      <c r="L1965" s="73">
        <v>122.71</v>
      </c>
      <c r="N1965" s="105">
        <f t="shared" si="62"/>
        <v>0</v>
      </c>
      <c r="O1965" s="105">
        <f t="shared" si="63"/>
        <v>0</v>
      </c>
    </row>
    <row r="1966" spans="1:15" x14ac:dyDescent="0.3">
      <c r="A1966" s="71" t="s">
        <v>154</v>
      </c>
      <c r="B1966" s="71" t="s">
        <v>129</v>
      </c>
      <c r="C1966" s="71" t="s">
        <v>55</v>
      </c>
      <c r="D1966" s="71" t="s">
        <v>58</v>
      </c>
      <c r="E1966" s="72" t="s">
        <v>40</v>
      </c>
      <c r="F1966" s="72" t="s">
        <v>21</v>
      </c>
      <c r="G1966" s="73">
        <v>3</v>
      </c>
      <c r="H1966" s="73">
        <v>181.63</v>
      </c>
      <c r="I1966" s="73">
        <v>1</v>
      </c>
      <c r="J1966" s="73">
        <v>53.58</v>
      </c>
      <c r="K1966" s="73">
        <v>2</v>
      </c>
      <c r="L1966" s="73">
        <v>128.05000000000001</v>
      </c>
      <c r="N1966" s="105">
        <f t="shared" si="62"/>
        <v>0</v>
      </c>
      <c r="O1966" s="105">
        <f t="shared" si="63"/>
        <v>0</v>
      </c>
    </row>
    <row r="1967" spans="1:15" x14ac:dyDescent="0.3">
      <c r="A1967" s="71" t="s">
        <v>161</v>
      </c>
      <c r="B1967" s="71" t="s">
        <v>57</v>
      </c>
      <c r="C1967" s="71" t="s">
        <v>55</v>
      </c>
      <c r="D1967" s="71" t="s">
        <v>33</v>
      </c>
      <c r="E1967" s="72" t="s">
        <v>18</v>
      </c>
      <c r="F1967" s="72" t="s">
        <v>16</v>
      </c>
      <c r="G1967" s="73">
        <v>20</v>
      </c>
      <c r="H1967" s="73">
        <v>181.58</v>
      </c>
      <c r="I1967" s="73">
        <v>3</v>
      </c>
      <c r="J1967" s="73">
        <v>38.64</v>
      </c>
      <c r="K1967" s="73">
        <v>17</v>
      </c>
      <c r="L1967" s="73">
        <v>142.94</v>
      </c>
      <c r="N1967" s="105">
        <f t="shared" si="62"/>
        <v>0</v>
      </c>
      <c r="O1967" s="105">
        <f t="shared" si="63"/>
        <v>0</v>
      </c>
    </row>
    <row r="1968" spans="1:15" x14ac:dyDescent="0.3">
      <c r="A1968" s="71" t="s">
        <v>132</v>
      </c>
      <c r="B1968" s="71" t="s">
        <v>57</v>
      </c>
      <c r="C1968" s="71" t="s">
        <v>13</v>
      </c>
      <c r="D1968" s="71" t="s">
        <v>63</v>
      </c>
      <c r="E1968" s="72" t="s">
        <v>31</v>
      </c>
      <c r="F1968" s="72" t="s">
        <v>4</v>
      </c>
      <c r="G1968" s="73">
        <v>6</v>
      </c>
      <c r="H1968" s="73">
        <v>181.46</v>
      </c>
      <c r="I1968" s="73">
        <v>1</v>
      </c>
      <c r="J1968" s="73">
        <v>24.22</v>
      </c>
      <c r="K1968" s="73">
        <v>5</v>
      </c>
      <c r="L1968" s="73">
        <v>157.24</v>
      </c>
      <c r="N1968" s="105">
        <f t="shared" si="62"/>
        <v>0</v>
      </c>
      <c r="O1968" s="105">
        <f t="shared" si="63"/>
        <v>0</v>
      </c>
    </row>
    <row r="1969" spans="1:15" x14ac:dyDescent="0.3">
      <c r="A1969" s="71" t="s">
        <v>132</v>
      </c>
      <c r="B1969" s="71" t="s">
        <v>12</v>
      </c>
      <c r="C1969" s="71" t="s">
        <v>13</v>
      </c>
      <c r="D1969" s="71" t="s">
        <v>96</v>
      </c>
      <c r="E1969" s="72" t="s">
        <v>28</v>
      </c>
      <c r="F1969" s="72" t="s">
        <v>21</v>
      </c>
      <c r="G1969" s="73">
        <v>6</v>
      </c>
      <c r="H1969" s="73">
        <v>181.44</v>
      </c>
      <c r="I1969" s="73">
        <v>3</v>
      </c>
      <c r="J1969" s="73">
        <v>53.76</v>
      </c>
      <c r="K1969" s="73">
        <v>3</v>
      </c>
      <c r="L1969" s="73">
        <v>127.68</v>
      </c>
      <c r="N1969" s="105">
        <f t="shared" si="62"/>
        <v>0</v>
      </c>
      <c r="O1969" s="105">
        <f t="shared" si="63"/>
        <v>0</v>
      </c>
    </row>
    <row r="1970" spans="1:15" x14ac:dyDescent="0.3">
      <c r="A1970" s="71" t="s">
        <v>132</v>
      </c>
      <c r="B1970" s="71" t="s">
        <v>57</v>
      </c>
      <c r="C1970" s="71" t="s">
        <v>13</v>
      </c>
      <c r="D1970" s="71" t="s">
        <v>46</v>
      </c>
      <c r="E1970" s="72" t="s">
        <v>28</v>
      </c>
      <c r="F1970" s="72" t="s">
        <v>26</v>
      </c>
      <c r="G1970" s="73">
        <v>4</v>
      </c>
      <c r="H1970" s="73">
        <v>181.42</v>
      </c>
      <c r="I1970" s="73">
        <v>1</v>
      </c>
      <c r="J1970" s="73">
        <v>37.119999999999997</v>
      </c>
      <c r="K1970" s="73">
        <v>3</v>
      </c>
      <c r="L1970" s="73">
        <v>144.30000000000001</v>
      </c>
      <c r="N1970" s="105">
        <f t="shared" si="62"/>
        <v>0</v>
      </c>
      <c r="O1970" s="105">
        <f t="shared" si="63"/>
        <v>0</v>
      </c>
    </row>
    <row r="1971" spans="1:15" x14ac:dyDescent="0.3">
      <c r="A1971" s="71" t="s">
        <v>142</v>
      </c>
      <c r="B1971" s="71" t="s">
        <v>57</v>
      </c>
      <c r="C1971" s="71" t="s">
        <v>55</v>
      </c>
      <c r="D1971" s="71" t="s">
        <v>104</v>
      </c>
      <c r="E1971" s="72" t="s">
        <v>24</v>
      </c>
      <c r="F1971" s="72" t="s">
        <v>16</v>
      </c>
      <c r="G1971" s="73">
        <v>2</v>
      </c>
      <c r="H1971" s="73">
        <v>180.94</v>
      </c>
      <c r="I1971" s="73">
        <v>0</v>
      </c>
      <c r="J1971" s="73">
        <v>0</v>
      </c>
      <c r="K1971" s="73">
        <v>2</v>
      </c>
      <c r="L1971" s="73">
        <v>180.94</v>
      </c>
      <c r="N1971" s="105">
        <f t="shared" si="62"/>
        <v>0</v>
      </c>
      <c r="O1971" s="105">
        <f t="shared" si="63"/>
        <v>0</v>
      </c>
    </row>
    <row r="1972" spans="1:15" x14ac:dyDescent="0.3">
      <c r="A1972" s="71" t="s">
        <v>132</v>
      </c>
      <c r="B1972" s="71" t="s">
        <v>12</v>
      </c>
      <c r="C1972" s="71" t="s">
        <v>13</v>
      </c>
      <c r="D1972" s="71" t="s">
        <v>83</v>
      </c>
      <c r="E1972" s="72" t="s">
        <v>25</v>
      </c>
      <c r="F1972" s="72" t="s">
        <v>21</v>
      </c>
      <c r="G1972" s="73">
        <v>1</v>
      </c>
      <c r="H1972" s="73">
        <v>180.91</v>
      </c>
      <c r="I1972" s="73">
        <v>1</v>
      </c>
      <c r="J1972" s="73">
        <v>180.91</v>
      </c>
      <c r="K1972" s="73">
        <v>0</v>
      </c>
      <c r="L1972" s="73">
        <v>0</v>
      </c>
      <c r="N1972" s="105">
        <f t="shared" si="62"/>
        <v>0</v>
      </c>
      <c r="O1972" s="105">
        <f t="shared" si="63"/>
        <v>0</v>
      </c>
    </row>
    <row r="1973" spans="1:15" x14ac:dyDescent="0.3">
      <c r="A1973" s="71" t="s">
        <v>161</v>
      </c>
      <c r="B1973" s="71" t="s">
        <v>57</v>
      </c>
      <c r="C1973" s="71" t="s">
        <v>55</v>
      </c>
      <c r="D1973" s="71" t="s">
        <v>86</v>
      </c>
      <c r="E1973" s="72" t="s">
        <v>31</v>
      </c>
      <c r="F1973" s="72" t="s">
        <v>4</v>
      </c>
      <c r="G1973" s="73">
        <v>4</v>
      </c>
      <c r="H1973" s="73">
        <v>180.75</v>
      </c>
      <c r="I1973" s="73">
        <v>0</v>
      </c>
      <c r="J1973" s="73">
        <v>0</v>
      </c>
      <c r="K1973" s="73">
        <v>4</v>
      </c>
      <c r="L1973" s="73">
        <v>180.75</v>
      </c>
      <c r="N1973" s="105">
        <f t="shared" si="62"/>
        <v>0</v>
      </c>
      <c r="O1973" s="105">
        <f t="shared" si="63"/>
        <v>0</v>
      </c>
    </row>
    <row r="1974" spans="1:15" x14ac:dyDescent="0.3">
      <c r="A1974" s="71" t="s">
        <v>132</v>
      </c>
      <c r="B1974" s="71" t="s">
        <v>57</v>
      </c>
      <c r="C1974" s="71" t="s">
        <v>13</v>
      </c>
      <c r="D1974" s="71" t="s">
        <v>49</v>
      </c>
      <c r="E1974" s="72" t="s">
        <v>31</v>
      </c>
      <c r="F1974" s="72" t="s">
        <v>16</v>
      </c>
      <c r="G1974" s="73">
        <v>6</v>
      </c>
      <c r="H1974" s="73">
        <v>180.75</v>
      </c>
      <c r="I1974" s="73">
        <v>1</v>
      </c>
      <c r="J1974" s="73">
        <v>26.98</v>
      </c>
      <c r="K1974" s="73">
        <v>5</v>
      </c>
      <c r="L1974" s="73">
        <v>153.77000000000001</v>
      </c>
      <c r="N1974" s="105">
        <f t="shared" si="62"/>
        <v>0</v>
      </c>
      <c r="O1974" s="105">
        <f t="shared" si="63"/>
        <v>0</v>
      </c>
    </row>
    <row r="1975" spans="1:15" x14ac:dyDescent="0.3">
      <c r="A1975" s="71" t="s">
        <v>163</v>
      </c>
      <c r="B1975" s="71" t="s">
        <v>12</v>
      </c>
      <c r="C1975" s="71" t="s">
        <v>55</v>
      </c>
      <c r="D1975" s="71" t="s">
        <v>98</v>
      </c>
      <c r="E1975" s="72" t="s">
        <v>28</v>
      </c>
      <c r="F1975" s="72" t="s">
        <v>21</v>
      </c>
      <c r="G1975" s="73">
        <v>3</v>
      </c>
      <c r="H1975" s="73">
        <v>180.7</v>
      </c>
      <c r="I1975" s="73">
        <v>0</v>
      </c>
      <c r="J1975" s="73">
        <v>0</v>
      </c>
      <c r="K1975" s="73">
        <v>3</v>
      </c>
      <c r="L1975" s="73">
        <v>180.7</v>
      </c>
      <c r="N1975" s="105">
        <f t="shared" si="62"/>
        <v>0</v>
      </c>
      <c r="O1975" s="105">
        <f t="shared" si="63"/>
        <v>0</v>
      </c>
    </row>
    <row r="1976" spans="1:15" x14ac:dyDescent="0.3">
      <c r="A1976" s="71" t="s">
        <v>154</v>
      </c>
      <c r="B1976" s="71" t="s">
        <v>57</v>
      </c>
      <c r="C1976" s="71" t="s">
        <v>55</v>
      </c>
      <c r="D1976" s="71" t="s">
        <v>75</v>
      </c>
      <c r="E1976" s="72" t="s">
        <v>40</v>
      </c>
      <c r="F1976" s="72" t="s">
        <v>4</v>
      </c>
      <c r="G1976" s="73">
        <v>1</v>
      </c>
      <c r="H1976" s="73">
        <v>180.65</v>
      </c>
      <c r="I1976" s="73">
        <v>0</v>
      </c>
      <c r="J1976" s="73">
        <v>0</v>
      </c>
      <c r="K1976" s="73">
        <v>1</v>
      </c>
      <c r="L1976" s="73">
        <v>180.65</v>
      </c>
      <c r="N1976" s="105">
        <f t="shared" si="62"/>
        <v>0</v>
      </c>
      <c r="O1976" s="105">
        <f t="shared" si="63"/>
        <v>0</v>
      </c>
    </row>
    <row r="1977" spans="1:15" x14ac:dyDescent="0.3">
      <c r="A1977" s="71" t="s">
        <v>163</v>
      </c>
      <c r="B1977" s="71" t="s">
        <v>129</v>
      </c>
      <c r="C1977" s="71" t="s">
        <v>17</v>
      </c>
      <c r="D1977" s="71" t="s">
        <v>103</v>
      </c>
      <c r="E1977" s="72" t="s">
        <v>18</v>
      </c>
      <c r="F1977" s="72" t="s">
        <v>26</v>
      </c>
      <c r="G1977" s="73">
        <v>14</v>
      </c>
      <c r="H1977" s="73">
        <v>180.45</v>
      </c>
      <c r="I1977" s="73">
        <v>0</v>
      </c>
      <c r="J1977" s="73">
        <v>0</v>
      </c>
      <c r="K1977" s="73">
        <v>14</v>
      </c>
      <c r="L1977" s="73">
        <v>180.45</v>
      </c>
      <c r="N1977" s="105">
        <f t="shared" si="62"/>
        <v>0</v>
      </c>
      <c r="O1977" s="105">
        <f t="shared" si="63"/>
        <v>0</v>
      </c>
    </row>
    <row r="1978" spans="1:15" x14ac:dyDescent="0.3">
      <c r="A1978" s="71" t="s">
        <v>131</v>
      </c>
      <c r="B1978" s="71" t="s">
        <v>57</v>
      </c>
      <c r="C1978" s="71" t="s">
        <v>22</v>
      </c>
      <c r="D1978" s="71" t="s">
        <v>39</v>
      </c>
      <c r="E1978" s="72" t="s">
        <v>31</v>
      </c>
      <c r="F1978" s="72" t="s">
        <v>16</v>
      </c>
      <c r="G1978" s="73">
        <v>11</v>
      </c>
      <c r="H1978" s="73">
        <v>180.18</v>
      </c>
      <c r="I1978" s="73">
        <v>6</v>
      </c>
      <c r="J1978" s="73">
        <v>98.28</v>
      </c>
      <c r="K1978" s="73">
        <v>5</v>
      </c>
      <c r="L1978" s="73">
        <v>81.900000000000006</v>
      </c>
      <c r="N1978" s="105">
        <f t="shared" si="62"/>
        <v>0</v>
      </c>
      <c r="O1978" s="105">
        <f t="shared" si="63"/>
        <v>0</v>
      </c>
    </row>
    <row r="1979" spans="1:15" x14ac:dyDescent="0.3">
      <c r="A1979" s="71" t="s">
        <v>140</v>
      </c>
      <c r="B1979" s="71" t="s">
        <v>57</v>
      </c>
      <c r="C1979" s="71" t="s">
        <v>13</v>
      </c>
      <c r="D1979" s="71" t="s">
        <v>39</v>
      </c>
      <c r="E1979" s="72" t="s">
        <v>25</v>
      </c>
      <c r="F1979" s="72" t="s">
        <v>26</v>
      </c>
      <c r="G1979" s="73">
        <v>11</v>
      </c>
      <c r="H1979" s="73">
        <v>180.16</v>
      </c>
      <c r="I1979" s="73">
        <v>3</v>
      </c>
      <c r="J1979" s="73">
        <v>38.479999999999997</v>
      </c>
      <c r="K1979" s="73">
        <v>8</v>
      </c>
      <c r="L1979" s="73">
        <v>141.68</v>
      </c>
      <c r="N1979" s="105">
        <f t="shared" si="62"/>
        <v>0</v>
      </c>
      <c r="O1979" s="105">
        <f t="shared" si="63"/>
        <v>0</v>
      </c>
    </row>
    <row r="1980" spans="1:15" x14ac:dyDescent="0.3">
      <c r="A1980" s="71" t="s">
        <v>163</v>
      </c>
      <c r="B1980" s="71" t="s">
        <v>57</v>
      </c>
      <c r="C1980" s="71" t="s">
        <v>17</v>
      </c>
      <c r="D1980" s="71" t="s">
        <v>54</v>
      </c>
      <c r="E1980" s="72" t="s">
        <v>20</v>
      </c>
      <c r="F1980" s="72" t="s">
        <v>26</v>
      </c>
      <c r="G1980" s="73">
        <v>10</v>
      </c>
      <c r="H1980" s="73">
        <v>180.03</v>
      </c>
      <c r="I1980" s="73">
        <v>9</v>
      </c>
      <c r="J1980" s="73">
        <v>100.7</v>
      </c>
      <c r="K1980" s="73">
        <v>1</v>
      </c>
      <c r="L1980" s="73">
        <v>79.33</v>
      </c>
      <c r="N1980" s="105">
        <f t="shared" si="62"/>
        <v>0</v>
      </c>
      <c r="O1980" s="105">
        <f t="shared" si="63"/>
        <v>0</v>
      </c>
    </row>
    <row r="1981" spans="1:15" x14ac:dyDescent="0.3">
      <c r="A1981" s="71" t="s">
        <v>140</v>
      </c>
      <c r="B1981" s="71" t="s">
        <v>12</v>
      </c>
      <c r="C1981" s="71" t="s">
        <v>13</v>
      </c>
      <c r="D1981" s="71" t="s">
        <v>50</v>
      </c>
      <c r="E1981" s="72" t="s">
        <v>18</v>
      </c>
      <c r="F1981" s="72" t="s">
        <v>16</v>
      </c>
      <c r="G1981" s="73">
        <v>22</v>
      </c>
      <c r="H1981" s="73">
        <v>179.98</v>
      </c>
      <c r="I1981" s="73">
        <v>7</v>
      </c>
      <c r="J1981" s="73">
        <v>55.46</v>
      </c>
      <c r="K1981" s="73">
        <v>15</v>
      </c>
      <c r="L1981" s="73">
        <v>124.52</v>
      </c>
      <c r="N1981" s="105">
        <f t="shared" si="62"/>
        <v>0</v>
      </c>
      <c r="O1981" s="105">
        <f t="shared" si="63"/>
        <v>0</v>
      </c>
    </row>
    <row r="1982" spans="1:15" x14ac:dyDescent="0.3">
      <c r="A1982" s="71" t="s">
        <v>131</v>
      </c>
      <c r="B1982" s="71" t="s">
        <v>12</v>
      </c>
      <c r="C1982" s="71" t="s">
        <v>22</v>
      </c>
      <c r="D1982" s="71" t="s">
        <v>43</v>
      </c>
      <c r="E1982" s="72" t="s">
        <v>31</v>
      </c>
      <c r="F1982" s="72" t="s">
        <v>4</v>
      </c>
      <c r="G1982" s="73">
        <v>27</v>
      </c>
      <c r="H1982" s="73">
        <v>179.79</v>
      </c>
      <c r="I1982" s="73">
        <v>22</v>
      </c>
      <c r="J1982" s="73">
        <v>135.13999999999999</v>
      </c>
      <c r="K1982" s="73">
        <v>5</v>
      </c>
      <c r="L1982" s="73">
        <v>44.65</v>
      </c>
      <c r="N1982" s="105">
        <f t="shared" si="62"/>
        <v>0</v>
      </c>
      <c r="O1982" s="105">
        <f t="shared" si="63"/>
        <v>0</v>
      </c>
    </row>
    <row r="1983" spans="1:15" x14ac:dyDescent="0.3">
      <c r="A1983" s="71" t="s">
        <v>132</v>
      </c>
      <c r="B1983" s="71" t="s">
        <v>57</v>
      </c>
      <c r="C1983" s="71" t="s">
        <v>13</v>
      </c>
      <c r="D1983" s="71" t="s">
        <v>97</v>
      </c>
      <c r="E1983" s="72" t="s">
        <v>25</v>
      </c>
      <c r="F1983" s="72" t="s">
        <v>26</v>
      </c>
      <c r="G1983" s="73">
        <v>10</v>
      </c>
      <c r="H1983" s="73">
        <v>179.68</v>
      </c>
      <c r="I1983" s="73">
        <v>3</v>
      </c>
      <c r="J1983" s="73">
        <v>26.43</v>
      </c>
      <c r="K1983" s="73">
        <v>7</v>
      </c>
      <c r="L1983" s="73">
        <v>153.25</v>
      </c>
      <c r="N1983" s="105">
        <f t="shared" si="62"/>
        <v>0</v>
      </c>
      <c r="O1983" s="105">
        <f t="shared" si="63"/>
        <v>0</v>
      </c>
    </row>
    <row r="1984" spans="1:15" x14ac:dyDescent="0.3">
      <c r="A1984" s="71" t="s">
        <v>135</v>
      </c>
      <c r="B1984" s="71" t="s">
        <v>57</v>
      </c>
      <c r="C1984" s="71" t="s">
        <v>13</v>
      </c>
      <c r="D1984" s="71" t="s">
        <v>36</v>
      </c>
      <c r="E1984" s="72" t="s">
        <v>15</v>
      </c>
      <c r="F1984" s="72" t="s">
        <v>21</v>
      </c>
      <c r="G1984" s="73">
        <v>1</v>
      </c>
      <c r="H1984" s="73">
        <v>179.46</v>
      </c>
      <c r="I1984" s="73">
        <v>1</v>
      </c>
      <c r="J1984" s="73">
        <v>179.46</v>
      </c>
      <c r="K1984" s="73">
        <v>0</v>
      </c>
      <c r="L1984" s="73">
        <v>0</v>
      </c>
      <c r="N1984" s="105">
        <f t="shared" si="62"/>
        <v>0</v>
      </c>
      <c r="O1984" s="105">
        <f t="shared" si="63"/>
        <v>0</v>
      </c>
    </row>
    <row r="1985" spans="1:15" x14ac:dyDescent="0.3">
      <c r="A1985" s="71" t="s">
        <v>161</v>
      </c>
      <c r="B1985" s="71" t="s">
        <v>12</v>
      </c>
      <c r="C1985" s="71" t="s">
        <v>55</v>
      </c>
      <c r="D1985" s="71" t="s">
        <v>99</v>
      </c>
      <c r="E1985" s="72" t="s">
        <v>41</v>
      </c>
      <c r="F1985" s="72" t="s">
        <v>21</v>
      </c>
      <c r="G1985" s="73">
        <v>9</v>
      </c>
      <c r="H1985" s="73">
        <v>179.44</v>
      </c>
      <c r="I1985" s="73">
        <v>0</v>
      </c>
      <c r="J1985" s="73">
        <v>0</v>
      </c>
      <c r="K1985" s="73">
        <v>9</v>
      </c>
      <c r="L1985" s="73">
        <v>179.44</v>
      </c>
      <c r="N1985" s="105">
        <f t="shared" si="62"/>
        <v>0</v>
      </c>
      <c r="O1985" s="105">
        <f t="shared" si="63"/>
        <v>0</v>
      </c>
    </row>
    <row r="1986" spans="1:15" x14ac:dyDescent="0.3">
      <c r="A1986" s="71" t="s">
        <v>161</v>
      </c>
      <c r="B1986" s="71" t="s">
        <v>57</v>
      </c>
      <c r="C1986" s="71" t="s">
        <v>55</v>
      </c>
      <c r="D1986" s="71" t="s">
        <v>27</v>
      </c>
      <c r="E1986" s="72" t="s">
        <v>37</v>
      </c>
      <c r="F1986" s="72" t="s">
        <v>26</v>
      </c>
      <c r="G1986" s="73">
        <v>5</v>
      </c>
      <c r="H1986" s="73">
        <v>179.42</v>
      </c>
      <c r="I1986" s="73">
        <v>0</v>
      </c>
      <c r="J1986" s="73">
        <v>0</v>
      </c>
      <c r="K1986" s="73">
        <v>5</v>
      </c>
      <c r="L1986" s="73">
        <v>179.42</v>
      </c>
      <c r="N1986" s="105">
        <f t="shared" si="62"/>
        <v>0</v>
      </c>
      <c r="O1986" s="105">
        <f t="shared" si="63"/>
        <v>0</v>
      </c>
    </row>
    <row r="1987" spans="1:15" x14ac:dyDescent="0.3">
      <c r="A1987" s="71" t="s">
        <v>161</v>
      </c>
      <c r="B1987" s="71" t="s">
        <v>57</v>
      </c>
      <c r="C1987" s="71" t="s">
        <v>55</v>
      </c>
      <c r="D1987" s="71" t="s">
        <v>35</v>
      </c>
      <c r="E1987" s="72" t="s">
        <v>31</v>
      </c>
      <c r="F1987" s="72" t="s">
        <v>4</v>
      </c>
      <c r="G1987" s="73">
        <v>4</v>
      </c>
      <c r="H1987" s="73">
        <v>178.98</v>
      </c>
      <c r="I1987" s="73">
        <v>0</v>
      </c>
      <c r="J1987" s="73">
        <v>0</v>
      </c>
      <c r="K1987" s="73">
        <v>4</v>
      </c>
      <c r="L1987" s="73">
        <v>178.98</v>
      </c>
      <c r="N1987" s="105">
        <f t="shared" si="62"/>
        <v>0</v>
      </c>
      <c r="O1987" s="105">
        <f t="shared" si="63"/>
        <v>0</v>
      </c>
    </row>
    <row r="1988" spans="1:15" x14ac:dyDescent="0.3">
      <c r="A1988" s="71" t="s">
        <v>163</v>
      </c>
      <c r="B1988" s="71" t="s">
        <v>57</v>
      </c>
      <c r="C1988" s="71" t="s">
        <v>17</v>
      </c>
      <c r="D1988" s="71" t="s">
        <v>51</v>
      </c>
      <c r="E1988" s="72" t="s">
        <v>3</v>
      </c>
      <c r="F1988" s="72" t="s">
        <v>26</v>
      </c>
      <c r="G1988" s="73">
        <v>3</v>
      </c>
      <c r="H1988" s="73">
        <v>178.9</v>
      </c>
      <c r="I1988" s="73">
        <v>2</v>
      </c>
      <c r="J1988" s="73">
        <v>16.5</v>
      </c>
      <c r="K1988" s="73">
        <v>1</v>
      </c>
      <c r="L1988" s="73">
        <v>162.4</v>
      </c>
      <c r="N1988" s="105">
        <f t="shared" si="62"/>
        <v>0</v>
      </c>
      <c r="O1988" s="105">
        <f t="shared" si="63"/>
        <v>0</v>
      </c>
    </row>
    <row r="1989" spans="1:15" x14ac:dyDescent="0.3">
      <c r="A1989" s="71" t="s">
        <v>160</v>
      </c>
      <c r="B1989" s="71" t="s">
        <v>129</v>
      </c>
      <c r="C1989" s="71" t="s">
        <v>55</v>
      </c>
      <c r="D1989" s="71" t="s">
        <v>51</v>
      </c>
      <c r="E1989" s="72" t="s">
        <v>15</v>
      </c>
      <c r="F1989" s="72" t="s">
        <v>16</v>
      </c>
      <c r="G1989" s="73">
        <v>4</v>
      </c>
      <c r="H1989" s="73">
        <v>178.75</v>
      </c>
      <c r="I1989" s="73">
        <v>1</v>
      </c>
      <c r="J1989" s="73">
        <v>116.99</v>
      </c>
      <c r="K1989" s="73">
        <v>3</v>
      </c>
      <c r="L1989" s="73">
        <v>61.76</v>
      </c>
      <c r="N1989" s="105">
        <f t="shared" si="62"/>
        <v>0</v>
      </c>
      <c r="O1989" s="105">
        <f t="shared" si="63"/>
        <v>0</v>
      </c>
    </row>
    <row r="1990" spans="1:15" x14ac:dyDescent="0.3">
      <c r="A1990" s="71" t="s">
        <v>144</v>
      </c>
      <c r="B1990" s="71" t="s">
        <v>57</v>
      </c>
      <c r="C1990" s="71" t="s">
        <v>55</v>
      </c>
      <c r="D1990" s="71" t="s">
        <v>52</v>
      </c>
      <c r="E1990" s="72" t="s">
        <v>40</v>
      </c>
      <c r="F1990" s="72" t="s">
        <v>26</v>
      </c>
      <c r="G1990" s="73">
        <v>6</v>
      </c>
      <c r="H1990" s="73">
        <v>178.64</v>
      </c>
      <c r="I1990" s="73">
        <v>4</v>
      </c>
      <c r="J1990" s="73">
        <v>134.12</v>
      </c>
      <c r="K1990" s="73">
        <v>2</v>
      </c>
      <c r="L1990" s="73">
        <v>44.52</v>
      </c>
      <c r="N1990" s="105">
        <f t="shared" si="62"/>
        <v>0</v>
      </c>
      <c r="O1990" s="105">
        <f t="shared" si="63"/>
        <v>0</v>
      </c>
    </row>
    <row r="1991" spans="1:15" x14ac:dyDescent="0.3">
      <c r="A1991" s="71" t="s">
        <v>155</v>
      </c>
      <c r="B1991" s="71" t="s">
        <v>12</v>
      </c>
      <c r="C1991" s="71" t="s">
        <v>55</v>
      </c>
      <c r="D1991" s="71" t="s">
        <v>79</v>
      </c>
      <c r="E1991" s="72" t="s">
        <v>41</v>
      </c>
      <c r="F1991" s="72" t="s">
        <v>21</v>
      </c>
      <c r="G1991" s="73">
        <v>1</v>
      </c>
      <c r="H1991" s="73">
        <v>178.55</v>
      </c>
      <c r="I1991" s="73">
        <v>0</v>
      </c>
      <c r="J1991" s="73">
        <v>0</v>
      </c>
      <c r="K1991" s="73">
        <v>1</v>
      </c>
      <c r="L1991" s="73">
        <v>178.55</v>
      </c>
      <c r="N1991" s="105">
        <f t="shared" si="62"/>
        <v>0</v>
      </c>
      <c r="O1991" s="105">
        <f t="shared" si="63"/>
        <v>0</v>
      </c>
    </row>
    <row r="1992" spans="1:15" x14ac:dyDescent="0.3">
      <c r="A1992" s="71" t="s">
        <v>161</v>
      </c>
      <c r="B1992" s="71" t="s">
        <v>57</v>
      </c>
      <c r="C1992" s="71" t="s">
        <v>55</v>
      </c>
      <c r="D1992" s="71" t="s">
        <v>78</v>
      </c>
      <c r="E1992" s="72" t="s">
        <v>41</v>
      </c>
      <c r="F1992" s="72" t="s">
        <v>26</v>
      </c>
      <c r="G1992" s="73">
        <v>11</v>
      </c>
      <c r="H1992" s="73">
        <v>178.53</v>
      </c>
      <c r="I1992" s="73">
        <v>1</v>
      </c>
      <c r="J1992" s="73">
        <v>60.32</v>
      </c>
      <c r="K1992" s="73">
        <v>10</v>
      </c>
      <c r="L1992" s="73">
        <v>118.21</v>
      </c>
      <c r="N1992" s="105">
        <f t="shared" si="62"/>
        <v>0</v>
      </c>
      <c r="O1992" s="105">
        <f t="shared" si="63"/>
        <v>0</v>
      </c>
    </row>
    <row r="1993" spans="1:15" x14ac:dyDescent="0.3">
      <c r="A1993" s="71" t="s">
        <v>160</v>
      </c>
      <c r="B1993" s="71" t="s">
        <v>12</v>
      </c>
      <c r="C1993" s="71" t="s">
        <v>55</v>
      </c>
      <c r="D1993" s="71" t="s">
        <v>80</v>
      </c>
      <c r="E1993" s="72" t="s">
        <v>20</v>
      </c>
      <c r="F1993" s="72" t="s">
        <v>26</v>
      </c>
      <c r="G1993" s="73">
        <v>3</v>
      </c>
      <c r="H1993" s="73">
        <v>178.49</v>
      </c>
      <c r="I1993" s="73">
        <v>0</v>
      </c>
      <c r="J1993" s="73">
        <v>0</v>
      </c>
      <c r="K1993" s="73">
        <v>3</v>
      </c>
      <c r="L1993" s="73">
        <v>178.49</v>
      </c>
      <c r="N1993" s="105">
        <f t="shared" si="62"/>
        <v>0</v>
      </c>
      <c r="O1993" s="105">
        <f t="shared" si="63"/>
        <v>0</v>
      </c>
    </row>
    <row r="1994" spans="1:15" x14ac:dyDescent="0.3">
      <c r="A1994" s="71" t="s">
        <v>140</v>
      </c>
      <c r="B1994" s="71" t="s">
        <v>57</v>
      </c>
      <c r="C1994" s="71" t="s">
        <v>13</v>
      </c>
      <c r="D1994" s="71" t="s">
        <v>32</v>
      </c>
      <c r="E1994" s="72" t="s">
        <v>28</v>
      </c>
      <c r="F1994" s="72" t="s">
        <v>16</v>
      </c>
      <c r="G1994" s="73">
        <v>3</v>
      </c>
      <c r="H1994" s="73">
        <v>178.05</v>
      </c>
      <c r="I1994" s="73">
        <v>0</v>
      </c>
      <c r="J1994" s="73">
        <v>0</v>
      </c>
      <c r="K1994" s="73">
        <v>3</v>
      </c>
      <c r="L1994" s="73">
        <v>178.05</v>
      </c>
      <c r="N1994" s="105">
        <f t="shared" si="62"/>
        <v>0</v>
      </c>
      <c r="O1994" s="105">
        <f t="shared" si="63"/>
        <v>0</v>
      </c>
    </row>
    <row r="1995" spans="1:15" x14ac:dyDescent="0.3">
      <c r="A1995" s="71" t="s">
        <v>148</v>
      </c>
      <c r="B1995" s="71" t="s">
        <v>57</v>
      </c>
      <c r="C1995" s="71" t="s">
        <v>55</v>
      </c>
      <c r="D1995" s="71" t="s">
        <v>100</v>
      </c>
      <c r="E1995" s="72" t="s">
        <v>31</v>
      </c>
      <c r="F1995" s="72" t="s">
        <v>16</v>
      </c>
      <c r="G1995" s="73">
        <v>4</v>
      </c>
      <c r="H1995" s="73">
        <v>178.04</v>
      </c>
      <c r="I1995" s="73">
        <v>0</v>
      </c>
      <c r="J1995" s="73">
        <v>0</v>
      </c>
      <c r="K1995" s="73">
        <v>4</v>
      </c>
      <c r="L1995" s="73">
        <v>178.04</v>
      </c>
      <c r="N1995" s="105">
        <f t="shared" si="62"/>
        <v>0</v>
      </c>
      <c r="O1995" s="105">
        <f t="shared" si="63"/>
        <v>0</v>
      </c>
    </row>
    <row r="1996" spans="1:15" x14ac:dyDescent="0.3">
      <c r="A1996" s="71" t="s">
        <v>140</v>
      </c>
      <c r="B1996" s="71" t="s">
        <v>57</v>
      </c>
      <c r="C1996" s="71" t="s">
        <v>13</v>
      </c>
      <c r="D1996" s="71" t="s">
        <v>65</v>
      </c>
      <c r="E1996" s="72" t="s">
        <v>41</v>
      </c>
      <c r="F1996" s="72" t="s">
        <v>26</v>
      </c>
      <c r="G1996" s="73">
        <v>11</v>
      </c>
      <c r="H1996" s="73">
        <v>177.99</v>
      </c>
      <c r="I1996" s="73">
        <v>1</v>
      </c>
      <c r="J1996" s="73">
        <v>32.479999999999997</v>
      </c>
      <c r="K1996" s="73">
        <v>10</v>
      </c>
      <c r="L1996" s="73">
        <v>145.51</v>
      </c>
      <c r="N1996" s="105">
        <f t="shared" si="62"/>
        <v>0</v>
      </c>
      <c r="O1996" s="105">
        <f t="shared" si="63"/>
        <v>0</v>
      </c>
    </row>
    <row r="1997" spans="1:15" x14ac:dyDescent="0.3">
      <c r="A1997" s="71" t="s">
        <v>163</v>
      </c>
      <c r="B1997" s="71" t="s">
        <v>12</v>
      </c>
      <c r="C1997" s="71" t="s">
        <v>13</v>
      </c>
      <c r="D1997" s="71" t="s">
        <v>90</v>
      </c>
      <c r="E1997" s="72" t="s">
        <v>25</v>
      </c>
      <c r="F1997" s="72" t="s">
        <v>4</v>
      </c>
      <c r="G1997" s="73">
        <v>8</v>
      </c>
      <c r="H1997" s="73">
        <v>177.85</v>
      </c>
      <c r="I1997" s="73">
        <v>0</v>
      </c>
      <c r="J1997" s="73">
        <v>0</v>
      </c>
      <c r="K1997" s="73">
        <v>8</v>
      </c>
      <c r="L1997" s="73">
        <v>177.85</v>
      </c>
      <c r="N1997" s="105">
        <f t="shared" si="62"/>
        <v>0</v>
      </c>
      <c r="O1997" s="105">
        <f t="shared" si="63"/>
        <v>0</v>
      </c>
    </row>
    <row r="1998" spans="1:15" x14ac:dyDescent="0.3">
      <c r="A1998" s="71" t="s">
        <v>163</v>
      </c>
      <c r="B1998" s="71" t="s">
        <v>57</v>
      </c>
      <c r="C1998" s="71" t="s">
        <v>55</v>
      </c>
      <c r="D1998" s="71" t="s">
        <v>32</v>
      </c>
      <c r="E1998" s="72" t="s">
        <v>41</v>
      </c>
      <c r="F1998" s="72" t="s">
        <v>26</v>
      </c>
      <c r="G1998" s="73">
        <v>12</v>
      </c>
      <c r="H1998" s="73">
        <v>177.71</v>
      </c>
      <c r="I1998" s="73">
        <v>1</v>
      </c>
      <c r="J1998" s="73">
        <v>18.03</v>
      </c>
      <c r="K1998" s="73">
        <v>11</v>
      </c>
      <c r="L1998" s="73">
        <v>159.68</v>
      </c>
      <c r="N1998" s="105">
        <f t="shared" si="62"/>
        <v>0</v>
      </c>
      <c r="O1998" s="105">
        <f t="shared" si="63"/>
        <v>0</v>
      </c>
    </row>
    <row r="1999" spans="1:15" x14ac:dyDescent="0.3">
      <c r="A1999" s="71" t="s">
        <v>156</v>
      </c>
      <c r="B1999" s="71" t="s">
        <v>57</v>
      </c>
      <c r="C1999" s="71" t="s">
        <v>55</v>
      </c>
      <c r="D1999" s="71" t="s">
        <v>56</v>
      </c>
      <c r="E1999" s="72" t="s">
        <v>40</v>
      </c>
      <c r="F1999" s="72" t="s">
        <v>4</v>
      </c>
      <c r="G1999" s="73">
        <v>3</v>
      </c>
      <c r="H1999" s="73">
        <v>177.67</v>
      </c>
      <c r="I1999" s="73">
        <v>1</v>
      </c>
      <c r="J1999" s="73">
        <v>52.28</v>
      </c>
      <c r="K1999" s="73">
        <v>2</v>
      </c>
      <c r="L1999" s="73">
        <v>125.39</v>
      </c>
      <c r="N1999" s="105">
        <f t="shared" si="62"/>
        <v>0</v>
      </c>
      <c r="O1999" s="105">
        <f t="shared" si="63"/>
        <v>0</v>
      </c>
    </row>
    <row r="2000" spans="1:15" x14ac:dyDescent="0.3">
      <c r="A2000" s="71" t="s">
        <v>161</v>
      </c>
      <c r="B2000" s="71" t="s">
        <v>12</v>
      </c>
      <c r="C2000" s="71" t="s">
        <v>55</v>
      </c>
      <c r="D2000" s="71" t="s">
        <v>48</v>
      </c>
      <c r="E2000" s="72" t="s">
        <v>25</v>
      </c>
      <c r="F2000" s="72" t="s">
        <v>16</v>
      </c>
      <c r="G2000" s="73">
        <v>1</v>
      </c>
      <c r="H2000" s="73">
        <v>177.64</v>
      </c>
      <c r="I2000" s="73">
        <v>0</v>
      </c>
      <c r="J2000" s="73">
        <v>0</v>
      </c>
      <c r="K2000" s="73">
        <v>1</v>
      </c>
      <c r="L2000" s="73">
        <v>177.64</v>
      </c>
      <c r="N2000" s="105">
        <f t="shared" si="62"/>
        <v>0</v>
      </c>
      <c r="O2000" s="105">
        <f t="shared" si="63"/>
        <v>0</v>
      </c>
    </row>
    <row r="2001" spans="1:15" x14ac:dyDescent="0.3">
      <c r="A2001" s="71" t="s">
        <v>161</v>
      </c>
      <c r="B2001" s="71" t="s">
        <v>12</v>
      </c>
      <c r="C2001" s="71" t="s">
        <v>13</v>
      </c>
      <c r="D2001" s="71" t="s">
        <v>27</v>
      </c>
      <c r="E2001" s="72" t="s">
        <v>37</v>
      </c>
      <c r="F2001" s="72" t="s">
        <v>26</v>
      </c>
      <c r="G2001" s="73">
        <v>6</v>
      </c>
      <c r="H2001" s="73">
        <v>177.45</v>
      </c>
      <c r="I2001" s="73">
        <v>0</v>
      </c>
      <c r="J2001" s="73">
        <v>0</v>
      </c>
      <c r="K2001" s="73">
        <v>6</v>
      </c>
      <c r="L2001" s="73">
        <v>177.45</v>
      </c>
      <c r="N2001" s="105">
        <f t="shared" si="62"/>
        <v>0</v>
      </c>
      <c r="O2001" s="105">
        <f t="shared" si="63"/>
        <v>0</v>
      </c>
    </row>
    <row r="2002" spans="1:15" x14ac:dyDescent="0.3">
      <c r="A2002" s="71" t="s">
        <v>163</v>
      </c>
      <c r="B2002" s="71" t="s">
        <v>57</v>
      </c>
      <c r="C2002" s="71" t="s">
        <v>17</v>
      </c>
      <c r="D2002" s="71" t="s">
        <v>42</v>
      </c>
      <c r="E2002" s="72" t="s">
        <v>25</v>
      </c>
      <c r="F2002" s="72" t="s">
        <v>4</v>
      </c>
      <c r="G2002" s="73">
        <v>1</v>
      </c>
      <c r="H2002" s="73">
        <v>177.41</v>
      </c>
      <c r="I2002" s="73">
        <v>1</v>
      </c>
      <c r="J2002" s="73">
        <v>177.41</v>
      </c>
      <c r="K2002" s="73">
        <v>0</v>
      </c>
      <c r="L2002" s="73">
        <v>0</v>
      </c>
      <c r="N2002" s="105">
        <f t="shared" si="62"/>
        <v>0</v>
      </c>
      <c r="O2002" s="105">
        <f t="shared" si="63"/>
        <v>0</v>
      </c>
    </row>
    <row r="2003" spans="1:15" x14ac:dyDescent="0.3">
      <c r="A2003" s="71" t="s">
        <v>131</v>
      </c>
      <c r="B2003" s="71" t="s">
        <v>12</v>
      </c>
      <c r="C2003" s="71" t="s">
        <v>22</v>
      </c>
      <c r="D2003" s="71" t="s">
        <v>38</v>
      </c>
      <c r="E2003" s="72" t="s">
        <v>37</v>
      </c>
      <c r="F2003" s="72" t="s">
        <v>21</v>
      </c>
      <c r="G2003" s="73">
        <v>9</v>
      </c>
      <c r="H2003" s="73">
        <v>177.31</v>
      </c>
      <c r="I2003" s="73">
        <v>3</v>
      </c>
      <c r="J2003" s="73">
        <v>32.659999999999997</v>
      </c>
      <c r="K2003" s="73">
        <v>6</v>
      </c>
      <c r="L2003" s="73">
        <v>144.65</v>
      </c>
      <c r="N2003" s="105">
        <f t="shared" si="62"/>
        <v>0</v>
      </c>
      <c r="O2003" s="105">
        <f t="shared" si="63"/>
        <v>0</v>
      </c>
    </row>
    <row r="2004" spans="1:15" x14ac:dyDescent="0.3">
      <c r="A2004" s="71" t="s">
        <v>134</v>
      </c>
      <c r="B2004" s="71" t="s">
        <v>12</v>
      </c>
      <c r="C2004" s="71" t="s">
        <v>13</v>
      </c>
      <c r="D2004" s="71" t="s">
        <v>50</v>
      </c>
      <c r="E2004" s="72" t="s">
        <v>24</v>
      </c>
      <c r="F2004" s="72" t="s">
        <v>16</v>
      </c>
      <c r="G2004" s="73">
        <v>2</v>
      </c>
      <c r="H2004" s="73">
        <v>177.15</v>
      </c>
      <c r="I2004" s="73">
        <v>0</v>
      </c>
      <c r="J2004" s="73">
        <v>0</v>
      </c>
      <c r="K2004" s="73">
        <v>2</v>
      </c>
      <c r="L2004" s="73">
        <v>177.15</v>
      </c>
      <c r="N2004" s="105">
        <f t="shared" ref="N2004:N2067" si="64">G2004-I2004-K2004</f>
        <v>0</v>
      </c>
      <c r="O2004" s="105">
        <f t="shared" ref="O2004:O2067" si="65">H2004-J2004-L2004</f>
        <v>0</v>
      </c>
    </row>
    <row r="2005" spans="1:15" x14ac:dyDescent="0.3">
      <c r="A2005" s="71" t="s">
        <v>132</v>
      </c>
      <c r="B2005" s="71" t="s">
        <v>12</v>
      </c>
      <c r="C2005" s="71" t="s">
        <v>13</v>
      </c>
      <c r="D2005" s="71" t="s">
        <v>93</v>
      </c>
      <c r="E2005" s="72" t="s">
        <v>18</v>
      </c>
      <c r="F2005" s="72" t="s">
        <v>4</v>
      </c>
      <c r="G2005" s="73">
        <v>22</v>
      </c>
      <c r="H2005" s="73">
        <v>177.13</v>
      </c>
      <c r="I2005" s="73">
        <v>4</v>
      </c>
      <c r="J2005" s="73">
        <v>17.260000000000002</v>
      </c>
      <c r="K2005" s="73">
        <v>18</v>
      </c>
      <c r="L2005" s="73">
        <v>159.87</v>
      </c>
      <c r="N2005" s="105">
        <f t="shared" si="64"/>
        <v>0</v>
      </c>
      <c r="O2005" s="105">
        <f t="shared" si="65"/>
        <v>0</v>
      </c>
    </row>
    <row r="2006" spans="1:15" x14ac:dyDescent="0.3">
      <c r="A2006" s="71" t="s">
        <v>140</v>
      </c>
      <c r="B2006" s="71" t="s">
        <v>57</v>
      </c>
      <c r="C2006" s="71" t="s">
        <v>13</v>
      </c>
      <c r="D2006" s="71" t="s">
        <v>43</v>
      </c>
      <c r="E2006" s="72" t="s">
        <v>15</v>
      </c>
      <c r="F2006" s="72" t="s">
        <v>26</v>
      </c>
      <c r="G2006" s="73">
        <v>2</v>
      </c>
      <c r="H2006" s="73">
        <v>177.1</v>
      </c>
      <c r="I2006" s="73">
        <v>0</v>
      </c>
      <c r="J2006" s="73">
        <v>0</v>
      </c>
      <c r="K2006" s="73">
        <v>2</v>
      </c>
      <c r="L2006" s="73">
        <v>177.1</v>
      </c>
      <c r="N2006" s="105">
        <f t="shared" si="64"/>
        <v>0</v>
      </c>
      <c r="O2006" s="105">
        <f t="shared" si="65"/>
        <v>0</v>
      </c>
    </row>
    <row r="2007" spans="1:15" x14ac:dyDescent="0.3">
      <c r="A2007" s="71" t="s">
        <v>158</v>
      </c>
      <c r="B2007" s="71" t="s">
        <v>12</v>
      </c>
      <c r="C2007" s="71" t="s">
        <v>55</v>
      </c>
      <c r="D2007" s="71" t="s">
        <v>52</v>
      </c>
      <c r="E2007" s="72" t="s">
        <v>24</v>
      </c>
      <c r="F2007" s="72" t="s">
        <v>21</v>
      </c>
      <c r="G2007" s="73">
        <v>2</v>
      </c>
      <c r="H2007" s="73">
        <v>177.02</v>
      </c>
      <c r="I2007" s="73">
        <v>0</v>
      </c>
      <c r="J2007" s="73">
        <v>0</v>
      </c>
      <c r="K2007" s="73">
        <v>2</v>
      </c>
      <c r="L2007" s="73">
        <v>177.02</v>
      </c>
      <c r="N2007" s="105">
        <f t="shared" si="64"/>
        <v>0</v>
      </c>
      <c r="O2007" s="105">
        <f t="shared" si="65"/>
        <v>0</v>
      </c>
    </row>
    <row r="2008" spans="1:15" x14ac:dyDescent="0.3">
      <c r="A2008" s="71" t="s">
        <v>161</v>
      </c>
      <c r="B2008" s="71" t="s">
        <v>57</v>
      </c>
      <c r="C2008" s="71" t="s">
        <v>55</v>
      </c>
      <c r="D2008" s="71" t="s">
        <v>73</v>
      </c>
      <c r="E2008" s="72" t="s">
        <v>25</v>
      </c>
      <c r="F2008" s="72" t="s">
        <v>26</v>
      </c>
      <c r="G2008" s="73">
        <v>8</v>
      </c>
      <c r="H2008" s="73">
        <v>176.79</v>
      </c>
      <c r="I2008" s="73">
        <v>0</v>
      </c>
      <c r="J2008" s="73">
        <v>0</v>
      </c>
      <c r="K2008" s="73">
        <v>8</v>
      </c>
      <c r="L2008" s="73">
        <v>176.79</v>
      </c>
      <c r="N2008" s="105">
        <f t="shared" si="64"/>
        <v>0</v>
      </c>
      <c r="O2008" s="105">
        <f t="shared" si="65"/>
        <v>0</v>
      </c>
    </row>
    <row r="2009" spans="1:15" x14ac:dyDescent="0.3">
      <c r="A2009" s="71" t="s">
        <v>161</v>
      </c>
      <c r="B2009" s="71" t="s">
        <v>12</v>
      </c>
      <c r="C2009" s="71" t="s">
        <v>55</v>
      </c>
      <c r="D2009" s="71" t="s">
        <v>52</v>
      </c>
      <c r="E2009" s="72" t="s">
        <v>24</v>
      </c>
      <c r="F2009" s="72" t="s">
        <v>21</v>
      </c>
      <c r="G2009" s="73">
        <v>1</v>
      </c>
      <c r="H2009" s="73">
        <v>176.72</v>
      </c>
      <c r="I2009" s="73">
        <v>0</v>
      </c>
      <c r="J2009" s="73">
        <v>0</v>
      </c>
      <c r="K2009" s="73">
        <v>1</v>
      </c>
      <c r="L2009" s="73">
        <v>176.72</v>
      </c>
      <c r="N2009" s="105">
        <f t="shared" si="64"/>
        <v>0</v>
      </c>
      <c r="O2009" s="105">
        <f t="shared" si="65"/>
        <v>0</v>
      </c>
    </row>
    <row r="2010" spans="1:15" x14ac:dyDescent="0.3">
      <c r="A2010" s="71" t="s">
        <v>161</v>
      </c>
      <c r="B2010" s="71" t="s">
        <v>129</v>
      </c>
      <c r="C2010" s="71" t="s">
        <v>55</v>
      </c>
      <c r="D2010" s="71" t="s">
        <v>48</v>
      </c>
      <c r="E2010" s="72" t="s">
        <v>24</v>
      </c>
      <c r="F2010" s="72" t="s">
        <v>26</v>
      </c>
      <c r="G2010" s="73">
        <v>1</v>
      </c>
      <c r="H2010" s="73">
        <v>176.57</v>
      </c>
      <c r="I2010" s="73">
        <v>0</v>
      </c>
      <c r="J2010" s="73">
        <v>0</v>
      </c>
      <c r="K2010" s="73">
        <v>1</v>
      </c>
      <c r="L2010" s="73">
        <v>176.57</v>
      </c>
      <c r="N2010" s="105">
        <f t="shared" si="64"/>
        <v>0</v>
      </c>
      <c r="O2010" s="105">
        <f t="shared" si="65"/>
        <v>0</v>
      </c>
    </row>
    <row r="2011" spans="1:15" x14ac:dyDescent="0.3">
      <c r="A2011" s="71" t="s">
        <v>154</v>
      </c>
      <c r="B2011" s="71" t="s">
        <v>129</v>
      </c>
      <c r="C2011" s="71" t="s">
        <v>55</v>
      </c>
      <c r="D2011" s="71" t="s">
        <v>102</v>
      </c>
      <c r="E2011" s="72" t="s">
        <v>25</v>
      </c>
      <c r="F2011" s="72" t="s">
        <v>26</v>
      </c>
      <c r="G2011" s="73">
        <v>1</v>
      </c>
      <c r="H2011" s="73">
        <v>176.32</v>
      </c>
      <c r="I2011" s="73">
        <v>0</v>
      </c>
      <c r="J2011" s="73">
        <v>0</v>
      </c>
      <c r="K2011" s="73">
        <v>1</v>
      </c>
      <c r="L2011" s="73">
        <v>176.32</v>
      </c>
      <c r="N2011" s="105">
        <f t="shared" si="64"/>
        <v>0</v>
      </c>
      <c r="O2011" s="105">
        <f t="shared" si="65"/>
        <v>0</v>
      </c>
    </row>
    <row r="2012" spans="1:15" x14ac:dyDescent="0.3">
      <c r="A2012" s="71" t="s">
        <v>154</v>
      </c>
      <c r="B2012" s="71" t="s">
        <v>129</v>
      </c>
      <c r="C2012" s="71" t="s">
        <v>55</v>
      </c>
      <c r="D2012" s="71" t="s">
        <v>23</v>
      </c>
      <c r="E2012" s="72" t="s">
        <v>15</v>
      </c>
      <c r="F2012" s="72" t="s">
        <v>16</v>
      </c>
      <c r="G2012" s="73">
        <v>1</v>
      </c>
      <c r="H2012" s="73">
        <v>176.24</v>
      </c>
      <c r="I2012" s="73">
        <v>0</v>
      </c>
      <c r="J2012" s="73">
        <v>0</v>
      </c>
      <c r="K2012" s="73">
        <v>1</v>
      </c>
      <c r="L2012" s="73">
        <v>176.24</v>
      </c>
      <c r="N2012" s="105">
        <f t="shared" si="64"/>
        <v>0</v>
      </c>
      <c r="O2012" s="105">
        <f t="shared" si="65"/>
        <v>0</v>
      </c>
    </row>
    <row r="2013" spans="1:15" x14ac:dyDescent="0.3">
      <c r="A2013" s="71" t="s">
        <v>158</v>
      </c>
      <c r="B2013" s="71" t="s">
        <v>12</v>
      </c>
      <c r="C2013" s="71" t="s">
        <v>55</v>
      </c>
      <c r="D2013" s="71" t="s">
        <v>51</v>
      </c>
      <c r="E2013" s="72" t="s">
        <v>18</v>
      </c>
      <c r="F2013" s="72" t="s">
        <v>21</v>
      </c>
      <c r="G2013" s="73">
        <v>16</v>
      </c>
      <c r="H2013" s="73">
        <v>175.93</v>
      </c>
      <c r="I2013" s="73">
        <v>0</v>
      </c>
      <c r="J2013" s="73">
        <v>0</v>
      </c>
      <c r="K2013" s="73">
        <v>16</v>
      </c>
      <c r="L2013" s="73">
        <v>175.93</v>
      </c>
      <c r="N2013" s="105">
        <f t="shared" si="64"/>
        <v>0</v>
      </c>
      <c r="O2013" s="105">
        <f t="shared" si="65"/>
        <v>0</v>
      </c>
    </row>
    <row r="2014" spans="1:15" x14ac:dyDescent="0.3">
      <c r="A2014" s="71" t="s">
        <v>134</v>
      </c>
      <c r="B2014" s="71" t="s">
        <v>57</v>
      </c>
      <c r="C2014" s="71" t="s">
        <v>13</v>
      </c>
      <c r="D2014" s="71" t="s">
        <v>63</v>
      </c>
      <c r="E2014" s="72" t="s">
        <v>40</v>
      </c>
      <c r="F2014" s="72" t="s">
        <v>26</v>
      </c>
      <c r="G2014" s="73">
        <v>4</v>
      </c>
      <c r="H2014" s="73">
        <v>175.9</v>
      </c>
      <c r="I2014" s="73">
        <v>2</v>
      </c>
      <c r="J2014" s="73">
        <v>86.82</v>
      </c>
      <c r="K2014" s="73">
        <v>2</v>
      </c>
      <c r="L2014" s="73">
        <v>89.08</v>
      </c>
      <c r="N2014" s="105">
        <f t="shared" si="64"/>
        <v>0</v>
      </c>
      <c r="O2014" s="105">
        <f t="shared" si="65"/>
        <v>0</v>
      </c>
    </row>
    <row r="2015" spans="1:15" x14ac:dyDescent="0.3">
      <c r="A2015" s="71" t="s">
        <v>131</v>
      </c>
      <c r="B2015" s="71" t="s">
        <v>57</v>
      </c>
      <c r="C2015" s="71" t="s">
        <v>22</v>
      </c>
      <c r="D2015" s="71" t="s">
        <v>51</v>
      </c>
      <c r="E2015" s="72" t="s">
        <v>40</v>
      </c>
      <c r="F2015" s="72" t="s">
        <v>4</v>
      </c>
      <c r="G2015" s="73">
        <v>1</v>
      </c>
      <c r="H2015" s="73">
        <v>175.79</v>
      </c>
      <c r="I2015" s="73">
        <v>0</v>
      </c>
      <c r="J2015" s="73">
        <v>0</v>
      </c>
      <c r="K2015" s="73">
        <v>1</v>
      </c>
      <c r="L2015" s="73">
        <v>175.79</v>
      </c>
      <c r="N2015" s="105">
        <f t="shared" si="64"/>
        <v>0</v>
      </c>
      <c r="O2015" s="105">
        <f t="shared" si="65"/>
        <v>0</v>
      </c>
    </row>
    <row r="2016" spans="1:15" x14ac:dyDescent="0.3">
      <c r="A2016" s="71" t="s">
        <v>132</v>
      </c>
      <c r="B2016" s="71" t="s">
        <v>57</v>
      </c>
      <c r="C2016" s="71" t="s">
        <v>13</v>
      </c>
      <c r="D2016" s="71" t="s">
        <v>27</v>
      </c>
      <c r="E2016" s="72" t="s">
        <v>18</v>
      </c>
      <c r="F2016" s="72" t="s">
        <v>16</v>
      </c>
      <c r="G2016" s="73">
        <v>18</v>
      </c>
      <c r="H2016" s="73">
        <v>175.68</v>
      </c>
      <c r="I2016" s="73">
        <v>0</v>
      </c>
      <c r="J2016" s="73">
        <v>0</v>
      </c>
      <c r="K2016" s="73">
        <v>18</v>
      </c>
      <c r="L2016" s="73">
        <v>175.68</v>
      </c>
      <c r="N2016" s="105">
        <f t="shared" si="64"/>
        <v>0</v>
      </c>
      <c r="O2016" s="105">
        <f t="shared" si="65"/>
        <v>0</v>
      </c>
    </row>
    <row r="2017" spans="1:15" x14ac:dyDescent="0.3">
      <c r="A2017" s="71" t="s">
        <v>140</v>
      </c>
      <c r="B2017" s="71" t="s">
        <v>57</v>
      </c>
      <c r="C2017" s="71" t="s">
        <v>13</v>
      </c>
      <c r="D2017" s="71" t="s">
        <v>19</v>
      </c>
      <c r="E2017" s="72" t="s">
        <v>24</v>
      </c>
      <c r="F2017" s="72" t="s">
        <v>16</v>
      </c>
      <c r="G2017" s="73">
        <v>2</v>
      </c>
      <c r="H2017" s="73">
        <v>175.62</v>
      </c>
      <c r="I2017" s="73">
        <v>0</v>
      </c>
      <c r="J2017" s="73">
        <v>0</v>
      </c>
      <c r="K2017" s="73">
        <v>2</v>
      </c>
      <c r="L2017" s="73">
        <v>175.62</v>
      </c>
      <c r="N2017" s="105">
        <f t="shared" si="64"/>
        <v>0</v>
      </c>
      <c r="O2017" s="105">
        <f t="shared" si="65"/>
        <v>0</v>
      </c>
    </row>
    <row r="2018" spans="1:15" x14ac:dyDescent="0.3">
      <c r="A2018" s="71" t="s">
        <v>140</v>
      </c>
      <c r="B2018" s="71" t="s">
        <v>57</v>
      </c>
      <c r="C2018" s="71" t="s">
        <v>13</v>
      </c>
      <c r="D2018" s="71" t="s">
        <v>107</v>
      </c>
      <c r="E2018" s="72" t="s">
        <v>25</v>
      </c>
      <c r="F2018" s="72" t="s">
        <v>16</v>
      </c>
      <c r="G2018" s="73">
        <v>9</v>
      </c>
      <c r="H2018" s="73">
        <v>175.55</v>
      </c>
      <c r="I2018" s="73">
        <v>1</v>
      </c>
      <c r="J2018" s="73">
        <v>37.74</v>
      </c>
      <c r="K2018" s="73">
        <v>8</v>
      </c>
      <c r="L2018" s="73">
        <v>137.81</v>
      </c>
      <c r="N2018" s="105">
        <f t="shared" si="64"/>
        <v>0</v>
      </c>
      <c r="O2018" s="105">
        <f t="shared" si="65"/>
        <v>0</v>
      </c>
    </row>
    <row r="2019" spans="1:15" x14ac:dyDescent="0.3">
      <c r="A2019" s="71" t="s">
        <v>161</v>
      </c>
      <c r="B2019" s="71" t="s">
        <v>57</v>
      </c>
      <c r="C2019" s="71" t="s">
        <v>55</v>
      </c>
      <c r="D2019" s="71" t="s">
        <v>94</v>
      </c>
      <c r="E2019" s="72" t="s">
        <v>24</v>
      </c>
      <c r="F2019" s="72" t="s">
        <v>21</v>
      </c>
      <c r="G2019" s="73">
        <v>2</v>
      </c>
      <c r="H2019" s="73">
        <v>175.48</v>
      </c>
      <c r="I2019" s="73">
        <v>0</v>
      </c>
      <c r="J2019" s="73">
        <v>0</v>
      </c>
      <c r="K2019" s="73">
        <v>2</v>
      </c>
      <c r="L2019" s="73">
        <v>175.48</v>
      </c>
      <c r="N2019" s="105">
        <f t="shared" si="64"/>
        <v>0</v>
      </c>
      <c r="O2019" s="105">
        <f t="shared" si="65"/>
        <v>0</v>
      </c>
    </row>
    <row r="2020" spans="1:15" x14ac:dyDescent="0.3">
      <c r="A2020" s="71" t="s">
        <v>140</v>
      </c>
      <c r="B2020" s="71" t="s">
        <v>57</v>
      </c>
      <c r="C2020" s="71" t="s">
        <v>13</v>
      </c>
      <c r="D2020" s="71" t="s">
        <v>96</v>
      </c>
      <c r="E2020" s="72" t="s">
        <v>15</v>
      </c>
      <c r="F2020" s="72" t="s">
        <v>21</v>
      </c>
      <c r="G2020" s="73">
        <v>2</v>
      </c>
      <c r="H2020" s="73">
        <v>175.36</v>
      </c>
      <c r="I2020" s="73">
        <v>0</v>
      </c>
      <c r="J2020" s="73">
        <v>0</v>
      </c>
      <c r="K2020" s="73">
        <v>2</v>
      </c>
      <c r="L2020" s="73">
        <v>175.36</v>
      </c>
      <c r="N2020" s="105">
        <f t="shared" si="64"/>
        <v>0</v>
      </c>
      <c r="O2020" s="105">
        <f t="shared" si="65"/>
        <v>0</v>
      </c>
    </row>
    <row r="2021" spans="1:15" x14ac:dyDescent="0.3">
      <c r="A2021" s="71" t="s">
        <v>154</v>
      </c>
      <c r="B2021" s="71" t="s">
        <v>129</v>
      </c>
      <c r="C2021" s="71" t="s">
        <v>55</v>
      </c>
      <c r="D2021" s="71" t="s">
        <v>48</v>
      </c>
      <c r="E2021" s="72" t="s">
        <v>41</v>
      </c>
      <c r="F2021" s="72" t="s">
        <v>21</v>
      </c>
      <c r="G2021" s="73">
        <v>10</v>
      </c>
      <c r="H2021" s="73">
        <v>175.21</v>
      </c>
      <c r="I2021" s="73">
        <v>0</v>
      </c>
      <c r="J2021" s="73">
        <v>0</v>
      </c>
      <c r="K2021" s="73">
        <v>10</v>
      </c>
      <c r="L2021" s="73">
        <v>175.21</v>
      </c>
      <c r="N2021" s="105">
        <f t="shared" si="64"/>
        <v>0</v>
      </c>
      <c r="O2021" s="105">
        <f t="shared" si="65"/>
        <v>0</v>
      </c>
    </row>
    <row r="2022" spans="1:15" x14ac:dyDescent="0.3">
      <c r="A2022" s="71" t="s">
        <v>158</v>
      </c>
      <c r="B2022" s="71" t="s">
        <v>57</v>
      </c>
      <c r="C2022" s="71" t="s">
        <v>55</v>
      </c>
      <c r="D2022" s="71" t="s">
        <v>44</v>
      </c>
      <c r="E2022" s="72" t="s">
        <v>3</v>
      </c>
      <c r="F2022" s="72" t="s">
        <v>16</v>
      </c>
      <c r="G2022" s="73">
        <v>23</v>
      </c>
      <c r="H2022" s="73">
        <v>175.09</v>
      </c>
      <c r="I2022" s="73">
        <v>0</v>
      </c>
      <c r="J2022" s="73">
        <v>0</v>
      </c>
      <c r="K2022" s="73">
        <v>23</v>
      </c>
      <c r="L2022" s="73">
        <v>175.09</v>
      </c>
      <c r="N2022" s="105">
        <f t="shared" si="64"/>
        <v>0</v>
      </c>
      <c r="O2022" s="105">
        <f t="shared" si="65"/>
        <v>0</v>
      </c>
    </row>
    <row r="2023" spans="1:15" x14ac:dyDescent="0.3">
      <c r="A2023" s="71" t="s">
        <v>136</v>
      </c>
      <c r="B2023" s="71" t="s">
        <v>57</v>
      </c>
      <c r="C2023" s="71" t="s">
        <v>13</v>
      </c>
      <c r="D2023" s="71" t="s">
        <v>60</v>
      </c>
      <c r="E2023" s="72" t="s">
        <v>25</v>
      </c>
      <c r="F2023" s="72" t="s">
        <v>26</v>
      </c>
      <c r="G2023" s="73">
        <v>7</v>
      </c>
      <c r="H2023" s="73">
        <v>174.98</v>
      </c>
      <c r="I2023" s="73">
        <v>0</v>
      </c>
      <c r="J2023" s="73">
        <v>0</v>
      </c>
      <c r="K2023" s="73">
        <v>7</v>
      </c>
      <c r="L2023" s="73">
        <v>174.98</v>
      </c>
      <c r="N2023" s="105">
        <f t="shared" si="64"/>
        <v>0</v>
      </c>
      <c r="O2023" s="105">
        <f t="shared" si="65"/>
        <v>0</v>
      </c>
    </row>
    <row r="2024" spans="1:15" x14ac:dyDescent="0.3">
      <c r="A2024" s="71" t="s">
        <v>137</v>
      </c>
      <c r="B2024" s="71" t="s">
        <v>12</v>
      </c>
      <c r="C2024" s="71" t="s">
        <v>13</v>
      </c>
      <c r="D2024" s="71" t="s">
        <v>51</v>
      </c>
      <c r="E2024" s="72" t="s">
        <v>37</v>
      </c>
      <c r="F2024" s="72" t="s">
        <v>16</v>
      </c>
      <c r="G2024" s="73">
        <v>8</v>
      </c>
      <c r="H2024" s="73">
        <v>174.92</v>
      </c>
      <c r="I2024" s="73">
        <v>2</v>
      </c>
      <c r="J2024" s="73">
        <v>107.2</v>
      </c>
      <c r="K2024" s="73">
        <v>6</v>
      </c>
      <c r="L2024" s="73">
        <v>67.72</v>
      </c>
      <c r="N2024" s="105">
        <f t="shared" si="64"/>
        <v>0</v>
      </c>
      <c r="O2024" s="105">
        <f t="shared" si="65"/>
        <v>0</v>
      </c>
    </row>
    <row r="2025" spans="1:15" x14ac:dyDescent="0.3">
      <c r="A2025" s="71" t="s">
        <v>161</v>
      </c>
      <c r="B2025" s="71" t="s">
        <v>12</v>
      </c>
      <c r="C2025" s="71" t="s">
        <v>55</v>
      </c>
      <c r="D2025" s="71" t="s">
        <v>85</v>
      </c>
      <c r="E2025" s="72" t="s">
        <v>20</v>
      </c>
      <c r="F2025" s="72" t="s">
        <v>16</v>
      </c>
      <c r="G2025" s="73">
        <v>13</v>
      </c>
      <c r="H2025" s="73">
        <v>174.9</v>
      </c>
      <c r="I2025" s="73">
        <v>9</v>
      </c>
      <c r="J2025" s="73">
        <v>78.91</v>
      </c>
      <c r="K2025" s="73">
        <v>4</v>
      </c>
      <c r="L2025" s="73">
        <v>95.99</v>
      </c>
      <c r="N2025" s="105">
        <f t="shared" si="64"/>
        <v>0</v>
      </c>
      <c r="O2025" s="105">
        <f t="shared" si="65"/>
        <v>0</v>
      </c>
    </row>
    <row r="2026" spans="1:15" x14ac:dyDescent="0.3">
      <c r="A2026" s="71" t="s">
        <v>154</v>
      </c>
      <c r="B2026" s="71" t="s">
        <v>129</v>
      </c>
      <c r="C2026" s="71" t="s">
        <v>55</v>
      </c>
      <c r="D2026" s="71" t="s">
        <v>64</v>
      </c>
      <c r="E2026" s="72" t="s">
        <v>31</v>
      </c>
      <c r="F2026" s="72" t="s">
        <v>26</v>
      </c>
      <c r="G2026" s="73">
        <v>4</v>
      </c>
      <c r="H2026" s="73">
        <v>174.63</v>
      </c>
      <c r="I2026" s="73">
        <v>0</v>
      </c>
      <c r="J2026" s="73">
        <v>0</v>
      </c>
      <c r="K2026" s="73">
        <v>4</v>
      </c>
      <c r="L2026" s="73">
        <v>174.63</v>
      </c>
      <c r="N2026" s="105">
        <f t="shared" si="64"/>
        <v>0</v>
      </c>
      <c r="O2026" s="105">
        <f t="shared" si="65"/>
        <v>0</v>
      </c>
    </row>
    <row r="2027" spans="1:15" x14ac:dyDescent="0.3">
      <c r="A2027" s="71" t="s">
        <v>161</v>
      </c>
      <c r="B2027" s="71" t="s">
        <v>57</v>
      </c>
      <c r="C2027" s="71" t="s">
        <v>55</v>
      </c>
      <c r="D2027" s="71" t="s">
        <v>75</v>
      </c>
      <c r="E2027" s="72" t="s">
        <v>20</v>
      </c>
      <c r="F2027" s="72" t="s">
        <v>21</v>
      </c>
      <c r="G2027" s="73">
        <v>9</v>
      </c>
      <c r="H2027" s="73">
        <v>174.26</v>
      </c>
      <c r="I2027" s="73">
        <v>5</v>
      </c>
      <c r="J2027" s="73">
        <v>60.24</v>
      </c>
      <c r="K2027" s="73">
        <v>4</v>
      </c>
      <c r="L2027" s="73">
        <v>114.02</v>
      </c>
      <c r="N2027" s="105">
        <f t="shared" si="64"/>
        <v>0</v>
      </c>
      <c r="O2027" s="105">
        <f t="shared" si="65"/>
        <v>0</v>
      </c>
    </row>
    <row r="2028" spans="1:15" x14ac:dyDescent="0.3">
      <c r="A2028" s="71" t="s">
        <v>142</v>
      </c>
      <c r="B2028" s="71" t="s">
        <v>12</v>
      </c>
      <c r="C2028" s="71" t="s">
        <v>13</v>
      </c>
      <c r="D2028" s="71" t="s">
        <v>29</v>
      </c>
      <c r="E2028" s="72" t="s">
        <v>18</v>
      </c>
      <c r="F2028" s="72" t="s">
        <v>16</v>
      </c>
      <c r="G2028" s="73">
        <v>16</v>
      </c>
      <c r="H2028" s="73">
        <v>174.13</v>
      </c>
      <c r="I2028" s="73">
        <v>1</v>
      </c>
      <c r="J2028" s="73">
        <v>23.07</v>
      </c>
      <c r="K2028" s="73">
        <v>15</v>
      </c>
      <c r="L2028" s="73">
        <v>151.06</v>
      </c>
      <c r="N2028" s="105">
        <f t="shared" si="64"/>
        <v>0</v>
      </c>
      <c r="O2028" s="105">
        <f t="shared" si="65"/>
        <v>0</v>
      </c>
    </row>
    <row r="2029" spans="1:15" x14ac:dyDescent="0.3">
      <c r="A2029" s="71" t="s">
        <v>155</v>
      </c>
      <c r="B2029" s="71" t="s">
        <v>12</v>
      </c>
      <c r="C2029" s="71" t="s">
        <v>55</v>
      </c>
      <c r="D2029" s="71" t="s">
        <v>34</v>
      </c>
      <c r="E2029" s="72" t="s">
        <v>41</v>
      </c>
      <c r="F2029" s="72" t="s">
        <v>26</v>
      </c>
      <c r="G2029" s="73">
        <v>10</v>
      </c>
      <c r="H2029" s="73">
        <v>174.08</v>
      </c>
      <c r="I2029" s="73">
        <v>0</v>
      </c>
      <c r="J2029" s="73">
        <v>0</v>
      </c>
      <c r="K2029" s="73">
        <v>10</v>
      </c>
      <c r="L2029" s="73">
        <v>174.08</v>
      </c>
      <c r="N2029" s="105">
        <f t="shared" si="64"/>
        <v>0</v>
      </c>
      <c r="O2029" s="105">
        <f t="shared" si="65"/>
        <v>0</v>
      </c>
    </row>
    <row r="2030" spans="1:15" x14ac:dyDescent="0.3">
      <c r="A2030" s="71" t="s">
        <v>148</v>
      </c>
      <c r="B2030" s="71" t="s">
        <v>12</v>
      </c>
      <c r="C2030" s="71" t="s">
        <v>13</v>
      </c>
      <c r="D2030" s="71" t="s">
        <v>98</v>
      </c>
      <c r="E2030" s="72" t="s">
        <v>37</v>
      </c>
      <c r="F2030" s="72" t="s">
        <v>4</v>
      </c>
      <c r="G2030" s="73">
        <v>8</v>
      </c>
      <c r="H2030" s="73">
        <v>173.63</v>
      </c>
      <c r="I2030" s="73">
        <v>2</v>
      </c>
      <c r="J2030" s="73">
        <v>47.84</v>
      </c>
      <c r="K2030" s="73">
        <v>6</v>
      </c>
      <c r="L2030" s="73">
        <v>125.79</v>
      </c>
      <c r="N2030" s="105">
        <f t="shared" si="64"/>
        <v>0</v>
      </c>
      <c r="O2030" s="105">
        <f t="shared" si="65"/>
        <v>0</v>
      </c>
    </row>
    <row r="2031" spans="1:15" x14ac:dyDescent="0.3">
      <c r="A2031" s="71" t="s">
        <v>132</v>
      </c>
      <c r="B2031" s="71" t="s">
        <v>12</v>
      </c>
      <c r="C2031" s="71" t="s">
        <v>13</v>
      </c>
      <c r="D2031" s="71" t="s">
        <v>59</v>
      </c>
      <c r="E2031" s="72" t="s">
        <v>25</v>
      </c>
      <c r="F2031" s="72" t="s">
        <v>26</v>
      </c>
      <c r="G2031" s="73">
        <v>14</v>
      </c>
      <c r="H2031" s="73">
        <v>173.59</v>
      </c>
      <c r="I2031" s="73">
        <v>7</v>
      </c>
      <c r="J2031" s="73">
        <v>118.03</v>
      </c>
      <c r="K2031" s="73">
        <v>7</v>
      </c>
      <c r="L2031" s="73">
        <v>55.56</v>
      </c>
      <c r="N2031" s="105">
        <f t="shared" si="64"/>
        <v>0</v>
      </c>
      <c r="O2031" s="105">
        <f t="shared" si="65"/>
        <v>0</v>
      </c>
    </row>
    <row r="2032" spans="1:15" x14ac:dyDescent="0.3">
      <c r="A2032" s="71" t="s">
        <v>161</v>
      </c>
      <c r="B2032" s="71" t="s">
        <v>57</v>
      </c>
      <c r="C2032" s="71" t="s">
        <v>55</v>
      </c>
      <c r="D2032" s="71" t="s">
        <v>104</v>
      </c>
      <c r="E2032" s="72" t="s">
        <v>24</v>
      </c>
      <c r="F2032" s="72" t="s">
        <v>26</v>
      </c>
      <c r="G2032" s="73">
        <v>3</v>
      </c>
      <c r="H2032" s="73">
        <v>173.58</v>
      </c>
      <c r="I2032" s="73">
        <v>1</v>
      </c>
      <c r="J2032" s="73">
        <v>15.54</v>
      </c>
      <c r="K2032" s="73">
        <v>2</v>
      </c>
      <c r="L2032" s="73">
        <v>158.04</v>
      </c>
      <c r="N2032" s="105">
        <f t="shared" si="64"/>
        <v>0</v>
      </c>
      <c r="O2032" s="105">
        <f t="shared" si="65"/>
        <v>0</v>
      </c>
    </row>
    <row r="2033" spans="1:15" x14ac:dyDescent="0.3">
      <c r="A2033" s="71" t="s">
        <v>142</v>
      </c>
      <c r="B2033" s="71" t="s">
        <v>12</v>
      </c>
      <c r="C2033" s="71" t="s">
        <v>13</v>
      </c>
      <c r="D2033" s="71" t="s">
        <v>51</v>
      </c>
      <c r="E2033" s="72" t="s">
        <v>25</v>
      </c>
      <c r="F2033" s="72" t="s">
        <v>4</v>
      </c>
      <c r="G2033" s="73">
        <v>10</v>
      </c>
      <c r="H2033" s="73">
        <v>173.49</v>
      </c>
      <c r="I2033" s="73">
        <v>2</v>
      </c>
      <c r="J2033" s="73">
        <v>18.66</v>
      </c>
      <c r="K2033" s="73">
        <v>8</v>
      </c>
      <c r="L2033" s="73">
        <v>154.83000000000001</v>
      </c>
      <c r="N2033" s="105">
        <f t="shared" si="64"/>
        <v>0</v>
      </c>
      <c r="O2033" s="105">
        <f t="shared" si="65"/>
        <v>0</v>
      </c>
    </row>
    <row r="2034" spans="1:15" x14ac:dyDescent="0.3">
      <c r="A2034" s="71" t="s">
        <v>155</v>
      </c>
      <c r="B2034" s="71" t="s">
        <v>57</v>
      </c>
      <c r="C2034" s="71" t="s">
        <v>55</v>
      </c>
      <c r="D2034" s="71" t="s">
        <v>34</v>
      </c>
      <c r="E2034" s="72" t="s">
        <v>25</v>
      </c>
      <c r="F2034" s="72" t="s">
        <v>21</v>
      </c>
      <c r="G2034" s="73">
        <v>14</v>
      </c>
      <c r="H2034" s="73">
        <v>173.49</v>
      </c>
      <c r="I2034" s="73">
        <v>6</v>
      </c>
      <c r="J2034" s="73">
        <v>97.67</v>
      </c>
      <c r="K2034" s="73">
        <v>8</v>
      </c>
      <c r="L2034" s="73">
        <v>75.819999999999993</v>
      </c>
      <c r="N2034" s="105">
        <f t="shared" si="64"/>
        <v>0</v>
      </c>
      <c r="O2034" s="105">
        <f t="shared" si="65"/>
        <v>0</v>
      </c>
    </row>
    <row r="2035" spans="1:15" x14ac:dyDescent="0.3">
      <c r="A2035" s="71" t="s">
        <v>131</v>
      </c>
      <c r="B2035" s="71" t="s">
        <v>57</v>
      </c>
      <c r="C2035" s="71" t="s">
        <v>22</v>
      </c>
      <c r="D2035" s="71" t="s">
        <v>62</v>
      </c>
      <c r="E2035" s="72" t="s">
        <v>15</v>
      </c>
      <c r="F2035" s="72" t="s">
        <v>4</v>
      </c>
      <c r="G2035" s="73">
        <v>2</v>
      </c>
      <c r="H2035" s="73">
        <v>173.4</v>
      </c>
      <c r="I2035" s="73">
        <v>0</v>
      </c>
      <c r="J2035" s="73">
        <v>0</v>
      </c>
      <c r="K2035" s="73">
        <v>2</v>
      </c>
      <c r="L2035" s="73">
        <v>173.4</v>
      </c>
      <c r="N2035" s="105">
        <f t="shared" si="64"/>
        <v>0</v>
      </c>
      <c r="O2035" s="105">
        <f t="shared" si="65"/>
        <v>0</v>
      </c>
    </row>
    <row r="2036" spans="1:15" x14ac:dyDescent="0.3">
      <c r="A2036" s="71" t="s">
        <v>163</v>
      </c>
      <c r="B2036" s="71" t="s">
        <v>57</v>
      </c>
      <c r="C2036" s="71" t="s">
        <v>55</v>
      </c>
      <c r="D2036" s="71" t="s">
        <v>72</v>
      </c>
      <c r="E2036" s="72" t="s">
        <v>15</v>
      </c>
      <c r="F2036" s="72" t="s">
        <v>26</v>
      </c>
      <c r="G2036" s="73">
        <v>2</v>
      </c>
      <c r="H2036" s="73">
        <v>173.4</v>
      </c>
      <c r="I2036" s="73">
        <v>0</v>
      </c>
      <c r="J2036" s="73">
        <v>0</v>
      </c>
      <c r="K2036" s="73">
        <v>2</v>
      </c>
      <c r="L2036" s="73">
        <v>173.4</v>
      </c>
      <c r="N2036" s="105">
        <f t="shared" si="64"/>
        <v>0</v>
      </c>
      <c r="O2036" s="105">
        <f t="shared" si="65"/>
        <v>0</v>
      </c>
    </row>
    <row r="2037" spans="1:15" x14ac:dyDescent="0.3">
      <c r="A2037" s="71" t="s">
        <v>142</v>
      </c>
      <c r="B2037" s="71" t="s">
        <v>12</v>
      </c>
      <c r="C2037" s="71" t="s">
        <v>13</v>
      </c>
      <c r="D2037" s="71" t="s">
        <v>19</v>
      </c>
      <c r="E2037" s="72" t="s">
        <v>15</v>
      </c>
      <c r="F2037" s="72" t="s">
        <v>4</v>
      </c>
      <c r="G2037" s="73">
        <v>2</v>
      </c>
      <c r="H2037" s="73">
        <v>173.03</v>
      </c>
      <c r="I2037" s="73">
        <v>0</v>
      </c>
      <c r="J2037" s="73">
        <v>0</v>
      </c>
      <c r="K2037" s="73">
        <v>2</v>
      </c>
      <c r="L2037" s="73">
        <v>173.03</v>
      </c>
      <c r="N2037" s="105">
        <f t="shared" si="64"/>
        <v>0</v>
      </c>
      <c r="O2037" s="105">
        <f t="shared" si="65"/>
        <v>0</v>
      </c>
    </row>
    <row r="2038" spans="1:15" x14ac:dyDescent="0.3">
      <c r="A2038" s="71" t="s">
        <v>143</v>
      </c>
      <c r="B2038" s="71" t="s">
        <v>12</v>
      </c>
      <c r="C2038" s="71" t="s">
        <v>55</v>
      </c>
      <c r="D2038" s="71" t="s">
        <v>35</v>
      </c>
      <c r="E2038" s="72" t="s">
        <v>15</v>
      </c>
      <c r="F2038" s="72" t="s">
        <v>21</v>
      </c>
      <c r="G2038" s="73">
        <v>23</v>
      </c>
      <c r="H2038" s="73">
        <v>172.98</v>
      </c>
      <c r="I2038" s="73">
        <v>20</v>
      </c>
      <c r="J2038" s="73">
        <v>156.47999999999999</v>
      </c>
      <c r="K2038" s="73">
        <v>3</v>
      </c>
      <c r="L2038" s="73">
        <v>16.5</v>
      </c>
      <c r="N2038" s="105">
        <f t="shared" si="64"/>
        <v>0</v>
      </c>
      <c r="O2038" s="105">
        <f t="shared" si="65"/>
        <v>0</v>
      </c>
    </row>
    <row r="2039" spans="1:15" x14ac:dyDescent="0.3">
      <c r="A2039" s="71" t="s">
        <v>132</v>
      </c>
      <c r="B2039" s="71" t="s">
        <v>57</v>
      </c>
      <c r="C2039" s="71" t="s">
        <v>13</v>
      </c>
      <c r="D2039" s="71" t="s">
        <v>79</v>
      </c>
      <c r="E2039" s="72" t="s">
        <v>25</v>
      </c>
      <c r="F2039" s="72" t="s">
        <v>16</v>
      </c>
      <c r="G2039" s="73">
        <v>8</v>
      </c>
      <c r="H2039" s="73">
        <v>172.55</v>
      </c>
      <c r="I2039" s="73">
        <v>1</v>
      </c>
      <c r="J2039" s="73">
        <v>39.78</v>
      </c>
      <c r="K2039" s="73">
        <v>7</v>
      </c>
      <c r="L2039" s="73">
        <v>132.77000000000001</v>
      </c>
      <c r="N2039" s="105">
        <f t="shared" si="64"/>
        <v>0</v>
      </c>
      <c r="O2039" s="105">
        <f t="shared" si="65"/>
        <v>0</v>
      </c>
    </row>
    <row r="2040" spans="1:15" x14ac:dyDescent="0.3">
      <c r="A2040" s="71" t="s">
        <v>140</v>
      </c>
      <c r="B2040" s="71" t="s">
        <v>57</v>
      </c>
      <c r="C2040" s="71" t="s">
        <v>13</v>
      </c>
      <c r="D2040" s="71" t="s">
        <v>46</v>
      </c>
      <c r="E2040" s="72" t="s">
        <v>25</v>
      </c>
      <c r="F2040" s="72" t="s">
        <v>21</v>
      </c>
      <c r="G2040" s="73">
        <v>1</v>
      </c>
      <c r="H2040" s="73">
        <v>172.16</v>
      </c>
      <c r="I2040" s="73">
        <v>0</v>
      </c>
      <c r="J2040" s="73">
        <v>0</v>
      </c>
      <c r="K2040" s="73">
        <v>1</v>
      </c>
      <c r="L2040" s="73">
        <v>172.16</v>
      </c>
      <c r="N2040" s="105">
        <f t="shared" si="64"/>
        <v>0</v>
      </c>
      <c r="O2040" s="105">
        <f t="shared" si="65"/>
        <v>0</v>
      </c>
    </row>
    <row r="2041" spans="1:15" x14ac:dyDescent="0.3">
      <c r="A2041" s="71" t="s">
        <v>132</v>
      </c>
      <c r="B2041" s="71" t="s">
        <v>12</v>
      </c>
      <c r="C2041" s="71" t="s">
        <v>13</v>
      </c>
      <c r="D2041" s="71" t="s">
        <v>61</v>
      </c>
      <c r="E2041" s="72" t="s">
        <v>18</v>
      </c>
      <c r="F2041" s="72" t="s">
        <v>16</v>
      </c>
      <c r="G2041" s="73">
        <v>1</v>
      </c>
      <c r="H2041" s="73">
        <v>172.15</v>
      </c>
      <c r="I2041" s="73">
        <v>1</v>
      </c>
      <c r="J2041" s="73">
        <v>172.15</v>
      </c>
      <c r="K2041" s="73">
        <v>0</v>
      </c>
      <c r="L2041" s="73">
        <v>0</v>
      </c>
      <c r="N2041" s="105">
        <f t="shared" si="64"/>
        <v>0</v>
      </c>
      <c r="O2041" s="105">
        <f t="shared" si="65"/>
        <v>0</v>
      </c>
    </row>
    <row r="2042" spans="1:15" x14ac:dyDescent="0.3">
      <c r="A2042" s="71" t="s">
        <v>146</v>
      </c>
      <c r="B2042" s="71" t="s">
        <v>12</v>
      </c>
      <c r="C2042" s="71" t="s">
        <v>13</v>
      </c>
      <c r="D2042" s="71" t="s">
        <v>54</v>
      </c>
      <c r="E2042" s="72" t="s">
        <v>25</v>
      </c>
      <c r="F2042" s="72" t="s">
        <v>26</v>
      </c>
      <c r="G2042" s="73">
        <v>7</v>
      </c>
      <c r="H2042" s="73">
        <v>171.83</v>
      </c>
      <c r="I2042" s="73">
        <v>0</v>
      </c>
      <c r="J2042" s="73">
        <v>0</v>
      </c>
      <c r="K2042" s="73">
        <v>7</v>
      </c>
      <c r="L2042" s="73">
        <v>171.83</v>
      </c>
      <c r="N2042" s="105">
        <f t="shared" si="64"/>
        <v>0</v>
      </c>
      <c r="O2042" s="105">
        <f t="shared" si="65"/>
        <v>0</v>
      </c>
    </row>
    <row r="2043" spans="1:15" x14ac:dyDescent="0.3">
      <c r="A2043" s="71" t="s">
        <v>163</v>
      </c>
      <c r="B2043" s="71" t="s">
        <v>57</v>
      </c>
      <c r="C2043" s="71" t="s">
        <v>55</v>
      </c>
      <c r="D2043" s="71" t="s">
        <v>34</v>
      </c>
      <c r="E2043" s="72" t="s">
        <v>37</v>
      </c>
      <c r="F2043" s="72" t="s">
        <v>4</v>
      </c>
      <c r="G2043" s="73">
        <v>5</v>
      </c>
      <c r="H2043" s="73">
        <v>171.8</v>
      </c>
      <c r="I2043" s="73">
        <v>0</v>
      </c>
      <c r="J2043" s="73">
        <v>0</v>
      </c>
      <c r="K2043" s="73">
        <v>5</v>
      </c>
      <c r="L2043" s="73">
        <v>171.8</v>
      </c>
      <c r="N2043" s="105">
        <f t="shared" si="64"/>
        <v>0</v>
      </c>
      <c r="O2043" s="105">
        <f t="shared" si="65"/>
        <v>0</v>
      </c>
    </row>
    <row r="2044" spans="1:15" x14ac:dyDescent="0.3">
      <c r="A2044" s="71" t="s">
        <v>163</v>
      </c>
      <c r="B2044" s="71" t="s">
        <v>12</v>
      </c>
      <c r="C2044" s="71" t="s">
        <v>55</v>
      </c>
      <c r="D2044" s="71" t="s">
        <v>44</v>
      </c>
      <c r="E2044" s="72" t="s">
        <v>3</v>
      </c>
      <c r="F2044" s="72" t="s">
        <v>16</v>
      </c>
      <c r="G2044" s="73">
        <v>1</v>
      </c>
      <c r="H2044" s="73">
        <v>171.76</v>
      </c>
      <c r="I2044" s="73">
        <v>0</v>
      </c>
      <c r="J2044" s="73">
        <v>0</v>
      </c>
      <c r="K2044" s="73">
        <v>1</v>
      </c>
      <c r="L2044" s="73">
        <v>171.76</v>
      </c>
      <c r="N2044" s="105">
        <f t="shared" si="64"/>
        <v>0</v>
      </c>
      <c r="O2044" s="105">
        <f t="shared" si="65"/>
        <v>0</v>
      </c>
    </row>
    <row r="2045" spans="1:15" x14ac:dyDescent="0.3">
      <c r="A2045" s="71" t="s">
        <v>161</v>
      </c>
      <c r="B2045" s="71" t="s">
        <v>12</v>
      </c>
      <c r="C2045" s="71" t="s">
        <v>55</v>
      </c>
      <c r="D2045" s="71" t="s">
        <v>75</v>
      </c>
      <c r="E2045" s="72" t="s">
        <v>20</v>
      </c>
      <c r="F2045" s="72" t="s">
        <v>4</v>
      </c>
      <c r="G2045" s="73">
        <v>8</v>
      </c>
      <c r="H2045" s="73">
        <v>171.72</v>
      </c>
      <c r="I2045" s="73">
        <v>4</v>
      </c>
      <c r="J2045" s="73">
        <v>80.48</v>
      </c>
      <c r="K2045" s="73">
        <v>4</v>
      </c>
      <c r="L2045" s="73">
        <v>91.24</v>
      </c>
      <c r="N2045" s="105">
        <f t="shared" si="64"/>
        <v>0</v>
      </c>
      <c r="O2045" s="105">
        <f t="shared" si="65"/>
        <v>0</v>
      </c>
    </row>
    <row r="2046" spans="1:15" x14ac:dyDescent="0.3">
      <c r="A2046" s="71" t="s">
        <v>163</v>
      </c>
      <c r="B2046" s="71" t="s">
        <v>57</v>
      </c>
      <c r="C2046" s="71" t="s">
        <v>55</v>
      </c>
      <c r="D2046" s="71" t="s">
        <v>104</v>
      </c>
      <c r="E2046" s="72" t="s">
        <v>28</v>
      </c>
      <c r="F2046" s="72" t="s">
        <v>21</v>
      </c>
      <c r="G2046" s="73">
        <v>3</v>
      </c>
      <c r="H2046" s="73">
        <v>171.68</v>
      </c>
      <c r="I2046" s="73">
        <v>0</v>
      </c>
      <c r="J2046" s="73">
        <v>0</v>
      </c>
      <c r="K2046" s="73">
        <v>3</v>
      </c>
      <c r="L2046" s="73">
        <v>171.68</v>
      </c>
      <c r="N2046" s="105">
        <f t="shared" si="64"/>
        <v>0</v>
      </c>
      <c r="O2046" s="105">
        <f t="shared" si="65"/>
        <v>0</v>
      </c>
    </row>
    <row r="2047" spans="1:15" x14ac:dyDescent="0.3">
      <c r="A2047" s="71" t="s">
        <v>149</v>
      </c>
      <c r="B2047" s="71" t="s">
        <v>12</v>
      </c>
      <c r="C2047" s="71" t="s">
        <v>55</v>
      </c>
      <c r="D2047" s="71" t="s">
        <v>33</v>
      </c>
      <c r="E2047" s="72" t="s">
        <v>37</v>
      </c>
      <c r="F2047" s="72" t="s">
        <v>16</v>
      </c>
      <c r="G2047" s="73">
        <v>9</v>
      </c>
      <c r="H2047" s="73">
        <v>171.65</v>
      </c>
      <c r="I2047" s="73">
        <v>8</v>
      </c>
      <c r="J2047" s="73">
        <v>139.96</v>
      </c>
      <c r="K2047" s="73">
        <v>1</v>
      </c>
      <c r="L2047" s="73">
        <v>31.69</v>
      </c>
      <c r="N2047" s="105">
        <f t="shared" si="64"/>
        <v>0</v>
      </c>
      <c r="O2047" s="105">
        <f t="shared" si="65"/>
        <v>0</v>
      </c>
    </row>
    <row r="2048" spans="1:15" x14ac:dyDescent="0.3">
      <c r="A2048" s="71" t="s">
        <v>161</v>
      </c>
      <c r="B2048" s="71" t="s">
        <v>57</v>
      </c>
      <c r="C2048" s="71" t="s">
        <v>55</v>
      </c>
      <c r="D2048" s="71" t="s">
        <v>49</v>
      </c>
      <c r="E2048" s="72" t="s">
        <v>15</v>
      </c>
      <c r="F2048" s="72" t="s">
        <v>26</v>
      </c>
      <c r="G2048" s="73">
        <v>2</v>
      </c>
      <c r="H2048" s="73">
        <v>171.46</v>
      </c>
      <c r="I2048" s="73">
        <v>0</v>
      </c>
      <c r="J2048" s="73">
        <v>0</v>
      </c>
      <c r="K2048" s="73">
        <v>2</v>
      </c>
      <c r="L2048" s="73">
        <v>171.46</v>
      </c>
      <c r="N2048" s="105">
        <f t="shared" si="64"/>
        <v>0</v>
      </c>
      <c r="O2048" s="105">
        <f t="shared" si="65"/>
        <v>0</v>
      </c>
    </row>
    <row r="2049" spans="1:15" x14ac:dyDescent="0.3">
      <c r="A2049" s="71" t="s">
        <v>163</v>
      </c>
      <c r="B2049" s="71" t="s">
        <v>57</v>
      </c>
      <c r="C2049" s="71" t="s">
        <v>17</v>
      </c>
      <c r="D2049" s="71" t="s">
        <v>64</v>
      </c>
      <c r="E2049" s="72" t="s">
        <v>20</v>
      </c>
      <c r="F2049" s="72" t="s">
        <v>21</v>
      </c>
      <c r="G2049" s="73">
        <v>5</v>
      </c>
      <c r="H2049" s="73">
        <v>171.15</v>
      </c>
      <c r="I2049" s="73">
        <v>1</v>
      </c>
      <c r="J2049" s="73">
        <v>18.100000000000001</v>
      </c>
      <c r="K2049" s="73">
        <v>4</v>
      </c>
      <c r="L2049" s="73">
        <v>153.05000000000001</v>
      </c>
      <c r="N2049" s="105">
        <f t="shared" si="64"/>
        <v>0</v>
      </c>
      <c r="O2049" s="105">
        <f t="shared" si="65"/>
        <v>0</v>
      </c>
    </row>
    <row r="2050" spans="1:15" x14ac:dyDescent="0.3">
      <c r="A2050" s="71" t="s">
        <v>154</v>
      </c>
      <c r="B2050" s="71" t="s">
        <v>129</v>
      </c>
      <c r="C2050" s="71" t="s">
        <v>55</v>
      </c>
      <c r="D2050" s="71" t="s">
        <v>102</v>
      </c>
      <c r="E2050" s="72" t="s">
        <v>5</v>
      </c>
      <c r="F2050" s="72" t="s">
        <v>16</v>
      </c>
      <c r="G2050" s="73">
        <v>2</v>
      </c>
      <c r="H2050" s="73">
        <v>170.97</v>
      </c>
      <c r="I2050" s="73">
        <v>1</v>
      </c>
      <c r="J2050" s="73">
        <v>56.3</v>
      </c>
      <c r="K2050" s="73">
        <v>1</v>
      </c>
      <c r="L2050" s="73">
        <v>114.67</v>
      </c>
      <c r="N2050" s="105">
        <f t="shared" si="64"/>
        <v>0</v>
      </c>
      <c r="O2050" s="105">
        <f t="shared" si="65"/>
        <v>0</v>
      </c>
    </row>
    <row r="2051" spans="1:15" x14ac:dyDescent="0.3">
      <c r="A2051" s="71" t="s">
        <v>132</v>
      </c>
      <c r="B2051" s="71" t="s">
        <v>12</v>
      </c>
      <c r="C2051" s="71" t="s">
        <v>13</v>
      </c>
      <c r="D2051" s="71" t="s">
        <v>60</v>
      </c>
      <c r="E2051" s="72" t="s">
        <v>18</v>
      </c>
      <c r="F2051" s="72" t="s">
        <v>16</v>
      </c>
      <c r="G2051" s="73">
        <v>19</v>
      </c>
      <c r="H2051" s="73">
        <v>170.74</v>
      </c>
      <c r="I2051" s="73">
        <v>1</v>
      </c>
      <c r="J2051" s="73">
        <v>18.54</v>
      </c>
      <c r="K2051" s="73">
        <v>18</v>
      </c>
      <c r="L2051" s="73">
        <v>152.19999999999999</v>
      </c>
      <c r="N2051" s="105">
        <f t="shared" si="64"/>
        <v>0</v>
      </c>
      <c r="O2051" s="105">
        <f t="shared" si="65"/>
        <v>0</v>
      </c>
    </row>
    <row r="2052" spans="1:15" x14ac:dyDescent="0.3">
      <c r="A2052" s="71" t="s">
        <v>159</v>
      </c>
      <c r="B2052" s="71" t="s">
        <v>12</v>
      </c>
      <c r="C2052" s="71" t="s">
        <v>55</v>
      </c>
      <c r="D2052" s="71" t="s">
        <v>46</v>
      </c>
      <c r="E2052" s="72" t="s">
        <v>15</v>
      </c>
      <c r="F2052" s="72" t="s">
        <v>16</v>
      </c>
      <c r="G2052" s="73">
        <v>4</v>
      </c>
      <c r="H2052" s="73">
        <v>170.52</v>
      </c>
      <c r="I2052" s="73">
        <v>1</v>
      </c>
      <c r="J2052" s="73">
        <v>93.59</v>
      </c>
      <c r="K2052" s="73">
        <v>3</v>
      </c>
      <c r="L2052" s="73">
        <v>76.930000000000007</v>
      </c>
      <c r="N2052" s="105">
        <f t="shared" si="64"/>
        <v>0</v>
      </c>
      <c r="O2052" s="105">
        <f t="shared" si="65"/>
        <v>0</v>
      </c>
    </row>
    <row r="2053" spans="1:15" x14ac:dyDescent="0.3">
      <c r="A2053" s="71" t="s">
        <v>132</v>
      </c>
      <c r="B2053" s="71" t="s">
        <v>57</v>
      </c>
      <c r="C2053" s="71" t="s">
        <v>13</v>
      </c>
      <c r="D2053" s="71" t="s">
        <v>51</v>
      </c>
      <c r="E2053" s="72" t="s">
        <v>20</v>
      </c>
      <c r="F2053" s="72" t="s">
        <v>26</v>
      </c>
      <c r="G2053" s="73">
        <v>15</v>
      </c>
      <c r="H2053" s="73">
        <v>170.14</v>
      </c>
      <c r="I2053" s="73">
        <v>15</v>
      </c>
      <c r="J2053" s="73">
        <v>170.14</v>
      </c>
      <c r="K2053" s="73">
        <v>0</v>
      </c>
      <c r="L2053" s="73">
        <v>0</v>
      </c>
      <c r="N2053" s="105">
        <f t="shared" si="64"/>
        <v>0</v>
      </c>
      <c r="O2053" s="105">
        <f t="shared" si="65"/>
        <v>0</v>
      </c>
    </row>
    <row r="2054" spans="1:15" x14ac:dyDescent="0.3">
      <c r="A2054" s="71" t="s">
        <v>160</v>
      </c>
      <c r="B2054" s="71" t="s">
        <v>57</v>
      </c>
      <c r="C2054" s="71" t="s">
        <v>55</v>
      </c>
      <c r="D2054" s="71" t="s">
        <v>38</v>
      </c>
      <c r="E2054" s="72" t="s">
        <v>20</v>
      </c>
      <c r="F2054" s="72" t="s">
        <v>26</v>
      </c>
      <c r="G2054" s="73">
        <v>8</v>
      </c>
      <c r="H2054" s="73">
        <v>170.1</v>
      </c>
      <c r="I2054" s="73">
        <v>4</v>
      </c>
      <c r="J2054" s="73">
        <v>98.27</v>
      </c>
      <c r="K2054" s="73">
        <v>4</v>
      </c>
      <c r="L2054" s="73">
        <v>71.83</v>
      </c>
      <c r="N2054" s="105">
        <f t="shared" si="64"/>
        <v>0</v>
      </c>
      <c r="O2054" s="105">
        <f t="shared" si="65"/>
        <v>0</v>
      </c>
    </row>
    <row r="2055" spans="1:15" x14ac:dyDescent="0.3">
      <c r="A2055" s="71" t="s">
        <v>131</v>
      </c>
      <c r="B2055" s="71" t="s">
        <v>12</v>
      </c>
      <c r="C2055" s="71" t="s">
        <v>22</v>
      </c>
      <c r="D2055" s="71" t="s">
        <v>47</v>
      </c>
      <c r="E2055" s="72" t="s">
        <v>15</v>
      </c>
      <c r="F2055" s="72" t="s">
        <v>4</v>
      </c>
      <c r="G2055" s="73">
        <v>2</v>
      </c>
      <c r="H2055" s="73">
        <v>170.08</v>
      </c>
      <c r="I2055" s="73">
        <v>0</v>
      </c>
      <c r="J2055" s="73">
        <v>0</v>
      </c>
      <c r="K2055" s="73">
        <v>2</v>
      </c>
      <c r="L2055" s="73">
        <v>170.08</v>
      </c>
      <c r="N2055" s="105">
        <f t="shared" si="64"/>
        <v>0</v>
      </c>
      <c r="O2055" s="105">
        <f t="shared" si="65"/>
        <v>0</v>
      </c>
    </row>
    <row r="2056" spans="1:15" x14ac:dyDescent="0.3">
      <c r="A2056" s="71" t="s">
        <v>131</v>
      </c>
      <c r="B2056" s="71" t="s">
        <v>57</v>
      </c>
      <c r="C2056" s="71" t="s">
        <v>13</v>
      </c>
      <c r="D2056" s="71" t="s">
        <v>51</v>
      </c>
      <c r="E2056" s="72" t="s">
        <v>31</v>
      </c>
      <c r="F2056" s="72" t="s">
        <v>4</v>
      </c>
      <c r="G2056" s="73">
        <v>8</v>
      </c>
      <c r="H2056" s="73">
        <v>170.07</v>
      </c>
      <c r="I2056" s="73">
        <v>3</v>
      </c>
      <c r="J2056" s="73">
        <v>86.94</v>
      </c>
      <c r="K2056" s="73">
        <v>5</v>
      </c>
      <c r="L2056" s="73">
        <v>83.13</v>
      </c>
      <c r="N2056" s="105">
        <f t="shared" si="64"/>
        <v>0</v>
      </c>
      <c r="O2056" s="105">
        <f t="shared" si="65"/>
        <v>0</v>
      </c>
    </row>
    <row r="2057" spans="1:15" x14ac:dyDescent="0.3">
      <c r="A2057" s="71" t="s">
        <v>142</v>
      </c>
      <c r="B2057" s="71" t="s">
        <v>57</v>
      </c>
      <c r="C2057" s="71" t="s">
        <v>55</v>
      </c>
      <c r="D2057" s="71" t="s">
        <v>44</v>
      </c>
      <c r="E2057" s="72" t="s">
        <v>24</v>
      </c>
      <c r="F2057" s="72" t="s">
        <v>16</v>
      </c>
      <c r="G2057" s="73">
        <v>2</v>
      </c>
      <c r="H2057" s="73">
        <v>170.06</v>
      </c>
      <c r="I2057" s="73">
        <v>0</v>
      </c>
      <c r="J2057" s="73">
        <v>0</v>
      </c>
      <c r="K2057" s="73">
        <v>2</v>
      </c>
      <c r="L2057" s="73">
        <v>170.06</v>
      </c>
      <c r="N2057" s="105">
        <f t="shared" si="64"/>
        <v>0</v>
      </c>
      <c r="O2057" s="105">
        <f t="shared" si="65"/>
        <v>0</v>
      </c>
    </row>
    <row r="2058" spans="1:15" x14ac:dyDescent="0.3">
      <c r="A2058" s="71" t="s">
        <v>132</v>
      </c>
      <c r="B2058" s="71" t="s">
        <v>12</v>
      </c>
      <c r="C2058" s="71" t="s">
        <v>13</v>
      </c>
      <c r="D2058" s="71" t="s">
        <v>59</v>
      </c>
      <c r="E2058" s="72" t="s">
        <v>15</v>
      </c>
      <c r="F2058" s="72" t="s">
        <v>4</v>
      </c>
      <c r="G2058" s="73">
        <v>2</v>
      </c>
      <c r="H2058" s="73">
        <v>170</v>
      </c>
      <c r="I2058" s="73">
        <v>0</v>
      </c>
      <c r="J2058" s="73">
        <v>0</v>
      </c>
      <c r="K2058" s="73">
        <v>2</v>
      </c>
      <c r="L2058" s="73">
        <v>170</v>
      </c>
      <c r="N2058" s="105">
        <f t="shared" si="64"/>
        <v>0</v>
      </c>
      <c r="O2058" s="105">
        <f t="shared" si="65"/>
        <v>0</v>
      </c>
    </row>
    <row r="2059" spans="1:15" x14ac:dyDescent="0.3">
      <c r="A2059" s="71" t="s">
        <v>140</v>
      </c>
      <c r="B2059" s="71" t="s">
        <v>57</v>
      </c>
      <c r="C2059" s="71" t="s">
        <v>13</v>
      </c>
      <c r="D2059" s="71" t="s">
        <v>91</v>
      </c>
      <c r="E2059" s="72" t="s">
        <v>15</v>
      </c>
      <c r="F2059" s="72" t="s">
        <v>26</v>
      </c>
      <c r="G2059" s="73">
        <v>1</v>
      </c>
      <c r="H2059" s="73">
        <v>169.95</v>
      </c>
      <c r="I2059" s="73">
        <v>0</v>
      </c>
      <c r="J2059" s="73">
        <v>0</v>
      </c>
      <c r="K2059" s="73">
        <v>1</v>
      </c>
      <c r="L2059" s="73">
        <v>169.95</v>
      </c>
      <c r="N2059" s="105">
        <f t="shared" si="64"/>
        <v>0</v>
      </c>
      <c r="O2059" s="105">
        <f t="shared" si="65"/>
        <v>0</v>
      </c>
    </row>
    <row r="2060" spans="1:15" x14ac:dyDescent="0.3">
      <c r="A2060" s="71" t="s">
        <v>142</v>
      </c>
      <c r="B2060" s="71" t="s">
        <v>129</v>
      </c>
      <c r="C2060" s="71" t="s">
        <v>55</v>
      </c>
      <c r="D2060" s="71" t="s">
        <v>51</v>
      </c>
      <c r="E2060" s="72" t="s">
        <v>24</v>
      </c>
      <c r="F2060" s="72" t="s">
        <v>21</v>
      </c>
      <c r="G2060" s="73">
        <v>1</v>
      </c>
      <c r="H2060" s="73">
        <v>169.9</v>
      </c>
      <c r="I2060" s="73">
        <v>0</v>
      </c>
      <c r="J2060" s="73">
        <v>0</v>
      </c>
      <c r="K2060" s="73">
        <v>1</v>
      </c>
      <c r="L2060" s="73">
        <v>169.9</v>
      </c>
      <c r="N2060" s="105">
        <f t="shared" si="64"/>
        <v>0</v>
      </c>
      <c r="O2060" s="105">
        <f t="shared" si="65"/>
        <v>0</v>
      </c>
    </row>
    <row r="2061" spans="1:15" x14ac:dyDescent="0.3">
      <c r="A2061" s="71" t="s">
        <v>140</v>
      </c>
      <c r="B2061" s="71" t="s">
        <v>57</v>
      </c>
      <c r="C2061" s="71" t="s">
        <v>13</v>
      </c>
      <c r="D2061" s="71" t="s">
        <v>34</v>
      </c>
      <c r="E2061" s="72" t="s">
        <v>37</v>
      </c>
      <c r="F2061" s="72" t="s">
        <v>4</v>
      </c>
      <c r="G2061" s="73">
        <v>3</v>
      </c>
      <c r="H2061" s="73">
        <v>169.83</v>
      </c>
      <c r="I2061" s="73">
        <v>3</v>
      </c>
      <c r="J2061" s="73">
        <v>169.83</v>
      </c>
      <c r="K2061" s="73">
        <v>0</v>
      </c>
      <c r="L2061" s="73">
        <v>0</v>
      </c>
      <c r="N2061" s="105">
        <f t="shared" si="64"/>
        <v>0</v>
      </c>
      <c r="O2061" s="105">
        <f t="shared" si="65"/>
        <v>0</v>
      </c>
    </row>
    <row r="2062" spans="1:15" x14ac:dyDescent="0.3">
      <c r="A2062" s="71" t="s">
        <v>142</v>
      </c>
      <c r="B2062" s="71" t="s">
        <v>57</v>
      </c>
      <c r="C2062" s="71" t="s">
        <v>55</v>
      </c>
      <c r="D2062" s="71" t="s">
        <v>48</v>
      </c>
      <c r="E2062" s="72" t="s">
        <v>31</v>
      </c>
      <c r="F2062" s="72" t="s">
        <v>16</v>
      </c>
      <c r="G2062" s="73">
        <v>1</v>
      </c>
      <c r="H2062" s="73">
        <v>169.71</v>
      </c>
      <c r="I2062" s="73">
        <v>0</v>
      </c>
      <c r="J2062" s="73">
        <v>0</v>
      </c>
      <c r="K2062" s="73">
        <v>1</v>
      </c>
      <c r="L2062" s="73">
        <v>169.71</v>
      </c>
      <c r="N2062" s="105">
        <f t="shared" si="64"/>
        <v>0</v>
      </c>
      <c r="O2062" s="105">
        <f t="shared" si="65"/>
        <v>0</v>
      </c>
    </row>
    <row r="2063" spans="1:15" x14ac:dyDescent="0.3">
      <c r="A2063" s="71" t="s">
        <v>161</v>
      </c>
      <c r="B2063" s="71" t="s">
        <v>12</v>
      </c>
      <c r="C2063" s="71" t="s">
        <v>13</v>
      </c>
      <c r="D2063" s="71" t="s">
        <v>74</v>
      </c>
      <c r="E2063" s="72" t="s">
        <v>24</v>
      </c>
      <c r="F2063" s="72" t="s">
        <v>21</v>
      </c>
      <c r="G2063" s="73">
        <v>3</v>
      </c>
      <c r="H2063" s="73">
        <v>169.69</v>
      </c>
      <c r="I2063" s="73">
        <v>1</v>
      </c>
      <c r="J2063" s="73">
        <v>23.81</v>
      </c>
      <c r="K2063" s="73">
        <v>2</v>
      </c>
      <c r="L2063" s="73">
        <v>145.88</v>
      </c>
      <c r="N2063" s="105">
        <f t="shared" si="64"/>
        <v>0</v>
      </c>
      <c r="O2063" s="105">
        <f t="shared" si="65"/>
        <v>0</v>
      </c>
    </row>
    <row r="2064" spans="1:15" x14ac:dyDescent="0.3">
      <c r="A2064" s="71" t="s">
        <v>135</v>
      </c>
      <c r="B2064" s="71" t="s">
        <v>57</v>
      </c>
      <c r="C2064" s="71" t="s">
        <v>13</v>
      </c>
      <c r="D2064" s="71" t="s">
        <v>47</v>
      </c>
      <c r="E2064" s="72" t="s">
        <v>31</v>
      </c>
      <c r="F2064" s="72" t="s">
        <v>21</v>
      </c>
      <c r="G2064" s="73">
        <v>4</v>
      </c>
      <c r="H2064" s="73">
        <v>169.68</v>
      </c>
      <c r="I2064" s="73">
        <v>0</v>
      </c>
      <c r="J2064" s="73">
        <v>0</v>
      </c>
      <c r="K2064" s="73">
        <v>4</v>
      </c>
      <c r="L2064" s="73">
        <v>169.68</v>
      </c>
      <c r="N2064" s="105">
        <f t="shared" si="64"/>
        <v>0</v>
      </c>
      <c r="O2064" s="105">
        <f t="shared" si="65"/>
        <v>0</v>
      </c>
    </row>
    <row r="2065" spans="1:15" x14ac:dyDescent="0.3">
      <c r="A2065" s="71" t="s">
        <v>132</v>
      </c>
      <c r="B2065" s="71" t="s">
        <v>57</v>
      </c>
      <c r="C2065" s="71" t="s">
        <v>13</v>
      </c>
      <c r="D2065" s="71" t="s">
        <v>96</v>
      </c>
      <c r="E2065" s="72" t="s">
        <v>25</v>
      </c>
      <c r="F2065" s="72" t="s">
        <v>16</v>
      </c>
      <c r="G2065" s="73">
        <v>8</v>
      </c>
      <c r="H2065" s="73">
        <v>169.65</v>
      </c>
      <c r="I2065" s="73">
        <v>1</v>
      </c>
      <c r="J2065" s="73">
        <v>26.55</v>
      </c>
      <c r="K2065" s="73">
        <v>7</v>
      </c>
      <c r="L2065" s="73">
        <v>143.1</v>
      </c>
      <c r="N2065" s="105">
        <f t="shared" si="64"/>
        <v>0</v>
      </c>
      <c r="O2065" s="105">
        <f t="shared" si="65"/>
        <v>0</v>
      </c>
    </row>
    <row r="2066" spans="1:15" x14ac:dyDescent="0.3">
      <c r="A2066" s="71" t="s">
        <v>154</v>
      </c>
      <c r="B2066" s="71" t="s">
        <v>57</v>
      </c>
      <c r="C2066" s="71" t="s">
        <v>13</v>
      </c>
      <c r="D2066" s="71" t="s">
        <v>120</v>
      </c>
      <c r="E2066" s="72" t="s">
        <v>18</v>
      </c>
      <c r="F2066" s="72" t="s">
        <v>21</v>
      </c>
      <c r="G2066" s="73">
        <v>21</v>
      </c>
      <c r="H2066" s="73">
        <v>169.63</v>
      </c>
      <c r="I2066" s="73">
        <v>7</v>
      </c>
      <c r="J2066" s="73">
        <v>28.13</v>
      </c>
      <c r="K2066" s="73">
        <v>14</v>
      </c>
      <c r="L2066" s="73">
        <v>141.5</v>
      </c>
      <c r="N2066" s="105">
        <f t="shared" si="64"/>
        <v>0</v>
      </c>
      <c r="O2066" s="105">
        <f t="shared" si="65"/>
        <v>0</v>
      </c>
    </row>
    <row r="2067" spans="1:15" x14ac:dyDescent="0.3">
      <c r="A2067" s="71" t="s">
        <v>142</v>
      </c>
      <c r="B2067" s="71" t="s">
        <v>129</v>
      </c>
      <c r="C2067" s="71" t="s">
        <v>55</v>
      </c>
      <c r="D2067" s="71" t="s">
        <v>47</v>
      </c>
      <c r="E2067" s="72" t="s">
        <v>15</v>
      </c>
      <c r="F2067" s="72" t="s">
        <v>21</v>
      </c>
      <c r="G2067" s="73">
        <v>2</v>
      </c>
      <c r="H2067" s="73">
        <v>169.42</v>
      </c>
      <c r="I2067" s="73">
        <v>0</v>
      </c>
      <c r="J2067" s="73">
        <v>0</v>
      </c>
      <c r="K2067" s="73">
        <v>2</v>
      </c>
      <c r="L2067" s="73">
        <v>169.42</v>
      </c>
      <c r="N2067" s="105">
        <f t="shared" si="64"/>
        <v>0</v>
      </c>
      <c r="O2067" s="105">
        <f t="shared" si="65"/>
        <v>0</v>
      </c>
    </row>
    <row r="2068" spans="1:15" x14ac:dyDescent="0.3">
      <c r="A2068" s="71" t="s">
        <v>132</v>
      </c>
      <c r="B2068" s="71" t="s">
        <v>57</v>
      </c>
      <c r="C2068" s="71" t="s">
        <v>13</v>
      </c>
      <c r="D2068" s="71" t="s">
        <v>54</v>
      </c>
      <c r="E2068" s="72" t="s">
        <v>37</v>
      </c>
      <c r="F2068" s="72" t="s">
        <v>16</v>
      </c>
      <c r="G2068" s="73">
        <v>6</v>
      </c>
      <c r="H2068" s="73">
        <v>169.11</v>
      </c>
      <c r="I2068" s="73">
        <v>0</v>
      </c>
      <c r="J2068" s="73">
        <v>0</v>
      </c>
      <c r="K2068" s="73">
        <v>6</v>
      </c>
      <c r="L2068" s="73">
        <v>169.11</v>
      </c>
      <c r="N2068" s="105">
        <f t="shared" ref="N2068:N2131" si="66">G2068-I2068-K2068</f>
        <v>0</v>
      </c>
      <c r="O2068" s="105">
        <f t="shared" ref="O2068:O2131" si="67">H2068-J2068-L2068</f>
        <v>0</v>
      </c>
    </row>
    <row r="2069" spans="1:15" x14ac:dyDescent="0.3">
      <c r="A2069" s="71" t="s">
        <v>163</v>
      </c>
      <c r="B2069" s="71" t="s">
        <v>57</v>
      </c>
      <c r="C2069" s="71" t="s">
        <v>55</v>
      </c>
      <c r="D2069" s="71" t="s">
        <v>79</v>
      </c>
      <c r="E2069" s="72" t="s">
        <v>40</v>
      </c>
      <c r="F2069" s="72" t="s">
        <v>16</v>
      </c>
      <c r="G2069" s="73">
        <v>1</v>
      </c>
      <c r="H2069" s="73">
        <v>168.76</v>
      </c>
      <c r="I2069" s="73">
        <v>0</v>
      </c>
      <c r="J2069" s="73">
        <v>0</v>
      </c>
      <c r="K2069" s="73">
        <v>1</v>
      </c>
      <c r="L2069" s="73">
        <v>168.76</v>
      </c>
      <c r="N2069" s="105">
        <f t="shared" si="66"/>
        <v>0</v>
      </c>
      <c r="O2069" s="105">
        <f t="shared" si="67"/>
        <v>0</v>
      </c>
    </row>
    <row r="2070" spans="1:15" x14ac:dyDescent="0.3">
      <c r="A2070" s="71" t="s">
        <v>159</v>
      </c>
      <c r="B2070" s="71" t="s">
        <v>57</v>
      </c>
      <c r="C2070" s="71" t="s">
        <v>55</v>
      </c>
      <c r="D2070" s="71" t="s">
        <v>38</v>
      </c>
      <c r="E2070" s="72" t="s">
        <v>37</v>
      </c>
      <c r="F2070" s="72" t="s">
        <v>21</v>
      </c>
      <c r="G2070" s="73">
        <v>5</v>
      </c>
      <c r="H2070" s="73">
        <v>168.69</v>
      </c>
      <c r="I2070" s="73">
        <v>0</v>
      </c>
      <c r="J2070" s="73">
        <v>0</v>
      </c>
      <c r="K2070" s="73">
        <v>5</v>
      </c>
      <c r="L2070" s="73">
        <v>168.69</v>
      </c>
      <c r="N2070" s="105">
        <f t="shared" si="66"/>
        <v>0</v>
      </c>
      <c r="O2070" s="105">
        <f t="shared" si="67"/>
        <v>0</v>
      </c>
    </row>
    <row r="2071" spans="1:15" x14ac:dyDescent="0.3">
      <c r="A2071" s="71" t="s">
        <v>135</v>
      </c>
      <c r="B2071" s="71" t="s">
        <v>57</v>
      </c>
      <c r="C2071" s="71" t="s">
        <v>13</v>
      </c>
      <c r="D2071" s="71" t="s">
        <v>38</v>
      </c>
      <c r="E2071" s="72" t="s">
        <v>40</v>
      </c>
      <c r="F2071" s="72" t="s">
        <v>26</v>
      </c>
      <c r="G2071" s="73">
        <v>7</v>
      </c>
      <c r="H2071" s="73">
        <v>168.47</v>
      </c>
      <c r="I2071" s="73">
        <v>5</v>
      </c>
      <c r="J2071" s="73">
        <v>112.36</v>
      </c>
      <c r="K2071" s="73">
        <v>2</v>
      </c>
      <c r="L2071" s="73">
        <v>56.11</v>
      </c>
      <c r="N2071" s="105">
        <f t="shared" si="66"/>
        <v>0</v>
      </c>
      <c r="O2071" s="105">
        <f t="shared" si="67"/>
        <v>0</v>
      </c>
    </row>
    <row r="2072" spans="1:15" x14ac:dyDescent="0.3">
      <c r="A2072" s="71" t="s">
        <v>138</v>
      </c>
      <c r="B2072" s="71" t="s">
        <v>129</v>
      </c>
      <c r="C2072" s="71" t="s">
        <v>13</v>
      </c>
      <c r="D2072" s="71" t="s">
        <v>56</v>
      </c>
      <c r="E2072" s="72" t="s">
        <v>24</v>
      </c>
      <c r="F2072" s="72" t="s">
        <v>16</v>
      </c>
      <c r="G2072" s="73">
        <v>2</v>
      </c>
      <c r="H2072" s="73">
        <v>168.46</v>
      </c>
      <c r="I2072" s="73">
        <v>0</v>
      </c>
      <c r="J2072" s="73">
        <v>0</v>
      </c>
      <c r="K2072" s="73">
        <v>2</v>
      </c>
      <c r="L2072" s="73">
        <v>168.46</v>
      </c>
      <c r="N2072" s="105">
        <f t="shared" si="66"/>
        <v>0</v>
      </c>
      <c r="O2072" s="105">
        <f t="shared" si="67"/>
        <v>0</v>
      </c>
    </row>
    <row r="2073" spans="1:15" x14ac:dyDescent="0.3">
      <c r="A2073" s="71" t="s">
        <v>154</v>
      </c>
      <c r="B2073" s="71" t="s">
        <v>12</v>
      </c>
      <c r="C2073" s="71" t="s">
        <v>55</v>
      </c>
      <c r="D2073" s="71" t="s">
        <v>69</v>
      </c>
      <c r="E2073" s="72" t="s">
        <v>28</v>
      </c>
      <c r="F2073" s="72" t="s">
        <v>16</v>
      </c>
      <c r="G2073" s="73">
        <v>1</v>
      </c>
      <c r="H2073" s="73">
        <v>168.46</v>
      </c>
      <c r="I2073" s="73">
        <v>0</v>
      </c>
      <c r="J2073" s="73">
        <v>0</v>
      </c>
      <c r="K2073" s="73">
        <v>1</v>
      </c>
      <c r="L2073" s="73">
        <v>168.46</v>
      </c>
      <c r="N2073" s="105">
        <f t="shared" si="66"/>
        <v>0</v>
      </c>
      <c r="O2073" s="105">
        <f t="shared" si="67"/>
        <v>0</v>
      </c>
    </row>
    <row r="2074" spans="1:15" x14ac:dyDescent="0.3">
      <c r="A2074" s="71" t="s">
        <v>148</v>
      </c>
      <c r="B2074" s="71" t="s">
        <v>57</v>
      </c>
      <c r="C2074" s="71" t="s">
        <v>55</v>
      </c>
      <c r="D2074" s="71" t="s">
        <v>47</v>
      </c>
      <c r="E2074" s="72" t="s">
        <v>18</v>
      </c>
      <c r="F2074" s="72" t="s">
        <v>26</v>
      </c>
      <c r="G2074" s="73">
        <v>15</v>
      </c>
      <c r="H2074" s="73">
        <v>168.26</v>
      </c>
      <c r="I2074" s="73">
        <v>0</v>
      </c>
      <c r="J2074" s="73">
        <v>0</v>
      </c>
      <c r="K2074" s="73">
        <v>15</v>
      </c>
      <c r="L2074" s="73">
        <v>168.26</v>
      </c>
      <c r="N2074" s="105">
        <f t="shared" si="66"/>
        <v>0</v>
      </c>
      <c r="O2074" s="105">
        <f t="shared" si="67"/>
        <v>0</v>
      </c>
    </row>
    <row r="2075" spans="1:15" x14ac:dyDescent="0.3">
      <c r="A2075" s="71" t="s">
        <v>158</v>
      </c>
      <c r="B2075" s="71" t="s">
        <v>12</v>
      </c>
      <c r="C2075" s="71" t="s">
        <v>55</v>
      </c>
      <c r="D2075" s="71" t="s">
        <v>47</v>
      </c>
      <c r="E2075" s="72" t="s">
        <v>28</v>
      </c>
      <c r="F2075" s="72" t="s">
        <v>16</v>
      </c>
      <c r="G2075" s="73">
        <v>3</v>
      </c>
      <c r="H2075" s="73">
        <v>167.92</v>
      </c>
      <c r="I2075" s="73">
        <v>0</v>
      </c>
      <c r="J2075" s="73">
        <v>0</v>
      </c>
      <c r="K2075" s="73">
        <v>3</v>
      </c>
      <c r="L2075" s="73">
        <v>167.92</v>
      </c>
      <c r="N2075" s="105">
        <f t="shared" si="66"/>
        <v>0</v>
      </c>
      <c r="O2075" s="105">
        <f t="shared" si="67"/>
        <v>0</v>
      </c>
    </row>
    <row r="2076" spans="1:15" x14ac:dyDescent="0.3">
      <c r="A2076" s="71" t="s">
        <v>155</v>
      </c>
      <c r="B2076" s="71" t="s">
        <v>12</v>
      </c>
      <c r="C2076" s="71" t="s">
        <v>55</v>
      </c>
      <c r="D2076" s="71" t="s">
        <v>51</v>
      </c>
      <c r="E2076" s="72" t="s">
        <v>24</v>
      </c>
      <c r="F2076" s="72" t="s">
        <v>16</v>
      </c>
      <c r="G2076" s="73">
        <v>2</v>
      </c>
      <c r="H2076" s="73">
        <v>167.9</v>
      </c>
      <c r="I2076" s="73">
        <v>0</v>
      </c>
      <c r="J2076" s="73">
        <v>0</v>
      </c>
      <c r="K2076" s="73">
        <v>2</v>
      </c>
      <c r="L2076" s="73">
        <v>167.9</v>
      </c>
      <c r="N2076" s="105">
        <f t="shared" si="66"/>
        <v>0</v>
      </c>
      <c r="O2076" s="105">
        <f t="shared" si="67"/>
        <v>0</v>
      </c>
    </row>
    <row r="2077" spans="1:15" x14ac:dyDescent="0.3">
      <c r="A2077" s="71" t="s">
        <v>161</v>
      </c>
      <c r="B2077" s="71" t="s">
        <v>12</v>
      </c>
      <c r="C2077" s="71" t="s">
        <v>55</v>
      </c>
      <c r="D2077" s="71" t="s">
        <v>65</v>
      </c>
      <c r="E2077" s="72" t="s">
        <v>20</v>
      </c>
      <c r="F2077" s="72" t="s">
        <v>21</v>
      </c>
      <c r="G2077" s="73">
        <v>7</v>
      </c>
      <c r="H2077" s="73">
        <v>167.6</v>
      </c>
      <c r="I2077" s="73">
        <v>3</v>
      </c>
      <c r="J2077" s="73">
        <v>94.82</v>
      </c>
      <c r="K2077" s="73">
        <v>4</v>
      </c>
      <c r="L2077" s="73">
        <v>72.78</v>
      </c>
      <c r="N2077" s="105">
        <f t="shared" si="66"/>
        <v>0</v>
      </c>
      <c r="O2077" s="105">
        <f t="shared" si="67"/>
        <v>0</v>
      </c>
    </row>
    <row r="2078" spans="1:15" x14ac:dyDescent="0.3">
      <c r="A2078" s="71" t="s">
        <v>155</v>
      </c>
      <c r="B2078" s="71" t="s">
        <v>12</v>
      </c>
      <c r="C2078" s="71" t="s">
        <v>55</v>
      </c>
      <c r="D2078" s="71" t="s">
        <v>54</v>
      </c>
      <c r="E2078" s="72" t="s">
        <v>18</v>
      </c>
      <c r="F2078" s="72" t="s">
        <v>16</v>
      </c>
      <c r="G2078" s="73">
        <v>16</v>
      </c>
      <c r="H2078" s="73">
        <v>167.3</v>
      </c>
      <c r="I2078" s="73">
        <v>0</v>
      </c>
      <c r="J2078" s="73">
        <v>0</v>
      </c>
      <c r="K2078" s="73">
        <v>16</v>
      </c>
      <c r="L2078" s="73">
        <v>167.3</v>
      </c>
      <c r="N2078" s="105">
        <f t="shared" si="66"/>
        <v>0</v>
      </c>
      <c r="O2078" s="105">
        <f t="shared" si="67"/>
        <v>0</v>
      </c>
    </row>
    <row r="2079" spans="1:15" x14ac:dyDescent="0.3">
      <c r="A2079" s="71" t="s">
        <v>161</v>
      </c>
      <c r="B2079" s="71" t="s">
        <v>12</v>
      </c>
      <c r="C2079" s="71" t="s">
        <v>55</v>
      </c>
      <c r="D2079" s="71" t="s">
        <v>98</v>
      </c>
      <c r="E2079" s="72" t="s">
        <v>37</v>
      </c>
      <c r="F2079" s="72" t="s">
        <v>26</v>
      </c>
      <c r="G2079" s="73">
        <v>5</v>
      </c>
      <c r="H2079" s="73">
        <v>167.03</v>
      </c>
      <c r="I2079" s="73">
        <v>0</v>
      </c>
      <c r="J2079" s="73">
        <v>0</v>
      </c>
      <c r="K2079" s="73">
        <v>5</v>
      </c>
      <c r="L2079" s="73">
        <v>167.03</v>
      </c>
      <c r="N2079" s="105">
        <f t="shared" si="66"/>
        <v>0</v>
      </c>
      <c r="O2079" s="105">
        <f t="shared" si="67"/>
        <v>0</v>
      </c>
    </row>
    <row r="2080" spans="1:15" x14ac:dyDescent="0.3">
      <c r="A2080" s="71" t="s">
        <v>161</v>
      </c>
      <c r="B2080" s="71" t="s">
        <v>57</v>
      </c>
      <c r="C2080" s="71" t="s">
        <v>55</v>
      </c>
      <c r="D2080" s="71" t="s">
        <v>44</v>
      </c>
      <c r="E2080" s="72" t="s">
        <v>37</v>
      </c>
      <c r="F2080" s="72" t="s">
        <v>26</v>
      </c>
      <c r="G2080" s="73">
        <v>5</v>
      </c>
      <c r="H2080" s="73">
        <v>166.74</v>
      </c>
      <c r="I2080" s="73">
        <v>0</v>
      </c>
      <c r="J2080" s="73">
        <v>0</v>
      </c>
      <c r="K2080" s="73">
        <v>5</v>
      </c>
      <c r="L2080" s="73">
        <v>166.74</v>
      </c>
      <c r="N2080" s="105">
        <f t="shared" si="66"/>
        <v>0</v>
      </c>
      <c r="O2080" s="105">
        <f t="shared" si="67"/>
        <v>0</v>
      </c>
    </row>
    <row r="2081" spans="1:15" x14ac:dyDescent="0.3">
      <c r="A2081" s="71" t="s">
        <v>163</v>
      </c>
      <c r="B2081" s="71" t="s">
        <v>57</v>
      </c>
      <c r="C2081" s="71" t="s">
        <v>17</v>
      </c>
      <c r="D2081" s="71" t="s">
        <v>83</v>
      </c>
      <c r="E2081" s="72" t="s">
        <v>41</v>
      </c>
      <c r="F2081" s="72" t="s">
        <v>26</v>
      </c>
      <c r="G2081" s="73">
        <v>15</v>
      </c>
      <c r="H2081" s="73">
        <v>166.6</v>
      </c>
      <c r="I2081" s="73">
        <v>5</v>
      </c>
      <c r="J2081" s="73">
        <v>55.3</v>
      </c>
      <c r="K2081" s="73">
        <v>10</v>
      </c>
      <c r="L2081" s="73">
        <v>111.3</v>
      </c>
      <c r="N2081" s="105">
        <f t="shared" si="66"/>
        <v>0</v>
      </c>
      <c r="O2081" s="105">
        <f t="shared" si="67"/>
        <v>0</v>
      </c>
    </row>
    <row r="2082" spans="1:15" x14ac:dyDescent="0.3">
      <c r="A2082" s="71" t="s">
        <v>161</v>
      </c>
      <c r="B2082" s="71" t="s">
        <v>57</v>
      </c>
      <c r="C2082" s="71" t="s">
        <v>55</v>
      </c>
      <c r="D2082" s="71" t="s">
        <v>43</v>
      </c>
      <c r="E2082" s="72" t="s">
        <v>41</v>
      </c>
      <c r="F2082" s="72" t="s">
        <v>21</v>
      </c>
      <c r="G2082" s="73">
        <v>11</v>
      </c>
      <c r="H2082" s="73">
        <v>166.46</v>
      </c>
      <c r="I2082" s="73">
        <v>2</v>
      </c>
      <c r="J2082" s="73">
        <v>32.78</v>
      </c>
      <c r="K2082" s="73">
        <v>9</v>
      </c>
      <c r="L2082" s="73">
        <v>133.68</v>
      </c>
      <c r="N2082" s="105">
        <f t="shared" si="66"/>
        <v>0</v>
      </c>
      <c r="O2082" s="105">
        <f t="shared" si="67"/>
        <v>0</v>
      </c>
    </row>
    <row r="2083" spans="1:15" x14ac:dyDescent="0.3">
      <c r="A2083" s="71" t="s">
        <v>132</v>
      </c>
      <c r="B2083" s="71" t="s">
        <v>57</v>
      </c>
      <c r="C2083" s="71" t="s">
        <v>13</v>
      </c>
      <c r="D2083" s="71" t="s">
        <v>54</v>
      </c>
      <c r="E2083" s="72" t="s">
        <v>41</v>
      </c>
      <c r="F2083" s="72" t="s">
        <v>16</v>
      </c>
      <c r="G2083" s="73">
        <v>15</v>
      </c>
      <c r="H2083" s="73">
        <v>166.29</v>
      </c>
      <c r="I2083" s="73">
        <v>3</v>
      </c>
      <c r="J2083" s="73">
        <v>27.43</v>
      </c>
      <c r="K2083" s="73">
        <v>12</v>
      </c>
      <c r="L2083" s="73">
        <v>138.86000000000001</v>
      </c>
      <c r="N2083" s="105">
        <f t="shared" si="66"/>
        <v>0</v>
      </c>
      <c r="O2083" s="105">
        <f t="shared" si="67"/>
        <v>0</v>
      </c>
    </row>
    <row r="2084" spans="1:15" x14ac:dyDescent="0.3">
      <c r="A2084" s="71" t="s">
        <v>163</v>
      </c>
      <c r="B2084" s="71" t="s">
        <v>12</v>
      </c>
      <c r="C2084" s="71" t="s">
        <v>55</v>
      </c>
      <c r="D2084" s="71" t="s">
        <v>82</v>
      </c>
      <c r="E2084" s="72" t="s">
        <v>41</v>
      </c>
      <c r="F2084" s="72" t="s">
        <v>4</v>
      </c>
      <c r="G2084" s="73">
        <v>12</v>
      </c>
      <c r="H2084" s="73">
        <v>165.99</v>
      </c>
      <c r="I2084" s="73">
        <v>1</v>
      </c>
      <c r="J2084" s="73">
        <v>29.6</v>
      </c>
      <c r="K2084" s="73">
        <v>11</v>
      </c>
      <c r="L2084" s="73">
        <v>136.38999999999999</v>
      </c>
      <c r="N2084" s="105">
        <f t="shared" si="66"/>
        <v>0</v>
      </c>
      <c r="O2084" s="105">
        <f t="shared" si="67"/>
        <v>0</v>
      </c>
    </row>
    <row r="2085" spans="1:15" x14ac:dyDescent="0.3">
      <c r="A2085" s="71" t="s">
        <v>154</v>
      </c>
      <c r="B2085" s="71" t="s">
        <v>57</v>
      </c>
      <c r="C2085" s="71" t="s">
        <v>55</v>
      </c>
      <c r="D2085" s="71" t="s">
        <v>91</v>
      </c>
      <c r="E2085" s="72" t="s">
        <v>24</v>
      </c>
      <c r="F2085" s="72" t="s">
        <v>16</v>
      </c>
      <c r="G2085" s="73">
        <v>2</v>
      </c>
      <c r="H2085" s="73">
        <v>165.72</v>
      </c>
      <c r="I2085" s="73">
        <v>0</v>
      </c>
      <c r="J2085" s="73">
        <v>0</v>
      </c>
      <c r="K2085" s="73">
        <v>2</v>
      </c>
      <c r="L2085" s="73">
        <v>165.72</v>
      </c>
      <c r="N2085" s="105">
        <f t="shared" si="66"/>
        <v>0</v>
      </c>
      <c r="O2085" s="105">
        <f t="shared" si="67"/>
        <v>0</v>
      </c>
    </row>
    <row r="2086" spans="1:15" x14ac:dyDescent="0.3">
      <c r="A2086" s="71" t="s">
        <v>132</v>
      </c>
      <c r="B2086" s="71" t="s">
        <v>57</v>
      </c>
      <c r="C2086" s="71" t="s">
        <v>13</v>
      </c>
      <c r="D2086" s="71" t="s">
        <v>50</v>
      </c>
      <c r="E2086" s="72" t="s">
        <v>15</v>
      </c>
      <c r="F2086" s="72" t="s">
        <v>4</v>
      </c>
      <c r="G2086" s="73">
        <v>2</v>
      </c>
      <c r="H2086" s="73">
        <v>165.46</v>
      </c>
      <c r="I2086" s="73">
        <v>0</v>
      </c>
      <c r="J2086" s="73">
        <v>0</v>
      </c>
      <c r="K2086" s="73">
        <v>2</v>
      </c>
      <c r="L2086" s="73">
        <v>165.46</v>
      </c>
      <c r="N2086" s="105">
        <f t="shared" si="66"/>
        <v>0</v>
      </c>
      <c r="O2086" s="105">
        <f t="shared" si="67"/>
        <v>0</v>
      </c>
    </row>
    <row r="2087" spans="1:15" x14ac:dyDescent="0.3">
      <c r="A2087" s="71" t="s">
        <v>159</v>
      </c>
      <c r="B2087" s="71" t="s">
        <v>12</v>
      </c>
      <c r="C2087" s="71" t="s">
        <v>55</v>
      </c>
      <c r="D2087" s="71" t="s">
        <v>94</v>
      </c>
      <c r="E2087" s="72" t="s">
        <v>15</v>
      </c>
      <c r="F2087" s="72" t="s">
        <v>4</v>
      </c>
      <c r="G2087" s="73">
        <v>2</v>
      </c>
      <c r="H2087" s="73">
        <v>165.09</v>
      </c>
      <c r="I2087" s="73">
        <v>0</v>
      </c>
      <c r="J2087" s="73">
        <v>0</v>
      </c>
      <c r="K2087" s="73">
        <v>2</v>
      </c>
      <c r="L2087" s="73">
        <v>165.09</v>
      </c>
      <c r="N2087" s="105">
        <f t="shared" si="66"/>
        <v>0</v>
      </c>
      <c r="O2087" s="105">
        <f t="shared" si="67"/>
        <v>0</v>
      </c>
    </row>
    <row r="2088" spans="1:15" x14ac:dyDescent="0.3">
      <c r="A2088" s="71" t="s">
        <v>131</v>
      </c>
      <c r="B2088" s="71" t="s">
        <v>12</v>
      </c>
      <c r="C2088" s="71" t="s">
        <v>22</v>
      </c>
      <c r="D2088" s="71" t="s">
        <v>47</v>
      </c>
      <c r="E2088" s="72" t="s">
        <v>24</v>
      </c>
      <c r="F2088" s="72" t="s">
        <v>26</v>
      </c>
      <c r="G2088" s="73">
        <v>5</v>
      </c>
      <c r="H2088" s="73">
        <v>165.05</v>
      </c>
      <c r="I2088" s="73">
        <v>3</v>
      </c>
      <c r="J2088" s="73">
        <v>12.36</v>
      </c>
      <c r="K2088" s="73">
        <v>2</v>
      </c>
      <c r="L2088" s="73">
        <v>152.69</v>
      </c>
      <c r="N2088" s="105">
        <f t="shared" si="66"/>
        <v>0</v>
      </c>
      <c r="O2088" s="105">
        <f t="shared" si="67"/>
        <v>0</v>
      </c>
    </row>
    <row r="2089" spans="1:15" x14ac:dyDescent="0.3">
      <c r="A2089" s="71" t="s">
        <v>161</v>
      </c>
      <c r="B2089" s="71" t="s">
        <v>12</v>
      </c>
      <c r="C2089" s="71" t="s">
        <v>55</v>
      </c>
      <c r="D2089" s="71" t="s">
        <v>19</v>
      </c>
      <c r="E2089" s="72" t="s">
        <v>41</v>
      </c>
      <c r="F2089" s="72" t="s">
        <v>4</v>
      </c>
      <c r="G2089" s="73">
        <v>10</v>
      </c>
      <c r="H2089" s="73">
        <v>165.02</v>
      </c>
      <c r="I2089" s="73">
        <v>0</v>
      </c>
      <c r="J2089" s="73">
        <v>0</v>
      </c>
      <c r="K2089" s="73">
        <v>10</v>
      </c>
      <c r="L2089" s="73">
        <v>165.02</v>
      </c>
      <c r="N2089" s="105">
        <f t="shared" si="66"/>
        <v>0</v>
      </c>
      <c r="O2089" s="105">
        <f t="shared" si="67"/>
        <v>0</v>
      </c>
    </row>
    <row r="2090" spans="1:15" x14ac:dyDescent="0.3">
      <c r="A2090" s="71" t="s">
        <v>148</v>
      </c>
      <c r="B2090" s="71" t="s">
        <v>57</v>
      </c>
      <c r="C2090" s="71" t="s">
        <v>55</v>
      </c>
      <c r="D2090" s="71" t="s">
        <v>35</v>
      </c>
      <c r="E2090" s="72" t="s">
        <v>37</v>
      </c>
      <c r="F2090" s="72" t="s">
        <v>21</v>
      </c>
      <c r="G2090" s="73">
        <v>6</v>
      </c>
      <c r="H2090" s="73">
        <v>165</v>
      </c>
      <c r="I2090" s="73">
        <v>0</v>
      </c>
      <c r="J2090" s="73">
        <v>0</v>
      </c>
      <c r="K2090" s="73">
        <v>6</v>
      </c>
      <c r="L2090" s="73">
        <v>165</v>
      </c>
      <c r="N2090" s="105">
        <f t="shared" si="66"/>
        <v>0</v>
      </c>
      <c r="O2090" s="105">
        <f t="shared" si="67"/>
        <v>0</v>
      </c>
    </row>
    <row r="2091" spans="1:15" x14ac:dyDescent="0.3">
      <c r="A2091" s="71" t="s">
        <v>142</v>
      </c>
      <c r="B2091" s="71" t="s">
        <v>57</v>
      </c>
      <c r="C2091" s="71" t="s">
        <v>55</v>
      </c>
      <c r="D2091" s="71" t="s">
        <v>70</v>
      </c>
      <c r="E2091" s="72" t="s">
        <v>25</v>
      </c>
      <c r="F2091" s="72" t="s">
        <v>16</v>
      </c>
      <c r="G2091" s="73">
        <v>7</v>
      </c>
      <c r="H2091" s="73">
        <v>164.96</v>
      </c>
      <c r="I2091" s="73">
        <v>0</v>
      </c>
      <c r="J2091" s="73">
        <v>0</v>
      </c>
      <c r="K2091" s="73">
        <v>7</v>
      </c>
      <c r="L2091" s="73">
        <v>164.96</v>
      </c>
      <c r="N2091" s="105">
        <f t="shared" si="66"/>
        <v>0</v>
      </c>
      <c r="O2091" s="105">
        <f t="shared" si="67"/>
        <v>0</v>
      </c>
    </row>
    <row r="2092" spans="1:15" x14ac:dyDescent="0.3">
      <c r="A2092" s="71" t="s">
        <v>140</v>
      </c>
      <c r="B2092" s="71" t="s">
        <v>57</v>
      </c>
      <c r="C2092" s="71" t="s">
        <v>13</v>
      </c>
      <c r="D2092" s="71" t="s">
        <v>49</v>
      </c>
      <c r="E2092" s="72" t="s">
        <v>41</v>
      </c>
      <c r="F2092" s="72" t="s">
        <v>21</v>
      </c>
      <c r="G2092" s="73">
        <v>12</v>
      </c>
      <c r="H2092" s="73">
        <v>164.86</v>
      </c>
      <c r="I2092" s="73">
        <v>2</v>
      </c>
      <c r="J2092" s="73">
        <v>20.02</v>
      </c>
      <c r="K2092" s="73">
        <v>10</v>
      </c>
      <c r="L2092" s="73">
        <v>144.84</v>
      </c>
      <c r="N2092" s="105">
        <f t="shared" si="66"/>
        <v>0</v>
      </c>
      <c r="O2092" s="105">
        <f t="shared" si="67"/>
        <v>0</v>
      </c>
    </row>
    <row r="2093" spans="1:15" x14ac:dyDescent="0.3">
      <c r="A2093" s="71" t="s">
        <v>140</v>
      </c>
      <c r="B2093" s="71" t="s">
        <v>57</v>
      </c>
      <c r="C2093" s="71" t="s">
        <v>13</v>
      </c>
      <c r="D2093" s="71" t="s">
        <v>14</v>
      </c>
      <c r="E2093" s="72" t="s">
        <v>40</v>
      </c>
      <c r="F2093" s="72" t="s">
        <v>26</v>
      </c>
      <c r="G2093" s="73">
        <v>1</v>
      </c>
      <c r="H2093" s="73">
        <v>164.85</v>
      </c>
      <c r="I2093" s="73">
        <v>0</v>
      </c>
      <c r="J2093" s="73">
        <v>0</v>
      </c>
      <c r="K2093" s="73">
        <v>1</v>
      </c>
      <c r="L2093" s="73">
        <v>164.85</v>
      </c>
      <c r="N2093" s="105">
        <f t="shared" si="66"/>
        <v>0</v>
      </c>
      <c r="O2093" s="105">
        <f t="shared" si="67"/>
        <v>0</v>
      </c>
    </row>
    <row r="2094" spans="1:15" x14ac:dyDescent="0.3">
      <c r="A2094" s="71" t="s">
        <v>142</v>
      </c>
      <c r="B2094" s="71" t="s">
        <v>57</v>
      </c>
      <c r="C2094" s="71" t="s">
        <v>55</v>
      </c>
      <c r="D2094" s="71" t="s">
        <v>42</v>
      </c>
      <c r="E2094" s="72" t="s">
        <v>25</v>
      </c>
      <c r="F2094" s="72" t="s">
        <v>16</v>
      </c>
      <c r="G2094" s="73">
        <v>9</v>
      </c>
      <c r="H2094" s="73">
        <v>164.81</v>
      </c>
      <c r="I2094" s="73">
        <v>1</v>
      </c>
      <c r="J2094" s="73">
        <v>7</v>
      </c>
      <c r="K2094" s="73">
        <v>8</v>
      </c>
      <c r="L2094" s="73">
        <v>157.81</v>
      </c>
      <c r="N2094" s="105">
        <f t="shared" si="66"/>
        <v>0</v>
      </c>
      <c r="O2094" s="105">
        <f t="shared" si="67"/>
        <v>0</v>
      </c>
    </row>
    <row r="2095" spans="1:15" x14ac:dyDescent="0.3">
      <c r="A2095" s="71" t="s">
        <v>140</v>
      </c>
      <c r="B2095" s="71" t="s">
        <v>57</v>
      </c>
      <c r="C2095" s="71" t="s">
        <v>13</v>
      </c>
      <c r="D2095" s="71" t="s">
        <v>50</v>
      </c>
      <c r="E2095" s="72" t="s">
        <v>25</v>
      </c>
      <c r="F2095" s="72" t="s">
        <v>21</v>
      </c>
      <c r="G2095" s="73">
        <v>10</v>
      </c>
      <c r="H2095" s="73">
        <v>164.79</v>
      </c>
      <c r="I2095" s="73">
        <v>2</v>
      </c>
      <c r="J2095" s="73">
        <v>37.020000000000003</v>
      </c>
      <c r="K2095" s="73">
        <v>8</v>
      </c>
      <c r="L2095" s="73">
        <v>127.77</v>
      </c>
      <c r="N2095" s="105">
        <f t="shared" si="66"/>
        <v>0</v>
      </c>
      <c r="O2095" s="105">
        <f t="shared" si="67"/>
        <v>0</v>
      </c>
    </row>
    <row r="2096" spans="1:15" x14ac:dyDescent="0.3">
      <c r="A2096" s="71" t="s">
        <v>131</v>
      </c>
      <c r="B2096" s="71" t="s">
        <v>129</v>
      </c>
      <c r="C2096" s="71" t="s">
        <v>22</v>
      </c>
      <c r="D2096" s="71" t="s">
        <v>38</v>
      </c>
      <c r="E2096" s="72" t="s">
        <v>31</v>
      </c>
      <c r="F2096" s="72" t="s">
        <v>21</v>
      </c>
      <c r="G2096" s="73">
        <v>10</v>
      </c>
      <c r="H2096" s="73">
        <v>164.59</v>
      </c>
      <c r="I2096" s="73">
        <v>5</v>
      </c>
      <c r="J2096" s="73">
        <v>80.22</v>
      </c>
      <c r="K2096" s="73">
        <v>5</v>
      </c>
      <c r="L2096" s="73">
        <v>84.37</v>
      </c>
      <c r="N2096" s="105">
        <f t="shared" si="66"/>
        <v>0</v>
      </c>
      <c r="O2096" s="105">
        <f t="shared" si="67"/>
        <v>0</v>
      </c>
    </row>
    <row r="2097" spans="1:15" x14ac:dyDescent="0.3">
      <c r="A2097" s="71" t="s">
        <v>131</v>
      </c>
      <c r="B2097" s="71" t="s">
        <v>57</v>
      </c>
      <c r="C2097" s="71" t="s">
        <v>13</v>
      </c>
      <c r="D2097" s="71" t="s">
        <v>39</v>
      </c>
      <c r="E2097" s="72" t="s">
        <v>28</v>
      </c>
      <c r="F2097" s="72" t="s">
        <v>26</v>
      </c>
      <c r="G2097" s="73">
        <v>8</v>
      </c>
      <c r="H2097" s="73">
        <v>164.13</v>
      </c>
      <c r="I2097" s="73">
        <v>5</v>
      </c>
      <c r="J2097" s="73">
        <v>73.540000000000006</v>
      </c>
      <c r="K2097" s="73">
        <v>3</v>
      </c>
      <c r="L2097" s="73">
        <v>90.59</v>
      </c>
      <c r="N2097" s="105">
        <f t="shared" si="66"/>
        <v>0</v>
      </c>
      <c r="O2097" s="105">
        <f t="shared" si="67"/>
        <v>0</v>
      </c>
    </row>
    <row r="2098" spans="1:15" x14ac:dyDescent="0.3">
      <c r="A2098" s="71" t="s">
        <v>146</v>
      </c>
      <c r="B2098" s="71" t="s">
        <v>57</v>
      </c>
      <c r="C2098" s="71" t="s">
        <v>55</v>
      </c>
      <c r="D2098" s="71" t="s">
        <v>19</v>
      </c>
      <c r="E2098" s="72" t="s">
        <v>40</v>
      </c>
      <c r="F2098" s="72" t="s">
        <v>4</v>
      </c>
      <c r="G2098" s="73">
        <v>1</v>
      </c>
      <c r="H2098" s="73">
        <v>163.68</v>
      </c>
      <c r="I2098" s="73">
        <v>0</v>
      </c>
      <c r="J2098" s="73">
        <v>0</v>
      </c>
      <c r="K2098" s="73">
        <v>1</v>
      </c>
      <c r="L2098" s="73">
        <v>163.68</v>
      </c>
      <c r="N2098" s="105">
        <f t="shared" si="66"/>
        <v>0</v>
      </c>
      <c r="O2098" s="105">
        <f t="shared" si="67"/>
        <v>0</v>
      </c>
    </row>
    <row r="2099" spans="1:15" x14ac:dyDescent="0.3">
      <c r="A2099" s="71" t="s">
        <v>140</v>
      </c>
      <c r="B2099" s="71" t="s">
        <v>57</v>
      </c>
      <c r="C2099" s="71" t="s">
        <v>13</v>
      </c>
      <c r="D2099" s="71" t="s">
        <v>98</v>
      </c>
      <c r="E2099" s="72" t="s">
        <v>5</v>
      </c>
      <c r="F2099" s="72" t="s">
        <v>26</v>
      </c>
      <c r="G2099" s="73">
        <v>3</v>
      </c>
      <c r="H2099" s="73">
        <v>163.66</v>
      </c>
      <c r="I2099" s="73">
        <v>3</v>
      </c>
      <c r="J2099" s="73">
        <v>163.66</v>
      </c>
      <c r="K2099" s="73">
        <v>0</v>
      </c>
      <c r="L2099" s="73">
        <v>0</v>
      </c>
      <c r="N2099" s="105">
        <f t="shared" si="66"/>
        <v>0</v>
      </c>
      <c r="O2099" s="105">
        <f t="shared" si="67"/>
        <v>0</v>
      </c>
    </row>
    <row r="2100" spans="1:15" x14ac:dyDescent="0.3">
      <c r="A2100" s="71" t="s">
        <v>154</v>
      </c>
      <c r="B2100" s="71" t="s">
        <v>12</v>
      </c>
      <c r="C2100" s="71" t="s">
        <v>55</v>
      </c>
      <c r="D2100" s="71" t="s">
        <v>118</v>
      </c>
      <c r="E2100" s="72" t="s">
        <v>5</v>
      </c>
      <c r="F2100" s="72" t="s">
        <v>26</v>
      </c>
      <c r="G2100" s="73">
        <v>1</v>
      </c>
      <c r="H2100" s="73">
        <v>163.63</v>
      </c>
      <c r="I2100" s="73">
        <v>0</v>
      </c>
      <c r="J2100" s="73">
        <v>0</v>
      </c>
      <c r="K2100" s="73">
        <v>1</v>
      </c>
      <c r="L2100" s="73">
        <v>163.63</v>
      </c>
      <c r="N2100" s="105">
        <f t="shared" si="66"/>
        <v>0</v>
      </c>
      <c r="O2100" s="105">
        <f t="shared" si="67"/>
        <v>0</v>
      </c>
    </row>
    <row r="2101" spans="1:15" x14ac:dyDescent="0.3">
      <c r="A2101" s="71" t="s">
        <v>163</v>
      </c>
      <c r="B2101" s="71" t="s">
        <v>12</v>
      </c>
      <c r="C2101" s="71" t="s">
        <v>55</v>
      </c>
      <c r="D2101" s="71" t="s">
        <v>100</v>
      </c>
      <c r="E2101" s="72" t="s">
        <v>25</v>
      </c>
      <c r="F2101" s="72" t="s">
        <v>16</v>
      </c>
      <c r="G2101" s="73">
        <v>7</v>
      </c>
      <c r="H2101" s="73">
        <v>163.31</v>
      </c>
      <c r="I2101" s="73">
        <v>0</v>
      </c>
      <c r="J2101" s="73">
        <v>0</v>
      </c>
      <c r="K2101" s="73">
        <v>7</v>
      </c>
      <c r="L2101" s="73">
        <v>163.31</v>
      </c>
      <c r="N2101" s="105">
        <f t="shared" si="66"/>
        <v>0</v>
      </c>
      <c r="O2101" s="105">
        <f t="shared" si="67"/>
        <v>0</v>
      </c>
    </row>
    <row r="2102" spans="1:15" x14ac:dyDescent="0.3">
      <c r="A2102" s="71" t="s">
        <v>161</v>
      </c>
      <c r="B2102" s="71" t="s">
        <v>12</v>
      </c>
      <c r="C2102" s="71" t="s">
        <v>55</v>
      </c>
      <c r="D2102" s="71" t="s">
        <v>91</v>
      </c>
      <c r="E2102" s="72" t="s">
        <v>15</v>
      </c>
      <c r="F2102" s="72" t="s">
        <v>26</v>
      </c>
      <c r="G2102" s="73">
        <v>2</v>
      </c>
      <c r="H2102" s="73">
        <v>163.30000000000001</v>
      </c>
      <c r="I2102" s="73">
        <v>0</v>
      </c>
      <c r="J2102" s="73">
        <v>0</v>
      </c>
      <c r="K2102" s="73">
        <v>2</v>
      </c>
      <c r="L2102" s="73">
        <v>163.30000000000001</v>
      </c>
      <c r="N2102" s="105">
        <f t="shared" si="66"/>
        <v>0</v>
      </c>
      <c r="O2102" s="105">
        <f t="shared" si="67"/>
        <v>0</v>
      </c>
    </row>
    <row r="2103" spans="1:15" x14ac:dyDescent="0.3">
      <c r="A2103" s="71" t="s">
        <v>161</v>
      </c>
      <c r="B2103" s="71" t="s">
        <v>57</v>
      </c>
      <c r="C2103" s="71" t="s">
        <v>55</v>
      </c>
      <c r="D2103" s="71" t="s">
        <v>39</v>
      </c>
      <c r="E2103" s="72" t="s">
        <v>3</v>
      </c>
      <c r="F2103" s="72" t="s">
        <v>16</v>
      </c>
      <c r="G2103" s="73">
        <v>1</v>
      </c>
      <c r="H2103" s="73">
        <v>163.24</v>
      </c>
      <c r="I2103" s="73">
        <v>0</v>
      </c>
      <c r="J2103" s="73">
        <v>0</v>
      </c>
      <c r="K2103" s="73">
        <v>1</v>
      </c>
      <c r="L2103" s="73">
        <v>163.24</v>
      </c>
      <c r="N2103" s="105">
        <f t="shared" si="66"/>
        <v>0</v>
      </c>
      <c r="O2103" s="105">
        <f t="shared" si="67"/>
        <v>0</v>
      </c>
    </row>
    <row r="2104" spans="1:15" x14ac:dyDescent="0.3">
      <c r="A2104" s="71" t="s">
        <v>140</v>
      </c>
      <c r="B2104" s="71" t="s">
        <v>12</v>
      </c>
      <c r="C2104" s="71" t="s">
        <v>13</v>
      </c>
      <c r="D2104" s="71" t="s">
        <v>72</v>
      </c>
      <c r="E2104" s="72" t="s">
        <v>40</v>
      </c>
      <c r="F2104" s="72" t="s">
        <v>26</v>
      </c>
      <c r="G2104" s="73">
        <v>14</v>
      </c>
      <c r="H2104" s="73">
        <v>163.24</v>
      </c>
      <c r="I2104" s="73">
        <v>12</v>
      </c>
      <c r="J2104" s="73">
        <v>147.06</v>
      </c>
      <c r="K2104" s="73">
        <v>2</v>
      </c>
      <c r="L2104" s="73">
        <v>16.18</v>
      </c>
      <c r="N2104" s="105">
        <f t="shared" si="66"/>
        <v>0</v>
      </c>
      <c r="O2104" s="105">
        <f t="shared" si="67"/>
        <v>0</v>
      </c>
    </row>
    <row r="2105" spans="1:15" x14ac:dyDescent="0.3">
      <c r="A2105" s="71" t="s">
        <v>139</v>
      </c>
      <c r="B2105" s="71" t="s">
        <v>12</v>
      </c>
      <c r="C2105" s="71" t="s">
        <v>13</v>
      </c>
      <c r="D2105" s="71" t="s">
        <v>47</v>
      </c>
      <c r="E2105" s="72" t="s">
        <v>15</v>
      </c>
      <c r="F2105" s="72" t="s">
        <v>21</v>
      </c>
      <c r="G2105" s="73">
        <v>2</v>
      </c>
      <c r="H2105" s="73">
        <v>163.16</v>
      </c>
      <c r="I2105" s="73">
        <v>0</v>
      </c>
      <c r="J2105" s="73">
        <v>0</v>
      </c>
      <c r="K2105" s="73">
        <v>2</v>
      </c>
      <c r="L2105" s="73">
        <v>163.16</v>
      </c>
      <c r="N2105" s="105">
        <f t="shared" si="66"/>
        <v>0</v>
      </c>
      <c r="O2105" s="105">
        <f t="shared" si="67"/>
        <v>0</v>
      </c>
    </row>
    <row r="2106" spans="1:15" x14ac:dyDescent="0.3">
      <c r="A2106" s="71" t="s">
        <v>140</v>
      </c>
      <c r="B2106" s="71" t="s">
        <v>12</v>
      </c>
      <c r="C2106" s="71" t="s">
        <v>13</v>
      </c>
      <c r="D2106" s="71" t="s">
        <v>85</v>
      </c>
      <c r="E2106" s="72" t="s">
        <v>41</v>
      </c>
      <c r="F2106" s="72" t="s">
        <v>21</v>
      </c>
      <c r="G2106" s="73">
        <v>29</v>
      </c>
      <c r="H2106" s="73">
        <v>163.13999999999999</v>
      </c>
      <c r="I2106" s="73">
        <v>20</v>
      </c>
      <c r="J2106" s="73">
        <v>78.010000000000005</v>
      </c>
      <c r="K2106" s="73">
        <v>9</v>
      </c>
      <c r="L2106" s="73">
        <v>85.13</v>
      </c>
      <c r="N2106" s="105">
        <f t="shared" si="66"/>
        <v>0</v>
      </c>
      <c r="O2106" s="105">
        <f t="shared" si="67"/>
        <v>0</v>
      </c>
    </row>
    <row r="2107" spans="1:15" x14ac:dyDescent="0.3">
      <c r="A2107" s="71" t="s">
        <v>142</v>
      </c>
      <c r="B2107" s="71" t="s">
        <v>57</v>
      </c>
      <c r="C2107" s="71" t="s">
        <v>13</v>
      </c>
      <c r="D2107" s="71" t="s">
        <v>98</v>
      </c>
      <c r="E2107" s="72" t="s">
        <v>24</v>
      </c>
      <c r="F2107" s="72" t="s">
        <v>21</v>
      </c>
      <c r="G2107" s="73">
        <v>4</v>
      </c>
      <c r="H2107" s="73">
        <v>162.71</v>
      </c>
      <c r="I2107" s="73">
        <v>2</v>
      </c>
      <c r="J2107" s="73">
        <v>30.15</v>
      </c>
      <c r="K2107" s="73">
        <v>2</v>
      </c>
      <c r="L2107" s="73">
        <v>132.56</v>
      </c>
      <c r="N2107" s="105">
        <f t="shared" si="66"/>
        <v>0</v>
      </c>
      <c r="O2107" s="105">
        <f t="shared" si="67"/>
        <v>0</v>
      </c>
    </row>
    <row r="2108" spans="1:15" x14ac:dyDescent="0.3">
      <c r="A2108" s="71" t="s">
        <v>142</v>
      </c>
      <c r="B2108" s="71" t="s">
        <v>57</v>
      </c>
      <c r="C2108" s="71" t="s">
        <v>55</v>
      </c>
      <c r="D2108" s="71" t="s">
        <v>85</v>
      </c>
      <c r="E2108" s="72" t="s">
        <v>20</v>
      </c>
      <c r="F2108" s="72" t="s">
        <v>4</v>
      </c>
      <c r="G2108" s="73">
        <v>3</v>
      </c>
      <c r="H2108" s="73">
        <v>162.69</v>
      </c>
      <c r="I2108" s="73">
        <v>0</v>
      </c>
      <c r="J2108" s="73">
        <v>0</v>
      </c>
      <c r="K2108" s="73">
        <v>3</v>
      </c>
      <c r="L2108" s="73">
        <v>162.69</v>
      </c>
      <c r="N2108" s="105">
        <f t="shared" si="66"/>
        <v>0</v>
      </c>
      <c r="O2108" s="105">
        <f t="shared" si="67"/>
        <v>0</v>
      </c>
    </row>
    <row r="2109" spans="1:15" x14ac:dyDescent="0.3">
      <c r="A2109" s="71" t="s">
        <v>163</v>
      </c>
      <c r="B2109" s="71" t="s">
        <v>12</v>
      </c>
      <c r="C2109" s="71" t="s">
        <v>55</v>
      </c>
      <c r="D2109" s="71" t="s">
        <v>103</v>
      </c>
      <c r="E2109" s="72" t="s">
        <v>25</v>
      </c>
      <c r="F2109" s="72" t="s">
        <v>16</v>
      </c>
      <c r="G2109" s="73">
        <v>1</v>
      </c>
      <c r="H2109" s="73">
        <v>162.47999999999999</v>
      </c>
      <c r="I2109" s="73">
        <v>0</v>
      </c>
      <c r="J2109" s="73">
        <v>0</v>
      </c>
      <c r="K2109" s="73">
        <v>1</v>
      </c>
      <c r="L2109" s="73">
        <v>162.47999999999999</v>
      </c>
      <c r="N2109" s="105">
        <f t="shared" si="66"/>
        <v>0</v>
      </c>
      <c r="O2109" s="105">
        <f t="shared" si="67"/>
        <v>0</v>
      </c>
    </row>
    <row r="2110" spans="1:15" x14ac:dyDescent="0.3">
      <c r="A2110" s="71" t="s">
        <v>154</v>
      </c>
      <c r="B2110" s="71" t="s">
        <v>12</v>
      </c>
      <c r="C2110" s="71" t="s">
        <v>55</v>
      </c>
      <c r="D2110" s="71" t="s">
        <v>32</v>
      </c>
      <c r="E2110" s="72" t="s">
        <v>3</v>
      </c>
      <c r="F2110" s="72" t="s">
        <v>16</v>
      </c>
      <c r="G2110" s="73">
        <v>1</v>
      </c>
      <c r="H2110" s="73">
        <v>162.47999999999999</v>
      </c>
      <c r="I2110" s="73">
        <v>0</v>
      </c>
      <c r="J2110" s="73">
        <v>0</v>
      </c>
      <c r="K2110" s="73">
        <v>1</v>
      </c>
      <c r="L2110" s="73">
        <v>162.47999999999999</v>
      </c>
      <c r="N2110" s="105">
        <f t="shared" si="66"/>
        <v>0</v>
      </c>
      <c r="O2110" s="105">
        <f t="shared" si="67"/>
        <v>0</v>
      </c>
    </row>
    <row r="2111" spans="1:15" x14ac:dyDescent="0.3">
      <c r="A2111" s="71" t="s">
        <v>161</v>
      </c>
      <c r="B2111" s="71" t="s">
        <v>12</v>
      </c>
      <c r="C2111" s="71" t="s">
        <v>55</v>
      </c>
      <c r="D2111" s="71" t="s">
        <v>83</v>
      </c>
      <c r="E2111" s="72" t="s">
        <v>40</v>
      </c>
      <c r="F2111" s="72" t="s">
        <v>16</v>
      </c>
      <c r="G2111" s="73">
        <v>1</v>
      </c>
      <c r="H2111" s="73">
        <v>162.29</v>
      </c>
      <c r="I2111" s="73">
        <v>0</v>
      </c>
      <c r="J2111" s="73">
        <v>0</v>
      </c>
      <c r="K2111" s="73">
        <v>1</v>
      </c>
      <c r="L2111" s="73">
        <v>162.29</v>
      </c>
      <c r="N2111" s="105">
        <f t="shared" si="66"/>
        <v>0</v>
      </c>
      <c r="O2111" s="105">
        <f t="shared" si="67"/>
        <v>0</v>
      </c>
    </row>
    <row r="2112" spans="1:15" x14ac:dyDescent="0.3">
      <c r="A2112" s="71" t="s">
        <v>155</v>
      </c>
      <c r="B2112" s="71" t="s">
        <v>12</v>
      </c>
      <c r="C2112" s="71" t="s">
        <v>55</v>
      </c>
      <c r="D2112" s="71" t="s">
        <v>60</v>
      </c>
      <c r="E2112" s="72" t="s">
        <v>5</v>
      </c>
      <c r="F2112" s="72" t="s">
        <v>16</v>
      </c>
      <c r="G2112" s="73">
        <v>1</v>
      </c>
      <c r="H2112" s="73">
        <v>162.29</v>
      </c>
      <c r="I2112" s="73">
        <v>0</v>
      </c>
      <c r="J2112" s="73">
        <v>0</v>
      </c>
      <c r="K2112" s="73">
        <v>1</v>
      </c>
      <c r="L2112" s="73">
        <v>162.29</v>
      </c>
      <c r="N2112" s="105">
        <f t="shared" si="66"/>
        <v>0</v>
      </c>
      <c r="O2112" s="105">
        <f t="shared" si="67"/>
        <v>0</v>
      </c>
    </row>
    <row r="2113" spans="1:15" x14ac:dyDescent="0.3">
      <c r="A2113" s="71" t="s">
        <v>163</v>
      </c>
      <c r="B2113" s="71" t="s">
        <v>57</v>
      </c>
      <c r="C2113" s="71" t="s">
        <v>55</v>
      </c>
      <c r="D2113" s="71" t="s">
        <v>58</v>
      </c>
      <c r="E2113" s="72" t="s">
        <v>40</v>
      </c>
      <c r="F2113" s="72" t="s">
        <v>4</v>
      </c>
      <c r="G2113" s="73">
        <v>1</v>
      </c>
      <c r="H2113" s="73">
        <v>161.91</v>
      </c>
      <c r="I2113" s="73">
        <v>0</v>
      </c>
      <c r="J2113" s="73">
        <v>0</v>
      </c>
      <c r="K2113" s="73">
        <v>1</v>
      </c>
      <c r="L2113" s="73">
        <v>161.91</v>
      </c>
      <c r="N2113" s="105">
        <f t="shared" si="66"/>
        <v>0</v>
      </c>
      <c r="O2113" s="105">
        <f t="shared" si="67"/>
        <v>0</v>
      </c>
    </row>
    <row r="2114" spans="1:15" x14ac:dyDescent="0.3">
      <c r="A2114" s="71" t="s">
        <v>142</v>
      </c>
      <c r="B2114" s="71" t="s">
        <v>12</v>
      </c>
      <c r="C2114" s="71" t="s">
        <v>13</v>
      </c>
      <c r="D2114" s="71" t="s">
        <v>75</v>
      </c>
      <c r="E2114" s="72" t="s">
        <v>18</v>
      </c>
      <c r="F2114" s="72" t="s">
        <v>16</v>
      </c>
      <c r="G2114" s="73">
        <v>16</v>
      </c>
      <c r="H2114" s="73">
        <v>161.81</v>
      </c>
      <c r="I2114" s="73">
        <v>1</v>
      </c>
      <c r="J2114" s="73">
        <v>23.3</v>
      </c>
      <c r="K2114" s="73">
        <v>15</v>
      </c>
      <c r="L2114" s="73">
        <v>138.51</v>
      </c>
      <c r="N2114" s="105">
        <f t="shared" si="66"/>
        <v>0</v>
      </c>
      <c r="O2114" s="105">
        <f t="shared" si="67"/>
        <v>0</v>
      </c>
    </row>
    <row r="2115" spans="1:15" x14ac:dyDescent="0.3">
      <c r="A2115" s="71" t="s">
        <v>154</v>
      </c>
      <c r="B2115" s="71" t="s">
        <v>129</v>
      </c>
      <c r="C2115" s="71" t="s">
        <v>55</v>
      </c>
      <c r="D2115" s="71" t="s">
        <v>44</v>
      </c>
      <c r="E2115" s="72" t="s">
        <v>25</v>
      </c>
      <c r="F2115" s="72" t="s">
        <v>21</v>
      </c>
      <c r="G2115" s="73">
        <v>1</v>
      </c>
      <c r="H2115" s="73">
        <v>161.66999999999999</v>
      </c>
      <c r="I2115" s="73">
        <v>0</v>
      </c>
      <c r="J2115" s="73">
        <v>0</v>
      </c>
      <c r="K2115" s="73">
        <v>1</v>
      </c>
      <c r="L2115" s="73">
        <v>161.66999999999999</v>
      </c>
      <c r="N2115" s="105">
        <f t="shared" si="66"/>
        <v>0</v>
      </c>
      <c r="O2115" s="105">
        <f t="shared" si="67"/>
        <v>0</v>
      </c>
    </row>
    <row r="2116" spans="1:15" x14ac:dyDescent="0.3">
      <c r="A2116" s="71" t="s">
        <v>161</v>
      </c>
      <c r="B2116" s="71" t="s">
        <v>57</v>
      </c>
      <c r="C2116" s="71" t="s">
        <v>55</v>
      </c>
      <c r="D2116" s="71" t="s">
        <v>63</v>
      </c>
      <c r="E2116" s="72" t="s">
        <v>25</v>
      </c>
      <c r="F2116" s="72" t="s">
        <v>26</v>
      </c>
      <c r="G2116" s="73">
        <v>10</v>
      </c>
      <c r="H2116" s="73">
        <v>161.54</v>
      </c>
      <c r="I2116" s="73">
        <v>2</v>
      </c>
      <c r="J2116" s="73">
        <v>77.45</v>
      </c>
      <c r="K2116" s="73">
        <v>8</v>
      </c>
      <c r="L2116" s="73">
        <v>84.09</v>
      </c>
      <c r="N2116" s="105">
        <f t="shared" si="66"/>
        <v>0</v>
      </c>
      <c r="O2116" s="105">
        <f t="shared" si="67"/>
        <v>0</v>
      </c>
    </row>
    <row r="2117" spans="1:15" x14ac:dyDescent="0.3">
      <c r="A2117" s="71" t="s">
        <v>149</v>
      </c>
      <c r="B2117" s="71" t="s">
        <v>12</v>
      </c>
      <c r="C2117" s="71" t="s">
        <v>55</v>
      </c>
      <c r="D2117" s="71" t="s">
        <v>29</v>
      </c>
      <c r="E2117" s="72" t="s">
        <v>40</v>
      </c>
      <c r="F2117" s="72" t="s">
        <v>21</v>
      </c>
      <c r="G2117" s="73">
        <v>7</v>
      </c>
      <c r="H2117" s="73">
        <v>161.46</v>
      </c>
      <c r="I2117" s="73">
        <v>5</v>
      </c>
      <c r="J2117" s="73">
        <v>121.19</v>
      </c>
      <c r="K2117" s="73">
        <v>2</v>
      </c>
      <c r="L2117" s="73">
        <v>40.270000000000003</v>
      </c>
      <c r="N2117" s="105">
        <f t="shared" si="66"/>
        <v>0</v>
      </c>
      <c r="O2117" s="105">
        <f t="shared" si="67"/>
        <v>0</v>
      </c>
    </row>
    <row r="2118" spans="1:15" x14ac:dyDescent="0.3">
      <c r="A2118" s="71" t="s">
        <v>161</v>
      </c>
      <c r="B2118" s="71" t="s">
        <v>57</v>
      </c>
      <c r="C2118" s="71" t="s">
        <v>55</v>
      </c>
      <c r="D2118" s="71" t="s">
        <v>56</v>
      </c>
      <c r="E2118" s="72" t="s">
        <v>20</v>
      </c>
      <c r="F2118" s="72" t="s">
        <v>4</v>
      </c>
      <c r="G2118" s="73">
        <v>5</v>
      </c>
      <c r="H2118" s="73">
        <v>161.32</v>
      </c>
      <c r="I2118" s="73">
        <v>1</v>
      </c>
      <c r="J2118" s="73">
        <v>38.06</v>
      </c>
      <c r="K2118" s="73">
        <v>4</v>
      </c>
      <c r="L2118" s="73">
        <v>123.26</v>
      </c>
      <c r="N2118" s="105">
        <f t="shared" si="66"/>
        <v>0</v>
      </c>
      <c r="O2118" s="105">
        <f t="shared" si="67"/>
        <v>0</v>
      </c>
    </row>
    <row r="2119" spans="1:15" x14ac:dyDescent="0.3">
      <c r="A2119" s="71" t="s">
        <v>132</v>
      </c>
      <c r="B2119" s="71" t="s">
        <v>57</v>
      </c>
      <c r="C2119" s="71" t="s">
        <v>13</v>
      </c>
      <c r="D2119" s="71" t="s">
        <v>70</v>
      </c>
      <c r="E2119" s="72" t="s">
        <v>31</v>
      </c>
      <c r="F2119" s="72" t="s">
        <v>21</v>
      </c>
      <c r="G2119" s="73">
        <v>6</v>
      </c>
      <c r="H2119" s="73">
        <v>161.27000000000001</v>
      </c>
      <c r="I2119" s="73">
        <v>1</v>
      </c>
      <c r="J2119" s="73">
        <v>45.95</v>
      </c>
      <c r="K2119" s="73">
        <v>5</v>
      </c>
      <c r="L2119" s="73">
        <v>115.32</v>
      </c>
      <c r="N2119" s="105">
        <f t="shared" si="66"/>
        <v>0</v>
      </c>
      <c r="O2119" s="105">
        <f t="shared" si="67"/>
        <v>0</v>
      </c>
    </row>
    <row r="2120" spans="1:15" x14ac:dyDescent="0.3">
      <c r="A2120" s="71" t="s">
        <v>131</v>
      </c>
      <c r="B2120" s="71" t="s">
        <v>12</v>
      </c>
      <c r="C2120" s="71" t="s">
        <v>22</v>
      </c>
      <c r="D2120" s="71" t="s">
        <v>34</v>
      </c>
      <c r="E2120" s="72" t="s">
        <v>20</v>
      </c>
      <c r="F2120" s="72" t="s">
        <v>21</v>
      </c>
      <c r="G2120" s="73">
        <v>5</v>
      </c>
      <c r="H2120" s="73">
        <v>161.16</v>
      </c>
      <c r="I2120" s="73">
        <v>1</v>
      </c>
      <c r="J2120" s="73">
        <v>16.079999999999998</v>
      </c>
      <c r="K2120" s="73">
        <v>4</v>
      </c>
      <c r="L2120" s="73">
        <v>145.08000000000001</v>
      </c>
      <c r="N2120" s="105">
        <f t="shared" si="66"/>
        <v>0</v>
      </c>
      <c r="O2120" s="105">
        <f t="shared" si="67"/>
        <v>0</v>
      </c>
    </row>
    <row r="2121" spans="1:15" x14ac:dyDescent="0.3">
      <c r="A2121" s="71" t="s">
        <v>140</v>
      </c>
      <c r="B2121" s="71" t="s">
        <v>12</v>
      </c>
      <c r="C2121" s="71" t="s">
        <v>13</v>
      </c>
      <c r="D2121" s="71" t="s">
        <v>48</v>
      </c>
      <c r="E2121" s="72" t="s">
        <v>41</v>
      </c>
      <c r="F2121" s="72" t="s">
        <v>26</v>
      </c>
      <c r="G2121" s="73">
        <v>10</v>
      </c>
      <c r="H2121" s="73">
        <v>161.13</v>
      </c>
      <c r="I2121" s="73">
        <v>1</v>
      </c>
      <c r="J2121" s="73">
        <v>136.78</v>
      </c>
      <c r="K2121" s="73">
        <v>9</v>
      </c>
      <c r="L2121" s="73">
        <v>24.35</v>
      </c>
      <c r="N2121" s="105">
        <f t="shared" si="66"/>
        <v>0</v>
      </c>
      <c r="O2121" s="105">
        <f t="shared" si="67"/>
        <v>0</v>
      </c>
    </row>
    <row r="2122" spans="1:15" x14ac:dyDescent="0.3">
      <c r="A2122" s="71" t="s">
        <v>132</v>
      </c>
      <c r="B2122" s="71" t="s">
        <v>57</v>
      </c>
      <c r="C2122" s="71" t="s">
        <v>13</v>
      </c>
      <c r="D2122" s="71" t="s">
        <v>73</v>
      </c>
      <c r="E2122" s="72" t="s">
        <v>40</v>
      </c>
      <c r="F2122" s="72" t="s">
        <v>4</v>
      </c>
      <c r="G2122" s="73">
        <v>1</v>
      </c>
      <c r="H2122" s="73">
        <v>161.07</v>
      </c>
      <c r="I2122" s="73">
        <v>0</v>
      </c>
      <c r="J2122" s="73">
        <v>0</v>
      </c>
      <c r="K2122" s="73">
        <v>1</v>
      </c>
      <c r="L2122" s="73">
        <v>161.07</v>
      </c>
      <c r="N2122" s="105">
        <f t="shared" si="66"/>
        <v>0</v>
      </c>
      <c r="O2122" s="105">
        <f t="shared" si="67"/>
        <v>0</v>
      </c>
    </row>
    <row r="2123" spans="1:15" x14ac:dyDescent="0.3">
      <c r="A2123" s="71" t="s">
        <v>154</v>
      </c>
      <c r="B2123" s="71" t="s">
        <v>12</v>
      </c>
      <c r="C2123" s="71" t="s">
        <v>55</v>
      </c>
      <c r="D2123" s="71" t="s">
        <v>84</v>
      </c>
      <c r="E2123" s="72" t="s">
        <v>40</v>
      </c>
      <c r="F2123" s="72" t="s">
        <v>4</v>
      </c>
      <c r="G2123" s="73">
        <v>1</v>
      </c>
      <c r="H2123" s="73">
        <v>160.9</v>
      </c>
      <c r="I2123" s="73">
        <v>0</v>
      </c>
      <c r="J2123" s="73">
        <v>0</v>
      </c>
      <c r="K2123" s="73">
        <v>1</v>
      </c>
      <c r="L2123" s="73">
        <v>160.9</v>
      </c>
      <c r="N2123" s="105">
        <f t="shared" si="66"/>
        <v>0</v>
      </c>
      <c r="O2123" s="105">
        <f t="shared" si="67"/>
        <v>0</v>
      </c>
    </row>
    <row r="2124" spans="1:15" x14ac:dyDescent="0.3">
      <c r="A2124" s="71" t="s">
        <v>132</v>
      </c>
      <c r="B2124" s="71" t="s">
        <v>129</v>
      </c>
      <c r="C2124" s="71" t="s">
        <v>13</v>
      </c>
      <c r="D2124" s="71" t="s">
        <v>38</v>
      </c>
      <c r="E2124" s="72" t="s">
        <v>40</v>
      </c>
      <c r="F2124" s="72" t="s">
        <v>4</v>
      </c>
      <c r="G2124" s="73">
        <v>6</v>
      </c>
      <c r="H2124" s="73">
        <v>160.85</v>
      </c>
      <c r="I2124" s="73">
        <v>5</v>
      </c>
      <c r="J2124" s="73">
        <v>123.01</v>
      </c>
      <c r="K2124" s="73">
        <v>1</v>
      </c>
      <c r="L2124" s="73">
        <v>37.840000000000003</v>
      </c>
      <c r="N2124" s="105">
        <f t="shared" si="66"/>
        <v>0</v>
      </c>
      <c r="O2124" s="105">
        <f t="shared" si="67"/>
        <v>0</v>
      </c>
    </row>
    <row r="2125" spans="1:15" x14ac:dyDescent="0.3">
      <c r="A2125" s="71" t="s">
        <v>132</v>
      </c>
      <c r="B2125" s="71" t="s">
        <v>57</v>
      </c>
      <c r="C2125" s="71" t="s">
        <v>13</v>
      </c>
      <c r="D2125" s="71" t="s">
        <v>44</v>
      </c>
      <c r="E2125" s="72" t="s">
        <v>31</v>
      </c>
      <c r="F2125" s="72" t="s">
        <v>16</v>
      </c>
      <c r="G2125" s="73">
        <v>6</v>
      </c>
      <c r="H2125" s="73">
        <v>160.56</v>
      </c>
      <c r="I2125" s="73">
        <v>1</v>
      </c>
      <c r="J2125" s="73">
        <v>33.14</v>
      </c>
      <c r="K2125" s="73">
        <v>5</v>
      </c>
      <c r="L2125" s="73">
        <v>127.42</v>
      </c>
      <c r="N2125" s="105">
        <f t="shared" si="66"/>
        <v>0</v>
      </c>
      <c r="O2125" s="105">
        <f t="shared" si="67"/>
        <v>0</v>
      </c>
    </row>
    <row r="2126" spans="1:15" x14ac:dyDescent="0.3">
      <c r="A2126" s="71" t="s">
        <v>132</v>
      </c>
      <c r="B2126" s="71" t="s">
        <v>12</v>
      </c>
      <c r="C2126" s="71" t="s">
        <v>13</v>
      </c>
      <c r="D2126" s="71" t="s">
        <v>46</v>
      </c>
      <c r="E2126" s="72" t="s">
        <v>18</v>
      </c>
      <c r="F2126" s="72" t="s">
        <v>16</v>
      </c>
      <c r="G2126" s="73">
        <v>2</v>
      </c>
      <c r="H2126" s="73">
        <v>160.41999999999999</v>
      </c>
      <c r="I2126" s="73">
        <v>2</v>
      </c>
      <c r="J2126" s="73">
        <v>160.41999999999999</v>
      </c>
      <c r="K2126" s="73">
        <v>0</v>
      </c>
      <c r="L2126" s="73">
        <v>0</v>
      </c>
      <c r="N2126" s="105">
        <f t="shared" si="66"/>
        <v>0</v>
      </c>
      <c r="O2126" s="105">
        <f t="shared" si="67"/>
        <v>0</v>
      </c>
    </row>
    <row r="2127" spans="1:15" x14ac:dyDescent="0.3">
      <c r="A2127" s="71" t="s">
        <v>132</v>
      </c>
      <c r="B2127" s="71" t="s">
        <v>12</v>
      </c>
      <c r="C2127" s="71" t="s">
        <v>13</v>
      </c>
      <c r="D2127" s="71" t="s">
        <v>88</v>
      </c>
      <c r="E2127" s="72" t="s">
        <v>25</v>
      </c>
      <c r="F2127" s="72" t="s">
        <v>26</v>
      </c>
      <c r="G2127" s="73">
        <v>22</v>
      </c>
      <c r="H2127" s="73">
        <v>160.13999999999999</v>
      </c>
      <c r="I2127" s="73">
        <v>15</v>
      </c>
      <c r="J2127" s="73">
        <v>95.35</v>
      </c>
      <c r="K2127" s="73">
        <v>7</v>
      </c>
      <c r="L2127" s="73">
        <v>64.790000000000006</v>
      </c>
      <c r="N2127" s="105">
        <f t="shared" si="66"/>
        <v>0</v>
      </c>
      <c r="O2127" s="105">
        <f t="shared" si="67"/>
        <v>0</v>
      </c>
    </row>
    <row r="2128" spans="1:15" x14ac:dyDescent="0.3">
      <c r="A2128" s="71" t="s">
        <v>140</v>
      </c>
      <c r="B2128" s="71" t="s">
        <v>12</v>
      </c>
      <c r="C2128" s="71" t="s">
        <v>13</v>
      </c>
      <c r="D2128" s="71" t="s">
        <v>56</v>
      </c>
      <c r="E2128" s="72" t="s">
        <v>41</v>
      </c>
      <c r="F2128" s="72" t="s">
        <v>21</v>
      </c>
      <c r="G2128" s="73">
        <v>11</v>
      </c>
      <c r="H2128" s="73">
        <v>160.07</v>
      </c>
      <c r="I2128" s="73">
        <v>1</v>
      </c>
      <c r="J2128" s="73">
        <v>32.67</v>
      </c>
      <c r="K2128" s="73">
        <v>10</v>
      </c>
      <c r="L2128" s="73">
        <v>127.4</v>
      </c>
      <c r="N2128" s="105">
        <f t="shared" si="66"/>
        <v>0</v>
      </c>
      <c r="O2128" s="105">
        <f t="shared" si="67"/>
        <v>0</v>
      </c>
    </row>
    <row r="2129" spans="1:15" x14ac:dyDescent="0.3">
      <c r="A2129" s="71" t="s">
        <v>154</v>
      </c>
      <c r="B2129" s="71" t="s">
        <v>129</v>
      </c>
      <c r="C2129" s="71" t="s">
        <v>55</v>
      </c>
      <c r="D2129" s="71" t="s">
        <v>48</v>
      </c>
      <c r="E2129" s="72" t="s">
        <v>18</v>
      </c>
      <c r="F2129" s="72" t="s">
        <v>16</v>
      </c>
      <c r="G2129" s="73">
        <v>1</v>
      </c>
      <c r="H2129" s="73">
        <v>159.97</v>
      </c>
      <c r="I2129" s="73">
        <v>0</v>
      </c>
      <c r="J2129" s="73">
        <v>0</v>
      </c>
      <c r="K2129" s="73">
        <v>1</v>
      </c>
      <c r="L2129" s="73">
        <v>159.97</v>
      </c>
      <c r="N2129" s="105">
        <f t="shared" si="66"/>
        <v>0</v>
      </c>
      <c r="O2129" s="105">
        <f t="shared" si="67"/>
        <v>0</v>
      </c>
    </row>
    <row r="2130" spans="1:15" x14ac:dyDescent="0.3">
      <c r="A2130" s="71" t="s">
        <v>137</v>
      </c>
      <c r="B2130" s="71" t="s">
        <v>12</v>
      </c>
      <c r="C2130" s="71" t="s">
        <v>13</v>
      </c>
      <c r="D2130" s="71" t="s">
        <v>54</v>
      </c>
      <c r="E2130" s="72" t="s">
        <v>31</v>
      </c>
      <c r="F2130" s="72" t="s">
        <v>21</v>
      </c>
      <c r="G2130" s="73">
        <v>4</v>
      </c>
      <c r="H2130" s="73">
        <v>159.69</v>
      </c>
      <c r="I2130" s="73">
        <v>0</v>
      </c>
      <c r="J2130" s="73">
        <v>0</v>
      </c>
      <c r="K2130" s="73">
        <v>4</v>
      </c>
      <c r="L2130" s="73">
        <v>159.69</v>
      </c>
      <c r="N2130" s="105">
        <f t="shared" si="66"/>
        <v>0</v>
      </c>
      <c r="O2130" s="105">
        <f t="shared" si="67"/>
        <v>0</v>
      </c>
    </row>
    <row r="2131" spans="1:15" x14ac:dyDescent="0.3">
      <c r="A2131" s="71" t="s">
        <v>146</v>
      </c>
      <c r="B2131" s="71" t="s">
        <v>57</v>
      </c>
      <c r="C2131" s="71" t="s">
        <v>55</v>
      </c>
      <c r="D2131" s="71" t="s">
        <v>59</v>
      </c>
      <c r="E2131" s="72" t="s">
        <v>40</v>
      </c>
      <c r="F2131" s="72" t="s">
        <v>21</v>
      </c>
      <c r="G2131" s="73">
        <v>3</v>
      </c>
      <c r="H2131" s="73">
        <v>159.68</v>
      </c>
      <c r="I2131" s="73">
        <v>1</v>
      </c>
      <c r="J2131" s="73">
        <v>124.17</v>
      </c>
      <c r="K2131" s="73">
        <v>2</v>
      </c>
      <c r="L2131" s="73">
        <v>35.51</v>
      </c>
      <c r="N2131" s="105">
        <f t="shared" si="66"/>
        <v>0</v>
      </c>
      <c r="O2131" s="105">
        <f t="shared" si="67"/>
        <v>0</v>
      </c>
    </row>
    <row r="2132" spans="1:15" x14ac:dyDescent="0.3">
      <c r="A2132" s="71" t="s">
        <v>154</v>
      </c>
      <c r="B2132" s="71" t="s">
        <v>12</v>
      </c>
      <c r="C2132" s="71" t="s">
        <v>55</v>
      </c>
      <c r="D2132" s="71" t="s">
        <v>30</v>
      </c>
      <c r="E2132" s="72" t="s">
        <v>25</v>
      </c>
      <c r="F2132" s="72" t="s">
        <v>21</v>
      </c>
      <c r="G2132" s="73">
        <v>1</v>
      </c>
      <c r="H2132" s="73">
        <v>159.66</v>
      </c>
      <c r="I2132" s="73">
        <v>0</v>
      </c>
      <c r="J2132" s="73">
        <v>0</v>
      </c>
      <c r="K2132" s="73">
        <v>1</v>
      </c>
      <c r="L2132" s="73">
        <v>159.66</v>
      </c>
      <c r="N2132" s="105">
        <f t="shared" ref="N2132:N2195" si="68">G2132-I2132-K2132</f>
        <v>0</v>
      </c>
      <c r="O2132" s="105">
        <f t="shared" ref="O2132:O2195" si="69">H2132-J2132-L2132</f>
        <v>0</v>
      </c>
    </row>
    <row r="2133" spans="1:15" x14ac:dyDescent="0.3">
      <c r="A2133" s="71" t="s">
        <v>154</v>
      </c>
      <c r="B2133" s="71" t="s">
        <v>57</v>
      </c>
      <c r="C2133" s="71" t="s">
        <v>53</v>
      </c>
      <c r="D2133" s="71" t="s">
        <v>91</v>
      </c>
      <c r="E2133" s="72" t="s">
        <v>31</v>
      </c>
      <c r="F2133" s="72" t="s">
        <v>26</v>
      </c>
      <c r="G2133" s="73">
        <v>1</v>
      </c>
      <c r="H2133" s="73">
        <v>159.58000000000001</v>
      </c>
      <c r="I2133" s="73">
        <v>0</v>
      </c>
      <c r="J2133" s="73">
        <v>0</v>
      </c>
      <c r="K2133" s="73">
        <v>1</v>
      </c>
      <c r="L2133" s="73">
        <v>159.58000000000001</v>
      </c>
      <c r="N2133" s="105">
        <f t="shared" si="68"/>
        <v>0</v>
      </c>
      <c r="O2133" s="105">
        <f t="shared" si="69"/>
        <v>0</v>
      </c>
    </row>
    <row r="2134" spans="1:15" x14ac:dyDescent="0.3">
      <c r="A2134" s="71" t="s">
        <v>161</v>
      </c>
      <c r="B2134" s="71" t="s">
        <v>57</v>
      </c>
      <c r="C2134" s="71" t="s">
        <v>55</v>
      </c>
      <c r="D2134" s="71" t="s">
        <v>52</v>
      </c>
      <c r="E2134" s="72" t="s">
        <v>41</v>
      </c>
      <c r="F2134" s="72" t="s">
        <v>4</v>
      </c>
      <c r="G2134" s="73">
        <v>16</v>
      </c>
      <c r="H2134" s="73">
        <v>159.47</v>
      </c>
      <c r="I2134" s="73">
        <v>5</v>
      </c>
      <c r="J2134" s="73">
        <v>41.4</v>
      </c>
      <c r="K2134" s="73">
        <v>11</v>
      </c>
      <c r="L2134" s="73">
        <v>118.07</v>
      </c>
      <c r="N2134" s="105">
        <f t="shared" si="68"/>
        <v>0</v>
      </c>
      <c r="O2134" s="105">
        <f t="shared" si="69"/>
        <v>0</v>
      </c>
    </row>
    <row r="2135" spans="1:15" x14ac:dyDescent="0.3">
      <c r="A2135" s="71" t="s">
        <v>163</v>
      </c>
      <c r="B2135" s="71" t="s">
        <v>12</v>
      </c>
      <c r="C2135" s="71" t="s">
        <v>55</v>
      </c>
      <c r="D2135" s="71" t="s">
        <v>56</v>
      </c>
      <c r="E2135" s="72" t="s">
        <v>18</v>
      </c>
      <c r="F2135" s="72" t="s">
        <v>21</v>
      </c>
      <c r="G2135" s="73">
        <v>17</v>
      </c>
      <c r="H2135" s="73">
        <v>159.28</v>
      </c>
      <c r="I2135" s="73">
        <v>0</v>
      </c>
      <c r="J2135" s="73">
        <v>0</v>
      </c>
      <c r="K2135" s="73">
        <v>17</v>
      </c>
      <c r="L2135" s="73">
        <v>159.28</v>
      </c>
      <c r="N2135" s="105">
        <f t="shared" si="68"/>
        <v>0</v>
      </c>
      <c r="O2135" s="105">
        <f t="shared" si="69"/>
        <v>0</v>
      </c>
    </row>
    <row r="2136" spans="1:15" x14ac:dyDescent="0.3">
      <c r="A2136" s="71" t="s">
        <v>161</v>
      </c>
      <c r="B2136" s="71" t="s">
        <v>57</v>
      </c>
      <c r="C2136" s="71" t="s">
        <v>55</v>
      </c>
      <c r="D2136" s="71" t="s">
        <v>58</v>
      </c>
      <c r="E2136" s="72" t="s">
        <v>28</v>
      </c>
      <c r="F2136" s="72" t="s">
        <v>21</v>
      </c>
      <c r="G2136" s="73">
        <v>3</v>
      </c>
      <c r="H2136" s="73">
        <v>159.22</v>
      </c>
      <c r="I2136" s="73">
        <v>0</v>
      </c>
      <c r="J2136" s="73">
        <v>0</v>
      </c>
      <c r="K2136" s="73">
        <v>3</v>
      </c>
      <c r="L2136" s="73">
        <v>159.22</v>
      </c>
      <c r="N2136" s="105">
        <f t="shared" si="68"/>
        <v>0</v>
      </c>
      <c r="O2136" s="105">
        <f t="shared" si="69"/>
        <v>0</v>
      </c>
    </row>
    <row r="2137" spans="1:15" x14ac:dyDescent="0.3">
      <c r="A2137" s="71" t="s">
        <v>163</v>
      </c>
      <c r="B2137" s="71" t="s">
        <v>12</v>
      </c>
      <c r="C2137" s="71" t="s">
        <v>55</v>
      </c>
      <c r="D2137" s="71" t="s">
        <v>76</v>
      </c>
      <c r="E2137" s="72" t="s">
        <v>41</v>
      </c>
      <c r="F2137" s="72" t="s">
        <v>16</v>
      </c>
      <c r="G2137" s="73">
        <v>16</v>
      </c>
      <c r="H2137" s="73">
        <v>159.12</v>
      </c>
      <c r="I2137" s="73">
        <v>5</v>
      </c>
      <c r="J2137" s="73">
        <v>36.39</v>
      </c>
      <c r="K2137" s="73">
        <v>11</v>
      </c>
      <c r="L2137" s="73">
        <v>122.73</v>
      </c>
      <c r="N2137" s="105">
        <f t="shared" si="68"/>
        <v>0</v>
      </c>
      <c r="O2137" s="105">
        <f t="shared" si="69"/>
        <v>0</v>
      </c>
    </row>
    <row r="2138" spans="1:15" x14ac:dyDescent="0.3">
      <c r="A2138" s="71" t="s">
        <v>154</v>
      </c>
      <c r="B2138" s="71" t="s">
        <v>129</v>
      </c>
      <c r="C2138" s="71" t="s">
        <v>55</v>
      </c>
      <c r="D2138" s="71" t="s">
        <v>79</v>
      </c>
      <c r="E2138" s="72" t="s">
        <v>15</v>
      </c>
      <c r="F2138" s="72" t="s">
        <v>16</v>
      </c>
      <c r="G2138" s="73">
        <v>1</v>
      </c>
      <c r="H2138" s="73">
        <v>159.03</v>
      </c>
      <c r="I2138" s="73">
        <v>0</v>
      </c>
      <c r="J2138" s="73">
        <v>0</v>
      </c>
      <c r="K2138" s="73">
        <v>1</v>
      </c>
      <c r="L2138" s="73">
        <v>159.03</v>
      </c>
      <c r="N2138" s="105">
        <f t="shared" si="68"/>
        <v>0</v>
      </c>
      <c r="O2138" s="105">
        <f t="shared" si="69"/>
        <v>0</v>
      </c>
    </row>
    <row r="2139" spans="1:15" x14ac:dyDescent="0.3">
      <c r="A2139" s="71" t="s">
        <v>144</v>
      </c>
      <c r="B2139" s="71" t="s">
        <v>12</v>
      </c>
      <c r="C2139" s="71" t="s">
        <v>55</v>
      </c>
      <c r="D2139" s="71" t="s">
        <v>94</v>
      </c>
      <c r="E2139" s="72" t="s">
        <v>15</v>
      </c>
      <c r="F2139" s="72" t="s">
        <v>16</v>
      </c>
      <c r="G2139" s="73">
        <v>9</v>
      </c>
      <c r="H2139" s="73">
        <v>158.97999999999999</v>
      </c>
      <c r="I2139" s="73">
        <v>6</v>
      </c>
      <c r="J2139" s="73">
        <v>97.3</v>
      </c>
      <c r="K2139" s="73">
        <v>3</v>
      </c>
      <c r="L2139" s="73">
        <v>61.68</v>
      </c>
      <c r="N2139" s="105">
        <f t="shared" si="68"/>
        <v>0</v>
      </c>
      <c r="O2139" s="105">
        <f t="shared" si="69"/>
        <v>0</v>
      </c>
    </row>
    <row r="2140" spans="1:15" x14ac:dyDescent="0.3">
      <c r="A2140" s="71" t="s">
        <v>140</v>
      </c>
      <c r="B2140" s="71" t="s">
        <v>57</v>
      </c>
      <c r="C2140" s="71" t="s">
        <v>13</v>
      </c>
      <c r="D2140" s="71" t="s">
        <v>50</v>
      </c>
      <c r="E2140" s="72" t="s">
        <v>24</v>
      </c>
      <c r="F2140" s="72" t="s">
        <v>21</v>
      </c>
      <c r="G2140" s="73">
        <v>1</v>
      </c>
      <c r="H2140" s="73">
        <v>158.94</v>
      </c>
      <c r="I2140" s="73">
        <v>0</v>
      </c>
      <c r="J2140" s="73">
        <v>0</v>
      </c>
      <c r="K2140" s="73">
        <v>1</v>
      </c>
      <c r="L2140" s="73">
        <v>158.94</v>
      </c>
      <c r="N2140" s="105">
        <f t="shared" si="68"/>
        <v>0</v>
      </c>
      <c r="O2140" s="105">
        <f t="shared" si="69"/>
        <v>0</v>
      </c>
    </row>
    <row r="2141" spans="1:15" x14ac:dyDescent="0.3">
      <c r="A2141" s="71" t="s">
        <v>154</v>
      </c>
      <c r="B2141" s="71" t="s">
        <v>57</v>
      </c>
      <c r="C2141" s="71" t="s">
        <v>55</v>
      </c>
      <c r="D2141" s="71" t="s">
        <v>65</v>
      </c>
      <c r="E2141" s="72" t="s">
        <v>41</v>
      </c>
      <c r="F2141" s="72" t="s">
        <v>21</v>
      </c>
      <c r="G2141" s="73">
        <v>10</v>
      </c>
      <c r="H2141" s="73">
        <v>158.94</v>
      </c>
      <c r="I2141" s="73">
        <v>0</v>
      </c>
      <c r="J2141" s="73">
        <v>0</v>
      </c>
      <c r="K2141" s="73">
        <v>10</v>
      </c>
      <c r="L2141" s="73">
        <v>158.94</v>
      </c>
      <c r="N2141" s="105">
        <f t="shared" si="68"/>
        <v>0</v>
      </c>
      <c r="O2141" s="105">
        <f t="shared" si="69"/>
        <v>0</v>
      </c>
    </row>
    <row r="2142" spans="1:15" x14ac:dyDescent="0.3">
      <c r="A2142" s="71" t="s">
        <v>132</v>
      </c>
      <c r="B2142" s="71" t="s">
        <v>12</v>
      </c>
      <c r="C2142" s="71" t="s">
        <v>13</v>
      </c>
      <c r="D2142" s="71" t="s">
        <v>49</v>
      </c>
      <c r="E2142" s="72" t="s">
        <v>31</v>
      </c>
      <c r="F2142" s="72" t="s">
        <v>21</v>
      </c>
      <c r="G2142" s="73">
        <v>7</v>
      </c>
      <c r="H2142" s="73">
        <v>158.74</v>
      </c>
      <c r="I2142" s="73">
        <v>2</v>
      </c>
      <c r="J2142" s="73">
        <v>51.01</v>
      </c>
      <c r="K2142" s="73">
        <v>5</v>
      </c>
      <c r="L2142" s="73">
        <v>107.73</v>
      </c>
      <c r="N2142" s="105">
        <f t="shared" si="68"/>
        <v>0</v>
      </c>
      <c r="O2142" s="105">
        <f t="shared" si="69"/>
        <v>0</v>
      </c>
    </row>
    <row r="2143" spans="1:15" x14ac:dyDescent="0.3">
      <c r="A2143" s="71" t="s">
        <v>161</v>
      </c>
      <c r="B2143" s="71" t="s">
        <v>57</v>
      </c>
      <c r="C2143" s="71" t="s">
        <v>55</v>
      </c>
      <c r="D2143" s="71" t="s">
        <v>62</v>
      </c>
      <c r="E2143" s="72" t="s">
        <v>20</v>
      </c>
      <c r="F2143" s="72" t="s">
        <v>26</v>
      </c>
      <c r="G2143" s="73">
        <v>6</v>
      </c>
      <c r="H2143" s="73">
        <v>158.66999999999999</v>
      </c>
      <c r="I2143" s="73">
        <v>2</v>
      </c>
      <c r="J2143" s="73">
        <v>41.03</v>
      </c>
      <c r="K2143" s="73">
        <v>4</v>
      </c>
      <c r="L2143" s="73">
        <v>117.64</v>
      </c>
      <c r="N2143" s="105">
        <f t="shared" si="68"/>
        <v>0</v>
      </c>
      <c r="O2143" s="105">
        <f t="shared" si="69"/>
        <v>0</v>
      </c>
    </row>
    <row r="2144" spans="1:15" x14ac:dyDescent="0.3">
      <c r="A2144" s="71" t="s">
        <v>142</v>
      </c>
      <c r="B2144" s="71" t="s">
        <v>57</v>
      </c>
      <c r="C2144" s="71" t="s">
        <v>55</v>
      </c>
      <c r="D2144" s="71" t="s">
        <v>93</v>
      </c>
      <c r="E2144" s="72" t="s">
        <v>20</v>
      </c>
      <c r="F2144" s="72" t="s">
        <v>4</v>
      </c>
      <c r="G2144" s="73">
        <v>3</v>
      </c>
      <c r="H2144" s="73">
        <v>158.21</v>
      </c>
      <c r="I2144" s="73">
        <v>0</v>
      </c>
      <c r="J2144" s="73">
        <v>0</v>
      </c>
      <c r="K2144" s="73">
        <v>3</v>
      </c>
      <c r="L2144" s="73">
        <v>158.21</v>
      </c>
      <c r="N2144" s="105">
        <f t="shared" si="68"/>
        <v>0</v>
      </c>
      <c r="O2144" s="105">
        <f t="shared" si="69"/>
        <v>0</v>
      </c>
    </row>
    <row r="2145" spans="1:15" x14ac:dyDescent="0.3">
      <c r="A2145" s="71" t="s">
        <v>163</v>
      </c>
      <c r="B2145" s="71" t="s">
        <v>57</v>
      </c>
      <c r="C2145" s="71" t="s">
        <v>55</v>
      </c>
      <c r="D2145" s="71" t="s">
        <v>70</v>
      </c>
      <c r="E2145" s="72" t="s">
        <v>15</v>
      </c>
      <c r="F2145" s="72" t="s">
        <v>4</v>
      </c>
      <c r="G2145" s="73">
        <v>2</v>
      </c>
      <c r="H2145" s="73">
        <v>158.19</v>
      </c>
      <c r="I2145" s="73">
        <v>0</v>
      </c>
      <c r="J2145" s="73">
        <v>0</v>
      </c>
      <c r="K2145" s="73">
        <v>2</v>
      </c>
      <c r="L2145" s="73">
        <v>158.19</v>
      </c>
      <c r="N2145" s="105">
        <f t="shared" si="68"/>
        <v>0</v>
      </c>
      <c r="O2145" s="105">
        <f t="shared" si="69"/>
        <v>0</v>
      </c>
    </row>
    <row r="2146" spans="1:15" x14ac:dyDescent="0.3">
      <c r="A2146" s="71" t="s">
        <v>154</v>
      </c>
      <c r="B2146" s="71" t="s">
        <v>57</v>
      </c>
      <c r="C2146" s="71" t="s">
        <v>55</v>
      </c>
      <c r="D2146" s="71" t="s">
        <v>114</v>
      </c>
      <c r="E2146" s="72" t="s">
        <v>5</v>
      </c>
      <c r="F2146" s="72" t="s">
        <v>21</v>
      </c>
      <c r="G2146" s="73">
        <v>1</v>
      </c>
      <c r="H2146" s="73">
        <v>158.04</v>
      </c>
      <c r="I2146" s="73">
        <v>0</v>
      </c>
      <c r="J2146" s="73">
        <v>0</v>
      </c>
      <c r="K2146" s="73">
        <v>1</v>
      </c>
      <c r="L2146" s="73">
        <v>158.04</v>
      </c>
      <c r="N2146" s="105">
        <f t="shared" si="68"/>
        <v>0</v>
      </c>
      <c r="O2146" s="105">
        <f t="shared" si="69"/>
        <v>0</v>
      </c>
    </row>
    <row r="2147" spans="1:15" x14ac:dyDescent="0.3">
      <c r="A2147" s="71" t="s">
        <v>154</v>
      </c>
      <c r="B2147" s="71" t="s">
        <v>57</v>
      </c>
      <c r="C2147" s="71" t="s">
        <v>55</v>
      </c>
      <c r="D2147" s="71" t="s">
        <v>115</v>
      </c>
      <c r="E2147" s="72" t="s">
        <v>37</v>
      </c>
      <c r="F2147" s="72" t="s">
        <v>21</v>
      </c>
      <c r="G2147" s="73">
        <v>4</v>
      </c>
      <c r="H2147" s="73">
        <v>157.6</v>
      </c>
      <c r="I2147" s="73">
        <v>3</v>
      </c>
      <c r="J2147" s="73">
        <v>121.58</v>
      </c>
      <c r="K2147" s="73">
        <v>1</v>
      </c>
      <c r="L2147" s="73">
        <v>36.020000000000003</v>
      </c>
      <c r="N2147" s="105">
        <f t="shared" si="68"/>
        <v>0</v>
      </c>
      <c r="O2147" s="105">
        <f t="shared" si="69"/>
        <v>0</v>
      </c>
    </row>
    <row r="2148" spans="1:15" x14ac:dyDescent="0.3">
      <c r="A2148" s="71" t="s">
        <v>163</v>
      </c>
      <c r="B2148" s="71" t="s">
        <v>57</v>
      </c>
      <c r="C2148" s="71" t="s">
        <v>17</v>
      </c>
      <c r="D2148" s="71" t="s">
        <v>92</v>
      </c>
      <c r="E2148" s="72" t="s">
        <v>20</v>
      </c>
      <c r="F2148" s="72" t="s">
        <v>4</v>
      </c>
      <c r="G2148" s="73">
        <v>7</v>
      </c>
      <c r="H2148" s="73">
        <v>157.58000000000001</v>
      </c>
      <c r="I2148" s="73">
        <v>3</v>
      </c>
      <c r="J2148" s="73">
        <v>19.89</v>
      </c>
      <c r="K2148" s="73">
        <v>4</v>
      </c>
      <c r="L2148" s="73">
        <v>137.69</v>
      </c>
      <c r="N2148" s="105">
        <f t="shared" si="68"/>
        <v>0</v>
      </c>
      <c r="O2148" s="105">
        <f t="shared" si="69"/>
        <v>0</v>
      </c>
    </row>
    <row r="2149" spans="1:15" x14ac:dyDescent="0.3">
      <c r="A2149" s="71" t="s">
        <v>161</v>
      </c>
      <c r="B2149" s="71" t="s">
        <v>12</v>
      </c>
      <c r="C2149" s="71" t="s">
        <v>55</v>
      </c>
      <c r="D2149" s="71" t="s">
        <v>103</v>
      </c>
      <c r="E2149" s="72" t="s">
        <v>37</v>
      </c>
      <c r="F2149" s="72" t="s">
        <v>21</v>
      </c>
      <c r="G2149" s="73">
        <v>6</v>
      </c>
      <c r="H2149" s="73">
        <v>157.54</v>
      </c>
      <c r="I2149" s="73">
        <v>0</v>
      </c>
      <c r="J2149" s="73">
        <v>0</v>
      </c>
      <c r="K2149" s="73">
        <v>6</v>
      </c>
      <c r="L2149" s="73">
        <v>157.54</v>
      </c>
      <c r="N2149" s="105">
        <f t="shared" si="68"/>
        <v>0</v>
      </c>
      <c r="O2149" s="105">
        <f t="shared" si="69"/>
        <v>0</v>
      </c>
    </row>
    <row r="2150" spans="1:15" x14ac:dyDescent="0.3">
      <c r="A2150" s="71" t="s">
        <v>137</v>
      </c>
      <c r="B2150" s="71" t="s">
        <v>12</v>
      </c>
      <c r="C2150" s="71" t="s">
        <v>13</v>
      </c>
      <c r="D2150" s="71" t="s">
        <v>54</v>
      </c>
      <c r="E2150" s="72" t="s">
        <v>28</v>
      </c>
      <c r="F2150" s="72" t="s">
        <v>16</v>
      </c>
      <c r="G2150" s="73">
        <v>3</v>
      </c>
      <c r="H2150" s="73">
        <v>157.47</v>
      </c>
      <c r="I2150" s="73">
        <v>0</v>
      </c>
      <c r="J2150" s="73">
        <v>0</v>
      </c>
      <c r="K2150" s="73">
        <v>3</v>
      </c>
      <c r="L2150" s="73">
        <v>157.47</v>
      </c>
      <c r="N2150" s="105">
        <f t="shared" si="68"/>
        <v>0</v>
      </c>
      <c r="O2150" s="105">
        <f t="shared" si="69"/>
        <v>0</v>
      </c>
    </row>
    <row r="2151" spans="1:15" x14ac:dyDescent="0.3">
      <c r="A2151" s="71" t="s">
        <v>161</v>
      </c>
      <c r="B2151" s="71" t="s">
        <v>57</v>
      </c>
      <c r="C2151" s="71" t="s">
        <v>55</v>
      </c>
      <c r="D2151" s="71" t="s">
        <v>99</v>
      </c>
      <c r="E2151" s="72" t="s">
        <v>40</v>
      </c>
      <c r="F2151" s="72" t="s">
        <v>4</v>
      </c>
      <c r="G2151" s="73">
        <v>3</v>
      </c>
      <c r="H2151" s="73">
        <v>157.27000000000001</v>
      </c>
      <c r="I2151" s="73">
        <v>1</v>
      </c>
      <c r="J2151" s="73">
        <v>46.22</v>
      </c>
      <c r="K2151" s="73">
        <v>2</v>
      </c>
      <c r="L2151" s="73">
        <v>111.05</v>
      </c>
      <c r="N2151" s="105">
        <f t="shared" si="68"/>
        <v>0</v>
      </c>
      <c r="O2151" s="105">
        <f t="shared" si="69"/>
        <v>0</v>
      </c>
    </row>
    <row r="2152" spans="1:15" x14ac:dyDescent="0.3">
      <c r="A2152" s="71" t="s">
        <v>132</v>
      </c>
      <c r="B2152" s="71" t="s">
        <v>57</v>
      </c>
      <c r="C2152" s="71" t="s">
        <v>13</v>
      </c>
      <c r="D2152" s="71" t="s">
        <v>27</v>
      </c>
      <c r="E2152" s="72" t="s">
        <v>31</v>
      </c>
      <c r="F2152" s="72" t="s">
        <v>4</v>
      </c>
      <c r="G2152" s="73">
        <v>7</v>
      </c>
      <c r="H2152" s="73">
        <v>157.22</v>
      </c>
      <c r="I2152" s="73">
        <v>2</v>
      </c>
      <c r="J2152" s="73">
        <v>45.29</v>
      </c>
      <c r="K2152" s="73">
        <v>5</v>
      </c>
      <c r="L2152" s="73">
        <v>111.93</v>
      </c>
      <c r="N2152" s="105">
        <f t="shared" si="68"/>
        <v>0</v>
      </c>
      <c r="O2152" s="105">
        <f t="shared" si="69"/>
        <v>0</v>
      </c>
    </row>
    <row r="2153" spans="1:15" x14ac:dyDescent="0.3">
      <c r="A2153" s="71" t="s">
        <v>132</v>
      </c>
      <c r="B2153" s="71" t="s">
        <v>57</v>
      </c>
      <c r="C2153" s="71" t="s">
        <v>13</v>
      </c>
      <c r="D2153" s="71" t="s">
        <v>19</v>
      </c>
      <c r="E2153" s="72" t="s">
        <v>25</v>
      </c>
      <c r="F2153" s="72" t="s">
        <v>26</v>
      </c>
      <c r="G2153" s="73">
        <v>10</v>
      </c>
      <c r="H2153" s="73">
        <v>157.05000000000001</v>
      </c>
      <c r="I2153" s="73">
        <v>3</v>
      </c>
      <c r="J2153" s="73">
        <v>63.74</v>
      </c>
      <c r="K2153" s="73">
        <v>7</v>
      </c>
      <c r="L2153" s="73">
        <v>93.31</v>
      </c>
      <c r="N2153" s="105">
        <f t="shared" si="68"/>
        <v>0</v>
      </c>
      <c r="O2153" s="105">
        <f t="shared" si="69"/>
        <v>0</v>
      </c>
    </row>
    <row r="2154" spans="1:15" x14ac:dyDescent="0.3">
      <c r="A2154" s="71" t="s">
        <v>163</v>
      </c>
      <c r="B2154" s="71" t="s">
        <v>12</v>
      </c>
      <c r="C2154" s="71" t="s">
        <v>55</v>
      </c>
      <c r="D2154" s="71" t="s">
        <v>85</v>
      </c>
      <c r="E2154" s="72" t="s">
        <v>41</v>
      </c>
      <c r="F2154" s="72" t="s">
        <v>16</v>
      </c>
      <c r="G2154" s="73">
        <v>13</v>
      </c>
      <c r="H2154" s="73">
        <v>156.94</v>
      </c>
      <c r="I2154" s="73">
        <v>2</v>
      </c>
      <c r="J2154" s="73">
        <v>23.68</v>
      </c>
      <c r="K2154" s="73">
        <v>11</v>
      </c>
      <c r="L2154" s="73">
        <v>133.26</v>
      </c>
      <c r="N2154" s="105">
        <f t="shared" si="68"/>
        <v>0</v>
      </c>
      <c r="O2154" s="105">
        <f t="shared" si="69"/>
        <v>0</v>
      </c>
    </row>
    <row r="2155" spans="1:15" x14ac:dyDescent="0.3">
      <c r="A2155" s="71" t="s">
        <v>132</v>
      </c>
      <c r="B2155" s="71" t="s">
        <v>57</v>
      </c>
      <c r="C2155" s="71" t="s">
        <v>13</v>
      </c>
      <c r="D2155" s="71" t="s">
        <v>45</v>
      </c>
      <c r="E2155" s="72" t="s">
        <v>28</v>
      </c>
      <c r="F2155" s="72" t="s">
        <v>16</v>
      </c>
      <c r="G2155" s="73">
        <v>4</v>
      </c>
      <c r="H2155" s="73">
        <v>156.79</v>
      </c>
      <c r="I2155" s="73">
        <v>1</v>
      </c>
      <c r="J2155" s="73">
        <v>37.22</v>
      </c>
      <c r="K2155" s="73">
        <v>3</v>
      </c>
      <c r="L2155" s="73">
        <v>119.57</v>
      </c>
      <c r="N2155" s="105">
        <f t="shared" si="68"/>
        <v>0</v>
      </c>
      <c r="O2155" s="105">
        <f t="shared" si="69"/>
        <v>0</v>
      </c>
    </row>
    <row r="2156" spans="1:15" x14ac:dyDescent="0.3">
      <c r="A2156" s="71" t="s">
        <v>163</v>
      </c>
      <c r="B2156" s="71" t="s">
        <v>57</v>
      </c>
      <c r="C2156" s="71" t="s">
        <v>17</v>
      </c>
      <c r="D2156" s="71" t="s">
        <v>45</v>
      </c>
      <c r="E2156" s="72" t="s">
        <v>41</v>
      </c>
      <c r="F2156" s="72" t="s">
        <v>26</v>
      </c>
      <c r="G2156" s="73">
        <v>12</v>
      </c>
      <c r="H2156" s="73">
        <v>156.72</v>
      </c>
      <c r="I2156" s="73">
        <v>3</v>
      </c>
      <c r="J2156" s="73">
        <v>16.41</v>
      </c>
      <c r="K2156" s="73">
        <v>9</v>
      </c>
      <c r="L2156" s="73">
        <v>140.31</v>
      </c>
      <c r="N2156" s="105">
        <f t="shared" si="68"/>
        <v>0</v>
      </c>
      <c r="O2156" s="105">
        <f t="shared" si="69"/>
        <v>0</v>
      </c>
    </row>
    <row r="2157" spans="1:15" x14ac:dyDescent="0.3">
      <c r="A2157" s="71" t="s">
        <v>161</v>
      </c>
      <c r="B2157" s="71" t="s">
        <v>12</v>
      </c>
      <c r="C2157" s="71" t="s">
        <v>55</v>
      </c>
      <c r="D2157" s="71" t="s">
        <v>100</v>
      </c>
      <c r="E2157" s="72" t="s">
        <v>41</v>
      </c>
      <c r="F2157" s="72" t="s">
        <v>16</v>
      </c>
      <c r="G2157" s="73">
        <v>14</v>
      </c>
      <c r="H2157" s="73">
        <v>156.4</v>
      </c>
      <c r="I2157" s="73">
        <v>5</v>
      </c>
      <c r="J2157" s="73">
        <v>37.79</v>
      </c>
      <c r="K2157" s="73">
        <v>9</v>
      </c>
      <c r="L2157" s="73">
        <v>118.61</v>
      </c>
      <c r="N2157" s="105">
        <f t="shared" si="68"/>
        <v>0</v>
      </c>
      <c r="O2157" s="105">
        <f t="shared" si="69"/>
        <v>0</v>
      </c>
    </row>
    <row r="2158" spans="1:15" x14ac:dyDescent="0.3">
      <c r="A2158" s="71" t="s">
        <v>142</v>
      </c>
      <c r="B2158" s="71" t="s">
        <v>57</v>
      </c>
      <c r="C2158" s="71" t="s">
        <v>55</v>
      </c>
      <c r="D2158" s="71" t="s">
        <v>35</v>
      </c>
      <c r="E2158" s="72" t="s">
        <v>37</v>
      </c>
      <c r="F2158" s="72" t="s">
        <v>26</v>
      </c>
      <c r="G2158" s="73">
        <v>12</v>
      </c>
      <c r="H2158" s="73">
        <v>156.18</v>
      </c>
      <c r="I2158" s="73">
        <v>11</v>
      </c>
      <c r="J2158" s="73">
        <v>146.9</v>
      </c>
      <c r="K2158" s="73">
        <v>1</v>
      </c>
      <c r="L2158" s="73">
        <v>9.2799999999999994</v>
      </c>
      <c r="N2158" s="105">
        <f t="shared" si="68"/>
        <v>0</v>
      </c>
      <c r="O2158" s="105">
        <f t="shared" si="69"/>
        <v>0</v>
      </c>
    </row>
    <row r="2159" spans="1:15" x14ac:dyDescent="0.3">
      <c r="A2159" s="71" t="s">
        <v>132</v>
      </c>
      <c r="B2159" s="71" t="s">
        <v>12</v>
      </c>
      <c r="C2159" s="71" t="s">
        <v>13</v>
      </c>
      <c r="D2159" s="71" t="s">
        <v>100</v>
      </c>
      <c r="E2159" s="72" t="s">
        <v>25</v>
      </c>
      <c r="F2159" s="72" t="s">
        <v>26</v>
      </c>
      <c r="G2159" s="73">
        <v>16</v>
      </c>
      <c r="H2159" s="73">
        <v>156.15</v>
      </c>
      <c r="I2159" s="73">
        <v>9</v>
      </c>
      <c r="J2159" s="73">
        <v>81.93</v>
      </c>
      <c r="K2159" s="73">
        <v>7</v>
      </c>
      <c r="L2159" s="73">
        <v>74.22</v>
      </c>
      <c r="N2159" s="105">
        <f t="shared" si="68"/>
        <v>0</v>
      </c>
      <c r="O2159" s="105">
        <f t="shared" si="69"/>
        <v>0</v>
      </c>
    </row>
    <row r="2160" spans="1:15" x14ac:dyDescent="0.3">
      <c r="A2160" s="71" t="s">
        <v>137</v>
      </c>
      <c r="B2160" s="71" t="s">
        <v>12</v>
      </c>
      <c r="C2160" s="71" t="s">
        <v>13</v>
      </c>
      <c r="D2160" s="71" t="s">
        <v>72</v>
      </c>
      <c r="E2160" s="72" t="s">
        <v>37</v>
      </c>
      <c r="F2160" s="72" t="s">
        <v>21</v>
      </c>
      <c r="G2160" s="73">
        <v>6</v>
      </c>
      <c r="H2160" s="73">
        <v>155.94</v>
      </c>
      <c r="I2160" s="73">
        <v>0</v>
      </c>
      <c r="J2160" s="73">
        <v>0</v>
      </c>
      <c r="K2160" s="73">
        <v>6</v>
      </c>
      <c r="L2160" s="73">
        <v>155.94</v>
      </c>
      <c r="N2160" s="105">
        <f t="shared" si="68"/>
        <v>0</v>
      </c>
      <c r="O2160" s="105">
        <f t="shared" si="69"/>
        <v>0</v>
      </c>
    </row>
    <row r="2161" spans="1:15" x14ac:dyDescent="0.3">
      <c r="A2161" s="71" t="s">
        <v>161</v>
      </c>
      <c r="B2161" s="71" t="s">
        <v>12</v>
      </c>
      <c r="C2161" s="71" t="s">
        <v>55</v>
      </c>
      <c r="D2161" s="71" t="s">
        <v>14</v>
      </c>
      <c r="E2161" s="72" t="s">
        <v>18</v>
      </c>
      <c r="F2161" s="72" t="s">
        <v>26</v>
      </c>
      <c r="G2161" s="73">
        <v>1</v>
      </c>
      <c r="H2161" s="73">
        <v>155.81</v>
      </c>
      <c r="I2161" s="73">
        <v>0</v>
      </c>
      <c r="J2161" s="73">
        <v>0</v>
      </c>
      <c r="K2161" s="73">
        <v>1</v>
      </c>
      <c r="L2161" s="73">
        <v>155.81</v>
      </c>
      <c r="N2161" s="105">
        <f t="shared" si="68"/>
        <v>0</v>
      </c>
      <c r="O2161" s="105">
        <f t="shared" si="69"/>
        <v>0</v>
      </c>
    </row>
    <row r="2162" spans="1:15" x14ac:dyDescent="0.3">
      <c r="A2162" s="71" t="s">
        <v>161</v>
      </c>
      <c r="B2162" s="71" t="s">
        <v>12</v>
      </c>
      <c r="C2162" s="71" t="s">
        <v>55</v>
      </c>
      <c r="D2162" s="71" t="s">
        <v>38</v>
      </c>
      <c r="E2162" s="72" t="s">
        <v>20</v>
      </c>
      <c r="F2162" s="72" t="s">
        <v>16</v>
      </c>
      <c r="G2162" s="73">
        <v>9</v>
      </c>
      <c r="H2162" s="73">
        <v>155.61000000000001</v>
      </c>
      <c r="I2162" s="73">
        <v>5</v>
      </c>
      <c r="J2162" s="73">
        <v>78.17</v>
      </c>
      <c r="K2162" s="73">
        <v>4</v>
      </c>
      <c r="L2162" s="73">
        <v>77.44</v>
      </c>
      <c r="N2162" s="105">
        <f t="shared" si="68"/>
        <v>0</v>
      </c>
      <c r="O2162" s="105">
        <f t="shared" si="69"/>
        <v>0</v>
      </c>
    </row>
    <row r="2163" spans="1:15" x14ac:dyDescent="0.3">
      <c r="A2163" s="71" t="s">
        <v>140</v>
      </c>
      <c r="B2163" s="71" t="s">
        <v>12</v>
      </c>
      <c r="C2163" s="71" t="s">
        <v>13</v>
      </c>
      <c r="D2163" s="71" t="s">
        <v>83</v>
      </c>
      <c r="E2163" s="72" t="s">
        <v>24</v>
      </c>
      <c r="F2163" s="72" t="s">
        <v>26</v>
      </c>
      <c r="G2163" s="73">
        <v>1</v>
      </c>
      <c r="H2163" s="73">
        <v>155.49</v>
      </c>
      <c r="I2163" s="73">
        <v>0</v>
      </c>
      <c r="J2163" s="73">
        <v>0</v>
      </c>
      <c r="K2163" s="73">
        <v>1</v>
      </c>
      <c r="L2163" s="73">
        <v>155.49</v>
      </c>
      <c r="N2163" s="105">
        <f t="shared" si="68"/>
        <v>0</v>
      </c>
      <c r="O2163" s="105">
        <f t="shared" si="69"/>
        <v>0</v>
      </c>
    </row>
    <row r="2164" spans="1:15" x14ac:dyDescent="0.3">
      <c r="A2164" s="71" t="s">
        <v>140</v>
      </c>
      <c r="B2164" s="71" t="s">
        <v>57</v>
      </c>
      <c r="C2164" s="71" t="s">
        <v>13</v>
      </c>
      <c r="D2164" s="71" t="s">
        <v>59</v>
      </c>
      <c r="E2164" s="72" t="s">
        <v>18</v>
      </c>
      <c r="F2164" s="72" t="s">
        <v>16</v>
      </c>
      <c r="G2164" s="73">
        <v>1</v>
      </c>
      <c r="H2164" s="73">
        <v>155.44</v>
      </c>
      <c r="I2164" s="73">
        <v>0</v>
      </c>
      <c r="J2164" s="73">
        <v>0</v>
      </c>
      <c r="K2164" s="73">
        <v>1</v>
      </c>
      <c r="L2164" s="73">
        <v>155.44</v>
      </c>
      <c r="N2164" s="105">
        <f t="shared" si="68"/>
        <v>0</v>
      </c>
      <c r="O2164" s="105">
        <f t="shared" si="69"/>
        <v>0</v>
      </c>
    </row>
    <row r="2165" spans="1:15" x14ac:dyDescent="0.3">
      <c r="A2165" s="71" t="s">
        <v>146</v>
      </c>
      <c r="B2165" s="71" t="s">
        <v>12</v>
      </c>
      <c r="C2165" s="71" t="s">
        <v>55</v>
      </c>
      <c r="D2165" s="71" t="s">
        <v>56</v>
      </c>
      <c r="E2165" s="72" t="s">
        <v>15</v>
      </c>
      <c r="F2165" s="72" t="s">
        <v>26</v>
      </c>
      <c r="G2165" s="73">
        <v>2</v>
      </c>
      <c r="H2165" s="73">
        <v>155.27000000000001</v>
      </c>
      <c r="I2165" s="73">
        <v>0</v>
      </c>
      <c r="J2165" s="73">
        <v>0</v>
      </c>
      <c r="K2165" s="73">
        <v>2</v>
      </c>
      <c r="L2165" s="73">
        <v>155.27000000000001</v>
      </c>
      <c r="N2165" s="105">
        <f t="shared" si="68"/>
        <v>0</v>
      </c>
      <c r="O2165" s="105">
        <f t="shared" si="69"/>
        <v>0</v>
      </c>
    </row>
    <row r="2166" spans="1:15" x14ac:dyDescent="0.3">
      <c r="A2166" s="71" t="s">
        <v>142</v>
      </c>
      <c r="B2166" s="71" t="s">
        <v>57</v>
      </c>
      <c r="C2166" s="71" t="s">
        <v>55</v>
      </c>
      <c r="D2166" s="71" t="s">
        <v>36</v>
      </c>
      <c r="E2166" s="72" t="s">
        <v>28</v>
      </c>
      <c r="F2166" s="72" t="s">
        <v>21</v>
      </c>
      <c r="G2166" s="73">
        <v>1</v>
      </c>
      <c r="H2166" s="73">
        <v>155.24</v>
      </c>
      <c r="I2166" s="73">
        <v>0</v>
      </c>
      <c r="J2166" s="73">
        <v>0</v>
      </c>
      <c r="K2166" s="73">
        <v>1</v>
      </c>
      <c r="L2166" s="73">
        <v>155.24</v>
      </c>
      <c r="N2166" s="105">
        <f t="shared" si="68"/>
        <v>0</v>
      </c>
      <c r="O2166" s="105">
        <f t="shared" si="69"/>
        <v>0</v>
      </c>
    </row>
    <row r="2167" spans="1:15" x14ac:dyDescent="0.3">
      <c r="A2167" s="71" t="s">
        <v>148</v>
      </c>
      <c r="B2167" s="71" t="s">
        <v>57</v>
      </c>
      <c r="C2167" s="71" t="s">
        <v>53</v>
      </c>
      <c r="D2167" s="71" t="s">
        <v>23</v>
      </c>
      <c r="E2167" s="72" t="s">
        <v>40</v>
      </c>
      <c r="F2167" s="72" t="s">
        <v>21</v>
      </c>
      <c r="G2167" s="73">
        <v>1</v>
      </c>
      <c r="H2167" s="73">
        <v>155.07</v>
      </c>
      <c r="I2167" s="73">
        <v>0</v>
      </c>
      <c r="J2167" s="73">
        <v>0</v>
      </c>
      <c r="K2167" s="73">
        <v>1</v>
      </c>
      <c r="L2167" s="73">
        <v>155.07</v>
      </c>
      <c r="N2167" s="105">
        <f t="shared" si="68"/>
        <v>0</v>
      </c>
      <c r="O2167" s="105">
        <f t="shared" si="69"/>
        <v>0</v>
      </c>
    </row>
    <row r="2168" spans="1:15" x14ac:dyDescent="0.3">
      <c r="A2168" s="71" t="s">
        <v>154</v>
      </c>
      <c r="B2168" s="71" t="s">
        <v>57</v>
      </c>
      <c r="C2168" s="71" t="s">
        <v>55</v>
      </c>
      <c r="D2168" s="71" t="s">
        <v>92</v>
      </c>
      <c r="E2168" s="72" t="s">
        <v>28</v>
      </c>
      <c r="F2168" s="72" t="s">
        <v>16</v>
      </c>
      <c r="G2168" s="73">
        <v>3</v>
      </c>
      <c r="H2168" s="73">
        <v>154.93</v>
      </c>
      <c r="I2168" s="73">
        <v>0</v>
      </c>
      <c r="J2168" s="73">
        <v>0</v>
      </c>
      <c r="K2168" s="73">
        <v>3</v>
      </c>
      <c r="L2168" s="73">
        <v>154.93</v>
      </c>
      <c r="N2168" s="105">
        <f t="shared" si="68"/>
        <v>0</v>
      </c>
      <c r="O2168" s="105">
        <f t="shared" si="69"/>
        <v>0</v>
      </c>
    </row>
    <row r="2169" spans="1:15" x14ac:dyDescent="0.3">
      <c r="A2169" s="71" t="s">
        <v>140</v>
      </c>
      <c r="B2169" s="71" t="s">
        <v>12</v>
      </c>
      <c r="C2169" s="71" t="s">
        <v>13</v>
      </c>
      <c r="D2169" s="71" t="s">
        <v>102</v>
      </c>
      <c r="E2169" s="72" t="s">
        <v>37</v>
      </c>
      <c r="F2169" s="72" t="s">
        <v>26</v>
      </c>
      <c r="G2169" s="73">
        <v>7</v>
      </c>
      <c r="H2169" s="73">
        <v>154.72999999999999</v>
      </c>
      <c r="I2169" s="73">
        <v>1</v>
      </c>
      <c r="J2169" s="73">
        <v>68.73</v>
      </c>
      <c r="K2169" s="73">
        <v>6</v>
      </c>
      <c r="L2169" s="73">
        <v>86</v>
      </c>
      <c r="N2169" s="105">
        <f t="shared" si="68"/>
        <v>0</v>
      </c>
      <c r="O2169" s="105">
        <f t="shared" si="69"/>
        <v>0</v>
      </c>
    </row>
    <row r="2170" spans="1:15" x14ac:dyDescent="0.3">
      <c r="A2170" s="71" t="s">
        <v>138</v>
      </c>
      <c r="B2170" s="71" t="s">
        <v>12</v>
      </c>
      <c r="C2170" s="71" t="s">
        <v>13</v>
      </c>
      <c r="D2170" s="71" t="s">
        <v>56</v>
      </c>
      <c r="E2170" s="72" t="s">
        <v>40</v>
      </c>
      <c r="F2170" s="72" t="s">
        <v>4</v>
      </c>
      <c r="G2170" s="73">
        <v>1</v>
      </c>
      <c r="H2170" s="73">
        <v>154.6</v>
      </c>
      <c r="I2170" s="73">
        <v>0</v>
      </c>
      <c r="J2170" s="73">
        <v>0</v>
      </c>
      <c r="K2170" s="73">
        <v>1</v>
      </c>
      <c r="L2170" s="73">
        <v>154.6</v>
      </c>
      <c r="N2170" s="105">
        <f t="shared" si="68"/>
        <v>0</v>
      </c>
      <c r="O2170" s="105">
        <f t="shared" si="69"/>
        <v>0</v>
      </c>
    </row>
    <row r="2171" spans="1:15" x14ac:dyDescent="0.3">
      <c r="A2171" s="71" t="s">
        <v>140</v>
      </c>
      <c r="B2171" s="71" t="s">
        <v>12</v>
      </c>
      <c r="C2171" s="71" t="s">
        <v>13</v>
      </c>
      <c r="D2171" s="71" t="s">
        <v>93</v>
      </c>
      <c r="E2171" s="72" t="s">
        <v>40</v>
      </c>
      <c r="F2171" s="72" t="s">
        <v>4</v>
      </c>
      <c r="G2171" s="73">
        <v>1</v>
      </c>
      <c r="H2171" s="73">
        <v>154.6</v>
      </c>
      <c r="I2171" s="73">
        <v>0</v>
      </c>
      <c r="J2171" s="73">
        <v>0</v>
      </c>
      <c r="K2171" s="73">
        <v>1</v>
      </c>
      <c r="L2171" s="73">
        <v>154.6</v>
      </c>
      <c r="N2171" s="105">
        <f t="shared" si="68"/>
        <v>0</v>
      </c>
      <c r="O2171" s="105">
        <f t="shared" si="69"/>
        <v>0</v>
      </c>
    </row>
    <row r="2172" spans="1:15" x14ac:dyDescent="0.3">
      <c r="A2172" s="71" t="s">
        <v>142</v>
      </c>
      <c r="B2172" s="71" t="s">
        <v>57</v>
      </c>
      <c r="C2172" s="71" t="s">
        <v>55</v>
      </c>
      <c r="D2172" s="71" t="s">
        <v>59</v>
      </c>
      <c r="E2172" s="72" t="s">
        <v>40</v>
      </c>
      <c r="F2172" s="72" t="s">
        <v>4</v>
      </c>
      <c r="G2172" s="73">
        <v>1</v>
      </c>
      <c r="H2172" s="73">
        <v>154.57</v>
      </c>
      <c r="I2172" s="73">
        <v>0</v>
      </c>
      <c r="J2172" s="73">
        <v>0</v>
      </c>
      <c r="K2172" s="73">
        <v>1</v>
      </c>
      <c r="L2172" s="73">
        <v>154.57</v>
      </c>
      <c r="N2172" s="105">
        <f t="shared" si="68"/>
        <v>0</v>
      </c>
      <c r="O2172" s="105">
        <f t="shared" si="69"/>
        <v>0</v>
      </c>
    </row>
    <row r="2173" spans="1:15" x14ac:dyDescent="0.3">
      <c r="A2173" s="71" t="s">
        <v>161</v>
      </c>
      <c r="B2173" s="71" t="s">
        <v>12</v>
      </c>
      <c r="C2173" s="71" t="s">
        <v>55</v>
      </c>
      <c r="D2173" s="71" t="s">
        <v>77</v>
      </c>
      <c r="E2173" s="72" t="s">
        <v>15</v>
      </c>
      <c r="F2173" s="72" t="s">
        <v>26</v>
      </c>
      <c r="G2173" s="73">
        <v>2</v>
      </c>
      <c r="H2173" s="73">
        <v>154.41</v>
      </c>
      <c r="I2173" s="73">
        <v>0</v>
      </c>
      <c r="J2173" s="73">
        <v>0</v>
      </c>
      <c r="K2173" s="73">
        <v>2</v>
      </c>
      <c r="L2173" s="73">
        <v>154.41</v>
      </c>
      <c r="N2173" s="105">
        <f t="shared" si="68"/>
        <v>0</v>
      </c>
      <c r="O2173" s="105">
        <f t="shared" si="69"/>
        <v>0</v>
      </c>
    </row>
    <row r="2174" spans="1:15" x14ac:dyDescent="0.3">
      <c r="A2174" s="71" t="s">
        <v>142</v>
      </c>
      <c r="B2174" s="71" t="s">
        <v>12</v>
      </c>
      <c r="C2174" s="71" t="s">
        <v>13</v>
      </c>
      <c r="D2174" s="71" t="s">
        <v>36</v>
      </c>
      <c r="E2174" s="72" t="s">
        <v>25</v>
      </c>
      <c r="F2174" s="72" t="s">
        <v>21</v>
      </c>
      <c r="G2174" s="73">
        <v>10</v>
      </c>
      <c r="H2174" s="73">
        <v>154.38999999999999</v>
      </c>
      <c r="I2174" s="73">
        <v>2</v>
      </c>
      <c r="J2174" s="73">
        <v>25.81</v>
      </c>
      <c r="K2174" s="73">
        <v>8</v>
      </c>
      <c r="L2174" s="73">
        <v>128.58000000000001</v>
      </c>
      <c r="N2174" s="105">
        <f t="shared" si="68"/>
        <v>0</v>
      </c>
      <c r="O2174" s="105">
        <f t="shared" si="69"/>
        <v>0</v>
      </c>
    </row>
    <row r="2175" spans="1:15" x14ac:dyDescent="0.3">
      <c r="A2175" s="71" t="s">
        <v>142</v>
      </c>
      <c r="B2175" s="71" t="s">
        <v>57</v>
      </c>
      <c r="C2175" s="71" t="s">
        <v>55</v>
      </c>
      <c r="D2175" s="71" t="s">
        <v>60</v>
      </c>
      <c r="E2175" s="72" t="s">
        <v>28</v>
      </c>
      <c r="F2175" s="72" t="s">
        <v>21</v>
      </c>
      <c r="G2175" s="73">
        <v>1</v>
      </c>
      <c r="H2175" s="73">
        <v>154.38</v>
      </c>
      <c r="I2175" s="73">
        <v>0</v>
      </c>
      <c r="J2175" s="73">
        <v>0</v>
      </c>
      <c r="K2175" s="73">
        <v>1</v>
      </c>
      <c r="L2175" s="73">
        <v>154.38</v>
      </c>
      <c r="N2175" s="105">
        <f t="shared" si="68"/>
        <v>0</v>
      </c>
      <c r="O2175" s="105">
        <f t="shared" si="69"/>
        <v>0</v>
      </c>
    </row>
    <row r="2176" spans="1:15" x14ac:dyDescent="0.3">
      <c r="A2176" s="71" t="s">
        <v>134</v>
      </c>
      <c r="B2176" s="71" t="s">
        <v>57</v>
      </c>
      <c r="C2176" s="71" t="s">
        <v>13</v>
      </c>
      <c r="D2176" s="71" t="s">
        <v>47</v>
      </c>
      <c r="E2176" s="72" t="s">
        <v>15</v>
      </c>
      <c r="F2176" s="72" t="s">
        <v>4</v>
      </c>
      <c r="G2176" s="73">
        <v>2</v>
      </c>
      <c r="H2176" s="73">
        <v>154.25</v>
      </c>
      <c r="I2176" s="73">
        <v>0</v>
      </c>
      <c r="J2176" s="73">
        <v>0</v>
      </c>
      <c r="K2176" s="73">
        <v>2</v>
      </c>
      <c r="L2176" s="73">
        <v>154.25</v>
      </c>
      <c r="N2176" s="105">
        <f t="shared" si="68"/>
        <v>0</v>
      </c>
      <c r="O2176" s="105">
        <f t="shared" si="69"/>
        <v>0</v>
      </c>
    </row>
    <row r="2177" spans="1:15" x14ac:dyDescent="0.3">
      <c r="A2177" s="71" t="s">
        <v>161</v>
      </c>
      <c r="B2177" s="71" t="s">
        <v>12</v>
      </c>
      <c r="C2177" s="71" t="s">
        <v>55</v>
      </c>
      <c r="D2177" s="71" t="s">
        <v>38</v>
      </c>
      <c r="E2177" s="72" t="s">
        <v>25</v>
      </c>
      <c r="F2177" s="72" t="s">
        <v>21</v>
      </c>
      <c r="G2177" s="73">
        <v>8</v>
      </c>
      <c r="H2177" s="73">
        <v>154.24</v>
      </c>
      <c r="I2177" s="73">
        <v>0</v>
      </c>
      <c r="J2177" s="73">
        <v>0</v>
      </c>
      <c r="K2177" s="73">
        <v>8</v>
      </c>
      <c r="L2177" s="73">
        <v>154.24</v>
      </c>
      <c r="N2177" s="105">
        <f t="shared" si="68"/>
        <v>0</v>
      </c>
      <c r="O2177" s="105">
        <f t="shared" si="69"/>
        <v>0</v>
      </c>
    </row>
    <row r="2178" spans="1:15" x14ac:dyDescent="0.3">
      <c r="A2178" s="71" t="s">
        <v>155</v>
      </c>
      <c r="B2178" s="71" t="s">
        <v>12</v>
      </c>
      <c r="C2178" s="71" t="s">
        <v>55</v>
      </c>
      <c r="D2178" s="71" t="s">
        <v>47</v>
      </c>
      <c r="E2178" s="72" t="s">
        <v>28</v>
      </c>
      <c r="F2178" s="72" t="s">
        <v>4</v>
      </c>
      <c r="G2178" s="73">
        <v>5</v>
      </c>
      <c r="H2178" s="73">
        <v>154.19</v>
      </c>
      <c r="I2178" s="73">
        <v>2</v>
      </c>
      <c r="J2178" s="73">
        <v>26.92</v>
      </c>
      <c r="K2178" s="73">
        <v>3</v>
      </c>
      <c r="L2178" s="73">
        <v>127.27</v>
      </c>
      <c r="N2178" s="105">
        <f t="shared" si="68"/>
        <v>0</v>
      </c>
      <c r="O2178" s="105">
        <f t="shared" si="69"/>
        <v>0</v>
      </c>
    </row>
    <row r="2179" spans="1:15" x14ac:dyDescent="0.3">
      <c r="A2179" s="71" t="s">
        <v>135</v>
      </c>
      <c r="B2179" s="71" t="s">
        <v>12</v>
      </c>
      <c r="C2179" s="71" t="s">
        <v>13</v>
      </c>
      <c r="D2179" s="71" t="s">
        <v>50</v>
      </c>
      <c r="E2179" s="72" t="s">
        <v>18</v>
      </c>
      <c r="F2179" s="72" t="s">
        <v>26</v>
      </c>
      <c r="G2179" s="73">
        <v>13</v>
      </c>
      <c r="H2179" s="73">
        <v>153.88999999999999</v>
      </c>
      <c r="I2179" s="73">
        <v>0</v>
      </c>
      <c r="J2179" s="73">
        <v>0</v>
      </c>
      <c r="K2179" s="73">
        <v>13</v>
      </c>
      <c r="L2179" s="73">
        <v>153.88999999999999</v>
      </c>
      <c r="N2179" s="105">
        <f t="shared" si="68"/>
        <v>0</v>
      </c>
      <c r="O2179" s="105">
        <f t="shared" si="69"/>
        <v>0</v>
      </c>
    </row>
    <row r="2180" spans="1:15" x14ac:dyDescent="0.3">
      <c r="A2180" s="71" t="s">
        <v>144</v>
      </c>
      <c r="B2180" s="71" t="s">
        <v>57</v>
      </c>
      <c r="C2180" s="71" t="s">
        <v>55</v>
      </c>
      <c r="D2180" s="71" t="s">
        <v>93</v>
      </c>
      <c r="E2180" s="72" t="s">
        <v>24</v>
      </c>
      <c r="F2180" s="72" t="s">
        <v>16</v>
      </c>
      <c r="G2180" s="73">
        <v>3</v>
      </c>
      <c r="H2180" s="73">
        <v>153.71</v>
      </c>
      <c r="I2180" s="73">
        <v>1</v>
      </c>
      <c r="J2180" s="73">
        <v>13.91</v>
      </c>
      <c r="K2180" s="73">
        <v>2</v>
      </c>
      <c r="L2180" s="73">
        <v>139.80000000000001</v>
      </c>
      <c r="N2180" s="105">
        <f t="shared" si="68"/>
        <v>0</v>
      </c>
      <c r="O2180" s="105">
        <f t="shared" si="69"/>
        <v>0</v>
      </c>
    </row>
    <row r="2181" spans="1:15" x14ac:dyDescent="0.3">
      <c r="A2181" s="71" t="s">
        <v>154</v>
      </c>
      <c r="B2181" s="71" t="s">
        <v>129</v>
      </c>
      <c r="C2181" s="71" t="s">
        <v>55</v>
      </c>
      <c r="D2181" s="71" t="s">
        <v>79</v>
      </c>
      <c r="E2181" s="72" t="s">
        <v>25</v>
      </c>
      <c r="F2181" s="72" t="s">
        <v>21</v>
      </c>
      <c r="G2181" s="73">
        <v>1</v>
      </c>
      <c r="H2181" s="73">
        <v>153.69999999999999</v>
      </c>
      <c r="I2181" s="73">
        <v>0</v>
      </c>
      <c r="J2181" s="73">
        <v>0</v>
      </c>
      <c r="K2181" s="73">
        <v>1</v>
      </c>
      <c r="L2181" s="73">
        <v>153.69999999999999</v>
      </c>
      <c r="N2181" s="105">
        <f t="shared" si="68"/>
        <v>0</v>
      </c>
      <c r="O2181" s="105">
        <f t="shared" si="69"/>
        <v>0</v>
      </c>
    </row>
    <row r="2182" spans="1:15" x14ac:dyDescent="0.3">
      <c r="A2182" s="71" t="s">
        <v>131</v>
      </c>
      <c r="B2182" s="71" t="s">
        <v>12</v>
      </c>
      <c r="C2182" s="71" t="s">
        <v>22</v>
      </c>
      <c r="D2182" s="71" t="s">
        <v>56</v>
      </c>
      <c r="E2182" s="72" t="s">
        <v>41</v>
      </c>
      <c r="F2182" s="72" t="s">
        <v>16</v>
      </c>
      <c r="G2182" s="73">
        <v>11</v>
      </c>
      <c r="H2182" s="73">
        <v>153.47</v>
      </c>
      <c r="I2182" s="73">
        <v>0</v>
      </c>
      <c r="J2182" s="73">
        <v>0</v>
      </c>
      <c r="K2182" s="73">
        <v>11</v>
      </c>
      <c r="L2182" s="73">
        <v>153.47</v>
      </c>
      <c r="N2182" s="105">
        <f t="shared" si="68"/>
        <v>0</v>
      </c>
      <c r="O2182" s="105">
        <f t="shared" si="69"/>
        <v>0</v>
      </c>
    </row>
    <row r="2183" spans="1:15" x14ac:dyDescent="0.3">
      <c r="A2183" s="71" t="s">
        <v>163</v>
      </c>
      <c r="B2183" s="71" t="s">
        <v>12</v>
      </c>
      <c r="C2183" s="71" t="s">
        <v>55</v>
      </c>
      <c r="D2183" s="71" t="s">
        <v>34</v>
      </c>
      <c r="E2183" s="72" t="s">
        <v>20</v>
      </c>
      <c r="F2183" s="72" t="s">
        <v>21</v>
      </c>
      <c r="G2183" s="73">
        <v>5</v>
      </c>
      <c r="H2183" s="73">
        <v>153.16</v>
      </c>
      <c r="I2183" s="73">
        <v>1</v>
      </c>
      <c r="J2183" s="73">
        <v>32.89</v>
      </c>
      <c r="K2183" s="73">
        <v>4</v>
      </c>
      <c r="L2183" s="73">
        <v>120.27</v>
      </c>
      <c r="N2183" s="105">
        <f t="shared" si="68"/>
        <v>0</v>
      </c>
      <c r="O2183" s="105">
        <f t="shared" si="69"/>
        <v>0</v>
      </c>
    </row>
    <row r="2184" spans="1:15" x14ac:dyDescent="0.3">
      <c r="A2184" s="71" t="s">
        <v>140</v>
      </c>
      <c r="B2184" s="71" t="s">
        <v>57</v>
      </c>
      <c r="C2184" s="71" t="s">
        <v>13</v>
      </c>
      <c r="D2184" s="71" t="s">
        <v>98</v>
      </c>
      <c r="E2184" s="72" t="s">
        <v>41</v>
      </c>
      <c r="F2184" s="72" t="s">
        <v>16</v>
      </c>
      <c r="G2184" s="73">
        <v>22</v>
      </c>
      <c r="H2184" s="73">
        <v>152.80000000000001</v>
      </c>
      <c r="I2184" s="73">
        <v>13</v>
      </c>
      <c r="J2184" s="73">
        <v>61.01</v>
      </c>
      <c r="K2184" s="73">
        <v>9</v>
      </c>
      <c r="L2184" s="73">
        <v>91.79</v>
      </c>
      <c r="N2184" s="105">
        <f t="shared" si="68"/>
        <v>0</v>
      </c>
      <c r="O2184" s="105">
        <f t="shared" si="69"/>
        <v>0</v>
      </c>
    </row>
    <row r="2185" spans="1:15" x14ac:dyDescent="0.3">
      <c r="A2185" s="71" t="s">
        <v>154</v>
      </c>
      <c r="B2185" s="71" t="s">
        <v>129</v>
      </c>
      <c r="C2185" s="71" t="s">
        <v>55</v>
      </c>
      <c r="D2185" s="71" t="s">
        <v>60</v>
      </c>
      <c r="E2185" s="72" t="s">
        <v>25</v>
      </c>
      <c r="F2185" s="72" t="s">
        <v>16</v>
      </c>
      <c r="G2185" s="73">
        <v>3</v>
      </c>
      <c r="H2185" s="73">
        <v>152.61000000000001</v>
      </c>
      <c r="I2185" s="73">
        <v>2</v>
      </c>
      <c r="J2185" s="73">
        <v>101.94</v>
      </c>
      <c r="K2185" s="73">
        <v>1</v>
      </c>
      <c r="L2185" s="73">
        <v>50.67</v>
      </c>
      <c r="N2185" s="105">
        <f t="shared" si="68"/>
        <v>0</v>
      </c>
      <c r="O2185" s="105">
        <f t="shared" si="69"/>
        <v>0</v>
      </c>
    </row>
    <row r="2186" spans="1:15" x14ac:dyDescent="0.3">
      <c r="A2186" s="71" t="s">
        <v>155</v>
      </c>
      <c r="B2186" s="71" t="s">
        <v>57</v>
      </c>
      <c r="C2186" s="71" t="s">
        <v>55</v>
      </c>
      <c r="D2186" s="71" t="s">
        <v>80</v>
      </c>
      <c r="E2186" s="72" t="s">
        <v>5</v>
      </c>
      <c r="F2186" s="72" t="s">
        <v>21</v>
      </c>
      <c r="G2186" s="73">
        <v>2</v>
      </c>
      <c r="H2186" s="73">
        <v>152.59</v>
      </c>
      <c r="I2186" s="73">
        <v>2</v>
      </c>
      <c r="J2186" s="73">
        <v>152.59</v>
      </c>
      <c r="K2186" s="73">
        <v>0</v>
      </c>
      <c r="L2186" s="73">
        <v>0</v>
      </c>
      <c r="N2186" s="105">
        <f t="shared" si="68"/>
        <v>0</v>
      </c>
      <c r="O2186" s="105">
        <f t="shared" si="69"/>
        <v>0</v>
      </c>
    </row>
    <row r="2187" spans="1:15" x14ac:dyDescent="0.3">
      <c r="A2187" s="71" t="s">
        <v>132</v>
      </c>
      <c r="B2187" s="71" t="s">
        <v>12</v>
      </c>
      <c r="C2187" s="71" t="s">
        <v>13</v>
      </c>
      <c r="D2187" s="71" t="s">
        <v>103</v>
      </c>
      <c r="E2187" s="72" t="s">
        <v>28</v>
      </c>
      <c r="F2187" s="72" t="s">
        <v>26</v>
      </c>
      <c r="G2187" s="73">
        <v>2</v>
      </c>
      <c r="H2187" s="73">
        <v>152.34</v>
      </c>
      <c r="I2187" s="73">
        <v>1</v>
      </c>
      <c r="J2187" s="73">
        <v>102.59</v>
      </c>
      <c r="K2187" s="73">
        <v>1</v>
      </c>
      <c r="L2187" s="73">
        <v>49.75</v>
      </c>
      <c r="N2187" s="105">
        <f t="shared" si="68"/>
        <v>0</v>
      </c>
      <c r="O2187" s="105">
        <f t="shared" si="69"/>
        <v>0</v>
      </c>
    </row>
    <row r="2188" spans="1:15" x14ac:dyDescent="0.3">
      <c r="A2188" s="71" t="s">
        <v>161</v>
      </c>
      <c r="B2188" s="71" t="s">
        <v>57</v>
      </c>
      <c r="C2188" s="71" t="s">
        <v>13</v>
      </c>
      <c r="D2188" s="71" t="s">
        <v>75</v>
      </c>
      <c r="E2188" s="72" t="s">
        <v>41</v>
      </c>
      <c r="F2188" s="72" t="s">
        <v>16</v>
      </c>
      <c r="G2188" s="73">
        <v>11</v>
      </c>
      <c r="H2188" s="73">
        <v>152.28</v>
      </c>
      <c r="I2188" s="73">
        <v>2</v>
      </c>
      <c r="J2188" s="73">
        <v>34.44</v>
      </c>
      <c r="K2188" s="73">
        <v>9</v>
      </c>
      <c r="L2188" s="73">
        <v>117.84</v>
      </c>
      <c r="N2188" s="105">
        <f t="shared" si="68"/>
        <v>0</v>
      </c>
      <c r="O2188" s="105">
        <f t="shared" si="69"/>
        <v>0</v>
      </c>
    </row>
    <row r="2189" spans="1:15" x14ac:dyDescent="0.3">
      <c r="A2189" s="71" t="s">
        <v>154</v>
      </c>
      <c r="B2189" s="71" t="s">
        <v>12</v>
      </c>
      <c r="C2189" s="71" t="s">
        <v>55</v>
      </c>
      <c r="D2189" s="71" t="s">
        <v>72</v>
      </c>
      <c r="E2189" s="72" t="s">
        <v>25</v>
      </c>
      <c r="F2189" s="72" t="s">
        <v>21</v>
      </c>
      <c r="G2189" s="73">
        <v>3</v>
      </c>
      <c r="H2189" s="73">
        <v>152.27000000000001</v>
      </c>
      <c r="I2189" s="73">
        <v>3</v>
      </c>
      <c r="J2189" s="73">
        <v>152.27000000000001</v>
      </c>
      <c r="K2189" s="73">
        <v>0</v>
      </c>
      <c r="L2189" s="73">
        <v>0</v>
      </c>
      <c r="N2189" s="105">
        <f t="shared" si="68"/>
        <v>0</v>
      </c>
      <c r="O2189" s="105">
        <f t="shared" si="69"/>
        <v>0</v>
      </c>
    </row>
    <row r="2190" spans="1:15" x14ac:dyDescent="0.3">
      <c r="A2190" s="71" t="s">
        <v>132</v>
      </c>
      <c r="B2190" s="71" t="s">
        <v>12</v>
      </c>
      <c r="C2190" s="71" t="s">
        <v>13</v>
      </c>
      <c r="D2190" s="71" t="s">
        <v>63</v>
      </c>
      <c r="E2190" s="72" t="s">
        <v>31</v>
      </c>
      <c r="F2190" s="72" t="s">
        <v>26</v>
      </c>
      <c r="G2190" s="73">
        <v>7</v>
      </c>
      <c r="H2190" s="73">
        <v>152.19999999999999</v>
      </c>
      <c r="I2190" s="73">
        <v>2</v>
      </c>
      <c r="J2190" s="73">
        <v>50.5</v>
      </c>
      <c r="K2190" s="73">
        <v>5</v>
      </c>
      <c r="L2190" s="73">
        <v>101.7</v>
      </c>
      <c r="N2190" s="105">
        <f t="shared" si="68"/>
        <v>0</v>
      </c>
      <c r="O2190" s="105">
        <f t="shared" si="69"/>
        <v>0</v>
      </c>
    </row>
    <row r="2191" spans="1:15" x14ac:dyDescent="0.3">
      <c r="A2191" s="71" t="s">
        <v>161</v>
      </c>
      <c r="B2191" s="71" t="s">
        <v>12</v>
      </c>
      <c r="C2191" s="71" t="s">
        <v>55</v>
      </c>
      <c r="D2191" s="71" t="s">
        <v>100</v>
      </c>
      <c r="E2191" s="72" t="s">
        <v>20</v>
      </c>
      <c r="F2191" s="72" t="s">
        <v>26</v>
      </c>
      <c r="G2191" s="73">
        <v>3</v>
      </c>
      <c r="H2191" s="73">
        <v>152.12</v>
      </c>
      <c r="I2191" s="73">
        <v>0</v>
      </c>
      <c r="J2191" s="73">
        <v>0</v>
      </c>
      <c r="K2191" s="73">
        <v>3</v>
      </c>
      <c r="L2191" s="73">
        <v>152.12</v>
      </c>
      <c r="N2191" s="105">
        <f t="shared" si="68"/>
        <v>0</v>
      </c>
      <c r="O2191" s="105">
        <f t="shared" si="69"/>
        <v>0</v>
      </c>
    </row>
    <row r="2192" spans="1:15" x14ac:dyDescent="0.3">
      <c r="A2192" s="71" t="s">
        <v>142</v>
      </c>
      <c r="B2192" s="71" t="s">
        <v>57</v>
      </c>
      <c r="C2192" s="71" t="s">
        <v>55</v>
      </c>
      <c r="D2192" s="71" t="s">
        <v>92</v>
      </c>
      <c r="E2192" s="72" t="s">
        <v>37</v>
      </c>
      <c r="F2192" s="72" t="s">
        <v>21</v>
      </c>
      <c r="G2192" s="73">
        <v>14</v>
      </c>
      <c r="H2192" s="73">
        <v>152.1</v>
      </c>
      <c r="I2192" s="73">
        <v>8</v>
      </c>
      <c r="J2192" s="73">
        <v>100.04</v>
      </c>
      <c r="K2192" s="73">
        <v>6</v>
      </c>
      <c r="L2192" s="73">
        <v>52.06</v>
      </c>
      <c r="N2192" s="105">
        <f t="shared" si="68"/>
        <v>0</v>
      </c>
      <c r="O2192" s="105">
        <f t="shared" si="69"/>
        <v>0</v>
      </c>
    </row>
    <row r="2193" spans="1:15" x14ac:dyDescent="0.3">
      <c r="A2193" s="71" t="s">
        <v>146</v>
      </c>
      <c r="B2193" s="71" t="s">
        <v>129</v>
      </c>
      <c r="C2193" s="71" t="s">
        <v>55</v>
      </c>
      <c r="D2193" s="71" t="s">
        <v>98</v>
      </c>
      <c r="E2193" s="72" t="s">
        <v>40</v>
      </c>
      <c r="F2193" s="72" t="s">
        <v>21</v>
      </c>
      <c r="G2193" s="73">
        <v>3</v>
      </c>
      <c r="H2193" s="73">
        <v>152.06</v>
      </c>
      <c r="I2193" s="73">
        <v>1</v>
      </c>
      <c r="J2193" s="73">
        <v>61.08</v>
      </c>
      <c r="K2193" s="73">
        <v>2</v>
      </c>
      <c r="L2193" s="73">
        <v>90.98</v>
      </c>
      <c r="N2193" s="105">
        <f t="shared" si="68"/>
        <v>0</v>
      </c>
      <c r="O2193" s="105">
        <f t="shared" si="69"/>
        <v>0</v>
      </c>
    </row>
    <row r="2194" spans="1:15" x14ac:dyDescent="0.3">
      <c r="A2194" s="71" t="s">
        <v>140</v>
      </c>
      <c r="B2194" s="71" t="s">
        <v>57</v>
      </c>
      <c r="C2194" s="71" t="s">
        <v>13</v>
      </c>
      <c r="D2194" s="71" t="s">
        <v>94</v>
      </c>
      <c r="E2194" s="72" t="s">
        <v>28</v>
      </c>
      <c r="F2194" s="72" t="s">
        <v>16</v>
      </c>
      <c r="G2194" s="73">
        <v>3</v>
      </c>
      <c r="H2194" s="73">
        <v>151.83000000000001</v>
      </c>
      <c r="I2194" s="73">
        <v>0</v>
      </c>
      <c r="J2194" s="73">
        <v>0</v>
      </c>
      <c r="K2194" s="73">
        <v>3</v>
      </c>
      <c r="L2194" s="73">
        <v>151.83000000000001</v>
      </c>
      <c r="N2194" s="105">
        <f t="shared" si="68"/>
        <v>0</v>
      </c>
      <c r="O2194" s="105">
        <f t="shared" si="69"/>
        <v>0</v>
      </c>
    </row>
    <row r="2195" spans="1:15" x14ac:dyDescent="0.3">
      <c r="A2195" s="71" t="s">
        <v>132</v>
      </c>
      <c r="B2195" s="71" t="s">
        <v>129</v>
      </c>
      <c r="C2195" s="71" t="s">
        <v>13</v>
      </c>
      <c r="D2195" s="71" t="s">
        <v>51</v>
      </c>
      <c r="E2195" s="72" t="s">
        <v>25</v>
      </c>
      <c r="F2195" s="72" t="s">
        <v>26</v>
      </c>
      <c r="G2195" s="73">
        <v>8</v>
      </c>
      <c r="H2195" s="73">
        <v>151.76</v>
      </c>
      <c r="I2195" s="73">
        <v>1</v>
      </c>
      <c r="J2195" s="73">
        <v>13.28</v>
      </c>
      <c r="K2195" s="73">
        <v>7</v>
      </c>
      <c r="L2195" s="73">
        <v>138.47999999999999</v>
      </c>
      <c r="N2195" s="105">
        <f t="shared" si="68"/>
        <v>0</v>
      </c>
      <c r="O2195" s="105">
        <f t="shared" si="69"/>
        <v>0</v>
      </c>
    </row>
    <row r="2196" spans="1:15" x14ac:dyDescent="0.3">
      <c r="A2196" s="71" t="s">
        <v>161</v>
      </c>
      <c r="B2196" s="71" t="s">
        <v>57</v>
      </c>
      <c r="C2196" s="71" t="s">
        <v>55</v>
      </c>
      <c r="D2196" s="71" t="s">
        <v>51</v>
      </c>
      <c r="E2196" s="72" t="s">
        <v>31</v>
      </c>
      <c r="F2196" s="72" t="s">
        <v>4</v>
      </c>
      <c r="G2196" s="73">
        <v>4</v>
      </c>
      <c r="H2196" s="73">
        <v>151.66</v>
      </c>
      <c r="I2196" s="73">
        <v>0</v>
      </c>
      <c r="J2196" s="73">
        <v>0</v>
      </c>
      <c r="K2196" s="73">
        <v>4</v>
      </c>
      <c r="L2196" s="73">
        <v>151.66</v>
      </c>
      <c r="N2196" s="105">
        <f t="shared" ref="N2196:N2259" si="70">G2196-I2196-K2196</f>
        <v>0</v>
      </c>
      <c r="O2196" s="105">
        <f t="shared" ref="O2196:O2259" si="71">H2196-J2196-L2196</f>
        <v>0</v>
      </c>
    </row>
    <row r="2197" spans="1:15" x14ac:dyDescent="0.3">
      <c r="A2197" s="71" t="s">
        <v>142</v>
      </c>
      <c r="B2197" s="71" t="s">
        <v>57</v>
      </c>
      <c r="C2197" s="71" t="s">
        <v>55</v>
      </c>
      <c r="D2197" s="71" t="s">
        <v>14</v>
      </c>
      <c r="E2197" s="72" t="s">
        <v>28</v>
      </c>
      <c r="F2197" s="72" t="s">
        <v>16</v>
      </c>
      <c r="G2197" s="73">
        <v>3</v>
      </c>
      <c r="H2197" s="73">
        <v>151.44999999999999</v>
      </c>
      <c r="I2197" s="73">
        <v>0</v>
      </c>
      <c r="J2197" s="73">
        <v>0</v>
      </c>
      <c r="K2197" s="73">
        <v>3</v>
      </c>
      <c r="L2197" s="73">
        <v>151.44999999999999</v>
      </c>
      <c r="N2197" s="105">
        <f t="shared" si="70"/>
        <v>0</v>
      </c>
      <c r="O2197" s="105">
        <f t="shared" si="71"/>
        <v>0</v>
      </c>
    </row>
    <row r="2198" spans="1:15" x14ac:dyDescent="0.3">
      <c r="A2198" s="71" t="s">
        <v>132</v>
      </c>
      <c r="B2198" s="71" t="s">
        <v>12</v>
      </c>
      <c r="C2198" s="71" t="s">
        <v>13</v>
      </c>
      <c r="D2198" s="71" t="s">
        <v>29</v>
      </c>
      <c r="E2198" s="72" t="s">
        <v>31</v>
      </c>
      <c r="F2198" s="72" t="s">
        <v>26</v>
      </c>
      <c r="G2198" s="73">
        <v>4</v>
      </c>
      <c r="H2198" s="73">
        <v>151.34</v>
      </c>
      <c r="I2198" s="73">
        <v>4</v>
      </c>
      <c r="J2198" s="73">
        <v>151.34</v>
      </c>
      <c r="K2198" s="73">
        <v>0</v>
      </c>
      <c r="L2198" s="73">
        <v>0</v>
      </c>
      <c r="N2198" s="105">
        <f t="shared" si="70"/>
        <v>0</v>
      </c>
      <c r="O2198" s="105">
        <f t="shared" si="71"/>
        <v>0</v>
      </c>
    </row>
    <row r="2199" spans="1:15" x14ac:dyDescent="0.3">
      <c r="A2199" s="71" t="s">
        <v>154</v>
      </c>
      <c r="B2199" s="71" t="s">
        <v>129</v>
      </c>
      <c r="C2199" s="71" t="s">
        <v>55</v>
      </c>
      <c r="D2199" s="71" t="s">
        <v>79</v>
      </c>
      <c r="E2199" s="72" t="s">
        <v>28</v>
      </c>
      <c r="F2199" s="72" t="s">
        <v>16</v>
      </c>
      <c r="G2199" s="73">
        <v>3</v>
      </c>
      <c r="H2199" s="73">
        <v>151.03</v>
      </c>
      <c r="I2199" s="73">
        <v>0</v>
      </c>
      <c r="J2199" s="73">
        <v>0</v>
      </c>
      <c r="K2199" s="73">
        <v>3</v>
      </c>
      <c r="L2199" s="73">
        <v>151.03</v>
      </c>
      <c r="N2199" s="105">
        <f t="shared" si="70"/>
        <v>0</v>
      </c>
      <c r="O2199" s="105">
        <f t="shared" si="71"/>
        <v>0</v>
      </c>
    </row>
    <row r="2200" spans="1:15" x14ac:dyDescent="0.3">
      <c r="A2200" s="71" t="s">
        <v>160</v>
      </c>
      <c r="B2200" s="71" t="s">
        <v>57</v>
      </c>
      <c r="C2200" s="71" t="s">
        <v>55</v>
      </c>
      <c r="D2200" s="71" t="s">
        <v>47</v>
      </c>
      <c r="E2200" s="72" t="s">
        <v>28</v>
      </c>
      <c r="F2200" s="72" t="s">
        <v>16</v>
      </c>
      <c r="G2200" s="73">
        <v>3</v>
      </c>
      <c r="H2200" s="73">
        <v>150.91999999999999</v>
      </c>
      <c r="I2200" s="73">
        <v>0</v>
      </c>
      <c r="J2200" s="73">
        <v>0</v>
      </c>
      <c r="K2200" s="73">
        <v>3</v>
      </c>
      <c r="L2200" s="73">
        <v>150.91999999999999</v>
      </c>
      <c r="N2200" s="105">
        <f t="shared" si="70"/>
        <v>0</v>
      </c>
      <c r="O2200" s="105">
        <f t="shared" si="71"/>
        <v>0</v>
      </c>
    </row>
    <row r="2201" spans="1:15" x14ac:dyDescent="0.3">
      <c r="A2201" s="71" t="s">
        <v>140</v>
      </c>
      <c r="B2201" s="71" t="s">
        <v>12</v>
      </c>
      <c r="C2201" s="71" t="s">
        <v>13</v>
      </c>
      <c r="D2201" s="71" t="s">
        <v>80</v>
      </c>
      <c r="E2201" s="72" t="s">
        <v>37</v>
      </c>
      <c r="F2201" s="72" t="s">
        <v>26</v>
      </c>
      <c r="G2201" s="73">
        <v>1</v>
      </c>
      <c r="H2201" s="73">
        <v>150.91999999999999</v>
      </c>
      <c r="I2201" s="73">
        <v>0</v>
      </c>
      <c r="J2201" s="73">
        <v>0</v>
      </c>
      <c r="K2201" s="73">
        <v>1</v>
      </c>
      <c r="L2201" s="73">
        <v>150.91999999999999</v>
      </c>
      <c r="N2201" s="105">
        <f t="shared" si="70"/>
        <v>0</v>
      </c>
      <c r="O2201" s="105">
        <f t="shared" si="71"/>
        <v>0</v>
      </c>
    </row>
    <row r="2202" spans="1:15" x14ac:dyDescent="0.3">
      <c r="A2202" s="71" t="s">
        <v>148</v>
      </c>
      <c r="B2202" s="71" t="s">
        <v>57</v>
      </c>
      <c r="C2202" s="71" t="s">
        <v>55</v>
      </c>
      <c r="D2202" s="71" t="s">
        <v>36</v>
      </c>
      <c r="E2202" s="72" t="s">
        <v>5</v>
      </c>
      <c r="F2202" s="72" t="s">
        <v>4</v>
      </c>
      <c r="G2202" s="73">
        <v>2</v>
      </c>
      <c r="H2202" s="73">
        <v>150.81</v>
      </c>
      <c r="I2202" s="73">
        <v>1</v>
      </c>
      <c r="J2202" s="73">
        <v>75.78</v>
      </c>
      <c r="K2202" s="73">
        <v>1</v>
      </c>
      <c r="L2202" s="73">
        <v>75.03</v>
      </c>
      <c r="N2202" s="105">
        <f t="shared" si="70"/>
        <v>0</v>
      </c>
      <c r="O2202" s="105">
        <f t="shared" si="71"/>
        <v>0</v>
      </c>
    </row>
    <row r="2203" spans="1:15" x14ac:dyDescent="0.3">
      <c r="A2203" s="71" t="s">
        <v>161</v>
      </c>
      <c r="B2203" s="71" t="s">
        <v>57</v>
      </c>
      <c r="C2203" s="71" t="s">
        <v>55</v>
      </c>
      <c r="D2203" s="71" t="s">
        <v>96</v>
      </c>
      <c r="E2203" s="72" t="s">
        <v>20</v>
      </c>
      <c r="F2203" s="72" t="s">
        <v>26</v>
      </c>
      <c r="G2203" s="73">
        <v>7</v>
      </c>
      <c r="H2203" s="73">
        <v>150.79</v>
      </c>
      <c r="I2203" s="73">
        <v>3</v>
      </c>
      <c r="J2203" s="73">
        <v>41.43</v>
      </c>
      <c r="K2203" s="73">
        <v>4</v>
      </c>
      <c r="L2203" s="73">
        <v>109.36</v>
      </c>
      <c r="N2203" s="105">
        <f t="shared" si="70"/>
        <v>0</v>
      </c>
      <c r="O2203" s="105">
        <f t="shared" si="71"/>
        <v>0</v>
      </c>
    </row>
    <row r="2204" spans="1:15" x14ac:dyDescent="0.3">
      <c r="A2204" s="71" t="s">
        <v>163</v>
      </c>
      <c r="B2204" s="71" t="s">
        <v>12</v>
      </c>
      <c r="C2204" s="71" t="s">
        <v>55</v>
      </c>
      <c r="D2204" s="71" t="s">
        <v>19</v>
      </c>
      <c r="E2204" s="72" t="s">
        <v>41</v>
      </c>
      <c r="F2204" s="72" t="s">
        <v>4</v>
      </c>
      <c r="G2204" s="73">
        <v>2</v>
      </c>
      <c r="H2204" s="73">
        <v>150.78</v>
      </c>
      <c r="I2204" s="73">
        <v>2</v>
      </c>
      <c r="J2204" s="73">
        <v>150.78</v>
      </c>
      <c r="K2204" s="73">
        <v>0</v>
      </c>
      <c r="L2204" s="73">
        <v>0</v>
      </c>
      <c r="N2204" s="105">
        <f t="shared" si="70"/>
        <v>0</v>
      </c>
      <c r="O2204" s="105">
        <f t="shared" si="71"/>
        <v>0</v>
      </c>
    </row>
    <row r="2205" spans="1:15" x14ac:dyDescent="0.3">
      <c r="A2205" s="71" t="s">
        <v>159</v>
      </c>
      <c r="B2205" s="71" t="s">
        <v>57</v>
      </c>
      <c r="C2205" s="71" t="s">
        <v>55</v>
      </c>
      <c r="D2205" s="71" t="s">
        <v>77</v>
      </c>
      <c r="E2205" s="72" t="s">
        <v>3</v>
      </c>
      <c r="F2205" s="72" t="s">
        <v>21</v>
      </c>
      <c r="G2205" s="73">
        <v>23</v>
      </c>
      <c r="H2205" s="73">
        <v>150.76</v>
      </c>
      <c r="I2205" s="73">
        <v>0</v>
      </c>
      <c r="J2205" s="73">
        <v>0</v>
      </c>
      <c r="K2205" s="73">
        <v>23</v>
      </c>
      <c r="L2205" s="73">
        <v>150.76</v>
      </c>
      <c r="N2205" s="105">
        <f t="shared" si="70"/>
        <v>0</v>
      </c>
      <c r="O2205" s="105">
        <f t="shared" si="71"/>
        <v>0</v>
      </c>
    </row>
    <row r="2206" spans="1:15" x14ac:dyDescent="0.3">
      <c r="A2206" s="71" t="s">
        <v>140</v>
      </c>
      <c r="B2206" s="71" t="s">
        <v>129</v>
      </c>
      <c r="C2206" s="71" t="s">
        <v>13</v>
      </c>
      <c r="D2206" s="71" t="s">
        <v>50</v>
      </c>
      <c r="E2206" s="72" t="s">
        <v>25</v>
      </c>
      <c r="F2206" s="72" t="s">
        <v>16</v>
      </c>
      <c r="G2206" s="73">
        <v>7</v>
      </c>
      <c r="H2206" s="73">
        <v>150.72999999999999</v>
      </c>
      <c r="I2206" s="73">
        <v>0</v>
      </c>
      <c r="J2206" s="73">
        <v>0</v>
      </c>
      <c r="K2206" s="73">
        <v>7</v>
      </c>
      <c r="L2206" s="73">
        <v>150.72999999999999</v>
      </c>
      <c r="N2206" s="105">
        <f t="shared" si="70"/>
        <v>0</v>
      </c>
      <c r="O2206" s="105">
        <f t="shared" si="71"/>
        <v>0</v>
      </c>
    </row>
    <row r="2207" spans="1:15" x14ac:dyDescent="0.3">
      <c r="A2207" s="71" t="s">
        <v>142</v>
      </c>
      <c r="B2207" s="71" t="s">
        <v>12</v>
      </c>
      <c r="C2207" s="71" t="s">
        <v>13</v>
      </c>
      <c r="D2207" s="71" t="s">
        <v>47</v>
      </c>
      <c r="E2207" s="72" t="s">
        <v>18</v>
      </c>
      <c r="F2207" s="72" t="s">
        <v>21</v>
      </c>
      <c r="G2207" s="73">
        <v>15</v>
      </c>
      <c r="H2207" s="73">
        <v>150.66999999999999</v>
      </c>
      <c r="I2207" s="73">
        <v>0</v>
      </c>
      <c r="J2207" s="73">
        <v>0</v>
      </c>
      <c r="K2207" s="73">
        <v>15</v>
      </c>
      <c r="L2207" s="73">
        <v>150.66999999999999</v>
      </c>
      <c r="N2207" s="105">
        <f t="shared" si="70"/>
        <v>0</v>
      </c>
      <c r="O2207" s="105">
        <f t="shared" si="71"/>
        <v>0</v>
      </c>
    </row>
    <row r="2208" spans="1:15" x14ac:dyDescent="0.3">
      <c r="A2208" s="71" t="s">
        <v>142</v>
      </c>
      <c r="B2208" s="71" t="s">
        <v>57</v>
      </c>
      <c r="C2208" s="71" t="s">
        <v>55</v>
      </c>
      <c r="D2208" s="71" t="s">
        <v>14</v>
      </c>
      <c r="E2208" s="72" t="s">
        <v>41</v>
      </c>
      <c r="F2208" s="72" t="s">
        <v>16</v>
      </c>
      <c r="G2208" s="73">
        <v>10</v>
      </c>
      <c r="H2208" s="73">
        <v>150.66</v>
      </c>
      <c r="I2208" s="73">
        <v>0</v>
      </c>
      <c r="J2208" s="73">
        <v>0</v>
      </c>
      <c r="K2208" s="73">
        <v>10</v>
      </c>
      <c r="L2208" s="73">
        <v>150.66</v>
      </c>
      <c r="N2208" s="105">
        <f t="shared" si="70"/>
        <v>0</v>
      </c>
      <c r="O2208" s="105">
        <f t="shared" si="71"/>
        <v>0</v>
      </c>
    </row>
    <row r="2209" spans="1:15" x14ac:dyDescent="0.3">
      <c r="A2209" s="71" t="s">
        <v>142</v>
      </c>
      <c r="B2209" s="71" t="s">
        <v>57</v>
      </c>
      <c r="C2209" s="71" t="s">
        <v>55</v>
      </c>
      <c r="D2209" s="71" t="s">
        <v>99</v>
      </c>
      <c r="E2209" s="72" t="s">
        <v>24</v>
      </c>
      <c r="F2209" s="72" t="s">
        <v>16</v>
      </c>
      <c r="G2209" s="73">
        <v>2</v>
      </c>
      <c r="H2209" s="73">
        <v>150.49</v>
      </c>
      <c r="I2209" s="73">
        <v>0</v>
      </c>
      <c r="J2209" s="73">
        <v>0</v>
      </c>
      <c r="K2209" s="73">
        <v>2</v>
      </c>
      <c r="L2209" s="73">
        <v>150.49</v>
      </c>
      <c r="N2209" s="105">
        <f t="shared" si="70"/>
        <v>0</v>
      </c>
      <c r="O2209" s="105">
        <f t="shared" si="71"/>
        <v>0</v>
      </c>
    </row>
    <row r="2210" spans="1:15" x14ac:dyDescent="0.3">
      <c r="A2210" s="71" t="s">
        <v>161</v>
      </c>
      <c r="B2210" s="71" t="s">
        <v>12</v>
      </c>
      <c r="C2210" s="71" t="s">
        <v>55</v>
      </c>
      <c r="D2210" s="71" t="s">
        <v>56</v>
      </c>
      <c r="E2210" s="72" t="s">
        <v>5</v>
      </c>
      <c r="F2210" s="72" t="s">
        <v>26</v>
      </c>
      <c r="G2210" s="73">
        <v>1</v>
      </c>
      <c r="H2210" s="73">
        <v>150.46</v>
      </c>
      <c r="I2210" s="73">
        <v>0</v>
      </c>
      <c r="J2210" s="73">
        <v>0</v>
      </c>
      <c r="K2210" s="73">
        <v>1</v>
      </c>
      <c r="L2210" s="73">
        <v>150.46</v>
      </c>
      <c r="N2210" s="105">
        <f t="shared" si="70"/>
        <v>0</v>
      </c>
      <c r="O2210" s="105">
        <f t="shared" si="71"/>
        <v>0</v>
      </c>
    </row>
    <row r="2211" spans="1:15" x14ac:dyDescent="0.3">
      <c r="A2211" s="71" t="s">
        <v>132</v>
      </c>
      <c r="B2211" s="71" t="s">
        <v>57</v>
      </c>
      <c r="C2211" s="71" t="s">
        <v>13</v>
      </c>
      <c r="D2211" s="71" t="s">
        <v>64</v>
      </c>
      <c r="E2211" s="72" t="s">
        <v>41</v>
      </c>
      <c r="F2211" s="72" t="s">
        <v>21</v>
      </c>
      <c r="G2211" s="73">
        <v>16</v>
      </c>
      <c r="H2211" s="73">
        <v>150.26</v>
      </c>
      <c r="I2211" s="73">
        <v>4</v>
      </c>
      <c r="J2211" s="73">
        <v>32.43</v>
      </c>
      <c r="K2211" s="73">
        <v>12</v>
      </c>
      <c r="L2211" s="73">
        <v>117.83</v>
      </c>
      <c r="N2211" s="105">
        <f t="shared" si="70"/>
        <v>0</v>
      </c>
      <c r="O2211" s="105">
        <f t="shared" si="71"/>
        <v>0</v>
      </c>
    </row>
    <row r="2212" spans="1:15" x14ac:dyDescent="0.3">
      <c r="A2212" s="71" t="s">
        <v>142</v>
      </c>
      <c r="B2212" s="71" t="s">
        <v>129</v>
      </c>
      <c r="C2212" s="71" t="s">
        <v>55</v>
      </c>
      <c r="D2212" s="71" t="s">
        <v>51</v>
      </c>
      <c r="E2212" s="72" t="s">
        <v>28</v>
      </c>
      <c r="F2212" s="72" t="s">
        <v>4</v>
      </c>
      <c r="G2212" s="73">
        <v>5</v>
      </c>
      <c r="H2212" s="73">
        <v>150.18</v>
      </c>
      <c r="I2212" s="73">
        <v>2</v>
      </c>
      <c r="J2212" s="73">
        <v>22.99</v>
      </c>
      <c r="K2212" s="73">
        <v>3</v>
      </c>
      <c r="L2212" s="73">
        <v>127.19</v>
      </c>
      <c r="N2212" s="105">
        <f t="shared" si="70"/>
        <v>0</v>
      </c>
      <c r="O2212" s="105">
        <f t="shared" si="71"/>
        <v>0</v>
      </c>
    </row>
    <row r="2213" spans="1:15" x14ac:dyDescent="0.3">
      <c r="A2213" s="71" t="s">
        <v>142</v>
      </c>
      <c r="B2213" s="71" t="s">
        <v>57</v>
      </c>
      <c r="C2213" s="71" t="s">
        <v>55</v>
      </c>
      <c r="D2213" s="71" t="s">
        <v>74</v>
      </c>
      <c r="E2213" s="72" t="s">
        <v>37</v>
      </c>
      <c r="F2213" s="72" t="s">
        <v>21</v>
      </c>
      <c r="G2213" s="73">
        <v>6</v>
      </c>
      <c r="H2213" s="73">
        <v>149.97999999999999</v>
      </c>
      <c r="I2213" s="73">
        <v>0</v>
      </c>
      <c r="J2213" s="73">
        <v>0</v>
      </c>
      <c r="K2213" s="73">
        <v>6</v>
      </c>
      <c r="L2213" s="73">
        <v>149.97999999999999</v>
      </c>
      <c r="N2213" s="105">
        <f t="shared" si="70"/>
        <v>0</v>
      </c>
      <c r="O2213" s="105">
        <f t="shared" si="71"/>
        <v>0</v>
      </c>
    </row>
    <row r="2214" spans="1:15" x14ac:dyDescent="0.3">
      <c r="A2214" s="71" t="s">
        <v>163</v>
      </c>
      <c r="B2214" s="71" t="s">
        <v>12</v>
      </c>
      <c r="C2214" s="71" t="s">
        <v>55</v>
      </c>
      <c r="D2214" s="71" t="s">
        <v>56</v>
      </c>
      <c r="E2214" s="72" t="s">
        <v>3</v>
      </c>
      <c r="F2214" s="72" t="s">
        <v>16</v>
      </c>
      <c r="G2214" s="73">
        <v>1</v>
      </c>
      <c r="H2214" s="73">
        <v>149.94999999999999</v>
      </c>
      <c r="I2214" s="73">
        <v>0</v>
      </c>
      <c r="J2214" s="73">
        <v>0</v>
      </c>
      <c r="K2214" s="73">
        <v>1</v>
      </c>
      <c r="L2214" s="73">
        <v>149.94999999999999</v>
      </c>
      <c r="N2214" s="105">
        <f t="shared" si="70"/>
        <v>0</v>
      </c>
      <c r="O2214" s="105">
        <f t="shared" si="71"/>
        <v>0</v>
      </c>
    </row>
    <row r="2215" spans="1:15" x14ac:dyDescent="0.3">
      <c r="A2215" s="71" t="s">
        <v>132</v>
      </c>
      <c r="B2215" s="71" t="s">
        <v>12</v>
      </c>
      <c r="C2215" s="71" t="s">
        <v>13</v>
      </c>
      <c r="D2215" s="71" t="s">
        <v>38</v>
      </c>
      <c r="E2215" s="72" t="s">
        <v>37</v>
      </c>
      <c r="F2215" s="72" t="s">
        <v>16</v>
      </c>
      <c r="G2215" s="73">
        <v>8</v>
      </c>
      <c r="H2215" s="73">
        <v>149.93</v>
      </c>
      <c r="I2215" s="73">
        <v>2</v>
      </c>
      <c r="J2215" s="73">
        <v>15.48</v>
      </c>
      <c r="K2215" s="73">
        <v>6</v>
      </c>
      <c r="L2215" s="73">
        <v>134.44999999999999</v>
      </c>
      <c r="N2215" s="105">
        <f t="shared" si="70"/>
        <v>0</v>
      </c>
      <c r="O2215" s="105">
        <f t="shared" si="71"/>
        <v>0</v>
      </c>
    </row>
    <row r="2216" spans="1:15" x14ac:dyDescent="0.3">
      <c r="A2216" s="71" t="s">
        <v>134</v>
      </c>
      <c r="B2216" s="71" t="s">
        <v>57</v>
      </c>
      <c r="C2216" s="71" t="s">
        <v>13</v>
      </c>
      <c r="D2216" s="71" t="s">
        <v>86</v>
      </c>
      <c r="E2216" s="72" t="s">
        <v>20</v>
      </c>
      <c r="F2216" s="72" t="s">
        <v>16</v>
      </c>
      <c r="G2216" s="73">
        <v>4</v>
      </c>
      <c r="H2216" s="73">
        <v>149.76</v>
      </c>
      <c r="I2216" s="73">
        <v>0</v>
      </c>
      <c r="J2216" s="73">
        <v>0</v>
      </c>
      <c r="K2216" s="73">
        <v>4</v>
      </c>
      <c r="L2216" s="73">
        <v>149.76</v>
      </c>
      <c r="N2216" s="105">
        <f t="shared" si="70"/>
        <v>0</v>
      </c>
      <c r="O2216" s="105">
        <f t="shared" si="71"/>
        <v>0</v>
      </c>
    </row>
    <row r="2217" spans="1:15" x14ac:dyDescent="0.3">
      <c r="A2217" s="71" t="s">
        <v>135</v>
      </c>
      <c r="B2217" s="71" t="s">
        <v>57</v>
      </c>
      <c r="C2217" s="71" t="s">
        <v>53</v>
      </c>
      <c r="D2217" s="71" t="s">
        <v>47</v>
      </c>
      <c r="E2217" s="72" t="s">
        <v>40</v>
      </c>
      <c r="F2217" s="72" t="s">
        <v>16</v>
      </c>
      <c r="G2217" s="73">
        <v>4</v>
      </c>
      <c r="H2217" s="73">
        <v>149.58000000000001</v>
      </c>
      <c r="I2217" s="73">
        <v>2</v>
      </c>
      <c r="J2217" s="73">
        <v>111.42</v>
      </c>
      <c r="K2217" s="73">
        <v>2</v>
      </c>
      <c r="L2217" s="73">
        <v>38.159999999999997</v>
      </c>
      <c r="N2217" s="105">
        <f t="shared" si="70"/>
        <v>0</v>
      </c>
      <c r="O2217" s="105">
        <f t="shared" si="71"/>
        <v>0</v>
      </c>
    </row>
    <row r="2218" spans="1:15" x14ac:dyDescent="0.3">
      <c r="A2218" s="71" t="s">
        <v>163</v>
      </c>
      <c r="B2218" s="71" t="s">
        <v>12</v>
      </c>
      <c r="C2218" s="71" t="s">
        <v>55</v>
      </c>
      <c r="D2218" s="71" t="s">
        <v>30</v>
      </c>
      <c r="E2218" s="72" t="s">
        <v>41</v>
      </c>
      <c r="F2218" s="72" t="s">
        <v>4</v>
      </c>
      <c r="G2218" s="73">
        <v>11</v>
      </c>
      <c r="H2218" s="73">
        <v>149.4</v>
      </c>
      <c r="I2218" s="73">
        <v>2</v>
      </c>
      <c r="J2218" s="73">
        <v>26.86</v>
      </c>
      <c r="K2218" s="73">
        <v>9</v>
      </c>
      <c r="L2218" s="73">
        <v>122.54</v>
      </c>
      <c r="N2218" s="105">
        <f t="shared" si="70"/>
        <v>0</v>
      </c>
      <c r="O2218" s="105">
        <f t="shared" si="71"/>
        <v>0</v>
      </c>
    </row>
    <row r="2219" spans="1:15" x14ac:dyDescent="0.3">
      <c r="A2219" s="71" t="s">
        <v>132</v>
      </c>
      <c r="B2219" s="71" t="s">
        <v>57</v>
      </c>
      <c r="C2219" s="71" t="s">
        <v>13</v>
      </c>
      <c r="D2219" s="71" t="s">
        <v>56</v>
      </c>
      <c r="E2219" s="72" t="s">
        <v>20</v>
      </c>
      <c r="F2219" s="72" t="s">
        <v>16</v>
      </c>
      <c r="G2219" s="73">
        <v>1</v>
      </c>
      <c r="H2219" s="73">
        <v>149.38</v>
      </c>
      <c r="I2219" s="73">
        <v>1</v>
      </c>
      <c r="J2219" s="73">
        <v>149.38</v>
      </c>
      <c r="K2219" s="73">
        <v>0</v>
      </c>
      <c r="L2219" s="73">
        <v>0</v>
      </c>
      <c r="N2219" s="105">
        <f t="shared" si="70"/>
        <v>0</v>
      </c>
      <c r="O2219" s="105">
        <f t="shared" si="71"/>
        <v>0</v>
      </c>
    </row>
    <row r="2220" spans="1:15" x14ac:dyDescent="0.3">
      <c r="A2220" s="71" t="s">
        <v>160</v>
      </c>
      <c r="B2220" s="71" t="s">
        <v>12</v>
      </c>
      <c r="C2220" s="71" t="s">
        <v>55</v>
      </c>
      <c r="D2220" s="71" t="s">
        <v>51</v>
      </c>
      <c r="E2220" s="72" t="s">
        <v>31</v>
      </c>
      <c r="F2220" s="72" t="s">
        <v>4</v>
      </c>
      <c r="G2220" s="73">
        <v>4</v>
      </c>
      <c r="H2220" s="73">
        <v>149.36000000000001</v>
      </c>
      <c r="I2220" s="73">
        <v>0</v>
      </c>
      <c r="J2220" s="73">
        <v>0</v>
      </c>
      <c r="K2220" s="73">
        <v>4</v>
      </c>
      <c r="L2220" s="73">
        <v>149.36000000000001</v>
      </c>
      <c r="N2220" s="105">
        <f t="shared" si="70"/>
        <v>0</v>
      </c>
      <c r="O2220" s="105">
        <f t="shared" si="71"/>
        <v>0</v>
      </c>
    </row>
    <row r="2221" spans="1:15" x14ac:dyDescent="0.3">
      <c r="A2221" s="71" t="s">
        <v>161</v>
      </c>
      <c r="B2221" s="71" t="s">
        <v>57</v>
      </c>
      <c r="C2221" s="71" t="s">
        <v>55</v>
      </c>
      <c r="D2221" s="71" t="s">
        <v>107</v>
      </c>
      <c r="E2221" s="72" t="s">
        <v>3</v>
      </c>
      <c r="F2221" s="72" t="s">
        <v>26</v>
      </c>
      <c r="G2221" s="73">
        <v>1</v>
      </c>
      <c r="H2221" s="73">
        <v>149.25</v>
      </c>
      <c r="I2221" s="73">
        <v>0</v>
      </c>
      <c r="J2221" s="73">
        <v>0</v>
      </c>
      <c r="K2221" s="73">
        <v>1</v>
      </c>
      <c r="L2221" s="73">
        <v>149.25</v>
      </c>
      <c r="N2221" s="105">
        <f t="shared" si="70"/>
        <v>0</v>
      </c>
      <c r="O2221" s="105">
        <f t="shared" si="71"/>
        <v>0</v>
      </c>
    </row>
    <row r="2222" spans="1:15" x14ac:dyDescent="0.3">
      <c r="A2222" s="71" t="s">
        <v>134</v>
      </c>
      <c r="B2222" s="71" t="s">
        <v>57</v>
      </c>
      <c r="C2222" s="71" t="s">
        <v>13</v>
      </c>
      <c r="D2222" s="71" t="s">
        <v>27</v>
      </c>
      <c r="E2222" s="72" t="s">
        <v>40</v>
      </c>
      <c r="F2222" s="72" t="s">
        <v>16</v>
      </c>
      <c r="G2222" s="73">
        <v>1</v>
      </c>
      <c r="H2222" s="73">
        <v>149.12</v>
      </c>
      <c r="I2222" s="73">
        <v>0</v>
      </c>
      <c r="J2222" s="73">
        <v>0</v>
      </c>
      <c r="K2222" s="73">
        <v>1</v>
      </c>
      <c r="L2222" s="73">
        <v>149.12</v>
      </c>
      <c r="N2222" s="105">
        <f t="shared" si="70"/>
        <v>0</v>
      </c>
      <c r="O2222" s="105">
        <f t="shared" si="71"/>
        <v>0</v>
      </c>
    </row>
    <row r="2223" spans="1:15" x14ac:dyDescent="0.3">
      <c r="A2223" s="71" t="s">
        <v>135</v>
      </c>
      <c r="B2223" s="71" t="s">
        <v>57</v>
      </c>
      <c r="C2223" s="71" t="s">
        <v>13</v>
      </c>
      <c r="D2223" s="71" t="s">
        <v>47</v>
      </c>
      <c r="E2223" s="72" t="s">
        <v>18</v>
      </c>
      <c r="F2223" s="72" t="s">
        <v>21</v>
      </c>
      <c r="G2223" s="73">
        <v>12</v>
      </c>
      <c r="H2223" s="73">
        <v>148.82</v>
      </c>
      <c r="I2223" s="73">
        <v>0</v>
      </c>
      <c r="J2223" s="73">
        <v>0</v>
      </c>
      <c r="K2223" s="73">
        <v>12</v>
      </c>
      <c r="L2223" s="73">
        <v>148.82</v>
      </c>
      <c r="N2223" s="105">
        <f t="shared" si="70"/>
        <v>0</v>
      </c>
      <c r="O2223" s="105">
        <f t="shared" si="71"/>
        <v>0</v>
      </c>
    </row>
    <row r="2224" spans="1:15" x14ac:dyDescent="0.3">
      <c r="A2224" s="71" t="s">
        <v>163</v>
      </c>
      <c r="B2224" s="71" t="s">
        <v>12</v>
      </c>
      <c r="C2224" s="71" t="s">
        <v>55</v>
      </c>
      <c r="D2224" s="71" t="s">
        <v>77</v>
      </c>
      <c r="E2224" s="72" t="s">
        <v>20</v>
      </c>
      <c r="F2224" s="72" t="s">
        <v>16</v>
      </c>
      <c r="G2224" s="73">
        <v>7</v>
      </c>
      <c r="H2224" s="73">
        <v>148.79</v>
      </c>
      <c r="I2224" s="73">
        <v>3</v>
      </c>
      <c r="J2224" s="73">
        <v>33.56</v>
      </c>
      <c r="K2224" s="73">
        <v>4</v>
      </c>
      <c r="L2224" s="73">
        <v>115.23</v>
      </c>
      <c r="N2224" s="105">
        <f t="shared" si="70"/>
        <v>0</v>
      </c>
      <c r="O2224" s="105">
        <f t="shared" si="71"/>
        <v>0</v>
      </c>
    </row>
    <row r="2225" spans="1:15" x14ac:dyDescent="0.3">
      <c r="A2225" s="71" t="s">
        <v>163</v>
      </c>
      <c r="B2225" s="71" t="s">
        <v>57</v>
      </c>
      <c r="C2225" s="71" t="s">
        <v>55</v>
      </c>
      <c r="D2225" s="71" t="s">
        <v>77</v>
      </c>
      <c r="E2225" s="72" t="s">
        <v>41</v>
      </c>
      <c r="F2225" s="72" t="s">
        <v>21</v>
      </c>
      <c r="G2225" s="73">
        <v>13</v>
      </c>
      <c r="H2225" s="73">
        <v>148.75</v>
      </c>
      <c r="I2225" s="73">
        <v>2</v>
      </c>
      <c r="J2225" s="73">
        <v>13.62</v>
      </c>
      <c r="K2225" s="73">
        <v>11</v>
      </c>
      <c r="L2225" s="73">
        <v>135.13</v>
      </c>
      <c r="N2225" s="105">
        <f t="shared" si="70"/>
        <v>0</v>
      </c>
      <c r="O2225" s="105">
        <f t="shared" si="71"/>
        <v>0</v>
      </c>
    </row>
    <row r="2226" spans="1:15" x14ac:dyDescent="0.3">
      <c r="A2226" s="71" t="s">
        <v>161</v>
      </c>
      <c r="B2226" s="71" t="s">
        <v>57</v>
      </c>
      <c r="C2226" s="71" t="s">
        <v>55</v>
      </c>
      <c r="D2226" s="71" t="s">
        <v>59</v>
      </c>
      <c r="E2226" s="72" t="s">
        <v>20</v>
      </c>
      <c r="F2226" s="72" t="s">
        <v>26</v>
      </c>
      <c r="G2226" s="73">
        <v>9</v>
      </c>
      <c r="H2226" s="73">
        <v>148.71</v>
      </c>
      <c r="I2226" s="73">
        <v>5</v>
      </c>
      <c r="J2226" s="73">
        <v>49.94</v>
      </c>
      <c r="K2226" s="73">
        <v>4</v>
      </c>
      <c r="L2226" s="73">
        <v>98.77</v>
      </c>
      <c r="N2226" s="105">
        <f t="shared" si="70"/>
        <v>0</v>
      </c>
      <c r="O2226" s="105">
        <f t="shared" si="71"/>
        <v>0</v>
      </c>
    </row>
    <row r="2227" spans="1:15" x14ac:dyDescent="0.3">
      <c r="A2227" s="71" t="s">
        <v>142</v>
      </c>
      <c r="B2227" s="71" t="s">
        <v>57</v>
      </c>
      <c r="C2227" s="71" t="s">
        <v>55</v>
      </c>
      <c r="D2227" s="71" t="s">
        <v>39</v>
      </c>
      <c r="E2227" s="72" t="s">
        <v>15</v>
      </c>
      <c r="F2227" s="72" t="s">
        <v>21</v>
      </c>
      <c r="G2227" s="73">
        <v>2</v>
      </c>
      <c r="H2227" s="73">
        <v>148.68</v>
      </c>
      <c r="I2227" s="73">
        <v>0</v>
      </c>
      <c r="J2227" s="73">
        <v>0</v>
      </c>
      <c r="K2227" s="73">
        <v>2</v>
      </c>
      <c r="L2227" s="73">
        <v>148.68</v>
      </c>
      <c r="N2227" s="105">
        <f t="shared" si="70"/>
        <v>0</v>
      </c>
      <c r="O2227" s="105">
        <f t="shared" si="71"/>
        <v>0</v>
      </c>
    </row>
    <row r="2228" spans="1:15" x14ac:dyDescent="0.3">
      <c r="A2228" s="71" t="s">
        <v>163</v>
      </c>
      <c r="B2228" s="71" t="s">
        <v>12</v>
      </c>
      <c r="C2228" s="71" t="s">
        <v>55</v>
      </c>
      <c r="D2228" s="71" t="s">
        <v>85</v>
      </c>
      <c r="E2228" s="72" t="s">
        <v>31</v>
      </c>
      <c r="F2228" s="72" t="s">
        <v>16</v>
      </c>
      <c r="G2228" s="73">
        <v>1</v>
      </c>
      <c r="H2228" s="73">
        <v>148.55000000000001</v>
      </c>
      <c r="I2228" s="73">
        <v>0</v>
      </c>
      <c r="J2228" s="73">
        <v>0</v>
      </c>
      <c r="K2228" s="73">
        <v>1</v>
      </c>
      <c r="L2228" s="73">
        <v>148.55000000000001</v>
      </c>
      <c r="N2228" s="105">
        <f t="shared" si="70"/>
        <v>0</v>
      </c>
      <c r="O2228" s="105">
        <f t="shared" si="71"/>
        <v>0</v>
      </c>
    </row>
    <row r="2229" spans="1:15" x14ac:dyDescent="0.3">
      <c r="A2229" s="71" t="s">
        <v>163</v>
      </c>
      <c r="B2229" s="71" t="s">
        <v>12</v>
      </c>
      <c r="C2229" s="71" t="s">
        <v>55</v>
      </c>
      <c r="D2229" s="71" t="s">
        <v>77</v>
      </c>
      <c r="E2229" s="72" t="s">
        <v>24</v>
      </c>
      <c r="F2229" s="72" t="s">
        <v>21</v>
      </c>
      <c r="G2229" s="73">
        <v>2</v>
      </c>
      <c r="H2229" s="73">
        <v>148.55000000000001</v>
      </c>
      <c r="I2229" s="73">
        <v>0</v>
      </c>
      <c r="J2229" s="73">
        <v>0</v>
      </c>
      <c r="K2229" s="73">
        <v>2</v>
      </c>
      <c r="L2229" s="73">
        <v>148.55000000000001</v>
      </c>
      <c r="N2229" s="105">
        <f t="shared" si="70"/>
        <v>0</v>
      </c>
      <c r="O2229" s="105">
        <f t="shared" si="71"/>
        <v>0</v>
      </c>
    </row>
    <row r="2230" spans="1:15" x14ac:dyDescent="0.3">
      <c r="A2230" s="71" t="s">
        <v>132</v>
      </c>
      <c r="B2230" s="71" t="s">
        <v>12</v>
      </c>
      <c r="C2230" s="71" t="s">
        <v>13</v>
      </c>
      <c r="D2230" s="71" t="s">
        <v>72</v>
      </c>
      <c r="E2230" s="72" t="s">
        <v>31</v>
      </c>
      <c r="F2230" s="72" t="s">
        <v>21</v>
      </c>
      <c r="G2230" s="73">
        <v>13</v>
      </c>
      <c r="H2230" s="73">
        <v>148.22999999999999</v>
      </c>
      <c r="I2230" s="73">
        <v>8</v>
      </c>
      <c r="J2230" s="73">
        <v>68.650000000000006</v>
      </c>
      <c r="K2230" s="73">
        <v>5</v>
      </c>
      <c r="L2230" s="73">
        <v>79.58</v>
      </c>
      <c r="N2230" s="105">
        <f t="shared" si="70"/>
        <v>0</v>
      </c>
      <c r="O2230" s="105">
        <f t="shared" si="71"/>
        <v>0</v>
      </c>
    </row>
    <row r="2231" spans="1:15" x14ac:dyDescent="0.3">
      <c r="A2231" s="71" t="s">
        <v>132</v>
      </c>
      <c r="B2231" s="71" t="s">
        <v>57</v>
      </c>
      <c r="C2231" s="71" t="s">
        <v>13</v>
      </c>
      <c r="D2231" s="71" t="s">
        <v>97</v>
      </c>
      <c r="E2231" s="72" t="s">
        <v>28</v>
      </c>
      <c r="F2231" s="72" t="s">
        <v>16</v>
      </c>
      <c r="G2231" s="73">
        <v>4</v>
      </c>
      <c r="H2231" s="73">
        <v>148.16999999999999</v>
      </c>
      <c r="I2231" s="73">
        <v>1</v>
      </c>
      <c r="J2231" s="73">
        <v>37.14</v>
      </c>
      <c r="K2231" s="73">
        <v>3</v>
      </c>
      <c r="L2231" s="73">
        <v>111.03</v>
      </c>
      <c r="N2231" s="105">
        <f t="shared" si="70"/>
        <v>0</v>
      </c>
      <c r="O2231" s="105">
        <f t="shared" si="71"/>
        <v>0</v>
      </c>
    </row>
    <row r="2232" spans="1:15" x14ac:dyDescent="0.3">
      <c r="A2232" s="71" t="s">
        <v>155</v>
      </c>
      <c r="B2232" s="71" t="s">
        <v>57</v>
      </c>
      <c r="C2232" s="71" t="s">
        <v>55</v>
      </c>
      <c r="D2232" s="71" t="s">
        <v>32</v>
      </c>
      <c r="E2232" s="72" t="s">
        <v>15</v>
      </c>
      <c r="F2232" s="72" t="s">
        <v>26</v>
      </c>
      <c r="G2232" s="73">
        <v>2</v>
      </c>
      <c r="H2232" s="73">
        <v>148.03</v>
      </c>
      <c r="I2232" s="73">
        <v>0</v>
      </c>
      <c r="J2232" s="73">
        <v>0</v>
      </c>
      <c r="K2232" s="73">
        <v>2</v>
      </c>
      <c r="L2232" s="73">
        <v>148.03</v>
      </c>
      <c r="N2232" s="105">
        <f t="shared" si="70"/>
        <v>0</v>
      </c>
      <c r="O2232" s="105">
        <f t="shared" si="71"/>
        <v>0</v>
      </c>
    </row>
    <row r="2233" spans="1:15" x14ac:dyDescent="0.3">
      <c r="A2233" s="71" t="s">
        <v>142</v>
      </c>
      <c r="B2233" s="71" t="s">
        <v>12</v>
      </c>
      <c r="C2233" s="71" t="s">
        <v>13</v>
      </c>
      <c r="D2233" s="71" t="s">
        <v>94</v>
      </c>
      <c r="E2233" s="72" t="s">
        <v>25</v>
      </c>
      <c r="F2233" s="72" t="s">
        <v>21</v>
      </c>
      <c r="G2233" s="73">
        <v>1</v>
      </c>
      <c r="H2233" s="73">
        <v>147.87</v>
      </c>
      <c r="I2233" s="73">
        <v>1</v>
      </c>
      <c r="J2233" s="73">
        <v>147.87</v>
      </c>
      <c r="K2233" s="73">
        <v>0</v>
      </c>
      <c r="L2233" s="73">
        <v>0</v>
      </c>
      <c r="N2233" s="105">
        <f t="shared" si="70"/>
        <v>0</v>
      </c>
      <c r="O2233" s="105">
        <f t="shared" si="71"/>
        <v>0</v>
      </c>
    </row>
    <row r="2234" spans="1:15" x14ac:dyDescent="0.3">
      <c r="A2234" s="71" t="s">
        <v>163</v>
      </c>
      <c r="B2234" s="71" t="s">
        <v>129</v>
      </c>
      <c r="C2234" s="71" t="s">
        <v>17</v>
      </c>
      <c r="D2234" s="71" t="s">
        <v>39</v>
      </c>
      <c r="E2234" s="72" t="s">
        <v>15</v>
      </c>
      <c r="F2234" s="72" t="s">
        <v>16</v>
      </c>
      <c r="G2234" s="73">
        <v>6</v>
      </c>
      <c r="H2234" s="73">
        <v>147.77000000000001</v>
      </c>
      <c r="I2234" s="73">
        <v>3</v>
      </c>
      <c r="J2234" s="73">
        <v>110.01</v>
      </c>
      <c r="K2234" s="73">
        <v>3</v>
      </c>
      <c r="L2234" s="73">
        <v>37.76</v>
      </c>
      <c r="N2234" s="105">
        <f t="shared" si="70"/>
        <v>0</v>
      </c>
      <c r="O2234" s="105">
        <f t="shared" si="71"/>
        <v>0</v>
      </c>
    </row>
    <row r="2235" spans="1:15" x14ac:dyDescent="0.3">
      <c r="A2235" s="71" t="s">
        <v>140</v>
      </c>
      <c r="B2235" s="71" t="s">
        <v>12</v>
      </c>
      <c r="C2235" s="71" t="s">
        <v>13</v>
      </c>
      <c r="D2235" s="71" t="s">
        <v>48</v>
      </c>
      <c r="E2235" s="72" t="s">
        <v>25</v>
      </c>
      <c r="F2235" s="72" t="s">
        <v>16</v>
      </c>
      <c r="G2235" s="73">
        <v>11</v>
      </c>
      <c r="H2235" s="73">
        <v>147.08000000000001</v>
      </c>
      <c r="I2235" s="73">
        <v>3</v>
      </c>
      <c r="J2235" s="73">
        <v>41</v>
      </c>
      <c r="K2235" s="73">
        <v>8</v>
      </c>
      <c r="L2235" s="73">
        <v>106.08</v>
      </c>
      <c r="N2235" s="105">
        <f t="shared" si="70"/>
        <v>0</v>
      </c>
      <c r="O2235" s="105">
        <f t="shared" si="71"/>
        <v>0</v>
      </c>
    </row>
    <row r="2236" spans="1:15" x14ac:dyDescent="0.3">
      <c r="A2236" s="71" t="s">
        <v>161</v>
      </c>
      <c r="B2236" s="71" t="s">
        <v>57</v>
      </c>
      <c r="C2236" s="71" t="s">
        <v>55</v>
      </c>
      <c r="D2236" s="71" t="s">
        <v>83</v>
      </c>
      <c r="E2236" s="72" t="s">
        <v>20</v>
      </c>
      <c r="F2236" s="72" t="s">
        <v>26</v>
      </c>
      <c r="G2236" s="73">
        <v>7</v>
      </c>
      <c r="H2236" s="73">
        <v>146.80000000000001</v>
      </c>
      <c r="I2236" s="73">
        <v>3</v>
      </c>
      <c r="J2236" s="73">
        <v>53.91</v>
      </c>
      <c r="K2236" s="73">
        <v>4</v>
      </c>
      <c r="L2236" s="73">
        <v>92.89</v>
      </c>
      <c r="N2236" s="105">
        <f t="shared" si="70"/>
        <v>0</v>
      </c>
      <c r="O2236" s="105">
        <f t="shared" si="71"/>
        <v>0</v>
      </c>
    </row>
    <row r="2237" spans="1:15" x14ac:dyDescent="0.3">
      <c r="A2237" s="71" t="s">
        <v>140</v>
      </c>
      <c r="B2237" s="71" t="s">
        <v>12</v>
      </c>
      <c r="C2237" s="71" t="s">
        <v>13</v>
      </c>
      <c r="D2237" s="71" t="s">
        <v>93</v>
      </c>
      <c r="E2237" s="72" t="s">
        <v>18</v>
      </c>
      <c r="F2237" s="72" t="s">
        <v>16</v>
      </c>
      <c r="G2237" s="73">
        <v>18</v>
      </c>
      <c r="H2237" s="73">
        <v>146.55000000000001</v>
      </c>
      <c r="I2237" s="73">
        <v>3</v>
      </c>
      <c r="J2237" s="73">
        <v>66.37</v>
      </c>
      <c r="K2237" s="73">
        <v>15</v>
      </c>
      <c r="L2237" s="73">
        <v>80.180000000000007</v>
      </c>
      <c r="N2237" s="105">
        <f t="shared" si="70"/>
        <v>0</v>
      </c>
      <c r="O2237" s="105">
        <f t="shared" si="71"/>
        <v>0</v>
      </c>
    </row>
    <row r="2238" spans="1:15" x14ac:dyDescent="0.3">
      <c r="A2238" s="71" t="s">
        <v>161</v>
      </c>
      <c r="B2238" s="71" t="s">
        <v>57</v>
      </c>
      <c r="C2238" s="71" t="s">
        <v>55</v>
      </c>
      <c r="D2238" s="71" t="s">
        <v>93</v>
      </c>
      <c r="E2238" s="72" t="s">
        <v>20</v>
      </c>
      <c r="F2238" s="72" t="s">
        <v>4</v>
      </c>
      <c r="G2238" s="73">
        <v>6</v>
      </c>
      <c r="H2238" s="73">
        <v>146.54</v>
      </c>
      <c r="I2238" s="73">
        <v>2</v>
      </c>
      <c r="J2238" s="73">
        <v>44.22</v>
      </c>
      <c r="K2238" s="73">
        <v>4</v>
      </c>
      <c r="L2238" s="73">
        <v>102.32</v>
      </c>
      <c r="N2238" s="105">
        <f t="shared" si="70"/>
        <v>0</v>
      </c>
      <c r="O2238" s="105">
        <f t="shared" si="71"/>
        <v>0</v>
      </c>
    </row>
    <row r="2239" spans="1:15" x14ac:dyDescent="0.3">
      <c r="A2239" s="71" t="s">
        <v>149</v>
      </c>
      <c r="B2239" s="71" t="s">
        <v>57</v>
      </c>
      <c r="C2239" s="71" t="s">
        <v>55</v>
      </c>
      <c r="D2239" s="71" t="s">
        <v>63</v>
      </c>
      <c r="E2239" s="72" t="s">
        <v>31</v>
      </c>
      <c r="F2239" s="72" t="s">
        <v>26</v>
      </c>
      <c r="G2239" s="73">
        <v>1</v>
      </c>
      <c r="H2239" s="73">
        <v>146.46</v>
      </c>
      <c r="I2239" s="73">
        <v>0</v>
      </c>
      <c r="J2239" s="73">
        <v>0</v>
      </c>
      <c r="K2239" s="73">
        <v>1</v>
      </c>
      <c r="L2239" s="73">
        <v>146.46</v>
      </c>
      <c r="N2239" s="105">
        <f t="shared" si="70"/>
        <v>0</v>
      </c>
      <c r="O2239" s="105">
        <f t="shared" si="71"/>
        <v>0</v>
      </c>
    </row>
    <row r="2240" spans="1:15" x14ac:dyDescent="0.3">
      <c r="A2240" s="71" t="s">
        <v>161</v>
      </c>
      <c r="B2240" s="71" t="s">
        <v>12</v>
      </c>
      <c r="C2240" s="71" t="s">
        <v>55</v>
      </c>
      <c r="D2240" s="71" t="s">
        <v>76</v>
      </c>
      <c r="E2240" s="72" t="s">
        <v>25</v>
      </c>
      <c r="F2240" s="72" t="s">
        <v>26</v>
      </c>
      <c r="G2240" s="73">
        <v>6</v>
      </c>
      <c r="H2240" s="73">
        <v>146.22</v>
      </c>
      <c r="I2240" s="73">
        <v>0</v>
      </c>
      <c r="J2240" s="73">
        <v>0</v>
      </c>
      <c r="K2240" s="73">
        <v>6</v>
      </c>
      <c r="L2240" s="73">
        <v>146.22</v>
      </c>
      <c r="N2240" s="105">
        <f t="shared" si="70"/>
        <v>0</v>
      </c>
      <c r="O2240" s="105">
        <f t="shared" si="71"/>
        <v>0</v>
      </c>
    </row>
    <row r="2241" spans="1:15" x14ac:dyDescent="0.3">
      <c r="A2241" s="71" t="s">
        <v>142</v>
      </c>
      <c r="B2241" s="71" t="s">
        <v>57</v>
      </c>
      <c r="C2241" s="71" t="s">
        <v>55</v>
      </c>
      <c r="D2241" s="71" t="s">
        <v>42</v>
      </c>
      <c r="E2241" s="72" t="s">
        <v>20</v>
      </c>
      <c r="F2241" s="72" t="s">
        <v>4</v>
      </c>
      <c r="G2241" s="73">
        <v>3</v>
      </c>
      <c r="H2241" s="73">
        <v>145.71</v>
      </c>
      <c r="I2241" s="73">
        <v>0</v>
      </c>
      <c r="J2241" s="73">
        <v>0</v>
      </c>
      <c r="K2241" s="73">
        <v>3</v>
      </c>
      <c r="L2241" s="73">
        <v>145.71</v>
      </c>
      <c r="N2241" s="105">
        <f t="shared" si="70"/>
        <v>0</v>
      </c>
      <c r="O2241" s="105">
        <f t="shared" si="71"/>
        <v>0</v>
      </c>
    </row>
    <row r="2242" spans="1:15" x14ac:dyDescent="0.3">
      <c r="A2242" s="71" t="s">
        <v>163</v>
      </c>
      <c r="B2242" s="71" t="s">
        <v>57</v>
      </c>
      <c r="C2242" s="71" t="s">
        <v>17</v>
      </c>
      <c r="D2242" s="71" t="s">
        <v>86</v>
      </c>
      <c r="E2242" s="72" t="s">
        <v>37</v>
      </c>
      <c r="F2242" s="72" t="s">
        <v>4</v>
      </c>
      <c r="G2242" s="73">
        <v>5</v>
      </c>
      <c r="H2242" s="73">
        <v>145.43</v>
      </c>
      <c r="I2242" s="73">
        <v>0</v>
      </c>
      <c r="J2242" s="73">
        <v>0</v>
      </c>
      <c r="K2242" s="73">
        <v>5</v>
      </c>
      <c r="L2242" s="73">
        <v>145.43</v>
      </c>
      <c r="N2242" s="105">
        <f t="shared" si="70"/>
        <v>0</v>
      </c>
      <c r="O2242" s="105">
        <f t="shared" si="71"/>
        <v>0</v>
      </c>
    </row>
    <row r="2243" spans="1:15" x14ac:dyDescent="0.3">
      <c r="A2243" s="71" t="s">
        <v>161</v>
      </c>
      <c r="B2243" s="71" t="s">
        <v>57</v>
      </c>
      <c r="C2243" s="71" t="s">
        <v>55</v>
      </c>
      <c r="D2243" s="71" t="s">
        <v>77</v>
      </c>
      <c r="E2243" s="72" t="s">
        <v>25</v>
      </c>
      <c r="F2243" s="72" t="s">
        <v>4</v>
      </c>
      <c r="G2243" s="73">
        <v>9</v>
      </c>
      <c r="H2243" s="73">
        <v>145.38</v>
      </c>
      <c r="I2243" s="73">
        <v>8</v>
      </c>
      <c r="J2243" s="73">
        <v>131.19</v>
      </c>
      <c r="K2243" s="73">
        <v>1</v>
      </c>
      <c r="L2243" s="73">
        <v>14.19</v>
      </c>
      <c r="N2243" s="105">
        <f t="shared" si="70"/>
        <v>0</v>
      </c>
      <c r="O2243" s="105">
        <f t="shared" si="71"/>
        <v>0</v>
      </c>
    </row>
    <row r="2244" spans="1:15" x14ac:dyDescent="0.3">
      <c r="A2244" s="71" t="s">
        <v>163</v>
      </c>
      <c r="B2244" s="71" t="s">
        <v>12</v>
      </c>
      <c r="C2244" s="71" t="s">
        <v>55</v>
      </c>
      <c r="D2244" s="71" t="s">
        <v>83</v>
      </c>
      <c r="E2244" s="72" t="s">
        <v>20</v>
      </c>
      <c r="F2244" s="72" t="s">
        <v>4</v>
      </c>
      <c r="G2244" s="73">
        <v>5</v>
      </c>
      <c r="H2244" s="73">
        <v>145.19999999999999</v>
      </c>
      <c r="I2244" s="73">
        <v>1</v>
      </c>
      <c r="J2244" s="73">
        <v>32.549999999999997</v>
      </c>
      <c r="K2244" s="73">
        <v>4</v>
      </c>
      <c r="L2244" s="73">
        <v>112.65</v>
      </c>
      <c r="N2244" s="105">
        <f t="shared" si="70"/>
        <v>0</v>
      </c>
      <c r="O2244" s="105">
        <f t="shared" si="71"/>
        <v>0</v>
      </c>
    </row>
    <row r="2245" spans="1:15" x14ac:dyDescent="0.3">
      <c r="A2245" s="71" t="s">
        <v>158</v>
      </c>
      <c r="B2245" s="71" t="s">
        <v>57</v>
      </c>
      <c r="C2245" s="71" t="s">
        <v>55</v>
      </c>
      <c r="D2245" s="71" t="s">
        <v>47</v>
      </c>
      <c r="E2245" s="72" t="s">
        <v>41</v>
      </c>
      <c r="F2245" s="72" t="s">
        <v>26</v>
      </c>
      <c r="G2245" s="73">
        <v>10</v>
      </c>
      <c r="H2245" s="73">
        <v>144.94</v>
      </c>
      <c r="I2245" s="73">
        <v>0</v>
      </c>
      <c r="J2245" s="73">
        <v>0</v>
      </c>
      <c r="K2245" s="73">
        <v>10</v>
      </c>
      <c r="L2245" s="73">
        <v>144.94</v>
      </c>
      <c r="N2245" s="105">
        <f t="shared" si="70"/>
        <v>0</v>
      </c>
      <c r="O2245" s="105">
        <f t="shared" si="71"/>
        <v>0</v>
      </c>
    </row>
    <row r="2246" spans="1:15" x14ac:dyDescent="0.3">
      <c r="A2246" s="71" t="s">
        <v>161</v>
      </c>
      <c r="B2246" s="71" t="s">
        <v>57</v>
      </c>
      <c r="C2246" s="71" t="s">
        <v>55</v>
      </c>
      <c r="D2246" s="71" t="s">
        <v>85</v>
      </c>
      <c r="E2246" s="72" t="s">
        <v>37</v>
      </c>
      <c r="F2246" s="72" t="s">
        <v>26</v>
      </c>
      <c r="G2246" s="73">
        <v>6</v>
      </c>
      <c r="H2246" s="73">
        <v>144.43</v>
      </c>
      <c r="I2246" s="73">
        <v>0</v>
      </c>
      <c r="J2246" s="73">
        <v>0</v>
      </c>
      <c r="K2246" s="73">
        <v>6</v>
      </c>
      <c r="L2246" s="73">
        <v>144.43</v>
      </c>
      <c r="N2246" s="105">
        <f t="shared" si="70"/>
        <v>0</v>
      </c>
      <c r="O2246" s="105">
        <f t="shared" si="71"/>
        <v>0</v>
      </c>
    </row>
    <row r="2247" spans="1:15" x14ac:dyDescent="0.3">
      <c r="A2247" s="71" t="s">
        <v>161</v>
      </c>
      <c r="B2247" s="71" t="s">
        <v>57</v>
      </c>
      <c r="C2247" s="71" t="s">
        <v>55</v>
      </c>
      <c r="D2247" s="71" t="s">
        <v>81</v>
      </c>
      <c r="E2247" s="72" t="s">
        <v>20</v>
      </c>
      <c r="F2247" s="72" t="s">
        <v>16</v>
      </c>
      <c r="G2247" s="73">
        <v>6</v>
      </c>
      <c r="H2247" s="73">
        <v>144.24</v>
      </c>
      <c r="I2247" s="73">
        <v>2</v>
      </c>
      <c r="J2247" s="73">
        <v>55.21</v>
      </c>
      <c r="K2247" s="73">
        <v>4</v>
      </c>
      <c r="L2247" s="73">
        <v>89.03</v>
      </c>
      <c r="N2247" s="105">
        <f t="shared" si="70"/>
        <v>0</v>
      </c>
      <c r="O2247" s="105">
        <f t="shared" si="71"/>
        <v>0</v>
      </c>
    </row>
    <row r="2248" spans="1:15" x14ac:dyDescent="0.3">
      <c r="A2248" s="71" t="s">
        <v>163</v>
      </c>
      <c r="B2248" s="71" t="s">
        <v>57</v>
      </c>
      <c r="C2248" s="71" t="s">
        <v>55</v>
      </c>
      <c r="D2248" s="71" t="s">
        <v>19</v>
      </c>
      <c r="E2248" s="72" t="s">
        <v>20</v>
      </c>
      <c r="F2248" s="72" t="s">
        <v>26</v>
      </c>
      <c r="G2248" s="73">
        <v>7</v>
      </c>
      <c r="H2248" s="73">
        <v>144.13999999999999</v>
      </c>
      <c r="I2248" s="73">
        <v>3</v>
      </c>
      <c r="J2248" s="73">
        <v>26.44</v>
      </c>
      <c r="K2248" s="73">
        <v>4</v>
      </c>
      <c r="L2248" s="73">
        <v>117.7</v>
      </c>
      <c r="N2248" s="105">
        <f t="shared" si="70"/>
        <v>0</v>
      </c>
      <c r="O2248" s="105">
        <f t="shared" si="71"/>
        <v>0</v>
      </c>
    </row>
    <row r="2249" spans="1:15" x14ac:dyDescent="0.3">
      <c r="A2249" s="71" t="s">
        <v>161</v>
      </c>
      <c r="B2249" s="71" t="s">
        <v>129</v>
      </c>
      <c r="C2249" s="71" t="s">
        <v>55</v>
      </c>
      <c r="D2249" s="71" t="s">
        <v>47</v>
      </c>
      <c r="E2249" s="72" t="s">
        <v>41</v>
      </c>
      <c r="F2249" s="72" t="s">
        <v>16</v>
      </c>
      <c r="G2249" s="73">
        <v>15</v>
      </c>
      <c r="H2249" s="73">
        <v>144.09</v>
      </c>
      <c r="I2249" s="73">
        <v>4</v>
      </c>
      <c r="J2249" s="73">
        <v>37.44</v>
      </c>
      <c r="K2249" s="73">
        <v>11</v>
      </c>
      <c r="L2249" s="73">
        <v>106.65</v>
      </c>
      <c r="N2249" s="105">
        <f t="shared" si="70"/>
        <v>0</v>
      </c>
      <c r="O2249" s="105">
        <f t="shared" si="71"/>
        <v>0</v>
      </c>
    </row>
    <row r="2250" spans="1:15" x14ac:dyDescent="0.3">
      <c r="A2250" s="71" t="s">
        <v>163</v>
      </c>
      <c r="B2250" s="71" t="s">
        <v>12</v>
      </c>
      <c r="C2250" s="71" t="s">
        <v>55</v>
      </c>
      <c r="D2250" s="71" t="s">
        <v>46</v>
      </c>
      <c r="E2250" s="72" t="s">
        <v>31</v>
      </c>
      <c r="F2250" s="72" t="s">
        <v>16</v>
      </c>
      <c r="G2250" s="73">
        <v>2</v>
      </c>
      <c r="H2250" s="73">
        <v>144.06</v>
      </c>
      <c r="I2250" s="73">
        <v>1</v>
      </c>
      <c r="J2250" s="73">
        <v>62.91</v>
      </c>
      <c r="K2250" s="73">
        <v>1</v>
      </c>
      <c r="L2250" s="73">
        <v>81.150000000000006</v>
      </c>
      <c r="N2250" s="105">
        <f t="shared" si="70"/>
        <v>0</v>
      </c>
      <c r="O2250" s="105">
        <f t="shared" si="71"/>
        <v>0</v>
      </c>
    </row>
    <row r="2251" spans="1:15" x14ac:dyDescent="0.3">
      <c r="A2251" s="71" t="s">
        <v>131</v>
      </c>
      <c r="B2251" s="71" t="s">
        <v>57</v>
      </c>
      <c r="C2251" s="71" t="s">
        <v>22</v>
      </c>
      <c r="D2251" s="71" t="s">
        <v>59</v>
      </c>
      <c r="E2251" s="72" t="s">
        <v>31</v>
      </c>
      <c r="F2251" s="72" t="s">
        <v>21</v>
      </c>
      <c r="G2251" s="73">
        <v>6</v>
      </c>
      <c r="H2251" s="73">
        <v>143.85</v>
      </c>
      <c r="I2251" s="73">
        <v>1</v>
      </c>
      <c r="J2251" s="73">
        <v>103.97</v>
      </c>
      <c r="K2251" s="73">
        <v>5</v>
      </c>
      <c r="L2251" s="73">
        <v>39.880000000000003</v>
      </c>
      <c r="N2251" s="105">
        <f t="shared" si="70"/>
        <v>0</v>
      </c>
      <c r="O2251" s="105">
        <f t="shared" si="71"/>
        <v>0</v>
      </c>
    </row>
    <row r="2252" spans="1:15" x14ac:dyDescent="0.3">
      <c r="A2252" s="71" t="s">
        <v>161</v>
      </c>
      <c r="B2252" s="71" t="s">
        <v>57</v>
      </c>
      <c r="C2252" s="71" t="s">
        <v>55</v>
      </c>
      <c r="D2252" s="71" t="s">
        <v>72</v>
      </c>
      <c r="E2252" s="72" t="s">
        <v>28</v>
      </c>
      <c r="F2252" s="72" t="s">
        <v>21</v>
      </c>
      <c r="G2252" s="73">
        <v>3</v>
      </c>
      <c r="H2252" s="73">
        <v>143.81</v>
      </c>
      <c r="I2252" s="73">
        <v>0</v>
      </c>
      <c r="J2252" s="73">
        <v>0</v>
      </c>
      <c r="K2252" s="73">
        <v>3</v>
      </c>
      <c r="L2252" s="73">
        <v>143.81</v>
      </c>
      <c r="N2252" s="105">
        <f t="shared" si="70"/>
        <v>0</v>
      </c>
      <c r="O2252" s="105">
        <f t="shared" si="71"/>
        <v>0</v>
      </c>
    </row>
    <row r="2253" spans="1:15" x14ac:dyDescent="0.3">
      <c r="A2253" s="71" t="s">
        <v>139</v>
      </c>
      <c r="B2253" s="71" t="s">
        <v>12</v>
      </c>
      <c r="C2253" s="71" t="s">
        <v>13</v>
      </c>
      <c r="D2253" s="71" t="s">
        <v>83</v>
      </c>
      <c r="E2253" s="72" t="s">
        <v>15</v>
      </c>
      <c r="F2253" s="72" t="s">
        <v>4</v>
      </c>
      <c r="G2253" s="73">
        <v>8</v>
      </c>
      <c r="H2253" s="73">
        <v>143.66</v>
      </c>
      <c r="I2253" s="73">
        <v>5</v>
      </c>
      <c r="J2253" s="73">
        <v>99.06</v>
      </c>
      <c r="K2253" s="73">
        <v>3</v>
      </c>
      <c r="L2253" s="73">
        <v>44.6</v>
      </c>
      <c r="N2253" s="105">
        <f t="shared" si="70"/>
        <v>0</v>
      </c>
      <c r="O2253" s="105">
        <f t="shared" si="71"/>
        <v>0</v>
      </c>
    </row>
    <row r="2254" spans="1:15" x14ac:dyDescent="0.3">
      <c r="A2254" s="71" t="s">
        <v>163</v>
      </c>
      <c r="B2254" s="71" t="s">
        <v>12</v>
      </c>
      <c r="C2254" s="71" t="s">
        <v>55</v>
      </c>
      <c r="D2254" s="71" t="s">
        <v>14</v>
      </c>
      <c r="E2254" s="72" t="s">
        <v>20</v>
      </c>
      <c r="F2254" s="72" t="s">
        <v>26</v>
      </c>
      <c r="G2254" s="73">
        <v>3</v>
      </c>
      <c r="H2254" s="73">
        <v>143.44999999999999</v>
      </c>
      <c r="I2254" s="73">
        <v>0</v>
      </c>
      <c r="J2254" s="73">
        <v>0</v>
      </c>
      <c r="K2254" s="73">
        <v>3</v>
      </c>
      <c r="L2254" s="73">
        <v>143.44999999999999</v>
      </c>
      <c r="N2254" s="105">
        <f t="shared" si="70"/>
        <v>0</v>
      </c>
      <c r="O2254" s="105">
        <f t="shared" si="71"/>
        <v>0</v>
      </c>
    </row>
    <row r="2255" spans="1:15" x14ac:dyDescent="0.3">
      <c r="A2255" s="71" t="s">
        <v>155</v>
      </c>
      <c r="B2255" s="71" t="s">
        <v>12</v>
      </c>
      <c r="C2255" s="71" t="s">
        <v>55</v>
      </c>
      <c r="D2255" s="71" t="s">
        <v>79</v>
      </c>
      <c r="E2255" s="72" t="s">
        <v>18</v>
      </c>
      <c r="F2255" s="72" t="s">
        <v>16</v>
      </c>
      <c r="G2255" s="73">
        <v>13</v>
      </c>
      <c r="H2255" s="73">
        <v>143.44999999999999</v>
      </c>
      <c r="I2255" s="73">
        <v>0</v>
      </c>
      <c r="J2255" s="73">
        <v>0</v>
      </c>
      <c r="K2255" s="73">
        <v>13</v>
      </c>
      <c r="L2255" s="73">
        <v>143.44999999999999</v>
      </c>
      <c r="N2255" s="105">
        <f t="shared" si="70"/>
        <v>0</v>
      </c>
      <c r="O2255" s="105">
        <f t="shared" si="71"/>
        <v>0</v>
      </c>
    </row>
    <row r="2256" spans="1:15" x14ac:dyDescent="0.3">
      <c r="A2256" s="71" t="s">
        <v>137</v>
      </c>
      <c r="B2256" s="71" t="s">
        <v>12</v>
      </c>
      <c r="C2256" s="71" t="s">
        <v>13</v>
      </c>
      <c r="D2256" s="71" t="s">
        <v>47</v>
      </c>
      <c r="E2256" s="72" t="s">
        <v>31</v>
      </c>
      <c r="F2256" s="72" t="s">
        <v>21</v>
      </c>
      <c r="G2256" s="73">
        <v>4</v>
      </c>
      <c r="H2256" s="73">
        <v>143.36000000000001</v>
      </c>
      <c r="I2256" s="73">
        <v>0</v>
      </c>
      <c r="J2256" s="73">
        <v>0</v>
      </c>
      <c r="K2256" s="73">
        <v>4</v>
      </c>
      <c r="L2256" s="73">
        <v>143.36000000000001</v>
      </c>
      <c r="N2256" s="105">
        <f t="shared" si="70"/>
        <v>0</v>
      </c>
      <c r="O2256" s="105">
        <f t="shared" si="71"/>
        <v>0</v>
      </c>
    </row>
    <row r="2257" spans="1:15" x14ac:dyDescent="0.3">
      <c r="A2257" s="71" t="s">
        <v>161</v>
      </c>
      <c r="B2257" s="71" t="s">
        <v>12</v>
      </c>
      <c r="C2257" s="71" t="s">
        <v>13</v>
      </c>
      <c r="D2257" s="71" t="s">
        <v>88</v>
      </c>
      <c r="E2257" s="72" t="s">
        <v>20</v>
      </c>
      <c r="F2257" s="72" t="s">
        <v>16</v>
      </c>
      <c r="G2257" s="73">
        <v>6</v>
      </c>
      <c r="H2257" s="73">
        <v>143.34</v>
      </c>
      <c r="I2257" s="73">
        <v>2</v>
      </c>
      <c r="J2257" s="73">
        <v>74.2</v>
      </c>
      <c r="K2257" s="73">
        <v>4</v>
      </c>
      <c r="L2257" s="73">
        <v>69.14</v>
      </c>
      <c r="N2257" s="105">
        <f t="shared" si="70"/>
        <v>0</v>
      </c>
      <c r="O2257" s="105">
        <f t="shared" si="71"/>
        <v>0</v>
      </c>
    </row>
    <row r="2258" spans="1:15" x14ac:dyDescent="0.3">
      <c r="A2258" s="71" t="s">
        <v>132</v>
      </c>
      <c r="B2258" s="71" t="s">
        <v>57</v>
      </c>
      <c r="C2258" s="71" t="s">
        <v>13</v>
      </c>
      <c r="D2258" s="71" t="s">
        <v>45</v>
      </c>
      <c r="E2258" s="72" t="s">
        <v>31</v>
      </c>
      <c r="F2258" s="72" t="s">
        <v>4</v>
      </c>
      <c r="G2258" s="73">
        <v>7</v>
      </c>
      <c r="H2258" s="73">
        <v>143.21</v>
      </c>
      <c r="I2258" s="73">
        <v>2</v>
      </c>
      <c r="J2258" s="73">
        <v>31.52</v>
      </c>
      <c r="K2258" s="73">
        <v>5</v>
      </c>
      <c r="L2258" s="73">
        <v>111.69</v>
      </c>
      <c r="N2258" s="105">
        <f t="shared" si="70"/>
        <v>0</v>
      </c>
      <c r="O2258" s="105">
        <f t="shared" si="71"/>
        <v>0</v>
      </c>
    </row>
    <row r="2259" spans="1:15" x14ac:dyDescent="0.3">
      <c r="A2259" s="71" t="s">
        <v>155</v>
      </c>
      <c r="B2259" s="71" t="s">
        <v>57</v>
      </c>
      <c r="C2259" s="71" t="s">
        <v>55</v>
      </c>
      <c r="D2259" s="71" t="s">
        <v>38</v>
      </c>
      <c r="E2259" s="72" t="s">
        <v>25</v>
      </c>
      <c r="F2259" s="72" t="s">
        <v>21</v>
      </c>
      <c r="G2259" s="73">
        <v>8</v>
      </c>
      <c r="H2259" s="73">
        <v>143.06</v>
      </c>
      <c r="I2259" s="73">
        <v>0</v>
      </c>
      <c r="J2259" s="73">
        <v>0</v>
      </c>
      <c r="K2259" s="73">
        <v>8</v>
      </c>
      <c r="L2259" s="73">
        <v>143.06</v>
      </c>
      <c r="N2259" s="105">
        <f t="shared" si="70"/>
        <v>0</v>
      </c>
      <c r="O2259" s="105">
        <f t="shared" si="71"/>
        <v>0</v>
      </c>
    </row>
    <row r="2260" spans="1:15" x14ac:dyDescent="0.3">
      <c r="A2260" s="71" t="s">
        <v>161</v>
      </c>
      <c r="B2260" s="71" t="s">
        <v>12</v>
      </c>
      <c r="C2260" s="71" t="s">
        <v>55</v>
      </c>
      <c r="D2260" s="71" t="s">
        <v>36</v>
      </c>
      <c r="E2260" s="72" t="s">
        <v>5</v>
      </c>
      <c r="F2260" s="72" t="s">
        <v>21</v>
      </c>
      <c r="G2260" s="73">
        <v>1</v>
      </c>
      <c r="H2260" s="73">
        <v>142.88</v>
      </c>
      <c r="I2260" s="73">
        <v>0</v>
      </c>
      <c r="J2260" s="73">
        <v>0</v>
      </c>
      <c r="K2260" s="73">
        <v>1</v>
      </c>
      <c r="L2260" s="73">
        <v>142.88</v>
      </c>
      <c r="N2260" s="105">
        <f t="shared" ref="N2260:N2323" si="72">G2260-I2260-K2260</f>
        <v>0</v>
      </c>
      <c r="O2260" s="105">
        <f t="shared" ref="O2260:O2323" si="73">H2260-J2260-L2260</f>
        <v>0</v>
      </c>
    </row>
    <row r="2261" spans="1:15" x14ac:dyDescent="0.3">
      <c r="A2261" s="71" t="s">
        <v>161</v>
      </c>
      <c r="B2261" s="71" t="s">
        <v>57</v>
      </c>
      <c r="C2261" s="71" t="s">
        <v>55</v>
      </c>
      <c r="D2261" s="71" t="s">
        <v>49</v>
      </c>
      <c r="E2261" s="72" t="s">
        <v>37</v>
      </c>
      <c r="F2261" s="72" t="s">
        <v>26</v>
      </c>
      <c r="G2261" s="73">
        <v>5</v>
      </c>
      <c r="H2261" s="73">
        <v>142.77000000000001</v>
      </c>
      <c r="I2261" s="73">
        <v>0</v>
      </c>
      <c r="J2261" s="73">
        <v>0</v>
      </c>
      <c r="K2261" s="73">
        <v>5</v>
      </c>
      <c r="L2261" s="73">
        <v>142.77000000000001</v>
      </c>
      <c r="N2261" s="105">
        <f t="shared" si="72"/>
        <v>0</v>
      </c>
      <c r="O2261" s="105">
        <f t="shared" si="73"/>
        <v>0</v>
      </c>
    </row>
    <row r="2262" spans="1:15" x14ac:dyDescent="0.3">
      <c r="A2262" s="71" t="s">
        <v>163</v>
      </c>
      <c r="B2262" s="71" t="s">
        <v>129</v>
      </c>
      <c r="C2262" s="71" t="s">
        <v>17</v>
      </c>
      <c r="D2262" s="71" t="s">
        <v>103</v>
      </c>
      <c r="E2262" s="72" t="s">
        <v>15</v>
      </c>
      <c r="F2262" s="72" t="s">
        <v>4</v>
      </c>
      <c r="G2262" s="73">
        <v>10</v>
      </c>
      <c r="H2262" s="73">
        <v>142.62</v>
      </c>
      <c r="I2262" s="73">
        <v>7</v>
      </c>
      <c r="J2262" s="73">
        <v>102.66</v>
      </c>
      <c r="K2262" s="73">
        <v>3</v>
      </c>
      <c r="L2262" s="73">
        <v>39.96</v>
      </c>
      <c r="N2262" s="105">
        <f t="shared" si="72"/>
        <v>0</v>
      </c>
      <c r="O2262" s="105">
        <f t="shared" si="73"/>
        <v>0</v>
      </c>
    </row>
    <row r="2263" spans="1:15" x14ac:dyDescent="0.3">
      <c r="A2263" s="71" t="s">
        <v>154</v>
      </c>
      <c r="B2263" s="71" t="s">
        <v>12</v>
      </c>
      <c r="C2263" s="71" t="s">
        <v>55</v>
      </c>
      <c r="D2263" s="71" t="s">
        <v>65</v>
      </c>
      <c r="E2263" s="72" t="s">
        <v>15</v>
      </c>
      <c r="F2263" s="72" t="s">
        <v>21</v>
      </c>
      <c r="G2263" s="73">
        <v>2</v>
      </c>
      <c r="H2263" s="73">
        <v>142.41999999999999</v>
      </c>
      <c r="I2263" s="73">
        <v>0</v>
      </c>
      <c r="J2263" s="73">
        <v>0</v>
      </c>
      <c r="K2263" s="73">
        <v>2</v>
      </c>
      <c r="L2263" s="73">
        <v>142.41999999999999</v>
      </c>
      <c r="N2263" s="105">
        <f t="shared" si="72"/>
        <v>0</v>
      </c>
      <c r="O2263" s="105">
        <f t="shared" si="73"/>
        <v>0</v>
      </c>
    </row>
    <row r="2264" spans="1:15" x14ac:dyDescent="0.3">
      <c r="A2264" s="71" t="s">
        <v>153</v>
      </c>
      <c r="B2264" s="71" t="s">
        <v>57</v>
      </c>
      <c r="C2264" s="71" t="s">
        <v>55</v>
      </c>
      <c r="D2264" s="71" t="s">
        <v>52</v>
      </c>
      <c r="E2264" s="72" t="s">
        <v>40</v>
      </c>
      <c r="F2264" s="72" t="s">
        <v>16</v>
      </c>
      <c r="G2264" s="73">
        <v>3</v>
      </c>
      <c r="H2264" s="73">
        <v>142.19999999999999</v>
      </c>
      <c r="I2264" s="73">
        <v>1</v>
      </c>
      <c r="J2264" s="73">
        <v>55.64</v>
      </c>
      <c r="K2264" s="73">
        <v>2</v>
      </c>
      <c r="L2264" s="73">
        <v>86.56</v>
      </c>
      <c r="N2264" s="105">
        <f t="shared" si="72"/>
        <v>0</v>
      </c>
      <c r="O2264" s="105">
        <f t="shared" si="73"/>
        <v>0</v>
      </c>
    </row>
    <row r="2265" spans="1:15" x14ac:dyDescent="0.3">
      <c r="A2265" s="71" t="s">
        <v>132</v>
      </c>
      <c r="B2265" s="71" t="s">
        <v>57</v>
      </c>
      <c r="C2265" s="71" t="s">
        <v>13</v>
      </c>
      <c r="D2265" s="71" t="s">
        <v>29</v>
      </c>
      <c r="E2265" s="72" t="s">
        <v>25</v>
      </c>
      <c r="F2265" s="72" t="s">
        <v>16</v>
      </c>
      <c r="G2265" s="73">
        <v>1</v>
      </c>
      <c r="H2265" s="73">
        <v>142.11000000000001</v>
      </c>
      <c r="I2265" s="73">
        <v>0</v>
      </c>
      <c r="J2265" s="73">
        <v>0</v>
      </c>
      <c r="K2265" s="73">
        <v>1</v>
      </c>
      <c r="L2265" s="73">
        <v>142.11000000000001</v>
      </c>
      <c r="N2265" s="105">
        <f t="shared" si="72"/>
        <v>0</v>
      </c>
      <c r="O2265" s="105">
        <f t="shared" si="73"/>
        <v>0</v>
      </c>
    </row>
    <row r="2266" spans="1:15" x14ac:dyDescent="0.3">
      <c r="A2266" s="71" t="s">
        <v>134</v>
      </c>
      <c r="B2266" s="71" t="s">
        <v>12</v>
      </c>
      <c r="C2266" s="71" t="s">
        <v>13</v>
      </c>
      <c r="D2266" s="71" t="s">
        <v>85</v>
      </c>
      <c r="E2266" s="72" t="s">
        <v>41</v>
      </c>
      <c r="F2266" s="72" t="s">
        <v>16</v>
      </c>
      <c r="G2266" s="73">
        <v>13</v>
      </c>
      <c r="H2266" s="73">
        <v>142.11000000000001</v>
      </c>
      <c r="I2266" s="73">
        <v>1</v>
      </c>
      <c r="J2266" s="73">
        <v>5.56</v>
      </c>
      <c r="K2266" s="73">
        <v>12</v>
      </c>
      <c r="L2266" s="73">
        <v>136.55000000000001</v>
      </c>
      <c r="N2266" s="105">
        <f t="shared" si="72"/>
        <v>0</v>
      </c>
      <c r="O2266" s="105">
        <f t="shared" si="73"/>
        <v>0</v>
      </c>
    </row>
    <row r="2267" spans="1:15" x14ac:dyDescent="0.3">
      <c r="A2267" s="71" t="s">
        <v>154</v>
      </c>
      <c r="B2267" s="71" t="s">
        <v>57</v>
      </c>
      <c r="C2267" s="71" t="s">
        <v>55</v>
      </c>
      <c r="D2267" s="71" t="s">
        <v>102</v>
      </c>
      <c r="E2267" s="72" t="s">
        <v>24</v>
      </c>
      <c r="F2267" s="72" t="s">
        <v>16</v>
      </c>
      <c r="G2267" s="73">
        <v>1</v>
      </c>
      <c r="H2267" s="73">
        <v>142.02000000000001</v>
      </c>
      <c r="I2267" s="73">
        <v>0</v>
      </c>
      <c r="J2267" s="73">
        <v>0</v>
      </c>
      <c r="K2267" s="73">
        <v>1</v>
      </c>
      <c r="L2267" s="73">
        <v>142.02000000000001</v>
      </c>
      <c r="N2267" s="105">
        <f t="shared" si="72"/>
        <v>0</v>
      </c>
      <c r="O2267" s="105">
        <f t="shared" si="73"/>
        <v>0</v>
      </c>
    </row>
    <row r="2268" spans="1:15" x14ac:dyDescent="0.3">
      <c r="A2268" s="71" t="s">
        <v>142</v>
      </c>
      <c r="B2268" s="71" t="s">
        <v>57</v>
      </c>
      <c r="C2268" s="71" t="s">
        <v>55</v>
      </c>
      <c r="D2268" s="71" t="s">
        <v>43</v>
      </c>
      <c r="E2268" s="72" t="s">
        <v>20</v>
      </c>
      <c r="F2268" s="72" t="s">
        <v>26</v>
      </c>
      <c r="G2268" s="73">
        <v>3</v>
      </c>
      <c r="H2268" s="73">
        <v>141.94999999999999</v>
      </c>
      <c r="I2268" s="73">
        <v>0</v>
      </c>
      <c r="J2268" s="73">
        <v>0</v>
      </c>
      <c r="K2268" s="73">
        <v>3</v>
      </c>
      <c r="L2268" s="73">
        <v>141.94999999999999</v>
      </c>
      <c r="N2268" s="105">
        <f t="shared" si="72"/>
        <v>0</v>
      </c>
      <c r="O2268" s="105">
        <f t="shared" si="73"/>
        <v>0</v>
      </c>
    </row>
    <row r="2269" spans="1:15" x14ac:dyDescent="0.3">
      <c r="A2269" s="71" t="s">
        <v>132</v>
      </c>
      <c r="B2269" s="71" t="s">
        <v>57</v>
      </c>
      <c r="C2269" s="71" t="s">
        <v>13</v>
      </c>
      <c r="D2269" s="71" t="s">
        <v>48</v>
      </c>
      <c r="E2269" s="72" t="s">
        <v>18</v>
      </c>
      <c r="F2269" s="72" t="s">
        <v>26</v>
      </c>
      <c r="G2269" s="73">
        <v>4</v>
      </c>
      <c r="H2269" s="73">
        <v>141.87</v>
      </c>
      <c r="I2269" s="73">
        <v>4</v>
      </c>
      <c r="J2269" s="73">
        <v>141.87</v>
      </c>
      <c r="K2269" s="73">
        <v>0</v>
      </c>
      <c r="L2269" s="73">
        <v>0</v>
      </c>
      <c r="N2269" s="105">
        <f t="shared" si="72"/>
        <v>0</v>
      </c>
      <c r="O2269" s="105">
        <f t="shared" si="73"/>
        <v>0</v>
      </c>
    </row>
    <row r="2270" spans="1:15" x14ac:dyDescent="0.3">
      <c r="A2270" s="71" t="s">
        <v>150</v>
      </c>
      <c r="B2270" s="71" t="s">
        <v>12</v>
      </c>
      <c r="C2270" s="71" t="s">
        <v>55</v>
      </c>
      <c r="D2270" s="71" t="s">
        <v>50</v>
      </c>
      <c r="E2270" s="72" t="s">
        <v>40</v>
      </c>
      <c r="F2270" s="72" t="s">
        <v>16</v>
      </c>
      <c r="G2270" s="73">
        <v>4</v>
      </c>
      <c r="H2270" s="73">
        <v>141.49</v>
      </c>
      <c r="I2270" s="73">
        <v>2</v>
      </c>
      <c r="J2270" s="73">
        <v>120.67</v>
      </c>
      <c r="K2270" s="73">
        <v>2</v>
      </c>
      <c r="L2270" s="73">
        <v>20.82</v>
      </c>
      <c r="N2270" s="105">
        <f t="shared" si="72"/>
        <v>0</v>
      </c>
      <c r="O2270" s="105">
        <f t="shared" si="73"/>
        <v>0</v>
      </c>
    </row>
    <row r="2271" spans="1:15" x14ac:dyDescent="0.3">
      <c r="A2271" s="71" t="s">
        <v>161</v>
      </c>
      <c r="B2271" s="71" t="s">
        <v>57</v>
      </c>
      <c r="C2271" s="71" t="s">
        <v>55</v>
      </c>
      <c r="D2271" s="71" t="s">
        <v>78</v>
      </c>
      <c r="E2271" s="72" t="s">
        <v>37</v>
      </c>
      <c r="F2271" s="72" t="s">
        <v>26</v>
      </c>
      <c r="G2271" s="73">
        <v>6</v>
      </c>
      <c r="H2271" s="73">
        <v>141.41</v>
      </c>
      <c r="I2271" s="73">
        <v>0</v>
      </c>
      <c r="J2271" s="73">
        <v>0</v>
      </c>
      <c r="K2271" s="73">
        <v>6</v>
      </c>
      <c r="L2271" s="73">
        <v>141.41</v>
      </c>
      <c r="N2271" s="105">
        <f t="shared" si="72"/>
        <v>0</v>
      </c>
      <c r="O2271" s="105">
        <f t="shared" si="73"/>
        <v>0</v>
      </c>
    </row>
    <row r="2272" spans="1:15" x14ac:dyDescent="0.3">
      <c r="A2272" s="71" t="s">
        <v>144</v>
      </c>
      <c r="B2272" s="71" t="s">
        <v>57</v>
      </c>
      <c r="C2272" s="71" t="s">
        <v>55</v>
      </c>
      <c r="D2272" s="71" t="s">
        <v>47</v>
      </c>
      <c r="E2272" s="72" t="s">
        <v>24</v>
      </c>
      <c r="F2272" s="72" t="s">
        <v>16</v>
      </c>
      <c r="G2272" s="73">
        <v>2</v>
      </c>
      <c r="H2272" s="73">
        <v>141.38999999999999</v>
      </c>
      <c r="I2272" s="73">
        <v>0</v>
      </c>
      <c r="J2272" s="73">
        <v>0</v>
      </c>
      <c r="K2272" s="73">
        <v>2</v>
      </c>
      <c r="L2272" s="73">
        <v>141.38999999999999</v>
      </c>
      <c r="N2272" s="105">
        <f t="shared" si="72"/>
        <v>0</v>
      </c>
      <c r="O2272" s="105">
        <f t="shared" si="73"/>
        <v>0</v>
      </c>
    </row>
    <row r="2273" spans="1:15" x14ac:dyDescent="0.3">
      <c r="A2273" s="71" t="s">
        <v>161</v>
      </c>
      <c r="B2273" s="71" t="s">
        <v>129</v>
      </c>
      <c r="C2273" s="71" t="s">
        <v>55</v>
      </c>
      <c r="D2273" s="71" t="s">
        <v>79</v>
      </c>
      <c r="E2273" s="72" t="s">
        <v>40</v>
      </c>
      <c r="F2273" s="72" t="s">
        <v>16</v>
      </c>
      <c r="G2273" s="73">
        <v>3</v>
      </c>
      <c r="H2273" s="73">
        <v>141.30000000000001</v>
      </c>
      <c r="I2273" s="73">
        <v>1</v>
      </c>
      <c r="J2273" s="73">
        <v>88.12</v>
      </c>
      <c r="K2273" s="73">
        <v>2</v>
      </c>
      <c r="L2273" s="73">
        <v>53.18</v>
      </c>
      <c r="N2273" s="105">
        <f t="shared" si="72"/>
        <v>0</v>
      </c>
      <c r="O2273" s="105">
        <f t="shared" si="73"/>
        <v>0</v>
      </c>
    </row>
    <row r="2274" spans="1:15" x14ac:dyDescent="0.3">
      <c r="A2274" s="71" t="s">
        <v>143</v>
      </c>
      <c r="B2274" s="71" t="s">
        <v>57</v>
      </c>
      <c r="C2274" s="71" t="s">
        <v>55</v>
      </c>
      <c r="D2274" s="71" t="s">
        <v>56</v>
      </c>
      <c r="E2274" s="72" t="s">
        <v>40</v>
      </c>
      <c r="F2274" s="72" t="s">
        <v>26</v>
      </c>
      <c r="G2274" s="73">
        <v>1</v>
      </c>
      <c r="H2274" s="73">
        <v>141.19</v>
      </c>
      <c r="I2274" s="73">
        <v>0</v>
      </c>
      <c r="J2274" s="73">
        <v>0</v>
      </c>
      <c r="K2274" s="73">
        <v>1</v>
      </c>
      <c r="L2274" s="73">
        <v>141.19</v>
      </c>
      <c r="N2274" s="105">
        <f t="shared" si="72"/>
        <v>0</v>
      </c>
      <c r="O2274" s="105">
        <f t="shared" si="73"/>
        <v>0</v>
      </c>
    </row>
    <row r="2275" spans="1:15" x14ac:dyDescent="0.3">
      <c r="A2275" s="71" t="s">
        <v>132</v>
      </c>
      <c r="B2275" s="71" t="s">
        <v>12</v>
      </c>
      <c r="C2275" s="71" t="s">
        <v>22</v>
      </c>
      <c r="D2275" s="71" t="s">
        <v>72</v>
      </c>
      <c r="E2275" s="72" t="s">
        <v>28</v>
      </c>
      <c r="F2275" s="72" t="s">
        <v>4</v>
      </c>
      <c r="G2275" s="73">
        <v>5</v>
      </c>
      <c r="H2275" s="73">
        <v>141.16</v>
      </c>
      <c r="I2275" s="73">
        <v>2</v>
      </c>
      <c r="J2275" s="73">
        <v>65.400000000000006</v>
      </c>
      <c r="K2275" s="73">
        <v>3</v>
      </c>
      <c r="L2275" s="73">
        <v>75.760000000000005</v>
      </c>
      <c r="N2275" s="105">
        <f t="shared" si="72"/>
        <v>0</v>
      </c>
      <c r="O2275" s="105">
        <f t="shared" si="73"/>
        <v>0</v>
      </c>
    </row>
    <row r="2276" spans="1:15" x14ac:dyDescent="0.3">
      <c r="A2276" s="71" t="s">
        <v>161</v>
      </c>
      <c r="B2276" s="71" t="s">
        <v>12</v>
      </c>
      <c r="C2276" s="71" t="s">
        <v>55</v>
      </c>
      <c r="D2276" s="71" t="s">
        <v>60</v>
      </c>
      <c r="E2276" s="72" t="s">
        <v>40</v>
      </c>
      <c r="F2276" s="72" t="s">
        <v>26</v>
      </c>
      <c r="G2276" s="73">
        <v>3</v>
      </c>
      <c r="H2276" s="73">
        <v>140.87</v>
      </c>
      <c r="I2276" s="73">
        <v>1</v>
      </c>
      <c r="J2276" s="73">
        <v>46.7</v>
      </c>
      <c r="K2276" s="73">
        <v>2</v>
      </c>
      <c r="L2276" s="73">
        <v>94.17</v>
      </c>
      <c r="N2276" s="105">
        <f t="shared" si="72"/>
        <v>0</v>
      </c>
      <c r="O2276" s="105">
        <f t="shared" si="73"/>
        <v>0</v>
      </c>
    </row>
    <row r="2277" spans="1:15" x14ac:dyDescent="0.3">
      <c r="A2277" s="71" t="s">
        <v>157</v>
      </c>
      <c r="B2277" s="71" t="s">
        <v>12</v>
      </c>
      <c r="C2277" s="71" t="s">
        <v>55</v>
      </c>
      <c r="D2277" s="71" t="s">
        <v>49</v>
      </c>
      <c r="E2277" s="72" t="s">
        <v>40</v>
      </c>
      <c r="F2277" s="72" t="s">
        <v>16</v>
      </c>
      <c r="G2277" s="73">
        <v>4</v>
      </c>
      <c r="H2277" s="73">
        <v>140.54</v>
      </c>
      <c r="I2277" s="73">
        <v>2</v>
      </c>
      <c r="J2277" s="73">
        <v>117.9</v>
      </c>
      <c r="K2277" s="73">
        <v>2</v>
      </c>
      <c r="L2277" s="73">
        <v>22.64</v>
      </c>
      <c r="N2277" s="105">
        <f t="shared" si="72"/>
        <v>0</v>
      </c>
      <c r="O2277" s="105">
        <f t="shared" si="73"/>
        <v>0</v>
      </c>
    </row>
    <row r="2278" spans="1:15" x14ac:dyDescent="0.3">
      <c r="A2278" s="71" t="s">
        <v>163</v>
      </c>
      <c r="B2278" s="71" t="s">
        <v>12</v>
      </c>
      <c r="C2278" s="71" t="s">
        <v>55</v>
      </c>
      <c r="D2278" s="71" t="s">
        <v>79</v>
      </c>
      <c r="E2278" s="72" t="s">
        <v>24</v>
      </c>
      <c r="F2278" s="72" t="s">
        <v>21</v>
      </c>
      <c r="G2278" s="73">
        <v>2</v>
      </c>
      <c r="H2278" s="73">
        <v>140.28</v>
      </c>
      <c r="I2278" s="73">
        <v>0</v>
      </c>
      <c r="J2278" s="73">
        <v>0</v>
      </c>
      <c r="K2278" s="73">
        <v>2</v>
      </c>
      <c r="L2278" s="73">
        <v>140.28</v>
      </c>
      <c r="N2278" s="105">
        <f t="shared" si="72"/>
        <v>0</v>
      </c>
      <c r="O2278" s="105">
        <f t="shared" si="73"/>
        <v>0</v>
      </c>
    </row>
    <row r="2279" spans="1:15" x14ac:dyDescent="0.3">
      <c r="A2279" s="71" t="s">
        <v>142</v>
      </c>
      <c r="B2279" s="71" t="s">
        <v>57</v>
      </c>
      <c r="C2279" s="71" t="s">
        <v>55</v>
      </c>
      <c r="D2279" s="71" t="s">
        <v>46</v>
      </c>
      <c r="E2279" s="72" t="s">
        <v>18</v>
      </c>
      <c r="F2279" s="72" t="s">
        <v>21</v>
      </c>
      <c r="G2279" s="73">
        <v>16</v>
      </c>
      <c r="H2279" s="73">
        <v>140.18</v>
      </c>
      <c r="I2279" s="73">
        <v>2</v>
      </c>
      <c r="J2279" s="73">
        <v>40.200000000000003</v>
      </c>
      <c r="K2279" s="73">
        <v>14</v>
      </c>
      <c r="L2279" s="73">
        <v>99.98</v>
      </c>
      <c r="N2279" s="105">
        <f t="shared" si="72"/>
        <v>0</v>
      </c>
      <c r="O2279" s="105">
        <f t="shared" si="73"/>
        <v>0</v>
      </c>
    </row>
    <row r="2280" spans="1:15" x14ac:dyDescent="0.3">
      <c r="A2280" s="71" t="s">
        <v>154</v>
      </c>
      <c r="B2280" s="71" t="s">
        <v>129</v>
      </c>
      <c r="C2280" s="71" t="s">
        <v>55</v>
      </c>
      <c r="D2280" s="71" t="s">
        <v>54</v>
      </c>
      <c r="E2280" s="72" t="s">
        <v>15</v>
      </c>
      <c r="F2280" s="72" t="s">
        <v>16</v>
      </c>
      <c r="G2280" s="73">
        <v>1</v>
      </c>
      <c r="H2280" s="73">
        <v>139.91999999999999</v>
      </c>
      <c r="I2280" s="73">
        <v>0</v>
      </c>
      <c r="J2280" s="73">
        <v>0</v>
      </c>
      <c r="K2280" s="73">
        <v>1</v>
      </c>
      <c r="L2280" s="73">
        <v>139.91999999999999</v>
      </c>
      <c r="N2280" s="105">
        <f t="shared" si="72"/>
        <v>0</v>
      </c>
      <c r="O2280" s="105">
        <f t="shared" si="73"/>
        <v>0</v>
      </c>
    </row>
    <row r="2281" spans="1:15" x14ac:dyDescent="0.3">
      <c r="A2281" s="71" t="s">
        <v>131</v>
      </c>
      <c r="B2281" s="71" t="s">
        <v>12</v>
      </c>
      <c r="C2281" s="71" t="s">
        <v>22</v>
      </c>
      <c r="D2281" s="71" t="s">
        <v>51</v>
      </c>
      <c r="E2281" s="72" t="s">
        <v>37</v>
      </c>
      <c r="F2281" s="72" t="s">
        <v>21</v>
      </c>
      <c r="G2281" s="73">
        <v>9</v>
      </c>
      <c r="H2281" s="73">
        <v>139.84</v>
      </c>
      <c r="I2281" s="73">
        <v>3</v>
      </c>
      <c r="J2281" s="73">
        <v>30.71</v>
      </c>
      <c r="K2281" s="73">
        <v>6</v>
      </c>
      <c r="L2281" s="73">
        <v>109.13</v>
      </c>
      <c r="N2281" s="105">
        <f t="shared" si="72"/>
        <v>0</v>
      </c>
      <c r="O2281" s="105">
        <f t="shared" si="73"/>
        <v>0</v>
      </c>
    </row>
    <row r="2282" spans="1:15" x14ac:dyDescent="0.3">
      <c r="A2282" s="71" t="s">
        <v>154</v>
      </c>
      <c r="B2282" s="71" t="s">
        <v>57</v>
      </c>
      <c r="C2282" s="71" t="s">
        <v>55</v>
      </c>
      <c r="D2282" s="71" t="s">
        <v>68</v>
      </c>
      <c r="E2282" s="72" t="s">
        <v>24</v>
      </c>
      <c r="F2282" s="72" t="s">
        <v>16</v>
      </c>
      <c r="G2282" s="73">
        <v>2</v>
      </c>
      <c r="H2282" s="73">
        <v>139.82</v>
      </c>
      <c r="I2282" s="73">
        <v>0</v>
      </c>
      <c r="J2282" s="73">
        <v>0</v>
      </c>
      <c r="K2282" s="73">
        <v>2</v>
      </c>
      <c r="L2282" s="73">
        <v>139.82</v>
      </c>
      <c r="N2282" s="105">
        <f t="shared" si="72"/>
        <v>0</v>
      </c>
      <c r="O2282" s="105">
        <f t="shared" si="73"/>
        <v>0</v>
      </c>
    </row>
    <row r="2283" spans="1:15" x14ac:dyDescent="0.3">
      <c r="A2283" s="71" t="s">
        <v>142</v>
      </c>
      <c r="B2283" s="71" t="s">
        <v>57</v>
      </c>
      <c r="C2283" s="71" t="s">
        <v>55</v>
      </c>
      <c r="D2283" s="71" t="s">
        <v>59</v>
      </c>
      <c r="E2283" s="72" t="s">
        <v>37</v>
      </c>
      <c r="F2283" s="72" t="s">
        <v>21</v>
      </c>
      <c r="G2283" s="73">
        <v>1</v>
      </c>
      <c r="H2283" s="73">
        <v>139.66999999999999</v>
      </c>
      <c r="I2283" s="73">
        <v>0</v>
      </c>
      <c r="J2283" s="73">
        <v>0</v>
      </c>
      <c r="K2283" s="73">
        <v>1</v>
      </c>
      <c r="L2283" s="73">
        <v>139.66999999999999</v>
      </c>
      <c r="N2283" s="105">
        <f t="shared" si="72"/>
        <v>0</v>
      </c>
      <c r="O2283" s="105">
        <f t="shared" si="73"/>
        <v>0</v>
      </c>
    </row>
    <row r="2284" spans="1:15" x14ac:dyDescent="0.3">
      <c r="A2284" s="71" t="s">
        <v>154</v>
      </c>
      <c r="B2284" s="71" t="s">
        <v>12</v>
      </c>
      <c r="C2284" s="71" t="s">
        <v>55</v>
      </c>
      <c r="D2284" s="71" t="s">
        <v>91</v>
      </c>
      <c r="E2284" s="72" t="s">
        <v>15</v>
      </c>
      <c r="F2284" s="72" t="s">
        <v>21</v>
      </c>
      <c r="G2284" s="73">
        <v>1</v>
      </c>
      <c r="H2284" s="73">
        <v>139.41999999999999</v>
      </c>
      <c r="I2284" s="73">
        <v>0</v>
      </c>
      <c r="J2284" s="73">
        <v>0</v>
      </c>
      <c r="K2284" s="73">
        <v>1</v>
      </c>
      <c r="L2284" s="73">
        <v>139.41999999999999</v>
      </c>
      <c r="N2284" s="105">
        <f t="shared" si="72"/>
        <v>0</v>
      </c>
      <c r="O2284" s="105">
        <f t="shared" si="73"/>
        <v>0</v>
      </c>
    </row>
    <row r="2285" spans="1:15" x14ac:dyDescent="0.3">
      <c r="A2285" s="71" t="s">
        <v>163</v>
      </c>
      <c r="B2285" s="71" t="s">
        <v>57</v>
      </c>
      <c r="C2285" s="71" t="s">
        <v>55</v>
      </c>
      <c r="D2285" s="71" t="s">
        <v>76</v>
      </c>
      <c r="E2285" s="72" t="s">
        <v>20</v>
      </c>
      <c r="F2285" s="72" t="s">
        <v>16</v>
      </c>
      <c r="G2285" s="73">
        <v>5</v>
      </c>
      <c r="H2285" s="73">
        <v>139.38999999999999</v>
      </c>
      <c r="I2285" s="73">
        <v>1</v>
      </c>
      <c r="J2285" s="73">
        <v>23.32</v>
      </c>
      <c r="K2285" s="73">
        <v>4</v>
      </c>
      <c r="L2285" s="73">
        <v>116.07</v>
      </c>
      <c r="N2285" s="105">
        <f t="shared" si="72"/>
        <v>0</v>
      </c>
      <c r="O2285" s="105">
        <f t="shared" si="73"/>
        <v>0</v>
      </c>
    </row>
    <row r="2286" spans="1:15" x14ac:dyDescent="0.3">
      <c r="A2286" s="71" t="s">
        <v>137</v>
      </c>
      <c r="B2286" s="71" t="s">
        <v>12</v>
      </c>
      <c r="C2286" s="71" t="s">
        <v>13</v>
      </c>
      <c r="D2286" s="71" t="s">
        <v>46</v>
      </c>
      <c r="E2286" s="72" t="s">
        <v>25</v>
      </c>
      <c r="F2286" s="72" t="s">
        <v>26</v>
      </c>
      <c r="G2286" s="73">
        <v>6</v>
      </c>
      <c r="H2286" s="73">
        <v>139.13999999999999</v>
      </c>
      <c r="I2286" s="73">
        <v>0</v>
      </c>
      <c r="J2286" s="73">
        <v>0</v>
      </c>
      <c r="K2286" s="73">
        <v>6</v>
      </c>
      <c r="L2286" s="73">
        <v>139.13999999999999</v>
      </c>
      <c r="N2286" s="105">
        <f t="shared" si="72"/>
        <v>0</v>
      </c>
      <c r="O2286" s="105">
        <f t="shared" si="73"/>
        <v>0</v>
      </c>
    </row>
    <row r="2287" spans="1:15" x14ac:dyDescent="0.3">
      <c r="A2287" s="71" t="s">
        <v>146</v>
      </c>
      <c r="B2287" s="71" t="s">
        <v>12</v>
      </c>
      <c r="C2287" s="71" t="s">
        <v>55</v>
      </c>
      <c r="D2287" s="71" t="s">
        <v>50</v>
      </c>
      <c r="E2287" s="72" t="s">
        <v>24</v>
      </c>
      <c r="F2287" s="72" t="s">
        <v>16</v>
      </c>
      <c r="G2287" s="73">
        <v>2</v>
      </c>
      <c r="H2287" s="73">
        <v>139.06</v>
      </c>
      <c r="I2287" s="73">
        <v>0</v>
      </c>
      <c r="J2287" s="73">
        <v>0</v>
      </c>
      <c r="K2287" s="73">
        <v>2</v>
      </c>
      <c r="L2287" s="73">
        <v>139.06</v>
      </c>
      <c r="N2287" s="105">
        <f t="shared" si="72"/>
        <v>0</v>
      </c>
      <c r="O2287" s="105">
        <f t="shared" si="73"/>
        <v>0</v>
      </c>
    </row>
    <row r="2288" spans="1:15" x14ac:dyDescent="0.3">
      <c r="A2288" s="71" t="s">
        <v>154</v>
      </c>
      <c r="B2288" s="71" t="s">
        <v>12</v>
      </c>
      <c r="C2288" s="71" t="s">
        <v>55</v>
      </c>
      <c r="D2288" s="71" t="s">
        <v>81</v>
      </c>
      <c r="E2288" s="72" t="s">
        <v>40</v>
      </c>
      <c r="F2288" s="72" t="s">
        <v>21</v>
      </c>
      <c r="G2288" s="73">
        <v>3</v>
      </c>
      <c r="H2288" s="73">
        <v>139.06</v>
      </c>
      <c r="I2288" s="73">
        <v>1</v>
      </c>
      <c r="J2288" s="73">
        <v>54.04</v>
      </c>
      <c r="K2288" s="73">
        <v>2</v>
      </c>
      <c r="L2288" s="73">
        <v>85.02</v>
      </c>
      <c r="N2288" s="105">
        <f t="shared" si="72"/>
        <v>0</v>
      </c>
      <c r="O2288" s="105">
        <f t="shared" si="73"/>
        <v>0</v>
      </c>
    </row>
    <row r="2289" spans="1:15" x14ac:dyDescent="0.3">
      <c r="A2289" s="71" t="s">
        <v>163</v>
      </c>
      <c r="B2289" s="71" t="s">
        <v>12</v>
      </c>
      <c r="C2289" s="71" t="s">
        <v>13</v>
      </c>
      <c r="D2289" s="71" t="s">
        <v>35</v>
      </c>
      <c r="E2289" s="72" t="s">
        <v>18</v>
      </c>
      <c r="F2289" s="72" t="s">
        <v>21</v>
      </c>
      <c r="G2289" s="73">
        <v>17</v>
      </c>
      <c r="H2289" s="73">
        <v>139</v>
      </c>
      <c r="I2289" s="73">
        <v>0</v>
      </c>
      <c r="J2289" s="73">
        <v>0</v>
      </c>
      <c r="K2289" s="73">
        <v>17</v>
      </c>
      <c r="L2289" s="73">
        <v>139</v>
      </c>
      <c r="N2289" s="105">
        <f t="shared" si="72"/>
        <v>0</v>
      </c>
      <c r="O2289" s="105">
        <f t="shared" si="73"/>
        <v>0</v>
      </c>
    </row>
    <row r="2290" spans="1:15" x14ac:dyDescent="0.3">
      <c r="A2290" s="71" t="s">
        <v>154</v>
      </c>
      <c r="B2290" s="71" t="s">
        <v>12</v>
      </c>
      <c r="C2290" s="71" t="s">
        <v>55</v>
      </c>
      <c r="D2290" s="71" t="s">
        <v>75</v>
      </c>
      <c r="E2290" s="72" t="s">
        <v>37</v>
      </c>
      <c r="F2290" s="72" t="s">
        <v>26</v>
      </c>
      <c r="G2290" s="73">
        <v>11</v>
      </c>
      <c r="H2290" s="73">
        <v>138.68</v>
      </c>
      <c r="I2290" s="73">
        <v>10</v>
      </c>
      <c r="J2290" s="73">
        <v>125.24</v>
      </c>
      <c r="K2290" s="73">
        <v>1</v>
      </c>
      <c r="L2290" s="73">
        <v>13.44</v>
      </c>
      <c r="N2290" s="105">
        <f t="shared" si="72"/>
        <v>0</v>
      </c>
      <c r="O2290" s="105">
        <f t="shared" si="73"/>
        <v>0</v>
      </c>
    </row>
    <row r="2291" spans="1:15" x14ac:dyDescent="0.3">
      <c r="A2291" s="71" t="s">
        <v>163</v>
      </c>
      <c r="B2291" s="71" t="s">
        <v>57</v>
      </c>
      <c r="C2291" s="71" t="s">
        <v>55</v>
      </c>
      <c r="D2291" s="71" t="s">
        <v>69</v>
      </c>
      <c r="E2291" s="72" t="s">
        <v>15</v>
      </c>
      <c r="F2291" s="72" t="s">
        <v>4</v>
      </c>
      <c r="G2291" s="73">
        <v>2</v>
      </c>
      <c r="H2291" s="73">
        <v>138.59</v>
      </c>
      <c r="I2291" s="73">
        <v>0</v>
      </c>
      <c r="J2291" s="73">
        <v>0</v>
      </c>
      <c r="K2291" s="73">
        <v>2</v>
      </c>
      <c r="L2291" s="73">
        <v>138.59</v>
      </c>
      <c r="N2291" s="105">
        <f t="shared" si="72"/>
        <v>0</v>
      </c>
      <c r="O2291" s="105">
        <f t="shared" si="73"/>
        <v>0</v>
      </c>
    </row>
    <row r="2292" spans="1:15" x14ac:dyDescent="0.3">
      <c r="A2292" s="71" t="s">
        <v>154</v>
      </c>
      <c r="B2292" s="71" t="s">
        <v>129</v>
      </c>
      <c r="C2292" s="71" t="s">
        <v>55</v>
      </c>
      <c r="D2292" s="71" t="s">
        <v>83</v>
      </c>
      <c r="E2292" s="72" t="s">
        <v>31</v>
      </c>
      <c r="F2292" s="72" t="s">
        <v>26</v>
      </c>
      <c r="G2292" s="73">
        <v>4</v>
      </c>
      <c r="H2292" s="73">
        <v>138.58000000000001</v>
      </c>
      <c r="I2292" s="73">
        <v>0</v>
      </c>
      <c r="J2292" s="73">
        <v>0</v>
      </c>
      <c r="K2292" s="73">
        <v>4</v>
      </c>
      <c r="L2292" s="73">
        <v>138.58000000000001</v>
      </c>
      <c r="N2292" s="105">
        <f t="shared" si="72"/>
        <v>0</v>
      </c>
      <c r="O2292" s="105">
        <f t="shared" si="73"/>
        <v>0</v>
      </c>
    </row>
    <row r="2293" spans="1:15" x14ac:dyDescent="0.3">
      <c r="A2293" s="71" t="s">
        <v>149</v>
      </c>
      <c r="B2293" s="71" t="s">
        <v>57</v>
      </c>
      <c r="C2293" s="71" t="s">
        <v>55</v>
      </c>
      <c r="D2293" s="71" t="s">
        <v>63</v>
      </c>
      <c r="E2293" s="72" t="s">
        <v>40</v>
      </c>
      <c r="F2293" s="72" t="s">
        <v>4</v>
      </c>
      <c r="G2293" s="73">
        <v>6</v>
      </c>
      <c r="H2293" s="73">
        <v>138.47</v>
      </c>
      <c r="I2293" s="73">
        <v>4</v>
      </c>
      <c r="J2293" s="73">
        <v>95.6</v>
      </c>
      <c r="K2293" s="73">
        <v>2</v>
      </c>
      <c r="L2293" s="73">
        <v>42.87</v>
      </c>
      <c r="N2293" s="105">
        <f t="shared" si="72"/>
        <v>0</v>
      </c>
      <c r="O2293" s="105">
        <f t="shared" si="73"/>
        <v>0</v>
      </c>
    </row>
    <row r="2294" spans="1:15" x14ac:dyDescent="0.3">
      <c r="A2294" s="71" t="s">
        <v>142</v>
      </c>
      <c r="B2294" s="71" t="s">
        <v>12</v>
      </c>
      <c r="C2294" s="71" t="s">
        <v>13</v>
      </c>
      <c r="D2294" s="71" t="s">
        <v>38</v>
      </c>
      <c r="E2294" s="72" t="s">
        <v>25</v>
      </c>
      <c r="F2294" s="72" t="s">
        <v>4</v>
      </c>
      <c r="G2294" s="73">
        <v>9</v>
      </c>
      <c r="H2294" s="73">
        <v>138.46</v>
      </c>
      <c r="I2294" s="73">
        <v>1</v>
      </c>
      <c r="J2294" s="73">
        <v>24.63</v>
      </c>
      <c r="K2294" s="73">
        <v>8</v>
      </c>
      <c r="L2294" s="73">
        <v>113.83</v>
      </c>
      <c r="N2294" s="105">
        <f t="shared" si="72"/>
        <v>0</v>
      </c>
      <c r="O2294" s="105">
        <f t="shared" si="73"/>
        <v>0</v>
      </c>
    </row>
    <row r="2295" spans="1:15" x14ac:dyDescent="0.3">
      <c r="A2295" s="71" t="s">
        <v>153</v>
      </c>
      <c r="B2295" s="71" t="s">
        <v>57</v>
      </c>
      <c r="C2295" s="71" t="s">
        <v>55</v>
      </c>
      <c r="D2295" s="71" t="s">
        <v>51</v>
      </c>
      <c r="E2295" s="72" t="s">
        <v>18</v>
      </c>
      <c r="F2295" s="72" t="s">
        <v>4</v>
      </c>
      <c r="G2295" s="73">
        <v>15</v>
      </c>
      <c r="H2295" s="73">
        <v>138.4</v>
      </c>
      <c r="I2295" s="73">
        <v>0</v>
      </c>
      <c r="J2295" s="73">
        <v>0</v>
      </c>
      <c r="K2295" s="73">
        <v>15</v>
      </c>
      <c r="L2295" s="73">
        <v>138.4</v>
      </c>
      <c r="N2295" s="105">
        <f t="shared" si="72"/>
        <v>0</v>
      </c>
      <c r="O2295" s="105">
        <f t="shared" si="73"/>
        <v>0</v>
      </c>
    </row>
    <row r="2296" spans="1:15" x14ac:dyDescent="0.3">
      <c r="A2296" s="71" t="s">
        <v>142</v>
      </c>
      <c r="B2296" s="71" t="s">
        <v>57</v>
      </c>
      <c r="C2296" s="71" t="s">
        <v>55</v>
      </c>
      <c r="D2296" s="71" t="s">
        <v>79</v>
      </c>
      <c r="E2296" s="72" t="s">
        <v>5</v>
      </c>
      <c r="F2296" s="72" t="s">
        <v>16</v>
      </c>
      <c r="G2296" s="73">
        <v>1</v>
      </c>
      <c r="H2296" s="73">
        <v>138.38999999999999</v>
      </c>
      <c r="I2296" s="73">
        <v>0</v>
      </c>
      <c r="J2296" s="73">
        <v>0</v>
      </c>
      <c r="K2296" s="73">
        <v>1</v>
      </c>
      <c r="L2296" s="73">
        <v>138.38999999999999</v>
      </c>
      <c r="N2296" s="105">
        <f t="shared" si="72"/>
        <v>0</v>
      </c>
      <c r="O2296" s="105">
        <f t="shared" si="73"/>
        <v>0</v>
      </c>
    </row>
    <row r="2297" spans="1:15" x14ac:dyDescent="0.3">
      <c r="A2297" s="71" t="s">
        <v>154</v>
      </c>
      <c r="B2297" s="71" t="s">
        <v>57</v>
      </c>
      <c r="C2297" s="71" t="s">
        <v>55</v>
      </c>
      <c r="D2297" s="71" t="s">
        <v>70</v>
      </c>
      <c r="E2297" s="72" t="s">
        <v>3</v>
      </c>
      <c r="F2297" s="72" t="s">
        <v>21</v>
      </c>
      <c r="G2297" s="73">
        <v>1</v>
      </c>
      <c r="H2297" s="73">
        <v>138.33000000000001</v>
      </c>
      <c r="I2297" s="73">
        <v>1</v>
      </c>
      <c r="J2297" s="73">
        <v>138.33000000000001</v>
      </c>
      <c r="K2297" s="73">
        <v>0</v>
      </c>
      <c r="L2297" s="73">
        <v>0</v>
      </c>
      <c r="N2297" s="105">
        <f t="shared" si="72"/>
        <v>0</v>
      </c>
      <c r="O2297" s="105">
        <f t="shared" si="73"/>
        <v>0</v>
      </c>
    </row>
    <row r="2298" spans="1:15" x14ac:dyDescent="0.3">
      <c r="A2298" s="71" t="s">
        <v>140</v>
      </c>
      <c r="B2298" s="71" t="s">
        <v>12</v>
      </c>
      <c r="C2298" s="71" t="s">
        <v>13</v>
      </c>
      <c r="D2298" s="71" t="s">
        <v>75</v>
      </c>
      <c r="E2298" s="72" t="s">
        <v>24</v>
      </c>
      <c r="F2298" s="72" t="s">
        <v>26</v>
      </c>
      <c r="G2298" s="73">
        <v>4</v>
      </c>
      <c r="H2298" s="73">
        <v>138.11000000000001</v>
      </c>
      <c r="I2298" s="73">
        <v>2</v>
      </c>
      <c r="J2298" s="73">
        <v>32.33</v>
      </c>
      <c r="K2298" s="73">
        <v>2</v>
      </c>
      <c r="L2298" s="73">
        <v>105.78</v>
      </c>
      <c r="N2298" s="105">
        <f t="shared" si="72"/>
        <v>0</v>
      </c>
      <c r="O2298" s="105">
        <f t="shared" si="73"/>
        <v>0</v>
      </c>
    </row>
    <row r="2299" spans="1:15" x14ac:dyDescent="0.3">
      <c r="A2299" s="71" t="s">
        <v>132</v>
      </c>
      <c r="B2299" s="71" t="s">
        <v>57</v>
      </c>
      <c r="C2299" s="71" t="s">
        <v>13</v>
      </c>
      <c r="D2299" s="71" t="s">
        <v>59</v>
      </c>
      <c r="E2299" s="72" t="s">
        <v>40</v>
      </c>
      <c r="F2299" s="72" t="s">
        <v>4</v>
      </c>
      <c r="G2299" s="73">
        <v>1</v>
      </c>
      <c r="H2299" s="73">
        <v>138.06</v>
      </c>
      <c r="I2299" s="73">
        <v>0</v>
      </c>
      <c r="J2299" s="73">
        <v>0</v>
      </c>
      <c r="K2299" s="73">
        <v>1</v>
      </c>
      <c r="L2299" s="73">
        <v>138.06</v>
      </c>
      <c r="N2299" s="105">
        <f t="shared" si="72"/>
        <v>0</v>
      </c>
      <c r="O2299" s="105">
        <f t="shared" si="73"/>
        <v>0</v>
      </c>
    </row>
    <row r="2300" spans="1:15" x14ac:dyDescent="0.3">
      <c r="A2300" s="71" t="s">
        <v>135</v>
      </c>
      <c r="B2300" s="71" t="s">
        <v>12</v>
      </c>
      <c r="C2300" s="71" t="s">
        <v>13</v>
      </c>
      <c r="D2300" s="71" t="s">
        <v>56</v>
      </c>
      <c r="E2300" s="72" t="s">
        <v>25</v>
      </c>
      <c r="F2300" s="72" t="s">
        <v>26</v>
      </c>
      <c r="G2300" s="73">
        <v>8</v>
      </c>
      <c r="H2300" s="73">
        <v>137.97</v>
      </c>
      <c r="I2300" s="73">
        <v>1</v>
      </c>
      <c r="J2300" s="73">
        <v>10.34</v>
      </c>
      <c r="K2300" s="73">
        <v>7</v>
      </c>
      <c r="L2300" s="73">
        <v>127.63</v>
      </c>
      <c r="N2300" s="105">
        <f t="shared" si="72"/>
        <v>0</v>
      </c>
      <c r="O2300" s="105">
        <f t="shared" si="73"/>
        <v>0</v>
      </c>
    </row>
    <row r="2301" spans="1:15" x14ac:dyDescent="0.3">
      <c r="A2301" s="71" t="s">
        <v>163</v>
      </c>
      <c r="B2301" s="71" t="s">
        <v>12</v>
      </c>
      <c r="C2301" s="71" t="s">
        <v>55</v>
      </c>
      <c r="D2301" s="71" t="s">
        <v>102</v>
      </c>
      <c r="E2301" s="72" t="s">
        <v>15</v>
      </c>
      <c r="F2301" s="72" t="s">
        <v>26</v>
      </c>
      <c r="G2301" s="73">
        <v>2</v>
      </c>
      <c r="H2301" s="73">
        <v>137.43</v>
      </c>
      <c r="I2301" s="73">
        <v>0</v>
      </c>
      <c r="J2301" s="73">
        <v>0</v>
      </c>
      <c r="K2301" s="73">
        <v>2</v>
      </c>
      <c r="L2301" s="73">
        <v>137.43</v>
      </c>
      <c r="N2301" s="105">
        <f t="shared" si="72"/>
        <v>0</v>
      </c>
      <c r="O2301" s="105">
        <f t="shared" si="73"/>
        <v>0</v>
      </c>
    </row>
    <row r="2302" spans="1:15" x14ac:dyDescent="0.3">
      <c r="A2302" s="71" t="s">
        <v>163</v>
      </c>
      <c r="B2302" s="71" t="s">
        <v>12</v>
      </c>
      <c r="C2302" s="71" t="s">
        <v>55</v>
      </c>
      <c r="D2302" s="71" t="s">
        <v>73</v>
      </c>
      <c r="E2302" s="72" t="s">
        <v>40</v>
      </c>
      <c r="F2302" s="72" t="s">
        <v>21</v>
      </c>
      <c r="G2302" s="73">
        <v>18</v>
      </c>
      <c r="H2302" s="73">
        <v>137.19</v>
      </c>
      <c r="I2302" s="73">
        <v>17</v>
      </c>
      <c r="J2302" s="73">
        <v>110.61</v>
      </c>
      <c r="K2302" s="73">
        <v>1</v>
      </c>
      <c r="L2302" s="73">
        <v>26.58</v>
      </c>
      <c r="N2302" s="105">
        <f t="shared" si="72"/>
        <v>0</v>
      </c>
      <c r="O2302" s="105">
        <f t="shared" si="73"/>
        <v>0</v>
      </c>
    </row>
    <row r="2303" spans="1:15" x14ac:dyDescent="0.3">
      <c r="A2303" s="71" t="s">
        <v>142</v>
      </c>
      <c r="B2303" s="71" t="s">
        <v>12</v>
      </c>
      <c r="C2303" s="71" t="s">
        <v>13</v>
      </c>
      <c r="D2303" s="71" t="s">
        <v>35</v>
      </c>
      <c r="E2303" s="72" t="s">
        <v>31</v>
      </c>
      <c r="F2303" s="72" t="s">
        <v>26</v>
      </c>
      <c r="G2303" s="73">
        <v>4</v>
      </c>
      <c r="H2303" s="73">
        <v>136.97</v>
      </c>
      <c r="I2303" s="73">
        <v>0</v>
      </c>
      <c r="J2303" s="73">
        <v>0</v>
      </c>
      <c r="K2303" s="73">
        <v>4</v>
      </c>
      <c r="L2303" s="73">
        <v>136.97</v>
      </c>
      <c r="N2303" s="105">
        <f t="shared" si="72"/>
        <v>0</v>
      </c>
      <c r="O2303" s="105">
        <f t="shared" si="73"/>
        <v>0</v>
      </c>
    </row>
    <row r="2304" spans="1:15" x14ac:dyDescent="0.3">
      <c r="A2304" s="71" t="s">
        <v>154</v>
      </c>
      <c r="B2304" s="71" t="s">
        <v>129</v>
      </c>
      <c r="C2304" s="71" t="s">
        <v>55</v>
      </c>
      <c r="D2304" s="71" t="s">
        <v>38</v>
      </c>
      <c r="E2304" s="72" t="s">
        <v>20</v>
      </c>
      <c r="F2304" s="72" t="s">
        <v>16</v>
      </c>
      <c r="G2304" s="73">
        <v>2</v>
      </c>
      <c r="H2304" s="73">
        <v>136.94</v>
      </c>
      <c r="I2304" s="73">
        <v>1</v>
      </c>
      <c r="J2304" s="73">
        <v>92.84</v>
      </c>
      <c r="K2304" s="73">
        <v>1</v>
      </c>
      <c r="L2304" s="73">
        <v>44.1</v>
      </c>
      <c r="N2304" s="105">
        <f t="shared" si="72"/>
        <v>0</v>
      </c>
      <c r="O2304" s="105">
        <f t="shared" si="73"/>
        <v>0</v>
      </c>
    </row>
    <row r="2305" spans="1:15" x14ac:dyDescent="0.3">
      <c r="A2305" s="71" t="s">
        <v>161</v>
      </c>
      <c r="B2305" s="71" t="s">
        <v>12</v>
      </c>
      <c r="C2305" s="71" t="s">
        <v>55</v>
      </c>
      <c r="D2305" s="71" t="s">
        <v>91</v>
      </c>
      <c r="E2305" s="72" t="s">
        <v>37</v>
      </c>
      <c r="F2305" s="72" t="s">
        <v>26</v>
      </c>
      <c r="G2305" s="73">
        <v>6</v>
      </c>
      <c r="H2305" s="73">
        <v>136.80000000000001</v>
      </c>
      <c r="I2305" s="73">
        <v>0</v>
      </c>
      <c r="J2305" s="73">
        <v>0</v>
      </c>
      <c r="K2305" s="73">
        <v>6</v>
      </c>
      <c r="L2305" s="73">
        <v>136.80000000000001</v>
      </c>
      <c r="N2305" s="105">
        <f t="shared" si="72"/>
        <v>0</v>
      </c>
      <c r="O2305" s="105">
        <f t="shared" si="73"/>
        <v>0</v>
      </c>
    </row>
    <row r="2306" spans="1:15" x14ac:dyDescent="0.3">
      <c r="A2306" s="71" t="s">
        <v>163</v>
      </c>
      <c r="B2306" s="71" t="s">
        <v>57</v>
      </c>
      <c r="C2306" s="71" t="s">
        <v>55</v>
      </c>
      <c r="D2306" s="71" t="s">
        <v>73</v>
      </c>
      <c r="E2306" s="72" t="s">
        <v>15</v>
      </c>
      <c r="F2306" s="72" t="s">
        <v>26</v>
      </c>
      <c r="G2306" s="73">
        <v>2</v>
      </c>
      <c r="H2306" s="73">
        <v>136.78</v>
      </c>
      <c r="I2306" s="73">
        <v>0</v>
      </c>
      <c r="J2306" s="73">
        <v>0</v>
      </c>
      <c r="K2306" s="73">
        <v>2</v>
      </c>
      <c r="L2306" s="73">
        <v>136.78</v>
      </c>
      <c r="N2306" s="105">
        <f t="shared" si="72"/>
        <v>0</v>
      </c>
      <c r="O2306" s="105">
        <f t="shared" si="73"/>
        <v>0</v>
      </c>
    </row>
    <row r="2307" spans="1:15" x14ac:dyDescent="0.3">
      <c r="A2307" s="71" t="s">
        <v>132</v>
      </c>
      <c r="B2307" s="71" t="s">
        <v>129</v>
      </c>
      <c r="C2307" s="71" t="s">
        <v>13</v>
      </c>
      <c r="D2307" s="71" t="s">
        <v>36</v>
      </c>
      <c r="E2307" s="72" t="s">
        <v>28</v>
      </c>
      <c r="F2307" s="72" t="s">
        <v>26</v>
      </c>
      <c r="G2307" s="73">
        <v>4</v>
      </c>
      <c r="H2307" s="73">
        <v>136.72</v>
      </c>
      <c r="I2307" s="73">
        <v>1</v>
      </c>
      <c r="J2307" s="73">
        <v>34.24</v>
      </c>
      <c r="K2307" s="73">
        <v>3</v>
      </c>
      <c r="L2307" s="73">
        <v>102.48</v>
      </c>
      <c r="N2307" s="105">
        <f t="shared" si="72"/>
        <v>0</v>
      </c>
      <c r="O2307" s="105">
        <f t="shared" si="73"/>
        <v>0</v>
      </c>
    </row>
    <row r="2308" spans="1:15" x14ac:dyDescent="0.3">
      <c r="A2308" s="71" t="s">
        <v>161</v>
      </c>
      <c r="B2308" s="71" t="s">
        <v>57</v>
      </c>
      <c r="C2308" s="71" t="s">
        <v>55</v>
      </c>
      <c r="D2308" s="71" t="s">
        <v>64</v>
      </c>
      <c r="E2308" s="72" t="s">
        <v>40</v>
      </c>
      <c r="F2308" s="72" t="s">
        <v>4</v>
      </c>
      <c r="G2308" s="73">
        <v>1</v>
      </c>
      <c r="H2308" s="73">
        <v>136.6</v>
      </c>
      <c r="I2308" s="73">
        <v>0</v>
      </c>
      <c r="J2308" s="73">
        <v>0</v>
      </c>
      <c r="K2308" s="73">
        <v>1</v>
      </c>
      <c r="L2308" s="73">
        <v>136.6</v>
      </c>
      <c r="N2308" s="105">
        <f t="shared" si="72"/>
        <v>0</v>
      </c>
      <c r="O2308" s="105">
        <f t="shared" si="73"/>
        <v>0</v>
      </c>
    </row>
    <row r="2309" spans="1:15" x14ac:dyDescent="0.3">
      <c r="A2309" s="71" t="s">
        <v>151</v>
      </c>
      <c r="B2309" s="71" t="s">
        <v>12</v>
      </c>
      <c r="C2309" s="71" t="s">
        <v>53</v>
      </c>
      <c r="D2309" s="71" t="s">
        <v>50</v>
      </c>
      <c r="E2309" s="72" t="s">
        <v>40</v>
      </c>
      <c r="F2309" s="72" t="s">
        <v>26</v>
      </c>
      <c r="G2309" s="73">
        <v>6</v>
      </c>
      <c r="H2309" s="73">
        <v>136.55000000000001</v>
      </c>
      <c r="I2309" s="73">
        <v>4</v>
      </c>
      <c r="J2309" s="73">
        <v>91.93</v>
      </c>
      <c r="K2309" s="73">
        <v>2</v>
      </c>
      <c r="L2309" s="73">
        <v>44.62</v>
      </c>
      <c r="N2309" s="105">
        <f t="shared" si="72"/>
        <v>0</v>
      </c>
      <c r="O2309" s="105">
        <f t="shared" si="73"/>
        <v>0</v>
      </c>
    </row>
    <row r="2310" spans="1:15" x14ac:dyDescent="0.3">
      <c r="A2310" s="71" t="s">
        <v>132</v>
      </c>
      <c r="B2310" s="71" t="s">
        <v>12</v>
      </c>
      <c r="C2310" s="71" t="s">
        <v>13</v>
      </c>
      <c r="D2310" s="71" t="s">
        <v>34</v>
      </c>
      <c r="E2310" s="72" t="s">
        <v>28</v>
      </c>
      <c r="F2310" s="72" t="s">
        <v>16</v>
      </c>
      <c r="G2310" s="73">
        <v>4</v>
      </c>
      <c r="H2310" s="73">
        <v>136.43</v>
      </c>
      <c r="I2310" s="73">
        <v>1</v>
      </c>
      <c r="J2310" s="73">
        <v>61.56</v>
      </c>
      <c r="K2310" s="73">
        <v>3</v>
      </c>
      <c r="L2310" s="73">
        <v>74.87</v>
      </c>
      <c r="N2310" s="105">
        <f t="shared" si="72"/>
        <v>0</v>
      </c>
      <c r="O2310" s="105">
        <f t="shared" si="73"/>
        <v>0</v>
      </c>
    </row>
    <row r="2311" spans="1:15" x14ac:dyDescent="0.3">
      <c r="A2311" s="71" t="s">
        <v>163</v>
      </c>
      <c r="B2311" s="71" t="s">
        <v>57</v>
      </c>
      <c r="C2311" s="71" t="s">
        <v>17</v>
      </c>
      <c r="D2311" s="71" t="s">
        <v>102</v>
      </c>
      <c r="E2311" s="72" t="s">
        <v>15</v>
      </c>
      <c r="F2311" s="72" t="s">
        <v>4</v>
      </c>
      <c r="G2311" s="73">
        <v>2</v>
      </c>
      <c r="H2311" s="73">
        <v>136.4</v>
      </c>
      <c r="I2311" s="73">
        <v>0</v>
      </c>
      <c r="J2311" s="73">
        <v>0</v>
      </c>
      <c r="K2311" s="73">
        <v>2</v>
      </c>
      <c r="L2311" s="73">
        <v>136.4</v>
      </c>
      <c r="N2311" s="105">
        <f t="shared" si="72"/>
        <v>0</v>
      </c>
      <c r="O2311" s="105">
        <f t="shared" si="73"/>
        <v>0</v>
      </c>
    </row>
    <row r="2312" spans="1:15" x14ac:dyDescent="0.3">
      <c r="A2312" s="71" t="s">
        <v>142</v>
      </c>
      <c r="B2312" s="71" t="s">
        <v>57</v>
      </c>
      <c r="C2312" s="71" t="s">
        <v>55</v>
      </c>
      <c r="D2312" s="71" t="s">
        <v>35</v>
      </c>
      <c r="E2312" s="72" t="s">
        <v>40</v>
      </c>
      <c r="F2312" s="72" t="s">
        <v>4</v>
      </c>
      <c r="G2312" s="73">
        <v>1</v>
      </c>
      <c r="H2312" s="73">
        <v>136.4</v>
      </c>
      <c r="I2312" s="73">
        <v>0</v>
      </c>
      <c r="J2312" s="73">
        <v>0</v>
      </c>
      <c r="K2312" s="73">
        <v>1</v>
      </c>
      <c r="L2312" s="73">
        <v>136.4</v>
      </c>
      <c r="N2312" s="105">
        <f t="shared" si="72"/>
        <v>0</v>
      </c>
      <c r="O2312" s="105">
        <f t="shared" si="73"/>
        <v>0</v>
      </c>
    </row>
    <row r="2313" spans="1:15" x14ac:dyDescent="0.3">
      <c r="A2313" s="71" t="s">
        <v>140</v>
      </c>
      <c r="B2313" s="71" t="s">
        <v>57</v>
      </c>
      <c r="C2313" s="71" t="s">
        <v>13</v>
      </c>
      <c r="D2313" s="71" t="s">
        <v>48</v>
      </c>
      <c r="E2313" s="72" t="s">
        <v>20</v>
      </c>
      <c r="F2313" s="72" t="s">
        <v>4</v>
      </c>
      <c r="G2313" s="73">
        <v>4</v>
      </c>
      <c r="H2313" s="73">
        <v>136.38999999999999</v>
      </c>
      <c r="I2313" s="73">
        <v>3</v>
      </c>
      <c r="J2313" s="73">
        <v>127.86</v>
      </c>
      <c r="K2313" s="73">
        <v>1</v>
      </c>
      <c r="L2313" s="73">
        <v>8.5299999999999994</v>
      </c>
      <c r="N2313" s="105">
        <f t="shared" si="72"/>
        <v>0</v>
      </c>
      <c r="O2313" s="105">
        <f t="shared" si="73"/>
        <v>0</v>
      </c>
    </row>
    <row r="2314" spans="1:15" x14ac:dyDescent="0.3">
      <c r="A2314" s="71" t="s">
        <v>154</v>
      </c>
      <c r="B2314" s="71" t="s">
        <v>129</v>
      </c>
      <c r="C2314" s="71" t="s">
        <v>55</v>
      </c>
      <c r="D2314" s="71" t="s">
        <v>29</v>
      </c>
      <c r="E2314" s="72" t="s">
        <v>18</v>
      </c>
      <c r="F2314" s="72" t="s">
        <v>4</v>
      </c>
      <c r="G2314" s="73">
        <v>24</v>
      </c>
      <c r="H2314" s="73">
        <v>136.38999999999999</v>
      </c>
      <c r="I2314" s="73">
        <v>8</v>
      </c>
      <c r="J2314" s="73">
        <v>59.66</v>
      </c>
      <c r="K2314" s="73">
        <v>16</v>
      </c>
      <c r="L2314" s="73">
        <v>76.73</v>
      </c>
      <c r="N2314" s="105">
        <f t="shared" si="72"/>
        <v>0</v>
      </c>
      <c r="O2314" s="105">
        <f t="shared" si="73"/>
        <v>0</v>
      </c>
    </row>
    <row r="2315" spans="1:15" x14ac:dyDescent="0.3">
      <c r="A2315" s="71" t="s">
        <v>154</v>
      </c>
      <c r="B2315" s="71" t="s">
        <v>129</v>
      </c>
      <c r="C2315" s="71" t="s">
        <v>55</v>
      </c>
      <c r="D2315" s="71" t="s">
        <v>105</v>
      </c>
      <c r="E2315" s="72" t="s">
        <v>18</v>
      </c>
      <c r="F2315" s="72" t="s">
        <v>21</v>
      </c>
      <c r="G2315" s="73">
        <v>17</v>
      </c>
      <c r="H2315" s="73">
        <v>136.32</v>
      </c>
      <c r="I2315" s="73">
        <v>3</v>
      </c>
      <c r="J2315" s="73">
        <v>6.66</v>
      </c>
      <c r="K2315" s="73">
        <v>14</v>
      </c>
      <c r="L2315" s="73">
        <v>129.66</v>
      </c>
      <c r="N2315" s="105">
        <f t="shared" si="72"/>
        <v>0</v>
      </c>
      <c r="O2315" s="105">
        <f t="shared" si="73"/>
        <v>0</v>
      </c>
    </row>
    <row r="2316" spans="1:15" x14ac:dyDescent="0.3">
      <c r="A2316" s="71" t="s">
        <v>142</v>
      </c>
      <c r="B2316" s="71" t="s">
        <v>12</v>
      </c>
      <c r="C2316" s="71" t="s">
        <v>13</v>
      </c>
      <c r="D2316" s="71" t="s">
        <v>19</v>
      </c>
      <c r="E2316" s="72" t="s">
        <v>40</v>
      </c>
      <c r="F2316" s="72" t="s">
        <v>4</v>
      </c>
      <c r="G2316" s="73">
        <v>4</v>
      </c>
      <c r="H2316" s="73">
        <v>136.27000000000001</v>
      </c>
      <c r="I2316" s="73">
        <v>2</v>
      </c>
      <c r="J2316" s="73">
        <v>73.39</v>
      </c>
      <c r="K2316" s="73">
        <v>2</v>
      </c>
      <c r="L2316" s="73">
        <v>62.88</v>
      </c>
      <c r="N2316" s="105">
        <f t="shared" si="72"/>
        <v>0</v>
      </c>
      <c r="O2316" s="105">
        <f t="shared" si="73"/>
        <v>0</v>
      </c>
    </row>
    <row r="2317" spans="1:15" x14ac:dyDescent="0.3">
      <c r="A2317" s="71" t="s">
        <v>132</v>
      </c>
      <c r="B2317" s="71" t="s">
        <v>57</v>
      </c>
      <c r="C2317" s="71" t="s">
        <v>13</v>
      </c>
      <c r="D2317" s="71" t="s">
        <v>14</v>
      </c>
      <c r="E2317" s="72" t="s">
        <v>25</v>
      </c>
      <c r="F2317" s="72" t="s">
        <v>21</v>
      </c>
      <c r="G2317" s="73">
        <v>11</v>
      </c>
      <c r="H2317" s="73">
        <v>136.22</v>
      </c>
      <c r="I2317" s="73">
        <v>4</v>
      </c>
      <c r="J2317" s="73">
        <v>64.14</v>
      </c>
      <c r="K2317" s="73">
        <v>7</v>
      </c>
      <c r="L2317" s="73">
        <v>72.08</v>
      </c>
      <c r="N2317" s="105">
        <f t="shared" si="72"/>
        <v>0</v>
      </c>
      <c r="O2317" s="105">
        <f t="shared" si="73"/>
        <v>0</v>
      </c>
    </row>
    <row r="2318" spans="1:15" x14ac:dyDescent="0.3">
      <c r="A2318" s="71" t="s">
        <v>144</v>
      </c>
      <c r="B2318" s="71" t="s">
        <v>57</v>
      </c>
      <c r="C2318" s="71" t="s">
        <v>55</v>
      </c>
      <c r="D2318" s="71" t="s">
        <v>56</v>
      </c>
      <c r="E2318" s="72" t="s">
        <v>24</v>
      </c>
      <c r="F2318" s="72" t="s">
        <v>16</v>
      </c>
      <c r="G2318" s="73">
        <v>2</v>
      </c>
      <c r="H2318" s="73">
        <v>136.11000000000001</v>
      </c>
      <c r="I2318" s="73">
        <v>0</v>
      </c>
      <c r="J2318" s="73">
        <v>0</v>
      </c>
      <c r="K2318" s="73">
        <v>2</v>
      </c>
      <c r="L2318" s="73">
        <v>136.11000000000001</v>
      </c>
      <c r="N2318" s="105">
        <f t="shared" si="72"/>
        <v>0</v>
      </c>
      <c r="O2318" s="105">
        <f t="shared" si="73"/>
        <v>0</v>
      </c>
    </row>
    <row r="2319" spans="1:15" x14ac:dyDescent="0.3">
      <c r="A2319" s="71" t="s">
        <v>163</v>
      </c>
      <c r="B2319" s="71" t="s">
        <v>12</v>
      </c>
      <c r="C2319" s="71" t="s">
        <v>55</v>
      </c>
      <c r="D2319" s="71" t="s">
        <v>30</v>
      </c>
      <c r="E2319" s="72" t="s">
        <v>15</v>
      </c>
      <c r="F2319" s="72" t="s">
        <v>26</v>
      </c>
      <c r="G2319" s="73">
        <v>2</v>
      </c>
      <c r="H2319" s="73">
        <v>135.97999999999999</v>
      </c>
      <c r="I2319" s="73">
        <v>0</v>
      </c>
      <c r="J2319" s="73">
        <v>0</v>
      </c>
      <c r="K2319" s="73">
        <v>2</v>
      </c>
      <c r="L2319" s="73">
        <v>135.97999999999999</v>
      </c>
      <c r="N2319" s="105">
        <f t="shared" si="72"/>
        <v>0</v>
      </c>
      <c r="O2319" s="105">
        <f t="shared" si="73"/>
        <v>0</v>
      </c>
    </row>
    <row r="2320" spans="1:15" x14ac:dyDescent="0.3">
      <c r="A2320" s="71" t="s">
        <v>132</v>
      </c>
      <c r="B2320" s="71" t="s">
        <v>12</v>
      </c>
      <c r="C2320" s="71" t="s">
        <v>13</v>
      </c>
      <c r="D2320" s="71" t="s">
        <v>95</v>
      </c>
      <c r="E2320" s="72" t="s">
        <v>37</v>
      </c>
      <c r="F2320" s="72" t="s">
        <v>16</v>
      </c>
      <c r="G2320" s="73">
        <v>7</v>
      </c>
      <c r="H2320" s="73">
        <v>135.83000000000001</v>
      </c>
      <c r="I2320" s="73">
        <v>1</v>
      </c>
      <c r="J2320" s="73">
        <v>13.22</v>
      </c>
      <c r="K2320" s="73">
        <v>6</v>
      </c>
      <c r="L2320" s="73">
        <v>122.61</v>
      </c>
      <c r="N2320" s="105">
        <f t="shared" si="72"/>
        <v>0</v>
      </c>
      <c r="O2320" s="105">
        <f t="shared" si="73"/>
        <v>0</v>
      </c>
    </row>
    <row r="2321" spans="1:15" x14ac:dyDescent="0.3">
      <c r="A2321" s="71" t="s">
        <v>146</v>
      </c>
      <c r="B2321" s="71" t="s">
        <v>12</v>
      </c>
      <c r="C2321" s="71" t="s">
        <v>22</v>
      </c>
      <c r="D2321" s="71" t="s">
        <v>83</v>
      </c>
      <c r="E2321" s="72" t="s">
        <v>31</v>
      </c>
      <c r="F2321" s="72" t="s">
        <v>26</v>
      </c>
      <c r="G2321" s="73">
        <v>1</v>
      </c>
      <c r="H2321" s="73">
        <v>135.69</v>
      </c>
      <c r="I2321" s="73">
        <v>0</v>
      </c>
      <c r="J2321" s="73">
        <v>0</v>
      </c>
      <c r="K2321" s="73">
        <v>1</v>
      </c>
      <c r="L2321" s="73">
        <v>135.69</v>
      </c>
      <c r="N2321" s="105">
        <f t="shared" si="72"/>
        <v>0</v>
      </c>
      <c r="O2321" s="105">
        <f t="shared" si="73"/>
        <v>0</v>
      </c>
    </row>
    <row r="2322" spans="1:15" x14ac:dyDescent="0.3">
      <c r="A2322" s="71" t="s">
        <v>154</v>
      </c>
      <c r="B2322" s="71" t="s">
        <v>12</v>
      </c>
      <c r="C2322" s="71" t="s">
        <v>55</v>
      </c>
      <c r="D2322" s="71" t="s">
        <v>118</v>
      </c>
      <c r="E2322" s="72" t="s">
        <v>3</v>
      </c>
      <c r="F2322" s="72" t="s">
        <v>16</v>
      </c>
      <c r="G2322" s="73">
        <v>32</v>
      </c>
      <c r="H2322" s="73">
        <v>135.63999999999999</v>
      </c>
      <c r="I2322" s="73">
        <v>11</v>
      </c>
      <c r="J2322" s="73">
        <v>45.7</v>
      </c>
      <c r="K2322" s="73">
        <v>21</v>
      </c>
      <c r="L2322" s="73">
        <v>89.94</v>
      </c>
      <c r="N2322" s="105">
        <f t="shared" si="72"/>
        <v>0</v>
      </c>
      <c r="O2322" s="105">
        <f t="shared" si="73"/>
        <v>0</v>
      </c>
    </row>
    <row r="2323" spans="1:15" x14ac:dyDescent="0.3">
      <c r="A2323" s="71" t="s">
        <v>163</v>
      </c>
      <c r="B2323" s="71" t="s">
        <v>12</v>
      </c>
      <c r="C2323" s="71" t="s">
        <v>55</v>
      </c>
      <c r="D2323" s="71" t="s">
        <v>76</v>
      </c>
      <c r="E2323" s="72" t="s">
        <v>25</v>
      </c>
      <c r="F2323" s="72" t="s">
        <v>16</v>
      </c>
      <c r="G2323" s="73">
        <v>1</v>
      </c>
      <c r="H2323" s="73">
        <v>135.25</v>
      </c>
      <c r="I2323" s="73">
        <v>0</v>
      </c>
      <c r="J2323" s="73">
        <v>0</v>
      </c>
      <c r="K2323" s="73">
        <v>1</v>
      </c>
      <c r="L2323" s="73">
        <v>135.25</v>
      </c>
      <c r="N2323" s="105">
        <f t="shared" si="72"/>
        <v>0</v>
      </c>
      <c r="O2323" s="105">
        <f t="shared" si="73"/>
        <v>0</v>
      </c>
    </row>
    <row r="2324" spans="1:15" x14ac:dyDescent="0.3">
      <c r="A2324" s="71" t="s">
        <v>135</v>
      </c>
      <c r="B2324" s="71" t="s">
        <v>57</v>
      </c>
      <c r="C2324" s="71" t="s">
        <v>13</v>
      </c>
      <c r="D2324" s="71" t="s">
        <v>39</v>
      </c>
      <c r="E2324" s="72" t="s">
        <v>15</v>
      </c>
      <c r="F2324" s="72" t="s">
        <v>4</v>
      </c>
      <c r="G2324" s="73">
        <v>2</v>
      </c>
      <c r="H2324" s="73">
        <v>135.22</v>
      </c>
      <c r="I2324" s="73">
        <v>0</v>
      </c>
      <c r="J2324" s="73">
        <v>0</v>
      </c>
      <c r="K2324" s="73">
        <v>2</v>
      </c>
      <c r="L2324" s="73">
        <v>135.22</v>
      </c>
      <c r="N2324" s="105">
        <f t="shared" ref="N2324:N2387" si="74">G2324-I2324-K2324</f>
        <v>0</v>
      </c>
      <c r="O2324" s="105">
        <f t="shared" ref="O2324:O2387" si="75">H2324-J2324-L2324</f>
        <v>0</v>
      </c>
    </row>
    <row r="2325" spans="1:15" x14ac:dyDescent="0.3">
      <c r="A2325" s="71" t="s">
        <v>135</v>
      </c>
      <c r="B2325" s="71" t="s">
        <v>57</v>
      </c>
      <c r="C2325" s="71" t="s">
        <v>13</v>
      </c>
      <c r="D2325" s="71" t="s">
        <v>56</v>
      </c>
      <c r="E2325" s="72" t="s">
        <v>24</v>
      </c>
      <c r="F2325" s="72" t="s">
        <v>16</v>
      </c>
      <c r="G2325" s="73">
        <v>2</v>
      </c>
      <c r="H2325" s="73">
        <v>135.18</v>
      </c>
      <c r="I2325" s="73">
        <v>0</v>
      </c>
      <c r="J2325" s="73">
        <v>0</v>
      </c>
      <c r="K2325" s="73">
        <v>2</v>
      </c>
      <c r="L2325" s="73">
        <v>135.18</v>
      </c>
      <c r="N2325" s="105">
        <f t="shared" si="74"/>
        <v>0</v>
      </c>
      <c r="O2325" s="105">
        <f t="shared" si="75"/>
        <v>0</v>
      </c>
    </row>
    <row r="2326" spans="1:15" x14ac:dyDescent="0.3">
      <c r="A2326" s="71" t="s">
        <v>161</v>
      </c>
      <c r="B2326" s="71" t="s">
        <v>57</v>
      </c>
      <c r="C2326" s="71" t="s">
        <v>55</v>
      </c>
      <c r="D2326" s="71" t="s">
        <v>65</v>
      </c>
      <c r="E2326" s="72" t="s">
        <v>25</v>
      </c>
      <c r="F2326" s="72" t="s">
        <v>16</v>
      </c>
      <c r="G2326" s="73">
        <v>7</v>
      </c>
      <c r="H2326" s="73">
        <v>135.15</v>
      </c>
      <c r="I2326" s="73">
        <v>0</v>
      </c>
      <c r="J2326" s="73">
        <v>0</v>
      </c>
      <c r="K2326" s="73">
        <v>7</v>
      </c>
      <c r="L2326" s="73">
        <v>135.15</v>
      </c>
      <c r="N2326" s="105">
        <f t="shared" si="74"/>
        <v>0</v>
      </c>
      <c r="O2326" s="105">
        <f t="shared" si="75"/>
        <v>0</v>
      </c>
    </row>
    <row r="2327" spans="1:15" x14ac:dyDescent="0.3">
      <c r="A2327" s="71" t="s">
        <v>132</v>
      </c>
      <c r="B2327" s="71" t="s">
        <v>12</v>
      </c>
      <c r="C2327" s="71" t="s">
        <v>53</v>
      </c>
      <c r="D2327" s="71" t="s">
        <v>93</v>
      </c>
      <c r="E2327" s="72" t="s">
        <v>28</v>
      </c>
      <c r="F2327" s="72" t="s">
        <v>4</v>
      </c>
      <c r="G2327" s="73">
        <v>4</v>
      </c>
      <c r="H2327" s="73">
        <v>135.15</v>
      </c>
      <c r="I2327" s="73">
        <v>1</v>
      </c>
      <c r="J2327" s="73">
        <v>55.15</v>
      </c>
      <c r="K2327" s="73">
        <v>3</v>
      </c>
      <c r="L2327" s="73">
        <v>80</v>
      </c>
      <c r="N2327" s="105">
        <f t="shared" si="74"/>
        <v>0</v>
      </c>
      <c r="O2327" s="105">
        <f t="shared" si="75"/>
        <v>0</v>
      </c>
    </row>
    <row r="2328" spans="1:15" x14ac:dyDescent="0.3">
      <c r="A2328" s="71" t="s">
        <v>132</v>
      </c>
      <c r="B2328" s="71" t="s">
        <v>129</v>
      </c>
      <c r="C2328" s="71" t="s">
        <v>13</v>
      </c>
      <c r="D2328" s="71" t="s">
        <v>29</v>
      </c>
      <c r="E2328" s="72" t="s">
        <v>18</v>
      </c>
      <c r="F2328" s="72" t="s">
        <v>16</v>
      </c>
      <c r="G2328" s="73">
        <v>19</v>
      </c>
      <c r="H2328" s="73">
        <v>135.12</v>
      </c>
      <c r="I2328" s="73">
        <v>0</v>
      </c>
      <c r="J2328" s="73">
        <v>0</v>
      </c>
      <c r="K2328" s="73">
        <v>19</v>
      </c>
      <c r="L2328" s="73">
        <v>135.12</v>
      </c>
      <c r="N2328" s="105">
        <f t="shared" si="74"/>
        <v>0</v>
      </c>
      <c r="O2328" s="105">
        <f t="shared" si="75"/>
        <v>0</v>
      </c>
    </row>
    <row r="2329" spans="1:15" x14ac:dyDescent="0.3">
      <c r="A2329" s="71" t="s">
        <v>163</v>
      </c>
      <c r="B2329" s="71" t="s">
        <v>57</v>
      </c>
      <c r="C2329" s="71" t="s">
        <v>17</v>
      </c>
      <c r="D2329" s="71" t="s">
        <v>60</v>
      </c>
      <c r="E2329" s="72" t="s">
        <v>24</v>
      </c>
      <c r="F2329" s="72" t="s">
        <v>21</v>
      </c>
      <c r="G2329" s="73">
        <v>2</v>
      </c>
      <c r="H2329" s="73">
        <v>135.1</v>
      </c>
      <c r="I2329" s="73">
        <v>0</v>
      </c>
      <c r="J2329" s="73">
        <v>0</v>
      </c>
      <c r="K2329" s="73">
        <v>2</v>
      </c>
      <c r="L2329" s="73">
        <v>135.1</v>
      </c>
      <c r="N2329" s="105">
        <f t="shared" si="74"/>
        <v>0</v>
      </c>
      <c r="O2329" s="105">
        <f t="shared" si="75"/>
        <v>0</v>
      </c>
    </row>
    <row r="2330" spans="1:15" x14ac:dyDescent="0.3">
      <c r="A2330" s="71" t="s">
        <v>132</v>
      </c>
      <c r="B2330" s="71" t="s">
        <v>12</v>
      </c>
      <c r="C2330" s="71" t="s">
        <v>13</v>
      </c>
      <c r="D2330" s="71" t="s">
        <v>44</v>
      </c>
      <c r="E2330" s="72" t="s">
        <v>41</v>
      </c>
      <c r="F2330" s="72" t="s">
        <v>26</v>
      </c>
      <c r="G2330" s="73">
        <v>11</v>
      </c>
      <c r="H2330" s="73">
        <v>135</v>
      </c>
      <c r="I2330" s="73">
        <v>0</v>
      </c>
      <c r="J2330" s="73">
        <v>0</v>
      </c>
      <c r="K2330" s="73">
        <v>11</v>
      </c>
      <c r="L2330" s="73">
        <v>135</v>
      </c>
      <c r="N2330" s="105">
        <f t="shared" si="74"/>
        <v>0</v>
      </c>
      <c r="O2330" s="105">
        <f t="shared" si="75"/>
        <v>0</v>
      </c>
    </row>
    <row r="2331" spans="1:15" x14ac:dyDescent="0.3">
      <c r="A2331" s="71" t="s">
        <v>163</v>
      </c>
      <c r="B2331" s="71" t="s">
        <v>12</v>
      </c>
      <c r="C2331" s="71" t="s">
        <v>55</v>
      </c>
      <c r="D2331" s="71" t="s">
        <v>104</v>
      </c>
      <c r="E2331" s="72" t="s">
        <v>25</v>
      </c>
      <c r="F2331" s="72" t="s">
        <v>21</v>
      </c>
      <c r="G2331" s="73">
        <v>7</v>
      </c>
      <c r="H2331" s="73">
        <v>134.91999999999999</v>
      </c>
      <c r="I2331" s="73">
        <v>0</v>
      </c>
      <c r="J2331" s="73">
        <v>0</v>
      </c>
      <c r="K2331" s="73">
        <v>7</v>
      </c>
      <c r="L2331" s="73">
        <v>134.91999999999999</v>
      </c>
      <c r="N2331" s="105">
        <f t="shared" si="74"/>
        <v>0</v>
      </c>
      <c r="O2331" s="105">
        <f t="shared" si="75"/>
        <v>0</v>
      </c>
    </row>
    <row r="2332" spans="1:15" x14ac:dyDescent="0.3">
      <c r="A2332" s="71" t="s">
        <v>149</v>
      </c>
      <c r="B2332" s="71" t="s">
        <v>57</v>
      </c>
      <c r="C2332" s="71" t="s">
        <v>55</v>
      </c>
      <c r="D2332" s="71" t="s">
        <v>78</v>
      </c>
      <c r="E2332" s="72" t="s">
        <v>37</v>
      </c>
      <c r="F2332" s="72" t="s">
        <v>21</v>
      </c>
      <c r="G2332" s="73">
        <v>5</v>
      </c>
      <c r="H2332" s="73">
        <v>134.86000000000001</v>
      </c>
      <c r="I2332" s="73">
        <v>0</v>
      </c>
      <c r="J2332" s="73">
        <v>0</v>
      </c>
      <c r="K2332" s="73">
        <v>5</v>
      </c>
      <c r="L2332" s="73">
        <v>134.86000000000001</v>
      </c>
      <c r="N2332" s="105">
        <f t="shared" si="74"/>
        <v>0</v>
      </c>
      <c r="O2332" s="105">
        <f t="shared" si="75"/>
        <v>0</v>
      </c>
    </row>
    <row r="2333" spans="1:15" x14ac:dyDescent="0.3">
      <c r="A2333" s="71" t="s">
        <v>142</v>
      </c>
      <c r="B2333" s="71" t="s">
        <v>57</v>
      </c>
      <c r="C2333" s="71" t="s">
        <v>55</v>
      </c>
      <c r="D2333" s="71" t="s">
        <v>29</v>
      </c>
      <c r="E2333" s="72" t="s">
        <v>20</v>
      </c>
      <c r="F2333" s="72" t="s">
        <v>4</v>
      </c>
      <c r="G2333" s="73">
        <v>3</v>
      </c>
      <c r="H2333" s="73">
        <v>134.82</v>
      </c>
      <c r="I2333" s="73">
        <v>0</v>
      </c>
      <c r="J2333" s="73">
        <v>0</v>
      </c>
      <c r="K2333" s="73">
        <v>3</v>
      </c>
      <c r="L2333" s="73">
        <v>134.82</v>
      </c>
      <c r="N2333" s="105">
        <f t="shared" si="74"/>
        <v>0</v>
      </c>
      <c r="O2333" s="105">
        <f t="shared" si="75"/>
        <v>0</v>
      </c>
    </row>
    <row r="2334" spans="1:15" x14ac:dyDescent="0.3">
      <c r="A2334" s="71" t="s">
        <v>154</v>
      </c>
      <c r="B2334" s="71" t="s">
        <v>12</v>
      </c>
      <c r="C2334" s="71" t="s">
        <v>55</v>
      </c>
      <c r="D2334" s="71" t="s">
        <v>81</v>
      </c>
      <c r="E2334" s="72" t="s">
        <v>28</v>
      </c>
      <c r="F2334" s="72" t="s">
        <v>21</v>
      </c>
      <c r="G2334" s="73">
        <v>1</v>
      </c>
      <c r="H2334" s="73">
        <v>134.78</v>
      </c>
      <c r="I2334" s="73">
        <v>0</v>
      </c>
      <c r="J2334" s="73">
        <v>0</v>
      </c>
      <c r="K2334" s="73">
        <v>1</v>
      </c>
      <c r="L2334" s="73">
        <v>134.78</v>
      </c>
      <c r="N2334" s="105">
        <f t="shared" si="74"/>
        <v>0</v>
      </c>
      <c r="O2334" s="105">
        <f t="shared" si="75"/>
        <v>0</v>
      </c>
    </row>
    <row r="2335" spans="1:15" x14ac:dyDescent="0.3">
      <c r="A2335" s="71" t="s">
        <v>140</v>
      </c>
      <c r="B2335" s="71" t="s">
        <v>57</v>
      </c>
      <c r="C2335" s="71" t="s">
        <v>13</v>
      </c>
      <c r="D2335" s="71" t="s">
        <v>85</v>
      </c>
      <c r="E2335" s="72" t="s">
        <v>37</v>
      </c>
      <c r="F2335" s="72" t="s">
        <v>16</v>
      </c>
      <c r="G2335" s="73">
        <v>5</v>
      </c>
      <c r="H2335" s="73">
        <v>134.77000000000001</v>
      </c>
      <c r="I2335" s="73">
        <v>0</v>
      </c>
      <c r="J2335" s="73">
        <v>0</v>
      </c>
      <c r="K2335" s="73">
        <v>5</v>
      </c>
      <c r="L2335" s="73">
        <v>134.77000000000001</v>
      </c>
      <c r="N2335" s="105">
        <f t="shared" si="74"/>
        <v>0</v>
      </c>
      <c r="O2335" s="105">
        <f t="shared" si="75"/>
        <v>0</v>
      </c>
    </row>
    <row r="2336" spans="1:15" x14ac:dyDescent="0.3">
      <c r="A2336" s="71" t="s">
        <v>161</v>
      </c>
      <c r="B2336" s="71" t="s">
        <v>12</v>
      </c>
      <c r="C2336" s="71" t="s">
        <v>55</v>
      </c>
      <c r="D2336" s="71" t="s">
        <v>93</v>
      </c>
      <c r="E2336" s="72" t="s">
        <v>40</v>
      </c>
      <c r="F2336" s="72" t="s">
        <v>26</v>
      </c>
      <c r="G2336" s="73">
        <v>2</v>
      </c>
      <c r="H2336" s="73">
        <v>134.76</v>
      </c>
      <c r="I2336" s="73">
        <v>1</v>
      </c>
      <c r="J2336" s="73">
        <v>97</v>
      </c>
      <c r="K2336" s="73">
        <v>1</v>
      </c>
      <c r="L2336" s="73">
        <v>37.76</v>
      </c>
      <c r="N2336" s="105">
        <f t="shared" si="74"/>
        <v>0</v>
      </c>
      <c r="O2336" s="105">
        <f t="shared" si="75"/>
        <v>0</v>
      </c>
    </row>
    <row r="2337" spans="1:15" x14ac:dyDescent="0.3">
      <c r="A2337" s="71" t="s">
        <v>153</v>
      </c>
      <c r="B2337" s="71" t="s">
        <v>12</v>
      </c>
      <c r="C2337" s="71" t="s">
        <v>55</v>
      </c>
      <c r="D2337" s="71" t="s">
        <v>51</v>
      </c>
      <c r="E2337" s="72" t="s">
        <v>40</v>
      </c>
      <c r="F2337" s="72" t="s">
        <v>21</v>
      </c>
      <c r="G2337" s="73">
        <v>1</v>
      </c>
      <c r="H2337" s="73">
        <v>134.66999999999999</v>
      </c>
      <c r="I2337" s="73">
        <v>0</v>
      </c>
      <c r="J2337" s="73">
        <v>0</v>
      </c>
      <c r="K2337" s="73">
        <v>1</v>
      </c>
      <c r="L2337" s="73">
        <v>134.66999999999999</v>
      </c>
      <c r="N2337" s="105">
        <f t="shared" si="74"/>
        <v>0</v>
      </c>
      <c r="O2337" s="105">
        <f t="shared" si="75"/>
        <v>0</v>
      </c>
    </row>
    <row r="2338" spans="1:15" x14ac:dyDescent="0.3">
      <c r="A2338" s="71" t="s">
        <v>163</v>
      </c>
      <c r="B2338" s="71" t="s">
        <v>129</v>
      </c>
      <c r="C2338" s="71" t="s">
        <v>17</v>
      </c>
      <c r="D2338" s="71" t="s">
        <v>38</v>
      </c>
      <c r="E2338" s="72" t="s">
        <v>24</v>
      </c>
      <c r="F2338" s="72" t="s">
        <v>21</v>
      </c>
      <c r="G2338" s="73">
        <v>2</v>
      </c>
      <c r="H2338" s="73">
        <v>134.66</v>
      </c>
      <c r="I2338" s="73">
        <v>0</v>
      </c>
      <c r="J2338" s="73">
        <v>0</v>
      </c>
      <c r="K2338" s="73">
        <v>2</v>
      </c>
      <c r="L2338" s="73">
        <v>134.66</v>
      </c>
      <c r="N2338" s="105">
        <f t="shared" si="74"/>
        <v>0</v>
      </c>
      <c r="O2338" s="105">
        <f t="shared" si="75"/>
        <v>0</v>
      </c>
    </row>
    <row r="2339" spans="1:15" x14ac:dyDescent="0.3">
      <c r="A2339" s="71" t="s">
        <v>163</v>
      </c>
      <c r="B2339" s="71" t="s">
        <v>12</v>
      </c>
      <c r="C2339" s="71" t="s">
        <v>55</v>
      </c>
      <c r="D2339" s="71" t="s">
        <v>83</v>
      </c>
      <c r="E2339" s="72" t="s">
        <v>3</v>
      </c>
      <c r="F2339" s="72" t="s">
        <v>21</v>
      </c>
      <c r="G2339" s="73">
        <v>1</v>
      </c>
      <c r="H2339" s="73">
        <v>134.54</v>
      </c>
      <c r="I2339" s="73">
        <v>1</v>
      </c>
      <c r="J2339" s="73">
        <v>134.54</v>
      </c>
      <c r="K2339" s="73">
        <v>0</v>
      </c>
      <c r="L2339" s="73">
        <v>0</v>
      </c>
      <c r="N2339" s="105">
        <f t="shared" si="74"/>
        <v>0</v>
      </c>
      <c r="O2339" s="105">
        <f t="shared" si="75"/>
        <v>0</v>
      </c>
    </row>
    <row r="2340" spans="1:15" x14ac:dyDescent="0.3">
      <c r="A2340" s="71" t="s">
        <v>131</v>
      </c>
      <c r="B2340" s="71" t="s">
        <v>57</v>
      </c>
      <c r="C2340" s="71" t="s">
        <v>22</v>
      </c>
      <c r="D2340" s="71" t="s">
        <v>47</v>
      </c>
      <c r="E2340" s="72" t="s">
        <v>28</v>
      </c>
      <c r="F2340" s="72" t="s">
        <v>4</v>
      </c>
      <c r="G2340" s="73">
        <v>7</v>
      </c>
      <c r="H2340" s="73">
        <v>134.51</v>
      </c>
      <c r="I2340" s="73">
        <v>4</v>
      </c>
      <c r="J2340" s="73">
        <v>68.61</v>
      </c>
      <c r="K2340" s="73">
        <v>3</v>
      </c>
      <c r="L2340" s="73">
        <v>65.900000000000006</v>
      </c>
      <c r="N2340" s="105">
        <f t="shared" si="74"/>
        <v>0</v>
      </c>
      <c r="O2340" s="105">
        <f t="shared" si="75"/>
        <v>0</v>
      </c>
    </row>
    <row r="2341" spans="1:15" x14ac:dyDescent="0.3">
      <c r="A2341" s="71" t="s">
        <v>142</v>
      </c>
      <c r="B2341" s="71" t="s">
        <v>57</v>
      </c>
      <c r="C2341" s="71" t="s">
        <v>55</v>
      </c>
      <c r="D2341" s="71" t="s">
        <v>30</v>
      </c>
      <c r="E2341" s="72" t="s">
        <v>15</v>
      </c>
      <c r="F2341" s="72" t="s">
        <v>21</v>
      </c>
      <c r="G2341" s="73">
        <v>2</v>
      </c>
      <c r="H2341" s="73">
        <v>134.41999999999999</v>
      </c>
      <c r="I2341" s="73">
        <v>0</v>
      </c>
      <c r="J2341" s="73">
        <v>0</v>
      </c>
      <c r="K2341" s="73">
        <v>2</v>
      </c>
      <c r="L2341" s="73">
        <v>134.41999999999999</v>
      </c>
      <c r="N2341" s="105">
        <f t="shared" si="74"/>
        <v>0</v>
      </c>
      <c r="O2341" s="105">
        <f t="shared" si="75"/>
        <v>0</v>
      </c>
    </row>
    <row r="2342" spans="1:15" x14ac:dyDescent="0.3">
      <c r="A2342" s="71" t="s">
        <v>161</v>
      </c>
      <c r="B2342" s="71" t="s">
        <v>12</v>
      </c>
      <c r="C2342" s="71" t="s">
        <v>55</v>
      </c>
      <c r="D2342" s="71" t="s">
        <v>42</v>
      </c>
      <c r="E2342" s="72" t="s">
        <v>20</v>
      </c>
      <c r="F2342" s="72" t="s">
        <v>4</v>
      </c>
      <c r="G2342" s="73">
        <v>9</v>
      </c>
      <c r="H2342" s="73">
        <v>134.36000000000001</v>
      </c>
      <c r="I2342" s="73">
        <v>8</v>
      </c>
      <c r="J2342" s="73">
        <v>11.36</v>
      </c>
      <c r="K2342" s="73">
        <v>1</v>
      </c>
      <c r="L2342" s="73">
        <v>123</v>
      </c>
      <c r="N2342" s="105">
        <f t="shared" si="74"/>
        <v>0</v>
      </c>
      <c r="O2342" s="105">
        <f t="shared" si="75"/>
        <v>0</v>
      </c>
    </row>
    <row r="2343" spans="1:15" x14ac:dyDescent="0.3">
      <c r="A2343" s="71" t="s">
        <v>163</v>
      </c>
      <c r="B2343" s="71" t="s">
        <v>57</v>
      </c>
      <c r="C2343" s="71" t="s">
        <v>17</v>
      </c>
      <c r="D2343" s="71" t="s">
        <v>59</v>
      </c>
      <c r="E2343" s="72" t="s">
        <v>20</v>
      </c>
      <c r="F2343" s="72" t="s">
        <v>26</v>
      </c>
      <c r="G2343" s="73">
        <v>5</v>
      </c>
      <c r="H2343" s="73">
        <v>134.34</v>
      </c>
      <c r="I2343" s="73">
        <v>1</v>
      </c>
      <c r="J2343" s="73">
        <v>22.3</v>
      </c>
      <c r="K2343" s="73">
        <v>4</v>
      </c>
      <c r="L2343" s="73">
        <v>112.04</v>
      </c>
      <c r="N2343" s="105">
        <f t="shared" si="74"/>
        <v>0</v>
      </c>
      <c r="O2343" s="105">
        <f t="shared" si="75"/>
        <v>0</v>
      </c>
    </row>
    <row r="2344" spans="1:15" x14ac:dyDescent="0.3">
      <c r="A2344" s="71" t="s">
        <v>132</v>
      </c>
      <c r="B2344" s="71" t="s">
        <v>57</v>
      </c>
      <c r="C2344" s="71" t="s">
        <v>13</v>
      </c>
      <c r="D2344" s="71" t="s">
        <v>107</v>
      </c>
      <c r="E2344" s="72" t="s">
        <v>15</v>
      </c>
      <c r="F2344" s="72" t="s">
        <v>21</v>
      </c>
      <c r="G2344" s="73">
        <v>1</v>
      </c>
      <c r="H2344" s="73">
        <v>134.30000000000001</v>
      </c>
      <c r="I2344" s="73">
        <v>0</v>
      </c>
      <c r="J2344" s="73">
        <v>0</v>
      </c>
      <c r="K2344" s="73">
        <v>1</v>
      </c>
      <c r="L2344" s="73">
        <v>134.30000000000001</v>
      </c>
      <c r="N2344" s="105">
        <f t="shared" si="74"/>
        <v>0</v>
      </c>
      <c r="O2344" s="105">
        <f t="shared" si="75"/>
        <v>0</v>
      </c>
    </row>
    <row r="2345" spans="1:15" x14ac:dyDescent="0.3">
      <c r="A2345" s="71" t="s">
        <v>163</v>
      </c>
      <c r="B2345" s="71" t="s">
        <v>129</v>
      </c>
      <c r="C2345" s="71" t="s">
        <v>17</v>
      </c>
      <c r="D2345" s="71" t="s">
        <v>38</v>
      </c>
      <c r="E2345" s="72" t="s">
        <v>41</v>
      </c>
      <c r="F2345" s="72" t="s">
        <v>26</v>
      </c>
      <c r="G2345" s="73">
        <v>9</v>
      </c>
      <c r="H2345" s="73">
        <v>134.27000000000001</v>
      </c>
      <c r="I2345" s="73">
        <v>0</v>
      </c>
      <c r="J2345" s="73">
        <v>0</v>
      </c>
      <c r="K2345" s="73">
        <v>9</v>
      </c>
      <c r="L2345" s="73">
        <v>134.27000000000001</v>
      </c>
      <c r="N2345" s="105">
        <f t="shared" si="74"/>
        <v>0</v>
      </c>
      <c r="O2345" s="105">
        <f t="shared" si="75"/>
        <v>0</v>
      </c>
    </row>
    <row r="2346" spans="1:15" x14ac:dyDescent="0.3">
      <c r="A2346" s="71" t="s">
        <v>163</v>
      </c>
      <c r="B2346" s="71" t="s">
        <v>12</v>
      </c>
      <c r="C2346" s="71" t="s">
        <v>55</v>
      </c>
      <c r="D2346" s="71" t="s">
        <v>48</v>
      </c>
      <c r="E2346" s="72" t="s">
        <v>40</v>
      </c>
      <c r="F2346" s="72" t="s">
        <v>21</v>
      </c>
      <c r="G2346" s="73">
        <v>3</v>
      </c>
      <c r="H2346" s="73">
        <v>134.21</v>
      </c>
      <c r="I2346" s="73">
        <v>1</v>
      </c>
      <c r="J2346" s="73">
        <v>44.67</v>
      </c>
      <c r="K2346" s="73">
        <v>2</v>
      </c>
      <c r="L2346" s="73">
        <v>89.54</v>
      </c>
      <c r="N2346" s="105">
        <f t="shared" si="74"/>
        <v>0</v>
      </c>
      <c r="O2346" s="105">
        <f t="shared" si="75"/>
        <v>0</v>
      </c>
    </row>
    <row r="2347" spans="1:15" x14ac:dyDescent="0.3">
      <c r="A2347" s="71" t="s">
        <v>132</v>
      </c>
      <c r="B2347" s="71" t="s">
        <v>129</v>
      </c>
      <c r="C2347" s="71" t="s">
        <v>13</v>
      </c>
      <c r="D2347" s="71" t="s">
        <v>79</v>
      </c>
      <c r="E2347" s="72" t="s">
        <v>28</v>
      </c>
      <c r="F2347" s="72" t="s">
        <v>26</v>
      </c>
      <c r="G2347" s="73">
        <v>5</v>
      </c>
      <c r="H2347" s="73">
        <v>134.11000000000001</v>
      </c>
      <c r="I2347" s="73">
        <v>2</v>
      </c>
      <c r="J2347" s="73">
        <v>34.44</v>
      </c>
      <c r="K2347" s="73">
        <v>3</v>
      </c>
      <c r="L2347" s="73">
        <v>99.67</v>
      </c>
      <c r="N2347" s="105">
        <f t="shared" si="74"/>
        <v>0</v>
      </c>
      <c r="O2347" s="105">
        <f t="shared" si="75"/>
        <v>0</v>
      </c>
    </row>
    <row r="2348" spans="1:15" x14ac:dyDescent="0.3">
      <c r="A2348" s="71" t="s">
        <v>163</v>
      </c>
      <c r="B2348" s="71" t="s">
        <v>12</v>
      </c>
      <c r="C2348" s="71" t="s">
        <v>55</v>
      </c>
      <c r="D2348" s="71" t="s">
        <v>50</v>
      </c>
      <c r="E2348" s="72" t="s">
        <v>20</v>
      </c>
      <c r="F2348" s="72" t="s">
        <v>26</v>
      </c>
      <c r="G2348" s="73">
        <v>1</v>
      </c>
      <c r="H2348" s="73">
        <v>134.1</v>
      </c>
      <c r="I2348" s="73">
        <v>1</v>
      </c>
      <c r="J2348" s="73">
        <v>134.1</v>
      </c>
      <c r="K2348" s="73">
        <v>0</v>
      </c>
      <c r="L2348" s="73">
        <v>0</v>
      </c>
      <c r="N2348" s="105">
        <f t="shared" si="74"/>
        <v>0</v>
      </c>
      <c r="O2348" s="105">
        <f t="shared" si="75"/>
        <v>0</v>
      </c>
    </row>
    <row r="2349" spans="1:15" x14ac:dyDescent="0.3">
      <c r="A2349" s="71" t="s">
        <v>163</v>
      </c>
      <c r="B2349" s="71" t="s">
        <v>12</v>
      </c>
      <c r="C2349" s="71" t="s">
        <v>55</v>
      </c>
      <c r="D2349" s="71" t="s">
        <v>19</v>
      </c>
      <c r="E2349" s="72" t="s">
        <v>20</v>
      </c>
      <c r="F2349" s="72" t="s">
        <v>26</v>
      </c>
      <c r="G2349" s="73">
        <v>3</v>
      </c>
      <c r="H2349" s="73">
        <v>133.97999999999999</v>
      </c>
      <c r="I2349" s="73">
        <v>0</v>
      </c>
      <c r="J2349" s="73">
        <v>0</v>
      </c>
      <c r="K2349" s="73">
        <v>3</v>
      </c>
      <c r="L2349" s="73">
        <v>133.97999999999999</v>
      </c>
      <c r="N2349" s="105">
        <f t="shared" si="74"/>
        <v>0</v>
      </c>
      <c r="O2349" s="105">
        <f t="shared" si="75"/>
        <v>0</v>
      </c>
    </row>
    <row r="2350" spans="1:15" x14ac:dyDescent="0.3">
      <c r="A2350" s="71" t="s">
        <v>139</v>
      </c>
      <c r="B2350" s="71" t="s">
        <v>12</v>
      </c>
      <c r="C2350" s="71" t="s">
        <v>13</v>
      </c>
      <c r="D2350" s="71" t="s">
        <v>59</v>
      </c>
      <c r="E2350" s="72" t="s">
        <v>41</v>
      </c>
      <c r="F2350" s="72" t="s">
        <v>16</v>
      </c>
      <c r="G2350" s="73">
        <v>9</v>
      </c>
      <c r="H2350" s="73">
        <v>133.97</v>
      </c>
      <c r="I2350" s="73">
        <v>0</v>
      </c>
      <c r="J2350" s="73">
        <v>0</v>
      </c>
      <c r="K2350" s="73">
        <v>9</v>
      </c>
      <c r="L2350" s="73">
        <v>133.97</v>
      </c>
      <c r="N2350" s="105">
        <f t="shared" si="74"/>
        <v>0</v>
      </c>
      <c r="O2350" s="105">
        <f t="shared" si="75"/>
        <v>0</v>
      </c>
    </row>
    <row r="2351" spans="1:15" x14ac:dyDescent="0.3">
      <c r="A2351" s="71" t="s">
        <v>142</v>
      </c>
      <c r="B2351" s="71" t="s">
        <v>57</v>
      </c>
      <c r="C2351" s="71" t="s">
        <v>22</v>
      </c>
      <c r="D2351" s="71" t="s">
        <v>93</v>
      </c>
      <c r="E2351" s="72" t="s">
        <v>15</v>
      </c>
      <c r="F2351" s="72" t="s">
        <v>21</v>
      </c>
      <c r="G2351" s="73">
        <v>2</v>
      </c>
      <c r="H2351" s="73">
        <v>133.81</v>
      </c>
      <c r="I2351" s="73">
        <v>0</v>
      </c>
      <c r="J2351" s="73">
        <v>0</v>
      </c>
      <c r="K2351" s="73">
        <v>2</v>
      </c>
      <c r="L2351" s="73">
        <v>133.81</v>
      </c>
      <c r="N2351" s="105">
        <f t="shared" si="74"/>
        <v>0</v>
      </c>
      <c r="O2351" s="105">
        <f t="shared" si="75"/>
        <v>0</v>
      </c>
    </row>
    <row r="2352" spans="1:15" x14ac:dyDescent="0.3">
      <c r="A2352" s="71" t="s">
        <v>140</v>
      </c>
      <c r="B2352" s="71" t="s">
        <v>57</v>
      </c>
      <c r="C2352" s="71" t="s">
        <v>55</v>
      </c>
      <c r="D2352" s="71" t="s">
        <v>51</v>
      </c>
      <c r="E2352" s="72" t="s">
        <v>41</v>
      </c>
      <c r="F2352" s="72" t="s">
        <v>16</v>
      </c>
      <c r="G2352" s="73">
        <v>11</v>
      </c>
      <c r="H2352" s="73">
        <v>133.71</v>
      </c>
      <c r="I2352" s="73">
        <v>1</v>
      </c>
      <c r="J2352" s="73">
        <v>16.23</v>
      </c>
      <c r="K2352" s="73">
        <v>10</v>
      </c>
      <c r="L2352" s="73">
        <v>117.48</v>
      </c>
      <c r="N2352" s="105">
        <f t="shared" si="74"/>
        <v>0</v>
      </c>
      <c r="O2352" s="105">
        <f t="shared" si="75"/>
        <v>0</v>
      </c>
    </row>
    <row r="2353" spans="1:15" x14ac:dyDescent="0.3">
      <c r="A2353" s="71" t="s">
        <v>159</v>
      </c>
      <c r="B2353" s="71" t="s">
        <v>57</v>
      </c>
      <c r="C2353" s="71" t="s">
        <v>55</v>
      </c>
      <c r="D2353" s="71" t="s">
        <v>52</v>
      </c>
      <c r="E2353" s="72" t="s">
        <v>37</v>
      </c>
      <c r="F2353" s="72" t="s">
        <v>21</v>
      </c>
      <c r="G2353" s="73">
        <v>1</v>
      </c>
      <c r="H2353" s="73">
        <v>133.26</v>
      </c>
      <c r="I2353" s="73">
        <v>0</v>
      </c>
      <c r="J2353" s="73">
        <v>0</v>
      </c>
      <c r="K2353" s="73">
        <v>1</v>
      </c>
      <c r="L2353" s="73">
        <v>133.26</v>
      </c>
      <c r="N2353" s="105">
        <f t="shared" si="74"/>
        <v>0</v>
      </c>
      <c r="O2353" s="105">
        <f t="shared" si="75"/>
        <v>0</v>
      </c>
    </row>
    <row r="2354" spans="1:15" x14ac:dyDescent="0.3">
      <c r="A2354" s="71" t="s">
        <v>142</v>
      </c>
      <c r="B2354" s="71" t="s">
        <v>129</v>
      </c>
      <c r="C2354" s="71" t="s">
        <v>55</v>
      </c>
      <c r="D2354" s="71" t="s">
        <v>79</v>
      </c>
      <c r="E2354" s="72" t="s">
        <v>28</v>
      </c>
      <c r="F2354" s="72" t="s">
        <v>26</v>
      </c>
      <c r="G2354" s="73">
        <v>7</v>
      </c>
      <c r="H2354" s="73">
        <v>133.16999999999999</v>
      </c>
      <c r="I2354" s="73">
        <v>4</v>
      </c>
      <c r="J2354" s="73">
        <v>32.08</v>
      </c>
      <c r="K2354" s="73">
        <v>3</v>
      </c>
      <c r="L2354" s="73">
        <v>101.09</v>
      </c>
      <c r="N2354" s="105">
        <f t="shared" si="74"/>
        <v>0</v>
      </c>
      <c r="O2354" s="105">
        <f t="shared" si="75"/>
        <v>0</v>
      </c>
    </row>
    <row r="2355" spans="1:15" x14ac:dyDescent="0.3">
      <c r="A2355" s="71" t="s">
        <v>161</v>
      </c>
      <c r="B2355" s="71" t="s">
        <v>57</v>
      </c>
      <c r="C2355" s="71" t="s">
        <v>55</v>
      </c>
      <c r="D2355" s="71" t="s">
        <v>52</v>
      </c>
      <c r="E2355" s="72" t="s">
        <v>25</v>
      </c>
      <c r="F2355" s="72" t="s">
        <v>26</v>
      </c>
      <c r="G2355" s="73">
        <v>8</v>
      </c>
      <c r="H2355" s="73">
        <v>133.13</v>
      </c>
      <c r="I2355" s="73">
        <v>0</v>
      </c>
      <c r="J2355" s="73">
        <v>0</v>
      </c>
      <c r="K2355" s="73">
        <v>8</v>
      </c>
      <c r="L2355" s="73">
        <v>133.13</v>
      </c>
      <c r="N2355" s="105">
        <f t="shared" si="74"/>
        <v>0</v>
      </c>
      <c r="O2355" s="105">
        <f t="shared" si="75"/>
        <v>0</v>
      </c>
    </row>
    <row r="2356" spans="1:15" x14ac:dyDescent="0.3">
      <c r="A2356" s="71" t="s">
        <v>140</v>
      </c>
      <c r="B2356" s="71" t="s">
        <v>12</v>
      </c>
      <c r="C2356" s="71" t="s">
        <v>13</v>
      </c>
      <c r="D2356" s="71" t="s">
        <v>103</v>
      </c>
      <c r="E2356" s="72" t="s">
        <v>24</v>
      </c>
      <c r="F2356" s="72" t="s">
        <v>16</v>
      </c>
      <c r="G2356" s="73">
        <v>2</v>
      </c>
      <c r="H2356" s="73">
        <v>133.05000000000001</v>
      </c>
      <c r="I2356" s="73">
        <v>0</v>
      </c>
      <c r="J2356" s="73">
        <v>0</v>
      </c>
      <c r="K2356" s="73">
        <v>2</v>
      </c>
      <c r="L2356" s="73">
        <v>133.05000000000001</v>
      </c>
      <c r="N2356" s="105">
        <f t="shared" si="74"/>
        <v>0</v>
      </c>
      <c r="O2356" s="105">
        <f t="shared" si="75"/>
        <v>0</v>
      </c>
    </row>
    <row r="2357" spans="1:15" x14ac:dyDescent="0.3">
      <c r="A2357" s="71" t="s">
        <v>157</v>
      </c>
      <c r="B2357" s="71" t="s">
        <v>12</v>
      </c>
      <c r="C2357" s="71" t="s">
        <v>55</v>
      </c>
      <c r="D2357" s="71" t="s">
        <v>54</v>
      </c>
      <c r="E2357" s="72" t="s">
        <v>24</v>
      </c>
      <c r="F2357" s="72" t="s">
        <v>16</v>
      </c>
      <c r="G2357" s="73">
        <v>2</v>
      </c>
      <c r="H2357" s="73">
        <v>132.96</v>
      </c>
      <c r="I2357" s="73">
        <v>0</v>
      </c>
      <c r="J2357" s="73">
        <v>0</v>
      </c>
      <c r="K2357" s="73">
        <v>2</v>
      </c>
      <c r="L2357" s="73">
        <v>132.96</v>
      </c>
      <c r="N2357" s="105">
        <f t="shared" si="74"/>
        <v>0</v>
      </c>
      <c r="O2357" s="105">
        <f t="shared" si="75"/>
        <v>0</v>
      </c>
    </row>
    <row r="2358" spans="1:15" x14ac:dyDescent="0.3">
      <c r="A2358" s="71" t="s">
        <v>132</v>
      </c>
      <c r="B2358" s="71" t="s">
        <v>129</v>
      </c>
      <c r="C2358" s="71" t="s">
        <v>13</v>
      </c>
      <c r="D2358" s="71" t="s">
        <v>29</v>
      </c>
      <c r="E2358" s="72" t="s">
        <v>41</v>
      </c>
      <c r="F2358" s="72" t="s">
        <v>16</v>
      </c>
      <c r="G2358" s="73">
        <v>15</v>
      </c>
      <c r="H2358" s="73">
        <v>132.96</v>
      </c>
      <c r="I2358" s="73">
        <v>3</v>
      </c>
      <c r="J2358" s="73">
        <v>22.34</v>
      </c>
      <c r="K2358" s="73">
        <v>12</v>
      </c>
      <c r="L2358" s="73">
        <v>110.62</v>
      </c>
      <c r="N2358" s="105">
        <f t="shared" si="74"/>
        <v>0</v>
      </c>
      <c r="O2358" s="105">
        <f t="shared" si="75"/>
        <v>0</v>
      </c>
    </row>
    <row r="2359" spans="1:15" x14ac:dyDescent="0.3">
      <c r="A2359" s="71" t="s">
        <v>161</v>
      </c>
      <c r="B2359" s="71" t="s">
        <v>129</v>
      </c>
      <c r="C2359" s="71" t="s">
        <v>55</v>
      </c>
      <c r="D2359" s="71" t="s">
        <v>60</v>
      </c>
      <c r="E2359" s="72" t="s">
        <v>20</v>
      </c>
      <c r="F2359" s="72" t="s">
        <v>21</v>
      </c>
      <c r="G2359" s="73">
        <v>1</v>
      </c>
      <c r="H2359" s="73">
        <v>132.91999999999999</v>
      </c>
      <c r="I2359" s="73">
        <v>0</v>
      </c>
      <c r="J2359" s="73">
        <v>0</v>
      </c>
      <c r="K2359" s="73">
        <v>1</v>
      </c>
      <c r="L2359" s="73">
        <v>132.91999999999999</v>
      </c>
      <c r="N2359" s="105">
        <f t="shared" si="74"/>
        <v>0</v>
      </c>
      <c r="O2359" s="105">
        <f t="shared" si="75"/>
        <v>0</v>
      </c>
    </row>
    <row r="2360" spans="1:15" x14ac:dyDescent="0.3">
      <c r="A2360" s="71" t="s">
        <v>140</v>
      </c>
      <c r="B2360" s="71" t="s">
        <v>57</v>
      </c>
      <c r="C2360" s="71" t="s">
        <v>13</v>
      </c>
      <c r="D2360" s="71" t="s">
        <v>91</v>
      </c>
      <c r="E2360" s="72" t="s">
        <v>40</v>
      </c>
      <c r="F2360" s="72" t="s">
        <v>4</v>
      </c>
      <c r="G2360" s="73">
        <v>2</v>
      </c>
      <c r="H2360" s="73">
        <v>132.9</v>
      </c>
      <c r="I2360" s="73">
        <v>2</v>
      </c>
      <c r="J2360" s="73">
        <v>132.9</v>
      </c>
      <c r="K2360" s="73">
        <v>0</v>
      </c>
      <c r="L2360" s="73">
        <v>0</v>
      </c>
      <c r="N2360" s="105">
        <f t="shared" si="74"/>
        <v>0</v>
      </c>
      <c r="O2360" s="105">
        <f t="shared" si="75"/>
        <v>0</v>
      </c>
    </row>
    <row r="2361" spans="1:15" x14ac:dyDescent="0.3">
      <c r="A2361" s="71" t="s">
        <v>142</v>
      </c>
      <c r="B2361" s="71" t="s">
        <v>12</v>
      </c>
      <c r="C2361" s="71" t="s">
        <v>13</v>
      </c>
      <c r="D2361" s="71" t="s">
        <v>42</v>
      </c>
      <c r="E2361" s="72" t="s">
        <v>15</v>
      </c>
      <c r="F2361" s="72" t="s">
        <v>21</v>
      </c>
      <c r="G2361" s="73">
        <v>2</v>
      </c>
      <c r="H2361" s="73">
        <v>132.9</v>
      </c>
      <c r="I2361" s="73">
        <v>0</v>
      </c>
      <c r="J2361" s="73">
        <v>0</v>
      </c>
      <c r="K2361" s="73">
        <v>2</v>
      </c>
      <c r="L2361" s="73">
        <v>132.9</v>
      </c>
      <c r="N2361" s="105">
        <f t="shared" si="74"/>
        <v>0</v>
      </c>
      <c r="O2361" s="105">
        <f t="shared" si="75"/>
        <v>0</v>
      </c>
    </row>
    <row r="2362" spans="1:15" x14ac:dyDescent="0.3">
      <c r="A2362" s="71" t="s">
        <v>132</v>
      </c>
      <c r="B2362" s="71" t="s">
        <v>129</v>
      </c>
      <c r="C2362" s="71" t="s">
        <v>13</v>
      </c>
      <c r="D2362" s="71" t="s">
        <v>63</v>
      </c>
      <c r="E2362" s="72" t="s">
        <v>24</v>
      </c>
      <c r="F2362" s="72" t="s">
        <v>16</v>
      </c>
      <c r="G2362" s="73">
        <v>2</v>
      </c>
      <c r="H2362" s="73">
        <v>132.88</v>
      </c>
      <c r="I2362" s="73">
        <v>0</v>
      </c>
      <c r="J2362" s="73">
        <v>0</v>
      </c>
      <c r="K2362" s="73">
        <v>2</v>
      </c>
      <c r="L2362" s="73">
        <v>132.88</v>
      </c>
      <c r="N2362" s="105">
        <f t="shared" si="74"/>
        <v>0</v>
      </c>
      <c r="O2362" s="105">
        <f t="shared" si="75"/>
        <v>0</v>
      </c>
    </row>
    <row r="2363" spans="1:15" x14ac:dyDescent="0.3">
      <c r="A2363" s="71" t="s">
        <v>132</v>
      </c>
      <c r="B2363" s="71" t="s">
        <v>12</v>
      </c>
      <c r="C2363" s="71" t="s">
        <v>13</v>
      </c>
      <c r="D2363" s="71" t="s">
        <v>73</v>
      </c>
      <c r="E2363" s="72" t="s">
        <v>28</v>
      </c>
      <c r="F2363" s="72" t="s">
        <v>16</v>
      </c>
      <c r="G2363" s="73">
        <v>5</v>
      </c>
      <c r="H2363" s="73">
        <v>132.83000000000001</v>
      </c>
      <c r="I2363" s="73">
        <v>2</v>
      </c>
      <c r="J2363" s="73">
        <v>65.28</v>
      </c>
      <c r="K2363" s="73">
        <v>3</v>
      </c>
      <c r="L2363" s="73">
        <v>67.55</v>
      </c>
      <c r="N2363" s="105">
        <f t="shared" si="74"/>
        <v>0</v>
      </c>
      <c r="O2363" s="105">
        <f t="shared" si="75"/>
        <v>0</v>
      </c>
    </row>
    <row r="2364" spans="1:15" x14ac:dyDescent="0.3">
      <c r="A2364" s="71" t="s">
        <v>140</v>
      </c>
      <c r="B2364" s="71" t="s">
        <v>57</v>
      </c>
      <c r="C2364" s="71" t="s">
        <v>13</v>
      </c>
      <c r="D2364" s="71" t="s">
        <v>92</v>
      </c>
      <c r="E2364" s="72" t="s">
        <v>37</v>
      </c>
      <c r="F2364" s="72" t="s">
        <v>16</v>
      </c>
      <c r="G2364" s="73">
        <v>1</v>
      </c>
      <c r="H2364" s="73">
        <v>132.81</v>
      </c>
      <c r="I2364" s="73">
        <v>0</v>
      </c>
      <c r="J2364" s="73">
        <v>0</v>
      </c>
      <c r="K2364" s="73">
        <v>1</v>
      </c>
      <c r="L2364" s="73">
        <v>132.81</v>
      </c>
      <c r="N2364" s="105">
        <f t="shared" si="74"/>
        <v>0</v>
      </c>
      <c r="O2364" s="105">
        <f t="shared" si="75"/>
        <v>0</v>
      </c>
    </row>
    <row r="2365" spans="1:15" x14ac:dyDescent="0.3">
      <c r="A2365" s="71" t="s">
        <v>142</v>
      </c>
      <c r="B2365" s="71" t="s">
        <v>57</v>
      </c>
      <c r="C2365" s="71" t="s">
        <v>55</v>
      </c>
      <c r="D2365" s="71" t="s">
        <v>91</v>
      </c>
      <c r="E2365" s="72" t="s">
        <v>37</v>
      </c>
      <c r="F2365" s="72" t="s">
        <v>21</v>
      </c>
      <c r="G2365" s="73">
        <v>5</v>
      </c>
      <c r="H2365" s="73">
        <v>132.69999999999999</v>
      </c>
      <c r="I2365" s="73">
        <v>0</v>
      </c>
      <c r="J2365" s="73">
        <v>0</v>
      </c>
      <c r="K2365" s="73">
        <v>5</v>
      </c>
      <c r="L2365" s="73">
        <v>132.69999999999999</v>
      </c>
      <c r="N2365" s="105">
        <f t="shared" si="74"/>
        <v>0</v>
      </c>
      <c r="O2365" s="105">
        <f t="shared" si="75"/>
        <v>0</v>
      </c>
    </row>
    <row r="2366" spans="1:15" x14ac:dyDescent="0.3">
      <c r="A2366" s="71" t="s">
        <v>144</v>
      </c>
      <c r="B2366" s="71" t="s">
        <v>57</v>
      </c>
      <c r="C2366" s="71" t="s">
        <v>55</v>
      </c>
      <c r="D2366" s="71" t="s">
        <v>35</v>
      </c>
      <c r="E2366" s="72" t="s">
        <v>40</v>
      </c>
      <c r="F2366" s="72" t="s">
        <v>4</v>
      </c>
      <c r="G2366" s="73">
        <v>1</v>
      </c>
      <c r="H2366" s="73">
        <v>132.51</v>
      </c>
      <c r="I2366" s="73">
        <v>0</v>
      </c>
      <c r="J2366" s="73">
        <v>0</v>
      </c>
      <c r="K2366" s="73">
        <v>1</v>
      </c>
      <c r="L2366" s="73">
        <v>132.51</v>
      </c>
      <c r="N2366" s="105">
        <f t="shared" si="74"/>
        <v>0</v>
      </c>
      <c r="O2366" s="105">
        <f t="shared" si="75"/>
        <v>0</v>
      </c>
    </row>
    <row r="2367" spans="1:15" x14ac:dyDescent="0.3">
      <c r="A2367" s="71" t="s">
        <v>132</v>
      </c>
      <c r="B2367" s="71" t="s">
        <v>57</v>
      </c>
      <c r="C2367" s="71" t="s">
        <v>13</v>
      </c>
      <c r="D2367" s="71" t="s">
        <v>51</v>
      </c>
      <c r="E2367" s="72" t="s">
        <v>18</v>
      </c>
      <c r="F2367" s="72" t="s">
        <v>16</v>
      </c>
      <c r="G2367" s="73">
        <v>19</v>
      </c>
      <c r="H2367" s="73">
        <v>132.41999999999999</v>
      </c>
      <c r="I2367" s="73">
        <v>0</v>
      </c>
      <c r="J2367" s="73">
        <v>0</v>
      </c>
      <c r="K2367" s="73">
        <v>19</v>
      </c>
      <c r="L2367" s="73">
        <v>132.41999999999999</v>
      </c>
      <c r="N2367" s="105">
        <f t="shared" si="74"/>
        <v>0</v>
      </c>
      <c r="O2367" s="105">
        <f t="shared" si="75"/>
        <v>0</v>
      </c>
    </row>
    <row r="2368" spans="1:15" x14ac:dyDescent="0.3">
      <c r="A2368" s="71" t="s">
        <v>132</v>
      </c>
      <c r="B2368" s="71" t="s">
        <v>57</v>
      </c>
      <c r="C2368" s="71" t="s">
        <v>13</v>
      </c>
      <c r="D2368" s="71" t="s">
        <v>34</v>
      </c>
      <c r="E2368" s="72" t="s">
        <v>25</v>
      </c>
      <c r="F2368" s="72" t="s">
        <v>26</v>
      </c>
      <c r="G2368" s="73">
        <v>12</v>
      </c>
      <c r="H2368" s="73">
        <v>132.31</v>
      </c>
      <c r="I2368" s="73">
        <v>5</v>
      </c>
      <c r="J2368" s="73">
        <v>40.22</v>
      </c>
      <c r="K2368" s="73">
        <v>7</v>
      </c>
      <c r="L2368" s="73">
        <v>92.09</v>
      </c>
      <c r="N2368" s="105">
        <f t="shared" si="74"/>
        <v>0</v>
      </c>
      <c r="O2368" s="105">
        <f t="shared" si="75"/>
        <v>0</v>
      </c>
    </row>
    <row r="2369" spans="1:15" x14ac:dyDescent="0.3">
      <c r="A2369" s="71" t="s">
        <v>135</v>
      </c>
      <c r="B2369" s="71" t="s">
        <v>12</v>
      </c>
      <c r="C2369" s="71" t="s">
        <v>53</v>
      </c>
      <c r="D2369" s="71" t="s">
        <v>51</v>
      </c>
      <c r="E2369" s="72" t="s">
        <v>25</v>
      </c>
      <c r="F2369" s="72" t="s">
        <v>4</v>
      </c>
      <c r="G2369" s="73">
        <v>8</v>
      </c>
      <c r="H2369" s="73">
        <v>132.31</v>
      </c>
      <c r="I2369" s="73">
        <v>1</v>
      </c>
      <c r="J2369" s="73">
        <v>11.04</v>
      </c>
      <c r="K2369" s="73">
        <v>7</v>
      </c>
      <c r="L2369" s="73">
        <v>121.27</v>
      </c>
      <c r="N2369" s="105">
        <f t="shared" si="74"/>
        <v>0</v>
      </c>
      <c r="O2369" s="105">
        <f t="shared" si="75"/>
        <v>0</v>
      </c>
    </row>
    <row r="2370" spans="1:15" x14ac:dyDescent="0.3">
      <c r="A2370" s="71" t="s">
        <v>154</v>
      </c>
      <c r="B2370" s="71" t="s">
        <v>129</v>
      </c>
      <c r="C2370" s="71" t="s">
        <v>55</v>
      </c>
      <c r="D2370" s="71" t="s">
        <v>89</v>
      </c>
      <c r="E2370" s="72" t="s">
        <v>41</v>
      </c>
      <c r="F2370" s="72" t="s">
        <v>26</v>
      </c>
      <c r="G2370" s="73">
        <v>9</v>
      </c>
      <c r="H2370" s="73">
        <v>132.31</v>
      </c>
      <c r="I2370" s="73">
        <v>0</v>
      </c>
      <c r="J2370" s="73">
        <v>0</v>
      </c>
      <c r="K2370" s="73">
        <v>9</v>
      </c>
      <c r="L2370" s="73">
        <v>132.31</v>
      </c>
      <c r="N2370" s="105">
        <f t="shared" si="74"/>
        <v>0</v>
      </c>
      <c r="O2370" s="105">
        <f t="shared" si="75"/>
        <v>0</v>
      </c>
    </row>
    <row r="2371" spans="1:15" x14ac:dyDescent="0.3">
      <c r="A2371" s="71" t="s">
        <v>142</v>
      </c>
      <c r="B2371" s="71" t="s">
        <v>57</v>
      </c>
      <c r="C2371" s="71" t="s">
        <v>55</v>
      </c>
      <c r="D2371" s="71" t="s">
        <v>45</v>
      </c>
      <c r="E2371" s="72" t="s">
        <v>15</v>
      </c>
      <c r="F2371" s="72" t="s">
        <v>4</v>
      </c>
      <c r="G2371" s="73">
        <v>2</v>
      </c>
      <c r="H2371" s="73">
        <v>132.27000000000001</v>
      </c>
      <c r="I2371" s="73">
        <v>0</v>
      </c>
      <c r="J2371" s="73">
        <v>0</v>
      </c>
      <c r="K2371" s="73">
        <v>2</v>
      </c>
      <c r="L2371" s="73">
        <v>132.27000000000001</v>
      </c>
      <c r="N2371" s="105">
        <f t="shared" si="74"/>
        <v>0</v>
      </c>
      <c r="O2371" s="105">
        <f t="shared" si="75"/>
        <v>0</v>
      </c>
    </row>
    <row r="2372" spans="1:15" x14ac:dyDescent="0.3">
      <c r="A2372" s="71" t="s">
        <v>140</v>
      </c>
      <c r="B2372" s="71" t="s">
        <v>12</v>
      </c>
      <c r="C2372" s="71" t="s">
        <v>13</v>
      </c>
      <c r="D2372" s="71" t="s">
        <v>51</v>
      </c>
      <c r="E2372" s="72" t="s">
        <v>41</v>
      </c>
      <c r="F2372" s="72" t="s">
        <v>16</v>
      </c>
      <c r="G2372" s="73">
        <v>1</v>
      </c>
      <c r="H2372" s="73">
        <v>132.18</v>
      </c>
      <c r="I2372" s="73">
        <v>0</v>
      </c>
      <c r="J2372" s="73">
        <v>0</v>
      </c>
      <c r="K2372" s="73">
        <v>1</v>
      </c>
      <c r="L2372" s="73">
        <v>132.18</v>
      </c>
      <c r="N2372" s="105">
        <f t="shared" si="74"/>
        <v>0</v>
      </c>
      <c r="O2372" s="105">
        <f t="shared" si="75"/>
        <v>0</v>
      </c>
    </row>
    <row r="2373" spans="1:15" x14ac:dyDescent="0.3">
      <c r="A2373" s="71" t="s">
        <v>154</v>
      </c>
      <c r="B2373" s="71" t="s">
        <v>129</v>
      </c>
      <c r="C2373" s="71" t="s">
        <v>55</v>
      </c>
      <c r="D2373" s="71" t="s">
        <v>54</v>
      </c>
      <c r="E2373" s="72" t="s">
        <v>41</v>
      </c>
      <c r="F2373" s="72" t="s">
        <v>21</v>
      </c>
      <c r="G2373" s="73">
        <v>2</v>
      </c>
      <c r="H2373" s="73">
        <v>132.04</v>
      </c>
      <c r="I2373" s="73">
        <v>2</v>
      </c>
      <c r="J2373" s="73">
        <v>132.04</v>
      </c>
      <c r="K2373" s="73">
        <v>0</v>
      </c>
      <c r="L2373" s="73">
        <v>0</v>
      </c>
      <c r="N2373" s="105">
        <f t="shared" si="74"/>
        <v>0</v>
      </c>
      <c r="O2373" s="105">
        <f t="shared" si="75"/>
        <v>0</v>
      </c>
    </row>
    <row r="2374" spans="1:15" x14ac:dyDescent="0.3">
      <c r="A2374" s="71" t="s">
        <v>159</v>
      </c>
      <c r="B2374" s="71" t="s">
        <v>57</v>
      </c>
      <c r="C2374" s="71" t="s">
        <v>55</v>
      </c>
      <c r="D2374" s="71" t="s">
        <v>60</v>
      </c>
      <c r="E2374" s="72" t="s">
        <v>15</v>
      </c>
      <c r="F2374" s="72" t="s">
        <v>4</v>
      </c>
      <c r="G2374" s="73">
        <v>2</v>
      </c>
      <c r="H2374" s="73">
        <v>131.9</v>
      </c>
      <c r="I2374" s="73">
        <v>0</v>
      </c>
      <c r="J2374" s="73">
        <v>0</v>
      </c>
      <c r="K2374" s="73">
        <v>2</v>
      </c>
      <c r="L2374" s="73">
        <v>131.9</v>
      </c>
      <c r="N2374" s="105">
        <f t="shared" si="74"/>
        <v>0</v>
      </c>
      <c r="O2374" s="105">
        <f t="shared" si="75"/>
        <v>0</v>
      </c>
    </row>
    <row r="2375" spans="1:15" x14ac:dyDescent="0.3">
      <c r="A2375" s="71" t="s">
        <v>132</v>
      </c>
      <c r="B2375" s="71" t="s">
        <v>12</v>
      </c>
      <c r="C2375" s="71" t="s">
        <v>13</v>
      </c>
      <c r="D2375" s="71" t="s">
        <v>42</v>
      </c>
      <c r="E2375" s="72" t="s">
        <v>28</v>
      </c>
      <c r="F2375" s="72" t="s">
        <v>4</v>
      </c>
      <c r="G2375" s="73">
        <v>8</v>
      </c>
      <c r="H2375" s="73">
        <v>131.59</v>
      </c>
      <c r="I2375" s="73">
        <v>5</v>
      </c>
      <c r="J2375" s="73">
        <v>55.57</v>
      </c>
      <c r="K2375" s="73">
        <v>3</v>
      </c>
      <c r="L2375" s="73">
        <v>76.02</v>
      </c>
      <c r="N2375" s="105">
        <f t="shared" si="74"/>
        <v>0</v>
      </c>
      <c r="O2375" s="105">
        <f t="shared" si="75"/>
        <v>0</v>
      </c>
    </row>
    <row r="2376" spans="1:15" x14ac:dyDescent="0.3">
      <c r="A2376" s="71" t="s">
        <v>142</v>
      </c>
      <c r="B2376" s="71" t="s">
        <v>57</v>
      </c>
      <c r="C2376" s="71" t="s">
        <v>55</v>
      </c>
      <c r="D2376" s="71" t="s">
        <v>56</v>
      </c>
      <c r="E2376" s="72" t="s">
        <v>18</v>
      </c>
      <c r="F2376" s="72" t="s">
        <v>26</v>
      </c>
      <c r="G2376" s="73">
        <v>12</v>
      </c>
      <c r="H2376" s="73">
        <v>131.56</v>
      </c>
      <c r="I2376" s="73">
        <v>0</v>
      </c>
      <c r="J2376" s="73">
        <v>0</v>
      </c>
      <c r="K2376" s="73">
        <v>12</v>
      </c>
      <c r="L2376" s="73">
        <v>131.56</v>
      </c>
      <c r="N2376" s="105">
        <f t="shared" si="74"/>
        <v>0</v>
      </c>
      <c r="O2376" s="105">
        <f t="shared" si="75"/>
        <v>0</v>
      </c>
    </row>
    <row r="2377" spans="1:15" x14ac:dyDescent="0.3">
      <c r="A2377" s="71" t="s">
        <v>132</v>
      </c>
      <c r="B2377" s="71" t="s">
        <v>12</v>
      </c>
      <c r="C2377" s="71" t="s">
        <v>13</v>
      </c>
      <c r="D2377" s="71" t="s">
        <v>42</v>
      </c>
      <c r="E2377" s="72" t="s">
        <v>31</v>
      </c>
      <c r="F2377" s="72" t="s">
        <v>4</v>
      </c>
      <c r="G2377" s="73">
        <v>8</v>
      </c>
      <c r="H2377" s="73">
        <v>131.52000000000001</v>
      </c>
      <c r="I2377" s="73">
        <v>3</v>
      </c>
      <c r="J2377" s="73">
        <v>58.47</v>
      </c>
      <c r="K2377" s="73">
        <v>5</v>
      </c>
      <c r="L2377" s="73">
        <v>73.05</v>
      </c>
      <c r="N2377" s="105">
        <f t="shared" si="74"/>
        <v>0</v>
      </c>
      <c r="O2377" s="105">
        <f t="shared" si="75"/>
        <v>0</v>
      </c>
    </row>
    <row r="2378" spans="1:15" x14ac:dyDescent="0.3">
      <c r="A2378" s="71" t="s">
        <v>163</v>
      </c>
      <c r="B2378" s="71" t="s">
        <v>12</v>
      </c>
      <c r="C2378" s="71" t="s">
        <v>13</v>
      </c>
      <c r="D2378" s="71" t="s">
        <v>90</v>
      </c>
      <c r="E2378" s="72" t="s">
        <v>41</v>
      </c>
      <c r="F2378" s="72" t="s">
        <v>21</v>
      </c>
      <c r="G2378" s="73">
        <v>9</v>
      </c>
      <c r="H2378" s="73">
        <v>131.44999999999999</v>
      </c>
      <c r="I2378" s="73">
        <v>0</v>
      </c>
      <c r="J2378" s="73">
        <v>0</v>
      </c>
      <c r="K2378" s="73">
        <v>9</v>
      </c>
      <c r="L2378" s="73">
        <v>131.44999999999999</v>
      </c>
      <c r="N2378" s="105">
        <f t="shared" si="74"/>
        <v>0</v>
      </c>
      <c r="O2378" s="105">
        <f t="shared" si="75"/>
        <v>0</v>
      </c>
    </row>
    <row r="2379" spans="1:15" x14ac:dyDescent="0.3">
      <c r="A2379" s="71" t="s">
        <v>140</v>
      </c>
      <c r="B2379" s="71" t="s">
        <v>57</v>
      </c>
      <c r="C2379" s="71" t="s">
        <v>13</v>
      </c>
      <c r="D2379" s="71" t="s">
        <v>63</v>
      </c>
      <c r="E2379" s="72" t="s">
        <v>20</v>
      </c>
      <c r="F2379" s="72" t="s">
        <v>26</v>
      </c>
      <c r="G2379" s="73">
        <v>3</v>
      </c>
      <c r="H2379" s="73">
        <v>131.44999999999999</v>
      </c>
      <c r="I2379" s="73">
        <v>0</v>
      </c>
      <c r="J2379" s="73">
        <v>0</v>
      </c>
      <c r="K2379" s="73">
        <v>3</v>
      </c>
      <c r="L2379" s="73">
        <v>131.44999999999999</v>
      </c>
      <c r="N2379" s="105">
        <f t="shared" si="74"/>
        <v>0</v>
      </c>
      <c r="O2379" s="105">
        <f t="shared" si="75"/>
        <v>0</v>
      </c>
    </row>
    <row r="2380" spans="1:15" x14ac:dyDescent="0.3">
      <c r="A2380" s="71" t="s">
        <v>135</v>
      </c>
      <c r="B2380" s="71" t="s">
        <v>12</v>
      </c>
      <c r="C2380" s="71" t="s">
        <v>13</v>
      </c>
      <c r="D2380" s="71" t="s">
        <v>49</v>
      </c>
      <c r="E2380" s="72" t="s">
        <v>20</v>
      </c>
      <c r="F2380" s="72" t="s">
        <v>26</v>
      </c>
      <c r="G2380" s="73">
        <v>3</v>
      </c>
      <c r="H2380" s="73">
        <v>131.16999999999999</v>
      </c>
      <c r="I2380" s="73">
        <v>0</v>
      </c>
      <c r="J2380" s="73">
        <v>0</v>
      </c>
      <c r="K2380" s="73">
        <v>3</v>
      </c>
      <c r="L2380" s="73">
        <v>131.16999999999999</v>
      </c>
      <c r="N2380" s="105">
        <f t="shared" si="74"/>
        <v>0</v>
      </c>
      <c r="O2380" s="105">
        <f t="shared" si="75"/>
        <v>0</v>
      </c>
    </row>
    <row r="2381" spans="1:15" x14ac:dyDescent="0.3">
      <c r="A2381" s="71" t="s">
        <v>131</v>
      </c>
      <c r="B2381" s="71" t="s">
        <v>57</v>
      </c>
      <c r="C2381" s="71" t="s">
        <v>22</v>
      </c>
      <c r="D2381" s="71" t="s">
        <v>48</v>
      </c>
      <c r="E2381" s="72" t="s">
        <v>31</v>
      </c>
      <c r="F2381" s="72" t="s">
        <v>26</v>
      </c>
      <c r="G2381" s="73">
        <v>14</v>
      </c>
      <c r="H2381" s="73">
        <v>131.12</v>
      </c>
      <c r="I2381" s="73">
        <v>9</v>
      </c>
      <c r="J2381" s="73">
        <v>88.98</v>
      </c>
      <c r="K2381" s="73">
        <v>5</v>
      </c>
      <c r="L2381" s="73">
        <v>42.14</v>
      </c>
      <c r="N2381" s="105">
        <f t="shared" si="74"/>
        <v>0</v>
      </c>
      <c r="O2381" s="105">
        <f t="shared" si="75"/>
        <v>0</v>
      </c>
    </row>
    <row r="2382" spans="1:15" x14ac:dyDescent="0.3">
      <c r="A2382" s="71" t="s">
        <v>132</v>
      </c>
      <c r="B2382" s="71" t="s">
        <v>57</v>
      </c>
      <c r="C2382" s="71" t="s">
        <v>13</v>
      </c>
      <c r="D2382" s="71" t="s">
        <v>69</v>
      </c>
      <c r="E2382" s="72" t="s">
        <v>20</v>
      </c>
      <c r="F2382" s="72" t="s">
        <v>21</v>
      </c>
      <c r="G2382" s="73">
        <v>1</v>
      </c>
      <c r="H2382" s="73">
        <v>131.1</v>
      </c>
      <c r="I2382" s="73">
        <v>0</v>
      </c>
      <c r="J2382" s="73">
        <v>0</v>
      </c>
      <c r="K2382" s="73">
        <v>1</v>
      </c>
      <c r="L2382" s="73">
        <v>131.1</v>
      </c>
      <c r="N2382" s="105">
        <f t="shared" si="74"/>
        <v>0</v>
      </c>
      <c r="O2382" s="105">
        <f t="shared" si="75"/>
        <v>0</v>
      </c>
    </row>
    <row r="2383" spans="1:15" x14ac:dyDescent="0.3">
      <c r="A2383" s="71" t="s">
        <v>137</v>
      </c>
      <c r="B2383" s="71" t="s">
        <v>12</v>
      </c>
      <c r="C2383" s="71" t="s">
        <v>13</v>
      </c>
      <c r="D2383" s="71" t="s">
        <v>46</v>
      </c>
      <c r="E2383" s="72" t="s">
        <v>28</v>
      </c>
      <c r="F2383" s="72" t="s">
        <v>4</v>
      </c>
      <c r="G2383" s="73">
        <v>4</v>
      </c>
      <c r="H2383" s="73">
        <v>131.02000000000001</v>
      </c>
      <c r="I2383" s="73">
        <v>1</v>
      </c>
      <c r="J2383" s="73">
        <v>11.57</v>
      </c>
      <c r="K2383" s="73">
        <v>3</v>
      </c>
      <c r="L2383" s="73">
        <v>119.45</v>
      </c>
      <c r="N2383" s="105">
        <f t="shared" si="74"/>
        <v>0</v>
      </c>
      <c r="O2383" s="105">
        <f t="shared" si="75"/>
        <v>0</v>
      </c>
    </row>
    <row r="2384" spans="1:15" x14ac:dyDescent="0.3">
      <c r="A2384" s="71" t="s">
        <v>131</v>
      </c>
      <c r="B2384" s="71" t="s">
        <v>57</v>
      </c>
      <c r="C2384" s="71" t="s">
        <v>22</v>
      </c>
      <c r="D2384" s="71" t="s">
        <v>54</v>
      </c>
      <c r="E2384" s="72" t="s">
        <v>20</v>
      </c>
      <c r="F2384" s="72" t="s">
        <v>26</v>
      </c>
      <c r="G2384" s="73">
        <v>6</v>
      </c>
      <c r="H2384" s="73">
        <v>130.88999999999999</v>
      </c>
      <c r="I2384" s="73">
        <v>2</v>
      </c>
      <c r="J2384" s="73">
        <v>11.08</v>
      </c>
      <c r="K2384" s="73">
        <v>4</v>
      </c>
      <c r="L2384" s="73">
        <v>119.81</v>
      </c>
      <c r="N2384" s="105">
        <f t="shared" si="74"/>
        <v>0</v>
      </c>
      <c r="O2384" s="105">
        <f t="shared" si="75"/>
        <v>0</v>
      </c>
    </row>
    <row r="2385" spans="1:15" x14ac:dyDescent="0.3">
      <c r="A2385" s="71" t="s">
        <v>131</v>
      </c>
      <c r="B2385" s="71" t="s">
        <v>129</v>
      </c>
      <c r="C2385" s="71" t="s">
        <v>22</v>
      </c>
      <c r="D2385" s="71" t="s">
        <v>51</v>
      </c>
      <c r="E2385" s="72" t="s">
        <v>28</v>
      </c>
      <c r="F2385" s="72" t="s">
        <v>26</v>
      </c>
      <c r="G2385" s="73">
        <v>14</v>
      </c>
      <c r="H2385" s="73">
        <v>130.69</v>
      </c>
      <c r="I2385" s="73">
        <v>11</v>
      </c>
      <c r="J2385" s="73">
        <v>68.33</v>
      </c>
      <c r="K2385" s="73">
        <v>3</v>
      </c>
      <c r="L2385" s="73">
        <v>62.36</v>
      </c>
      <c r="N2385" s="105">
        <f t="shared" si="74"/>
        <v>0</v>
      </c>
      <c r="O2385" s="105">
        <f t="shared" si="75"/>
        <v>0</v>
      </c>
    </row>
    <row r="2386" spans="1:15" x14ac:dyDescent="0.3">
      <c r="A2386" s="71" t="s">
        <v>161</v>
      </c>
      <c r="B2386" s="71" t="s">
        <v>57</v>
      </c>
      <c r="C2386" s="71" t="s">
        <v>13</v>
      </c>
      <c r="D2386" s="71" t="s">
        <v>70</v>
      </c>
      <c r="E2386" s="72" t="s">
        <v>41</v>
      </c>
      <c r="F2386" s="72" t="s">
        <v>16</v>
      </c>
      <c r="G2386" s="73">
        <v>13</v>
      </c>
      <c r="H2386" s="73">
        <v>130.52000000000001</v>
      </c>
      <c r="I2386" s="73">
        <v>3</v>
      </c>
      <c r="J2386" s="73">
        <v>72.08</v>
      </c>
      <c r="K2386" s="73">
        <v>10</v>
      </c>
      <c r="L2386" s="73">
        <v>58.44</v>
      </c>
      <c r="N2386" s="105">
        <f t="shared" si="74"/>
        <v>0</v>
      </c>
      <c r="O2386" s="105">
        <f t="shared" si="75"/>
        <v>0</v>
      </c>
    </row>
    <row r="2387" spans="1:15" x14ac:dyDescent="0.3">
      <c r="A2387" s="71" t="s">
        <v>142</v>
      </c>
      <c r="B2387" s="71" t="s">
        <v>12</v>
      </c>
      <c r="C2387" s="71" t="s">
        <v>13</v>
      </c>
      <c r="D2387" s="71" t="s">
        <v>14</v>
      </c>
      <c r="E2387" s="72" t="s">
        <v>15</v>
      </c>
      <c r="F2387" s="72" t="s">
        <v>26</v>
      </c>
      <c r="G2387" s="73">
        <v>2</v>
      </c>
      <c r="H2387" s="73">
        <v>130.51</v>
      </c>
      <c r="I2387" s="73">
        <v>0</v>
      </c>
      <c r="J2387" s="73">
        <v>0</v>
      </c>
      <c r="K2387" s="73">
        <v>2</v>
      </c>
      <c r="L2387" s="73">
        <v>130.51</v>
      </c>
      <c r="N2387" s="105">
        <f t="shared" si="74"/>
        <v>0</v>
      </c>
      <c r="O2387" s="105">
        <f t="shared" si="75"/>
        <v>0</v>
      </c>
    </row>
    <row r="2388" spans="1:15" x14ac:dyDescent="0.3">
      <c r="A2388" s="71" t="s">
        <v>157</v>
      </c>
      <c r="B2388" s="71" t="s">
        <v>12</v>
      </c>
      <c r="C2388" s="71" t="s">
        <v>55</v>
      </c>
      <c r="D2388" s="71" t="s">
        <v>54</v>
      </c>
      <c r="E2388" s="72" t="s">
        <v>20</v>
      </c>
      <c r="F2388" s="72" t="s">
        <v>16</v>
      </c>
      <c r="G2388" s="73">
        <v>4</v>
      </c>
      <c r="H2388" s="73">
        <v>130.41999999999999</v>
      </c>
      <c r="I2388" s="73">
        <v>0</v>
      </c>
      <c r="J2388" s="73">
        <v>0</v>
      </c>
      <c r="K2388" s="73">
        <v>4</v>
      </c>
      <c r="L2388" s="73">
        <v>130.41999999999999</v>
      </c>
      <c r="N2388" s="105">
        <f t="shared" ref="N2388:N2451" si="76">G2388-I2388-K2388</f>
        <v>0</v>
      </c>
      <c r="O2388" s="105">
        <f t="shared" ref="O2388:O2451" si="77">H2388-J2388-L2388</f>
        <v>0</v>
      </c>
    </row>
    <row r="2389" spans="1:15" x14ac:dyDescent="0.3">
      <c r="A2389" s="71" t="s">
        <v>132</v>
      </c>
      <c r="B2389" s="71" t="s">
        <v>12</v>
      </c>
      <c r="C2389" s="71" t="s">
        <v>55</v>
      </c>
      <c r="D2389" s="71" t="s">
        <v>45</v>
      </c>
      <c r="E2389" s="72" t="s">
        <v>20</v>
      </c>
      <c r="F2389" s="72" t="s">
        <v>26</v>
      </c>
      <c r="G2389" s="73">
        <v>5</v>
      </c>
      <c r="H2389" s="73">
        <v>130.32</v>
      </c>
      <c r="I2389" s="73">
        <v>1</v>
      </c>
      <c r="J2389" s="73">
        <v>4.5199999999999996</v>
      </c>
      <c r="K2389" s="73">
        <v>4</v>
      </c>
      <c r="L2389" s="73">
        <v>125.8</v>
      </c>
      <c r="N2389" s="105">
        <f t="shared" si="76"/>
        <v>0</v>
      </c>
      <c r="O2389" s="105">
        <f t="shared" si="77"/>
        <v>0</v>
      </c>
    </row>
    <row r="2390" spans="1:15" x14ac:dyDescent="0.3">
      <c r="A2390" s="71" t="s">
        <v>163</v>
      </c>
      <c r="B2390" s="71" t="s">
        <v>12</v>
      </c>
      <c r="C2390" s="71" t="s">
        <v>55</v>
      </c>
      <c r="D2390" s="71" t="s">
        <v>36</v>
      </c>
      <c r="E2390" s="72" t="s">
        <v>41</v>
      </c>
      <c r="F2390" s="72" t="s">
        <v>26</v>
      </c>
      <c r="G2390" s="73">
        <v>14</v>
      </c>
      <c r="H2390" s="73">
        <v>130.27000000000001</v>
      </c>
      <c r="I2390" s="73">
        <v>3</v>
      </c>
      <c r="J2390" s="73">
        <v>24.62</v>
      </c>
      <c r="K2390" s="73">
        <v>11</v>
      </c>
      <c r="L2390" s="73">
        <v>105.65</v>
      </c>
      <c r="N2390" s="105">
        <f t="shared" si="76"/>
        <v>0</v>
      </c>
      <c r="O2390" s="105">
        <f t="shared" si="77"/>
        <v>0</v>
      </c>
    </row>
    <row r="2391" spans="1:15" x14ac:dyDescent="0.3">
      <c r="A2391" s="71" t="s">
        <v>154</v>
      </c>
      <c r="B2391" s="71" t="s">
        <v>129</v>
      </c>
      <c r="C2391" s="71" t="s">
        <v>55</v>
      </c>
      <c r="D2391" s="71" t="s">
        <v>82</v>
      </c>
      <c r="E2391" s="72" t="s">
        <v>20</v>
      </c>
      <c r="F2391" s="72" t="s">
        <v>26</v>
      </c>
      <c r="G2391" s="73">
        <v>3</v>
      </c>
      <c r="H2391" s="73">
        <v>130.26</v>
      </c>
      <c r="I2391" s="73">
        <v>0</v>
      </c>
      <c r="J2391" s="73">
        <v>0</v>
      </c>
      <c r="K2391" s="73">
        <v>3</v>
      </c>
      <c r="L2391" s="73">
        <v>130.26</v>
      </c>
      <c r="N2391" s="105">
        <f t="shared" si="76"/>
        <v>0</v>
      </c>
      <c r="O2391" s="105">
        <f t="shared" si="77"/>
        <v>0</v>
      </c>
    </row>
    <row r="2392" spans="1:15" x14ac:dyDescent="0.3">
      <c r="A2392" s="71" t="s">
        <v>155</v>
      </c>
      <c r="B2392" s="71" t="s">
        <v>12</v>
      </c>
      <c r="C2392" s="71" t="s">
        <v>13</v>
      </c>
      <c r="D2392" s="71" t="s">
        <v>59</v>
      </c>
      <c r="E2392" s="72" t="s">
        <v>18</v>
      </c>
      <c r="F2392" s="72" t="s">
        <v>16</v>
      </c>
      <c r="G2392" s="73">
        <v>18</v>
      </c>
      <c r="H2392" s="73">
        <v>130.19</v>
      </c>
      <c r="I2392" s="73">
        <v>2</v>
      </c>
      <c r="J2392" s="73">
        <v>13.62</v>
      </c>
      <c r="K2392" s="73">
        <v>16</v>
      </c>
      <c r="L2392" s="73">
        <v>116.57</v>
      </c>
      <c r="N2392" s="105">
        <f t="shared" si="76"/>
        <v>0</v>
      </c>
      <c r="O2392" s="105">
        <f t="shared" si="77"/>
        <v>0</v>
      </c>
    </row>
    <row r="2393" spans="1:15" x14ac:dyDescent="0.3">
      <c r="A2393" s="71" t="s">
        <v>161</v>
      </c>
      <c r="B2393" s="71" t="s">
        <v>12</v>
      </c>
      <c r="C2393" s="71" t="s">
        <v>55</v>
      </c>
      <c r="D2393" s="71" t="s">
        <v>93</v>
      </c>
      <c r="E2393" s="72" t="s">
        <v>20</v>
      </c>
      <c r="F2393" s="72" t="s">
        <v>26</v>
      </c>
      <c r="G2393" s="73">
        <v>3</v>
      </c>
      <c r="H2393" s="73">
        <v>130.16</v>
      </c>
      <c r="I2393" s="73">
        <v>0</v>
      </c>
      <c r="J2393" s="73">
        <v>0</v>
      </c>
      <c r="K2393" s="73">
        <v>3</v>
      </c>
      <c r="L2393" s="73">
        <v>130.16</v>
      </c>
      <c r="N2393" s="105">
        <f t="shared" si="76"/>
        <v>0</v>
      </c>
      <c r="O2393" s="105">
        <f t="shared" si="77"/>
        <v>0</v>
      </c>
    </row>
    <row r="2394" spans="1:15" x14ac:dyDescent="0.3">
      <c r="A2394" s="71" t="s">
        <v>142</v>
      </c>
      <c r="B2394" s="71" t="s">
        <v>57</v>
      </c>
      <c r="C2394" s="71" t="s">
        <v>55</v>
      </c>
      <c r="D2394" s="71" t="s">
        <v>32</v>
      </c>
      <c r="E2394" s="72" t="s">
        <v>40</v>
      </c>
      <c r="F2394" s="72" t="s">
        <v>26</v>
      </c>
      <c r="G2394" s="73">
        <v>9</v>
      </c>
      <c r="H2394" s="73">
        <v>130.15</v>
      </c>
      <c r="I2394" s="73">
        <v>8</v>
      </c>
      <c r="J2394" s="73">
        <v>124.97</v>
      </c>
      <c r="K2394" s="73">
        <v>1</v>
      </c>
      <c r="L2394" s="73">
        <v>5.18</v>
      </c>
      <c r="N2394" s="105">
        <f t="shared" si="76"/>
        <v>0</v>
      </c>
      <c r="O2394" s="105">
        <f t="shared" si="77"/>
        <v>7.1054273576010019E-15</v>
      </c>
    </row>
    <row r="2395" spans="1:15" x14ac:dyDescent="0.3">
      <c r="A2395" s="71" t="s">
        <v>142</v>
      </c>
      <c r="B2395" s="71" t="s">
        <v>129</v>
      </c>
      <c r="C2395" s="71" t="s">
        <v>55</v>
      </c>
      <c r="D2395" s="71" t="s">
        <v>100</v>
      </c>
      <c r="E2395" s="72" t="s">
        <v>15</v>
      </c>
      <c r="F2395" s="72" t="s">
        <v>4</v>
      </c>
      <c r="G2395" s="73">
        <v>2</v>
      </c>
      <c r="H2395" s="73">
        <v>130.1</v>
      </c>
      <c r="I2395" s="73">
        <v>0</v>
      </c>
      <c r="J2395" s="73">
        <v>0</v>
      </c>
      <c r="K2395" s="73">
        <v>2</v>
      </c>
      <c r="L2395" s="73">
        <v>130.1</v>
      </c>
      <c r="N2395" s="105">
        <f t="shared" si="76"/>
        <v>0</v>
      </c>
      <c r="O2395" s="105">
        <f t="shared" si="77"/>
        <v>0</v>
      </c>
    </row>
    <row r="2396" spans="1:15" x14ac:dyDescent="0.3">
      <c r="A2396" s="71" t="s">
        <v>161</v>
      </c>
      <c r="B2396" s="71" t="s">
        <v>57</v>
      </c>
      <c r="C2396" s="71" t="s">
        <v>55</v>
      </c>
      <c r="D2396" s="71" t="s">
        <v>46</v>
      </c>
      <c r="E2396" s="72" t="s">
        <v>18</v>
      </c>
      <c r="F2396" s="72" t="s">
        <v>21</v>
      </c>
      <c r="G2396" s="73">
        <v>19</v>
      </c>
      <c r="H2396" s="73">
        <v>130.09</v>
      </c>
      <c r="I2396" s="73">
        <v>6</v>
      </c>
      <c r="J2396" s="73">
        <v>36.96</v>
      </c>
      <c r="K2396" s="73">
        <v>13</v>
      </c>
      <c r="L2396" s="73">
        <v>93.13</v>
      </c>
      <c r="N2396" s="105">
        <f t="shared" si="76"/>
        <v>0</v>
      </c>
      <c r="O2396" s="105">
        <f t="shared" si="77"/>
        <v>0</v>
      </c>
    </row>
    <row r="2397" spans="1:15" x14ac:dyDescent="0.3">
      <c r="A2397" s="71" t="s">
        <v>158</v>
      </c>
      <c r="B2397" s="71" t="s">
        <v>57</v>
      </c>
      <c r="C2397" s="71" t="s">
        <v>55</v>
      </c>
      <c r="D2397" s="71" t="s">
        <v>38</v>
      </c>
      <c r="E2397" s="72" t="s">
        <v>31</v>
      </c>
      <c r="F2397" s="72" t="s">
        <v>26</v>
      </c>
      <c r="G2397" s="73">
        <v>4</v>
      </c>
      <c r="H2397" s="73">
        <v>130.02000000000001</v>
      </c>
      <c r="I2397" s="73">
        <v>0</v>
      </c>
      <c r="J2397" s="73">
        <v>0</v>
      </c>
      <c r="K2397" s="73">
        <v>4</v>
      </c>
      <c r="L2397" s="73">
        <v>130.02000000000001</v>
      </c>
      <c r="N2397" s="105">
        <f t="shared" si="76"/>
        <v>0</v>
      </c>
      <c r="O2397" s="105">
        <f t="shared" si="77"/>
        <v>0</v>
      </c>
    </row>
    <row r="2398" spans="1:15" x14ac:dyDescent="0.3">
      <c r="A2398" s="71" t="s">
        <v>153</v>
      </c>
      <c r="B2398" s="71" t="s">
        <v>57</v>
      </c>
      <c r="C2398" s="71" t="s">
        <v>55</v>
      </c>
      <c r="D2398" s="71" t="s">
        <v>56</v>
      </c>
      <c r="E2398" s="72" t="s">
        <v>15</v>
      </c>
      <c r="F2398" s="72" t="s">
        <v>21</v>
      </c>
      <c r="G2398" s="73">
        <v>7</v>
      </c>
      <c r="H2398" s="73">
        <v>129.99</v>
      </c>
      <c r="I2398" s="73">
        <v>4</v>
      </c>
      <c r="J2398" s="73">
        <v>115.7</v>
      </c>
      <c r="K2398" s="73">
        <v>3</v>
      </c>
      <c r="L2398" s="73">
        <v>14.29</v>
      </c>
      <c r="N2398" s="105">
        <f t="shared" si="76"/>
        <v>0</v>
      </c>
      <c r="O2398" s="105">
        <f t="shared" si="77"/>
        <v>0</v>
      </c>
    </row>
    <row r="2399" spans="1:15" x14ac:dyDescent="0.3">
      <c r="A2399" s="71" t="s">
        <v>159</v>
      </c>
      <c r="B2399" s="71" t="s">
        <v>57</v>
      </c>
      <c r="C2399" s="71" t="s">
        <v>55</v>
      </c>
      <c r="D2399" s="71" t="s">
        <v>77</v>
      </c>
      <c r="E2399" s="72" t="s">
        <v>37</v>
      </c>
      <c r="F2399" s="72" t="s">
        <v>16</v>
      </c>
      <c r="G2399" s="73">
        <v>1</v>
      </c>
      <c r="H2399" s="73">
        <v>129.97999999999999</v>
      </c>
      <c r="I2399" s="73">
        <v>0</v>
      </c>
      <c r="J2399" s="73">
        <v>0</v>
      </c>
      <c r="K2399" s="73">
        <v>1</v>
      </c>
      <c r="L2399" s="73">
        <v>129.97999999999999</v>
      </c>
      <c r="N2399" s="105">
        <f t="shared" si="76"/>
        <v>0</v>
      </c>
      <c r="O2399" s="105">
        <f t="shared" si="77"/>
        <v>0</v>
      </c>
    </row>
    <row r="2400" spans="1:15" x14ac:dyDescent="0.3">
      <c r="A2400" s="71" t="s">
        <v>154</v>
      </c>
      <c r="B2400" s="71" t="s">
        <v>12</v>
      </c>
      <c r="C2400" s="71" t="s">
        <v>22</v>
      </c>
      <c r="D2400" s="71" t="s">
        <v>97</v>
      </c>
      <c r="E2400" s="72" t="s">
        <v>37</v>
      </c>
      <c r="F2400" s="72" t="s">
        <v>21</v>
      </c>
      <c r="G2400" s="73">
        <v>5</v>
      </c>
      <c r="H2400" s="73">
        <v>129.97999999999999</v>
      </c>
      <c r="I2400" s="73">
        <v>0</v>
      </c>
      <c r="J2400" s="73">
        <v>0</v>
      </c>
      <c r="K2400" s="73">
        <v>5</v>
      </c>
      <c r="L2400" s="73">
        <v>129.97999999999999</v>
      </c>
      <c r="N2400" s="105">
        <f t="shared" si="76"/>
        <v>0</v>
      </c>
      <c r="O2400" s="105">
        <f t="shared" si="77"/>
        <v>0</v>
      </c>
    </row>
    <row r="2401" spans="1:15" x14ac:dyDescent="0.3">
      <c r="A2401" s="71" t="s">
        <v>132</v>
      </c>
      <c r="B2401" s="71" t="s">
        <v>57</v>
      </c>
      <c r="C2401" s="71" t="s">
        <v>13</v>
      </c>
      <c r="D2401" s="71" t="s">
        <v>33</v>
      </c>
      <c r="E2401" s="72" t="s">
        <v>5</v>
      </c>
      <c r="F2401" s="72" t="s">
        <v>26</v>
      </c>
      <c r="G2401" s="73">
        <v>34</v>
      </c>
      <c r="H2401" s="73">
        <v>129.96</v>
      </c>
      <c r="I2401" s="73">
        <v>0</v>
      </c>
      <c r="J2401" s="73">
        <v>0</v>
      </c>
      <c r="K2401" s="73">
        <v>34</v>
      </c>
      <c r="L2401" s="73">
        <v>129.96</v>
      </c>
      <c r="N2401" s="105">
        <f t="shared" si="76"/>
        <v>0</v>
      </c>
      <c r="O2401" s="105">
        <f t="shared" si="77"/>
        <v>0</v>
      </c>
    </row>
    <row r="2402" spans="1:15" x14ac:dyDescent="0.3">
      <c r="A2402" s="71" t="s">
        <v>132</v>
      </c>
      <c r="B2402" s="71" t="s">
        <v>57</v>
      </c>
      <c r="C2402" s="71" t="s">
        <v>13</v>
      </c>
      <c r="D2402" s="71" t="s">
        <v>46</v>
      </c>
      <c r="E2402" s="72" t="s">
        <v>37</v>
      </c>
      <c r="F2402" s="72" t="s">
        <v>21</v>
      </c>
      <c r="G2402" s="73">
        <v>1</v>
      </c>
      <c r="H2402" s="73">
        <v>129.93</v>
      </c>
      <c r="I2402" s="73">
        <v>0</v>
      </c>
      <c r="J2402" s="73">
        <v>0</v>
      </c>
      <c r="K2402" s="73">
        <v>1</v>
      </c>
      <c r="L2402" s="73">
        <v>129.93</v>
      </c>
      <c r="N2402" s="105">
        <f t="shared" si="76"/>
        <v>0</v>
      </c>
      <c r="O2402" s="105">
        <f t="shared" si="77"/>
        <v>0</v>
      </c>
    </row>
    <row r="2403" spans="1:15" x14ac:dyDescent="0.3">
      <c r="A2403" s="71" t="s">
        <v>163</v>
      </c>
      <c r="B2403" s="71" t="s">
        <v>57</v>
      </c>
      <c r="C2403" s="71" t="s">
        <v>17</v>
      </c>
      <c r="D2403" s="71" t="s">
        <v>103</v>
      </c>
      <c r="E2403" s="72" t="s">
        <v>41</v>
      </c>
      <c r="F2403" s="72" t="s">
        <v>16</v>
      </c>
      <c r="G2403" s="73">
        <v>11</v>
      </c>
      <c r="H2403" s="73">
        <v>129.91999999999999</v>
      </c>
      <c r="I2403" s="73">
        <v>0</v>
      </c>
      <c r="J2403" s="73">
        <v>0</v>
      </c>
      <c r="K2403" s="73">
        <v>11</v>
      </c>
      <c r="L2403" s="73">
        <v>129.91999999999999</v>
      </c>
      <c r="N2403" s="105">
        <f t="shared" si="76"/>
        <v>0</v>
      </c>
      <c r="O2403" s="105">
        <f t="shared" si="77"/>
        <v>0</v>
      </c>
    </row>
    <row r="2404" spans="1:15" x14ac:dyDescent="0.3">
      <c r="A2404" s="71" t="s">
        <v>142</v>
      </c>
      <c r="B2404" s="71" t="s">
        <v>129</v>
      </c>
      <c r="C2404" s="71" t="s">
        <v>55</v>
      </c>
      <c r="D2404" s="71" t="s">
        <v>79</v>
      </c>
      <c r="E2404" s="72" t="s">
        <v>40</v>
      </c>
      <c r="F2404" s="72" t="s">
        <v>26</v>
      </c>
      <c r="G2404" s="73">
        <v>4</v>
      </c>
      <c r="H2404" s="73">
        <v>129.88999999999999</v>
      </c>
      <c r="I2404" s="73">
        <v>2</v>
      </c>
      <c r="J2404" s="73">
        <v>63.98</v>
      </c>
      <c r="K2404" s="73">
        <v>2</v>
      </c>
      <c r="L2404" s="73">
        <v>65.91</v>
      </c>
      <c r="N2404" s="105">
        <f t="shared" si="76"/>
        <v>0</v>
      </c>
      <c r="O2404" s="105">
        <f t="shared" si="77"/>
        <v>0</v>
      </c>
    </row>
    <row r="2405" spans="1:15" x14ac:dyDescent="0.3">
      <c r="A2405" s="71" t="s">
        <v>164</v>
      </c>
      <c r="B2405" s="71" t="s">
        <v>12</v>
      </c>
      <c r="C2405" s="71" t="s">
        <v>17</v>
      </c>
      <c r="D2405" s="71" t="s">
        <v>95</v>
      </c>
      <c r="E2405" s="72" t="s">
        <v>15</v>
      </c>
      <c r="F2405" s="72" t="s">
        <v>21</v>
      </c>
      <c r="G2405" s="73">
        <v>5</v>
      </c>
      <c r="H2405" s="73">
        <v>129.85</v>
      </c>
      <c r="I2405" s="73">
        <v>2</v>
      </c>
      <c r="J2405" s="73">
        <v>89.68</v>
      </c>
      <c r="K2405" s="73">
        <v>3</v>
      </c>
      <c r="L2405" s="73">
        <v>40.17</v>
      </c>
      <c r="N2405" s="105">
        <f t="shared" si="76"/>
        <v>0</v>
      </c>
      <c r="O2405" s="105">
        <f t="shared" si="77"/>
        <v>0</v>
      </c>
    </row>
    <row r="2406" spans="1:15" x14ac:dyDescent="0.3">
      <c r="A2406" s="71" t="s">
        <v>161</v>
      </c>
      <c r="B2406" s="71" t="s">
        <v>57</v>
      </c>
      <c r="C2406" s="71" t="s">
        <v>55</v>
      </c>
      <c r="D2406" s="71" t="s">
        <v>46</v>
      </c>
      <c r="E2406" s="72" t="s">
        <v>28</v>
      </c>
      <c r="F2406" s="72" t="s">
        <v>16</v>
      </c>
      <c r="G2406" s="73">
        <v>3</v>
      </c>
      <c r="H2406" s="73">
        <v>129.84</v>
      </c>
      <c r="I2406" s="73">
        <v>0</v>
      </c>
      <c r="J2406" s="73">
        <v>0</v>
      </c>
      <c r="K2406" s="73">
        <v>3</v>
      </c>
      <c r="L2406" s="73">
        <v>129.84</v>
      </c>
      <c r="N2406" s="105">
        <f t="shared" si="76"/>
        <v>0</v>
      </c>
      <c r="O2406" s="105">
        <f t="shared" si="77"/>
        <v>0</v>
      </c>
    </row>
    <row r="2407" spans="1:15" x14ac:dyDescent="0.3">
      <c r="A2407" s="71" t="s">
        <v>154</v>
      </c>
      <c r="B2407" s="71" t="s">
        <v>129</v>
      </c>
      <c r="C2407" s="71" t="s">
        <v>55</v>
      </c>
      <c r="D2407" s="71" t="s">
        <v>19</v>
      </c>
      <c r="E2407" s="72" t="s">
        <v>15</v>
      </c>
      <c r="F2407" s="72" t="s">
        <v>21</v>
      </c>
      <c r="G2407" s="73">
        <v>2</v>
      </c>
      <c r="H2407" s="73">
        <v>129.80000000000001</v>
      </c>
      <c r="I2407" s="73">
        <v>0</v>
      </c>
      <c r="J2407" s="73">
        <v>0</v>
      </c>
      <c r="K2407" s="73">
        <v>2</v>
      </c>
      <c r="L2407" s="73">
        <v>129.80000000000001</v>
      </c>
      <c r="N2407" s="105">
        <f t="shared" si="76"/>
        <v>0</v>
      </c>
      <c r="O2407" s="105">
        <f t="shared" si="77"/>
        <v>0</v>
      </c>
    </row>
    <row r="2408" spans="1:15" x14ac:dyDescent="0.3">
      <c r="A2408" s="71" t="s">
        <v>142</v>
      </c>
      <c r="B2408" s="71" t="s">
        <v>57</v>
      </c>
      <c r="C2408" s="71" t="s">
        <v>55</v>
      </c>
      <c r="D2408" s="71" t="s">
        <v>104</v>
      </c>
      <c r="E2408" s="72" t="s">
        <v>15</v>
      </c>
      <c r="F2408" s="72" t="s">
        <v>4</v>
      </c>
      <c r="G2408" s="73">
        <v>8</v>
      </c>
      <c r="H2408" s="73">
        <v>129.69999999999999</v>
      </c>
      <c r="I2408" s="73">
        <v>5</v>
      </c>
      <c r="J2408" s="73">
        <v>98.46</v>
      </c>
      <c r="K2408" s="73">
        <v>3</v>
      </c>
      <c r="L2408" s="73">
        <v>31.24</v>
      </c>
      <c r="N2408" s="105">
        <f t="shared" si="76"/>
        <v>0</v>
      </c>
      <c r="O2408" s="105">
        <f t="shared" si="77"/>
        <v>0</v>
      </c>
    </row>
    <row r="2409" spans="1:15" x14ac:dyDescent="0.3">
      <c r="A2409" s="71" t="s">
        <v>161</v>
      </c>
      <c r="B2409" s="71" t="s">
        <v>57</v>
      </c>
      <c r="C2409" s="71" t="s">
        <v>55</v>
      </c>
      <c r="D2409" s="71" t="s">
        <v>49</v>
      </c>
      <c r="E2409" s="72" t="s">
        <v>41</v>
      </c>
      <c r="F2409" s="72" t="s">
        <v>21</v>
      </c>
      <c r="G2409" s="73">
        <v>18</v>
      </c>
      <c r="H2409" s="73">
        <v>129.62</v>
      </c>
      <c r="I2409" s="73">
        <v>8</v>
      </c>
      <c r="J2409" s="73">
        <v>59.97</v>
      </c>
      <c r="K2409" s="73">
        <v>10</v>
      </c>
      <c r="L2409" s="73">
        <v>69.650000000000006</v>
      </c>
      <c r="N2409" s="105">
        <f t="shared" si="76"/>
        <v>0</v>
      </c>
      <c r="O2409" s="105">
        <f t="shared" si="77"/>
        <v>0</v>
      </c>
    </row>
    <row r="2410" spans="1:15" x14ac:dyDescent="0.3">
      <c r="A2410" s="71" t="s">
        <v>132</v>
      </c>
      <c r="B2410" s="71" t="s">
        <v>57</v>
      </c>
      <c r="C2410" s="71" t="s">
        <v>13</v>
      </c>
      <c r="D2410" s="71" t="s">
        <v>49</v>
      </c>
      <c r="E2410" s="72" t="s">
        <v>37</v>
      </c>
      <c r="F2410" s="72" t="s">
        <v>21</v>
      </c>
      <c r="G2410" s="73">
        <v>3</v>
      </c>
      <c r="H2410" s="73">
        <v>129.46</v>
      </c>
      <c r="I2410" s="73">
        <v>2</v>
      </c>
      <c r="J2410" s="73">
        <v>40.14</v>
      </c>
      <c r="K2410" s="73">
        <v>1</v>
      </c>
      <c r="L2410" s="73">
        <v>89.32</v>
      </c>
      <c r="N2410" s="105">
        <f t="shared" si="76"/>
        <v>0</v>
      </c>
      <c r="O2410" s="105">
        <f t="shared" si="77"/>
        <v>0</v>
      </c>
    </row>
    <row r="2411" spans="1:15" x14ac:dyDescent="0.3">
      <c r="A2411" s="71" t="s">
        <v>132</v>
      </c>
      <c r="B2411" s="71" t="s">
        <v>57</v>
      </c>
      <c r="C2411" s="71" t="s">
        <v>13</v>
      </c>
      <c r="D2411" s="71" t="s">
        <v>46</v>
      </c>
      <c r="E2411" s="72" t="s">
        <v>20</v>
      </c>
      <c r="F2411" s="72" t="s">
        <v>21</v>
      </c>
      <c r="G2411" s="73">
        <v>1</v>
      </c>
      <c r="H2411" s="73">
        <v>129.36000000000001</v>
      </c>
      <c r="I2411" s="73">
        <v>0</v>
      </c>
      <c r="J2411" s="73">
        <v>0</v>
      </c>
      <c r="K2411" s="73">
        <v>1</v>
      </c>
      <c r="L2411" s="73">
        <v>129.36000000000001</v>
      </c>
      <c r="N2411" s="105">
        <f t="shared" si="76"/>
        <v>0</v>
      </c>
      <c r="O2411" s="105">
        <f t="shared" si="77"/>
        <v>0</v>
      </c>
    </row>
    <row r="2412" spans="1:15" x14ac:dyDescent="0.3">
      <c r="A2412" s="71" t="s">
        <v>161</v>
      </c>
      <c r="B2412" s="71" t="s">
        <v>12</v>
      </c>
      <c r="C2412" s="71" t="s">
        <v>55</v>
      </c>
      <c r="D2412" s="71" t="s">
        <v>23</v>
      </c>
      <c r="E2412" s="72" t="s">
        <v>31</v>
      </c>
      <c r="F2412" s="72" t="s">
        <v>4</v>
      </c>
      <c r="G2412" s="73">
        <v>4</v>
      </c>
      <c r="H2412" s="73">
        <v>129.07</v>
      </c>
      <c r="I2412" s="73">
        <v>0</v>
      </c>
      <c r="J2412" s="73">
        <v>0</v>
      </c>
      <c r="K2412" s="73">
        <v>4</v>
      </c>
      <c r="L2412" s="73">
        <v>129.07</v>
      </c>
      <c r="N2412" s="105">
        <f t="shared" si="76"/>
        <v>0</v>
      </c>
      <c r="O2412" s="105">
        <f t="shared" si="77"/>
        <v>0</v>
      </c>
    </row>
    <row r="2413" spans="1:15" x14ac:dyDescent="0.3">
      <c r="A2413" s="71" t="s">
        <v>132</v>
      </c>
      <c r="B2413" s="71" t="s">
        <v>57</v>
      </c>
      <c r="C2413" s="71" t="s">
        <v>13</v>
      </c>
      <c r="D2413" s="71" t="s">
        <v>73</v>
      </c>
      <c r="E2413" s="72" t="s">
        <v>31</v>
      </c>
      <c r="F2413" s="72" t="s">
        <v>16</v>
      </c>
      <c r="G2413" s="73">
        <v>1</v>
      </c>
      <c r="H2413" s="73">
        <v>129.01</v>
      </c>
      <c r="I2413" s="73">
        <v>0</v>
      </c>
      <c r="J2413" s="73">
        <v>0</v>
      </c>
      <c r="K2413" s="73">
        <v>1</v>
      </c>
      <c r="L2413" s="73">
        <v>129.01</v>
      </c>
      <c r="N2413" s="105">
        <f t="shared" si="76"/>
        <v>0</v>
      </c>
      <c r="O2413" s="105">
        <f t="shared" si="77"/>
        <v>0</v>
      </c>
    </row>
    <row r="2414" spans="1:15" x14ac:dyDescent="0.3">
      <c r="A2414" s="71" t="s">
        <v>142</v>
      </c>
      <c r="B2414" s="71" t="s">
        <v>57</v>
      </c>
      <c r="C2414" s="71" t="s">
        <v>55</v>
      </c>
      <c r="D2414" s="71" t="s">
        <v>45</v>
      </c>
      <c r="E2414" s="72" t="s">
        <v>31</v>
      </c>
      <c r="F2414" s="72" t="s">
        <v>21</v>
      </c>
      <c r="G2414" s="73">
        <v>4</v>
      </c>
      <c r="H2414" s="73">
        <v>128.91999999999999</v>
      </c>
      <c r="I2414" s="73">
        <v>0</v>
      </c>
      <c r="J2414" s="73">
        <v>0</v>
      </c>
      <c r="K2414" s="73">
        <v>4</v>
      </c>
      <c r="L2414" s="73">
        <v>128.91999999999999</v>
      </c>
      <c r="N2414" s="105">
        <f t="shared" si="76"/>
        <v>0</v>
      </c>
      <c r="O2414" s="105">
        <f t="shared" si="77"/>
        <v>0</v>
      </c>
    </row>
    <row r="2415" spans="1:15" x14ac:dyDescent="0.3">
      <c r="A2415" s="71" t="s">
        <v>144</v>
      </c>
      <c r="B2415" s="71" t="s">
        <v>57</v>
      </c>
      <c r="C2415" s="71" t="s">
        <v>55</v>
      </c>
      <c r="D2415" s="71" t="s">
        <v>39</v>
      </c>
      <c r="E2415" s="72" t="s">
        <v>20</v>
      </c>
      <c r="F2415" s="72" t="s">
        <v>4</v>
      </c>
      <c r="G2415" s="73">
        <v>3</v>
      </c>
      <c r="H2415" s="73">
        <v>128.84</v>
      </c>
      <c r="I2415" s="73">
        <v>0</v>
      </c>
      <c r="J2415" s="73">
        <v>0</v>
      </c>
      <c r="K2415" s="73">
        <v>3</v>
      </c>
      <c r="L2415" s="73">
        <v>128.84</v>
      </c>
      <c r="N2415" s="105">
        <f t="shared" si="76"/>
        <v>0</v>
      </c>
      <c r="O2415" s="105">
        <f t="shared" si="77"/>
        <v>0</v>
      </c>
    </row>
    <row r="2416" spans="1:15" x14ac:dyDescent="0.3">
      <c r="A2416" s="71" t="s">
        <v>140</v>
      </c>
      <c r="B2416" s="71" t="s">
        <v>12</v>
      </c>
      <c r="C2416" s="71" t="s">
        <v>13</v>
      </c>
      <c r="D2416" s="71" t="s">
        <v>56</v>
      </c>
      <c r="E2416" s="72" t="s">
        <v>24</v>
      </c>
      <c r="F2416" s="72" t="s">
        <v>16</v>
      </c>
      <c r="G2416" s="73">
        <v>2</v>
      </c>
      <c r="H2416" s="73">
        <v>128.79</v>
      </c>
      <c r="I2416" s="73">
        <v>0</v>
      </c>
      <c r="J2416" s="73">
        <v>0</v>
      </c>
      <c r="K2416" s="73">
        <v>2</v>
      </c>
      <c r="L2416" s="73">
        <v>128.79</v>
      </c>
      <c r="N2416" s="105">
        <f t="shared" si="76"/>
        <v>0</v>
      </c>
      <c r="O2416" s="105">
        <f t="shared" si="77"/>
        <v>0</v>
      </c>
    </row>
    <row r="2417" spans="1:15" x14ac:dyDescent="0.3">
      <c r="A2417" s="71" t="s">
        <v>132</v>
      </c>
      <c r="B2417" s="71" t="s">
        <v>57</v>
      </c>
      <c r="C2417" s="71" t="s">
        <v>13</v>
      </c>
      <c r="D2417" s="71" t="s">
        <v>19</v>
      </c>
      <c r="E2417" s="72" t="s">
        <v>28</v>
      </c>
      <c r="F2417" s="72" t="s">
        <v>4</v>
      </c>
      <c r="G2417" s="73">
        <v>4</v>
      </c>
      <c r="H2417" s="73">
        <v>128.78</v>
      </c>
      <c r="I2417" s="73">
        <v>1</v>
      </c>
      <c r="J2417" s="73">
        <v>45.96</v>
      </c>
      <c r="K2417" s="73">
        <v>3</v>
      </c>
      <c r="L2417" s="73">
        <v>82.82</v>
      </c>
      <c r="N2417" s="105">
        <f t="shared" si="76"/>
        <v>0</v>
      </c>
      <c r="O2417" s="105">
        <f t="shared" si="77"/>
        <v>0</v>
      </c>
    </row>
    <row r="2418" spans="1:15" x14ac:dyDescent="0.3">
      <c r="A2418" s="71" t="s">
        <v>146</v>
      </c>
      <c r="B2418" s="71" t="s">
        <v>57</v>
      </c>
      <c r="C2418" s="71" t="s">
        <v>55</v>
      </c>
      <c r="D2418" s="71" t="s">
        <v>99</v>
      </c>
      <c r="E2418" s="72" t="s">
        <v>28</v>
      </c>
      <c r="F2418" s="72" t="s">
        <v>21</v>
      </c>
      <c r="G2418" s="73">
        <v>3</v>
      </c>
      <c r="H2418" s="73">
        <v>128.58000000000001</v>
      </c>
      <c r="I2418" s="73">
        <v>0</v>
      </c>
      <c r="J2418" s="73">
        <v>0</v>
      </c>
      <c r="K2418" s="73">
        <v>3</v>
      </c>
      <c r="L2418" s="73">
        <v>128.58000000000001</v>
      </c>
      <c r="N2418" s="105">
        <f t="shared" si="76"/>
        <v>0</v>
      </c>
      <c r="O2418" s="105">
        <f t="shared" si="77"/>
        <v>0</v>
      </c>
    </row>
    <row r="2419" spans="1:15" x14ac:dyDescent="0.3">
      <c r="A2419" s="71" t="s">
        <v>139</v>
      </c>
      <c r="B2419" s="71" t="s">
        <v>57</v>
      </c>
      <c r="C2419" s="71" t="s">
        <v>13</v>
      </c>
      <c r="D2419" s="71" t="s">
        <v>51</v>
      </c>
      <c r="E2419" s="72" t="s">
        <v>40</v>
      </c>
      <c r="F2419" s="72" t="s">
        <v>16</v>
      </c>
      <c r="G2419" s="73">
        <v>4</v>
      </c>
      <c r="H2419" s="73">
        <v>128.56</v>
      </c>
      <c r="I2419" s="73">
        <v>2</v>
      </c>
      <c r="J2419" s="73">
        <v>36.369999999999997</v>
      </c>
      <c r="K2419" s="73">
        <v>2</v>
      </c>
      <c r="L2419" s="73">
        <v>92.19</v>
      </c>
      <c r="N2419" s="105">
        <f t="shared" si="76"/>
        <v>0</v>
      </c>
      <c r="O2419" s="105">
        <f t="shared" si="77"/>
        <v>0</v>
      </c>
    </row>
    <row r="2420" spans="1:15" x14ac:dyDescent="0.3">
      <c r="A2420" s="71" t="s">
        <v>153</v>
      </c>
      <c r="B2420" s="71" t="s">
        <v>57</v>
      </c>
      <c r="C2420" s="71" t="s">
        <v>13</v>
      </c>
      <c r="D2420" s="71" t="s">
        <v>54</v>
      </c>
      <c r="E2420" s="72" t="s">
        <v>24</v>
      </c>
      <c r="F2420" s="72" t="s">
        <v>26</v>
      </c>
      <c r="G2420" s="73">
        <v>1</v>
      </c>
      <c r="H2420" s="73">
        <v>128.41</v>
      </c>
      <c r="I2420" s="73">
        <v>0</v>
      </c>
      <c r="J2420" s="73">
        <v>0</v>
      </c>
      <c r="K2420" s="73">
        <v>1</v>
      </c>
      <c r="L2420" s="73">
        <v>128.41</v>
      </c>
      <c r="N2420" s="105">
        <f t="shared" si="76"/>
        <v>0</v>
      </c>
      <c r="O2420" s="105">
        <f t="shared" si="77"/>
        <v>0</v>
      </c>
    </row>
    <row r="2421" spans="1:15" x14ac:dyDescent="0.3">
      <c r="A2421" s="71" t="s">
        <v>159</v>
      </c>
      <c r="B2421" s="71" t="s">
        <v>57</v>
      </c>
      <c r="C2421" s="71" t="s">
        <v>55</v>
      </c>
      <c r="D2421" s="71" t="s">
        <v>39</v>
      </c>
      <c r="E2421" s="72" t="s">
        <v>31</v>
      </c>
      <c r="F2421" s="72" t="s">
        <v>4</v>
      </c>
      <c r="G2421" s="73">
        <v>4</v>
      </c>
      <c r="H2421" s="73">
        <v>128.29</v>
      </c>
      <c r="I2421" s="73">
        <v>0</v>
      </c>
      <c r="J2421" s="73">
        <v>0</v>
      </c>
      <c r="K2421" s="73">
        <v>4</v>
      </c>
      <c r="L2421" s="73">
        <v>128.29</v>
      </c>
      <c r="N2421" s="105">
        <f t="shared" si="76"/>
        <v>0</v>
      </c>
      <c r="O2421" s="105">
        <f t="shared" si="77"/>
        <v>0</v>
      </c>
    </row>
    <row r="2422" spans="1:15" x14ac:dyDescent="0.3">
      <c r="A2422" s="71" t="s">
        <v>161</v>
      </c>
      <c r="B2422" s="71" t="s">
        <v>57</v>
      </c>
      <c r="C2422" s="71" t="s">
        <v>55</v>
      </c>
      <c r="D2422" s="71" t="s">
        <v>58</v>
      </c>
      <c r="E2422" s="72" t="s">
        <v>25</v>
      </c>
      <c r="F2422" s="72" t="s">
        <v>26</v>
      </c>
      <c r="G2422" s="73">
        <v>8</v>
      </c>
      <c r="H2422" s="73">
        <v>128.25</v>
      </c>
      <c r="I2422" s="73">
        <v>0</v>
      </c>
      <c r="J2422" s="73">
        <v>0</v>
      </c>
      <c r="K2422" s="73">
        <v>8</v>
      </c>
      <c r="L2422" s="73">
        <v>128.25</v>
      </c>
      <c r="N2422" s="105">
        <f t="shared" si="76"/>
        <v>0</v>
      </c>
      <c r="O2422" s="105">
        <f t="shared" si="77"/>
        <v>0</v>
      </c>
    </row>
    <row r="2423" spans="1:15" x14ac:dyDescent="0.3">
      <c r="A2423" s="71" t="s">
        <v>153</v>
      </c>
      <c r="B2423" s="71" t="s">
        <v>57</v>
      </c>
      <c r="C2423" s="71" t="s">
        <v>55</v>
      </c>
      <c r="D2423" s="71" t="s">
        <v>36</v>
      </c>
      <c r="E2423" s="72" t="s">
        <v>40</v>
      </c>
      <c r="F2423" s="72" t="s">
        <v>4</v>
      </c>
      <c r="G2423" s="73">
        <v>1</v>
      </c>
      <c r="H2423" s="73">
        <v>128.25</v>
      </c>
      <c r="I2423" s="73">
        <v>0</v>
      </c>
      <c r="J2423" s="73">
        <v>0</v>
      </c>
      <c r="K2423" s="73">
        <v>1</v>
      </c>
      <c r="L2423" s="73">
        <v>128.25</v>
      </c>
      <c r="N2423" s="105">
        <f t="shared" si="76"/>
        <v>0</v>
      </c>
      <c r="O2423" s="105">
        <f t="shared" si="77"/>
        <v>0</v>
      </c>
    </row>
    <row r="2424" spans="1:15" x14ac:dyDescent="0.3">
      <c r="A2424" s="71" t="s">
        <v>140</v>
      </c>
      <c r="B2424" s="71" t="s">
        <v>57</v>
      </c>
      <c r="C2424" s="71" t="s">
        <v>13</v>
      </c>
      <c r="D2424" s="71" t="s">
        <v>44</v>
      </c>
      <c r="E2424" s="72" t="s">
        <v>40</v>
      </c>
      <c r="F2424" s="72" t="s">
        <v>21</v>
      </c>
      <c r="G2424" s="73">
        <v>5</v>
      </c>
      <c r="H2424" s="73">
        <v>128.12</v>
      </c>
      <c r="I2424" s="73">
        <v>3</v>
      </c>
      <c r="J2424" s="73">
        <v>75.31</v>
      </c>
      <c r="K2424" s="73">
        <v>2</v>
      </c>
      <c r="L2424" s="73">
        <v>52.81</v>
      </c>
      <c r="N2424" s="105">
        <f t="shared" si="76"/>
        <v>0</v>
      </c>
      <c r="O2424" s="105">
        <f t="shared" si="77"/>
        <v>0</v>
      </c>
    </row>
    <row r="2425" spans="1:15" x14ac:dyDescent="0.3">
      <c r="A2425" s="71" t="s">
        <v>154</v>
      </c>
      <c r="B2425" s="71" t="s">
        <v>12</v>
      </c>
      <c r="C2425" s="71" t="s">
        <v>55</v>
      </c>
      <c r="D2425" s="71" t="s">
        <v>66</v>
      </c>
      <c r="E2425" s="72" t="s">
        <v>25</v>
      </c>
      <c r="F2425" s="72" t="s">
        <v>16</v>
      </c>
      <c r="G2425" s="73">
        <v>8</v>
      </c>
      <c r="H2425" s="73">
        <v>128.09</v>
      </c>
      <c r="I2425" s="73">
        <v>0</v>
      </c>
      <c r="J2425" s="73">
        <v>0</v>
      </c>
      <c r="K2425" s="73">
        <v>8</v>
      </c>
      <c r="L2425" s="73">
        <v>128.09</v>
      </c>
      <c r="N2425" s="105">
        <f t="shared" si="76"/>
        <v>0</v>
      </c>
      <c r="O2425" s="105">
        <f t="shared" si="77"/>
        <v>0</v>
      </c>
    </row>
    <row r="2426" spans="1:15" x14ac:dyDescent="0.3">
      <c r="A2426" s="71" t="s">
        <v>142</v>
      </c>
      <c r="B2426" s="71" t="s">
        <v>12</v>
      </c>
      <c r="C2426" s="71" t="s">
        <v>13</v>
      </c>
      <c r="D2426" s="71" t="s">
        <v>73</v>
      </c>
      <c r="E2426" s="72" t="s">
        <v>40</v>
      </c>
      <c r="F2426" s="72" t="s">
        <v>16</v>
      </c>
      <c r="G2426" s="73">
        <v>4</v>
      </c>
      <c r="H2426" s="73">
        <v>128.06</v>
      </c>
      <c r="I2426" s="73">
        <v>2</v>
      </c>
      <c r="J2426" s="73">
        <v>72.599999999999994</v>
      </c>
      <c r="K2426" s="73">
        <v>2</v>
      </c>
      <c r="L2426" s="73">
        <v>55.46</v>
      </c>
      <c r="N2426" s="105">
        <f t="shared" si="76"/>
        <v>0</v>
      </c>
      <c r="O2426" s="105">
        <f t="shared" si="77"/>
        <v>0</v>
      </c>
    </row>
    <row r="2427" spans="1:15" x14ac:dyDescent="0.3">
      <c r="A2427" s="71" t="s">
        <v>132</v>
      </c>
      <c r="B2427" s="71" t="s">
        <v>57</v>
      </c>
      <c r="C2427" s="71" t="s">
        <v>13</v>
      </c>
      <c r="D2427" s="71" t="s">
        <v>36</v>
      </c>
      <c r="E2427" s="72" t="s">
        <v>31</v>
      </c>
      <c r="F2427" s="72" t="s">
        <v>16</v>
      </c>
      <c r="G2427" s="73">
        <v>3</v>
      </c>
      <c r="H2427" s="73">
        <v>128.02000000000001</v>
      </c>
      <c r="I2427" s="73">
        <v>3</v>
      </c>
      <c r="J2427" s="73">
        <v>128.02000000000001</v>
      </c>
      <c r="K2427" s="73">
        <v>0</v>
      </c>
      <c r="L2427" s="73">
        <v>0</v>
      </c>
      <c r="N2427" s="105">
        <f t="shared" si="76"/>
        <v>0</v>
      </c>
      <c r="O2427" s="105">
        <f t="shared" si="77"/>
        <v>0</v>
      </c>
    </row>
    <row r="2428" spans="1:15" x14ac:dyDescent="0.3">
      <c r="A2428" s="71" t="s">
        <v>163</v>
      </c>
      <c r="B2428" s="71" t="s">
        <v>57</v>
      </c>
      <c r="C2428" s="71" t="s">
        <v>55</v>
      </c>
      <c r="D2428" s="71" t="s">
        <v>14</v>
      </c>
      <c r="E2428" s="72" t="s">
        <v>37</v>
      </c>
      <c r="F2428" s="72" t="s">
        <v>26</v>
      </c>
      <c r="G2428" s="73">
        <v>9</v>
      </c>
      <c r="H2428" s="73">
        <v>127.68</v>
      </c>
      <c r="I2428" s="73">
        <v>3</v>
      </c>
      <c r="J2428" s="73">
        <v>33.630000000000003</v>
      </c>
      <c r="K2428" s="73">
        <v>6</v>
      </c>
      <c r="L2428" s="73">
        <v>94.05</v>
      </c>
      <c r="N2428" s="105">
        <f t="shared" si="76"/>
        <v>0</v>
      </c>
      <c r="O2428" s="105">
        <f t="shared" si="77"/>
        <v>0</v>
      </c>
    </row>
    <row r="2429" spans="1:15" x14ac:dyDescent="0.3">
      <c r="A2429" s="71" t="s">
        <v>140</v>
      </c>
      <c r="B2429" s="71" t="s">
        <v>12</v>
      </c>
      <c r="C2429" s="71" t="s">
        <v>13</v>
      </c>
      <c r="D2429" s="71" t="s">
        <v>100</v>
      </c>
      <c r="E2429" s="72" t="s">
        <v>37</v>
      </c>
      <c r="F2429" s="72" t="s">
        <v>4</v>
      </c>
      <c r="G2429" s="73">
        <v>1</v>
      </c>
      <c r="H2429" s="73">
        <v>127.6</v>
      </c>
      <c r="I2429" s="73">
        <v>1</v>
      </c>
      <c r="J2429" s="73">
        <v>127.6</v>
      </c>
      <c r="K2429" s="73">
        <v>0</v>
      </c>
      <c r="L2429" s="73">
        <v>0</v>
      </c>
      <c r="N2429" s="105">
        <f t="shared" si="76"/>
        <v>0</v>
      </c>
      <c r="O2429" s="105">
        <f t="shared" si="77"/>
        <v>0</v>
      </c>
    </row>
    <row r="2430" spans="1:15" x14ac:dyDescent="0.3">
      <c r="A2430" s="71" t="s">
        <v>161</v>
      </c>
      <c r="B2430" s="71" t="s">
        <v>129</v>
      </c>
      <c r="C2430" s="71" t="s">
        <v>55</v>
      </c>
      <c r="D2430" s="71" t="s">
        <v>27</v>
      </c>
      <c r="E2430" s="72" t="s">
        <v>15</v>
      </c>
      <c r="F2430" s="72" t="s">
        <v>21</v>
      </c>
      <c r="G2430" s="73">
        <v>7</v>
      </c>
      <c r="H2430" s="73">
        <v>127.58</v>
      </c>
      <c r="I2430" s="73">
        <v>4</v>
      </c>
      <c r="J2430" s="73">
        <v>89.99</v>
      </c>
      <c r="K2430" s="73">
        <v>3</v>
      </c>
      <c r="L2430" s="73">
        <v>37.590000000000003</v>
      </c>
      <c r="N2430" s="105">
        <f t="shared" si="76"/>
        <v>0</v>
      </c>
      <c r="O2430" s="105">
        <f t="shared" si="77"/>
        <v>0</v>
      </c>
    </row>
    <row r="2431" spans="1:15" x14ac:dyDescent="0.3">
      <c r="A2431" s="71" t="s">
        <v>140</v>
      </c>
      <c r="B2431" s="71" t="s">
        <v>129</v>
      </c>
      <c r="C2431" s="71" t="s">
        <v>13</v>
      </c>
      <c r="D2431" s="71" t="s">
        <v>58</v>
      </c>
      <c r="E2431" s="72" t="s">
        <v>25</v>
      </c>
      <c r="F2431" s="72" t="s">
        <v>21</v>
      </c>
      <c r="G2431" s="73">
        <v>7</v>
      </c>
      <c r="H2431" s="73">
        <v>127.53</v>
      </c>
      <c r="I2431" s="73">
        <v>0</v>
      </c>
      <c r="J2431" s="73">
        <v>0</v>
      </c>
      <c r="K2431" s="73">
        <v>7</v>
      </c>
      <c r="L2431" s="73">
        <v>127.53</v>
      </c>
      <c r="N2431" s="105">
        <f t="shared" si="76"/>
        <v>0</v>
      </c>
      <c r="O2431" s="105">
        <f t="shared" si="77"/>
        <v>0</v>
      </c>
    </row>
    <row r="2432" spans="1:15" x14ac:dyDescent="0.3">
      <c r="A2432" s="71" t="s">
        <v>159</v>
      </c>
      <c r="B2432" s="71" t="s">
        <v>129</v>
      </c>
      <c r="C2432" s="71" t="s">
        <v>55</v>
      </c>
      <c r="D2432" s="71" t="s">
        <v>60</v>
      </c>
      <c r="E2432" s="72" t="s">
        <v>40</v>
      </c>
      <c r="F2432" s="72" t="s">
        <v>16</v>
      </c>
      <c r="G2432" s="73">
        <v>4</v>
      </c>
      <c r="H2432" s="73">
        <v>127.52</v>
      </c>
      <c r="I2432" s="73">
        <v>3</v>
      </c>
      <c r="J2432" s="73">
        <v>96.5</v>
      </c>
      <c r="K2432" s="73">
        <v>1</v>
      </c>
      <c r="L2432" s="73">
        <v>31.02</v>
      </c>
      <c r="N2432" s="105">
        <f t="shared" si="76"/>
        <v>0</v>
      </c>
      <c r="O2432" s="105">
        <f t="shared" si="77"/>
        <v>0</v>
      </c>
    </row>
    <row r="2433" spans="1:15" x14ac:dyDescent="0.3">
      <c r="A2433" s="71" t="s">
        <v>154</v>
      </c>
      <c r="B2433" s="71" t="s">
        <v>57</v>
      </c>
      <c r="C2433" s="71" t="s">
        <v>55</v>
      </c>
      <c r="D2433" s="71" t="s">
        <v>118</v>
      </c>
      <c r="E2433" s="72" t="s">
        <v>37</v>
      </c>
      <c r="F2433" s="72" t="s">
        <v>21</v>
      </c>
      <c r="G2433" s="73">
        <v>5</v>
      </c>
      <c r="H2433" s="73">
        <v>127.45</v>
      </c>
      <c r="I2433" s="73">
        <v>0</v>
      </c>
      <c r="J2433" s="73">
        <v>0</v>
      </c>
      <c r="K2433" s="73">
        <v>5</v>
      </c>
      <c r="L2433" s="73">
        <v>127.45</v>
      </c>
      <c r="N2433" s="105">
        <f t="shared" si="76"/>
        <v>0</v>
      </c>
      <c r="O2433" s="105">
        <f t="shared" si="77"/>
        <v>0</v>
      </c>
    </row>
    <row r="2434" spans="1:15" x14ac:dyDescent="0.3">
      <c r="A2434" s="71" t="s">
        <v>163</v>
      </c>
      <c r="B2434" s="71" t="s">
        <v>57</v>
      </c>
      <c r="C2434" s="71" t="s">
        <v>55</v>
      </c>
      <c r="D2434" s="71" t="s">
        <v>79</v>
      </c>
      <c r="E2434" s="72" t="s">
        <v>28</v>
      </c>
      <c r="F2434" s="72" t="s">
        <v>21</v>
      </c>
      <c r="G2434" s="73">
        <v>3</v>
      </c>
      <c r="H2434" s="73">
        <v>127.36</v>
      </c>
      <c r="I2434" s="73">
        <v>0</v>
      </c>
      <c r="J2434" s="73">
        <v>0</v>
      </c>
      <c r="K2434" s="73">
        <v>3</v>
      </c>
      <c r="L2434" s="73">
        <v>127.36</v>
      </c>
      <c r="N2434" s="105">
        <f t="shared" si="76"/>
        <v>0</v>
      </c>
      <c r="O2434" s="105">
        <f t="shared" si="77"/>
        <v>0</v>
      </c>
    </row>
    <row r="2435" spans="1:15" x14ac:dyDescent="0.3">
      <c r="A2435" s="71" t="s">
        <v>131</v>
      </c>
      <c r="B2435" s="71" t="s">
        <v>12</v>
      </c>
      <c r="C2435" s="71" t="s">
        <v>22</v>
      </c>
      <c r="D2435" s="71" t="s">
        <v>52</v>
      </c>
      <c r="E2435" s="72" t="s">
        <v>37</v>
      </c>
      <c r="F2435" s="72" t="s">
        <v>26</v>
      </c>
      <c r="G2435" s="73">
        <v>8</v>
      </c>
      <c r="H2435" s="73">
        <v>127.34</v>
      </c>
      <c r="I2435" s="73">
        <v>2</v>
      </c>
      <c r="J2435" s="73">
        <v>29.96</v>
      </c>
      <c r="K2435" s="73">
        <v>6</v>
      </c>
      <c r="L2435" s="73">
        <v>97.38</v>
      </c>
      <c r="N2435" s="105">
        <f t="shared" si="76"/>
        <v>0</v>
      </c>
      <c r="O2435" s="105">
        <f t="shared" si="77"/>
        <v>0</v>
      </c>
    </row>
    <row r="2436" spans="1:15" x14ac:dyDescent="0.3">
      <c r="A2436" s="71" t="s">
        <v>161</v>
      </c>
      <c r="B2436" s="71" t="s">
        <v>57</v>
      </c>
      <c r="C2436" s="71" t="s">
        <v>55</v>
      </c>
      <c r="D2436" s="71" t="s">
        <v>36</v>
      </c>
      <c r="E2436" s="72" t="s">
        <v>25</v>
      </c>
      <c r="F2436" s="72" t="s">
        <v>4</v>
      </c>
      <c r="G2436" s="73">
        <v>3</v>
      </c>
      <c r="H2436" s="73">
        <v>127.34</v>
      </c>
      <c r="I2436" s="73">
        <v>3</v>
      </c>
      <c r="J2436" s="73">
        <v>127.34</v>
      </c>
      <c r="K2436" s="73">
        <v>0</v>
      </c>
      <c r="L2436" s="73">
        <v>0</v>
      </c>
      <c r="N2436" s="105">
        <f t="shared" si="76"/>
        <v>0</v>
      </c>
      <c r="O2436" s="105">
        <f t="shared" si="77"/>
        <v>0</v>
      </c>
    </row>
    <row r="2437" spans="1:15" x14ac:dyDescent="0.3">
      <c r="A2437" s="71" t="s">
        <v>159</v>
      </c>
      <c r="B2437" s="71" t="s">
        <v>57</v>
      </c>
      <c r="C2437" s="71" t="s">
        <v>55</v>
      </c>
      <c r="D2437" s="71" t="s">
        <v>56</v>
      </c>
      <c r="E2437" s="72" t="s">
        <v>31</v>
      </c>
      <c r="F2437" s="72" t="s">
        <v>16</v>
      </c>
      <c r="G2437" s="73">
        <v>4</v>
      </c>
      <c r="H2437" s="73">
        <v>127.31</v>
      </c>
      <c r="I2437" s="73">
        <v>0</v>
      </c>
      <c r="J2437" s="73">
        <v>0</v>
      </c>
      <c r="K2437" s="73">
        <v>4</v>
      </c>
      <c r="L2437" s="73">
        <v>127.31</v>
      </c>
      <c r="N2437" s="105">
        <f t="shared" si="76"/>
        <v>0</v>
      </c>
      <c r="O2437" s="105">
        <f t="shared" si="77"/>
        <v>0</v>
      </c>
    </row>
    <row r="2438" spans="1:15" x14ac:dyDescent="0.3">
      <c r="A2438" s="71" t="s">
        <v>154</v>
      </c>
      <c r="B2438" s="71" t="s">
        <v>129</v>
      </c>
      <c r="C2438" s="71" t="s">
        <v>55</v>
      </c>
      <c r="D2438" s="71" t="s">
        <v>49</v>
      </c>
      <c r="E2438" s="72" t="s">
        <v>37</v>
      </c>
      <c r="F2438" s="72" t="s">
        <v>21</v>
      </c>
      <c r="G2438" s="73">
        <v>6</v>
      </c>
      <c r="H2438" s="73">
        <v>127.29</v>
      </c>
      <c r="I2438" s="73">
        <v>0</v>
      </c>
      <c r="J2438" s="73">
        <v>0</v>
      </c>
      <c r="K2438" s="73">
        <v>6</v>
      </c>
      <c r="L2438" s="73">
        <v>127.29</v>
      </c>
      <c r="N2438" s="105">
        <f t="shared" si="76"/>
        <v>0</v>
      </c>
      <c r="O2438" s="105">
        <f t="shared" si="77"/>
        <v>0</v>
      </c>
    </row>
    <row r="2439" spans="1:15" x14ac:dyDescent="0.3">
      <c r="A2439" s="71" t="s">
        <v>163</v>
      </c>
      <c r="B2439" s="71" t="s">
        <v>57</v>
      </c>
      <c r="C2439" s="71" t="s">
        <v>55</v>
      </c>
      <c r="D2439" s="71" t="s">
        <v>82</v>
      </c>
      <c r="E2439" s="72" t="s">
        <v>15</v>
      </c>
      <c r="F2439" s="72" t="s">
        <v>26</v>
      </c>
      <c r="G2439" s="73">
        <v>2</v>
      </c>
      <c r="H2439" s="73">
        <v>127.16</v>
      </c>
      <c r="I2439" s="73">
        <v>0</v>
      </c>
      <c r="J2439" s="73">
        <v>0</v>
      </c>
      <c r="K2439" s="73">
        <v>2</v>
      </c>
      <c r="L2439" s="73">
        <v>127.16</v>
      </c>
      <c r="N2439" s="105">
        <f t="shared" si="76"/>
        <v>0</v>
      </c>
      <c r="O2439" s="105">
        <f t="shared" si="77"/>
        <v>0</v>
      </c>
    </row>
    <row r="2440" spans="1:15" x14ac:dyDescent="0.3">
      <c r="A2440" s="71" t="s">
        <v>142</v>
      </c>
      <c r="B2440" s="71" t="s">
        <v>12</v>
      </c>
      <c r="C2440" s="71" t="s">
        <v>13</v>
      </c>
      <c r="D2440" s="71" t="s">
        <v>85</v>
      </c>
      <c r="E2440" s="72" t="s">
        <v>25</v>
      </c>
      <c r="F2440" s="72" t="s">
        <v>16</v>
      </c>
      <c r="G2440" s="73">
        <v>7</v>
      </c>
      <c r="H2440" s="73">
        <v>127.14</v>
      </c>
      <c r="I2440" s="73">
        <v>0</v>
      </c>
      <c r="J2440" s="73">
        <v>0</v>
      </c>
      <c r="K2440" s="73">
        <v>7</v>
      </c>
      <c r="L2440" s="73">
        <v>127.14</v>
      </c>
      <c r="N2440" s="105">
        <f t="shared" si="76"/>
        <v>0</v>
      </c>
      <c r="O2440" s="105">
        <f t="shared" si="77"/>
        <v>0</v>
      </c>
    </row>
    <row r="2441" spans="1:15" x14ac:dyDescent="0.3">
      <c r="A2441" s="71" t="s">
        <v>132</v>
      </c>
      <c r="B2441" s="71" t="s">
        <v>12</v>
      </c>
      <c r="C2441" s="71" t="s">
        <v>13</v>
      </c>
      <c r="D2441" s="71" t="s">
        <v>75</v>
      </c>
      <c r="E2441" s="72" t="s">
        <v>31</v>
      </c>
      <c r="F2441" s="72" t="s">
        <v>4</v>
      </c>
      <c r="G2441" s="73">
        <v>6</v>
      </c>
      <c r="H2441" s="73">
        <v>126.96</v>
      </c>
      <c r="I2441" s="73">
        <v>1</v>
      </c>
      <c r="J2441" s="73">
        <v>68.36</v>
      </c>
      <c r="K2441" s="73">
        <v>5</v>
      </c>
      <c r="L2441" s="73">
        <v>58.6</v>
      </c>
      <c r="N2441" s="105">
        <f t="shared" si="76"/>
        <v>0</v>
      </c>
      <c r="O2441" s="105">
        <f t="shared" si="77"/>
        <v>0</v>
      </c>
    </row>
    <row r="2442" spans="1:15" x14ac:dyDescent="0.3">
      <c r="A2442" s="71" t="s">
        <v>142</v>
      </c>
      <c r="B2442" s="71" t="s">
        <v>12</v>
      </c>
      <c r="C2442" s="71" t="s">
        <v>13</v>
      </c>
      <c r="D2442" s="71" t="s">
        <v>32</v>
      </c>
      <c r="E2442" s="72" t="s">
        <v>20</v>
      </c>
      <c r="F2442" s="72" t="s">
        <v>26</v>
      </c>
      <c r="G2442" s="73">
        <v>3</v>
      </c>
      <c r="H2442" s="73">
        <v>126.87</v>
      </c>
      <c r="I2442" s="73">
        <v>0</v>
      </c>
      <c r="J2442" s="73">
        <v>0</v>
      </c>
      <c r="K2442" s="73">
        <v>3</v>
      </c>
      <c r="L2442" s="73">
        <v>126.87</v>
      </c>
      <c r="N2442" s="105">
        <f t="shared" si="76"/>
        <v>0</v>
      </c>
      <c r="O2442" s="105">
        <f t="shared" si="77"/>
        <v>0</v>
      </c>
    </row>
    <row r="2443" spans="1:15" x14ac:dyDescent="0.3">
      <c r="A2443" s="71" t="s">
        <v>132</v>
      </c>
      <c r="B2443" s="71" t="s">
        <v>12</v>
      </c>
      <c r="C2443" s="71" t="s">
        <v>13</v>
      </c>
      <c r="D2443" s="71" t="s">
        <v>94</v>
      </c>
      <c r="E2443" s="72" t="s">
        <v>37</v>
      </c>
      <c r="F2443" s="72" t="s">
        <v>16</v>
      </c>
      <c r="G2443" s="73">
        <v>1</v>
      </c>
      <c r="H2443" s="73">
        <v>126.75</v>
      </c>
      <c r="I2443" s="73">
        <v>0</v>
      </c>
      <c r="J2443" s="73">
        <v>0</v>
      </c>
      <c r="K2443" s="73">
        <v>1</v>
      </c>
      <c r="L2443" s="73">
        <v>126.75</v>
      </c>
      <c r="N2443" s="105">
        <f t="shared" si="76"/>
        <v>0</v>
      </c>
      <c r="O2443" s="105">
        <f t="shared" si="77"/>
        <v>0</v>
      </c>
    </row>
    <row r="2444" spans="1:15" x14ac:dyDescent="0.3">
      <c r="A2444" s="71" t="s">
        <v>142</v>
      </c>
      <c r="B2444" s="71" t="s">
        <v>12</v>
      </c>
      <c r="C2444" s="71" t="s">
        <v>13</v>
      </c>
      <c r="D2444" s="71" t="s">
        <v>98</v>
      </c>
      <c r="E2444" s="72" t="s">
        <v>20</v>
      </c>
      <c r="F2444" s="72" t="s">
        <v>4</v>
      </c>
      <c r="G2444" s="73">
        <v>3</v>
      </c>
      <c r="H2444" s="73">
        <v>126.37</v>
      </c>
      <c r="I2444" s="73">
        <v>0</v>
      </c>
      <c r="J2444" s="73">
        <v>0</v>
      </c>
      <c r="K2444" s="73">
        <v>3</v>
      </c>
      <c r="L2444" s="73">
        <v>126.37</v>
      </c>
      <c r="N2444" s="105">
        <f t="shared" si="76"/>
        <v>0</v>
      </c>
      <c r="O2444" s="105">
        <f t="shared" si="77"/>
        <v>0</v>
      </c>
    </row>
    <row r="2445" spans="1:15" x14ac:dyDescent="0.3">
      <c r="A2445" s="71" t="s">
        <v>148</v>
      </c>
      <c r="B2445" s="71" t="s">
        <v>57</v>
      </c>
      <c r="C2445" s="71" t="s">
        <v>55</v>
      </c>
      <c r="D2445" s="71" t="s">
        <v>36</v>
      </c>
      <c r="E2445" s="72" t="s">
        <v>40</v>
      </c>
      <c r="F2445" s="72" t="s">
        <v>16</v>
      </c>
      <c r="G2445" s="73">
        <v>2</v>
      </c>
      <c r="H2445" s="73">
        <v>126.34</v>
      </c>
      <c r="I2445" s="73">
        <v>1</v>
      </c>
      <c r="J2445" s="73">
        <v>79.55</v>
      </c>
      <c r="K2445" s="73">
        <v>1</v>
      </c>
      <c r="L2445" s="73">
        <v>46.79</v>
      </c>
      <c r="N2445" s="105">
        <f t="shared" si="76"/>
        <v>0</v>
      </c>
      <c r="O2445" s="105">
        <f t="shared" si="77"/>
        <v>0</v>
      </c>
    </row>
    <row r="2446" spans="1:15" x14ac:dyDescent="0.3">
      <c r="A2446" s="71" t="s">
        <v>140</v>
      </c>
      <c r="B2446" s="71" t="s">
        <v>129</v>
      </c>
      <c r="C2446" s="71" t="s">
        <v>13</v>
      </c>
      <c r="D2446" s="71" t="s">
        <v>51</v>
      </c>
      <c r="E2446" s="72" t="s">
        <v>25</v>
      </c>
      <c r="F2446" s="72" t="s">
        <v>16</v>
      </c>
      <c r="G2446" s="73">
        <v>7</v>
      </c>
      <c r="H2446" s="73">
        <v>126.26</v>
      </c>
      <c r="I2446" s="73">
        <v>0</v>
      </c>
      <c r="J2446" s="73">
        <v>0</v>
      </c>
      <c r="K2446" s="73">
        <v>7</v>
      </c>
      <c r="L2446" s="73">
        <v>126.26</v>
      </c>
      <c r="N2446" s="105">
        <f t="shared" si="76"/>
        <v>0</v>
      </c>
      <c r="O2446" s="105">
        <f t="shared" si="77"/>
        <v>0</v>
      </c>
    </row>
    <row r="2447" spans="1:15" x14ac:dyDescent="0.3">
      <c r="A2447" s="71" t="s">
        <v>161</v>
      </c>
      <c r="B2447" s="71" t="s">
        <v>57</v>
      </c>
      <c r="C2447" s="71" t="s">
        <v>55</v>
      </c>
      <c r="D2447" s="71" t="s">
        <v>75</v>
      </c>
      <c r="E2447" s="72" t="s">
        <v>25</v>
      </c>
      <c r="F2447" s="72" t="s">
        <v>26</v>
      </c>
      <c r="G2447" s="73">
        <v>8</v>
      </c>
      <c r="H2447" s="73">
        <v>126.13</v>
      </c>
      <c r="I2447" s="73">
        <v>0</v>
      </c>
      <c r="J2447" s="73">
        <v>0</v>
      </c>
      <c r="K2447" s="73">
        <v>8</v>
      </c>
      <c r="L2447" s="73">
        <v>126.13</v>
      </c>
      <c r="N2447" s="105">
        <f t="shared" si="76"/>
        <v>0</v>
      </c>
      <c r="O2447" s="105">
        <f t="shared" si="77"/>
        <v>0</v>
      </c>
    </row>
    <row r="2448" spans="1:15" x14ac:dyDescent="0.3">
      <c r="A2448" s="71" t="s">
        <v>163</v>
      </c>
      <c r="B2448" s="71" t="s">
        <v>12</v>
      </c>
      <c r="C2448" s="71" t="s">
        <v>55</v>
      </c>
      <c r="D2448" s="71" t="s">
        <v>49</v>
      </c>
      <c r="E2448" s="72" t="s">
        <v>28</v>
      </c>
      <c r="F2448" s="72" t="s">
        <v>21</v>
      </c>
      <c r="G2448" s="73">
        <v>3</v>
      </c>
      <c r="H2448" s="73">
        <v>126.13</v>
      </c>
      <c r="I2448" s="73">
        <v>0</v>
      </c>
      <c r="J2448" s="73">
        <v>0</v>
      </c>
      <c r="K2448" s="73">
        <v>3</v>
      </c>
      <c r="L2448" s="73">
        <v>126.13</v>
      </c>
      <c r="N2448" s="105">
        <f t="shared" si="76"/>
        <v>0</v>
      </c>
      <c r="O2448" s="105">
        <f t="shared" si="77"/>
        <v>0</v>
      </c>
    </row>
    <row r="2449" spans="1:15" x14ac:dyDescent="0.3">
      <c r="A2449" s="71" t="s">
        <v>163</v>
      </c>
      <c r="B2449" s="71" t="s">
        <v>129</v>
      </c>
      <c r="C2449" s="71" t="s">
        <v>17</v>
      </c>
      <c r="D2449" s="71" t="s">
        <v>64</v>
      </c>
      <c r="E2449" s="72" t="s">
        <v>31</v>
      </c>
      <c r="F2449" s="72" t="s">
        <v>21</v>
      </c>
      <c r="G2449" s="73">
        <v>4</v>
      </c>
      <c r="H2449" s="73">
        <v>126.04</v>
      </c>
      <c r="I2449" s="73">
        <v>0</v>
      </c>
      <c r="J2449" s="73">
        <v>0</v>
      </c>
      <c r="K2449" s="73">
        <v>4</v>
      </c>
      <c r="L2449" s="73">
        <v>126.04</v>
      </c>
      <c r="N2449" s="105">
        <f t="shared" si="76"/>
        <v>0</v>
      </c>
      <c r="O2449" s="105">
        <f t="shared" si="77"/>
        <v>0</v>
      </c>
    </row>
    <row r="2450" spans="1:15" x14ac:dyDescent="0.3">
      <c r="A2450" s="71" t="s">
        <v>142</v>
      </c>
      <c r="B2450" s="71" t="s">
        <v>12</v>
      </c>
      <c r="C2450" s="71" t="s">
        <v>13</v>
      </c>
      <c r="D2450" s="71" t="s">
        <v>94</v>
      </c>
      <c r="E2450" s="72" t="s">
        <v>31</v>
      </c>
      <c r="F2450" s="72" t="s">
        <v>21</v>
      </c>
      <c r="G2450" s="73">
        <v>3</v>
      </c>
      <c r="H2450" s="73">
        <v>125.93</v>
      </c>
      <c r="I2450" s="73">
        <v>3</v>
      </c>
      <c r="J2450" s="73">
        <v>125.93</v>
      </c>
      <c r="K2450" s="73">
        <v>0</v>
      </c>
      <c r="L2450" s="73">
        <v>0</v>
      </c>
      <c r="N2450" s="105">
        <f t="shared" si="76"/>
        <v>0</v>
      </c>
      <c r="O2450" s="105">
        <f t="shared" si="77"/>
        <v>0</v>
      </c>
    </row>
    <row r="2451" spans="1:15" x14ac:dyDescent="0.3">
      <c r="A2451" s="71" t="s">
        <v>158</v>
      </c>
      <c r="B2451" s="71" t="s">
        <v>129</v>
      </c>
      <c r="C2451" s="71" t="s">
        <v>55</v>
      </c>
      <c r="D2451" s="71" t="s">
        <v>54</v>
      </c>
      <c r="E2451" s="72" t="s">
        <v>15</v>
      </c>
      <c r="F2451" s="72" t="s">
        <v>26</v>
      </c>
      <c r="G2451" s="73">
        <v>2</v>
      </c>
      <c r="H2451" s="73">
        <v>125.87</v>
      </c>
      <c r="I2451" s="73">
        <v>0</v>
      </c>
      <c r="J2451" s="73">
        <v>0</v>
      </c>
      <c r="K2451" s="73">
        <v>2</v>
      </c>
      <c r="L2451" s="73">
        <v>125.87</v>
      </c>
      <c r="N2451" s="105">
        <f t="shared" si="76"/>
        <v>0</v>
      </c>
      <c r="O2451" s="105">
        <f t="shared" si="77"/>
        <v>0</v>
      </c>
    </row>
    <row r="2452" spans="1:15" x14ac:dyDescent="0.3">
      <c r="A2452" s="71" t="s">
        <v>153</v>
      </c>
      <c r="B2452" s="71" t="s">
        <v>12</v>
      </c>
      <c r="C2452" s="71" t="s">
        <v>55</v>
      </c>
      <c r="D2452" s="71" t="s">
        <v>51</v>
      </c>
      <c r="E2452" s="72" t="s">
        <v>41</v>
      </c>
      <c r="F2452" s="72" t="s">
        <v>16</v>
      </c>
      <c r="G2452" s="73">
        <v>1</v>
      </c>
      <c r="H2452" s="73">
        <v>125.82</v>
      </c>
      <c r="I2452" s="73">
        <v>0</v>
      </c>
      <c r="J2452" s="73">
        <v>0</v>
      </c>
      <c r="K2452" s="73">
        <v>1</v>
      </c>
      <c r="L2452" s="73">
        <v>125.82</v>
      </c>
      <c r="N2452" s="105">
        <f t="shared" ref="N2452:N2515" si="78">G2452-I2452-K2452</f>
        <v>0</v>
      </c>
      <c r="O2452" s="105">
        <f t="shared" ref="O2452:O2515" si="79">H2452-J2452-L2452</f>
        <v>0</v>
      </c>
    </row>
    <row r="2453" spans="1:15" x14ac:dyDescent="0.3">
      <c r="A2453" s="71" t="s">
        <v>158</v>
      </c>
      <c r="B2453" s="71" t="s">
        <v>57</v>
      </c>
      <c r="C2453" s="71" t="s">
        <v>55</v>
      </c>
      <c r="D2453" s="71" t="s">
        <v>73</v>
      </c>
      <c r="E2453" s="72" t="s">
        <v>18</v>
      </c>
      <c r="F2453" s="72" t="s">
        <v>21</v>
      </c>
      <c r="G2453" s="73">
        <v>1</v>
      </c>
      <c r="H2453" s="73">
        <v>125.78</v>
      </c>
      <c r="I2453" s="73">
        <v>0</v>
      </c>
      <c r="J2453" s="73">
        <v>0</v>
      </c>
      <c r="K2453" s="73">
        <v>1</v>
      </c>
      <c r="L2453" s="73">
        <v>125.78</v>
      </c>
      <c r="N2453" s="105">
        <f t="shared" si="78"/>
        <v>0</v>
      </c>
      <c r="O2453" s="105">
        <f t="shared" si="79"/>
        <v>0</v>
      </c>
    </row>
    <row r="2454" spans="1:15" x14ac:dyDescent="0.3">
      <c r="A2454" s="71" t="s">
        <v>132</v>
      </c>
      <c r="B2454" s="71" t="s">
        <v>129</v>
      </c>
      <c r="C2454" s="71" t="s">
        <v>13</v>
      </c>
      <c r="D2454" s="71" t="s">
        <v>73</v>
      </c>
      <c r="E2454" s="72" t="s">
        <v>20</v>
      </c>
      <c r="F2454" s="72" t="s">
        <v>16</v>
      </c>
      <c r="G2454" s="73">
        <v>4</v>
      </c>
      <c r="H2454" s="73">
        <v>125.69</v>
      </c>
      <c r="I2454" s="73">
        <v>0</v>
      </c>
      <c r="J2454" s="73">
        <v>0</v>
      </c>
      <c r="K2454" s="73">
        <v>4</v>
      </c>
      <c r="L2454" s="73">
        <v>125.69</v>
      </c>
      <c r="N2454" s="105">
        <f t="shared" si="78"/>
        <v>0</v>
      </c>
      <c r="O2454" s="105">
        <f t="shared" si="79"/>
        <v>0</v>
      </c>
    </row>
    <row r="2455" spans="1:15" x14ac:dyDescent="0.3">
      <c r="A2455" s="71" t="s">
        <v>161</v>
      </c>
      <c r="B2455" s="71" t="s">
        <v>57</v>
      </c>
      <c r="C2455" s="71" t="s">
        <v>55</v>
      </c>
      <c r="D2455" s="71" t="s">
        <v>94</v>
      </c>
      <c r="E2455" s="72" t="s">
        <v>20</v>
      </c>
      <c r="F2455" s="72" t="s">
        <v>4</v>
      </c>
      <c r="G2455" s="73">
        <v>6</v>
      </c>
      <c r="H2455" s="73">
        <v>125.64</v>
      </c>
      <c r="I2455" s="73">
        <v>2</v>
      </c>
      <c r="J2455" s="73">
        <v>43.36</v>
      </c>
      <c r="K2455" s="73">
        <v>4</v>
      </c>
      <c r="L2455" s="73">
        <v>82.28</v>
      </c>
      <c r="N2455" s="105">
        <f t="shared" si="78"/>
        <v>0</v>
      </c>
      <c r="O2455" s="105">
        <f t="shared" si="79"/>
        <v>0</v>
      </c>
    </row>
    <row r="2456" spans="1:15" x14ac:dyDescent="0.3">
      <c r="A2456" s="71" t="s">
        <v>154</v>
      </c>
      <c r="B2456" s="71" t="s">
        <v>12</v>
      </c>
      <c r="C2456" s="71" t="s">
        <v>55</v>
      </c>
      <c r="D2456" s="71" t="s">
        <v>30</v>
      </c>
      <c r="E2456" s="72" t="s">
        <v>3</v>
      </c>
      <c r="F2456" s="72" t="s">
        <v>26</v>
      </c>
      <c r="G2456" s="73">
        <v>2</v>
      </c>
      <c r="H2456" s="73">
        <v>125.62</v>
      </c>
      <c r="I2456" s="73">
        <v>1</v>
      </c>
      <c r="J2456" s="73">
        <v>82.32</v>
      </c>
      <c r="K2456" s="73">
        <v>1</v>
      </c>
      <c r="L2456" s="73">
        <v>43.3</v>
      </c>
      <c r="N2456" s="105">
        <f t="shared" si="78"/>
        <v>0</v>
      </c>
      <c r="O2456" s="105">
        <f t="shared" si="79"/>
        <v>0</v>
      </c>
    </row>
    <row r="2457" spans="1:15" x14ac:dyDescent="0.3">
      <c r="A2457" s="71" t="s">
        <v>132</v>
      </c>
      <c r="B2457" s="71" t="s">
        <v>57</v>
      </c>
      <c r="C2457" s="71" t="s">
        <v>13</v>
      </c>
      <c r="D2457" s="71" t="s">
        <v>95</v>
      </c>
      <c r="E2457" s="72" t="s">
        <v>20</v>
      </c>
      <c r="F2457" s="72" t="s">
        <v>21</v>
      </c>
      <c r="G2457" s="73">
        <v>6</v>
      </c>
      <c r="H2457" s="73">
        <v>125.51</v>
      </c>
      <c r="I2457" s="73">
        <v>5</v>
      </c>
      <c r="J2457" s="73">
        <v>35.96</v>
      </c>
      <c r="K2457" s="73">
        <v>1</v>
      </c>
      <c r="L2457" s="73">
        <v>89.55</v>
      </c>
      <c r="N2457" s="105">
        <f t="shared" si="78"/>
        <v>0</v>
      </c>
      <c r="O2457" s="105">
        <f t="shared" si="79"/>
        <v>0</v>
      </c>
    </row>
    <row r="2458" spans="1:15" x14ac:dyDescent="0.3">
      <c r="A2458" s="71" t="s">
        <v>163</v>
      </c>
      <c r="B2458" s="71" t="s">
        <v>12</v>
      </c>
      <c r="C2458" s="71" t="s">
        <v>55</v>
      </c>
      <c r="D2458" s="71" t="s">
        <v>56</v>
      </c>
      <c r="E2458" s="72" t="s">
        <v>37</v>
      </c>
      <c r="F2458" s="72" t="s">
        <v>4</v>
      </c>
      <c r="G2458" s="73">
        <v>5</v>
      </c>
      <c r="H2458" s="73">
        <v>125.29</v>
      </c>
      <c r="I2458" s="73">
        <v>0</v>
      </c>
      <c r="J2458" s="73">
        <v>0</v>
      </c>
      <c r="K2458" s="73">
        <v>5</v>
      </c>
      <c r="L2458" s="73">
        <v>125.29</v>
      </c>
      <c r="N2458" s="105">
        <f t="shared" si="78"/>
        <v>0</v>
      </c>
      <c r="O2458" s="105">
        <f t="shared" si="79"/>
        <v>0</v>
      </c>
    </row>
    <row r="2459" spans="1:15" x14ac:dyDescent="0.3">
      <c r="A2459" s="71" t="s">
        <v>165</v>
      </c>
      <c r="B2459" s="71" t="s">
        <v>57</v>
      </c>
      <c r="C2459" s="71" t="s">
        <v>17</v>
      </c>
      <c r="D2459" s="71" t="s">
        <v>47</v>
      </c>
      <c r="E2459" s="72" t="s">
        <v>28</v>
      </c>
      <c r="F2459" s="72" t="s">
        <v>21</v>
      </c>
      <c r="G2459" s="73">
        <v>3</v>
      </c>
      <c r="H2459" s="73">
        <v>125.18</v>
      </c>
      <c r="I2459" s="73">
        <v>0</v>
      </c>
      <c r="J2459" s="73">
        <v>0</v>
      </c>
      <c r="K2459" s="73">
        <v>3</v>
      </c>
      <c r="L2459" s="73">
        <v>125.18</v>
      </c>
      <c r="N2459" s="105">
        <f t="shared" si="78"/>
        <v>0</v>
      </c>
      <c r="O2459" s="105">
        <f t="shared" si="79"/>
        <v>0</v>
      </c>
    </row>
    <row r="2460" spans="1:15" x14ac:dyDescent="0.3">
      <c r="A2460" s="71" t="s">
        <v>163</v>
      </c>
      <c r="B2460" s="71" t="s">
        <v>12</v>
      </c>
      <c r="C2460" s="71" t="s">
        <v>55</v>
      </c>
      <c r="D2460" s="71" t="s">
        <v>33</v>
      </c>
      <c r="E2460" s="72" t="s">
        <v>15</v>
      </c>
      <c r="F2460" s="72" t="s">
        <v>26</v>
      </c>
      <c r="G2460" s="73">
        <v>2</v>
      </c>
      <c r="H2460" s="73">
        <v>125.14</v>
      </c>
      <c r="I2460" s="73">
        <v>0</v>
      </c>
      <c r="J2460" s="73">
        <v>0</v>
      </c>
      <c r="K2460" s="73">
        <v>2</v>
      </c>
      <c r="L2460" s="73">
        <v>125.14</v>
      </c>
      <c r="N2460" s="105">
        <f t="shared" si="78"/>
        <v>0</v>
      </c>
      <c r="O2460" s="105">
        <f t="shared" si="79"/>
        <v>0</v>
      </c>
    </row>
    <row r="2461" spans="1:15" x14ac:dyDescent="0.3">
      <c r="A2461" s="71" t="s">
        <v>161</v>
      </c>
      <c r="B2461" s="71" t="s">
        <v>12</v>
      </c>
      <c r="C2461" s="71" t="s">
        <v>55</v>
      </c>
      <c r="D2461" s="71" t="s">
        <v>78</v>
      </c>
      <c r="E2461" s="72" t="s">
        <v>20</v>
      </c>
      <c r="F2461" s="72" t="s">
        <v>26</v>
      </c>
      <c r="G2461" s="73">
        <v>6</v>
      </c>
      <c r="H2461" s="73">
        <v>125.01</v>
      </c>
      <c r="I2461" s="73">
        <v>2</v>
      </c>
      <c r="J2461" s="73">
        <v>79.459999999999994</v>
      </c>
      <c r="K2461" s="73">
        <v>4</v>
      </c>
      <c r="L2461" s="73">
        <v>45.55</v>
      </c>
      <c r="N2461" s="105">
        <f t="shared" si="78"/>
        <v>0</v>
      </c>
      <c r="O2461" s="105">
        <f t="shared" si="79"/>
        <v>0</v>
      </c>
    </row>
    <row r="2462" spans="1:15" x14ac:dyDescent="0.3">
      <c r="A2462" s="71" t="s">
        <v>132</v>
      </c>
      <c r="B2462" s="71" t="s">
        <v>129</v>
      </c>
      <c r="C2462" s="71" t="s">
        <v>13</v>
      </c>
      <c r="D2462" s="71" t="s">
        <v>51</v>
      </c>
      <c r="E2462" s="72" t="s">
        <v>31</v>
      </c>
      <c r="F2462" s="72" t="s">
        <v>21</v>
      </c>
      <c r="G2462" s="73">
        <v>6</v>
      </c>
      <c r="H2462" s="73">
        <v>124.76</v>
      </c>
      <c r="I2462" s="73">
        <v>1</v>
      </c>
      <c r="J2462" s="73">
        <v>18.87</v>
      </c>
      <c r="K2462" s="73">
        <v>5</v>
      </c>
      <c r="L2462" s="73">
        <v>105.89</v>
      </c>
      <c r="N2462" s="105">
        <f t="shared" si="78"/>
        <v>0</v>
      </c>
      <c r="O2462" s="105">
        <f t="shared" si="79"/>
        <v>0</v>
      </c>
    </row>
    <row r="2463" spans="1:15" x14ac:dyDescent="0.3">
      <c r="A2463" s="71" t="s">
        <v>163</v>
      </c>
      <c r="B2463" s="71" t="s">
        <v>12</v>
      </c>
      <c r="C2463" s="71" t="s">
        <v>55</v>
      </c>
      <c r="D2463" s="71" t="s">
        <v>27</v>
      </c>
      <c r="E2463" s="72" t="s">
        <v>37</v>
      </c>
      <c r="F2463" s="72" t="s">
        <v>26</v>
      </c>
      <c r="G2463" s="73">
        <v>5</v>
      </c>
      <c r="H2463" s="73">
        <v>124.71</v>
      </c>
      <c r="I2463" s="73">
        <v>0</v>
      </c>
      <c r="J2463" s="73">
        <v>0</v>
      </c>
      <c r="K2463" s="73">
        <v>5</v>
      </c>
      <c r="L2463" s="73">
        <v>124.71</v>
      </c>
      <c r="N2463" s="105">
        <f t="shared" si="78"/>
        <v>0</v>
      </c>
      <c r="O2463" s="105">
        <f t="shared" si="79"/>
        <v>0</v>
      </c>
    </row>
    <row r="2464" spans="1:15" x14ac:dyDescent="0.3">
      <c r="A2464" s="71" t="s">
        <v>154</v>
      </c>
      <c r="B2464" s="71" t="s">
        <v>12</v>
      </c>
      <c r="C2464" s="71" t="s">
        <v>13</v>
      </c>
      <c r="D2464" s="71" t="s">
        <v>96</v>
      </c>
      <c r="E2464" s="72" t="s">
        <v>41</v>
      </c>
      <c r="F2464" s="72" t="s">
        <v>21</v>
      </c>
      <c r="G2464" s="73">
        <v>10</v>
      </c>
      <c r="H2464" s="73">
        <v>124.7</v>
      </c>
      <c r="I2464" s="73">
        <v>0</v>
      </c>
      <c r="J2464" s="73">
        <v>0</v>
      </c>
      <c r="K2464" s="73">
        <v>10</v>
      </c>
      <c r="L2464" s="73">
        <v>124.7</v>
      </c>
      <c r="N2464" s="105">
        <f t="shared" si="78"/>
        <v>0</v>
      </c>
      <c r="O2464" s="105">
        <f t="shared" si="79"/>
        <v>0</v>
      </c>
    </row>
    <row r="2465" spans="1:15" x14ac:dyDescent="0.3">
      <c r="A2465" s="71" t="s">
        <v>154</v>
      </c>
      <c r="B2465" s="71" t="s">
        <v>129</v>
      </c>
      <c r="C2465" s="71" t="s">
        <v>55</v>
      </c>
      <c r="D2465" s="71" t="s">
        <v>52</v>
      </c>
      <c r="E2465" s="72" t="s">
        <v>41</v>
      </c>
      <c r="F2465" s="72" t="s">
        <v>4</v>
      </c>
      <c r="G2465" s="73">
        <v>12</v>
      </c>
      <c r="H2465" s="73">
        <v>124.66</v>
      </c>
      <c r="I2465" s="73">
        <v>3</v>
      </c>
      <c r="J2465" s="73">
        <v>49.61</v>
      </c>
      <c r="K2465" s="73">
        <v>9</v>
      </c>
      <c r="L2465" s="73">
        <v>75.05</v>
      </c>
      <c r="N2465" s="105">
        <f t="shared" si="78"/>
        <v>0</v>
      </c>
      <c r="O2465" s="105">
        <f t="shared" si="79"/>
        <v>0</v>
      </c>
    </row>
    <row r="2466" spans="1:15" x14ac:dyDescent="0.3">
      <c r="A2466" s="71" t="s">
        <v>158</v>
      </c>
      <c r="B2466" s="71" t="s">
        <v>12</v>
      </c>
      <c r="C2466" s="71" t="s">
        <v>55</v>
      </c>
      <c r="D2466" s="71" t="s">
        <v>36</v>
      </c>
      <c r="E2466" s="72" t="s">
        <v>31</v>
      </c>
      <c r="F2466" s="72" t="s">
        <v>26</v>
      </c>
      <c r="G2466" s="73">
        <v>4</v>
      </c>
      <c r="H2466" s="73">
        <v>124.64</v>
      </c>
      <c r="I2466" s="73">
        <v>0</v>
      </c>
      <c r="J2466" s="73">
        <v>0</v>
      </c>
      <c r="K2466" s="73">
        <v>4</v>
      </c>
      <c r="L2466" s="73">
        <v>124.64</v>
      </c>
      <c r="N2466" s="105">
        <f t="shared" si="78"/>
        <v>0</v>
      </c>
      <c r="O2466" s="105">
        <f t="shared" si="79"/>
        <v>0</v>
      </c>
    </row>
    <row r="2467" spans="1:15" x14ac:dyDescent="0.3">
      <c r="A2467" s="71" t="s">
        <v>131</v>
      </c>
      <c r="B2467" s="71" t="s">
        <v>57</v>
      </c>
      <c r="C2467" s="71" t="s">
        <v>22</v>
      </c>
      <c r="D2467" s="71" t="s">
        <v>47</v>
      </c>
      <c r="E2467" s="72" t="s">
        <v>37</v>
      </c>
      <c r="F2467" s="72" t="s">
        <v>4</v>
      </c>
      <c r="G2467" s="73">
        <v>7</v>
      </c>
      <c r="H2467" s="73">
        <v>124.61</v>
      </c>
      <c r="I2467" s="73">
        <v>1</v>
      </c>
      <c r="J2467" s="73">
        <v>26.83</v>
      </c>
      <c r="K2467" s="73">
        <v>6</v>
      </c>
      <c r="L2467" s="73">
        <v>97.78</v>
      </c>
      <c r="N2467" s="105">
        <f t="shared" si="78"/>
        <v>0</v>
      </c>
      <c r="O2467" s="105">
        <f t="shared" si="79"/>
        <v>0</v>
      </c>
    </row>
    <row r="2468" spans="1:15" x14ac:dyDescent="0.3">
      <c r="A2468" s="71" t="s">
        <v>157</v>
      </c>
      <c r="B2468" s="71" t="s">
        <v>57</v>
      </c>
      <c r="C2468" s="71" t="s">
        <v>55</v>
      </c>
      <c r="D2468" s="71" t="s">
        <v>54</v>
      </c>
      <c r="E2468" s="72" t="s">
        <v>15</v>
      </c>
      <c r="F2468" s="72" t="s">
        <v>26</v>
      </c>
      <c r="G2468" s="73">
        <v>2</v>
      </c>
      <c r="H2468" s="73">
        <v>124.59</v>
      </c>
      <c r="I2468" s="73">
        <v>0</v>
      </c>
      <c r="J2468" s="73">
        <v>0</v>
      </c>
      <c r="K2468" s="73">
        <v>2</v>
      </c>
      <c r="L2468" s="73">
        <v>124.59</v>
      </c>
      <c r="N2468" s="105">
        <f t="shared" si="78"/>
        <v>0</v>
      </c>
      <c r="O2468" s="105">
        <f t="shared" si="79"/>
        <v>0</v>
      </c>
    </row>
    <row r="2469" spans="1:15" x14ac:dyDescent="0.3">
      <c r="A2469" s="71" t="s">
        <v>142</v>
      </c>
      <c r="B2469" s="71" t="s">
        <v>57</v>
      </c>
      <c r="C2469" s="71" t="s">
        <v>22</v>
      </c>
      <c r="D2469" s="71" t="s">
        <v>93</v>
      </c>
      <c r="E2469" s="72" t="s">
        <v>24</v>
      </c>
      <c r="F2469" s="72" t="s">
        <v>26</v>
      </c>
      <c r="G2469" s="73">
        <v>1</v>
      </c>
      <c r="H2469" s="73">
        <v>124.39</v>
      </c>
      <c r="I2469" s="73">
        <v>0</v>
      </c>
      <c r="J2469" s="73">
        <v>0</v>
      </c>
      <c r="K2469" s="73">
        <v>1</v>
      </c>
      <c r="L2469" s="73">
        <v>124.39</v>
      </c>
      <c r="N2469" s="105">
        <f t="shared" si="78"/>
        <v>0</v>
      </c>
      <c r="O2469" s="105">
        <f t="shared" si="79"/>
        <v>0</v>
      </c>
    </row>
    <row r="2470" spans="1:15" x14ac:dyDescent="0.3">
      <c r="A2470" s="71" t="s">
        <v>140</v>
      </c>
      <c r="B2470" s="71" t="s">
        <v>12</v>
      </c>
      <c r="C2470" s="71" t="s">
        <v>13</v>
      </c>
      <c r="D2470" s="71" t="s">
        <v>36</v>
      </c>
      <c r="E2470" s="72" t="s">
        <v>28</v>
      </c>
      <c r="F2470" s="72" t="s">
        <v>16</v>
      </c>
      <c r="G2470" s="73">
        <v>3</v>
      </c>
      <c r="H2470" s="73">
        <v>124.31</v>
      </c>
      <c r="I2470" s="73">
        <v>0</v>
      </c>
      <c r="J2470" s="73">
        <v>0</v>
      </c>
      <c r="K2470" s="73">
        <v>3</v>
      </c>
      <c r="L2470" s="73">
        <v>124.31</v>
      </c>
      <c r="N2470" s="105">
        <f t="shared" si="78"/>
        <v>0</v>
      </c>
      <c r="O2470" s="105">
        <f t="shared" si="79"/>
        <v>0</v>
      </c>
    </row>
    <row r="2471" spans="1:15" x14ac:dyDescent="0.3">
      <c r="A2471" s="71" t="s">
        <v>163</v>
      </c>
      <c r="B2471" s="71" t="s">
        <v>57</v>
      </c>
      <c r="C2471" s="71" t="s">
        <v>55</v>
      </c>
      <c r="D2471" s="71" t="s">
        <v>29</v>
      </c>
      <c r="E2471" s="72" t="s">
        <v>41</v>
      </c>
      <c r="F2471" s="72" t="s">
        <v>16</v>
      </c>
      <c r="G2471" s="73">
        <v>14</v>
      </c>
      <c r="H2471" s="73">
        <v>124.27</v>
      </c>
      <c r="I2471" s="73">
        <v>3</v>
      </c>
      <c r="J2471" s="73">
        <v>18.43</v>
      </c>
      <c r="K2471" s="73">
        <v>11</v>
      </c>
      <c r="L2471" s="73">
        <v>105.84</v>
      </c>
      <c r="N2471" s="105">
        <f t="shared" si="78"/>
        <v>0</v>
      </c>
      <c r="O2471" s="105">
        <f t="shared" si="79"/>
        <v>0</v>
      </c>
    </row>
    <row r="2472" spans="1:15" x14ac:dyDescent="0.3">
      <c r="A2472" s="71" t="s">
        <v>161</v>
      </c>
      <c r="B2472" s="71" t="s">
        <v>57</v>
      </c>
      <c r="C2472" s="71" t="s">
        <v>55</v>
      </c>
      <c r="D2472" s="71" t="s">
        <v>100</v>
      </c>
      <c r="E2472" s="72" t="s">
        <v>31</v>
      </c>
      <c r="F2472" s="72" t="s">
        <v>4</v>
      </c>
      <c r="G2472" s="73">
        <v>4</v>
      </c>
      <c r="H2472" s="73">
        <v>124.22</v>
      </c>
      <c r="I2472" s="73">
        <v>0</v>
      </c>
      <c r="J2472" s="73">
        <v>0</v>
      </c>
      <c r="K2472" s="73">
        <v>4</v>
      </c>
      <c r="L2472" s="73">
        <v>124.22</v>
      </c>
      <c r="N2472" s="105">
        <f t="shared" si="78"/>
        <v>0</v>
      </c>
      <c r="O2472" s="105">
        <f t="shared" si="79"/>
        <v>0</v>
      </c>
    </row>
    <row r="2473" spans="1:15" x14ac:dyDescent="0.3">
      <c r="A2473" s="71" t="s">
        <v>163</v>
      </c>
      <c r="B2473" s="71" t="s">
        <v>57</v>
      </c>
      <c r="C2473" s="71" t="s">
        <v>17</v>
      </c>
      <c r="D2473" s="71" t="s">
        <v>52</v>
      </c>
      <c r="E2473" s="72" t="s">
        <v>41</v>
      </c>
      <c r="F2473" s="72" t="s">
        <v>16</v>
      </c>
      <c r="G2473" s="73">
        <v>11</v>
      </c>
      <c r="H2473" s="73">
        <v>124.07</v>
      </c>
      <c r="I2473" s="73">
        <v>0</v>
      </c>
      <c r="J2473" s="73">
        <v>0</v>
      </c>
      <c r="K2473" s="73">
        <v>11</v>
      </c>
      <c r="L2473" s="73">
        <v>124.07</v>
      </c>
      <c r="N2473" s="105">
        <f t="shared" si="78"/>
        <v>0</v>
      </c>
      <c r="O2473" s="105">
        <f t="shared" si="79"/>
        <v>0</v>
      </c>
    </row>
    <row r="2474" spans="1:15" x14ac:dyDescent="0.3">
      <c r="A2474" s="71" t="s">
        <v>161</v>
      </c>
      <c r="B2474" s="71" t="s">
        <v>12</v>
      </c>
      <c r="C2474" s="71" t="s">
        <v>55</v>
      </c>
      <c r="D2474" s="71" t="s">
        <v>83</v>
      </c>
      <c r="E2474" s="72" t="s">
        <v>31</v>
      </c>
      <c r="F2474" s="72" t="s">
        <v>26</v>
      </c>
      <c r="G2474" s="73">
        <v>1</v>
      </c>
      <c r="H2474" s="73">
        <v>123.91</v>
      </c>
      <c r="I2474" s="73">
        <v>1</v>
      </c>
      <c r="J2474" s="73">
        <v>123.91</v>
      </c>
      <c r="K2474" s="73">
        <v>0</v>
      </c>
      <c r="L2474" s="73">
        <v>0</v>
      </c>
      <c r="N2474" s="105">
        <f t="shared" si="78"/>
        <v>0</v>
      </c>
      <c r="O2474" s="105">
        <f t="shared" si="79"/>
        <v>0</v>
      </c>
    </row>
    <row r="2475" spans="1:15" x14ac:dyDescent="0.3">
      <c r="A2475" s="71" t="s">
        <v>142</v>
      </c>
      <c r="B2475" s="71" t="s">
        <v>57</v>
      </c>
      <c r="C2475" s="71" t="s">
        <v>55</v>
      </c>
      <c r="D2475" s="71" t="s">
        <v>76</v>
      </c>
      <c r="E2475" s="72" t="s">
        <v>37</v>
      </c>
      <c r="F2475" s="72" t="s">
        <v>16</v>
      </c>
      <c r="G2475" s="73">
        <v>9</v>
      </c>
      <c r="H2475" s="73">
        <v>123.79</v>
      </c>
      <c r="I2475" s="73">
        <v>3</v>
      </c>
      <c r="J2475" s="73">
        <v>57.18</v>
      </c>
      <c r="K2475" s="73">
        <v>6</v>
      </c>
      <c r="L2475" s="73">
        <v>66.61</v>
      </c>
      <c r="N2475" s="105">
        <f t="shared" si="78"/>
        <v>0</v>
      </c>
      <c r="O2475" s="105">
        <f t="shared" si="79"/>
        <v>0</v>
      </c>
    </row>
    <row r="2476" spans="1:15" x14ac:dyDescent="0.3">
      <c r="A2476" s="71" t="s">
        <v>154</v>
      </c>
      <c r="B2476" s="71" t="s">
        <v>12</v>
      </c>
      <c r="C2476" s="71" t="s">
        <v>55</v>
      </c>
      <c r="D2476" s="71" t="s">
        <v>88</v>
      </c>
      <c r="E2476" s="72" t="s">
        <v>37</v>
      </c>
      <c r="F2476" s="72" t="s">
        <v>26</v>
      </c>
      <c r="G2476" s="73">
        <v>6</v>
      </c>
      <c r="H2476" s="73">
        <v>123.72</v>
      </c>
      <c r="I2476" s="73">
        <v>0</v>
      </c>
      <c r="J2476" s="73">
        <v>0</v>
      </c>
      <c r="K2476" s="73">
        <v>6</v>
      </c>
      <c r="L2476" s="73">
        <v>123.72</v>
      </c>
      <c r="N2476" s="105">
        <f t="shared" si="78"/>
        <v>0</v>
      </c>
      <c r="O2476" s="105">
        <f t="shared" si="79"/>
        <v>0</v>
      </c>
    </row>
    <row r="2477" spans="1:15" x14ac:dyDescent="0.3">
      <c r="A2477" s="71" t="s">
        <v>132</v>
      </c>
      <c r="B2477" s="71" t="s">
        <v>12</v>
      </c>
      <c r="C2477" s="71" t="s">
        <v>13</v>
      </c>
      <c r="D2477" s="71" t="s">
        <v>103</v>
      </c>
      <c r="E2477" s="72" t="s">
        <v>20</v>
      </c>
      <c r="F2477" s="72" t="s">
        <v>4</v>
      </c>
      <c r="G2477" s="73">
        <v>3</v>
      </c>
      <c r="H2477" s="73">
        <v>123.67</v>
      </c>
      <c r="I2477" s="73">
        <v>3</v>
      </c>
      <c r="J2477" s="73">
        <v>123.67</v>
      </c>
      <c r="K2477" s="73">
        <v>0</v>
      </c>
      <c r="L2477" s="73">
        <v>0</v>
      </c>
      <c r="N2477" s="105">
        <f t="shared" si="78"/>
        <v>0</v>
      </c>
      <c r="O2477" s="105">
        <f t="shared" si="79"/>
        <v>0</v>
      </c>
    </row>
    <row r="2478" spans="1:15" x14ac:dyDescent="0.3">
      <c r="A2478" s="71" t="s">
        <v>163</v>
      </c>
      <c r="B2478" s="71" t="s">
        <v>12</v>
      </c>
      <c r="C2478" s="71" t="s">
        <v>55</v>
      </c>
      <c r="D2478" s="71" t="s">
        <v>58</v>
      </c>
      <c r="E2478" s="72" t="s">
        <v>18</v>
      </c>
      <c r="F2478" s="72" t="s">
        <v>4</v>
      </c>
      <c r="G2478" s="73">
        <v>17</v>
      </c>
      <c r="H2478" s="73">
        <v>123.56</v>
      </c>
      <c r="I2478" s="73">
        <v>4</v>
      </c>
      <c r="J2478" s="73">
        <v>30.28</v>
      </c>
      <c r="K2478" s="73">
        <v>13</v>
      </c>
      <c r="L2478" s="73">
        <v>93.28</v>
      </c>
      <c r="N2478" s="105">
        <f t="shared" si="78"/>
        <v>0</v>
      </c>
      <c r="O2478" s="105">
        <f t="shared" si="79"/>
        <v>0</v>
      </c>
    </row>
    <row r="2479" spans="1:15" x14ac:dyDescent="0.3">
      <c r="A2479" s="71" t="s">
        <v>142</v>
      </c>
      <c r="B2479" s="71" t="s">
        <v>12</v>
      </c>
      <c r="C2479" s="71" t="s">
        <v>13</v>
      </c>
      <c r="D2479" s="71" t="s">
        <v>43</v>
      </c>
      <c r="E2479" s="72" t="s">
        <v>25</v>
      </c>
      <c r="F2479" s="72" t="s">
        <v>16</v>
      </c>
      <c r="G2479" s="73">
        <v>9</v>
      </c>
      <c r="H2479" s="73">
        <v>123.48</v>
      </c>
      <c r="I2479" s="73">
        <v>1</v>
      </c>
      <c r="J2479" s="73">
        <v>23.18</v>
      </c>
      <c r="K2479" s="73">
        <v>8</v>
      </c>
      <c r="L2479" s="73">
        <v>100.3</v>
      </c>
      <c r="N2479" s="105">
        <f t="shared" si="78"/>
        <v>0</v>
      </c>
      <c r="O2479" s="105">
        <f t="shared" si="79"/>
        <v>0</v>
      </c>
    </row>
    <row r="2480" spans="1:15" x14ac:dyDescent="0.3">
      <c r="A2480" s="71" t="s">
        <v>140</v>
      </c>
      <c r="B2480" s="71" t="s">
        <v>12</v>
      </c>
      <c r="C2480" s="71" t="s">
        <v>55</v>
      </c>
      <c r="D2480" s="71" t="s">
        <v>38</v>
      </c>
      <c r="E2480" s="72" t="s">
        <v>25</v>
      </c>
      <c r="F2480" s="72" t="s">
        <v>16</v>
      </c>
      <c r="G2480" s="73">
        <v>12</v>
      </c>
      <c r="H2480" s="73">
        <v>123.2</v>
      </c>
      <c r="I2480" s="73">
        <v>4</v>
      </c>
      <c r="J2480" s="73">
        <v>42.73</v>
      </c>
      <c r="K2480" s="73">
        <v>8</v>
      </c>
      <c r="L2480" s="73">
        <v>80.47</v>
      </c>
      <c r="N2480" s="105">
        <f t="shared" si="78"/>
        <v>0</v>
      </c>
      <c r="O2480" s="105">
        <f t="shared" si="79"/>
        <v>0</v>
      </c>
    </row>
    <row r="2481" spans="1:15" x14ac:dyDescent="0.3">
      <c r="A2481" s="71" t="s">
        <v>155</v>
      </c>
      <c r="B2481" s="71" t="s">
        <v>57</v>
      </c>
      <c r="C2481" s="71" t="s">
        <v>55</v>
      </c>
      <c r="D2481" s="71" t="s">
        <v>45</v>
      </c>
      <c r="E2481" s="72" t="s">
        <v>28</v>
      </c>
      <c r="F2481" s="72" t="s">
        <v>4</v>
      </c>
      <c r="G2481" s="73">
        <v>4</v>
      </c>
      <c r="H2481" s="73">
        <v>123.04</v>
      </c>
      <c r="I2481" s="73">
        <v>1</v>
      </c>
      <c r="J2481" s="73">
        <v>26.83</v>
      </c>
      <c r="K2481" s="73">
        <v>3</v>
      </c>
      <c r="L2481" s="73">
        <v>96.21</v>
      </c>
      <c r="N2481" s="105">
        <f t="shared" si="78"/>
        <v>0</v>
      </c>
      <c r="O2481" s="105">
        <f t="shared" si="79"/>
        <v>0</v>
      </c>
    </row>
    <row r="2482" spans="1:15" x14ac:dyDescent="0.3">
      <c r="A2482" s="71" t="s">
        <v>163</v>
      </c>
      <c r="B2482" s="71" t="s">
        <v>12</v>
      </c>
      <c r="C2482" s="71" t="s">
        <v>55</v>
      </c>
      <c r="D2482" s="71" t="s">
        <v>62</v>
      </c>
      <c r="E2482" s="72" t="s">
        <v>24</v>
      </c>
      <c r="F2482" s="72" t="s">
        <v>26</v>
      </c>
      <c r="G2482" s="73">
        <v>3</v>
      </c>
      <c r="H2482" s="73">
        <v>122.95</v>
      </c>
      <c r="I2482" s="73">
        <v>1</v>
      </c>
      <c r="J2482" s="73">
        <v>18.18</v>
      </c>
      <c r="K2482" s="73">
        <v>2</v>
      </c>
      <c r="L2482" s="73">
        <v>104.77</v>
      </c>
      <c r="N2482" s="105">
        <f t="shared" si="78"/>
        <v>0</v>
      </c>
      <c r="O2482" s="105">
        <f t="shared" si="79"/>
        <v>0</v>
      </c>
    </row>
    <row r="2483" spans="1:15" x14ac:dyDescent="0.3">
      <c r="A2483" s="71" t="s">
        <v>132</v>
      </c>
      <c r="B2483" s="71" t="s">
        <v>12</v>
      </c>
      <c r="C2483" s="71" t="s">
        <v>13</v>
      </c>
      <c r="D2483" s="71" t="s">
        <v>62</v>
      </c>
      <c r="E2483" s="72" t="s">
        <v>41</v>
      </c>
      <c r="F2483" s="72" t="s">
        <v>4</v>
      </c>
      <c r="G2483" s="73">
        <v>11</v>
      </c>
      <c r="H2483" s="73">
        <v>122.93</v>
      </c>
      <c r="I2483" s="73">
        <v>0</v>
      </c>
      <c r="J2483" s="73">
        <v>0</v>
      </c>
      <c r="K2483" s="73">
        <v>11</v>
      </c>
      <c r="L2483" s="73">
        <v>122.93</v>
      </c>
      <c r="N2483" s="105">
        <f t="shared" si="78"/>
        <v>0</v>
      </c>
      <c r="O2483" s="105">
        <f t="shared" si="79"/>
        <v>0</v>
      </c>
    </row>
    <row r="2484" spans="1:15" x14ac:dyDescent="0.3">
      <c r="A2484" s="71" t="s">
        <v>158</v>
      </c>
      <c r="B2484" s="71" t="s">
        <v>129</v>
      </c>
      <c r="C2484" s="71" t="s">
        <v>55</v>
      </c>
      <c r="D2484" s="71" t="s">
        <v>47</v>
      </c>
      <c r="E2484" s="72" t="s">
        <v>24</v>
      </c>
      <c r="F2484" s="72" t="s">
        <v>4</v>
      </c>
      <c r="G2484" s="73">
        <v>3</v>
      </c>
      <c r="H2484" s="73">
        <v>122.76</v>
      </c>
      <c r="I2484" s="73">
        <v>1</v>
      </c>
      <c r="J2484" s="73">
        <v>25.25</v>
      </c>
      <c r="K2484" s="73">
        <v>2</v>
      </c>
      <c r="L2484" s="73">
        <v>97.51</v>
      </c>
      <c r="N2484" s="105">
        <f t="shared" si="78"/>
        <v>0</v>
      </c>
      <c r="O2484" s="105">
        <f t="shared" si="79"/>
        <v>0</v>
      </c>
    </row>
    <row r="2485" spans="1:15" x14ac:dyDescent="0.3">
      <c r="A2485" s="71" t="s">
        <v>142</v>
      </c>
      <c r="B2485" s="71" t="s">
        <v>12</v>
      </c>
      <c r="C2485" s="71" t="s">
        <v>13</v>
      </c>
      <c r="D2485" s="71" t="s">
        <v>48</v>
      </c>
      <c r="E2485" s="72" t="s">
        <v>31</v>
      </c>
      <c r="F2485" s="72" t="s">
        <v>26</v>
      </c>
      <c r="G2485" s="73">
        <v>4</v>
      </c>
      <c r="H2485" s="73">
        <v>122.69</v>
      </c>
      <c r="I2485" s="73">
        <v>0</v>
      </c>
      <c r="J2485" s="73">
        <v>0</v>
      </c>
      <c r="K2485" s="73">
        <v>4</v>
      </c>
      <c r="L2485" s="73">
        <v>122.69</v>
      </c>
      <c r="N2485" s="105">
        <f t="shared" si="78"/>
        <v>0</v>
      </c>
      <c r="O2485" s="105">
        <f t="shared" si="79"/>
        <v>0</v>
      </c>
    </row>
    <row r="2486" spans="1:15" x14ac:dyDescent="0.3">
      <c r="A2486" s="71" t="s">
        <v>161</v>
      </c>
      <c r="B2486" s="71" t="s">
        <v>57</v>
      </c>
      <c r="C2486" s="71" t="s">
        <v>55</v>
      </c>
      <c r="D2486" s="71" t="s">
        <v>27</v>
      </c>
      <c r="E2486" s="72" t="s">
        <v>24</v>
      </c>
      <c r="F2486" s="72" t="s">
        <v>21</v>
      </c>
      <c r="G2486" s="73">
        <v>2</v>
      </c>
      <c r="H2486" s="73">
        <v>122.67</v>
      </c>
      <c r="I2486" s="73">
        <v>0</v>
      </c>
      <c r="J2486" s="73">
        <v>0</v>
      </c>
      <c r="K2486" s="73">
        <v>2</v>
      </c>
      <c r="L2486" s="73">
        <v>122.67</v>
      </c>
      <c r="N2486" s="105">
        <f t="shared" si="78"/>
        <v>0</v>
      </c>
      <c r="O2486" s="105">
        <f t="shared" si="79"/>
        <v>0</v>
      </c>
    </row>
    <row r="2487" spans="1:15" x14ac:dyDescent="0.3">
      <c r="A2487" s="71" t="s">
        <v>142</v>
      </c>
      <c r="B2487" s="71" t="s">
        <v>57</v>
      </c>
      <c r="C2487" s="71" t="s">
        <v>55</v>
      </c>
      <c r="D2487" s="71" t="s">
        <v>69</v>
      </c>
      <c r="E2487" s="72" t="s">
        <v>25</v>
      </c>
      <c r="F2487" s="72" t="s">
        <v>16</v>
      </c>
      <c r="G2487" s="73">
        <v>7</v>
      </c>
      <c r="H2487" s="73">
        <v>122.18</v>
      </c>
      <c r="I2487" s="73">
        <v>0</v>
      </c>
      <c r="J2487" s="73">
        <v>0</v>
      </c>
      <c r="K2487" s="73">
        <v>7</v>
      </c>
      <c r="L2487" s="73">
        <v>122.18</v>
      </c>
      <c r="N2487" s="105">
        <f t="shared" si="78"/>
        <v>0</v>
      </c>
      <c r="O2487" s="105">
        <f t="shared" si="79"/>
        <v>0</v>
      </c>
    </row>
    <row r="2488" spans="1:15" x14ac:dyDescent="0.3">
      <c r="A2488" s="71" t="s">
        <v>142</v>
      </c>
      <c r="B2488" s="71" t="s">
        <v>57</v>
      </c>
      <c r="C2488" s="71" t="s">
        <v>55</v>
      </c>
      <c r="D2488" s="71" t="s">
        <v>94</v>
      </c>
      <c r="E2488" s="72" t="s">
        <v>15</v>
      </c>
      <c r="F2488" s="72" t="s">
        <v>21</v>
      </c>
      <c r="G2488" s="73">
        <v>2</v>
      </c>
      <c r="H2488" s="73">
        <v>122.11</v>
      </c>
      <c r="I2488" s="73">
        <v>0</v>
      </c>
      <c r="J2488" s="73">
        <v>0</v>
      </c>
      <c r="K2488" s="73">
        <v>2</v>
      </c>
      <c r="L2488" s="73">
        <v>122.11</v>
      </c>
      <c r="N2488" s="105">
        <f t="shared" si="78"/>
        <v>0</v>
      </c>
      <c r="O2488" s="105">
        <f t="shared" si="79"/>
        <v>0</v>
      </c>
    </row>
    <row r="2489" spans="1:15" x14ac:dyDescent="0.3">
      <c r="A2489" s="71" t="s">
        <v>163</v>
      </c>
      <c r="B2489" s="71" t="s">
        <v>129</v>
      </c>
      <c r="C2489" s="71" t="s">
        <v>17</v>
      </c>
      <c r="D2489" s="71" t="s">
        <v>46</v>
      </c>
      <c r="E2489" s="72" t="s">
        <v>37</v>
      </c>
      <c r="F2489" s="72" t="s">
        <v>16</v>
      </c>
      <c r="G2489" s="73">
        <v>9</v>
      </c>
      <c r="H2489" s="73">
        <v>122.02</v>
      </c>
      <c r="I2489" s="73">
        <v>3</v>
      </c>
      <c r="J2489" s="73">
        <v>32.72</v>
      </c>
      <c r="K2489" s="73">
        <v>6</v>
      </c>
      <c r="L2489" s="73">
        <v>89.3</v>
      </c>
      <c r="N2489" s="105">
        <f t="shared" si="78"/>
        <v>0</v>
      </c>
      <c r="O2489" s="105">
        <f t="shared" si="79"/>
        <v>0</v>
      </c>
    </row>
    <row r="2490" spans="1:15" x14ac:dyDescent="0.3">
      <c r="A2490" s="71" t="s">
        <v>163</v>
      </c>
      <c r="B2490" s="71" t="s">
        <v>12</v>
      </c>
      <c r="C2490" s="71" t="s">
        <v>55</v>
      </c>
      <c r="D2490" s="71" t="s">
        <v>64</v>
      </c>
      <c r="E2490" s="72" t="s">
        <v>37</v>
      </c>
      <c r="F2490" s="72" t="s">
        <v>4</v>
      </c>
      <c r="G2490" s="73">
        <v>5</v>
      </c>
      <c r="H2490" s="73">
        <v>122.01</v>
      </c>
      <c r="I2490" s="73">
        <v>0</v>
      </c>
      <c r="J2490" s="73">
        <v>0</v>
      </c>
      <c r="K2490" s="73">
        <v>5</v>
      </c>
      <c r="L2490" s="73">
        <v>122.01</v>
      </c>
      <c r="N2490" s="105">
        <f t="shared" si="78"/>
        <v>0</v>
      </c>
      <c r="O2490" s="105">
        <f t="shared" si="79"/>
        <v>0</v>
      </c>
    </row>
    <row r="2491" spans="1:15" x14ac:dyDescent="0.3">
      <c r="A2491" s="71" t="s">
        <v>142</v>
      </c>
      <c r="B2491" s="71" t="s">
        <v>12</v>
      </c>
      <c r="C2491" s="71" t="s">
        <v>13</v>
      </c>
      <c r="D2491" s="71" t="s">
        <v>39</v>
      </c>
      <c r="E2491" s="72" t="s">
        <v>15</v>
      </c>
      <c r="F2491" s="72" t="s">
        <v>21</v>
      </c>
      <c r="G2491" s="73">
        <v>2</v>
      </c>
      <c r="H2491" s="73">
        <v>121.97</v>
      </c>
      <c r="I2491" s="73">
        <v>0</v>
      </c>
      <c r="J2491" s="73">
        <v>0</v>
      </c>
      <c r="K2491" s="73">
        <v>2</v>
      </c>
      <c r="L2491" s="73">
        <v>121.97</v>
      </c>
      <c r="N2491" s="105">
        <f t="shared" si="78"/>
        <v>0</v>
      </c>
      <c r="O2491" s="105">
        <f t="shared" si="79"/>
        <v>0</v>
      </c>
    </row>
    <row r="2492" spans="1:15" x14ac:dyDescent="0.3">
      <c r="A2492" s="71" t="s">
        <v>161</v>
      </c>
      <c r="B2492" s="71" t="s">
        <v>12</v>
      </c>
      <c r="C2492" s="71" t="s">
        <v>55</v>
      </c>
      <c r="D2492" s="71" t="s">
        <v>46</v>
      </c>
      <c r="E2492" s="72" t="s">
        <v>31</v>
      </c>
      <c r="F2492" s="72" t="s">
        <v>16</v>
      </c>
      <c r="G2492" s="73">
        <v>1</v>
      </c>
      <c r="H2492" s="73">
        <v>121.67</v>
      </c>
      <c r="I2492" s="73">
        <v>0</v>
      </c>
      <c r="J2492" s="73">
        <v>0</v>
      </c>
      <c r="K2492" s="73">
        <v>1</v>
      </c>
      <c r="L2492" s="73">
        <v>121.67</v>
      </c>
      <c r="N2492" s="105">
        <f t="shared" si="78"/>
        <v>0</v>
      </c>
      <c r="O2492" s="105">
        <f t="shared" si="79"/>
        <v>0</v>
      </c>
    </row>
    <row r="2493" spans="1:15" x14ac:dyDescent="0.3">
      <c r="A2493" s="71" t="s">
        <v>163</v>
      </c>
      <c r="B2493" s="71" t="s">
        <v>57</v>
      </c>
      <c r="C2493" s="71" t="s">
        <v>17</v>
      </c>
      <c r="D2493" s="71" t="s">
        <v>48</v>
      </c>
      <c r="E2493" s="72" t="s">
        <v>41</v>
      </c>
      <c r="F2493" s="72" t="s">
        <v>16</v>
      </c>
      <c r="G2493" s="73">
        <v>11</v>
      </c>
      <c r="H2493" s="73">
        <v>121.5</v>
      </c>
      <c r="I2493" s="73">
        <v>0</v>
      </c>
      <c r="J2493" s="73">
        <v>0</v>
      </c>
      <c r="K2493" s="73">
        <v>11</v>
      </c>
      <c r="L2493" s="73">
        <v>121.5</v>
      </c>
      <c r="N2493" s="105">
        <f t="shared" si="78"/>
        <v>0</v>
      </c>
      <c r="O2493" s="105">
        <f t="shared" si="79"/>
        <v>0</v>
      </c>
    </row>
    <row r="2494" spans="1:15" x14ac:dyDescent="0.3">
      <c r="A2494" s="71" t="s">
        <v>163</v>
      </c>
      <c r="B2494" s="71" t="s">
        <v>57</v>
      </c>
      <c r="C2494" s="71" t="s">
        <v>17</v>
      </c>
      <c r="D2494" s="71" t="s">
        <v>88</v>
      </c>
      <c r="E2494" s="72" t="s">
        <v>20</v>
      </c>
      <c r="F2494" s="72" t="s">
        <v>26</v>
      </c>
      <c r="G2494" s="73">
        <v>6</v>
      </c>
      <c r="H2494" s="73">
        <v>121.06</v>
      </c>
      <c r="I2494" s="73">
        <v>2</v>
      </c>
      <c r="J2494" s="73">
        <v>20.95</v>
      </c>
      <c r="K2494" s="73">
        <v>4</v>
      </c>
      <c r="L2494" s="73">
        <v>100.11</v>
      </c>
      <c r="N2494" s="105">
        <f t="shared" si="78"/>
        <v>0</v>
      </c>
      <c r="O2494" s="105">
        <f t="shared" si="79"/>
        <v>0</v>
      </c>
    </row>
    <row r="2495" spans="1:15" x14ac:dyDescent="0.3">
      <c r="A2495" s="71" t="s">
        <v>154</v>
      </c>
      <c r="B2495" s="71" t="s">
        <v>12</v>
      </c>
      <c r="C2495" s="71" t="s">
        <v>55</v>
      </c>
      <c r="D2495" s="71" t="s">
        <v>88</v>
      </c>
      <c r="E2495" s="72" t="s">
        <v>31</v>
      </c>
      <c r="F2495" s="72" t="s">
        <v>26</v>
      </c>
      <c r="G2495" s="73">
        <v>4</v>
      </c>
      <c r="H2495" s="73">
        <v>121.06</v>
      </c>
      <c r="I2495" s="73">
        <v>0</v>
      </c>
      <c r="J2495" s="73">
        <v>0</v>
      </c>
      <c r="K2495" s="73">
        <v>4</v>
      </c>
      <c r="L2495" s="73">
        <v>121.06</v>
      </c>
      <c r="N2495" s="105">
        <f t="shared" si="78"/>
        <v>0</v>
      </c>
      <c r="O2495" s="105">
        <f t="shared" si="79"/>
        <v>0</v>
      </c>
    </row>
    <row r="2496" spans="1:15" x14ac:dyDescent="0.3">
      <c r="A2496" s="71" t="s">
        <v>158</v>
      </c>
      <c r="B2496" s="71" t="s">
        <v>12</v>
      </c>
      <c r="C2496" s="71" t="s">
        <v>55</v>
      </c>
      <c r="D2496" s="71" t="s">
        <v>47</v>
      </c>
      <c r="E2496" s="72" t="s">
        <v>37</v>
      </c>
      <c r="F2496" s="72" t="s">
        <v>21</v>
      </c>
      <c r="G2496" s="73">
        <v>5</v>
      </c>
      <c r="H2496" s="73">
        <v>121</v>
      </c>
      <c r="I2496" s="73">
        <v>0</v>
      </c>
      <c r="J2496" s="73">
        <v>0</v>
      </c>
      <c r="K2496" s="73">
        <v>5</v>
      </c>
      <c r="L2496" s="73">
        <v>121</v>
      </c>
      <c r="N2496" s="105">
        <f t="shared" si="78"/>
        <v>0</v>
      </c>
      <c r="O2496" s="105">
        <f t="shared" si="79"/>
        <v>0</v>
      </c>
    </row>
    <row r="2497" spans="1:15" x14ac:dyDescent="0.3">
      <c r="A2497" s="71" t="s">
        <v>132</v>
      </c>
      <c r="B2497" s="71" t="s">
        <v>12</v>
      </c>
      <c r="C2497" s="71" t="s">
        <v>22</v>
      </c>
      <c r="D2497" s="71" t="s">
        <v>70</v>
      </c>
      <c r="E2497" s="72" t="s">
        <v>41</v>
      </c>
      <c r="F2497" s="72" t="s">
        <v>21</v>
      </c>
      <c r="G2497" s="73">
        <v>11</v>
      </c>
      <c r="H2497" s="73">
        <v>120.85</v>
      </c>
      <c r="I2497" s="73">
        <v>0</v>
      </c>
      <c r="J2497" s="73">
        <v>0</v>
      </c>
      <c r="K2497" s="73">
        <v>11</v>
      </c>
      <c r="L2497" s="73">
        <v>120.85</v>
      </c>
      <c r="N2497" s="105">
        <f t="shared" si="78"/>
        <v>0</v>
      </c>
      <c r="O2497" s="105">
        <f t="shared" si="79"/>
        <v>0</v>
      </c>
    </row>
    <row r="2498" spans="1:15" x14ac:dyDescent="0.3">
      <c r="A2498" s="71" t="s">
        <v>157</v>
      </c>
      <c r="B2498" s="71" t="s">
        <v>57</v>
      </c>
      <c r="C2498" s="71" t="s">
        <v>55</v>
      </c>
      <c r="D2498" s="71" t="s">
        <v>54</v>
      </c>
      <c r="E2498" s="72" t="s">
        <v>40</v>
      </c>
      <c r="F2498" s="72" t="s">
        <v>16</v>
      </c>
      <c r="G2498" s="73">
        <v>3</v>
      </c>
      <c r="H2498" s="73">
        <v>120.69</v>
      </c>
      <c r="I2498" s="73">
        <v>1</v>
      </c>
      <c r="J2498" s="73">
        <v>51.01</v>
      </c>
      <c r="K2498" s="73">
        <v>2</v>
      </c>
      <c r="L2498" s="73">
        <v>69.680000000000007</v>
      </c>
      <c r="N2498" s="105">
        <f t="shared" si="78"/>
        <v>0</v>
      </c>
      <c r="O2498" s="105">
        <f t="shared" si="79"/>
        <v>0</v>
      </c>
    </row>
    <row r="2499" spans="1:15" x14ac:dyDescent="0.3">
      <c r="A2499" s="71" t="s">
        <v>142</v>
      </c>
      <c r="B2499" s="71" t="s">
        <v>57</v>
      </c>
      <c r="C2499" s="71" t="s">
        <v>13</v>
      </c>
      <c r="D2499" s="71" t="s">
        <v>50</v>
      </c>
      <c r="E2499" s="72" t="s">
        <v>41</v>
      </c>
      <c r="F2499" s="72" t="s">
        <v>16</v>
      </c>
      <c r="G2499" s="73">
        <v>9</v>
      </c>
      <c r="H2499" s="73">
        <v>120.66</v>
      </c>
      <c r="I2499" s="73">
        <v>0</v>
      </c>
      <c r="J2499" s="73">
        <v>0</v>
      </c>
      <c r="K2499" s="73">
        <v>9</v>
      </c>
      <c r="L2499" s="73">
        <v>120.66</v>
      </c>
      <c r="N2499" s="105">
        <f t="shared" si="78"/>
        <v>0</v>
      </c>
      <c r="O2499" s="105">
        <f t="shared" si="79"/>
        <v>0</v>
      </c>
    </row>
    <row r="2500" spans="1:15" x14ac:dyDescent="0.3">
      <c r="A2500" s="71" t="s">
        <v>142</v>
      </c>
      <c r="B2500" s="71" t="s">
        <v>57</v>
      </c>
      <c r="C2500" s="71" t="s">
        <v>53</v>
      </c>
      <c r="D2500" s="71" t="s">
        <v>104</v>
      </c>
      <c r="E2500" s="72" t="s">
        <v>40</v>
      </c>
      <c r="F2500" s="72" t="s">
        <v>4</v>
      </c>
      <c r="G2500" s="73">
        <v>1</v>
      </c>
      <c r="H2500" s="73">
        <v>120.57</v>
      </c>
      <c r="I2500" s="73">
        <v>0</v>
      </c>
      <c r="J2500" s="73">
        <v>0</v>
      </c>
      <c r="K2500" s="73">
        <v>1</v>
      </c>
      <c r="L2500" s="73">
        <v>120.57</v>
      </c>
      <c r="N2500" s="105">
        <f t="shared" si="78"/>
        <v>0</v>
      </c>
      <c r="O2500" s="105">
        <f t="shared" si="79"/>
        <v>0</v>
      </c>
    </row>
    <row r="2501" spans="1:15" x14ac:dyDescent="0.3">
      <c r="A2501" s="71" t="s">
        <v>158</v>
      </c>
      <c r="B2501" s="71" t="s">
        <v>12</v>
      </c>
      <c r="C2501" s="71" t="s">
        <v>55</v>
      </c>
      <c r="D2501" s="71" t="s">
        <v>83</v>
      </c>
      <c r="E2501" s="72" t="s">
        <v>15</v>
      </c>
      <c r="F2501" s="72" t="s">
        <v>26</v>
      </c>
      <c r="G2501" s="73">
        <v>2</v>
      </c>
      <c r="H2501" s="73">
        <v>120.5</v>
      </c>
      <c r="I2501" s="73">
        <v>0</v>
      </c>
      <c r="J2501" s="73">
        <v>0</v>
      </c>
      <c r="K2501" s="73">
        <v>2</v>
      </c>
      <c r="L2501" s="73">
        <v>120.5</v>
      </c>
      <c r="N2501" s="105">
        <f t="shared" si="78"/>
        <v>0</v>
      </c>
      <c r="O2501" s="105">
        <f t="shared" si="79"/>
        <v>0</v>
      </c>
    </row>
    <row r="2502" spans="1:15" x14ac:dyDescent="0.3">
      <c r="A2502" s="71" t="s">
        <v>161</v>
      </c>
      <c r="B2502" s="71" t="s">
        <v>57</v>
      </c>
      <c r="C2502" s="71" t="s">
        <v>55</v>
      </c>
      <c r="D2502" s="71" t="s">
        <v>50</v>
      </c>
      <c r="E2502" s="72" t="s">
        <v>25</v>
      </c>
      <c r="F2502" s="72" t="s">
        <v>26</v>
      </c>
      <c r="G2502" s="73">
        <v>8</v>
      </c>
      <c r="H2502" s="73">
        <v>120.47</v>
      </c>
      <c r="I2502" s="73">
        <v>0</v>
      </c>
      <c r="J2502" s="73">
        <v>0</v>
      </c>
      <c r="K2502" s="73">
        <v>8</v>
      </c>
      <c r="L2502" s="73">
        <v>120.47</v>
      </c>
      <c r="N2502" s="105">
        <f t="shared" si="78"/>
        <v>0</v>
      </c>
      <c r="O2502" s="105">
        <f t="shared" si="79"/>
        <v>0</v>
      </c>
    </row>
    <row r="2503" spans="1:15" x14ac:dyDescent="0.3">
      <c r="A2503" s="71" t="s">
        <v>158</v>
      </c>
      <c r="B2503" s="71" t="s">
        <v>12</v>
      </c>
      <c r="C2503" s="71" t="s">
        <v>55</v>
      </c>
      <c r="D2503" s="71" t="s">
        <v>56</v>
      </c>
      <c r="E2503" s="72" t="s">
        <v>28</v>
      </c>
      <c r="F2503" s="72" t="s">
        <v>21</v>
      </c>
      <c r="G2503" s="73">
        <v>4</v>
      </c>
      <c r="H2503" s="73">
        <v>119.77</v>
      </c>
      <c r="I2503" s="73">
        <v>3</v>
      </c>
      <c r="J2503" s="73">
        <v>97.44</v>
      </c>
      <c r="K2503" s="73">
        <v>1</v>
      </c>
      <c r="L2503" s="73">
        <v>22.33</v>
      </c>
      <c r="N2503" s="105">
        <f t="shared" si="78"/>
        <v>0</v>
      </c>
      <c r="O2503" s="105">
        <f t="shared" si="79"/>
        <v>0</v>
      </c>
    </row>
    <row r="2504" spans="1:15" x14ac:dyDescent="0.3">
      <c r="A2504" s="71" t="s">
        <v>142</v>
      </c>
      <c r="B2504" s="71" t="s">
        <v>57</v>
      </c>
      <c r="C2504" s="71" t="s">
        <v>55</v>
      </c>
      <c r="D2504" s="71" t="s">
        <v>34</v>
      </c>
      <c r="E2504" s="72" t="s">
        <v>31</v>
      </c>
      <c r="F2504" s="72" t="s">
        <v>26</v>
      </c>
      <c r="G2504" s="73">
        <v>4</v>
      </c>
      <c r="H2504" s="73">
        <v>119.35</v>
      </c>
      <c r="I2504" s="73">
        <v>0</v>
      </c>
      <c r="J2504" s="73">
        <v>0</v>
      </c>
      <c r="K2504" s="73">
        <v>4</v>
      </c>
      <c r="L2504" s="73">
        <v>119.35</v>
      </c>
      <c r="N2504" s="105">
        <f t="shared" si="78"/>
        <v>0</v>
      </c>
      <c r="O2504" s="105">
        <f t="shared" si="79"/>
        <v>0</v>
      </c>
    </row>
    <row r="2505" spans="1:15" x14ac:dyDescent="0.3">
      <c r="A2505" s="71" t="s">
        <v>161</v>
      </c>
      <c r="B2505" s="71" t="s">
        <v>12</v>
      </c>
      <c r="C2505" s="71" t="s">
        <v>55</v>
      </c>
      <c r="D2505" s="71" t="s">
        <v>85</v>
      </c>
      <c r="E2505" s="72" t="s">
        <v>31</v>
      </c>
      <c r="F2505" s="72" t="s">
        <v>4</v>
      </c>
      <c r="G2505" s="73">
        <v>4</v>
      </c>
      <c r="H2505" s="73">
        <v>119.23</v>
      </c>
      <c r="I2505" s="73">
        <v>0</v>
      </c>
      <c r="J2505" s="73">
        <v>0</v>
      </c>
      <c r="K2505" s="73">
        <v>4</v>
      </c>
      <c r="L2505" s="73">
        <v>119.23</v>
      </c>
      <c r="N2505" s="105">
        <f t="shared" si="78"/>
        <v>0</v>
      </c>
      <c r="O2505" s="105">
        <f t="shared" si="79"/>
        <v>0</v>
      </c>
    </row>
    <row r="2506" spans="1:15" x14ac:dyDescent="0.3">
      <c r="A2506" s="71" t="s">
        <v>163</v>
      </c>
      <c r="B2506" s="71" t="s">
        <v>57</v>
      </c>
      <c r="C2506" s="71" t="s">
        <v>17</v>
      </c>
      <c r="D2506" s="71" t="s">
        <v>36</v>
      </c>
      <c r="E2506" s="72" t="s">
        <v>28</v>
      </c>
      <c r="F2506" s="72" t="s">
        <v>21</v>
      </c>
      <c r="G2506" s="73">
        <v>1</v>
      </c>
      <c r="H2506" s="73">
        <v>119.07</v>
      </c>
      <c r="I2506" s="73">
        <v>0</v>
      </c>
      <c r="J2506" s="73">
        <v>0</v>
      </c>
      <c r="K2506" s="73">
        <v>1</v>
      </c>
      <c r="L2506" s="73">
        <v>119.07</v>
      </c>
      <c r="N2506" s="105">
        <f t="shared" si="78"/>
        <v>0</v>
      </c>
      <c r="O2506" s="105">
        <f t="shared" si="79"/>
        <v>0</v>
      </c>
    </row>
    <row r="2507" spans="1:15" x14ac:dyDescent="0.3">
      <c r="A2507" s="71" t="s">
        <v>154</v>
      </c>
      <c r="B2507" s="71" t="s">
        <v>57</v>
      </c>
      <c r="C2507" s="71" t="s">
        <v>55</v>
      </c>
      <c r="D2507" s="71" t="s">
        <v>118</v>
      </c>
      <c r="E2507" s="72" t="s">
        <v>31</v>
      </c>
      <c r="F2507" s="72" t="s">
        <v>21</v>
      </c>
      <c r="G2507" s="73">
        <v>1</v>
      </c>
      <c r="H2507" s="73">
        <v>119.07</v>
      </c>
      <c r="I2507" s="73">
        <v>0</v>
      </c>
      <c r="J2507" s="73">
        <v>0</v>
      </c>
      <c r="K2507" s="73">
        <v>1</v>
      </c>
      <c r="L2507" s="73">
        <v>119.07</v>
      </c>
      <c r="N2507" s="105">
        <f t="shared" si="78"/>
        <v>0</v>
      </c>
      <c r="O2507" s="105">
        <f t="shared" si="79"/>
        <v>0</v>
      </c>
    </row>
    <row r="2508" spans="1:15" x14ac:dyDescent="0.3">
      <c r="A2508" s="71" t="s">
        <v>154</v>
      </c>
      <c r="B2508" s="71" t="s">
        <v>129</v>
      </c>
      <c r="C2508" s="71" t="s">
        <v>55</v>
      </c>
      <c r="D2508" s="71" t="s">
        <v>58</v>
      </c>
      <c r="E2508" s="72" t="s">
        <v>5</v>
      </c>
      <c r="F2508" s="72" t="s">
        <v>21</v>
      </c>
      <c r="G2508" s="73">
        <v>61</v>
      </c>
      <c r="H2508" s="73">
        <v>118.94</v>
      </c>
      <c r="I2508" s="73">
        <v>7</v>
      </c>
      <c r="J2508" s="73">
        <v>40.36</v>
      </c>
      <c r="K2508" s="73">
        <v>54</v>
      </c>
      <c r="L2508" s="73">
        <v>78.58</v>
      </c>
      <c r="N2508" s="105">
        <f t="shared" si="78"/>
        <v>0</v>
      </c>
      <c r="O2508" s="105">
        <f t="shared" si="79"/>
        <v>0</v>
      </c>
    </row>
    <row r="2509" spans="1:15" x14ac:dyDescent="0.3">
      <c r="A2509" s="71" t="s">
        <v>142</v>
      </c>
      <c r="B2509" s="71" t="s">
        <v>12</v>
      </c>
      <c r="C2509" s="71" t="s">
        <v>13</v>
      </c>
      <c r="D2509" s="71" t="s">
        <v>19</v>
      </c>
      <c r="E2509" s="72" t="s">
        <v>31</v>
      </c>
      <c r="F2509" s="72" t="s">
        <v>16</v>
      </c>
      <c r="G2509" s="73">
        <v>1</v>
      </c>
      <c r="H2509" s="73">
        <v>118.86</v>
      </c>
      <c r="I2509" s="73">
        <v>0</v>
      </c>
      <c r="J2509" s="73">
        <v>0</v>
      </c>
      <c r="K2509" s="73">
        <v>1</v>
      </c>
      <c r="L2509" s="73">
        <v>118.86</v>
      </c>
      <c r="N2509" s="105">
        <f t="shared" si="78"/>
        <v>0</v>
      </c>
      <c r="O2509" s="105">
        <f t="shared" si="79"/>
        <v>0</v>
      </c>
    </row>
    <row r="2510" spans="1:15" x14ac:dyDescent="0.3">
      <c r="A2510" s="71" t="s">
        <v>154</v>
      </c>
      <c r="B2510" s="71" t="s">
        <v>129</v>
      </c>
      <c r="C2510" s="71" t="s">
        <v>55</v>
      </c>
      <c r="D2510" s="71" t="s">
        <v>100</v>
      </c>
      <c r="E2510" s="72" t="s">
        <v>31</v>
      </c>
      <c r="F2510" s="72" t="s">
        <v>26</v>
      </c>
      <c r="G2510" s="73">
        <v>4</v>
      </c>
      <c r="H2510" s="73">
        <v>118.75</v>
      </c>
      <c r="I2510" s="73">
        <v>0</v>
      </c>
      <c r="J2510" s="73">
        <v>0</v>
      </c>
      <c r="K2510" s="73">
        <v>4</v>
      </c>
      <c r="L2510" s="73">
        <v>118.75</v>
      </c>
      <c r="N2510" s="105">
        <f t="shared" si="78"/>
        <v>0</v>
      </c>
      <c r="O2510" s="105">
        <f t="shared" si="79"/>
        <v>0</v>
      </c>
    </row>
    <row r="2511" spans="1:15" x14ac:dyDescent="0.3">
      <c r="A2511" s="71" t="s">
        <v>158</v>
      </c>
      <c r="B2511" s="71" t="s">
        <v>57</v>
      </c>
      <c r="C2511" s="71" t="s">
        <v>55</v>
      </c>
      <c r="D2511" s="71" t="s">
        <v>51</v>
      </c>
      <c r="E2511" s="72" t="s">
        <v>41</v>
      </c>
      <c r="F2511" s="72" t="s">
        <v>21</v>
      </c>
      <c r="G2511" s="73">
        <v>1</v>
      </c>
      <c r="H2511" s="73">
        <v>118.64</v>
      </c>
      <c r="I2511" s="73">
        <v>0</v>
      </c>
      <c r="J2511" s="73">
        <v>0</v>
      </c>
      <c r="K2511" s="73">
        <v>1</v>
      </c>
      <c r="L2511" s="73">
        <v>118.64</v>
      </c>
      <c r="N2511" s="105">
        <f t="shared" si="78"/>
        <v>0</v>
      </c>
      <c r="O2511" s="105">
        <f t="shared" si="79"/>
        <v>0</v>
      </c>
    </row>
    <row r="2512" spans="1:15" x14ac:dyDescent="0.3">
      <c r="A2512" s="71" t="s">
        <v>161</v>
      </c>
      <c r="B2512" s="71" t="s">
        <v>12</v>
      </c>
      <c r="C2512" s="71" t="s">
        <v>55</v>
      </c>
      <c r="D2512" s="71" t="s">
        <v>79</v>
      </c>
      <c r="E2512" s="72" t="s">
        <v>40</v>
      </c>
      <c r="F2512" s="72" t="s">
        <v>21</v>
      </c>
      <c r="G2512" s="73">
        <v>1</v>
      </c>
      <c r="H2512" s="73">
        <v>118.64</v>
      </c>
      <c r="I2512" s="73">
        <v>0</v>
      </c>
      <c r="J2512" s="73">
        <v>0</v>
      </c>
      <c r="K2512" s="73">
        <v>1</v>
      </c>
      <c r="L2512" s="73">
        <v>118.64</v>
      </c>
      <c r="N2512" s="105">
        <f t="shared" si="78"/>
        <v>0</v>
      </c>
      <c r="O2512" s="105">
        <f t="shared" si="79"/>
        <v>0</v>
      </c>
    </row>
    <row r="2513" spans="1:15" x14ac:dyDescent="0.3">
      <c r="A2513" s="71" t="s">
        <v>131</v>
      </c>
      <c r="B2513" s="71" t="s">
        <v>57</v>
      </c>
      <c r="C2513" s="71" t="s">
        <v>22</v>
      </c>
      <c r="D2513" s="71" t="s">
        <v>51</v>
      </c>
      <c r="E2513" s="72" t="s">
        <v>24</v>
      </c>
      <c r="F2513" s="72" t="s">
        <v>16</v>
      </c>
      <c r="G2513" s="73">
        <v>3</v>
      </c>
      <c r="H2513" s="73">
        <v>118.62</v>
      </c>
      <c r="I2513" s="73">
        <v>1</v>
      </c>
      <c r="J2513" s="73">
        <v>11.73</v>
      </c>
      <c r="K2513" s="73">
        <v>2</v>
      </c>
      <c r="L2513" s="73">
        <v>106.89</v>
      </c>
      <c r="N2513" s="105">
        <f t="shared" si="78"/>
        <v>0</v>
      </c>
      <c r="O2513" s="105">
        <f t="shared" si="79"/>
        <v>0</v>
      </c>
    </row>
    <row r="2514" spans="1:15" x14ac:dyDescent="0.3">
      <c r="A2514" s="71" t="s">
        <v>149</v>
      </c>
      <c r="B2514" s="71" t="s">
        <v>57</v>
      </c>
      <c r="C2514" s="71" t="s">
        <v>55</v>
      </c>
      <c r="D2514" s="71" t="s">
        <v>45</v>
      </c>
      <c r="E2514" s="72" t="s">
        <v>40</v>
      </c>
      <c r="F2514" s="72" t="s">
        <v>26</v>
      </c>
      <c r="G2514" s="73">
        <v>1</v>
      </c>
      <c r="H2514" s="73">
        <v>118.62</v>
      </c>
      <c r="I2514" s="73">
        <v>0</v>
      </c>
      <c r="J2514" s="73">
        <v>0</v>
      </c>
      <c r="K2514" s="73">
        <v>1</v>
      </c>
      <c r="L2514" s="73">
        <v>118.62</v>
      </c>
      <c r="N2514" s="105">
        <f t="shared" si="78"/>
        <v>0</v>
      </c>
      <c r="O2514" s="105">
        <f t="shared" si="79"/>
        <v>0</v>
      </c>
    </row>
    <row r="2515" spans="1:15" x14ac:dyDescent="0.3">
      <c r="A2515" s="71" t="s">
        <v>132</v>
      </c>
      <c r="B2515" s="71" t="s">
        <v>57</v>
      </c>
      <c r="C2515" s="71" t="s">
        <v>13</v>
      </c>
      <c r="D2515" s="71" t="s">
        <v>73</v>
      </c>
      <c r="E2515" s="72" t="s">
        <v>18</v>
      </c>
      <c r="F2515" s="72" t="s">
        <v>21</v>
      </c>
      <c r="G2515" s="73">
        <v>1</v>
      </c>
      <c r="H2515" s="73">
        <v>118.61</v>
      </c>
      <c r="I2515" s="73">
        <v>0</v>
      </c>
      <c r="J2515" s="73">
        <v>0</v>
      </c>
      <c r="K2515" s="73">
        <v>1</v>
      </c>
      <c r="L2515" s="73">
        <v>118.61</v>
      </c>
      <c r="N2515" s="105">
        <f t="shared" si="78"/>
        <v>0</v>
      </c>
      <c r="O2515" s="105">
        <f t="shared" si="79"/>
        <v>0</v>
      </c>
    </row>
    <row r="2516" spans="1:15" x14ac:dyDescent="0.3">
      <c r="A2516" s="71" t="s">
        <v>140</v>
      </c>
      <c r="B2516" s="71" t="s">
        <v>12</v>
      </c>
      <c r="C2516" s="71" t="s">
        <v>13</v>
      </c>
      <c r="D2516" s="71" t="s">
        <v>35</v>
      </c>
      <c r="E2516" s="72" t="s">
        <v>37</v>
      </c>
      <c r="F2516" s="72" t="s">
        <v>16</v>
      </c>
      <c r="G2516" s="73">
        <v>5</v>
      </c>
      <c r="H2516" s="73">
        <v>118.5</v>
      </c>
      <c r="I2516" s="73">
        <v>0</v>
      </c>
      <c r="J2516" s="73">
        <v>0</v>
      </c>
      <c r="K2516" s="73">
        <v>5</v>
      </c>
      <c r="L2516" s="73">
        <v>118.5</v>
      </c>
      <c r="N2516" s="105">
        <f t="shared" ref="N2516:N2579" si="80">G2516-I2516-K2516</f>
        <v>0</v>
      </c>
      <c r="O2516" s="105">
        <f t="shared" ref="O2516:O2579" si="81">H2516-J2516-L2516</f>
        <v>0</v>
      </c>
    </row>
    <row r="2517" spans="1:15" x14ac:dyDescent="0.3">
      <c r="A2517" s="71" t="s">
        <v>132</v>
      </c>
      <c r="B2517" s="71" t="s">
        <v>57</v>
      </c>
      <c r="C2517" s="71" t="s">
        <v>13</v>
      </c>
      <c r="D2517" s="71" t="s">
        <v>106</v>
      </c>
      <c r="E2517" s="72" t="s">
        <v>20</v>
      </c>
      <c r="F2517" s="72" t="s">
        <v>16</v>
      </c>
      <c r="G2517" s="73">
        <v>4</v>
      </c>
      <c r="H2517" s="73">
        <v>118.49</v>
      </c>
      <c r="I2517" s="73">
        <v>0</v>
      </c>
      <c r="J2517" s="73">
        <v>0</v>
      </c>
      <c r="K2517" s="73">
        <v>4</v>
      </c>
      <c r="L2517" s="73">
        <v>118.49</v>
      </c>
      <c r="N2517" s="105">
        <f t="shared" si="80"/>
        <v>0</v>
      </c>
      <c r="O2517" s="105">
        <f t="shared" si="81"/>
        <v>0</v>
      </c>
    </row>
    <row r="2518" spans="1:15" x14ac:dyDescent="0.3">
      <c r="A2518" s="71" t="s">
        <v>161</v>
      </c>
      <c r="B2518" s="71" t="s">
        <v>129</v>
      </c>
      <c r="C2518" s="71" t="s">
        <v>55</v>
      </c>
      <c r="D2518" s="71" t="s">
        <v>83</v>
      </c>
      <c r="E2518" s="72" t="s">
        <v>41</v>
      </c>
      <c r="F2518" s="72" t="s">
        <v>21</v>
      </c>
      <c r="G2518" s="73">
        <v>9</v>
      </c>
      <c r="H2518" s="73">
        <v>118.43</v>
      </c>
      <c r="I2518" s="73">
        <v>0</v>
      </c>
      <c r="J2518" s="73">
        <v>0</v>
      </c>
      <c r="K2518" s="73">
        <v>9</v>
      </c>
      <c r="L2518" s="73">
        <v>118.43</v>
      </c>
      <c r="N2518" s="105">
        <f t="shared" si="80"/>
        <v>0</v>
      </c>
      <c r="O2518" s="105">
        <f t="shared" si="81"/>
        <v>0</v>
      </c>
    </row>
    <row r="2519" spans="1:15" x14ac:dyDescent="0.3">
      <c r="A2519" s="71" t="s">
        <v>132</v>
      </c>
      <c r="B2519" s="71" t="s">
        <v>12</v>
      </c>
      <c r="C2519" s="71" t="s">
        <v>13</v>
      </c>
      <c r="D2519" s="71" t="s">
        <v>39</v>
      </c>
      <c r="E2519" s="72" t="s">
        <v>28</v>
      </c>
      <c r="F2519" s="72" t="s">
        <v>26</v>
      </c>
      <c r="G2519" s="73">
        <v>5</v>
      </c>
      <c r="H2519" s="73">
        <v>118.37</v>
      </c>
      <c r="I2519" s="73">
        <v>2</v>
      </c>
      <c r="J2519" s="73">
        <v>57.09</v>
      </c>
      <c r="K2519" s="73">
        <v>3</v>
      </c>
      <c r="L2519" s="73">
        <v>61.28</v>
      </c>
      <c r="N2519" s="105">
        <f t="shared" si="80"/>
        <v>0</v>
      </c>
      <c r="O2519" s="105">
        <f t="shared" si="81"/>
        <v>0</v>
      </c>
    </row>
    <row r="2520" spans="1:15" x14ac:dyDescent="0.3">
      <c r="A2520" s="71" t="s">
        <v>140</v>
      </c>
      <c r="B2520" s="71" t="s">
        <v>57</v>
      </c>
      <c r="C2520" s="71" t="s">
        <v>13</v>
      </c>
      <c r="D2520" s="71" t="s">
        <v>100</v>
      </c>
      <c r="E2520" s="72" t="s">
        <v>15</v>
      </c>
      <c r="F2520" s="72" t="s">
        <v>21</v>
      </c>
      <c r="G2520" s="73">
        <v>2</v>
      </c>
      <c r="H2520" s="73">
        <v>118.37</v>
      </c>
      <c r="I2520" s="73">
        <v>0</v>
      </c>
      <c r="J2520" s="73">
        <v>0</v>
      </c>
      <c r="K2520" s="73">
        <v>2</v>
      </c>
      <c r="L2520" s="73">
        <v>118.37</v>
      </c>
      <c r="N2520" s="105">
        <f t="shared" si="80"/>
        <v>0</v>
      </c>
      <c r="O2520" s="105">
        <f t="shared" si="81"/>
        <v>0</v>
      </c>
    </row>
    <row r="2521" spans="1:15" x14ac:dyDescent="0.3">
      <c r="A2521" s="71" t="s">
        <v>161</v>
      </c>
      <c r="B2521" s="71" t="s">
        <v>12</v>
      </c>
      <c r="C2521" s="71" t="s">
        <v>55</v>
      </c>
      <c r="D2521" s="71" t="s">
        <v>58</v>
      </c>
      <c r="E2521" s="72" t="s">
        <v>20</v>
      </c>
      <c r="F2521" s="72" t="s">
        <v>26</v>
      </c>
      <c r="G2521" s="73">
        <v>3</v>
      </c>
      <c r="H2521" s="73">
        <v>118.25</v>
      </c>
      <c r="I2521" s="73">
        <v>0</v>
      </c>
      <c r="J2521" s="73">
        <v>0</v>
      </c>
      <c r="K2521" s="73">
        <v>3</v>
      </c>
      <c r="L2521" s="73">
        <v>118.25</v>
      </c>
      <c r="N2521" s="105">
        <f t="shared" si="80"/>
        <v>0</v>
      </c>
      <c r="O2521" s="105">
        <f t="shared" si="81"/>
        <v>0</v>
      </c>
    </row>
    <row r="2522" spans="1:15" x14ac:dyDescent="0.3">
      <c r="A2522" s="71" t="s">
        <v>160</v>
      </c>
      <c r="B2522" s="71" t="s">
        <v>57</v>
      </c>
      <c r="C2522" s="71" t="s">
        <v>55</v>
      </c>
      <c r="D2522" s="71" t="s">
        <v>33</v>
      </c>
      <c r="E2522" s="72" t="s">
        <v>5</v>
      </c>
      <c r="F2522" s="72" t="s">
        <v>21</v>
      </c>
      <c r="G2522" s="73">
        <v>36</v>
      </c>
      <c r="H2522" s="73">
        <v>118.21</v>
      </c>
      <c r="I2522" s="73">
        <v>0</v>
      </c>
      <c r="J2522" s="73">
        <v>0</v>
      </c>
      <c r="K2522" s="73">
        <v>36</v>
      </c>
      <c r="L2522" s="73">
        <v>118.21</v>
      </c>
      <c r="N2522" s="105">
        <f t="shared" si="80"/>
        <v>0</v>
      </c>
      <c r="O2522" s="105">
        <f t="shared" si="81"/>
        <v>0</v>
      </c>
    </row>
    <row r="2523" spans="1:15" x14ac:dyDescent="0.3">
      <c r="A2523" s="71" t="s">
        <v>132</v>
      </c>
      <c r="B2523" s="71" t="s">
        <v>57</v>
      </c>
      <c r="C2523" s="71" t="s">
        <v>13</v>
      </c>
      <c r="D2523" s="71" t="s">
        <v>60</v>
      </c>
      <c r="E2523" s="72" t="s">
        <v>3</v>
      </c>
      <c r="F2523" s="72" t="s">
        <v>26</v>
      </c>
      <c r="G2523" s="73">
        <v>1</v>
      </c>
      <c r="H2523" s="73">
        <v>118.14</v>
      </c>
      <c r="I2523" s="73">
        <v>0</v>
      </c>
      <c r="J2523" s="73">
        <v>0</v>
      </c>
      <c r="K2523" s="73">
        <v>1</v>
      </c>
      <c r="L2523" s="73">
        <v>118.14</v>
      </c>
      <c r="N2523" s="105">
        <f t="shared" si="80"/>
        <v>0</v>
      </c>
      <c r="O2523" s="105">
        <f t="shared" si="81"/>
        <v>0</v>
      </c>
    </row>
    <row r="2524" spans="1:15" x14ac:dyDescent="0.3">
      <c r="A2524" s="71" t="s">
        <v>132</v>
      </c>
      <c r="B2524" s="71" t="s">
        <v>12</v>
      </c>
      <c r="C2524" s="71" t="s">
        <v>13</v>
      </c>
      <c r="D2524" s="71" t="s">
        <v>103</v>
      </c>
      <c r="E2524" s="72" t="s">
        <v>31</v>
      </c>
      <c r="F2524" s="72" t="s">
        <v>26</v>
      </c>
      <c r="G2524" s="73">
        <v>9</v>
      </c>
      <c r="H2524" s="73">
        <v>118.08</v>
      </c>
      <c r="I2524" s="73">
        <v>4</v>
      </c>
      <c r="J2524" s="73">
        <v>48.1</v>
      </c>
      <c r="K2524" s="73">
        <v>5</v>
      </c>
      <c r="L2524" s="73">
        <v>69.98</v>
      </c>
      <c r="N2524" s="105">
        <f t="shared" si="80"/>
        <v>0</v>
      </c>
      <c r="O2524" s="105">
        <f t="shared" si="81"/>
        <v>0</v>
      </c>
    </row>
    <row r="2525" spans="1:15" x14ac:dyDescent="0.3">
      <c r="A2525" s="71" t="s">
        <v>154</v>
      </c>
      <c r="B2525" s="71" t="s">
        <v>57</v>
      </c>
      <c r="C2525" s="71" t="s">
        <v>55</v>
      </c>
      <c r="D2525" s="71" t="s">
        <v>127</v>
      </c>
      <c r="E2525" s="72" t="s">
        <v>37</v>
      </c>
      <c r="F2525" s="72" t="s">
        <v>26</v>
      </c>
      <c r="G2525" s="73">
        <v>8</v>
      </c>
      <c r="H2525" s="73">
        <v>118.04</v>
      </c>
      <c r="I2525" s="73">
        <v>2</v>
      </c>
      <c r="J2525" s="73">
        <v>42.55</v>
      </c>
      <c r="K2525" s="73">
        <v>6</v>
      </c>
      <c r="L2525" s="73">
        <v>75.489999999999995</v>
      </c>
      <c r="N2525" s="105">
        <f t="shared" si="80"/>
        <v>0</v>
      </c>
      <c r="O2525" s="105">
        <f t="shared" si="81"/>
        <v>0</v>
      </c>
    </row>
    <row r="2526" spans="1:15" x14ac:dyDescent="0.3">
      <c r="A2526" s="71" t="s">
        <v>138</v>
      </c>
      <c r="B2526" s="71" t="s">
        <v>12</v>
      </c>
      <c r="C2526" s="71" t="s">
        <v>13</v>
      </c>
      <c r="D2526" s="71" t="s">
        <v>52</v>
      </c>
      <c r="E2526" s="72" t="s">
        <v>40</v>
      </c>
      <c r="F2526" s="72" t="s">
        <v>26</v>
      </c>
      <c r="G2526" s="73">
        <v>4</v>
      </c>
      <c r="H2526" s="73">
        <v>118.02</v>
      </c>
      <c r="I2526" s="73">
        <v>2</v>
      </c>
      <c r="J2526" s="73">
        <v>110.9</v>
      </c>
      <c r="K2526" s="73">
        <v>2</v>
      </c>
      <c r="L2526" s="73">
        <v>7.12</v>
      </c>
      <c r="N2526" s="105">
        <f t="shared" si="80"/>
        <v>0</v>
      </c>
      <c r="O2526" s="105">
        <f t="shared" si="81"/>
        <v>-9.7699626167013776E-15</v>
      </c>
    </row>
    <row r="2527" spans="1:15" x14ac:dyDescent="0.3">
      <c r="A2527" s="71" t="s">
        <v>132</v>
      </c>
      <c r="B2527" s="71" t="s">
        <v>12</v>
      </c>
      <c r="C2527" s="71" t="s">
        <v>13</v>
      </c>
      <c r="D2527" s="71" t="s">
        <v>39</v>
      </c>
      <c r="E2527" s="72" t="s">
        <v>31</v>
      </c>
      <c r="F2527" s="72" t="s">
        <v>26</v>
      </c>
      <c r="G2527" s="73">
        <v>1</v>
      </c>
      <c r="H2527" s="73">
        <v>117.87</v>
      </c>
      <c r="I2527" s="73">
        <v>1</v>
      </c>
      <c r="J2527" s="73">
        <v>117.87</v>
      </c>
      <c r="K2527" s="73">
        <v>0</v>
      </c>
      <c r="L2527" s="73">
        <v>0</v>
      </c>
      <c r="N2527" s="105">
        <f t="shared" si="80"/>
        <v>0</v>
      </c>
      <c r="O2527" s="105">
        <f t="shared" si="81"/>
        <v>0</v>
      </c>
    </row>
    <row r="2528" spans="1:15" x14ac:dyDescent="0.3">
      <c r="A2528" s="71" t="s">
        <v>163</v>
      </c>
      <c r="B2528" s="71" t="s">
        <v>12</v>
      </c>
      <c r="C2528" s="71" t="s">
        <v>55</v>
      </c>
      <c r="D2528" s="71" t="s">
        <v>89</v>
      </c>
      <c r="E2528" s="72" t="s">
        <v>40</v>
      </c>
      <c r="F2528" s="72" t="s">
        <v>26</v>
      </c>
      <c r="G2528" s="73">
        <v>4</v>
      </c>
      <c r="H2528" s="73">
        <v>117.48</v>
      </c>
      <c r="I2528" s="73">
        <v>2</v>
      </c>
      <c r="J2528" s="73">
        <v>45.38</v>
      </c>
      <c r="K2528" s="73">
        <v>2</v>
      </c>
      <c r="L2528" s="73">
        <v>72.099999999999994</v>
      </c>
      <c r="N2528" s="105">
        <f t="shared" si="80"/>
        <v>0</v>
      </c>
      <c r="O2528" s="105">
        <f t="shared" si="81"/>
        <v>0</v>
      </c>
    </row>
    <row r="2529" spans="1:15" x14ac:dyDescent="0.3">
      <c r="A2529" s="71" t="s">
        <v>155</v>
      </c>
      <c r="B2529" s="71" t="s">
        <v>12</v>
      </c>
      <c r="C2529" s="71" t="s">
        <v>55</v>
      </c>
      <c r="D2529" s="71" t="s">
        <v>50</v>
      </c>
      <c r="E2529" s="72" t="s">
        <v>41</v>
      </c>
      <c r="F2529" s="72" t="s">
        <v>16</v>
      </c>
      <c r="G2529" s="73">
        <v>13</v>
      </c>
      <c r="H2529" s="73">
        <v>117.47</v>
      </c>
      <c r="I2529" s="73">
        <v>4</v>
      </c>
      <c r="J2529" s="73">
        <v>48.57</v>
      </c>
      <c r="K2529" s="73">
        <v>9</v>
      </c>
      <c r="L2529" s="73">
        <v>68.900000000000006</v>
      </c>
      <c r="N2529" s="105">
        <f t="shared" si="80"/>
        <v>0</v>
      </c>
      <c r="O2529" s="105">
        <f t="shared" si="81"/>
        <v>0</v>
      </c>
    </row>
    <row r="2530" spans="1:15" x14ac:dyDescent="0.3">
      <c r="A2530" s="71" t="s">
        <v>158</v>
      </c>
      <c r="B2530" s="71" t="s">
        <v>12</v>
      </c>
      <c r="C2530" s="71" t="s">
        <v>55</v>
      </c>
      <c r="D2530" s="71" t="s">
        <v>85</v>
      </c>
      <c r="E2530" s="72" t="s">
        <v>37</v>
      </c>
      <c r="F2530" s="72" t="s">
        <v>21</v>
      </c>
      <c r="G2530" s="73">
        <v>5</v>
      </c>
      <c r="H2530" s="73">
        <v>117.34</v>
      </c>
      <c r="I2530" s="73">
        <v>0</v>
      </c>
      <c r="J2530" s="73">
        <v>0</v>
      </c>
      <c r="K2530" s="73">
        <v>5</v>
      </c>
      <c r="L2530" s="73">
        <v>117.34</v>
      </c>
      <c r="N2530" s="105">
        <f t="shared" si="80"/>
        <v>0</v>
      </c>
      <c r="O2530" s="105">
        <f t="shared" si="81"/>
        <v>0</v>
      </c>
    </row>
    <row r="2531" spans="1:15" x14ac:dyDescent="0.3">
      <c r="A2531" s="71" t="s">
        <v>163</v>
      </c>
      <c r="B2531" s="71" t="s">
        <v>12</v>
      </c>
      <c r="C2531" s="71" t="s">
        <v>55</v>
      </c>
      <c r="D2531" s="71" t="s">
        <v>49</v>
      </c>
      <c r="E2531" s="72" t="s">
        <v>24</v>
      </c>
      <c r="F2531" s="72" t="s">
        <v>21</v>
      </c>
      <c r="G2531" s="73">
        <v>2</v>
      </c>
      <c r="H2531" s="73">
        <v>117.26</v>
      </c>
      <c r="I2531" s="73">
        <v>0</v>
      </c>
      <c r="J2531" s="73">
        <v>0</v>
      </c>
      <c r="K2531" s="73">
        <v>2</v>
      </c>
      <c r="L2531" s="73">
        <v>117.26</v>
      </c>
      <c r="N2531" s="105">
        <f t="shared" si="80"/>
        <v>0</v>
      </c>
      <c r="O2531" s="105">
        <f t="shared" si="81"/>
        <v>0</v>
      </c>
    </row>
    <row r="2532" spans="1:15" x14ac:dyDescent="0.3">
      <c r="A2532" s="71" t="s">
        <v>132</v>
      </c>
      <c r="B2532" s="71" t="s">
        <v>57</v>
      </c>
      <c r="C2532" s="71" t="s">
        <v>13</v>
      </c>
      <c r="D2532" s="71" t="s">
        <v>64</v>
      </c>
      <c r="E2532" s="72" t="s">
        <v>25</v>
      </c>
      <c r="F2532" s="72" t="s">
        <v>21</v>
      </c>
      <c r="G2532" s="73">
        <v>8</v>
      </c>
      <c r="H2532" s="73">
        <v>117.1</v>
      </c>
      <c r="I2532" s="73">
        <v>1</v>
      </c>
      <c r="J2532" s="73">
        <v>16.61</v>
      </c>
      <c r="K2532" s="73">
        <v>7</v>
      </c>
      <c r="L2532" s="73">
        <v>100.49</v>
      </c>
      <c r="N2532" s="105">
        <f t="shared" si="80"/>
        <v>0</v>
      </c>
      <c r="O2532" s="105">
        <f t="shared" si="81"/>
        <v>0</v>
      </c>
    </row>
    <row r="2533" spans="1:15" x14ac:dyDescent="0.3">
      <c r="A2533" s="71" t="s">
        <v>132</v>
      </c>
      <c r="B2533" s="71" t="s">
        <v>12</v>
      </c>
      <c r="C2533" s="71" t="s">
        <v>13</v>
      </c>
      <c r="D2533" s="71" t="s">
        <v>45</v>
      </c>
      <c r="E2533" s="72" t="s">
        <v>40</v>
      </c>
      <c r="F2533" s="72" t="s">
        <v>16</v>
      </c>
      <c r="G2533" s="73">
        <v>1</v>
      </c>
      <c r="H2533" s="73">
        <v>116.99</v>
      </c>
      <c r="I2533" s="73">
        <v>0</v>
      </c>
      <c r="J2533" s="73">
        <v>0</v>
      </c>
      <c r="K2533" s="73">
        <v>1</v>
      </c>
      <c r="L2533" s="73">
        <v>116.99</v>
      </c>
      <c r="N2533" s="105">
        <f t="shared" si="80"/>
        <v>0</v>
      </c>
      <c r="O2533" s="105">
        <f t="shared" si="81"/>
        <v>0</v>
      </c>
    </row>
    <row r="2534" spans="1:15" x14ac:dyDescent="0.3">
      <c r="A2534" s="71" t="s">
        <v>161</v>
      </c>
      <c r="B2534" s="71" t="s">
        <v>57</v>
      </c>
      <c r="C2534" s="71" t="s">
        <v>55</v>
      </c>
      <c r="D2534" s="71" t="s">
        <v>30</v>
      </c>
      <c r="E2534" s="72" t="s">
        <v>24</v>
      </c>
      <c r="F2534" s="72" t="s">
        <v>21</v>
      </c>
      <c r="G2534" s="73">
        <v>2</v>
      </c>
      <c r="H2534" s="73">
        <v>116.94</v>
      </c>
      <c r="I2534" s="73">
        <v>0</v>
      </c>
      <c r="J2534" s="73">
        <v>0</v>
      </c>
      <c r="K2534" s="73">
        <v>2</v>
      </c>
      <c r="L2534" s="73">
        <v>116.94</v>
      </c>
      <c r="N2534" s="105">
        <f t="shared" si="80"/>
        <v>0</v>
      </c>
      <c r="O2534" s="105">
        <f t="shared" si="81"/>
        <v>0</v>
      </c>
    </row>
    <row r="2535" spans="1:15" x14ac:dyDescent="0.3">
      <c r="A2535" s="71" t="s">
        <v>163</v>
      </c>
      <c r="B2535" s="71" t="s">
        <v>12</v>
      </c>
      <c r="C2535" s="71" t="s">
        <v>55</v>
      </c>
      <c r="D2535" s="71" t="s">
        <v>19</v>
      </c>
      <c r="E2535" s="72" t="s">
        <v>25</v>
      </c>
      <c r="F2535" s="72" t="s">
        <v>26</v>
      </c>
      <c r="G2535" s="73">
        <v>8</v>
      </c>
      <c r="H2535" s="73">
        <v>116.62</v>
      </c>
      <c r="I2535" s="73">
        <v>0</v>
      </c>
      <c r="J2535" s="73">
        <v>0</v>
      </c>
      <c r="K2535" s="73">
        <v>8</v>
      </c>
      <c r="L2535" s="73">
        <v>116.62</v>
      </c>
      <c r="N2535" s="105">
        <f t="shared" si="80"/>
        <v>0</v>
      </c>
      <c r="O2535" s="105">
        <f t="shared" si="81"/>
        <v>0</v>
      </c>
    </row>
    <row r="2536" spans="1:15" x14ac:dyDescent="0.3">
      <c r="A2536" s="71" t="s">
        <v>143</v>
      </c>
      <c r="B2536" s="71" t="s">
        <v>12</v>
      </c>
      <c r="C2536" s="71" t="s">
        <v>55</v>
      </c>
      <c r="D2536" s="71" t="s">
        <v>56</v>
      </c>
      <c r="E2536" s="72" t="s">
        <v>24</v>
      </c>
      <c r="F2536" s="72" t="s">
        <v>16</v>
      </c>
      <c r="G2536" s="73">
        <v>1</v>
      </c>
      <c r="H2536" s="73">
        <v>116.6</v>
      </c>
      <c r="I2536" s="73">
        <v>0</v>
      </c>
      <c r="J2536" s="73">
        <v>0</v>
      </c>
      <c r="K2536" s="73">
        <v>1</v>
      </c>
      <c r="L2536" s="73">
        <v>116.6</v>
      </c>
      <c r="N2536" s="105">
        <f t="shared" si="80"/>
        <v>0</v>
      </c>
      <c r="O2536" s="105">
        <f t="shared" si="81"/>
        <v>0</v>
      </c>
    </row>
    <row r="2537" spans="1:15" x14ac:dyDescent="0.3">
      <c r="A2537" s="71" t="s">
        <v>148</v>
      </c>
      <c r="B2537" s="71" t="s">
        <v>57</v>
      </c>
      <c r="C2537" s="71" t="s">
        <v>55</v>
      </c>
      <c r="D2537" s="71" t="s">
        <v>77</v>
      </c>
      <c r="E2537" s="72" t="s">
        <v>40</v>
      </c>
      <c r="F2537" s="72" t="s">
        <v>16</v>
      </c>
      <c r="G2537" s="73">
        <v>1</v>
      </c>
      <c r="H2537" s="73">
        <v>116.6</v>
      </c>
      <c r="I2537" s="73">
        <v>0</v>
      </c>
      <c r="J2537" s="73">
        <v>0</v>
      </c>
      <c r="K2537" s="73">
        <v>1</v>
      </c>
      <c r="L2537" s="73">
        <v>116.6</v>
      </c>
      <c r="N2537" s="105">
        <f t="shared" si="80"/>
        <v>0</v>
      </c>
      <c r="O2537" s="105">
        <f t="shared" si="81"/>
        <v>0</v>
      </c>
    </row>
    <row r="2538" spans="1:15" x14ac:dyDescent="0.3">
      <c r="A2538" s="71" t="s">
        <v>163</v>
      </c>
      <c r="B2538" s="71" t="s">
        <v>57</v>
      </c>
      <c r="C2538" s="71" t="s">
        <v>55</v>
      </c>
      <c r="D2538" s="71" t="s">
        <v>75</v>
      </c>
      <c r="E2538" s="72" t="s">
        <v>24</v>
      </c>
      <c r="F2538" s="72" t="s">
        <v>16</v>
      </c>
      <c r="G2538" s="73">
        <v>2</v>
      </c>
      <c r="H2538" s="73">
        <v>116.54</v>
      </c>
      <c r="I2538" s="73">
        <v>0</v>
      </c>
      <c r="J2538" s="73">
        <v>0</v>
      </c>
      <c r="K2538" s="73">
        <v>2</v>
      </c>
      <c r="L2538" s="73">
        <v>116.54</v>
      </c>
      <c r="N2538" s="105">
        <f t="shared" si="80"/>
        <v>0</v>
      </c>
      <c r="O2538" s="105">
        <f t="shared" si="81"/>
        <v>0</v>
      </c>
    </row>
    <row r="2539" spans="1:15" x14ac:dyDescent="0.3">
      <c r="A2539" s="71" t="s">
        <v>142</v>
      </c>
      <c r="B2539" s="71" t="s">
        <v>57</v>
      </c>
      <c r="C2539" s="71" t="s">
        <v>55</v>
      </c>
      <c r="D2539" s="71" t="s">
        <v>39</v>
      </c>
      <c r="E2539" s="72" t="s">
        <v>37</v>
      </c>
      <c r="F2539" s="72" t="s">
        <v>21</v>
      </c>
      <c r="G2539" s="73">
        <v>5</v>
      </c>
      <c r="H2539" s="73">
        <v>116.31</v>
      </c>
      <c r="I2539" s="73">
        <v>0</v>
      </c>
      <c r="J2539" s="73">
        <v>0</v>
      </c>
      <c r="K2539" s="73">
        <v>5</v>
      </c>
      <c r="L2539" s="73">
        <v>116.31</v>
      </c>
      <c r="N2539" s="105">
        <f t="shared" si="80"/>
        <v>0</v>
      </c>
      <c r="O2539" s="105">
        <f t="shared" si="81"/>
        <v>0</v>
      </c>
    </row>
    <row r="2540" spans="1:15" x14ac:dyDescent="0.3">
      <c r="A2540" s="71" t="s">
        <v>131</v>
      </c>
      <c r="B2540" s="71" t="s">
        <v>57</v>
      </c>
      <c r="C2540" s="71" t="s">
        <v>22</v>
      </c>
      <c r="D2540" s="71" t="s">
        <v>32</v>
      </c>
      <c r="E2540" s="72" t="s">
        <v>24</v>
      </c>
      <c r="F2540" s="72" t="s">
        <v>26</v>
      </c>
      <c r="G2540" s="73">
        <v>8</v>
      </c>
      <c r="H2540" s="73">
        <v>116.21</v>
      </c>
      <c r="I2540" s="73">
        <v>7</v>
      </c>
      <c r="J2540" s="73">
        <v>84.55</v>
      </c>
      <c r="K2540" s="73">
        <v>1</v>
      </c>
      <c r="L2540" s="73">
        <v>31.66</v>
      </c>
      <c r="N2540" s="105">
        <f t="shared" si="80"/>
        <v>0</v>
      </c>
      <c r="O2540" s="105">
        <f t="shared" si="81"/>
        <v>0</v>
      </c>
    </row>
    <row r="2541" spans="1:15" x14ac:dyDescent="0.3">
      <c r="A2541" s="71" t="s">
        <v>163</v>
      </c>
      <c r="B2541" s="71" t="s">
        <v>12</v>
      </c>
      <c r="C2541" s="71" t="s">
        <v>55</v>
      </c>
      <c r="D2541" s="71" t="s">
        <v>27</v>
      </c>
      <c r="E2541" s="72" t="s">
        <v>25</v>
      </c>
      <c r="F2541" s="72" t="s">
        <v>21</v>
      </c>
      <c r="G2541" s="73">
        <v>7</v>
      </c>
      <c r="H2541" s="73">
        <v>116.21</v>
      </c>
      <c r="I2541" s="73">
        <v>0</v>
      </c>
      <c r="J2541" s="73">
        <v>0</v>
      </c>
      <c r="K2541" s="73">
        <v>7</v>
      </c>
      <c r="L2541" s="73">
        <v>116.21</v>
      </c>
      <c r="N2541" s="105">
        <f t="shared" si="80"/>
        <v>0</v>
      </c>
      <c r="O2541" s="105">
        <f t="shared" si="81"/>
        <v>0</v>
      </c>
    </row>
    <row r="2542" spans="1:15" x14ac:dyDescent="0.3">
      <c r="A2542" s="71" t="s">
        <v>132</v>
      </c>
      <c r="B2542" s="71" t="s">
        <v>12</v>
      </c>
      <c r="C2542" s="71" t="s">
        <v>13</v>
      </c>
      <c r="D2542" s="71" t="s">
        <v>50</v>
      </c>
      <c r="E2542" s="72" t="s">
        <v>5</v>
      </c>
      <c r="F2542" s="72" t="s">
        <v>21</v>
      </c>
      <c r="G2542" s="73">
        <v>1</v>
      </c>
      <c r="H2542" s="73">
        <v>116.12</v>
      </c>
      <c r="I2542" s="73">
        <v>0</v>
      </c>
      <c r="J2542" s="73">
        <v>0</v>
      </c>
      <c r="K2542" s="73">
        <v>1</v>
      </c>
      <c r="L2542" s="73">
        <v>116.12</v>
      </c>
      <c r="N2542" s="105">
        <f t="shared" si="80"/>
        <v>0</v>
      </c>
      <c r="O2542" s="105">
        <f t="shared" si="81"/>
        <v>0</v>
      </c>
    </row>
    <row r="2543" spans="1:15" x14ac:dyDescent="0.3">
      <c r="A2543" s="71" t="s">
        <v>163</v>
      </c>
      <c r="B2543" s="71" t="s">
        <v>12</v>
      </c>
      <c r="C2543" s="71" t="s">
        <v>55</v>
      </c>
      <c r="D2543" s="71" t="s">
        <v>42</v>
      </c>
      <c r="E2543" s="72" t="s">
        <v>40</v>
      </c>
      <c r="F2543" s="72" t="s">
        <v>4</v>
      </c>
      <c r="G2543" s="73">
        <v>3</v>
      </c>
      <c r="H2543" s="73">
        <v>116.11</v>
      </c>
      <c r="I2543" s="73">
        <v>1</v>
      </c>
      <c r="J2543" s="73">
        <v>46.19</v>
      </c>
      <c r="K2543" s="73">
        <v>2</v>
      </c>
      <c r="L2543" s="73">
        <v>69.92</v>
      </c>
      <c r="N2543" s="105">
        <f t="shared" si="80"/>
        <v>0</v>
      </c>
      <c r="O2543" s="105">
        <f t="shared" si="81"/>
        <v>0</v>
      </c>
    </row>
    <row r="2544" spans="1:15" x14ac:dyDescent="0.3">
      <c r="A2544" s="71" t="s">
        <v>158</v>
      </c>
      <c r="B2544" s="71" t="s">
        <v>57</v>
      </c>
      <c r="C2544" s="71" t="s">
        <v>55</v>
      </c>
      <c r="D2544" s="71" t="s">
        <v>54</v>
      </c>
      <c r="E2544" s="72" t="s">
        <v>3</v>
      </c>
      <c r="F2544" s="72" t="s">
        <v>16</v>
      </c>
      <c r="G2544" s="73">
        <v>1</v>
      </c>
      <c r="H2544" s="73">
        <v>116.05</v>
      </c>
      <c r="I2544" s="73">
        <v>0</v>
      </c>
      <c r="J2544" s="73">
        <v>0</v>
      </c>
      <c r="K2544" s="73">
        <v>1</v>
      </c>
      <c r="L2544" s="73">
        <v>116.05</v>
      </c>
      <c r="N2544" s="105">
        <f t="shared" si="80"/>
        <v>0</v>
      </c>
      <c r="O2544" s="105">
        <f t="shared" si="81"/>
        <v>0</v>
      </c>
    </row>
    <row r="2545" spans="1:15" x14ac:dyDescent="0.3">
      <c r="A2545" s="71" t="s">
        <v>142</v>
      </c>
      <c r="B2545" s="71" t="s">
        <v>12</v>
      </c>
      <c r="C2545" s="71" t="s">
        <v>13</v>
      </c>
      <c r="D2545" s="71" t="s">
        <v>93</v>
      </c>
      <c r="E2545" s="72" t="s">
        <v>5</v>
      </c>
      <c r="F2545" s="72" t="s">
        <v>16</v>
      </c>
      <c r="G2545" s="73">
        <v>1</v>
      </c>
      <c r="H2545" s="73">
        <v>116.05</v>
      </c>
      <c r="I2545" s="73">
        <v>0</v>
      </c>
      <c r="J2545" s="73">
        <v>0</v>
      </c>
      <c r="K2545" s="73">
        <v>1</v>
      </c>
      <c r="L2545" s="73">
        <v>116.05</v>
      </c>
      <c r="N2545" s="105">
        <f t="shared" si="80"/>
        <v>0</v>
      </c>
      <c r="O2545" s="105">
        <f t="shared" si="81"/>
        <v>0</v>
      </c>
    </row>
    <row r="2546" spans="1:15" x14ac:dyDescent="0.3">
      <c r="A2546" s="71" t="s">
        <v>154</v>
      </c>
      <c r="B2546" s="71" t="s">
        <v>12</v>
      </c>
      <c r="C2546" s="71" t="s">
        <v>55</v>
      </c>
      <c r="D2546" s="71" t="s">
        <v>100</v>
      </c>
      <c r="E2546" s="72" t="s">
        <v>37</v>
      </c>
      <c r="F2546" s="72" t="s">
        <v>26</v>
      </c>
      <c r="G2546" s="73">
        <v>1</v>
      </c>
      <c r="H2546" s="73">
        <v>116</v>
      </c>
      <c r="I2546" s="73">
        <v>0</v>
      </c>
      <c r="J2546" s="73">
        <v>0</v>
      </c>
      <c r="K2546" s="73">
        <v>1</v>
      </c>
      <c r="L2546" s="73">
        <v>116</v>
      </c>
      <c r="N2546" s="105">
        <f t="shared" si="80"/>
        <v>0</v>
      </c>
      <c r="O2546" s="105">
        <f t="shared" si="81"/>
        <v>0</v>
      </c>
    </row>
    <row r="2547" spans="1:15" x14ac:dyDescent="0.3">
      <c r="A2547" s="71" t="s">
        <v>132</v>
      </c>
      <c r="B2547" s="71" t="s">
        <v>12</v>
      </c>
      <c r="C2547" s="71" t="s">
        <v>13</v>
      </c>
      <c r="D2547" s="71" t="s">
        <v>50</v>
      </c>
      <c r="E2547" s="72" t="s">
        <v>41</v>
      </c>
      <c r="F2547" s="72" t="s">
        <v>16</v>
      </c>
      <c r="G2547" s="73">
        <v>1</v>
      </c>
      <c r="H2547" s="73">
        <v>115.92</v>
      </c>
      <c r="I2547" s="73">
        <v>0</v>
      </c>
      <c r="J2547" s="73">
        <v>0</v>
      </c>
      <c r="K2547" s="73">
        <v>1</v>
      </c>
      <c r="L2547" s="73">
        <v>115.92</v>
      </c>
      <c r="N2547" s="105">
        <f t="shared" si="80"/>
        <v>0</v>
      </c>
      <c r="O2547" s="105">
        <f t="shared" si="81"/>
        <v>0</v>
      </c>
    </row>
    <row r="2548" spans="1:15" x14ac:dyDescent="0.3">
      <c r="A2548" s="71" t="s">
        <v>140</v>
      </c>
      <c r="B2548" s="71" t="s">
        <v>57</v>
      </c>
      <c r="C2548" s="71" t="s">
        <v>13</v>
      </c>
      <c r="D2548" s="71" t="s">
        <v>64</v>
      </c>
      <c r="E2548" s="72" t="s">
        <v>37</v>
      </c>
      <c r="F2548" s="72" t="s">
        <v>16</v>
      </c>
      <c r="G2548" s="73">
        <v>1</v>
      </c>
      <c r="H2548" s="73">
        <v>115.92</v>
      </c>
      <c r="I2548" s="73">
        <v>1</v>
      </c>
      <c r="J2548" s="73">
        <v>115.92</v>
      </c>
      <c r="K2548" s="73">
        <v>0</v>
      </c>
      <c r="L2548" s="73">
        <v>0</v>
      </c>
      <c r="N2548" s="105">
        <f t="shared" si="80"/>
        <v>0</v>
      </c>
      <c r="O2548" s="105">
        <f t="shared" si="81"/>
        <v>0</v>
      </c>
    </row>
    <row r="2549" spans="1:15" x14ac:dyDescent="0.3">
      <c r="A2549" s="71" t="s">
        <v>161</v>
      </c>
      <c r="B2549" s="71" t="s">
        <v>12</v>
      </c>
      <c r="C2549" s="71" t="s">
        <v>55</v>
      </c>
      <c r="D2549" s="71" t="s">
        <v>29</v>
      </c>
      <c r="E2549" s="72" t="s">
        <v>31</v>
      </c>
      <c r="F2549" s="72" t="s">
        <v>4</v>
      </c>
      <c r="G2549" s="73">
        <v>4</v>
      </c>
      <c r="H2549" s="73">
        <v>115.74</v>
      </c>
      <c r="I2549" s="73">
        <v>0</v>
      </c>
      <c r="J2549" s="73">
        <v>0</v>
      </c>
      <c r="K2549" s="73">
        <v>4</v>
      </c>
      <c r="L2549" s="73">
        <v>115.74</v>
      </c>
      <c r="N2549" s="105">
        <f t="shared" si="80"/>
        <v>0</v>
      </c>
      <c r="O2549" s="105">
        <f t="shared" si="81"/>
        <v>0</v>
      </c>
    </row>
    <row r="2550" spans="1:15" x14ac:dyDescent="0.3">
      <c r="A2550" s="71" t="s">
        <v>142</v>
      </c>
      <c r="B2550" s="71" t="s">
        <v>57</v>
      </c>
      <c r="C2550" s="71" t="s">
        <v>55</v>
      </c>
      <c r="D2550" s="71" t="s">
        <v>100</v>
      </c>
      <c r="E2550" s="72" t="s">
        <v>31</v>
      </c>
      <c r="F2550" s="72" t="s">
        <v>26</v>
      </c>
      <c r="G2550" s="73">
        <v>4</v>
      </c>
      <c r="H2550" s="73">
        <v>115.63</v>
      </c>
      <c r="I2550" s="73">
        <v>0</v>
      </c>
      <c r="J2550" s="73">
        <v>0</v>
      </c>
      <c r="K2550" s="73">
        <v>4</v>
      </c>
      <c r="L2550" s="73">
        <v>115.63</v>
      </c>
      <c r="N2550" s="105">
        <f t="shared" si="80"/>
        <v>0</v>
      </c>
      <c r="O2550" s="105">
        <f t="shared" si="81"/>
        <v>0</v>
      </c>
    </row>
    <row r="2551" spans="1:15" x14ac:dyDescent="0.3">
      <c r="A2551" s="71" t="s">
        <v>155</v>
      </c>
      <c r="B2551" s="71" t="s">
        <v>12</v>
      </c>
      <c r="C2551" s="71" t="s">
        <v>55</v>
      </c>
      <c r="D2551" s="71" t="s">
        <v>51</v>
      </c>
      <c r="E2551" s="72" t="s">
        <v>41</v>
      </c>
      <c r="F2551" s="72" t="s">
        <v>16</v>
      </c>
      <c r="G2551" s="73">
        <v>1</v>
      </c>
      <c r="H2551" s="73">
        <v>115.61</v>
      </c>
      <c r="I2551" s="73">
        <v>0</v>
      </c>
      <c r="J2551" s="73">
        <v>0</v>
      </c>
      <c r="K2551" s="73">
        <v>1</v>
      </c>
      <c r="L2551" s="73">
        <v>115.61</v>
      </c>
      <c r="N2551" s="105">
        <f t="shared" si="80"/>
        <v>0</v>
      </c>
      <c r="O2551" s="105">
        <f t="shared" si="81"/>
        <v>0</v>
      </c>
    </row>
    <row r="2552" spans="1:15" x14ac:dyDescent="0.3">
      <c r="A2552" s="71" t="s">
        <v>142</v>
      </c>
      <c r="B2552" s="71" t="s">
        <v>12</v>
      </c>
      <c r="C2552" s="71" t="s">
        <v>13</v>
      </c>
      <c r="D2552" s="71" t="s">
        <v>49</v>
      </c>
      <c r="E2552" s="72" t="s">
        <v>20</v>
      </c>
      <c r="F2552" s="72" t="s">
        <v>4</v>
      </c>
      <c r="G2552" s="73">
        <v>3</v>
      </c>
      <c r="H2552" s="73">
        <v>115.6</v>
      </c>
      <c r="I2552" s="73">
        <v>0</v>
      </c>
      <c r="J2552" s="73">
        <v>0</v>
      </c>
      <c r="K2552" s="73">
        <v>3</v>
      </c>
      <c r="L2552" s="73">
        <v>115.6</v>
      </c>
      <c r="N2552" s="105">
        <f t="shared" si="80"/>
        <v>0</v>
      </c>
      <c r="O2552" s="105">
        <f t="shared" si="81"/>
        <v>0</v>
      </c>
    </row>
    <row r="2553" spans="1:15" x14ac:dyDescent="0.3">
      <c r="A2553" s="71" t="s">
        <v>149</v>
      </c>
      <c r="B2553" s="71" t="s">
        <v>129</v>
      </c>
      <c r="C2553" s="71" t="s">
        <v>55</v>
      </c>
      <c r="D2553" s="71" t="s">
        <v>50</v>
      </c>
      <c r="E2553" s="72" t="s">
        <v>24</v>
      </c>
      <c r="F2553" s="72" t="s">
        <v>16</v>
      </c>
      <c r="G2553" s="73">
        <v>2</v>
      </c>
      <c r="H2553" s="73">
        <v>115.57</v>
      </c>
      <c r="I2553" s="73">
        <v>0</v>
      </c>
      <c r="J2553" s="73">
        <v>0</v>
      </c>
      <c r="K2553" s="73">
        <v>2</v>
      </c>
      <c r="L2553" s="73">
        <v>115.57</v>
      </c>
      <c r="N2553" s="105">
        <f t="shared" si="80"/>
        <v>0</v>
      </c>
      <c r="O2553" s="105">
        <f t="shared" si="81"/>
        <v>0</v>
      </c>
    </row>
    <row r="2554" spans="1:15" x14ac:dyDescent="0.3">
      <c r="A2554" s="71" t="s">
        <v>161</v>
      </c>
      <c r="B2554" s="71" t="s">
        <v>12</v>
      </c>
      <c r="C2554" s="71" t="s">
        <v>55</v>
      </c>
      <c r="D2554" s="71" t="s">
        <v>95</v>
      </c>
      <c r="E2554" s="72" t="s">
        <v>20</v>
      </c>
      <c r="F2554" s="72" t="s">
        <v>21</v>
      </c>
      <c r="G2554" s="73">
        <v>7</v>
      </c>
      <c r="H2554" s="73">
        <v>115.52</v>
      </c>
      <c r="I2554" s="73">
        <v>3</v>
      </c>
      <c r="J2554" s="73">
        <v>66.77</v>
      </c>
      <c r="K2554" s="73">
        <v>4</v>
      </c>
      <c r="L2554" s="73">
        <v>48.75</v>
      </c>
      <c r="N2554" s="105">
        <f t="shared" si="80"/>
        <v>0</v>
      </c>
      <c r="O2554" s="105">
        <f t="shared" si="81"/>
        <v>0</v>
      </c>
    </row>
    <row r="2555" spans="1:15" x14ac:dyDescent="0.3">
      <c r="A2555" s="71" t="s">
        <v>163</v>
      </c>
      <c r="B2555" s="71" t="s">
        <v>12</v>
      </c>
      <c r="C2555" s="71" t="s">
        <v>55</v>
      </c>
      <c r="D2555" s="71" t="s">
        <v>50</v>
      </c>
      <c r="E2555" s="72" t="s">
        <v>15</v>
      </c>
      <c r="F2555" s="72" t="s">
        <v>21</v>
      </c>
      <c r="G2555" s="73">
        <v>1</v>
      </c>
      <c r="H2555" s="73">
        <v>115.48</v>
      </c>
      <c r="I2555" s="73">
        <v>0</v>
      </c>
      <c r="J2555" s="73">
        <v>0</v>
      </c>
      <c r="K2555" s="73">
        <v>1</v>
      </c>
      <c r="L2555" s="73">
        <v>115.48</v>
      </c>
      <c r="N2555" s="105">
        <f t="shared" si="80"/>
        <v>0</v>
      </c>
      <c r="O2555" s="105">
        <f t="shared" si="81"/>
        <v>0</v>
      </c>
    </row>
    <row r="2556" spans="1:15" x14ac:dyDescent="0.3">
      <c r="A2556" s="71" t="s">
        <v>142</v>
      </c>
      <c r="B2556" s="71" t="s">
        <v>129</v>
      </c>
      <c r="C2556" s="71" t="s">
        <v>55</v>
      </c>
      <c r="D2556" s="71" t="s">
        <v>54</v>
      </c>
      <c r="E2556" s="72" t="s">
        <v>24</v>
      </c>
      <c r="F2556" s="72" t="s">
        <v>26</v>
      </c>
      <c r="G2556" s="73">
        <v>1</v>
      </c>
      <c r="H2556" s="73">
        <v>115.48</v>
      </c>
      <c r="I2556" s="73">
        <v>0</v>
      </c>
      <c r="J2556" s="73">
        <v>0</v>
      </c>
      <c r="K2556" s="73">
        <v>1</v>
      </c>
      <c r="L2556" s="73">
        <v>115.48</v>
      </c>
      <c r="N2556" s="105">
        <f t="shared" si="80"/>
        <v>0</v>
      </c>
      <c r="O2556" s="105">
        <f t="shared" si="81"/>
        <v>0</v>
      </c>
    </row>
    <row r="2557" spans="1:15" x14ac:dyDescent="0.3">
      <c r="A2557" s="71" t="s">
        <v>132</v>
      </c>
      <c r="B2557" s="71" t="s">
        <v>57</v>
      </c>
      <c r="C2557" s="71" t="s">
        <v>13</v>
      </c>
      <c r="D2557" s="71" t="s">
        <v>68</v>
      </c>
      <c r="E2557" s="72" t="s">
        <v>5</v>
      </c>
      <c r="F2557" s="72" t="s">
        <v>21</v>
      </c>
      <c r="G2557" s="73">
        <v>1</v>
      </c>
      <c r="H2557" s="73">
        <v>115.41</v>
      </c>
      <c r="I2557" s="73">
        <v>0</v>
      </c>
      <c r="J2557" s="73">
        <v>0</v>
      </c>
      <c r="K2557" s="73">
        <v>1</v>
      </c>
      <c r="L2557" s="73">
        <v>115.41</v>
      </c>
      <c r="N2557" s="105">
        <f t="shared" si="80"/>
        <v>0</v>
      </c>
      <c r="O2557" s="105">
        <f t="shared" si="81"/>
        <v>0</v>
      </c>
    </row>
    <row r="2558" spans="1:15" x14ac:dyDescent="0.3">
      <c r="A2558" s="71" t="s">
        <v>132</v>
      </c>
      <c r="B2558" s="71" t="s">
        <v>12</v>
      </c>
      <c r="C2558" s="71" t="s">
        <v>22</v>
      </c>
      <c r="D2558" s="71" t="s">
        <v>65</v>
      </c>
      <c r="E2558" s="72" t="s">
        <v>37</v>
      </c>
      <c r="F2558" s="72" t="s">
        <v>26</v>
      </c>
      <c r="G2558" s="73">
        <v>8</v>
      </c>
      <c r="H2558" s="73">
        <v>115.41</v>
      </c>
      <c r="I2558" s="73">
        <v>2</v>
      </c>
      <c r="J2558" s="73">
        <v>22.83</v>
      </c>
      <c r="K2558" s="73">
        <v>6</v>
      </c>
      <c r="L2558" s="73">
        <v>92.58</v>
      </c>
      <c r="N2558" s="105">
        <f t="shared" si="80"/>
        <v>0</v>
      </c>
      <c r="O2558" s="105">
        <f t="shared" si="81"/>
        <v>0</v>
      </c>
    </row>
    <row r="2559" spans="1:15" x14ac:dyDescent="0.3">
      <c r="A2559" s="71" t="s">
        <v>140</v>
      </c>
      <c r="B2559" s="71" t="s">
        <v>57</v>
      </c>
      <c r="C2559" s="71" t="s">
        <v>13</v>
      </c>
      <c r="D2559" s="71" t="s">
        <v>79</v>
      </c>
      <c r="E2559" s="72" t="s">
        <v>15</v>
      </c>
      <c r="F2559" s="72" t="s">
        <v>21</v>
      </c>
      <c r="G2559" s="73">
        <v>2</v>
      </c>
      <c r="H2559" s="73">
        <v>115.27</v>
      </c>
      <c r="I2559" s="73">
        <v>0</v>
      </c>
      <c r="J2559" s="73">
        <v>0</v>
      </c>
      <c r="K2559" s="73">
        <v>2</v>
      </c>
      <c r="L2559" s="73">
        <v>115.27</v>
      </c>
      <c r="N2559" s="105">
        <f t="shared" si="80"/>
        <v>0</v>
      </c>
      <c r="O2559" s="105">
        <f t="shared" si="81"/>
        <v>0</v>
      </c>
    </row>
    <row r="2560" spans="1:15" x14ac:dyDescent="0.3">
      <c r="A2560" s="71" t="s">
        <v>153</v>
      </c>
      <c r="B2560" s="71" t="s">
        <v>12</v>
      </c>
      <c r="C2560" s="71" t="s">
        <v>55</v>
      </c>
      <c r="D2560" s="71" t="s">
        <v>54</v>
      </c>
      <c r="E2560" s="72" t="s">
        <v>15</v>
      </c>
      <c r="F2560" s="72" t="s">
        <v>21</v>
      </c>
      <c r="G2560" s="73">
        <v>2</v>
      </c>
      <c r="H2560" s="73">
        <v>115.11</v>
      </c>
      <c r="I2560" s="73">
        <v>0</v>
      </c>
      <c r="J2560" s="73">
        <v>0</v>
      </c>
      <c r="K2560" s="73">
        <v>2</v>
      </c>
      <c r="L2560" s="73">
        <v>115.11</v>
      </c>
      <c r="N2560" s="105">
        <f t="shared" si="80"/>
        <v>0</v>
      </c>
      <c r="O2560" s="105">
        <f t="shared" si="81"/>
        <v>0</v>
      </c>
    </row>
    <row r="2561" spans="1:15" x14ac:dyDescent="0.3">
      <c r="A2561" s="71" t="s">
        <v>140</v>
      </c>
      <c r="B2561" s="71" t="s">
        <v>57</v>
      </c>
      <c r="C2561" s="71" t="s">
        <v>13</v>
      </c>
      <c r="D2561" s="71" t="s">
        <v>82</v>
      </c>
      <c r="E2561" s="72" t="s">
        <v>20</v>
      </c>
      <c r="F2561" s="72" t="s">
        <v>4</v>
      </c>
      <c r="G2561" s="73">
        <v>3</v>
      </c>
      <c r="H2561" s="73">
        <v>115.05</v>
      </c>
      <c r="I2561" s="73">
        <v>0</v>
      </c>
      <c r="J2561" s="73">
        <v>0</v>
      </c>
      <c r="K2561" s="73">
        <v>3</v>
      </c>
      <c r="L2561" s="73">
        <v>115.05</v>
      </c>
      <c r="N2561" s="105">
        <f t="shared" si="80"/>
        <v>0</v>
      </c>
      <c r="O2561" s="105">
        <f t="shared" si="81"/>
        <v>0</v>
      </c>
    </row>
    <row r="2562" spans="1:15" x14ac:dyDescent="0.3">
      <c r="A2562" s="71" t="s">
        <v>161</v>
      </c>
      <c r="B2562" s="71" t="s">
        <v>12</v>
      </c>
      <c r="C2562" s="71" t="s">
        <v>55</v>
      </c>
      <c r="D2562" s="71" t="s">
        <v>81</v>
      </c>
      <c r="E2562" s="72" t="s">
        <v>15</v>
      </c>
      <c r="F2562" s="72" t="s">
        <v>26</v>
      </c>
      <c r="G2562" s="73">
        <v>2</v>
      </c>
      <c r="H2562" s="73">
        <v>115.04</v>
      </c>
      <c r="I2562" s="73">
        <v>0</v>
      </c>
      <c r="J2562" s="73">
        <v>0</v>
      </c>
      <c r="K2562" s="73">
        <v>2</v>
      </c>
      <c r="L2562" s="73">
        <v>115.04</v>
      </c>
      <c r="N2562" s="105">
        <f t="shared" si="80"/>
        <v>0</v>
      </c>
      <c r="O2562" s="105">
        <f t="shared" si="81"/>
        <v>0</v>
      </c>
    </row>
    <row r="2563" spans="1:15" x14ac:dyDescent="0.3">
      <c r="A2563" s="71" t="s">
        <v>158</v>
      </c>
      <c r="B2563" s="71" t="s">
        <v>57</v>
      </c>
      <c r="C2563" s="71" t="s">
        <v>55</v>
      </c>
      <c r="D2563" s="71" t="s">
        <v>59</v>
      </c>
      <c r="E2563" s="72" t="s">
        <v>28</v>
      </c>
      <c r="F2563" s="72" t="s">
        <v>16</v>
      </c>
      <c r="G2563" s="73">
        <v>3</v>
      </c>
      <c r="H2563" s="73">
        <v>115.01</v>
      </c>
      <c r="I2563" s="73">
        <v>0</v>
      </c>
      <c r="J2563" s="73">
        <v>0</v>
      </c>
      <c r="K2563" s="73">
        <v>3</v>
      </c>
      <c r="L2563" s="73">
        <v>115.01</v>
      </c>
      <c r="N2563" s="105">
        <f t="shared" si="80"/>
        <v>0</v>
      </c>
      <c r="O2563" s="105">
        <f t="shared" si="81"/>
        <v>0</v>
      </c>
    </row>
    <row r="2564" spans="1:15" x14ac:dyDescent="0.3">
      <c r="A2564" s="71" t="s">
        <v>140</v>
      </c>
      <c r="B2564" s="71" t="s">
        <v>57</v>
      </c>
      <c r="C2564" s="71" t="s">
        <v>13</v>
      </c>
      <c r="D2564" s="71" t="s">
        <v>42</v>
      </c>
      <c r="E2564" s="72" t="s">
        <v>40</v>
      </c>
      <c r="F2564" s="72" t="s">
        <v>4</v>
      </c>
      <c r="G2564" s="73">
        <v>1</v>
      </c>
      <c r="H2564" s="73">
        <v>114.85</v>
      </c>
      <c r="I2564" s="73">
        <v>0</v>
      </c>
      <c r="J2564" s="73">
        <v>0</v>
      </c>
      <c r="K2564" s="73">
        <v>1</v>
      </c>
      <c r="L2564" s="73">
        <v>114.85</v>
      </c>
      <c r="N2564" s="105">
        <f t="shared" si="80"/>
        <v>0</v>
      </c>
      <c r="O2564" s="105">
        <f t="shared" si="81"/>
        <v>0</v>
      </c>
    </row>
    <row r="2565" spans="1:15" x14ac:dyDescent="0.3">
      <c r="A2565" s="71" t="s">
        <v>163</v>
      </c>
      <c r="B2565" s="71" t="s">
        <v>57</v>
      </c>
      <c r="C2565" s="71" t="s">
        <v>17</v>
      </c>
      <c r="D2565" s="71" t="s">
        <v>64</v>
      </c>
      <c r="E2565" s="72" t="s">
        <v>40</v>
      </c>
      <c r="F2565" s="72" t="s">
        <v>4</v>
      </c>
      <c r="G2565" s="73">
        <v>11</v>
      </c>
      <c r="H2565" s="73">
        <v>114.84</v>
      </c>
      <c r="I2565" s="73">
        <v>10</v>
      </c>
      <c r="J2565" s="73">
        <v>82.6</v>
      </c>
      <c r="K2565" s="73">
        <v>1</v>
      </c>
      <c r="L2565" s="73">
        <v>32.24</v>
      </c>
      <c r="N2565" s="105">
        <f t="shared" si="80"/>
        <v>0</v>
      </c>
      <c r="O2565" s="105">
        <f t="shared" si="81"/>
        <v>0</v>
      </c>
    </row>
    <row r="2566" spans="1:15" x14ac:dyDescent="0.3">
      <c r="A2566" s="71" t="s">
        <v>160</v>
      </c>
      <c r="B2566" s="71" t="s">
        <v>57</v>
      </c>
      <c r="C2566" s="71" t="s">
        <v>55</v>
      </c>
      <c r="D2566" s="71" t="s">
        <v>54</v>
      </c>
      <c r="E2566" s="72" t="s">
        <v>5</v>
      </c>
      <c r="F2566" s="72" t="s">
        <v>4</v>
      </c>
      <c r="G2566" s="73">
        <v>1</v>
      </c>
      <c r="H2566" s="73">
        <v>114.75</v>
      </c>
      <c r="I2566" s="73">
        <v>1</v>
      </c>
      <c r="J2566" s="73">
        <v>114.75</v>
      </c>
      <c r="K2566" s="73">
        <v>0</v>
      </c>
      <c r="L2566" s="73">
        <v>0</v>
      </c>
      <c r="N2566" s="105">
        <f t="shared" si="80"/>
        <v>0</v>
      </c>
      <c r="O2566" s="105">
        <f t="shared" si="81"/>
        <v>0</v>
      </c>
    </row>
    <row r="2567" spans="1:15" x14ac:dyDescent="0.3">
      <c r="A2567" s="71" t="s">
        <v>135</v>
      </c>
      <c r="B2567" s="71" t="s">
        <v>57</v>
      </c>
      <c r="C2567" s="71" t="s">
        <v>13</v>
      </c>
      <c r="D2567" s="71" t="s">
        <v>76</v>
      </c>
      <c r="E2567" s="72" t="s">
        <v>31</v>
      </c>
      <c r="F2567" s="72" t="s">
        <v>21</v>
      </c>
      <c r="G2567" s="73">
        <v>4</v>
      </c>
      <c r="H2567" s="73">
        <v>114.74</v>
      </c>
      <c r="I2567" s="73">
        <v>0</v>
      </c>
      <c r="J2567" s="73">
        <v>0</v>
      </c>
      <c r="K2567" s="73">
        <v>4</v>
      </c>
      <c r="L2567" s="73">
        <v>114.74</v>
      </c>
      <c r="N2567" s="105">
        <f t="shared" si="80"/>
        <v>0</v>
      </c>
      <c r="O2567" s="105">
        <f t="shared" si="81"/>
        <v>0</v>
      </c>
    </row>
    <row r="2568" spans="1:15" x14ac:dyDescent="0.3">
      <c r="A2568" s="71" t="s">
        <v>162</v>
      </c>
      <c r="B2568" s="71" t="s">
        <v>12</v>
      </c>
      <c r="C2568" s="71" t="s">
        <v>55</v>
      </c>
      <c r="D2568" s="71" t="s">
        <v>86</v>
      </c>
      <c r="E2568" s="72" t="s">
        <v>20</v>
      </c>
      <c r="F2568" s="72" t="s">
        <v>26</v>
      </c>
      <c r="G2568" s="73">
        <v>1</v>
      </c>
      <c r="H2568" s="73">
        <v>114.66</v>
      </c>
      <c r="I2568" s="73">
        <v>0</v>
      </c>
      <c r="J2568" s="73">
        <v>0</v>
      </c>
      <c r="K2568" s="73">
        <v>1</v>
      </c>
      <c r="L2568" s="73">
        <v>114.66</v>
      </c>
      <c r="N2568" s="105">
        <f t="shared" si="80"/>
        <v>0</v>
      </c>
      <c r="O2568" s="105">
        <f t="shared" si="81"/>
        <v>0</v>
      </c>
    </row>
    <row r="2569" spans="1:15" x14ac:dyDescent="0.3">
      <c r="A2569" s="71" t="s">
        <v>132</v>
      </c>
      <c r="B2569" s="71" t="s">
        <v>12</v>
      </c>
      <c r="C2569" s="71" t="s">
        <v>13</v>
      </c>
      <c r="D2569" s="71" t="s">
        <v>82</v>
      </c>
      <c r="E2569" s="72" t="s">
        <v>28</v>
      </c>
      <c r="F2569" s="72" t="s">
        <v>26</v>
      </c>
      <c r="G2569" s="73">
        <v>13</v>
      </c>
      <c r="H2569" s="73">
        <v>114.53</v>
      </c>
      <c r="I2569" s="73">
        <v>10</v>
      </c>
      <c r="J2569" s="73">
        <v>58.94</v>
      </c>
      <c r="K2569" s="73">
        <v>3</v>
      </c>
      <c r="L2569" s="73">
        <v>55.59</v>
      </c>
      <c r="N2569" s="105">
        <f t="shared" si="80"/>
        <v>0</v>
      </c>
      <c r="O2569" s="105">
        <f t="shared" si="81"/>
        <v>0</v>
      </c>
    </row>
    <row r="2570" spans="1:15" x14ac:dyDescent="0.3">
      <c r="A2570" s="71" t="s">
        <v>149</v>
      </c>
      <c r="B2570" s="71" t="s">
        <v>57</v>
      </c>
      <c r="C2570" s="71" t="s">
        <v>55</v>
      </c>
      <c r="D2570" s="71" t="s">
        <v>33</v>
      </c>
      <c r="E2570" s="72" t="s">
        <v>25</v>
      </c>
      <c r="F2570" s="72" t="s">
        <v>16</v>
      </c>
      <c r="G2570" s="73">
        <v>7</v>
      </c>
      <c r="H2570" s="73">
        <v>114.52</v>
      </c>
      <c r="I2570" s="73">
        <v>0</v>
      </c>
      <c r="J2570" s="73">
        <v>0</v>
      </c>
      <c r="K2570" s="73">
        <v>7</v>
      </c>
      <c r="L2570" s="73">
        <v>114.52</v>
      </c>
      <c r="N2570" s="105">
        <f t="shared" si="80"/>
        <v>0</v>
      </c>
      <c r="O2570" s="105">
        <f t="shared" si="81"/>
        <v>0</v>
      </c>
    </row>
    <row r="2571" spans="1:15" x14ac:dyDescent="0.3">
      <c r="A2571" s="71" t="s">
        <v>154</v>
      </c>
      <c r="B2571" s="71" t="s">
        <v>12</v>
      </c>
      <c r="C2571" s="71" t="s">
        <v>55</v>
      </c>
      <c r="D2571" s="71" t="s">
        <v>97</v>
      </c>
      <c r="E2571" s="72" t="s">
        <v>31</v>
      </c>
      <c r="F2571" s="72" t="s">
        <v>26</v>
      </c>
      <c r="G2571" s="73">
        <v>4</v>
      </c>
      <c r="H2571" s="73">
        <v>114.45</v>
      </c>
      <c r="I2571" s="73">
        <v>0</v>
      </c>
      <c r="J2571" s="73">
        <v>0</v>
      </c>
      <c r="K2571" s="73">
        <v>4</v>
      </c>
      <c r="L2571" s="73">
        <v>114.45</v>
      </c>
      <c r="N2571" s="105">
        <f t="shared" si="80"/>
        <v>0</v>
      </c>
      <c r="O2571" s="105">
        <f t="shared" si="81"/>
        <v>0</v>
      </c>
    </row>
    <row r="2572" spans="1:15" x14ac:dyDescent="0.3">
      <c r="A2572" s="71" t="s">
        <v>161</v>
      </c>
      <c r="B2572" s="71" t="s">
        <v>57</v>
      </c>
      <c r="C2572" s="71" t="s">
        <v>55</v>
      </c>
      <c r="D2572" s="71" t="s">
        <v>60</v>
      </c>
      <c r="E2572" s="72" t="s">
        <v>28</v>
      </c>
      <c r="F2572" s="72" t="s">
        <v>21</v>
      </c>
      <c r="G2572" s="73">
        <v>1</v>
      </c>
      <c r="H2572" s="73">
        <v>114.43</v>
      </c>
      <c r="I2572" s="73">
        <v>0</v>
      </c>
      <c r="J2572" s="73">
        <v>0</v>
      </c>
      <c r="K2572" s="73">
        <v>1</v>
      </c>
      <c r="L2572" s="73">
        <v>114.43</v>
      </c>
      <c r="N2572" s="105">
        <f t="shared" si="80"/>
        <v>0</v>
      </c>
      <c r="O2572" s="105">
        <f t="shared" si="81"/>
        <v>0</v>
      </c>
    </row>
    <row r="2573" spans="1:15" x14ac:dyDescent="0.3">
      <c r="A2573" s="71" t="s">
        <v>154</v>
      </c>
      <c r="B2573" s="71" t="s">
        <v>12</v>
      </c>
      <c r="C2573" s="71" t="s">
        <v>55</v>
      </c>
      <c r="D2573" s="71" t="s">
        <v>70</v>
      </c>
      <c r="E2573" s="72" t="s">
        <v>37</v>
      </c>
      <c r="F2573" s="72" t="s">
        <v>21</v>
      </c>
      <c r="G2573" s="73">
        <v>5</v>
      </c>
      <c r="H2573" s="73">
        <v>114.32</v>
      </c>
      <c r="I2573" s="73">
        <v>0</v>
      </c>
      <c r="J2573" s="73">
        <v>0</v>
      </c>
      <c r="K2573" s="73">
        <v>5</v>
      </c>
      <c r="L2573" s="73">
        <v>114.32</v>
      </c>
      <c r="N2573" s="105">
        <f t="shared" si="80"/>
        <v>0</v>
      </c>
      <c r="O2573" s="105">
        <f t="shared" si="81"/>
        <v>0</v>
      </c>
    </row>
    <row r="2574" spans="1:15" x14ac:dyDescent="0.3">
      <c r="A2574" s="71" t="s">
        <v>142</v>
      </c>
      <c r="B2574" s="71" t="s">
        <v>12</v>
      </c>
      <c r="C2574" s="71" t="s">
        <v>55</v>
      </c>
      <c r="D2574" s="71" t="s">
        <v>56</v>
      </c>
      <c r="E2574" s="72" t="s">
        <v>31</v>
      </c>
      <c r="F2574" s="72" t="s">
        <v>26</v>
      </c>
      <c r="G2574" s="73">
        <v>4</v>
      </c>
      <c r="H2574" s="73">
        <v>114.3</v>
      </c>
      <c r="I2574" s="73">
        <v>0</v>
      </c>
      <c r="J2574" s="73">
        <v>0</v>
      </c>
      <c r="K2574" s="73">
        <v>4</v>
      </c>
      <c r="L2574" s="73">
        <v>114.3</v>
      </c>
      <c r="N2574" s="105">
        <f t="shared" si="80"/>
        <v>0</v>
      </c>
      <c r="O2574" s="105">
        <f t="shared" si="81"/>
        <v>0</v>
      </c>
    </row>
    <row r="2575" spans="1:15" x14ac:dyDescent="0.3">
      <c r="A2575" s="71" t="s">
        <v>142</v>
      </c>
      <c r="B2575" s="71" t="s">
        <v>57</v>
      </c>
      <c r="C2575" s="71" t="s">
        <v>55</v>
      </c>
      <c r="D2575" s="71" t="s">
        <v>33</v>
      </c>
      <c r="E2575" s="72" t="s">
        <v>40</v>
      </c>
      <c r="F2575" s="72" t="s">
        <v>4</v>
      </c>
      <c r="G2575" s="73">
        <v>5</v>
      </c>
      <c r="H2575" s="73">
        <v>113.93</v>
      </c>
      <c r="I2575" s="73">
        <v>4</v>
      </c>
      <c r="J2575" s="73">
        <v>82.53</v>
      </c>
      <c r="K2575" s="73">
        <v>1</v>
      </c>
      <c r="L2575" s="73">
        <v>31.4</v>
      </c>
      <c r="N2575" s="105">
        <f t="shared" si="80"/>
        <v>0</v>
      </c>
      <c r="O2575" s="105">
        <f t="shared" si="81"/>
        <v>0</v>
      </c>
    </row>
    <row r="2576" spans="1:15" x14ac:dyDescent="0.3">
      <c r="A2576" s="71" t="s">
        <v>158</v>
      </c>
      <c r="B2576" s="71" t="s">
        <v>57</v>
      </c>
      <c r="C2576" s="71" t="s">
        <v>55</v>
      </c>
      <c r="D2576" s="71" t="s">
        <v>50</v>
      </c>
      <c r="E2576" s="72" t="s">
        <v>40</v>
      </c>
      <c r="F2576" s="72" t="s">
        <v>4</v>
      </c>
      <c r="G2576" s="73">
        <v>1</v>
      </c>
      <c r="H2576" s="73">
        <v>113.79</v>
      </c>
      <c r="I2576" s="73">
        <v>0</v>
      </c>
      <c r="J2576" s="73">
        <v>0</v>
      </c>
      <c r="K2576" s="73">
        <v>1</v>
      </c>
      <c r="L2576" s="73">
        <v>113.79</v>
      </c>
      <c r="N2576" s="105">
        <f t="shared" si="80"/>
        <v>0</v>
      </c>
      <c r="O2576" s="105">
        <f t="shared" si="81"/>
        <v>0</v>
      </c>
    </row>
    <row r="2577" spans="1:15" x14ac:dyDescent="0.3">
      <c r="A2577" s="71" t="s">
        <v>142</v>
      </c>
      <c r="B2577" s="71" t="s">
        <v>12</v>
      </c>
      <c r="C2577" s="71" t="s">
        <v>13</v>
      </c>
      <c r="D2577" s="71" t="s">
        <v>81</v>
      </c>
      <c r="E2577" s="72" t="s">
        <v>25</v>
      </c>
      <c r="F2577" s="72" t="s">
        <v>16</v>
      </c>
      <c r="G2577" s="73">
        <v>7</v>
      </c>
      <c r="H2577" s="73">
        <v>113.75</v>
      </c>
      <c r="I2577" s="73">
        <v>0</v>
      </c>
      <c r="J2577" s="73">
        <v>0</v>
      </c>
      <c r="K2577" s="73">
        <v>7</v>
      </c>
      <c r="L2577" s="73">
        <v>113.75</v>
      </c>
      <c r="N2577" s="105">
        <f t="shared" si="80"/>
        <v>0</v>
      </c>
      <c r="O2577" s="105">
        <f t="shared" si="81"/>
        <v>0</v>
      </c>
    </row>
    <row r="2578" spans="1:15" x14ac:dyDescent="0.3">
      <c r="A2578" s="71" t="s">
        <v>159</v>
      </c>
      <c r="B2578" s="71" t="s">
        <v>12</v>
      </c>
      <c r="C2578" s="71" t="s">
        <v>55</v>
      </c>
      <c r="D2578" s="71" t="s">
        <v>83</v>
      </c>
      <c r="E2578" s="72" t="s">
        <v>20</v>
      </c>
      <c r="F2578" s="72" t="s">
        <v>26</v>
      </c>
      <c r="G2578" s="73">
        <v>1</v>
      </c>
      <c r="H2578" s="73">
        <v>113.65</v>
      </c>
      <c r="I2578" s="73">
        <v>0</v>
      </c>
      <c r="J2578" s="73">
        <v>0</v>
      </c>
      <c r="K2578" s="73">
        <v>1</v>
      </c>
      <c r="L2578" s="73">
        <v>113.65</v>
      </c>
      <c r="N2578" s="105">
        <f t="shared" si="80"/>
        <v>0</v>
      </c>
      <c r="O2578" s="105">
        <f t="shared" si="81"/>
        <v>0</v>
      </c>
    </row>
    <row r="2579" spans="1:15" x14ac:dyDescent="0.3">
      <c r="A2579" s="71" t="s">
        <v>161</v>
      </c>
      <c r="B2579" s="71" t="s">
        <v>57</v>
      </c>
      <c r="C2579" s="71" t="s">
        <v>55</v>
      </c>
      <c r="D2579" s="71" t="s">
        <v>56</v>
      </c>
      <c r="E2579" s="72" t="s">
        <v>41</v>
      </c>
      <c r="F2579" s="72" t="s">
        <v>16</v>
      </c>
      <c r="G2579" s="73">
        <v>17</v>
      </c>
      <c r="H2579" s="73">
        <v>113.58</v>
      </c>
      <c r="I2579" s="73">
        <v>6</v>
      </c>
      <c r="J2579" s="73">
        <v>39.85</v>
      </c>
      <c r="K2579" s="73">
        <v>11</v>
      </c>
      <c r="L2579" s="73">
        <v>73.73</v>
      </c>
      <c r="N2579" s="105">
        <f t="shared" si="80"/>
        <v>0</v>
      </c>
      <c r="O2579" s="105">
        <f t="shared" si="81"/>
        <v>0</v>
      </c>
    </row>
    <row r="2580" spans="1:15" x14ac:dyDescent="0.3">
      <c r="A2580" s="71" t="s">
        <v>163</v>
      </c>
      <c r="B2580" s="71" t="s">
        <v>57</v>
      </c>
      <c r="C2580" s="71" t="s">
        <v>55</v>
      </c>
      <c r="D2580" s="71" t="s">
        <v>81</v>
      </c>
      <c r="E2580" s="72" t="s">
        <v>20</v>
      </c>
      <c r="F2580" s="72" t="s">
        <v>16</v>
      </c>
      <c r="G2580" s="73">
        <v>5</v>
      </c>
      <c r="H2580" s="73">
        <v>113.45</v>
      </c>
      <c r="I2580" s="73">
        <v>1</v>
      </c>
      <c r="J2580" s="73">
        <v>22.93</v>
      </c>
      <c r="K2580" s="73">
        <v>4</v>
      </c>
      <c r="L2580" s="73">
        <v>90.52</v>
      </c>
      <c r="N2580" s="105">
        <f t="shared" ref="N2580:N2643" si="82">G2580-I2580-K2580</f>
        <v>0</v>
      </c>
      <c r="O2580" s="105">
        <f t="shared" ref="O2580:O2643" si="83">H2580-J2580-L2580</f>
        <v>0</v>
      </c>
    </row>
    <row r="2581" spans="1:15" x14ac:dyDescent="0.3">
      <c r="A2581" s="71" t="s">
        <v>132</v>
      </c>
      <c r="B2581" s="71" t="s">
        <v>57</v>
      </c>
      <c r="C2581" s="71" t="s">
        <v>13</v>
      </c>
      <c r="D2581" s="71" t="s">
        <v>70</v>
      </c>
      <c r="E2581" s="72" t="s">
        <v>37</v>
      </c>
      <c r="F2581" s="72" t="s">
        <v>21</v>
      </c>
      <c r="G2581" s="73">
        <v>7</v>
      </c>
      <c r="H2581" s="73">
        <v>113.3</v>
      </c>
      <c r="I2581" s="73">
        <v>1</v>
      </c>
      <c r="J2581" s="73">
        <v>7.36</v>
      </c>
      <c r="K2581" s="73">
        <v>6</v>
      </c>
      <c r="L2581" s="73">
        <v>105.94</v>
      </c>
      <c r="N2581" s="105">
        <f t="shared" si="82"/>
        <v>0</v>
      </c>
      <c r="O2581" s="105">
        <f t="shared" si="83"/>
        <v>0</v>
      </c>
    </row>
    <row r="2582" spans="1:15" x14ac:dyDescent="0.3">
      <c r="A2582" s="71" t="s">
        <v>132</v>
      </c>
      <c r="B2582" s="71" t="s">
        <v>12</v>
      </c>
      <c r="C2582" s="71" t="s">
        <v>13</v>
      </c>
      <c r="D2582" s="71" t="s">
        <v>34</v>
      </c>
      <c r="E2582" s="72" t="s">
        <v>37</v>
      </c>
      <c r="F2582" s="72" t="s">
        <v>16</v>
      </c>
      <c r="G2582" s="73">
        <v>7</v>
      </c>
      <c r="H2582" s="73">
        <v>113.2</v>
      </c>
      <c r="I2582" s="73">
        <v>1</v>
      </c>
      <c r="J2582" s="73">
        <v>16.32</v>
      </c>
      <c r="K2582" s="73">
        <v>6</v>
      </c>
      <c r="L2582" s="73">
        <v>96.88</v>
      </c>
      <c r="N2582" s="105">
        <f t="shared" si="82"/>
        <v>0</v>
      </c>
      <c r="O2582" s="105">
        <f t="shared" si="83"/>
        <v>0</v>
      </c>
    </row>
    <row r="2583" spans="1:15" x14ac:dyDescent="0.3">
      <c r="A2583" s="71" t="s">
        <v>148</v>
      </c>
      <c r="B2583" s="71" t="s">
        <v>57</v>
      </c>
      <c r="C2583" s="71" t="s">
        <v>55</v>
      </c>
      <c r="D2583" s="71" t="s">
        <v>94</v>
      </c>
      <c r="E2583" s="72" t="s">
        <v>5</v>
      </c>
      <c r="F2583" s="72" t="s">
        <v>16</v>
      </c>
      <c r="G2583" s="73">
        <v>1</v>
      </c>
      <c r="H2583" s="73">
        <v>113.17</v>
      </c>
      <c r="I2583" s="73">
        <v>0</v>
      </c>
      <c r="J2583" s="73">
        <v>0</v>
      </c>
      <c r="K2583" s="73">
        <v>1</v>
      </c>
      <c r="L2583" s="73">
        <v>113.17</v>
      </c>
      <c r="N2583" s="105">
        <f t="shared" si="82"/>
        <v>0</v>
      </c>
      <c r="O2583" s="105">
        <f t="shared" si="83"/>
        <v>0</v>
      </c>
    </row>
    <row r="2584" spans="1:15" x14ac:dyDescent="0.3">
      <c r="A2584" s="71" t="s">
        <v>131</v>
      </c>
      <c r="B2584" s="71" t="s">
        <v>57</v>
      </c>
      <c r="C2584" s="71" t="s">
        <v>13</v>
      </c>
      <c r="D2584" s="71" t="s">
        <v>61</v>
      </c>
      <c r="E2584" s="72" t="s">
        <v>41</v>
      </c>
      <c r="F2584" s="72" t="s">
        <v>16</v>
      </c>
      <c r="G2584" s="73">
        <v>11</v>
      </c>
      <c r="H2584" s="73">
        <v>113.13</v>
      </c>
      <c r="I2584" s="73">
        <v>0</v>
      </c>
      <c r="J2584" s="73">
        <v>0</v>
      </c>
      <c r="K2584" s="73">
        <v>11</v>
      </c>
      <c r="L2584" s="73">
        <v>113.13</v>
      </c>
      <c r="N2584" s="105">
        <f t="shared" si="82"/>
        <v>0</v>
      </c>
      <c r="O2584" s="105">
        <f t="shared" si="83"/>
        <v>0</v>
      </c>
    </row>
    <row r="2585" spans="1:15" x14ac:dyDescent="0.3">
      <c r="A2585" s="71" t="s">
        <v>161</v>
      </c>
      <c r="B2585" s="71" t="s">
        <v>129</v>
      </c>
      <c r="C2585" s="71" t="s">
        <v>55</v>
      </c>
      <c r="D2585" s="71" t="s">
        <v>51</v>
      </c>
      <c r="E2585" s="72" t="s">
        <v>25</v>
      </c>
      <c r="F2585" s="72" t="s">
        <v>26</v>
      </c>
      <c r="G2585" s="73">
        <v>1</v>
      </c>
      <c r="H2585" s="73">
        <v>113.06</v>
      </c>
      <c r="I2585" s="73">
        <v>0</v>
      </c>
      <c r="J2585" s="73">
        <v>0</v>
      </c>
      <c r="K2585" s="73">
        <v>1</v>
      </c>
      <c r="L2585" s="73">
        <v>113.06</v>
      </c>
      <c r="N2585" s="105">
        <f t="shared" si="82"/>
        <v>0</v>
      </c>
      <c r="O2585" s="105">
        <f t="shared" si="83"/>
        <v>0</v>
      </c>
    </row>
    <row r="2586" spans="1:15" x14ac:dyDescent="0.3">
      <c r="A2586" s="71" t="s">
        <v>140</v>
      </c>
      <c r="B2586" s="71" t="s">
        <v>57</v>
      </c>
      <c r="C2586" s="71" t="s">
        <v>13</v>
      </c>
      <c r="D2586" s="71" t="s">
        <v>92</v>
      </c>
      <c r="E2586" s="72" t="s">
        <v>25</v>
      </c>
      <c r="F2586" s="72" t="s">
        <v>21</v>
      </c>
      <c r="G2586" s="73">
        <v>1</v>
      </c>
      <c r="H2586" s="73">
        <v>113.02</v>
      </c>
      <c r="I2586" s="73">
        <v>0</v>
      </c>
      <c r="J2586" s="73">
        <v>0</v>
      </c>
      <c r="K2586" s="73">
        <v>1</v>
      </c>
      <c r="L2586" s="73">
        <v>113.02</v>
      </c>
      <c r="N2586" s="105">
        <f t="shared" si="82"/>
        <v>0</v>
      </c>
      <c r="O2586" s="105">
        <f t="shared" si="83"/>
        <v>0</v>
      </c>
    </row>
    <row r="2587" spans="1:15" x14ac:dyDescent="0.3">
      <c r="A2587" s="71" t="s">
        <v>158</v>
      </c>
      <c r="B2587" s="71" t="s">
        <v>57</v>
      </c>
      <c r="C2587" s="71" t="s">
        <v>55</v>
      </c>
      <c r="D2587" s="71" t="s">
        <v>38</v>
      </c>
      <c r="E2587" s="72" t="s">
        <v>28</v>
      </c>
      <c r="F2587" s="72" t="s">
        <v>16</v>
      </c>
      <c r="G2587" s="73">
        <v>3</v>
      </c>
      <c r="H2587" s="73">
        <v>112.95</v>
      </c>
      <c r="I2587" s="73">
        <v>0</v>
      </c>
      <c r="J2587" s="73">
        <v>0</v>
      </c>
      <c r="K2587" s="73">
        <v>3</v>
      </c>
      <c r="L2587" s="73">
        <v>112.95</v>
      </c>
      <c r="N2587" s="105">
        <f t="shared" si="82"/>
        <v>0</v>
      </c>
      <c r="O2587" s="105">
        <f t="shared" si="83"/>
        <v>0</v>
      </c>
    </row>
    <row r="2588" spans="1:15" x14ac:dyDescent="0.3">
      <c r="A2588" s="71" t="s">
        <v>163</v>
      </c>
      <c r="B2588" s="71" t="s">
        <v>57</v>
      </c>
      <c r="C2588" s="71" t="s">
        <v>17</v>
      </c>
      <c r="D2588" s="71" t="s">
        <v>52</v>
      </c>
      <c r="E2588" s="72" t="s">
        <v>20</v>
      </c>
      <c r="F2588" s="72" t="s">
        <v>26</v>
      </c>
      <c r="G2588" s="73">
        <v>1</v>
      </c>
      <c r="H2588" s="73">
        <v>112.91</v>
      </c>
      <c r="I2588" s="73">
        <v>0</v>
      </c>
      <c r="J2588" s="73">
        <v>0</v>
      </c>
      <c r="K2588" s="73">
        <v>1</v>
      </c>
      <c r="L2588" s="73">
        <v>112.91</v>
      </c>
      <c r="N2588" s="105">
        <f t="shared" si="82"/>
        <v>0</v>
      </c>
      <c r="O2588" s="105">
        <f t="shared" si="83"/>
        <v>0</v>
      </c>
    </row>
    <row r="2589" spans="1:15" x14ac:dyDescent="0.3">
      <c r="A2589" s="71" t="s">
        <v>132</v>
      </c>
      <c r="B2589" s="71" t="s">
        <v>57</v>
      </c>
      <c r="C2589" s="71" t="s">
        <v>13</v>
      </c>
      <c r="D2589" s="71" t="s">
        <v>60</v>
      </c>
      <c r="E2589" s="72" t="s">
        <v>28</v>
      </c>
      <c r="F2589" s="72" t="s">
        <v>21</v>
      </c>
      <c r="G2589" s="73">
        <v>1</v>
      </c>
      <c r="H2589" s="73">
        <v>112.89</v>
      </c>
      <c r="I2589" s="73">
        <v>0</v>
      </c>
      <c r="J2589" s="73">
        <v>0</v>
      </c>
      <c r="K2589" s="73">
        <v>1</v>
      </c>
      <c r="L2589" s="73">
        <v>112.89</v>
      </c>
      <c r="N2589" s="105">
        <f t="shared" si="82"/>
        <v>0</v>
      </c>
      <c r="O2589" s="105">
        <f t="shared" si="83"/>
        <v>0</v>
      </c>
    </row>
    <row r="2590" spans="1:15" x14ac:dyDescent="0.3">
      <c r="A2590" s="71" t="s">
        <v>161</v>
      </c>
      <c r="B2590" s="71" t="s">
        <v>129</v>
      </c>
      <c r="C2590" s="71" t="s">
        <v>55</v>
      </c>
      <c r="D2590" s="71" t="s">
        <v>39</v>
      </c>
      <c r="E2590" s="72" t="s">
        <v>28</v>
      </c>
      <c r="F2590" s="72" t="s">
        <v>21</v>
      </c>
      <c r="G2590" s="73">
        <v>3</v>
      </c>
      <c r="H2590" s="73">
        <v>112.78</v>
      </c>
      <c r="I2590" s="73">
        <v>0</v>
      </c>
      <c r="J2590" s="73">
        <v>0</v>
      </c>
      <c r="K2590" s="73">
        <v>3</v>
      </c>
      <c r="L2590" s="73">
        <v>112.78</v>
      </c>
      <c r="N2590" s="105">
        <f t="shared" si="82"/>
        <v>0</v>
      </c>
      <c r="O2590" s="105">
        <f t="shared" si="83"/>
        <v>0</v>
      </c>
    </row>
    <row r="2591" spans="1:15" x14ac:dyDescent="0.3">
      <c r="A2591" s="71" t="s">
        <v>161</v>
      </c>
      <c r="B2591" s="71" t="s">
        <v>129</v>
      </c>
      <c r="C2591" s="71" t="s">
        <v>55</v>
      </c>
      <c r="D2591" s="71" t="s">
        <v>36</v>
      </c>
      <c r="E2591" s="72" t="s">
        <v>31</v>
      </c>
      <c r="F2591" s="72" t="s">
        <v>16</v>
      </c>
      <c r="G2591" s="73">
        <v>6</v>
      </c>
      <c r="H2591" s="73">
        <v>112.64</v>
      </c>
      <c r="I2591" s="73">
        <v>1</v>
      </c>
      <c r="J2591" s="73">
        <v>11.42</v>
      </c>
      <c r="K2591" s="73">
        <v>5</v>
      </c>
      <c r="L2591" s="73">
        <v>101.22</v>
      </c>
      <c r="N2591" s="105">
        <f t="shared" si="82"/>
        <v>0</v>
      </c>
      <c r="O2591" s="105">
        <f t="shared" si="83"/>
        <v>0</v>
      </c>
    </row>
    <row r="2592" spans="1:15" x14ac:dyDescent="0.3">
      <c r="A2592" s="71" t="s">
        <v>154</v>
      </c>
      <c r="B2592" s="71" t="s">
        <v>57</v>
      </c>
      <c r="C2592" s="71" t="s">
        <v>55</v>
      </c>
      <c r="D2592" s="71" t="s">
        <v>105</v>
      </c>
      <c r="E2592" s="72" t="s">
        <v>40</v>
      </c>
      <c r="F2592" s="72" t="s">
        <v>4</v>
      </c>
      <c r="G2592" s="73">
        <v>1</v>
      </c>
      <c r="H2592" s="73">
        <v>112.64</v>
      </c>
      <c r="I2592" s="73">
        <v>0</v>
      </c>
      <c r="J2592" s="73">
        <v>0</v>
      </c>
      <c r="K2592" s="73">
        <v>1</v>
      </c>
      <c r="L2592" s="73">
        <v>112.64</v>
      </c>
      <c r="N2592" s="105">
        <f t="shared" si="82"/>
        <v>0</v>
      </c>
      <c r="O2592" s="105">
        <f t="shared" si="83"/>
        <v>0</v>
      </c>
    </row>
    <row r="2593" spans="1:15" x14ac:dyDescent="0.3">
      <c r="A2593" s="71" t="s">
        <v>148</v>
      </c>
      <c r="B2593" s="71" t="s">
        <v>129</v>
      </c>
      <c r="C2593" s="71" t="s">
        <v>55</v>
      </c>
      <c r="D2593" s="71" t="s">
        <v>82</v>
      </c>
      <c r="E2593" s="72" t="s">
        <v>15</v>
      </c>
      <c r="F2593" s="72" t="s">
        <v>26</v>
      </c>
      <c r="G2593" s="73">
        <v>2</v>
      </c>
      <c r="H2593" s="73">
        <v>112.52</v>
      </c>
      <c r="I2593" s="73">
        <v>0</v>
      </c>
      <c r="J2593" s="73">
        <v>0</v>
      </c>
      <c r="K2593" s="73">
        <v>2</v>
      </c>
      <c r="L2593" s="73">
        <v>112.52</v>
      </c>
      <c r="N2593" s="105">
        <f t="shared" si="82"/>
        <v>0</v>
      </c>
      <c r="O2593" s="105">
        <f t="shared" si="83"/>
        <v>0</v>
      </c>
    </row>
    <row r="2594" spans="1:15" x14ac:dyDescent="0.3">
      <c r="A2594" s="71" t="s">
        <v>134</v>
      </c>
      <c r="B2594" s="71" t="s">
        <v>57</v>
      </c>
      <c r="C2594" s="71" t="s">
        <v>13</v>
      </c>
      <c r="D2594" s="71" t="s">
        <v>33</v>
      </c>
      <c r="E2594" s="72" t="s">
        <v>18</v>
      </c>
      <c r="F2594" s="72" t="s">
        <v>26</v>
      </c>
      <c r="G2594" s="73">
        <v>19</v>
      </c>
      <c r="H2594" s="73">
        <v>112.45</v>
      </c>
      <c r="I2594" s="73">
        <v>0</v>
      </c>
      <c r="J2594" s="73">
        <v>0</v>
      </c>
      <c r="K2594" s="73">
        <v>19</v>
      </c>
      <c r="L2594" s="73">
        <v>112.45</v>
      </c>
      <c r="N2594" s="105">
        <f t="shared" si="82"/>
        <v>0</v>
      </c>
      <c r="O2594" s="105">
        <f t="shared" si="83"/>
        <v>0</v>
      </c>
    </row>
    <row r="2595" spans="1:15" x14ac:dyDescent="0.3">
      <c r="A2595" s="71" t="s">
        <v>154</v>
      </c>
      <c r="B2595" s="71" t="s">
        <v>12</v>
      </c>
      <c r="C2595" s="71" t="s">
        <v>55</v>
      </c>
      <c r="D2595" s="71" t="s">
        <v>84</v>
      </c>
      <c r="E2595" s="72" t="s">
        <v>31</v>
      </c>
      <c r="F2595" s="72" t="s">
        <v>26</v>
      </c>
      <c r="G2595" s="73">
        <v>4</v>
      </c>
      <c r="H2595" s="73">
        <v>112.37</v>
      </c>
      <c r="I2595" s="73">
        <v>0</v>
      </c>
      <c r="J2595" s="73">
        <v>0</v>
      </c>
      <c r="K2595" s="73">
        <v>4</v>
      </c>
      <c r="L2595" s="73">
        <v>112.37</v>
      </c>
      <c r="N2595" s="105">
        <f t="shared" si="82"/>
        <v>0</v>
      </c>
      <c r="O2595" s="105">
        <f t="shared" si="83"/>
        <v>0</v>
      </c>
    </row>
    <row r="2596" spans="1:15" x14ac:dyDescent="0.3">
      <c r="A2596" s="71" t="s">
        <v>161</v>
      </c>
      <c r="B2596" s="71" t="s">
        <v>57</v>
      </c>
      <c r="C2596" s="71" t="s">
        <v>55</v>
      </c>
      <c r="D2596" s="71" t="s">
        <v>81</v>
      </c>
      <c r="E2596" s="72" t="s">
        <v>37</v>
      </c>
      <c r="F2596" s="72" t="s">
        <v>26</v>
      </c>
      <c r="G2596" s="73">
        <v>5</v>
      </c>
      <c r="H2596" s="73">
        <v>112.35</v>
      </c>
      <c r="I2596" s="73">
        <v>0</v>
      </c>
      <c r="J2596" s="73">
        <v>0</v>
      </c>
      <c r="K2596" s="73">
        <v>5</v>
      </c>
      <c r="L2596" s="73">
        <v>112.35</v>
      </c>
      <c r="N2596" s="105">
        <f t="shared" si="82"/>
        <v>0</v>
      </c>
      <c r="O2596" s="105">
        <f t="shared" si="83"/>
        <v>0</v>
      </c>
    </row>
    <row r="2597" spans="1:15" x14ac:dyDescent="0.3">
      <c r="A2597" s="71" t="s">
        <v>161</v>
      </c>
      <c r="B2597" s="71" t="s">
        <v>57</v>
      </c>
      <c r="C2597" s="71" t="s">
        <v>55</v>
      </c>
      <c r="D2597" s="71" t="s">
        <v>95</v>
      </c>
      <c r="E2597" s="72" t="s">
        <v>18</v>
      </c>
      <c r="F2597" s="72" t="s">
        <v>21</v>
      </c>
      <c r="G2597" s="73">
        <v>1</v>
      </c>
      <c r="H2597" s="73">
        <v>112.32</v>
      </c>
      <c r="I2597" s="73">
        <v>0</v>
      </c>
      <c r="J2597" s="73">
        <v>0</v>
      </c>
      <c r="K2597" s="73">
        <v>1</v>
      </c>
      <c r="L2597" s="73">
        <v>112.32</v>
      </c>
      <c r="N2597" s="105">
        <f t="shared" si="82"/>
        <v>0</v>
      </c>
      <c r="O2597" s="105">
        <f t="shared" si="83"/>
        <v>0</v>
      </c>
    </row>
    <row r="2598" spans="1:15" x14ac:dyDescent="0.3">
      <c r="A2598" s="71" t="s">
        <v>163</v>
      </c>
      <c r="B2598" s="71" t="s">
        <v>57</v>
      </c>
      <c r="C2598" s="71" t="s">
        <v>17</v>
      </c>
      <c r="D2598" s="71" t="s">
        <v>85</v>
      </c>
      <c r="E2598" s="72" t="s">
        <v>24</v>
      </c>
      <c r="F2598" s="72" t="s">
        <v>21</v>
      </c>
      <c r="G2598" s="73">
        <v>1</v>
      </c>
      <c r="H2598" s="73">
        <v>112.32</v>
      </c>
      <c r="I2598" s="73">
        <v>0</v>
      </c>
      <c r="J2598" s="73">
        <v>0</v>
      </c>
      <c r="K2598" s="73">
        <v>1</v>
      </c>
      <c r="L2598" s="73">
        <v>112.32</v>
      </c>
      <c r="N2598" s="105">
        <f t="shared" si="82"/>
        <v>0</v>
      </c>
      <c r="O2598" s="105">
        <f t="shared" si="83"/>
        <v>0</v>
      </c>
    </row>
    <row r="2599" spans="1:15" x14ac:dyDescent="0.3">
      <c r="A2599" s="71" t="s">
        <v>163</v>
      </c>
      <c r="B2599" s="71" t="s">
        <v>57</v>
      </c>
      <c r="C2599" s="71" t="s">
        <v>55</v>
      </c>
      <c r="D2599" s="71" t="s">
        <v>32</v>
      </c>
      <c r="E2599" s="72" t="s">
        <v>25</v>
      </c>
      <c r="F2599" s="72" t="s">
        <v>21</v>
      </c>
      <c r="G2599" s="73">
        <v>1</v>
      </c>
      <c r="H2599" s="73">
        <v>112.32</v>
      </c>
      <c r="I2599" s="73">
        <v>0</v>
      </c>
      <c r="J2599" s="73">
        <v>0</v>
      </c>
      <c r="K2599" s="73">
        <v>1</v>
      </c>
      <c r="L2599" s="73">
        <v>112.32</v>
      </c>
      <c r="N2599" s="105">
        <f t="shared" si="82"/>
        <v>0</v>
      </c>
      <c r="O2599" s="105">
        <f t="shared" si="83"/>
        <v>0</v>
      </c>
    </row>
    <row r="2600" spans="1:15" x14ac:dyDescent="0.3">
      <c r="A2600" s="71" t="s">
        <v>131</v>
      </c>
      <c r="B2600" s="71" t="s">
        <v>12</v>
      </c>
      <c r="C2600" s="71" t="s">
        <v>22</v>
      </c>
      <c r="D2600" s="71" t="s">
        <v>54</v>
      </c>
      <c r="E2600" s="72" t="s">
        <v>41</v>
      </c>
      <c r="F2600" s="72" t="s">
        <v>21</v>
      </c>
      <c r="G2600" s="73">
        <v>1</v>
      </c>
      <c r="H2600" s="73">
        <v>112.22</v>
      </c>
      <c r="I2600" s="73">
        <v>0</v>
      </c>
      <c r="J2600" s="73">
        <v>0</v>
      </c>
      <c r="K2600" s="73">
        <v>1</v>
      </c>
      <c r="L2600" s="73">
        <v>112.22</v>
      </c>
      <c r="N2600" s="105">
        <f t="shared" si="82"/>
        <v>0</v>
      </c>
      <c r="O2600" s="105">
        <f t="shared" si="83"/>
        <v>0</v>
      </c>
    </row>
    <row r="2601" spans="1:15" x14ac:dyDescent="0.3">
      <c r="A2601" s="71" t="s">
        <v>132</v>
      </c>
      <c r="B2601" s="71" t="s">
        <v>12</v>
      </c>
      <c r="C2601" s="71" t="s">
        <v>13</v>
      </c>
      <c r="D2601" s="71" t="s">
        <v>83</v>
      </c>
      <c r="E2601" s="72" t="s">
        <v>41</v>
      </c>
      <c r="F2601" s="72" t="s">
        <v>21</v>
      </c>
      <c r="G2601" s="73">
        <v>1</v>
      </c>
      <c r="H2601" s="73">
        <v>112.22</v>
      </c>
      <c r="I2601" s="73">
        <v>0</v>
      </c>
      <c r="J2601" s="73">
        <v>0</v>
      </c>
      <c r="K2601" s="73">
        <v>1</v>
      </c>
      <c r="L2601" s="73">
        <v>112.22</v>
      </c>
      <c r="N2601" s="105">
        <f t="shared" si="82"/>
        <v>0</v>
      </c>
      <c r="O2601" s="105">
        <f t="shared" si="83"/>
        <v>0</v>
      </c>
    </row>
    <row r="2602" spans="1:15" x14ac:dyDescent="0.3">
      <c r="A2602" s="71" t="s">
        <v>140</v>
      </c>
      <c r="B2602" s="71" t="s">
        <v>57</v>
      </c>
      <c r="C2602" s="71" t="s">
        <v>13</v>
      </c>
      <c r="D2602" s="71" t="s">
        <v>107</v>
      </c>
      <c r="E2602" s="72" t="s">
        <v>41</v>
      </c>
      <c r="F2602" s="72" t="s">
        <v>21</v>
      </c>
      <c r="G2602" s="73">
        <v>1</v>
      </c>
      <c r="H2602" s="73">
        <v>112.18</v>
      </c>
      <c r="I2602" s="73">
        <v>0</v>
      </c>
      <c r="J2602" s="73">
        <v>0</v>
      </c>
      <c r="K2602" s="73">
        <v>1</v>
      </c>
      <c r="L2602" s="73">
        <v>112.18</v>
      </c>
      <c r="N2602" s="105">
        <f t="shared" si="82"/>
        <v>0</v>
      </c>
      <c r="O2602" s="105">
        <f t="shared" si="83"/>
        <v>0</v>
      </c>
    </row>
    <row r="2603" spans="1:15" x14ac:dyDescent="0.3">
      <c r="A2603" s="71" t="s">
        <v>161</v>
      </c>
      <c r="B2603" s="71" t="s">
        <v>57</v>
      </c>
      <c r="C2603" s="71" t="s">
        <v>55</v>
      </c>
      <c r="D2603" s="71" t="s">
        <v>83</v>
      </c>
      <c r="E2603" s="72" t="s">
        <v>15</v>
      </c>
      <c r="F2603" s="72" t="s">
        <v>26</v>
      </c>
      <c r="G2603" s="73">
        <v>1</v>
      </c>
      <c r="H2603" s="73">
        <v>112.08</v>
      </c>
      <c r="I2603" s="73">
        <v>0</v>
      </c>
      <c r="J2603" s="73">
        <v>0</v>
      </c>
      <c r="K2603" s="73">
        <v>1</v>
      </c>
      <c r="L2603" s="73">
        <v>112.08</v>
      </c>
      <c r="N2603" s="105">
        <f t="shared" si="82"/>
        <v>0</v>
      </c>
      <c r="O2603" s="105">
        <f t="shared" si="83"/>
        <v>0</v>
      </c>
    </row>
    <row r="2604" spans="1:15" x14ac:dyDescent="0.3">
      <c r="A2604" s="71" t="s">
        <v>134</v>
      </c>
      <c r="B2604" s="71" t="s">
        <v>57</v>
      </c>
      <c r="C2604" s="71" t="s">
        <v>13</v>
      </c>
      <c r="D2604" s="71" t="s">
        <v>33</v>
      </c>
      <c r="E2604" s="72" t="s">
        <v>41</v>
      </c>
      <c r="F2604" s="72" t="s">
        <v>16</v>
      </c>
      <c r="G2604" s="73">
        <v>12</v>
      </c>
      <c r="H2604" s="73">
        <v>112.02</v>
      </c>
      <c r="I2604" s="73">
        <v>0</v>
      </c>
      <c r="J2604" s="73">
        <v>0</v>
      </c>
      <c r="K2604" s="73">
        <v>12</v>
      </c>
      <c r="L2604" s="73">
        <v>112.02</v>
      </c>
      <c r="N2604" s="105">
        <f t="shared" si="82"/>
        <v>0</v>
      </c>
      <c r="O2604" s="105">
        <f t="shared" si="83"/>
        <v>0</v>
      </c>
    </row>
    <row r="2605" spans="1:15" x14ac:dyDescent="0.3">
      <c r="A2605" s="71" t="s">
        <v>142</v>
      </c>
      <c r="B2605" s="71" t="s">
        <v>57</v>
      </c>
      <c r="C2605" s="71" t="s">
        <v>55</v>
      </c>
      <c r="D2605" s="71" t="s">
        <v>86</v>
      </c>
      <c r="E2605" s="72" t="s">
        <v>41</v>
      </c>
      <c r="F2605" s="72" t="s">
        <v>16</v>
      </c>
      <c r="G2605" s="73">
        <v>9</v>
      </c>
      <c r="H2605" s="73">
        <v>111.95</v>
      </c>
      <c r="I2605" s="73">
        <v>0</v>
      </c>
      <c r="J2605" s="73">
        <v>0</v>
      </c>
      <c r="K2605" s="73">
        <v>9</v>
      </c>
      <c r="L2605" s="73">
        <v>111.95</v>
      </c>
      <c r="N2605" s="105">
        <f t="shared" si="82"/>
        <v>0</v>
      </c>
      <c r="O2605" s="105">
        <f t="shared" si="83"/>
        <v>0</v>
      </c>
    </row>
    <row r="2606" spans="1:15" x14ac:dyDescent="0.3">
      <c r="A2606" s="71" t="s">
        <v>163</v>
      </c>
      <c r="B2606" s="71" t="s">
        <v>12</v>
      </c>
      <c r="C2606" s="71" t="s">
        <v>55</v>
      </c>
      <c r="D2606" s="71" t="s">
        <v>83</v>
      </c>
      <c r="E2606" s="72" t="s">
        <v>31</v>
      </c>
      <c r="F2606" s="72" t="s">
        <v>26</v>
      </c>
      <c r="G2606" s="73">
        <v>1</v>
      </c>
      <c r="H2606" s="73">
        <v>111.81</v>
      </c>
      <c r="I2606" s="73">
        <v>0</v>
      </c>
      <c r="J2606" s="73">
        <v>0</v>
      </c>
      <c r="K2606" s="73">
        <v>1</v>
      </c>
      <c r="L2606" s="73">
        <v>111.81</v>
      </c>
      <c r="N2606" s="105">
        <f t="shared" si="82"/>
        <v>0</v>
      </c>
      <c r="O2606" s="105">
        <f t="shared" si="83"/>
        <v>0</v>
      </c>
    </row>
    <row r="2607" spans="1:15" x14ac:dyDescent="0.3">
      <c r="A2607" s="71" t="s">
        <v>135</v>
      </c>
      <c r="B2607" s="71" t="s">
        <v>12</v>
      </c>
      <c r="C2607" s="71" t="s">
        <v>13</v>
      </c>
      <c r="D2607" s="71" t="s">
        <v>36</v>
      </c>
      <c r="E2607" s="72" t="s">
        <v>24</v>
      </c>
      <c r="F2607" s="72" t="s">
        <v>16</v>
      </c>
      <c r="G2607" s="73">
        <v>2</v>
      </c>
      <c r="H2607" s="73">
        <v>111.79</v>
      </c>
      <c r="I2607" s="73">
        <v>0</v>
      </c>
      <c r="J2607" s="73">
        <v>0</v>
      </c>
      <c r="K2607" s="73">
        <v>2</v>
      </c>
      <c r="L2607" s="73">
        <v>111.79</v>
      </c>
      <c r="N2607" s="105">
        <f t="shared" si="82"/>
        <v>0</v>
      </c>
      <c r="O2607" s="105">
        <f t="shared" si="83"/>
        <v>0</v>
      </c>
    </row>
    <row r="2608" spans="1:15" x14ac:dyDescent="0.3">
      <c r="A2608" s="71" t="s">
        <v>148</v>
      </c>
      <c r="B2608" s="71" t="s">
        <v>57</v>
      </c>
      <c r="C2608" s="71" t="s">
        <v>55</v>
      </c>
      <c r="D2608" s="71" t="s">
        <v>93</v>
      </c>
      <c r="E2608" s="72" t="s">
        <v>24</v>
      </c>
      <c r="F2608" s="72" t="s">
        <v>16</v>
      </c>
      <c r="G2608" s="73">
        <v>3</v>
      </c>
      <c r="H2608" s="73">
        <v>111.74</v>
      </c>
      <c r="I2608" s="73">
        <v>1</v>
      </c>
      <c r="J2608" s="73">
        <v>28.3</v>
      </c>
      <c r="K2608" s="73">
        <v>2</v>
      </c>
      <c r="L2608" s="73">
        <v>83.44</v>
      </c>
      <c r="N2608" s="105">
        <f t="shared" si="82"/>
        <v>0</v>
      </c>
      <c r="O2608" s="105">
        <f t="shared" si="83"/>
        <v>0</v>
      </c>
    </row>
    <row r="2609" spans="1:15" x14ac:dyDescent="0.3">
      <c r="A2609" s="71" t="s">
        <v>132</v>
      </c>
      <c r="B2609" s="71" t="s">
        <v>12</v>
      </c>
      <c r="C2609" s="71" t="s">
        <v>13</v>
      </c>
      <c r="D2609" s="71" t="s">
        <v>47</v>
      </c>
      <c r="E2609" s="72" t="s">
        <v>15</v>
      </c>
      <c r="F2609" s="72" t="s">
        <v>26</v>
      </c>
      <c r="G2609" s="73">
        <v>7</v>
      </c>
      <c r="H2609" s="73">
        <v>111.71</v>
      </c>
      <c r="I2609" s="73">
        <v>6</v>
      </c>
      <c r="J2609" s="73">
        <v>95.85</v>
      </c>
      <c r="K2609" s="73">
        <v>1</v>
      </c>
      <c r="L2609" s="73">
        <v>15.86</v>
      </c>
      <c r="N2609" s="105">
        <f t="shared" si="82"/>
        <v>0</v>
      </c>
      <c r="O2609" s="105">
        <f t="shared" si="83"/>
        <v>0</v>
      </c>
    </row>
    <row r="2610" spans="1:15" x14ac:dyDescent="0.3">
      <c r="A2610" s="71" t="s">
        <v>161</v>
      </c>
      <c r="B2610" s="71" t="s">
        <v>57</v>
      </c>
      <c r="C2610" s="71" t="s">
        <v>55</v>
      </c>
      <c r="D2610" s="71" t="s">
        <v>83</v>
      </c>
      <c r="E2610" s="72" t="s">
        <v>40</v>
      </c>
      <c r="F2610" s="72" t="s">
        <v>16</v>
      </c>
      <c r="G2610" s="73">
        <v>12</v>
      </c>
      <c r="H2610" s="73">
        <v>111.7</v>
      </c>
      <c r="I2610" s="73">
        <v>10</v>
      </c>
      <c r="J2610" s="73">
        <v>46.4</v>
      </c>
      <c r="K2610" s="73">
        <v>2</v>
      </c>
      <c r="L2610" s="73">
        <v>65.3</v>
      </c>
      <c r="N2610" s="105">
        <f t="shared" si="82"/>
        <v>0</v>
      </c>
      <c r="O2610" s="105">
        <f t="shared" si="83"/>
        <v>0</v>
      </c>
    </row>
    <row r="2611" spans="1:15" x14ac:dyDescent="0.3">
      <c r="A2611" s="71" t="s">
        <v>158</v>
      </c>
      <c r="B2611" s="71" t="s">
        <v>12</v>
      </c>
      <c r="C2611" s="71" t="s">
        <v>55</v>
      </c>
      <c r="D2611" s="71" t="s">
        <v>27</v>
      </c>
      <c r="E2611" s="72" t="s">
        <v>40</v>
      </c>
      <c r="F2611" s="72" t="s">
        <v>16</v>
      </c>
      <c r="G2611" s="73">
        <v>7</v>
      </c>
      <c r="H2611" s="73">
        <v>111.69</v>
      </c>
      <c r="I2611" s="73">
        <v>5</v>
      </c>
      <c r="J2611" s="73">
        <v>39.5</v>
      </c>
      <c r="K2611" s="73">
        <v>2</v>
      </c>
      <c r="L2611" s="73">
        <v>72.19</v>
      </c>
      <c r="N2611" s="105">
        <f t="shared" si="82"/>
        <v>0</v>
      </c>
      <c r="O2611" s="105">
        <f t="shared" si="83"/>
        <v>0</v>
      </c>
    </row>
    <row r="2612" spans="1:15" x14ac:dyDescent="0.3">
      <c r="A2612" s="71" t="s">
        <v>142</v>
      </c>
      <c r="B2612" s="71" t="s">
        <v>12</v>
      </c>
      <c r="C2612" s="71" t="s">
        <v>13</v>
      </c>
      <c r="D2612" s="71" t="s">
        <v>60</v>
      </c>
      <c r="E2612" s="72" t="s">
        <v>40</v>
      </c>
      <c r="F2612" s="72" t="s">
        <v>4</v>
      </c>
      <c r="G2612" s="73">
        <v>5</v>
      </c>
      <c r="H2612" s="73">
        <v>111.61</v>
      </c>
      <c r="I2612" s="73">
        <v>3</v>
      </c>
      <c r="J2612" s="73">
        <v>70.599999999999994</v>
      </c>
      <c r="K2612" s="73">
        <v>2</v>
      </c>
      <c r="L2612" s="73">
        <v>41.01</v>
      </c>
      <c r="N2612" s="105">
        <f t="shared" si="82"/>
        <v>0</v>
      </c>
      <c r="O2612" s="105">
        <f t="shared" si="83"/>
        <v>0</v>
      </c>
    </row>
    <row r="2613" spans="1:15" x14ac:dyDescent="0.3">
      <c r="A2613" s="71" t="s">
        <v>140</v>
      </c>
      <c r="B2613" s="71" t="s">
        <v>12</v>
      </c>
      <c r="C2613" s="71" t="s">
        <v>13</v>
      </c>
      <c r="D2613" s="71" t="s">
        <v>68</v>
      </c>
      <c r="E2613" s="72" t="s">
        <v>20</v>
      </c>
      <c r="F2613" s="72" t="s">
        <v>21</v>
      </c>
      <c r="G2613" s="73">
        <v>1</v>
      </c>
      <c r="H2613" s="73">
        <v>111.59</v>
      </c>
      <c r="I2613" s="73">
        <v>0</v>
      </c>
      <c r="J2613" s="73">
        <v>0</v>
      </c>
      <c r="K2613" s="73">
        <v>1</v>
      </c>
      <c r="L2613" s="73">
        <v>111.59</v>
      </c>
      <c r="N2613" s="105">
        <f t="shared" si="82"/>
        <v>0</v>
      </c>
      <c r="O2613" s="105">
        <f t="shared" si="83"/>
        <v>0</v>
      </c>
    </row>
    <row r="2614" spans="1:15" x14ac:dyDescent="0.3">
      <c r="A2614" s="71" t="s">
        <v>163</v>
      </c>
      <c r="B2614" s="71" t="s">
        <v>57</v>
      </c>
      <c r="C2614" s="71" t="s">
        <v>17</v>
      </c>
      <c r="D2614" s="71" t="s">
        <v>100</v>
      </c>
      <c r="E2614" s="72" t="s">
        <v>28</v>
      </c>
      <c r="F2614" s="72" t="s">
        <v>21</v>
      </c>
      <c r="G2614" s="73">
        <v>3</v>
      </c>
      <c r="H2614" s="73">
        <v>111.58</v>
      </c>
      <c r="I2614" s="73">
        <v>0</v>
      </c>
      <c r="J2614" s="73">
        <v>0</v>
      </c>
      <c r="K2614" s="73">
        <v>3</v>
      </c>
      <c r="L2614" s="73">
        <v>111.58</v>
      </c>
      <c r="N2614" s="105">
        <f t="shared" si="82"/>
        <v>0</v>
      </c>
      <c r="O2614" s="105">
        <f t="shared" si="83"/>
        <v>0</v>
      </c>
    </row>
    <row r="2615" spans="1:15" x14ac:dyDescent="0.3">
      <c r="A2615" s="71" t="s">
        <v>161</v>
      </c>
      <c r="B2615" s="71" t="s">
        <v>12</v>
      </c>
      <c r="C2615" s="71" t="s">
        <v>55</v>
      </c>
      <c r="D2615" s="71" t="s">
        <v>59</v>
      </c>
      <c r="E2615" s="72" t="s">
        <v>20</v>
      </c>
      <c r="F2615" s="72" t="s">
        <v>26</v>
      </c>
      <c r="G2615" s="73">
        <v>1</v>
      </c>
      <c r="H2615" s="73">
        <v>111.37</v>
      </c>
      <c r="I2615" s="73">
        <v>0</v>
      </c>
      <c r="J2615" s="73">
        <v>0</v>
      </c>
      <c r="K2615" s="73">
        <v>1</v>
      </c>
      <c r="L2615" s="73">
        <v>111.37</v>
      </c>
      <c r="N2615" s="105">
        <f t="shared" si="82"/>
        <v>0</v>
      </c>
      <c r="O2615" s="105">
        <f t="shared" si="83"/>
        <v>0</v>
      </c>
    </row>
    <row r="2616" spans="1:15" x14ac:dyDescent="0.3">
      <c r="A2616" s="71" t="s">
        <v>161</v>
      </c>
      <c r="B2616" s="71" t="s">
        <v>57</v>
      </c>
      <c r="C2616" s="71" t="s">
        <v>55</v>
      </c>
      <c r="D2616" s="71" t="s">
        <v>82</v>
      </c>
      <c r="E2616" s="72" t="s">
        <v>24</v>
      </c>
      <c r="F2616" s="72" t="s">
        <v>21</v>
      </c>
      <c r="G2616" s="73">
        <v>3</v>
      </c>
      <c r="H2616" s="73">
        <v>111.36</v>
      </c>
      <c r="I2616" s="73">
        <v>1</v>
      </c>
      <c r="J2616" s="73">
        <v>21.61</v>
      </c>
      <c r="K2616" s="73">
        <v>2</v>
      </c>
      <c r="L2616" s="73">
        <v>89.75</v>
      </c>
      <c r="N2616" s="105">
        <f t="shared" si="82"/>
        <v>0</v>
      </c>
      <c r="O2616" s="105">
        <f t="shared" si="83"/>
        <v>0</v>
      </c>
    </row>
    <row r="2617" spans="1:15" x14ac:dyDescent="0.3">
      <c r="A2617" s="71" t="s">
        <v>142</v>
      </c>
      <c r="B2617" s="71" t="s">
        <v>12</v>
      </c>
      <c r="C2617" s="71" t="s">
        <v>13</v>
      </c>
      <c r="D2617" s="71" t="s">
        <v>83</v>
      </c>
      <c r="E2617" s="72" t="s">
        <v>3</v>
      </c>
      <c r="F2617" s="72" t="s">
        <v>26</v>
      </c>
      <c r="G2617" s="73">
        <v>1</v>
      </c>
      <c r="H2617" s="73">
        <v>111.35</v>
      </c>
      <c r="I2617" s="73">
        <v>0</v>
      </c>
      <c r="J2617" s="73">
        <v>0</v>
      </c>
      <c r="K2617" s="73">
        <v>1</v>
      </c>
      <c r="L2617" s="73">
        <v>111.35</v>
      </c>
      <c r="N2617" s="105">
        <f t="shared" si="82"/>
        <v>0</v>
      </c>
      <c r="O2617" s="105">
        <f t="shared" si="83"/>
        <v>0</v>
      </c>
    </row>
    <row r="2618" spans="1:15" x14ac:dyDescent="0.3">
      <c r="A2618" s="71" t="s">
        <v>161</v>
      </c>
      <c r="B2618" s="71" t="s">
        <v>57</v>
      </c>
      <c r="C2618" s="71" t="s">
        <v>55</v>
      </c>
      <c r="D2618" s="71" t="s">
        <v>78</v>
      </c>
      <c r="E2618" s="72" t="s">
        <v>24</v>
      </c>
      <c r="F2618" s="72" t="s">
        <v>21</v>
      </c>
      <c r="G2618" s="73">
        <v>2</v>
      </c>
      <c r="H2618" s="73">
        <v>111.34</v>
      </c>
      <c r="I2618" s="73">
        <v>0</v>
      </c>
      <c r="J2618" s="73">
        <v>0</v>
      </c>
      <c r="K2618" s="73">
        <v>2</v>
      </c>
      <c r="L2618" s="73">
        <v>111.34</v>
      </c>
      <c r="N2618" s="105">
        <f t="shared" si="82"/>
        <v>0</v>
      </c>
      <c r="O2618" s="105">
        <f t="shared" si="83"/>
        <v>0</v>
      </c>
    </row>
    <row r="2619" spans="1:15" x14ac:dyDescent="0.3">
      <c r="A2619" s="71" t="s">
        <v>140</v>
      </c>
      <c r="B2619" s="71" t="s">
        <v>12</v>
      </c>
      <c r="C2619" s="71" t="s">
        <v>13</v>
      </c>
      <c r="D2619" s="71" t="s">
        <v>36</v>
      </c>
      <c r="E2619" s="72" t="s">
        <v>40</v>
      </c>
      <c r="F2619" s="72" t="s">
        <v>4</v>
      </c>
      <c r="G2619" s="73">
        <v>1</v>
      </c>
      <c r="H2619" s="73">
        <v>111.3</v>
      </c>
      <c r="I2619" s="73">
        <v>0</v>
      </c>
      <c r="J2619" s="73">
        <v>0</v>
      </c>
      <c r="K2619" s="73">
        <v>1</v>
      </c>
      <c r="L2619" s="73">
        <v>111.3</v>
      </c>
      <c r="N2619" s="105">
        <f t="shared" si="82"/>
        <v>0</v>
      </c>
      <c r="O2619" s="105">
        <f t="shared" si="83"/>
        <v>0</v>
      </c>
    </row>
    <row r="2620" spans="1:15" x14ac:dyDescent="0.3">
      <c r="A2620" s="71" t="s">
        <v>132</v>
      </c>
      <c r="B2620" s="71" t="s">
        <v>57</v>
      </c>
      <c r="C2620" s="71" t="s">
        <v>13</v>
      </c>
      <c r="D2620" s="71" t="s">
        <v>62</v>
      </c>
      <c r="E2620" s="72" t="s">
        <v>24</v>
      </c>
      <c r="F2620" s="72" t="s">
        <v>16</v>
      </c>
      <c r="G2620" s="73">
        <v>2</v>
      </c>
      <c r="H2620" s="73">
        <v>111.28</v>
      </c>
      <c r="I2620" s="73">
        <v>0</v>
      </c>
      <c r="J2620" s="73">
        <v>0</v>
      </c>
      <c r="K2620" s="73">
        <v>2</v>
      </c>
      <c r="L2620" s="73">
        <v>111.28</v>
      </c>
      <c r="N2620" s="105">
        <f t="shared" si="82"/>
        <v>0</v>
      </c>
      <c r="O2620" s="105">
        <f t="shared" si="83"/>
        <v>0</v>
      </c>
    </row>
    <row r="2621" spans="1:15" x14ac:dyDescent="0.3">
      <c r="A2621" s="71" t="s">
        <v>154</v>
      </c>
      <c r="B2621" s="71" t="s">
        <v>129</v>
      </c>
      <c r="C2621" s="71" t="s">
        <v>55</v>
      </c>
      <c r="D2621" s="71" t="s">
        <v>62</v>
      </c>
      <c r="E2621" s="72" t="s">
        <v>15</v>
      </c>
      <c r="F2621" s="72" t="s">
        <v>26</v>
      </c>
      <c r="G2621" s="73">
        <v>2</v>
      </c>
      <c r="H2621" s="73">
        <v>111.25</v>
      </c>
      <c r="I2621" s="73">
        <v>0</v>
      </c>
      <c r="J2621" s="73">
        <v>0</v>
      </c>
      <c r="K2621" s="73">
        <v>2</v>
      </c>
      <c r="L2621" s="73">
        <v>111.25</v>
      </c>
      <c r="N2621" s="105">
        <f t="shared" si="82"/>
        <v>0</v>
      </c>
      <c r="O2621" s="105">
        <f t="shared" si="83"/>
        <v>0</v>
      </c>
    </row>
    <row r="2622" spans="1:15" x14ac:dyDescent="0.3">
      <c r="A2622" s="71" t="s">
        <v>154</v>
      </c>
      <c r="B2622" s="71" t="s">
        <v>12</v>
      </c>
      <c r="C2622" s="71" t="s">
        <v>55</v>
      </c>
      <c r="D2622" s="71" t="s">
        <v>65</v>
      </c>
      <c r="E2622" s="72" t="s">
        <v>20</v>
      </c>
      <c r="F2622" s="72" t="s">
        <v>4</v>
      </c>
      <c r="G2622" s="73">
        <v>3</v>
      </c>
      <c r="H2622" s="73">
        <v>111.16</v>
      </c>
      <c r="I2622" s="73">
        <v>0</v>
      </c>
      <c r="J2622" s="73">
        <v>0</v>
      </c>
      <c r="K2622" s="73">
        <v>3</v>
      </c>
      <c r="L2622" s="73">
        <v>111.16</v>
      </c>
      <c r="N2622" s="105">
        <f t="shared" si="82"/>
        <v>0</v>
      </c>
      <c r="O2622" s="105">
        <f t="shared" si="83"/>
        <v>0</v>
      </c>
    </row>
    <row r="2623" spans="1:15" x14ac:dyDescent="0.3">
      <c r="A2623" s="71" t="s">
        <v>163</v>
      </c>
      <c r="B2623" s="71" t="s">
        <v>12</v>
      </c>
      <c r="C2623" s="71" t="s">
        <v>55</v>
      </c>
      <c r="D2623" s="71" t="s">
        <v>79</v>
      </c>
      <c r="E2623" s="72" t="s">
        <v>37</v>
      </c>
      <c r="F2623" s="72" t="s">
        <v>26</v>
      </c>
      <c r="G2623" s="73">
        <v>5</v>
      </c>
      <c r="H2623" s="73">
        <v>111.15</v>
      </c>
      <c r="I2623" s="73">
        <v>0</v>
      </c>
      <c r="J2623" s="73">
        <v>0</v>
      </c>
      <c r="K2623" s="73">
        <v>5</v>
      </c>
      <c r="L2623" s="73">
        <v>111.15</v>
      </c>
      <c r="N2623" s="105">
        <f t="shared" si="82"/>
        <v>0</v>
      </c>
      <c r="O2623" s="105">
        <f t="shared" si="83"/>
        <v>0</v>
      </c>
    </row>
    <row r="2624" spans="1:15" x14ac:dyDescent="0.3">
      <c r="A2624" s="71" t="s">
        <v>155</v>
      </c>
      <c r="B2624" s="71" t="s">
        <v>129</v>
      </c>
      <c r="C2624" s="71" t="s">
        <v>55</v>
      </c>
      <c r="D2624" s="71" t="s">
        <v>49</v>
      </c>
      <c r="E2624" s="72" t="s">
        <v>25</v>
      </c>
      <c r="F2624" s="72" t="s">
        <v>26</v>
      </c>
      <c r="G2624" s="73">
        <v>7</v>
      </c>
      <c r="H2624" s="73">
        <v>111.12</v>
      </c>
      <c r="I2624" s="73">
        <v>0</v>
      </c>
      <c r="J2624" s="73">
        <v>0</v>
      </c>
      <c r="K2624" s="73">
        <v>7</v>
      </c>
      <c r="L2624" s="73">
        <v>111.12</v>
      </c>
      <c r="N2624" s="105">
        <f t="shared" si="82"/>
        <v>0</v>
      </c>
      <c r="O2624" s="105">
        <f t="shared" si="83"/>
        <v>0</v>
      </c>
    </row>
    <row r="2625" spans="1:15" x14ac:dyDescent="0.3">
      <c r="A2625" s="71" t="s">
        <v>159</v>
      </c>
      <c r="B2625" s="71" t="s">
        <v>57</v>
      </c>
      <c r="C2625" s="71" t="s">
        <v>55</v>
      </c>
      <c r="D2625" s="71" t="s">
        <v>36</v>
      </c>
      <c r="E2625" s="72" t="s">
        <v>3</v>
      </c>
      <c r="F2625" s="72" t="s">
        <v>16</v>
      </c>
      <c r="G2625" s="73">
        <v>1</v>
      </c>
      <c r="H2625" s="73">
        <v>111.03</v>
      </c>
      <c r="I2625" s="73">
        <v>0</v>
      </c>
      <c r="J2625" s="73">
        <v>0</v>
      </c>
      <c r="K2625" s="73">
        <v>1</v>
      </c>
      <c r="L2625" s="73">
        <v>111.03</v>
      </c>
      <c r="N2625" s="105">
        <f t="shared" si="82"/>
        <v>0</v>
      </c>
      <c r="O2625" s="105">
        <f t="shared" si="83"/>
        <v>0</v>
      </c>
    </row>
    <row r="2626" spans="1:15" x14ac:dyDescent="0.3">
      <c r="A2626" s="71" t="s">
        <v>160</v>
      </c>
      <c r="B2626" s="71" t="s">
        <v>57</v>
      </c>
      <c r="C2626" s="71" t="s">
        <v>55</v>
      </c>
      <c r="D2626" s="71" t="s">
        <v>51</v>
      </c>
      <c r="E2626" s="72" t="s">
        <v>24</v>
      </c>
      <c r="F2626" s="72" t="s">
        <v>16</v>
      </c>
      <c r="G2626" s="73">
        <v>1</v>
      </c>
      <c r="H2626" s="73">
        <v>111.03</v>
      </c>
      <c r="I2626" s="73">
        <v>0</v>
      </c>
      <c r="J2626" s="73">
        <v>0</v>
      </c>
      <c r="K2626" s="73">
        <v>1</v>
      </c>
      <c r="L2626" s="73">
        <v>111.03</v>
      </c>
      <c r="N2626" s="105">
        <f t="shared" si="82"/>
        <v>0</v>
      </c>
      <c r="O2626" s="105">
        <f t="shared" si="83"/>
        <v>0</v>
      </c>
    </row>
    <row r="2627" spans="1:15" x14ac:dyDescent="0.3">
      <c r="A2627" s="71" t="s">
        <v>163</v>
      </c>
      <c r="B2627" s="71" t="s">
        <v>12</v>
      </c>
      <c r="C2627" s="71" t="s">
        <v>55</v>
      </c>
      <c r="D2627" s="71" t="s">
        <v>42</v>
      </c>
      <c r="E2627" s="72" t="s">
        <v>31</v>
      </c>
      <c r="F2627" s="72" t="s">
        <v>16</v>
      </c>
      <c r="G2627" s="73">
        <v>1</v>
      </c>
      <c r="H2627" s="73">
        <v>111.03</v>
      </c>
      <c r="I2627" s="73">
        <v>0</v>
      </c>
      <c r="J2627" s="73">
        <v>0</v>
      </c>
      <c r="K2627" s="73">
        <v>1</v>
      </c>
      <c r="L2627" s="73">
        <v>111.03</v>
      </c>
      <c r="N2627" s="105">
        <f t="shared" si="82"/>
        <v>0</v>
      </c>
      <c r="O2627" s="105">
        <f t="shared" si="83"/>
        <v>0</v>
      </c>
    </row>
    <row r="2628" spans="1:15" x14ac:dyDescent="0.3">
      <c r="A2628" s="71" t="s">
        <v>132</v>
      </c>
      <c r="B2628" s="71" t="s">
        <v>57</v>
      </c>
      <c r="C2628" s="71" t="s">
        <v>13</v>
      </c>
      <c r="D2628" s="71" t="s">
        <v>79</v>
      </c>
      <c r="E2628" s="72" t="s">
        <v>3</v>
      </c>
      <c r="F2628" s="72" t="s">
        <v>16</v>
      </c>
      <c r="G2628" s="73">
        <v>1</v>
      </c>
      <c r="H2628" s="73">
        <v>111.03</v>
      </c>
      <c r="I2628" s="73">
        <v>0</v>
      </c>
      <c r="J2628" s="73">
        <v>0</v>
      </c>
      <c r="K2628" s="73">
        <v>1</v>
      </c>
      <c r="L2628" s="73">
        <v>111.03</v>
      </c>
      <c r="N2628" s="105">
        <f t="shared" si="82"/>
        <v>0</v>
      </c>
      <c r="O2628" s="105">
        <f t="shared" si="83"/>
        <v>0</v>
      </c>
    </row>
    <row r="2629" spans="1:15" x14ac:dyDescent="0.3">
      <c r="A2629" s="71" t="s">
        <v>132</v>
      </c>
      <c r="B2629" s="71" t="s">
        <v>12</v>
      </c>
      <c r="C2629" s="71" t="s">
        <v>13</v>
      </c>
      <c r="D2629" s="71" t="s">
        <v>102</v>
      </c>
      <c r="E2629" s="72" t="s">
        <v>25</v>
      </c>
      <c r="F2629" s="72" t="s">
        <v>26</v>
      </c>
      <c r="G2629" s="73">
        <v>10</v>
      </c>
      <c r="H2629" s="73">
        <v>110.97</v>
      </c>
      <c r="I2629" s="73">
        <v>3</v>
      </c>
      <c r="J2629" s="73">
        <v>76.290000000000006</v>
      </c>
      <c r="K2629" s="73">
        <v>7</v>
      </c>
      <c r="L2629" s="73">
        <v>34.68</v>
      </c>
      <c r="N2629" s="105">
        <f t="shared" si="82"/>
        <v>0</v>
      </c>
      <c r="O2629" s="105">
        <f t="shared" si="83"/>
        <v>0</v>
      </c>
    </row>
    <row r="2630" spans="1:15" x14ac:dyDescent="0.3">
      <c r="A2630" s="71" t="s">
        <v>140</v>
      </c>
      <c r="B2630" s="71" t="s">
        <v>57</v>
      </c>
      <c r="C2630" s="71" t="s">
        <v>13</v>
      </c>
      <c r="D2630" s="71" t="s">
        <v>96</v>
      </c>
      <c r="E2630" s="72" t="s">
        <v>41</v>
      </c>
      <c r="F2630" s="72" t="s">
        <v>21</v>
      </c>
      <c r="G2630" s="73">
        <v>13</v>
      </c>
      <c r="H2630" s="73">
        <v>110.92</v>
      </c>
      <c r="I2630" s="73">
        <v>3</v>
      </c>
      <c r="J2630" s="73">
        <v>20.92</v>
      </c>
      <c r="K2630" s="73">
        <v>10</v>
      </c>
      <c r="L2630" s="73">
        <v>90</v>
      </c>
      <c r="N2630" s="105">
        <f t="shared" si="82"/>
        <v>0</v>
      </c>
      <c r="O2630" s="105">
        <f t="shared" si="83"/>
        <v>0</v>
      </c>
    </row>
    <row r="2631" spans="1:15" x14ac:dyDescent="0.3">
      <c r="A2631" s="71" t="s">
        <v>161</v>
      </c>
      <c r="B2631" s="71" t="s">
        <v>57</v>
      </c>
      <c r="C2631" s="71" t="s">
        <v>55</v>
      </c>
      <c r="D2631" s="71" t="s">
        <v>30</v>
      </c>
      <c r="E2631" s="72" t="s">
        <v>41</v>
      </c>
      <c r="F2631" s="72" t="s">
        <v>21</v>
      </c>
      <c r="G2631" s="73">
        <v>1</v>
      </c>
      <c r="H2631" s="73">
        <v>110.88</v>
      </c>
      <c r="I2631" s="73">
        <v>0</v>
      </c>
      <c r="J2631" s="73">
        <v>0</v>
      </c>
      <c r="K2631" s="73">
        <v>1</v>
      </c>
      <c r="L2631" s="73">
        <v>110.88</v>
      </c>
      <c r="N2631" s="105">
        <f t="shared" si="82"/>
        <v>0</v>
      </c>
      <c r="O2631" s="105">
        <f t="shared" si="83"/>
        <v>0</v>
      </c>
    </row>
    <row r="2632" spans="1:15" x14ac:dyDescent="0.3">
      <c r="A2632" s="71" t="s">
        <v>163</v>
      </c>
      <c r="B2632" s="71" t="s">
        <v>12</v>
      </c>
      <c r="C2632" s="71" t="s">
        <v>55</v>
      </c>
      <c r="D2632" s="71" t="s">
        <v>93</v>
      </c>
      <c r="E2632" s="72" t="s">
        <v>37</v>
      </c>
      <c r="F2632" s="72" t="s">
        <v>26</v>
      </c>
      <c r="G2632" s="73">
        <v>1</v>
      </c>
      <c r="H2632" s="73">
        <v>110.86</v>
      </c>
      <c r="I2632" s="73">
        <v>0</v>
      </c>
      <c r="J2632" s="73">
        <v>0</v>
      </c>
      <c r="K2632" s="73">
        <v>1</v>
      </c>
      <c r="L2632" s="73">
        <v>110.86</v>
      </c>
      <c r="N2632" s="105">
        <f t="shared" si="82"/>
        <v>0</v>
      </c>
      <c r="O2632" s="105">
        <f t="shared" si="83"/>
        <v>0</v>
      </c>
    </row>
    <row r="2633" spans="1:15" x14ac:dyDescent="0.3">
      <c r="A2633" s="71" t="s">
        <v>132</v>
      </c>
      <c r="B2633" s="71" t="s">
        <v>12</v>
      </c>
      <c r="C2633" s="71" t="s">
        <v>13</v>
      </c>
      <c r="D2633" s="71" t="s">
        <v>103</v>
      </c>
      <c r="E2633" s="72" t="s">
        <v>5</v>
      </c>
      <c r="F2633" s="72" t="s">
        <v>16</v>
      </c>
      <c r="G2633" s="73">
        <v>1</v>
      </c>
      <c r="H2633" s="73">
        <v>110.8</v>
      </c>
      <c r="I2633" s="73">
        <v>0</v>
      </c>
      <c r="J2633" s="73">
        <v>0</v>
      </c>
      <c r="K2633" s="73">
        <v>1</v>
      </c>
      <c r="L2633" s="73">
        <v>110.8</v>
      </c>
      <c r="N2633" s="105">
        <f t="shared" si="82"/>
        <v>0</v>
      </c>
      <c r="O2633" s="105">
        <f t="shared" si="83"/>
        <v>0</v>
      </c>
    </row>
    <row r="2634" spans="1:15" x14ac:dyDescent="0.3">
      <c r="A2634" s="71" t="s">
        <v>163</v>
      </c>
      <c r="B2634" s="71" t="s">
        <v>57</v>
      </c>
      <c r="C2634" s="71" t="s">
        <v>55</v>
      </c>
      <c r="D2634" s="71" t="s">
        <v>19</v>
      </c>
      <c r="E2634" s="72" t="s">
        <v>15</v>
      </c>
      <c r="F2634" s="72" t="s">
        <v>21</v>
      </c>
      <c r="G2634" s="73">
        <v>1</v>
      </c>
      <c r="H2634" s="73">
        <v>110.76</v>
      </c>
      <c r="I2634" s="73">
        <v>0</v>
      </c>
      <c r="J2634" s="73">
        <v>0</v>
      </c>
      <c r="K2634" s="73">
        <v>1</v>
      </c>
      <c r="L2634" s="73">
        <v>110.76</v>
      </c>
      <c r="N2634" s="105">
        <f t="shared" si="82"/>
        <v>0</v>
      </c>
      <c r="O2634" s="105">
        <f t="shared" si="83"/>
        <v>0</v>
      </c>
    </row>
    <row r="2635" spans="1:15" x14ac:dyDescent="0.3">
      <c r="A2635" s="71" t="s">
        <v>163</v>
      </c>
      <c r="B2635" s="71" t="s">
        <v>57</v>
      </c>
      <c r="C2635" s="71" t="s">
        <v>17</v>
      </c>
      <c r="D2635" s="71" t="s">
        <v>103</v>
      </c>
      <c r="E2635" s="72" t="s">
        <v>18</v>
      </c>
      <c r="F2635" s="72" t="s">
        <v>26</v>
      </c>
      <c r="G2635" s="73">
        <v>1</v>
      </c>
      <c r="H2635" s="73">
        <v>110.69</v>
      </c>
      <c r="I2635" s="73">
        <v>0</v>
      </c>
      <c r="J2635" s="73">
        <v>0</v>
      </c>
      <c r="K2635" s="73">
        <v>1</v>
      </c>
      <c r="L2635" s="73">
        <v>110.69</v>
      </c>
      <c r="N2635" s="105">
        <f t="shared" si="82"/>
        <v>0</v>
      </c>
      <c r="O2635" s="105">
        <f t="shared" si="83"/>
        <v>0</v>
      </c>
    </row>
    <row r="2636" spans="1:15" x14ac:dyDescent="0.3">
      <c r="A2636" s="71" t="s">
        <v>137</v>
      </c>
      <c r="B2636" s="71" t="s">
        <v>57</v>
      </c>
      <c r="C2636" s="71" t="s">
        <v>13</v>
      </c>
      <c r="D2636" s="71" t="s">
        <v>96</v>
      </c>
      <c r="E2636" s="72" t="s">
        <v>31</v>
      </c>
      <c r="F2636" s="72" t="s">
        <v>16</v>
      </c>
      <c r="G2636" s="73">
        <v>2</v>
      </c>
      <c r="H2636" s="73">
        <v>110.67</v>
      </c>
      <c r="I2636" s="73">
        <v>1</v>
      </c>
      <c r="J2636" s="73">
        <v>22.03</v>
      </c>
      <c r="K2636" s="73">
        <v>1</v>
      </c>
      <c r="L2636" s="73">
        <v>88.64</v>
      </c>
      <c r="N2636" s="105">
        <f t="shared" si="82"/>
        <v>0</v>
      </c>
      <c r="O2636" s="105">
        <f t="shared" si="83"/>
        <v>0</v>
      </c>
    </row>
    <row r="2637" spans="1:15" x14ac:dyDescent="0.3">
      <c r="A2637" s="71" t="s">
        <v>132</v>
      </c>
      <c r="B2637" s="71" t="s">
        <v>57</v>
      </c>
      <c r="C2637" s="71" t="s">
        <v>13</v>
      </c>
      <c r="D2637" s="71" t="s">
        <v>64</v>
      </c>
      <c r="E2637" s="72" t="s">
        <v>20</v>
      </c>
      <c r="F2637" s="72" t="s">
        <v>16</v>
      </c>
      <c r="G2637" s="73">
        <v>4</v>
      </c>
      <c r="H2637" s="73">
        <v>110.6</v>
      </c>
      <c r="I2637" s="73">
        <v>0</v>
      </c>
      <c r="J2637" s="73">
        <v>0</v>
      </c>
      <c r="K2637" s="73">
        <v>4</v>
      </c>
      <c r="L2637" s="73">
        <v>110.6</v>
      </c>
      <c r="N2637" s="105">
        <f t="shared" si="82"/>
        <v>0</v>
      </c>
      <c r="O2637" s="105">
        <f t="shared" si="83"/>
        <v>0</v>
      </c>
    </row>
    <row r="2638" spans="1:15" x14ac:dyDescent="0.3">
      <c r="A2638" s="71" t="s">
        <v>139</v>
      </c>
      <c r="B2638" s="71" t="s">
        <v>12</v>
      </c>
      <c r="C2638" s="71" t="s">
        <v>13</v>
      </c>
      <c r="D2638" s="71" t="s">
        <v>50</v>
      </c>
      <c r="E2638" s="72" t="s">
        <v>40</v>
      </c>
      <c r="F2638" s="72" t="s">
        <v>4</v>
      </c>
      <c r="G2638" s="73">
        <v>1</v>
      </c>
      <c r="H2638" s="73">
        <v>110.56</v>
      </c>
      <c r="I2638" s="73">
        <v>0</v>
      </c>
      <c r="J2638" s="73">
        <v>0</v>
      </c>
      <c r="K2638" s="73">
        <v>1</v>
      </c>
      <c r="L2638" s="73">
        <v>110.56</v>
      </c>
      <c r="N2638" s="105">
        <f t="shared" si="82"/>
        <v>0</v>
      </c>
      <c r="O2638" s="105">
        <f t="shared" si="83"/>
        <v>0</v>
      </c>
    </row>
    <row r="2639" spans="1:15" x14ac:dyDescent="0.3">
      <c r="A2639" s="71" t="s">
        <v>156</v>
      </c>
      <c r="B2639" s="71" t="s">
        <v>57</v>
      </c>
      <c r="C2639" s="71" t="s">
        <v>55</v>
      </c>
      <c r="D2639" s="71" t="s">
        <v>19</v>
      </c>
      <c r="E2639" s="72" t="s">
        <v>37</v>
      </c>
      <c r="F2639" s="72" t="s">
        <v>21</v>
      </c>
      <c r="G2639" s="73">
        <v>6</v>
      </c>
      <c r="H2639" s="73">
        <v>110.56</v>
      </c>
      <c r="I2639" s="73">
        <v>0</v>
      </c>
      <c r="J2639" s="73">
        <v>0</v>
      </c>
      <c r="K2639" s="73">
        <v>6</v>
      </c>
      <c r="L2639" s="73">
        <v>110.56</v>
      </c>
      <c r="N2639" s="105">
        <f t="shared" si="82"/>
        <v>0</v>
      </c>
      <c r="O2639" s="105">
        <f t="shared" si="83"/>
        <v>0</v>
      </c>
    </row>
    <row r="2640" spans="1:15" x14ac:dyDescent="0.3">
      <c r="A2640" s="71" t="s">
        <v>154</v>
      </c>
      <c r="B2640" s="71" t="s">
        <v>57</v>
      </c>
      <c r="C2640" s="71" t="s">
        <v>55</v>
      </c>
      <c r="D2640" s="71" t="s">
        <v>89</v>
      </c>
      <c r="E2640" s="72" t="s">
        <v>40</v>
      </c>
      <c r="F2640" s="72" t="s">
        <v>4</v>
      </c>
      <c r="G2640" s="73">
        <v>5</v>
      </c>
      <c r="H2640" s="73">
        <v>110.45</v>
      </c>
      <c r="I2640" s="73">
        <v>5</v>
      </c>
      <c r="J2640" s="73">
        <v>110.45</v>
      </c>
      <c r="K2640" s="73">
        <v>0</v>
      </c>
      <c r="L2640" s="73">
        <v>0</v>
      </c>
      <c r="N2640" s="105">
        <f t="shared" si="82"/>
        <v>0</v>
      </c>
      <c r="O2640" s="105">
        <f t="shared" si="83"/>
        <v>0</v>
      </c>
    </row>
    <row r="2641" spans="1:15" x14ac:dyDescent="0.3">
      <c r="A2641" s="71" t="s">
        <v>142</v>
      </c>
      <c r="B2641" s="71" t="s">
        <v>57</v>
      </c>
      <c r="C2641" s="71" t="s">
        <v>55</v>
      </c>
      <c r="D2641" s="71" t="s">
        <v>19</v>
      </c>
      <c r="E2641" s="72" t="s">
        <v>40</v>
      </c>
      <c r="F2641" s="72" t="s">
        <v>4</v>
      </c>
      <c r="G2641" s="73">
        <v>1</v>
      </c>
      <c r="H2641" s="73">
        <v>110.41</v>
      </c>
      <c r="I2641" s="73">
        <v>0</v>
      </c>
      <c r="J2641" s="73">
        <v>0</v>
      </c>
      <c r="K2641" s="73">
        <v>1</v>
      </c>
      <c r="L2641" s="73">
        <v>110.41</v>
      </c>
      <c r="N2641" s="105">
        <f t="shared" si="82"/>
        <v>0</v>
      </c>
      <c r="O2641" s="105">
        <f t="shared" si="83"/>
        <v>0</v>
      </c>
    </row>
    <row r="2642" spans="1:15" x14ac:dyDescent="0.3">
      <c r="A2642" s="71" t="s">
        <v>161</v>
      </c>
      <c r="B2642" s="71" t="s">
        <v>57</v>
      </c>
      <c r="C2642" s="71" t="s">
        <v>55</v>
      </c>
      <c r="D2642" s="71" t="s">
        <v>65</v>
      </c>
      <c r="E2642" s="72" t="s">
        <v>15</v>
      </c>
      <c r="F2642" s="72" t="s">
        <v>4</v>
      </c>
      <c r="G2642" s="73">
        <v>2</v>
      </c>
      <c r="H2642" s="73">
        <v>110.4</v>
      </c>
      <c r="I2642" s="73">
        <v>0</v>
      </c>
      <c r="J2642" s="73">
        <v>0</v>
      </c>
      <c r="K2642" s="73">
        <v>2</v>
      </c>
      <c r="L2642" s="73">
        <v>110.4</v>
      </c>
      <c r="N2642" s="105">
        <f t="shared" si="82"/>
        <v>0</v>
      </c>
      <c r="O2642" s="105">
        <f t="shared" si="83"/>
        <v>0</v>
      </c>
    </row>
    <row r="2643" spans="1:15" x14ac:dyDescent="0.3">
      <c r="A2643" s="71" t="s">
        <v>161</v>
      </c>
      <c r="B2643" s="71" t="s">
        <v>12</v>
      </c>
      <c r="C2643" s="71" t="s">
        <v>55</v>
      </c>
      <c r="D2643" s="71" t="s">
        <v>70</v>
      </c>
      <c r="E2643" s="72" t="s">
        <v>28</v>
      </c>
      <c r="F2643" s="72" t="s">
        <v>16</v>
      </c>
      <c r="G2643" s="73">
        <v>5</v>
      </c>
      <c r="H2643" s="73">
        <v>110.37</v>
      </c>
      <c r="I2643" s="73">
        <v>2</v>
      </c>
      <c r="J2643" s="73">
        <v>13.46</v>
      </c>
      <c r="K2643" s="73">
        <v>3</v>
      </c>
      <c r="L2643" s="73">
        <v>96.91</v>
      </c>
      <c r="N2643" s="105">
        <f t="shared" si="82"/>
        <v>0</v>
      </c>
      <c r="O2643" s="105">
        <f t="shared" si="83"/>
        <v>0</v>
      </c>
    </row>
    <row r="2644" spans="1:15" x14ac:dyDescent="0.3">
      <c r="A2644" s="71" t="s">
        <v>158</v>
      </c>
      <c r="B2644" s="71" t="s">
        <v>12</v>
      </c>
      <c r="C2644" s="71" t="s">
        <v>55</v>
      </c>
      <c r="D2644" s="71" t="s">
        <v>56</v>
      </c>
      <c r="E2644" s="72" t="s">
        <v>25</v>
      </c>
      <c r="F2644" s="72" t="s">
        <v>21</v>
      </c>
      <c r="G2644" s="73">
        <v>1</v>
      </c>
      <c r="H2644" s="73">
        <v>110.27</v>
      </c>
      <c r="I2644" s="73">
        <v>0</v>
      </c>
      <c r="J2644" s="73">
        <v>0</v>
      </c>
      <c r="K2644" s="73">
        <v>1</v>
      </c>
      <c r="L2644" s="73">
        <v>110.27</v>
      </c>
      <c r="N2644" s="105">
        <f t="shared" ref="N2644:N2707" si="84">G2644-I2644-K2644</f>
        <v>0</v>
      </c>
      <c r="O2644" s="105">
        <f t="shared" ref="O2644:O2707" si="85">H2644-J2644-L2644</f>
        <v>0</v>
      </c>
    </row>
    <row r="2645" spans="1:15" x14ac:dyDescent="0.3">
      <c r="A2645" s="71" t="s">
        <v>163</v>
      </c>
      <c r="B2645" s="71" t="s">
        <v>12</v>
      </c>
      <c r="C2645" s="71" t="s">
        <v>55</v>
      </c>
      <c r="D2645" s="71" t="s">
        <v>60</v>
      </c>
      <c r="E2645" s="72" t="s">
        <v>37</v>
      </c>
      <c r="F2645" s="72" t="s">
        <v>4</v>
      </c>
      <c r="G2645" s="73">
        <v>5</v>
      </c>
      <c r="H2645" s="73">
        <v>110.15</v>
      </c>
      <c r="I2645" s="73">
        <v>0</v>
      </c>
      <c r="J2645" s="73">
        <v>0</v>
      </c>
      <c r="K2645" s="73">
        <v>5</v>
      </c>
      <c r="L2645" s="73">
        <v>110.15</v>
      </c>
      <c r="N2645" s="105">
        <f t="shared" si="84"/>
        <v>0</v>
      </c>
      <c r="O2645" s="105">
        <f t="shared" si="85"/>
        <v>0</v>
      </c>
    </row>
    <row r="2646" spans="1:15" x14ac:dyDescent="0.3">
      <c r="A2646" s="71" t="s">
        <v>146</v>
      </c>
      <c r="B2646" s="71" t="s">
        <v>12</v>
      </c>
      <c r="C2646" s="71" t="s">
        <v>22</v>
      </c>
      <c r="D2646" s="71" t="s">
        <v>39</v>
      </c>
      <c r="E2646" s="72" t="s">
        <v>5</v>
      </c>
      <c r="F2646" s="72" t="s">
        <v>16</v>
      </c>
      <c r="G2646" s="73">
        <v>1</v>
      </c>
      <c r="H2646" s="73">
        <v>110.15</v>
      </c>
      <c r="I2646" s="73">
        <v>0</v>
      </c>
      <c r="J2646" s="73">
        <v>0</v>
      </c>
      <c r="K2646" s="73">
        <v>1</v>
      </c>
      <c r="L2646" s="73">
        <v>110.15</v>
      </c>
      <c r="N2646" s="105">
        <f t="shared" si="84"/>
        <v>0</v>
      </c>
      <c r="O2646" s="105">
        <f t="shared" si="85"/>
        <v>0</v>
      </c>
    </row>
    <row r="2647" spans="1:15" x14ac:dyDescent="0.3">
      <c r="A2647" s="71" t="s">
        <v>154</v>
      </c>
      <c r="B2647" s="71" t="s">
        <v>129</v>
      </c>
      <c r="C2647" s="71" t="s">
        <v>55</v>
      </c>
      <c r="D2647" s="71" t="s">
        <v>95</v>
      </c>
      <c r="E2647" s="72" t="s">
        <v>24</v>
      </c>
      <c r="F2647" s="72" t="s">
        <v>16</v>
      </c>
      <c r="G2647" s="73">
        <v>1</v>
      </c>
      <c r="H2647" s="73">
        <v>110.15</v>
      </c>
      <c r="I2647" s="73">
        <v>1</v>
      </c>
      <c r="J2647" s="73">
        <v>110.15</v>
      </c>
      <c r="K2647" s="73">
        <v>0</v>
      </c>
      <c r="L2647" s="73">
        <v>0</v>
      </c>
      <c r="N2647" s="105">
        <f t="shared" si="84"/>
        <v>0</v>
      </c>
      <c r="O2647" s="105">
        <f t="shared" si="85"/>
        <v>0</v>
      </c>
    </row>
    <row r="2648" spans="1:15" x14ac:dyDescent="0.3">
      <c r="A2648" s="71" t="s">
        <v>154</v>
      </c>
      <c r="B2648" s="71" t="s">
        <v>12</v>
      </c>
      <c r="C2648" s="71" t="s">
        <v>55</v>
      </c>
      <c r="D2648" s="71" t="s">
        <v>14</v>
      </c>
      <c r="E2648" s="72" t="s">
        <v>25</v>
      </c>
      <c r="F2648" s="72" t="s">
        <v>26</v>
      </c>
      <c r="G2648" s="73">
        <v>36</v>
      </c>
      <c r="H2648" s="73">
        <v>110.03</v>
      </c>
      <c r="I2648" s="73">
        <v>36</v>
      </c>
      <c r="J2648" s="73">
        <v>110.03</v>
      </c>
      <c r="K2648" s="73">
        <v>0</v>
      </c>
      <c r="L2648" s="73">
        <v>0</v>
      </c>
      <c r="N2648" s="105">
        <f t="shared" si="84"/>
        <v>0</v>
      </c>
      <c r="O2648" s="105">
        <f t="shared" si="85"/>
        <v>0</v>
      </c>
    </row>
    <row r="2649" spans="1:15" x14ac:dyDescent="0.3">
      <c r="A2649" s="71" t="s">
        <v>160</v>
      </c>
      <c r="B2649" s="71" t="s">
        <v>57</v>
      </c>
      <c r="C2649" s="71" t="s">
        <v>55</v>
      </c>
      <c r="D2649" s="71" t="s">
        <v>98</v>
      </c>
      <c r="E2649" s="72" t="s">
        <v>25</v>
      </c>
      <c r="F2649" s="72" t="s">
        <v>21</v>
      </c>
      <c r="G2649" s="73">
        <v>8</v>
      </c>
      <c r="H2649" s="73">
        <v>110.02</v>
      </c>
      <c r="I2649" s="73">
        <v>0</v>
      </c>
      <c r="J2649" s="73">
        <v>0</v>
      </c>
      <c r="K2649" s="73">
        <v>8</v>
      </c>
      <c r="L2649" s="73">
        <v>110.02</v>
      </c>
      <c r="N2649" s="105">
        <f t="shared" si="84"/>
        <v>0</v>
      </c>
      <c r="O2649" s="105">
        <f t="shared" si="85"/>
        <v>0</v>
      </c>
    </row>
    <row r="2650" spans="1:15" x14ac:dyDescent="0.3">
      <c r="A2650" s="71" t="s">
        <v>132</v>
      </c>
      <c r="B2650" s="71" t="s">
        <v>57</v>
      </c>
      <c r="C2650" s="71" t="s">
        <v>13</v>
      </c>
      <c r="D2650" s="71" t="s">
        <v>85</v>
      </c>
      <c r="E2650" s="72" t="s">
        <v>25</v>
      </c>
      <c r="F2650" s="72" t="s">
        <v>16</v>
      </c>
      <c r="G2650" s="73">
        <v>16</v>
      </c>
      <c r="H2650" s="73">
        <v>110.01</v>
      </c>
      <c r="I2650" s="73">
        <v>9</v>
      </c>
      <c r="J2650" s="73">
        <v>33.42</v>
      </c>
      <c r="K2650" s="73">
        <v>7</v>
      </c>
      <c r="L2650" s="73">
        <v>76.59</v>
      </c>
      <c r="N2650" s="105">
        <f t="shared" si="84"/>
        <v>0</v>
      </c>
      <c r="O2650" s="105">
        <f t="shared" si="85"/>
        <v>0</v>
      </c>
    </row>
    <row r="2651" spans="1:15" x14ac:dyDescent="0.3">
      <c r="A2651" s="71" t="s">
        <v>140</v>
      </c>
      <c r="B2651" s="71" t="s">
        <v>12</v>
      </c>
      <c r="C2651" s="71" t="s">
        <v>13</v>
      </c>
      <c r="D2651" s="71" t="s">
        <v>52</v>
      </c>
      <c r="E2651" s="72" t="s">
        <v>25</v>
      </c>
      <c r="F2651" s="72" t="s">
        <v>16</v>
      </c>
      <c r="G2651" s="73">
        <v>10</v>
      </c>
      <c r="H2651" s="73">
        <v>109.96</v>
      </c>
      <c r="I2651" s="73">
        <v>2</v>
      </c>
      <c r="J2651" s="73">
        <v>40.1</v>
      </c>
      <c r="K2651" s="73">
        <v>8</v>
      </c>
      <c r="L2651" s="73">
        <v>69.86</v>
      </c>
      <c r="N2651" s="105">
        <f t="shared" si="84"/>
        <v>0</v>
      </c>
      <c r="O2651" s="105">
        <f t="shared" si="85"/>
        <v>0</v>
      </c>
    </row>
    <row r="2652" spans="1:15" x14ac:dyDescent="0.3">
      <c r="A2652" s="71" t="s">
        <v>163</v>
      </c>
      <c r="B2652" s="71" t="s">
        <v>57</v>
      </c>
      <c r="C2652" s="71" t="s">
        <v>55</v>
      </c>
      <c r="D2652" s="71" t="s">
        <v>34</v>
      </c>
      <c r="E2652" s="72" t="s">
        <v>15</v>
      </c>
      <c r="F2652" s="72" t="s">
        <v>26</v>
      </c>
      <c r="G2652" s="73">
        <v>2</v>
      </c>
      <c r="H2652" s="73">
        <v>109.94</v>
      </c>
      <c r="I2652" s="73">
        <v>0</v>
      </c>
      <c r="J2652" s="73">
        <v>0</v>
      </c>
      <c r="K2652" s="73">
        <v>2</v>
      </c>
      <c r="L2652" s="73">
        <v>109.94</v>
      </c>
      <c r="N2652" s="105">
        <f t="shared" si="84"/>
        <v>0</v>
      </c>
      <c r="O2652" s="105">
        <f t="shared" si="85"/>
        <v>0</v>
      </c>
    </row>
    <row r="2653" spans="1:15" x14ac:dyDescent="0.3">
      <c r="A2653" s="71" t="s">
        <v>132</v>
      </c>
      <c r="B2653" s="71" t="s">
        <v>57</v>
      </c>
      <c r="C2653" s="71" t="s">
        <v>13</v>
      </c>
      <c r="D2653" s="71" t="s">
        <v>29</v>
      </c>
      <c r="E2653" s="72" t="s">
        <v>37</v>
      </c>
      <c r="F2653" s="72" t="s">
        <v>16</v>
      </c>
      <c r="G2653" s="73">
        <v>6</v>
      </c>
      <c r="H2653" s="73">
        <v>109.7</v>
      </c>
      <c r="I2653" s="73">
        <v>0</v>
      </c>
      <c r="J2653" s="73">
        <v>0</v>
      </c>
      <c r="K2653" s="73">
        <v>6</v>
      </c>
      <c r="L2653" s="73">
        <v>109.7</v>
      </c>
      <c r="N2653" s="105">
        <f t="shared" si="84"/>
        <v>0</v>
      </c>
      <c r="O2653" s="105">
        <f t="shared" si="85"/>
        <v>0</v>
      </c>
    </row>
    <row r="2654" spans="1:15" x14ac:dyDescent="0.3">
      <c r="A2654" s="71" t="s">
        <v>142</v>
      </c>
      <c r="B2654" s="71" t="s">
        <v>129</v>
      </c>
      <c r="C2654" s="71" t="s">
        <v>55</v>
      </c>
      <c r="D2654" s="71" t="s">
        <v>100</v>
      </c>
      <c r="E2654" s="72" t="s">
        <v>31</v>
      </c>
      <c r="F2654" s="72" t="s">
        <v>21</v>
      </c>
      <c r="G2654" s="73">
        <v>4</v>
      </c>
      <c r="H2654" s="73">
        <v>109.61</v>
      </c>
      <c r="I2654" s="73">
        <v>0</v>
      </c>
      <c r="J2654" s="73">
        <v>0</v>
      </c>
      <c r="K2654" s="73">
        <v>4</v>
      </c>
      <c r="L2654" s="73">
        <v>109.61</v>
      </c>
      <c r="N2654" s="105">
        <f t="shared" si="84"/>
        <v>0</v>
      </c>
      <c r="O2654" s="105">
        <f t="shared" si="85"/>
        <v>0</v>
      </c>
    </row>
    <row r="2655" spans="1:15" x14ac:dyDescent="0.3">
      <c r="A2655" s="71" t="s">
        <v>134</v>
      </c>
      <c r="B2655" s="71" t="s">
        <v>57</v>
      </c>
      <c r="C2655" s="71" t="s">
        <v>13</v>
      </c>
      <c r="D2655" s="71" t="s">
        <v>33</v>
      </c>
      <c r="E2655" s="72" t="s">
        <v>31</v>
      </c>
      <c r="F2655" s="72" t="s">
        <v>16</v>
      </c>
      <c r="G2655" s="73">
        <v>7</v>
      </c>
      <c r="H2655" s="73">
        <v>109.31</v>
      </c>
      <c r="I2655" s="73">
        <v>2</v>
      </c>
      <c r="J2655" s="73">
        <v>17.71</v>
      </c>
      <c r="K2655" s="73">
        <v>5</v>
      </c>
      <c r="L2655" s="73">
        <v>91.6</v>
      </c>
      <c r="N2655" s="105">
        <f t="shared" si="84"/>
        <v>0</v>
      </c>
      <c r="O2655" s="105">
        <f t="shared" si="85"/>
        <v>0</v>
      </c>
    </row>
    <row r="2656" spans="1:15" x14ac:dyDescent="0.3">
      <c r="A2656" s="71" t="s">
        <v>132</v>
      </c>
      <c r="B2656" s="71" t="s">
        <v>12</v>
      </c>
      <c r="C2656" s="71" t="s">
        <v>13</v>
      </c>
      <c r="D2656" s="71" t="s">
        <v>50</v>
      </c>
      <c r="E2656" s="72" t="s">
        <v>15</v>
      </c>
      <c r="F2656" s="72" t="s">
        <v>4</v>
      </c>
      <c r="G2656" s="73">
        <v>2</v>
      </c>
      <c r="H2656" s="73">
        <v>109.3</v>
      </c>
      <c r="I2656" s="73">
        <v>0</v>
      </c>
      <c r="J2656" s="73">
        <v>0</v>
      </c>
      <c r="K2656" s="73">
        <v>2</v>
      </c>
      <c r="L2656" s="73">
        <v>109.3</v>
      </c>
      <c r="N2656" s="105">
        <f t="shared" si="84"/>
        <v>0</v>
      </c>
      <c r="O2656" s="105">
        <f t="shared" si="85"/>
        <v>0</v>
      </c>
    </row>
    <row r="2657" spans="1:15" x14ac:dyDescent="0.3">
      <c r="A2657" s="71" t="s">
        <v>140</v>
      </c>
      <c r="B2657" s="71" t="s">
        <v>57</v>
      </c>
      <c r="C2657" s="71" t="s">
        <v>13</v>
      </c>
      <c r="D2657" s="71" t="s">
        <v>85</v>
      </c>
      <c r="E2657" s="72" t="s">
        <v>15</v>
      </c>
      <c r="F2657" s="72" t="s">
        <v>21</v>
      </c>
      <c r="G2657" s="73">
        <v>2</v>
      </c>
      <c r="H2657" s="73">
        <v>109.27</v>
      </c>
      <c r="I2657" s="73">
        <v>0</v>
      </c>
      <c r="J2657" s="73">
        <v>0</v>
      </c>
      <c r="K2657" s="73">
        <v>2</v>
      </c>
      <c r="L2657" s="73">
        <v>109.27</v>
      </c>
      <c r="N2657" s="105">
        <f t="shared" si="84"/>
        <v>0</v>
      </c>
      <c r="O2657" s="105">
        <f t="shared" si="85"/>
        <v>0</v>
      </c>
    </row>
    <row r="2658" spans="1:15" x14ac:dyDescent="0.3">
      <c r="A2658" s="71" t="s">
        <v>161</v>
      </c>
      <c r="B2658" s="71" t="s">
        <v>57</v>
      </c>
      <c r="C2658" s="71" t="s">
        <v>55</v>
      </c>
      <c r="D2658" s="71" t="s">
        <v>39</v>
      </c>
      <c r="E2658" s="72" t="s">
        <v>28</v>
      </c>
      <c r="F2658" s="72" t="s">
        <v>26</v>
      </c>
      <c r="G2658" s="73">
        <v>1</v>
      </c>
      <c r="H2658" s="73">
        <v>109.19</v>
      </c>
      <c r="I2658" s="73">
        <v>0</v>
      </c>
      <c r="J2658" s="73">
        <v>0</v>
      </c>
      <c r="K2658" s="73">
        <v>1</v>
      </c>
      <c r="L2658" s="73">
        <v>109.19</v>
      </c>
      <c r="N2658" s="105">
        <f t="shared" si="84"/>
        <v>0</v>
      </c>
      <c r="O2658" s="105">
        <f t="shared" si="85"/>
        <v>0</v>
      </c>
    </row>
    <row r="2659" spans="1:15" x14ac:dyDescent="0.3">
      <c r="A2659" s="71" t="s">
        <v>142</v>
      </c>
      <c r="B2659" s="71" t="s">
        <v>57</v>
      </c>
      <c r="C2659" s="71" t="s">
        <v>55</v>
      </c>
      <c r="D2659" s="71" t="s">
        <v>34</v>
      </c>
      <c r="E2659" s="72" t="s">
        <v>37</v>
      </c>
      <c r="F2659" s="72" t="s">
        <v>21</v>
      </c>
      <c r="G2659" s="73">
        <v>5</v>
      </c>
      <c r="H2659" s="73">
        <v>108.98</v>
      </c>
      <c r="I2659" s="73">
        <v>0</v>
      </c>
      <c r="J2659" s="73">
        <v>0</v>
      </c>
      <c r="K2659" s="73">
        <v>5</v>
      </c>
      <c r="L2659" s="73">
        <v>108.98</v>
      </c>
      <c r="N2659" s="105">
        <f t="shared" si="84"/>
        <v>0</v>
      </c>
      <c r="O2659" s="105">
        <f t="shared" si="85"/>
        <v>0</v>
      </c>
    </row>
    <row r="2660" spans="1:15" x14ac:dyDescent="0.3">
      <c r="A2660" s="71" t="s">
        <v>140</v>
      </c>
      <c r="B2660" s="71" t="s">
        <v>57</v>
      </c>
      <c r="C2660" s="71" t="s">
        <v>13</v>
      </c>
      <c r="D2660" s="71" t="s">
        <v>56</v>
      </c>
      <c r="E2660" s="72" t="s">
        <v>25</v>
      </c>
      <c r="F2660" s="72" t="s">
        <v>21</v>
      </c>
      <c r="G2660" s="73">
        <v>12</v>
      </c>
      <c r="H2660" s="73">
        <v>108.94</v>
      </c>
      <c r="I2660" s="73">
        <v>4</v>
      </c>
      <c r="J2660" s="73">
        <v>36.57</v>
      </c>
      <c r="K2660" s="73">
        <v>8</v>
      </c>
      <c r="L2660" s="73">
        <v>72.37</v>
      </c>
      <c r="N2660" s="105">
        <f t="shared" si="84"/>
        <v>0</v>
      </c>
      <c r="O2660" s="105">
        <f t="shared" si="85"/>
        <v>0</v>
      </c>
    </row>
    <row r="2661" spans="1:15" x14ac:dyDescent="0.3">
      <c r="A2661" s="71" t="s">
        <v>154</v>
      </c>
      <c r="B2661" s="71" t="s">
        <v>57</v>
      </c>
      <c r="C2661" s="71" t="s">
        <v>55</v>
      </c>
      <c r="D2661" s="71" t="s">
        <v>66</v>
      </c>
      <c r="E2661" s="72" t="s">
        <v>20</v>
      </c>
      <c r="F2661" s="72" t="s">
        <v>16</v>
      </c>
      <c r="G2661" s="73">
        <v>4</v>
      </c>
      <c r="H2661" s="73">
        <v>108.94</v>
      </c>
      <c r="I2661" s="73">
        <v>0</v>
      </c>
      <c r="J2661" s="73">
        <v>0</v>
      </c>
      <c r="K2661" s="73">
        <v>4</v>
      </c>
      <c r="L2661" s="73">
        <v>108.94</v>
      </c>
      <c r="N2661" s="105">
        <f t="shared" si="84"/>
        <v>0</v>
      </c>
      <c r="O2661" s="105">
        <f t="shared" si="85"/>
        <v>0</v>
      </c>
    </row>
    <row r="2662" spans="1:15" x14ac:dyDescent="0.3">
      <c r="A2662" s="71" t="s">
        <v>140</v>
      </c>
      <c r="B2662" s="71" t="s">
        <v>12</v>
      </c>
      <c r="C2662" s="71" t="s">
        <v>13</v>
      </c>
      <c r="D2662" s="71" t="s">
        <v>64</v>
      </c>
      <c r="E2662" s="72" t="s">
        <v>37</v>
      </c>
      <c r="F2662" s="72" t="s">
        <v>26</v>
      </c>
      <c r="G2662" s="73">
        <v>2</v>
      </c>
      <c r="H2662" s="73">
        <v>108.84</v>
      </c>
      <c r="I2662" s="73">
        <v>2</v>
      </c>
      <c r="J2662" s="73">
        <v>108.84</v>
      </c>
      <c r="K2662" s="73">
        <v>0</v>
      </c>
      <c r="L2662" s="73">
        <v>0</v>
      </c>
      <c r="N2662" s="105">
        <f t="shared" si="84"/>
        <v>0</v>
      </c>
      <c r="O2662" s="105">
        <f t="shared" si="85"/>
        <v>0</v>
      </c>
    </row>
    <row r="2663" spans="1:15" x14ac:dyDescent="0.3">
      <c r="A2663" s="71" t="s">
        <v>142</v>
      </c>
      <c r="B2663" s="71" t="s">
        <v>12</v>
      </c>
      <c r="C2663" s="71" t="s">
        <v>13</v>
      </c>
      <c r="D2663" s="71" t="s">
        <v>74</v>
      </c>
      <c r="E2663" s="72" t="s">
        <v>20</v>
      </c>
      <c r="F2663" s="72" t="s">
        <v>26</v>
      </c>
      <c r="G2663" s="73">
        <v>3</v>
      </c>
      <c r="H2663" s="73">
        <v>108.56</v>
      </c>
      <c r="I2663" s="73">
        <v>0</v>
      </c>
      <c r="J2663" s="73">
        <v>0</v>
      </c>
      <c r="K2663" s="73">
        <v>3</v>
      </c>
      <c r="L2663" s="73">
        <v>108.56</v>
      </c>
      <c r="N2663" s="105">
        <f t="shared" si="84"/>
        <v>0</v>
      </c>
      <c r="O2663" s="105">
        <f t="shared" si="85"/>
        <v>0</v>
      </c>
    </row>
    <row r="2664" spans="1:15" x14ac:dyDescent="0.3">
      <c r="A2664" s="71" t="s">
        <v>154</v>
      </c>
      <c r="B2664" s="71" t="s">
        <v>129</v>
      </c>
      <c r="C2664" s="71" t="s">
        <v>55</v>
      </c>
      <c r="D2664" s="71" t="s">
        <v>36</v>
      </c>
      <c r="E2664" s="72" t="s">
        <v>41</v>
      </c>
      <c r="F2664" s="72" t="s">
        <v>26</v>
      </c>
      <c r="G2664" s="73">
        <v>2</v>
      </c>
      <c r="H2664" s="73">
        <v>108.54</v>
      </c>
      <c r="I2664" s="73">
        <v>2</v>
      </c>
      <c r="J2664" s="73">
        <v>108.54</v>
      </c>
      <c r="K2664" s="73">
        <v>0</v>
      </c>
      <c r="L2664" s="73">
        <v>0</v>
      </c>
      <c r="N2664" s="105">
        <f t="shared" si="84"/>
        <v>0</v>
      </c>
      <c r="O2664" s="105">
        <f t="shared" si="85"/>
        <v>0</v>
      </c>
    </row>
    <row r="2665" spans="1:15" x14ac:dyDescent="0.3">
      <c r="A2665" s="71" t="s">
        <v>149</v>
      </c>
      <c r="B2665" s="71" t="s">
        <v>12</v>
      </c>
      <c r="C2665" s="71" t="s">
        <v>55</v>
      </c>
      <c r="D2665" s="71" t="s">
        <v>78</v>
      </c>
      <c r="E2665" s="72" t="s">
        <v>37</v>
      </c>
      <c r="F2665" s="72" t="s">
        <v>16</v>
      </c>
      <c r="G2665" s="73">
        <v>6</v>
      </c>
      <c r="H2665" s="73">
        <v>108.43</v>
      </c>
      <c r="I2665" s="73">
        <v>0</v>
      </c>
      <c r="J2665" s="73">
        <v>0</v>
      </c>
      <c r="K2665" s="73">
        <v>6</v>
      </c>
      <c r="L2665" s="73">
        <v>108.43</v>
      </c>
      <c r="N2665" s="105">
        <f t="shared" si="84"/>
        <v>0</v>
      </c>
      <c r="O2665" s="105">
        <f t="shared" si="85"/>
        <v>0</v>
      </c>
    </row>
    <row r="2666" spans="1:15" x14ac:dyDescent="0.3">
      <c r="A2666" s="71" t="s">
        <v>161</v>
      </c>
      <c r="B2666" s="71" t="s">
        <v>12</v>
      </c>
      <c r="C2666" s="71" t="s">
        <v>55</v>
      </c>
      <c r="D2666" s="71" t="s">
        <v>96</v>
      </c>
      <c r="E2666" s="72" t="s">
        <v>20</v>
      </c>
      <c r="F2666" s="72" t="s">
        <v>26</v>
      </c>
      <c r="G2666" s="73">
        <v>9</v>
      </c>
      <c r="H2666" s="73">
        <v>108.25</v>
      </c>
      <c r="I2666" s="73">
        <v>5</v>
      </c>
      <c r="J2666" s="73">
        <v>63.82</v>
      </c>
      <c r="K2666" s="73">
        <v>4</v>
      </c>
      <c r="L2666" s="73">
        <v>44.43</v>
      </c>
      <c r="N2666" s="105">
        <f t="shared" si="84"/>
        <v>0</v>
      </c>
      <c r="O2666" s="105">
        <f t="shared" si="85"/>
        <v>0</v>
      </c>
    </row>
    <row r="2667" spans="1:15" x14ac:dyDescent="0.3">
      <c r="A2667" s="71" t="s">
        <v>148</v>
      </c>
      <c r="B2667" s="71" t="s">
        <v>57</v>
      </c>
      <c r="C2667" s="71" t="s">
        <v>55</v>
      </c>
      <c r="D2667" s="71" t="s">
        <v>64</v>
      </c>
      <c r="E2667" s="72" t="s">
        <v>25</v>
      </c>
      <c r="F2667" s="72" t="s">
        <v>16</v>
      </c>
      <c r="G2667" s="73">
        <v>7</v>
      </c>
      <c r="H2667" s="73">
        <v>108.08</v>
      </c>
      <c r="I2667" s="73">
        <v>0</v>
      </c>
      <c r="J2667" s="73">
        <v>0</v>
      </c>
      <c r="K2667" s="73">
        <v>7</v>
      </c>
      <c r="L2667" s="73">
        <v>108.08</v>
      </c>
      <c r="N2667" s="105">
        <f t="shared" si="84"/>
        <v>0</v>
      </c>
      <c r="O2667" s="105">
        <f t="shared" si="85"/>
        <v>0</v>
      </c>
    </row>
    <row r="2668" spans="1:15" x14ac:dyDescent="0.3">
      <c r="A2668" s="71" t="s">
        <v>142</v>
      </c>
      <c r="B2668" s="71" t="s">
        <v>57</v>
      </c>
      <c r="C2668" s="71" t="s">
        <v>55</v>
      </c>
      <c r="D2668" s="71" t="s">
        <v>33</v>
      </c>
      <c r="E2668" s="72" t="s">
        <v>31</v>
      </c>
      <c r="F2668" s="72" t="s">
        <v>26</v>
      </c>
      <c r="G2668" s="73">
        <v>4</v>
      </c>
      <c r="H2668" s="73">
        <v>108.06</v>
      </c>
      <c r="I2668" s="73">
        <v>0</v>
      </c>
      <c r="J2668" s="73">
        <v>0</v>
      </c>
      <c r="K2668" s="73">
        <v>4</v>
      </c>
      <c r="L2668" s="73">
        <v>108.06</v>
      </c>
      <c r="N2668" s="105">
        <f t="shared" si="84"/>
        <v>0</v>
      </c>
      <c r="O2668" s="105">
        <f t="shared" si="85"/>
        <v>0</v>
      </c>
    </row>
    <row r="2669" spans="1:15" x14ac:dyDescent="0.3">
      <c r="A2669" s="71" t="s">
        <v>137</v>
      </c>
      <c r="B2669" s="71" t="s">
        <v>57</v>
      </c>
      <c r="C2669" s="71" t="s">
        <v>13</v>
      </c>
      <c r="D2669" s="71" t="s">
        <v>60</v>
      </c>
      <c r="E2669" s="72" t="s">
        <v>37</v>
      </c>
      <c r="F2669" s="72" t="s">
        <v>21</v>
      </c>
      <c r="G2669" s="73">
        <v>6</v>
      </c>
      <c r="H2669" s="73">
        <v>107.98</v>
      </c>
      <c r="I2669" s="73">
        <v>0</v>
      </c>
      <c r="J2669" s="73">
        <v>0</v>
      </c>
      <c r="K2669" s="73">
        <v>6</v>
      </c>
      <c r="L2669" s="73">
        <v>107.98</v>
      </c>
      <c r="N2669" s="105">
        <f t="shared" si="84"/>
        <v>0</v>
      </c>
      <c r="O2669" s="105">
        <f t="shared" si="85"/>
        <v>0</v>
      </c>
    </row>
    <row r="2670" spans="1:15" x14ac:dyDescent="0.3">
      <c r="A2670" s="71" t="s">
        <v>154</v>
      </c>
      <c r="B2670" s="71" t="s">
        <v>57</v>
      </c>
      <c r="C2670" s="71" t="s">
        <v>55</v>
      </c>
      <c r="D2670" s="71" t="s">
        <v>19</v>
      </c>
      <c r="E2670" s="72" t="s">
        <v>15</v>
      </c>
      <c r="F2670" s="72" t="s">
        <v>21</v>
      </c>
      <c r="G2670" s="73">
        <v>2</v>
      </c>
      <c r="H2670" s="73">
        <v>107.84</v>
      </c>
      <c r="I2670" s="73">
        <v>2</v>
      </c>
      <c r="J2670" s="73">
        <v>107.84</v>
      </c>
      <c r="K2670" s="73">
        <v>0</v>
      </c>
      <c r="L2670" s="73">
        <v>0</v>
      </c>
      <c r="N2670" s="105">
        <f t="shared" si="84"/>
        <v>0</v>
      </c>
      <c r="O2670" s="105">
        <f t="shared" si="85"/>
        <v>0</v>
      </c>
    </row>
    <row r="2671" spans="1:15" x14ac:dyDescent="0.3">
      <c r="A2671" s="71" t="s">
        <v>132</v>
      </c>
      <c r="B2671" s="71" t="s">
        <v>57</v>
      </c>
      <c r="C2671" s="71" t="s">
        <v>13</v>
      </c>
      <c r="D2671" s="71" t="s">
        <v>106</v>
      </c>
      <c r="E2671" s="72" t="s">
        <v>25</v>
      </c>
      <c r="F2671" s="72" t="s">
        <v>26</v>
      </c>
      <c r="G2671" s="73">
        <v>8</v>
      </c>
      <c r="H2671" s="73">
        <v>107.76</v>
      </c>
      <c r="I2671" s="73">
        <v>1</v>
      </c>
      <c r="J2671" s="73">
        <v>30.99</v>
      </c>
      <c r="K2671" s="73">
        <v>7</v>
      </c>
      <c r="L2671" s="73">
        <v>76.77</v>
      </c>
      <c r="N2671" s="105">
        <f t="shared" si="84"/>
        <v>0</v>
      </c>
      <c r="O2671" s="105">
        <f t="shared" si="85"/>
        <v>0</v>
      </c>
    </row>
    <row r="2672" spans="1:15" x14ac:dyDescent="0.3">
      <c r="A2672" s="71" t="s">
        <v>137</v>
      </c>
      <c r="B2672" s="71" t="s">
        <v>12</v>
      </c>
      <c r="C2672" s="71" t="s">
        <v>13</v>
      </c>
      <c r="D2672" s="71" t="s">
        <v>46</v>
      </c>
      <c r="E2672" s="72" t="s">
        <v>24</v>
      </c>
      <c r="F2672" s="72" t="s">
        <v>26</v>
      </c>
      <c r="G2672" s="73">
        <v>3</v>
      </c>
      <c r="H2672" s="73">
        <v>107.59</v>
      </c>
      <c r="I2672" s="73">
        <v>1</v>
      </c>
      <c r="J2672" s="73">
        <v>33.619999999999997</v>
      </c>
      <c r="K2672" s="73">
        <v>2</v>
      </c>
      <c r="L2672" s="73">
        <v>73.97</v>
      </c>
      <c r="N2672" s="105">
        <f t="shared" si="84"/>
        <v>0</v>
      </c>
      <c r="O2672" s="105">
        <f t="shared" si="85"/>
        <v>0</v>
      </c>
    </row>
    <row r="2673" spans="1:15" x14ac:dyDescent="0.3">
      <c r="A2673" s="71" t="s">
        <v>142</v>
      </c>
      <c r="B2673" s="71" t="s">
        <v>12</v>
      </c>
      <c r="C2673" s="71" t="s">
        <v>13</v>
      </c>
      <c r="D2673" s="71" t="s">
        <v>30</v>
      </c>
      <c r="E2673" s="72" t="s">
        <v>37</v>
      </c>
      <c r="F2673" s="72" t="s">
        <v>26</v>
      </c>
      <c r="G2673" s="73">
        <v>6</v>
      </c>
      <c r="H2673" s="73">
        <v>107.55</v>
      </c>
      <c r="I2673" s="73">
        <v>0</v>
      </c>
      <c r="J2673" s="73">
        <v>0</v>
      </c>
      <c r="K2673" s="73">
        <v>6</v>
      </c>
      <c r="L2673" s="73">
        <v>107.55</v>
      </c>
      <c r="N2673" s="105">
        <f t="shared" si="84"/>
        <v>0</v>
      </c>
      <c r="O2673" s="105">
        <f t="shared" si="85"/>
        <v>0</v>
      </c>
    </row>
    <row r="2674" spans="1:15" x14ac:dyDescent="0.3">
      <c r="A2674" s="71" t="s">
        <v>159</v>
      </c>
      <c r="B2674" s="71" t="s">
        <v>12</v>
      </c>
      <c r="C2674" s="71" t="s">
        <v>55</v>
      </c>
      <c r="D2674" s="71" t="s">
        <v>83</v>
      </c>
      <c r="E2674" s="72" t="s">
        <v>24</v>
      </c>
      <c r="F2674" s="72" t="s">
        <v>21</v>
      </c>
      <c r="G2674" s="73">
        <v>2</v>
      </c>
      <c r="H2674" s="73">
        <v>107.53</v>
      </c>
      <c r="I2674" s="73">
        <v>0</v>
      </c>
      <c r="J2674" s="73">
        <v>0</v>
      </c>
      <c r="K2674" s="73">
        <v>2</v>
      </c>
      <c r="L2674" s="73">
        <v>107.53</v>
      </c>
      <c r="N2674" s="105">
        <f t="shared" si="84"/>
        <v>0</v>
      </c>
      <c r="O2674" s="105">
        <f t="shared" si="85"/>
        <v>0</v>
      </c>
    </row>
    <row r="2675" spans="1:15" x14ac:dyDescent="0.3">
      <c r="A2675" s="71" t="s">
        <v>140</v>
      </c>
      <c r="B2675" s="71" t="s">
        <v>12</v>
      </c>
      <c r="C2675" s="71" t="s">
        <v>13</v>
      </c>
      <c r="D2675" s="71" t="s">
        <v>60</v>
      </c>
      <c r="E2675" s="72" t="s">
        <v>31</v>
      </c>
      <c r="F2675" s="72" t="s">
        <v>21</v>
      </c>
      <c r="G2675" s="73">
        <v>4</v>
      </c>
      <c r="H2675" s="73">
        <v>107.47</v>
      </c>
      <c r="I2675" s="73">
        <v>0</v>
      </c>
      <c r="J2675" s="73">
        <v>0</v>
      </c>
      <c r="K2675" s="73">
        <v>4</v>
      </c>
      <c r="L2675" s="73">
        <v>107.47</v>
      </c>
      <c r="N2675" s="105">
        <f t="shared" si="84"/>
        <v>0</v>
      </c>
      <c r="O2675" s="105">
        <f t="shared" si="85"/>
        <v>0</v>
      </c>
    </row>
    <row r="2676" spans="1:15" x14ac:dyDescent="0.3">
      <c r="A2676" s="71" t="s">
        <v>132</v>
      </c>
      <c r="B2676" s="71" t="s">
        <v>129</v>
      </c>
      <c r="C2676" s="71" t="s">
        <v>13</v>
      </c>
      <c r="D2676" s="71" t="s">
        <v>83</v>
      </c>
      <c r="E2676" s="72" t="s">
        <v>28</v>
      </c>
      <c r="F2676" s="72" t="s">
        <v>26</v>
      </c>
      <c r="G2676" s="73">
        <v>4</v>
      </c>
      <c r="H2676" s="73">
        <v>107.42</v>
      </c>
      <c r="I2676" s="73">
        <v>1</v>
      </c>
      <c r="J2676" s="73">
        <v>34.369999999999997</v>
      </c>
      <c r="K2676" s="73">
        <v>3</v>
      </c>
      <c r="L2676" s="73">
        <v>73.05</v>
      </c>
      <c r="N2676" s="105">
        <f t="shared" si="84"/>
        <v>0</v>
      </c>
      <c r="O2676" s="105">
        <f t="shared" si="85"/>
        <v>0</v>
      </c>
    </row>
    <row r="2677" spans="1:15" x14ac:dyDescent="0.3">
      <c r="A2677" s="71" t="s">
        <v>137</v>
      </c>
      <c r="B2677" s="71" t="s">
        <v>12</v>
      </c>
      <c r="C2677" s="71" t="s">
        <v>13</v>
      </c>
      <c r="D2677" s="71" t="s">
        <v>46</v>
      </c>
      <c r="E2677" s="72" t="s">
        <v>31</v>
      </c>
      <c r="F2677" s="72" t="s">
        <v>21</v>
      </c>
      <c r="G2677" s="73">
        <v>4</v>
      </c>
      <c r="H2677" s="73">
        <v>107.35</v>
      </c>
      <c r="I2677" s="73">
        <v>0</v>
      </c>
      <c r="J2677" s="73">
        <v>0</v>
      </c>
      <c r="K2677" s="73">
        <v>4</v>
      </c>
      <c r="L2677" s="73">
        <v>107.35</v>
      </c>
      <c r="N2677" s="105">
        <f t="shared" si="84"/>
        <v>0</v>
      </c>
      <c r="O2677" s="105">
        <f t="shared" si="85"/>
        <v>0</v>
      </c>
    </row>
    <row r="2678" spans="1:15" x14ac:dyDescent="0.3">
      <c r="A2678" s="71" t="s">
        <v>131</v>
      </c>
      <c r="B2678" s="71" t="s">
        <v>12</v>
      </c>
      <c r="C2678" s="71" t="s">
        <v>22</v>
      </c>
      <c r="D2678" s="71" t="s">
        <v>56</v>
      </c>
      <c r="E2678" s="72" t="s">
        <v>40</v>
      </c>
      <c r="F2678" s="72" t="s">
        <v>16</v>
      </c>
      <c r="G2678" s="73">
        <v>3</v>
      </c>
      <c r="H2678" s="73">
        <v>107.34</v>
      </c>
      <c r="I2678" s="73">
        <v>2</v>
      </c>
      <c r="J2678" s="73">
        <v>69.900000000000006</v>
      </c>
      <c r="K2678" s="73">
        <v>1</v>
      </c>
      <c r="L2678" s="73">
        <v>37.44</v>
      </c>
      <c r="N2678" s="105">
        <f t="shared" si="84"/>
        <v>0</v>
      </c>
      <c r="O2678" s="105">
        <f t="shared" si="85"/>
        <v>0</v>
      </c>
    </row>
    <row r="2679" spans="1:15" x14ac:dyDescent="0.3">
      <c r="A2679" s="71" t="s">
        <v>132</v>
      </c>
      <c r="B2679" s="71" t="s">
        <v>12</v>
      </c>
      <c r="C2679" s="71" t="s">
        <v>13</v>
      </c>
      <c r="D2679" s="71" t="s">
        <v>99</v>
      </c>
      <c r="E2679" s="72" t="s">
        <v>28</v>
      </c>
      <c r="F2679" s="72" t="s">
        <v>4</v>
      </c>
      <c r="G2679" s="73">
        <v>6</v>
      </c>
      <c r="H2679" s="73">
        <v>107.33</v>
      </c>
      <c r="I2679" s="73">
        <v>3</v>
      </c>
      <c r="J2679" s="73">
        <v>53.41</v>
      </c>
      <c r="K2679" s="73">
        <v>3</v>
      </c>
      <c r="L2679" s="73">
        <v>53.92</v>
      </c>
      <c r="N2679" s="105">
        <f t="shared" si="84"/>
        <v>0</v>
      </c>
      <c r="O2679" s="105">
        <f t="shared" si="85"/>
        <v>0</v>
      </c>
    </row>
    <row r="2680" spans="1:15" x14ac:dyDescent="0.3">
      <c r="A2680" s="71" t="s">
        <v>132</v>
      </c>
      <c r="B2680" s="71" t="s">
        <v>57</v>
      </c>
      <c r="C2680" s="71" t="s">
        <v>13</v>
      </c>
      <c r="D2680" s="71" t="s">
        <v>92</v>
      </c>
      <c r="E2680" s="72" t="s">
        <v>24</v>
      </c>
      <c r="F2680" s="72" t="s">
        <v>16</v>
      </c>
      <c r="G2680" s="73">
        <v>3</v>
      </c>
      <c r="H2680" s="73">
        <v>107.27</v>
      </c>
      <c r="I2680" s="73">
        <v>1</v>
      </c>
      <c r="J2680" s="73">
        <v>3.31</v>
      </c>
      <c r="K2680" s="73">
        <v>2</v>
      </c>
      <c r="L2680" s="73">
        <v>103.96</v>
      </c>
      <c r="N2680" s="105">
        <f t="shared" si="84"/>
        <v>0</v>
      </c>
      <c r="O2680" s="105">
        <f t="shared" si="85"/>
        <v>0</v>
      </c>
    </row>
    <row r="2681" spans="1:15" x14ac:dyDescent="0.3">
      <c r="A2681" s="71" t="s">
        <v>156</v>
      </c>
      <c r="B2681" s="71" t="s">
        <v>57</v>
      </c>
      <c r="C2681" s="71" t="s">
        <v>55</v>
      </c>
      <c r="D2681" s="71" t="s">
        <v>47</v>
      </c>
      <c r="E2681" s="72" t="s">
        <v>15</v>
      </c>
      <c r="F2681" s="72" t="s">
        <v>26</v>
      </c>
      <c r="G2681" s="73">
        <v>2</v>
      </c>
      <c r="H2681" s="73">
        <v>107.22</v>
      </c>
      <c r="I2681" s="73">
        <v>0</v>
      </c>
      <c r="J2681" s="73">
        <v>0</v>
      </c>
      <c r="K2681" s="73">
        <v>2</v>
      </c>
      <c r="L2681" s="73">
        <v>107.22</v>
      </c>
      <c r="N2681" s="105">
        <f t="shared" si="84"/>
        <v>0</v>
      </c>
      <c r="O2681" s="105">
        <f t="shared" si="85"/>
        <v>0</v>
      </c>
    </row>
    <row r="2682" spans="1:15" x14ac:dyDescent="0.3">
      <c r="A2682" s="71" t="s">
        <v>131</v>
      </c>
      <c r="B2682" s="71" t="s">
        <v>12</v>
      </c>
      <c r="C2682" s="71" t="s">
        <v>22</v>
      </c>
      <c r="D2682" s="71" t="s">
        <v>54</v>
      </c>
      <c r="E2682" s="72" t="s">
        <v>31</v>
      </c>
      <c r="F2682" s="72" t="s">
        <v>21</v>
      </c>
      <c r="G2682" s="73">
        <v>1</v>
      </c>
      <c r="H2682" s="73">
        <v>107.21</v>
      </c>
      <c r="I2682" s="73">
        <v>0</v>
      </c>
      <c r="J2682" s="73">
        <v>0</v>
      </c>
      <c r="K2682" s="73">
        <v>1</v>
      </c>
      <c r="L2682" s="73">
        <v>107.21</v>
      </c>
      <c r="N2682" s="105">
        <f t="shared" si="84"/>
        <v>0</v>
      </c>
      <c r="O2682" s="105">
        <f t="shared" si="85"/>
        <v>0</v>
      </c>
    </row>
    <row r="2683" spans="1:15" x14ac:dyDescent="0.3">
      <c r="A2683" s="71" t="s">
        <v>142</v>
      </c>
      <c r="B2683" s="71" t="s">
        <v>57</v>
      </c>
      <c r="C2683" s="71" t="s">
        <v>55</v>
      </c>
      <c r="D2683" s="71" t="s">
        <v>92</v>
      </c>
      <c r="E2683" s="72" t="s">
        <v>31</v>
      </c>
      <c r="F2683" s="72" t="s">
        <v>26</v>
      </c>
      <c r="G2683" s="73">
        <v>4</v>
      </c>
      <c r="H2683" s="73">
        <v>107.12</v>
      </c>
      <c r="I2683" s="73">
        <v>0</v>
      </c>
      <c r="J2683" s="73">
        <v>0</v>
      </c>
      <c r="K2683" s="73">
        <v>4</v>
      </c>
      <c r="L2683" s="73">
        <v>107.12</v>
      </c>
      <c r="N2683" s="105">
        <f t="shared" si="84"/>
        <v>0</v>
      </c>
      <c r="O2683" s="105">
        <f t="shared" si="85"/>
        <v>0</v>
      </c>
    </row>
    <row r="2684" spans="1:15" x14ac:dyDescent="0.3">
      <c r="A2684" s="71" t="s">
        <v>154</v>
      </c>
      <c r="B2684" s="71" t="s">
        <v>129</v>
      </c>
      <c r="C2684" s="71" t="s">
        <v>55</v>
      </c>
      <c r="D2684" s="71" t="s">
        <v>95</v>
      </c>
      <c r="E2684" s="72" t="s">
        <v>37</v>
      </c>
      <c r="F2684" s="72" t="s">
        <v>26</v>
      </c>
      <c r="G2684" s="73">
        <v>8</v>
      </c>
      <c r="H2684" s="73">
        <v>107.11</v>
      </c>
      <c r="I2684" s="73">
        <v>2</v>
      </c>
      <c r="J2684" s="73">
        <v>38.85</v>
      </c>
      <c r="K2684" s="73">
        <v>6</v>
      </c>
      <c r="L2684" s="73">
        <v>68.260000000000005</v>
      </c>
      <c r="N2684" s="105">
        <f t="shared" si="84"/>
        <v>0</v>
      </c>
      <c r="O2684" s="105">
        <f t="shared" si="85"/>
        <v>0</v>
      </c>
    </row>
    <row r="2685" spans="1:15" x14ac:dyDescent="0.3">
      <c r="A2685" s="71" t="s">
        <v>158</v>
      </c>
      <c r="B2685" s="71" t="s">
        <v>57</v>
      </c>
      <c r="C2685" s="71" t="s">
        <v>55</v>
      </c>
      <c r="D2685" s="71" t="s">
        <v>47</v>
      </c>
      <c r="E2685" s="72" t="s">
        <v>15</v>
      </c>
      <c r="F2685" s="72" t="s">
        <v>26</v>
      </c>
      <c r="G2685" s="73">
        <v>2</v>
      </c>
      <c r="H2685" s="73">
        <v>107.1</v>
      </c>
      <c r="I2685" s="73">
        <v>0</v>
      </c>
      <c r="J2685" s="73">
        <v>0</v>
      </c>
      <c r="K2685" s="73">
        <v>2</v>
      </c>
      <c r="L2685" s="73">
        <v>107.1</v>
      </c>
      <c r="N2685" s="105">
        <f t="shared" si="84"/>
        <v>0</v>
      </c>
      <c r="O2685" s="105">
        <f t="shared" si="85"/>
        <v>0</v>
      </c>
    </row>
    <row r="2686" spans="1:15" x14ac:dyDescent="0.3">
      <c r="A2686" s="71" t="s">
        <v>131</v>
      </c>
      <c r="B2686" s="71" t="s">
        <v>57</v>
      </c>
      <c r="C2686" s="71" t="s">
        <v>22</v>
      </c>
      <c r="D2686" s="71" t="s">
        <v>29</v>
      </c>
      <c r="E2686" s="72" t="s">
        <v>20</v>
      </c>
      <c r="F2686" s="72" t="s">
        <v>21</v>
      </c>
      <c r="G2686" s="73">
        <v>5</v>
      </c>
      <c r="H2686" s="73">
        <v>107.07</v>
      </c>
      <c r="I2686" s="73">
        <v>1</v>
      </c>
      <c r="J2686" s="73">
        <v>13.97</v>
      </c>
      <c r="K2686" s="73">
        <v>4</v>
      </c>
      <c r="L2686" s="73">
        <v>93.1</v>
      </c>
      <c r="N2686" s="105">
        <f t="shared" si="84"/>
        <v>0</v>
      </c>
      <c r="O2686" s="105">
        <f t="shared" si="85"/>
        <v>0</v>
      </c>
    </row>
    <row r="2687" spans="1:15" x14ac:dyDescent="0.3">
      <c r="A2687" s="71" t="s">
        <v>132</v>
      </c>
      <c r="B2687" s="71" t="s">
        <v>57</v>
      </c>
      <c r="C2687" s="71" t="s">
        <v>13</v>
      </c>
      <c r="D2687" s="71" t="s">
        <v>45</v>
      </c>
      <c r="E2687" s="72" t="s">
        <v>37</v>
      </c>
      <c r="F2687" s="72" t="s">
        <v>16</v>
      </c>
      <c r="G2687" s="73">
        <v>6</v>
      </c>
      <c r="H2687" s="73">
        <v>107</v>
      </c>
      <c r="I2687" s="73">
        <v>0</v>
      </c>
      <c r="J2687" s="73">
        <v>0</v>
      </c>
      <c r="K2687" s="73">
        <v>6</v>
      </c>
      <c r="L2687" s="73">
        <v>107</v>
      </c>
      <c r="N2687" s="105">
        <f t="shared" si="84"/>
        <v>0</v>
      </c>
      <c r="O2687" s="105">
        <f t="shared" si="85"/>
        <v>0</v>
      </c>
    </row>
    <row r="2688" spans="1:15" x14ac:dyDescent="0.3">
      <c r="A2688" s="71" t="s">
        <v>161</v>
      </c>
      <c r="B2688" s="71" t="s">
        <v>57</v>
      </c>
      <c r="C2688" s="71" t="s">
        <v>55</v>
      </c>
      <c r="D2688" s="71" t="s">
        <v>59</v>
      </c>
      <c r="E2688" s="72" t="s">
        <v>28</v>
      </c>
      <c r="F2688" s="72" t="s">
        <v>21</v>
      </c>
      <c r="G2688" s="73">
        <v>3</v>
      </c>
      <c r="H2688" s="73">
        <v>106.97</v>
      </c>
      <c r="I2688" s="73">
        <v>0</v>
      </c>
      <c r="J2688" s="73">
        <v>0</v>
      </c>
      <c r="K2688" s="73">
        <v>3</v>
      </c>
      <c r="L2688" s="73">
        <v>106.97</v>
      </c>
      <c r="N2688" s="105">
        <f t="shared" si="84"/>
        <v>0</v>
      </c>
      <c r="O2688" s="105">
        <f t="shared" si="85"/>
        <v>0</v>
      </c>
    </row>
    <row r="2689" spans="1:15" x14ac:dyDescent="0.3">
      <c r="A2689" s="71" t="s">
        <v>132</v>
      </c>
      <c r="B2689" s="71" t="s">
        <v>57</v>
      </c>
      <c r="C2689" s="71" t="s">
        <v>13</v>
      </c>
      <c r="D2689" s="71" t="s">
        <v>88</v>
      </c>
      <c r="E2689" s="72" t="s">
        <v>37</v>
      </c>
      <c r="F2689" s="72" t="s">
        <v>16</v>
      </c>
      <c r="G2689" s="73">
        <v>6</v>
      </c>
      <c r="H2689" s="73">
        <v>106.82</v>
      </c>
      <c r="I2689" s="73">
        <v>0</v>
      </c>
      <c r="J2689" s="73">
        <v>0</v>
      </c>
      <c r="K2689" s="73">
        <v>6</v>
      </c>
      <c r="L2689" s="73">
        <v>106.82</v>
      </c>
      <c r="N2689" s="105">
        <f t="shared" si="84"/>
        <v>0</v>
      </c>
      <c r="O2689" s="105">
        <f t="shared" si="85"/>
        <v>0</v>
      </c>
    </row>
    <row r="2690" spans="1:15" x14ac:dyDescent="0.3">
      <c r="A2690" s="71" t="s">
        <v>163</v>
      </c>
      <c r="B2690" s="71" t="s">
        <v>129</v>
      </c>
      <c r="C2690" s="71" t="s">
        <v>17</v>
      </c>
      <c r="D2690" s="71" t="s">
        <v>59</v>
      </c>
      <c r="E2690" s="72" t="s">
        <v>40</v>
      </c>
      <c r="F2690" s="72" t="s">
        <v>26</v>
      </c>
      <c r="G2690" s="73">
        <v>4</v>
      </c>
      <c r="H2690" s="73">
        <v>106.81</v>
      </c>
      <c r="I2690" s="73">
        <v>2</v>
      </c>
      <c r="J2690" s="73">
        <v>43.23</v>
      </c>
      <c r="K2690" s="73">
        <v>2</v>
      </c>
      <c r="L2690" s="73">
        <v>63.58</v>
      </c>
      <c r="N2690" s="105">
        <f t="shared" si="84"/>
        <v>0</v>
      </c>
      <c r="O2690" s="105">
        <f t="shared" si="85"/>
        <v>0</v>
      </c>
    </row>
    <row r="2691" spans="1:15" x14ac:dyDescent="0.3">
      <c r="A2691" s="71" t="s">
        <v>132</v>
      </c>
      <c r="B2691" s="71" t="s">
        <v>12</v>
      </c>
      <c r="C2691" s="71" t="s">
        <v>13</v>
      </c>
      <c r="D2691" s="71" t="s">
        <v>38</v>
      </c>
      <c r="E2691" s="72" t="s">
        <v>15</v>
      </c>
      <c r="F2691" s="72" t="s">
        <v>4</v>
      </c>
      <c r="G2691" s="73">
        <v>2</v>
      </c>
      <c r="H2691" s="73">
        <v>106.8</v>
      </c>
      <c r="I2691" s="73">
        <v>0</v>
      </c>
      <c r="J2691" s="73">
        <v>0</v>
      </c>
      <c r="K2691" s="73">
        <v>2</v>
      </c>
      <c r="L2691" s="73">
        <v>106.8</v>
      </c>
      <c r="N2691" s="105">
        <f t="shared" si="84"/>
        <v>0</v>
      </c>
      <c r="O2691" s="105">
        <f t="shared" si="85"/>
        <v>0</v>
      </c>
    </row>
    <row r="2692" spans="1:15" x14ac:dyDescent="0.3">
      <c r="A2692" s="71" t="s">
        <v>160</v>
      </c>
      <c r="B2692" s="71" t="s">
        <v>12</v>
      </c>
      <c r="C2692" s="71" t="s">
        <v>55</v>
      </c>
      <c r="D2692" s="71" t="s">
        <v>54</v>
      </c>
      <c r="E2692" s="72" t="s">
        <v>25</v>
      </c>
      <c r="F2692" s="72" t="s">
        <v>26</v>
      </c>
      <c r="G2692" s="73">
        <v>2</v>
      </c>
      <c r="H2692" s="73">
        <v>106.73</v>
      </c>
      <c r="I2692" s="73">
        <v>1</v>
      </c>
      <c r="J2692" s="73">
        <v>53.83</v>
      </c>
      <c r="K2692" s="73">
        <v>1</v>
      </c>
      <c r="L2692" s="73">
        <v>52.9</v>
      </c>
      <c r="N2692" s="105">
        <f t="shared" si="84"/>
        <v>0</v>
      </c>
      <c r="O2692" s="105">
        <f t="shared" si="85"/>
        <v>0</v>
      </c>
    </row>
    <row r="2693" spans="1:15" x14ac:dyDescent="0.3">
      <c r="A2693" s="71" t="s">
        <v>154</v>
      </c>
      <c r="B2693" s="71" t="s">
        <v>129</v>
      </c>
      <c r="C2693" s="71" t="s">
        <v>55</v>
      </c>
      <c r="D2693" s="71" t="s">
        <v>34</v>
      </c>
      <c r="E2693" s="72" t="s">
        <v>24</v>
      </c>
      <c r="F2693" s="72" t="s">
        <v>26</v>
      </c>
      <c r="G2693" s="73">
        <v>3</v>
      </c>
      <c r="H2693" s="73">
        <v>106.65</v>
      </c>
      <c r="I2693" s="73">
        <v>1</v>
      </c>
      <c r="J2693" s="73">
        <v>27.49</v>
      </c>
      <c r="K2693" s="73">
        <v>2</v>
      </c>
      <c r="L2693" s="73">
        <v>79.16</v>
      </c>
      <c r="N2693" s="105">
        <f t="shared" si="84"/>
        <v>0</v>
      </c>
      <c r="O2693" s="105">
        <f t="shared" si="85"/>
        <v>0</v>
      </c>
    </row>
    <row r="2694" spans="1:15" x14ac:dyDescent="0.3">
      <c r="A2694" s="71" t="s">
        <v>142</v>
      </c>
      <c r="B2694" s="71" t="s">
        <v>12</v>
      </c>
      <c r="C2694" s="71" t="s">
        <v>13</v>
      </c>
      <c r="D2694" s="71" t="s">
        <v>64</v>
      </c>
      <c r="E2694" s="72" t="s">
        <v>37</v>
      </c>
      <c r="F2694" s="72" t="s">
        <v>16</v>
      </c>
      <c r="G2694" s="73">
        <v>5</v>
      </c>
      <c r="H2694" s="73">
        <v>106.51</v>
      </c>
      <c r="I2694" s="73">
        <v>0</v>
      </c>
      <c r="J2694" s="73">
        <v>0</v>
      </c>
      <c r="K2694" s="73">
        <v>5</v>
      </c>
      <c r="L2694" s="73">
        <v>106.51</v>
      </c>
      <c r="N2694" s="105">
        <f t="shared" si="84"/>
        <v>0</v>
      </c>
      <c r="O2694" s="105">
        <f t="shared" si="85"/>
        <v>0</v>
      </c>
    </row>
    <row r="2695" spans="1:15" x14ac:dyDescent="0.3">
      <c r="A2695" s="71" t="s">
        <v>135</v>
      </c>
      <c r="B2695" s="71" t="s">
        <v>57</v>
      </c>
      <c r="C2695" s="71" t="s">
        <v>13</v>
      </c>
      <c r="D2695" s="71" t="s">
        <v>39</v>
      </c>
      <c r="E2695" s="72" t="s">
        <v>20</v>
      </c>
      <c r="F2695" s="72" t="s">
        <v>26</v>
      </c>
      <c r="G2695" s="73">
        <v>3</v>
      </c>
      <c r="H2695" s="73">
        <v>106.5</v>
      </c>
      <c r="I2695" s="73">
        <v>0</v>
      </c>
      <c r="J2695" s="73">
        <v>0</v>
      </c>
      <c r="K2695" s="73">
        <v>3</v>
      </c>
      <c r="L2695" s="73">
        <v>106.5</v>
      </c>
      <c r="N2695" s="105">
        <f t="shared" si="84"/>
        <v>0</v>
      </c>
      <c r="O2695" s="105">
        <f t="shared" si="85"/>
        <v>0</v>
      </c>
    </row>
    <row r="2696" spans="1:15" x14ac:dyDescent="0.3">
      <c r="A2696" s="71" t="s">
        <v>155</v>
      </c>
      <c r="B2696" s="71" t="s">
        <v>57</v>
      </c>
      <c r="C2696" s="71" t="s">
        <v>55</v>
      </c>
      <c r="D2696" s="71" t="s">
        <v>35</v>
      </c>
      <c r="E2696" s="72" t="s">
        <v>15</v>
      </c>
      <c r="F2696" s="72" t="s">
        <v>21</v>
      </c>
      <c r="G2696" s="73">
        <v>2</v>
      </c>
      <c r="H2696" s="73">
        <v>106.5</v>
      </c>
      <c r="I2696" s="73">
        <v>0</v>
      </c>
      <c r="J2696" s="73">
        <v>0</v>
      </c>
      <c r="K2696" s="73">
        <v>2</v>
      </c>
      <c r="L2696" s="73">
        <v>106.5</v>
      </c>
      <c r="N2696" s="105">
        <f t="shared" si="84"/>
        <v>0</v>
      </c>
      <c r="O2696" s="105">
        <f t="shared" si="85"/>
        <v>0</v>
      </c>
    </row>
    <row r="2697" spans="1:15" x14ac:dyDescent="0.3">
      <c r="A2697" s="71" t="s">
        <v>163</v>
      </c>
      <c r="B2697" s="71" t="s">
        <v>57</v>
      </c>
      <c r="C2697" s="71" t="s">
        <v>17</v>
      </c>
      <c r="D2697" s="71" t="s">
        <v>86</v>
      </c>
      <c r="E2697" s="72" t="s">
        <v>15</v>
      </c>
      <c r="F2697" s="72" t="s">
        <v>26</v>
      </c>
      <c r="G2697" s="73">
        <v>5</v>
      </c>
      <c r="H2697" s="73">
        <v>106.48</v>
      </c>
      <c r="I2697" s="73">
        <v>4</v>
      </c>
      <c r="J2697" s="73">
        <v>74.75</v>
      </c>
      <c r="K2697" s="73">
        <v>1</v>
      </c>
      <c r="L2697" s="73">
        <v>31.73</v>
      </c>
      <c r="N2697" s="105">
        <f t="shared" si="84"/>
        <v>0</v>
      </c>
      <c r="O2697" s="105">
        <f t="shared" si="85"/>
        <v>0</v>
      </c>
    </row>
    <row r="2698" spans="1:15" x14ac:dyDescent="0.3">
      <c r="A2698" s="71" t="s">
        <v>161</v>
      </c>
      <c r="B2698" s="71" t="s">
        <v>12</v>
      </c>
      <c r="C2698" s="71" t="s">
        <v>55</v>
      </c>
      <c r="D2698" s="71" t="s">
        <v>103</v>
      </c>
      <c r="E2698" s="72" t="s">
        <v>31</v>
      </c>
      <c r="F2698" s="72" t="s">
        <v>4</v>
      </c>
      <c r="G2698" s="73">
        <v>4</v>
      </c>
      <c r="H2698" s="73">
        <v>106.45</v>
      </c>
      <c r="I2698" s="73">
        <v>0</v>
      </c>
      <c r="J2698" s="73">
        <v>0</v>
      </c>
      <c r="K2698" s="73">
        <v>4</v>
      </c>
      <c r="L2698" s="73">
        <v>106.45</v>
      </c>
      <c r="N2698" s="105">
        <f t="shared" si="84"/>
        <v>0</v>
      </c>
      <c r="O2698" s="105">
        <f t="shared" si="85"/>
        <v>0</v>
      </c>
    </row>
    <row r="2699" spans="1:15" x14ac:dyDescent="0.3">
      <c r="A2699" s="71" t="s">
        <v>142</v>
      </c>
      <c r="B2699" s="71" t="s">
        <v>12</v>
      </c>
      <c r="C2699" s="71" t="s">
        <v>55</v>
      </c>
      <c r="D2699" s="71" t="s">
        <v>54</v>
      </c>
      <c r="E2699" s="72" t="s">
        <v>18</v>
      </c>
      <c r="F2699" s="72" t="s">
        <v>21</v>
      </c>
      <c r="G2699" s="73">
        <v>15</v>
      </c>
      <c r="H2699" s="73">
        <v>106.4</v>
      </c>
      <c r="I2699" s="73">
        <v>0</v>
      </c>
      <c r="J2699" s="73">
        <v>0</v>
      </c>
      <c r="K2699" s="73">
        <v>15</v>
      </c>
      <c r="L2699" s="73">
        <v>106.4</v>
      </c>
      <c r="N2699" s="105">
        <f t="shared" si="84"/>
        <v>0</v>
      </c>
      <c r="O2699" s="105">
        <f t="shared" si="85"/>
        <v>0</v>
      </c>
    </row>
    <row r="2700" spans="1:15" x14ac:dyDescent="0.3">
      <c r="A2700" s="71" t="s">
        <v>163</v>
      </c>
      <c r="B2700" s="71" t="s">
        <v>12</v>
      </c>
      <c r="C2700" s="71" t="s">
        <v>55</v>
      </c>
      <c r="D2700" s="71" t="s">
        <v>73</v>
      </c>
      <c r="E2700" s="72" t="s">
        <v>37</v>
      </c>
      <c r="F2700" s="72" t="s">
        <v>26</v>
      </c>
      <c r="G2700" s="73">
        <v>5</v>
      </c>
      <c r="H2700" s="73">
        <v>106.38</v>
      </c>
      <c r="I2700" s="73">
        <v>0</v>
      </c>
      <c r="J2700" s="73">
        <v>0</v>
      </c>
      <c r="K2700" s="73">
        <v>5</v>
      </c>
      <c r="L2700" s="73">
        <v>106.38</v>
      </c>
      <c r="N2700" s="105">
        <f t="shared" si="84"/>
        <v>0</v>
      </c>
      <c r="O2700" s="105">
        <f t="shared" si="85"/>
        <v>0</v>
      </c>
    </row>
    <row r="2701" spans="1:15" x14ac:dyDescent="0.3">
      <c r="A2701" s="71" t="s">
        <v>161</v>
      </c>
      <c r="B2701" s="71" t="s">
        <v>57</v>
      </c>
      <c r="C2701" s="71" t="s">
        <v>55</v>
      </c>
      <c r="D2701" s="71" t="s">
        <v>50</v>
      </c>
      <c r="E2701" s="72" t="s">
        <v>31</v>
      </c>
      <c r="F2701" s="72" t="s">
        <v>21</v>
      </c>
      <c r="G2701" s="73">
        <v>1</v>
      </c>
      <c r="H2701" s="73">
        <v>106.26</v>
      </c>
      <c r="I2701" s="73">
        <v>0</v>
      </c>
      <c r="J2701" s="73">
        <v>0</v>
      </c>
      <c r="K2701" s="73">
        <v>1</v>
      </c>
      <c r="L2701" s="73">
        <v>106.26</v>
      </c>
      <c r="N2701" s="105">
        <f t="shared" si="84"/>
        <v>0</v>
      </c>
      <c r="O2701" s="105">
        <f t="shared" si="85"/>
        <v>0</v>
      </c>
    </row>
    <row r="2702" spans="1:15" x14ac:dyDescent="0.3">
      <c r="A2702" s="71" t="s">
        <v>163</v>
      </c>
      <c r="B2702" s="71" t="s">
        <v>57</v>
      </c>
      <c r="C2702" s="71" t="s">
        <v>17</v>
      </c>
      <c r="D2702" s="71" t="s">
        <v>50</v>
      </c>
      <c r="E2702" s="72" t="s">
        <v>41</v>
      </c>
      <c r="F2702" s="72" t="s">
        <v>26</v>
      </c>
      <c r="G2702" s="73">
        <v>13</v>
      </c>
      <c r="H2702" s="73">
        <v>106.18</v>
      </c>
      <c r="I2702" s="73">
        <v>3</v>
      </c>
      <c r="J2702" s="73">
        <v>40.08</v>
      </c>
      <c r="K2702" s="73">
        <v>10</v>
      </c>
      <c r="L2702" s="73">
        <v>66.099999999999994</v>
      </c>
      <c r="N2702" s="105">
        <f t="shared" si="84"/>
        <v>0</v>
      </c>
      <c r="O2702" s="105">
        <f t="shared" si="85"/>
        <v>0</v>
      </c>
    </row>
    <row r="2703" spans="1:15" x14ac:dyDescent="0.3">
      <c r="A2703" s="71" t="s">
        <v>144</v>
      </c>
      <c r="B2703" s="71" t="s">
        <v>12</v>
      </c>
      <c r="C2703" s="71" t="s">
        <v>55</v>
      </c>
      <c r="D2703" s="71" t="s">
        <v>47</v>
      </c>
      <c r="E2703" s="72" t="s">
        <v>40</v>
      </c>
      <c r="F2703" s="72" t="s">
        <v>4</v>
      </c>
      <c r="G2703" s="73">
        <v>1</v>
      </c>
      <c r="H2703" s="73">
        <v>106.01</v>
      </c>
      <c r="I2703" s="73">
        <v>0</v>
      </c>
      <c r="J2703" s="73">
        <v>0</v>
      </c>
      <c r="K2703" s="73">
        <v>1</v>
      </c>
      <c r="L2703" s="73">
        <v>106.01</v>
      </c>
      <c r="N2703" s="105">
        <f t="shared" si="84"/>
        <v>0</v>
      </c>
      <c r="O2703" s="105">
        <f t="shared" si="85"/>
        <v>0</v>
      </c>
    </row>
    <row r="2704" spans="1:15" x14ac:dyDescent="0.3">
      <c r="A2704" s="71" t="s">
        <v>140</v>
      </c>
      <c r="B2704" s="71" t="s">
        <v>57</v>
      </c>
      <c r="C2704" s="71" t="s">
        <v>13</v>
      </c>
      <c r="D2704" s="71" t="s">
        <v>82</v>
      </c>
      <c r="E2704" s="72" t="s">
        <v>37</v>
      </c>
      <c r="F2704" s="72" t="s">
        <v>21</v>
      </c>
      <c r="G2704" s="73">
        <v>6</v>
      </c>
      <c r="H2704" s="73">
        <v>106</v>
      </c>
      <c r="I2704" s="73">
        <v>0</v>
      </c>
      <c r="J2704" s="73">
        <v>0</v>
      </c>
      <c r="K2704" s="73">
        <v>6</v>
      </c>
      <c r="L2704" s="73">
        <v>106</v>
      </c>
      <c r="N2704" s="105">
        <f t="shared" si="84"/>
        <v>0</v>
      </c>
      <c r="O2704" s="105">
        <f t="shared" si="85"/>
        <v>0</v>
      </c>
    </row>
    <row r="2705" spans="1:15" x14ac:dyDescent="0.3">
      <c r="A2705" s="71" t="s">
        <v>140</v>
      </c>
      <c r="B2705" s="71" t="s">
        <v>129</v>
      </c>
      <c r="C2705" s="71" t="s">
        <v>13</v>
      </c>
      <c r="D2705" s="71" t="s">
        <v>54</v>
      </c>
      <c r="E2705" s="72" t="s">
        <v>20</v>
      </c>
      <c r="F2705" s="72" t="s">
        <v>16</v>
      </c>
      <c r="G2705" s="73">
        <v>4</v>
      </c>
      <c r="H2705" s="73">
        <v>105.98</v>
      </c>
      <c r="I2705" s="73">
        <v>0</v>
      </c>
      <c r="J2705" s="73">
        <v>0</v>
      </c>
      <c r="K2705" s="73">
        <v>4</v>
      </c>
      <c r="L2705" s="73">
        <v>105.98</v>
      </c>
      <c r="N2705" s="105">
        <f t="shared" si="84"/>
        <v>0</v>
      </c>
      <c r="O2705" s="105">
        <f t="shared" si="85"/>
        <v>0</v>
      </c>
    </row>
    <row r="2706" spans="1:15" x14ac:dyDescent="0.3">
      <c r="A2706" s="71" t="s">
        <v>140</v>
      </c>
      <c r="B2706" s="71" t="s">
        <v>57</v>
      </c>
      <c r="C2706" s="71" t="s">
        <v>13</v>
      </c>
      <c r="D2706" s="71" t="s">
        <v>72</v>
      </c>
      <c r="E2706" s="72" t="s">
        <v>40</v>
      </c>
      <c r="F2706" s="72" t="s">
        <v>4</v>
      </c>
      <c r="G2706" s="73">
        <v>1</v>
      </c>
      <c r="H2706" s="73">
        <v>105.89</v>
      </c>
      <c r="I2706" s="73">
        <v>0</v>
      </c>
      <c r="J2706" s="73">
        <v>0</v>
      </c>
      <c r="K2706" s="73">
        <v>1</v>
      </c>
      <c r="L2706" s="73">
        <v>105.89</v>
      </c>
      <c r="N2706" s="105">
        <f t="shared" si="84"/>
        <v>0</v>
      </c>
      <c r="O2706" s="105">
        <f t="shared" si="85"/>
        <v>0</v>
      </c>
    </row>
    <row r="2707" spans="1:15" x14ac:dyDescent="0.3">
      <c r="A2707" s="71" t="s">
        <v>142</v>
      </c>
      <c r="B2707" s="71" t="s">
        <v>57</v>
      </c>
      <c r="C2707" s="71" t="s">
        <v>55</v>
      </c>
      <c r="D2707" s="71" t="s">
        <v>78</v>
      </c>
      <c r="E2707" s="72" t="s">
        <v>37</v>
      </c>
      <c r="F2707" s="72" t="s">
        <v>4</v>
      </c>
      <c r="G2707" s="73">
        <v>12</v>
      </c>
      <c r="H2707" s="73">
        <v>105.87</v>
      </c>
      <c r="I2707" s="73">
        <v>6</v>
      </c>
      <c r="J2707" s="73">
        <v>54.29</v>
      </c>
      <c r="K2707" s="73">
        <v>6</v>
      </c>
      <c r="L2707" s="73">
        <v>51.58</v>
      </c>
      <c r="N2707" s="105">
        <f t="shared" si="84"/>
        <v>0</v>
      </c>
      <c r="O2707" s="105">
        <f t="shared" si="85"/>
        <v>0</v>
      </c>
    </row>
    <row r="2708" spans="1:15" x14ac:dyDescent="0.3">
      <c r="A2708" s="71" t="s">
        <v>163</v>
      </c>
      <c r="B2708" s="71" t="s">
        <v>57</v>
      </c>
      <c r="C2708" s="71" t="s">
        <v>55</v>
      </c>
      <c r="D2708" s="71" t="s">
        <v>73</v>
      </c>
      <c r="E2708" s="72" t="s">
        <v>41</v>
      </c>
      <c r="F2708" s="72" t="s">
        <v>16</v>
      </c>
      <c r="G2708" s="73">
        <v>13</v>
      </c>
      <c r="H2708" s="73">
        <v>105.81</v>
      </c>
      <c r="I2708" s="73">
        <v>2</v>
      </c>
      <c r="J2708" s="73">
        <v>20.5</v>
      </c>
      <c r="K2708" s="73">
        <v>11</v>
      </c>
      <c r="L2708" s="73">
        <v>85.31</v>
      </c>
      <c r="N2708" s="105">
        <f t="shared" ref="N2708:N2771" si="86">G2708-I2708-K2708</f>
        <v>0</v>
      </c>
      <c r="O2708" s="105">
        <f t="shared" ref="O2708:O2771" si="87">H2708-J2708-L2708</f>
        <v>0</v>
      </c>
    </row>
    <row r="2709" spans="1:15" x14ac:dyDescent="0.3">
      <c r="A2709" s="71" t="s">
        <v>161</v>
      </c>
      <c r="B2709" s="71" t="s">
        <v>57</v>
      </c>
      <c r="C2709" s="71" t="s">
        <v>55</v>
      </c>
      <c r="D2709" s="71" t="s">
        <v>86</v>
      </c>
      <c r="E2709" s="72" t="s">
        <v>20</v>
      </c>
      <c r="F2709" s="72" t="s">
        <v>21</v>
      </c>
      <c r="G2709" s="73">
        <v>5</v>
      </c>
      <c r="H2709" s="73">
        <v>105.71</v>
      </c>
      <c r="I2709" s="73">
        <v>1</v>
      </c>
      <c r="J2709" s="73">
        <v>49.88</v>
      </c>
      <c r="K2709" s="73">
        <v>4</v>
      </c>
      <c r="L2709" s="73">
        <v>55.83</v>
      </c>
      <c r="N2709" s="105">
        <f t="shared" si="86"/>
        <v>0</v>
      </c>
      <c r="O2709" s="105">
        <f t="shared" si="87"/>
        <v>0</v>
      </c>
    </row>
    <row r="2710" spans="1:15" x14ac:dyDescent="0.3">
      <c r="A2710" s="71" t="s">
        <v>163</v>
      </c>
      <c r="B2710" s="71" t="s">
        <v>57</v>
      </c>
      <c r="C2710" s="71" t="s">
        <v>55</v>
      </c>
      <c r="D2710" s="71" t="s">
        <v>74</v>
      </c>
      <c r="E2710" s="72" t="s">
        <v>40</v>
      </c>
      <c r="F2710" s="72" t="s">
        <v>4</v>
      </c>
      <c r="G2710" s="73">
        <v>1</v>
      </c>
      <c r="H2710" s="73">
        <v>105.52</v>
      </c>
      <c r="I2710" s="73">
        <v>0</v>
      </c>
      <c r="J2710" s="73">
        <v>0</v>
      </c>
      <c r="K2710" s="73">
        <v>1</v>
      </c>
      <c r="L2710" s="73">
        <v>105.52</v>
      </c>
      <c r="N2710" s="105">
        <f t="shared" si="86"/>
        <v>0</v>
      </c>
      <c r="O2710" s="105">
        <f t="shared" si="87"/>
        <v>0</v>
      </c>
    </row>
    <row r="2711" spans="1:15" x14ac:dyDescent="0.3">
      <c r="A2711" s="71" t="s">
        <v>152</v>
      </c>
      <c r="B2711" s="71" t="s">
        <v>57</v>
      </c>
      <c r="C2711" s="71" t="s">
        <v>55</v>
      </c>
      <c r="D2711" s="71" t="s">
        <v>85</v>
      </c>
      <c r="E2711" s="72" t="s">
        <v>24</v>
      </c>
      <c r="F2711" s="72" t="s">
        <v>4</v>
      </c>
      <c r="G2711" s="73">
        <v>3</v>
      </c>
      <c r="H2711" s="73">
        <v>105.52</v>
      </c>
      <c r="I2711" s="73">
        <v>1</v>
      </c>
      <c r="J2711" s="73">
        <v>13.72</v>
      </c>
      <c r="K2711" s="73">
        <v>2</v>
      </c>
      <c r="L2711" s="73">
        <v>91.8</v>
      </c>
      <c r="N2711" s="105">
        <f t="shared" si="86"/>
        <v>0</v>
      </c>
      <c r="O2711" s="105">
        <f t="shared" si="87"/>
        <v>0</v>
      </c>
    </row>
    <row r="2712" spans="1:15" x14ac:dyDescent="0.3">
      <c r="A2712" s="71" t="s">
        <v>142</v>
      </c>
      <c r="B2712" s="71" t="s">
        <v>57</v>
      </c>
      <c r="C2712" s="71" t="s">
        <v>55</v>
      </c>
      <c r="D2712" s="71" t="s">
        <v>88</v>
      </c>
      <c r="E2712" s="72" t="s">
        <v>41</v>
      </c>
      <c r="F2712" s="72" t="s">
        <v>16</v>
      </c>
      <c r="G2712" s="73">
        <v>10</v>
      </c>
      <c r="H2712" s="73">
        <v>105.49</v>
      </c>
      <c r="I2712" s="73">
        <v>0</v>
      </c>
      <c r="J2712" s="73">
        <v>0</v>
      </c>
      <c r="K2712" s="73">
        <v>10</v>
      </c>
      <c r="L2712" s="73">
        <v>105.49</v>
      </c>
      <c r="N2712" s="105">
        <f t="shared" si="86"/>
        <v>0</v>
      </c>
      <c r="O2712" s="105">
        <f t="shared" si="87"/>
        <v>0</v>
      </c>
    </row>
    <row r="2713" spans="1:15" x14ac:dyDescent="0.3">
      <c r="A2713" s="71" t="s">
        <v>161</v>
      </c>
      <c r="B2713" s="71" t="s">
        <v>129</v>
      </c>
      <c r="C2713" s="71" t="s">
        <v>55</v>
      </c>
      <c r="D2713" s="71" t="s">
        <v>47</v>
      </c>
      <c r="E2713" s="72" t="s">
        <v>18</v>
      </c>
      <c r="F2713" s="72" t="s">
        <v>16</v>
      </c>
      <c r="G2713" s="73">
        <v>14</v>
      </c>
      <c r="H2713" s="73">
        <v>105.42</v>
      </c>
      <c r="I2713" s="73">
        <v>0</v>
      </c>
      <c r="J2713" s="73">
        <v>0</v>
      </c>
      <c r="K2713" s="73">
        <v>14</v>
      </c>
      <c r="L2713" s="73">
        <v>105.42</v>
      </c>
      <c r="N2713" s="105">
        <f t="shared" si="86"/>
        <v>0</v>
      </c>
      <c r="O2713" s="105">
        <f t="shared" si="87"/>
        <v>0</v>
      </c>
    </row>
    <row r="2714" spans="1:15" x14ac:dyDescent="0.3">
      <c r="A2714" s="71" t="s">
        <v>132</v>
      </c>
      <c r="B2714" s="71" t="s">
        <v>12</v>
      </c>
      <c r="C2714" s="71" t="s">
        <v>13</v>
      </c>
      <c r="D2714" s="71" t="s">
        <v>46</v>
      </c>
      <c r="E2714" s="72" t="s">
        <v>15</v>
      </c>
      <c r="F2714" s="72" t="s">
        <v>26</v>
      </c>
      <c r="G2714" s="73">
        <v>1</v>
      </c>
      <c r="H2714" s="73">
        <v>105.31</v>
      </c>
      <c r="I2714" s="73">
        <v>1</v>
      </c>
      <c r="J2714" s="73">
        <v>105.31</v>
      </c>
      <c r="K2714" s="73">
        <v>0</v>
      </c>
      <c r="L2714" s="73">
        <v>0</v>
      </c>
      <c r="N2714" s="105">
        <f t="shared" si="86"/>
        <v>0</v>
      </c>
      <c r="O2714" s="105">
        <f t="shared" si="87"/>
        <v>0</v>
      </c>
    </row>
    <row r="2715" spans="1:15" x14ac:dyDescent="0.3">
      <c r="A2715" s="71" t="s">
        <v>163</v>
      </c>
      <c r="B2715" s="71" t="s">
        <v>12</v>
      </c>
      <c r="C2715" s="71" t="s">
        <v>55</v>
      </c>
      <c r="D2715" s="71" t="s">
        <v>93</v>
      </c>
      <c r="E2715" s="72" t="s">
        <v>20</v>
      </c>
      <c r="F2715" s="72" t="s">
        <v>26</v>
      </c>
      <c r="G2715" s="73">
        <v>5</v>
      </c>
      <c r="H2715" s="73">
        <v>105.19</v>
      </c>
      <c r="I2715" s="73">
        <v>1</v>
      </c>
      <c r="J2715" s="73">
        <v>27.72</v>
      </c>
      <c r="K2715" s="73">
        <v>4</v>
      </c>
      <c r="L2715" s="73">
        <v>77.47</v>
      </c>
      <c r="N2715" s="105">
        <f t="shared" si="86"/>
        <v>0</v>
      </c>
      <c r="O2715" s="105">
        <f t="shared" si="87"/>
        <v>0</v>
      </c>
    </row>
    <row r="2716" spans="1:15" x14ac:dyDescent="0.3">
      <c r="A2716" s="71" t="s">
        <v>132</v>
      </c>
      <c r="B2716" s="71" t="s">
        <v>12</v>
      </c>
      <c r="C2716" s="71" t="s">
        <v>13</v>
      </c>
      <c r="D2716" s="71" t="s">
        <v>87</v>
      </c>
      <c r="E2716" s="72" t="s">
        <v>31</v>
      </c>
      <c r="F2716" s="72" t="s">
        <v>4</v>
      </c>
      <c r="G2716" s="73">
        <v>13</v>
      </c>
      <c r="H2716" s="73">
        <v>105.09</v>
      </c>
      <c r="I2716" s="73">
        <v>8</v>
      </c>
      <c r="J2716" s="73">
        <v>58.83</v>
      </c>
      <c r="K2716" s="73">
        <v>5</v>
      </c>
      <c r="L2716" s="73">
        <v>46.26</v>
      </c>
      <c r="N2716" s="105">
        <f t="shared" si="86"/>
        <v>0</v>
      </c>
      <c r="O2716" s="105">
        <f t="shared" si="87"/>
        <v>0</v>
      </c>
    </row>
    <row r="2717" spans="1:15" x14ac:dyDescent="0.3">
      <c r="A2717" s="71" t="s">
        <v>159</v>
      </c>
      <c r="B2717" s="71" t="s">
        <v>12</v>
      </c>
      <c r="C2717" s="71" t="s">
        <v>55</v>
      </c>
      <c r="D2717" s="71" t="s">
        <v>60</v>
      </c>
      <c r="E2717" s="72" t="s">
        <v>28</v>
      </c>
      <c r="F2717" s="72" t="s">
        <v>26</v>
      </c>
      <c r="G2717" s="73">
        <v>4</v>
      </c>
      <c r="H2717" s="73">
        <v>104.98</v>
      </c>
      <c r="I2717" s="73">
        <v>1</v>
      </c>
      <c r="J2717" s="73">
        <v>17.23</v>
      </c>
      <c r="K2717" s="73">
        <v>3</v>
      </c>
      <c r="L2717" s="73">
        <v>87.75</v>
      </c>
      <c r="N2717" s="105">
        <f t="shared" si="86"/>
        <v>0</v>
      </c>
      <c r="O2717" s="105">
        <f t="shared" si="87"/>
        <v>0</v>
      </c>
    </row>
    <row r="2718" spans="1:15" x14ac:dyDescent="0.3">
      <c r="A2718" s="71" t="s">
        <v>134</v>
      </c>
      <c r="B2718" s="71" t="s">
        <v>12</v>
      </c>
      <c r="C2718" s="71" t="s">
        <v>13</v>
      </c>
      <c r="D2718" s="71" t="s">
        <v>95</v>
      </c>
      <c r="E2718" s="72" t="s">
        <v>25</v>
      </c>
      <c r="F2718" s="72" t="s">
        <v>21</v>
      </c>
      <c r="G2718" s="73">
        <v>9</v>
      </c>
      <c r="H2718" s="73">
        <v>104.88</v>
      </c>
      <c r="I2718" s="73">
        <v>2</v>
      </c>
      <c r="J2718" s="73">
        <v>11.75</v>
      </c>
      <c r="K2718" s="73">
        <v>7</v>
      </c>
      <c r="L2718" s="73">
        <v>93.13</v>
      </c>
      <c r="N2718" s="105">
        <f t="shared" si="86"/>
        <v>0</v>
      </c>
      <c r="O2718" s="105">
        <f t="shared" si="87"/>
        <v>0</v>
      </c>
    </row>
    <row r="2719" spans="1:15" x14ac:dyDescent="0.3">
      <c r="A2719" s="71" t="s">
        <v>140</v>
      </c>
      <c r="B2719" s="71" t="s">
        <v>57</v>
      </c>
      <c r="C2719" s="71" t="s">
        <v>13</v>
      </c>
      <c r="D2719" s="71" t="s">
        <v>63</v>
      </c>
      <c r="E2719" s="72" t="s">
        <v>37</v>
      </c>
      <c r="F2719" s="72" t="s">
        <v>16</v>
      </c>
      <c r="G2719" s="73">
        <v>5</v>
      </c>
      <c r="H2719" s="73">
        <v>104.88</v>
      </c>
      <c r="I2719" s="73">
        <v>0</v>
      </c>
      <c r="J2719" s="73">
        <v>0</v>
      </c>
      <c r="K2719" s="73">
        <v>5</v>
      </c>
      <c r="L2719" s="73">
        <v>104.88</v>
      </c>
      <c r="N2719" s="105">
        <f t="shared" si="86"/>
        <v>0</v>
      </c>
      <c r="O2719" s="105">
        <f t="shared" si="87"/>
        <v>0</v>
      </c>
    </row>
    <row r="2720" spans="1:15" x14ac:dyDescent="0.3">
      <c r="A2720" s="71" t="s">
        <v>132</v>
      </c>
      <c r="B2720" s="71" t="s">
        <v>12</v>
      </c>
      <c r="C2720" s="71" t="s">
        <v>22</v>
      </c>
      <c r="D2720" s="71" t="s">
        <v>67</v>
      </c>
      <c r="E2720" s="72" t="s">
        <v>37</v>
      </c>
      <c r="F2720" s="72" t="s">
        <v>26</v>
      </c>
      <c r="G2720" s="73">
        <v>1</v>
      </c>
      <c r="H2720" s="73">
        <v>104.87</v>
      </c>
      <c r="I2720" s="73">
        <v>0</v>
      </c>
      <c r="J2720" s="73">
        <v>0</v>
      </c>
      <c r="K2720" s="73">
        <v>1</v>
      </c>
      <c r="L2720" s="73">
        <v>104.87</v>
      </c>
      <c r="N2720" s="105">
        <f t="shared" si="86"/>
        <v>0</v>
      </c>
      <c r="O2720" s="105">
        <f t="shared" si="87"/>
        <v>0</v>
      </c>
    </row>
    <row r="2721" spans="1:15" x14ac:dyDescent="0.3">
      <c r="A2721" s="71" t="s">
        <v>149</v>
      </c>
      <c r="B2721" s="71" t="s">
        <v>12</v>
      </c>
      <c r="C2721" s="71" t="s">
        <v>55</v>
      </c>
      <c r="D2721" s="71" t="s">
        <v>77</v>
      </c>
      <c r="E2721" s="72" t="s">
        <v>25</v>
      </c>
      <c r="F2721" s="72" t="s">
        <v>26</v>
      </c>
      <c r="G2721" s="73">
        <v>1</v>
      </c>
      <c r="H2721" s="73">
        <v>104.87</v>
      </c>
      <c r="I2721" s="73">
        <v>0</v>
      </c>
      <c r="J2721" s="73">
        <v>0</v>
      </c>
      <c r="K2721" s="73">
        <v>1</v>
      </c>
      <c r="L2721" s="73">
        <v>104.87</v>
      </c>
      <c r="N2721" s="105">
        <f t="shared" si="86"/>
        <v>0</v>
      </c>
      <c r="O2721" s="105">
        <f t="shared" si="87"/>
        <v>0</v>
      </c>
    </row>
    <row r="2722" spans="1:15" x14ac:dyDescent="0.3">
      <c r="A2722" s="71" t="s">
        <v>142</v>
      </c>
      <c r="B2722" s="71" t="s">
        <v>12</v>
      </c>
      <c r="C2722" s="71" t="s">
        <v>13</v>
      </c>
      <c r="D2722" s="71" t="s">
        <v>60</v>
      </c>
      <c r="E2722" s="72" t="s">
        <v>28</v>
      </c>
      <c r="F2722" s="72" t="s">
        <v>16</v>
      </c>
      <c r="G2722" s="73">
        <v>3</v>
      </c>
      <c r="H2722" s="73">
        <v>104.82</v>
      </c>
      <c r="I2722" s="73">
        <v>0</v>
      </c>
      <c r="J2722" s="73">
        <v>0</v>
      </c>
      <c r="K2722" s="73">
        <v>3</v>
      </c>
      <c r="L2722" s="73">
        <v>104.82</v>
      </c>
      <c r="N2722" s="105">
        <f t="shared" si="86"/>
        <v>0</v>
      </c>
      <c r="O2722" s="105">
        <f t="shared" si="87"/>
        <v>0</v>
      </c>
    </row>
    <row r="2723" spans="1:15" x14ac:dyDescent="0.3">
      <c r="A2723" s="71" t="s">
        <v>140</v>
      </c>
      <c r="B2723" s="71" t="s">
        <v>57</v>
      </c>
      <c r="C2723" s="71" t="s">
        <v>13</v>
      </c>
      <c r="D2723" s="71" t="s">
        <v>98</v>
      </c>
      <c r="E2723" s="72" t="s">
        <v>28</v>
      </c>
      <c r="F2723" s="72" t="s">
        <v>16</v>
      </c>
      <c r="G2723" s="73">
        <v>3</v>
      </c>
      <c r="H2723" s="73">
        <v>104.66</v>
      </c>
      <c r="I2723" s="73">
        <v>0</v>
      </c>
      <c r="J2723" s="73">
        <v>0</v>
      </c>
      <c r="K2723" s="73">
        <v>3</v>
      </c>
      <c r="L2723" s="73">
        <v>104.66</v>
      </c>
      <c r="N2723" s="105">
        <f t="shared" si="86"/>
        <v>0</v>
      </c>
      <c r="O2723" s="105">
        <f t="shared" si="87"/>
        <v>0</v>
      </c>
    </row>
    <row r="2724" spans="1:15" x14ac:dyDescent="0.3">
      <c r="A2724" s="71" t="s">
        <v>142</v>
      </c>
      <c r="B2724" s="71" t="s">
        <v>12</v>
      </c>
      <c r="C2724" s="71" t="s">
        <v>13</v>
      </c>
      <c r="D2724" s="71" t="s">
        <v>103</v>
      </c>
      <c r="E2724" s="72" t="s">
        <v>24</v>
      </c>
      <c r="F2724" s="72" t="s">
        <v>16</v>
      </c>
      <c r="G2724" s="73">
        <v>3</v>
      </c>
      <c r="H2724" s="73">
        <v>104.62</v>
      </c>
      <c r="I2724" s="73">
        <v>1</v>
      </c>
      <c r="J2724" s="73">
        <v>30.5</v>
      </c>
      <c r="K2724" s="73">
        <v>2</v>
      </c>
      <c r="L2724" s="73">
        <v>74.12</v>
      </c>
      <c r="N2724" s="105">
        <f t="shared" si="86"/>
        <v>0</v>
      </c>
      <c r="O2724" s="105">
        <f t="shared" si="87"/>
        <v>0</v>
      </c>
    </row>
    <row r="2725" spans="1:15" x14ac:dyDescent="0.3">
      <c r="A2725" s="71" t="s">
        <v>132</v>
      </c>
      <c r="B2725" s="71" t="s">
        <v>12</v>
      </c>
      <c r="C2725" s="71" t="s">
        <v>13</v>
      </c>
      <c r="D2725" s="71" t="s">
        <v>92</v>
      </c>
      <c r="E2725" s="72" t="s">
        <v>28</v>
      </c>
      <c r="F2725" s="72" t="s">
        <v>16</v>
      </c>
      <c r="G2725" s="73">
        <v>5</v>
      </c>
      <c r="H2725" s="73">
        <v>104.47</v>
      </c>
      <c r="I2725" s="73">
        <v>2</v>
      </c>
      <c r="J2725" s="73">
        <v>55.5</v>
      </c>
      <c r="K2725" s="73">
        <v>3</v>
      </c>
      <c r="L2725" s="73">
        <v>48.97</v>
      </c>
      <c r="N2725" s="105">
        <f t="shared" si="86"/>
        <v>0</v>
      </c>
      <c r="O2725" s="105">
        <f t="shared" si="87"/>
        <v>0</v>
      </c>
    </row>
    <row r="2726" spans="1:15" x14ac:dyDescent="0.3">
      <c r="A2726" s="71" t="s">
        <v>154</v>
      </c>
      <c r="B2726" s="71" t="s">
        <v>12</v>
      </c>
      <c r="C2726" s="71" t="s">
        <v>55</v>
      </c>
      <c r="D2726" s="71" t="s">
        <v>87</v>
      </c>
      <c r="E2726" s="72" t="s">
        <v>24</v>
      </c>
      <c r="F2726" s="72" t="s">
        <v>21</v>
      </c>
      <c r="G2726" s="73">
        <v>5</v>
      </c>
      <c r="H2726" s="73">
        <v>104.46</v>
      </c>
      <c r="I2726" s="73">
        <v>3</v>
      </c>
      <c r="J2726" s="73">
        <v>27.57</v>
      </c>
      <c r="K2726" s="73">
        <v>2</v>
      </c>
      <c r="L2726" s="73">
        <v>76.89</v>
      </c>
      <c r="N2726" s="105">
        <f t="shared" si="86"/>
        <v>0</v>
      </c>
      <c r="O2726" s="105">
        <f t="shared" si="87"/>
        <v>0</v>
      </c>
    </row>
    <row r="2727" spans="1:15" x14ac:dyDescent="0.3">
      <c r="A2727" s="71" t="s">
        <v>140</v>
      </c>
      <c r="B2727" s="71" t="s">
        <v>12</v>
      </c>
      <c r="C2727" s="71" t="s">
        <v>13</v>
      </c>
      <c r="D2727" s="71" t="s">
        <v>52</v>
      </c>
      <c r="E2727" s="72" t="s">
        <v>37</v>
      </c>
      <c r="F2727" s="72" t="s">
        <v>16</v>
      </c>
      <c r="G2727" s="73">
        <v>5</v>
      </c>
      <c r="H2727" s="73">
        <v>104.21</v>
      </c>
      <c r="I2727" s="73">
        <v>0</v>
      </c>
      <c r="J2727" s="73">
        <v>0</v>
      </c>
      <c r="K2727" s="73">
        <v>5</v>
      </c>
      <c r="L2727" s="73">
        <v>104.21</v>
      </c>
      <c r="N2727" s="105">
        <f t="shared" si="86"/>
        <v>0</v>
      </c>
      <c r="O2727" s="105">
        <f t="shared" si="87"/>
        <v>0</v>
      </c>
    </row>
    <row r="2728" spans="1:15" x14ac:dyDescent="0.3">
      <c r="A2728" s="71" t="s">
        <v>142</v>
      </c>
      <c r="B2728" s="71" t="s">
        <v>12</v>
      </c>
      <c r="C2728" s="71" t="s">
        <v>13</v>
      </c>
      <c r="D2728" s="71" t="s">
        <v>59</v>
      </c>
      <c r="E2728" s="72" t="s">
        <v>24</v>
      </c>
      <c r="F2728" s="72" t="s">
        <v>4</v>
      </c>
      <c r="G2728" s="73">
        <v>3</v>
      </c>
      <c r="H2728" s="73">
        <v>104.16</v>
      </c>
      <c r="I2728" s="73">
        <v>1</v>
      </c>
      <c r="J2728" s="73">
        <v>30.88</v>
      </c>
      <c r="K2728" s="73">
        <v>2</v>
      </c>
      <c r="L2728" s="73">
        <v>73.28</v>
      </c>
      <c r="N2728" s="105">
        <f t="shared" si="86"/>
        <v>0</v>
      </c>
      <c r="O2728" s="105">
        <f t="shared" si="87"/>
        <v>0</v>
      </c>
    </row>
    <row r="2729" spans="1:15" x14ac:dyDescent="0.3">
      <c r="A2729" s="71" t="s">
        <v>132</v>
      </c>
      <c r="B2729" s="71" t="s">
        <v>57</v>
      </c>
      <c r="C2729" s="71" t="s">
        <v>13</v>
      </c>
      <c r="D2729" s="71" t="s">
        <v>19</v>
      </c>
      <c r="E2729" s="72" t="s">
        <v>37</v>
      </c>
      <c r="F2729" s="72" t="s">
        <v>16</v>
      </c>
      <c r="G2729" s="73">
        <v>1</v>
      </c>
      <c r="H2729" s="73">
        <v>104.11</v>
      </c>
      <c r="I2729" s="73">
        <v>0</v>
      </c>
      <c r="J2729" s="73">
        <v>0</v>
      </c>
      <c r="K2729" s="73">
        <v>1</v>
      </c>
      <c r="L2729" s="73">
        <v>104.11</v>
      </c>
      <c r="N2729" s="105">
        <f t="shared" si="86"/>
        <v>0</v>
      </c>
      <c r="O2729" s="105">
        <f t="shared" si="87"/>
        <v>0</v>
      </c>
    </row>
    <row r="2730" spans="1:15" x14ac:dyDescent="0.3">
      <c r="A2730" s="71" t="s">
        <v>142</v>
      </c>
      <c r="B2730" s="71" t="s">
        <v>57</v>
      </c>
      <c r="C2730" s="71" t="s">
        <v>55</v>
      </c>
      <c r="D2730" s="71" t="s">
        <v>87</v>
      </c>
      <c r="E2730" s="72" t="s">
        <v>31</v>
      </c>
      <c r="F2730" s="72" t="s">
        <v>26</v>
      </c>
      <c r="G2730" s="73">
        <v>4</v>
      </c>
      <c r="H2730" s="73">
        <v>104.09</v>
      </c>
      <c r="I2730" s="73">
        <v>0</v>
      </c>
      <c r="J2730" s="73">
        <v>0</v>
      </c>
      <c r="K2730" s="73">
        <v>4</v>
      </c>
      <c r="L2730" s="73">
        <v>104.09</v>
      </c>
      <c r="N2730" s="105">
        <f t="shared" si="86"/>
        <v>0</v>
      </c>
      <c r="O2730" s="105">
        <f t="shared" si="87"/>
        <v>0</v>
      </c>
    </row>
    <row r="2731" spans="1:15" x14ac:dyDescent="0.3">
      <c r="A2731" s="71" t="s">
        <v>131</v>
      </c>
      <c r="B2731" s="71" t="s">
        <v>57</v>
      </c>
      <c r="C2731" s="71" t="s">
        <v>22</v>
      </c>
      <c r="D2731" s="71" t="s">
        <v>36</v>
      </c>
      <c r="E2731" s="72" t="s">
        <v>24</v>
      </c>
      <c r="F2731" s="72" t="s">
        <v>4</v>
      </c>
      <c r="G2731" s="73">
        <v>4</v>
      </c>
      <c r="H2731" s="73">
        <v>104.08</v>
      </c>
      <c r="I2731" s="73">
        <v>2</v>
      </c>
      <c r="J2731" s="73">
        <v>11.96</v>
      </c>
      <c r="K2731" s="73">
        <v>2</v>
      </c>
      <c r="L2731" s="73">
        <v>92.12</v>
      </c>
      <c r="N2731" s="105">
        <f t="shared" si="86"/>
        <v>0</v>
      </c>
      <c r="O2731" s="105">
        <f t="shared" si="87"/>
        <v>0</v>
      </c>
    </row>
    <row r="2732" spans="1:15" x14ac:dyDescent="0.3">
      <c r="A2732" s="71" t="s">
        <v>161</v>
      </c>
      <c r="B2732" s="71" t="s">
        <v>12</v>
      </c>
      <c r="C2732" s="71" t="s">
        <v>13</v>
      </c>
      <c r="D2732" s="71" t="s">
        <v>23</v>
      </c>
      <c r="E2732" s="72" t="s">
        <v>24</v>
      </c>
      <c r="F2732" s="72" t="s">
        <v>4</v>
      </c>
      <c r="G2732" s="73">
        <v>3</v>
      </c>
      <c r="H2732" s="73">
        <v>104.03</v>
      </c>
      <c r="I2732" s="73">
        <v>1</v>
      </c>
      <c r="J2732" s="73">
        <v>23.54</v>
      </c>
      <c r="K2732" s="73">
        <v>2</v>
      </c>
      <c r="L2732" s="73">
        <v>80.489999999999995</v>
      </c>
      <c r="N2732" s="105">
        <f t="shared" si="86"/>
        <v>0</v>
      </c>
      <c r="O2732" s="105">
        <f t="shared" si="87"/>
        <v>0</v>
      </c>
    </row>
    <row r="2733" spans="1:15" x14ac:dyDescent="0.3">
      <c r="A2733" s="71" t="s">
        <v>132</v>
      </c>
      <c r="B2733" s="71" t="s">
        <v>12</v>
      </c>
      <c r="C2733" s="71" t="s">
        <v>13</v>
      </c>
      <c r="D2733" s="71" t="s">
        <v>35</v>
      </c>
      <c r="E2733" s="72" t="s">
        <v>31</v>
      </c>
      <c r="F2733" s="72" t="s">
        <v>26</v>
      </c>
      <c r="G2733" s="73">
        <v>10</v>
      </c>
      <c r="H2733" s="73">
        <v>104.01</v>
      </c>
      <c r="I2733" s="73">
        <v>5</v>
      </c>
      <c r="J2733" s="73">
        <v>61.06</v>
      </c>
      <c r="K2733" s="73">
        <v>5</v>
      </c>
      <c r="L2733" s="73">
        <v>42.95</v>
      </c>
      <c r="N2733" s="105">
        <f t="shared" si="86"/>
        <v>0</v>
      </c>
      <c r="O2733" s="105">
        <f t="shared" si="87"/>
        <v>0</v>
      </c>
    </row>
    <row r="2734" spans="1:15" x14ac:dyDescent="0.3">
      <c r="A2734" s="71" t="s">
        <v>132</v>
      </c>
      <c r="B2734" s="71" t="s">
        <v>57</v>
      </c>
      <c r="C2734" s="71" t="s">
        <v>13</v>
      </c>
      <c r="D2734" s="71" t="s">
        <v>95</v>
      </c>
      <c r="E2734" s="72" t="s">
        <v>31</v>
      </c>
      <c r="F2734" s="72" t="s">
        <v>26</v>
      </c>
      <c r="G2734" s="73">
        <v>8</v>
      </c>
      <c r="H2734" s="73">
        <v>103.91</v>
      </c>
      <c r="I2734" s="73">
        <v>3</v>
      </c>
      <c r="J2734" s="73">
        <v>31.86</v>
      </c>
      <c r="K2734" s="73">
        <v>5</v>
      </c>
      <c r="L2734" s="73">
        <v>72.05</v>
      </c>
      <c r="N2734" s="105">
        <f t="shared" si="86"/>
        <v>0</v>
      </c>
      <c r="O2734" s="105">
        <f t="shared" si="87"/>
        <v>0</v>
      </c>
    </row>
    <row r="2735" spans="1:15" x14ac:dyDescent="0.3">
      <c r="A2735" s="71" t="s">
        <v>161</v>
      </c>
      <c r="B2735" s="71" t="s">
        <v>12</v>
      </c>
      <c r="C2735" s="71" t="s">
        <v>55</v>
      </c>
      <c r="D2735" s="71" t="s">
        <v>60</v>
      </c>
      <c r="E2735" s="72" t="s">
        <v>5</v>
      </c>
      <c r="F2735" s="72" t="s">
        <v>26</v>
      </c>
      <c r="G2735" s="73">
        <v>41</v>
      </c>
      <c r="H2735" s="73">
        <v>103.9</v>
      </c>
      <c r="I2735" s="73">
        <v>0</v>
      </c>
      <c r="J2735" s="73">
        <v>0</v>
      </c>
      <c r="K2735" s="73">
        <v>41</v>
      </c>
      <c r="L2735" s="73">
        <v>103.9</v>
      </c>
      <c r="N2735" s="105">
        <f t="shared" si="86"/>
        <v>0</v>
      </c>
      <c r="O2735" s="105">
        <f t="shared" si="87"/>
        <v>0</v>
      </c>
    </row>
    <row r="2736" spans="1:15" x14ac:dyDescent="0.3">
      <c r="A2736" s="71" t="s">
        <v>142</v>
      </c>
      <c r="B2736" s="71" t="s">
        <v>57</v>
      </c>
      <c r="C2736" s="71" t="s">
        <v>55</v>
      </c>
      <c r="D2736" s="71" t="s">
        <v>85</v>
      </c>
      <c r="E2736" s="72" t="s">
        <v>31</v>
      </c>
      <c r="F2736" s="72" t="s">
        <v>26</v>
      </c>
      <c r="G2736" s="73">
        <v>4</v>
      </c>
      <c r="H2736" s="73">
        <v>103.64</v>
      </c>
      <c r="I2736" s="73">
        <v>0</v>
      </c>
      <c r="J2736" s="73">
        <v>0</v>
      </c>
      <c r="K2736" s="73">
        <v>4</v>
      </c>
      <c r="L2736" s="73">
        <v>103.64</v>
      </c>
      <c r="N2736" s="105">
        <f t="shared" si="86"/>
        <v>0</v>
      </c>
      <c r="O2736" s="105">
        <f t="shared" si="87"/>
        <v>0</v>
      </c>
    </row>
    <row r="2737" spans="1:15" x14ac:dyDescent="0.3">
      <c r="A2737" s="71" t="s">
        <v>132</v>
      </c>
      <c r="B2737" s="71" t="s">
        <v>12</v>
      </c>
      <c r="C2737" s="71" t="s">
        <v>13</v>
      </c>
      <c r="D2737" s="71" t="s">
        <v>100</v>
      </c>
      <c r="E2737" s="72" t="s">
        <v>41</v>
      </c>
      <c r="F2737" s="72" t="s">
        <v>4</v>
      </c>
      <c r="G2737" s="73">
        <v>11</v>
      </c>
      <c r="H2737" s="73">
        <v>103.61</v>
      </c>
      <c r="I2737" s="73">
        <v>0</v>
      </c>
      <c r="J2737" s="73">
        <v>0</v>
      </c>
      <c r="K2737" s="73">
        <v>11</v>
      </c>
      <c r="L2737" s="73">
        <v>103.61</v>
      </c>
      <c r="N2737" s="105">
        <f t="shared" si="86"/>
        <v>0</v>
      </c>
      <c r="O2737" s="105">
        <f t="shared" si="87"/>
        <v>0</v>
      </c>
    </row>
    <row r="2738" spans="1:15" x14ac:dyDescent="0.3">
      <c r="A2738" s="71" t="s">
        <v>142</v>
      </c>
      <c r="B2738" s="71" t="s">
        <v>57</v>
      </c>
      <c r="C2738" s="71" t="s">
        <v>55</v>
      </c>
      <c r="D2738" s="71" t="s">
        <v>72</v>
      </c>
      <c r="E2738" s="72" t="s">
        <v>37</v>
      </c>
      <c r="F2738" s="72" t="s">
        <v>21</v>
      </c>
      <c r="G2738" s="73">
        <v>5</v>
      </c>
      <c r="H2738" s="73">
        <v>103.57</v>
      </c>
      <c r="I2738" s="73">
        <v>0</v>
      </c>
      <c r="J2738" s="73">
        <v>0</v>
      </c>
      <c r="K2738" s="73">
        <v>5</v>
      </c>
      <c r="L2738" s="73">
        <v>103.57</v>
      </c>
      <c r="N2738" s="105">
        <f t="shared" si="86"/>
        <v>0</v>
      </c>
      <c r="O2738" s="105">
        <f t="shared" si="87"/>
        <v>0</v>
      </c>
    </row>
    <row r="2739" spans="1:15" x14ac:dyDescent="0.3">
      <c r="A2739" s="71" t="s">
        <v>161</v>
      </c>
      <c r="B2739" s="71" t="s">
        <v>12</v>
      </c>
      <c r="C2739" s="71" t="s">
        <v>55</v>
      </c>
      <c r="D2739" s="71" t="s">
        <v>94</v>
      </c>
      <c r="E2739" s="72" t="s">
        <v>31</v>
      </c>
      <c r="F2739" s="72" t="s">
        <v>21</v>
      </c>
      <c r="G2739" s="73">
        <v>1</v>
      </c>
      <c r="H2739" s="73">
        <v>103.4</v>
      </c>
      <c r="I2739" s="73">
        <v>0</v>
      </c>
      <c r="J2739" s="73">
        <v>0</v>
      </c>
      <c r="K2739" s="73">
        <v>1</v>
      </c>
      <c r="L2739" s="73">
        <v>103.4</v>
      </c>
      <c r="N2739" s="105">
        <f t="shared" si="86"/>
        <v>0</v>
      </c>
      <c r="O2739" s="105">
        <f t="shared" si="87"/>
        <v>0</v>
      </c>
    </row>
    <row r="2740" spans="1:15" x14ac:dyDescent="0.3">
      <c r="A2740" s="71" t="s">
        <v>142</v>
      </c>
      <c r="B2740" s="71" t="s">
        <v>129</v>
      </c>
      <c r="C2740" s="71" t="s">
        <v>55</v>
      </c>
      <c r="D2740" s="71" t="s">
        <v>27</v>
      </c>
      <c r="E2740" s="72" t="s">
        <v>31</v>
      </c>
      <c r="F2740" s="72" t="s">
        <v>21</v>
      </c>
      <c r="G2740" s="73">
        <v>4</v>
      </c>
      <c r="H2740" s="73">
        <v>103.28</v>
      </c>
      <c r="I2740" s="73">
        <v>0</v>
      </c>
      <c r="J2740" s="73">
        <v>0</v>
      </c>
      <c r="K2740" s="73">
        <v>4</v>
      </c>
      <c r="L2740" s="73">
        <v>103.28</v>
      </c>
      <c r="N2740" s="105">
        <f t="shared" si="86"/>
        <v>0</v>
      </c>
      <c r="O2740" s="105">
        <f t="shared" si="87"/>
        <v>0</v>
      </c>
    </row>
    <row r="2741" spans="1:15" x14ac:dyDescent="0.3">
      <c r="A2741" s="71" t="s">
        <v>163</v>
      </c>
      <c r="B2741" s="71" t="s">
        <v>57</v>
      </c>
      <c r="C2741" s="71" t="s">
        <v>17</v>
      </c>
      <c r="D2741" s="71" t="s">
        <v>88</v>
      </c>
      <c r="E2741" s="72" t="s">
        <v>37</v>
      </c>
      <c r="F2741" s="72" t="s">
        <v>26</v>
      </c>
      <c r="G2741" s="73">
        <v>6</v>
      </c>
      <c r="H2741" s="73">
        <v>103.19</v>
      </c>
      <c r="I2741" s="73">
        <v>0</v>
      </c>
      <c r="J2741" s="73">
        <v>0</v>
      </c>
      <c r="K2741" s="73">
        <v>6</v>
      </c>
      <c r="L2741" s="73">
        <v>103.19</v>
      </c>
      <c r="N2741" s="105">
        <f t="shared" si="86"/>
        <v>0</v>
      </c>
      <c r="O2741" s="105">
        <f t="shared" si="87"/>
        <v>0</v>
      </c>
    </row>
    <row r="2742" spans="1:15" x14ac:dyDescent="0.3">
      <c r="A2742" s="71" t="s">
        <v>131</v>
      </c>
      <c r="B2742" s="71" t="s">
        <v>57</v>
      </c>
      <c r="C2742" s="71" t="s">
        <v>22</v>
      </c>
      <c r="D2742" s="71" t="s">
        <v>50</v>
      </c>
      <c r="E2742" s="72" t="s">
        <v>37</v>
      </c>
      <c r="F2742" s="72" t="s">
        <v>4</v>
      </c>
      <c r="G2742" s="73">
        <v>7</v>
      </c>
      <c r="H2742" s="73">
        <v>103.04</v>
      </c>
      <c r="I2742" s="73">
        <v>1</v>
      </c>
      <c r="J2742" s="73">
        <v>25.29</v>
      </c>
      <c r="K2742" s="73">
        <v>6</v>
      </c>
      <c r="L2742" s="73">
        <v>77.75</v>
      </c>
      <c r="N2742" s="105">
        <f t="shared" si="86"/>
        <v>0</v>
      </c>
      <c r="O2742" s="105">
        <f t="shared" si="87"/>
        <v>0</v>
      </c>
    </row>
    <row r="2743" spans="1:15" x14ac:dyDescent="0.3">
      <c r="A2743" s="71" t="s">
        <v>161</v>
      </c>
      <c r="B2743" s="71" t="s">
        <v>57</v>
      </c>
      <c r="C2743" s="71" t="s">
        <v>55</v>
      </c>
      <c r="D2743" s="71" t="s">
        <v>39</v>
      </c>
      <c r="E2743" s="72" t="s">
        <v>31</v>
      </c>
      <c r="F2743" s="72" t="s">
        <v>4</v>
      </c>
      <c r="G2743" s="73">
        <v>4</v>
      </c>
      <c r="H2743" s="73">
        <v>103.03</v>
      </c>
      <c r="I2743" s="73">
        <v>0</v>
      </c>
      <c r="J2743" s="73">
        <v>0</v>
      </c>
      <c r="K2743" s="73">
        <v>4</v>
      </c>
      <c r="L2743" s="73">
        <v>103.03</v>
      </c>
      <c r="N2743" s="105">
        <f t="shared" si="86"/>
        <v>0</v>
      </c>
      <c r="O2743" s="105">
        <f t="shared" si="87"/>
        <v>0</v>
      </c>
    </row>
    <row r="2744" spans="1:15" x14ac:dyDescent="0.3">
      <c r="A2744" s="71" t="s">
        <v>132</v>
      </c>
      <c r="B2744" s="71" t="s">
        <v>129</v>
      </c>
      <c r="C2744" s="71" t="s">
        <v>13</v>
      </c>
      <c r="D2744" s="71" t="s">
        <v>50</v>
      </c>
      <c r="E2744" s="72" t="s">
        <v>28</v>
      </c>
      <c r="F2744" s="72" t="s">
        <v>26</v>
      </c>
      <c r="G2744" s="73">
        <v>6</v>
      </c>
      <c r="H2744" s="73">
        <v>103.01</v>
      </c>
      <c r="I2744" s="73">
        <v>3</v>
      </c>
      <c r="J2744" s="73">
        <v>32.340000000000003</v>
      </c>
      <c r="K2744" s="73">
        <v>3</v>
      </c>
      <c r="L2744" s="73">
        <v>70.67</v>
      </c>
      <c r="N2744" s="105">
        <f t="shared" si="86"/>
        <v>0</v>
      </c>
      <c r="O2744" s="105">
        <f t="shared" si="87"/>
        <v>0</v>
      </c>
    </row>
    <row r="2745" spans="1:15" x14ac:dyDescent="0.3">
      <c r="A2745" s="71" t="s">
        <v>161</v>
      </c>
      <c r="B2745" s="71" t="s">
        <v>12</v>
      </c>
      <c r="C2745" s="71" t="s">
        <v>55</v>
      </c>
      <c r="D2745" s="71" t="s">
        <v>81</v>
      </c>
      <c r="E2745" s="72" t="s">
        <v>40</v>
      </c>
      <c r="F2745" s="72" t="s">
        <v>16</v>
      </c>
      <c r="G2745" s="73">
        <v>4</v>
      </c>
      <c r="H2745" s="73">
        <v>102.96</v>
      </c>
      <c r="I2745" s="73">
        <v>2</v>
      </c>
      <c r="J2745" s="73">
        <v>46.8</v>
      </c>
      <c r="K2745" s="73">
        <v>2</v>
      </c>
      <c r="L2745" s="73">
        <v>56.16</v>
      </c>
      <c r="N2745" s="105">
        <f t="shared" si="86"/>
        <v>0</v>
      </c>
      <c r="O2745" s="105">
        <f t="shared" si="87"/>
        <v>0</v>
      </c>
    </row>
    <row r="2746" spans="1:15" x14ac:dyDescent="0.3">
      <c r="A2746" s="71" t="s">
        <v>142</v>
      </c>
      <c r="B2746" s="71" t="s">
        <v>57</v>
      </c>
      <c r="C2746" s="71" t="s">
        <v>55</v>
      </c>
      <c r="D2746" s="71" t="s">
        <v>42</v>
      </c>
      <c r="E2746" s="72" t="s">
        <v>31</v>
      </c>
      <c r="F2746" s="72" t="s">
        <v>26</v>
      </c>
      <c r="G2746" s="73">
        <v>4</v>
      </c>
      <c r="H2746" s="73">
        <v>102.96</v>
      </c>
      <c r="I2746" s="73">
        <v>0</v>
      </c>
      <c r="J2746" s="73">
        <v>0</v>
      </c>
      <c r="K2746" s="73">
        <v>4</v>
      </c>
      <c r="L2746" s="73">
        <v>102.96</v>
      </c>
      <c r="N2746" s="105">
        <f t="shared" si="86"/>
        <v>0</v>
      </c>
      <c r="O2746" s="105">
        <f t="shared" si="87"/>
        <v>0</v>
      </c>
    </row>
    <row r="2747" spans="1:15" x14ac:dyDescent="0.3">
      <c r="A2747" s="71" t="s">
        <v>140</v>
      </c>
      <c r="B2747" s="71" t="s">
        <v>12</v>
      </c>
      <c r="C2747" s="71" t="s">
        <v>53</v>
      </c>
      <c r="D2747" s="71" t="s">
        <v>103</v>
      </c>
      <c r="E2747" s="72" t="s">
        <v>37</v>
      </c>
      <c r="F2747" s="72" t="s">
        <v>21</v>
      </c>
      <c r="G2747" s="73">
        <v>6</v>
      </c>
      <c r="H2747" s="73">
        <v>102.82</v>
      </c>
      <c r="I2747" s="73">
        <v>0</v>
      </c>
      <c r="J2747" s="73">
        <v>0</v>
      </c>
      <c r="K2747" s="73">
        <v>6</v>
      </c>
      <c r="L2747" s="73">
        <v>102.82</v>
      </c>
      <c r="N2747" s="105">
        <f t="shared" si="86"/>
        <v>0</v>
      </c>
      <c r="O2747" s="105">
        <f t="shared" si="87"/>
        <v>0</v>
      </c>
    </row>
    <row r="2748" spans="1:15" x14ac:dyDescent="0.3">
      <c r="A2748" s="71" t="s">
        <v>142</v>
      </c>
      <c r="B2748" s="71" t="s">
        <v>129</v>
      </c>
      <c r="C2748" s="71" t="s">
        <v>55</v>
      </c>
      <c r="D2748" s="71" t="s">
        <v>38</v>
      </c>
      <c r="E2748" s="72" t="s">
        <v>15</v>
      </c>
      <c r="F2748" s="72" t="s">
        <v>21</v>
      </c>
      <c r="G2748" s="73">
        <v>3</v>
      </c>
      <c r="H2748" s="73">
        <v>102.73</v>
      </c>
      <c r="I2748" s="73">
        <v>2</v>
      </c>
      <c r="J2748" s="73">
        <v>59.76</v>
      </c>
      <c r="K2748" s="73">
        <v>1</v>
      </c>
      <c r="L2748" s="73">
        <v>42.97</v>
      </c>
      <c r="N2748" s="105">
        <f t="shared" si="86"/>
        <v>0</v>
      </c>
      <c r="O2748" s="105">
        <f t="shared" si="87"/>
        <v>0</v>
      </c>
    </row>
    <row r="2749" spans="1:15" x14ac:dyDescent="0.3">
      <c r="A2749" s="71" t="s">
        <v>153</v>
      </c>
      <c r="B2749" s="71" t="s">
        <v>12</v>
      </c>
      <c r="C2749" s="71" t="s">
        <v>55</v>
      </c>
      <c r="D2749" s="71" t="s">
        <v>50</v>
      </c>
      <c r="E2749" s="72" t="s">
        <v>37</v>
      </c>
      <c r="F2749" s="72" t="s">
        <v>21</v>
      </c>
      <c r="G2749" s="73">
        <v>5</v>
      </c>
      <c r="H2749" s="73">
        <v>102.57</v>
      </c>
      <c r="I2749" s="73">
        <v>0</v>
      </c>
      <c r="J2749" s="73">
        <v>0</v>
      </c>
      <c r="K2749" s="73">
        <v>5</v>
      </c>
      <c r="L2749" s="73">
        <v>102.57</v>
      </c>
      <c r="N2749" s="105">
        <f t="shared" si="86"/>
        <v>0</v>
      </c>
      <c r="O2749" s="105">
        <f t="shared" si="87"/>
        <v>0</v>
      </c>
    </row>
    <row r="2750" spans="1:15" x14ac:dyDescent="0.3">
      <c r="A2750" s="71" t="s">
        <v>154</v>
      </c>
      <c r="B2750" s="71" t="s">
        <v>129</v>
      </c>
      <c r="C2750" s="71" t="s">
        <v>55</v>
      </c>
      <c r="D2750" s="71" t="s">
        <v>94</v>
      </c>
      <c r="E2750" s="72" t="s">
        <v>20</v>
      </c>
      <c r="F2750" s="72" t="s">
        <v>16</v>
      </c>
      <c r="G2750" s="73">
        <v>1</v>
      </c>
      <c r="H2750" s="73">
        <v>102.52</v>
      </c>
      <c r="I2750" s="73">
        <v>0</v>
      </c>
      <c r="J2750" s="73">
        <v>0</v>
      </c>
      <c r="K2750" s="73">
        <v>1</v>
      </c>
      <c r="L2750" s="73">
        <v>102.52</v>
      </c>
      <c r="N2750" s="105">
        <f t="shared" si="86"/>
        <v>0</v>
      </c>
      <c r="O2750" s="105">
        <f t="shared" si="87"/>
        <v>0</v>
      </c>
    </row>
    <row r="2751" spans="1:15" x14ac:dyDescent="0.3">
      <c r="A2751" s="71" t="s">
        <v>161</v>
      </c>
      <c r="B2751" s="71" t="s">
        <v>12</v>
      </c>
      <c r="C2751" s="71" t="s">
        <v>55</v>
      </c>
      <c r="D2751" s="71" t="s">
        <v>104</v>
      </c>
      <c r="E2751" s="72" t="s">
        <v>28</v>
      </c>
      <c r="F2751" s="72" t="s">
        <v>26</v>
      </c>
      <c r="G2751" s="73">
        <v>4</v>
      </c>
      <c r="H2751" s="73">
        <v>102.46</v>
      </c>
      <c r="I2751" s="73">
        <v>1</v>
      </c>
      <c r="J2751" s="73">
        <v>17.04</v>
      </c>
      <c r="K2751" s="73">
        <v>3</v>
      </c>
      <c r="L2751" s="73">
        <v>85.42</v>
      </c>
      <c r="N2751" s="105">
        <f t="shared" si="86"/>
        <v>0</v>
      </c>
      <c r="O2751" s="105">
        <f t="shared" si="87"/>
        <v>0</v>
      </c>
    </row>
    <row r="2752" spans="1:15" x14ac:dyDescent="0.3">
      <c r="A2752" s="71" t="s">
        <v>142</v>
      </c>
      <c r="B2752" s="71" t="s">
        <v>57</v>
      </c>
      <c r="C2752" s="71" t="s">
        <v>55</v>
      </c>
      <c r="D2752" s="71" t="s">
        <v>29</v>
      </c>
      <c r="E2752" s="72" t="s">
        <v>37</v>
      </c>
      <c r="F2752" s="72" t="s">
        <v>21</v>
      </c>
      <c r="G2752" s="73">
        <v>5</v>
      </c>
      <c r="H2752" s="73">
        <v>102.44</v>
      </c>
      <c r="I2752" s="73">
        <v>0</v>
      </c>
      <c r="J2752" s="73">
        <v>0</v>
      </c>
      <c r="K2752" s="73">
        <v>5</v>
      </c>
      <c r="L2752" s="73">
        <v>102.44</v>
      </c>
      <c r="N2752" s="105">
        <f t="shared" si="86"/>
        <v>0</v>
      </c>
      <c r="O2752" s="105">
        <f t="shared" si="87"/>
        <v>0</v>
      </c>
    </row>
    <row r="2753" spans="1:15" x14ac:dyDescent="0.3">
      <c r="A2753" s="71" t="s">
        <v>144</v>
      </c>
      <c r="B2753" s="71" t="s">
        <v>12</v>
      </c>
      <c r="C2753" s="71" t="s">
        <v>55</v>
      </c>
      <c r="D2753" s="71" t="s">
        <v>51</v>
      </c>
      <c r="E2753" s="72" t="s">
        <v>25</v>
      </c>
      <c r="F2753" s="72" t="s">
        <v>16</v>
      </c>
      <c r="G2753" s="73">
        <v>7</v>
      </c>
      <c r="H2753" s="73">
        <v>102.34</v>
      </c>
      <c r="I2753" s="73">
        <v>0</v>
      </c>
      <c r="J2753" s="73">
        <v>0</v>
      </c>
      <c r="K2753" s="73">
        <v>7</v>
      </c>
      <c r="L2753" s="73">
        <v>102.34</v>
      </c>
      <c r="N2753" s="105">
        <f t="shared" si="86"/>
        <v>0</v>
      </c>
      <c r="O2753" s="105">
        <f t="shared" si="87"/>
        <v>0</v>
      </c>
    </row>
    <row r="2754" spans="1:15" x14ac:dyDescent="0.3">
      <c r="A2754" s="71" t="s">
        <v>135</v>
      </c>
      <c r="B2754" s="71" t="s">
        <v>12</v>
      </c>
      <c r="C2754" s="71" t="s">
        <v>13</v>
      </c>
      <c r="D2754" s="71" t="s">
        <v>49</v>
      </c>
      <c r="E2754" s="72" t="s">
        <v>31</v>
      </c>
      <c r="F2754" s="72" t="s">
        <v>21</v>
      </c>
      <c r="G2754" s="73">
        <v>4</v>
      </c>
      <c r="H2754" s="73">
        <v>102.33</v>
      </c>
      <c r="I2754" s="73">
        <v>0</v>
      </c>
      <c r="J2754" s="73">
        <v>0</v>
      </c>
      <c r="K2754" s="73">
        <v>4</v>
      </c>
      <c r="L2754" s="73">
        <v>102.33</v>
      </c>
      <c r="N2754" s="105">
        <f t="shared" si="86"/>
        <v>0</v>
      </c>
      <c r="O2754" s="105">
        <f t="shared" si="87"/>
        <v>0</v>
      </c>
    </row>
    <row r="2755" spans="1:15" x14ac:dyDescent="0.3">
      <c r="A2755" s="71" t="s">
        <v>135</v>
      </c>
      <c r="B2755" s="71" t="s">
        <v>12</v>
      </c>
      <c r="C2755" s="71" t="s">
        <v>13</v>
      </c>
      <c r="D2755" s="71" t="s">
        <v>56</v>
      </c>
      <c r="E2755" s="72" t="s">
        <v>20</v>
      </c>
      <c r="F2755" s="72" t="s">
        <v>26</v>
      </c>
      <c r="G2755" s="73">
        <v>3</v>
      </c>
      <c r="H2755" s="73">
        <v>102.31</v>
      </c>
      <c r="I2755" s="73">
        <v>0</v>
      </c>
      <c r="J2755" s="73">
        <v>0</v>
      </c>
      <c r="K2755" s="73">
        <v>3</v>
      </c>
      <c r="L2755" s="73">
        <v>102.31</v>
      </c>
      <c r="N2755" s="105">
        <f t="shared" si="86"/>
        <v>0</v>
      </c>
      <c r="O2755" s="105">
        <f t="shared" si="87"/>
        <v>0</v>
      </c>
    </row>
    <row r="2756" spans="1:15" x14ac:dyDescent="0.3">
      <c r="A2756" s="71" t="s">
        <v>132</v>
      </c>
      <c r="B2756" s="71" t="s">
        <v>12</v>
      </c>
      <c r="C2756" s="71" t="s">
        <v>13</v>
      </c>
      <c r="D2756" s="71" t="s">
        <v>35</v>
      </c>
      <c r="E2756" s="72" t="s">
        <v>28</v>
      </c>
      <c r="F2756" s="72" t="s">
        <v>26</v>
      </c>
      <c r="G2756" s="73">
        <v>7</v>
      </c>
      <c r="H2756" s="73">
        <v>102.22</v>
      </c>
      <c r="I2756" s="73">
        <v>4</v>
      </c>
      <c r="J2756" s="73">
        <v>61.16</v>
      </c>
      <c r="K2756" s="73">
        <v>3</v>
      </c>
      <c r="L2756" s="73">
        <v>41.06</v>
      </c>
      <c r="N2756" s="105">
        <f t="shared" si="86"/>
        <v>0</v>
      </c>
      <c r="O2756" s="105">
        <f t="shared" si="87"/>
        <v>0</v>
      </c>
    </row>
    <row r="2757" spans="1:15" x14ac:dyDescent="0.3">
      <c r="A2757" s="71" t="s">
        <v>163</v>
      </c>
      <c r="B2757" s="71" t="s">
        <v>57</v>
      </c>
      <c r="C2757" s="71" t="s">
        <v>55</v>
      </c>
      <c r="D2757" s="71" t="s">
        <v>34</v>
      </c>
      <c r="E2757" s="72" t="s">
        <v>28</v>
      </c>
      <c r="F2757" s="72" t="s">
        <v>16</v>
      </c>
      <c r="G2757" s="73">
        <v>1</v>
      </c>
      <c r="H2757" s="73">
        <v>102.13</v>
      </c>
      <c r="I2757" s="73">
        <v>0</v>
      </c>
      <c r="J2757" s="73">
        <v>0</v>
      </c>
      <c r="K2757" s="73">
        <v>1</v>
      </c>
      <c r="L2757" s="73">
        <v>102.13</v>
      </c>
      <c r="N2757" s="105">
        <f t="shared" si="86"/>
        <v>0</v>
      </c>
      <c r="O2757" s="105">
        <f t="shared" si="87"/>
        <v>0</v>
      </c>
    </row>
    <row r="2758" spans="1:15" x14ac:dyDescent="0.3">
      <c r="A2758" s="71" t="s">
        <v>132</v>
      </c>
      <c r="B2758" s="71" t="s">
        <v>57</v>
      </c>
      <c r="C2758" s="71" t="s">
        <v>13</v>
      </c>
      <c r="D2758" s="71" t="s">
        <v>58</v>
      </c>
      <c r="E2758" s="72" t="s">
        <v>31</v>
      </c>
      <c r="F2758" s="72" t="s">
        <v>21</v>
      </c>
      <c r="G2758" s="73">
        <v>8</v>
      </c>
      <c r="H2758" s="73">
        <v>102.12</v>
      </c>
      <c r="I2758" s="73">
        <v>3</v>
      </c>
      <c r="J2758" s="73">
        <v>45.79</v>
      </c>
      <c r="K2758" s="73">
        <v>5</v>
      </c>
      <c r="L2758" s="73">
        <v>56.33</v>
      </c>
      <c r="N2758" s="105">
        <f t="shared" si="86"/>
        <v>0</v>
      </c>
      <c r="O2758" s="105">
        <f t="shared" si="87"/>
        <v>0</v>
      </c>
    </row>
    <row r="2759" spans="1:15" x14ac:dyDescent="0.3">
      <c r="A2759" s="71" t="s">
        <v>161</v>
      </c>
      <c r="B2759" s="71" t="s">
        <v>57</v>
      </c>
      <c r="C2759" s="71" t="s">
        <v>55</v>
      </c>
      <c r="D2759" s="71" t="s">
        <v>50</v>
      </c>
      <c r="E2759" s="72" t="s">
        <v>40</v>
      </c>
      <c r="F2759" s="72" t="s">
        <v>21</v>
      </c>
      <c r="G2759" s="73">
        <v>1</v>
      </c>
      <c r="H2759" s="73">
        <v>101.88</v>
      </c>
      <c r="I2759" s="73">
        <v>0</v>
      </c>
      <c r="J2759" s="73">
        <v>0</v>
      </c>
      <c r="K2759" s="73">
        <v>1</v>
      </c>
      <c r="L2759" s="73">
        <v>101.88</v>
      </c>
      <c r="N2759" s="105">
        <f t="shared" si="86"/>
        <v>0</v>
      </c>
      <c r="O2759" s="105">
        <f t="shared" si="87"/>
        <v>0</v>
      </c>
    </row>
    <row r="2760" spans="1:15" x14ac:dyDescent="0.3">
      <c r="A2760" s="71" t="s">
        <v>161</v>
      </c>
      <c r="B2760" s="71" t="s">
        <v>57</v>
      </c>
      <c r="C2760" s="71" t="s">
        <v>55</v>
      </c>
      <c r="D2760" s="71" t="s">
        <v>23</v>
      </c>
      <c r="E2760" s="72" t="s">
        <v>18</v>
      </c>
      <c r="F2760" s="72" t="s">
        <v>26</v>
      </c>
      <c r="G2760" s="73">
        <v>2</v>
      </c>
      <c r="H2760" s="73">
        <v>101.79</v>
      </c>
      <c r="I2760" s="73">
        <v>1</v>
      </c>
      <c r="J2760" s="73">
        <v>56.8</v>
      </c>
      <c r="K2760" s="73">
        <v>1</v>
      </c>
      <c r="L2760" s="73">
        <v>44.99</v>
      </c>
      <c r="N2760" s="105">
        <f t="shared" si="86"/>
        <v>0</v>
      </c>
      <c r="O2760" s="105">
        <f t="shared" si="87"/>
        <v>0</v>
      </c>
    </row>
    <row r="2761" spans="1:15" x14ac:dyDescent="0.3">
      <c r="A2761" s="71" t="s">
        <v>163</v>
      </c>
      <c r="B2761" s="71" t="s">
        <v>12</v>
      </c>
      <c r="C2761" s="71" t="s">
        <v>55</v>
      </c>
      <c r="D2761" s="71" t="s">
        <v>59</v>
      </c>
      <c r="E2761" s="72" t="s">
        <v>20</v>
      </c>
      <c r="F2761" s="72" t="s">
        <v>4</v>
      </c>
      <c r="G2761" s="73">
        <v>6</v>
      </c>
      <c r="H2761" s="73">
        <v>101.67</v>
      </c>
      <c r="I2761" s="73">
        <v>2</v>
      </c>
      <c r="J2761" s="73">
        <v>32.35</v>
      </c>
      <c r="K2761" s="73">
        <v>4</v>
      </c>
      <c r="L2761" s="73">
        <v>69.319999999999993</v>
      </c>
      <c r="N2761" s="105">
        <f t="shared" si="86"/>
        <v>0</v>
      </c>
      <c r="O2761" s="105">
        <f t="shared" si="87"/>
        <v>0</v>
      </c>
    </row>
    <row r="2762" spans="1:15" x14ac:dyDescent="0.3">
      <c r="A2762" s="71" t="s">
        <v>146</v>
      </c>
      <c r="B2762" s="71" t="s">
        <v>57</v>
      </c>
      <c r="C2762" s="71" t="s">
        <v>55</v>
      </c>
      <c r="D2762" s="71" t="s">
        <v>63</v>
      </c>
      <c r="E2762" s="72" t="s">
        <v>24</v>
      </c>
      <c r="F2762" s="72" t="s">
        <v>21</v>
      </c>
      <c r="G2762" s="73">
        <v>2</v>
      </c>
      <c r="H2762" s="73">
        <v>101.66</v>
      </c>
      <c r="I2762" s="73">
        <v>0</v>
      </c>
      <c r="J2762" s="73">
        <v>0</v>
      </c>
      <c r="K2762" s="73">
        <v>2</v>
      </c>
      <c r="L2762" s="73">
        <v>101.66</v>
      </c>
      <c r="N2762" s="105">
        <f t="shared" si="86"/>
        <v>0</v>
      </c>
      <c r="O2762" s="105">
        <f t="shared" si="87"/>
        <v>0</v>
      </c>
    </row>
    <row r="2763" spans="1:15" x14ac:dyDescent="0.3">
      <c r="A2763" s="71" t="s">
        <v>163</v>
      </c>
      <c r="B2763" s="71" t="s">
        <v>57</v>
      </c>
      <c r="C2763" s="71" t="s">
        <v>55</v>
      </c>
      <c r="D2763" s="71" t="s">
        <v>77</v>
      </c>
      <c r="E2763" s="72" t="s">
        <v>24</v>
      </c>
      <c r="F2763" s="72" t="s">
        <v>21</v>
      </c>
      <c r="G2763" s="73">
        <v>1</v>
      </c>
      <c r="H2763" s="73">
        <v>101.62</v>
      </c>
      <c r="I2763" s="73">
        <v>0</v>
      </c>
      <c r="J2763" s="73">
        <v>0</v>
      </c>
      <c r="K2763" s="73">
        <v>1</v>
      </c>
      <c r="L2763" s="73">
        <v>101.62</v>
      </c>
      <c r="N2763" s="105">
        <f t="shared" si="86"/>
        <v>0</v>
      </c>
      <c r="O2763" s="105">
        <f t="shared" si="87"/>
        <v>0</v>
      </c>
    </row>
    <row r="2764" spans="1:15" x14ac:dyDescent="0.3">
      <c r="A2764" s="71" t="s">
        <v>148</v>
      </c>
      <c r="B2764" s="71" t="s">
        <v>57</v>
      </c>
      <c r="C2764" s="71" t="s">
        <v>55</v>
      </c>
      <c r="D2764" s="71" t="s">
        <v>95</v>
      </c>
      <c r="E2764" s="72" t="s">
        <v>5</v>
      </c>
      <c r="F2764" s="72" t="s">
        <v>16</v>
      </c>
      <c r="G2764" s="73">
        <v>2</v>
      </c>
      <c r="H2764" s="73">
        <v>101.43</v>
      </c>
      <c r="I2764" s="73">
        <v>1</v>
      </c>
      <c r="J2764" s="73">
        <v>74.87</v>
      </c>
      <c r="K2764" s="73">
        <v>1</v>
      </c>
      <c r="L2764" s="73">
        <v>26.56</v>
      </c>
      <c r="N2764" s="105">
        <f t="shared" si="86"/>
        <v>0</v>
      </c>
      <c r="O2764" s="105">
        <f t="shared" si="87"/>
        <v>0</v>
      </c>
    </row>
    <row r="2765" spans="1:15" x14ac:dyDescent="0.3">
      <c r="A2765" s="71" t="s">
        <v>159</v>
      </c>
      <c r="B2765" s="71" t="s">
        <v>12</v>
      </c>
      <c r="C2765" s="71" t="s">
        <v>55</v>
      </c>
      <c r="D2765" s="71" t="s">
        <v>77</v>
      </c>
      <c r="E2765" s="72" t="s">
        <v>15</v>
      </c>
      <c r="F2765" s="72" t="s">
        <v>4</v>
      </c>
      <c r="G2765" s="73">
        <v>2</v>
      </c>
      <c r="H2765" s="73">
        <v>101.35</v>
      </c>
      <c r="I2765" s="73">
        <v>0</v>
      </c>
      <c r="J2765" s="73">
        <v>0</v>
      </c>
      <c r="K2765" s="73">
        <v>2</v>
      </c>
      <c r="L2765" s="73">
        <v>101.35</v>
      </c>
      <c r="N2765" s="105">
        <f t="shared" si="86"/>
        <v>0</v>
      </c>
      <c r="O2765" s="105">
        <f t="shared" si="87"/>
        <v>0</v>
      </c>
    </row>
    <row r="2766" spans="1:15" x14ac:dyDescent="0.3">
      <c r="A2766" s="71" t="s">
        <v>161</v>
      </c>
      <c r="B2766" s="71" t="s">
        <v>57</v>
      </c>
      <c r="C2766" s="71" t="s">
        <v>55</v>
      </c>
      <c r="D2766" s="71" t="s">
        <v>48</v>
      </c>
      <c r="E2766" s="72" t="s">
        <v>31</v>
      </c>
      <c r="F2766" s="72" t="s">
        <v>21</v>
      </c>
      <c r="G2766" s="73">
        <v>1</v>
      </c>
      <c r="H2766" s="73">
        <v>101.32</v>
      </c>
      <c r="I2766" s="73">
        <v>0</v>
      </c>
      <c r="J2766" s="73">
        <v>0</v>
      </c>
      <c r="K2766" s="73">
        <v>1</v>
      </c>
      <c r="L2766" s="73">
        <v>101.32</v>
      </c>
      <c r="N2766" s="105">
        <f t="shared" si="86"/>
        <v>0</v>
      </c>
      <c r="O2766" s="105">
        <f t="shared" si="87"/>
        <v>0</v>
      </c>
    </row>
    <row r="2767" spans="1:15" x14ac:dyDescent="0.3">
      <c r="A2767" s="71" t="s">
        <v>142</v>
      </c>
      <c r="B2767" s="71" t="s">
        <v>57</v>
      </c>
      <c r="C2767" s="71" t="s">
        <v>55</v>
      </c>
      <c r="D2767" s="71" t="s">
        <v>27</v>
      </c>
      <c r="E2767" s="72" t="s">
        <v>28</v>
      </c>
      <c r="F2767" s="72" t="s">
        <v>16</v>
      </c>
      <c r="G2767" s="73">
        <v>3</v>
      </c>
      <c r="H2767" s="73">
        <v>101.14</v>
      </c>
      <c r="I2767" s="73">
        <v>0</v>
      </c>
      <c r="J2767" s="73">
        <v>0</v>
      </c>
      <c r="K2767" s="73">
        <v>3</v>
      </c>
      <c r="L2767" s="73">
        <v>101.14</v>
      </c>
      <c r="N2767" s="105">
        <f t="shared" si="86"/>
        <v>0</v>
      </c>
      <c r="O2767" s="105">
        <f t="shared" si="87"/>
        <v>0</v>
      </c>
    </row>
    <row r="2768" spans="1:15" x14ac:dyDescent="0.3">
      <c r="A2768" s="71" t="s">
        <v>142</v>
      </c>
      <c r="B2768" s="71" t="s">
        <v>57</v>
      </c>
      <c r="C2768" s="71" t="s">
        <v>55</v>
      </c>
      <c r="D2768" s="71" t="s">
        <v>86</v>
      </c>
      <c r="E2768" s="72" t="s">
        <v>31</v>
      </c>
      <c r="F2768" s="72" t="s">
        <v>26</v>
      </c>
      <c r="G2768" s="73">
        <v>4</v>
      </c>
      <c r="H2768" s="73">
        <v>101.13</v>
      </c>
      <c r="I2768" s="73">
        <v>0</v>
      </c>
      <c r="J2768" s="73">
        <v>0</v>
      </c>
      <c r="K2768" s="73">
        <v>4</v>
      </c>
      <c r="L2768" s="73">
        <v>101.13</v>
      </c>
      <c r="N2768" s="105">
        <f t="shared" si="86"/>
        <v>0</v>
      </c>
      <c r="O2768" s="105">
        <f t="shared" si="87"/>
        <v>0</v>
      </c>
    </row>
    <row r="2769" spans="1:15" x14ac:dyDescent="0.3">
      <c r="A2769" s="71" t="s">
        <v>163</v>
      </c>
      <c r="B2769" s="71" t="s">
        <v>129</v>
      </c>
      <c r="C2769" s="71" t="s">
        <v>17</v>
      </c>
      <c r="D2769" s="71" t="s">
        <v>54</v>
      </c>
      <c r="E2769" s="72" t="s">
        <v>5</v>
      </c>
      <c r="F2769" s="72" t="s">
        <v>4</v>
      </c>
      <c r="G2769" s="73">
        <v>1</v>
      </c>
      <c r="H2769" s="73">
        <v>101.12</v>
      </c>
      <c r="I2769" s="73">
        <v>1</v>
      </c>
      <c r="J2769" s="73">
        <v>101.12</v>
      </c>
      <c r="K2769" s="73">
        <v>0</v>
      </c>
      <c r="L2769" s="73">
        <v>0</v>
      </c>
      <c r="N2769" s="105">
        <f t="shared" si="86"/>
        <v>0</v>
      </c>
      <c r="O2769" s="105">
        <f t="shared" si="87"/>
        <v>0</v>
      </c>
    </row>
    <row r="2770" spans="1:15" x14ac:dyDescent="0.3">
      <c r="A2770" s="71" t="s">
        <v>158</v>
      </c>
      <c r="B2770" s="71" t="s">
        <v>57</v>
      </c>
      <c r="C2770" s="71" t="s">
        <v>55</v>
      </c>
      <c r="D2770" s="71" t="s">
        <v>49</v>
      </c>
      <c r="E2770" s="72" t="s">
        <v>40</v>
      </c>
      <c r="F2770" s="72" t="s">
        <v>4</v>
      </c>
      <c r="G2770" s="73">
        <v>4</v>
      </c>
      <c r="H2770" s="73">
        <v>101.07</v>
      </c>
      <c r="I2770" s="73">
        <v>2</v>
      </c>
      <c r="J2770" s="73">
        <v>50.55</v>
      </c>
      <c r="K2770" s="73">
        <v>2</v>
      </c>
      <c r="L2770" s="73">
        <v>50.52</v>
      </c>
      <c r="N2770" s="105">
        <f t="shared" si="86"/>
        <v>0</v>
      </c>
      <c r="O2770" s="105">
        <f t="shared" si="87"/>
        <v>0</v>
      </c>
    </row>
    <row r="2771" spans="1:15" x14ac:dyDescent="0.3">
      <c r="A2771" s="71" t="s">
        <v>155</v>
      </c>
      <c r="B2771" s="71" t="s">
        <v>57</v>
      </c>
      <c r="C2771" s="71" t="s">
        <v>55</v>
      </c>
      <c r="D2771" s="71" t="s">
        <v>38</v>
      </c>
      <c r="E2771" s="72" t="s">
        <v>24</v>
      </c>
      <c r="F2771" s="72" t="s">
        <v>26</v>
      </c>
      <c r="G2771" s="73">
        <v>1</v>
      </c>
      <c r="H2771" s="73">
        <v>100.86</v>
      </c>
      <c r="I2771" s="73">
        <v>0</v>
      </c>
      <c r="J2771" s="73">
        <v>0</v>
      </c>
      <c r="K2771" s="73">
        <v>1</v>
      </c>
      <c r="L2771" s="73">
        <v>100.86</v>
      </c>
      <c r="N2771" s="105">
        <f t="shared" si="86"/>
        <v>0</v>
      </c>
      <c r="O2771" s="105">
        <f t="shared" si="87"/>
        <v>0</v>
      </c>
    </row>
    <row r="2772" spans="1:15" x14ac:dyDescent="0.3">
      <c r="A2772" s="71" t="s">
        <v>158</v>
      </c>
      <c r="B2772" s="71" t="s">
        <v>57</v>
      </c>
      <c r="C2772" s="71" t="s">
        <v>55</v>
      </c>
      <c r="D2772" s="71" t="s">
        <v>81</v>
      </c>
      <c r="E2772" s="72" t="s">
        <v>31</v>
      </c>
      <c r="F2772" s="72" t="s">
        <v>26</v>
      </c>
      <c r="G2772" s="73">
        <v>4</v>
      </c>
      <c r="H2772" s="73">
        <v>100.8</v>
      </c>
      <c r="I2772" s="73">
        <v>0</v>
      </c>
      <c r="J2772" s="73">
        <v>0</v>
      </c>
      <c r="K2772" s="73">
        <v>4</v>
      </c>
      <c r="L2772" s="73">
        <v>100.8</v>
      </c>
      <c r="N2772" s="105">
        <f t="shared" ref="N2772:N2835" si="88">G2772-I2772-K2772</f>
        <v>0</v>
      </c>
      <c r="O2772" s="105">
        <f t="shared" ref="O2772:O2835" si="89">H2772-J2772-L2772</f>
        <v>0</v>
      </c>
    </row>
    <row r="2773" spans="1:15" x14ac:dyDescent="0.3">
      <c r="A2773" s="71" t="s">
        <v>161</v>
      </c>
      <c r="B2773" s="71" t="s">
        <v>12</v>
      </c>
      <c r="C2773" s="71" t="s">
        <v>55</v>
      </c>
      <c r="D2773" s="71" t="s">
        <v>63</v>
      </c>
      <c r="E2773" s="72" t="s">
        <v>40</v>
      </c>
      <c r="F2773" s="72" t="s">
        <v>21</v>
      </c>
      <c r="G2773" s="73">
        <v>3</v>
      </c>
      <c r="H2773" s="73">
        <v>100.79</v>
      </c>
      <c r="I2773" s="73">
        <v>1</v>
      </c>
      <c r="J2773" s="73">
        <v>34.39</v>
      </c>
      <c r="K2773" s="73">
        <v>2</v>
      </c>
      <c r="L2773" s="73">
        <v>66.400000000000006</v>
      </c>
      <c r="N2773" s="105">
        <f t="shared" si="88"/>
        <v>0</v>
      </c>
      <c r="O2773" s="105">
        <f t="shared" si="89"/>
        <v>0</v>
      </c>
    </row>
    <row r="2774" spans="1:15" x14ac:dyDescent="0.3">
      <c r="A2774" s="71" t="s">
        <v>132</v>
      </c>
      <c r="B2774" s="71" t="s">
        <v>57</v>
      </c>
      <c r="C2774" s="71" t="s">
        <v>13</v>
      </c>
      <c r="D2774" s="71" t="s">
        <v>32</v>
      </c>
      <c r="E2774" s="72" t="s">
        <v>31</v>
      </c>
      <c r="F2774" s="72" t="s">
        <v>26</v>
      </c>
      <c r="G2774" s="73">
        <v>8</v>
      </c>
      <c r="H2774" s="73">
        <v>100.73</v>
      </c>
      <c r="I2774" s="73">
        <v>3</v>
      </c>
      <c r="J2774" s="73">
        <v>43.89</v>
      </c>
      <c r="K2774" s="73">
        <v>5</v>
      </c>
      <c r="L2774" s="73">
        <v>56.84</v>
      </c>
      <c r="N2774" s="105">
        <f t="shared" si="88"/>
        <v>0</v>
      </c>
      <c r="O2774" s="105">
        <f t="shared" si="89"/>
        <v>0</v>
      </c>
    </row>
    <row r="2775" spans="1:15" x14ac:dyDescent="0.3">
      <c r="A2775" s="71" t="s">
        <v>132</v>
      </c>
      <c r="B2775" s="71" t="s">
        <v>57</v>
      </c>
      <c r="C2775" s="71" t="s">
        <v>13</v>
      </c>
      <c r="D2775" s="71" t="s">
        <v>93</v>
      </c>
      <c r="E2775" s="72" t="s">
        <v>31</v>
      </c>
      <c r="F2775" s="72" t="s">
        <v>16</v>
      </c>
      <c r="G2775" s="73">
        <v>6</v>
      </c>
      <c r="H2775" s="73">
        <v>100.72</v>
      </c>
      <c r="I2775" s="73">
        <v>1</v>
      </c>
      <c r="J2775" s="73">
        <v>32.53</v>
      </c>
      <c r="K2775" s="73">
        <v>5</v>
      </c>
      <c r="L2775" s="73">
        <v>68.19</v>
      </c>
      <c r="N2775" s="105">
        <f t="shared" si="88"/>
        <v>0</v>
      </c>
      <c r="O2775" s="105">
        <f t="shared" si="89"/>
        <v>0</v>
      </c>
    </row>
    <row r="2776" spans="1:15" x14ac:dyDescent="0.3">
      <c r="A2776" s="71" t="s">
        <v>140</v>
      </c>
      <c r="B2776" s="71" t="s">
        <v>57</v>
      </c>
      <c r="C2776" s="71" t="s">
        <v>13</v>
      </c>
      <c r="D2776" s="71" t="s">
        <v>32</v>
      </c>
      <c r="E2776" s="72" t="s">
        <v>31</v>
      </c>
      <c r="F2776" s="72" t="s">
        <v>21</v>
      </c>
      <c r="G2776" s="73">
        <v>4</v>
      </c>
      <c r="H2776" s="73">
        <v>100.54</v>
      </c>
      <c r="I2776" s="73">
        <v>0</v>
      </c>
      <c r="J2776" s="73">
        <v>0</v>
      </c>
      <c r="K2776" s="73">
        <v>4</v>
      </c>
      <c r="L2776" s="73">
        <v>100.54</v>
      </c>
      <c r="N2776" s="105">
        <f t="shared" si="88"/>
        <v>0</v>
      </c>
      <c r="O2776" s="105">
        <f t="shared" si="89"/>
        <v>0</v>
      </c>
    </row>
    <row r="2777" spans="1:15" x14ac:dyDescent="0.3">
      <c r="A2777" s="71" t="s">
        <v>142</v>
      </c>
      <c r="B2777" s="71" t="s">
        <v>129</v>
      </c>
      <c r="C2777" s="71" t="s">
        <v>55</v>
      </c>
      <c r="D2777" s="71" t="s">
        <v>94</v>
      </c>
      <c r="E2777" s="72" t="s">
        <v>40</v>
      </c>
      <c r="F2777" s="72" t="s">
        <v>26</v>
      </c>
      <c r="G2777" s="73">
        <v>9</v>
      </c>
      <c r="H2777" s="73">
        <v>100.53</v>
      </c>
      <c r="I2777" s="73">
        <v>7</v>
      </c>
      <c r="J2777" s="73">
        <v>62.54</v>
      </c>
      <c r="K2777" s="73">
        <v>2</v>
      </c>
      <c r="L2777" s="73">
        <v>37.99</v>
      </c>
      <c r="N2777" s="105">
        <f t="shared" si="88"/>
        <v>0</v>
      </c>
      <c r="O2777" s="105">
        <f t="shared" si="89"/>
        <v>0</v>
      </c>
    </row>
    <row r="2778" spans="1:15" x14ac:dyDescent="0.3">
      <c r="A2778" s="71" t="s">
        <v>135</v>
      </c>
      <c r="B2778" s="71" t="s">
        <v>57</v>
      </c>
      <c r="C2778" s="71" t="s">
        <v>13</v>
      </c>
      <c r="D2778" s="71" t="s">
        <v>47</v>
      </c>
      <c r="E2778" s="72" t="s">
        <v>37</v>
      </c>
      <c r="F2778" s="72" t="s">
        <v>16</v>
      </c>
      <c r="G2778" s="73">
        <v>5</v>
      </c>
      <c r="H2778" s="73">
        <v>100.39</v>
      </c>
      <c r="I2778" s="73">
        <v>0</v>
      </c>
      <c r="J2778" s="73">
        <v>0</v>
      </c>
      <c r="K2778" s="73">
        <v>5</v>
      </c>
      <c r="L2778" s="73">
        <v>100.39</v>
      </c>
      <c r="N2778" s="105">
        <f t="shared" si="88"/>
        <v>0</v>
      </c>
      <c r="O2778" s="105">
        <f t="shared" si="89"/>
        <v>0</v>
      </c>
    </row>
    <row r="2779" spans="1:15" x14ac:dyDescent="0.3">
      <c r="A2779" s="71" t="s">
        <v>161</v>
      </c>
      <c r="B2779" s="71" t="s">
        <v>57</v>
      </c>
      <c r="C2779" s="71" t="s">
        <v>55</v>
      </c>
      <c r="D2779" s="71" t="s">
        <v>98</v>
      </c>
      <c r="E2779" s="72" t="s">
        <v>37</v>
      </c>
      <c r="F2779" s="72" t="s">
        <v>26</v>
      </c>
      <c r="G2779" s="73">
        <v>5</v>
      </c>
      <c r="H2779" s="73">
        <v>99.97</v>
      </c>
      <c r="I2779" s="73">
        <v>0</v>
      </c>
      <c r="J2779" s="73">
        <v>0</v>
      </c>
      <c r="K2779" s="73">
        <v>5</v>
      </c>
      <c r="L2779" s="73">
        <v>99.97</v>
      </c>
      <c r="N2779" s="105">
        <f t="shared" si="88"/>
        <v>0</v>
      </c>
      <c r="O2779" s="105">
        <f t="shared" si="89"/>
        <v>0</v>
      </c>
    </row>
    <row r="2780" spans="1:15" x14ac:dyDescent="0.3">
      <c r="A2780" s="71" t="s">
        <v>154</v>
      </c>
      <c r="B2780" s="71" t="s">
        <v>129</v>
      </c>
      <c r="C2780" s="71" t="s">
        <v>55</v>
      </c>
      <c r="D2780" s="71" t="s">
        <v>33</v>
      </c>
      <c r="E2780" s="72" t="s">
        <v>20</v>
      </c>
      <c r="F2780" s="72" t="s">
        <v>26</v>
      </c>
      <c r="G2780" s="73">
        <v>1</v>
      </c>
      <c r="H2780" s="73">
        <v>99.86</v>
      </c>
      <c r="I2780" s="73">
        <v>0</v>
      </c>
      <c r="J2780" s="73">
        <v>0</v>
      </c>
      <c r="K2780" s="73">
        <v>1</v>
      </c>
      <c r="L2780" s="73">
        <v>99.86</v>
      </c>
      <c r="N2780" s="105">
        <f t="shared" si="88"/>
        <v>0</v>
      </c>
      <c r="O2780" s="105">
        <f t="shared" si="89"/>
        <v>0</v>
      </c>
    </row>
    <row r="2781" spans="1:15" x14ac:dyDescent="0.3">
      <c r="A2781" s="71" t="s">
        <v>139</v>
      </c>
      <c r="B2781" s="71" t="s">
        <v>12</v>
      </c>
      <c r="C2781" s="71" t="s">
        <v>13</v>
      </c>
      <c r="D2781" s="71" t="s">
        <v>14</v>
      </c>
      <c r="E2781" s="72" t="s">
        <v>24</v>
      </c>
      <c r="F2781" s="72" t="s">
        <v>16</v>
      </c>
      <c r="G2781" s="73">
        <v>2</v>
      </c>
      <c r="H2781" s="73">
        <v>99.72</v>
      </c>
      <c r="I2781" s="73">
        <v>0</v>
      </c>
      <c r="J2781" s="73">
        <v>0</v>
      </c>
      <c r="K2781" s="73">
        <v>2</v>
      </c>
      <c r="L2781" s="73">
        <v>99.72</v>
      </c>
      <c r="N2781" s="105">
        <f t="shared" si="88"/>
        <v>0</v>
      </c>
      <c r="O2781" s="105">
        <f t="shared" si="89"/>
        <v>0</v>
      </c>
    </row>
    <row r="2782" spans="1:15" x14ac:dyDescent="0.3">
      <c r="A2782" s="71" t="s">
        <v>144</v>
      </c>
      <c r="B2782" s="71" t="s">
        <v>12</v>
      </c>
      <c r="C2782" s="71" t="s">
        <v>55</v>
      </c>
      <c r="D2782" s="71" t="s">
        <v>47</v>
      </c>
      <c r="E2782" s="72" t="s">
        <v>28</v>
      </c>
      <c r="F2782" s="72" t="s">
        <v>26</v>
      </c>
      <c r="G2782" s="73">
        <v>4</v>
      </c>
      <c r="H2782" s="73">
        <v>99.69</v>
      </c>
      <c r="I2782" s="73">
        <v>1</v>
      </c>
      <c r="J2782" s="73">
        <v>31.52</v>
      </c>
      <c r="K2782" s="73">
        <v>3</v>
      </c>
      <c r="L2782" s="73">
        <v>68.17</v>
      </c>
      <c r="N2782" s="105">
        <f t="shared" si="88"/>
        <v>0</v>
      </c>
      <c r="O2782" s="105">
        <f t="shared" si="89"/>
        <v>0</v>
      </c>
    </row>
    <row r="2783" spans="1:15" x14ac:dyDescent="0.3">
      <c r="A2783" s="71" t="s">
        <v>146</v>
      </c>
      <c r="B2783" s="71" t="s">
        <v>57</v>
      </c>
      <c r="C2783" s="71" t="s">
        <v>55</v>
      </c>
      <c r="D2783" s="71" t="s">
        <v>54</v>
      </c>
      <c r="E2783" s="72" t="s">
        <v>20</v>
      </c>
      <c r="F2783" s="72" t="s">
        <v>16</v>
      </c>
      <c r="G2783" s="73">
        <v>4</v>
      </c>
      <c r="H2783" s="73">
        <v>99.6</v>
      </c>
      <c r="I2783" s="73">
        <v>0</v>
      </c>
      <c r="J2783" s="73">
        <v>0</v>
      </c>
      <c r="K2783" s="73">
        <v>4</v>
      </c>
      <c r="L2783" s="73">
        <v>99.6</v>
      </c>
      <c r="N2783" s="105">
        <f t="shared" si="88"/>
        <v>0</v>
      </c>
      <c r="O2783" s="105">
        <f t="shared" si="89"/>
        <v>0</v>
      </c>
    </row>
    <row r="2784" spans="1:15" x14ac:dyDescent="0.3">
      <c r="A2784" s="71" t="s">
        <v>156</v>
      </c>
      <c r="B2784" s="71" t="s">
        <v>57</v>
      </c>
      <c r="C2784" s="71" t="s">
        <v>55</v>
      </c>
      <c r="D2784" s="71" t="s">
        <v>47</v>
      </c>
      <c r="E2784" s="72" t="s">
        <v>24</v>
      </c>
      <c r="F2784" s="72" t="s">
        <v>16</v>
      </c>
      <c r="G2784" s="73">
        <v>2</v>
      </c>
      <c r="H2784" s="73">
        <v>99.58</v>
      </c>
      <c r="I2784" s="73">
        <v>0</v>
      </c>
      <c r="J2784" s="73">
        <v>0</v>
      </c>
      <c r="K2784" s="73">
        <v>2</v>
      </c>
      <c r="L2784" s="73">
        <v>99.58</v>
      </c>
      <c r="N2784" s="105">
        <f t="shared" si="88"/>
        <v>0</v>
      </c>
      <c r="O2784" s="105">
        <f t="shared" si="89"/>
        <v>0</v>
      </c>
    </row>
    <row r="2785" spans="1:15" x14ac:dyDescent="0.3">
      <c r="A2785" s="71" t="s">
        <v>142</v>
      </c>
      <c r="B2785" s="71" t="s">
        <v>57</v>
      </c>
      <c r="C2785" s="71" t="s">
        <v>55</v>
      </c>
      <c r="D2785" s="71" t="s">
        <v>32</v>
      </c>
      <c r="E2785" s="72" t="s">
        <v>41</v>
      </c>
      <c r="F2785" s="72" t="s">
        <v>26</v>
      </c>
      <c r="G2785" s="73">
        <v>1</v>
      </c>
      <c r="H2785" s="73">
        <v>99.5</v>
      </c>
      <c r="I2785" s="73">
        <v>0</v>
      </c>
      <c r="J2785" s="73">
        <v>0</v>
      </c>
      <c r="K2785" s="73">
        <v>1</v>
      </c>
      <c r="L2785" s="73">
        <v>99.5</v>
      </c>
      <c r="N2785" s="105">
        <f t="shared" si="88"/>
        <v>0</v>
      </c>
      <c r="O2785" s="105">
        <f t="shared" si="89"/>
        <v>0</v>
      </c>
    </row>
    <row r="2786" spans="1:15" x14ac:dyDescent="0.3">
      <c r="A2786" s="71" t="s">
        <v>140</v>
      </c>
      <c r="B2786" s="71" t="s">
        <v>12</v>
      </c>
      <c r="C2786" s="71" t="s">
        <v>13</v>
      </c>
      <c r="D2786" s="71" t="s">
        <v>42</v>
      </c>
      <c r="E2786" s="72" t="s">
        <v>20</v>
      </c>
      <c r="F2786" s="72" t="s">
        <v>4</v>
      </c>
      <c r="G2786" s="73">
        <v>3</v>
      </c>
      <c r="H2786" s="73">
        <v>99.48</v>
      </c>
      <c r="I2786" s="73">
        <v>0</v>
      </c>
      <c r="J2786" s="73">
        <v>0</v>
      </c>
      <c r="K2786" s="73">
        <v>3</v>
      </c>
      <c r="L2786" s="73">
        <v>99.48</v>
      </c>
      <c r="N2786" s="105">
        <f t="shared" si="88"/>
        <v>0</v>
      </c>
      <c r="O2786" s="105">
        <f t="shared" si="89"/>
        <v>0</v>
      </c>
    </row>
    <row r="2787" spans="1:15" x14ac:dyDescent="0.3">
      <c r="A2787" s="71" t="s">
        <v>161</v>
      </c>
      <c r="B2787" s="71" t="s">
        <v>57</v>
      </c>
      <c r="C2787" s="71" t="s">
        <v>55</v>
      </c>
      <c r="D2787" s="71" t="s">
        <v>54</v>
      </c>
      <c r="E2787" s="72" t="s">
        <v>37</v>
      </c>
      <c r="F2787" s="72" t="s">
        <v>26</v>
      </c>
      <c r="G2787" s="73">
        <v>5</v>
      </c>
      <c r="H2787" s="73">
        <v>99.46</v>
      </c>
      <c r="I2787" s="73">
        <v>0</v>
      </c>
      <c r="J2787" s="73">
        <v>0</v>
      </c>
      <c r="K2787" s="73">
        <v>5</v>
      </c>
      <c r="L2787" s="73">
        <v>99.46</v>
      </c>
      <c r="N2787" s="105">
        <f t="shared" si="88"/>
        <v>0</v>
      </c>
      <c r="O2787" s="105">
        <f t="shared" si="89"/>
        <v>0</v>
      </c>
    </row>
    <row r="2788" spans="1:15" x14ac:dyDescent="0.3">
      <c r="A2788" s="71" t="s">
        <v>161</v>
      </c>
      <c r="B2788" s="71" t="s">
        <v>12</v>
      </c>
      <c r="C2788" s="71" t="s">
        <v>55</v>
      </c>
      <c r="D2788" s="71" t="s">
        <v>103</v>
      </c>
      <c r="E2788" s="72" t="s">
        <v>40</v>
      </c>
      <c r="F2788" s="72" t="s">
        <v>16</v>
      </c>
      <c r="G2788" s="73">
        <v>3</v>
      </c>
      <c r="H2788" s="73">
        <v>99.34</v>
      </c>
      <c r="I2788" s="73">
        <v>1</v>
      </c>
      <c r="J2788" s="73">
        <v>46.42</v>
      </c>
      <c r="K2788" s="73">
        <v>2</v>
      </c>
      <c r="L2788" s="73">
        <v>52.92</v>
      </c>
      <c r="N2788" s="105">
        <f t="shared" si="88"/>
        <v>0</v>
      </c>
      <c r="O2788" s="105">
        <f t="shared" si="89"/>
        <v>0</v>
      </c>
    </row>
    <row r="2789" spans="1:15" x14ac:dyDescent="0.3">
      <c r="A2789" s="71" t="s">
        <v>142</v>
      </c>
      <c r="B2789" s="71" t="s">
        <v>12</v>
      </c>
      <c r="C2789" s="71" t="s">
        <v>13</v>
      </c>
      <c r="D2789" s="71" t="s">
        <v>36</v>
      </c>
      <c r="E2789" s="72" t="s">
        <v>15</v>
      </c>
      <c r="F2789" s="72" t="s">
        <v>21</v>
      </c>
      <c r="G2789" s="73">
        <v>2</v>
      </c>
      <c r="H2789" s="73">
        <v>99.18</v>
      </c>
      <c r="I2789" s="73">
        <v>0</v>
      </c>
      <c r="J2789" s="73">
        <v>0</v>
      </c>
      <c r="K2789" s="73">
        <v>2</v>
      </c>
      <c r="L2789" s="73">
        <v>99.18</v>
      </c>
      <c r="N2789" s="105">
        <f t="shared" si="88"/>
        <v>0</v>
      </c>
      <c r="O2789" s="105">
        <f t="shared" si="89"/>
        <v>0</v>
      </c>
    </row>
    <row r="2790" spans="1:15" x14ac:dyDescent="0.3">
      <c r="A2790" s="71" t="s">
        <v>131</v>
      </c>
      <c r="B2790" s="71" t="s">
        <v>57</v>
      </c>
      <c r="C2790" s="71" t="s">
        <v>22</v>
      </c>
      <c r="D2790" s="71" t="s">
        <v>38</v>
      </c>
      <c r="E2790" s="72" t="s">
        <v>28</v>
      </c>
      <c r="F2790" s="72" t="s">
        <v>21</v>
      </c>
      <c r="G2790" s="73">
        <v>10</v>
      </c>
      <c r="H2790" s="73">
        <v>99.01</v>
      </c>
      <c r="I2790" s="73">
        <v>7</v>
      </c>
      <c r="J2790" s="73">
        <v>74.69</v>
      </c>
      <c r="K2790" s="73">
        <v>3</v>
      </c>
      <c r="L2790" s="73">
        <v>24.32</v>
      </c>
      <c r="N2790" s="105">
        <f t="shared" si="88"/>
        <v>0</v>
      </c>
      <c r="O2790" s="105">
        <f t="shared" si="89"/>
        <v>0</v>
      </c>
    </row>
    <row r="2791" spans="1:15" x14ac:dyDescent="0.3">
      <c r="A2791" s="71" t="s">
        <v>158</v>
      </c>
      <c r="B2791" s="71" t="s">
        <v>12</v>
      </c>
      <c r="C2791" s="71" t="s">
        <v>55</v>
      </c>
      <c r="D2791" s="71" t="s">
        <v>60</v>
      </c>
      <c r="E2791" s="72" t="s">
        <v>41</v>
      </c>
      <c r="F2791" s="72" t="s">
        <v>21</v>
      </c>
      <c r="G2791" s="73">
        <v>1</v>
      </c>
      <c r="H2791" s="73">
        <v>98.79</v>
      </c>
      <c r="I2791" s="73">
        <v>0</v>
      </c>
      <c r="J2791" s="73">
        <v>0</v>
      </c>
      <c r="K2791" s="73">
        <v>1</v>
      </c>
      <c r="L2791" s="73">
        <v>98.79</v>
      </c>
      <c r="N2791" s="105">
        <f t="shared" si="88"/>
        <v>0</v>
      </c>
      <c r="O2791" s="105">
        <f t="shared" si="89"/>
        <v>0</v>
      </c>
    </row>
    <row r="2792" spans="1:15" x14ac:dyDescent="0.3">
      <c r="A2792" s="71" t="s">
        <v>162</v>
      </c>
      <c r="B2792" s="71" t="s">
        <v>57</v>
      </c>
      <c r="C2792" s="71" t="s">
        <v>55</v>
      </c>
      <c r="D2792" s="71" t="s">
        <v>72</v>
      </c>
      <c r="E2792" s="72" t="s">
        <v>25</v>
      </c>
      <c r="F2792" s="72" t="s">
        <v>21</v>
      </c>
      <c r="G2792" s="73">
        <v>4</v>
      </c>
      <c r="H2792" s="73">
        <v>98.64</v>
      </c>
      <c r="I2792" s="73">
        <v>3</v>
      </c>
      <c r="J2792" s="73">
        <v>87.38</v>
      </c>
      <c r="K2792" s="73">
        <v>1</v>
      </c>
      <c r="L2792" s="73">
        <v>11.26</v>
      </c>
      <c r="N2792" s="105">
        <f t="shared" si="88"/>
        <v>0</v>
      </c>
      <c r="O2792" s="105">
        <f t="shared" si="89"/>
        <v>0</v>
      </c>
    </row>
    <row r="2793" spans="1:15" x14ac:dyDescent="0.3">
      <c r="A2793" s="71" t="s">
        <v>140</v>
      </c>
      <c r="B2793" s="71" t="s">
        <v>12</v>
      </c>
      <c r="C2793" s="71" t="s">
        <v>13</v>
      </c>
      <c r="D2793" s="71" t="s">
        <v>39</v>
      </c>
      <c r="E2793" s="72" t="s">
        <v>37</v>
      </c>
      <c r="F2793" s="72" t="s">
        <v>21</v>
      </c>
      <c r="G2793" s="73">
        <v>6</v>
      </c>
      <c r="H2793" s="73">
        <v>98.57</v>
      </c>
      <c r="I2793" s="73">
        <v>0</v>
      </c>
      <c r="J2793" s="73">
        <v>0</v>
      </c>
      <c r="K2793" s="73">
        <v>6</v>
      </c>
      <c r="L2793" s="73">
        <v>98.57</v>
      </c>
      <c r="N2793" s="105">
        <f t="shared" si="88"/>
        <v>0</v>
      </c>
      <c r="O2793" s="105">
        <f t="shared" si="89"/>
        <v>0</v>
      </c>
    </row>
    <row r="2794" spans="1:15" x14ac:dyDescent="0.3">
      <c r="A2794" s="71" t="s">
        <v>140</v>
      </c>
      <c r="B2794" s="71" t="s">
        <v>12</v>
      </c>
      <c r="C2794" s="71" t="s">
        <v>13</v>
      </c>
      <c r="D2794" s="71" t="s">
        <v>23</v>
      </c>
      <c r="E2794" s="72" t="s">
        <v>41</v>
      </c>
      <c r="F2794" s="72" t="s">
        <v>26</v>
      </c>
      <c r="G2794" s="73">
        <v>9</v>
      </c>
      <c r="H2794" s="73">
        <v>98.49</v>
      </c>
      <c r="I2794" s="73">
        <v>0</v>
      </c>
      <c r="J2794" s="73">
        <v>0</v>
      </c>
      <c r="K2794" s="73">
        <v>9</v>
      </c>
      <c r="L2794" s="73">
        <v>98.49</v>
      </c>
      <c r="N2794" s="105">
        <f t="shared" si="88"/>
        <v>0</v>
      </c>
      <c r="O2794" s="105">
        <f t="shared" si="89"/>
        <v>0</v>
      </c>
    </row>
    <row r="2795" spans="1:15" x14ac:dyDescent="0.3">
      <c r="A2795" s="71" t="s">
        <v>135</v>
      </c>
      <c r="B2795" s="71" t="s">
        <v>57</v>
      </c>
      <c r="C2795" s="71" t="s">
        <v>13</v>
      </c>
      <c r="D2795" s="71" t="s">
        <v>47</v>
      </c>
      <c r="E2795" s="72" t="s">
        <v>20</v>
      </c>
      <c r="F2795" s="72" t="s">
        <v>26</v>
      </c>
      <c r="G2795" s="73">
        <v>3</v>
      </c>
      <c r="H2795" s="73">
        <v>98.36</v>
      </c>
      <c r="I2795" s="73">
        <v>0</v>
      </c>
      <c r="J2795" s="73">
        <v>0</v>
      </c>
      <c r="K2795" s="73">
        <v>3</v>
      </c>
      <c r="L2795" s="73">
        <v>98.36</v>
      </c>
      <c r="N2795" s="105">
        <f t="shared" si="88"/>
        <v>0</v>
      </c>
      <c r="O2795" s="105">
        <f t="shared" si="89"/>
        <v>0</v>
      </c>
    </row>
    <row r="2796" spans="1:15" x14ac:dyDescent="0.3">
      <c r="A2796" s="71" t="s">
        <v>161</v>
      </c>
      <c r="B2796" s="71" t="s">
        <v>129</v>
      </c>
      <c r="C2796" s="71" t="s">
        <v>55</v>
      </c>
      <c r="D2796" s="71" t="s">
        <v>94</v>
      </c>
      <c r="E2796" s="72" t="s">
        <v>28</v>
      </c>
      <c r="F2796" s="72" t="s">
        <v>21</v>
      </c>
      <c r="G2796" s="73">
        <v>3</v>
      </c>
      <c r="H2796" s="73">
        <v>98.23</v>
      </c>
      <c r="I2796" s="73">
        <v>0</v>
      </c>
      <c r="J2796" s="73">
        <v>0</v>
      </c>
      <c r="K2796" s="73">
        <v>3</v>
      </c>
      <c r="L2796" s="73">
        <v>98.23</v>
      </c>
      <c r="N2796" s="105">
        <f t="shared" si="88"/>
        <v>0</v>
      </c>
      <c r="O2796" s="105">
        <f t="shared" si="89"/>
        <v>0</v>
      </c>
    </row>
    <row r="2797" spans="1:15" x14ac:dyDescent="0.3">
      <c r="A2797" s="71" t="s">
        <v>132</v>
      </c>
      <c r="B2797" s="71" t="s">
        <v>57</v>
      </c>
      <c r="C2797" s="71" t="s">
        <v>13</v>
      </c>
      <c r="D2797" s="71" t="s">
        <v>73</v>
      </c>
      <c r="E2797" s="72" t="s">
        <v>25</v>
      </c>
      <c r="F2797" s="72" t="s">
        <v>16</v>
      </c>
      <c r="G2797" s="73">
        <v>15</v>
      </c>
      <c r="H2797" s="73">
        <v>98.2</v>
      </c>
      <c r="I2797" s="73">
        <v>8</v>
      </c>
      <c r="J2797" s="73">
        <v>56.99</v>
      </c>
      <c r="K2797" s="73">
        <v>7</v>
      </c>
      <c r="L2797" s="73">
        <v>41.21</v>
      </c>
      <c r="N2797" s="105">
        <f t="shared" si="88"/>
        <v>0</v>
      </c>
      <c r="O2797" s="105">
        <f t="shared" si="89"/>
        <v>0</v>
      </c>
    </row>
    <row r="2798" spans="1:15" x14ac:dyDescent="0.3">
      <c r="A2798" s="71" t="s">
        <v>154</v>
      </c>
      <c r="B2798" s="71" t="s">
        <v>12</v>
      </c>
      <c r="C2798" s="71" t="s">
        <v>55</v>
      </c>
      <c r="D2798" s="71" t="s">
        <v>66</v>
      </c>
      <c r="E2798" s="72" t="s">
        <v>20</v>
      </c>
      <c r="F2798" s="72" t="s">
        <v>4</v>
      </c>
      <c r="G2798" s="73">
        <v>3</v>
      </c>
      <c r="H2798" s="73">
        <v>98.15</v>
      </c>
      <c r="I2798" s="73">
        <v>0</v>
      </c>
      <c r="J2798" s="73">
        <v>0</v>
      </c>
      <c r="K2798" s="73">
        <v>3</v>
      </c>
      <c r="L2798" s="73">
        <v>98.15</v>
      </c>
      <c r="N2798" s="105">
        <f t="shared" si="88"/>
        <v>0</v>
      </c>
      <c r="O2798" s="105">
        <f t="shared" si="89"/>
        <v>0</v>
      </c>
    </row>
    <row r="2799" spans="1:15" x14ac:dyDescent="0.3">
      <c r="A2799" s="71" t="s">
        <v>154</v>
      </c>
      <c r="B2799" s="71" t="s">
        <v>129</v>
      </c>
      <c r="C2799" s="71" t="s">
        <v>55</v>
      </c>
      <c r="D2799" s="71" t="s">
        <v>42</v>
      </c>
      <c r="E2799" s="72" t="s">
        <v>40</v>
      </c>
      <c r="F2799" s="72" t="s">
        <v>4</v>
      </c>
      <c r="G2799" s="73">
        <v>1</v>
      </c>
      <c r="H2799" s="73">
        <v>98.14</v>
      </c>
      <c r="I2799" s="73">
        <v>0</v>
      </c>
      <c r="J2799" s="73">
        <v>0</v>
      </c>
      <c r="K2799" s="73">
        <v>1</v>
      </c>
      <c r="L2799" s="73">
        <v>98.14</v>
      </c>
      <c r="N2799" s="105">
        <f t="shared" si="88"/>
        <v>0</v>
      </c>
      <c r="O2799" s="105">
        <f t="shared" si="89"/>
        <v>0</v>
      </c>
    </row>
    <row r="2800" spans="1:15" x14ac:dyDescent="0.3">
      <c r="A2800" s="71" t="s">
        <v>149</v>
      </c>
      <c r="B2800" s="71" t="s">
        <v>57</v>
      </c>
      <c r="C2800" s="71" t="s">
        <v>55</v>
      </c>
      <c r="D2800" s="71" t="s">
        <v>63</v>
      </c>
      <c r="E2800" s="72" t="s">
        <v>37</v>
      </c>
      <c r="F2800" s="72" t="s">
        <v>16</v>
      </c>
      <c r="G2800" s="73">
        <v>5</v>
      </c>
      <c r="H2800" s="73">
        <v>98.1</v>
      </c>
      <c r="I2800" s="73">
        <v>0</v>
      </c>
      <c r="J2800" s="73">
        <v>0</v>
      </c>
      <c r="K2800" s="73">
        <v>5</v>
      </c>
      <c r="L2800" s="73">
        <v>98.1</v>
      </c>
      <c r="N2800" s="105">
        <f t="shared" si="88"/>
        <v>0</v>
      </c>
      <c r="O2800" s="105">
        <f t="shared" si="89"/>
        <v>0</v>
      </c>
    </row>
    <row r="2801" spans="1:15" x14ac:dyDescent="0.3">
      <c r="A2801" s="71" t="s">
        <v>149</v>
      </c>
      <c r="B2801" s="71" t="s">
        <v>57</v>
      </c>
      <c r="C2801" s="71" t="s">
        <v>13</v>
      </c>
      <c r="D2801" s="71" t="s">
        <v>35</v>
      </c>
      <c r="E2801" s="72" t="s">
        <v>24</v>
      </c>
      <c r="F2801" s="72" t="s">
        <v>16</v>
      </c>
      <c r="G2801" s="73">
        <v>3</v>
      </c>
      <c r="H2801" s="73">
        <v>98</v>
      </c>
      <c r="I2801" s="73">
        <v>1</v>
      </c>
      <c r="J2801" s="73">
        <v>16.32</v>
      </c>
      <c r="K2801" s="73">
        <v>2</v>
      </c>
      <c r="L2801" s="73">
        <v>81.680000000000007</v>
      </c>
      <c r="N2801" s="105">
        <f t="shared" si="88"/>
        <v>0</v>
      </c>
      <c r="O2801" s="105">
        <f t="shared" si="89"/>
        <v>0</v>
      </c>
    </row>
    <row r="2802" spans="1:15" x14ac:dyDescent="0.3">
      <c r="A2802" s="71" t="s">
        <v>161</v>
      </c>
      <c r="B2802" s="71" t="s">
        <v>57</v>
      </c>
      <c r="C2802" s="71" t="s">
        <v>55</v>
      </c>
      <c r="D2802" s="71" t="s">
        <v>95</v>
      </c>
      <c r="E2802" s="72" t="s">
        <v>24</v>
      </c>
      <c r="F2802" s="72" t="s">
        <v>26</v>
      </c>
      <c r="G2802" s="73">
        <v>2</v>
      </c>
      <c r="H2802" s="73">
        <v>97.96</v>
      </c>
      <c r="I2802" s="73">
        <v>2</v>
      </c>
      <c r="J2802" s="73">
        <v>97.96</v>
      </c>
      <c r="K2802" s="73">
        <v>0</v>
      </c>
      <c r="L2802" s="73">
        <v>0</v>
      </c>
      <c r="N2802" s="105">
        <f t="shared" si="88"/>
        <v>0</v>
      </c>
      <c r="O2802" s="105">
        <f t="shared" si="89"/>
        <v>0</v>
      </c>
    </row>
    <row r="2803" spans="1:15" x14ac:dyDescent="0.3">
      <c r="A2803" s="71" t="s">
        <v>140</v>
      </c>
      <c r="B2803" s="71" t="s">
        <v>129</v>
      </c>
      <c r="C2803" s="71" t="s">
        <v>13</v>
      </c>
      <c r="D2803" s="71" t="s">
        <v>94</v>
      </c>
      <c r="E2803" s="72" t="s">
        <v>28</v>
      </c>
      <c r="F2803" s="72" t="s">
        <v>21</v>
      </c>
      <c r="G2803" s="73">
        <v>5</v>
      </c>
      <c r="H2803" s="73">
        <v>97.96</v>
      </c>
      <c r="I2803" s="73">
        <v>2</v>
      </c>
      <c r="J2803" s="73">
        <v>23.34</v>
      </c>
      <c r="K2803" s="73">
        <v>3</v>
      </c>
      <c r="L2803" s="73">
        <v>74.62</v>
      </c>
      <c r="N2803" s="105">
        <f t="shared" si="88"/>
        <v>0</v>
      </c>
      <c r="O2803" s="105">
        <f t="shared" si="89"/>
        <v>0</v>
      </c>
    </row>
    <row r="2804" spans="1:15" x14ac:dyDescent="0.3">
      <c r="A2804" s="71" t="s">
        <v>148</v>
      </c>
      <c r="B2804" s="71" t="s">
        <v>12</v>
      </c>
      <c r="C2804" s="71" t="s">
        <v>55</v>
      </c>
      <c r="D2804" s="71" t="s">
        <v>94</v>
      </c>
      <c r="E2804" s="72" t="s">
        <v>41</v>
      </c>
      <c r="F2804" s="72" t="s">
        <v>16</v>
      </c>
      <c r="G2804" s="73">
        <v>12</v>
      </c>
      <c r="H2804" s="73">
        <v>97.78</v>
      </c>
      <c r="I2804" s="73">
        <v>3</v>
      </c>
      <c r="J2804" s="73">
        <v>50.71</v>
      </c>
      <c r="K2804" s="73">
        <v>9</v>
      </c>
      <c r="L2804" s="73">
        <v>47.07</v>
      </c>
      <c r="N2804" s="105">
        <f t="shared" si="88"/>
        <v>0</v>
      </c>
      <c r="O2804" s="105">
        <f t="shared" si="89"/>
        <v>0</v>
      </c>
    </row>
    <row r="2805" spans="1:15" x14ac:dyDescent="0.3">
      <c r="A2805" s="71" t="s">
        <v>161</v>
      </c>
      <c r="B2805" s="71" t="s">
        <v>57</v>
      </c>
      <c r="C2805" s="71" t="s">
        <v>55</v>
      </c>
      <c r="D2805" s="71" t="s">
        <v>76</v>
      </c>
      <c r="E2805" s="72" t="s">
        <v>20</v>
      </c>
      <c r="F2805" s="72" t="s">
        <v>4</v>
      </c>
      <c r="G2805" s="73">
        <v>5</v>
      </c>
      <c r="H2805" s="73">
        <v>97.71</v>
      </c>
      <c r="I2805" s="73">
        <v>1</v>
      </c>
      <c r="J2805" s="73">
        <v>58.15</v>
      </c>
      <c r="K2805" s="73">
        <v>4</v>
      </c>
      <c r="L2805" s="73">
        <v>39.56</v>
      </c>
      <c r="N2805" s="105">
        <f t="shared" si="88"/>
        <v>0</v>
      </c>
      <c r="O2805" s="105">
        <f t="shared" si="89"/>
        <v>0</v>
      </c>
    </row>
    <row r="2806" spans="1:15" x14ac:dyDescent="0.3">
      <c r="A2806" s="71" t="s">
        <v>140</v>
      </c>
      <c r="B2806" s="71" t="s">
        <v>57</v>
      </c>
      <c r="C2806" s="71" t="s">
        <v>13</v>
      </c>
      <c r="D2806" s="71" t="s">
        <v>19</v>
      </c>
      <c r="E2806" s="72" t="s">
        <v>20</v>
      </c>
      <c r="F2806" s="72" t="s">
        <v>4</v>
      </c>
      <c r="G2806" s="73">
        <v>3</v>
      </c>
      <c r="H2806" s="73">
        <v>97.69</v>
      </c>
      <c r="I2806" s="73">
        <v>0</v>
      </c>
      <c r="J2806" s="73">
        <v>0</v>
      </c>
      <c r="K2806" s="73">
        <v>3</v>
      </c>
      <c r="L2806" s="73">
        <v>97.69</v>
      </c>
      <c r="N2806" s="105">
        <f t="shared" si="88"/>
        <v>0</v>
      </c>
      <c r="O2806" s="105">
        <f t="shared" si="89"/>
        <v>0</v>
      </c>
    </row>
    <row r="2807" spans="1:15" x14ac:dyDescent="0.3">
      <c r="A2807" s="71" t="s">
        <v>140</v>
      </c>
      <c r="B2807" s="71" t="s">
        <v>12</v>
      </c>
      <c r="C2807" s="71" t="s">
        <v>13</v>
      </c>
      <c r="D2807" s="71" t="s">
        <v>51</v>
      </c>
      <c r="E2807" s="72" t="s">
        <v>18</v>
      </c>
      <c r="F2807" s="72" t="s">
        <v>16</v>
      </c>
      <c r="G2807" s="73">
        <v>1</v>
      </c>
      <c r="H2807" s="73">
        <v>97.49</v>
      </c>
      <c r="I2807" s="73">
        <v>0</v>
      </c>
      <c r="J2807" s="73">
        <v>0</v>
      </c>
      <c r="K2807" s="73">
        <v>1</v>
      </c>
      <c r="L2807" s="73">
        <v>97.49</v>
      </c>
      <c r="N2807" s="105">
        <f t="shared" si="88"/>
        <v>0</v>
      </c>
      <c r="O2807" s="105">
        <f t="shared" si="89"/>
        <v>0</v>
      </c>
    </row>
    <row r="2808" spans="1:15" x14ac:dyDescent="0.3">
      <c r="A2808" s="71" t="s">
        <v>155</v>
      </c>
      <c r="B2808" s="71" t="s">
        <v>57</v>
      </c>
      <c r="C2808" s="71" t="s">
        <v>55</v>
      </c>
      <c r="D2808" s="71" t="s">
        <v>33</v>
      </c>
      <c r="E2808" s="72" t="s">
        <v>37</v>
      </c>
      <c r="F2808" s="72" t="s">
        <v>21</v>
      </c>
      <c r="G2808" s="73">
        <v>5</v>
      </c>
      <c r="H2808" s="73">
        <v>97.45</v>
      </c>
      <c r="I2808" s="73">
        <v>0</v>
      </c>
      <c r="J2808" s="73">
        <v>0</v>
      </c>
      <c r="K2808" s="73">
        <v>5</v>
      </c>
      <c r="L2808" s="73">
        <v>97.45</v>
      </c>
      <c r="N2808" s="105">
        <f t="shared" si="88"/>
        <v>0</v>
      </c>
      <c r="O2808" s="105">
        <f t="shared" si="89"/>
        <v>0</v>
      </c>
    </row>
    <row r="2809" spans="1:15" x14ac:dyDescent="0.3">
      <c r="A2809" s="71" t="s">
        <v>140</v>
      </c>
      <c r="B2809" s="71" t="s">
        <v>129</v>
      </c>
      <c r="C2809" s="71" t="s">
        <v>13</v>
      </c>
      <c r="D2809" s="71" t="s">
        <v>47</v>
      </c>
      <c r="E2809" s="72" t="s">
        <v>20</v>
      </c>
      <c r="F2809" s="72" t="s">
        <v>16</v>
      </c>
      <c r="G2809" s="73">
        <v>4</v>
      </c>
      <c r="H2809" s="73">
        <v>97.33</v>
      </c>
      <c r="I2809" s="73">
        <v>0</v>
      </c>
      <c r="J2809" s="73">
        <v>0</v>
      </c>
      <c r="K2809" s="73">
        <v>4</v>
      </c>
      <c r="L2809" s="73">
        <v>97.33</v>
      </c>
      <c r="N2809" s="105">
        <f t="shared" si="88"/>
        <v>0</v>
      </c>
      <c r="O2809" s="105">
        <f t="shared" si="89"/>
        <v>0</v>
      </c>
    </row>
    <row r="2810" spans="1:15" x14ac:dyDescent="0.3">
      <c r="A2810" s="71" t="s">
        <v>140</v>
      </c>
      <c r="B2810" s="71" t="s">
        <v>12</v>
      </c>
      <c r="C2810" s="71" t="s">
        <v>13</v>
      </c>
      <c r="D2810" s="71" t="s">
        <v>103</v>
      </c>
      <c r="E2810" s="72" t="s">
        <v>15</v>
      </c>
      <c r="F2810" s="72" t="s">
        <v>16</v>
      </c>
      <c r="G2810" s="73">
        <v>1</v>
      </c>
      <c r="H2810" s="73">
        <v>97.32</v>
      </c>
      <c r="I2810" s="73">
        <v>0</v>
      </c>
      <c r="J2810" s="73">
        <v>0</v>
      </c>
      <c r="K2810" s="73">
        <v>1</v>
      </c>
      <c r="L2810" s="73">
        <v>97.32</v>
      </c>
      <c r="N2810" s="105">
        <f t="shared" si="88"/>
        <v>0</v>
      </c>
      <c r="O2810" s="105">
        <f t="shared" si="89"/>
        <v>0</v>
      </c>
    </row>
    <row r="2811" spans="1:15" x14ac:dyDescent="0.3">
      <c r="A2811" s="71" t="s">
        <v>154</v>
      </c>
      <c r="B2811" s="71" t="s">
        <v>12</v>
      </c>
      <c r="C2811" s="71" t="s">
        <v>55</v>
      </c>
      <c r="D2811" s="71" t="s">
        <v>108</v>
      </c>
      <c r="E2811" s="72" t="s">
        <v>31</v>
      </c>
      <c r="F2811" s="72" t="s">
        <v>16</v>
      </c>
      <c r="G2811" s="73">
        <v>4</v>
      </c>
      <c r="H2811" s="73">
        <v>97.32</v>
      </c>
      <c r="I2811" s="73">
        <v>0</v>
      </c>
      <c r="J2811" s="73">
        <v>0</v>
      </c>
      <c r="K2811" s="73">
        <v>4</v>
      </c>
      <c r="L2811" s="73">
        <v>97.32</v>
      </c>
      <c r="N2811" s="105">
        <f t="shared" si="88"/>
        <v>0</v>
      </c>
      <c r="O2811" s="105">
        <f t="shared" si="89"/>
        <v>0</v>
      </c>
    </row>
    <row r="2812" spans="1:15" x14ac:dyDescent="0.3">
      <c r="A2812" s="71" t="s">
        <v>140</v>
      </c>
      <c r="B2812" s="71" t="s">
        <v>12</v>
      </c>
      <c r="C2812" s="71" t="s">
        <v>13</v>
      </c>
      <c r="D2812" s="71" t="s">
        <v>99</v>
      </c>
      <c r="E2812" s="72" t="s">
        <v>31</v>
      </c>
      <c r="F2812" s="72" t="s">
        <v>21</v>
      </c>
      <c r="G2812" s="73">
        <v>4</v>
      </c>
      <c r="H2812" s="73">
        <v>97.27</v>
      </c>
      <c r="I2812" s="73">
        <v>0</v>
      </c>
      <c r="J2812" s="73">
        <v>0</v>
      </c>
      <c r="K2812" s="73">
        <v>4</v>
      </c>
      <c r="L2812" s="73">
        <v>97.27</v>
      </c>
      <c r="N2812" s="105">
        <f t="shared" si="88"/>
        <v>0</v>
      </c>
      <c r="O2812" s="105">
        <f t="shared" si="89"/>
        <v>0</v>
      </c>
    </row>
    <row r="2813" spans="1:15" x14ac:dyDescent="0.3">
      <c r="A2813" s="71" t="s">
        <v>154</v>
      </c>
      <c r="B2813" s="71" t="s">
        <v>12</v>
      </c>
      <c r="C2813" s="71" t="s">
        <v>55</v>
      </c>
      <c r="D2813" s="71" t="s">
        <v>96</v>
      </c>
      <c r="E2813" s="72" t="s">
        <v>31</v>
      </c>
      <c r="F2813" s="72" t="s">
        <v>26</v>
      </c>
      <c r="G2813" s="73">
        <v>10</v>
      </c>
      <c r="H2813" s="73">
        <v>97.24</v>
      </c>
      <c r="I2813" s="73">
        <v>9</v>
      </c>
      <c r="J2813" s="73">
        <v>89.91</v>
      </c>
      <c r="K2813" s="73">
        <v>1</v>
      </c>
      <c r="L2813" s="73">
        <v>7.33</v>
      </c>
      <c r="N2813" s="105">
        <f t="shared" si="88"/>
        <v>0</v>
      </c>
      <c r="O2813" s="105">
        <f t="shared" si="89"/>
        <v>0</v>
      </c>
    </row>
    <row r="2814" spans="1:15" x14ac:dyDescent="0.3">
      <c r="A2814" s="71" t="s">
        <v>132</v>
      </c>
      <c r="B2814" s="71" t="s">
        <v>57</v>
      </c>
      <c r="C2814" s="71" t="s">
        <v>13</v>
      </c>
      <c r="D2814" s="71" t="s">
        <v>78</v>
      </c>
      <c r="E2814" s="72" t="s">
        <v>31</v>
      </c>
      <c r="F2814" s="72" t="s">
        <v>21</v>
      </c>
      <c r="G2814" s="73">
        <v>8</v>
      </c>
      <c r="H2814" s="73">
        <v>97.11</v>
      </c>
      <c r="I2814" s="73">
        <v>3</v>
      </c>
      <c r="J2814" s="73">
        <v>43.15</v>
      </c>
      <c r="K2814" s="73">
        <v>5</v>
      </c>
      <c r="L2814" s="73">
        <v>53.96</v>
      </c>
      <c r="N2814" s="105">
        <f t="shared" si="88"/>
        <v>0</v>
      </c>
      <c r="O2814" s="105">
        <f t="shared" si="89"/>
        <v>0</v>
      </c>
    </row>
    <row r="2815" spans="1:15" x14ac:dyDescent="0.3">
      <c r="A2815" s="71" t="s">
        <v>131</v>
      </c>
      <c r="B2815" s="71" t="s">
        <v>12</v>
      </c>
      <c r="C2815" s="71" t="s">
        <v>22</v>
      </c>
      <c r="D2815" s="71" t="s">
        <v>51</v>
      </c>
      <c r="E2815" s="72" t="s">
        <v>28</v>
      </c>
      <c r="F2815" s="72" t="s">
        <v>16</v>
      </c>
      <c r="G2815" s="73">
        <v>4</v>
      </c>
      <c r="H2815" s="73">
        <v>97.07</v>
      </c>
      <c r="I2815" s="73">
        <v>1</v>
      </c>
      <c r="J2815" s="73">
        <v>85.89</v>
      </c>
      <c r="K2815" s="73">
        <v>3</v>
      </c>
      <c r="L2815" s="73">
        <v>11.18</v>
      </c>
      <c r="N2815" s="105">
        <f t="shared" si="88"/>
        <v>0</v>
      </c>
      <c r="O2815" s="105">
        <f t="shared" si="89"/>
        <v>0</v>
      </c>
    </row>
    <row r="2816" spans="1:15" x14ac:dyDescent="0.3">
      <c r="A2816" s="71" t="s">
        <v>161</v>
      </c>
      <c r="B2816" s="71" t="s">
        <v>12</v>
      </c>
      <c r="C2816" s="71" t="s">
        <v>55</v>
      </c>
      <c r="D2816" s="71" t="s">
        <v>45</v>
      </c>
      <c r="E2816" s="72" t="s">
        <v>20</v>
      </c>
      <c r="F2816" s="72" t="s">
        <v>16</v>
      </c>
      <c r="G2816" s="73">
        <v>9</v>
      </c>
      <c r="H2816" s="73">
        <v>97.04</v>
      </c>
      <c r="I2816" s="73">
        <v>5</v>
      </c>
      <c r="J2816" s="73">
        <v>65.27</v>
      </c>
      <c r="K2816" s="73">
        <v>4</v>
      </c>
      <c r="L2816" s="73">
        <v>31.77</v>
      </c>
      <c r="N2816" s="105">
        <f t="shared" si="88"/>
        <v>0</v>
      </c>
      <c r="O2816" s="105">
        <f t="shared" si="89"/>
        <v>0</v>
      </c>
    </row>
    <row r="2817" spans="1:15" x14ac:dyDescent="0.3">
      <c r="A2817" s="71" t="s">
        <v>132</v>
      </c>
      <c r="B2817" s="71" t="s">
        <v>57</v>
      </c>
      <c r="C2817" s="71" t="s">
        <v>13</v>
      </c>
      <c r="D2817" s="71" t="s">
        <v>14</v>
      </c>
      <c r="E2817" s="72" t="s">
        <v>28</v>
      </c>
      <c r="F2817" s="72" t="s">
        <v>4</v>
      </c>
      <c r="G2817" s="73">
        <v>6</v>
      </c>
      <c r="H2817" s="73">
        <v>97.02</v>
      </c>
      <c r="I2817" s="73">
        <v>3</v>
      </c>
      <c r="J2817" s="73">
        <v>48.28</v>
      </c>
      <c r="K2817" s="73">
        <v>3</v>
      </c>
      <c r="L2817" s="73">
        <v>48.74</v>
      </c>
      <c r="N2817" s="105">
        <f t="shared" si="88"/>
        <v>0</v>
      </c>
      <c r="O2817" s="105">
        <f t="shared" si="89"/>
        <v>0</v>
      </c>
    </row>
    <row r="2818" spans="1:15" x14ac:dyDescent="0.3">
      <c r="A2818" s="71" t="s">
        <v>132</v>
      </c>
      <c r="B2818" s="71" t="s">
        <v>12</v>
      </c>
      <c r="C2818" s="71" t="s">
        <v>22</v>
      </c>
      <c r="D2818" s="71" t="s">
        <v>32</v>
      </c>
      <c r="E2818" s="72" t="s">
        <v>37</v>
      </c>
      <c r="F2818" s="72" t="s">
        <v>21</v>
      </c>
      <c r="G2818" s="73">
        <v>7</v>
      </c>
      <c r="H2818" s="73">
        <v>96.91</v>
      </c>
      <c r="I2818" s="73">
        <v>1</v>
      </c>
      <c r="J2818" s="73">
        <v>18.010000000000002</v>
      </c>
      <c r="K2818" s="73">
        <v>6</v>
      </c>
      <c r="L2818" s="73">
        <v>78.900000000000006</v>
      </c>
      <c r="N2818" s="105">
        <f t="shared" si="88"/>
        <v>0</v>
      </c>
      <c r="O2818" s="105">
        <f t="shared" si="89"/>
        <v>0</v>
      </c>
    </row>
    <row r="2819" spans="1:15" x14ac:dyDescent="0.3">
      <c r="A2819" s="71" t="s">
        <v>154</v>
      </c>
      <c r="B2819" s="71" t="s">
        <v>57</v>
      </c>
      <c r="C2819" s="71" t="s">
        <v>55</v>
      </c>
      <c r="D2819" s="71" t="s">
        <v>74</v>
      </c>
      <c r="E2819" s="72" t="s">
        <v>15</v>
      </c>
      <c r="F2819" s="72" t="s">
        <v>21</v>
      </c>
      <c r="G2819" s="73">
        <v>2</v>
      </c>
      <c r="H2819" s="73">
        <v>96.91</v>
      </c>
      <c r="I2819" s="73">
        <v>0</v>
      </c>
      <c r="J2819" s="73">
        <v>0</v>
      </c>
      <c r="K2819" s="73">
        <v>2</v>
      </c>
      <c r="L2819" s="73">
        <v>96.91</v>
      </c>
      <c r="N2819" s="105">
        <f t="shared" si="88"/>
        <v>0</v>
      </c>
      <c r="O2819" s="105">
        <f t="shared" si="89"/>
        <v>0</v>
      </c>
    </row>
    <row r="2820" spans="1:15" x14ac:dyDescent="0.3">
      <c r="A2820" s="71" t="s">
        <v>142</v>
      </c>
      <c r="B2820" s="71" t="s">
        <v>57</v>
      </c>
      <c r="C2820" s="71" t="s">
        <v>55</v>
      </c>
      <c r="D2820" s="71" t="s">
        <v>69</v>
      </c>
      <c r="E2820" s="72" t="s">
        <v>40</v>
      </c>
      <c r="F2820" s="72" t="s">
        <v>26</v>
      </c>
      <c r="G2820" s="73">
        <v>8</v>
      </c>
      <c r="H2820" s="73">
        <v>96.89</v>
      </c>
      <c r="I2820" s="73">
        <v>6</v>
      </c>
      <c r="J2820" s="73">
        <v>67.87</v>
      </c>
      <c r="K2820" s="73">
        <v>2</v>
      </c>
      <c r="L2820" s="73">
        <v>29.02</v>
      </c>
      <c r="N2820" s="105">
        <f t="shared" si="88"/>
        <v>0</v>
      </c>
      <c r="O2820" s="105">
        <f t="shared" si="89"/>
        <v>0</v>
      </c>
    </row>
    <row r="2821" spans="1:15" x14ac:dyDescent="0.3">
      <c r="A2821" s="71" t="s">
        <v>163</v>
      </c>
      <c r="B2821" s="71" t="s">
        <v>12</v>
      </c>
      <c r="C2821" s="71" t="s">
        <v>55</v>
      </c>
      <c r="D2821" s="71" t="s">
        <v>27</v>
      </c>
      <c r="E2821" s="72" t="s">
        <v>24</v>
      </c>
      <c r="F2821" s="72" t="s">
        <v>21</v>
      </c>
      <c r="G2821" s="73">
        <v>2</v>
      </c>
      <c r="H2821" s="73">
        <v>96.84</v>
      </c>
      <c r="I2821" s="73">
        <v>0</v>
      </c>
      <c r="J2821" s="73">
        <v>0</v>
      </c>
      <c r="K2821" s="73">
        <v>2</v>
      </c>
      <c r="L2821" s="73">
        <v>96.84</v>
      </c>
      <c r="N2821" s="105">
        <f t="shared" si="88"/>
        <v>0</v>
      </c>
      <c r="O2821" s="105">
        <f t="shared" si="89"/>
        <v>0</v>
      </c>
    </row>
    <row r="2822" spans="1:15" x14ac:dyDescent="0.3">
      <c r="A2822" s="71" t="s">
        <v>158</v>
      </c>
      <c r="B2822" s="71" t="s">
        <v>57</v>
      </c>
      <c r="C2822" s="71" t="s">
        <v>55</v>
      </c>
      <c r="D2822" s="71" t="s">
        <v>78</v>
      </c>
      <c r="E2822" s="72" t="s">
        <v>28</v>
      </c>
      <c r="F2822" s="72" t="s">
        <v>21</v>
      </c>
      <c r="G2822" s="73">
        <v>3</v>
      </c>
      <c r="H2822" s="73">
        <v>96.8</v>
      </c>
      <c r="I2822" s="73">
        <v>0</v>
      </c>
      <c r="J2822" s="73">
        <v>0</v>
      </c>
      <c r="K2822" s="73">
        <v>3</v>
      </c>
      <c r="L2822" s="73">
        <v>96.8</v>
      </c>
      <c r="N2822" s="105">
        <f t="shared" si="88"/>
        <v>0</v>
      </c>
      <c r="O2822" s="105">
        <f t="shared" si="89"/>
        <v>0</v>
      </c>
    </row>
    <row r="2823" spans="1:15" x14ac:dyDescent="0.3">
      <c r="A2823" s="71" t="s">
        <v>161</v>
      </c>
      <c r="B2823" s="71" t="s">
        <v>12</v>
      </c>
      <c r="C2823" s="71" t="s">
        <v>55</v>
      </c>
      <c r="D2823" s="71" t="s">
        <v>92</v>
      </c>
      <c r="E2823" s="72" t="s">
        <v>37</v>
      </c>
      <c r="F2823" s="72" t="s">
        <v>26</v>
      </c>
      <c r="G2823" s="73">
        <v>6</v>
      </c>
      <c r="H2823" s="73">
        <v>96.75</v>
      </c>
      <c r="I2823" s="73">
        <v>0</v>
      </c>
      <c r="J2823" s="73">
        <v>0</v>
      </c>
      <c r="K2823" s="73">
        <v>6</v>
      </c>
      <c r="L2823" s="73">
        <v>96.75</v>
      </c>
      <c r="N2823" s="105">
        <f t="shared" si="88"/>
        <v>0</v>
      </c>
      <c r="O2823" s="105">
        <f t="shared" si="89"/>
        <v>0</v>
      </c>
    </row>
    <row r="2824" spans="1:15" x14ac:dyDescent="0.3">
      <c r="A2824" s="71" t="s">
        <v>132</v>
      </c>
      <c r="B2824" s="71" t="s">
        <v>12</v>
      </c>
      <c r="C2824" s="71" t="s">
        <v>13</v>
      </c>
      <c r="D2824" s="71" t="s">
        <v>93</v>
      </c>
      <c r="E2824" s="72" t="s">
        <v>31</v>
      </c>
      <c r="F2824" s="72" t="s">
        <v>26</v>
      </c>
      <c r="G2824" s="73">
        <v>8</v>
      </c>
      <c r="H2824" s="73">
        <v>96.69</v>
      </c>
      <c r="I2824" s="73">
        <v>3</v>
      </c>
      <c r="J2824" s="73">
        <v>54.54</v>
      </c>
      <c r="K2824" s="73">
        <v>5</v>
      </c>
      <c r="L2824" s="73">
        <v>42.15</v>
      </c>
      <c r="N2824" s="105">
        <f t="shared" si="88"/>
        <v>0</v>
      </c>
      <c r="O2824" s="105">
        <f t="shared" si="89"/>
        <v>0</v>
      </c>
    </row>
    <row r="2825" spans="1:15" x14ac:dyDescent="0.3">
      <c r="A2825" s="71" t="s">
        <v>143</v>
      </c>
      <c r="B2825" s="71" t="s">
        <v>57</v>
      </c>
      <c r="C2825" s="71" t="s">
        <v>55</v>
      </c>
      <c r="D2825" s="71" t="s">
        <v>47</v>
      </c>
      <c r="E2825" s="72" t="s">
        <v>31</v>
      </c>
      <c r="F2825" s="72" t="s">
        <v>26</v>
      </c>
      <c r="G2825" s="73">
        <v>4</v>
      </c>
      <c r="H2825" s="73">
        <v>96.57</v>
      </c>
      <c r="I2825" s="73">
        <v>0</v>
      </c>
      <c r="J2825" s="73">
        <v>0</v>
      </c>
      <c r="K2825" s="73">
        <v>4</v>
      </c>
      <c r="L2825" s="73">
        <v>96.57</v>
      </c>
      <c r="N2825" s="105">
        <f t="shared" si="88"/>
        <v>0</v>
      </c>
      <c r="O2825" s="105">
        <f t="shared" si="89"/>
        <v>0</v>
      </c>
    </row>
    <row r="2826" spans="1:15" x14ac:dyDescent="0.3">
      <c r="A2826" s="71" t="s">
        <v>155</v>
      </c>
      <c r="B2826" s="71" t="s">
        <v>57</v>
      </c>
      <c r="C2826" s="71" t="s">
        <v>55</v>
      </c>
      <c r="D2826" s="71" t="s">
        <v>47</v>
      </c>
      <c r="E2826" s="72" t="s">
        <v>31</v>
      </c>
      <c r="F2826" s="72" t="s">
        <v>26</v>
      </c>
      <c r="G2826" s="73">
        <v>4</v>
      </c>
      <c r="H2826" s="73">
        <v>96.54</v>
      </c>
      <c r="I2826" s="73">
        <v>0</v>
      </c>
      <c r="J2826" s="73">
        <v>0</v>
      </c>
      <c r="K2826" s="73">
        <v>4</v>
      </c>
      <c r="L2826" s="73">
        <v>96.54</v>
      </c>
      <c r="N2826" s="105">
        <f t="shared" si="88"/>
        <v>0</v>
      </c>
      <c r="O2826" s="105">
        <f t="shared" si="89"/>
        <v>0</v>
      </c>
    </row>
    <row r="2827" spans="1:15" x14ac:dyDescent="0.3">
      <c r="A2827" s="71" t="s">
        <v>140</v>
      </c>
      <c r="B2827" s="71" t="s">
        <v>57</v>
      </c>
      <c r="C2827" s="71" t="s">
        <v>13</v>
      </c>
      <c r="D2827" s="71" t="s">
        <v>96</v>
      </c>
      <c r="E2827" s="72" t="s">
        <v>40</v>
      </c>
      <c r="F2827" s="72" t="s">
        <v>4</v>
      </c>
      <c r="G2827" s="73">
        <v>1</v>
      </c>
      <c r="H2827" s="73">
        <v>96.45</v>
      </c>
      <c r="I2827" s="73">
        <v>0</v>
      </c>
      <c r="J2827" s="73">
        <v>0</v>
      </c>
      <c r="K2827" s="73">
        <v>1</v>
      </c>
      <c r="L2827" s="73">
        <v>96.45</v>
      </c>
      <c r="N2827" s="105">
        <f t="shared" si="88"/>
        <v>0</v>
      </c>
      <c r="O2827" s="105">
        <f t="shared" si="89"/>
        <v>0</v>
      </c>
    </row>
    <row r="2828" spans="1:15" x14ac:dyDescent="0.3">
      <c r="A2828" s="71" t="s">
        <v>161</v>
      </c>
      <c r="B2828" s="71" t="s">
        <v>129</v>
      </c>
      <c r="C2828" s="71" t="s">
        <v>55</v>
      </c>
      <c r="D2828" s="71" t="s">
        <v>38</v>
      </c>
      <c r="E2828" s="72" t="s">
        <v>20</v>
      </c>
      <c r="F2828" s="72" t="s">
        <v>26</v>
      </c>
      <c r="G2828" s="73">
        <v>8</v>
      </c>
      <c r="H2828" s="73">
        <v>96.2</v>
      </c>
      <c r="I2828" s="73">
        <v>4</v>
      </c>
      <c r="J2828" s="73">
        <v>35.86</v>
      </c>
      <c r="K2828" s="73">
        <v>4</v>
      </c>
      <c r="L2828" s="73">
        <v>60.34</v>
      </c>
      <c r="N2828" s="105">
        <f t="shared" si="88"/>
        <v>0</v>
      </c>
      <c r="O2828" s="105">
        <f t="shared" si="89"/>
        <v>0</v>
      </c>
    </row>
    <row r="2829" spans="1:15" x14ac:dyDescent="0.3">
      <c r="A2829" s="71" t="s">
        <v>132</v>
      </c>
      <c r="B2829" s="71" t="s">
        <v>57</v>
      </c>
      <c r="C2829" s="71" t="s">
        <v>13</v>
      </c>
      <c r="D2829" s="71" t="s">
        <v>89</v>
      </c>
      <c r="E2829" s="72" t="s">
        <v>25</v>
      </c>
      <c r="F2829" s="72" t="s">
        <v>21</v>
      </c>
      <c r="G2829" s="73">
        <v>9</v>
      </c>
      <c r="H2829" s="73">
        <v>96.17</v>
      </c>
      <c r="I2829" s="73">
        <v>2</v>
      </c>
      <c r="J2829" s="73">
        <v>29.92</v>
      </c>
      <c r="K2829" s="73">
        <v>7</v>
      </c>
      <c r="L2829" s="73">
        <v>66.25</v>
      </c>
      <c r="N2829" s="105">
        <f t="shared" si="88"/>
        <v>0</v>
      </c>
      <c r="O2829" s="105">
        <f t="shared" si="89"/>
        <v>0</v>
      </c>
    </row>
    <row r="2830" spans="1:15" x14ac:dyDescent="0.3">
      <c r="A2830" s="71" t="s">
        <v>163</v>
      </c>
      <c r="B2830" s="71" t="s">
        <v>12</v>
      </c>
      <c r="C2830" s="71" t="s">
        <v>55</v>
      </c>
      <c r="D2830" s="71" t="s">
        <v>89</v>
      </c>
      <c r="E2830" s="72" t="s">
        <v>28</v>
      </c>
      <c r="F2830" s="72" t="s">
        <v>21</v>
      </c>
      <c r="G2830" s="73">
        <v>4</v>
      </c>
      <c r="H2830" s="73">
        <v>96.11</v>
      </c>
      <c r="I2830" s="73">
        <v>1</v>
      </c>
      <c r="J2830" s="73">
        <v>18.79</v>
      </c>
      <c r="K2830" s="73">
        <v>3</v>
      </c>
      <c r="L2830" s="73">
        <v>77.319999999999993</v>
      </c>
      <c r="N2830" s="105">
        <f t="shared" si="88"/>
        <v>0</v>
      </c>
      <c r="O2830" s="105">
        <f t="shared" si="89"/>
        <v>0</v>
      </c>
    </row>
    <row r="2831" spans="1:15" x14ac:dyDescent="0.3">
      <c r="A2831" s="71" t="s">
        <v>142</v>
      </c>
      <c r="B2831" s="71" t="s">
        <v>57</v>
      </c>
      <c r="C2831" s="71" t="s">
        <v>55</v>
      </c>
      <c r="D2831" s="71" t="s">
        <v>88</v>
      </c>
      <c r="E2831" s="72" t="s">
        <v>40</v>
      </c>
      <c r="F2831" s="72" t="s">
        <v>4</v>
      </c>
      <c r="G2831" s="73">
        <v>10</v>
      </c>
      <c r="H2831" s="73">
        <v>96.02</v>
      </c>
      <c r="I2831" s="73">
        <v>8</v>
      </c>
      <c r="J2831" s="73">
        <v>65.17</v>
      </c>
      <c r="K2831" s="73">
        <v>2</v>
      </c>
      <c r="L2831" s="73">
        <v>30.85</v>
      </c>
      <c r="N2831" s="105">
        <f t="shared" si="88"/>
        <v>0</v>
      </c>
      <c r="O2831" s="105">
        <f t="shared" si="89"/>
        <v>0</v>
      </c>
    </row>
    <row r="2832" spans="1:15" x14ac:dyDescent="0.3">
      <c r="A2832" s="71" t="s">
        <v>134</v>
      </c>
      <c r="B2832" s="71" t="s">
        <v>12</v>
      </c>
      <c r="C2832" s="71" t="s">
        <v>13</v>
      </c>
      <c r="D2832" s="71" t="s">
        <v>51</v>
      </c>
      <c r="E2832" s="72" t="s">
        <v>41</v>
      </c>
      <c r="F2832" s="72" t="s">
        <v>16</v>
      </c>
      <c r="G2832" s="73">
        <v>12</v>
      </c>
      <c r="H2832" s="73">
        <v>96</v>
      </c>
      <c r="I2832" s="73">
        <v>0</v>
      </c>
      <c r="J2832" s="73">
        <v>0</v>
      </c>
      <c r="K2832" s="73">
        <v>12</v>
      </c>
      <c r="L2832" s="73">
        <v>96</v>
      </c>
      <c r="N2832" s="105">
        <f t="shared" si="88"/>
        <v>0</v>
      </c>
      <c r="O2832" s="105">
        <f t="shared" si="89"/>
        <v>0</v>
      </c>
    </row>
    <row r="2833" spans="1:15" x14ac:dyDescent="0.3">
      <c r="A2833" s="71" t="s">
        <v>163</v>
      </c>
      <c r="B2833" s="71" t="s">
        <v>57</v>
      </c>
      <c r="C2833" s="71" t="s">
        <v>55</v>
      </c>
      <c r="D2833" s="71" t="s">
        <v>58</v>
      </c>
      <c r="E2833" s="72" t="s">
        <v>28</v>
      </c>
      <c r="F2833" s="72" t="s">
        <v>21</v>
      </c>
      <c r="G2833" s="73">
        <v>3</v>
      </c>
      <c r="H2833" s="73">
        <v>95.83</v>
      </c>
      <c r="I2833" s="73">
        <v>0</v>
      </c>
      <c r="J2833" s="73">
        <v>0</v>
      </c>
      <c r="K2833" s="73">
        <v>3</v>
      </c>
      <c r="L2833" s="73">
        <v>95.83</v>
      </c>
      <c r="N2833" s="105">
        <f t="shared" si="88"/>
        <v>0</v>
      </c>
      <c r="O2833" s="105">
        <f t="shared" si="89"/>
        <v>0</v>
      </c>
    </row>
    <row r="2834" spans="1:15" x14ac:dyDescent="0.3">
      <c r="A2834" s="71" t="s">
        <v>158</v>
      </c>
      <c r="B2834" s="71" t="s">
        <v>12</v>
      </c>
      <c r="C2834" s="71" t="s">
        <v>55</v>
      </c>
      <c r="D2834" s="71" t="s">
        <v>38</v>
      </c>
      <c r="E2834" s="72" t="s">
        <v>28</v>
      </c>
      <c r="F2834" s="72" t="s">
        <v>16</v>
      </c>
      <c r="G2834" s="73">
        <v>1</v>
      </c>
      <c r="H2834" s="73">
        <v>95.79</v>
      </c>
      <c r="I2834" s="73">
        <v>0</v>
      </c>
      <c r="J2834" s="73">
        <v>0</v>
      </c>
      <c r="K2834" s="73">
        <v>1</v>
      </c>
      <c r="L2834" s="73">
        <v>95.79</v>
      </c>
      <c r="N2834" s="105">
        <f t="shared" si="88"/>
        <v>0</v>
      </c>
      <c r="O2834" s="105">
        <f t="shared" si="89"/>
        <v>0</v>
      </c>
    </row>
    <row r="2835" spans="1:15" x14ac:dyDescent="0.3">
      <c r="A2835" s="71" t="s">
        <v>161</v>
      </c>
      <c r="B2835" s="71" t="s">
        <v>129</v>
      </c>
      <c r="C2835" s="71" t="s">
        <v>55</v>
      </c>
      <c r="D2835" s="71" t="s">
        <v>79</v>
      </c>
      <c r="E2835" s="72" t="s">
        <v>20</v>
      </c>
      <c r="F2835" s="72" t="s">
        <v>26</v>
      </c>
      <c r="G2835" s="73">
        <v>6</v>
      </c>
      <c r="H2835" s="73">
        <v>95.75</v>
      </c>
      <c r="I2835" s="73">
        <v>2</v>
      </c>
      <c r="J2835" s="73">
        <v>36.61</v>
      </c>
      <c r="K2835" s="73">
        <v>4</v>
      </c>
      <c r="L2835" s="73">
        <v>59.14</v>
      </c>
      <c r="N2835" s="105">
        <f t="shared" si="88"/>
        <v>0</v>
      </c>
      <c r="O2835" s="105">
        <f t="shared" si="89"/>
        <v>0</v>
      </c>
    </row>
    <row r="2836" spans="1:15" x14ac:dyDescent="0.3">
      <c r="A2836" s="71" t="s">
        <v>163</v>
      </c>
      <c r="B2836" s="71" t="s">
        <v>12</v>
      </c>
      <c r="C2836" s="71" t="s">
        <v>55</v>
      </c>
      <c r="D2836" s="71" t="s">
        <v>83</v>
      </c>
      <c r="E2836" s="72" t="s">
        <v>37</v>
      </c>
      <c r="F2836" s="72" t="s">
        <v>26</v>
      </c>
      <c r="G2836" s="73">
        <v>2</v>
      </c>
      <c r="H2836" s="73">
        <v>95.72</v>
      </c>
      <c r="I2836" s="73">
        <v>1</v>
      </c>
      <c r="J2836" s="73">
        <v>47.86</v>
      </c>
      <c r="K2836" s="73">
        <v>1</v>
      </c>
      <c r="L2836" s="73">
        <v>47.86</v>
      </c>
      <c r="N2836" s="105">
        <f t="shared" ref="N2836:N2899" si="90">G2836-I2836-K2836</f>
        <v>0</v>
      </c>
      <c r="O2836" s="105">
        <f t="shared" ref="O2836:O2899" si="91">H2836-J2836-L2836</f>
        <v>0</v>
      </c>
    </row>
    <row r="2837" spans="1:15" x14ac:dyDescent="0.3">
      <c r="A2837" s="71" t="s">
        <v>132</v>
      </c>
      <c r="B2837" s="71" t="s">
        <v>12</v>
      </c>
      <c r="C2837" s="71" t="s">
        <v>13</v>
      </c>
      <c r="D2837" s="71" t="s">
        <v>49</v>
      </c>
      <c r="E2837" s="72" t="s">
        <v>28</v>
      </c>
      <c r="F2837" s="72" t="s">
        <v>4</v>
      </c>
      <c r="G2837" s="73">
        <v>4</v>
      </c>
      <c r="H2837" s="73">
        <v>95.55</v>
      </c>
      <c r="I2837" s="73">
        <v>1</v>
      </c>
      <c r="J2837" s="73">
        <v>52.94</v>
      </c>
      <c r="K2837" s="73">
        <v>3</v>
      </c>
      <c r="L2837" s="73">
        <v>42.61</v>
      </c>
      <c r="N2837" s="105">
        <f t="shared" si="90"/>
        <v>0</v>
      </c>
      <c r="O2837" s="105">
        <f t="shared" si="91"/>
        <v>0</v>
      </c>
    </row>
    <row r="2838" spans="1:15" x14ac:dyDescent="0.3">
      <c r="A2838" s="71" t="s">
        <v>154</v>
      </c>
      <c r="B2838" s="71" t="s">
        <v>12</v>
      </c>
      <c r="C2838" s="71" t="s">
        <v>55</v>
      </c>
      <c r="D2838" s="71" t="s">
        <v>78</v>
      </c>
      <c r="E2838" s="72" t="s">
        <v>40</v>
      </c>
      <c r="F2838" s="72" t="s">
        <v>16</v>
      </c>
      <c r="G2838" s="73">
        <v>1</v>
      </c>
      <c r="H2838" s="73">
        <v>95.29</v>
      </c>
      <c r="I2838" s="73">
        <v>0</v>
      </c>
      <c r="J2838" s="73">
        <v>0</v>
      </c>
      <c r="K2838" s="73">
        <v>1</v>
      </c>
      <c r="L2838" s="73">
        <v>95.29</v>
      </c>
      <c r="N2838" s="105">
        <f t="shared" si="90"/>
        <v>0</v>
      </c>
      <c r="O2838" s="105">
        <f t="shared" si="91"/>
        <v>0</v>
      </c>
    </row>
    <row r="2839" spans="1:15" x14ac:dyDescent="0.3">
      <c r="A2839" s="71" t="s">
        <v>163</v>
      </c>
      <c r="B2839" s="71" t="s">
        <v>57</v>
      </c>
      <c r="C2839" s="71" t="s">
        <v>55</v>
      </c>
      <c r="D2839" s="71" t="s">
        <v>78</v>
      </c>
      <c r="E2839" s="72" t="s">
        <v>40</v>
      </c>
      <c r="F2839" s="72" t="s">
        <v>4</v>
      </c>
      <c r="G2839" s="73">
        <v>3</v>
      </c>
      <c r="H2839" s="73">
        <v>95.16</v>
      </c>
      <c r="I2839" s="73">
        <v>1</v>
      </c>
      <c r="J2839" s="73">
        <v>34.33</v>
      </c>
      <c r="K2839" s="73">
        <v>2</v>
      </c>
      <c r="L2839" s="73">
        <v>60.83</v>
      </c>
      <c r="N2839" s="105">
        <f t="shared" si="90"/>
        <v>0</v>
      </c>
      <c r="O2839" s="105">
        <f t="shared" si="91"/>
        <v>0</v>
      </c>
    </row>
    <row r="2840" spans="1:15" x14ac:dyDescent="0.3">
      <c r="A2840" s="71" t="s">
        <v>161</v>
      </c>
      <c r="B2840" s="71" t="s">
        <v>12</v>
      </c>
      <c r="C2840" s="71" t="s">
        <v>55</v>
      </c>
      <c r="D2840" s="71" t="s">
        <v>60</v>
      </c>
      <c r="E2840" s="72" t="s">
        <v>28</v>
      </c>
      <c r="F2840" s="72" t="s">
        <v>26</v>
      </c>
      <c r="G2840" s="73">
        <v>1</v>
      </c>
      <c r="H2840" s="73">
        <v>95.07</v>
      </c>
      <c r="I2840" s="73">
        <v>0</v>
      </c>
      <c r="J2840" s="73">
        <v>0</v>
      </c>
      <c r="K2840" s="73">
        <v>1</v>
      </c>
      <c r="L2840" s="73">
        <v>95.07</v>
      </c>
      <c r="N2840" s="105">
        <f t="shared" si="90"/>
        <v>0</v>
      </c>
      <c r="O2840" s="105">
        <f t="shared" si="91"/>
        <v>0</v>
      </c>
    </row>
    <row r="2841" spans="1:15" x14ac:dyDescent="0.3">
      <c r="A2841" s="71" t="s">
        <v>163</v>
      </c>
      <c r="B2841" s="71" t="s">
        <v>57</v>
      </c>
      <c r="C2841" s="71" t="s">
        <v>17</v>
      </c>
      <c r="D2841" s="71" t="s">
        <v>96</v>
      </c>
      <c r="E2841" s="72" t="s">
        <v>3</v>
      </c>
      <c r="F2841" s="72" t="s">
        <v>21</v>
      </c>
      <c r="G2841" s="73">
        <v>26</v>
      </c>
      <c r="H2841" s="73">
        <v>95</v>
      </c>
      <c r="I2841" s="73">
        <v>1</v>
      </c>
      <c r="J2841" s="73">
        <v>46.19</v>
      </c>
      <c r="K2841" s="73">
        <v>25</v>
      </c>
      <c r="L2841" s="73">
        <v>48.81</v>
      </c>
      <c r="N2841" s="105">
        <f t="shared" si="90"/>
        <v>0</v>
      </c>
      <c r="O2841" s="105">
        <f t="shared" si="91"/>
        <v>0</v>
      </c>
    </row>
    <row r="2842" spans="1:15" x14ac:dyDescent="0.3">
      <c r="A2842" s="71" t="s">
        <v>140</v>
      </c>
      <c r="B2842" s="71" t="s">
        <v>12</v>
      </c>
      <c r="C2842" s="71" t="s">
        <v>13</v>
      </c>
      <c r="D2842" s="71" t="s">
        <v>85</v>
      </c>
      <c r="E2842" s="72" t="s">
        <v>20</v>
      </c>
      <c r="F2842" s="72" t="s">
        <v>26</v>
      </c>
      <c r="G2842" s="73">
        <v>3</v>
      </c>
      <c r="H2842" s="73">
        <v>95</v>
      </c>
      <c r="I2842" s="73">
        <v>0</v>
      </c>
      <c r="J2842" s="73">
        <v>0</v>
      </c>
      <c r="K2842" s="73">
        <v>3</v>
      </c>
      <c r="L2842" s="73">
        <v>95</v>
      </c>
      <c r="N2842" s="105">
        <f t="shared" si="90"/>
        <v>0</v>
      </c>
      <c r="O2842" s="105">
        <f t="shared" si="91"/>
        <v>0</v>
      </c>
    </row>
    <row r="2843" spans="1:15" x14ac:dyDescent="0.3">
      <c r="A2843" s="71" t="s">
        <v>142</v>
      </c>
      <c r="B2843" s="71" t="s">
        <v>12</v>
      </c>
      <c r="C2843" s="71" t="s">
        <v>13</v>
      </c>
      <c r="D2843" s="71" t="s">
        <v>29</v>
      </c>
      <c r="E2843" s="72" t="s">
        <v>25</v>
      </c>
      <c r="F2843" s="72" t="s">
        <v>21</v>
      </c>
      <c r="G2843" s="73">
        <v>12</v>
      </c>
      <c r="H2843" s="73">
        <v>94.96</v>
      </c>
      <c r="I2843" s="73">
        <v>4</v>
      </c>
      <c r="J2843" s="73">
        <v>28.65</v>
      </c>
      <c r="K2843" s="73">
        <v>8</v>
      </c>
      <c r="L2843" s="73">
        <v>66.31</v>
      </c>
      <c r="N2843" s="105">
        <f t="shared" si="90"/>
        <v>0</v>
      </c>
      <c r="O2843" s="105">
        <f t="shared" si="91"/>
        <v>0</v>
      </c>
    </row>
    <row r="2844" spans="1:15" x14ac:dyDescent="0.3">
      <c r="A2844" s="71" t="s">
        <v>161</v>
      </c>
      <c r="B2844" s="71" t="s">
        <v>12</v>
      </c>
      <c r="C2844" s="71" t="s">
        <v>55</v>
      </c>
      <c r="D2844" s="71" t="s">
        <v>23</v>
      </c>
      <c r="E2844" s="72" t="s">
        <v>41</v>
      </c>
      <c r="F2844" s="72" t="s">
        <v>21</v>
      </c>
      <c r="G2844" s="73">
        <v>1</v>
      </c>
      <c r="H2844" s="73">
        <v>94.92</v>
      </c>
      <c r="I2844" s="73">
        <v>1</v>
      </c>
      <c r="J2844" s="73">
        <v>94.92</v>
      </c>
      <c r="K2844" s="73">
        <v>0</v>
      </c>
      <c r="L2844" s="73">
        <v>0</v>
      </c>
      <c r="N2844" s="105">
        <f t="shared" si="90"/>
        <v>0</v>
      </c>
      <c r="O2844" s="105">
        <f t="shared" si="91"/>
        <v>0</v>
      </c>
    </row>
    <row r="2845" spans="1:15" x14ac:dyDescent="0.3">
      <c r="A2845" s="71" t="s">
        <v>158</v>
      </c>
      <c r="B2845" s="71" t="s">
        <v>12</v>
      </c>
      <c r="C2845" s="71" t="s">
        <v>55</v>
      </c>
      <c r="D2845" s="71" t="s">
        <v>73</v>
      </c>
      <c r="E2845" s="72" t="s">
        <v>25</v>
      </c>
      <c r="F2845" s="72" t="s">
        <v>4</v>
      </c>
      <c r="G2845" s="73">
        <v>2</v>
      </c>
      <c r="H2845" s="73">
        <v>94.86</v>
      </c>
      <c r="I2845" s="73">
        <v>2</v>
      </c>
      <c r="J2845" s="73">
        <v>94.86</v>
      </c>
      <c r="K2845" s="73">
        <v>0</v>
      </c>
      <c r="L2845" s="73">
        <v>0</v>
      </c>
      <c r="N2845" s="105">
        <f t="shared" si="90"/>
        <v>0</v>
      </c>
      <c r="O2845" s="105">
        <f t="shared" si="91"/>
        <v>0</v>
      </c>
    </row>
    <row r="2846" spans="1:15" x14ac:dyDescent="0.3">
      <c r="A2846" s="71" t="s">
        <v>140</v>
      </c>
      <c r="B2846" s="71" t="s">
        <v>57</v>
      </c>
      <c r="C2846" s="71" t="s">
        <v>13</v>
      </c>
      <c r="D2846" s="71" t="s">
        <v>86</v>
      </c>
      <c r="E2846" s="72" t="s">
        <v>25</v>
      </c>
      <c r="F2846" s="72" t="s">
        <v>16</v>
      </c>
      <c r="G2846" s="73">
        <v>7</v>
      </c>
      <c r="H2846" s="73">
        <v>94.76</v>
      </c>
      <c r="I2846" s="73">
        <v>0</v>
      </c>
      <c r="J2846" s="73">
        <v>0</v>
      </c>
      <c r="K2846" s="73">
        <v>7</v>
      </c>
      <c r="L2846" s="73">
        <v>94.76</v>
      </c>
      <c r="N2846" s="105">
        <f t="shared" si="90"/>
        <v>0</v>
      </c>
      <c r="O2846" s="105">
        <f t="shared" si="91"/>
        <v>0</v>
      </c>
    </row>
    <row r="2847" spans="1:15" x14ac:dyDescent="0.3">
      <c r="A2847" s="71" t="s">
        <v>154</v>
      </c>
      <c r="B2847" s="71" t="s">
        <v>57</v>
      </c>
      <c r="C2847" s="71" t="s">
        <v>55</v>
      </c>
      <c r="D2847" s="71" t="s">
        <v>78</v>
      </c>
      <c r="E2847" s="72" t="s">
        <v>28</v>
      </c>
      <c r="F2847" s="72" t="s">
        <v>21</v>
      </c>
      <c r="G2847" s="73">
        <v>1</v>
      </c>
      <c r="H2847" s="73">
        <v>94.73</v>
      </c>
      <c r="I2847" s="73">
        <v>0</v>
      </c>
      <c r="J2847" s="73">
        <v>0</v>
      </c>
      <c r="K2847" s="73">
        <v>1</v>
      </c>
      <c r="L2847" s="73">
        <v>94.73</v>
      </c>
      <c r="N2847" s="105">
        <f t="shared" si="90"/>
        <v>0</v>
      </c>
      <c r="O2847" s="105">
        <f t="shared" si="91"/>
        <v>0</v>
      </c>
    </row>
    <row r="2848" spans="1:15" x14ac:dyDescent="0.3">
      <c r="A2848" s="71" t="s">
        <v>132</v>
      </c>
      <c r="B2848" s="71" t="s">
        <v>12</v>
      </c>
      <c r="C2848" s="71" t="s">
        <v>13</v>
      </c>
      <c r="D2848" s="71" t="s">
        <v>98</v>
      </c>
      <c r="E2848" s="72" t="s">
        <v>37</v>
      </c>
      <c r="F2848" s="72" t="s">
        <v>4</v>
      </c>
      <c r="G2848" s="73">
        <v>7</v>
      </c>
      <c r="H2848" s="73">
        <v>94.7</v>
      </c>
      <c r="I2848" s="73">
        <v>1</v>
      </c>
      <c r="J2848" s="73">
        <v>11.57</v>
      </c>
      <c r="K2848" s="73">
        <v>6</v>
      </c>
      <c r="L2848" s="73">
        <v>83.13</v>
      </c>
      <c r="N2848" s="105">
        <f t="shared" si="90"/>
        <v>0</v>
      </c>
      <c r="O2848" s="105">
        <f t="shared" si="91"/>
        <v>0</v>
      </c>
    </row>
    <row r="2849" spans="1:15" x14ac:dyDescent="0.3">
      <c r="A2849" s="71" t="s">
        <v>142</v>
      </c>
      <c r="B2849" s="71" t="s">
        <v>12</v>
      </c>
      <c r="C2849" s="71" t="s">
        <v>13</v>
      </c>
      <c r="D2849" s="71" t="s">
        <v>39</v>
      </c>
      <c r="E2849" s="72" t="s">
        <v>28</v>
      </c>
      <c r="F2849" s="72" t="s">
        <v>21</v>
      </c>
      <c r="G2849" s="73">
        <v>4</v>
      </c>
      <c r="H2849" s="73">
        <v>94.64</v>
      </c>
      <c r="I2849" s="73">
        <v>1</v>
      </c>
      <c r="J2849" s="73">
        <v>31.52</v>
      </c>
      <c r="K2849" s="73">
        <v>3</v>
      </c>
      <c r="L2849" s="73">
        <v>63.12</v>
      </c>
      <c r="N2849" s="105">
        <f t="shared" si="90"/>
        <v>0</v>
      </c>
      <c r="O2849" s="105">
        <f t="shared" si="91"/>
        <v>0</v>
      </c>
    </row>
    <row r="2850" spans="1:15" x14ac:dyDescent="0.3">
      <c r="A2850" s="71" t="s">
        <v>156</v>
      </c>
      <c r="B2850" s="71" t="s">
        <v>12</v>
      </c>
      <c r="C2850" s="71" t="s">
        <v>55</v>
      </c>
      <c r="D2850" s="71" t="s">
        <v>56</v>
      </c>
      <c r="E2850" s="72" t="s">
        <v>40</v>
      </c>
      <c r="F2850" s="72" t="s">
        <v>4</v>
      </c>
      <c r="G2850" s="73">
        <v>1</v>
      </c>
      <c r="H2850" s="73">
        <v>94.62</v>
      </c>
      <c r="I2850" s="73">
        <v>0</v>
      </c>
      <c r="J2850" s="73">
        <v>0</v>
      </c>
      <c r="K2850" s="73">
        <v>1</v>
      </c>
      <c r="L2850" s="73">
        <v>94.62</v>
      </c>
      <c r="N2850" s="105">
        <f t="shared" si="90"/>
        <v>0</v>
      </c>
      <c r="O2850" s="105">
        <f t="shared" si="91"/>
        <v>0</v>
      </c>
    </row>
    <row r="2851" spans="1:15" x14ac:dyDescent="0.3">
      <c r="A2851" s="71" t="s">
        <v>142</v>
      </c>
      <c r="B2851" s="71" t="s">
        <v>129</v>
      </c>
      <c r="C2851" s="71" t="s">
        <v>55</v>
      </c>
      <c r="D2851" s="71" t="s">
        <v>44</v>
      </c>
      <c r="E2851" s="72" t="s">
        <v>25</v>
      </c>
      <c r="F2851" s="72" t="s">
        <v>16</v>
      </c>
      <c r="G2851" s="73">
        <v>7</v>
      </c>
      <c r="H2851" s="73">
        <v>94.56</v>
      </c>
      <c r="I2851" s="73">
        <v>0</v>
      </c>
      <c r="J2851" s="73">
        <v>0</v>
      </c>
      <c r="K2851" s="73">
        <v>7</v>
      </c>
      <c r="L2851" s="73">
        <v>94.56</v>
      </c>
      <c r="N2851" s="105">
        <f t="shared" si="90"/>
        <v>0</v>
      </c>
      <c r="O2851" s="105">
        <f t="shared" si="91"/>
        <v>0</v>
      </c>
    </row>
    <row r="2852" spans="1:15" x14ac:dyDescent="0.3">
      <c r="A2852" s="71" t="s">
        <v>143</v>
      </c>
      <c r="B2852" s="71" t="s">
        <v>12</v>
      </c>
      <c r="C2852" s="71" t="s">
        <v>55</v>
      </c>
      <c r="D2852" s="71" t="s">
        <v>44</v>
      </c>
      <c r="E2852" s="72" t="s">
        <v>24</v>
      </c>
      <c r="F2852" s="72" t="s">
        <v>4</v>
      </c>
      <c r="G2852" s="73">
        <v>3</v>
      </c>
      <c r="H2852" s="73">
        <v>94.37</v>
      </c>
      <c r="I2852" s="73">
        <v>1</v>
      </c>
      <c r="J2852" s="73">
        <v>29.91</v>
      </c>
      <c r="K2852" s="73">
        <v>2</v>
      </c>
      <c r="L2852" s="73">
        <v>64.459999999999994</v>
      </c>
      <c r="N2852" s="105">
        <f t="shared" si="90"/>
        <v>0</v>
      </c>
      <c r="O2852" s="105">
        <f t="shared" si="91"/>
        <v>0</v>
      </c>
    </row>
    <row r="2853" spans="1:15" x14ac:dyDescent="0.3">
      <c r="A2853" s="71" t="s">
        <v>154</v>
      </c>
      <c r="B2853" s="71" t="s">
        <v>129</v>
      </c>
      <c r="C2853" s="71" t="s">
        <v>55</v>
      </c>
      <c r="D2853" s="71" t="s">
        <v>23</v>
      </c>
      <c r="E2853" s="72" t="s">
        <v>5</v>
      </c>
      <c r="F2853" s="72" t="s">
        <v>16</v>
      </c>
      <c r="G2853" s="73">
        <v>1</v>
      </c>
      <c r="H2853" s="73">
        <v>94.35</v>
      </c>
      <c r="I2853" s="73">
        <v>0</v>
      </c>
      <c r="J2853" s="73">
        <v>0</v>
      </c>
      <c r="K2853" s="73">
        <v>1</v>
      </c>
      <c r="L2853" s="73">
        <v>94.35</v>
      </c>
      <c r="N2853" s="105">
        <f t="shared" si="90"/>
        <v>0</v>
      </c>
      <c r="O2853" s="105">
        <f t="shared" si="91"/>
        <v>0</v>
      </c>
    </row>
    <row r="2854" spans="1:15" x14ac:dyDescent="0.3">
      <c r="A2854" s="71" t="s">
        <v>140</v>
      </c>
      <c r="B2854" s="71" t="s">
        <v>57</v>
      </c>
      <c r="C2854" s="71" t="s">
        <v>13</v>
      </c>
      <c r="D2854" s="71" t="s">
        <v>32</v>
      </c>
      <c r="E2854" s="72" t="s">
        <v>25</v>
      </c>
      <c r="F2854" s="72" t="s">
        <v>21</v>
      </c>
      <c r="G2854" s="73">
        <v>2</v>
      </c>
      <c r="H2854" s="73">
        <v>94.31</v>
      </c>
      <c r="I2854" s="73">
        <v>1</v>
      </c>
      <c r="J2854" s="73">
        <v>13.03</v>
      </c>
      <c r="K2854" s="73">
        <v>1</v>
      </c>
      <c r="L2854" s="73">
        <v>81.28</v>
      </c>
      <c r="N2854" s="105">
        <f t="shared" si="90"/>
        <v>0</v>
      </c>
      <c r="O2854" s="105">
        <f t="shared" si="91"/>
        <v>0</v>
      </c>
    </row>
    <row r="2855" spans="1:15" x14ac:dyDescent="0.3">
      <c r="A2855" s="71" t="s">
        <v>159</v>
      </c>
      <c r="B2855" s="71" t="s">
        <v>57</v>
      </c>
      <c r="C2855" s="71" t="s">
        <v>13</v>
      </c>
      <c r="D2855" s="71" t="s">
        <v>56</v>
      </c>
      <c r="E2855" s="72" t="s">
        <v>41</v>
      </c>
      <c r="F2855" s="72" t="s">
        <v>26</v>
      </c>
      <c r="G2855" s="73">
        <v>10</v>
      </c>
      <c r="H2855" s="73">
        <v>94.22</v>
      </c>
      <c r="I2855" s="73">
        <v>0</v>
      </c>
      <c r="J2855" s="73">
        <v>0</v>
      </c>
      <c r="K2855" s="73">
        <v>10</v>
      </c>
      <c r="L2855" s="73">
        <v>94.22</v>
      </c>
      <c r="N2855" s="105">
        <f t="shared" si="90"/>
        <v>0</v>
      </c>
      <c r="O2855" s="105">
        <f t="shared" si="91"/>
        <v>0</v>
      </c>
    </row>
    <row r="2856" spans="1:15" x14ac:dyDescent="0.3">
      <c r="A2856" s="71" t="s">
        <v>142</v>
      </c>
      <c r="B2856" s="71" t="s">
        <v>12</v>
      </c>
      <c r="C2856" s="71" t="s">
        <v>55</v>
      </c>
      <c r="D2856" s="71" t="s">
        <v>103</v>
      </c>
      <c r="E2856" s="72" t="s">
        <v>31</v>
      </c>
      <c r="F2856" s="72" t="s">
        <v>21</v>
      </c>
      <c r="G2856" s="73">
        <v>4</v>
      </c>
      <c r="H2856" s="73">
        <v>94.18</v>
      </c>
      <c r="I2856" s="73">
        <v>0</v>
      </c>
      <c r="J2856" s="73">
        <v>0</v>
      </c>
      <c r="K2856" s="73">
        <v>4</v>
      </c>
      <c r="L2856" s="73">
        <v>94.18</v>
      </c>
      <c r="N2856" s="105">
        <f t="shared" si="90"/>
        <v>0</v>
      </c>
      <c r="O2856" s="105">
        <f t="shared" si="91"/>
        <v>0</v>
      </c>
    </row>
    <row r="2857" spans="1:15" x14ac:dyDescent="0.3">
      <c r="A2857" s="71" t="s">
        <v>132</v>
      </c>
      <c r="B2857" s="71" t="s">
        <v>57</v>
      </c>
      <c r="C2857" s="71" t="s">
        <v>13</v>
      </c>
      <c r="D2857" s="71" t="s">
        <v>77</v>
      </c>
      <c r="E2857" s="72" t="s">
        <v>18</v>
      </c>
      <c r="F2857" s="72" t="s">
        <v>21</v>
      </c>
      <c r="G2857" s="73">
        <v>1</v>
      </c>
      <c r="H2857" s="73">
        <v>94.07</v>
      </c>
      <c r="I2857" s="73">
        <v>0</v>
      </c>
      <c r="J2857" s="73">
        <v>0</v>
      </c>
      <c r="K2857" s="73">
        <v>1</v>
      </c>
      <c r="L2857" s="73">
        <v>94.07</v>
      </c>
      <c r="N2857" s="105">
        <f t="shared" si="90"/>
        <v>0</v>
      </c>
      <c r="O2857" s="105">
        <f t="shared" si="91"/>
        <v>0</v>
      </c>
    </row>
    <row r="2858" spans="1:15" x14ac:dyDescent="0.3">
      <c r="A2858" s="71" t="s">
        <v>163</v>
      </c>
      <c r="B2858" s="71" t="s">
        <v>12</v>
      </c>
      <c r="C2858" s="71" t="s">
        <v>55</v>
      </c>
      <c r="D2858" s="71" t="s">
        <v>60</v>
      </c>
      <c r="E2858" s="72" t="s">
        <v>28</v>
      </c>
      <c r="F2858" s="72" t="s">
        <v>21</v>
      </c>
      <c r="G2858" s="73">
        <v>3</v>
      </c>
      <c r="H2858" s="73">
        <v>94.01</v>
      </c>
      <c r="I2858" s="73">
        <v>0</v>
      </c>
      <c r="J2858" s="73">
        <v>0</v>
      </c>
      <c r="K2858" s="73">
        <v>3</v>
      </c>
      <c r="L2858" s="73">
        <v>94.01</v>
      </c>
      <c r="N2858" s="105">
        <f t="shared" si="90"/>
        <v>0</v>
      </c>
      <c r="O2858" s="105">
        <f t="shared" si="91"/>
        <v>0</v>
      </c>
    </row>
    <row r="2859" spans="1:15" x14ac:dyDescent="0.3">
      <c r="A2859" s="71" t="s">
        <v>132</v>
      </c>
      <c r="B2859" s="71" t="s">
        <v>57</v>
      </c>
      <c r="C2859" s="71" t="s">
        <v>13</v>
      </c>
      <c r="D2859" s="71" t="s">
        <v>94</v>
      </c>
      <c r="E2859" s="72" t="s">
        <v>3</v>
      </c>
      <c r="F2859" s="72" t="s">
        <v>21</v>
      </c>
      <c r="G2859" s="73">
        <v>1</v>
      </c>
      <c r="H2859" s="73">
        <v>93.97</v>
      </c>
      <c r="I2859" s="73">
        <v>0</v>
      </c>
      <c r="J2859" s="73">
        <v>0</v>
      </c>
      <c r="K2859" s="73">
        <v>1</v>
      </c>
      <c r="L2859" s="73">
        <v>93.97</v>
      </c>
      <c r="N2859" s="105">
        <f t="shared" si="90"/>
        <v>0</v>
      </c>
      <c r="O2859" s="105">
        <f t="shared" si="91"/>
        <v>0</v>
      </c>
    </row>
    <row r="2860" spans="1:15" x14ac:dyDescent="0.3">
      <c r="A2860" s="71" t="s">
        <v>139</v>
      </c>
      <c r="B2860" s="71" t="s">
        <v>57</v>
      </c>
      <c r="C2860" s="71" t="s">
        <v>13</v>
      </c>
      <c r="D2860" s="71" t="s">
        <v>98</v>
      </c>
      <c r="E2860" s="72" t="s">
        <v>40</v>
      </c>
      <c r="F2860" s="72" t="s">
        <v>16</v>
      </c>
      <c r="G2860" s="73">
        <v>3</v>
      </c>
      <c r="H2860" s="73">
        <v>93.83</v>
      </c>
      <c r="I2860" s="73">
        <v>1</v>
      </c>
      <c r="J2860" s="73">
        <v>78.930000000000007</v>
      </c>
      <c r="K2860" s="73">
        <v>2</v>
      </c>
      <c r="L2860" s="73">
        <v>14.9</v>
      </c>
      <c r="N2860" s="105">
        <f t="shared" si="90"/>
        <v>0</v>
      </c>
      <c r="O2860" s="105">
        <f t="shared" si="91"/>
        <v>0</v>
      </c>
    </row>
    <row r="2861" spans="1:15" x14ac:dyDescent="0.3">
      <c r="A2861" s="71" t="s">
        <v>140</v>
      </c>
      <c r="B2861" s="71" t="s">
        <v>12</v>
      </c>
      <c r="C2861" s="71" t="s">
        <v>13</v>
      </c>
      <c r="D2861" s="71" t="s">
        <v>19</v>
      </c>
      <c r="E2861" s="72" t="s">
        <v>41</v>
      </c>
      <c r="F2861" s="72" t="s">
        <v>16</v>
      </c>
      <c r="G2861" s="73">
        <v>1</v>
      </c>
      <c r="H2861" s="73">
        <v>93.83</v>
      </c>
      <c r="I2861" s="73">
        <v>0</v>
      </c>
      <c r="J2861" s="73">
        <v>0</v>
      </c>
      <c r="K2861" s="73">
        <v>1</v>
      </c>
      <c r="L2861" s="73">
        <v>93.83</v>
      </c>
      <c r="N2861" s="105">
        <f t="shared" si="90"/>
        <v>0</v>
      </c>
      <c r="O2861" s="105">
        <f t="shared" si="91"/>
        <v>0</v>
      </c>
    </row>
    <row r="2862" spans="1:15" x14ac:dyDescent="0.3">
      <c r="A2862" s="71" t="s">
        <v>161</v>
      </c>
      <c r="B2862" s="71" t="s">
        <v>57</v>
      </c>
      <c r="C2862" s="71" t="s">
        <v>55</v>
      </c>
      <c r="D2862" s="71" t="s">
        <v>65</v>
      </c>
      <c r="E2862" s="72" t="s">
        <v>20</v>
      </c>
      <c r="F2862" s="72" t="s">
        <v>16</v>
      </c>
      <c r="G2862" s="73">
        <v>10</v>
      </c>
      <c r="H2862" s="73">
        <v>93.6</v>
      </c>
      <c r="I2862" s="73">
        <v>6</v>
      </c>
      <c r="J2862" s="73">
        <v>61.52</v>
      </c>
      <c r="K2862" s="73">
        <v>4</v>
      </c>
      <c r="L2862" s="73">
        <v>32.08</v>
      </c>
      <c r="N2862" s="105">
        <f t="shared" si="90"/>
        <v>0</v>
      </c>
      <c r="O2862" s="105">
        <f t="shared" si="91"/>
        <v>0</v>
      </c>
    </row>
    <row r="2863" spans="1:15" x14ac:dyDescent="0.3">
      <c r="A2863" s="71" t="s">
        <v>132</v>
      </c>
      <c r="B2863" s="71" t="s">
        <v>57</v>
      </c>
      <c r="C2863" s="71" t="s">
        <v>13</v>
      </c>
      <c r="D2863" s="71" t="s">
        <v>94</v>
      </c>
      <c r="E2863" s="72" t="s">
        <v>24</v>
      </c>
      <c r="F2863" s="72" t="s">
        <v>16</v>
      </c>
      <c r="G2863" s="73">
        <v>1</v>
      </c>
      <c r="H2863" s="73">
        <v>93.59</v>
      </c>
      <c r="I2863" s="73">
        <v>0</v>
      </c>
      <c r="J2863" s="73">
        <v>0</v>
      </c>
      <c r="K2863" s="73">
        <v>1</v>
      </c>
      <c r="L2863" s="73">
        <v>93.59</v>
      </c>
      <c r="N2863" s="105">
        <f t="shared" si="90"/>
        <v>0</v>
      </c>
      <c r="O2863" s="105">
        <f t="shared" si="91"/>
        <v>0</v>
      </c>
    </row>
    <row r="2864" spans="1:15" x14ac:dyDescent="0.3">
      <c r="A2864" s="71" t="s">
        <v>154</v>
      </c>
      <c r="B2864" s="71" t="s">
        <v>57</v>
      </c>
      <c r="C2864" s="71" t="s">
        <v>55</v>
      </c>
      <c r="D2864" s="71" t="s">
        <v>80</v>
      </c>
      <c r="E2864" s="72" t="s">
        <v>15</v>
      </c>
      <c r="F2864" s="72" t="s">
        <v>21</v>
      </c>
      <c r="G2864" s="73">
        <v>2</v>
      </c>
      <c r="H2864" s="73">
        <v>93.54</v>
      </c>
      <c r="I2864" s="73">
        <v>0</v>
      </c>
      <c r="J2864" s="73">
        <v>0</v>
      </c>
      <c r="K2864" s="73">
        <v>2</v>
      </c>
      <c r="L2864" s="73">
        <v>93.54</v>
      </c>
      <c r="N2864" s="105">
        <f t="shared" si="90"/>
        <v>0</v>
      </c>
      <c r="O2864" s="105">
        <f t="shared" si="91"/>
        <v>0</v>
      </c>
    </row>
    <row r="2865" spans="1:15" x14ac:dyDescent="0.3">
      <c r="A2865" s="71" t="s">
        <v>161</v>
      </c>
      <c r="B2865" s="71" t="s">
        <v>57</v>
      </c>
      <c r="C2865" s="71" t="s">
        <v>55</v>
      </c>
      <c r="D2865" s="71" t="s">
        <v>14</v>
      </c>
      <c r="E2865" s="72" t="s">
        <v>31</v>
      </c>
      <c r="F2865" s="72" t="s">
        <v>4</v>
      </c>
      <c r="G2865" s="73">
        <v>4</v>
      </c>
      <c r="H2865" s="73">
        <v>93.42</v>
      </c>
      <c r="I2865" s="73">
        <v>0</v>
      </c>
      <c r="J2865" s="73">
        <v>0</v>
      </c>
      <c r="K2865" s="73">
        <v>4</v>
      </c>
      <c r="L2865" s="73">
        <v>93.42</v>
      </c>
      <c r="N2865" s="105">
        <f t="shared" si="90"/>
        <v>0</v>
      </c>
      <c r="O2865" s="105">
        <f t="shared" si="91"/>
        <v>0</v>
      </c>
    </row>
    <row r="2866" spans="1:15" x14ac:dyDescent="0.3">
      <c r="A2866" s="71" t="s">
        <v>142</v>
      </c>
      <c r="B2866" s="71" t="s">
        <v>57</v>
      </c>
      <c r="C2866" s="71" t="s">
        <v>55</v>
      </c>
      <c r="D2866" s="71" t="s">
        <v>62</v>
      </c>
      <c r="E2866" s="72" t="s">
        <v>31</v>
      </c>
      <c r="F2866" s="72" t="s">
        <v>16</v>
      </c>
      <c r="G2866" s="73">
        <v>5</v>
      </c>
      <c r="H2866" s="73">
        <v>93.42</v>
      </c>
      <c r="I2866" s="73">
        <v>0</v>
      </c>
      <c r="J2866" s="73">
        <v>0</v>
      </c>
      <c r="K2866" s="73">
        <v>5</v>
      </c>
      <c r="L2866" s="73">
        <v>93.42</v>
      </c>
      <c r="N2866" s="105">
        <f t="shared" si="90"/>
        <v>0</v>
      </c>
      <c r="O2866" s="105">
        <f t="shared" si="91"/>
        <v>0</v>
      </c>
    </row>
    <row r="2867" spans="1:15" x14ac:dyDescent="0.3">
      <c r="A2867" s="71" t="s">
        <v>142</v>
      </c>
      <c r="B2867" s="71" t="s">
        <v>12</v>
      </c>
      <c r="C2867" s="71" t="s">
        <v>13</v>
      </c>
      <c r="D2867" s="71" t="s">
        <v>99</v>
      </c>
      <c r="E2867" s="72" t="s">
        <v>31</v>
      </c>
      <c r="F2867" s="72" t="s">
        <v>26</v>
      </c>
      <c r="G2867" s="73">
        <v>4</v>
      </c>
      <c r="H2867" s="73">
        <v>93.38</v>
      </c>
      <c r="I2867" s="73">
        <v>0</v>
      </c>
      <c r="J2867" s="73">
        <v>0</v>
      </c>
      <c r="K2867" s="73">
        <v>4</v>
      </c>
      <c r="L2867" s="73">
        <v>93.38</v>
      </c>
      <c r="N2867" s="105">
        <f t="shared" si="90"/>
        <v>0</v>
      </c>
      <c r="O2867" s="105">
        <f t="shared" si="91"/>
        <v>0</v>
      </c>
    </row>
    <row r="2868" spans="1:15" x14ac:dyDescent="0.3">
      <c r="A2868" s="71" t="s">
        <v>154</v>
      </c>
      <c r="B2868" s="71" t="s">
        <v>12</v>
      </c>
      <c r="C2868" s="71" t="s">
        <v>55</v>
      </c>
      <c r="D2868" s="71" t="s">
        <v>66</v>
      </c>
      <c r="E2868" s="72" t="s">
        <v>31</v>
      </c>
      <c r="F2868" s="72" t="s">
        <v>26</v>
      </c>
      <c r="G2868" s="73">
        <v>4</v>
      </c>
      <c r="H2868" s="73">
        <v>93.38</v>
      </c>
      <c r="I2868" s="73">
        <v>0</v>
      </c>
      <c r="J2868" s="73">
        <v>0</v>
      </c>
      <c r="K2868" s="73">
        <v>4</v>
      </c>
      <c r="L2868" s="73">
        <v>93.38</v>
      </c>
      <c r="N2868" s="105">
        <f t="shared" si="90"/>
        <v>0</v>
      </c>
      <c r="O2868" s="105">
        <f t="shared" si="91"/>
        <v>0</v>
      </c>
    </row>
    <row r="2869" spans="1:15" x14ac:dyDescent="0.3">
      <c r="A2869" s="71" t="s">
        <v>165</v>
      </c>
      <c r="B2869" s="71" t="s">
        <v>57</v>
      </c>
      <c r="C2869" s="71" t="s">
        <v>17</v>
      </c>
      <c r="D2869" s="71" t="s">
        <v>47</v>
      </c>
      <c r="E2869" s="72" t="s">
        <v>20</v>
      </c>
      <c r="F2869" s="72" t="s">
        <v>26</v>
      </c>
      <c r="G2869" s="73">
        <v>3</v>
      </c>
      <c r="H2869" s="73">
        <v>93.37</v>
      </c>
      <c r="I2869" s="73">
        <v>0</v>
      </c>
      <c r="J2869" s="73">
        <v>0</v>
      </c>
      <c r="K2869" s="73">
        <v>3</v>
      </c>
      <c r="L2869" s="73">
        <v>93.37</v>
      </c>
      <c r="N2869" s="105">
        <f t="shared" si="90"/>
        <v>0</v>
      </c>
      <c r="O2869" s="105">
        <f t="shared" si="91"/>
        <v>0</v>
      </c>
    </row>
    <row r="2870" spans="1:15" x14ac:dyDescent="0.3">
      <c r="A2870" s="71" t="s">
        <v>161</v>
      </c>
      <c r="B2870" s="71" t="s">
        <v>57</v>
      </c>
      <c r="C2870" s="71" t="s">
        <v>55</v>
      </c>
      <c r="D2870" s="71" t="s">
        <v>94</v>
      </c>
      <c r="E2870" s="72" t="s">
        <v>18</v>
      </c>
      <c r="F2870" s="72" t="s">
        <v>16</v>
      </c>
      <c r="G2870" s="73">
        <v>1</v>
      </c>
      <c r="H2870" s="73">
        <v>93.2</v>
      </c>
      <c r="I2870" s="73">
        <v>0</v>
      </c>
      <c r="J2870" s="73">
        <v>0</v>
      </c>
      <c r="K2870" s="73">
        <v>1</v>
      </c>
      <c r="L2870" s="73">
        <v>93.2</v>
      </c>
      <c r="N2870" s="105">
        <f t="shared" si="90"/>
        <v>0</v>
      </c>
      <c r="O2870" s="105">
        <f t="shared" si="91"/>
        <v>0</v>
      </c>
    </row>
    <row r="2871" spans="1:15" x14ac:dyDescent="0.3">
      <c r="A2871" s="71" t="s">
        <v>154</v>
      </c>
      <c r="B2871" s="71" t="s">
        <v>57</v>
      </c>
      <c r="C2871" s="71" t="s">
        <v>55</v>
      </c>
      <c r="D2871" s="71" t="s">
        <v>105</v>
      </c>
      <c r="E2871" s="72" t="s">
        <v>24</v>
      </c>
      <c r="F2871" s="72" t="s">
        <v>16</v>
      </c>
      <c r="G2871" s="73">
        <v>1</v>
      </c>
      <c r="H2871" s="73">
        <v>93.2</v>
      </c>
      <c r="I2871" s="73">
        <v>0</v>
      </c>
      <c r="J2871" s="73">
        <v>0</v>
      </c>
      <c r="K2871" s="73">
        <v>1</v>
      </c>
      <c r="L2871" s="73">
        <v>93.2</v>
      </c>
      <c r="N2871" s="105">
        <f t="shared" si="90"/>
        <v>0</v>
      </c>
      <c r="O2871" s="105">
        <f t="shared" si="91"/>
        <v>0</v>
      </c>
    </row>
    <row r="2872" spans="1:15" x14ac:dyDescent="0.3">
      <c r="A2872" s="71" t="s">
        <v>132</v>
      </c>
      <c r="B2872" s="71" t="s">
        <v>57</v>
      </c>
      <c r="C2872" s="71" t="s">
        <v>13</v>
      </c>
      <c r="D2872" s="71" t="s">
        <v>56</v>
      </c>
      <c r="E2872" s="72" t="s">
        <v>37</v>
      </c>
      <c r="F2872" s="72" t="s">
        <v>16</v>
      </c>
      <c r="G2872" s="73">
        <v>1</v>
      </c>
      <c r="H2872" s="73">
        <v>93.16</v>
      </c>
      <c r="I2872" s="73">
        <v>0</v>
      </c>
      <c r="J2872" s="73">
        <v>0</v>
      </c>
      <c r="K2872" s="73">
        <v>1</v>
      </c>
      <c r="L2872" s="73">
        <v>93.16</v>
      </c>
      <c r="N2872" s="105">
        <f t="shared" si="90"/>
        <v>0</v>
      </c>
      <c r="O2872" s="105">
        <f t="shared" si="91"/>
        <v>0</v>
      </c>
    </row>
    <row r="2873" spans="1:15" x14ac:dyDescent="0.3">
      <c r="A2873" s="71" t="s">
        <v>154</v>
      </c>
      <c r="B2873" s="71" t="s">
        <v>129</v>
      </c>
      <c r="C2873" s="71" t="s">
        <v>55</v>
      </c>
      <c r="D2873" s="71" t="s">
        <v>56</v>
      </c>
      <c r="E2873" s="72" t="s">
        <v>5</v>
      </c>
      <c r="F2873" s="72" t="s">
        <v>21</v>
      </c>
      <c r="G2873" s="73">
        <v>1</v>
      </c>
      <c r="H2873" s="73">
        <v>93.11</v>
      </c>
      <c r="I2873" s="73">
        <v>0</v>
      </c>
      <c r="J2873" s="73">
        <v>0</v>
      </c>
      <c r="K2873" s="73">
        <v>1</v>
      </c>
      <c r="L2873" s="73">
        <v>93.11</v>
      </c>
      <c r="N2873" s="105">
        <f t="shared" si="90"/>
        <v>0</v>
      </c>
      <c r="O2873" s="105">
        <f t="shared" si="91"/>
        <v>0</v>
      </c>
    </row>
    <row r="2874" spans="1:15" x14ac:dyDescent="0.3">
      <c r="A2874" s="71" t="s">
        <v>154</v>
      </c>
      <c r="B2874" s="71" t="s">
        <v>12</v>
      </c>
      <c r="C2874" s="71" t="s">
        <v>55</v>
      </c>
      <c r="D2874" s="71" t="s">
        <v>99</v>
      </c>
      <c r="E2874" s="72" t="s">
        <v>28</v>
      </c>
      <c r="F2874" s="72" t="s">
        <v>26</v>
      </c>
      <c r="G2874" s="73">
        <v>4</v>
      </c>
      <c r="H2874" s="73">
        <v>93.1</v>
      </c>
      <c r="I2874" s="73">
        <v>4</v>
      </c>
      <c r="J2874" s="73">
        <v>93.1</v>
      </c>
      <c r="K2874" s="73">
        <v>0</v>
      </c>
      <c r="L2874" s="73">
        <v>0</v>
      </c>
      <c r="N2874" s="105">
        <f t="shared" si="90"/>
        <v>0</v>
      </c>
      <c r="O2874" s="105">
        <f t="shared" si="91"/>
        <v>0</v>
      </c>
    </row>
    <row r="2875" spans="1:15" x14ac:dyDescent="0.3">
      <c r="A2875" s="71" t="s">
        <v>161</v>
      </c>
      <c r="B2875" s="71" t="s">
        <v>12</v>
      </c>
      <c r="C2875" s="71" t="s">
        <v>55</v>
      </c>
      <c r="D2875" s="71" t="s">
        <v>49</v>
      </c>
      <c r="E2875" s="72" t="s">
        <v>20</v>
      </c>
      <c r="F2875" s="72" t="s">
        <v>26</v>
      </c>
      <c r="G2875" s="73">
        <v>3</v>
      </c>
      <c r="H2875" s="73">
        <v>93.04</v>
      </c>
      <c r="I2875" s="73">
        <v>0</v>
      </c>
      <c r="J2875" s="73">
        <v>0</v>
      </c>
      <c r="K2875" s="73">
        <v>3</v>
      </c>
      <c r="L2875" s="73">
        <v>93.04</v>
      </c>
      <c r="N2875" s="105">
        <f t="shared" si="90"/>
        <v>0</v>
      </c>
      <c r="O2875" s="105">
        <f t="shared" si="91"/>
        <v>0</v>
      </c>
    </row>
    <row r="2876" spans="1:15" x14ac:dyDescent="0.3">
      <c r="A2876" s="71" t="s">
        <v>163</v>
      </c>
      <c r="B2876" s="71" t="s">
        <v>57</v>
      </c>
      <c r="C2876" s="71" t="s">
        <v>17</v>
      </c>
      <c r="D2876" s="71" t="s">
        <v>36</v>
      </c>
      <c r="E2876" s="72" t="s">
        <v>18</v>
      </c>
      <c r="F2876" s="72" t="s">
        <v>16</v>
      </c>
      <c r="G2876" s="73">
        <v>3</v>
      </c>
      <c r="H2876" s="73">
        <v>93</v>
      </c>
      <c r="I2876" s="73">
        <v>2</v>
      </c>
      <c r="J2876" s="73">
        <v>46.36</v>
      </c>
      <c r="K2876" s="73">
        <v>1</v>
      </c>
      <c r="L2876" s="73">
        <v>46.64</v>
      </c>
      <c r="N2876" s="105">
        <f t="shared" si="90"/>
        <v>0</v>
      </c>
      <c r="O2876" s="105">
        <f t="shared" si="91"/>
        <v>0</v>
      </c>
    </row>
    <row r="2877" spans="1:15" x14ac:dyDescent="0.3">
      <c r="A2877" s="71" t="s">
        <v>138</v>
      </c>
      <c r="B2877" s="71" t="s">
        <v>57</v>
      </c>
      <c r="C2877" s="71" t="s">
        <v>13</v>
      </c>
      <c r="D2877" s="71" t="s">
        <v>47</v>
      </c>
      <c r="E2877" s="72" t="s">
        <v>3</v>
      </c>
      <c r="F2877" s="72" t="s">
        <v>4</v>
      </c>
      <c r="G2877" s="73">
        <v>23</v>
      </c>
      <c r="H2877" s="73">
        <v>92.99</v>
      </c>
      <c r="I2877" s="73">
        <v>0</v>
      </c>
      <c r="J2877" s="73">
        <v>0</v>
      </c>
      <c r="K2877" s="73">
        <v>23</v>
      </c>
      <c r="L2877" s="73">
        <v>92.99</v>
      </c>
      <c r="N2877" s="105">
        <f t="shared" si="90"/>
        <v>0</v>
      </c>
      <c r="O2877" s="105">
        <f t="shared" si="91"/>
        <v>0</v>
      </c>
    </row>
    <row r="2878" spans="1:15" x14ac:dyDescent="0.3">
      <c r="A2878" s="71" t="s">
        <v>142</v>
      </c>
      <c r="B2878" s="71" t="s">
        <v>57</v>
      </c>
      <c r="C2878" s="71" t="s">
        <v>55</v>
      </c>
      <c r="D2878" s="71" t="s">
        <v>88</v>
      </c>
      <c r="E2878" s="72" t="s">
        <v>25</v>
      </c>
      <c r="F2878" s="72" t="s">
        <v>16</v>
      </c>
      <c r="G2878" s="73">
        <v>9</v>
      </c>
      <c r="H2878" s="73">
        <v>92.89</v>
      </c>
      <c r="I2878" s="73">
        <v>1</v>
      </c>
      <c r="J2878" s="73">
        <v>6.45</v>
      </c>
      <c r="K2878" s="73">
        <v>8</v>
      </c>
      <c r="L2878" s="73">
        <v>86.44</v>
      </c>
      <c r="N2878" s="105">
        <f t="shared" si="90"/>
        <v>0</v>
      </c>
      <c r="O2878" s="105">
        <f t="shared" si="91"/>
        <v>0</v>
      </c>
    </row>
    <row r="2879" spans="1:15" x14ac:dyDescent="0.3">
      <c r="A2879" s="71" t="s">
        <v>154</v>
      </c>
      <c r="B2879" s="71" t="s">
        <v>129</v>
      </c>
      <c r="C2879" s="71" t="s">
        <v>55</v>
      </c>
      <c r="D2879" s="71" t="s">
        <v>94</v>
      </c>
      <c r="E2879" s="72" t="s">
        <v>24</v>
      </c>
      <c r="F2879" s="72" t="s">
        <v>16</v>
      </c>
      <c r="G2879" s="73">
        <v>1</v>
      </c>
      <c r="H2879" s="73">
        <v>92.84</v>
      </c>
      <c r="I2879" s="73">
        <v>0</v>
      </c>
      <c r="J2879" s="73">
        <v>0</v>
      </c>
      <c r="K2879" s="73">
        <v>1</v>
      </c>
      <c r="L2879" s="73">
        <v>92.84</v>
      </c>
      <c r="N2879" s="105">
        <f t="shared" si="90"/>
        <v>0</v>
      </c>
      <c r="O2879" s="105">
        <f t="shared" si="91"/>
        <v>0</v>
      </c>
    </row>
    <row r="2880" spans="1:15" x14ac:dyDescent="0.3">
      <c r="A2880" s="71" t="s">
        <v>154</v>
      </c>
      <c r="B2880" s="71" t="s">
        <v>129</v>
      </c>
      <c r="C2880" s="71" t="s">
        <v>55</v>
      </c>
      <c r="D2880" s="71" t="s">
        <v>103</v>
      </c>
      <c r="E2880" s="72" t="s">
        <v>25</v>
      </c>
      <c r="F2880" s="72" t="s">
        <v>16</v>
      </c>
      <c r="G2880" s="73">
        <v>1</v>
      </c>
      <c r="H2880" s="73">
        <v>92.74</v>
      </c>
      <c r="I2880" s="73">
        <v>0</v>
      </c>
      <c r="J2880" s="73">
        <v>0</v>
      </c>
      <c r="K2880" s="73">
        <v>1</v>
      </c>
      <c r="L2880" s="73">
        <v>92.74</v>
      </c>
      <c r="N2880" s="105">
        <f t="shared" si="90"/>
        <v>0</v>
      </c>
      <c r="O2880" s="105">
        <f t="shared" si="91"/>
        <v>0</v>
      </c>
    </row>
    <row r="2881" spans="1:15" x14ac:dyDescent="0.3">
      <c r="A2881" s="71" t="s">
        <v>132</v>
      </c>
      <c r="B2881" s="71" t="s">
        <v>57</v>
      </c>
      <c r="C2881" s="71" t="s">
        <v>13</v>
      </c>
      <c r="D2881" s="71" t="s">
        <v>62</v>
      </c>
      <c r="E2881" s="72" t="s">
        <v>28</v>
      </c>
      <c r="F2881" s="72" t="s">
        <v>16</v>
      </c>
      <c r="G2881" s="73">
        <v>5</v>
      </c>
      <c r="H2881" s="73">
        <v>92.71</v>
      </c>
      <c r="I2881" s="73">
        <v>2</v>
      </c>
      <c r="J2881" s="73">
        <v>36.22</v>
      </c>
      <c r="K2881" s="73">
        <v>3</v>
      </c>
      <c r="L2881" s="73">
        <v>56.49</v>
      </c>
      <c r="N2881" s="105">
        <f t="shared" si="90"/>
        <v>0</v>
      </c>
      <c r="O2881" s="105">
        <f t="shared" si="91"/>
        <v>0</v>
      </c>
    </row>
    <row r="2882" spans="1:15" x14ac:dyDescent="0.3">
      <c r="A2882" s="71" t="s">
        <v>154</v>
      </c>
      <c r="B2882" s="71" t="s">
        <v>129</v>
      </c>
      <c r="C2882" s="71" t="s">
        <v>55</v>
      </c>
      <c r="D2882" s="71" t="s">
        <v>73</v>
      </c>
      <c r="E2882" s="72" t="s">
        <v>31</v>
      </c>
      <c r="F2882" s="72" t="s">
        <v>26</v>
      </c>
      <c r="G2882" s="73">
        <v>4</v>
      </c>
      <c r="H2882" s="73">
        <v>92.7</v>
      </c>
      <c r="I2882" s="73">
        <v>0</v>
      </c>
      <c r="J2882" s="73">
        <v>0</v>
      </c>
      <c r="K2882" s="73">
        <v>4</v>
      </c>
      <c r="L2882" s="73">
        <v>92.7</v>
      </c>
      <c r="N2882" s="105">
        <f t="shared" si="90"/>
        <v>0</v>
      </c>
      <c r="O2882" s="105">
        <f t="shared" si="91"/>
        <v>0</v>
      </c>
    </row>
    <row r="2883" spans="1:15" x14ac:dyDescent="0.3">
      <c r="A2883" s="71" t="s">
        <v>161</v>
      </c>
      <c r="B2883" s="71" t="s">
        <v>57</v>
      </c>
      <c r="C2883" s="71" t="s">
        <v>55</v>
      </c>
      <c r="D2883" s="71" t="s">
        <v>83</v>
      </c>
      <c r="E2883" s="72" t="s">
        <v>41</v>
      </c>
      <c r="F2883" s="72" t="s">
        <v>26</v>
      </c>
      <c r="G2883" s="73">
        <v>9</v>
      </c>
      <c r="H2883" s="73">
        <v>92.66</v>
      </c>
      <c r="I2883" s="73">
        <v>0</v>
      </c>
      <c r="J2883" s="73">
        <v>0</v>
      </c>
      <c r="K2883" s="73">
        <v>9</v>
      </c>
      <c r="L2883" s="73">
        <v>92.66</v>
      </c>
      <c r="N2883" s="105">
        <f t="shared" si="90"/>
        <v>0</v>
      </c>
      <c r="O2883" s="105">
        <f t="shared" si="91"/>
        <v>0</v>
      </c>
    </row>
    <row r="2884" spans="1:15" x14ac:dyDescent="0.3">
      <c r="A2884" s="71" t="s">
        <v>132</v>
      </c>
      <c r="B2884" s="71" t="s">
        <v>12</v>
      </c>
      <c r="C2884" s="71" t="s">
        <v>13</v>
      </c>
      <c r="D2884" s="71" t="s">
        <v>56</v>
      </c>
      <c r="E2884" s="72" t="s">
        <v>20</v>
      </c>
      <c r="F2884" s="72" t="s">
        <v>16</v>
      </c>
      <c r="G2884" s="73">
        <v>4</v>
      </c>
      <c r="H2884" s="73">
        <v>92.66</v>
      </c>
      <c r="I2884" s="73">
        <v>0</v>
      </c>
      <c r="J2884" s="73">
        <v>0</v>
      </c>
      <c r="K2884" s="73">
        <v>4</v>
      </c>
      <c r="L2884" s="73">
        <v>92.66</v>
      </c>
      <c r="N2884" s="105">
        <f t="shared" si="90"/>
        <v>0</v>
      </c>
      <c r="O2884" s="105">
        <f t="shared" si="91"/>
        <v>0</v>
      </c>
    </row>
    <row r="2885" spans="1:15" x14ac:dyDescent="0.3">
      <c r="A2885" s="71" t="s">
        <v>140</v>
      </c>
      <c r="B2885" s="71" t="s">
        <v>12</v>
      </c>
      <c r="C2885" s="71" t="s">
        <v>13</v>
      </c>
      <c r="D2885" s="71" t="s">
        <v>36</v>
      </c>
      <c r="E2885" s="72" t="s">
        <v>41</v>
      </c>
      <c r="F2885" s="72" t="s">
        <v>4</v>
      </c>
      <c r="G2885" s="73">
        <v>9</v>
      </c>
      <c r="H2885" s="73">
        <v>92.66</v>
      </c>
      <c r="I2885" s="73">
        <v>0</v>
      </c>
      <c r="J2885" s="73">
        <v>0</v>
      </c>
      <c r="K2885" s="73">
        <v>9</v>
      </c>
      <c r="L2885" s="73">
        <v>92.66</v>
      </c>
      <c r="N2885" s="105">
        <f t="shared" si="90"/>
        <v>0</v>
      </c>
      <c r="O2885" s="105">
        <f t="shared" si="91"/>
        <v>0</v>
      </c>
    </row>
    <row r="2886" spans="1:15" x14ac:dyDescent="0.3">
      <c r="A2886" s="71" t="s">
        <v>142</v>
      </c>
      <c r="B2886" s="71" t="s">
        <v>57</v>
      </c>
      <c r="C2886" s="71" t="s">
        <v>55</v>
      </c>
      <c r="D2886" s="71" t="s">
        <v>77</v>
      </c>
      <c r="E2886" s="72" t="s">
        <v>37</v>
      </c>
      <c r="F2886" s="72" t="s">
        <v>21</v>
      </c>
      <c r="G2886" s="73">
        <v>5</v>
      </c>
      <c r="H2886" s="73">
        <v>92.51</v>
      </c>
      <c r="I2886" s="73">
        <v>0</v>
      </c>
      <c r="J2886" s="73">
        <v>0</v>
      </c>
      <c r="K2886" s="73">
        <v>5</v>
      </c>
      <c r="L2886" s="73">
        <v>92.51</v>
      </c>
      <c r="N2886" s="105">
        <f t="shared" si="90"/>
        <v>0</v>
      </c>
      <c r="O2886" s="105">
        <f t="shared" si="91"/>
        <v>0</v>
      </c>
    </row>
    <row r="2887" spans="1:15" x14ac:dyDescent="0.3">
      <c r="A2887" s="71" t="s">
        <v>140</v>
      </c>
      <c r="B2887" s="71" t="s">
        <v>12</v>
      </c>
      <c r="C2887" s="71" t="s">
        <v>13</v>
      </c>
      <c r="D2887" s="71" t="s">
        <v>56</v>
      </c>
      <c r="E2887" s="72" t="s">
        <v>18</v>
      </c>
      <c r="F2887" s="72" t="s">
        <v>21</v>
      </c>
      <c r="G2887" s="73">
        <v>12</v>
      </c>
      <c r="H2887" s="73">
        <v>92.32</v>
      </c>
      <c r="I2887" s="73">
        <v>0</v>
      </c>
      <c r="J2887" s="73">
        <v>0</v>
      </c>
      <c r="K2887" s="73">
        <v>12</v>
      </c>
      <c r="L2887" s="73">
        <v>92.32</v>
      </c>
      <c r="N2887" s="105">
        <f t="shared" si="90"/>
        <v>0</v>
      </c>
      <c r="O2887" s="105">
        <f t="shared" si="91"/>
        <v>0</v>
      </c>
    </row>
    <row r="2888" spans="1:15" x14ac:dyDescent="0.3">
      <c r="A2888" s="71" t="s">
        <v>154</v>
      </c>
      <c r="B2888" s="71" t="s">
        <v>57</v>
      </c>
      <c r="C2888" s="71" t="s">
        <v>13</v>
      </c>
      <c r="D2888" s="71" t="s">
        <v>66</v>
      </c>
      <c r="E2888" s="72" t="s">
        <v>41</v>
      </c>
      <c r="F2888" s="72" t="s">
        <v>21</v>
      </c>
      <c r="G2888" s="73">
        <v>10</v>
      </c>
      <c r="H2888" s="73">
        <v>92.32</v>
      </c>
      <c r="I2888" s="73">
        <v>0</v>
      </c>
      <c r="J2888" s="73">
        <v>0</v>
      </c>
      <c r="K2888" s="73">
        <v>10</v>
      </c>
      <c r="L2888" s="73">
        <v>92.32</v>
      </c>
      <c r="N2888" s="105">
        <f t="shared" si="90"/>
        <v>0</v>
      </c>
      <c r="O2888" s="105">
        <f t="shared" si="91"/>
        <v>0</v>
      </c>
    </row>
    <row r="2889" spans="1:15" x14ac:dyDescent="0.3">
      <c r="A2889" s="71" t="s">
        <v>132</v>
      </c>
      <c r="B2889" s="71" t="s">
        <v>57</v>
      </c>
      <c r="C2889" s="71" t="s">
        <v>13</v>
      </c>
      <c r="D2889" s="71" t="s">
        <v>50</v>
      </c>
      <c r="E2889" s="72" t="s">
        <v>25</v>
      </c>
      <c r="F2889" s="72" t="s">
        <v>21</v>
      </c>
      <c r="G2889" s="73">
        <v>9</v>
      </c>
      <c r="H2889" s="73">
        <v>92.3</v>
      </c>
      <c r="I2889" s="73">
        <v>2</v>
      </c>
      <c r="J2889" s="73">
        <v>15.93</v>
      </c>
      <c r="K2889" s="73">
        <v>7</v>
      </c>
      <c r="L2889" s="73">
        <v>76.37</v>
      </c>
      <c r="N2889" s="105">
        <f t="shared" si="90"/>
        <v>0</v>
      </c>
      <c r="O2889" s="105">
        <f t="shared" si="91"/>
        <v>0</v>
      </c>
    </row>
    <row r="2890" spans="1:15" x14ac:dyDescent="0.3">
      <c r="A2890" s="71" t="s">
        <v>161</v>
      </c>
      <c r="B2890" s="71" t="s">
        <v>57</v>
      </c>
      <c r="C2890" s="71" t="s">
        <v>55</v>
      </c>
      <c r="D2890" s="71" t="s">
        <v>56</v>
      </c>
      <c r="E2890" s="72" t="s">
        <v>40</v>
      </c>
      <c r="F2890" s="72" t="s">
        <v>16</v>
      </c>
      <c r="G2890" s="73">
        <v>1</v>
      </c>
      <c r="H2890" s="73">
        <v>92.26</v>
      </c>
      <c r="I2890" s="73">
        <v>0</v>
      </c>
      <c r="J2890" s="73">
        <v>0</v>
      </c>
      <c r="K2890" s="73">
        <v>1</v>
      </c>
      <c r="L2890" s="73">
        <v>92.26</v>
      </c>
      <c r="N2890" s="105">
        <f t="shared" si="90"/>
        <v>0</v>
      </c>
      <c r="O2890" s="105">
        <f t="shared" si="91"/>
        <v>0</v>
      </c>
    </row>
    <row r="2891" spans="1:15" x14ac:dyDescent="0.3">
      <c r="A2891" s="71" t="s">
        <v>154</v>
      </c>
      <c r="B2891" s="71" t="s">
        <v>129</v>
      </c>
      <c r="C2891" s="71" t="s">
        <v>55</v>
      </c>
      <c r="D2891" s="71" t="s">
        <v>100</v>
      </c>
      <c r="E2891" s="72" t="s">
        <v>28</v>
      </c>
      <c r="F2891" s="72" t="s">
        <v>16</v>
      </c>
      <c r="G2891" s="73">
        <v>4</v>
      </c>
      <c r="H2891" s="73">
        <v>92.25</v>
      </c>
      <c r="I2891" s="73">
        <v>1</v>
      </c>
      <c r="J2891" s="73">
        <v>4.53</v>
      </c>
      <c r="K2891" s="73">
        <v>3</v>
      </c>
      <c r="L2891" s="73">
        <v>87.72</v>
      </c>
      <c r="N2891" s="105">
        <f t="shared" si="90"/>
        <v>0</v>
      </c>
      <c r="O2891" s="105">
        <f t="shared" si="91"/>
        <v>0</v>
      </c>
    </row>
    <row r="2892" spans="1:15" x14ac:dyDescent="0.3">
      <c r="A2892" s="71" t="s">
        <v>163</v>
      </c>
      <c r="B2892" s="71" t="s">
        <v>12</v>
      </c>
      <c r="C2892" s="71" t="s">
        <v>55</v>
      </c>
      <c r="D2892" s="71" t="s">
        <v>83</v>
      </c>
      <c r="E2892" s="72" t="s">
        <v>28</v>
      </c>
      <c r="F2892" s="72" t="s">
        <v>21</v>
      </c>
      <c r="G2892" s="73">
        <v>1</v>
      </c>
      <c r="H2892" s="73">
        <v>92.22</v>
      </c>
      <c r="I2892" s="73">
        <v>0</v>
      </c>
      <c r="J2892" s="73">
        <v>0</v>
      </c>
      <c r="K2892" s="73">
        <v>1</v>
      </c>
      <c r="L2892" s="73">
        <v>92.22</v>
      </c>
      <c r="N2892" s="105">
        <f t="shared" si="90"/>
        <v>0</v>
      </c>
      <c r="O2892" s="105">
        <f t="shared" si="91"/>
        <v>0</v>
      </c>
    </row>
    <row r="2893" spans="1:15" x14ac:dyDescent="0.3">
      <c r="A2893" s="71" t="s">
        <v>154</v>
      </c>
      <c r="B2893" s="71" t="s">
        <v>129</v>
      </c>
      <c r="C2893" s="71" t="s">
        <v>55</v>
      </c>
      <c r="D2893" s="71" t="s">
        <v>54</v>
      </c>
      <c r="E2893" s="72" t="s">
        <v>3</v>
      </c>
      <c r="F2893" s="72" t="s">
        <v>21</v>
      </c>
      <c r="G2893" s="73">
        <v>1</v>
      </c>
      <c r="H2893" s="73">
        <v>92.22</v>
      </c>
      <c r="I2893" s="73">
        <v>1</v>
      </c>
      <c r="J2893" s="73">
        <v>92.22</v>
      </c>
      <c r="K2893" s="73">
        <v>0</v>
      </c>
      <c r="L2893" s="73">
        <v>0</v>
      </c>
      <c r="N2893" s="105">
        <f t="shared" si="90"/>
        <v>0</v>
      </c>
      <c r="O2893" s="105">
        <f t="shared" si="91"/>
        <v>0</v>
      </c>
    </row>
    <row r="2894" spans="1:15" x14ac:dyDescent="0.3">
      <c r="A2894" s="71" t="s">
        <v>163</v>
      </c>
      <c r="B2894" s="71" t="s">
        <v>57</v>
      </c>
      <c r="C2894" s="71" t="s">
        <v>17</v>
      </c>
      <c r="D2894" s="71" t="s">
        <v>89</v>
      </c>
      <c r="E2894" s="72" t="s">
        <v>20</v>
      </c>
      <c r="F2894" s="72" t="s">
        <v>26</v>
      </c>
      <c r="G2894" s="73">
        <v>3</v>
      </c>
      <c r="H2894" s="73">
        <v>92.21</v>
      </c>
      <c r="I2894" s="73">
        <v>0</v>
      </c>
      <c r="J2894" s="73">
        <v>0</v>
      </c>
      <c r="K2894" s="73">
        <v>3</v>
      </c>
      <c r="L2894" s="73">
        <v>92.21</v>
      </c>
      <c r="N2894" s="105">
        <f t="shared" si="90"/>
        <v>0</v>
      </c>
      <c r="O2894" s="105">
        <f t="shared" si="91"/>
        <v>0</v>
      </c>
    </row>
    <row r="2895" spans="1:15" x14ac:dyDescent="0.3">
      <c r="A2895" s="71" t="s">
        <v>142</v>
      </c>
      <c r="B2895" s="71" t="s">
        <v>12</v>
      </c>
      <c r="C2895" s="71" t="s">
        <v>13</v>
      </c>
      <c r="D2895" s="71" t="s">
        <v>58</v>
      </c>
      <c r="E2895" s="72" t="s">
        <v>20</v>
      </c>
      <c r="F2895" s="72" t="s">
        <v>4</v>
      </c>
      <c r="G2895" s="73">
        <v>3</v>
      </c>
      <c r="H2895" s="73">
        <v>92.1</v>
      </c>
      <c r="I2895" s="73">
        <v>0</v>
      </c>
      <c r="J2895" s="73">
        <v>0</v>
      </c>
      <c r="K2895" s="73">
        <v>3</v>
      </c>
      <c r="L2895" s="73">
        <v>92.1</v>
      </c>
      <c r="N2895" s="105">
        <f t="shared" si="90"/>
        <v>0</v>
      </c>
      <c r="O2895" s="105">
        <f t="shared" si="91"/>
        <v>0</v>
      </c>
    </row>
    <row r="2896" spans="1:15" x14ac:dyDescent="0.3">
      <c r="A2896" s="71" t="s">
        <v>158</v>
      </c>
      <c r="B2896" s="71" t="s">
        <v>57</v>
      </c>
      <c r="C2896" s="71" t="s">
        <v>55</v>
      </c>
      <c r="D2896" s="71" t="s">
        <v>47</v>
      </c>
      <c r="E2896" s="72" t="s">
        <v>24</v>
      </c>
      <c r="F2896" s="72" t="s">
        <v>21</v>
      </c>
      <c r="G2896" s="73">
        <v>2</v>
      </c>
      <c r="H2896" s="73">
        <v>92.08</v>
      </c>
      <c r="I2896" s="73">
        <v>0</v>
      </c>
      <c r="J2896" s="73">
        <v>0</v>
      </c>
      <c r="K2896" s="73">
        <v>2</v>
      </c>
      <c r="L2896" s="73">
        <v>92.08</v>
      </c>
      <c r="N2896" s="105">
        <f t="shared" si="90"/>
        <v>0</v>
      </c>
      <c r="O2896" s="105">
        <f t="shared" si="91"/>
        <v>0</v>
      </c>
    </row>
    <row r="2897" spans="1:15" x14ac:dyDescent="0.3">
      <c r="A2897" s="71" t="s">
        <v>142</v>
      </c>
      <c r="B2897" s="71" t="s">
        <v>57</v>
      </c>
      <c r="C2897" s="71" t="s">
        <v>55</v>
      </c>
      <c r="D2897" s="71" t="s">
        <v>30</v>
      </c>
      <c r="E2897" s="72" t="s">
        <v>31</v>
      </c>
      <c r="F2897" s="72" t="s">
        <v>26</v>
      </c>
      <c r="G2897" s="73">
        <v>4</v>
      </c>
      <c r="H2897" s="73">
        <v>92.07</v>
      </c>
      <c r="I2897" s="73">
        <v>0</v>
      </c>
      <c r="J2897" s="73">
        <v>0</v>
      </c>
      <c r="K2897" s="73">
        <v>4</v>
      </c>
      <c r="L2897" s="73">
        <v>92.07</v>
      </c>
      <c r="N2897" s="105">
        <f t="shared" si="90"/>
        <v>0</v>
      </c>
      <c r="O2897" s="105">
        <f t="shared" si="91"/>
        <v>0</v>
      </c>
    </row>
    <row r="2898" spans="1:15" x14ac:dyDescent="0.3">
      <c r="A2898" s="71" t="s">
        <v>139</v>
      </c>
      <c r="B2898" s="71" t="s">
        <v>12</v>
      </c>
      <c r="C2898" s="71" t="s">
        <v>13</v>
      </c>
      <c r="D2898" s="71" t="s">
        <v>54</v>
      </c>
      <c r="E2898" s="72" t="s">
        <v>40</v>
      </c>
      <c r="F2898" s="72" t="s">
        <v>26</v>
      </c>
      <c r="G2898" s="73">
        <v>4</v>
      </c>
      <c r="H2898" s="73">
        <v>92.05</v>
      </c>
      <c r="I2898" s="73">
        <v>2</v>
      </c>
      <c r="J2898" s="73">
        <v>83.07</v>
      </c>
      <c r="K2898" s="73">
        <v>2</v>
      </c>
      <c r="L2898" s="73">
        <v>8.98</v>
      </c>
      <c r="N2898" s="105">
        <f t="shared" si="90"/>
        <v>0</v>
      </c>
      <c r="O2898" s="105">
        <f t="shared" si="91"/>
        <v>0</v>
      </c>
    </row>
    <row r="2899" spans="1:15" x14ac:dyDescent="0.3">
      <c r="A2899" s="71" t="s">
        <v>154</v>
      </c>
      <c r="B2899" s="71" t="s">
        <v>57</v>
      </c>
      <c r="C2899" s="71" t="s">
        <v>55</v>
      </c>
      <c r="D2899" s="71" t="s">
        <v>97</v>
      </c>
      <c r="E2899" s="72" t="s">
        <v>24</v>
      </c>
      <c r="F2899" s="72" t="s">
        <v>26</v>
      </c>
      <c r="G2899" s="73">
        <v>4</v>
      </c>
      <c r="H2899" s="73">
        <v>91.92</v>
      </c>
      <c r="I2899" s="73">
        <v>2</v>
      </c>
      <c r="J2899" s="73">
        <v>27.56</v>
      </c>
      <c r="K2899" s="73">
        <v>2</v>
      </c>
      <c r="L2899" s="73">
        <v>64.36</v>
      </c>
      <c r="N2899" s="105">
        <f t="shared" si="90"/>
        <v>0</v>
      </c>
      <c r="O2899" s="105">
        <f t="shared" si="91"/>
        <v>0</v>
      </c>
    </row>
    <row r="2900" spans="1:15" x14ac:dyDescent="0.3">
      <c r="A2900" s="71" t="s">
        <v>132</v>
      </c>
      <c r="B2900" s="71" t="s">
        <v>12</v>
      </c>
      <c r="C2900" s="71" t="s">
        <v>13</v>
      </c>
      <c r="D2900" s="71" t="s">
        <v>49</v>
      </c>
      <c r="E2900" s="72" t="s">
        <v>40</v>
      </c>
      <c r="F2900" s="72" t="s">
        <v>4</v>
      </c>
      <c r="G2900" s="73">
        <v>1</v>
      </c>
      <c r="H2900" s="73">
        <v>91.88</v>
      </c>
      <c r="I2900" s="73">
        <v>0</v>
      </c>
      <c r="J2900" s="73">
        <v>0</v>
      </c>
      <c r="K2900" s="73">
        <v>1</v>
      </c>
      <c r="L2900" s="73">
        <v>91.88</v>
      </c>
      <c r="N2900" s="105">
        <f t="shared" ref="N2900:N2963" si="92">G2900-I2900-K2900</f>
        <v>0</v>
      </c>
      <c r="O2900" s="105">
        <f t="shared" ref="O2900:O2963" si="93">H2900-J2900-L2900</f>
        <v>0</v>
      </c>
    </row>
    <row r="2901" spans="1:15" x14ac:dyDescent="0.3">
      <c r="A2901" s="71" t="s">
        <v>132</v>
      </c>
      <c r="B2901" s="71" t="s">
        <v>129</v>
      </c>
      <c r="C2901" s="71" t="s">
        <v>13</v>
      </c>
      <c r="D2901" s="71" t="s">
        <v>50</v>
      </c>
      <c r="E2901" s="72" t="s">
        <v>31</v>
      </c>
      <c r="F2901" s="72" t="s">
        <v>4</v>
      </c>
      <c r="G2901" s="73">
        <v>6</v>
      </c>
      <c r="H2901" s="73">
        <v>91.85</v>
      </c>
      <c r="I2901" s="73">
        <v>1</v>
      </c>
      <c r="J2901" s="73">
        <v>20.58</v>
      </c>
      <c r="K2901" s="73">
        <v>5</v>
      </c>
      <c r="L2901" s="73">
        <v>71.27</v>
      </c>
      <c r="N2901" s="105">
        <f t="shared" si="92"/>
        <v>0</v>
      </c>
      <c r="O2901" s="105">
        <f t="shared" si="93"/>
        <v>0</v>
      </c>
    </row>
    <row r="2902" spans="1:15" x14ac:dyDescent="0.3">
      <c r="A2902" s="71" t="s">
        <v>163</v>
      </c>
      <c r="B2902" s="71" t="s">
        <v>12</v>
      </c>
      <c r="C2902" s="71" t="s">
        <v>55</v>
      </c>
      <c r="D2902" s="71" t="s">
        <v>39</v>
      </c>
      <c r="E2902" s="72" t="s">
        <v>3</v>
      </c>
      <c r="F2902" s="72" t="s">
        <v>26</v>
      </c>
      <c r="G2902" s="73">
        <v>1</v>
      </c>
      <c r="H2902" s="73">
        <v>91.72</v>
      </c>
      <c r="I2902" s="73">
        <v>0</v>
      </c>
      <c r="J2902" s="73">
        <v>0</v>
      </c>
      <c r="K2902" s="73">
        <v>1</v>
      </c>
      <c r="L2902" s="73">
        <v>91.72</v>
      </c>
      <c r="N2902" s="105">
        <f t="shared" si="92"/>
        <v>0</v>
      </c>
      <c r="O2902" s="105">
        <f t="shared" si="93"/>
        <v>0</v>
      </c>
    </row>
    <row r="2903" spans="1:15" x14ac:dyDescent="0.3">
      <c r="A2903" s="71" t="s">
        <v>140</v>
      </c>
      <c r="B2903" s="71" t="s">
        <v>57</v>
      </c>
      <c r="C2903" s="71" t="s">
        <v>13</v>
      </c>
      <c r="D2903" s="71" t="s">
        <v>78</v>
      </c>
      <c r="E2903" s="72" t="s">
        <v>28</v>
      </c>
      <c r="F2903" s="72" t="s">
        <v>26</v>
      </c>
      <c r="G2903" s="73">
        <v>4</v>
      </c>
      <c r="H2903" s="73">
        <v>91.69</v>
      </c>
      <c r="I2903" s="73">
        <v>1</v>
      </c>
      <c r="J2903" s="73">
        <v>10.119999999999999</v>
      </c>
      <c r="K2903" s="73">
        <v>3</v>
      </c>
      <c r="L2903" s="73">
        <v>81.569999999999993</v>
      </c>
      <c r="N2903" s="105">
        <f t="shared" si="92"/>
        <v>0</v>
      </c>
      <c r="O2903" s="105">
        <f t="shared" si="93"/>
        <v>0</v>
      </c>
    </row>
    <row r="2904" spans="1:15" x14ac:dyDescent="0.3">
      <c r="A2904" s="71" t="s">
        <v>132</v>
      </c>
      <c r="B2904" s="71" t="s">
        <v>57</v>
      </c>
      <c r="C2904" s="71" t="s">
        <v>13</v>
      </c>
      <c r="D2904" s="71" t="s">
        <v>66</v>
      </c>
      <c r="E2904" s="72" t="s">
        <v>37</v>
      </c>
      <c r="F2904" s="72" t="s">
        <v>16</v>
      </c>
      <c r="G2904" s="73">
        <v>7</v>
      </c>
      <c r="H2904" s="73">
        <v>91.67</v>
      </c>
      <c r="I2904" s="73">
        <v>1</v>
      </c>
      <c r="J2904" s="73">
        <v>8.81</v>
      </c>
      <c r="K2904" s="73">
        <v>6</v>
      </c>
      <c r="L2904" s="73">
        <v>82.86</v>
      </c>
      <c r="N2904" s="105">
        <f t="shared" si="92"/>
        <v>0</v>
      </c>
      <c r="O2904" s="105">
        <f t="shared" si="93"/>
        <v>0</v>
      </c>
    </row>
    <row r="2905" spans="1:15" x14ac:dyDescent="0.3">
      <c r="A2905" s="71" t="s">
        <v>132</v>
      </c>
      <c r="B2905" s="71" t="s">
        <v>57</v>
      </c>
      <c r="C2905" s="71" t="s">
        <v>13</v>
      </c>
      <c r="D2905" s="71" t="s">
        <v>92</v>
      </c>
      <c r="E2905" s="72" t="s">
        <v>15</v>
      </c>
      <c r="F2905" s="72" t="s">
        <v>4</v>
      </c>
      <c r="G2905" s="73">
        <v>2</v>
      </c>
      <c r="H2905" s="73">
        <v>91.58</v>
      </c>
      <c r="I2905" s="73">
        <v>0</v>
      </c>
      <c r="J2905" s="73">
        <v>0</v>
      </c>
      <c r="K2905" s="73">
        <v>2</v>
      </c>
      <c r="L2905" s="73">
        <v>91.58</v>
      </c>
      <c r="N2905" s="105">
        <f t="shared" si="92"/>
        <v>0</v>
      </c>
      <c r="O2905" s="105">
        <f t="shared" si="93"/>
        <v>0</v>
      </c>
    </row>
    <row r="2906" spans="1:15" x14ac:dyDescent="0.3">
      <c r="A2906" s="71" t="s">
        <v>131</v>
      </c>
      <c r="B2906" s="71" t="s">
        <v>57</v>
      </c>
      <c r="C2906" s="71" t="s">
        <v>22</v>
      </c>
      <c r="D2906" s="71" t="s">
        <v>19</v>
      </c>
      <c r="E2906" s="72" t="s">
        <v>37</v>
      </c>
      <c r="F2906" s="72" t="s">
        <v>16</v>
      </c>
      <c r="G2906" s="73">
        <v>9</v>
      </c>
      <c r="H2906" s="73">
        <v>91.56</v>
      </c>
      <c r="I2906" s="73">
        <v>3</v>
      </c>
      <c r="J2906" s="73">
        <v>29.58</v>
      </c>
      <c r="K2906" s="73">
        <v>6</v>
      </c>
      <c r="L2906" s="73">
        <v>61.98</v>
      </c>
      <c r="N2906" s="105">
        <f t="shared" si="92"/>
        <v>0</v>
      </c>
      <c r="O2906" s="105">
        <f t="shared" si="93"/>
        <v>0</v>
      </c>
    </row>
    <row r="2907" spans="1:15" x14ac:dyDescent="0.3">
      <c r="A2907" s="71" t="s">
        <v>132</v>
      </c>
      <c r="B2907" s="71" t="s">
        <v>57</v>
      </c>
      <c r="C2907" s="71" t="s">
        <v>13</v>
      </c>
      <c r="D2907" s="71" t="s">
        <v>29</v>
      </c>
      <c r="E2907" s="72" t="s">
        <v>15</v>
      </c>
      <c r="F2907" s="72" t="s">
        <v>4</v>
      </c>
      <c r="G2907" s="73">
        <v>2</v>
      </c>
      <c r="H2907" s="73">
        <v>91.5</v>
      </c>
      <c r="I2907" s="73">
        <v>0</v>
      </c>
      <c r="J2907" s="73">
        <v>0</v>
      </c>
      <c r="K2907" s="73">
        <v>2</v>
      </c>
      <c r="L2907" s="73">
        <v>91.5</v>
      </c>
      <c r="N2907" s="105">
        <f t="shared" si="92"/>
        <v>0</v>
      </c>
      <c r="O2907" s="105">
        <f t="shared" si="93"/>
        <v>0</v>
      </c>
    </row>
    <row r="2908" spans="1:15" x14ac:dyDescent="0.3">
      <c r="A2908" s="71" t="s">
        <v>140</v>
      </c>
      <c r="B2908" s="71" t="s">
        <v>57</v>
      </c>
      <c r="C2908" s="71" t="s">
        <v>13</v>
      </c>
      <c r="D2908" s="71" t="s">
        <v>33</v>
      </c>
      <c r="E2908" s="72" t="s">
        <v>31</v>
      </c>
      <c r="F2908" s="72" t="s">
        <v>21</v>
      </c>
      <c r="G2908" s="73">
        <v>4</v>
      </c>
      <c r="H2908" s="73">
        <v>91.22</v>
      </c>
      <c r="I2908" s="73">
        <v>0</v>
      </c>
      <c r="J2908" s="73">
        <v>0</v>
      </c>
      <c r="K2908" s="73">
        <v>4</v>
      </c>
      <c r="L2908" s="73">
        <v>91.22</v>
      </c>
      <c r="N2908" s="105">
        <f t="shared" si="92"/>
        <v>0</v>
      </c>
      <c r="O2908" s="105">
        <f t="shared" si="93"/>
        <v>0</v>
      </c>
    </row>
    <row r="2909" spans="1:15" x14ac:dyDescent="0.3">
      <c r="A2909" s="71" t="s">
        <v>161</v>
      </c>
      <c r="B2909" s="71" t="s">
        <v>57</v>
      </c>
      <c r="C2909" s="71" t="s">
        <v>55</v>
      </c>
      <c r="D2909" s="71" t="s">
        <v>49</v>
      </c>
      <c r="E2909" s="72" t="s">
        <v>25</v>
      </c>
      <c r="F2909" s="72" t="s">
        <v>26</v>
      </c>
      <c r="G2909" s="73">
        <v>8</v>
      </c>
      <c r="H2909" s="73">
        <v>91.21</v>
      </c>
      <c r="I2909" s="73">
        <v>0</v>
      </c>
      <c r="J2909" s="73">
        <v>0</v>
      </c>
      <c r="K2909" s="73">
        <v>8</v>
      </c>
      <c r="L2909" s="73">
        <v>91.21</v>
      </c>
      <c r="N2909" s="105">
        <f t="shared" si="92"/>
        <v>0</v>
      </c>
      <c r="O2909" s="105">
        <f t="shared" si="93"/>
        <v>0</v>
      </c>
    </row>
    <row r="2910" spans="1:15" x14ac:dyDescent="0.3">
      <c r="A2910" s="71" t="s">
        <v>162</v>
      </c>
      <c r="B2910" s="71" t="s">
        <v>57</v>
      </c>
      <c r="C2910" s="71" t="s">
        <v>55</v>
      </c>
      <c r="D2910" s="71" t="s">
        <v>77</v>
      </c>
      <c r="E2910" s="72" t="s">
        <v>24</v>
      </c>
      <c r="F2910" s="72" t="s">
        <v>16</v>
      </c>
      <c r="G2910" s="73">
        <v>2</v>
      </c>
      <c r="H2910" s="73">
        <v>91.19</v>
      </c>
      <c r="I2910" s="73">
        <v>0</v>
      </c>
      <c r="J2910" s="73">
        <v>0</v>
      </c>
      <c r="K2910" s="73">
        <v>2</v>
      </c>
      <c r="L2910" s="73">
        <v>91.19</v>
      </c>
      <c r="N2910" s="105">
        <f t="shared" si="92"/>
        <v>0</v>
      </c>
      <c r="O2910" s="105">
        <f t="shared" si="93"/>
        <v>0</v>
      </c>
    </row>
    <row r="2911" spans="1:15" x14ac:dyDescent="0.3">
      <c r="A2911" s="71" t="s">
        <v>161</v>
      </c>
      <c r="B2911" s="71" t="s">
        <v>57</v>
      </c>
      <c r="C2911" s="71" t="s">
        <v>55</v>
      </c>
      <c r="D2911" s="71" t="s">
        <v>74</v>
      </c>
      <c r="E2911" s="72" t="s">
        <v>40</v>
      </c>
      <c r="F2911" s="72" t="s">
        <v>4</v>
      </c>
      <c r="G2911" s="73">
        <v>1</v>
      </c>
      <c r="H2911" s="73">
        <v>91.07</v>
      </c>
      <c r="I2911" s="73">
        <v>0</v>
      </c>
      <c r="J2911" s="73">
        <v>0</v>
      </c>
      <c r="K2911" s="73">
        <v>1</v>
      </c>
      <c r="L2911" s="73">
        <v>91.07</v>
      </c>
      <c r="N2911" s="105">
        <f t="shared" si="92"/>
        <v>0</v>
      </c>
      <c r="O2911" s="105">
        <f t="shared" si="93"/>
        <v>0</v>
      </c>
    </row>
    <row r="2912" spans="1:15" x14ac:dyDescent="0.3">
      <c r="A2912" s="71" t="s">
        <v>142</v>
      </c>
      <c r="B2912" s="71" t="s">
        <v>12</v>
      </c>
      <c r="C2912" s="71" t="s">
        <v>13</v>
      </c>
      <c r="D2912" s="71" t="s">
        <v>102</v>
      </c>
      <c r="E2912" s="72" t="s">
        <v>41</v>
      </c>
      <c r="F2912" s="72" t="s">
        <v>26</v>
      </c>
      <c r="G2912" s="73">
        <v>1</v>
      </c>
      <c r="H2912" s="73">
        <v>90.99</v>
      </c>
      <c r="I2912" s="73">
        <v>0</v>
      </c>
      <c r="J2912" s="73">
        <v>0</v>
      </c>
      <c r="K2912" s="73">
        <v>1</v>
      </c>
      <c r="L2912" s="73">
        <v>90.99</v>
      </c>
      <c r="N2912" s="105">
        <f t="shared" si="92"/>
        <v>0</v>
      </c>
      <c r="O2912" s="105">
        <f t="shared" si="93"/>
        <v>0</v>
      </c>
    </row>
    <row r="2913" spans="1:15" x14ac:dyDescent="0.3">
      <c r="A2913" s="71" t="s">
        <v>163</v>
      </c>
      <c r="B2913" s="71" t="s">
        <v>57</v>
      </c>
      <c r="C2913" s="71" t="s">
        <v>55</v>
      </c>
      <c r="D2913" s="71" t="s">
        <v>74</v>
      </c>
      <c r="E2913" s="72" t="s">
        <v>37</v>
      </c>
      <c r="F2913" s="72" t="s">
        <v>4</v>
      </c>
      <c r="G2913" s="73">
        <v>5</v>
      </c>
      <c r="H2913" s="73">
        <v>90.9</v>
      </c>
      <c r="I2913" s="73">
        <v>0</v>
      </c>
      <c r="J2913" s="73">
        <v>0</v>
      </c>
      <c r="K2913" s="73">
        <v>5</v>
      </c>
      <c r="L2913" s="73">
        <v>90.9</v>
      </c>
      <c r="N2913" s="105">
        <f t="shared" si="92"/>
        <v>0</v>
      </c>
      <c r="O2913" s="105">
        <f t="shared" si="93"/>
        <v>0</v>
      </c>
    </row>
    <row r="2914" spans="1:15" x14ac:dyDescent="0.3">
      <c r="A2914" s="71" t="s">
        <v>163</v>
      </c>
      <c r="B2914" s="71" t="s">
        <v>12</v>
      </c>
      <c r="C2914" s="71" t="s">
        <v>55</v>
      </c>
      <c r="D2914" s="71" t="s">
        <v>29</v>
      </c>
      <c r="E2914" s="72" t="s">
        <v>28</v>
      </c>
      <c r="F2914" s="72" t="s">
        <v>16</v>
      </c>
      <c r="G2914" s="73">
        <v>3</v>
      </c>
      <c r="H2914" s="73">
        <v>90.89</v>
      </c>
      <c r="I2914" s="73">
        <v>0</v>
      </c>
      <c r="J2914" s="73">
        <v>0</v>
      </c>
      <c r="K2914" s="73">
        <v>3</v>
      </c>
      <c r="L2914" s="73">
        <v>90.89</v>
      </c>
      <c r="N2914" s="105">
        <f t="shared" si="92"/>
        <v>0</v>
      </c>
      <c r="O2914" s="105">
        <f t="shared" si="93"/>
        <v>0</v>
      </c>
    </row>
    <row r="2915" spans="1:15" x14ac:dyDescent="0.3">
      <c r="A2915" s="71" t="s">
        <v>142</v>
      </c>
      <c r="B2915" s="71" t="s">
        <v>12</v>
      </c>
      <c r="C2915" s="71" t="s">
        <v>13</v>
      </c>
      <c r="D2915" s="71" t="s">
        <v>49</v>
      </c>
      <c r="E2915" s="72" t="s">
        <v>31</v>
      </c>
      <c r="F2915" s="72" t="s">
        <v>26</v>
      </c>
      <c r="G2915" s="73">
        <v>4</v>
      </c>
      <c r="H2915" s="73">
        <v>90.84</v>
      </c>
      <c r="I2915" s="73">
        <v>0</v>
      </c>
      <c r="J2915" s="73">
        <v>0</v>
      </c>
      <c r="K2915" s="73">
        <v>4</v>
      </c>
      <c r="L2915" s="73">
        <v>90.84</v>
      </c>
      <c r="N2915" s="105">
        <f t="shared" si="92"/>
        <v>0</v>
      </c>
      <c r="O2915" s="105">
        <f t="shared" si="93"/>
        <v>0</v>
      </c>
    </row>
    <row r="2916" spans="1:15" x14ac:dyDescent="0.3">
      <c r="A2916" s="71" t="s">
        <v>163</v>
      </c>
      <c r="B2916" s="71" t="s">
        <v>12</v>
      </c>
      <c r="C2916" s="71" t="s">
        <v>55</v>
      </c>
      <c r="D2916" s="71" t="s">
        <v>30</v>
      </c>
      <c r="E2916" s="72" t="s">
        <v>37</v>
      </c>
      <c r="F2916" s="72" t="s">
        <v>26</v>
      </c>
      <c r="G2916" s="73">
        <v>5</v>
      </c>
      <c r="H2916" s="73">
        <v>90.75</v>
      </c>
      <c r="I2916" s="73">
        <v>0</v>
      </c>
      <c r="J2916" s="73">
        <v>0</v>
      </c>
      <c r="K2916" s="73">
        <v>5</v>
      </c>
      <c r="L2916" s="73">
        <v>90.75</v>
      </c>
      <c r="N2916" s="105">
        <f t="shared" si="92"/>
        <v>0</v>
      </c>
      <c r="O2916" s="105">
        <f t="shared" si="93"/>
        <v>0</v>
      </c>
    </row>
    <row r="2917" spans="1:15" x14ac:dyDescent="0.3">
      <c r="A2917" s="71" t="s">
        <v>163</v>
      </c>
      <c r="B2917" s="71" t="s">
        <v>12</v>
      </c>
      <c r="C2917" s="71" t="s">
        <v>55</v>
      </c>
      <c r="D2917" s="71" t="s">
        <v>95</v>
      </c>
      <c r="E2917" s="72" t="s">
        <v>41</v>
      </c>
      <c r="F2917" s="72" t="s">
        <v>26</v>
      </c>
      <c r="G2917" s="73">
        <v>12</v>
      </c>
      <c r="H2917" s="73">
        <v>90.75</v>
      </c>
      <c r="I2917" s="73">
        <v>3</v>
      </c>
      <c r="J2917" s="73">
        <v>23.18</v>
      </c>
      <c r="K2917" s="73">
        <v>9</v>
      </c>
      <c r="L2917" s="73">
        <v>67.569999999999993</v>
      </c>
      <c r="N2917" s="105">
        <f t="shared" si="92"/>
        <v>0</v>
      </c>
      <c r="O2917" s="105">
        <f t="shared" si="93"/>
        <v>0</v>
      </c>
    </row>
    <row r="2918" spans="1:15" x14ac:dyDescent="0.3">
      <c r="A2918" s="71" t="s">
        <v>163</v>
      </c>
      <c r="B2918" s="71" t="s">
        <v>57</v>
      </c>
      <c r="C2918" s="71" t="s">
        <v>17</v>
      </c>
      <c r="D2918" s="71" t="s">
        <v>100</v>
      </c>
      <c r="E2918" s="72" t="s">
        <v>20</v>
      </c>
      <c r="F2918" s="72" t="s">
        <v>4</v>
      </c>
      <c r="G2918" s="73">
        <v>5</v>
      </c>
      <c r="H2918" s="73">
        <v>90.67</v>
      </c>
      <c r="I2918" s="73">
        <v>1</v>
      </c>
      <c r="J2918" s="73">
        <v>18.399999999999999</v>
      </c>
      <c r="K2918" s="73">
        <v>4</v>
      </c>
      <c r="L2918" s="73">
        <v>72.27</v>
      </c>
      <c r="N2918" s="105">
        <f t="shared" si="92"/>
        <v>0</v>
      </c>
      <c r="O2918" s="105">
        <f t="shared" si="93"/>
        <v>0</v>
      </c>
    </row>
    <row r="2919" spans="1:15" x14ac:dyDescent="0.3">
      <c r="A2919" s="71" t="s">
        <v>162</v>
      </c>
      <c r="B2919" s="71" t="s">
        <v>57</v>
      </c>
      <c r="C2919" s="71" t="s">
        <v>55</v>
      </c>
      <c r="D2919" s="71" t="s">
        <v>86</v>
      </c>
      <c r="E2919" s="72" t="s">
        <v>31</v>
      </c>
      <c r="F2919" s="72" t="s">
        <v>21</v>
      </c>
      <c r="G2919" s="73">
        <v>4</v>
      </c>
      <c r="H2919" s="73">
        <v>90.66</v>
      </c>
      <c r="I2919" s="73">
        <v>0</v>
      </c>
      <c r="J2919" s="73">
        <v>0</v>
      </c>
      <c r="K2919" s="73">
        <v>4</v>
      </c>
      <c r="L2919" s="73">
        <v>90.66</v>
      </c>
      <c r="N2919" s="105">
        <f t="shared" si="92"/>
        <v>0</v>
      </c>
      <c r="O2919" s="105">
        <f t="shared" si="93"/>
        <v>0</v>
      </c>
    </row>
    <row r="2920" spans="1:15" x14ac:dyDescent="0.3">
      <c r="A2920" s="71" t="s">
        <v>132</v>
      </c>
      <c r="B2920" s="71" t="s">
        <v>12</v>
      </c>
      <c r="C2920" s="71" t="s">
        <v>13</v>
      </c>
      <c r="D2920" s="71" t="s">
        <v>93</v>
      </c>
      <c r="E2920" s="72" t="s">
        <v>20</v>
      </c>
      <c r="F2920" s="72" t="s">
        <v>21</v>
      </c>
      <c r="G2920" s="73">
        <v>2</v>
      </c>
      <c r="H2920" s="73">
        <v>90.64</v>
      </c>
      <c r="I2920" s="73">
        <v>1</v>
      </c>
      <c r="J2920" s="73">
        <v>88.6</v>
      </c>
      <c r="K2920" s="73">
        <v>1</v>
      </c>
      <c r="L2920" s="73">
        <v>2.04</v>
      </c>
      <c r="N2920" s="105">
        <f t="shared" si="92"/>
        <v>0</v>
      </c>
      <c r="O2920" s="105">
        <f t="shared" si="93"/>
        <v>6.2172489379008766E-15</v>
      </c>
    </row>
    <row r="2921" spans="1:15" x14ac:dyDescent="0.3">
      <c r="A2921" s="71" t="s">
        <v>142</v>
      </c>
      <c r="B2921" s="71" t="s">
        <v>57</v>
      </c>
      <c r="C2921" s="71" t="s">
        <v>55</v>
      </c>
      <c r="D2921" s="71" t="s">
        <v>64</v>
      </c>
      <c r="E2921" s="72" t="s">
        <v>25</v>
      </c>
      <c r="F2921" s="72" t="s">
        <v>16</v>
      </c>
      <c r="G2921" s="73">
        <v>9</v>
      </c>
      <c r="H2921" s="73">
        <v>90.64</v>
      </c>
      <c r="I2921" s="73">
        <v>1</v>
      </c>
      <c r="J2921" s="73">
        <v>3.33</v>
      </c>
      <c r="K2921" s="73">
        <v>8</v>
      </c>
      <c r="L2921" s="73">
        <v>87.31</v>
      </c>
      <c r="N2921" s="105">
        <f t="shared" si="92"/>
        <v>0</v>
      </c>
      <c r="O2921" s="105">
        <f t="shared" si="93"/>
        <v>0</v>
      </c>
    </row>
    <row r="2922" spans="1:15" x14ac:dyDescent="0.3">
      <c r="A2922" s="71" t="s">
        <v>154</v>
      </c>
      <c r="B2922" s="71" t="s">
        <v>12</v>
      </c>
      <c r="C2922" s="71" t="s">
        <v>55</v>
      </c>
      <c r="D2922" s="71" t="s">
        <v>70</v>
      </c>
      <c r="E2922" s="72" t="s">
        <v>18</v>
      </c>
      <c r="F2922" s="72" t="s">
        <v>16</v>
      </c>
      <c r="G2922" s="73">
        <v>1</v>
      </c>
      <c r="H2922" s="73">
        <v>90.51</v>
      </c>
      <c r="I2922" s="73">
        <v>0</v>
      </c>
      <c r="J2922" s="73">
        <v>0</v>
      </c>
      <c r="K2922" s="73">
        <v>1</v>
      </c>
      <c r="L2922" s="73">
        <v>90.51</v>
      </c>
      <c r="N2922" s="105">
        <f t="shared" si="92"/>
        <v>0</v>
      </c>
      <c r="O2922" s="105">
        <f t="shared" si="93"/>
        <v>0</v>
      </c>
    </row>
    <row r="2923" spans="1:15" x14ac:dyDescent="0.3">
      <c r="A2923" s="71" t="s">
        <v>131</v>
      </c>
      <c r="B2923" s="71" t="s">
        <v>12</v>
      </c>
      <c r="C2923" s="71" t="s">
        <v>22</v>
      </c>
      <c r="D2923" s="71" t="s">
        <v>50</v>
      </c>
      <c r="E2923" s="72" t="s">
        <v>41</v>
      </c>
      <c r="F2923" s="72" t="s">
        <v>16</v>
      </c>
      <c r="G2923" s="73">
        <v>11</v>
      </c>
      <c r="H2923" s="73">
        <v>90.47</v>
      </c>
      <c r="I2923" s="73">
        <v>0</v>
      </c>
      <c r="J2923" s="73">
        <v>0</v>
      </c>
      <c r="K2923" s="73">
        <v>11</v>
      </c>
      <c r="L2923" s="73">
        <v>90.47</v>
      </c>
      <c r="N2923" s="105">
        <f t="shared" si="92"/>
        <v>0</v>
      </c>
      <c r="O2923" s="105">
        <f t="shared" si="93"/>
        <v>0</v>
      </c>
    </row>
    <row r="2924" spans="1:15" x14ac:dyDescent="0.3">
      <c r="A2924" s="71" t="s">
        <v>161</v>
      </c>
      <c r="B2924" s="71" t="s">
        <v>12</v>
      </c>
      <c r="C2924" s="71" t="s">
        <v>55</v>
      </c>
      <c r="D2924" s="71" t="s">
        <v>14</v>
      </c>
      <c r="E2924" s="72" t="s">
        <v>40</v>
      </c>
      <c r="F2924" s="72" t="s">
        <v>26</v>
      </c>
      <c r="G2924" s="73">
        <v>1</v>
      </c>
      <c r="H2924" s="73">
        <v>90.23</v>
      </c>
      <c r="I2924" s="73">
        <v>0</v>
      </c>
      <c r="J2924" s="73">
        <v>0</v>
      </c>
      <c r="K2924" s="73">
        <v>1</v>
      </c>
      <c r="L2924" s="73">
        <v>90.23</v>
      </c>
      <c r="N2924" s="105">
        <f t="shared" si="92"/>
        <v>0</v>
      </c>
      <c r="O2924" s="105">
        <f t="shared" si="93"/>
        <v>0</v>
      </c>
    </row>
    <row r="2925" spans="1:15" x14ac:dyDescent="0.3">
      <c r="A2925" s="71" t="s">
        <v>140</v>
      </c>
      <c r="B2925" s="71" t="s">
        <v>57</v>
      </c>
      <c r="C2925" s="71" t="s">
        <v>13</v>
      </c>
      <c r="D2925" s="71" t="s">
        <v>34</v>
      </c>
      <c r="E2925" s="72" t="s">
        <v>28</v>
      </c>
      <c r="F2925" s="72" t="s">
        <v>16</v>
      </c>
      <c r="G2925" s="73">
        <v>3</v>
      </c>
      <c r="H2925" s="73">
        <v>90.17</v>
      </c>
      <c r="I2925" s="73">
        <v>0</v>
      </c>
      <c r="J2925" s="73">
        <v>0</v>
      </c>
      <c r="K2925" s="73">
        <v>3</v>
      </c>
      <c r="L2925" s="73">
        <v>90.17</v>
      </c>
      <c r="N2925" s="105">
        <f t="shared" si="92"/>
        <v>0</v>
      </c>
      <c r="O2925" s="105">
        <f t="shared" si="93"/>
        <v>0</v>
      </c>
    </row>
    <row r="2926" spans="1:15" x14ac:dyDescent="0.3">
      <c r="A2926" s="71" t="s">
        <v>161</v>
      </c>
      <c r="B2926" s="71" t="s">
        <v>12</v>
      </c>
      <c r="C2926" s="71" t="s">
        <v>55</v>
      </c>
      <c r="D2926" s="71" t="s">
        <v>29</v>
      </c>
      <c r="E2926" s="72" t="s">
        <v>37</v>
      </c>
      <c r="F2926" s="72" t="s">
        <v>26</v>
      </c>
      <c r="G2926" s="73">
        <v>1</v>
      </c>
      <c r="H2926" s="73">
        <v>90.16</v>
      </c>
      <c r="I2926" s="73">
        <v>0</v>
      </c>
      <c r="J2926" s="73">
        <v>0</v>
      </c>
      <c r="K2926" s="73">
        <v>1</v>
      </c>
      <c r="L2926" s="73">
        <v>90.16</v>
      </c>
      <c r="N2926" s="105">
        <f t="shared" si="92"/>
        <v>0</v>
      </c>
      <c r="O2926" s="105">
        <f t="shared" si="93"/>
        <v>0</v>
      </c>
    </row>
    <row r="2927" spans="1:15" x14ac:dyDescent="0.3">
      <c r="A2927" s="71" t="s">
        <v>160</v>
      </c>
      <c r="B2927" s="71" t="s">
        <v>57</v>
      </c>
      <c r="C2927" s="71" t="s">
        <v>55</v>
      </c>
      <c r="D2927" s="71" t="s">
        <v>60</v>
      </c>
      <c r="E2927" s="72" t="s">
        <v>28</v>
      </c>
      <c r="F2927" s="72" t="s">
        <v>21</v>
      </c>
      <c r="G2927" s="73">
        <v>4</v>
      </c>
      <c r="H2927" s="73">
        <v>90.12</v>
      </c>
      <c r="I2927" s="73">
        <v>1</v>
      </c>
      <c r="J2927" s="73">
        <v>22.43</v>
      </c>
      <c r="K2927" s="73">
        <v>3</v>
      </c>
      <c r="L2927" s="73">
        <v>67.69</v>
      </c>
      <c r="N2927" s="105">
        <f t="shared" si="92"/>
        <v>0</v>
      </c>
      <c r="O2927" s="105">
        <f t="shared" si="93"/>
        <v>0</v>
      </c>
    </row>
    <row r="2928" spans="1:15" x14ac:dyDescent="0.3">
      <c r="A2928" s="71" t="s">
        <v>142</v>
      </c>
      <c r="B2928" s="71" t="s">
        <v>57</v>
      </c>
      <c r="C2928" s="71" t="s">
        <v>55</v>
      </c>
      <c r="D2928" s="71" t="s">
        <v>39</v>
      </c>
      <c r="E2928" s="72" t="s">
        <v>28</v>
      </c>
      <c r="F2928" s="72" t="s">
        <v>21</v>
      </c>
      <c r="G2928" s="73">
        <v>1</v>
      </c>
      <c r="H2928" s="73">
        <v>90.1</v>
      </c>
      <c r="I2928" s="73">
        <v>0</v>
      </c>
      <c r="J2928" s="73">
        <v>0</v>
      </c>
      <c r="K2928" s="73">
        <v>1</v>
      </c>
      <c r="L2928" s="73">
        <v>90.1</v>
      </c>
      <c r="N2928" s="105">
        <f t="shared" si="92"/>
        <v>0</v>
      </c>
      <c r="O2928" s="105">
        <f t="shared" si="93"/>
        <v>0</v>
      </c>
    </row>
    <row r="2929" spans="1:15" x14ac:dyDescent="0.3">
      <c r="A2929" s="71" t="s">
        <v>157</v>
      </c>
      <c r="B2929" s="71" t="s">
        <v>57</v>
      </c>
      <c r="C2929" s="71" t="s">
        <v>55</v>
      </c>
      <c r="D2929" s="71" t="s">
        <v>79</v>
      </c>
      <c r="E2929" s="72" t="s">
        <v>24</v>
      </c>
      <c r="F2929" s="72" t="s">
        <v>16</v>
      </c>
      <c r="G2929" s="73">
        <v>2</v>
      </c>
      <c r="H2929" s="73">
        <v>90</v>
      </c>
      <c r="I2929" s="73">
        <v>0</v>
      </c>
      <c r="J2929" s="73">
        <v>0</v>
      </c>
      <c r="K2929" s="73">
        <v>2</v>
      </c>
      <c r="L2929" s="73">
        <v>90</v>
      </c>
      <c r="N2929" s="105">
        <f t="shared" si="92"/>
        <v>0</v>
      </c>
      <c r="O2929" s="105">
        <f t="shared" si="93"/>
        <v>0</v>
      </c>
    </row>
    <row r="2930" spans="1:15" x14ac:dyDescent="0.3">
      <c r="A2930" s="71" t="s">
        <v>132</v>
      </c>
      <c r="B2930" s="71" t="s">
        <v>57</v>
      </c>
      <c r="C2930" s="71" t="s">
        <v>13</v>
      </c>
      <c r="D2930" s="71" t="s">
        <v>58</v>
      </c>
      <c r="E2930" s="72" t="s">
        <v>18</v>
      </c>
      <c r="F2930" s="72" t="s">
        <v>26</v>
      </c>
      <c r="G2930" s="73">
        <v>20</v>
      </c>
      <c r="H2930" s="73">
        <v>89.9</v>
      </c>
      <c r="I2930" s="73">
        <v>2</v>
      </c>
      <c r="J2930" s="73">
        <v>9.06</v>
      </c>
      <c r="K2930" s="73">
        <v>18</v>
      </c>
      <c r="L2930" s="73">
        <v>80.84</v>
      </c>
      <c r="N2930" s="105">
        <f t="shared" si="92"/>
        <v>0</v>
      </c>
      <c r="O2930" s="105">
        <f t="shared" si="93"/>
        <v>0</v>
      </c>
    </row>
    <row r="2931" spans="1:15" x14ac:dyDescent="0.3">
      <c r="A2931" s="71" t="s">
        <v>140</v>
      </c>
      <c r="B2931" s="71" t="s">
        <v>57</v>
      </c>
      <c r="C2931" s="71" t="s">
        <v>13</v>
      </c>
      <c r="D2931" s="71" t="s">
        <v>35</v>
      </c>
      <c r="E2931" s="72" t="s">
        <v>41</v>
      </c>
      <c r="F2931" s="72" t="s">
        <v>21</v>
      </c>
      <c r="G2931" s="73">
        <v>13</v>
      </c>
      <c r="H2931" s="73">
        <v>89.84</v>
      </c>
      <c r="I2931" s="73">
        <v>3</v>
      </c>
      <c r="J2931" s="73">
        <v>28.97</v>
      </c>
      <c r="K2931" s="73">
        <v>10</v>
      </c>
      <c r="L2931" s="73">
        <v>60.87</v>
      </c>
      <c r="N2931" s="105">
        <f t="shared" si="92"/>
        <v>0</v>
      </c>
      <c r="O2931" s="105">
        <f t="shared" si="93"/>
        <v>0</v>
      </c>
    </row>
    <row r="2932" spans="1:15" x14ac:dyDescent="0.3">
      <c r="A2932" s="71" t="s">
        <v>146</v>
      </c>
      <c r="B2932" s="71" t="s">
        <v>12</v>
      </c>
      <c r="C2932" s="71" t="s">
        <v>55</v>
      </c>
      <c r="D2932" s="71" t="s">
        <v>50</v>
      </c>
      <c r="E2932" s="72" t="s">
        <v>41</v>
      </c>
      <c r="F2932" s="72" t="s">
        <v>21</v>
      </c>
      <c r="G2932" s="73">
        <v>1</v>
      </c>
      <c r="H2932" s="73">
        <v>89.74</v>
      </c>
      <c r="I2932" s="73">
        <v>0</v>
      </c>
      <c r="J2932" s="73">
        <v>0</v>
      </c>
      <c r="K2932" s="73">
        <v>1</v>
      </c>
      <c r="L2932" s="73">
        <v>89.74</v>
      </c>
      <c r="N2932" s="105">
        <f t="shared" si="92"/>
        <v>0</v>
      </c>
      <c r="O2932" s="105">
        <f t="shared" si="93"/>
        <v>0</v>
      </c>
    </row>
    <row r="2933" spans="1:15" x14ac:dyDescent="0.3">
      <c r="A2933" s="71" t="s">
        <v>161</v>
      </c>
      <c r="B2933" s="71" t="s">
        <v>12</v>
      </c>
      <c r="C2933" s="71" t="s">
        <v>55</v>
      </c>
      <c r="D2933" s="71" t="s">
        <v>39</v>
      </c>
      <c r="E2933" s="72" t="s">
        <v>28</v>
      </c>
      <c r="F2933" s="72" t="s">
        <v>21</v>
      </c>
      <c r="G2933" s="73">
        <v>3</v>
      </c>
      <c r="H2933" s="73">
        <v>89.67</v>
      </c>
      <c r="I2933" s="73">
        <v>0</v>
      </c>
      <c r="J2933" s="73">
        <v>0</v>
      </c>
      <c r="K2933" s="73">
        <v>3</v>
      </c>
      <c r="L2933" s="73">
        <v>89.67</v>
      </c>
      <c r="N2933" s="105">
        <f t="shared" si="92"/>
        <v>0</v>
      </c>
      <c r="O2933" s="105">
        <f t="shared" si="93"/>
        <v>0</v>
      </c>
    </row>
    <row r="2934" spans="1:15" x14ac:dyDescent="0.3">
      <c r="A2934" s="71" t="s">
        <v>132</v>
      </c>
      <c r="B2934" s="71" t="s">
        <v>12</v>
      </c>
      <c r="C2934" s="71" t="s">
        <v>13</v>
      </c>
      <c r="D2934" s="71" t="s">
        <v>73</v>
      </c>
      <c r="E2934" s="72" t="s">
        <v>15</v>
      </c>
      <c r="F2934" s="72" t="s">
        <v>26</v>
      </c>
      <c r="G2934" s="73">
        <v>1</v>
      </c>
      <c r="H2934" s="73">
        <v>89.66</v>
      </c>
      <c r="I2934" s="73">
        <v>0</v>
      </c>
      <c r="J2934" s="73">
        <v>0</v>
      </c>
      <c r="K2934" s="73">
        <v>1</v>
      </c>
      <c r="L2934" s="73">
        <v>89.66</v>
      </c>
      <c r="N2934" s="105">
        <f t="shared" si="92"/>
        <v>0</v>
      </c>
      <c r="O2934" s="105">
        <f t="shared" si="93"/>
        <v>0</v>
      </c>
    </row>
    <row r="2935" spans="1:15" x14ac:dyDescent="0.3">
      <c r="A2935" s="71" t="s">
        <v>140</v>
      </c>
      <c r="B2935" s="71" t="s">
        <v>12</v>
      </c>
      <c r="C2935" s="71" t="s">
        <v>13</v>
      </c>
      <c r="D2935" s="71" t="s">
        <v>50</v>
      </c>
      <c r="E2935" s="72" t="s">
        <v>5</v>
      </c>
      <c r="F2935" s="72" t="s">
        <v>16</v>
      </c>
      <c r="G2935" s="73">
        <v>44</v>
      </c>
      <c r="H2935" s="73">
        <v>89.66</v>
      </c>
      <c r="I2935" s="73">
        <v>0</v>
      </c>
      <c r="J2935" s="73">
        <v>0</v>
      </c>
      <c r="K2935" s="73">
        <v>44</v>
      </c>
      <c r="L2935" s="73">
        <v>89.66</v>
      </c>
      <c r="N2935" s="105">
        <f t="shared" si="92"/>
        <v>0</v>
      </c>
      <c r="O2935" s="105">
        <f t="shared" si="93"/>
        <v>0</v>
      </c>
    </row>
    <row r="2936" spans="1:15" x14ac:dyDescent="0.3">
      <c r="A2936" s="71" t="s">
        <v>161</v>
      </c>
      <c r="B2936" s="71" t="s">
        <v>57</v>
      </c>
      <c r="C2936" s="71" t="s">
        <v>55</v>
      </c>
      <c r="D2936" s="71" t="s">
        <v>32</v>
      </c>
      <c r="E2936" s="72" t="s">
        <v>15</v>
      </c>
      <c r="F2936" s="72" t="s">
        <v>21</v>
      </c>
      <c r="G2936" s="73">
        <v>1</v>
      </c>
      <c r="H2936" s="73">
        <v>89.53</v>
      </c>
      <c r="I2936" s="73">
        <v>0</v>
      </c>
      <c r="J2936" s="73">
        <v>0</v>
      </c>
      <c r="K2936" s="73">
        <v>1</v>
      </c>
      <c r="L2936" s="73">
        <v>89.53</v>
      </c>
      <c r="N2936" s="105">
        <f t="shared" si="92"/>
        <v>0</v>
      </c>
      <c r="O2936" s="105">
        <f t="shared" si="93"/>
        <v>0</v>
      </c>
    </row>
    <row r="2937" spans="1:15" x14ac:dyDescent="0.3">
      <c r="A2937" s="71" t="s">
        <v>142</v>
      </c>
      <c r="B2937" s="71" t="s">
        <v>57</v>
      </c>
      <c r="C2937" s="71" t="s">
        <v>55</v>
      </c>
      <c r="D2937" s="71" t="s">
        <v>46</v>
      </c>
      <c r="E2937" s="72" t="s">
        <v>31</v>
      </c>
      <c r="F2937" s="72" t="s">
        <v>26</v>
      </c>
      <c r="G2937" s="73">
        <v>4</v>
      </c>
      <c r="H2937" s="73">
        <v>89.44</v>
      </c>
      <c r="I2937" s="73">
        <v>0</v>
      </c>
      <c r="J2937" s="73">
        <v>0</v>
      </c>
      <c r="K2937" s="73">
        <v>4</v>
      </c>
      <c r="L2937" s="73">
        <v>89.44</v>
      </c>
      <c r="N2937" s="105">
        <f t="shared" si="92"/>
        <v>0</v>
      </c>
      <c r="O2937" s="105">
        <f t="shared" si="93"/>
        <v>0</v>
      </c>
    </row>
    <row r="2938" spans="1:15" x14ac:dyDescent="0.3">
      <c r="A2938" s="71" t="s">
        <v>135</v>
      </c>
      <c r="B2938" s="71" t="s">
        <v>57</v>
      </c>
      <c r="C2938" s="71" t="s">
        <v>13</v>
      </c>
      <c r="D2938" s="71" t="s">
        <v>38</v>
      </c>
      <c r="E2938" s="72" t="s">
        <v>31</v>
      </c>
      <c r="F2938" s="72" t="s">
        <v>21</v>
      </c>
      <c r="G2938" s="73">
        <v>4</v>
      </c>
      <c r="H2938" s="73">
        <v>89.42</v>
      </c>
      <c r="I2938" s="73">
        <v>0</v>
      </c>
      <c r="J2938" s="73">
        <v>0</v>
      </c>
      <c r="K2938" s="73">
        <v>4</v>
      </c>
      <c r="L2938" s="73">
        <v>89.42</v>
      </c>
      <c r="N2938" s="105">
        <f t="shared" si="92"/>
        <v>0</v>
      </c>
      <c r="O2938" s="105">
        <f t="shared" si="93"/>
        <v>0</v>
      </c>
    </row>
    <row r="2939" spans="1:15" x14ac:dyDescent="0.3">
      <c r="A2939" s="71" t="s">
        <v>139</v>
      </c>
      <c r="B2939" s="71" t="s">
        <v>57</v>
      </c>
      <c r="C2939" s="71" t="s">
        <v>55</v>
      </c>
      <c r="D2939" s="71" t="s">
        <v>54</v>
      </c>
      <c r="E2939" s="72" t="s">
        <v>40</v>
      </c>
      <c r="F2939" s="72" t="s">
        <v>16</v>
      </c>
      <c r="G2939" s="73">
        <v>7</v>
      </c>
      <c r="H2939" s="73">
        <v>89.4</v>
      </c>
      <c r="I2939" s="73">
        <v>5</v>
      </c>
      <c r="J2939" s="73">
        <v>78.599999999999994</v>
      </c>
      <c r="K2939" s="73">
        <v>2</v>
      </c>
      <c r="L2939" s="73">
        <v>10.8</v>
      </c>
      <c r="N2939" s="105">
        <f t="shared" si="92"/>
        <v>0</v>
      </c>
      <c r="O2939" s="105">
        <f t="shared" si="93"/>
        <v>0</v>
      </c>
    </row>
    <row r="2940" spans="1:15" x14ac:dyDescent="0.3">
      <c r="A2940" s="71" t="s">
        <v>163</v>
      </c>
      <c r="B2940" s="71" t="s">
        <v>129</v>
      </c>
      <c r="C2940" s="71" t="s">
        <v>17</v>
      </c>
      <c r="D2940" s="71" t="s">
        <v>47</v>
      </c>
      <c r="E2940" s="72" t="s">
        <v>20</v>
      </c>
      <c r="F2940" s="72" t="s">
        <v>26</v>
      </c>
      <c r="G2940" s="73">
        <v>5</v>
      </c>
      <c r="H2940" s="73">
        <v>89.36</v>
      </c>
      <c r="I2940" s="73">
        <v>1</v>
      </c>
      <c r="J2940" s="73">
        <v>17.170000000000002</v>
      </c>
      <c r="K2940" s="73">
        <v>4</v>
      </c>
      <c r="L2940" s="73">
        <v>72.19</v>
      </c>
      <c r="N2940" s="105">
        <f t="shared" si="92"/>
        <v>0</v>
      </c>
      <c r="O2940" s="105">
        <f t="shared" si="93"/>
        <v>0</v>
      </c>
    </row>
    <row r="2941" spans="1:15" x14ac:dyDescent="0.3">
      <c r="A2941" s="71" t="s">
        <v>154</v>
      </c>
      <c r="B2941" s="71" t="s">
        <v>57</v>
      </c>
      <c r="C2941" s="71" t="s">
        <v>55</v>
      </c>
      <c r="D2941" s="71" t="s">
        <v>66</v>
      </c>
      <c r="E2941" s="72" t="s">
        <v>15</v>
      </c>
      <c r="F2941" s="72" t="s">
        <v>4</v>
      </c>
      <c r="G2941" s="73">
        <v>2</v>
      </c>
      <c r="H2941" s="73">
        <v>89.23</v>
      </c>
      <c r="I2941" s="73">
        <v>0</v>
      </c>
      <c r="J2941" s="73">
        <v>0</v>
      </c>
      <c r="K2941" s="73">
        <v>2</v>
      </c>
      <c r="L2941" s="73">
        <v>89.23</v>
      </c>
      <c r="N2941" s="105">
        <f t="shared" si="92"/>
        <v>0</v>
      </c>
      <c r="O2941" s="105">
        <f t="shared" si="93"/>
        <v>0</v>
      </c>
    </row>
    <row r="2942" spans="1:15" x14ac:dyDescent="0.3">
      <c r="A2942" s="71" t="s">
        <v>142</v>
      </c>
      <c r="B2942" s="71" t="s">
        <v>12</v>
      </c>
      <c r="C2942" s="71" t="s">
        <v>13</v>
      </c>
      <c r="D2942" s="71" t="s">
        <v>82</v>
      </c>
      <c r="E2942" s="72" t="s">
        <v>41</v>
      </c>
      <c r="F2942" s="72" t="s">
        <v>16</v>
      </c>
      <c r="G2942" s="73">
        <v>9</v>
      </c>
      <c r="H2942" s="73">
        <v>89.18</v>
      </c>
      <c r="I2942" s="73">
        <v>0</v>
      </c>
      <c r="J2942" s="73">
        <v>0</v>
      </c>
      <c r="K2942" s="73">
        <v>9</v>
      </c>
      <c r="L2942" s="73">
        <v>89.18</v>
      </c>
      <c r="N2942" s="105">
        <f t="shared" si="92"/>
        <v>0</v>
      </c>
      <c r="O2942" s="105">
        <f t="shared" si="93"/>
        <v>0</v>
      </c>
    </row>
    <row r="2943" spans="1:15" x14ac:dyDescent="0.3">
      <c r="A2943" s="71" t="s">
        <v>163</v>
      </c>
      <c r="B2943" s="71" t="s">
        <v>12</v>
      </c>
      <c r="C2943" s="71" t="s">
        <v>55</v>
      </c>
      <c r="D2943" s="71" t="s">
        <v>69</v>
      </c>
      <c r="E2943" s="72" t="s">
        <v>41</v>
      </c>
      <c r="F2943" s="72" t="s">
        <v>26</v>
      </c>
      <c r="G2943" s="73">
        <v>10</v>
      </c>
      <c r="H2943" s="73">
        <v>89.1</v>
      </c>
      <c r="I2943" s="73">
        <v>1</v>
      </c>
      <c r="J2943" s="73">
        <v>27.59</v>
      </c>
      <c r="K2943" s="73">
        <v>9</v>
      </c>
      <c r="L2943" s="73">
        <v>61.51</v>
      </c>
      <c r="N2943" s="105">
        <f t="shared" si="92"/>
        <v>0</v>
      </c>
      <c r="O2943" s="105">
        <f t="shared" si="93"/>
        <v>0</v>
      </c>
    </row>
    <row r="2944" spans="1:15" x14ac:dyDescent="0.3">
      <c r="A2944" s="71" t="s">
        <v>132</v>
      </c>
      <c r="B2944" s="71" t="s">
        <v>12</v>
      </c>
      <c r="C2944" s="71" t="s">
        <v>13</v>
      </c>
      <c r="D2944" s="71" t="s">
        <v>34</v>
      </c>
      <c r="E2944" s="72" t="s">
        <v>3</v>
      </c>
      <c r="F2944" s="72" t="s">
        <v>21</v>
      </c>
      <c r="G2944" s="73">
        <v>1</v>
      </c>
      <c r="H2944" s="73">
        <v>89.08</v>
      </c>
      <c r="I2944" s="73">
        <v>0</v>
      </c>
      <c r="J2944" s="73">
        <v>0</v>
      </c>
      <c r="K2944" s="73">
        <v>1</v>
      </c>
      <c r="L2944" s="73">
        <v>89.08</v>
      </c>
      <c r="N2944" s="105">
        <f t="shared" si="92"/>
        <v>0</v>
      </c>
      <c r="O2944" s="105">
        <f t="shared" si="93"/>
        <v>0</v>
      </c>
    </row>
    <row r="2945" spans="1:15" x14ac:dyDescent="0.3">
      <c r="A2945" s="71" t="s">
        <v>155</v>
      </c>
      <c r="B2945" s="71" t="s">
        <v>57</v>
      </c>
      <c r="C2945" s="71" t="s">
        <v>55</v>
      </c>
      <c r="D2945" s="71" t="s">
        <v>36</v>
      </c>
      <c r="E2945" s="72" t="s">
        <v>24</v>
      </c>
      <c r="F2945" s="72" t="s">
        <v>21</v>
      </c>
      <c r="G2945" s="73">
        <v>3</v>
      </c>
      <c r="H2945" s="73">
        <v>89.08</v>
      </c>
      <c r="I2945" s="73">
        <v>1</v>
      </c>
      <c r="J2945" s="73">
        <v>26.68</v>
      </c>
      <c r="K2945" s="73">
        <v>2</v>
      </c>
      <c r="L2945" s="73">
        <v>62.4</v>
      </c>
      <c r="N2945" s="105">
        <f t="shared" si="92"/>
        <v>0</v>
      </c>
      <c r="O2945" s="105">
        <f t="shared" si="93"/>
        <v>0</v>
      </c>
    </row>
    <row r="2946" spans="1:15" x14ac:dyDescent="0.3">
      <c r="A2946" s="71" t="s">
        <v>142</v>
      </c>
      <c r="B2946" s="71" t="s">
        <v>12</v>
      </c>
      <c r="C2946" s="71" t="s">
        <v>13</v>
      </c>
      <c r="D2946" s="71" t="s">
        <v>51</v>
      </c>
      <c r="E2946" s="72" t="s">
        <v>3</v>
      </c>
      <c r="F2946" s="72" t="s">
        <v>26</v>
      </c>
      <c r="G2946" s="73">
        <v>1</v>
      </c>
      <c r="H2946" s="73">
        <v>89.02</v>
      </c>
      <c r="I2946" s="73">
        <v>1</v>
      </c>
      <c r="J2946" s="73">
        <v>89.02</v>
      </c>
      <c r="K2946" s="73">
        <v>0</v>
      </c>
      <c r="L2946" s="73">
        <v>0</v>
      </c>
      <c r="N2946" s="105">
        <f t="shared" si="92"/>
        <v>0</v>
      </c>
      <c r="O2946" s="105">
        <f t="shared" si="93"/>
        <v>0</v>
      </c>
    </row>
    <row r="2947" spans="1:15" x14ac:dyDescent="0.3">
      <c r="A2947" s="71" t="s">
        <v>161</v>
      </c>
      <c r="B2947" s="71" t="s">
        <v>57</v>
      </c>
      <c r="C2947" s="71" t="s">
        <v>55</v>
      </c>
      <c r="D2947" s="71" t="s">
        <v>30</v>
      </c>
      <c r="E2947" s="72" t="s">
        <v>28</v>
      </c>
      <c r="F2947" s="72" t="s">
        <v>21</v>
      </c>
      <c r="G2947" s="73">
        <v>1</v>
      </c>
      <c r="H2947" s="73">
        <v>88.98</v>
      </c>
      <c r="I2947" s="73">
        <v>0</v>
      </c>
      <c r="J2947" s="73">
        <v>0</v>
      </c>
      <c r="K2947" s="73">
        <v>1</v>
      </c>
      <c r="L2947" s="73">
        <v>88.98</v>
      </c>
      <c r="N2947" s="105">
        <f t="shared" si="92"/>
        <v>0</v>
      </c>
      <c r="O2947" s="105">
        <f t="shared" si="93"/>
        <v>0</v>
      </c>
    </row>
    <row r="2948" spans="1:15" x14ac:dyDescent="0.3">
      <c r="A2948" s="71" t="s">
        <v>132</v>
      </c>
      <c r="B2948" s="71" t="s">
        <v>57</v>
      </c>
      <c r="C2948" s="71" t="s">
        <v>13</v>
      </c>
      <c r="D2948" s="71" t="s">
        <v>98</v>
      </c>
      <c r="E2948" s="72" t="s">
        <v>25</v>
      </c>
      <c r="F2948" s="72" t="s">
        <v>21</v>
      </c>
      <c r="G2948" s="73">
        <v>10</v>
      </c>
      <c r="H2948" s="73">
        <v>88.86</v>
      </c>
      <c r="I2948" s="73">
        <v>3</v>
      </c>
      <c r="J2948" s="73">
        <v>25.86</v>
      </c>
      <c r="K2948" s="73">
        <v>7</v>
      </c>
      <c r="L2948" s="73">
        <v>63</v>
      </c>
      <c r="N2948" s="105">
        <f t="shared" si="92"/>
        <v>0</v>
      </c>
      <c r="O2948" s="105">
        <f t="shared" si="93"/>
        <v>0</v>
      </c>
    </row>
    <row r="2949" spans="1:15" x14ac:dyDescent="0.3">
      <c r="A2949" s="71" t="s">
        <v>132</v>
      </c>
      <c r="B2949" s="71" t="s">
        <v>12</v>
      </c>
      <c r="C2949" s="71" t="s">
        <v>13</v>
      </c>
      <c r="D2949" s="71" t="s">
        <v>38</v>
      </c>
      <c r="E2949" s="72" t="s">
        <v>28</v>
      </c>
      <c r="F2949" s="72" t="s">
        <v>16</v>
      </c>
      <c r="G2949" s="73">
        <v>1</v>
      </c>
      <c r="H2949" s="73">
        <v>88.82</v>
      </c>
      <c r="I2949" s="73">
        <v>0</v>
      </c>
      <c r="J2949" s="73">
        <v>0</v>
      </c>
      <c r="K2949" s="73">
        <v>1</v>
      </c>
      <c r="L2949" s="73">
        <v>88.82</v>
      </c>
      <c r="N2949" s="105">
        <f t="shared" si="92"/>
        <v>0</v>
      </c>
      <c r="O2949" s="105">
        <f t="shared" si="93"/>
        <v>0</v>
      </c>
    </row>
    <row r="2950" spans="1:15" x14ac:dyDescent="0.3">
      <c r="A2950" s="71" t="s">
        <v>154</v>
      </c>
      <c r="B2950" s="71" t="s">
        <v>12</v>
      </c>
      <c r="C2950" s="71" t="s">
        <v>55</v>
      </c>
      <c r="D2950" s="71" t="s">
        <v>86</v>
      </c>
      <c r="E2950" s="72" t="s">
        <v>25</v>
      </c>
      <c r="F2950" s="72" t="s">
        <v>26</v>
      </c>
      <c r="G2950" s="73">
        <v>3</v>
      </c>
      <c r="H2950" s="73">
        <v>88.79</v>
      </c>
      <c r="I2950" s="73">
        <v>3</v>
      </c>
      <c r="J2950" s="73">
        <v>88.79</v>
      </c>
      <c r="K2950" s="73">
        <v>0</v>
      </c>
      <c r="L2950" s="73">
        <v>0</v>
      </c>
      <c r="N2950" s="105">
        <f t="shared" si="92"/>
        <v>0</v>
      </c>
      <c r="O2950" s="105">
        <f t="shared" si="93"/>
        <v>0</v>
      </c>
    </row>
    <row r="2951" spans="1:15" x14ac:dyDescent="0.3">
      <c r="A2951" s="71" t="s">
        <v>132</v>
      </c>
      <c r="B2951" s="71" t="s">
        <v>12</v>
      </c>
      <c r="C2951" s="71" t="s">
        <v>22</v>
      </c>
      <c r="D2951" s="71" t="s">
        <v>14</v>
      </c>
      <c r="E2951" s="72" t="s">
        <v>41</v>
      </c>
      <c r="F2951" s="72" t="s">
        <v>21</v>
      </c>
      <c r="G2951" s="73">
        <v>11</v>
      </c>
      <c r="H2951" s="73">
        <v>88.69</v>
      </c>
      <c r="I2951" s="73">
        <v>0</v>
      </c>
      <c r="J2951" s="73">
        <v>0</v>
      </c>
      <c r="K2951" s="73">
        <v>11</v>
      </c>
      <c r="L2951" s="73">
        <v>88.69</v>
      </c>
      <c r="N2951" s="105">
        <f t="shared" si="92"/>
        <v>0</v>
      </c>
      <c r="O2951" s="105">
        <f t="shared" si="93"/>
        <v>0</v>
      </c>
    </row>
    <row r="2952" spans="1:15" x14ac:dyDescent="0.3">
      <c r="A2952" s="71" t="s">
        <v>132</v>
      </c>
      <c r="B2952" s="71" t="s">
        <v>57</v>
      </c>
      <c r="C2952" s="71" t="s">
        <v>13</v>
      </c>
      <c r="D2952" s="71" t="s">
        <v>81</v>
      </c>
      <c r="E2952" s="72" t="s">
        <v>31</v>
      </c>
      <c r="F2952" s="72" t="s">
        <v>4</v>
      </c>
      <c r="G2952" s="73">
        <v>6</v>
      </c>
      <c r="H2952" s="73">
        <v>88.66</v>
      </c>
      <c r="I2952" s="73">
        <v>1</v>
      </c>
      <c r="J2952" s="73">
        <v>37.54</v>
      </c>
      <c r="K2952" s="73">
        <v>5</v>
      </c>
      <c r="L2952" s="73">
        <v>51.12</v>
      </c>
      <c r="N2952" s="105">
        <f t="shared" si="92"/>
        <v>0</v>
      </c>
      <c r="O2952" s="105">
        <f t="shared" si="93"/>
        <v>0</v>
      </c>
    </row>
    <row r="2953" spans="1:15" x14ac:dyDescent="0.3">
      <c r="A2953" s="71" t="s">
        <v>159</v>
      </c>
      <c r="B2953" s="71" t="s">
        <v>57</v>
      </c>
      <c r="C2953" s="71" t="s">
        <v>55</v>
      </c>
      <c r="D2953" s="71" t="s">
        <v>47</v>
      </c>
      <c r="E2953" s="72" t="s">
        <v>15</v>
      </c>
      <c r="F2953" s="72" t="s">
        <v>26</v>
      </c>
      <c r="G2953" s="73">
        <v>2</v>
      </c>
      <c r="H2953" s="73">
        <v>88.64</v>
      </c>
      <c r="I2953" s="73">
        <v>0</v>
      </c>
      <c r="J2953" s="73">
        <v>0</v>
      </c>
      <c r="K2953" s="73">
        <v>2</v>
      </c>
      <c r="L2953" s="73">
        <v>88.64</v>
      </c>
      <c r="N2953" s="105">
        <f t="shared" si="92"/>
        <v>0</v>
      </c>
      <c r="O2953" s="105">
        <f t="shared" si="93"/>
        <v>0</v>
      </c>
    </row>
    <row r="2954" spans="1:15" x14ac:dyDescent="0.3">
      <c r="A2954" s="71" t="s">
        <v>163</v>
      </c>
      <c r="B2954" s="71" t="s">
        <v>57</v>
      </c>
      <c r="C2954" s="71" t="s">
        <v>17</v>
      </c>
      <c r="D2954" s="71" t="s">
        <v>62</v>
      </c>
      <c r="E2954" s="72" t="s">
        <v>37</v>
      </c>
      <c r="F2954" s="72" t="s">
        <v>16</v>
      </c>
      <c r="G2954" s="73">
        <v>1</v>
      </c>
      <c r="H2954" s="73">
        <v>88.64</v>
      </c>
      <c r="I2954" s="73">
        <v>0</v>
      </c>
      <c r="J2954" s="73">
        <v>0</v>
      </c>
      <c r="K2954" s="73">
        <v>1</v>
      </c>
      <c r="L2954" s="73">
        <v>88.64</v>
      </c>
      <c r="N2954" s="105">
        <f t="shared" si="92"/>
        <v>0</v>
      </c>
      <c r="O2954" s="105">
        <f t="shared" si="93"/>
        <v>0</v>
      </c>
    </row>
    <row r="2955" spans="1:15" x14ac:dyDescent="0.3">
      <c r="A2955" s="71" t="s">
        <v>154</v>
      </c>
      <c r="B2955" s="71" t="s">
        <v>12</v>
      </c>
      <c r="C2955" s="71" t="s">
        <v>55</v>
      </c>
      <c r="D2955" s="71" t="s">
        <v>68</v>
      </c>
      <c r="E2955" s="72" t="s">
        <v>40</v>
      </c>
      <c r="F2955" s="72" t="s">
        <v>16</v>
      </c>
      <c r="G2955" s="73">
        <v>1</v>
      </c>
      <c r="H2955" s="73">
        <v>88.64</v>
      </c>
      <c r="I2955" s="73">
        <v>0</v>
      </c>
      <c r="J2955" s="73">
        <v>0</v>
      </c>
      <c r="K2955" s="73">
        <v>1</v>
      </c>
      <c r="L2955" s="73">
        <v>88.64</v>
      </c>
      <c r="N2955" s="105">
        <f t="shared" si="92"/>
        <v>0</v>
      </c>
      <c r="O2955" s="105">
        <f t="shared" si="93"/>
        <v>0</v>
      </c>
    </row>
    <row r="2956" spans="1:15" x14ac:dyDescent="0.3">
      <c r="A2956" s="71" t="s">
        <v>132</v>
      </c>
      <c r="B2956" s="71" t="s">
        <v>12</v>
      </c>
      <c r="C2956" s="71" t="s">
        <v>13</v>
      </c>
      <c r="D2956" s="71" t="s">
        <v>102</v>
      </c>
      <c r="E2956" s="72" t="s">
        <v>37</v>
      </c>
      <c r="F2956" s="72" t="s">
        <v>21</v>
      </c>
      <c r="G2956" s="73">
        <v>7</v>
      </c>
      <c r="H2956" s="73">
        <v>88.62</v>
      </c>
      <c r="I2956" s="73">
        <v>1</v>
      </c>
      <c r="J2956" s="73">
        <v>11.07</v>
      </c>
      <c r="K2956" s="73">
        <v>6</v>
      </c>
      <c r="L2956" s="73">
        <v>77.55</v>
      </c>
      <c r="N2956" s="105">
        <f t="shared" si="92"/>
        <v>0</v>
      </c>
      <c r="O2956" s="105">
        <f t="shared" si="93"/>
        <v>0</v>
      </c>
    </row>
    <row r="2957" spans="1:15" x14ac:dyDescent="0.3">
      <c r="A2957" s="71" t="s">
        <v>137</v>
      </c>
      <c r="B2957" s="71" t="s">
        <v>12</v>
      </c>
      <c r="C2957" s="71" t="s">
        <v>13</v>
      </c>
      <c r="D2957" s="71" t="s">
        <v>50</v>
      </c>
      <c r="E2957" s="72" t="s">
        <v>31</v>
      </c>
      <c r="F2957" s="72" t="s">
        <v>16</v>
      </c>
      <c r="G2957" s="73">
        <v>1</v>
      </c>
      <c r="H2957" s="73">
        <v>88.62</v>
      </c>
      <c r="I2957" s="73">
        <v>0</v>
      </c>
      <c r="J2957" s="73">
        <v>0</v>
      </c>
      <c r="K2957" s="73">
        <v>1</v>
      </c>
      <c r="L2957" s="73">
        <v>88.62</v>
      </c>
      <c r="N2957" s="105">
        <f t="shared" si="92"/>
        <v>0</v>
      </c>
      <c r="O2957" s="105">
        <f t="shared" si="93"/>
        <v>0</v>
      </c>
    </row>
    <row r="2958" spans="1:15" x14ac:dyDescent="0.3">
      <c r="A2958" s="71" t="s">
        <v>154</v>
      </c>
      <c r="B2958" s="71" t="s">
        <v>12</v>
      </c>
      <c r="C2958" s="71" t="s">
        <v>55</v>
      </c>
      <c r="D2958" s="71" t="s">
        <v>107</v>
      </c>
      <c r="E2958" s="72" t="s">
        <v>31</v>
      </c>
      <c r="F2958" s="72" t="s">
        <v>26</v>
      </c>
      <c r="G2958" s="73">
        <v>4</v>
      </c>
      <c r="H2958" s="73">
        <v>88.62</v>
      </c>
      <c r="I2958" s="73">
        <v>0</v>
      </c>
      <c r="J2958" s="73">
        <v>0</v>
      </c>
      <c r="K2958" s="73">
        <v>4</v>
      </c>
      <c r="L2958" s="73">
        <v>88.62</v>
      </c>
      <c r="N2958" s="105">
        <f t="shared" si="92"/>
        <v>0</v>
      </c>
      <c r="O2958" s="105">
        <f t="shared" si="93"/>
        <v>0</v>
      </c>
    </row>
    <row r="2959" spans="1:15" x14ac:dyDescent="0.3">
      <c r="A2959" s="71" t="s">
        <v>160</v>
      </c>
      <c r="B2959" s="71" t="s">
        <v>57</v>
      </c>
      <c r="C2959" s="71" t="s">
        <v>55</v>
      </c>
      <c r="D2959" s="71" t="s">
        <v>38</v>
      </c>
      <c r="E2959" s="72" t="s">
        <v>3</v>
      </c>
      <c r="F2959" s="72" t="s">
        <v>21</v>
      </c>
      <c r="G2959" s="73">
        <v>1</v>
      </c>
      <c r="H2959" s="73">
        <v>88.6</v>
      </c>
      <c r="I2959" s="73">
        <v>1</v>
      </c>
      <c r="J2959" s="73">
        <v>88.6</v>
      </c>
      <c r="K2959" s="73">
        <v>0</v>
      </c>
      <c r="L2959" s="73">
        <v>0</v>
      </c>
      <c r="N2959" s="105">
        <f t="shared" si="92"/>
        <v>0</v>
      </c>
      <c r="O2959" s="105">
        <f t="shared" si="93"/>
        <v>0</v>
      </c>
    </row>
    <row r="2960" spans="1:15" x14ac:dyDescent="0.3">
      <c r="A2960" s="71" t="s">
        <v>160</v>
      </c>
      <c r="B2960" s="71" t="s">
        <v>57</v>
      </c>
      <c r="C2960" s="71" t="s">
        <v>55</v>
      </c>
      <c r="D2960" s="71" t="s">
        <v>80</v>
      </c>
      <c r="E2960" s="72" t="s">
        <v>31</v>
      </c>
      <c r="F2960" s="72" t="s">
        <v>4</v>
      </c>
      <c r="G2960" s="73">
        <v>6</v>
      </c>
      <c r="H2960" s="73">
        <v>88.56</v>
      </c>
      <c r="I2960" s="73">
        <v>1</v>
      </c>
      <c r="J2960" s="73">
        <v>13.88</v>
      </c>
      <c r="K2960" s="73">
        <v>5</v>
      </c>
      <c r="L2960" s="73">
        <v>74.680000000000007</v>
      </c>
      <c r="N2960" s="105">
        <f t="shared" si="92"/>
        <v>0</v>
      </c>
      <c r="O2960" s="105">
        <f t="shared" si="93"/>
        <v>0</v>
      </c>
    </row>
    <row r="2961" spans="1:15" x14ac:dyDescent="0.3">
      <c r="A2961" s="71" t="s">
        <v>142</v>
      </c>
      <c r="B2961" s="71" t="s">
        <v>57</v>
      </c>
      <c r="C2961" s="71" t="s">
        <v>55</v>
      </c>
      <c r="D2961" s="71" t="s">
        <v>100</v>
      </c>
      <c r="E2961" s="72" t="s">
        <v>20</v>
      </c>
      <c r="F2961" s="72" t="s">
        <v>4</v>
      </c>
      <c r="G2961" s="73">
        <v>3</v>
      </c>
      <c r="H2961" s="73">
        <v>88.47</v>
      </c>
      <c r="I2961" s="73">
        <v>0</v>
      </c>
      <c r="J2961" s="73">
        <v>0</v>
      </c>
      <c r="K2961" s="73">
        <v>3</v>
      </c>
      <c r="L2961" s="73">
        <v>88.47</v>
      </c>
      <c r="N2961" s="105">
        <f t="shared" si="92"/>
        <v>0</v>
      </c>
      <c r="O2961" s="105">
        <f t="shared" si="93"/>
        <v>0</v>
      </c>
    </row>
    <row r="2962" spans="1:15" x14ac:dyDescent="0.3">
      <c r="A2962" s="71" t="s">
        <v>163</v>
      </c>
      <c r="B2962" s="71" t="s">
        <v>57</v>
      </c>
      <c r="C2962" s="71" t="s">
        <v>17</v>
      </c>
      <c r="D2962" s="71" t="s">
        <v>93</v>
      </c>
      <c r="E2962" s="72" t="s">
        <v>37</v>
      </c>
      <c r="F2962" s="72" t="s">
        <v>26</v>
      </c>
      <c r="G2962" s="73">
        <v>2</v>
      </c>
      <c r="H2962" s="73">
        <v>88.43</v>
      </c>
      <c r="I2962" s="73">
        <v>1</v>
      </c>
      <c r="J2962" s="73">
        <v>67.91</v>
      </c>
      <c r="K2962" s="73">
        <v>1</v>
      </c>
      <c r="L2962" s="73">
        <v>20.52</v>
      </c>
      <c r="N2962" s="105">
        <f t="shared" si="92"/>
        <v>0</v>
      </c>
      <c r="O2962" s="105">
        <f t="shared" si="93"/>
        <v>0</v>
      </c>
    </row>
    <row r="2963" spans="1:15" x14ac:dyDescent="0.3">
      <c r="A2963" s="71" t="s">
        <v>161</v>
      </c>
      <c r="B2963" s="71" t="s">
        <v>57</v>
      </c>
      <c r="C2963" s="71" t="s">
        <v>55</v>
      </c>
      <c r="D2963" s="71" t="s">
        <v>82</v>
      </c>
      <c r="E2963" s="72" t="s">
        <v>20</v>
      </c>
      <c r="F2963" s="72" t="s">
        <v>21</v>
      </c>
      <c r="G2963" s="73">
        <v>6</v>
      </c>
      <c r="H2963" s="73">
        <v>88.38</v>
      </c>
      <c r="I2963" s="73">
        <v>2</v>
      </c>
      <c r="J2963" s="73">
        <v>53.94</v>
      </c>
      <c r="K2963" s="73">
        <v>4</v>
      </c>
      <c r="L2963" s="73">
        <v>34.44</v>
      </c>
      <c r="N2963" s="105">
        <f t="shared" si="92"/>
        <v>0</v>
      </c>
      <c r="O2963" s="105">
        <f t="shared" si="93"/>
        <v>0</v>
      </c>
    </row>
    <row r="2964" spans="1:15" x14ac:dyDescent="0.3">
      <c r="A2964" s="71" t="s">
        <v>135</v>
      </c>
      <c r="B2964" s="71" t="s">
        <v>57</v>
      </c>
      <c r="C2964" s="71" t="s">
        <v>53</v>
      </c>
      <c r="D2964" s="71" t="s">
        <v>45</v>
      </c>
      <c r="E2964" s="72" t="s">
        <v>40</v>
      </c>
      <c r="F2964" s="72" t="s">
        <v>4</v>
      </c>
      <c r="G2964" s="73">
        <v>1</v>
      </c>
      <c r="H2964" s="73">
        <v>88.34</v>
      </c>
      <c r="I2964" s="73">
        <v>0</v>
      </c>
      <c r="J2964" s="73">
        <v>0</v>
      </c>
      <c r="K2964" s="73">
        <v>1</v>
      </c>
      <c r="L2964" s="73">
        <v>88.34</v>
      </c>
      <c r="N2964" s="105">
        <f t="shared" ref="N2964:N3027" si="94">G2964-I2964-K2964</f>
        <v>0</v>
      </c>
      <c r="O2964" s="105">
        <f t="shared" ref="O2964:O3027" si="95">H2964-J2964-L2964</f>
        <v>0</v>
      </c>
    </row>
    <row r="2965" spans="1:15" x14ac:dyDescent="0.3">
      <c r="A2965" s="71" t="s">
        <v>144</v>
      </c>
      <c r="B2965" s="71" t="s">
        <v>57</v>
      </c>
      <c r="C2965" s="71" t="s">
        <v>55</v>
      </c>
      <c r="D2965" s="71" t="s">
        <v>47</v>
      </c>
      <c r="E2965" s="72" t="s">
        <v>20</v>
      </c>
      <c r="F2965" s="72" t="s">
        <v>26</v>
      </c>
      <c r="G2965" s="73">
        <v>3</v>
      </c>
      <c r="H2965" s="73">
        <v>88.33</v>
      </c>
      <c r="I2965" s="73">
        <v>0</v>
      </c>
      <c r="J2965" s="73">
        <v>0</v>
      </c>
      <c r="K2965" s="73">
        <v>3</v>
      </c>
      <c r="L2965" s="73">
        <v>88.33</v>
      </c>
      <c r="N2965" s="105">
        <f t="shared" si="94"/>
        <v>0</v>
      </c>
      <c r="O2965" s="105">
        <f t="shared" si="95"/>
        <v>0</v>
      </c>
    </row>
    <row r="2966" spans="1:15" x14ac:dyDescent="0.3">
      <c r="A2966" s="71" t="s">
        <v>155</v>
      </c>
      <c r="B2966" s="71" t="s">
        <v>57</v>
      </c>
      <c r="C2966" s="71" t="s">
        <v>55</v>
      </c>
      <c r="D2966" s="71" t="s">
        <v>33</v>
      </c>
      <c r="E2966" s="72" t="s">
        <v>24</v>
      </c>
      <c r="F2966" s="72" t="s">
        <v>16</v>
      </c>
      <c r="G2966" s="73">
        <v>2</v>
      </c>
      <c r="H2966" s="73">
        <v>88.28</v>
      </c>
      <c r="I2966" s="73">
        <v>0</v>
      </c>
      <c r="J2966" s="73">
        <v>0</v>
      </c>
      <c r="K2966" s="73">
        <v>2</v>
      </c>
      <c r="L2966" s="73">
        <v>88.28</v>
      </c>
      <c r="N2966" s="105">
        <f t="shared" si="94"/>
        <v>0</v>
      </c>
      <c r="O2966" s="105">
        <f t="shared" si="95"/>
        <v>0</v>
      </c>
    </row>
    <row r="2967" spans="1:15" x14ac:dyDescent="0.3">
      <c r="A2967" s="71" t="s">
        <v>155</v>
      </c>
      <c r="B2967" s="71" t="s">
        <v>57</v>
      </c>
      <c r="C2967" s="71" t="s">
        <v>55</v>
      </c>
      <c r="D2967" s="71" t="s">
        <v>33</v>
      </c>
      <c r="E2967" s="72" t="s">
        <v>28</v>
      </c>
      <c r="F2967" s="72" t="s">
        <v>16</v>
      </c>
      <c r="G2967" s="73">
        <v>3</v>
      </c>
      <c r="H2967" s="73">
        <v>88.26</v>
      </c>
      <c r="I2967" s="73">
        <v>0</v>
      </c>
      <c r="J2967" s="73">
        <v>0</v>
      </c>
      <c r="K2967" s="73">
        <v>3</v>
      </c>
      <c r="L2967" s="73">
        <v>88.26</v>
      </c>
      <c r="N2967" s="105">
        <f t="shared" si="94"/>
        <v>0</v>
      </c>
      <c r="O2967" s="105">
        <f t="shared" si="95"/>
        <v>0</v>
      </c>
    </row>
    <row r="2968" spans="1:15" x14ac:dyDescent="0.3">
      <c r="A2968" s="71" t="s">
        <v>132</v>
      </c>
      <c r="B2968" s="71" t="s">
        <v>129</v>
      </c>
      <c r="C2968" s="71" t="s">
        <v>13</v>
      </c>
      <c r="D2968" s="71" t="s">
        <v>93</v>
      </c>
      <c r="E2968" s="72" t="s">
        <v>28</v>
      </c>
      <c r="F2968" s="72" t="s">
        <v>4</v>
      </c>
      <c r="G2968" s="73">
        <v>4</v>
      </c>
      <c r="H2968" s="73">
        <v>88.14</v>
      </c>
      <c r="I2968" s="73">
        <v>1</v>
      </c>
      <c r="J2968" s="73">
        <v>33.119999999999997</v>
      </c>
      <c r="K2968" s="73">
        <v>3</v>
      </c>
      <c r="L2968" s="73">
        <v>55.02</v>
      </c>
      <c r="N2968" s="105">
        <f t="shared" si="94"/>
        <v>0</v>
      </c>
      <c r="O2968" s="105">
        <f t="shared" si="95"/>
        <v>0</v>
      </c>
    </row>
    <row r="2969" spans="1:15" x14ac:dyDescent="0.3">
      <c r="A2969" s="71" t="s">
        <v>154</v>
      </c>
      <c r="B2969" s="71" t="s">
        <v>129</v>
      </c>
      <c r="C2969" s="71" t="s">
        <v>55</v>
      </c>
      <c r="D2969" s="71" t="s">
        <v>83</v>
      </c>
      <c r="E2969" s="72" t="s">
        <v>3</v>
      </c>
      <c r="F2969" s="72" t="s">
        <v>21</v>
      </c>
      <c r="G2969" s="73">
        <v>1</v>
      </c>
      <c r="H2969" s="73">
        <v>88.02</v>
      </c>
      <c r="I2969" s="73">
        <v>0</v>
      </c>
      <c r="J2969" s="73">
        <v>0</v>
      </c>
      <c r="K2969" s="73">
        <v>1</v>
      </c>
      <c r="L2969" s="73">
        <v>88.02</v>
      </c>
      <c r="N2969" s="105">
        <f t="shared" si="94"/>
        <v>0</v>
      </c>
      <c r="O2969" s="105">
        <f t="shared" si="95"/>
        <v>0</v>
      </c>
    </row>
    <row r="2970" spans="1:15" x14ac:dyDescent="0.3">
      <c r="A2970" s="71" t="s">
        <v>140</v>
      </c>
      <c r="B2970" s="71" t="s">
        <v>12</v>
      </c>
      <c r="C2970" s="71" t="s">
        <v>13</v>
      </c>
      <c r="D2970" s="71" t="s">
        <v>49</v>
      </c>
      <c r="E2970" s="72" t="s">
        <v>37</v>
      </c>
      <c r="F2970" s="72" t="s">
        <v>16</v>
      </c>
      <c r="G2970" s="73">
        <v>6</v>
      </c>
      <c r="H2970" s="73">
        <v>87.81</v>
      </c>
      <c r="I2970" s="73">
        <v>0</v>
      </c>
      <c r="J2970" s="73">
        <v>0</v>
      </c>
      <c r="K2970" s="73">
        <v>6</v>
      </c>
      <c r="L2970" s="73">
        <v>87.81</v>
      </c>
      <c r="N2970" s="105">
        <f t="shared" si="94"/>
        <v>0</v>
      </c>
      <c r="O2970" s="105">
        <f t="shared" si="95"/>
        <v>0</v>
      </c>
    </row>
    <row r="2971" spans="1:15" x14ac:dyDescent="0.3">
      <c r="A2971" s="71" t="s">
        <v>132</v>
      </c>
      <c r="B2971" s="71" t="s">
        <v>57</v>
      </c>
      <c r="C2971" s="71" t="s">
        <v>13</v>
      </c>
      <c r="D2971" s="71" t="s">
        <v>49</v>
      </c>
      <c r="E2971" s="72" t="s">
        <v>15</v>
      </c>
      <c r="F2971" s="72" t="s">
        <v>4</v>
      </c>
      <c r="G2971" s="73">
        <v>2</v>
      </c>
      <c r="H2971" s="73">
        <v>87.79</v>
      </c>
      <c r="I2971" s="73">
        <v>0</v>
      </c>
      <c r="J2971" s="73">
        <v>0</v>
      </c>
      <c r="K2971" s="73">
        <v>2</v>
      </c>
      <c r="L2971" s="73">
        <v>87.79</v>
      </c>
      <c r="N2971" s="105">
        <f t="shared" si="94"/>
        <v>0</v>
      </c>
      <c r="O2971" s="105">
        <f t="shared" si="95"/>
        <v>0</v>
      </c>
    </row>
    <row r="2972" spans="1:15" x14ac:dyDescent="0.3">
      <c r="A2972" s="71" t="s">
        <v>144</v>
      </c>
      <c r="B2972" s="71" t="s">
        <v>57</v>
      </c>
      <c r="C2972" s="71" t="s">
        <v>55</v>
      </c>
      <c r="D2972" s="71" t="s">
        <v>102</v>
      </c>
      <c r="E2972" s="72" t="s">
        <v>24</v>
      </c>
      <c r="F2972" s="72" t="s">
        <v>16</v>
      </c>
      <c r="G2972" s="73">
        <v>2</v>
      </c>
      <c r="H2972" s="73">
        <v>87.66</v>
      </c>
      <c r="I2972" s="73">
        <v>0</v>
      </c>
      <c r="J2972" s="73">
        <v>0</v>
      </c>
      <c r="K2972" s="73">
        <v>2</v>
      </c>
      <c r="L2972" s="73">
        <v>87.66</v>
      </c>
      <c r="N2972" s="105">
        <f t="shared" si="94"/>
        <v>0</v>
      </c>
      <c r="O2972" s="105">
        <f t="shared" si="95"/>
        <v>0</v>
      </c>
    </row>
    <row r="2973" spans="1:15" x14ac:dyDescent="0.3">
      <c r="A2973" s="71" t="s">
        <v>153</v>
      </c>
      <c r="B2973" s="71" t="s">
        <v>57</v>
      </c>
      <c r="C2973" s="71" t="s">
        <v>55</v>
      </c>
      <c r="D2973" s="71" t="s">
        <v>54</v>
      </c>
      <c r="E2973" s="72" t="s">
        <v>41</v>
      </c>
      <c r="F2973" s="72" t="s">
        <v>16</v>
      </c>
      <c r="G2973" s="73">
        <v>9</v>
      </c>
      <c r="H2973" s="73">
        <v>87.62</v>
      </c>
      <c r="I2973" s="73">
        <v>0</v>
      </c>
      <c r="J2973" s="73">
        <v>0</v>
      </c>
      <c r="K2973" s="73">
        <v>9</v>
      </c>
      <c r="L2973" s="73">
        <v>87.62</v>
      </c>
      <c r="N2973" s="105">
        <f t="shared" si="94"/>
        <v>0</v>
      </c>
      <c r="O2973" s="105">
        <f t="shared" si="95"/>
        <v>0</v>
      </c>
    </row>
    <row r="2974" spans="1:15" x14ac:dyDescent="0.3">
      <c r="A2974" s="71" t="s">
        <v>148</v>
      </c>
      <c r="B2974" s="71" t="s">
        <v>57</v>
      </c>
      <c r="C2974" s="71" t="s">
        <v>55</v>
      </c>
      <c r="D2974" s="71" t="s">
        <v>38</v>
      </c>
      <c r="E2974" s="72" t="s">
        <v>24</v>
      </c>
      <c r="F2974" s="72" t="s">
        <v>16</v>
      </c>
      <c r="G2974" s="73">
        <v>3</v>
      </c>
      <c r="H2974" s="73">
        <v>87.45</v>
      </c>
      <c r="I2974" s="73">
        <v>1</v>
      </c>
      <c r="J2974" s="73">
        <v>28.64</v>
      </c>
      <c r="K2974" s="73">
        <v>2</v>
      </c>
      <c r="L2974" s="73">
        <v>58.81</v>
      </c>
      <c r="N2974" s="105">
        <f t="shared" si="94"/>
        <v>0</v>
      </c>
      <c r="O2974" s="105">
        <f t="shared" si="95"/>
        <v>0</v>
      </c>
    </row>
    <row r="2975" spans="1:15" x14ac:dyDescent="0.3">
      <c r="A2975" s="71" t="s">
        <v>161</v>
      </c>
      <c r="B2975" s="71" t="s">
        <v>57</v>
      </c>
      <c r="C2975" s="71" t="s">
        <v>55</v>
      </c>
      <c r="D2975" s="71" t="s">
        <v>92</v>
      </c>
      <c r="E2975" s="72" t="s">
        <v>20</v>
      </c>
      <c r="F2975" s="72" t="s">
        <v>26</v>
      </c>
      <c r="G2975" s="73">
        <v>3</v>
      </c>
      <c r="H2975" s="73">
        <v>87.34</v>
      </c>
      <c r="I2975" s="73">
        <v>0</v>
      </c>
      <c r="J2975" s="73">
        <v>0</v>
      </c>
      <c r="K2975" s="73">
        <v>3</v>
      </c>
      <c r="L2975" s="73">
        <v>87.34</v>
      </c>
      <c r="N2975" s="105">
        <f t="shared" si="94"/>
        <v>0</v>
      </c>
      <c r="O2975" s="105">
        <f t="shared" si="95"/>
        <v>0</v>
      </c>
    </row>
    <row r="2976" spans="1:15" x14ac:dyDescent="0.3">
      <c r="A2976" s="71" t="s">
        <v>163</v>
      </c>
      <c r="B2976" s="71" t="s">
        <v>129</v>
      </c>
      <c r="C2976" s="71" t="s">
        <v>17</v>
      </c>
      <c r="D2976" s="71" t="s">
        <v>47</v>
      </c>
      <c r="E2976" s="72" t="s">
        <v>18</v>
      </c>
      <c r="F2976" s="72" t="s">
        <v>26</v>
      </c>
      <c r="G2976" s="73">
        <v>14</v>
      </c>
      <c r="H2976" s="73">
        <v>87.23</v>
      </c>
      <c r="I2976" s="73">
        <v>0</v>
      </c>
      <c r="J2976" s="73">
        <v>0</v>
      </c>
      <c r="K2976" s="73">
        <v>14</v>
      </c>
      <c r="L2976" s="73">
        <v>87.23</v>
      </c>
      <c r="N2976" s="105">
        <f t="shared" si="94"/>
        <v>0</v>
      </c>
      <c r="O2976" s="105">
        <f t="shared" si="95"/>
        <v>0</v>
      </c>
    </row>
    <row r="2977" spans="1:15" x14ac:dyDescent="0.3">
      <c r="A2977" s="71" t="s">
        <v>132</v>
      </c>
      <c r="B2977" s="71" t="s">
        <v>12</v>
      </c>
      <c r="C2977" s="71" t="s">
        <v>53</v>
      </c>
      <c r="D2977" s="71" t="s">
        <v>100</v>
      </c>
      <c r="E2977" s="72" t="s">
        <v>40</v>
      </c>
      <c r="F2977" s="72" t="s">
        <v>4</v>
      </c>
      <c r="G2977" s="73">
        <v>1</v>
      </c>
      <c r="H2977" s="73">
        <v>87.17</v>
      </c>
      <c r="I2977" s="73">
        <v>0</v>
      </c>
      <c r="J2977" s="73">
        <v>0</v>
      </c>
      <c r="K2977" s="73">
        <v>1</v>
      </c>
      <c r="L2977" s="73">
        <v>87.17</v>
      </c>
      <c r="N2977" s="105">
        <f t="shared" si="94"/>
        <v>0</v>
      </c>
      <c r="O2977" s="105">
        <f t="shared" si="95"/>
        <v>0</v>
      </c>
    </row>
    <row r="2978" spans="1:15" x14ac:dyDescent="0.3">
      <c r="A2978" s="71" t="s">
        <v>163</v>
      </c>
      <c r="B2978" s="71" t="s">
        <v>57</v>
      </c>
      <c r="C2978" s="71" t="s">
        <v>55</v>
      </c>
      <c r="D2978" s="71" t="s">
        <v>19</v>
      </c>
      <c r="E2978" s="72" t="s">
        <v>28</v>
      </c>
      <c r="F2978" s="72" t="s">
        <v>21</v>
      </c>
      <c r="G2978" s="73">
        <v>3</v>
      </c>
      <c r="H2978" s="73">
        <v>87.04</v>
      </c>
      <c r="I2978" s="73">
        <v>0</v>
      </c>
      <c r="J2978" s="73">
        <v>0</v>
      </c>
      <c r="K2978" s="73">
        <v>3</v>
      </c>
      <c r="L2978" s="73">
        <v>87.04</v>
      </c>
      <c r="N2978" s="105">
        <f t="shared" si="94"/>
        <v>0</v>
      </c>
      <c r="O2978" s="105">
        <f t="shared" si="95"/>
        <v>0</v>
      </c>
    </row>
    <row r="2979" spans="1:15" x14ac:dyDescent="0.3">
      <c r="A2979" s="71" t="s">
        <v>154</v>
      </c>
      <c r="B2979" s="71" t="s">
        <v>12</v>
      </c>
      <c r="C2979" s="71" t="s">
        <v>55</v>
      </c>
      <c r="D2979" s="71" t="s">
        <v>115</v>
      </c>
      <c r="E2979" s="72" t="s">
        <v>5</v>
      </c>
      <c r="F2979" s="72" t="s">
        <v>26</v>
      </c>
      <c r="G2979" s="73">
        <v>9</v>
      </c>
      <c r="H2979" s="73">
        <v>87</v>
      </c>
      <c r="I2979" s="73">
        <v>8</v>
      </c>
      <c r="J2979" s="73">
        <v>18.29</v>
      </c>
      <c r="K2979" s="73">
        <v>1</v>
      </c>
      <c r="L2979" s="73">
        <v>68.709999999999994</v>
      </c>
      <c r="N2979" s="105">
        <f t="shared" si="94"/>
        <v>0</v>
      </c>
      <c r="O2979" s="105">
        <f t="shared" si="95"/>
        <v>0</v>
      </c>
    </row>
    <row r="2980" spans="1:15" x14ac:dyDescent="0.3">
      <c r="A2980" s="71" t="s">
        <v>161</v>
      </c>
      <c r="B2980" s="71" t="s">
        <v>57</v>
      </c>
      <c r="C2980" s="71" t="s">
        <v>55</v>
      </c>
      <c r="D2980" s="71" t="s">
        <v>49</v>
      </c>
      <c r="E2980" s="72" t="s">
        <v>20</v>
      </c>
      <c r="F2980" s="72" t="s">
        <v>4</v>
      </c>
      <c r="G2980" s="73">
        <v>5</v>
      </c>
      <c r="H2980" s="73">
        <v>86.93</v>
      </c>
      <c r="I2980" s="73">
        <v>1</v>
      </c>
      <c r="J2980" s="73">
        <v>40.08</v>
      </c>
      <c r="K2980" s="73">
        <v>4</v>
      </c>
      <c r="L2980" s="73">
        <v>46.85</v>
      </c>
      <c r="N2980" s="105">
        <f t="shared" si="94"/>
        <v>0</v>
      </c>
      <c r="O2980" s="105">
        <f t="shared" si="95"/>
        <v>0</v>
      </c>
    </row>
    <row r="2981" spans="1:15" x14ac:dyDescent="0.3">
      <c r="A2981" s="71" t="s">
        <v>161</v>
      </c>
      <c r="B2981" s="71" t="s">
        <v>57</v>
      </c>
      <c r="C2981" s="71" t="s">
        <v>55</v>
      </c>
      <c r="D2981" s="71" t="s">
        <v>95</v>
      </c>
      <c r="E2981" s="72" t="s">
        <v>5</v>
      </c>
      <c r="F2981" s="72" t="s">
        <v>26</v>
      </c>
      <c r="G2981" s="73">
        <v>1</v>
      </c>
      <c r="H2981" s="73">
        <v>86.84</v>
      </c>
      <c r="I2981" s="73">
        <v>0</v>
      </c>
      <c r="J2981" s="73">
        <v>0</v>
      </c>
      <c r="K2981" s="73">
        <v>1</v>
      </c>
      <c r="L2981" s="73">
        <v>86.84</v>
      </c>
      <c r="N2981" s="105">
        <f t="shared" si="94"/>
        <v>0</v>
      </c>
      <c r="O2981" s="105">
        <f t="shared" si="95"/>
        <v>0</v>
      </c>
    </row>
    <row r="2982" spans="1:15" x14ac:dyDescent="0.3">
      <c r="A2982" s="71" t="s">
        <v>140</v>
      </c>
      <c r="B2982" s="71" t="s">
        <v>12</v>
      </c>
      <c r="C2982" s="71" t="s">
        <v>13</v>
      </c>
      <c r="D2982" s="71" t="s">
        <v>86</v>
      </c>
      <c r="E2982" s="72" t="s">
        <v>31</v>
      </c>
      <c r="F2982" s="72" t="s">
        <v>26</v>
      </c>
      <c r="G2982" s="73">
        <v>1</v>
      </c>
      <c r="H2982" s="73">
        <v>86.76</v>
      </c>
      <c r="I2982" s="73">
        <v>0</v>
      </c>
      <c r="J2982" s="73">
        <v>0</v>
      </c>
      <c r="K2982" s="73">
        <v>1</v>
      </c>
      <c r="L2982" s="73">
        <v>86.76</v>
      </c>
      <c r="N2982" s="105">
        <f t="shared" si="94"/>
        <v>0</v>
      </c>
      <c r="O2982" s="105">
        <f t="shared" si="95"/>
        <v>0</v>
      </c>
    </row>
    <row r="2983" spans="1:15" x14ac:dyDescent="0.3">
      <c r="A2983" s="71" t="s">
        <v>154</v>
      </c>
      <c r="B2983" s="71" t="s">
        <v>12</v>
      </c>
      <c r="C2983" s="71" t="s">
        <v>13</v>
      </c>
      <c r="D2983" s="71" t="s">
        <v>64</v>
      </c>
      <c r="E2983" s="72" t="s">
        <v>41</v>
      </c>
      <c r="F2983" s="72" t="s">
        <v>21</v>
      </c>
      <c r="G2983" s="73">
        <v>10</v>
      </c>
      <c r="H2983" s="73">
        <v>86.7</v>
      </c>
      <c r="I2983" s="73">
        <v>0</v>
      </c>
      <c r="J2983" s="73">
        <v>0</v>
      </c>
      <c r="K2983" s="73">
        <v>10</v>
      </c>
      <c r="L2983" s="73">
        <v>86.7</v>
      </c>
      <c r="N2983" s="105">
        <f t="shared" si="94"/>
        <v>0</v>
      </c>
      <c r="O2983" s="105">
        <f t="shared" si="95"/>
        <v>0</v>
      </c>
    </row>
    <row r="2984" spans="1:15" x14ac:dyDescent="0.3">
      <c r="A2984" s="71" t="s">
        <v>149</v>
      </c>
      <c r="B2984" s="71" t="s">
        <v>12</v>
      </c>
      <c r="C2984" s="71" t="s">
        <v>55</v>
      </c>
      <c r="D2984" s="71" t="s">
        <v>51</v>
      </c>
      <c r="E2984" s="72" t="s">
        <v>31</v>
      </c>
      <c r="F2984" s="72" t="s">
        <v>26</v>
      </c>
      <c r="G2984" s="73">
        <v>4</v>
      </c>
      <c r="H2984" s="73">
        <v>86.6</v>
      </c>
      <c r="I2984" s="73">
        <v>0</v>
      </c>
      <c r="J2984" s="73">
        <v>0</v>
      </c>
      <c r="K2984" s="73">
        <v>4</v>
      </c>
      <c r="L2984" s="73">
        <v>86.6</v>
      </c>
      <c r="N2984" s="105">
        <f t="shared" si="94"/>
        <v>0</v>
      </c>
      <c r="O2984" s="105">
        <f t="shared" si="95"/>
        <v>0</v>
      </c>
    </row>
    <row r="2985" spans="1:15" x14ac:dyDescent="0.3">
      <c r="A2985" s="71" t="s">
        <v>142</v>
      </c>
      <c r="B2985" s="71" t="s">
        <v>57</v>
      </c>
      <c r="C2985" s="71" t="s">
        <v>55</v>
      </c>
      <c r="D2985" s="71" t="s">
        <v>64</v>
      </c>
      <c r="E2985" s="72" t="s">
        <v>28</v>
      </c>
      <c r="F2985" s="72" t="s">
        <v>16</v>
      </c>
      <c r="G2985" s="73">
        <v>3</v>
      </c>
      <c r="H2985" s="73">
        <v>86.59</v>
      </c>
      <c r="I2985" s="73">
        <v>0</v>
      </c>
      <c r="J2985" s="73">
        <v>0</v>
      </c>
      <c r="K2985" s="73">
        <v>3</v>
      </c>
      <c r="L2985" s="73">
        <v>86.59</v>
      </c>
      <c r="N2985" s="105">
        <f t="shared" si="94"/>
        <v>0</v>
      </c>
      <c r="O2985" s="105">
        <f t="shared" si="95"/>
        <v>0</v>
      </c>
    </row>
    <row r="2986" spans="1:15" x14ac:dyDescent="0.3">
      <c r="A2986" s="71" t="s">
        <v>163</v>
      </c>
      <c r="B2986" s="71" t="s">
        <v>12</v>
      </c>
      <c r="C2986" s="71" t="s">
        <v>55</v>
      </c>
      <c r="D2986" s="71" t="s">
        <v>93</v>
      </c>
      <c r="E2986" s="72" t="s">
        <v>41</v>
      </c>
      <c r="F2986" s="72" t="s">
        <v>21</v>
      </c>
      <c r="G2986" s="73">
        <v>28</v>
      </c>
      <c r="H2986" s="73">
        <v>86.37</v>
      </c>
      <c r="I2986" s="73">
        <v>17</v>
      </c>
      <c r="J2986" s="73">
        <v>23.58</v>
      </c>
      <c r="K2986" s="73">
        <v>11</v>
      </c>
      <c r="L2986" s="73">
        <v>62.79</v>
      </c>
      <c r="N2986" s="105">
        <f t="shared" si="94"/>
        <v>0</v>
      </c>
      <c r="O2986" s="105">
        <f t="shared" si="95"/>
        <v>0</v>
      </c>
    </row>
    <row r="2987" spans="1:15" x14ac:dyDescent="0.3">
      <c r="A2987" s="71" t="s">
        <v>132</v>
      </c>
      <c r="B2987" s="71" t="s">
        <v>129</v>
      </c>
      <c r="C2987" s="71" t="s">
        <v>13</v>
      </c>
      <c r="D2987" s="71" t="s">
        <v>38</v>
      </c>
      <c r="E2987" s="72" t="s">
        <v>28</v>
      </c>
      <c r="F2987" s="72" t="s">
        <v>26</v>
      </c>
      <c r="G2987" s="73">
        <v>5</v>
      </c>
      <c r="H2987" s="73">
        <v>86.32</v>
      </c>
      <c r="I2987" s="73">
        <v>2</v>
      </c>
      <c r="J2987" s="73">
        <v>33.9</v>
      </c>
      <c r="K2987" s="73">
        <v>3</v>
      </c>
      <c r="L2987" s="73">
        <v>52.42</v>
      </c>
      <c r="N2987" s="105">
        <f t="shared" si="94"/>
        <v>0</v>
      </c>
      <c r="O2987" s="105">
        <f t="shared" si="95"/>
        <v>0</v>
      </c>
    </row>
    <row r="2988" spans="1:15" x14ac:dyDescent="0.3">
      <c r="A2988" s="71" t="s">
        <v>161</v>
      </c>
      <c r="B2988" s="71" t="s">
        <v>12</v>
      </c>
      <c r="C2988" s="71" t="s">
        <v>55</v>
      </c>
      <c r="D2988" s="71" t="s">
        <v>82</v>
      </c>
      <c r="E2988" s="72" t="s">
        <v>28</v>
      </c>
      <c r="F2988" s="72" t="s">
        <v>26</v>
      </c>
      <c r="G2988" s="73">
        <v>4</v>
      </c>
      <c r="H2988" s="73">
        <v>86.28</v>
      </c>
      <c r="I2988" s="73">
        <v>1</v>
      </c>
      <c r="J2988" s="73">
        <v>13.23</v>
      </c>
      <c r="K2988" s="73">
        <v>3</v>
      </c>
      <c r="L2988" s="73">
        <v>73.05</v>
      </c>
      <c r="N2988" s="105">
        <f t="shared" si="94"/>
        <v>0</v>
      </c>
      <c r="O2988" s="105">
        <f t="shared" si="95"/>
        <v>0</v>
      </c>
    </row>
    <row r="2989" spans="1:15" x14ac:dyDescent="0.3">
      <c r="A2989" s="71" t="s">
        <v>142</v>
      </c>
      <c r="B2989" s="71" t="s">
        <v>12</v>
      </c>
      <c r="C2989" s="71" t="s">
        <v>13</v>
      </c>
      <c r="D2989" s="71" t="s">
        <v>50</v>
      </c>
      <c r="E2989" s="72" t="s">
        <v>28</v>
      </c>
      <c r="F2989" s="72" t="s">
        <v>16</v>
      </c>
      <c r="G2989" s="73">
        <v>3</v>
      </c>
      <c r="H2989" s="73">
        <v>86.18</v>
      </c>
      <c r="I2989" s="73">
        <v>2</v>
      </c>
      <c r="J2989" s="73">
        <v>59.74</v>
      </c>
      <c r="K2989" s="73">
        <v>1</v>
      </c>
      <c r="L2989" s="73">
        <v>26.44</v>
      </c>
      <c r="N2989" s="105">
        <f t="shared" si="94"/>
        <v>0</v>
      </c>
      <c r="O2989" s="105">
        <f t="shared" si="95"/>
        <v>0</v>
      </c>
    </row>
    <row r="2990" spans="1:15" x14ac:dyDescent="0.3">
      <c r="A2990" s="71" t="s">
        <v>154</v>
      </c>
      <c r="B2990" s="71" t="s">
        <v>57</v>
      </c>
      <c r="C2990" s="71" t="s">
        <v>55</v>
      </c>
      <c r="D2990" s="71" t="s">
        <v>61</v>
      </c>
      <c r="E2990" s="72" t="s">
        <v>25</v>
      </c>
      <c r="F2990" s="72" t="s">
        <v>16</v>
      </c>
      <c r="G2990" s="73">
        <v>8</v>
      </c>
      <c r="H2990" s="73">
        <v>85.96</v>
      </c>
      <c r="I2990" s="73">
        <v>0</v>
      </c>
      <c r="J2990" s="73">
        <v>0</v>
      </c>
      <c r="K2990" s="73">
        <v>8</v>
      </c>
      <c r="L2990" s="73">
        <v>85.96</v>
      </c>
      <c r="N2990" s="105">
        <f t="shared" si="94"/>
        <v>0</v>
      </c>
      <c r="O2990" s="105">
        <f t="shared" si="95"/>
        <v>0</v>
      </c>
    </row>
    <row r="2991" spans="1:15" x14ac:dyDescent="0.3">
      <c r="A2991" s="71" t="s">
        <v>154</v>
      </c>
      <c r="B2991" s="71" t="s">
        <v>129</v>
      </c>
      <c r="C2991" s="71" t="s">
        <v>55</v>
      </c>
      <c r="D2991" s="71" t="s">
        <v>107</v>
      </c>
      <c r="E2991" s="72" t="s">
        <v>40</v>
      </c>
      <c r="F2991" s="72" t="s">
        <v>16</v>
      </c>
      <c r="G2991" s="73">
        <v>4</v>
      </c>
      <c r="H2991" s="73">
        <v>85.93</v>
      </c>
      <c r="I2991" s="73">
        <v>2</v>
      </c>
      <c r="J2991" s="73">
        <v>53.25</v>
      </c>
      <c r="K2991" s="73">
        <v>2</v>
      </c>
      <c r="L2991" s="73">
        <v>32.68</v>
      </c>
      <c r="N2991" s="105">
        <f t="shared" si="94"/>
        <v>0</v>
      </c>
      <c r="O2991" s="105">
        <f t="shared" si="95"/>
        <v>0</v>
      </c>
    </row>
    <row r="2992" spans="1:15" x14ac:dyDescent="0.3">
      <c r="A2992" s="71" t="s">
        <v>163</v>
      </c>
      <c r="B2992" s="71" t="s">
        <v>12</v>
      </c>
      <c r="C2992" s="71" t="s">
        <v>55</v>
      </c>
      <c r="D2992" s="71" t="s">
        <v>35</v>
      </c>
      <c r="E2992" s="72" t="s">
        <v>24</v>
      </c>
      <c r="F2992" s="72" t="s">
        <v>21</v>
      </c>
      <c r="G2992" s="73">
        <v>2</v>
      </c>
      <c r="H2992" s="73">
        <v>85.92</v>
      </c>
      <c r="I2992" s="73">
        <v>0</v>
      </c>
      <c r="J2992" s="73">
        <v>0</v>
      </c>
      <c r="K2992" s="73">
        <v>2</v>
      </c>
      <c r="L2992" s="73">
        <v>85.92</v>
      </c>
      <c r="N2992" s="105">
        <f t="shared" si="94"/>
        <v>0</v>
      </c>
      <c r="O2992" s="105">
        <f t="shared" si="95"/>
        <v>0</v>
      </c>
    </row>
    <row r="2993" spans="1:15" x14ac:dyDescent="0.3">
      <c r="A2993" s="71" t="s">
        <v>158</v>
      </c>
      <c r="B2993" s="71" t="s">
        <v>12</v>
      </c>
      <c r="C2993" s="71" t="s">
        <v>55</v>
      </c>
      <c r="D2993" s="71" t="s">
        <v>85</v>
      </c>
      <c r="E2993" s="72" t="s">
        <v>25</v>
      </c>
      <c r="F2993" s="72" t="s">
        <v>16</v>
      </c>
      <c r="G2993" s="73">
        <v>7</v>
      </c>
      <c r="H2993" s="73">
        <v>85.9</v>
      </c>
      <c r="I2993" s="73">
        <v>0</v>
      </c>
      <c r="J2993" s="73">
        <v>0</v>
      </c>
      <c r="K2993" s="73">
        <v>7</v>
      </c>
      <c r="L2993" s="73">
        <v>85.9</v>
      </c>
      <c r="N2993" s="105">
        <f t="shared" si="94"/>
        <v>0</v>
      </c>
      <c r="O2993" s="105">
        <f t="shared" si="95"/>
        <v>0</v>
      </c>
    </row>
    <row r="2994" spans="1:15" x14ac:dyDescent="0.3">
      <c r="A2994" s="71" t="s">
        <v>140</v>
      </c>
      <c r="B2994" s="71" t="s">
        <v>12</v>
      </c>
      <c r="C2994" s="71" t="s">
        <v>13</v>
      </c>
      <c r="D2994" s="71" t="s">
        <v>52</v>
      </c>
      <c r="E2994" s="72" t="s">
        <v>40</v>
      </c>
      <c r="F2994" s="72" t="s">
        <v>21</v>
      </c>
      <c r="G2994" s="73">
        <v>1</v>
      </c>
      <c r="H2994" s="73">
        <v>85.89</v>
      </c>
      <c r="I2994" s="73">
        <v>0</v>
      </c>
      <c r="J2994" s="73">
        <v>0</v>
      </c>
      <c r="K2994" s="73">
        <v>1</v>
      </c>
      <c r="L2994" s="73">
        <v>85.89</v>
      </c>
      <c r="N2994" s="105">
        <f t="shared" si="94"/>
        <v>0</v>
      </c>
      <c r="O2994" s="105">
        <f t="shared" si="95"/>
        <v>0</v>
      </c>
    </row>
    <row r="2995" spans="1:15" x14ac:dyDescent="0.3">
      <c r="A2995" s="71" t="s">
        <v>163</v>
      </c>
      <c r="B2995" s="71" t="s">
        <v>12</v>
      </c>
      <c r="C2995" s="71" t="s">
        <v>55</v>
      </c>
      <c r="D2995" s="71" t="s">
        <v>36</v>
      </c>
      <c r="E2995" s="72" t="s">
        <v>20</v>
      </c>
      <c r="F2995" s="72" t="s">
        <v>26</v>
      </c>
      <c r="G2995" s="73">
        <v>9</v>
      </c>
      <c r="H2995" s="73">
        <v>85.84</v>
      </c>
      <c r="I2995" s="73">
        <v>5</v>
      </c>
      <c r="J2995" s="73">
        <v>32.33</v>
      </c>
      <c r="K2995" s="73">
        <v>4</v>
      </c>
      <c r="L2995" s="73">
        <v>53.51</v>
      </c>
      <c r="N2995" s="105">
        <f t="shared" si="94"/>
        <v>0</v>
      </c>
      <c r="O2995" s="105">
        <f t="shared" si="95"/>
        <v>0</v>
      </c>
    </row>
    <row r="2996" spans="1:15" x14ac:dyDescent="0.3">
      <c r="A2996" s="71" t="s">
        <v>158</v>
      </c>
      <c r="B2996" s="71" t="s">
        <v>12</v>
      </c>
      <c r="C2996" s="71" t="s">
        <v>55</v>
      </c>
      <c r="D2996" s="71" t="s">
        <v>52</v>
      </c>
      <c r="E2996" s="72" t="s">
        <v>18</v>
      </c>
      <c r="F2996" s="72" t="s">
        <v>26</v>
      </c>
      <c r="G2996" s="73">
        <v>3</v>
      </c>
      <c r="H2996" s="73">
        <v>85.8</v>
      </c>
      <c r="I2996" s="73">
        <v>2</v>
      </c>
      <c r="J2996" s="73">
        <v>24.58</v>
      </c>
      <c r="K2996" s="73">
        <v>1</v>
      </c>
      <c r="L2996" s="73">
        <v>61.22</v>
      </c>
      <c r="N2996" s="105">
        <f t="shared" si="94"/>
        <v>0</v>
      </c>
      <c r="O2996" s="105">
        <f t="shared" si="95"/>
        <v>0</v>
      </c>
    </row>
    <row r="2997" spans="1:15" x14ac:dyDescent="0.3">
      <c r="A2997" s="71" t="s">
        <v>161</v>
      </c>
      <c r="B2997" s="71" t="s">
        <v>57</v>
      </c>
      <c r="C2997" s="71" t="s">
        <v>55</v>
      </c>
      <c r="D2997" s="71" t="s">
        <v>86</v>
      </c>
      <c r="E2997" s="72" t="s">
        <v>15</v>
      </c>
      <c r="F2997" s="72" t="s">
        <v>26</v>
      </c>
      <c r="G2997" s="73">
        <v>2</v>
      </c>
      <c r="H2997" s="73">
        <v>85.8</v>
      </c>
      <c r="I2997" s="73">
        <v>0</v>
      </c>
      <c r="J2997" s="73">
        <v>0</v>
      </c>
      <c r="K2997" s="73">
        <v>2</v>
      </c>
      <c r="L2997" s="73">
        <v>85.8</v>
      </c>
      <c r="N2997" s="105">
        <f t="shared" si="94"/>
        <v>0</v>
      </c>
      <c r="O2997" s="105">
        <f t="shared" si="95"/>
        <v>0</v>
      </c>
    </row>
    <row r="2998" spans="1:15" x14ac:dyDescent="0.3">
      <c r="A2998" s="71" t="s">
        <v>144</v>
      </c>
      <c r="B2998" s="71" t="s">
        <v>12</v>
      </c>
      <c r="C2998" s="71" t="s">
        <v>55</v>
      </c>
      <c r="D2998" s="71" t="s">
        <v>54</v>
      </c>
      <c r="E2998" s="72" t="s">
        <v>25</v>
      </c>
      <c r="F2998" s="72" t="s">
        <v>16</v>
      </c>
      <c r="G2998" s="73">
        <v>8</v>
      </c>
      <c r="H2998" s="73">
        <v>85.78</v>
      </c>
      <c r="I2998" s="73">
        <v>0</v>
      </c>
      <c r="J2998" s="73">
        <v>0</v>
      </c>
      <c r="K2998" s="73">
        <v>8</v>
      </c>
      <c r="L2998" s="73">
        <v>85.78</v>
      </c>
      <c r="N2998" s="105">
        <f t="shared" si="94"/>
        <v>0</v>
      </c>
      <c r="O2998" s="105">
        <f t="shared" si="95"/>
        <v>0</v>
      </c>
    </row>
    <row r="2999" spans="1:15" x14ac:dyDescent="0.3">
      <c r="A2999" s="71" t="s">
        <v>161</v>
      </c>
      <c r="B2999" s="71" t="s">
        <v>57</v>
      </c>
      <c r="C2999" s="71" t="s">
        <v>55</v>
      </c>
      <c r="D2999" s="71" t="s">
        <v>81</v>
      </c>
      <c r="E2999" s="72" t="s">
        <v>31</v>
      </c>
      <c r="F2999" s="72" t="s">
        <v>26</v>
      </c>
      <c r="G2999" s="73">
        <v>2</v>
      </c>
      <c r="H2999" s="73">
        <v>85.77</v>
      </c>
      <c r="I2999" s="73">
        <v>1</v>
      </c>
      <c r="J2999" s="73">
        <v>37.119999999999997</v>
      </c>
      <c r="K2999" s="73">
        <v>1</v>
      </c>
      <c r="L2999" s="73">
        <v>48.65</v>
      </c>
      <c r="N2999" s="105">
        <f t="shared" si="94"/>
        <v>0</v>
      </c>
      <c r="O2999" s="105">
        <f t="shared" si="95"/>
        <v>0</v>
      </c>
    </row>
    <row r="3000" spans="1:15" x14ac:dyDescent="0.3">
      <c r="A3000" s="71" t="s">
        <v>142</v>
      </c>
      <c r="B3000" s="71" t="s">
        <v>12</v>
      </c>
      <c r="C3000" s="71" t="s">
        <v>13</v>
      </c>
      <c r="D3000" s="71" t="s">
        <v>48</v>
      </c>
      <c r="E3000" s="72" t="s">
        <v>20</v>
      </c>
      <c r="F3000" s="72" t="s">
        <v>4</v>
      </c>
      <c r="G3000" s="73">
        <v>3</v>
      </c>
      <c r="H3000" s="73">
        <v>85.75</v>
      </c>
      <c r="I3000" s="73">
        <v>0</v>
      </c>
      <c r="J3000" s="73">
        <v>0</v>
      </c>
      <c r="K3000" s="73">
        <v>3</v>
      </c>
      <c r="L3000" s="73">
        <v>85.75</v>
      </c>
      <c r="N3000" s="105">
        <f t="shared" si="94"/>
        <v>0</v>
      </c>
      <c r="O3000" s="105">
        <f t="shared" si="95"/>
        <v>0</v>
      </c>
    </row>
    <row r="3001" spans="1:15" x14ac:dyDescent="0.3">
      <c r="A3001" s="71" t="s">
        <v>142</v>
      </c>
      <c r="B3001" s="71" t="s">
        <v>57</v>
      </c>
      <c r="C3001" s="71" t="s">
        <v>55</v>
      </c>
      <c r="D3001" s="71" t="s">
        <v>86</v>
      </c>
      <c r="E3001" s="72" t="s">
        <v>28</v>
      </c>
      <c r="F3001" s="72" t="s">
        <v>16</v>
      </c>
      <c r="G3001" s="73">
        <v>3</v>
      </c>
      <c r="H3001" s="73">
        <v>85.73</v>
      </c>
      <c r="I3001" s="73">
        <v>0</v>
      </c>
      <c r="J3001" s="73">
        <v>0</v>
      </c>
      <c r="K3001" s="73">
        <v>3</v>
      </c>
      <c r="L3001" s="73">
        <v>85.73</v>
      </c>
      <c r="N3001" s="105">
        <f t="shared" si="94"/>
        <v>0</v>
      </c>
      <c r="O3001" s="105">
        <f t="shared" si="95"/>
        <v>0</v>
      </c>
    </row>
    <row r="3002" spans="1:15" x14ac:dyDescent="0.3">
      <c r="A3002" s="71" t="s">
        <v>158</v>
      </c>
      <c r="B3002" s="71" t="s">
        <v>57</v>
      </c>
      <c r="C3002" s="71" t="s">
        <v>55</v>
      </c>
      <c r="D3002" s="71" t="s">
        <v>52</v>
      </c>
      <c r="E3002" s="72" t="s">
        <v>41</v>
      </c>
      <c r="F3002" s="72" t="s">
        <v>26</v>
      </c>
      <c r="G3002" s="73">
        <v>1</v>
      </c>
      <c r="H3002" s="73">
        <v>85.72</v>
      </c>
      <c r="I3002" s="73">
        <v>0</v>
      </c>
      <c r="J3002" s="73">
        <v>0</v>
      </c>
      <c r="K3002" s="73">
        <v>1</v>
      </c>
      <c r="L3002" s="73">
        <v>85.72</v>
      </c>
      <c r="N3002" s="105">
        <f t="shared" si="94"/>
        <v>0</v>
      </c>
      <c r="O3002" s="105">
        <f t="shared" si="95"/>
        <v>0</v>
      </c>
    </row>
    <row r="3003" spans="1:15" x14ac:dyDescent="0.3">
      <c r="A3003" s="71" t="s">
        <v>132</v>
      </c>
      <c r="B3003" s="71" t="s">
        <v>57</v>
      </c>
      <c r="C3003" s="71" t="s">
        <v>13</v>
      </c>
      <c r="D3003" s="71" t="s">
        <v>39</v>
      </c>
      <c r="E3003" s="72" t="s">
        <v>24</v>
      </c>
      <c r="F3003" s="72" t="s">
        <v>16</v>
      </c>
      <c r="G3003" s="73">
        <v>1</v>
      </c>
      <c r="H3003" s="73">
        <v>85.55</v>
      </c>
      <c r="I3003" s="73">
        <v>0</v>
      </c>
      <c r="J3003" s="73">
        <v>0</v>
      </c>
      <c r="K3003" s="73">
        <v>1</v>
      </c>
      <c r="L3003" s="73">
        <v>85.55</v>
      </c>
      <c r="N3003" s="105">
        <f t="shared" si="94"/>
        <v>0</v>
      </c>
      <c r="O3003" s="105">
        <f t="shared" si="95"/>
        <v>0</v>
      </c>
    </row>
    <row r="3004" spans="1:15" x14ac:dyDescent="0.3">
      <c r="A3004" s="71" t="s">
        <v>154</v>
      </c>
      <c r="B3004" s="71" t="s">
        <v>129</v>
      </c>
      <c r="C3004" s="71" t="s">
        <v>55</v>
      </c>
      <c r="D3004" s="71" t="s">
        <v>63</v>
      </c>
      <c r="E3004" s="72" t="s">
        <v>40</v>
      </c>
      <c r="F3004" s="72" t="s">
        <v>16</v>
      </c>
      <c r="G3004" s="73">
        <v>4</v>
      </c>
      <c r="H3004" s="73">
        <v>85.54</v>
      </c>
      <c r="I3004" s="73">
        <v>2</v>
      </c>
      <c r="J3004" s="73">
        <v>53.1</v>
      </c>
      <c r="K3004" s="73">
        <v>2</v>
      </c>
      <c r="L3004" s="73">
        <v>32.44</v>
      </c>
      <c r="N3004" s="105">
        <f t="shared" si="94"/>
        <v>0</v>
      </c>
      <c r="O3004" s="105">
        <f t="shared" si="95"/>
        <v>0</v>
      </c>
    </row>
    <row r="3005" spans="1:15" x14ac:dyDescent="0.3">
      <c r="A3005" s="71" t="s">
        <v>142</v>
      </c>
      <c r="B3005" s="71" t="s">
        <v>12</v>
      </c>
      <c r="C3005" s="71" t="s">
        <v>13</v>
      </c>
      <c r="D3005" s="71" t="s">
        <v>85</v>
      </c>
      <c r="E3005" s="72" t="s">
        <v>28</v>
      </c>
      <c r="F3005" s="72" t="s">
        <v>16</v>
      </c>
      <c r="G3005" s="73">
        <v>3</v>
      </c>
      <c r="H3005" s="73">
        <v>85.53</v>
      </c>
      <c r="I3005" s="73">
        <v>0</v>
      </c>
      <c r="J3005" s="73">
        <v>0</v>
      </c>
      <c r="K3005" s="73">
        <v>3</v>
      </c>
      <c r="L3005" s="73">
        <v>85.53</v>
      </c>
      <c r="N3005" s="105">
        <f t="shared" si="94"/>
        <v>0</v>
      </c>
      <c r="O3005" s="105">
        <f t="shared" si="95"/>
        <v>0</v>
      </c>
    </row>
    <row r="3006" spans="1:15" x14ac:dyDescent="0.3">
      <c r="A3006" s="71" t="s">
        <v>161</v>
      </c>
      <c r="B3006" s="71" t="s">
        <v>12</v>
      </c>
      <c r="C3006" s="71" t="s">
        <v>55</v>
      </c>
      <c r="D3006" s="71" t="s">
        <v>39</v>
      </c>
      <c r="E3006" s="72" t="s">
        <v>24</v>
      </c>
      <c r="F3006" s="72" t="s">
        <v>21</v>
      </c>
      <c r="G3006" s="73">
        <v>2</v>
      </c>
      <c r="H3006" s="73">
        <v>85.42</v>
      </c>
      <c r="I3006" s="73">
        <v>0</v>
      </c>
      <c r="J3006" s="73">
        <v>0</v>
      </c>
      <c r="K3006" s="73">
        <v>2</v>
      </c>
      <c r="L3006" s="73">
        <v>85.42</v>
      </c>
      <c r="N3006" s="105">
        <f t="shared" si="94"/>
        <v>0</v>
      </c>
      <c r="O3006" s="105">
        <f t="shared" si="95"/>
        <v>0</v>
      </c>
    </row>
    <row r="3007" spans="1:15" x14ac:dyDescent="0.3">
      <c r="A3007" s="71" t="s">
        <v>163</v>
      </c>
      <c r="B3007" s="71" t="s">
        <v>129</v>
      </c>
      <c r="C3007" s="71" t="s">
        <v>17</v>
      </c>
      <c r="D3007" s="71" t="s">
        <v>98</v>
      </c>
      <c r="E3007" s="72" t="s">
        <v>20</v>
      </c>
      <c r="F3007" s="72" t="s">
        <v>16</v>
      </c>
      <c r="G3007" s="73">
        <v>5</v>
      </c>
      <c r="H3007" s="73">
        <v>85.38</v>
      </c>
      <c r="I3007" s="73">
        <v>1</v>
      </c>
      <c r="J3007" s="73">
        <v>16.38</v>
      </c>
      <c r="K3007" s="73">
        <v>4</v>
      </c>
      <c r="L3007" s="73">
        <v>69</v>
      </c>
      <c r="N3007" s="105">
        <f t="shared" si="94"/>
        <v>0</v>
      </c>
      <c r="O3007" s="105">
        <f t="shared" si="95"/>
        <v>0</v>
      </c>
    </row>
    <row r="3008" spans="1:15" x14ac:dyDescent="0.3">
      <c r="A3008" s="71" t="s">
        <v>144</v>
      </c>
      <c r="B3008" s="71" t="s">
        <v>12</v>
      </c>
      <c r="C3008" s="71" t="s">
        <v>55</v>
      </c>
      <c r="D3008" s="71" t="s">
        <v>83</v>
      </c>
      <c r="E3008" s="72" t="s">
        <v>37</v>
      </c>
      <c r="F3008" s="72" t="s">
        <v>26</v>
      </c>
      <c r="G3008" s="73">
        <v>1</v>
      </c>
      <c r="H3008" s="73">
        <v>85.18</v>
      </c>
      <c r="I3008" s="73">
        <v>0</v>
      </c>
      <c r="J3008" s="73">
        <v>0</v>
      </c>
      <c r="K3008" s="73">
        <v>1</v>
      </c>
      <c r="L3008" s="73">
        <v>85.18</v>
      </c>
      <c r="N3008" s="105">
        <f t="shared" si="94"/>
        <v>0</v>
      </c>
      <c r="O3008" s="105">
        <f t="shared" si="95"/>
        <v>0</v>
      </c>
    </row>
    <row r="3009" spans="1:15" x14ac:dyDescent="0.3">
      <c r="A3009" s="71" t="s">
        <v>163</v>
      </c>
      <c r="B3009" s="71" t="s">
        <v>57</v>
      </c>
      <c r="C3009" s="71" t="s">
        <v>17</v>
      </c>
      <c r="D3009" s="71" t="s">
        <v>59</v>
      </c>
      <c r="E3009" s="72" t="s">
        <v>37</v>
      </c>
      <c r="F3009" s="72" t="s">
        <v>4</v>
      </c>
      <c r="G3009" s="73">
        <v>5</v>
      </c>
      <c r="H3009" s="73">
        <v>85.09</v>
      </c>
      <c r="I3009" s="73">
        <v>0</v>
      </c>
      <c r="J3009" s="73">
        <v>0</v>
      </c>
      <c r="K3009" s="73">
        <v>5</v>
      </c>
      <c r="L3009" s="73">
        <v>85.09</v>
      </c>
      <c r="N3009" s="105">
        <f t="shared" si="94"/>
        <v>0</v>
      </c>
      <c r="O3009" s="105">
        <f t="shared" si="95"/>
        <v>0</v>
      </c>
    </row>
    <row r="3010" spans="1:15" x14ac:dyDescent="0.3">
      <c r="A3010" s="71" t="s">
        <v>154</v>
      </c>
      <c r="B3010" s="71" t="s">
        <v>129</v>
      </c>
      <c r="C3010" s="71" t="s">
        <v>55</v>
      </c>
      <c r="D3010" s="71" t="s">
        <v>32</v>
      </c>
      <c r="E3010" s="72" t="s">
        <v>20</v>
      </c>
      <c r="F3010" s="72" t="s">
        <v>26</v>
      </c>
      <c r="G3010" s="73">
        <v>3</v>
      </c>
      <c r="H3010" s="73">
        <v>85.09</v>
      </c>
      <c r="I3010" s="73">
        <v>0</v>
      </c>
      <c r="J3010" s="73">
        <v>0</v>
      </c>
      <c r="K3010" s="73">
        <v>3</v>
      </c>
      <c r="L3010" s="73">
        <v>85.09</v>
      </c>
      <c r="N3010" s="105">
        <f t="shared" si="94"/>
        <v>0</v>
      </c>
      <c r="O3010" s="105">
        <f t="shared" si="95"/>
        <v>0</v>
      </c>
    </row>
    <row r="3011" spans="1:15" x14ac:dyDescent="0.3">
      <c r="A3011" s="71" t="s">
        <v>140</v>
      </c>
      <c r="B3011" s="71" t="s">
        <v>57</v>
      </c>
      <c r="C3011" s="71" t="s">
        <v>13</v>
      </c>
      <c r="D3011" s="71" t="s">
        <v>92</v>
      </c>
      <c r="E3011" s="72" t="s">
        <v>15</v>
      </c>
      <c r="F3011" s="72" t="s">
        <v>26</v>
      </c>
      <c r="G3011" s="73">
        <v>1</v>
      </c>
      <c r="H3011" s="73">
        <v>84.97</v>
      </c>
      <c r="I3011" s="73">
        <v>0</v>
      </c>
      <c r="J3011" s="73">
        <v>0</v>
      </c>
      <c r="K3011" s="73">
        <v>1</v>
      </c>
      <c r="L3011" s="73">
        <v>84.97</v>
      </c>
      <c r="N3011" s="105">
        <f t="shared" si="94"/>
        <v>0</v>
      </c>
      <c r="O3011" s="105">
        <f t="shared" si="95"/>
        <v>0</v>
      </c>
    </row>
    <row r="3012" spans="1:15" x14ac:dyDescent="0.3">
      <c r="A3012" s="71" t="s">
        <v>154</v>
      </c>
      <c r="B3012" s="71" t="s">
        <v>12</v>
      </c>
      <c r="C3012" s="71" t="s">
        <v>55</v>
      </c>
      <c r="D3012" s="71" t="s">
        <v>76</v>
      </c>
      <c r="E3012" s="72" t="s">
        <v>37</v>
      </c>
      <c r="F3012" s="72" t="s">
        <v>21</v>
      </c>
      <c r="G3012" s="73">
        <v>2</v>
      </c>
      <c r="H3012" s="73">
        <v>84.94</v>
      </c>
      <c r="I3012" s="73">
        <v>2</v>
      </c>
      <c r="J3012" s="73">
        <v>84.94</v>
      </c>
      <c r="K3012" s="73">
        <v>0</v>
      </c>
      <c r="L3012" s="73">
        <v>0</v>
      </c>
      <c r="N3012" s="105">
        <f t="shared" si="94"/>
        <v>0</v>
      </c>
      <c r="O3012" s="105">
        <f t="shared" si="95"/>
        <v>0</v>
      </c>
    </row>
    <row r="3013" spans="1:15" x14ac:dyDescent="0.3">
      <c r="A3013" s="71" t="s">
        <v>142</v>
      </c>
      <c r="B3013" s="71" t="s">
        <v>12</v>
      </c>
      <c r="C3013" s="71" t="s">
        <v>13</v>
      </c>
      <c r="D3013" s="71" t="s">
        <v>98</v>
      </c>
      <c r="E3013" s="72" t="s">
        <v>31</v>
      </c>
      <c r="F3013" s="72" t="s">
        <v>21</v>
      </c>
      <c r="G3013" s="73">
        <v>6</v>
      </c>
      <c r="H3013" s="73">
        <v>84.92</v>
      </c>
      <c r="I3013" s="73">
        <v>1</v>
      </c>
      <c r="J3013" s="73">
        <v>4.41</v>
      </c>
      <c r="K3013" s="73">
        <v>5</v>
      </c>
      <c r="L3013" s="73">
        <v>80.510000000000005</v>
      </c>
      <c r="N3013" s="105">
        <f t="shared" si="94"/>
        <v>0</v>
      </c>
      <c r="O3013" s="105">
        <f t="shared" si="95"/>
        <v>0</v>
      </c>
    </row>
    <row r="3014" spans="1:15" x14ac:dyDescent="0.3">
      <c r="A3014" s="71" t="s">
        <v>154</v>
      </c>
      <c r="B3014" s="71" t="s">
        <v>57</v>
      </c>
      <c r="C3014" s="71" t="s">
        <v>55</v>
      </c>
      <c r="D3014" s="71" t="s">
        <v>19</v>
      </c>
      <c r="E3014" s="72" t="s">
        <v>28</v>
      </c>
      <c r="F3014" s="72" t="s">
        <v>16</v>
      </c>
      <c r="G3014" s="73">
        <v>3</v>
      </c>
      <c r="H3014" s="73">
        <v>84.89</v>
      </c>
      <c r="I3014" s="73">
        <v>2</v>
      </c>
      <c r="J3014" s="73">
        <v>47.98</v>
      </c>
      <c r="K3014" s="73">
        <v>1</v>
      </c>
      <c r="L3014" s="73">
        <v>36.909999999999997</v>
      </c>
      <c r="N3014" s="105">
        <f t="shared" si="94"/>
        <v>0</v>
      </c>
      <c r="O3014" s="105">
        <f t="shared" si="95"/>
        <v>0</v>
      </c>
    </row>
    <row r="3015" spans="1:15" x14ac:dyDescent="0.3">
      <c r="A3015" s="71" t="s">
        <v>142</v>
      </c>
      <c r="B3015" s="71" t="s">
        <v>57</v>
      </c>
      <c r="C3015" s="71" t="s">
        <v>55</v>
      </c>
      <c r="D3015" s="71" t="s">
        <v>98</v>
      </c>
      <c r="E3015" s="72" t="s">
        <v>31</v>
      </c>
      <c r="F3015" s="72" t="s">
        <v>26</v>
      </c>
      <c r="G3015" s="73">
        <v>4</v>
      </c>
      <c r="H3015" s="73">
        <v>84.82</v>
      </c>
      <c r="I3015" s="73">
        <v>0</v>
      </c>
      <c r="J3015" s="73">
        <v>0</v>
      </c>
      <c r="K3015" s="73">
        <v>4</v>
      </c>
      <c r="L3015" s="73">
        <v>84.82</v>
      </c>
      <c r="N3015" s="105">
        <f t="shared" si="94"/>
        <v>0</v>
      </c>
      <c r="O3015" s="105">
        <f t="shared" si="95"/>
        <v>0</v>
      </c>
    </row>
    <row r="3016" spans="1:15" x14ac:dyDescent="0.3">
      <c r="A3016" s="71" t="s">
        <v>163</v>
      </c>
      <c r="B3016" s="71" t="s">
        <v>57</v>
      </c>
      <c r="C3016" s="71" t="s">
        <v>55</v>
      </c>
      <c r="D3016" s="71" t="s">
        <v>104</v>
      </c>
      <c r="E3016" s="72" t="s">
        <v>24</v>
      </c>
      <c r="F3016" s="72" t="s">
        <v>21</v>
      </c>
      <c r="G3016" s="73">
        <v>2</v>
      </c>
      <c r="H3016" s="73">
        <v>84.64</v>
      </c>
      <c r="I3016" s="73">
        <v>0</v>
      </c>
      <c r="J3016" s="73">
        <v>0</v>
      </c>
      <c r="K3016" s="73">
        <v>2</v>
      </c>
      <c r="L3016" s="73">
        <v>84.64</v>
      </c>
      <c r="N3016" s="105">
        <f t="shared" si="94"/>
        <v>0</v>
      </c>
      <c r="O3016" s="105">
        <f t="shared" si="95"/>
        <v>0</v>
      </c>
    </row>
    <row r="3017" spans="1:15" x14ac:dyDescent="0.3">
      <c r="A3017" s="71" t="s">
        <v>142</v>
      </c>
      <c r="B3017" s="71" t="s">
        <v>57</v>
      </c>
      <c r="C3017" s="71" t="s">
        <v>55</v>
      </c>
      <c r="D3017" s="71" t="s">
        <v>74</v>
      </c>
      <c r="E3017" s="72" t="s">
        <v>20</v>
      </c>
      <c r="F3017" s="72" t="s">
        <v>4</v>
      </c>
      <c r="G3017" s="73">
        <v>3</v>
      </c>
      <c r="H3017" s="73">
        <v>84.63</v>
      </c>
      <c r="I3017" s="73">
        <v>0</v>
      </c>
      <c r="J3017" s="73">
        <v>0</v>
      </c>
      <c r="K3017" s="73">
        <v>3</v>
      </c>
      <c r="L3017" s="73">
        <v>84.63</v>
      </c>
      <c r="N3017" s="105">
        <f t="shared" si="94"/>
        <v>0</v>
      </c>
      <c r="O3017" s="105">
        <f t="shared" si="95"/>
        <v>0</v>
      </c>
    </row>
    <row r="3018" spans="1:15" x14ac:dyDescent="0.3">
      <c r="A3018" s="71" t="s">
        <v>142</v>
      </c>
      <c r="B3018" s="71" t="s">
        <v>12</v>
      </c>
      <c r="C3018" s="71" t="s">
        <v>13</v>
      </c>
      <c r="D3018" s="71" t="s">
        <v>82</v>
      </c>
      <c r="E3018" s="72" t="s">
        <v>40</v>
      </c>
      <c r="F3018" s="72" t="s">
        <v>26</v>
      </c>
      <c r="G3018" s="73">
        <v>1</v>
      </c>
      <c r="H3018" s="73">
        <v>84.59</v>
      </c>
      <c r="I3018" s="73">
        <v>0</v>
      </c>
      <c r="J3018" s="73">
        <v>0</v>
      </c>
      <c r="K3018" s="73">
        <v>1</v>
      </c>
      <c r="L3018" s="73">
        <v>84.59</v>
      </c>
      <c r="N3018" s="105">
        <f t="shared" si="94"/>
        <v>0</v>
      </c>
      <c r="O3018" s="105">
        <f t="shared" si="95"/>
        <v>0</v>
      </c>
    </row>
    <row r="3019" spans="1:15" x14ac:dyDescent="0.3">
      <c r="A3019" s="71" t="s">
        <v>142</v>
      </c>
      <c r="B3019" s="71" t="s">
        <v>129</v>
      </c>
      <c r="C3019" s="71" t="s">
        <v>55</v>
      </c>
      <c r="D3019" s="71" t="s">
        <v>99</v>
      </c>
      <c r="E3019" s="72" t="s">
        <v>28</v>
      </c>
      <c r="F3019" s="72" t="s">
        <v>21</v>
      </c>
      <c r="G3019" s="73">
        <v>4</v>
      </c>
      <c r="H3019" s="73">
        <v>84.59</v>
      </c>
      <c r="I3019" s="73">
        <v>1</v>
      </c>
      <c r="J3019" s="73">
        <v>18.059999999999999</v>
      </c>
      <c r="K3019" s="73">
        <v>3</v>
      </c>
      <c r="L3019" s="73">
        <v>66.53</v>
      </c>
      <c r="N3019" s="105">
        <f t="shared" si="94"/>
        <v>0</v>
      </c>
      <c r="O3019" s="105">
        <f t="shared" si="95"/>
        <v>0</v>
      </c>
    </row>
    <row r="3020" spans="1:15" x14ac:dyDescent="0.3">
      <c r="A3020" s="71" t="s">
        <v>154</v>
      </c>
      <c r="B3020" s="71" t="s">
        <v>57</v>
      </c>
      <c r="C3020" s="71" t="s">
        <v>55</v>
      </c>
      <c r="D3020" s="71" t="s">
        <v>78</v>
      </c>
      <c r="E3020" s="72" t="s">
        <v>31</v>
      </c>
      <c r="F3020" s="72" t="s">
        <v>16</v>
      </c>
      <c r="G3020" s="73">
        <v>3</v>
      </c>
      <c r="H3020" s="73">
        <v>84.47</v>
      </c>
      <c r="I3020" s="73">
        <v>2</v>
      </c>
      <c r="J3020" s="73">
        <v>82.15</v>
      </c>
      <c r="K3020" s="73">
        <v>1</v>
      </c>
      <c r="L3020" s="73">
        <v>2.3199999999999998</v>
      </c>
      <c r="N3020" s="105">
        <f t="shared" si="94"/>
        <v>0</v>
      </c>
      <c r="O3020" s="105">
        <f t="shared" si="95"/>
        <v>-6.6613381477509392E-15</v>
      </c>
    </row>
    <row r="3021" spans="1:15" x14ac:dyDescent="0.3">
      <c r="A3021" s="71" t="s">
        <v>161</v>
      </c>
      <c r="B3021" s="71" t="s">
        <v>57</v>
      </c>
      <c r="C3021" s="71" t="s">
        <v>55</v>
      </c>
      <c r="D3021" s="71" t="s">
        <v>91</v>
      </c>
      <c r="E3021" s="72" t="s">
        <v>15</v>
      </c>
      <c r="F3021" s="72" t="s">
        <v>4</v>
      </c>
      <c r="G3021" s="73">
        <v>2</v>
      </c>
      <c r="H3021" s="73">
        <v>84.46</v>
      </c>
      <c r="I3021" s="73">
        <v>0</v>
      </c>
      <c r="J3021" s="73">
        <v>0</v>
      </c>
      <c r="K3021" s="73">
        <v>2</v>
      </c>
      <c r="L3021" s="73">
        <v>84.46</v>
      </c>
      <c r="N3021" s="105">
        <f t="shared" si="94"/>
        <v>0</v>
      </c>
      <c r="O3021" s="105">
        <f t="shared" si="95"/>
        <v>0</v>
      </c>
    </row>
    <row r="3022" spans="1:15" x14ac:dyDescent="0.3">
      <c r="A3022" s="71" t="s">
        <v>140</v>
      </c>
      <c r="B3022" s="71" t="s">
        <v>57</v>
      </c>
      <c r="C3022" s="71" t="s">
        <v>13</v>
      </c>
      <c r="D3022" s="71" t="s">
        <v>75</v>
      </c>
      <c r="E3022" s="72" t="s">
        <v>24</v>
      </c>
      <c r="F3022" s="72" t="s">
        <v>16</v>
      </c>
      <c r="G3022" s="73">
        <v>2</v>
      </c>
      <c r="H3022" s="73">
        <v>84.46</v>
      </c>
      <c r="I3022" s="73">
        <v>0</v>
      </c>
      <c r="J3022" s="73">
        <v>0</v>
      </c>
      <c r="K3022" s="73">
        <v>2</v>
      </c>
      <c r="L3022" s="73">
        <v>84.46</v>
      </c>
      <c r="N3022" s="105">
        <f t="shared" si="94"/>
        <v>0</v>
      </c>
      <c r="O3022" s="105">
        <f t="shared" si="95"/>
        <v>0</v>
      </c>
    </row>
    <row r="3023" spans="1:15" x14ac:dyDescent="0.3">
      <c r="A3023" s="71" t="s">
        <v>154</v>
      </c>
      <c r="B3023" s="71" t="s">
        <v>57</v>
      </c>
      <c r="C3023" s="71" t="s">
        <v>55</v>
      </c>
      <c r="D3023" s="71" t="s">
        <v>92</v>
      </c>
      <c r="E3023" s="72" t="s">
        <v>37</v>
      </c>
      <c r="F3023" s="72" t="s">
        <v>4</v>
      </c>
      <c r="G3023" s="73">
        <v>2</v>
      </c>
      <c r="H3023" s="73">
        <v>84.4</v>
      </c>
      <c r="I3023" s="73">
        <v>1</v>
      </c>
      <c r="J3023" s="73">
        <v>50.18</v>
      </c>
      <c r="K3023" s="73">
        <v>1</v>
      </c>
      <c r="L3023" s="73">
        <v>34.22</v>
      </c>
      <c r="N3023" s="105">
        <f t="shared" si="94"/>
        <v>0</v>
      </c>
      <c r="O3023" s="105">
        <f t="shared" si="95"/>
        <v>0</v>
      </c>
    </row>
    <row r="3024" spans="1:15" x14ac:dyDescent="0.3">
      <c r="A3024" s="71" t="s">
        <v>163</v>
      </c>
      <c r="B3024" s="71" t="s">
        <v>57</v>
      </c>
      <c r="C3024" s="71" t="s">
        <v>13</v>
      </c>
      <c r="D3024" s="71" t="s">
        <v>72</v>
      </c>
      <c r="E3024" s="72" t="s">
        <v>37</v>
      </c>
      <c r="F3024" s="72" t="s">
        <v>26</v>
      </c>
      <c r="G3024" s="73">
        <v>6</v>
      </c>
      <c r="H3024" s="73">
        <v>84.2</v>
      </c>
      <c r="I3024" s="73">
        <v>0</v>
      </c>
      <c r="J3024" s="73">
        <v>0</v>
      </c>
      <c r="K3024" s="73">
        <v>6</v>
      </c>
      <c r="L3024" s="73">
        <v>84.2</v>
      </c>
      <c r="N3024" s="105">
        <f t="shared" si="94"/>
        <v>0</v>
      </c>
      <c r="O3024" s="105">
        <f t="shared" si="95"/>
        <v>0</v>
      </c>
    </row>
    <row r="3025" spans="1:15" x14ac:dyDescent="0.3">
      <c r="A3025" s="71" t="s">
        <v>132</v>
      </c>
      <c r="B3025" s="71" t="s">
        <v>57</v>
      </c>
      <c r="C3025" s="71" t="s">
        <v>13</v>
      </c>
      <c r="D3025" s="71" t="s">
        <v>85</v>
      </c>
      <c r="E3025" s="72" t="s">
        <v>28</v>
      </c>
      <c r="F3025" s="72" t="s">
        <v>26</v>
      </c>
      <c r="G3025" s="73">
        <v>4</v>
      </c>
      <c r="H3025" s="73">
        <v>84.04</v>
      </c>
      <c r="I3025" s="73">
        <v>1</v>
      </c>
      <c r="J3025" s="73">
        <v>38.94</v>
      </c>
      <c r="K3025" s="73">
        <v>3</v>
      </c>
      <c r="L3025" s="73">
        <v>45.1</v>
      </c>
      <c r="N3025" s="105">
        <f t="shared" si="94"/>
        <v>0</v>
      </c>
      <c r="O3025" s="105">
        <f t="shared" si="95"/>
        <v>0</v>
      </c>
    </row>
    <row r="3026" spans="1:15" x14ac:dyDescent="0.3">
      <c r="A3026" s="71" t="s">
        <v>140</v>
      </c>
      <c r="B3026" s="71" t="s">
        <v>57</v>
      </c>
      <c r="C3026" s="71" t="s">
        <v>13</v>
      </c>
      <c r="D3026" s="71" t="s">
        <v>27</v>
      </c>
      <c r="E3026" s="72" t="s">
        <v>28</v>
      </c>
      <c r="F3026" s="72" t="s">
        <v>16</v>
      </c>
      <c r="G3026" s="73">
        <v>3</v>
      </c>
      <c r="H3026" s="73">
        <v>83.96</v>
      </c>
      <c r="I3026" s="73">
        <v>0</v>
      </c>
      <c r="J3026" s="73">
        <v>0</v>
      </c>
      <c r="K3026" s="73">
        <v>3</v>
      </c>
      <c r="L3026" s="73">
        <v>83.96</v>
      </c>
      <c r="N3026" s="105">
        <f t="shared" si="94"/>
        <v>0</v>
      </c>
      <c r="O3026" s="105">
        <f t="shared" si="95"/>
        <v>0</v>
      </c>
    </row>
    <row r="3027" spans="1:15" x14ac:dyDescent="0.3">
      <c r="A3027" s="71" t="s">
        <v>140</v>
      </c>
      <c r="B3027" s="71" t="s">
        <v>12</v>
      </c>
      <c r="C3027" s="71" t="s">
        <v>13</v>
      </c>
      <c r="D3027" s="71" t="s">
        <v>44</v>
      </c>
      <c r="E3027" s="72" t="s">
        <v>28</v>
      </c>
      <c r="F3027" s="72" t="s">
        <v>16</v>
      </c>
      <c r="G3027" s="73">
        <v>3</v>
      </c>
      <c r="H3027" s="73">
        <v>83.95</v>
      </c>
      <c r="I3027" s="73">
        <v>0</v>
      </c>
      <c r="J3027" s="73">
        <v>0</v>
      </c>
      <c r="K3027" s="73">
        <v>3</v>
      </c>
      <c r="L3027" s="73">
        <v>83.95</v>
      </c>
      <c r="N3027" s="105">
        <f t="shared" si="94"/>
        <v>0</v>
      </c>
      <c r="O3027" s="105">
        <f t="shared" si="95"/>
        <v>0</v>
      </c>
    </row>
    <row r="3028" spans="1:15" x14ac:dyDescent="0.3">
      <c r="A3028" s="71" t="s">
        <v>142</v>
      </c>
      <c r="B3028" s="71" t="s">
        <v>57</v>
      </c>
      <c r="C3028" s="71" t="s">
        <v>55</v>
      </c>
      <c r="D3028" s="71" t="s">
        <v>50</v>
      </c>
      <c r="E3028" s="72" t="s">
        <v>31</v>
      </c>
      <c r="F3028" s="72" t="s">
        <v>26</v>
      </c>
      <c r="G3028" s="73">
        <v>2</v>
      </c>
      <c r="H3028" s="73">
        <v>83.9</v>
      </c>
      <c r="I3028" s="73">
        <v>1</v>
      </c>
      <c r="J3028" s="73">
        <v>36.14</v>
      </c>
      <c r="K3028" s="73">
        <v>1</v>
      </c>
      <c r="L3028" s="73">
        <v>47.76</v>
      </c>
      <c r="N3028" s="105">
        <f t="shared" ref="N3028:N3091" si="96">G3028-I3028-K3028</f>
        <v>0</v>
      </c>
      <c r="O3028" s="105">
        <f t="shared" ref="O3028:O3091" si="97">H3028-J3028-L3028</f>
        <v>0</v>
      </c>
    </row>
    <row r="3029" spans="1:15" x14ac:dyDescent="0.3">
      <c r="A3029" s="71" t="s">
        <v>163</v>
      </c>
      <c r="B3029" s="71" t="s">
        <v>57</v>
      </c>
      <c r="C3029" s="71" t="s">
        <v>17</v>
      </c>
      <c r="D3029" s="71" t="s">
        <v>64</v>
      </c>
      <c r="E3029" s="72" t="s">
        <v>15</v>
      </c>
      <c r="F3029" s="72" t="s">
        <v>16</v>
      </c>
      <c r="G3029" s="73">
        <v>1</v>
      </c>
      <c r="H3029" s="73">
        <v>83.88</v>
      </c>
      <c r="I3029" s="73">
        <v>1</v>
      </c>
      <c r="J3029" s="73">
        <v>83.88</v>
      </c>
      <c r="K3029" s="73">
        <v>0</v>
      </c>
      <c r="L3029" s="73">
        <v>0</v>
      </c>
      <c r="N3029" s="105">
        <f t="shared" si="96"/>
        <v>0</v>
      </c>
      <c r="O3029" s="105">
        <f t="shared" si="97"/>
        <v>0</v>
      </c>
    </row>
    <row r="3030" spans="1:15" x14ac:dyDescent="0.3">
      <c r="A3030" s="71" t="s">
        <v>142</v>
      </c>
      <c r="B3030" s="71" t="s">
        <v>12</v>
      </c>
      <c r="C3030" s="71" t="s">
        <v>13</v>
      </c>
      <c r="D3030" s="71" t="s">
        <v>95</v>
      </c>
      <c r="E3030" s="72" t="s">
        <v>28</v>
      </c>
      <c r="F3030" s="72" t="s">
        <v>16</v>
      </c>
      <c r="G3030" s="73">
        <v>9</v>
      </c>
      <c r="H3030" s="73">
        <v>83.84</v>
      </c>
      <c r="I3030" s="73">
        <v>6</v>
      </c>
      <c r="J3030" s="73">
        <v>21.29</v>
      </c>
      <c r="K3030" s="73">
        <v>3</v>
      </c>
      <c r="L3030" s="73">
        <v>62.55</v>
      </c>
      <c r="N3030" s="105">
        <f t="shared" si="96"/>
        <v>0</v>
      </c>
      <c r="O3030" s="105">
        <f t="shared" si="97"/>
        <v>0</v>
      </c>
    </row>
    <row r="3031" spans="1:15" x14ac:dyDescent="0.3">
      <c r="A3031" s="71" t="s">
        <v>132</v>
      </c>
      <c r="B3031" s="71" t="s">
        <v>57</v>
      </c>
      <c r="C3031" s="71" t="s">
        <v>13</v>
      </c>
      <c r="D3031" s="71" t="s">
        <v>23</v>
      </c>
      <c r="E3031" s="72" t="s">
        <v>18</v>
      </c>
      <c r="F3031" s="72" t="s">
        <v>16</v>
      </c>
      <c r="G3031" s="73">
        <v>18</v>
      </c>
      <c r="H3031" s="73">
        <v>83.82</v>
      </c>
      <c r="I3031" s="73">
        <v>0</v>
      </c>
      <c r="J3031" s="73">
        <v>0</v>
      </c>
      <c r="K3031" s="73">
        <v>18</v>
      </c>
      <c r="L3031" s="73">
        <v>83.82</v>
      </c>
      <c r="N3031" s="105">
        <f t="shared" si="96"/>
        <v>0</v>
      </c>
      <c r="O3031" s="105">
        <f t="shared" si="97"/>
        <v>0</v>
      </c>
    </row>
    <row r="3032" spans="1:15" x14ac:dyDescent="0.3">
      <c r="A3032" s="71" t="s">
        <v>161</v>
      </c>
      <c r="B3032" s="71" t="s">
        <v>57</v>
      </c>
      <c r="C3032" s="71" t="s">
        <v>55</v>
      </c>
      <c r="D3032" s="71" t="s">
        <v>79</v>
      </c>
      <c r="E3032" s="72" t="s">
        <v>15</v>
      </c>
      <c r="F3032" s="72" t="s">
        <v>4</v>
      </c>
      <c r="G3032" s="73">
        <v>1</v>
      </c>
      <c r="H3032" s="73">
        <v>83.79</v>
      </c>
      <c r="I3032" s="73">
        <v>1</v>
      </c>
      <c r="J3032" s="73">
        <v>83.79</v>
      </c>
      <c r="K3032" s="73">
        <v>0</v>
      </c>
      <c r="L3032" s="73">
        <v>0</v>
      </c>
      <c r="N3032" s="105">
        <f t="shared" si="96"/>
        <v>0</v>
      </c>
      <c r="O3032" s="105">
        <f t="shared" si="97"/>
        <v>0</v>
      </c>
    </row>
    <row r="3033" spans="1:15" x14ac:dyDescent="0.3">
      <c r="A3033" s="71" t="s">
        <v>132</v>
      </c>
      <c r="B3033" s="71" t="s">
        <v>57</v>
      </c>
      <c r="C3033" s="71" t="s">
        <v>13</v>
      </c>
      <c r="D3033" s="71" t="s">
        <v>100</v>
      </c>
      <c r="E3033" s="72" t="s">
        <v>25</v>
      </c>
      <c r="F3033" s="72" t="s">
        <v>16</v>
      </c>
      <c r="G3033" s="73">
        <v>9</v>
      </c>
      <c r="H3033" s="73">
        <v>83.79</v>
      </c>
      <c r="I3033" s="73">
        <v>2</v>
      </c>
      <c r="J3033" s="73">
        <v>18.54</v>
      </c>
      <c r="K3033" s="73">
        <v>7</v>
      </c>
      <c r="L3033" s="73">
        <v>65.25</v>
      </c>
      <c r="N3033" s="105">
        <f t="shared" si="96"/>
        <v>0</v>
      </c>
      <c r="O3033" s="105">
        <f t="shared" si="97"/>
        <v>0</v>
      </c>
    </row>
    <row r="3034" spans="1:15" x14ac:dyDescent="0.3">
      <c r="A3034" s="71" t="s">
        <v>163</v>
      </c>
      <c r="B3034" s="71" t="s">
        <v>12</v>
      </c>
      <c r="C3034" s="71" t="s">
        <v>55</v>
      </c>
      <c r="D3034" s="71" t="s">
        <v>46</v>
      </c>
      <c r="E3034" s="72" t="s">
        <v>20</v>
      </c>
      <c r="F3034" s="72" t="s">
        <v>16</v>
      </c>
      <c r="G3034" s="73">
        <v>6</v>
      </c>
      <c r="H3034" s="73">
        <v>83.73</v>
      </c>
      <c r="I3034" s="73">
        <v>2</v>
      </c>
      <c r="J3034" s="73">
        <v>27.47</v>
      </c>
      <c r="K3034" s="73">
        <v>4</v>
      </c>
      <c r="L3034" s="73">
        <v>56.26</v>
      </c>
      <c r="N3034" s="105">
        <f t="shared" si="96"/>
        <v>0</v>
      </c>
      <c r="O3034" s="105">
        <f t="shared" si="97"/>
        <v>0</v>
      </c>
    </row>
    <row r="3035" spans="1:15" x14ac:dyDescent="0.3">
      <c r="A3035" s="71" t="s">
        <v>154</v>
      </c>
      <c r="B3035" s="71" t="s">
        <v>12</v>
      </c>
      <c r="C3035" s="71" t="s">
        <v>13</v>
      </c>
      <c r="D3035" s="71" t="s">
        <v>105</v>
      </c>
      <c r="E3035" s="72" t="s">
        <v>24</v>
      </c>
      <c r="F3035" s="72" t="s">
        <v>21</v>
      </c>
      <c r="G3035" s="73">
        <v>3</v>
      </c>
      <c r="H3035" s="73">
        <v>83.58</v>
      </c>
      <c r="I3035" s="73">
        <v>1</v>
      </c>
      <c r="J3035" s="73">
        <v>27.76</v>
      </c>
      <c r="K3035" s="73">
        <v>2</v>
      </c>
      <c r="L3035" s="73">
        <v>55.82</v>
      </c>
      <c r="N3035" s="105">
        <f t="shared" si="96"/>
        <v>0</v>
      </c>
      <c r="O3035" s="105">
        <f t="shared" si="97"/>
        <v>0</v>
      </c>
    </row>
    <row r="3036" spans="1:15" x14ac:dyDescent="0.3">
      <c r="A3036" s="71" t="s">
        <v>132</v>
      </c>
      <c r="B3036" s="71" t="s">
        <v>57</v>
      </c>
      <c r="C3036" s="71" t="s">
        <v>13</v>
      </c>
      <c r="D3036" s="71" t="s">
        <v>30</v>
      </c>
      <c r="E3036" s="72" t="s">
        <v>28</v>
      </c>
      <c r="F3036" s="72" t="s">
        <v>16</v>
      </c>
      <c r="G3036" s="73">
        <v>1</v>
      </c>
      <c r="H3036" s="73">
        <v>83.56</v>
      </c>
      <c r="I3036" s="73">
        <v>1</v>
      </c>
      <c r="J3036" s="73">
        <v>83.56</v>
      </c>
      <c r="K3036" s="73">
        <v>0</v>
      </c>
      <c r="L3036" s="73">
        <v>0</v>
      </c>
      <c r="N3036" s="105">
        <f t="shared" si="96"/>
        <v>0</v>
      </c>
      <c r="O3036" s="105">
        <f t="shared" si="97"/>
        <v>0</v>
      </c>
    </row>
    <row r="3037" spans="1:15" x14ac:dyDescent="0.3">
      <c r="A3037" s="71" t="s">
        <v>142</v>
      </c>
      <c r="B3037" s="71" t="s">
        <v>12</v>
      </c>
      <c r="C3037" s="71" t="s">
        <v>13</v>
      </c>
      <c r="D3037" s="71" t="s">
        <v>74</v>
      </c>
      <c r="E3037" s="72" t="s">
        <v>37</v>
      </c>
      <c r="F3037" s="72" t="s">
        <v>21</v>
      </c>
      <c r="G3037" s="73">
        <v>6</v>
      </c>
      <c r="H3037" s="73">
        <v>83.56</v>
      </c>
      <c r="I3037" s="73">
        <v>0</v>
      </c>
      <c r="J3037" s="73">
        <v>0</v>
      </c>
      <c r="K3037" s="73">
        <v>6</v>
      </c>
      <c r="L3037" s="73">
        <v>83.56</v>
      </c>
      <c r="N3037" s="105">
        <f t="shared" si="96"/>
        <v>0</v>
      </c>
      <c r="O3037" s="105">
        <f t="shared" si="97"/>
        <v>0</v>
      </c>
    </row>
    <row r="3038" spans="1:15" x14ac:dyDescent="0.3">
      <c r="A3038" s="71" t="s">
        <v>142</v>
      </c>
      <c r="B3038" s="71" t="s">
        <v>12</v>
      </c>
      <c r="C3038" s="71" t="s">
        <v>13</v>
      </c>
      <c r="D3038" s="71" t="s">
        <v>47</v>
      </c>
      <c r="E3038" s="72" t="s">
        <v>41</v>
      </c>
      <c r="F3038" s="72" t="s">
        <v>16</v>
      </c>
      <c r="G3038" s="73">
        <v>10</v>
      </c>
      <c r="H3038" s="73">
        <v>83.39</v>
      </c>
      <c r="I3038" s="73">
        <v>0</v>
      </c>
      <c r="J3038" s="73">
        <v>0</v>
      </c>
      <c r="K3038" s="73">
        <v>10</v>
      </c>
      <c r="L3038" s="73">
        <v>83.39</v>
      </c>
      <c r="N3038" s="105">
        <f t="shared" si="96"/>
        <v>0</v>
      </c>
      <c r="O3038" s="105">
        <f t="shared" si="97"/>
        <v>0</v>
      </c>
    </row>
    <row r="3039" spans="1:15" x14ac:dyDescent="0.3">
      <c r="A3039" s="71" t="s">
        <v>163</v>
      </c>
      <c r="B3039" s="71" t="s">
        <v>57</v>
      </c>
      <c r="C3039" s="71" t="s">
        <v>17</v>
      </c>
      <c r="D3039" s="71" t="s">
        <v>60</v>
      </c>
      <c r="E3039" s="72" t="s">
        <v>20</v>
      </c>
      <c r="F3039" s="72" t="s">
        <v>21</v>
      </c>
      <c r="G3039" s="73">
        <v>3</v>
      </c>
      <c r="H3039" s="73">
        <v>83.34</v>
      </c>
      <c r="I3039" s="73">
        <v>2</v>
      </c>
      <c r="J3039" s="73">
        <v>55.44</v>
      </c>
      <c r="K3039" s="73">
        <v>1</v>
      </c>
      <c r="L3039" s="73">
        <v>27.9</v>
      </c>
      <c r="N3039" s="105">
        <f t="shared" si="96"/>
        <v>0</v>
      </c>
      <c r="O3039" s="105">
        <f t="shared" si="97"/>
        <v>0</v>
      </c>
    </row>
    <row r="3040" spans="1:15" x14ac:dyDescent="0.3">
      <c r="A3040" s="71" t="s">
        <v>135</v>
      </c>
      <c r="B3040" s="71" t="s">
        <v>57</v>
      </c>
      <c r="C3040" s="71" t="s">
        <v>13</v>
      </c>
      <c r="D3040" s="71" t="s">
        <v>33</v>
      </c>
      <c r="E3040" s="72" t="s">
        <v>31</v>
      </c>
      <c r="F3040" s="72" t="s">
        <v>21</v>
      </c>
      <c r="G3040" s="73">
        <v>4</v>
      </c>
      <c r="H3040" s="73">
        <v>83.15</v>
      </c>
      <c r="I3040" s="73">
        <v>0</v>
      </c>
      <c r="J3040" s="73">
        <v>0</v>
      </c>
      <c r="K3040" s="73">
        <v>4</v>
      </c>
      <c r="L3040" s="73">
        <v>83.15</v>
      </c>
      <c r="N3040" s="105">
        <f t="shared" si="96"/>
        <v>0</v>
      </c>
      <c r="O3040" s="105">
        <f t="shared" si="97"/>
        <v>0</v>
      </c>
    </row>
    <row r="3041" spans="1:15" x14ac:dyDescent="0.3">
      <c r="A3041" s="71" t="s">
        <v>142</v>
      </c>
      <c r="B3041" s="71" t="s">
        <v>57</v>
      </c>
      <c r="C3041" s="71" t="s">
        <v>55</v>
      </c>
      <c r="D3041" s="71" t="s">
        <v>59</v>
      </c>
      <c r="E3041" s="72" t="s">
        <v>20</v>
      </c>
      <c r="F3041" s="72" t="s">
        <v>16</v>
      </c>
      <c r="G3041" s="73">
        <v>1</v>
      </c>
      <c r="H3041" s="73">
        <v>83.05</v>
      </c>
      <c r="I3041" s="73">
        <v>0</v>
      </c>
      <c r="J3041" s="73">
        <v>0</v>
      </c>
      <c r="K3041" s="73">
        <v>1</v>
      </c>
      <c r="L3041" s="73">
        <v>83.05</v>
      </c>
      <c r="N3041" s="105">
        <f t="shared" si="96"/>
        <v>0</v>
      </c>
      <c r="O3041" s="105">
        <f t="shared" si="97"/>
        <v>0</v>
      </c>
    </row>
    <row r="3042" spans="1:15" x14ac:dyDescent="0.3">
      <c r="A3042" s="71" t="s">
        <v>158</v>
      </c>
      <c r="B3042" s="71" t="s">
        <v>57</v>
      </c>
      <c r="C3042" s="71" t="s">
        <v>55</v>
      </c>
      <c r="D3042" s="71" t="s">
        <v>52</v>
      </c>
      <c r="E3042" s="72" t="s">
        <v>31</v>
      </c>
      <c r="F3042" s="72" t="s">
        <v>16</v>
      </c>
      <c r="G3042" s="73">
        <v>4</v>
      </c>
      <c r="H3042" s="73">
        <v>82.89</v>
      </c>
      <c r="I3042" s="73">
        <v>0</v>
      </c>
      <c r="J3042" s="73">
        <v>0</v>
      </c>
      <c r="K3042" s="73">
        <v>4</v>
      </c>
      <c r="L3042" s="73">
        <v>82.89</v>
      </c>
      <c r="N3042" s="105">
        <f t="shared" si="96"/>
        <v>0</v>
      </c>
      <c r="O3042" s="105">
        <f t="shared" si="97"/>
        <v>0</v>
      </c>
    </row>
    <row r="3043" spans="1:15" x14ac:dyDescent="0.3">
      <c r="A3043" s="71" t="s">
        <v>163</v>
      </c>
      <c r="B3043" s="71" t="s">
        <v>57</v>
      </c>
      <c r="C3043" s="71" t="s">
        <v>17</v>
      </c>
      <c r="D3043" s="71" t="s">
        <v>60</v>
      </c>
      <c r="E3043" s="72" t="s">
        <v>28</v>
      </c>
      <c r="F3043" s="72" t="s">
        <v>21</v>
      </c>
      <c r="G3043" s="73">
        <v>3</v>
      </c>
      <c r="H3043" s="73">
        <v>82.83</v>
      </c>
      <c r="I3043" s="73">
        <v>0</v>
      </c>
      <c r="J3043" s="73">
        <v>0</v>
      </c>
      <c r="K3043" s="73">
        <v>3</v>
      </c>
      <c r="L3043" s="73">
        <v>82.83</v>
      </c>
      <c r="N3043" s="105">
        <f t="shared" si="96"/>
        <v>0</v>
      </c>
      <c r="O3043" s="105">
        <f t="shared" si="97"/>
        <v>0</v>
      </c>
    </row>
    <row r="3044" spans="1:15" x14ac:dyDescent="0.3">
      <c r="A3044" s="71" t="s">
        <v>142</v>
      </c>
      <c r="B3044" s="71" t="s">
        <v>57</v>
      </c>
      <c r="C3044" s="71" t="s">
        <v>55</v>
      </c>
      <c r="D3044" s="71" t="s">
        <v>96</v>
      </c>
      <c r="E3044" s="72" t="s">
        <v>20</v>
      </c>
      <c r="F3044" s="72" t="s">
        <v>4</v>
      </c>
      <c r="G3044" s="73">
        <v>3</v>
      </c>
      <c r="H3044" s="73">
        <v>82.64</v>
      </c>
      <c r="I3044" s="73">
        <v>0</v>
      </c>
      <c r="J3044" s="73">
        <v>0</v>
      </c>
      <c r="K3044" s="73">
        <v>3</v>
      </c>
      <c r="L3044" s="73">
        <v>82.64</v>
      </c>
      <c r="N3044" s="105">
        <f t="shared" si="96"/>
        <v>0</v>
      </c>
      <c r="O3044" s="105">
        <f t="shared" si="97"/>
        <v>0</v>
      </c>
    </row>
    <row r="3045" spans="1:15" x14ac:dyDescent="0.3">
      <c r="A3045" s="71" t="s">
        <v>163</v>
      </c>
      <c r="B3045" s="71" t="s">
        <v>12</v>
      </c>
      <c r="C3045" s="71" t="s">
        <v>55</v>
      </c>
      <c r="D3045" s="71" t="s">
        <v>62</v>
      </c>
      <c r="E3045" s="72" t="s">
        <v>28</v>
      </c>
      <c r="F3045" s="72" t="s">
        <v>4</v>
      </c>
      <c r="G3045" s="73">
        <v>8</v>
      </c>
      <c r="H3045" s="73">
        <v>82.58</v>
      </c>
      <c r="I3045" s="73">
        <v>7</v>
      </c>
      <c r="J3045" s="73">
        <v>66.22</v>
      </c>
      <c r="K3045" s="73">
        <v>1</v>
      </c>
      <c r="L3045" s="73">
        <v>16.36</v>
      </c>
      <c r="N3045" s="105">
        <f t="shared" si="96"/>
        <v>0</v>
      </c>
      <c r="O3045" s="105">
        <f t="shared" si="97"/>
        <v>0</v>
      </c>
    </row>
    <row r="3046" spans="1:15" x14ac:dyDescent="0.3">
      <c r="A3046" s="71" t="s">
        <v>131</v>
      </c>
      <c r="B3046" s="71" t="s">
        <v>57</v>
      </c>
      <c r="C3046" s="71" t="s">
        <v>22</v>
      </c>
      <c r="D3046" s="71" t="s">
        <v>63</v>
      </c>
      <c r="E3046" s="72" t="s">
        <v>15</v>
      </c>
      <c r="F3046" s="72" t="s">
        <v>4</v>
      </c>
      <c r="G3046" s="73">
        <v>2</v>
      </c>
      <c r="H3046" s="73">
        <v>82.56</v>
      </c>
      <c r="I3046" s="73">
        <v>0</v>
      </c>
      <c r="J3046" s="73">
        <v>0</v>
      </c>
      <c r="K3046" s="73">
        <v>2</v>
      </c>
      <c r="L3046" s="73">
        <v>82.56</v>
      </c>
      <c r="N3046" s="105">
        <f t="shared" si="96"/>
        <v>0</v>
      </c>
      <c r="O3046" s="105">
        <f t="shared" si="97"/>
        <v>0</v>
      </c>
    </row>
    <row r="3047" spans="1:15" x14ac:dyDescent="0.3">
      <c r="A3047" s="71" t="s">
        <v>144</v>
      </c>
      <c r="B3047" s="71" t="s">
        <v>57</v>
      </c>
      <c r="C3047" s="71" t="s">
        <v>55</v>
      </c>
      <c r="D3047" s="71" t="s">
        <v>47</v>
      </c>
      <c r="E3047" s="72" t="s">
        <v>41</v>
      </c>
      <c r="F3047" s="72" t="s">
        <v>16</v>
      </c>
      <c r="G3047" s="73">
        <v>10</v>
      </c>
      <c r="H3047" s="73">
        <v>82.51</v>
      </c>
      <c r="I3047" s="73">
        <v>0</v>
      </c>
      <c r="J3047" s="73">
        <v>0</v>
      </c>
      <c r="K3047" s="73">
        <v>10</v>
      </c>
      <c r="L3047" s="73">
        <v>82.51</v>
      </c>
      <c r="N3047" s="105">
        <f t="shared" si="96"/>
        <v>0</v>
      </c>
      <c r="O3047" s="105">
        <f t="shared" si="97"/>
        <v>0</v>
      </c>
    </row>
    <row r="3048" spans="1:15" x14ac:dyDescent="0.3">
      <c r="A3048" s="71" t="s">
        <v>140</v>
      </c>
      <c r="B3048" s="71" t="s">
        <v>12</v>
      </c>
      <c r="C3048" s="71" t="s">
        <v>13</v>
      </c>
      <c r="D3048" s="71" t="s">
        <v>69</v>
      </c>
      <c r="E3048" s="72" t="s">
        <v>15</v>
      </c>
      <c r="F3048" s="72" t="s">
        <v>26</v>
      </c>
      <c r="G3048" s="73">
        <v>2</v>
      </c>
      <c r="H3048" s="73">
        <v>82.4</v>
      </c>
      <c r="I3048" s="73">
        <v>0</v>
      </c>
      <c r="J3048" s="73">
        <v>0</v>
      </c>
      <c r="K3048" s="73">
        <v>2</v>
      </c>
      <c r="L3048" s="73">
        <v>82.4</v>
      </c>
      <c r="N3048" s="105">
        <f t="shared" si="96"/>
        <v>0</v>
      </c>
      <c r="O3048" s="105">
        <f t="shared" si="97"/>
        <v>0</v>
      </c>
    </row>
    <row r="3049" spans="1:15" x14ac:dyDescent="0.3">
      <c r="A3049" s="71" t="s">
        <v>146</v>
      </c>
      <c r="B3049" s="71" t="s">
        <v>12</v>
      </c>
      <c r="C3049" s="71" t="s">
        <v>55</v>
      </c>
      <c r="D3049" s="71" t="s">
        <v>54</v>
      </c>
      <c r="E3049" s="72" t="s">
        <v>24</v>
      </c>
      <c r="F3049" s="72" t="s">
        <v>16</v>
      </c>
      <c r="G3049" s="73">
        <v>2</v>
      </c>
      <c r="H3049" s="73">
        <v>82.33</v>
      </c>
      <c r="I3049" s="73">
        <v>0</v>
      </c>
      <c r="J3049" s="73">
        <v>0</v>
      </c>
      <c r="K3049" s="73">
        <v>2</v>
      </c>
      <c r="L3049" s="73">
        <v>82.33</v>
      </c>
      <c r="N3049" s="105">
        <f t="shared" si="96"/>
        <v>0</v>
      </c>
      <c r="O3049" s="105">
        <f t="shared" si="97"/>
        <v>0</v>
      </c>
    </row>
    <row r="3050" spans="1:15" x14ac:dyDescent="0.3">
      <c r="A3050" s="71" t="s">
        <v>161</v>
      </c>
      <c r="B3050" s="71" t="s">
        <v>57</v>
      </c>
      <c r="C3050" s="71" t="s">
        <v>55</v>
      </c>
      <c r="D3050" s="71" t="s">
        <v>71</v>
      </c>
      <c r="E3050" s="72" t="s">
        <v>20</v>
      </c>
      <c r="F3050" s="72" t="s">
        <v>26</v>
      </c>
      <c r="G3050" s="73">
        <v>3</v>
      </c>
      <c r="H3050" s="73">
        <v>82.32</v>
      </c>
      <c r="I3050" s="73">
        <v>0</v>
      </c>
      <c r="J3050" s="73">
        <v>0</v>
      </c>
      <c r="K3050" s="73">
        <v>3</v>
      </c>
      <c r="L3050" s="73">
        <v>82.32</v>
      </c>
      <c r="N3050" s="105">
        <f t="shared" si="96"/>
        <v>0</v>
      </c>
      <c r="O3050" s="105">
        <f t="shared" si="97"/>
        <v>0</v>
      </c>
    </row>
    <row r="3051" spans="1:15" x14ac:dyDescent="0.3">
      <c r="A3051" s="71" t="s">
        <v>132</v>
      </c>
      <c r="B3051" s="71" t="s">
        <v>57</v>
      </c>
      <c r="C3051" s="71" t="s">
        <v>13</v>
      </c>
      <c r="D3051" s="71" t="s">
        <v>99</v>
      </c>
      <c r="E3051" s="72" t="s">
        <v>31</v>
      </c>
      <c r="F3051" s="72" t="s">
        <v>21</v>
      </c>
      <c r="G3051" s="73">
        <v>8</v>
      </c>
      <c r="H3051" s="73">
        <v>82.32</v>
      </c>
      <c r="I3051" s="73">
        <v>3</v>
      </c>
      <c r="J3051" s="73">
        <v>27.71</v>
      </c>
      <c r="K3051" s="73">
        <v>5</v>
      </c>
      <c r="L3051" s="73">
        <v>54.61</v>
      </c>
      <c r="N3051" s="105">
        <f t="shared" si="96"/>
        <v>0</v>
      </c>
      <c r="O3051" s="105">
        <f t="shared" si="97"/>
        <v>0</v>
      </c>
    </row>
    <row r="3052" spans="1:15" x14ac:dyDescent="0.3">
      <c r="A3052" s="71" t="s">
        <v>161</v>
      </c>
      <c r="B3052" s="71" t="s">
        <v>12</v>
      </c>
      <c r="C3052" s="71" t="s">
        <v>55</v>
      </c>
      <c r="D3052" s="71" t="s">
        <v>70</v>
      </c>
      <c r="E3052" s="72" t="s">
        <v>37</v>
      </c>
      <c r="F3052" s="72" t="s">
        <v>21</v>
      </c>
      <c r="G3052" s="73">
        <v>6</v>
      </c>
      <c r="H3052" s="73">
        <v>82.3</v>
      </c>
      <c r="I3052" s="73">
        <v>0</v>
      </c>
      <c r="J3052" s="73">
        <v>0</v>
      </c>
      <c r="K3052" s="73">
        <v>6</v>
      </c>
      <c r="L3052" s="73">
        <v>82.3</v>
      </c>
      <c r="N3052" s="105">
        <f t="shared" si="96"/>
        <v>0</v>
      </c>
      <c r="O3052" s="105">
        <f t="shared" si="97"/>
        <v>0</v>
      </c>
    </row>
    <row r="3053" spans="1:15" x14ac:dyDescent="0.3">
      <c r="A3053" s="71" t="s">
        <v>140</v>
      </c>
      <c r="B3053" s="71" t="s">
        <v>57</v>
      </c>
      <c r="C3053" s="71" t="s">
        <v>13</v>
      </c>
      <c r="D3053" s="71" t="s">
        <v>51</v>
      </c>
      <c r="E3053" s="72" t="s">
        <v>24</v>
      </c>
      <c r="F3053" s="72" t="s">
        <v>21</v>
      </c>
      <c r="G3053" s="73">
        <v>1</v>
      </c>
      <c r="H3053" s="73">
        <v>82.23</v>
      </c>
      <c r="I3053" s="73">
        <v>0</v>
      </c>
      <c r="J3053" s="73">
        <v>0</v>
      </c>
      <c r="K3053" s="73">
        <v>1</v>
      </c>
      <c r="L3053" s="73">
        <v>82.23</v>
      </c>
      <c r="N3053" s="105">
        <f t="shared" si="96"/>
        <v>0</v>
      </c>
      <c r="O3053" s="105">
        <f t="shared" si="97"/>
        <v>0</v>
      </c>
    </row>
    <row r="3054" spans="1:15" x14ac:dyDescent="0.3">
      <c r="A3054" s="71" t="s">
        <v>135</v>
      </c>
      <c r="B3054" s="71" t="s">
        <v>57</v>
      </c>
      <c r="C3054" s="71" t="s">
        <v>13</v>
      </c>
      <c r="D3054" s="71" t="s">
        <v>33</v>
      </c>
      <c r="E3054" s="72" t="s">
        <v>20</v>
      </c>
      <c r="F3054" s="72" t="s">
        <v>26</v>
      </c>
      <c r="G3054" s="73">
        <v>3</v>
      </c>
      <c r="H3054" s="73">
        <v>82.18</v>
      </c>
      <c r="I3054" s="73">
        <v>0</v>
      </c>
      <c r="J3054" s="73">
        <v>0</v>
      </c>
      <c r="K3054" s="73">
        <v>3</v>
      </c>
      <c r="L3054" s="73">
        <v>82.18</v>
      </c>
      <c r="N3054" s="105">
        <f t="shared" si="96"/>
        <v>0</v>
      </c>
      <c r="O3054" s="105">
        <f t="shared" si="97"/>
        <v>0</v>
      </c>
    </row>
    <row r="3055" spans="1:15" x14ac:dyDescent="0.3">
      <c r="A3055" s="71" t="s">
        <v>132</v>
      </c>
      <c r="B3055" s="71" t="s">
        <v>129</v>
      </c>
      <c r="C3055" s="71" t="s">
        <v>13</v>
      </c>
      <c r="D3055" s="71" t="s">
        <v>98</v>
      </c>
      <c r="E3055" s="72" t="s">
        <v>28</v>
      </c>
      <c r="F3055" s="72" t="s">
        <v>4</v>
      </c>
      <c r="G3055" s="73">
        <v>5</v>
      </c>
      <c r="H3055" s="73">
        <v>82.1</v>
      </c>
      <c r="I3055" s="73">
        <v>2</v>
      </c>
      <c r="J3055" s="73">
        <v>32.85</v>
      </c>
      <c r="K3055" s="73">
        <v>3</v>
      </c>
      <c r="L3055" s="73">
        <v>49.25</v>
      </c>
      <c r="N3055" s="105">
        <f t="shared" si="96"/>
        <v>0</v>
      </c>
      <c r="O3055" s="105">
        <f t="shared" si="97"/>
        <v>0</v>
      </c>
    </row>
    <row r="3056" spans="1:15" x14ac:dyDescent="0.3">
      <c r="A3056" s="71" t="s">
        <v>154</v>
      </c>
      <c r="B3056" s="71" t="s">
        <v>12</v>
      </c>
      <c r="C3056" s="71" t="s">
        <v>55</v>
      </c>
      <c r="D3056" s="71" t="s">
        <v>48</v>
      </c>
      <c r="E3056" s="72" t="s">
        <v>40</v>
      </c>
      <c r="F3056" s="72" t="s">
        <v>26</v>
      </c>
      <c r="G3056" s="73">
        <v>1</v>
      </c>
      <c r="H3056" s="73">
        <v>81.91</v>
      </c>
      <c r="I3056" s="73">
        <v>1</v>
      </c>
      <c r="J3056" s="73">
        <v>81.91</v>
      </c>
      <c r="K3056" s="73">
        <v>0</v>
      </c>
      <c r="L3056" s="73">
        <v>0</v>
      </c>
      <c r="N3056" s="105">
        <f t="shared" si="96"/>
        <v>0</v>
      </c>
      <c r="O3056" s="105">
        <f t="shared" si="97"/>
        <v>0</v>
      </c>
    </row>
    <row r="3057" spans="1:15" x14ac:dyDescent="0.3">
      <c r="A3057" s="71" t="s">
        <v>161</v>
      </c>
      <c r="B3057" s="71" t="s">
        <v>12</v>
      </c>
      <c r="C3057" s="71" t="s">
        <v>55</v>
      </c>
      <c r="D3057" s="71" t="s">
        <v>48</v>
      </c>
      <c r="E3057" s="72" t="s">
        <v>15</v>
      </c>
      <c r="F3057" s="72" t="s">
        <v>26</v>
      </c>
      <c r="G3057" s="73">
        <v>2</v>
      </c>
      <c r="H3057" s="73">
        <v>81.86</v>
      </c>
      <c r="I3057" s="73">
        <v>0</v>
      </c>
      <c r="J3057" s="73">
        <v>0</v>
      </c>
      <c r="K3057" s="73">
        <v>2</v>
      </c>
      <c r="L3057" s="73">
        <v>81.86</v>
      </c>
      <c r="N3057" s="105">
        <f t="shared" si="96"/>
        <v>0</v>
      </c>
      <c r="O3057" s="105">
        <f t="shared" si="97"/>
        <v>0</v>
      </c>
    </row>
    <row r="3058" spans="1:15" x14ac:dyDescent="0.3">
      <c r="A3058" s="71" t="s">
        <v>138</v>
      </c>
      <c r="B3058" s="71" t="s">
        <v>12</v>
      </c>
      <c r="C3058" s="71" t="s">
        <v>13</v>
      </c>
      <c r="D3058" s="71" t="s">
        <v>52</v>
      </c>
      <c r="E3058" s="72" t="s">
        <v>20</v>
      </c>
      <c r="F3058" s="72" t="s">
        <v>26</v>
      </c>
      <c r="G3058" s="73">
        <v>3</v>
      </c>
      <c r="H3058" s="73">
        <v>81.86</v>
      </c>
      <c r="I3058" s="73">
        <v>0</v>
      </c>
      <c r="J3058" s="73">
        <v>0</v>
      </c>
      <c r="K3058" s="73">
        <v>3</v>
      </c>
      <c r="L3058" s="73">
        <v>81.86</v>
      </c>
      <c r="N3058" s="105">
        <f t="shared" si="96"/>
        <v>0</v>
      </c>
      <c r="O3058" s="105">
        <f t="shared" si="97"/>
        <v>0</v>
      </c>
    </row>
    <row r="3059" spans="1:15" x14ac:dyDescent="0.3">
      <c r="A3059" s="71" t="s">
        <v>132</v>
      </c>
      <c r="B3059" s="71" t="s">
        <v>12</v>
      </c>
      <c r="C3059" s="71" t="s">
        <v>13</v>
      </c>
      <c r="D3059" s="71" t="s">
        <v>91</v>
      </c>
      <c r="E3059" s="72" t="s">
        <v>31</v>
      </c>
      <c r="F3059" s="72" t="s">
        <v>26</v>
      </c>
      <c r="G3059" s="73">
        <v>10</v>
      </c>
      <c r="H3059" s="73">
        <v>81.819999999999993</v>
      </c>
      <c r="I3059" s="73">
        <v>5</v>
      </c>
      <c r="J3059" s="73">
        <v>55.45</v>
      </c>
      <c r="K3059" s="73">
        <v>5</v>
      </c>
      <c r="L3059" s="73">
        <v>26.37</v>
      </c>
      <c r="N3059" s="105">
        <f t="shared" si="96"/>
        <v>0</v>
      </c>
      <c r="O3059" s="105">
        <f t="shared" si="97"/>
        <v>0</v>
      </c>
    </row>
    <row r="3060" spans="1:15" x14ac:dyDescent="0.3">
      <c r="A3060" s="71" t="s">
        <v>142</v>
      </c>
      <c r="B3060" s="71" t="s">
        <v>57</v>
      </c>
      <c r="C3060" s="71" t="s">
        <v>55</v>
      </c>
      <c r="D3060" s="71" t="s">
        <v>38</v>
      </c>
      <c r="E3060" s="72" t="s">
        <v>5</v>
      </c>
      <c r="F3060" s="72" t="s">
        <v>21</v>
      </c>
      <c r="G3060" s="73">
        <v>2</v>
      </c>
      <c r="H3060" s="73">
        <v>81.81</v>
      </c>
      <c r="I3060" s="73">
        <v>2</v>
      </c>
      <c r="J3060" s="73">
        <v>81.81</v>
      </c>
      <c r="K3060" s="73">
        <v>0</v>
      </c>
      <c r="L3060" s="73">
        <v>0</v>
      </c>
      <c r="N3060" s="105">
        <f t="shared" si="96"/>
        <v>0</v>
      </c>
      <c r="O3060" s="105">
        <f t="shared" si="97"/>
        <v>0</v>
      </c>
    </row>
    <row r="3061" spans="1:15" x14ac:dyDescent="0.3">
      <c r="A3061" s="71" t="s">
        <v>158</v>
      </c>
      <c r="B3061" s="71" t="s">
        <v>129</v>
      </c>
      <c r="C3061" s="71" t="s">
        <v>55</v>
      </c>
      <c r="D3061" s="71" t="s">
        <v>50</v>
      </c>
      <c r="E3061" s="72" t="s">
        <v>40</v>
      </c>
      <c r="F3061" s="72" t="s">
        <v>21</v>
      </c>
      <c r="G3061" s="73">
        <v>3</v>
      </c>
      <c r="H3061" s="73">
        <v>81.75</v>
      </c>
      <c r="I3061" s="73">
        <v>1</v>
      </c>
      <c r="J3061" s="73">
        <v>47.63</v>
      </c>
      <c r="K3061" s="73">
        <v>2</v>
      </c>
      <c r="L3061" s="73">
        <v>34.119999999999997</v>
      </c>
      <c r="N3061" s="105">
        <f t="shared" si="96"/>
        <v>0</v>
      </c>
      <c r="O3061" s="105">
        <f t="shared" si="97"/>
        <v>0</v>
      </c>
    </row>
    <row r="3062" spans="1:15" x14ac:dyDescent="0.3">
      <c r="A3062" s="71" t="s">
        <v>161</v>
      </c>
      <c r="B3062" s="71" t="s">
        <v>57</v>
      </c>
      <c r="C3062" s="71" t="s">
        <v>55</v>
      </c>
      <c r="D3062" s="71" t="s">
        <v>88</v>
      </c>
      <c r="E3062" s="72" t="s">
        <v>20</v>
      </c>
      <c r="F3062" s="72" t="s">
        <v>21</v>
      </c>
      <c r="G3062" s="73">
        <v>9</v>
      </c>
      <c r="H3062" s="73">
        <v>81.62</v>
      </c>
      <c r="I3062" s="73">
        <v>5</v>
      </c>
      <c r="J3062" s="73">
        <v>48.46</v>
      </c>
      <c r="K3062" s="73">
        <v>4</v>
      </c>
      <c r="L3062" s="73">
        <v>33.159999999999997</v>
      </c>
      <c r="N3062" s="105">
        <f t="shared" si="96"/>
        <v>0</v>
      </c>
      <c r="O3062" s="105">
        <f t="shared" si="97"/>
        <v>0</v>
      </c>
    </row>
    <row r="3063" spans="1:15" x14ac:dyDescent="0.3">
      <c r="A3063" s="71" t="s">
        <v>161</v>
      </c>
      <c r="B3063" s="71" t="s">
        <v>57</v>
      </c>
      <c r="C3063" s="71" t="s">
        <v>55</v>
      </c>
      <c r="D3063" s="71" t="s">
        <v>64</v>
      </c>
      <c r="E3063" s="72" t="s">
        <v>15</v>
      </c>
      <c r="F3063" s="72" t="s">
        <v>26</v>
      </c>
      <c r="G3063" s="73">
        <v>2</v>
      </c>
      <c r="H3063" s="73">
        <v>81.52</v>
      </c>
      <c r="I3063" s="73">
        <v>0</v>
      </c>
      <c r="J3063" s="73">
        <v>0</v>
      </c>
      <c r="K3063" s="73">
        <v>2</v>
      </c>
      <c r="L3063" s="73">
        <v>81.52</v>
      </c>
      <c r="N3063" s="105">
        <f t="shared" si="96"/>
        <v>0</v>
      </c>
      <c r="O3063" s="105">
        <f t="shared" si="97"/>
        <v>0</v>
      </c>
    </row>
    <row r="3064" spans="1:15" x14ac:dyDescent="0.3">
      <c r="A3064" s="71" t="s">
        <v>140</v>
      </c>
      <c r="B3064" s="71" t="s">
        <v>57</v>
      </c>
      <c r="C3064" s="71" t="s">
        <v>13</v>
      </c>
      <c r="D3064" s="71" t="s">
        <v>85</v>
      </c>
      <c r="E3064" s="72" t="s">
        <v>40</v>
      </c>
      <c r="F3064" s="72" t="s">
        <v>16</v>
      </c>
      <c r="G3064" s="73">
        <v>1</v>
      </c>
      <c r="H3064" s="73">
        <v>81.48</v>
      </c>
      <c r="I3064" s="73">
        <v>0</v>
      </c>
      <c r="J3064" s="73">
        <v>0</v>
      </c>
      <c r="K3064" s="73">
        <v>1</v>
      </c>
      <c r="L3064" s="73">
        <v>81.48</v>
      </c>
      <c r="N3064" s="105">
        <f t="shared" si="96"/>
        <v>0</v>
      </c>
      <c r="O3064" s="105">
        <f t="shared" si="97"/>
        <v>0</v>
      </c>
    </row>
    <row r="3065" spans="1:15" x14ac:dyDescent="0.3">
      <c r="A3065" s="71" t="s">
        <v>140</v>
      </c>
      <c r="B3065" s="71" t="s">
        <v>57</v>
      </c>
      <c r="C3065" s="71" t="s">
        <v>13</v>
      </c>
      <c r="D3065" s="71" t="s">
        <v>92</v>
      </c>
      <c r="E3065" s="72" t="s">
        <v>28</v>
      </c>
      <c r="F3065" s="72" t="s">
        <v>16</v>
      </c>
      <c r="G3065" s="73">
        <v>1</v>
      </c>
      <c r="H3065" s="73">
        <v>81.48</v>
      </c>
      <c r="I3065" s="73">
        <v>0</v>
      </c>
      <c r="J3065" s="73">
        <v>0</v>
      </c>
      <c r="K3065" s="73">
        <v>1</v>
      </c>
      <c r="L3065" s="73">
        <v>81.48</v>
      </c>
      <c r="N3065" s="105">
        <f t="shared" si="96"/>
        <v>0</v>
      </c>
      <c r="O3065" s="105">
        <f t="shared" si="97"/>
        <v>0</v>
      </c>
    </row>
    <row r="3066" spans="1:15" x14ac:dyDescent="0.3">
      <c r="A3066" s="71" t="s">
        <v>154</v>
      </c>
      <c r="B3066" s="71" t="s">
        <v>57</v>
      </c>
      <c r="C3066" s="71" t="s">
        <v>55</v>
      </c>
      <c r="D3066" s="71" t="s">
        <v>84</v>
      </c>
      <c r="E3066" s="72" t="s">
        <v>24</v>
      </c>
      <c r="F3066" s="72" t="s">
        <v>21</v>
      </c>
      <c r="G3066" s="73">
        <v>1</v>
      </c>
      <c r="H3066" s="73">
        <v>81.37</v>
      </c>
      <c r="I3066" s="73">
        <v>0</v>
      </c>
      <c r="J3066" s="73">
        <v>0</v>
      </c>
      <c r="K3066" s="73">
        <v>1</v>
      </c>
      <c r="L3066" s="73">
        <v>81.37</v>
      </c>
      <c r="N3066" s="105">
        <f t="shared" si="96"/>
        <v>0</v>
      </c>
      <c r="O3066" s="105">
        <f t="shared" si="97"/>
        <v>0</v>
      </c>
    </row>
    <row r="3067" spans="1:15" x14ac:dyDescent="0.3">
      <c r="A3067" s="71" t="s">
        <v>142</v>
      </c>
      <c r="B3067" s="71" t="s">
        <v>12</v>
      </c>
      <c r="C3067" s="71" t="s">
        <v>13</v>
      </c>
      <c r="D3067" s="71" t="s">
        <v>94</v>
      </c>
      <c r="E3067" s="72" t="s">
        <v>37</v>
      </c>
      <c r="F3067" s="72" t="s">
        <v>16</v>
      </c>
      <c r="G3067" s="73">
        <v>5</v>
      </c>
      <c r="H3067" s="73">
        <v>81.23</v>
      </c>
      <c r="I3067" s="73">
        <v>0</v>
      </c>
      <c r="J3067" s="73">
        <v>0</v>
      </c>
      <c r="K3067" s="73">
        <v>5</v>
      </c>
      <c r="L3067" s="73">
        <v>81.23</v>
      </c>
      <c r="N3067" s="105">
        <f t="shared" si="96"/>
        <v>0</v>
      </c>
      <c r="O3067" s="105">
        <f t="shared" si="97"/>
        <v>0</v>
      </c>
    </row>
    <row r="3068" spans="1:15" x14ac:dyDescent="0.3">
      <c r="A3068" s="71" t="s">
        <v>163</v>
      </c>
      <c r="B3068" s="71" t="s">
        <v>57</v>
      </c>
      <c r="C3068" s="71" t="s">
        <v>17</v>
      </c>
      <c r="D3068" s="71" t="s">
        <v>50</v>
      </c>
      <c r="E3068" s="72" t="s">
        <v>15</v>
      </c>
      <c r="F3068" s="72" t="s">
        <v>26</v>
      </c>
      <c r="G3068" s="73">
        <v>2</v>
      </c>
      <c r="H3068" s="73">
        <v>81.209999999999994</v>
      </c>
      <c r="I3068" s="73">
        <v>0</v>
      </c>
      <c r="J3068" s="73">
        <v>0</v>
      </c>
      <c r="K3068" s="73">
        <v>2</v>
      </c>
      <c r="L3068" s="73">
        <v>81.209999999999994</v>
      </c>
      <c r="N3068" s="105">
        <f t="shared" si="96"/>
        <v>0</v>
      </c>
      <c r="O3068" s="105">
        <f t="shared" si="97"/>
        <v>0</v>
      </c>
    </row>
    <row r="3069" spans="1:15" x14ac:dyDescent="0.3">
      <c r="A3069" s="71" t="s">
        <v>154</v>
      </c>
      <c r="B3069" s="71" t="s">
        <v>12</v>
      </c>
      <c r="C3069" s="71" t="s">
        <v>55</v>
      </c>
      <c r="D3069" s="71" t="s">
        <v>99</v>
      </c>
      <c r="E3069" s="72" t="s">
        <v>5</v>
      </c>
      <c r="F3069" s="72" t="s">
        <v>4</v>
      </c>
      <c r="G3069" s="73">
        <v>1</v>
      </c>
      <c r="H3069" s="73">
        <v>80.91</v>
      </c>
      <c r="I3069" s="73">
        <v>1</v>
      </c>
      <c r="J3069" s="73">
        <v>80.91</v>
      </c>
      <c r="K3069" s="73">
        <v>0</v>
      </c>
      <c r="L3069" s="73">
        <v>0</v>
      </c>
      <c r="N3069" s="105">
        <f t="shared" si="96"/>
        <v>0</v>
      </c>
      <c r="O3069" s="105">
        <f t="shared" si="97"/>
        <v>0</v>
      </c>
    </row>
    <row r="3070" spans="1:15" x14ac:dyDescent="0.3">
      <c r="A3070" s="71" t="s">
        <v>140</v>
      </c>
      <c r="B3070" s="71" t="s">
        <v>12</v>
      </c>
      <c r="C3070" s="71" t="s">
        <v>13</v>
      </c>
      <c r="D3070" s="71" t="s">
        <v>92</v>
      </c>
      <c r="E3070" s="72" t="s">
        <v>24</v>
      </c>
      <c r="F3070" s="72" t="s">
        <v>16</v>
      </c>
      <c r="G3070" s="73">
        <v>2</v>
      </c>
      <c r="H3070" s="73">
        <v>80.81</v>
      </c>
      <c r="I3070" s="73">
        <v>0</v>
      </c>
      <c r="J3070" s="73">
        <v>0</v>
      </c>
      <c r="K3070" s="73">
        <v>2</v>
      </c>
      <c r="L3070" s="73">
        <v>80.81</v>
      </c>
      <c r="N3070" s="105">
        <f t="shared" si="96"/>
        <v>0</v>
      </c>
      <c r="O3070" s="105">
        <f t="shared" si="97"/>
        <v>0</v>
      </c>
    </row>
    <row r="3071" spans="1:15" x14ac:dyDescent="0.3">
      <c r="A3071" s="71" t="s">
        <v>154</v>
      </c>
      <c r="B3071" s="71" t="s">
        <v>129</v>
      </c>
      <c r="C3071" s="71" t="s">
        <v>55</v>
      </c>
      <c r="D3071" s="71" t="s">
        <v>93</v>
      </c>
      <c r="E3071" s="72" t="s">
        <v>24</v>
      </c>
      <c r="F3071" s="72" t="s">
        <v>16</v>
      </c>
      <c r="G3071" s="73">
        <v>1</v>
      </c>
      <c r="H3071" s="73">
        <v>80.73</v>
      </c>
      <c r="I3071" s="73">
        <v>0</v>
      </c>
      <c r="J3071" s="73">
        <v>0</v>
      </c>
      <c r="K3071" s="73">
        <v>1</v>
      </c>
      <c r="L3071" s="73">
        <v>80.73</v>
      </c>
      <c r="N3071" s="105">
        <f t="shared" si="96"/>
        <v>0</v>
      </c>
      <c r="O3071" s="105">
        <f t="shared" si="97"/>
        <v>0</v>
      </c>
    </row>
    <row r="3072" spans="1:15" x14ac:dyDescent="0.3">
      <c r="A3072" s="71" t="s">
        <v>140</v>
      </c>
      <c r="B3072" s="71" t="s">
        <v>57</v>
      </c>
      <c r="C3072" s="71" t="s">
        <v>13</v>
      </c>
      <c r="D3072" s="71" t="s">
        <v>93</v>
      </c>
      <c r="E3072" s="72" t="s">
        <v>20</v>
      </c>
      <c r="F3072" s="72" t="s">
        <v>4</v>
      </c>
      <c r="G3072" s="73">
        <v>3</v>
      </c>
      <c r="H3072" s="73">
        <v>80.66</v>
      </c>
      <c r="I3072" s="73">
        <v>0</v>
      </c>
      <c r="J3072" s="73">
        <v>0</v>
      </c>
      <c r="K3072" s="73">
        <v>3</v>
      </c>
      <c r="L3072" s="73">
        <v>80.66</v>
      </c>
      <c r="N3072" s="105">
        <f t="shared" si="96"/>
        <v>0</v>
      </c>
      <c r="O3072" s="105">
        <f t="shared" si="97"/>
        <v>0</v>
      </c>
    </row>
    <row r="3073" spans="1:15" x14ac:dyDescent="0.3">
      <c r="A3073" s="71" t="s">
        <v>161</v>
      </c>
      <c r="B3073" s="71" t="s">
        <v>129</v>
      </c>
      <c r="C3073" s="71" t="s">
        <v>55</v>
      </c>
      <c r="D3073" s="71" t="s">
        <v>100</v>
      </c>
      <c r="E3073" s="72" t="s">
        <v>20</v>
      </c>
      <c r="F3073" s="72" t="s">
        <v>26</v>
      </c>
      <c r="G3073" s="73">
        <v>3</v>
      </c>
      <c r="H3073" s="73">
        <v>80.650000000000006</v>
      </c>
      <c r="I3073" s="73">
        <v>0</v>
      </c>
      <c r="J3073" s="73">
        <v>0</v>
      </c>
      <c r="K3073" s="73">
        <v>3</v>
      </c>
      <c r="L3073" s="73">
        <v>80.650000000000006</v>
      </c>
      <c r="N3073" s="105">
        <f t="shared" si="96"/>
        <v>0</v>
      </c>
      <c r="O3073" s="105">
        <f t="shared" si="97"/>
        <v>0</v>
      </c>
    </row>
    <row r="3074" spans="1:15" x14ac:dyDescent="0.3">
      <c r="A3074" s="71" t="s">
        <v>163</v>
      </c>
      <c r="B3074" s="71" t="s">
        <v>57</v>
      </c>
      <c r="C3074" s="71" t="s">
        <v>55</v>
      </c>
      <c r="D3074" s="71" t="s">
        <v>58</v>
      </c>
      <c r="E3074" s="72" t="s">
        <v>37</v>
      </c>
      <c r="F3074" s="72" t="s">
        <v>21</v>
      </c>
      <c r="G3074" s="73">
        <v>6</v>
      </c>
      <c r="H3074" s="73">
        <v>80.55</v>
      </c>
      <c r="I3074" s="73">
        <v>0</v>
      </c>
      <c r="J3074" s="73">
        <v>0</v>
      </c>
      <c r="K3074" s="73">
        <v>6</v>
      </c>
      <c r="L3074" s="73">
        <v>80.55</v>
      </c>
      <c r="N3074" s="105">
        <f t="shared" si="96"/>
        <v>0</v>
      </c>
      <c r="O3074" s="105">
        <f t="shared" si="97"/>
        <v>0</v>
      </c>
    </row>
    <row r="3075" spans="1:15" x14ac:dyDescent="0.3">
      <c r="A3075" s="71" t="s">
        <v>132</v>
      </c>
      <c r="B3075" s="71" t="s">
        <v>12</v>
      </c>
      <c r="C3075" s="71" t="s">
        <v>13</v>
      </c>
      <c r="D3075" s="71" t="s">
        <v>48</v>
      </c>
      <c r="E3075" s="72" t="s">
        <v>15</v>
      </c>
      <c r="F3075" s="72" t="s">
        <v>4</v>
      </c>
      <c r="G3075" s="73">
        <v>2</v>
      </c>
      <c r="H3075" s="73">
        <v>80.44</v>
      </c>
      <c r="I3075" s="73">
        <v>0</v>
      </c>
      <c r="J3075" s="73">
        <v>0</v>
      </c>
      <c r="K3075" s="73">
        <v>2</v>
      </c>
      <c r="L3075" s="73">
        <v>80.44</v>
      </c>
      <c r="N3075" s="105">
        <f t="shared" si="96"/>
        <v>0</v>
      </c>
      <c r="O3075" s="105">
        <f t="shared" si="97"/>
        <v>0</v>
      </c>
    </row>
    <row r="3076" spans="1:15" x14ac:dyDescent="0.3">
      <c r="A3076" s="71" t="s">
        <v>161</v>
      </c>
      <c r="B3076" s="71" t="s">
        <v>57</v>
      </c>
      <c r="C3076" s="71" t="s">
        <v>55</v>
      </c>
      <c r="D3076" s="71" t="s">
        <v>56</v>
      </c>
      <c r="E3076" s="72" t="s">
        <v>24</v>
      </c>
      <c r="F3076" s="72" t="s">
        <v>21</v>
      </c>
      <c r="G3076" s="73">
        <v>1</v>
      </c>
      <c r="H3076" s="73">
        <v>80.41</v>
      </c>
      <c r="I3076" s="73">
        <v>0</v>
      </c>
      <c r="J3076" s="73">
        <v>0</v>
      </c>
      <c r="K3076" s="73">
        <v>1</v>
      </c>
      <c r="L3076" s="73">
        <v>80.41</v>
      </c>
      <c r="N3076" s="105">
        <f t="shared" si="96"/>
        <v>0</v>
      </c>
      <c r="O3076" s="105">
        <f t="shared" si="97"/>
        <v>0</v>
      </c>
    </row>
    <row r="3077" spans="1:15" x14ac:dyDescent="0.3">
      <c r="A3077" s="71" t="s">
        <v>132</v>
      </c>
      <c r="B3077" s="71" t="s">
        <v>57</v>
      </c>
      <c r="C3077" s="71" t="s">
        <v>13</v>
      </c>
      <c r="D3077" s="71" t="s">
        <v>77</v>
      </c>
      <c r="E3077" s="72" t="s">
        <v>28</v>
      </c>
      <c r="F3077" s="72" t="s">
        <v>21</v>
      </c>
      <c r="G3077" s="73">
        <v>2</v>
      </c>
      <c r="H3077" s="73">
        <v>80.400000000000006</v>
      </c>
      <c r="I3077" s="73">
        <v>2</v>
      </c>
      <c r="J3077" s="73">
        <v>80.400000000000006</v>
      </c>
      <c r="K3077" s="73">
        <v>0</v>
      </c>
      <c r="L3077" s="73">
        <v>0</v>
      </c>
      <c r="N3077" s="105">
        <f t="shared" si="96"/>
        <v>0</v>
      </c>
      <c r="O3077" s="105">
        <f t="shared" si="97"/>
        <v>0</v>
      </c>
    </row>
    <row r="3078" spans="1:15" x14ac:dyDescent="0.3">
      <c r="A3078" s="71" t="s">
        <v>144</v>
      </c>
      <c r="B3078" s="71" t="s">
        <v>12</v>
      </c>
      <c r="C3078" s="71" t="s">
        <v>55</v>
      </c>
      <c r="D3078" s="71" t="s">
        <v>23</v>
      </c>
      <c r="E3078" s="72" t="s">
        <v>25</v>
      </c>
      <c r="F3078" s="72" t="s">
        <v>16</v>
      </c>
      <c r="G3078" s="73">
        <v>8</v>
      </c>
      <c r="H3078" s="73">
        <v>80.37</v>
      </c>
      <c r="I3078" s="73">
        <v>0</v>
      </c>
      <c r="J3078" s="73">
        <v>0</v>
      </c>
      <c r="K3078" s="73">
        <v>8</v>
      </c>
      <c r="L3078" s="73">
        <v>80.37</v>
      </c>
      <c r="N3078" s="105">
        <f t="shared" si="96"/>
        <v>0</v>
      </c>
      <c r="O3078" s="105">
        <f t="shared" si="97"/>
        <v>0</v>
      </c>
    </row>
    <row r="3079" spans="1:15" x14ac:dyDescent="0.3">
      <c r="A3079" s="71" t="s">
        <v>146</v>
      </c>
      <c r="B3079" s="71" t="s">
        <v>12</v>
      </c>
      <c r="C3079" s="71" t="s">
        <v>55</v>
      </c>
      <c r="D3079" s="71" t="s">
        <v>47</v>
      </c>
      <c r="E3079" s="72" t="s">
        <v>40</v>
      </c>
      <c r="F3079" s="72" t="s">
        <v>4</v>
      </c>
      <c r="G3079" s="73">
        <v>4</v>
      </c>
      <c r="H3079" s="73">
        <v>80.349999999999994</v>
      </c>
      <c r="I3079" s="73">
        <v>2</v>
      </c>
      <c r="J3079" s="73">
        <v>39.590000000000003</v>
      </c>
      <c r="K3079" s="73">
        <v>2</v>
      </c>
      <c r="L3079" s="73">
        <v>40.76</v>
      </c>
      <c r="N3079" s="105">
        <f t="shared" si="96"/>
        <v>0</v>
      </c>
      <c r="O3079" s="105">
        <f t="shared" si="97"/>
        <v>0</v>
      </c>
    </row>
    <row r="3080" spans="1:15" x14ac:dyDescent="0.3">
      <c r="A3080" s="71" t="s">
        <v>132</v>
      </c>
      <c r="B3080" s="71" t="s">
        <v>12</v>
      </c>
      <c r="C3080" s="71" t="s">
        <v>13</v>
      </c>
      <c r="D3080" s="71" t="s">
        <v>49</v>
      </c>
      <c r="E3080" s="72" t="s">
        <v>37</v>
      </c>
      <c r="F3080" s="72" t="s">
        <v>26</v>
      </c>
      <c r="G3080" s="73">
        <v>7</v>
      </c>
      <c r="H3080" s="73">
        <v>80.239999999999995</v>
      </c>
      <c r="I3080" s="73">
        <v>1</v>
      </c>
      <c r="J3080" s="73">
        <v>11.23</v>
      </c>
      <c r="K3080" s="73">
        <v>6</v>
      </c>
      <c r="L3080" s="73">
        <v>69.010000000000005</v>
      </c>
      <c r="N3080" s="105">
        <f t="shared" si="96"/>
        <v>0</v>
      </c>
      <c r="O3080" s="105">
        <f t="shared" si="97"/>
        <v>0</v>
      </c>
    </row>
    <row r="3081" spans="1:15" x14ac:dyDescent="0.3">
      <c r="A3081" s="71" t="s">
        <v>132</v>
      </c>
      <c r="B3081" s="71" t="s">
        <v>12</v>
      </c>
      <c r="C3081" s="71" t="s">
        <v>13</v>
      </c>
      <c r="D3081" s="71" t="s">
        <v>60</v>
      </c>
      <c r="E3081" s="72" t="s">
        <v>28</v>
      </c>
      <c r="F3081" s="72" t="s">
        <v>21</v>
      </c>
      <c r="G3081" s="73">
        <v>12</v>
      </c>
      <c r="H3081" s="73">
        <v>80.2</v>
      </c>
      <c r="I3081" s="73">
        <v>9</v>
      </c>
      <c r="J3081" s="73">
        <v>55.95</v>
      </c>
      <c r="K3081" s="73">
        <v>3</v>
      </c>
      <c r="L3081" s="73">
        <v>24.25</v>
      </c>
      <c r="N3081" s="105">
        <f t="shared" si="96"/>
        <v>0</v>
      </c>
      <c r="O3081" s="105">
        <f t="shared" si="97"/>
        <v>0</v>
      </c>
    </row>
    <row r="3082" spans="1:15" x14ac:dyDescent="0.3">
      <c r="A3082" s="71" t="s">
        <v>140</v>
      </c>
      <c r="B3082" s="71" t="s">
        <v>57</v>
      </c>
      <c r="C3082" s="71" t="s">
        <v>13</v>
      </c>
      <c r="D3082" s="71" t="s">
        <v>54</v>
      </c>
      <c r="E3082" s="72" t="s">
        <v>25</v>
      </c>
      <c r="F3082" s="72" t="s">
        <v>26</v>
      </c>
      <c r="G3082" s="73">
        <v>1</v>
      </c>
      <c r="H3082" s="73">
        <v>80.2</v>
      </c>
      <c r="I3082" s="73">
        <v>1</v>
      </c>
      <c r="J3082" s="73">
        <v>80.2</v>
      </c>
      <c r="K3082" s="73">
        <v>0</v>
      </c>
      <c r="L3082" s="73">
        <v>0</v>
      </c>
      <c r="N3082" s="105">
        <f t="shared" si="96"/>
        <v>0</v>
      </c>
      <c r="O3082" s="105">
        <f t="shared" si="97"/>
        <v>0</v>
      </c>
    </row>
    <row r="3083" spans="1:15" x14ac:dyDescent="0.3">
      <c r="A3083" s="71" t="s">
        <v>163</v>
      </c>
      <c r="B3083" s="71" t="s">
        <v>12</v>
      </c>
      <c r="C3083" s="71" t="s">
        <v>55</v>
      </c>
      <c r="D3083" s="71" t="s">
        <v>100</v>
      </c>
      <c r="E3083" s="72" t="s">
        <v>15</v>
      </c>
      <c r="F3083" s="72" t="s">
        <v>26</v>
      </c>
      <c r="G3083" s="73">
        <v>2</v>
      </c>
      <c r="H3083" s="73">
        <v>80.17</v>
      </c>
      <c r="I3083" s="73">
        <v>0</v>
      </c>
      <c r="J3083" s="73">
        <v>0</v>
      </c>
      <c r="K3083" s="73">
        <v>2</v>
      </c>
      <c r="L3083" s="73">
        <v>80.17</v>
      </c>
      <c r="N3083" s="105">
        <f t="shared" si="96"/>
        <v>0</v>
      </c>
      <c r="O3083" s="105">
        <f t="shared" si="97"/>
        <v>0</v>
      </c>
    </row>
    <row r="3084" spans="1:15" x14ac:dyDescent="0.3">
      <c r="A3084" s="71" t="s">
        <v>140</v>
      </c>
      <c r="B3084" s="71" t="s">
        <v>57</v>
      </c>
      <c r="C3084" s="71" t="s">
        <v>13</v>
      </c>
      <c r="D3084" s="71" t="s">
        <v>39</v>
      </c>
      <c r="E3084" s="72" t="s">
        <v>20</v>
      </c>
      <c r="F3084" s="72" t="s">
        <v>4</v>
      </c>
      <c r="G3084" s="73">
        <v>3</v>
      </c>
      <c r="H3084" s="73">
        <v>80.09</v>
      </c>
      <c r="I3084" s="73">
        <v>0</v>
      </c>
      <c r="J3084" s="73">
        <v>0</v>
      </c>
      <c r="K3084" s="73">
        <v>3</v>
      </c>
      <c r="L3084" s="73">
        <v>80.09</v>
      </c>
      <c r="N3084" s="105">
        <f t="shared" si="96"/>
        <v>0</v>
      </c>
      <c r="O3084" s="105">
        <f t="shared" si="97"/>
        <v>0</v>
      </c>
    </row>
    <row r="3085" spans="1:15" x14ac:dyDescent="0.3">
      <c r="A3085" s="71" t="s">
        <v>131</v>
      </c>
      <c r="B3085" s="71" t="s">
        <v>57</v>
      </c>
      <c r="C3085" s="71" t="s">
        <v>22</v>
      </c>
      <c r="D3085" s="71" t="s">
        <v>50</v>
      </c>
      <c r="E3085" s="72" t="s">
        <v>20</v>
      </c>
      <c r="F3085" s="72" t="s">
        <v>21</v>
      </c>
      <c r="G3085" s="73">
        <v>5</v>
      </c>
      <c r="H3085" s="73">
        <v>80.08</v>
      </c>
      <c r="I3085" s="73">
        <v>1</v>
      </c>
      <c r="J3085" s="73">
        <v>11.17</v>
      </c>
      <c r="K3085" s="73">
        <v>4</v>
      </c>
      <c r="L3085" s="73">
        <v>68.91</v>
      </c>
      <c r="N3085" s="105">
        <f t="shared" si="96"/>
        <v>0</v>
      </c>
      <c r="O3085" s="105">
        <f t="shared" si="97"/>
        <v>0</v>
      </c>
    </row>
    <row r="3086" spans="1:15" x14ac:dyDescent="0.3">
      <c r="A3086" s="71" t="s">
        <v>132</v>
      </c>
      <c r="B3086" s="71" t="s">
        <v>12</v>
      </c>
      <c r="C3086" s="71" t="s">
        <v>13</v>
      </c>
      <c r="D3086" s="71" t="s">
        <v>23</v>
      </c>
      <c r="E3086" s="72" t="s">
        <v>40</v>
      </c>
      <c r="F3086" s="72" t="s">
        <v>21</v>
      </c>
      <c r="G3086" s="73">
        <v>1</v>
      </c>
      <c r="H3086" s="73">
        <v>80.08</v>
      </c>
      <c r="I3086" s="73">
        <v>1</v>
      </c>
      <c r="J3086" s="73">
        <v>80.08</v>
      </c>
      <c r="K3086" s="73">
        <v>0</v>
      </c>
      <c r="L3086" s="73">
        <v>0</v>
      </c>
      <c r="N3086" s="105">
        <f t="shared" si="96"/>
        <v>0</v>
      </c>
      <c r="O3086" s="105">
        <f t="shared" si="97"/>
        <v>0</v>
      </c>
    </row>
    <row r="3087" spans="1:15" x14ac:dyDescent="0.3">
      <c r="A3087" s="71" t="s">
        <v>132</v>
      </c>
      <c r="B3087" s="71" t="s">
        <v>57</v>
      </c>
      <c r="C3087" s="71" t="s">
        <v>13</v>
      </c>
      <c r="D3087" s="71" t="s">
        <v>83</v>
      </c>
      <c r="E3087" s="72" t="s">
        <v>31</v>
      </c>
      <c r="F3087" s="72" t="s">
        <v>26</v>
      </c>
      <c r="G3087" s="73">
        <v>6</v>
      </c>
      <c r="H3087" s="73">
        <v>80.010000000000005</v>
      </c>
      <c r="I3087" s="73">
        <v>1</v>
      </c>
      <c r="J3087" s="73">
        <v>37.39</v>
      </c>
      <c r="K3087" s="73">
        <v>5</v>
      </c>
      <c r="L3087" s="73">
        <v>42.62</v>
      </c>
      <c r="N3087" s="105">
        <f t="shared" si="96"/>
        <v>0</v>
      </c>
      <c r="O3087" s="105">
        <f t="shared" si="97"/>
        <v>0</v>
      </c>
    </row>
    <row r="3088" spans="1:15" x14ac:dyDescent="0.3">
      <c r="A3088" s="71" t="s">
        <v>140</v>
      </c>
      <c r="B3088" s="71" t="s">
        <v>57</v>
      </c>
      <c r="C3088" s="71" t="s">
        <v>13</v>
      </c>
      <c r="D3088" s="71" t="s">
        <v>91</v>
      </c>
      <c r="E3088" s="72" t="s">
        <v>31</v>
      </c>
      <c r="F3088" s="72" t="s">
        <v>16</v>
      </c>
      <c r="G3088" s="73">
        <v>4</v>
      </c>
      <c r="H3088" s="73">
        <v>79.98</v>
      </c>
      <c r="I3088" s="73">
        <v>0</v>
      </c>
      <c r="J3088" s="73">
        <v>0</v>
      </c>
      <c r="K3088" s="73">
        <v>4</v>
      </c>
      <c r="L3088" s="73">
        <v>79.98</v>
      </c>
      <c r="N3088" s="105">
        <f t="shared" si="96"/>
        <v>0</v>
      </c>
      <c r="O3088" s="105">
        <f t="shared" si="97"/>
        <v>0</v>
      </c>
    </row>
    <row r="3089" spans="1:15" x14ac:dyDescent="0.3">
      <c r="A3089" s="71" t="s">
        <v>161</v>
      </c>
      <c r="B3089" s="71" t="s">
        <v>12</v>
      </c>
      <c r="C3089" s="71" t="s">
        <v>55</v>
      </c>
      <c r="D3089" s="71" t="s">
        <v>46</v>
      </c>
      <c r="E3089" s="72" t="s">
        <v>40</v>
      </c>
      <c r="F3089" s="72" t="s">
        <v>26</v>
      </c>
      <c r="G3089" s="73">
        <v>1</v>
      </c>
      <c r="H3089" s="73">
        <v>79.97</v>
      </c>
      <c r="I3089" s="73">
        <v>0</v>
      </c>
      <c r="J3089" s="73">
        <v>0</v>
      </c>
      <c r="K3089" s="73">
        <v>1</v>
      </c>
      <c r="L3089" s="73">
        <v>79.97</v>
      </c>
      <c r="N3089" s="105">
        <f t="shared" si="96"/>
        <v>0</v>
      </c>
      <c r="O3089" s="105">
        <f t="shared" si="97"/>
        <v>0</v>
      </c>
    </row>
    <row r="3090" spans="1:15" x14ac:dyDescent="0.3">
      <c r="A3090" s="71" t="s">
        <v>140</v>
      </c>
      <c r="B3090" s="71" t="s">
        <v>12</v>
      </c>
      <c r="C3090" s="71" t="s">
        <v>53</v>
      </c>
      <c r="D3090" s="71" t="s">
        <v>93</v>
      </c>
      <c r="E3090" s="72" t="s">
        <v>28</v>
      </c>
      <c r="F3090" s="72" t="s">
        <v>16</v>
      </c>
      <c r="G3090" s="73">
        <v>1</v>
      </c>
      <c r="H3090" s="73">
        <v>79.94</v>
      </c>
      <c r="I3090" s="73">
        <v>0</v>
      </c>
      <c r="J3090" s="73">
        <v>0</v>
      </c>
      <c r="K3090" s="73">
        <v>1</v>
      </c>
      <c r="L3090" s="73">
        <v>79.94</v>
      </c>
      <c r="N3090" s="105">
        <f t="shared" si="96"/>
        <v>0</v>
      </c>
      <c r="O3090" s="105">
        <f t="shared" si="97"/>
        <v>0</v>
      </c>
    </row>
    <row r="3091" spans="1:15" x14ac:dyDescent="0.3">
      <c r="A3091" s="71" t="s">
        <v>154</v>
      </c>
      <c r="B3091" s="71" t="s">
        <v>12</v>
      </c>
      <c r="C3091" s="71" t="s">
        <v>55</v>
      </c>
      <c r="D3091" s="71" t="s">
        <v>32</v>
      </c>
      <c r="E3091" s="72" t="s">
        <v>31</v>
      </c>
      <c r="F3091" s="72" t="s">
        <v>16</v>
      </c>
      <c r="G3091" s="73">
        <v>1</v>
      </c>
      <c r="H3091" s="73">
        <v>79.94</v>
      </c>
      <c r="I3091" s="73">
        <v>0</v>
      </c>
      <c r="J3091" s="73">
        <v>0</v>
      </c>
      <c r="K3091" s="73">
        <v>1</v>
      </c>
      <c r="L3091" s="73">
        <v>79.94</v>
      </c>
      <c r="N3091" s="105">
        <f t="shared" si="96"/>
        <v>0</v>
      </c>
      <c r="O3091" s="105">
        <f t="shared" si="97"/>
        <v>0</v>
      </c>
    </row>
    <row r="3092" spans="1:15" x14ac:dyDescent="0.3">
      <c r="A3092" s="71" t="s">
        <v>163</v>
      </c>
      <c r="B3092" s="71" t="s">
        <v>57</v>
      </c>
      <c r="C3092" s="71" t="s">
        <v>17</v>
      </c>
      <c r="D3092" s="71" t="s">
        <v>45</v>
      </c>
      <c r="E3092" s="72" t="s">
        <v>24</v>
      </c>
      <c r="F3092" s="72" t="s">
        <v>21</v>
      </c>
      <c r="G3092" s="73">
        <v>2</v>
      </c>
      <c r="H3092" s="73">
        <v>79.819999999999993</v>
      </c>
      <c r="I3092" s="73">
        <v>0</v>
      </c>
      <c r="J3092" s="73">
        <v>0</v>
      </c>
      <c r="K3092" s="73">
        <v>2</v>
      </c>
      <c r="L3092" s="73">
        <v>79.819999999999993</v>
      </c>
      <c r="N3092" s="105">
        <f t="shared" ref="N3092:N3155" si="98">G3092-I3092-K3092</f>
        <v>0</v>
      </c>
      <c r="O3092" s="105">
        <f t="shared" ref="O3092:O3155" si="99">H3092-J3092-L3092</f>
        <v>0</v>
      </c>
    </row>
    <row r="3093" spans="1:15" x14ac:dyDescent="0.3">
      <c r="A3093" s="71" t="s">
        <v>154</v>
      </c>
      <c r="B3093" s="71" t="s">
        <v>57</v>
      </c>
      <c r="C3093" s="71" t="s">
        <v>55</v>
      </c>
      <c r="D3093" s="71" t="s">
        <v>95</v>
      </c>
      <c r="E3093" s="72" t="s">
        <v>40</v>
      </c>
      <c r="F3093" s="72" t="s">
        <v>21</v>
      </c>
      <c r="G3093" s="73">
        <v>1</v>
      </c>
      <c r="H3093" s="73">
        <v>79.75</v>
      </c>
      <c r="I3093" s="73">
        <v>1</v>
      </c>
      <c r="J3093" s="73">
        <v>79.75</v>
      </c>
      <c r="K3093" s="73">
        <v>0</v>
      </c>
      <c r="L3093" s="73">
        <v>0</v>
      </c>
      <c r="N3093" s="105">
        <f t="shared" si="98"/>
        <v>0</v>
      </c>
      <c r="O3093" s="105">
        <f t="shared" si="99"/>
        <v>0</v>
      </c>
    </row>
    <row r="3094" spans="1:15" x14ac:dyDescent="0.3">
      <c r="A3094" s="71" t="s">
        <v>132</v>
      </c>
      <c r="B3094" s="71" t="s">
        <v>57</v>
      </c>
      <c r="C3094" s="71" t="s">
        <v>13</v>
      </c>
      <c r="D3094" s="71" t="s">
        <v>83</v>
      </c>
      <c r="E3094" s="72" t="s">
        <v>28</v>
      </c>
      <c r="F3094" s="72" t="s">
        <v>4</v>
      </c>
      <c r="G3094" s="73">
        <v>4</v>
      </c>
      <c r="H3094" s="73">
        <v>79.650000000000006</v>
      </c>
      <c r="I3094" s="73">
        <v>1</v>
      </c>
      <c r="J3094" s="73">
        <v>39.950000000000003</v>
      </c>
      <c r="K3094" s="73">
        <v>3</v>
      </c>
      <c r="L3094" s="73">
        <v>39.700000000000003</v>
      </c>
      <c r="N3094" s="105">
        <f t="shared" si="98"/>
        <v>0</v>
      </c>
      <c r="O3094" s="105">
        <f t="shared" si="99"/>
        <v>0</v>
      </c>
    </row>
    <row r="3095" spans="1:15" x14ac:dyDescent="0.3">
      <c r="A3095" s="71" t="s">
        <v>161</v>
      </c>
      <c r="B3095" s="71" t="s">
        <v>57</v>
      </c>
      <c r="C3095" s="71" t="s">
        <v>55</v>
      </c>
      <c r="D3095" s="71" t="s">
        <v>48</v>
      </c>
      <c r="E3095" s="72" t="s">
        <v>28</v>
      </c>
      <c r="F3095" s="72" t="s">
        <v>21</v>
      </c>
      <c r="G3095" s="73">
        <v>3</v>
      </c>
      <c r="H3095" s="73">
        <v>79.63</v>
      </c>
      <c r="I3095" s="73">
        <v>0</v>
      </c>
      <c r="J3095" s="73">
        <v>0</v>
      </c>
      <c r="K3095" s="73">
        <v>3</v>
      </c>
      <c r="L3095" s="73">
        <v>79.63</v>
      </c>
      <c r="N3095" s="105">
        <f t="shared" si="98"/>
        <v>0</v>
      </c>
      <c r="O3095" s="105">
        <f t="shared" si="99"/>
        <v>0</v>
      </c>
    </row>
    <row r="3096" spans="1:15" x14ac:dyDescent="0.3">
      <c r="A3096" s="71" t="s">
        <v>142</v>
      </c>
      <c r="B3096" s="71" t="s">
        <v>12</v>
      </c>
      <c r="C3096" s="71" t="s">
        <v>13</v>
      </c>
      <c r="D3096" s="71" t="s">
        <v>29</v>
      </c>
      <c r="E3096" s="72" t="s">
        <v>15</v>
      </c>
      <c r="F3096" s="72" t="s">
        <v>4</v>
      </c>
      <c r="G3096" s="73">
        <v>2</v>
      </c>
      <c r="H3096" s="73">
        <v>79.569999999999993</v>
      </c>
      <c r="I3096" s="73">
        <v>0</v>
      </c>
      <c r="J3096" s="73">
        <v>0</v>
      </c>
      <c r="K3096" s="73">
        <v>2</v>
      </c>
      <c r="L3096" s="73">
        <v>79.569999999999993</v>
      </c>
      <c r="N3096" s="105">
        <f t="shared" si="98"/>
        <v>0</v>
      </c>
      <c r="O3096" s="105">
        <f t="shared" si="99"/>
        <v>0</v>
      </c>
    </row>
    <row r="3097" spans="1:15" x14ac:dyDescent="0.3">
      <c r="A3097" s="71" t="s">
        <v>161</v>
      </c>
      <c r="B3097" s="71" t="s">
        <v>57</v>
      </c>
      <c r="C3097" s="71" t="s">
        <v>55</v>
      </c>
      <c r="D3097" s="71" t="s">
        <v>54</v>
      </c>
      <c r="E3097" s="72" t="s">
        <v>24</v>
      </c>
      <c r="F3097" s="72" t="s">
        <v>16</v>
      </c>
      <c r="G3097" s="73">
        <v>1</v>
      </c>
      <c r="H3097" s="73">
        <v>79.55</v>
      </c>
      <c r="I3097" s="73">
        <v>0</v>
      </c>
      <c r="J3097" s="73">
        <v>0</v>
      </c>
      <c r="K3097" s="73">
        <v>1</v>
      </c>
      <c r="L3097" s="73">
        <v>79.55</v>
      </c>
      <c r="N3097" s="105">
        <f t="shared" si="98"/>
        <v>0</v>
      </c>
      <c r="O3097" s="105">
        <f t="shared" si="99"/>
        <v>0</v>
      </c>
    </row>
    <row r="3098" spans="1:15" x14ac:dyDescent="0.3">
      <c r="A3098" s="71" t="s">
        <v>153</v>
      </c>
      <c r="B3098" s="71" t="s">
        <v>57</v>
      </c>
      <c r="C3098" s="71" t="s">
        <v>55</v>
      </c>
      <c r="D3098" s="71" t="s">
        <v>56</v>
      </c>
      <c r="E3098" s="72" t="s">
        <v>40</v>
      </c>
      <c r="F3098" s="72" t="s">
        <v>26</v>
      </c>
      <c r="G3098" s="73">
        <v>5</v>
      </c>
      <c r="H3098" s="73">
        <v>79.42</v>
      </c>
      <c r="I3098" s="73">
        <v>3</v>
      </c>
      <c r="J3098" s="73">
        <v>54.22</v>
      </c>
      <c r="K3098" s="73">
        <v>2</v>
      </c>
      <c r="L3098" s="73">
        <v>25.2</v>
      </c>
      <c r="N3098" s="105">
        <f t="shared" si="98"/>
        <v>0</v>
      </c>
      <c r="O3098" s="105">
        <f t="shared" si="99"/>
        <v>0</v>
      </c>
    </row>
    <row r="3099" spans="1:15" x14ac:dyDescent="0.3">
      <c r="A3099" s="71" t="s">
        <v>138</v>
      </c>
      <c r="B3099" s="71" t="s">
        <v>12</v>
      </c>
      <c r="C3099" s="71" t="s">
        <v>13</v>
      </c>
      <c r="D3099" s="71" t="s">
        <v>46</v>
      </c>
      <c r="E3099" s="72" t="s">
        <v>24</v>
      </c>
      <c r="F3099" s="72" t="s">
        <v>16</v>
      </c>
      <c r="G3099" s="73">
        <v>2</v>
      </c>
      <c r="H3099" s="73">
        <v>79.38</v>
      </c>
      <c r="I3099" s="73">
        <v>0</v>
      </c>
      <c r="J3099" s="73">
        <v>0</v>
      </c>
      <c r="K3099" s="73">
        <v>2</v>
      </c>
      <c r="L3099" s="73">
        <v>79.38</v>
      </c>
      <c r="N3099" s="105">
        <f t="shared" si="98"/>
        <v>0</v>
      </c>
      <c r="O3099" s="105">
        <f t="shared" si="99"/>
        <v>0</v>
      </c>
    </row>
    <row r="3100" spans="1:15" x14ac:dyDescent="0.3">
      <c r="A3100" s="71" t="s">
        <v>163</v>
      </c>
      <c r="B3100" s="71" t="s">
        <v>57</v>
      </c>
      <c r="C3100" s="71" t="s">
        <v>17</v>
      </c>
      <c r="D3100" s="71" t="s">
        <v>92</v>
      </c>
      <c r="E3100" s="72" t="s">
        <v>24</v>
      </c>
      <c r="F3100" s="72" t="s">
        <v>21</v>
      </c>
      <c r="G3100" s="73">
        <v>2</v>
      </c>
      <c r="H3100" s="73">
        <v>79.13</v>
      </c>
      <c r="I3100" s="73">
        <v>0</v>
      </c>
      <c r="J3100" s="73">
        <v>0</v>
      </c>
      <c r="K3100" s="73">
        <v>2</v>
      </c>
      <c r="L3100" s="73">
        <v>79.13</v>
      </c>
      <c r="N3100" s="105">
        <f t="shared" si="98"/>
        <v>0</v>
      </c>
      <c r="O3100" s="105">
        <f t="shared" si="99"/>
        <v>0</v>
      </c>
    </row>
    <row r="3101" spans="1:15" x14ac:dyDescent="0.3">
      <c r="A3101" s="71" t="s">
        <v>163</v>
      </c>
      <c r="B3101" s="71" t="s">
        <v>57</v>
      </c>
      <c r="C3101" s="71" t="s">
        <v>17</v>
      </c>
      <c r="D3101" s="71" t="s">
        <v>64</v>
      </c>
      <c r="E3101" s="72" t="s">
        <v>28</v>
      </c>
      <c r="F3101" s="72" t="s">
        <v>21</v>
      </c>
      <c r="G3101" s="73">
        <v>3</v>
      </c>
      <c r="H3101" s="73">
        <v>78.97</v>
      </c>
      <c r="I3101" s="73">
        <v>0</v>
      </c>
      <c r="J3101" s="73">
        <v>0</v>
      </c>
      <c r="K3101" s="73">
        <v>3</v>
      </c>
      <c r="L3101" s="73">
        <v>78.97</v>
      </c>
      <c r="N3101" s="105">
        <f t="shared" si="98"/>
        <v>0</v>
      </c>
      <c r="O3101" s="105">
        <f t="shared" si="99"/>
        <v>0</v>
      </c>
    </row>
    <row r="3102" spans="1:15" x14ac:dyDescent="0.3">
      <c r="A3102" s="71" t="s">
        <v>154</v>
      </c>
      <c r="B3102" s="71" t="s">
        <v>12</v>
      </c>
      <c r="C3102" s="71" t="s">
        <v>55</v>
      </c>
      <c r="D3102" s="71" t="s">
        <v>96</v>
      </c>
      <c r="E3102" s="72" t="s">
        <v>25</v>
      </c>
      <c r="F3102" s="72" t="s">
        <v>16</v>
      </c>
      <c r="G3102" s="73">
        <v>8</v>
      </c>
      <c r="H3102" s="73">
        <v>78.97</v>
      </c>
      <c r="I3102" s="73">
        <v>0</v>
      </c>
      <c r="J3102" s="73">
        <v>0</v>
      </c>
      <c r="K3102" s="73">
        <v>8</v>
      </c>
      <c r="L3102" s="73">
        <v>78.97</v>
      </c>
      <c r="N3102" s="105">
        <f t="shared" si="98"/>
        <v>0</v>
      </c>
      <c r="O3102" s="105">
        <f t="shared" si="99"/>
        <v>0</v>
      </c>
    </row>
    <row r="3103" spans="1:15" x14ac:dyDescent="0.3">
      <c r="A3103" s="71" t="s">
        <v>161</v>
      </c>
      <c r="B3103" s="71" t="s">
        <v>12</v>
      </c>
      <c r="C3103" s="71" t="s">
        <v>13</v>
      </c>
      <c r="D3103" s="71" t="s">
        <v>72</v>
      </c>
      <c r="E3103" s="72" t="s">
        <v>31</v>
      </c>
      <c r="F3103" s="72" t="s">
        <v>4</v>
      </c>
      <c r="G3103" s="73">
        <v>4</v>
      </c>
      <c r="H3103" s="73">
        <v>78.900000000000006</v>
      </c>
      <c r="I3103" s="73">
        <v>0</v>
      </c>
      <c r="J3103" s="73">
        <v>0</v>
      </c>
      <c r="K3103" s="73">
        <v>4</v>
      </c>
      <c r="L3103" s="73">
        <v>78.900000000000006</v>
      </c>
      <c r="N3103" s="105">
        <f t="shared" si="98"/>
        <v>0</v>
      </c>
      <c r="O3103" s="105">
        <f t="shared" si="99"/>
        <v>0</v>
      </c>
    </row>
    <row r="3104" spans="1:15" x14ac:dyDescent="0.3">
      <c r="A3104" s="71" t="s">
        <v>140</v>
      </c>
      <c r="B3104" s="71" t="s">
        <v>57</v>
      </c>
      <c r="C3104" s="71" t="s">
        <v>13</v>
      </c>
      <c r="D3104" s="71" t="s">
        <v>60</v>
      </c>
      <c r="E3104" s="72" t="s">
        <v>28</v>
      </c>
      <c r="F3104" s="72" t="s">
        <v>16</v>
      </c>
      <c r="G3104" s="73">
        <v>3</v>
      </c>
      <c r="H3104" s="73">
        <v>78.900000000000006</v>
      </c>
      <c r="I3104" s="73">
        <v>0</v>
      </c>
      <c r="J3104" s="73">
        <v>0</v>
      </c>
      <c r="K3104" s="73">
        <v>3</v>
      </c>
      <c r="L3104" s="73">
        <v>78.900000000000006</v>
      </c>
      <c r="N3104" s="105">
        <f t="shared" si="98"/>
        <v>0</v>
      </c>
      <c r="O3104" s="105">
        <f t="shared" si="99"/>
        <v>0</v>
      </c>
    </row>
    <row r="3105" spans="1:15" x14ac:dyDescent="0.3">
      <c r="A3105" s="71" t="s">
        <v>132</v>
      </c>
      <c r="B3105" s="71" t="s">
        <v>12</v>
      </c>
      <c r="C3105" s="71" t="s">
        <v>13</v>
      </c>
      <c r="D3105" s="71" t="s">
        <v>43</v>
      </c>
      <c r="E3105" s="72" t="s">
        <v>20</v>
      </c>
      <c r="F3105" s="72" t="s">
        <v>16</v>
      </c>
      <c r="G3105" s="73">
        <v>1</v>
      </c>
      <c r="H3105" s="73">
        <v>78.83</v>
      </c>
      <c r="I3105" s="73">
        <v>0</v>
      </c>
      <c r="J3105" s="73">
        <v>0</v>
      </c>
      <c r="K3105" s="73">
        <v>1</v>
      </c>
      <c r="L3105" s="73">
        <v>78.83</v>
      </c>
      <c r="N3105" s="105">
        <f t="shared" si="98"/>
        <v>0</v>
      </c>
      <c r="O3105" s="105">
        <f t="shared" si="99"/>
        <v>0</v>
      </c>
    </row>
    <row r="3106" spans="1:15" x14ac:dyDescent="0.3">
      <c r="A3106" s="71" t="s">
        <v>140</v>
      </c>
      <c r="B3106" s="71" t="s">
        <v>57</v>
      </c>
      <c r="C3106" s="71" t="s">
        <v>13</v>
      </c>
      <c r="D3106" s="71" t="s">
        <v>29</v>
      </c>
      <c r="E3106" s="72" t="s">
        <v>31</v>
      </c>
      <c r="F3106" s="72" t="s">
        <v>21</v>
      </c>
      <c r="G3106" s="73">
        <v>4</v>
      </c>
      <c r="H3106" s="73">
        <v>78.72</v>
      </c>
      <c r="I3106" s="73">
        <v>0</v>
      </c>
      <c r="J3106" s="73">
        <v>0</v>
      </c>
      <c r="K3106" s="73">
        <v>4</v>
      </c>
      <c r="L3106" s="73">
        <v>78.72</v>
      </c>
      <c r="N3106" s="105">
        <f t="shared" si="98"/>
        <v>0</v>
      </c>
      <c r="O3106" s="105">
        <f t="shared" si="99"/>
        <v>0</v>
      </c>
    </row>
    <row r="3107" spans="1:15" x14ac:dyDescent="0.3">
      <c r="A3107" s="71" t="s">
        <v>163</v>
      </c>
      <c r="B3107" s="71" t="s">
        <v>12</v>
      </c>
      <c r="C3107" s="71" t="s">
        <v>55</v>
      </c>
      <c r="D3107" s="71" t="s">
        <v>102</v>
      </c>
      <c r="E3107" s="72" t="s">
        <v>37</v>
      </c>
      <c r="F3107" s="72" t="s">
        <v>4</v>
      </c>
      <c r="G3107" s="73">
        <v>5</v>
      </c>
      <c r="H3107" s="73">
        <v>78.69</v>
      </c>
      <c r="I3107" s="73">
        <v>0</v>
      </c>
      <c r="J3107" s="73">
        <v>0</v>
      </c>
      <c r="K3107" s="73">
        <v>5</v>
      </c>
      <c r="L3107" s="73">
        <v>78.69</v>
      </c>
      <c r="N3107" s="105">
        <f t="shared" si="98"/>
        <v>0</v>
      </c>
      <c r="O3107" s="105">
        <f t="shared" si="99"/>
        <v>0</v>
      </c>
    </row>
    <row r="3108" spans="1:15" x14ac:dyDescent="0.3">
      <c r="A3108" s="71" t="s">
        <v>136</v>
      </c>
      <c r="B3108" s="71" t="s">
        <v>57</v>
      </c>
      <c r="C3108" s="71" t="s">
        <v>13</v>
      </c>
      <c r="D3108" s="71" t="s">
        <v>47</v>
      </c>
      <c r="E3108" s="72" t="s">
        <v>28</v>
      </c>
      <c r="F3108" s="72" t="s">
        <v>21</v>
      </c>
      <c r="G3108" s="73">
        <v>3</v>
      </c>
      <c r="H3108" s="73">
        <v>78.61</v>
      </c>
      <c r="I3108" s="73">
        <v>0</v>
      </c>
      <c r="J3108" s="73">
        <v>0</v>
      </c>
      <c r="K3108" s="73">
        <v>3</v>
      </c>
      <c r="L3108" s="73">
        <v>78.61</v>
      </c>
      <c r="N3108" s="105">
        <f t="shared" si="98"/>
        <v>0</v>
      </c>
      <c r="O3108" s="105">
        <f t="shared" si="99"/>
        <v>0</v>
      </c>
    </row>
    <row r="3109" spans="1:15" x14ac:dyDescent="0.3">
      <c r="A3109" s="71" t="s">
        <v>161</v>
      </c>
      <c r="B3109" s="71" t="s">
        <v>57</v>
      </c>
      <c r="C3109" s="71" t="s">
        <v>55</v>
      </c>
      <c r="D3109" s="71" t="s">
        <v>51</v>
      </c>
      <c r="E3109" s="72" t="s">
        <v>24</v>
      </c>
      <c r="F3109" s="72" t="s">
        <v>4</v>
      </c>
      <c r="G3109" s="73">
        <v>2</v>
      </c>
      <c r="H3109" s="73">
        <v>78.58</v>
      </c>
      <c r="I3109" s="73">
        <v>2</v>
      </c>
      <c r="J3109" s="73">
        <v>78.58</v>
      </c>
      <c r="K3109" s="73">
        <v>0</v>
      </c>
      <c r="L3109" s="73">
        <v>0</v>
      </c>
      <c r="N3109" s="105">
        <f t="shared" si="98"/>
        <v>0</v>
      </c>
      <c r="O3109" s="105">
        <f t="shared" si="99"/>
        <v>0</v>
      </c>
    </row>
    <row r="3110" spans="1:15" x14ac:dyDescent="0.3">
      <c r="A3110" s="71" t="s">
        <v>142</v>
      </c>
      <c r="B3110" s="71" t="s">
        <v>57</v>
      </c>
      <c r="C3110" s="71" t="s">
        <v>55</v>
      </c>
      <c r="D3110" s="71" t="s">
        <v>60</v>
      </c>
      <c r="E3110" s="72" t="s">
        <v>18</v>
      </c>
      <c r="F3110" s="72" t="s">
        <v>16</v>
      </c>
      <c r="G3110" s="73">
        <v>12</v>
      </c>
      <c r="H3110" s="73">
        <v>78.55</v>
      </c>
      <c r="I3110" s="73">
        <v>0</v>
      </c>
      <c r="J3110" s="73">
        <v>0</v>
      </c>
      <c r="K3110" s="73">
        <v>12</v>
      </c>
      <c r="L3110" s="73">
        <v>78.55</v>
      </c>
      <c r="N3110" s="105">
        <f t="shared" si="98"/>
        <v>0</v>
      </c>
      <c r="O3110" s="105">
        <f t="shared" si="99"/>
        <v>0</v>
      </c>
    </row>
    <row r="3111" spans="1:15" x14ac:dyDescent="0.3">
      <c r="A3111" s="71" t="s">
        <v>132</v>
      </c>
      <c r="B3111" s="71" t="s">
        <v>129</v>
      </c>
      <c r="C3111" s="71" t="s">
        <v>13</v>
      </c>
      <c r="D3111" s="71" t="s">
        <v>77</v>
      </c>
      <c r="E3111" s="72" t="s">
        <v>31</v>
      </c>
      <c r="F3111" s="72" t="s">
        <v>21</v>
      </c>
      <c r="G3111" s="73">
        <v>6</v>
      </c>
      <c r="H3111" s="73">
        <v>78.47</v>
      </c>
      <c r="I3111" s="73">
        <v>1</v>
      </c>
      <c r="J3111" s="73">
        <v>22.21</v>
      </c>
      <c r="K3111" s="73">
        <v>5</v>
      </c>
      <c r="L3111" s="73">
        <v>56.26</v>
      </c>
      <c r="N3111" s="105">
        <f t="shared" si="98"/>
        <v>0</v>
      </c>
      <c r="O3111" s="105">
        <f t="shared" si="99"/>
        <v>0</v>
      </c>
    </row>
    <row r="3112" spans="1:15" x14ac:dyDescent="0.3">
      <c r="A3112" s="71" t="s">
        <v>154</v>
      </c>
      <c r="B3112" s="71" t="s">
        <v>12</v>
      </c>
      <c r="C3112" s="71" t="s">
        <v>55</v>
      </c>
      <c r="D3112" s="71" t="s">
        <v>108</v>
      </c>
      <c r="E3112" s="72" t="s">
        <v>28</v>
      </c>
      <c r="F3112" s="72" t="s">
        <v>16</v>
      </c>
      <c r="G3112" s="73">
        <v>3</v>
      </c>
      <c r="H3112" s="73">
        <v>78.47</v>
      </c>
      <c r="I3112" s="73">
        <v>0</v>
      </c>
      <c r="J3112" s="73">
        <v>0</v>
      </c>
      <c r="K3112" s="73">
        <v>3</v>
      </c>
      <c r="L3112" s="73">
        <v>78.47</v>
      </c>
      <c r="N3112" s="105">
        <f t="shared" si="98"/>
        <v>0</v>
      </c>
      <c r="O3112" s="105">
        <f t="shared" si="99"/>
        <v>0</v>
      </c>
    </row>
    <row r="3113" spans="1:15" x14ac:dyDescent="0.3">
      <c r="A3113" s="71" t="s">
        <v>160</v>
      </c>
      <c r="B3113" s="71" t="s">
        <v>12</v>
      </c>
      <c r="C3113" s="71" t="s">
        <v>55</v>
      </c>
      <c r="D3113" s="71" t="s">
        <v>50</v>
      </c>
      <c r="E3113" s="72" t="s">
        <v>20</v>
      </c>
      <c r="F3113" s="72" t="s">
        <v>16</v>
      </c>
      <c r="G3113" s="73">
        <v>4</v>
      </c>
      <c r="H3113" s="73">
        <v>78.39</v>
      </c>
      <c r="I3113" s="73">
        <v>0</v>
      </c>
      <c r="J3113" s="73">
        <v>0</v>
      </c>
      <c r="K3113" s="73">
        <v>4</v>
      </c>
      <c r="L3113" s="73">
        <v>78.39</v>
      </c>
      <c r="N3113" s="105">
        <f t="shared" si="98"/>
        <v>0</v>
      </c>
      <c r="O3113" s="105">
        <f t="shared" si="99"/>
        <v>0</v>
      </c>
    </row>
    <row r="3114" spans="1:15" x14ac:dyDescent="0.3">
      <c r="A3114" s="71" t="s">
        <v>161</v>
      </c>
      <c r="B3114" s="71" t="s">
        <v>57</v>
      </c>
      <c r="C3114" s="71" t="s">
        <v>55</v>
      </c>
      <c r="D3114" s="71" t="s">
        <v>74</v>
      </c>
      <c r="E3114" s="72" t="s">
        <v>28</v>
      </c>
      <c r="F3114" s="72" t="s">
        <v>21</v>
      </c>
      <c r="G3114" s="73">
        <v>3</v>
      </c>
      <c r="H3114" s="73">
        <v>78.34</v>
      </c>
      <c r="I3114" s="73">
        <v>0</v>
      </c>
      <c r="J3114" s="73">
        <v>0</v>
      </c>
      <c r="K3114" s="73">
        <v>3</v>
      </c>
      <c r="L3114" s="73">
        <v>78.34</v>
      </c>
      <c r="N3114" s="105">
        <f t="shared" si="98"/>
        <v>0</v>
      </c>
      <c r="O3114" s="105">
        <f t="shared" si="99"/>
        <v>0</v>
      </c>
    </row>
    <row r="3115" spans="1:15" x14ac:dyDescent="0.3">
      <c r="A3115" s="71" t="s">
        <v>154</v>
      </c>
      <c r="B3115" s="71" t="s">
        <v>57</v>
      </c>
      <c r="C3115" s="71" t="s">
        <v>55</v>
      </c>
      <c r="D3115" s="71" t="s">
        <v>80</v>
      </c>
      <c r="E3115" s="72" t="s">
        <v>28</v>
      </c>
      <c r="F3115" s="72" t="s">
        <v>16</v>
      </c>
      <c r="G3115" s="73">
        <v>8</v>
      </c>
      <c r="H3115" s="73">
        <v>78.27</v>
      </c>
      <c r="I3115" s="73">
        <v>8</v>
      </c>
      <c r="J3115" s="73">
        <v>78.27</v>
      </c>
      <c r="K3115" s="73">
        <v>0</v>
      </c>
      <c r="L3115" s="73">
        <v>0</v>
      </c>
      <c r="N3115" s="105">
        <f t="shared" si="98"/>
        <v>0</v>
      </c>
      <c r="O3115" s="105">
        <f t="shared" si="99"/>
        <v>0</v>
      </c>
    </row>
    <row r="3116" spans="1:15" x14ac:dyDescent="0.3">
      <c r="A3116" s="71" t="s">
        <v>132</v>
      </c>
      <c r="B3116" s="71" t="s">
        <v>12</v>
      </c>
      <c r="C3116" s="71" t="s">
        <v>13</v>
      </c>
      <c r="D3116" s="71" t="s">
        <v>75</v>
      </c>
      <c r="E3116" s="72" t="s">
        <v>41</v>
      </c>
      <c r="F3116" s="72" t="s">
        <v>21</v>
      </c>
      <c r="G3116" s="73">
        <v>11</v>
      </c>
      <c r="H3116" s="73">
        <v>78.22</v>
      </c>
      <c r="I3116" s="73">
        <v>0</v>
      </c>
      <c r="J3116" s="73">
        <v>0</v>
      </c>
      <c r="K3116" s="73">
        <v>11</v>
      </c>
      <c r="L3116" s="73">
        <v>78.22</v>
      </c>
      <c r="N3116" s="105">
        <f t="shared" si="98"/>
        <v>0</v>
      </c>
      <c r="O3116" s="105">
        <f t="shared" si="99"/>
        <v>0</v>
      </c>
    </row>
    <row r="3117" spans="1:15" x14ac:dyDescent="0.3">
      <c r="A3117" s="71" t="s">
        <v>140</v>
      </c>
      <c r="B3117" s="71" t="s">
        <v>12</v>
      </c>
      <c r="C3117" s="71" t="s">
        <v>13</v>
      </c>
      <c r="D3117" s="71" t="s">
        <v>38</v>
      </c>
      <c r="E3117" s="72" t="s">
        <v>40</v>
      </c>
      <c r="F3117" s="72" t="s">
        <v>4</v>
      </c>
      <c r="G3117" s="73">
        <v>1</v>
      </c>
      <c r="H3117" s="73">
        <v>78.150000000000006</v>
      </c>
      <c r="I3117" s="73">
        <v>0</v>
      </c>
      <c r="J3117" s="73">
        <v>0</v>
      </c>
      <c r="K3117" s="73">
        <v>1</v>
      </c>
      <c r="L3117" s="73">
        <v>78.150000000000006</v>
      </c>
      <c r="N3117" s="105">
        <f t="shared" si="98"/>
        <v>0</v>
      </c>
      <c r="O3117" s="105">
        <f t="shared" si="99"/>
        <v>0</v>
      </c>
    </row>
    <row r="3118" spans="1:15" x14ac:dyDescent="0.3">
      <c r="A3118" s="71" t="s">
        <v>159</v>
      </c>
      <c r="B3118" s="71" t="s">
        <v>57</v>
      </c>
      <c r="C3118" s="71" t="s">
        <v>55</v>
      </c>
      <c r="D3118" s="71" t="s">
        <v>47</v>
      </c>
      <c r="E3118" s="72" t="s">
        <v>40</v>
      </c>
      <c r="F3118" s="72" t="s">
        <v>21</v>
      </c>
      <c r="G3118" s="73">
        <v>5</v>
      </c>
      <c r="H3118" s="73">
        <v>78.099999999999994</v>
      </c>
      <c r="I3118" s="73">
        <v>3</v>
      </c>
      <c r="J3118" s="73">
        <v>46.99</v>
      </c>
      <c r="K3118" s="73">
        <v>2</v>
      </c>
      <c r="L3118" s="73">
        <v>31.11</v>
      </c>
      <c r="N3118" s="105">
        <f t="shared" si="98"/>
        <v>0</v>
      </c>
      <c r="O3118" s="105">
        <f t="shared" si="99"/>
        <v>0</v>
      </c>
    </row>
    <row r="3119" spans="1:15" x14ac:dyDescent="0.3">
      <c r="A3119" s="71" t="s">
        <v>132</v>
      </c>
      <c r="B3119" s="71" t="s">
        <v>57</v>
      </c>
      <c r="C3119" s="71" t="s">
        <v>13</v>
      </c>
      <c r="D3119" s="71" t="s">
        <v>81</v>
      </c>
      <c r="E3119" s="72" t="s">
        <v>15</v>
      </c>
      <c r="F3119" s="72" t="s">
        <v>4</v>
      </c>
      <c r="G3119" s="73">
        <v>2</v>
      </c>
      <c r="H3119" s="73">
        <v>77.95</v>
      </c>
      <c r="I3119" s="73">
        <v>0</v>
      </c>
      <c r="J3119" s="73">
        <v>0</v>
      </c>
      <c r="K3119" s="73">
        <v>2</v>
      </c>
      <c r="L3119" s="73">
        <v>77.95</v>
      </c>
      <c r="N3119" s="105">
        <f t="shared" si="98"/>
        <v>0</v>
      </c>
      <c r="O3119" s="105">
        <f t="shared" si="99"/>
        <v>0</v>
      </c>
    </row>
    <row r="3120" spans="1:15" x14ac:dyDescent="0.3">
      <c r="A3120" s="71" t="s">
        <v>154</v>
      </c>
      <c r="B3120" s="71" t="s">
        <v>129</v>
      </c>
      <c r="C3120" s="71" t="s">
        <v>55</v>
      </c>
      <c r="D3120" s="71" t="s">
        <v>85</v>
      </c>
      <c r="E3120" s="72" t="s">
        <v>24</v>
      </c>
      <c r="F3120" s="72" t="s">
        <v>16</v>
      </c>
      <c r="G3120" s="73">
        <v>2</v>
      </c>
      <c r="H3120" s="73">
        <v>77.930000000000007</v>
      </c>
      <c r="I3120" s="73">
        <v>0</v>
      </c>
      <c r="J3120" s="73">
        <v>0</v>
      </c>
      <c r="K3120" s="73">
        <v>2</v>
      </c>
      <c r="L3120" s="73">
        <v>77.930000000000007</v>
      </c>
      <c r="N3120" s="105">
        <f t="shared" si="98"/>
        <v>0</v>
      </c>
      <c r="O3120" s="105">
        <f t="shared" si="99"/>
        <v>0</v>
      </c>
    </row>
    <row r="3121" spans="1:15" x14ac:dyDescent="0.3">
      <c r="A3121" s="71" t="s">
        <v>148</v>
      </c>
      <c r="B3121" s="71" t="s">
        <v>12</v>
      </c>
      <c r="C3121" s="71" t="s">
        <v>55</v>
      </c>
      <c r="D3121" s="71" t="s">
        <v>35</v>
      </c>
      <c r="E3121" s="72" t="s">
        <v>40</v>
      </c>
      <c r="F3121" s="72" t="s">
        <v>4</v>
      </c>
      <c r="G3121" s="73">
        <v>4</v>
      </c>
      <c r="H3121" s="73">
        <v>77.69</v>
      </c>
      <c r="I3121" s="73">
        <v>2</v>
      </c>
      <c r="J3121" s="73">
        <v>35.78</v>
      </c>
      <c r="K3121" s="73">
        <v>2</v>
      </c>
      <c r="L3121" s="73">
        <v>41.91</v>
      </c>
      <c r="N3121" s="105">
        <f t="shared" si="98"/>
        <v>0</v>
      </c>
      <c r="O3121" s="105">
        <f t="shared" si="99"/>
        <v>0</v>
      </c>
    </row>
    <row r="3122" spans="1:15" x14ac:dyDescent="0.3">
      <c r="A3122" s="71" t="s">
        <v>154</v>
      </c>
      <c r="B3122" s="71" t="s">
        <v>12</v>
      </c>
      <c r="C3122" s="71" t="s">
        <v>55</v>
      </c>
      <c r="D3122" s="71" t="s">
        <v>29</v>
      </c>
      <c r="E3122" s="72" t="s">
        <v>20</v>
      </c>
      <c r="F3122" s="72" t="s">
        <v>26</v>
      </c>
      <c r="G3122" s="73">
        <v>2</v>
      </c>
      <c r="H3122" s="73">
        <v>77.61</v>
      </c>
      <c r="I3122" s="73">
        <v>2</v>
      </c>
      <c r="J3122" s="73">
        <v>77.61</v>
      </c>
      <c r="K3122" s="73">
        <v>0</v>
      </c>
      <c r="L3122" s="73">
        <v>0</v>
      </c>
      <c r="N3122" s="105">
        <f t="shared" si="98"/>
        <v>0</v>
      </c>
      <c r="O3122" s="105">
        <f t="shared" si="99"/>
        <v>0</v>
      </c>
    </row>
    <row r="3123" spans="1:15" x14ac:dyDescent="0.3">
      <c r="A3123" s="71" t="s">
        <v>158</v>
      </c>
      <c r="B3123" s="71" t="s">
        <v>12</v>
      </c>
      <c r="C3123" s="71" t="s">
        <v>55</v>
      </c>
      <c r="D3123" s="71" t="s">
        <v>49</v>
      </c>
      <c r="E3123" s="72" t="s">
        <v>15</v>
      </c>
      <c r="F3123" s="72" t="s">
        <v>26</v>
      </c>
      <c r="G3123" s="73">
        <v>2</v>
      </c>
      <c r="H3123" s="73">
        <v>77.59</v>
      </c>
      <c r="I3123" s="73">
        <v>0</v>
      </c>
      <c r="J3123" s="73">
        <v>0</v>
      </c>
      <c r="K3123" s="73">
        <v>2</v>
      </c>
      <c r="L3123" s="73">
        <v>77.59</v>
      </c>
      <c r="N3123" s="105">
        <f t="shared" si="98"/>
        <v>0</v>
      </c>
      <c r="O3123" s="105">
        <f t="shared" si="99"/>
        <v>0</v>
      </c>
    </row>
    <row r="3124" spans="1:15" x14ac:dyDescent="0.3">
      <c r="A3124" s="71" t="s">
        <v>154</v>
      </c>
      <c r="B3124" s="71" t="s">
        <v>129</v>
      </c>
      <c r="C3124" s="71" t="s">
        <v>55</v>
      </c>
      <c r="D3124" s="71" t="s">
        <v>78</v>
      </c>
      <c r="E3124" s="72" t="s">
        <v>15</v>
      </c>
      <c r="F3124" s="72" t="s">
        <v>26</v>
      </c>
      <c r="G3124" s="73">
        <v>2</v>
      </c>
      <c r="H3124" s="73">
        <v>77.59</v>
      </c>
      <c r="I3124" s="73">
        <v>0</v>
      </c>
      <c r="J3124" s="73">
        <v>0</v>
      </c>
      <c r="K3124" s="73">
        <v>2</v>
      </c>
      <c r="L3124" s="73">
        <v>77.59</v>
      </c>
      <c r="N3124" s="105">
        <f t="shared" si="98"/>
        <v>0</v>
      </c>
      <c r="O3124" s="105">
        <f t="shared" si="99"/>
        <v>0</v>
      </c>
    </row>
    <row r="3125" spans="1:15" x14ac:dyDescent="0.3">
      <c r="A3125" s="71" t="s">
        <v>158</v>
      </c>
      <c r="B3125" s="71" t="s">
        <v>12</v>
      </c>
      <c r="C3125" s="71" t="s">
        <v>55</v>
      </c>
      <c r="D3125" s="71" t="s">
        <v>56</v>
      </c>
      <c r="E3125" s="72" t="s">
        <v>20</v>
      </c>
      <c r="F3125" s="72" t="s">
        <v>16</v>
      </c>
      <c r="G3125" s="73">
        <v>1</v>
      </c>
      <c r="H3125" s="73">
        <v>77.56</v>
      </c>
      <c r="I3125" s="73">
        <v>1</v>
      </c>
      <c r="J3125" s="73">
        <v>77.56</v>
      </c>
      <c r="K3125" s="73">
        <v>0</v>
      </c>
      <c r="L3125" s="73">
        <v>0</v>
      </c>
      <c r="N3125" s="105">
        <f t="shared" si="98"/>
        <v>0</v>
      </c>
      <c r="O3125" s="105">
        <f t="shared" si="99"/>
        <v>0</v>
      </c>
    </row>
    <row r="3126" spans="1:15" x14ac:dyDescent="0.3">
      <c r="A3126" s="71" t="s">
        <v>132</v>
      </c>
      <c r="B3126" s="71" t="s">
        <v>57</v>
      </c>
      <c r="C3126" s="71" t="s">
        <v>13</v>
      </c>
      <c r="D3126" s="71" t="s">
        <v>82</v>
      </c>
      <c r="E3126" s="72" t="s">
        <v>24</v>
      </c>
      <c r="F3126" s="72" t="s">
        <v>16</v>
      </c>
      <c r="G3126" s="73">
        <v>1</v>
      </c>
      <c r="H3126" s="73">
        <v>77.56</v>
      </c>
      <c r="I3126" s="73">
        <v>0</v>
      </c>
      <c r="J3126" s="73">
        <v>0</v>
      </c>
      <c r="K3126" s="73">
        <v>1</v>
      </c>
      <c r="L3126" s="73">
        <v>77.56</v>
      </c>
      <c r="N3126" s="105">
        <f t="shared" si="98"/>
        <v>0</v>
      </c>
      <c r="O3126" s="105">
        <f t="shared" si="99"/>
        <v>0</v>
      </c>
    </row>
    <row r="3127" spans="1:15" x14ac:dyDescent="0.3">
      <c r="A3127" s="71" t="s">
        <v>163</v>
      </c>
      <c r="B3127" s="71" t="s">
        <v>12</v>
      </c>
      <c r="C3127" s="71" t="s">
        <v>55</v>
      </c>
      <c r="D3127" s="71" t="s">
        <v>36</v>
      </c>
      <c r="E3127" s="72" t="s">
        <v>15</v>
      </c>
      <c r="F3127" s="72" t="s">
        <v>26</v>
      </c>
      <c r="G3127" s="73">
        <v>2</v>
      </c>
      <c r="H3127" s="73">
        <v>77.23</v>
      </c>
      <c r="I3127" s="73">
        <v>0</v>
      </c>
      <c r="J3127" s="73">
        <v>0</v>
      </c>
      <c r="K3127" s="73">
        <v>2</v>
      </c>
      <c r="L3127" s="73">
        <v>77.23</v>
      </c>
      <c r="N3127" s="105">
        <f t="shared" si="98"/>
        <v>0</v>
      </c>
      <c r="O3127" s="105">
        <f t="shared" si="99"/>
        <v>0</v>
      </c>
    </row>
    <row r="3128" spans="1:15" x14ac:dyDescent="0.3">
      <c r="A3128" s="71" t="s">
        <v>142</v>
      </c>
      <c r="B3128" s="71" t="s">
        <v>12</v>
      </c>
      <c r="C3128" s="71" t="s">
        <v>13</v>
      </c>
      <c r="D3128" s="71" t="s">
        <v>66</v>
      </c>
      <c r="E3128" s="72" t="s">
        <v>24</v>
      </c>
      <c r="F3128" s="72" t="s">
        <v>16</v>
      </c>
      <c r="G3128" s="73">
        <v>2</v>
      </c>
      <c r="H3128" s="73">
        <v>77.209999999999994</v>
      </c>
      <c r="I3128" s="73">
        <v>0</v>
      </c>
      <c r="J3128" s="73">
        <v>0</v>
      </c>
      <c r="K3128" s="73">
        <v>2</v>
      </c>
      <c r="L3128" s="73">
        <v>77.209999999999994</v>
      </c>
      <c r="N3128" s="105">
        <f t="shared" si="98"/>
        <v>0</v>
      </c>
      <c r="O3128" s="105">
        <f t="shared" si="99"/>
        <v>0</v>
      </c>
    </row>
    <row r="3129" spans="1:15" x14ac:dyDescent="0.3">
      <c r="A3129" s="71" t="s">
        <v>142</v>
      </c>
      <c r="B3129" s="71" t="s">
        <v>12</v>
      </c>
      <c r="C3129" s="71" t="s">
        <v>13</v>
      </c>
      <c r="D3129" s="71" t="s">
        <v>73</v>
      </c>
      <c r="E3129" s="72" t="s">
        <v>37</v>
      </c>
      <c r="F3129" s="72" t="s">
        <v>16</v>
      </c>
      <c r="G3129" s="73">
        <v>5</v>
      </c>
      <c r="H3129" s="73">
        <v>77.2</v>
      </c>
      <c r="I3129" s="73">
        <v>0</v>
      </c>
      <c r="J3129" s="73">
        <v>0</v>
      </c>
      <c r="K3129" s="73">
        <v>5</v>
      </c>
      <c r="L3129" s="73">
        <v>77.2</v>
      </c>
      <c r="N3129" s="105">
        <f t="shared" si="98"/>
        <v>0</v>
      </c>
      <c r="O3129" s="105">
        <f t="shared" si="99"/>
        <v>0</v>
      </c>
    </row>
    <row r="3130" spans="1:15" x14ac:dyDescent="0.3">
      <c r="A3130" s="71" t="s">
        <v>161</v>
      </c>
      <c r="B3130" s="71" t="s">
        <v>12</v>
      </c>
      <c r="C3130" s="71" t="s">
        <v>55</v>
      </c>
      <c r="D3130" s="71" t="s">
        <v>72</v>
      </c>
      <c r="E3130" s="72" t="s">
        <v>18</v>
      </c>
      <c r="F3130" s="72" t="s">
        <v>16</v>
      </c>
      <c r="G3130" s="73">
        <v>14</v>
      </c>
      <c r="H3130" s="73">
        <v>77.13</v>
      </c>
      <c r="I3130" s="73">
        <v>0</v>
      </c>
      <c r="J3130" s="73">
        <v>0</v>
      </c>
      <c r="K3130" s="73">
        <v>14</v>
      </c>
      <c r="L3130" s="73">
        <v>77.13</v>
      </c>
      <c r="N3130" s="105">
        <f t="shared" si="98"/>
        <v>0</v>
      </c>
      <c r="O3130" s="105">
        <f t="shared" si="99"/>
        <v>0</v>
      </c>
    </row>
    <row r="3131" spans="1:15" x14ac:dyDescent="0.3">
      <c r="A3131" s="71" t="s">
        <v>161</v>
      </c>
      <c r="B3131" s="71" t="s">
        <v>12</v>
      </c>
      <c r="C3131" s="71" t="s">
        <v>55</v>
      </c>
      <c r="D3131" s="71" t="s">
        <v>38</v>
      </c>
      <c r="E3131" s="72" t="s">
        <v>40</v>
      </c>
      <c r="F3131" s="72" t="s">
        <v>21</v>
      </c>
      <c r="G3131" s="73">
        <v>1</v>
      </c>
      <c r="H3131" s="73">
        <v>77.06</v>
      </c>
      <c r="I3131" s="73">
        <v>0</v>
      </c>
      <c r="J3131" s="73">
        <v>0</v>
      </c>
      <c r="K3131" s="73">
        <v>1</v>
      </c>
      <c r="L3131" s="73">
        <v>77.06</v>
      </c>
      <c r="N3131" s="105">
        <f t="shared" si="98"/>
        <v>0</v>
      </c>
      <c r="O3131" s="105">
        <f t="shared" si="99"/>
        <v>0</v>
      </c>
    </row>
    <row r="3132" spans="1:15" x14ac:dyDescent="0.3">
      <c r="A3132" s="71" t="s">
        <v>131</v>
      </c>
      <c r="B3132" s="71" t="s">
        <v>57</v>
      </c>
      <c r="C3132" s="71" t="s">
        <v>22</v>
      </c>
      <c r="D3132" s="71" t="s">
        <v>64</v>
      </c>
      <c r="E3132" s="72" t="s">
        <v>37</v>
      </c>
      <c r="F3132" s="72" t="s">
        <v>21</v>
      </c>
      <c r="G3132" s="73">
        <v>9</v>
      </c>
      <c r="H3132" s="73">
        <v>77.040000000000006</v>
      </c>
      <c r="I3132" s="73">
        <v>3</v>
      </c>
      <c r="J3132" s="73">
        <v>26.64</v>
      </c>
      <c r="K3132" s="73">
        <v>6</v>
      </c>
      <c r="L3132" s="73">
        <v>50.4</v>
      </c>
      <c r="N3132" s="105">
        <f t="shared" si="98"/>
        <v>0</v>
      </c>
      <c r="O3132" s="105">
        <f t="shared" si="99"/>
        <v>0</v>
      </c>
    </row>
    <row r="3133" spans="1:15" x14ac:dyDescent="0.3">
      <c r="A3133" s="71" t="s">
        <v>158</v>
      </c>
      <c r="B3133" s="71" t="s">
        <v>57</v>
      </c>
      <c r="C3133" s="71" t="s">
        <v>55</v>
      </c>
      <c r="D3133" s="71" t="s">
        <v>49</v>
      </c>
      <c r="E3133" s="72" t="s">
        <v>15</v>
      </c>
      <c r="F3133" s="72" t="s">
        <v>26</v>
      </c>
      <c r="G3133" s="73">
        <v>2</v>
      </c>
      <c r="H3133" s="73">
        <v>77.040000000000006</v>
      </c>
      <c r="I3133" s="73">
        <v>0</v>
      </c>
      <c r="J3133" s="73">
        <v>0</v>
      </c>
      <c r="K3133" s="73">
        <v>2</v>
      </c>
      <c r="L3133" s="73">
        <v>77.040000000000006</v>
      </c>
      <c r="N3133" s="105">
        <f t="shared" si="98"/>
        <v>0</v>
      </c>
      <c r="O3133" s="105">
        <f t="shared" si="99"/>
        <v>0</v>
      </c>
    </row>
    <row r="3134" spans="1:15" x14ac:dyDescent="0.3">
      <c r="A3134" s="71" t="s">
        <v>132</v>
      </c>
      <c r="B3134" s="71" t="s">
        <v>57</v>
      </c>
      <c r="C3134" s="71" t="s">
        <v>13</v>
      </c>
      <c r="D3134" s="71" t="s">
        <v>60</v>
      </c>
      <c r="E3134" s="72" t="s">
        <v>40</v>
      </c>
      <c r="F3134" s="72" t="s">
        <v>16</v>
      </c>
      <c r="G3134" s="73">
        <v>1</v>
      </c>
      <c r="H3134" s="73">
        <v>76.95</v>
      </c>
      <c r="I3134" s="73">
        <v>0</v>
      </c>
      <c r="J3134" s="73">
        <v>0</v>
      </c>
      <c r="K3134" s="73">
        <v>1</v>
      </c>
      <c r="L3134" s="73">
        <v>76.95</v>
      </c>
      <c r="N3134" s="105">
        <f t="shared" si="98"/>
        <v>0</v>
      </c>
      <c r="O3134" s="105">
        <f t="shared" si="99"/>
        <v>0</v>
      </c>
    </row>
    <row r="3135" spans="1:15" x14ac:dyDescent="0.3">
      <c r="A3135" s="71" t="s">
        <v>163</v>
      </c>
      <c r="B3135" s="71" t="s">
        <v>57</v>
      </c>
      <c r="C3135" s="71" t="s">
        <v>55</v>
      </c>
      <c r="D3135" s="71" t="s">
        <v>44</v>
      </c>
      <c r="E3135" s="72" t="s">
        <v>15</v>
      </c>
      <c r="F3135" s="72" t="s">
        <v>26</v>
      </c>
      <c r="G3135" s="73">
        <v>2</v>
      </c>
      <c r="H3135" s="73">
        <v>76.92</v>
      </c>
      <c r="I3135" s="73">
        <v>0</v>
      </c>
      <c r="J3135" s="73">
        <v>0</v>
      </c>
      <c r="K3135" s="73">
        <v>2</v>
      </c>
      <c r="L3135" s="73">
        <v>76.92</v>
      </c>
      <c r="N3135" s="105">
        <f t="shared" si="98"/>
        <v>0</v>
      </c>
      <c r="O3135" s="105">
        <f t="shared" si="99"/>
        <v>0</v>
      </c>
    </row>
    <row r="3136" spans="1:15" x14ac:dyDescent="0.3">
      <c r="A3136" s="71" t="s">
        <v>163</v>
      </c>
      <c r="B3136" s="71" t="s">
        <v>12</v>
      </c>
      <c r="C3136" s="71" t="s">
        <v>55</v>
      </c>
      <c r="D3136" s="71" t="s">
        <v>73</v>
      </c>
      <c r="E3136" s="72" t="s">
        <v>41</v>
      </c>
      <c r="F3136" s="72" t="s">
        <v>21</v>
      </c>
      <c r="G3136" s="73">
        <v>1</v>
      </c>
      <c r="H3136" s="73">
        <v>76.89</v>
      </c>
      <c r="I3136" s="73">
        <v>0</v>
      </c>
      <c r="J3136" s="73">
        <v>0</v>
      </c>
      <c r="K3136" s="73">
        <v>1</v>
      </c>
      <c r="L3136" s="73">
        <v>76.89</v>
      </c>
      <c r="N3136" s="105">
        <f t="shared" si="98"/>
        <v>0</v>
      </c>
      <c r="O3136" s="105">
        <f t="shared" si="99"/>
        <v>0</v>
      </c>
    </row>
    <row r="3137" spans="1:15" x14ac:dyDescent="0.3">
      <c r="A3137" s="71" t="s">
        <v>161</v>
      </c>
      <c r="B3137" s="71" t="s">
        <v>129</v>
      </c>
      <c r="C3137" s="71" t="s">
        <v>55</v>
      </c>
      <c r="D3137" s="71" t="s">
        <v>79</v>
      </c>
      <c r="E3137" s="72" t="s">
        <v>31</v>
      </c>
      <c r="F3137" s="72" t="s">
        <v>16</v>
      </c>
      <c r="G3137" s="73">
        <v>1</v>
      </c>
      <c r="H3137" s="73">
        <v>76.77</v>
      </c>
      <c r="I3137" s="73">
        <v>0</v>
      </c>
      <c r="J3137" s="73">
        <v>0</v>
      </c>
      <c r="K3137" s="73">
        <v>1</v>
      </c>
      <c r="L3137" s="73">
        <v>76.77</v>
      </c>
      <c r="N3137" s="105">
        <f t="shared" si="98"/>
        <v>0</v>
      </c>
      <c r="O3137" s="105">
        <f t="shared" si="99"/>
        <v>0</v>
      </c>
    </row>
    <row r="3138" spans="1:15" x14ac:dyDescent="0.3">
      <c r="A3138" s="71" t="s">
        <v>140</v>
      </c>
      <c r="B3138" s="71" t="s">
        <v>12</v>
      </c>
      <c r="C3138" s="71" t="s">
        <v>13</v>
      </c>
      <c r="D3138" s="71" t="s">
        <v>56</v>
      </c>
      <c r="E3138" s="72" t="s">
        <v>31</v>
      </c>
      <c r="F3138" s="72" t="s">
        <v>21</v>
      </c>
      <c r="G3138" s="73">
        <v>4</v>
      </c>
      <c r="H3138" s="73">
        <v>76.72</v>
      </c>
      <c r="I3138" s="73">
        <v>0</v>
      </c>
      <c r="J3138" s="73">
        <v>0</v>
      </c>
      <c r="K3138" s="73">
        <v>4</v>
      </c>
      <c r="L3138" s="73">
        <v>76.72</v>
      </c>
      <c r="N3138" s="105">
        <f t="shared" si="98"/>
        <v>0</v>
      </c>
      <c r="O3138" s="105">
        <f t="shared" si="99"/>
        <v>0</v>
      </c>
    </row>
    <row r="3139" spans="1:15" x14ac:dyDescent="0.3">
      <c r="A3139" s="71" t="s">
        <v>163</v>
      </c>
      <c r="B3139" s="71" t="s">
        <v>12</v>
      </c>
      <c r="C3139" s="71" t="s">
        <v>55</v>
      </c>
      <c r="D3139" s="71" t="s">
        <v>44</v>
      </c>
      <c r="E3139" s="72" t="s">
        <v>28</v>
      </c>
      <c r="F3139" s="72" t="s">
        <v>26</v>
      </c>
      <c r="G3139" s="73">
        <v>2</v>
      </c>
      <c r="H3139" s="73">
        <v>76.61</v>
      </c>
      <c r="I3139" s="73">
        <v>1</v>
      </c>
      <c r="J3139" s="73">
        <v>35.61</v>
      </c>
      <c r="K3139" s="73">
        <v>1</v>
      </c>
      <c r="L3139" s="73">
        <v>41</v>
      </c>
      <c r="N3139" s="105">
        <f t="shared" si="98"/>
        <v>0</v>
      </c>
      <c r="O3139" s="105">
        <f t="shared" si="99"/>
        <v>0</v>
      </c>
    </row>
    <row r="3140" spans="1:15" x14ac:dyDescent="0.3">
      <c r="A3140" s="71" t="s">
        <v>154</v>
      </c>
      <c r="B3140" s="71" t="s">
        <v>57</v>
      </c>
      <c r="C3140" s="71" t="s">
        <v>55</v>
      </c>
      <c r="D3140" s="71" t="s">
        <v>117</v>
      </c>
      <c r="E3140" s="72" t="s">
        <v>25</v>
      </c>
      <c r="F3140" s="72" t="s">
        <v>26</v>
      </c>
      <c r="G3140" s="73">
        <v>1</v>
      </c>
      <c r="H3140" s="73">
        <v>76.61</v>
      </c>
      <c r="I3140" s="73">
        <v>0</v>
      </c>
      <c r="J3140" s="73">
        <v>0</v>
      </c>
      <c r="K3140" s="73">
        <v>1</v>
      </c>
      <c r="L3140" s="73">
        <v>76.61</v>
      </c>
      <c r="N3140" s="105">
        <f t="shared" si="98"/>
        <v>0</v>
      </c>
      <c r="O3140" s="105">
        <f t="shared" si="99"/>
        <v>0</v>
      </c>
    </row>
    <row r="3141" spans="1:15" x14ac:dyDescent="0.3">
      <c r="A3141" s="71" t="s">
        <v>154</v>
      </c>
      <c r="B3141" s="71" t="s">
        <v>129</v>
      </c>
      <c r="C3141" s="71" t="s">
        <v>55</v>
      </c>
      <c r="D3141" s="71" t="s">
        <v>77</v>
      </c>
      <c r="E3141" s="72" t="s">
        <v>40</v>
      </c>
      <c r="F3141" s="72" t="s">
        <v>21</v>
      </c>
      <c r="G3141" s="73">
        <v>1</v>
      </c>
      <c r="H3141" s="73">
        <v>76.59</v>
      </c>
      <c r="I3141" s="73">
        <v>0</v>
      </c>
      <c r="J3141" s="73">
        <v>0</v>
      </c>
      <c r="K3141" s="73">
        <v>1</v>
      </c>
      <c r="L3141" s="73">
        <v>76.59</v>
      </c>
      <c r="N3141" s="105">
        <f t="shared" si="98"/>
        <v>0</v>
      </c>
      <c r="O3141" s="105">
        <f t="shared" si="99"/>
        <v>0</v>
      </c>
    </row>
    <row r="3142" spans="1:15" x14ac:dyDescent="0.3">
      <c r="A3142" s="71" t="s">
        <v>140</v>
      </c>
      <c r="B3142" s="71" t="s">
        <v>12</v>
      </c>
      <c r="C3142" s="71" t="s">
        <v>13</v>
      </c>
      <c r="D3142" s="71" t="s">
        <v>50</v>
      </c>
      <c r="E3142" s="72" t="s">
        <v>20</v>
      </c>
      <c r="F3142" s="72" t="s">
        <v>4</v>
      </c>
      <c r="G3142" s="73">
        <v>3</v>
      </c>
      <c r="H3142" s="73">
        <v>76.489999999999995</v>
      </c>
      <c r="I3142" s="73">
        <v>0</v>
      </c>
      <c r="J3142" s="73">
        <v>0</v>
      </c>
      <c r="K3142" s="73">
        <v>3</v>
      </c>
      <c r="L3142" s="73">
        <v>76.489999999999995</v>
      </c>
      <c r="N3142" s="105">
        <f t="shared" si="98"/>
        <v>0</v>
      </c>
      <c r="O3142" s="105">
        <f t="shared" si="99"/>
        <v>0</v>
      </c>
    </row>
    <row r="3143" spans="1:15" x14ac:dyDescent="0.3">
      <c r="A3143" s="71" t="s">
        <v>142</v>
      </c>
      <c r="B3143" s="71" t="s">
        <v>57</v>
      </c>
      <c r="C3143" s="71" t="s">
        <v>55</v>
      </c>
      <c r="D3143" s="71" t="s">
        <v>79</v>
      </c>
      <c r="E3143" s="72" t="s">
        <v>37</v>
      </c>
      <c r="F3143" s="72" t="s">
        <v>21</v>
      </c>
      <c r="G3143" s="73">
        <v>5</v>
      </c>
      <c r="H3143" s="73">
        <v>76.489999999999995</v>
      </c>
      <c r="I3143" s="73">
        <v>0</v>
      </c>
      <c r="J3143" s="73">
        <v>0</v>
      </c>
      <c r="K3143" s="73">
        <v>5</v>
      </c>
      <c r="L3143" s="73">
        <v>76.489999999999995</v>
      </c>
      <c r="N3143" s="105">
        <f t="shared" si="98"/>
        <v>0</v>
      </c>
      <c r="O3143" s="105">
        <f t="shared" si="99"/>
        <v>0</v>
      </c>
    </row>
    <row r="3144" spans="1:15" x14ac:dyDescent="0.3">
      <c r="A3144" s="71" t="s">
        <v>163</v>
      </c>
      <c r="B3144" s="71" t="s">
        <v>12</v>
      </c>
      <c r="C3144" s="71" t="s">
        <v>55</v>
      </c>
      <c r="D3144" s="71" t="s">
        <v>70</v>
      </c>
      <c r="E3144" s="72" t="s">
        <v>28</v>
      </c>
      <c r="F3144" s="72" t="s">
        <v>21</v>
      </c>
      <c r="G3144" s="73">
        <v>3</v>
      </c>
      <c r="H3144" s="73">
        <v>76.459999999999994</v>
      </c>
      <c r="I3144" s="73">
        <v>0</v>
      </c>
      <c r="J3144" s="73">
        <v>0</v>
      </c>
      <c r="K3144" s="73">
        <v>3</v>
      </c>
      <c r="L3144" s="73">
        <v>76.459999999999994</v>
      </c>
      <c r="N3144" s="105">
        <f t="shared" si="98"/>
        <v>0</v>
      </c>
      <c r="O3144" s="105">
        <f t="shared" si="99"/>
        <v>0</v>
      </c>
    </row>
    <row r="3145" spans="1:15" x14ac:dyDescent="0.3">
      <c r="A3145" s="71" t="s">
        <v>143</v>
      </c>
      <c r="B3145" s="71" t="s">
        <v>12</v>
      </c>
      <c r="C3145" s="71" t="s">
        <v>55</v>
      </c>
      <c r="D3145" s="71" t="s">
        <v>47</v>
      </c>
      <c r="E3145" s="72" t="s">
        <v>15</v>
      </c>
      <c r="F3145" s="72" t="s">
        <v>26</v>
      </c>
      <c r="G3145" s="73">
        <v>2</v>
      </c>
      <c r="H3145" s="73">
        <v>76.400000000000006</v>
      </c>
      <c r="I3145" s="73">
        <v>0</v>
      </c>
      <c r="J3145" s="73">
        <v>0</v>
      </c>
      <c r="K3145" s="73">
        <v>2</v>
      </c>
      <c r="L3145" s="73">
        <v>76.400000000000006</v>
      </c>
      <c r="N3145" s="105">
        <f t="shared" si="98"/>
        <v>0</v>
      </c>
      <c r="O3145" s="105">
        <f t="shared" si="99"/>
        <v>0</v>
      </c>
    </row>
    <row r="3146" spans="1:15" x14ac:dyDescent="0.3">
      <c r="A3146" s="71" t="s">
        <v>161</v>
      </c>
      <c r="B3146" s="71" t="s">
        <v>57</v>
      </c>
      <c r="C3146" s="71" t="s">
        <v>55</v>
      </c>
      <c r="D3146" s="71" t="s">
        <v>77</v>
      </c>
      <c r="E3146" s="72" t="s">
        <v>28</v>
      </c>
      <c r="F3146" s="72" t="s">
        <v>21</v>
      </c>
      <c r="G3146" s="73">
        <v>3</v>
      </c>
      <c r="H3146" s="73">
        <v>76.34</v>
      </c>
      <c r="I3146" s="73">
        <v>0</v>
      </c>
      <c r="J3146" s="73">
        <v>0</v>
      </c>
      <c r="K3146" s="73">
        <v>3</v>
      </c>
      <c r="L3146" s="73">
        <v>76.34</v>
      </c>
      <c r="N3146" s="105">
        <f t="shared" si="98"/>
        <v>0</v>
      </c>
      <c r="O3146" s="105">
        <f t="shared" si="99"/>
        <v>0</v>
      </c>
    </row>
    <row r="3147" spans="1:15" x14ac:dyDescent="0.3">
      <c r="A3147" s="71" t="s">
        <v>147</v>
      </c>
      <c r="B3147" s="71" t="s">
        <v>57</v>
      </c>
      <c r="C3147" s="71" t="s">
        <v>55</v>
      </c>
      <c r="D3147" s="71" t="s">
        <v>47</v>
      </c>
      <c r="E3147" s="72" t="s">
        <v>28</v>
      </c>
      <c r="F3147" s="72" t="s">
        <v>16</v>
      </c>
      <c r="G3147" s="73">
        <v>4</v>
      </c>
      <c r="H3147" s="73">
        <v>76.34</v>
      </c>
      <c r="I3147" s="73">
        <v>1</v>
      </c>
      <c r="J3147" s="73">
        <v>30.77</v>
      </c>
      <c r="K3147" s="73">
        <v>3</v>
      </c>
      <c r="L3147" s="73">
        <v>45.57</v>
      </c>
      <c r="N3147" s="105">
        <f t="shared" si="98"/>
        <v>0</v>
      </c>
      <c r="O3147" s="105">
        <f t="shared" si="99"/>
        <v>0</v>
      </c>
    </row>
    <row r="3148" spans="1:15" x14ac:dyDescent="0.3">
      <c r="A3148" s="71" t="s">
        <v>132</v>
      </c>
      <c r="B3148" s="71" t="s">
        <v>57</v>
      </c>
      <c r="C3148" s="71" t="s">
        <v>13</v>
      </c>
      <c r="D3148" s="71" t="s">
        <v>81</v>
      </c>
      <c r="E3148" s="72" t="s">
        <v>28</v>
      </c>
      <c r="F3148" s="72" t="s">
        <v>26</v>
      </c>
      <c r="G3148" s="73">
        <v>9</v>
      </c>
      <c r="H3148" s="73">
        <v>76.3</v>
      </c>
      <c r="I3148" s="73">
        <v>6</v>
      </c>
      <c r="J3148" s="73">
        <v>40.01</v>
      </c>
      <c r="K3148" s="73">
        <v>3</v>
      </c>
      <c r="L3148" s="73">
        <v>36.29</v>
      </c>
      <c r="N3148" s="105">
        <f t="shared" si="98"/>
        <v>0</v>
      </c>
      <c r="O3148" s="105">
        <f t="shared" si="99"/>
        <v>0</v>
      </c>
    </row>
    <row r="3149" spans="1:15" x14ac:dyDescent="0.3">
      <c r="A3149" s="71" t="s">
        <v>153</v>
      </c>
      <c r="B3149" s="71" t="s">
        <v>57</v>
      </c>
      <c r="C3149" s="71" t="s">
        <v>55</v>
      </c>
      <c r="D3149" s="71" t="s">
        <v>36</v>
      </c>
      <c r="E3149" s="72" t="s">
        <v>24</v>
      </c>
      <c r="F3149" s="72" t="s">
        <v>16</v>
      </c>
      <c r="G3149" s="73">
        <v>2</v>
      </c>
      <c r="H3149" s="73">
        <v>76.3</v>
      </c>
      <c r="I3149" s="73">
        <v>0</v>
      </c>
      <c r="J3149" s="73">
        <v>0</v>
      </c>
      <c r="K3149" s="73">
        <v>2</v>
      </c>
      <c r="L3149" s="73">
        <v>76.3</v>
      </c>
      <c r="N3149" s="105">
        <f t="shared" si="98"/>
        <v>0</v>
      </c>
      <c r="O3149" s="105">
        <f t="shared" si="99"/>
        <v>0</v>
      </c>
    </row>
    <row r="3150" spans="1:15" x14ac:dyDescent="0.3">
      <c r="A3150" s="71" t="s">
        <v>163</v>
      </c>
      <c r="B3150" s="71" t="s">
        <v>57</v>
      </c>
      <c r="C3150" s="71" t="s">
        <v>17</v>
      </c>
      <c r="D3150" s="71" t="s">
        <v>36</v>
      </c>
      <c r="E3150" s="72" t="s">
        <v>41</v>
      </c>
      <c r="F3150" s="72" t="s">
        <v>16</v>
      </c>
      <c r="G3150" s="73">
        <v>13</v>
      </c>
      <c r="H3150" s="73">
        <v>76.25</v>
      </c>
      <c r="I3150" s="73">
        <v>2</v>
      </c>
      <c r="J3150" s="73">
        <v>9.3000000000000007</v>
      </c>
      <c r="K3150" s="73">
        <v>11</v>
      </c>
      <c r="L3150" s="73">
        <v>66.95</v>
      </c>
      <c r="N3150" s="105">
        <f t="shared" si="98"/>
        <v>0</v>
      </c>
      <c r="O3150" s="105">
        <f t="shared" si="99"/>
        <v>0</v>
      </c>
    </row>
    <row r="3151" spans="1:15" x14ac:dyDescent="0.3">
      <c r="A3151" s="71" t="s">
        <v>148</v>
      </c>
      <c r="B3151" s="71" t="s">
        <v>57</v>
      </c>
      <c r="C3151" s="71" t="s">
        <v>55</v>
      </c>
      <c r="D3151" s="71" t="s">
        <v>77</v>
      </c>
      <c r="E3151" s="72" t="s">
        <v>18</v>
      </c>
      <c r="F3151" s="72" t="s">
        <v>21</v>
      </c>
      <c r="G3151" s="73">
        <v>2</v>
      </c>
      <c r="H3151" s="73">
        <v>76.17</v>
      </c>
      <c r="I3151" s="73">
        <v>1</v>
      </c>
      <c r="J3151" s="73">
        <v>31.71</v>
      </c>
      <c r="K3151" s="73">
        <v>1</v>
      </c>
      <c r="L3151" s="73">
        <v>44.46</v>
      </c>
      <c r="N3151" s="105">
        <f t="shared" si="98"/>
        <v>0</v>
      </c>
      <c r="O3151" s="105">
        <f t="shared" si="99"/>
        <v>0</v>
      </c>
    </row>
    <row r="3152" spans="1:15" x14ac:dyDescent="0.3">
      <c r="A3152" s="71" t="s">
        <v>163</v>
      </c>
      <c r="B3152" s="71" t="s">
        <v>57</v>
      </c>
      <c r="C3152" s="71" t="s">
        <v>17</v>
      </c>
      <c r="D3152" s="71" t="s">
        <v>51</v>
      </c>
      <c r="E3152" s="72" t="s">
        <v>18</v>
      </c>
      <c r="F3152" s="72" t="s">
        <v>26</v>
      </c>
      <c r="G3152" s="73">
        <v>1</v>
      </c>
      <c r="H3152" s="73">
        <v>76.12</v>
      </c>
      <c r="I3152" s="73">
        <v>0</v>
      </c>
      <c r="J3152" s="73">
        <v>0</v>
      </c>
      <c r="K3152" s="73">
        <v>1</v>
      </c>
      <c r="L3152" s="73">
        <v>76.12</v>
      </c>
      <c r="N3152" s="105">
        <f t="shared" si="98"/>
        <v>0</v>
      </c>
      <c r="O3152" s="105">
        <f t="shared" si="99"/>
        <v>0</v>
      </c>
    </row>
    <row r="3153" spans="1:15" x14ac:dyDescent="0.3">
      <c r="A3153" s="71" t="s">
        <v>142</v>
      </c>
      <c r="B3153" s="71" t="s">
        <v>57</v>
      </c>
      <c r="C3153" s="71" t="s">
        <v>55</v>
      </c>
      <c r="D3153" s="71" t="s">
        <v>52</v>
      </c>
      <c r="E3153" s="72" t="s">
        <v>18</v>
      </c>
      <c r="F3153" s="72" t="s">
        <v>26</v>
      </c>
      <c r="G3153" s="73">
        <v>15</v>
      </c>
      <c r="H3153" s="73">
        <v>76.11</v>
      </c>
      <c r="I3153" s="73">
        <v>0</v>
      </c>
      <c r="J3153" s="73">
        <v>0</v>
      </c>
      <c r="K3153" s="73">
        <v>15</v>
      </c>
      <c r="L3153" s="73">
        <v>76.11</v>
      </c>
      <c r="N3153" s="105">
        <f t="shared" si="98"/>
        <v>0</v>
      </c>
      <c r="O3153" s="105">
        <f t="shared" si="99"/>
        <v>0</v>
      </c>
    </row>
    <row r="3154" spans="1:15" x14ac:dyDescent="0.3">
      <c r="A3154" s="71" t="s">
        <v>163</v>
      </c>
      <c r="B3154" s="71" t="s">
        <v>57</v>
      </c>
      <c r="C3154" s="71" t="s">
        <v>17</v>
      </c>
      <c r="D3154" s="71" t="s">
        <v>95</v>
      </c>
      <c r="E3154" s="72" t="s">
        <v>28</v>
      </c>
      <c r="F3154" s="72" t="s">
        <v>21</v>
      </c>
      <c r="G3154" s="73">
        <v>4</v>
      </c>
      <c r="H3154" s="73">
        <v>76.05</v>
      </c>
      <c r="I3154" s="73">
        <v>1</v>
      </c>
      <c r="J3154" s="73">
        <v>22.24</v>
      </c>
      <c r="K3154" s="73">
        <v>3</v>
      </c>
      <c r="L3154" s="73">
        <v>53.81</v>
      </c>
      <c r="N3154" s="105">
        <f t="shared" si="98"/>
        <v>0</v>
      </c>
      <c r="O3154" s="105">
        <f t="shared" si="99"/>
        <v>0</v>
      </c>
    </row>
    <row r="3155" spans="1:15" x14ac:dyDescent="0.3">
      <c r="A3155" s="71" t="s">
        <v>163</v>
      </c>
      <c r="B3155" s="71" t="s">
        <v>12</v>
      </c>
      <c r="C3155" s="71" t="s">
        <v>55</v>
      </c>
      <c r="D3155" s="71" t="s">
        <v>90</v>
      </c>
      <c r="E3155" s="72" t="s">
        <v>20</v>
      </c>
      <c r="F3155" s="72" t="s">
        <v>26</v>
      </c>
      <c r="G3155" s="73">
        <v>3</v>
      </c>
      <c r="H3155" s="73">
        <v>76.02</v>
      </c>
      <c r="I3155" s="73">
        <v>0</v>
      </c>
      <c r="J3155" s="73">
        <v>0</v>
      </c>
      <c r="K3155" s="73">
        <v>3</v>
      </c>
      <c r="L3155" s="73">
        <v>76.02</v>
      </c>
      <c r="N3155" s="105">
        <f t="shared" si="98"/>
        <v>0</v>
      </c>
      <c r="O3155" s="105">
        <f t="shared" si="99"/>
        <v>0</v>
      </c>
    </row>
    <row r="3156" spans="1:15" x14ac:dyDescent="0.3">
      <c r="A3156" s="71" t="s">
        <v>140</v>
      </c>
      <c r="B3156" s="71" t="s">
        <v>57</v>
      </c>
      <c r="C3156" s="71" t="s">
        <v>13</v>
      </c>
      <c r="D3156" s="71" t="s">
        <v>54</v>
      </c>
      <c r="E3156" s="72" t="s">
        <v>20</v>
      </c>
      <c r="F3156" s="72" t="s">
        <v>4</v>
      </c>
      <c r="G3156" s="73">
        <v>3</v>
      </c>
      <c r="H3156" s="73">
        <v>75.95</v>
      </c>
      <c r="I3156" s="73">
        <v>0</v>
      </c>
      <c r="J3156" s="73">
        <v>0</v>
      </c>
      <c r="K3156" s="73">
        <v>3</v>
      </c>
      <c r="L3156" s="73">
        <v>75.95</v>
      </c>
      <c r="N3156" s="105">
        <f t="shared" ref="N3156:N3219" si="100">G3156-I3156-K3156</f>
        <v>0</v>
      </c>
      <c r="O3156" s="105">
        <f t="shared" ref="O3156:O3219" si="101">H3156-J3156-L3156</f>
        <v>0</v>
      </c>
    </row>
    <row r="3157" spans="1:15" x14ac:dyDescent="0.3">
      <c r="A3157" s="71" t="s">
        <v>158</v>
      </c>
      <c r="B3157" s="71" t="s">
        <v>12</v>
      </c>
      <c r="C3157" s="71" t="s">
        <v>55</v>
      </c>
      <c r="D3157" s="71" t="s">
        <v>54</v>
      </c>
      <c r="E3157" s="72" t="s">
        <v>37</v>
      </c>
      <c r="F3157" s="72" t="s">
        <v>16</v>
      </c>
      <c r="G3157" s="73">
        <v>4</v>
      </c>
      <c r="H3157" s="73">
        <v>75.94</v>
      </c>
      <c r="I3157" s="73">
        <v>3</v>
      </c>
      <c r="J3157" s="73">
        <v>65.489999999999995</v>
      </c>
      <c r="K3157" s="73">
        <v>1</v>
      </c>
      <c r="L3157" s="73">
        <v>10.45</v>
      </c>
      <c r="N3157" s="105">
        <f t="shared" si="100"/>
        <v>0</v>
      </c>
      <c r="O3157" s="105">
        <f t="shared" si="101"/>
        <v>0</v>
      </c>
    </row>
    <row r="3158" spans="1:15" x14ac:dyDescent="0.3">
      <c r="A3158" s="71" t="s">
        <v>135</v>
      </c>
      <c r="B3158" s="71" t="s">
        <v>12</v>
      </c>
      <c r="C3158" s="71" t="s">
        <v>13</v>
      </c>
      <c r="D3158" s="71" t="s">
        <v>56</v>
      </c>
      <c r="E3158" s="72" t="s">
        <v>40</v>
      </c>
      <c r="F3158" s="72" t="s">
        <v>26</v>
      </c>
      <c r="G3158" s="73">
        <v>4</v>
      </c>
      <c r="H3158" s="73">
        <v>75.91</v>
      </c>
      <c r="I3158" s="73">
        <v>4</v>
      </c>
      <c r="J3158" s="73">
        <v>75.91</v>
      </c>
      <c r="K3158" s="73">
        <v>0</v>
      </c>
      <c r="L3158" s="73">
        <v>0</v>
      </c>
      <c r="N3158" s="105">
        <f t="shared" si="100"/>
        <v>0</v>
      </c>
      <c r="O3158" s="105">
        <f t="shared" si="101"/>
        <v>0</v>
      </c>
    </row>
    <row r="3159" spans="1:15" x14ac:dyDescent="0.3">
      <c r="A3159" s="71" t="s">
        <v>146</v>
      </c>
      <c r="B3159" s="71" t="s">
        <v>12</v>
      </c>
      <c r="C3159" s="71" t="s">
        <v>55</v>
      </c>
      <c r="D3159" s="71" t="s">
        <v>39</v>
      </c>
      <c r="E3159" s="72" t="s">
        <v>28</v>
      </c>
      <c r="F3159" s="72" t="s">
        <v>4</v>
      </c>
      <c r="G3159" s="73">
        <v>4</v>
      </c>
      <c r="H3159" s="73">
        <v>75.91</v>
      </c>
      <c r="I3159" s="73">
        <v>1</v>
      </c>
      <c r="J3159" s="73">
        <v>22.98</v>
      </c>
      <c r="K3159" s="73">
        <v>3</v>
      </c>
      <c r="L3159" s="73">
        <v>52.93</v>
      </c>
      <c r="N3159" s="105">
        <f t="shared" si="100"/>
        <v>0</v>
      </c>
      <c r="O3159" s="105">
        <f t="shared" si="101"/>
        <v>0</v>
      </c>
    </row>
    <row r="3160" spans="1:15" x14ac:dyDescent="0.3">
      <c r="A3160" s="71" t="s">
        <v>163</v>
      </c>
      <c r="B3160" s="71" t="s">
        <v>12</v>
      </c>
      <c r="C3160" s="71" t="s">
        <v>55</v>
      </c>
      <c r="D3160" s="71" t="s">
        <v>52</v>
      </c>
      <c r="E3160" s="72" t="s">
        <v>24</v>
      </c>
      <c r="F3160" s="72" t="s">
        <v>21</v>
      </c>
      <c r="G3160" s="73">
        <v>2</v>
      </c>
      <c r="H3160" s="73">
        <v>75.89</v>
      </c>
      <c r="I3160" s="73">
        <v>0</v>
      </c>
      <c r="J3160" s="73">
        <v>0</v>
      </c>
      <c r="K3160" s="73">
        <v>2</v>
      </c>
      <c r="L3160" s="73">
        <v>75.89</v>
      </c>
      <c r="N3160" s="105">
        <f t="shared" si="100"/>
        <v>0</v>
      </c>
      <c r="O3160" s="105">
        <f t="shared" si="101"/>
        <v>0</v>
      </c>
    </row>
    <row r="3161" spans="1:15" x14ac:dyDescent="0.3">
      <c r="A3161" s="71" t="s">
        <v>160</v>
      </c>
      <c r="B3161" s="71" t="s">
        <v>57</v>
      </c>
      <c r="C3161" s="71" t="s">
        <v>55</v>
      </c>
      <c r="D3161" s="71" t="s">
        <v>93</v>
      </c>
      <c r="E3161" s="72" t="s">
        <v>20</v>
      </c>
      <c r="F3161" s="72" t="s">
        <v>26</v>
      </c>
      <c r="G3161" s="73">
        <v>3</v>
      </c>
      <c r="H3161" s="73">
        <v>75.87</v>
      </c>
      <c r="I3161" s="73">
        <v>0</v>
      </c>
      <c r="J3161" s="73">
        <v>0</v>
      </c>
      <c r="K3161" s="73">
        <v>3</v>
      </c>
      <c r="L3161" s="73">
        <v>75.87</v>
      </c>
      <c r="N3161" s="105">
        <f t="shared" si="100"/>
        <v>0</v>
      </c>
      <c r="O3161" s="105">
        <f t="shared" si="101"/>
        <v>0</v>
      </c>
    </row>
    <row r="3162" spans="1:15" x14ac:dyDescent="0.3">
      <c r="A3162" s="71" t="s">
        <v>161</v>
      </c>
      <c r="B3162" s="71" t="s">
        <v>12</v>
      </c>
      <c r="C3162" s="71" t="s">
        <v>13</v>
      </c>
      <c r="D3162" s="71" t="s">
        <v>78</v>
      </c>
      <c r="E3162" s="72" t="s">
        <v>31</v>
      </c>
      <c r="F3162" s="72" t="s">
        <v>4</v>
      </c>
      <c r="G3162" s="73">
        <v>4</v>
      </c>
      <c r="H3162" s="73">
        <v>75.86</v>
      </c>
      <c r="I3162" s="73">
        <v>0</v>
      </c>
      <c r="J3162" s="73">
        <v>0</v>
      </c>
      <c r="K3162" s="73">
        <v>4</v>
      </c>
      <c r="L3162" s="73">
        <v>75.86</v>
      </c>
      <c r="N3162" s="105">
        <f t="shared" si="100"/>
        <v>0</v>
      </c>
      <c r="O3162" s="105">
        <f t="shared" si="101"/>
        <v>0</v>
      </c>
    </row>
    <row r="3163" spans="1:15" x14ac:dyDescent="0.3">
      <c r="A3163" s="71" t="s">
        <v>131</v>
      </c>
      <c r="B3163" s="71" t="s">
        <v>12</v>
      </c>
      <c r="C3163" s="71" t="s">
        <v>22</v>
      </c>
      <c r="D3163" s="71" t="s">
        <v>29</v>
      </c>
      <c r="E3163" s="72" t="s">
        <v>15</v>
      </c>
      <c r="F3163" s="72" t="s">
        <v>4</v>
      </c>
      <c r="G3163" s="73">
        <v>2</v>
      </c>
      <c r="H3163" s="73">
        <v>75.78</v>
      </c>
      <c r="I3163" s="73">
        <v>0</v>
      </c>
      <c r="J3163" s="73">
        <v>0</v>
      </c>
      <c r="K3163" s="73">
        <v>2</v>
      </c>
      <c r="L3163" s="73">
        <v>75.78</v>
      </c>
      <c r="N3163" s="105">
        <f t="shared" si="100"/>
        <v>0</v>
      </c>
      <c r="O3163" s="105">
        <f t="shared" si="101"/>
        <v>0</v>
      </c>
    </row>
    <row r="3164" spans="1:15" x14ac:dyDescent="0.3">
      <c r="A3164" s="71" t="s">
        <v>139</v>
      </c>
      <c r="B3164" s="71" t="s">
        <v>12</v>
      </c>
      <c r="C3164" s="71" t="s">
        <v>13</v>
      </c>
      <c r="D3164" s="71" t="s">
        <v>47</v>
      </c>
      <c r="E3164" s="72" t="s">
        <v>28</v>
      </c>
      <c r="F3164" s="72" t="s">
        <v>16</v>
      </c>
      <c r="G3164" s="73">
        <v>3</v>
      </c>
      <c r="H3164" s="73">
        <v>75.760000000000005</v>
      </c>
      <c r="I3164" s="73">
        <v>0</v>
      </c>
      <c r="J3164" s="73">
        <v>0</v>
      </c>
      <c r="K3164" s="73">
        <v>3</v>
      </c>
      <c r="L3164" s="73">
        <v>75.760000000000005</v>
      </c>
      <c r="N3164" s="105">
        <f t="shared" si="100"/>
        <v>0</v>
      </c>
      <c r="O3164" s="105">
        <f t="shared" si="101"/>
        <v>0</v>
      </c>
    </row>
    <row r="3165" spans="1:15" x14ac:dyDescent="0.3">
      <c r="A3165" s="71" t="s">
        <v>136</v>
      </c>
      <c r="B3165" s="71" t="s">
        <v>12</v>
      </c>
      <c r="C3165" s="71" t="s">
        <v>13</v>
      </c>
      <c r="D3165" s="71" t="s">
        <v>47</v>
      </c>
      <c r="E3165" s="72" t="s">
        <v>15</v>
      </c>
      <c r="F3165" s="72" t="s">
        <v>21</v>
      </c>
      <c r="G3165" s="73">
        <v>2</v>
      </c>
      <c r="H3165" s="73">
        <v>75.739999999999995</v>
      </c>
      <c r="I3165" s="73">
        <v>0</v>
      </c>
      <c r="J3165" s="73">
        <v>0</v>
      </c>
      <c r="K3165" s="73">
        <v>2</v>
      </c>
      <c r="L3165" s="73">
        <v>75.739999999999995</v>
      </c>
      <c r="N3165" s="105">
        <f t="shared" si="100"/>
        <v>0</v>
      </c>
      <c r="O3165" s="105">
        <f t="shared" si="101"/>
        <v>0</v>
      </c>
    </row>
    <row r="3166" spans="1:15" x14ac:dyDescent="0.3">
      <c r="A3166" s="71" t="s">
        <v>163</v>
      </c>
      <c r="B3166" s="71" t="s">
        <v>12</v>
      </c>
      <c r="C3166" s="71" t="s">
        <v>55</v>
      </c>
      <c r="D3166" s="71" t="s">
        <v>52</v>
      </c>
      <c r="E3166" s="72" t="s">
        <v>25</v>
      </c>
      <c r="F3166" s="72" t="s">
        <v>26</v>
      </c>
      <c r="G3166" s="73">
        <v>2</v>
      </c>
      <c r="H3166" s="73">
        <v>75.72</v>
      </c>
      <c r="I3166" s="73">
        <v>1</v>
      </c>
      <c r="J3166" s="73">
        <v>37.86</v>
      </c>
      <c r="K3166" s="73">
        <v>1</v>
      </c>
      <c r="L3166" s="73">
        <v>37.86</v>
      </c>
      <c r="N3166" s="105">
        <f t="shared" si="100"/>
        <v>0</v>
      </c>
      <c r="O3166" s="105">
        <f t="shared" si="101"/>
        <v>0</v>
      </c>
    </row>
    <row r="3167" spans="1:15" x14ac:dyDescent="0.3">
      <c r="A3167" s="71" t="s">
        <v>154</v>
      </c>
      <c r="B3167" s="71" t="s">
        <v>57</v>
      </c>
      <c r="C3167" s="71" t="s">
        <v>55</v>
      </c>
      <c r="D3167" s="71" t="s">
        <v>75</v>
      </c>
      <c r="E3167" s="72" t="s">
        <v>15</v>
      </c>
      <c r="F3167" s="72" t="s">
        <v>4</v>
      </c>
      <c r="G3167" s="73">
        <v>2</v>
      </c>
      <c r="H3167" s="73">
        <v>75.7</v>
      </c>
      <c r="I3167" s="73">
        <v>0</v>
      </c>
      <c r="J3167" s="73">
        <v>0</v>
      </c>
      <c r="K3167" s="73">
        <v>2</v>
      </c>
      <c r="L3167" s="73">
        <v>75.7</v>
      </c>
      <c r="N3167" s="105">
        <f t="shared" si="100"/>
        <v>0</v>
      </c>
      <c r="O3167" s="105">
        <f t="shared" si="101"/>
        <v>0</v>
      </c>
    </row>
    <row r="3168" spans="1:15" x14ac:dyDescent="0.3">
      <c r="A3168" s="71" t="s">
        <v>144</v>
      </c>
      <c r="B3168" s="71" t="s">
        <v>129</v>
      </c>
      <c r="C3168" s="71" t="s">
        <v>55</v>
      </c>
      <c r="D3168" s="71" t="s">
        <v>56</v>
      </c>
      <c r="E3168" s="72" t="s">
        <v>28</v>
      </c>
      <c r="F3168" s="72" t="s">
        <v>16</v>
      </c>
      <c r="G3168" s="73">
        <v>4</v>
      </c>
      <c r="H3168" s="73">
        <v>75.63</v>
      </c>
      <c r="I3168" s="73">
        <v>1</v>
      </c>
      <c r="J3168" s="73">
        <v>20.36</v>
      </c>
      <c r="K3168" s="73">
        <v>3</v>
      </c>
      <c r="L3168" s="73">
        <v>55.27</v>
      </c>
      <c r="N3168" s="105">
        <f t="shared" si="100"/>
        <v>0</v>
      </c>
      <c r="O3168" s="105">
        <f t="shared" si="101"/>
        <v>0</v>
      </c>
    </row>
    <row r="3169" spans="1:15" x14ac:dyDescent="0.3">
      <c r="A3169" s="71" t="s">
        <v>155</v>
      </c>
      <c r="B3169" s="71" t="s">
        <v>57</v>
      </c>
      <c r="C3169" s="71" t="s">
        <v>53</v>
      </c>
      <c r="D3169" s="71" t="s">
        <v>44</v>
      </c>
      <c r="E3169" s="72" t="s">
        <v>18</v>
      </c>
      <c r="F3169" s="72" t="s">
        <v>16</v>
      </c>
      <c r="G3169" s="73">
        <v>1</v>
      </c>
      <c r="H3169" s="73">
        <v>75.5</v>
      </c>
      <c r="I3169" s="73">
        <v>0</v>
      </c>
      <c r="J3169" s="73">
        <v>0</v>
      </c>
      <c r="K3169" s="73">
        <v>1</v>
      </c>
      <c r="L3169" s="73">
        <v>75.5</v>
      </c>
      <c r="N3169" s="105">
        <f t="shared" si="100"/>
        <v>0</v>
      </c>
      <c r="O3169" s="105">
        <f t="shared" si="101"/>
        <v>0</v>
      </c>
    </row>
    <row r="3170" spans="1:15" x14ac:dyDescent="0.3">
      <c r="A3170" s="71" t="s">
        <v>154</v>
      </c>
      <c r="B3170" s="71" t="s">
        <v>57</v>
      </c>
      <c r="C3170" s="71" t="s">
        <v>55</v>
      </c>
      <c r="D3170" s="71" t="s">
        <v>70</v>
      </c>
      <c r="E3170" s="72" t="s">
        <v>37</v>
      </c>
      <c r="F3170" s="72" t="s">
        <v>21</v>
      </c>
      <c r="G3170" s="73">
        <v>6</v>
      </c>
      <c r="H3170" s="73">
        <v>75.38</v>
      </c>
      <c r="I3170" s="73">
        <v>0</v>
      </c>
      <c r="J3170" s="73">
        <v>0</v>
      </c>
      <c r="K3170" s="73">
        <v>6</v>
      </c>
      <c r="L3170" s="73">
        <v>75.38</v>
      </c>
      <c r="N3170" s="105">
        <f t="shared" si="100"/>
        <v>0</v>
      </c>
      <c r="O3170" s="105">
        <f t="shared" si="101"/>
        <v>0</v>
      </c>
    </row>
    <row r="3171" spans="1:15" x14ac:dyDescent="0.3">
      <c r="A3171" s="71" t="s">
        <v>140</v>
      </c>
      <c r="B3171" s="71" t="s">
        <v>57</v>
      </c>
      <c r="C3171" s="71" t="s">
        <v>13</v>
      </c>
      <c r="D3171" s="71" t="s">
        <v>33</v>
      </c>
      <c r="E3171" s="72" t="s">
        <v>25</v>
      </c>
      <c r="F3171" s="72" t="s">
        <v>16</v>
      </c>
      <c r="G3171" s="73">
        <v>9</v>
      </c>
      <c r="H3171" s="73">
        <v>75.3</v>
      </c>
      <c r="I3171" s="73">
        <v>1</v>
      </c>
      <c r="J3171" s="73">
        <v>39.64</v>
      </c>
      <c r="K3171" s="73">
        <v>8</v>
      </c>
      <c r="L3171" s="73">
        <v>35.659999999999997</v>
      </c>
      <c r="N3171" s="105">
        <f t="shared" si="100"/>
        <v>0</v>
      </c>
      <c r="O3171" s="105">
        <f t="shared" si="101"/>
        <v>0</v>
      </c>
    </row>
    <row r="3172" spans="1:15" x14ac:dyDescent="0.3">
      <c r="A3172" s="71" t="s">
        <v>142</v>
      </c>
      <c r="B3172" s="71" t="s">
        <v>57</v>
      </c>
      <c r="C3172" s="71" t="s">
        <v>55</v>
      </c>
      <c r="D3172" s="71" t="s">
        <v>30</v>
      </c>
      <c r="E3172" s="72" t="s">
        <v>41</v>
      </c>
      <c r="F3172" s="72" t="s">
        <v>16</v>
      </c>
      <c r="G3172" s="73">
        <v>9</v>
      </c>
      <c r="H3172" s="73">
        <v>75.28</v>
      </c>
      <c r="I3172" s="73">
        <v>0</v>
      </c>
      <c r="J3172" s="73">
        <v>0</v>
      </c>
      <c r="K3172" s="73">
        <v>9</v>
      </c>
      <c r="L3172" s="73">
        <v>75.28</v>
      </c>
      <c r="N3172" s="105">
        <f t="shared" si="100"/>
        <v>0</v>
      </c>
      <c r="O3172" s="105">
        <f t="shared" si="101"/>
        <v>0</v>
      </c>
    </row>
    <row r="3173" spans="1:15" x14ac:dyDescent="0.3">
      <c r="A3173" s="71" t="s">
        <v>140</v>
      </c>
      <c r="B3173" s="71" t="s">
        <v>129</v>
      </c>
      <c r="C3173" s="71" t="s">
        <v>13</v>
      </c>
      <c r="D3173" s="71" t="s">
        <v>36</v>
      </c>
      <c r="E3173" s="72" t="s">
        <v>40</v>
      </c>
      <c r="F3173" s="72" t="s">
        <v>4</v>
      </c>
      <c r="G3173" s="73">
        <v>1</v>
      </c>
      <c r="H3173" s="73">
        <v>75.239999999999995</v>
      </c>
      <c r="I3173" s="73">
        <v>0</v>
      </c>
      <c r="J3173" s="73">
        <v>0</v>
      </c>
      <c r="K3173" s="73">
        <v>1</v>
      </c>
      <c r="L3173" s="73">
        <v>75.239999999999995</v>
      </c>
      <c r="N3173" s="105">
        <f t="shared" si="100"/>
        <v>0</v>
      </c>
      <c r="O3173" s="105">
        <f t="shared" si="101"/>
        <v>0</v>
      </c>
    </row>
    <row r="3174" spans="1:15" x14ac:dyDescent="0.3">
      <c r="A3174" s="71" t="s">
        <v>148</v>
      </c>
      <c r="B3174" s="71" t="s">
        <v>12</v>
      </c>
      <c r="C3174" s="71" t="s">
        <v>55</v>
      </c>
      <c r="D3174" s="71" t="s">
        <v>103</v>
      </c>
      <c r="E3174" s="72" t="s">
        <v>40</v>
      </c>
      <c r="F3174" s="72" t="s">
        <v>16</v>
      </c>
      <c r="G3174" s="73">
        <v>7</v>
      </c>
      <c r="H3174" s="73">
        <v>75.14</v>
      </c>
      <c r="I3174" s="73">
        <v>5</v>
      </c>
      <c r="J3174" s="73">
        <v>60.38</v>
      </c>
      <c r="K3174" s="73">
        <v>2</v>
      </c>
      <c r="L3174" s="73">
        <v>14.76</v>
      </c>
      <c r="N3174" s="105">
        <f t="shared" si="100"/>
        <v>0</v>
      </c>
      <c r="O3174" s="105">
        <f t="shared" si="101"/>
        <v>0</v>
      </c>
    </row>
    <row r="3175" spans="1:15" x14ac:dyDescent="0.3">
      <c r="A3175" s="71" t="s">
        <v>163</v>
      </c>
      <c r="B3175" s="71" t="s">
        <v>12</v>
      </c>
      <c r="C3175" s="71" t="s">
        <v>13</v>
      </c>
      <c r="D3175" s="71" t="s">
        <v>82</v>
      </c>
      <c r="E3175" s="72" t="s">
        <v>31</v>
      </c>
      <c r="F3175" s="72" t="s">
        <v>21</v>
      </c>
      <c r="G3175" s="73">
        <v>4</v>
      </c>
      <c r="H3175" s="73">
        <v>75.09</v>
      </c>
      <c r="I3175" s="73">
        <v>0</v>
      </c>
      <c r="J3175" s="73">
        <v>0</v>
      </c>
      <c r="K3175" s="73">
        <v>4</v>
      </c>
      <c r="L3175" s="73">
        <v>75.09</v>
      </c>
      <c r="N3175" s="105">
        <f t="shared" si="100"/>
        <v>0</v>
      </c>
      <c r="O3175" s="105">
        <f t="shared" si="101"/>
        <v>0</v>
      </c>
    </row>
    <row r="3176" spans="1:15" x14ac:dyDescent="0.3">
      <c r="A3176" s="71" t="s">
        <v>158</v>
      </c>
      <c r="B3176" s="71" t="s">
        <v>129</v>
      </c>
      <c r="C3176" s="71" t="s">
        <v>55</v>
      </c>
      <c r="D3176" s="71" t="s">
        <v>38</v>
      </c>
      <c r="E3176" s="72" t="s">
        <v>40</v>
      </c>
      <c r="F3176" s="72" t="s">
        <v>21</v>
      </c>
      <c r="G3176" s="73">
        <v>4</v>
      </c>
      <c r="H3176" s="73">
        <v>75.069999999999993</v>
      </c>
      <c r="I3176" s="73">
        <v>2</v>
      </c>
      <c r="J3176" s="73">
        <v>48.84</v>
      </c>
      <c r="K3176" s="73">
        <v>2</v>
      </c>
      <c r="L3176" s="73">
        <v>26.23</v>
      </c>
      <c r="N3176" s="105">
        <f t="shared" si="100"/>
        <v>0</v>
      </c>
      <c r="O3176" s="105">
        <f t="shared" si="101"/>
        <v>0</v>
      </c>
    </row>
    <row r="3177" spans="1:15" x14ac:dyDescent="0.3">
      <c r="A3177" s="71" t="s">
        <v>140</v>
      </c>
      <c r="B3177" s="71" t="s">
        <v>12</v>
      </c>
      <c r="C3177" s="71" t="s">
        <v>22</v>
      </c>
      <c r="D3177" s="71" t="s">
        <v>98</v>
      </c>
      <c r="E3177" s="72" t="s">
        <v>37</v>
      </c>
      <c r="F3177" s="72" t="s">
        <v>16</v>
      </c>
      <c r="G3177" s="73">
        <v>7</v>
      </c>
      <c r="H3177" s="73">
        <v>75.05</v>
      </c>
      <c r="I3177" s="73">
        <v>1</v>
      </c>
      <c r="J3177" s="73">
        <v>69.63</v>
      </c>
      <c r="K3177" s="73">
        <v>6</v>
      </c>
      <c r="L3177" s="73">
        <v>5.42</v>
      </c>
      <c r="N3177" s="105">
        <f t="shared" si="100"/>
        <v>0</v>
      </c>
      <c r="O3177" s="105">
        <f t="shared" si="101"/>
        <v>0</v>
      </c>
    </row>
    <row r="3178" spans="1:15" x14ac:dyDescent="0.3">
      <c r="A3178" s="71" t="s">
        <v>136</v>
      </c>
      <c r="B3178" s="71" t="s">
        <v>12</v>
      </c>
      <c r="C3178" s="71" t="s">
        <v>13</v>
      </c>
      <c r="D3178" s="71" t="s">
        <v>56</v>
      </c>
      <c r="E3178" s="72" t="s">
        <v>15</v>
      </c>
      <c r="F3178" s="72" t="s">
        <v>26</v>
      </c>
      <c r="G3178" s="73">
        <v>2</v>
      </c>
      <c r="H3178" s="73">
        <v>74.92</v>
      </c>
      <c r="I3178" s="73">
        <v>0</v>
      </c>
      <c r="J3178" s="73">
        <v>0</v>
      </c>
      <c r="K3178" s="73">
        <v>2</v>
      </c>
      <c r="L3178" s="73">
        <v>74.92</v>
      </c>
      <c r="N3178" s="105">
        <f t="shared" si="100"/>
        <v>0</v>
      </c>
      <c r="O3178" s="105">
        <f t="shared" si="101"/>
        <v>0</v>
      </c>
    </row>
    <row r="3179" spans="1:15" x14ac:dyDescent="0.3">
      <c r="A3179" s="71" t="s">
        <v>132</v>
      </c>
      <c r="B3179" s="71" t="s">
        <v>57</v>
      </c>
      <c r="C3179" s="71" t="s">
        <v>13</v>
      </c>
      <c r="D3179" s="71" t="s">
        <v>95</v>
      </c>
      <c r="E3179" s="72" t="s">
        <v>25</v>
      </c>
      <c r="F3179" s="72" t="s">
        <v>16</v>
      </c>
      <c r="G3179" s="73">
        <v>1</v>
      </c>
      <c r="H3179" s="73">
        <v>74.87</v>
      </c>
      <c r="I3179" s="73">
        <v>0</v>
      </c>
      <c r="J3179" s="73">
        <v>0</v>
      </c>
      <c r="K3179" s="73">
        <v>1</v>
      </c>
      <c r="L3179" s="73">
        <v>74.87</v>
      </c>
      <c r="N3179" s="105">
        <f t="shared" si="100"/>
        <v>0</v>
      </c>
      <c r="O3179" s="105">
        <f t="shared" si="101"/>
        <v>0</v>
      </c>
    </row>
    <row r="3180" spans="1:15" x14ac:dyDescent="0.3">
      <c r="A3180" s="71" t="s">
        <v>154</v>
      </c>
      <c r="B3180" s="71" t="s">
        <v>57</v>
      </c>
      <c r="C3180" s="71" t="s">
        <v>55</v>
      </c>
      <c r="D3180" s="71" t="s">
        <v>91</v>
      </c>
      <c r="E3180" s="72" t="s">
        <v>3</v>
      </c>
      <c r="F3180" s="72" t="s">
        <v>16</v>
      </c>
      <c r="G3180" s="73">
        <v>1</v>
      </c>
      <c r="H3180" s="73">
        <v>74.87</v>
      </c>
      <c r="I3180" s="73">
        <v>0</v>
      </c>
      <c r="J3180" s="73">
        <v>0</v>
      </c>
      <c r="K3180" s="73">
        <v>1</v>
      </c>
      <c r="L3180" s="73">
        <v>74.87</v>
      </c>
      <c r="N3180" s="105">
        <f t="shared" si="100"/>
        <v>0</v>
      </c>
      <c r="O3180" s="105">
        <f t="shared" si="101"/>
        <v>0</v>
      </c>
    </row>
    <row r="3181" spans="1:15" x14ac:dyDescent="0.3">
      <c r="A3181" s="71" t="s">
        <v>148</v>
      </c>
      <c r="B3181" s="71" t="s">
        <v>57</v>
      </c>
      <c r="C3181" s="71" t="s">
        <v>55</v>
      </c>
      <c r="D3181" s="71" t="s">
        <v>77</v>
      </c>
      <c r="E3181" s="72" t="s">
        <v>41</v>
      </c>
      <c r="F3181" s="72" t="s">
        <v>4</v>
      </c>
      <c r="G3181" s="73">
        <v>2</v>
      </c>
      <c r="H3181" s="73">
        <v>74.7</v>
      </c>
      <c r="I3181" s="73">
        <v>1</v>
      </c>
      <c r="J3181" s="73">
        <v>37.5</v>
      </c>
      <c r="K3181" s="73">
        <v>1</v>
      </c>
      <c r="L3181" s="73">
        <v>37.200000000000003</v>
      </c>
      <c r="N3181" s="105">
        <f t="shared" si="100"/>
        <v>0</v>
      </c>
      <c r="O3181" s="105">
        <f t="shared" si="101"/>
        <v>0</v>
      </c>
    </row>
    <row r="3182" spans="1:15" x14ac:dyDescent="0.3">
      <c r="A3182" s="71" t="s">
        <v>161</v>
      </c>
      <c r="B3182" s="71" t="s">
        <v>12</v>
      </c>
      <c r="C3182" s="71" t="s">
        <v>55</v>
      </c>
      <c r="D3182" s="71" t="s">
        <v>29</v>
      </c>
      <c r="E3182" s="72" t="s">
        <v>40</v>
      </c>
      <c r="F3182" s="72" t="s">
        <v>4</v>
      </c>
      <c r="G3182" s="73">
        <v>1</v>
      </c>
      <c r="H3182" s="73">
        <v>74.67</v>
      </c>
      <c r="I3182" s="73">
        <v>0</v>
      </c>
      <c r="J3182" s="73">
        <v>0</v>
      </c>
      <c r="K3182" s="73">
        <v>1</v>
      </c>
      <c r="L3182" s="73">
        <v>74.67</v>
      </c>
      <c r="N3182" s="105">
        <f t="shared" si="100"/>
        <v>0</v>
      </c>
      <c r="O3182" s="105">
        <f t="shared" si="101"/>
        <v>0</v>
      </c>
    </row>
    <row r="3183" spans="1:15" x14ac:dyDescent="0.3">
      <c r="A3183" s="71" t="s">
        <v>132</v>
      </c>
      <c r="B3183" s="71" t="s">
        <v>12</v>
      </c>
      <c r="C3183" s="71" t="s">
        <v>13</v>
      </c>
      <c r="D3183" s="71" t="s">
        <v>48</v>
      </c>
      <c r="E3183" s="72" t="s">
        <v>25</v>
      </c>
      <c r="F3183" s="72" t="s">
        <v>4</v>
      </c>
      <c r="G3183" s="73">
        <v>1</v>
      </c>
      <c r="H3183" s="73">
        <v>74.67</v>
      </c>
      <c r="I3183" s="73">
        <v>1</v>
      </c>
      <c r="J3183" s="73">
        <v>74.67</v>
      </c>
      <c r="K3183" s="73">
        <v>0</v>
      </c>
      <c r="L3183" s="73">
        <v>0</v>
      </c>
      <c r="N3183" s="105">
        <f t="shared" si="100"/>
        <v>0</v>
      </c>
      <c r="O3183" s="105">
        <f t="shared" si="101"/>
        <v>0</v>
      </c>
    </row>
    <row r="3184" spans="1:15" x14ac:dyDescent="0.3">
      <c r="A3184" s="71" t="s">
        <v>161</v>
      </c>
      <c r="B3184" s="71" t="s">
        <v>57</v>
      </c>
      <c r="C3184" s="71" t="s">
        <v>55</v>
      </c>
      <c r="D3184" s="71" t="s">
        <v>59</v>
      </c>
      <c r="E3184" s="72" t="s">
        <v>24</v>
      </c>
      <c r="F3184" s="72" t="s">
        <v>21</v>
      </c>
      <c r="G3184" s="73">
        <v>2</v>
      </c>
      <c r="H3184" s="73">
        <v>74.66</v>
      </c>
      <c r="I3184" s="73">
        <v>0</v>
      </c>
      <c r="J3184" s="73">
        <v>0</v>
      </c>
      <c r="K3184" s="73">
        <v>2</v>
      </c>
      <c r="L3184" s="73">
        <v>74.66</v>
      </c>
      <c r="N3184" s="105">
        <f t="shared" si="100"/>
        <v>0</v>
      </c>
      <c r="O3184" s="105">
        <f t="shared" si="101"/>
        <v>0</v>
      </c>
    </row>
    <row r="3185" spans="1:15" x14ac:dyDescent="0.3">
      <c r="A3185" s="71" t="s">
        <v>132</v>
      </c>
      <c r="B3185" s="71" t="s">
        <v>57</v>
      </c>
      <c r="C3185" s="71" t="s">
        <v>13</v>
      </c>
      <c r="D3185" s="71" t="s">
        <v>59</v>
      </c>
      <c r="E3185" s="72" t="s">
        <v>37</v>
      </c>
      <c r="F3185" s="72" t="s">
        <v>16</v>
      </c>
      <c r="G3185" s="73">
        <v>6</v>
      </c>
      <c r="H3185" s="73">
        <v>74.63</v>
      </c>
      <c r="I3185" s="73">
        <v>0</v>
      </c>
      <c r="J3185" s="73">
        <v>0</v>
      </c>
      <c r="K3185" s="73">
        <v>6</v>
      </c>
      <c r="L3185" s="73">
        <v>74.63</v>
      </c>
      <c r="N3185" s="105">
        <f t="shared" si="100"/>
        <v>0</v>
      </c>
      <c r="O3185" s="105">
        <f t="shared" si="101"/>
        <v>0</v>
      </c>
    </row>
    <row r="3186" spans="1:15" x14ac:dyDescent="0.3">
      <c r="A3186" s="71" t="s">
        <v>162</v>
      </c>
      <c r="B3186" s="71" t="s">
        <v>57</v>
      </c>
      <c r="C3186" s="71" t="s">
        <v>55</v>
      </c>
      <c r="D3186" s="71" t="s">
        <v>35</v>
      </c>
      <c r="E3186" s="72" t="s">
        <v>40</v>
      </c>
      <c r="F3186" s="72" t="s">
        <v>26</v>
      </c>
      <c r="G3186" s="73">
        <v>4</v>
      </c>
      <c r="H3186" s="73">
        <v>74.53</v>
      </c>
      <c r="I3186" s="73">
        <v>2</v>
      </c>
      <c r="J3186" s="73">
        <v>46.2</v>
      </c>
      <c r="K3186" s="73">
        <v>2</v>
      </c>
      <c r="L3186" s="73">
        <v>28.33</v>
      </c>
      <c r="N3186" s="105">
        <f t="shared" si="100"/>
        <v>0</v>
      </c>
      <c r="O3186" s="105">
        <f t="shared" si="101"/>
        <v>0</v>
      </c>
    </row>
    <row r="3187" spans="1:15" x14ac:dyDescent="0.3">
      <c r="A3187" s="71" t="s">
        <v>142</v>
      </c>
      <c r="B3187" s="71" t="s">
        <v>12</v>
      </c>
      <c r="C3187" s="71" t="s">
        <v>13</v>
      </c>
      <c r="D3187" s="71" t="s">
        <v>104</v>
      </c>
      <c r="E3187" s="72" t="s">
        <v>20</v>
      </c>
      <c r="F3187" s="72" t="s">
        <v>26</v>
      </c>
      <c r="G3187" s="73">
        <v>3</v>
      </c>
      <c r="H3187" s="73">
        <v>74.52</v>
      </c>
      <c r="I3187" s="73">
        <v>0</v>
      </c>
      <c r="J3187" s="73">
        <v>0</v>
      </c>
      <c r="K3187" s="73">
        <v>3</v>
      </c>
      <c r="L3187" s="73">
        <v>74.52</v>
      </c>
      <c r="N3187" s="105">
        <f t="shared" si="100"/>
        <v>0</v>
      </c>
      <c r="O3187" s="105">
        <f t="shared" si="101"/>
        <v>0</v>
      </c>
    </row>
    <row r="3188" spans="1:15" x14ac:dyDescent="0.3">
      <c r="A3188" s="71" t="s">
        <v>142</v>
      </c>
      <c r="B3188" s="71" t="s">
        <v>57</v>
      </c>
      <c r="C3188" s="71" t="s">
        <v>55</v>
      </c>
      <c r="D3188" s="71" t="s">
        <v>70</v>
      </c>
      <c r="E3188" s="72" t="s">
        <v>28</v>
      </c>
      <c r="F3188" s="72" t="s">
        <v>16</v>
      </c>
      <c r="G3188" s="73">
        <v>3</v>
      </c>
      <c r="H3188" s="73">
        <v>74.510000000000005</v>
      </c>
      <c r="I3188" s="73">
        <v>0</v>
      </c>
      <c r="J3188" s="73">
        <v>0</v>
      </c>
      <c r="K3188" s="73">
        <v>3</v>
      </c>
      <c r="L3188" s="73">
        <v>74.510000000000005</v>
      </c>
      <c r="N3188" s="105">
        <f t="shared" si="100"/>
        <v>0</v>
      </c>
      <c r="O3188" s="105">
        <f t="shared" si="101"/>
        <v>0</v>
      </c>
    </row>
    <row r="3189" spans="1:15" x14ac:dyDescent="0.3">
      <c r="A3189" s="71" t="s">
        <v>132</v>
      </c>
      <c r="B3189" s="71" t="s">
        <v>12</v>
      </c>
      <c r="C3189" s="71" t="s">
        <v>13</v>
      </c>
      <c r="D3189" s="71" t="s">
        <v>62</v>
      </c>
      <c r="E3189" s="72" t="s">
        <v>37</v>
      </c>
      <c r="F3189" s="72" t="s">
        <v>26</v>
      </c>
      <c r="G3189" s="73">
        <v>8</v>
      </c>
      <c r="H3189" s="73">
        <v>74.47</v>
      </c>
      <c r="I3189" s="73">
        <v>2</v>
      </c>
      <c r="J3189" s="73">
        <v>11.86</v>
      </c>
      <c r="K3189" s="73">
        <v>6</v>
      </c>
      <c r="L3189" s="73">
        <v>62.61</v>
      </c>
      <c r="N3189" s="105">
        <f t="shared" si="100"/>
        <v>0</v>
      </c>
      <c r="O3189" s="105">
        <f t="shared" si="101"/>
        <v>0</v>
      </c>
    </row>
    <row r="3190" spans="1:15" x14ac:dyDescent="0.3">
      <c r="A3190" s="71" t="s">
        <v>154</v>
      </c>
      <c r="B3190" s="71" t="s">
        <v>57</v>
      </c>
      <c r="C3190" s="71" t="s">
        <v>55</v>
      </c>
      <c r="D3190" s="71" t="s">
        <v>88</v>
      </c>
      <c r="E3190" s="72" t="s">
        <v>41</v>
      </c>
      <c r="F3190" s="72" t="s">
        <v>21</v>
      </c>
      <c r="G3190" s="73">
        <v>10</v>
      </c>
      <c r="H3190" s="73">
        <v>74.39</v>
      </c>
      <c r="I3190" s="73">
        <v>0</v>
      </c>
      <c r="J3190" s="73">
        <v>0</v>
      </c>
      <c r="K3190" s="73">
        <v>10</v>
      </c>
      <c r="L3190" s="73">
        <v>74.39</v>
      </c>
      <c r="N3190" s="105">
        <f t="shared" si="100"/>
        <v>0</v>
      </c>
      <c r="O3190" s="105">
        <f t="shared" si="101"/>
        <v>0</v>
      </c>
    </row>
    <row r="3191" spans="1:15" x14ac:dyDescent="0.3">
      <c r="A3191" s="71" t="s">
        <v>140</v>
      </c>
      <c r="B3191" s="71" t="s">
        <v>57</v>
      </c>
      <c r="C3191" s="71" t="s">
        <v>13</v>
      </c>
      <c r="D3191" s="71" t="s">
        <v>79</v>
      </c>
      <c r="E3191" s="72" t="s">
        <v>25</v>
      </c>
      <c r="F3191" s="72" t="s">
        <v>4</v>
      </c>
      <c r="G3191" s="73">
        <v>19</v>
      </c>
      <c r="H3191" s="73">
        <v>74.349999999999994</v>
      </c>
      <c r="I3191" s="73">
        <v>11</v>
      </c>
      <c r="J3191" s="73">
        <v>38.840000000000003</v>
      </c>
      <c r="K3191" s="73">
        <v>8</v>
      </c>
      <c r="L3191" s="73">
        <v>35.51</v>
      </c>
      <c r="N3191" s="105">
        <f t="shared" si="100"/>
        <v>0</v>
      </c>
      <c r="O3191" s="105">
        <f t="shared" si="101"/>
        <v>0</v>
      </c>
    </row>
    <row r="3192" spans="1:15" x14ac:dyDescent="0.3">
      <c r="A3192" s="71" t="s">
        <v>161</v>
      </c>
      <c r="B3192" s="71" t="s">
        <v>57</v>
      </c>
      <c r="C3192" s="71" t="s">
        <v>55</v>
      </c>
      <c r="D3192" s="71" t="s">
        <v>95</v>
      </c>
      <c r="E3192" s="72" t="s">
        <v>41</v>
      </c>
      <c r="F3192" s="72" t="s">
        <v>16</v>
      </c>
      <c r="G3192" s="73">
        <v>1</v>
      </c>
      <c r="H3192" s="73">
        <v>74.27</v>
      </c>
      <c r="I3192" s="73">
        <v>0</v>
      </c>
      <c r="J3192" s="73">
        <v>0</v>
      </c>
      <c r="K3192" s="73">
        <v>1</v>
      </c>
      <c r="L3192" s="73">
        <v>74.27</v>
      </c>
      <c r="N3192" s="105">
        <f t="shared" si="100"/>
        <v>0</v>
      </c>
      <c r="O3192" s="105">
        <f t="shared" si="101"/>
        <v>0</v>
      </c>
    </row>
    <row r="3193" spans="1:15" x14ac:dyDescent="0.3">
      <c r="A3193" s="71" t="s">
        <v>161</v>
      </c>
      <c r="B3193" s="71" t="s">
        <v>12</v>
      </c>
      <c r="C3193" s="71" t="s">
        <v>55</v>
      </c>
      <c r="D3193" s="71" t="s">
        <v>75</v>
      </c>
      <c r="E3193" s="72" t="s">
        <v>37</v>
      </c>
      <c r="F3193" s="72" t="s">
        <v>16</v>
      </c>
      <c r="G3193" s="73">
        <v>1</v>
      </c>
      <c r="H3193" s="73">
        <v>74.27</v>
      </c>
      <c r="I3193" s="73">
        <v>0</v>
      </c>
      <c r="J3193" s="73">
        <v>0</v>
      </c>
      <c r="K3193" s="73">
        <v>1</v>
      </c>
      <c r="L3193" s="73">
        <v>74.27</v>
      </c>
      <c r="N3193" s="105">
        <f t="shared" si="100"/>
        <v>0</v>
      </c>
      <c r="O3193" s="105">
        <f t="shared" si="101"/>
        <v>0</v>
      </c>
    </row>
    <row r="3194" spans="1:15" x14ac:dyDescent="0.3">
      <c r="A3194" s="71" t="s">
        <v>161</v>
      </c>
      <c r="B3194" s="71" t="s">
        <v>12</v>
      </c>
      <c r="C3194" s="71" t="s">
        <v>55</v>
      </c>
      <c r="D3194" s="71" t="s">
        <v>75</v>
      </c>
      <c r="E3194" s="72" t="s">
        <v>31</v>
      </c>
      <c r="F3194" s="72" t="s">
        <v>4</v>
      </c>
      <c r="G3194" s="73">
        <v>4</v>
      </c>
      <c r="H3194" s="73">
        <v>74.239999999999995</v>
      </c>
      <c r="I3194" s="73">
        <v>0</v>
      </c>
      <c r="J3194" s="73">
        <v>0</v>
      </c>
      <c r="K3194" s="73">
        <v>4</v>
      </c>
      <c r="L3194" s="73">
        <v>74.239999999999995</v>
      </c>
      <c r="N3194" s="105">
        <f t="shared" si="100"/>
        <v>0</v>
      </c>
      <c r="O3194" s="105">
        <f t="shared" si="101"/>
        <v>0</v>
      </c>
    </row>
    <row r="3195" spans="1:15" x14ac:dyDescent="0.3">
      <c r="A3195" s="71" t="s">
        <v>132</v>
      </c>
      <c r="B3195" s="71" t="s">
        <v>12</v>
      </c>
      <c r="C3195" s="71" t="s">
        <v>13</v>
      </c>
      <c r="D3195" s="71" t="s">
        <v>52</v>
      </c>
      <c r="E3195" s="72" t="s">
        <v>31</v>
      </c>
      <c r="F3195" s="72" t="s">
        <v>26</v>
      </c>
      <c r="G3195" s="73">
        <v>1</v>
      </c>
      <c r="H3195" s="73">
        <v>74.239999999999995</v>
      </c>
      <c r="I3195" s="73">
        <v>1</v>
      </c>
      <c r="J3195" s="73">
        <v>74.239999999999995</v>
      </c>
      <c r="K3195" s="73">
        <v>0</v>
      </c>
      <c r="L3195" s="73">
        <v>0</v>
      </c>
      <c r="N3195" s="105">
        <f t="shared" si="100"/>
        <v>0</v>
      </c>
      <c r="O3195" s="105">
        <f t="shared" si="101"/>
        <v>0</v>
      </c>
    </row>
    <row r="3196" spans="1:15" x14ac:dyDescent="0.3">
      <c r="A3196" s="71" t="s">
        <v>142</v>
      </c>
      <c r="B3196" s="71" t="s">
        <v>12</v>
      </c>
      <c r="C3196" s="71" t="s">
        <v>13</v>
      </c>
      <c r="D3196" s="71" t="s">
        <v>86</v>
      </c>
      <c r="E3196" s="72" t="s">
        <v>20</v>
      </c>
      <c r="F3196" s="72" t="s">
        <v>16</v>
      </c>
      <c r="G3196" s="73">
        <v>4</v>
      </c>
      <c r="H3196" s="73">
        <v>74.14</v>
      </c>
      <c r="I3196" s="73">
        <v>0</v>
      </c>
      <c r="J3196" s="73">
        <v>0</v>
      </c>
      <c r="K3196" s="73">
        <v>4</v>
      </c>
      <c r="L3196" s="73">
        <v>74.14</v>
      </c>
      <c r="N3196" s="105">
        <f t="shared" si="100"/>
        <v>0</v>
      </c>
      <c r="O3196" s="105">
        <f t="shared" si="101"/>
        <v>0</v>
      </c>
    </row>
    <row r="3197" spans="1:15" x14ac:dyDescent="0.3">
      <c r="A3197" s="71" t="s">
        <v>132</v>
      </c>
      <c r="B3197" s="71" t="s">
        <v>12</v>
      </c>
      <c r="C3197" s="71" t="s">
        <v>55</v>
      </c>
      <c r="D3197" s="71" t="s">
        <v>102</v>
      </c>
      <c r="E3197" s="72" t="s">
        <v>31</v>
      </c>
      <c r="F3197" s="72" t="s">
        <v>4</v>
      </c>
      <c r="G3197" s="73">
        <v>13</v>
      </c>
      <c r="H3197" s="73">
        <v>74.069999999999993</v>
      </c>
      <c r="I3197" s="73">
        <v>8</v>
      </c>
      <c r="J3197" s="73">
        <v>49.86</v>
      </c>
      <c r="K3197" s="73">
        <v>5</v>
      </c>
      <c r="L3197" s="73">
        <v>24.21</v>
      </c>
      <c r="N3197" s="105">
        <f t="shared" si="100"/>
        <v>0</v>
      </c>
      <c r="O3197" s="105">
        <f t="shared" si="101"/>
        <v>0</v>
      </c>
    </row>
    <row r="3198" spans="1:15" x14ac:dyDescent="0.3">
      <c r="A3198" s="71" t="s">
        <v>154</v>
      </c>
      <c r="B3198" s="71" t="s">
        <v>129</v>
      </c>
      <c r="C3198" s="71" t="s">
        <v>55</v>
      </c>
      <c r="D3198" s="71" t="s">
        <v>80</v>
      </c>
      <c r="E3198" s="72" t="s">
        <v>41</v>
      </c>
      <c r="F3198" s="72" t="s">
        <v>21</v>
      </c>
      <c r="G3198" s="73">
        <v>9</v>
      </c>
      <c r="H3198" s="73">
        <v>73.89</v>
      </c>
      <c r="I3198" s="73">
        <v>0</v>
      </c>
      <c r="J3198" s="73">
        <v>0</v>
      </c>
      <c r="K3198" s="73">
        <v>9</v>
      </c>
      <c r="L3198" s="73">
        <v>73.89</v>
      </c>
      <c r="N3198" s="105">
        <f t="shared" si="100"/>
        <v>0</v>
      </c>
      <c r="O3198" s="105">
        <f t="shared" si="101"/>
        <v>0</v>
      </c>
    </row>
    <row r="3199" spans="1:15" x14ac:dyDescent="0.3">
      <c r="A3199" s="71" t="s">
        <v>161</v>
      </c>
      <c r="B3199" s="71" t="s">
        <v>57</v>
      </c>
      <c r="C3199" s="71" t="s">
        <v>55</v>
      </c>
      <c r="D3199" s="71" t="s">
        <v>64</v>
      </c>
      <c r="E3199" s="72" t="s">
        <v>25</v>
      </c>
      <c r="F3199" s="72" t="s">
        <v>26</v>
      </c>
      <c r="G3199" s="73">
        <v>8</v>
      </c>
      <c r="H3199" s="73">
        <v>73.709999999999994</v>
      </c>
      <c r="I3199" s="73">
        <v>0</v>
      </c>
      <c r="J3199" s="73">
        <v>0</v>
      </c>
      <c r="K3199" s="73">
        <v>8</v>
      </c>
      <c r="L3199" s="73">
        <v>73.709999999999994</v>
      </c>
      <c r="N3199" s="105">
        <f t="shared" si="100"/>
        <v>0</v>
      </c>
      <c r="O3199" s="105">
        <f t="shared" si="101"/>
        <v>0</v>
      </c>
    </row>
    <row r="3200" spans="1:15" x14ac:dyDescent="0.3">
      <c r="A3200" s="71" t="s">
        <v>154</v>
      </c>
      <c r="B3200" s="71" t="s">
        <v>129</v>
      </c>
      <c r="C3200" s="71" t="s">
        <v>55</v>
      </c>
      <c r="D3200" s="71" t="s">
        <v>60</v>
      </c>
      <c r="E3200" s="72" t="s">
        <v>28</v>
      </c>
      <c r="F3200" s="72" t="s">
        <v>4</v>
      </c>
      <c r="G3200" s="73">
        <v>2</v>
      </c>
      <c r="H3200" s="73">
        <v>73.67</v>
      </c>
      <c r="I3200" s="73">
        <v>1</v>
      </c>
      <c r="J3200" s="73">
        <v>25.31</v>
      </c>
      <c r="K3200" s="73">
        <v>1</v>
      </c>
      <c r="L3200" s="73">
        <v>48.36</v>
      </c>
      <c r="N3200" s="105">
        <f t="shared" si="100"/>
        <v>0</v>
      </c>
      <c r="O3200" s="105">
        <f t="shared" si="101"/>
        <v>0</v>
      </c>
    </row>
    <row r="3201" spans="1:15" x14ac:dyDescent="0.3">
      <c r="A3201" s="71" t="s">
        <v>142</v>
      </c>
      <c r="B3201" s="71" t="s">
        <v>57</v>
      </c>
      <c r="C3201" s="71" t="s">
        <v>55</v>
      </c>
      <c r="D3201" s="71" t="s">
        <v>59</v>
      </c>
      <c r="E3201" s="72" t="s">
        <v>28</v>
      </c>
      <c r="F3201" s="72" t="s">
        <v>16</v>
      </c>
      <c r="G3201" s="73">
        <v>3</v>
      </c>
      <c r="H3201" s="73">
        <v>73.66</v>
      </c>
      <c r="I3201" s="73">
        <v>0</v>
      </c>
      <c r="J3201" s="73">
        <v>0</v>
      </c>
      <c r="K3201" s="73">
        <v>3</v>
      </c>
      <c r="L3201" s="73">
        <v>73.66</v>
      </c>
      <c r="N3201" s="105">
        <f t="shared" si="100"/>
        <v>0</v>
      </c>
      <c r="O3201" s="105">
        <f t="shared" si="101"/>
        <v>0</v>
      </c>
    </row>
    <row r="3202" spans="1:15" x14ac:dyDescent="0.3">
      <c r="A3202" s="71" t="s">
        <v>161</v>
      </c>
      <c r="B3202" s="71" t="s">
        <v>12</v>
      </c>
      <c r="C3202" s="71" t="s">
        <v>55</v>
      </c>
      <c r="D3202" s="71" t="s">
        <v>19</v>
      </c>
      <c r="E3202" s="72" t="s">
        <v>37</v>
      </c>
      <c r="F3202" s="72" t="s">
        <v>26</v>
      </c>
      <c r="G3202" s="73">
        <v>5</v>
      </c>
      <c r="H3202" s="73">
        <v>73.569999999999993</v>
      </c>
      <c r="I3202" s="73">
        <v>0</v>
      </c>
      <c r="J3202" s="73">
        <v>0</v>
      </c>
      <c r="K3202" s="73">
        <v>5</v>
      </c>
      <c r="L3202" s="73">
        <v>73.569999999999993</v>
      </c>
      <c r="N3202" s="105">
        <f t="shared" si="100"/>
        <v>0</v>
      </c>
      <c r="O3202" s="105">
        <f t="shared" si="101"/>
        <v>0</v>
      </c>
    </row>
    <row r="3203" spans="1:15" x14ac:dyDescent="0.3">
      <c r="A3203" s="71" t="s">
        <v>142</v>
      </c>
      <c r="B3203" s="71" t="s">
        <v>57</v>
      </c>
      <c r="C3203" s="71" t="s">
        <v>55</v>
      </c>
      <c r="D3203" s="71" t="s">
        <v>88</v>
      </c>
      <c r="E3203" s="72" t="s">
        <v>31</v>
      </c>
      <c r="F3203" s="72" t="s">
        <v>26</v>
      </c>
      <c r="G3203" s="73">
        <v>4</v>
      </c>
      <c r="H3203" s="73">
        <v>73.39</v>
      </c>
      <c r="I3203" s="73">
        <v>0</v>
      </c>
      <c r="J3203" s="73">
        <v>0</v>
      </c>
      <c r="K3203" s="73">
        <v>4</v>
      </c>
      <c r="L3203" s="73">
        <v>73.39</v>
      </c>
      <c r="N3203" s="105">
        <f t="shared" si="100"/>
        <v>0</v>
      </c>
      <c r="O3203" s="105">
        <f t="shared" si="101"/>
        <v>0</v>
      </c>
    </row>
    <row r="3204" spans="1:15" x14ac:dyDescent="0.3">
      <c r="A3204" s="71" t="s">
        <v>161</v>
      </c>
      <c r="B3204" s="71" t="s">
        <v>57</v>
      </c>
      <c r="C3204" s="71" t="s">
        <v>55</v>
      </c>
      <c r="D3204" s="71" t="s">
        <v>93</v>
      </c>
      <c r="E3204" s="72" t="s">
        <v>31</v>
      </c>
      <c r="F3204" s="72" t="s">
        <v>4</v>
      </c>
      <c r="G3204" s="73">
        <v>4</v>
      </c>
      <c r="H3204" s="73">
        <v>73.37</v>
      </c>
      <c r="I3204" s="73">
        <v>0</v>
      </c>
      <c r="J3204" s="73">
        <v>0</v>
      </c>
      <c r="K3204" s="73">
        <v>4</v>
      </c>
      <c r="L3204" s="73">
        <v>73.37</v>
      </c>
      <c r="N3204" s="105">
        <f t="shared" si="100"/>
        <v>0</v>
      </c>
      <c r="O3204" s="105">
        <f t="shared" si="101"/>
        <v>0</v>
      </c>
    </row>
    <row r="3205" spans="1:15" x14ac:dyDescent="0.3">
      <c r="A3205" s="71" t="s">
        <v>163</v>
      </c>
      <c r="B3205" s="71" t="s">
        <v>57</v>
      </c>
      <c r="C3205" s="71" t="s">
        <v>17</v>
      </c>
      <c r="D3205" s="71" t="s">
        <v>51</v>
      </c>
      <c r="E3205" s="72" t="s">
        <v>20</v>
      </c>
      <c r="F3205" s="72" t="s">
        <v>4</v>
      </c>
      <c r="G3205" s="73">
        <v>6</v>
      </c>
      <c r="H3205" s="73">
        <v>73.37</v>
      </c>
      <c r="I3205" s="73">
        <v>2</v>
      </c>
      <c r="J3205" s="73">
        <v>17.84</v>
      </c>
      <c r="K3205" s="73">
        <v>4</v>
      </c>
      <c r="L3205" s="73">
        <v>55.53</v>
      </c>
      <c r="N3205" s="105">
        <f t="shared" si="100"/>
        <v>0</v>
      </c>
      <c r="O3205" s="105">
        <f t="shared" si="101"/>
        <v>0</v>
      </c>
    </row>
    <row r="3206" spans="1:15" x14ac:dyDescent="0.3">
      <c r="A3206" s="71" t="s">
        <v>146</v>
      </c>
      <c r="B3206" s="71" t="s">
        <v>57</v>
      </c>
      <c r="C3206" s="71" t="s">
        <v>22</v>
      </c>
      <c r="D3206" s="71" t="s">
        <v>60</v>
      </c>
      <c r="E3206" s="72" t="s">
        <v>28</v>
      </c>
      <c r="F3206" s="72" t="s">
        <v>21</v>
      </c>
      <c r="G3206" s="73">
        <v>5</v>
      </c>
      <c r="H3206" s="73">
        <v>73.31</v>
      </c>
      <c r="I3206" s="73">
        <v>2</v>
      </c>
      <c r="J3206" s="73">
        <v>17.920000000000002</v>
      </c>
      <c r="K3206" s="73">
        <v>3</v>
      </c>
      <c r="L3206" s="73">
        <v>55.39</v>
      </c>
      <c r="N3206" s="105">
        <f t="shared" si="100"/>
        <v>0</v>
      </c>
      <c r="O3206" s="105">
        <f t="shared" si="101"/>
        <v>0</v>
      </c>
    </row>
    <row r="3207" spans="1:15" x14ac:dyDescent="0.3">
      <c r="A3207" s="71" t="s">
        <v>159</v>
      </c>
      <c r="B3207" s="71" t="s">
        <v>12</v>
      </c>
      <c r="C3207" s="71" t="s">
        <v>13</v>
      </c>
      <c r="D3207" s="71" t="s">
        <v>44</v>
      </c>
      <c r="E3207" s="72" t="s">
        <v>40</v>
      </c>
      <c r="F3207" s="72" t="s">
        <v>16</v>
      </c>
      <c r="G3207" s="73">
        <v>3</v>
      </c>
      <c r="H3207" s="73">
        <v>73.290000000000006</v>
      </c>
      <c r="I3207" s="73">
        <v>1</v>
      </c>
      <c r="J3207" s="73">
        <v>47.36</v>
      </c>
      <c r="K3207" s="73">
        <v>2</v>
      </c>
      <c r="L3207" s="73">
        <v>25.93</v>
      </c>
      <c r="N3207" s="105">
        <f t="shared" si="100"/>
        <v>0</v>
      </c>
      <c r="O3207" s="105">
        <f t="shared" si="101"/>
        <v>0</v>
      </c>
    </row>
    <row r="3208" spans="1:15" x14ac:dyDescent="0.3">
      <c r="A3208" s="71" t="s">
        <v>161</v>
      </c>
      <c r="B3208" s="71" t="s">
        <v>57</v>
      </c>
      <c r="C3208" s="71" t="s">
        <v>55</v>
      </c>
      <c r="D3208" s="71" t="s">
        <v>52</v>
      </c>
      <c r="E3208" s="72" t="s">
        <v>20</v>
      </c>
      <c r="F3208" s="72" t="s">
        <v>4</v>
      </c>
      <c r="G3208" s="73">
        <v>9</v>
      </c>
      <c r="H3208" s="73">
        <v>73.260000000000005</v>
      </c>
      <c r="I3208" s="73">
        <v>5</v>
      </c>
      <c r="J3208" s="73">
        <v>40.04</v>
      </c>
      <c r="K3208" s="73">
        <v>4</v>
      </c>
      <c r="L3208" s="73">
        <v>33.22</v>
      </c>
      <c r="N3208" s="105">
        <f t="shared" si="100"/>
        <v>0</v>
      </c>
      <c r="O3208" s="105">
        <f t="shared" si="101"/>
        <v>0</v>
      </c>
    </row>
    <row r="3209" spans="1:15" x14ac:dyDescent="0.3">
      <c r="A3209" s="71" t="s">
        <v>163</v>
      </c>
      <c r="B3209" s="71" t="s">
        <v>57</v>
      </c>
      <c r="C3209" s="71" t="s">
        <v>53</v>
      </c>
      <c r="D3209" s="71" t="s">
        <v>106</v>
      </c>
      <c r="E3209" s="72" t="s">
        <v>20</v>
      </c>
      <c r="F3209" s="72" t="s">
        <v>26</v>
      </c>
      <c r="G3209" s="73">
        <v>3</v>
      </c>
      <c r="H3209" s="73">
        <v>73.17</v>
      </c>
      <c r="I3209" s="73">
        <v>0</v>
      </c>
      <c r="J3209" s="73">
        <v>0</v>
      </c>
      <c r="K3209" s="73">
        <v>3</v>
      </c>
      <c r="L3209" s="73">
        <v>73.17</v>
      </c>
      <c r="N3209" s="105">
        <f t="shared" si="100"/>
        <v>0</v>
      </c>
      <c r="O3209" s="105">
        <f t="shared" si="101"/>
        <v>0</v>
      </c>
    </row>
    <row r="3210" spans="1:15" x14ac:dyDescent="0.3">
      <c r="A3210" s="71" t="s">
        <v>163</v>
      </c>
      <c r="B3210" s="71" t="s">
        <v>12</v>
      </c>
      <c r="C3210" s="71" t="s">
        <v>55</v>
      </c>
      <c r="D3210" s="71" t="s">
        <v>39</v>
      </c>
      <c r="E3210" s="72" t="s">
        <v>37</v>
      </c>
      <c r="F3210" s="72" t="s">
        <v>26</v>
      </c>
      <c r="G3210" s="73">
        <v>5</v>
      </c>
      <c r="H3210" s="73">
        <v>73.069999999999993</v>
      </c>
      <c r="I3210" s="73">
        <v>0</v>
      </c>
      <c r="J3210" s="73">
        <v>0</v>
      </c>
      <c r="K3210" s="73">
        <v>5</v>
      </c>
      <c r="L3210" s="73">
        <v>73.069999999999993</v>
      </c>
      <c r="N3210" s="105">
        <f t="shared" si="100"/>
        <v>0</v>
      </c>
      <c r="O3210" s="105">
        <f t="shared" si="101"/>
        <v>0</v>
      </c>
    </row>
    <row r="3211" spans="1:15" x14ac:dyDescent="0.3">
      <c r="A3211" s="71" t="s">
        <v>137</v>
      </c>
      <c r="B3211" s="71" t="s">
        <v>57</v>
      </c>
      <c r="C3211" s="71" t="s">
        <v>13</v>
      </c>
      <c r="D3211" s="71" t="s">
        <v>33</v>
      </c>
      <c r="E3211" s="72" t="s">
        <v>31</v>
      </c>
      <c r="F3211" s="72" t="s">
        <v>16</v>
      </c>
      <c r="G3211" s="73">
        <v>4</v>
      </c>
      <c r="H3211" s="73">
        <v>73.05</v>
      </c>
      <c r="I3211" s="73">
        <v>0</v>
      </c>
      <c r="J3211" s="73">
        <v>0</v>
      </c>
      <c r="K3211" s="73">
        <v>4</v>
      </c>
      <c r="L3211" s="73">
        <v>73.05</v>
      </c>
      <c r="N3211" s="105">
        <f t="shared" si="100"/>
        <v>0</v>
      </c>
      <c r="O3211" s="105">
        <f t="shared" si="101"/>
        <v>0</v>
      </c>
    </row>
    <row r="3212" spans="1:15" x14ac:dyDescent="0.3">
      <c r="A3212" s="71" t="s">
        <v>158</v>
      </c>
      <c r="B3212" s="71" t="s">
        <v>12</v>
      </c>
      <c r="C3212" s="71" t="s">
        <v>55</v>
      </c>
      <c r="D3212" s="71" t="s">
        <v>34</v>
      </c>
      <c r="E3212" s="72" t="s">
        <v>31</v>
      </c>
      <c r="F3212" s="72" t="s">
        <v>21</v>
      </c>
      <c r="G3212" s="73">
        <v>4</v>
      </c>
      <c r="H3212" s="73">
        <v>73.02</v>
      </c>
      <c r="I3212" s="73">
        <v>0</v>
      </c>
      <c r="J3212" s="73">
        <v>0</v>
      </c>
      <c r="K3212" s="73">
        <v>4</v>
      </c>
      <c r="L3212" s="73">
        <v>73.02</v>
      </c>
      <c r="N3212" s="105">
        <f t="shared" si="100"/>
        <v>0</v>
      </c>
      <c r="O3212" s="105">
        <f t="shared" si="101"/>
        <v>0</v>
      </c>
    </row>
    <row r="3213" spans="1:15" x14ac:dyDescent="0.3">
      <c r="A3213" s="71" t="s">
        <v>146</v>
      </c>
      <c r="B3213" s="71" t="s">
        <v>12</v>
      </c>
      <c r="C3213" s="71" t="s">
        <v>55</v>
      </c>
      <c r="D3213" s="71" t="s">
        <v>54</v>
      </c>
      <c r="E3213" s="72" t="s">
        <v>20</v>
      </c>
      <c r="F3213" s="72" t="s">
        <v>26</v>
      </c>
      <c r="G3213" s="73">
        <v>3</v>
      </c>
      <c r="H3213" s="73">
        <v>73.02</v>
      </c>
      <c r="I3213" s="73">
        <v>0</v>
      </c>
      <c r="J3213" s="73">
        <v>0</v>
      </c>
      <c r="K3213" s="73">
        <v>3</v>
      </c>
      <c r="L3213" s="73">
        <v>73.02</v>
      </c>
      <c r="N3213" s="105">
        <f t="shared" si="100"/>
        <v>0</v>
      </c>
      <c r="O3213" s="105">
        <f t="shared" si="101"/>
        <v>0</v>
      </c>
    </row>
    <row r="3214" spans="1:15" x14ac:dyDescent="0.3">
      <c r="A3214" s="71" t="s">
        <v>163</v>
      </c>
      <c r="B3214" s="71" t="s">
        <v>12</v>
      </c>
      <c r="C3214" s="71" t="s">
        <v>55</v>
      </c>
      <c r="D3214" s="71" t="s">
        <v>43</v>
      </c>
      <c r="E3214" s="72" t="s">
        <v>20</v>
      </c>
      <c r="F3214" s="72" t="s">
        <v>4</v>
      </c>
      <c r="G3214" s="73">
        <v>5</v>
      </c>
      <c r="H3214" s="73">
        <v>72.900000000000006</v>
      </c>
      <c r="I3214" s="73">
        <v>1</v>
      </c>
      <c r="J3214" s="73">
        <v>28.74</v>
      </c>
      <c r="K3214" s="73">
        <v>4</v>
      </c>
      <c r="L3214" s="73">
        <v>44.16</v>
      </c>
      <c r="N3214" s="105">
        <f t="shared" si="100"/>
        <v>0</v>
      </c>
      <c r="O3214" s="105">
        <f t="shared" si="101"/>
        <v>0</v>
      </c>
    </row>
    <row r="3215" spans="1:15" x14ac:dyDescent="0.3">
      <c r="A3215" s="71" t="s">
        <v>163</v>
      </c>
      <c r="B3215" s="71" t="s">
        <v>12</v>
      </c>
      <c r="C3215" s="71" t="s">
        <v>55</v>
      </c>
      <c r="D3215" s="71" t="s">
        <v>23</v>
      </c>
      <c r="E3215" s="72" t="s">
        <v>20</v>
      </c>
      <c r="F3215" s="72" t="s">
        <v>16</v>
      </c>
      <c r="G3215" s="73">
        <v>7</v>
      </c>
      <c r="H3215" s="73">
        <v>72.78</v>
      </c>
      <c r="I3215" s="73">
        <v>3</v>
      </c>
      <c r="J3215" s="73">
        <v>34.19</v>
      </c>
      <c r="K3215" s="73">
        <v>4</v>
      </c>
      <c r="L3215" s="73">
        <v>38.590000000000003</v>
      </c>
      <c r="N3215" s="105">
        <f t="shared" si="100"/>
        <v>0</v>
      </c>
      <c r="O3215" s="105">
        <f t="shared" si="101"/>
        <v>0</v>
      </c>
    </row>
    <row r="3216" spans="1:15" x14ac:dyDescent="0.3">
      <c r="A3216" s="71" t="s">
        <v>143</v>
      </c>
      <c r="B3216" s="71" t="s">
        <v>12</v>
      </c>
      <c r="C3216" s="71" t="s">
        <v>55</v>
      </c>
      <c r="D3216" s="71" t="s">
        <v>50</v>
      </c>
      <c r="E3216" s="72" t="s">
        <v>24</v>
      </c>
      <c r="F3216" s="72" t="s">
        <v>16</v>
      </c>
      <c r="G3216" s="73">
        <v>3</v>
      </c>
      <c r="H3216" s="73">
        <v>72.680000000000007</v>
      </c>
      <c r="I3216" s="73">
        <v>1</v>
      </c>
      <c r="J3216" s="73">
        <v>29.42</v>
      </c>
      <c r="K3216" s="73">
        <v>2</v>
      </c>
      <c r="L3216" s="73">
        <v>43.26</v>
      </c>
      <c r="N3216" s="105">
        <f t="shared" si="100"/>
        <v>0</v>
      </c>
      <c r="O3216" s="105">
        <f t="shared" si="101"/>
        <v>0</v>
      </c>
    </row>
    <row r="3217" spans="1:15" x14ac:dyDescent="0.3">
      <c r="A3217" s="71" t="s">
        <v>160</v>
      </c>
      <c r="B3217" s="71" t="s">
        <v>57</v>
      </c>
      <c r="C3217" s="71" t="s">
        <v>55</v>
      </c>
      <c r="D3217" s="71" t="s">
        <v>56</v>
      </c>
      <c r="E3217" s="72" t="s">
        <v>24</v>
      </c>
      <c r="F3217" s="72" t="s">
        <v>26</v>
      </c>
      <c r="G3217" s="73">
        <v>3</v>
      </c>
      <c r="H3217" s="73">
        <v>72.67</v>
      </c>
      <c r="I3217" s="73">
        <v>1</v>
      </c>
      <c r="J3217" s="73">
        <v>24.62</v>
      </c>
      <c r="K3217" s="73">
        <v>2</v>
      </c>
      <c r="L3217" s="73">
        <v>48.05</v>
      </c>
      <c r="N3217" s="105">
        <f t="shared" si="100"/>
        <v>0</v>
      </c>
      <c r="O3217" s="105">
        <f t="shared" si="101"/>
        <v>0</v>
      </c>
    </row>
    <row r="3218" spans="1:15" x14ac:dyDescent="0.3">
      <c r="A3218" s="71" t="s">
        <v>157</v>
      </c>
      <c r="B3218" s="71" t="s">
        <v>12</v>
      </c>
      <c r="C3218" s="71" t="s">
        <v>53</v>
      </c>
      <c r="D3218" s="71" t="s">
        <v>60</v>
      </c>
      <c r="E3218" s="72" t="s">
        <v>15</v>
      </c>
      <c r="F3218" s="72" t="s">
        <v>26</v>
      </c>
      <c r="G3218" s="73">
        <v>2</v>
      </c>
      <c r="H3218" s="73">
        <v>72.55</v>
      </c>
      <c r="I3218" s="73">
        <v>0</v>
      </c>
      <c r="J3218" s="73">
        <v>0</v>
      </c>
      <c r="K3218" s="73">
        <v>2</v>
      </c>
      <c r="L3218" s="73">
        <v>72.55</v>
      </c>
      <c r="N3218" s="105">
        <f t="shared" si="100"/>
        <v>0</v>
      </c>
      <c r="O3218" s="105">
        <f t="shared" si="101"/>
        <v>0</v>
      </c>
    </row>
    <row r="3219" spans="1:15" x14ac:dyDescent="0.3">
      <c r="A3219" s="71" t="s">
        <v>163</v>
      </c>
      <c r="B3219" s="71" t="s">
        <v>57</v>
      </c>
      <c r="C3219" s="71" t="s">
        <v>17</v>
      </c>
      <c r="D3219" s="71" t="s">
        <v>51</v>
      </c>
      <c r="E3219" s="72" t="s">
        <v>28</v>
      </c>
      <c r="F3219" s="72" t="s">
        <v>21</v>
      </c>
      <c r="G3219" s="73">
        <v>3</v>
      </c>
      <c r="H3219" s="73">
        <v>72.52</v>
      </c>
      <c r="I3219" s="73">
        <v>0</v>
      </c>
      <c r="J3219" s="73">
        <v>0</v>
      </c>
      <c r="K3219" s="73">
        <v>3</v>
      </c>
      <c r="L3219" s="73">
        <v>72.52</v>
      </c>
      <c r="N3219" s="105">
        <f t="shared" si="100"/>
        <v>0</v>
      </c>
      <c r="O3219" s="105">
        <f t="shared" si="101"/>
        <v>0</v>
      </c>
    </row>
    <row r="3220" spans="1:15" x14ac:dyDescent="0.3">
      <c r="A3220" s="71" t="s">
        <v>140</v>
      </c>
      <c r="B3220" s="71" t="s">
        <v>12</v>
      </c>
      <c r="C3220" s="71" t="s">
        <v>13</v>
      </c>
      <c r="D3220" s="71" t="s">
        <v>104</v>
      </c>
      <c r="E3220" s="72" t="s">
        <v>40</v>
      </c>
      <c r="F3220" s="72" t="s">
        <v>16</v>
      </c>
      <c r="G3220" s="73">
        <v>4</v>
      </c>
      <c r="H3220" s="73">
        <v>72.489999999999995</v>
      </c>
      <c r="I3220" s="73">
        <v>2</v>
      </c>
      <c r="J3220" s="73">
        <v>36.19</v>
      </c>
      <c r="K3220" s="73">
        <v>2</v>
      </c>
      <c r="L3220" s="73">
        <v>36.299999999999997</v>
      </c>
      <c r="N3220" s="105">
        <f t="shared" ref="N3220:N3283" si="102">G3220-I3220-K3220</f>
        <v>0</v>
      </c>
      <c r="O3220" s="105">
        <f t="shared" ref="O3220:O3283" si="103">H3220-J3220-L3220</f>
        <v>0</v>
      </c>
    </row>
    <row r="3221" spans="1:15" x14ac:dyDescent="0.3">
      <c r="A3221" s="71" t="s">
        <v>154</v>
      </c>
      <c r="B3221" s="71" t="s">
        <v>12</v>
      </c>
      <c r="C3221" s="71" t="s">
        <v>55</v>
      </c>
      <c r="D3221" s="71" t="s">
        <v>75</v>
      </c>
      <c r="E3221" s="72" t="s">
        <v>5</v>
      </c>
      <c r="F3221" s="72" t="s">
        <v>26</v>
      </c>
      <c r="G3221" s="73">
        <v>1</v>
      </c>
      <c r="H3221" s="73">
        <v>72.47</v>
      </c>
      <c r="I3221" s="73">
        <v>0</v>
      </c>
      <c r="J3221" s="73">
        <v>0</v>
      </c>
      <c r="K3221" s="73">
        <v>1</v>
      </c>
      <c r="L3221" s="73">
        <v>72.47</v>
      </c>
      <c r="N3221" s="105">
        <f t="shared" si="102"/>
        <v>0</v>
      </c>
      <c r="O3221" s="105">
        <f t="shared" si="103"/>
        <v>0</v>
      </c>
    </row>
    <row r="3222" spans="1:15" x14ac:dyDescent="0.3">
      <c r="A3222" s="71" t="s">
        <v>132</v>
      </c>
      <c r="B3222" s="71" t="s">
        <v>57</v>
      </c>
      <c r="C3222" s="71" t="s">
        <v>55</v>
      </c>
      <c r="D3222" s="71" t="s">
        <v>104</v>
      </c>
      <c r="E3222" s="72" t="s">
        <v>15</v>
      </c>
      <c r="F3222" s="72" t="s">
        <v>4</v>
      </c>
      <c r="G3222" s="73">
        <v>2</v>
      </c>
      <c r="H3222" s="73">
        <v>72.44</v>
      </c>
      <c r="I3222" s="73">
        <v>0</v>
      </c>
      <c r="J3222" s="73">
        <v>0</v>
      </c>
      <c r="K3222" s="73">
        <v>2</v>
      </c>
      <c r="L3222" s="73">
        <v>72.44</v>
      </c>
      <c r="N3222" s="105">
        <f t="shared" si="102"/>
        <v>0</v>
      </c>
      <c r="O3222" s="105">
        <f t="shared" si="103"/>
        <v>0</v>
      </c>
    </row>
    <row r="3223" spans="1:15" x14ac:dyDescent="0.3">
      <c r="A3223" s="71" t="s">
        <v>154</v>
      </c>
      <c r="B3223" s="71" t="s">
        <v>57</v>
      </c>
      <c r="C3223" s="71" t="s">
        <v>55</v>
      </c>
      <c r="D3223" s="71" t="s">
        <v>105</v>
      </c>
      <c r="E3223" s="72" t="s">
        <v>37</v>
      </c>
      <c r="F3223" s="72" t="s">
        <v>21</v>
      </c>
      <c r="G3223" s="73">
        <v>5</v>
      </c>
      <c r="H3223" s="73">
        <v>72.39</v>
      </c>
      <c r="I3223" s="73">
        <v>0</v>
      </c>
      <c r="J3223" s="73">
        <v>0</v>
      </c>
      <c r="K3223" s="73">
        <v>5</v>
      </c>
      <c r="L3223" s="73">
        <v>72.39</v>
      </c>
      <c r="N3223" s="105">
        <f t="shared" si="102"/>
        <v>0</v>
      </c>
      <c r="O3223" s="105">
        <f t="shared" si="103"/>
        <v>0</v>
      </c>
    </row>
    <row r="3224" spans="1:15" x14ac:dyDescent="0.3">
      <c r="A3224" s="71" t="s">
        <v>134</v>
      </c>
      <c r="B3224" s="71" t="s">
        <v>57</v>
      </c>
      <c r="C3224" s="71" t="s">
        <v>13</v>
      </c>
      <c r="D3224" s="71" t="s">
        <v>72</v>
      </c>
      <c r="E3224" s="72" t="s">
        <v>25</v>
      </c>
      <c r="F3224" s="72" t="s">
        <v>16</v>
      </c>
      <c r="G3224" s="73">
        <v>8</v>
      </c>
      <c r="H3224" s="73">
        <v>72.290000000000006</v>
      </c>
      <c r="I3224" s="73">
        <v>1</v>
      </c>
      <c r="J3224" s="73">
        <v>11.47</v>
      </c>
      <c r="K3224" s="73">
        <v>7</v>
      </c>
      <c r="L3224" s="73">
        <v>60.82</v>
      </c>
      <c r="N3224" s="105">
        <f t="shared" si="102"/>
        <v>0</v>
      </c>
      <c r="O3224" s="105">
        <f t="shared" si="103"/>
        <v>0</v>
      </c>
    </row>
    <row r="3225" spans="1:15" x14ac:dyDescent="0.3">
      <c r="A3225" s="71" t="s">
        <v>142</v>
      </c>
      <c r="B3225" s="71" t="s">
        <v>57</v>
      </c>
      <c r="C3225" s="71" t="s">
        <v>55</v>
      </c>
      <c r="D3225" s="71" t="s">
        <v>64</v>
      </c>
      <c r="E3225" s="72" t="s">
        <v>31</v>
      </c>
      <c r="F3225" s="72" t="s">
        <v>26</v>
      </c>
      <c r="G3225" s="73">
        <v>4</v>
      </c>
      <c r="H3225" s="73">
        <v>72.260000000000005</v>
      </c>
      <c r="I3225" s="73">
        <v>0</v>
      </c>
      <c r="J3225" s="73">
        <v>0</v>
      </c>
      <c r="K3225" s="73">
        <v>4</v>
      </c>
      <c r="L3225" s="73">
        <v>72.260000000000005</v>
      </c>
      <c r="N3225" s="105">
        <f t="shared" si="102"/>
        <v>0</v>
      </c>
      <c r="O3225" s="105">
        <f t="shared" si="103"/>
        <v>0</v>
      </c>
    </row>
    <row r="3226" spans="1:15" x14ac:dyDescent="0.3">
      <c r="A3226" s="71" t="s">
        <v>132</v>
      </c>
      <c r="B3226" s="71" t="s">
        <v>57</v>
      </c>
      <c r="C3226" s="71" t="s">
        <v>13</v>
      </c>
      <c r="D3226" s="71" t="s">
        <v>90</v>
      </c>
      <c r="E3226" s="72" t="s">
        <v>31</v>
      </c>
      <c r="F3226" s="72" t="s">
        <v>16</v>
      </c>
      <c r="G3226" s="73">
        <v>7</v>
      </c>
      <c r="H3226" s="73">
        <v>72.099999999999994</v>
      </c>
      <c r="I3226" s="73">
        <v>2</v>
      </c>
      <c r="J3226" s="73">
        <v>34.08</v>
      </c>
      <c r="K3226" s="73">
        <v>5</v>
      </c>
      <c r="L3226" s="73">
        <v>38.020000000000003</v>
      </c>
      <c r="N3226" s="105">
        <f t="shared" si="102"/>
        <v>0</v>
      </c>
      <c r="O3226" s="105">
        <f t="shared" si="103"/>
        <v>0</v>
      </c>
    </row>
    <row r="3227" spans="1:15" x14ac:dyDescent="0.3">
      <c r="A3227" s="71" t="s">
        <v>143</v>
      </c>
      <c r="B3227" s="71" t="s">
        <v>57</v>
      </c>
      <c r="C3227" s="71" t="s">
        <v>55</v>
      </c>
      <c r="D3227" s="71" t="s">
        <v>47</v>
      </c>
      <c r="E3227" s="72" t="s">
        <v>37</v>
      </c>
      <c r="F3227" s="72" t="s">
        <v>21</v>
      </c>
      <c r="G3227" s="73">
        <v>6</v>
      </c>
      <c r="H3227" s="73">
        <v>72.069999999999993</v>
      </c>
      <c r="I3227" s="73">
        <v>0</v>
      </c>
      <c r="J3227" s="73">
        <v>0</v>
      </c>
      <c r="K3227" s="73">
        <v>6</v>
      </c>
      <c r="L3227" s="73">
        <v>72.069999999999993</v>
      </c>
      <c r="N3227" s="105">
        <f t="shared" si="102"/>
        <v>0</v>
      </c>
      <c r="O3227" s="105">
        <f t="shared" si="103"/>
        <v>0</v>
      </c>
    </row>
    <row r="3228" spans="1:15" x14ac:dyDescent="0.3">
      <c r="A3228" s="71" t="s">
        <v>132</v>
      </c>
      <c r="B3228" s="71" t="s">
        <v>129</v>
      </c>
      <c r="C3228" s="71" t="s">
        <v>13</v>
      </c>
      <c r="D3228" s="71" t="s">
        <v>23</v>
      </c>
      <c r="E3228" s="72" t="s">
        <v>24</v>
      </c>
      <c r="F3228" s="72" t="s">
        <v>16</v>
      </c>
      <c r="G3228" s="73">
        <v>2</v>
      </c>
      <c r="H3228" s="73">
        <v>71.94</v>
      </c>
      <c r="I3228" s="73">
        <v>0</v>
      </c>
      <c r="J3228" s="73">
        <v>0</v>
      </c>
      <c r="K3228" s="73">
        <v>2</v>
      </c>
      <c r="L3228" s="73">
        <v>71.94</v>
      </c>
      <c r="N3228" s="105">
        <f t="shared" si="102"/>
        <v>0</v>
      </c>
      <c r="O3228" s="105">
        <f t="shared" si="103"/>
        <v>0</v>
      </c>
    </row>
    <row r="3229" spans="1:15" x14ac:dyDescent="0.3">
      <c r="A3229" s="71" t="s">
        <v>137</v>
      </c>
      <c r="B3229" s="71" t="s">
        <v>57</v>
      </c>
      <c r="C3229" s="71" t="s">
        <v>13</v>
      </c>
      <c r="D3229" s="71" t="s">
        <v>35</v>
      </c>
      <c r="E3229" s="72" t="s">
        <v>28</v>
      </c>
      <c r="F3229" s="72" t="s">
        <v>16</v>
      </c>
      <c r="G3229" s="73">
        <v>3</v>
      </c>
      <c r="H3229" s="73">
        <v>71.87</v>
      </c>
      <c r="I3229" s="73">
        <v>0</v>
      </c>
      <c r="J3229" s="73">
        <v>0</v>
      </c>
      <c r="K3229" s="73">
        <v>3</v>
      </c>
      <c r="L3229" s="73">
        <v>71.87</v>
      </c>
      <c r="N3229" s="105">
        <f t="shared" si="102"/>
        <v>0</v>
      </c>
      <c r="O3229" s="105">
        <f t="shared" si="103"/>
        <v>0</v>
      </c>
    </row>
    <row r="3230" spans="1:15" x14ac:dyDescent="0.3">
      <c r="A3230" s="71" t="s">
        <v>142</v>
      </c>
      <c r="B3230" s="71" t="s">
        <v>12</v>
      </c>
      <c r="C3230" s="71" t="s">
        <v>13</v>
      </c>
      <c r="D3230" s="71" t="s">
        <v>33</v>
      </c>
      <c r="E3230" s="72" t="s">
        <v>37</v>
      </c>
      <c r="F3230" s="72" t="s">
        <v>16</v>
      </c>
      <c r="G3230" s="73">
        <v>5</v>
      </c>
      <c r="H3230" s="73">
        <v>71.73</v>
      </c>
      <c r="I3230" s="73">
        <v>0</v>
      </c>
      <c r="J3230" s="73">
        <v>0</v>
      </c>
      <c r="K3230" s="73">
        <v>5</v>
      </c>
      <c r="L3230" s="73">
        <v>71.73</v>
      </c>
      <c r="N3230" s="105">
        <f t="shared" si="102"/>
        <v>0</v>
      </c>
      <c r="O3230" s="105">
        <f t="shared" si="103"/>
        <v>0</v>
      </c>
    </row>
    <row r="3231" spans="1:15" x14ac:dyDescent="0.3">
      <c r="A3231" s="71" t="s">
        <v>142</v>
      </c>
      <c r="B3231" s="71" t="s">
        <v>12</v>
      </c>
      <c r="C3231" s="71" t="s">
        <v>55</v>
      </c>
      <c r="D3231" s="71" t="s">
        <v>56</v>
      </c>
      <c r="E3231" s="72" t="s">
        <v>37</v>
      </c>
      <c r="F3231" s="72" t="s">
        <v>21</v>
      </c>
      <c r="G3231" s="73">
        <v>5</v>
      </c>
      <c r="H3231" s="73">
        <v>71.709999999999994</v>
      </c>
      <c r="I3231" s="73">
        <v>0</v>
      </c>
      <c r="J3231" s="73">
        <v>0</v>
      </c>
      <c r="K3231" s="73">
        <v>5</v>
      </c>
      <c r="L3231" s="73">
        <v>71.709999999999994</v>
      </c>
      <c r="N3231" s="105">
        <f t="shared" si="102"/>
        <v>0</v>
      </c>
      <c r="O3231" s="105">
        <f t="shared" si="103"/>
        <v>0</v>
      </c>
    </row>
    <row r="3232" spans="1:15" x14ac:dyDescent="0.3">
      <c r="A3232" s="71" t="s">
        <v>148</v>
      </c>
      <c r="B3232" s="71" t="s">
        <v>12</v>
      </c>
      <c r="C3232" s="71" t="s">
        <v>55</v>
      </c>
      <c r="D3232" s="71" t="s">
        <v>50</v>
      </c>
      <c r="E3232" s="72" t="s">
        <v>31</v>
      </c>
      <c r="F3232" s="72" t="s">
        <v>26</v>
      </c>
      <c r="G3232" s="73">
        <v>4</v>
      </c>
      <c r="H3232" s="73">
        <v>71.709999999999994</v>
      </c>
      <c r="I3232" s="73">
        <v>0</v>
      </c>
      <c r="J3232" s="73">
        <v>0</v>
      </c>
      <c r="K3232" s="73">
        <v>4</v>
      </c>
      <c r="L3232" s="73">
        <v>71.709999999999994</v>
      </c>
      <c r="N3232" s="105">
        <f t="shared" si="102"/>
        <v>0</v>
      </c>
      <c r="O3232" s="105">
        <f t="shared" si="103"/>
        <v>0</v>
      </c>
    </row>
    <row r="3233" spans="1:15" x14ac:dyDescent="0.3">
      <c r="A3233" s="71" t="s">
        <v>154</v>
      </c>
      <c r="B3233" s="71" t="s">
        <v>57</v>
      </c>
      <c r="C3233" s="71" t="s">
        <v>55</v>
      </c>
      <c r="D3233" s="71" t="s">
        <v>30</v>
      </c>
      <c r="E3233" s="72" t="s">
        <v>18</v>
      </c>
      <c r="F3233" s="72" t="s">
        <v>4</v>
      </c>
      <c r="G3233" s="73">
        <v>3</v>
      </c>
      <c r="H3233" s="73">
        <v>71.61</v>
      </c>
      <c r="I3233" s="73">
        <v>2</v>
      </c>
      <c r="J3233" s="73">
        <v>45.14</v>
      </c>
      <c r="K3233" s="73">
        <v>1</v>
      </c>
      <c r="L3233" s="73">
        <v>26.47</v>
      </c>
      <c r="N3233" s="105">
        <f t="shared" si="102"/>
        <v>0</v>
      </c>
      <c r="O3233" s="105">
        <f t="shared" si="103"/>
        <v>0</v>
      </c>
    </row>
    <row r="3234" spans="1:15" x14ac:dyDescent="0.3">
      <c r="A3234" s="71" t="s">
        <v>132</v>
      </c>
      <c r="B3234" s="71" t="s">
        <v>129</v>
      </c>
      <c r="C3234" s="71" t="s">
        <v>13</v>
      </c>
      <c r="D3234" s="71" t="s">
        <v>34</v>
      </c>
      <c r="E3234" s="72" t="s">
        <v>20</v>
      </c>
      <c r="F3234" s="72" t="s">
        <v>16</v>
      </c>
      <c r="G3234" s="73">
        <v>4</v>
      </c>
      <c r="H3234" s="73">
        <v>71.599999999999994</v>
      </c>
      <c r="I3234" s="73">
        <v>0</v>
      </c>
      <c r="J3234" s="73">
        <v>0</v>
      </c>
      <c r="K3234" s="73">
        <v>4</v>
      </c>
      <c r="L3234" s="73">
        <v>71.599999999999994</v>
      </c>
      <c r="N3234" s="105">
        <f t="shared" si="102"/>
        <v>0</v>
      </c>
      <c r="O3234" s="105">
        <f t="shared" si="103"/>
        <v>0</v>
      </c>
    </row>
    <row r="3235" spans="1:15" x14ac:dyDescent="0.3">
      <c r="A3235" s="71" t="s">
        <v>163</v>
      </c>
      <c r="B3235" s="71" t="s">
        <v>57</v>
      </c>
      <c r="C3235" s="71" t="s">
        <v>17</v>
      </c>
      <c r="D3235" s="71" t="s">
        <v>36</v>
      </c>
      <c r="E3235" s="72" t="s">
        <v>40</v>
      </c>
      <c r="F3235" s="72" t="s">
        <v>21</v>
      </c>
      <c r="G3235" s="73">
        <v>3</v>
      </c>
      <c r="H3235" s="73">
        <v>71.44</v>
      </c>
      <c r="I3235" s="73">
        <v>2</v>
      </c>
      <c r="J3235" s="73">
        <v>62.25</v>
      </c>
      <c r="K3235" s="73">
        <v>1</v>
      </c>
      <c r="L3235" s="73">
        <v>9.19</v>
      </c>
      <c r="N3235" s="105">
        <f t="shared" si="102"/>
        <v>0</v>
      </c>
      <c r="O3235" s="105">
        <f t="shared" si="103"/>
        <v>0</v>
      </c>
    </row>
    <row r="3236" spans="1:15" x14ac:dyDescent="0.3">
      <c r="A3236" s="71" t="s">
        <v>140</v>
      </c>
      <c r="B3236" s="71" t="s">
        <v>12</v>
      </c>
      <c r="C3236" s="71" t="s">
        <v>13</v>
      </c>
      <c r="D3236" s="71" t="s">
        <v>85</v>
      </c>
      <c r="E3236" s="72" t="s">
        <v>15</v>
      </c>
      <c r="F3236" s="72" t="s">
        <v>21</v>
      </c>
      <c r="G3236" s="73">
        <v>3</v>
      </c>
      <c r="H3236" s="73">
        <v>71.38</v>
      </c>
      <c r="I3236" s="73">
        <v>2</v>
      </c>
      <c r="J3236" s="73">
        <v>44.42</v>
      </c>
      <c r="K3236" s="73">
        <v>1</v>
      </c>
      <c r="L3236" s="73">
        <v>26.96</v>
      </c>
      <c r="N3236" s="105">
        <f t="shared" si="102"/>
        <v>0</v>
      </c>
      <c r="O3236" s="105">
        <f t="shared" si="103"/>
        <v>0</v>
      </c>
    </row>
    <row r="3237" spans="1:15" x14ac:dyDescent="0.3">
      <c r="A3237" s="71" t="s">
        <v>142</v>
      </c>
      <c r="B3237" s="71" t="s">
        <v>57</v>
      </c>
      <c r="C3237" s="71" t="s">
        <v>55</v>
      </c>
      <c r="D3237" s="71" t="s">
        <v>42</v>
      </c>
      <c r="E3237" s="72" t="s">
        <v>15</v>
      </c>
      <c r="F3237" s="72" t="s">
        <v>21</v>
      </c>
      <c r="G3237" s="73">
        <v>2</v>
      </c>
      <c r="H3237" s="73">
        <v>71.38</v>
      </c>
      <c r="I3237" s="73">
        <v>0</v>
      </c>
      <c r="J3237" s="73">
        <v>0</v>
      </c>
      <c r="K3237" s="73">
        <v>2</v>
      </c>
      <c r="L3237" s="73">
        <v>71.38</v>
      </c>
      <c r="N3237" s="105">
        <f t="shared" si="102"/>
        <v>0</v>
      </c>
      <c r="O3237" s="105">
        <f t="shared" si="103"/>
        <v>0</v>
      </c>
    </row>
    <row r="3238" spans="1:15" x14ac:dyDescent="0.3">
      <c r="A3238" s="71" t="s">
        <v>138</v>
      </c>
      <c r="B3238" s="71" t="s">
        <v>57</v>
      </c>
      <c r="C3238" s="71" t="s">
        <v>13</v>
      </c>
      <c r="D3238" s="71" t="s">
        <v>36</v>
      </c>
      <c r="E3238" s="72" t="s">
        <v>15</v>
      </c>
      <c r="F3238" s="72" t="s">
        <v>26</v>
      </c>
      <c r="G3238" s="73">
        <v>2</v>
      </c>
      <c r="H3238" s="73">
        <v>71.239999999999995</v>
      </c>
      <c r="I3238" s="73">
        <v>0</v>
      </c>
      <c r="J3238" s="73">
        <v>0</v>
      </c>
      <c r="K3238" s="73">
        <v>2</v>
      </c>
      <c r="L3238" s="73">
        <v>71.239999999999995</v>
      </c>
      <c r="N3238" s="105">
        <f t="shared" si="102"/>
        <v>0</v>
      </c>
      <c r="O3238" s="105">
        <f t="shared" si="103"/>
        <v>0</v>
      </c>
    </row>
    <row r="3239" spans="1:15" x14ac:dyDescent="0.3">
      <c r="A3239" s="71" t="s">
        <v>132</v>
      </c>
      <c r="B3239" s="71" t="s">
        <v>12</v>
      </c>
      <c r="C3239" s="71" t="s">
        <v>13</v>
      </c>
      <c r="D3239" s="71" t="s">
        <v>38</v>
      </c>
      <c r="E3239" s="72" t="s">
        <v>20</v>
      </c>
      <c r="F3239" s="72" t="s">
        <v>26</v>
      </c>
      <c r="G3239" s="73">
        <v>5</v>
      </c>
      <c r="H3239" s="73">
        <v>71.16</v>
      </c>
      <c r="I3239" s="73">
        <v>1</v>
      </c>
      <c r="J3239" s="73">
        <v>6.63</v>
      </c>
      <c r="K3239" s="73">
        <v>4</v>
      </c>
      <c r="L3239" s="73">
        <v>64.53</v>
      </c>
      <c r="N3239" s="105">
        <f t="shared" si="102"/>
        <v>0</v>
      </c>
      <c r="O3239" s="105">
        <f t="shared" si="103"/>
        <v>0</v>
      </c>
    </row>
    <row r="3240" spans="1:15" x14ac:dyDescent="0.3">
      <c r="A3240" s="71" t="s">
        <v>131</v>
      </c>
      <c r="B3240" s="71" t="s">
        <v>57</v>
      </c>
      <c r="C3240" s="71" t="s">
        <v>22</v>
      </c>
      <c r="D3240" s="71" t="s">
        <v>36</v>
      </c>
      <c r="E3240" s="72" t="s">
        <v>20</v>
      </c>
      <c r="F3240" s="72" t="s">
        <v>4</v>
      </c>
      <c r="G3240" s="73">
        <v>6</v>
      </c>
      <c r="H3240" s="73">
        <v>71.13</v>
      </c>
      <c r="I3240" s="73">
        <v>2</v>
      </c>
      <c r="J3240" s="73">
        <v>13.08</v>
      </c>
      <c r="K3240" s="73">
        <v>4</v>
      </c>
      <c r="L3240" s="73">
        <v>58.05</v>
      </c>
      <c r="N3240" s="105">
        <f t="shared" si="102"/>
        <v>0</v>
      </c>
      <c r="O3240" s="105">
        <f t="shared" si="103"/>
        <v>0</v>
      </c>
    </row>
    <row r="3241" spans="1:15" x14ac:dyDescent="0.3">
      <c r="A3241" s="71" t="s">
        <v>142</v>
      </c>
      <c r="B3241" s="71" t="s">
        <v>129</v>
      </c>
      <c r="C3241" s="71" t="s">
        <v>55</v>
      </c>
      <c r="D3241" s="71" t="s">
        <v>56</v>
      </c>
      <c r="E3241" s="72" t="s">
        <v>40</v>
      </c>
      <c r="F3241" s="72" t="s">
        <v>26</v>
      </c>
      <c r="G3241" s="73">
        <v>1</v>
      </c>
      <c r="H3241" s="73">
        <v>71.12</v>
      </c>
      <c r="I3241" s="73">
        <v>0</v>
      </c>
      <c r="J3241" s="73">
        <v>0</v>
      </c>
      <c r="K3241" s="73">
        <v>1</v>
      </c>
      <c r="L3241" s="73">
        <v>71.12</v>
      </c>
      <c r="N3241" s="105">
        <f t="shared" si="102"/>
        <v>0</v>
      </c>
      <c r="O3241" s="105">
        <f t="shared" si="103"/>
        <v>0</v>
      </c>
    </row>
    <row r="3242" spans="1:15" x14ac:dyDescent="0.3">
      <c r="A3242" s="71" t="s">
        <v>159</v>
      </c>
      <c r="B3242" s="71" t="s">
        <v>57</v>
      </c>
      <c r="C3242" s="71" t="s">
        <v>55</v>
      </c>
      <c r="D3242" s="71" t="s">
        <v>14</v>
      </c>
      <c r="E3242" s="72" t="s">
        <v>41</v>
      </c>
      <c r="F3242" s="72" t="s">
        <v>21</v>
      </c>
      <c r="G3242" s="73">
        <v>1</v>
      </c>
      <c r="H3242" s="73">
        <v>71.069999999999993</v>
      </c>
      <c r="I3242" s="73">
        <v>0</v>
      </c>
      <c r="J3242" s="73">
        <v>0</v>
      </c>
      <c r="K3242" s="73">
        <v>1</v>
      </c>
      <c r="L3242" s="73">
        <v>71.069999999999993</v>
      </c>
      <c r="N3242" s="105">
        <f t="shared" si="102"/>
        <v>0</v>
      </c>
      <c r="O3242" s="105">
        <f t="shared" si="103"/>
        <v>0</v>
      </c>
    </row>
    <row r="3243" spans="1:15" x14ac:dyDescent="0.3">
      <c r="A3243" s="71" t="s">
        <v>163</v>
      </c>
      <c r="B3243" s="71" t="s">
        <v>12</v>
      </c>
      <c r="C3243" s="71" t="s">
        <v>55</v>
      </c>
      <c r="D3243" s="71" t="s">
        <v>92</v>
      </c>
      <c r="E3243" s="72" t="s">
        <v>40</v>
      </c>
      <c r="F3243" s="72" t="s">
        <v>16</v>
      </c>
      <c r="G3243" s="73">
        <v>3</v>
      </c>
      <c r="H3243" s="73">
        <v>71.069999999999993</v>
      </c>
      <c r="I3243" s="73">
        <v>1</v>
      </c>
      <c r="J3243" s="73">
        <v>45.27</v>
      </c>
      <c r="K3243" s="73">
        <v>2</v>
      </c>
      <c r="L3243" s="73">
        <v>25.8</v>
      </c>
      <c r="N3243" s="105">
        <f t="shared" si="102"/>
        <v>0</v>
      </c>
      <c r="O3243" s="105">
        <f t="shared" si="103"/>
        <v>0</v>
      </c>
    </row>
    <row r="3244" spans="1:15" x14ac:dyDescent="0.3">
      <c r="A3244" s="71" t="s">
        <v>136</v>
      </c>
      <c r="B3244" s="71" t="s">
        <v>57</v>
      </c>
      <c r="C3244" s="71" t="s">
        <v>13</v>
      </c>
      <c r="D3244" s="71" t="s">
        <v>72</v>
      </c>
      <c r="E3244" s="72" t="s">
        <v>25</v>
      </c>
      <c r="F3244" s="72" t="s">
        <v>16</v>
      </c>
      <c r="G3244" s="73">
        <v>7</v>
      </c>
      <c r="H3244" s="73">
        <v>71.05</v>
      </c>
      <c r="I3244" s="73">
        <v>0</v>
      </c>
      <c r="J3244" s="73">
        <v>0</v>
      </c>
      <c r="K3244" s="73">
        <v>7</v>
      </c>
      <c r="L3244" s="73">
        <v>71.05</v>
      </c>
      <c r="N3244" s="105">
        <f t="shared" si="102"/>
        <v>0</v>
      </c>
      <c r="O3244" s="105">
        <f t="shared" si="103"/>
        <v>0</v>
      </c>
    </row>
    <row r="3245" spans="1:15" x14ac:dyDescent="0.3">
      <c r="A3245" s="71" t="s">
        <v>132</v>
      </c>
      <c r="B3245" s="71" t="s">
        <v>57</v>
      </c>
      <c r="C3245" s="71" t="s">
        <v>13</v>
      </c>
      <c r="D3245" s="71" t="s">
        <v>100</v>
      </c>
      <c r="E3245" s="72" t="s">
        <v>20</v>
      </c>
      <c r="F3245" s="72" t="s">
        <v>16</v>
      </c>
      <c r="G3245" s="73">
        <v>1</v>
      </c>
      <c r="H3245" s="73">
        <v>71.010000000000005</v>
      </c>
      <c r="I3245" s="73">
        <v>0</v>
      </c>
      <c r="J3245" s="73">
        <v>0</v>
      </c>
      <c r="K3245" s="73">
        <v>1</v>
      </c>
      <c r="L3245" s="73">
        <v>71.010000000000005</v>
      </c>
      <c r="N3245" s="105">
        <f t="shared" si="102"/>
        <v>0</v>
      </c>
      <c r="O3245" s="105">
        <f t="shared" si="103"/>
        <v>0</v>
      </c>
    </row>
    <row r="3246" spans="1:15" x14ac:dyDescent="0.3">
      <c r="A3246" s="71" t="s">
        <v>163</v>
      </c>
      <c r="B3246" s="71" t="s">
        <v>12</v>
      </c>
      <c r="C3246" s="71" t="s">
        <v>55</v>
      </c>
      <c r="D3246" s="71" t="s">
        <v>50</v>
      </c>
      <c r="E3246" s="72" t="s">
        <v>28</v>
      </c>
      <c r="F3246" s="72" t="s">
        <v>21</v>
      </c>
      <c r="G3246" s="73">
        <v>10</v>
      </c>
      <c r="H3246" s="73">
        <v>71</v>
      </c>
      <c r="I3246" s="73">
        <v>10</v>
      </c>
      <c r="J3246" s="73">
        <v>71</v>
      </c>
      <c r="K3246" s="73">
        <v>0</v>
      </c>
      <c r="L3246" s="73">
        <v>0</v>
      </c>
      <c r="N3246" s="105">
        <f t="shared" si="102"/>
        <v>0</v>
      </c>
      <c r="O3246" s="105">
        <f t="shared" si="103"/>
        <v>0</v>
      </c>
    </row>
    <row r="3247" spans="1:15" x14ac:dyDescent="0.3">
      <c r="A3247" s="71" t="s">
        <v>154</v>
      </c>
      <c r="B3247" s="71" t="s">
        <v>129</v>
      </c>
      <c r="C3247" s="71" t="s">
        <v>55</v>
      </c>
      <c r="D3247" s="71" t="s">
        <v>52</v>
      </c>
      <c r="E3247" s="72" t="s">
        <v>28</v>
      </c>
      <c r="F3247" s="72" t="s">
        <v>26</v>
      </c>
      <c r="G3247" s="73">
        <v>1</v>
      </c>
      <c r="H3247" s="73">
        <v>70.989999999999995</v>
      </c>
      <c r="I3247" s="73">
        <v>0</v>
      </c>
      <c r="J3247" s="73">
        <v>0</v>
      </c>
      <c r="K3247" s="73">
        <v>1</v>
      </c>
      <c r="L3247" s="73">
        <v>70.989999999999995</v>
      </c>
      <c r="N3247" s="105">
        <f t="shared" si="102"/>
        <v>0</v>
      </c>
      <c r="O3247" s="105">
        <f t="shared" si="103"/>
        <v>0</v>
      </c>
    </row>
    <row r="3248" spans="1:15" x14ac:dyDescent="0.3">
      <c r="A3248" s="71" t="s">
        <v>159</v>
      </c>
      <c r="B3248" s="71" t="s">
        <v>57</v>
      </c>
      <c r="C3248" s="71" t="s">
        <v>13</v>
      </c>
      <c r="D3248" s="71" t="s">
        <v>56</v>
      </c>
      <c r="E3248" s="72" t="s">
        <v>25</v>
      </c>
      <c r="F3248" s="72" t="s">
        <v>21</v>
      </c>
      <c r="G3248" s="73">
        <v>8</v>
      </c>
      <c r="H3248" s="73">
        <v>70.98</v>
      </c>
      <c r="I3248" s="73">
        <v>0</v>
      </c>
      <c r="J3248" s="73">
        <v>0</v>
      </c>
      <c r="K3248" s="73">
        <v>8</v>
      </c>
      <c r="L3248" s="73">
        <v>70.98</v>
      </c>
      <c r="N3248" s="105">
        <f t="shared" si="102"/>
        <v>0</v>
      </c>
      <c r="O3248" s="105">
        <f t="shared" si="103"/>
        <v>0</v>
      </c>
    </row>
    <row r="3249" spans="1:15" x14ac:dyDescent="0.3">
      <c r="A3249" s="71" t="s">
        <v>146</v>
      </c>
      <c r="B3249" s="71" t="s">
        <v>129</v>
      </c>
      <c r="C3249" s="71" t="s">
        <v>55</v>
      </c>
      <c r="D3249" s="71" t="s">
        <v>60</v>
      </c>
      <c r="E3249" s="72" t="s">
        <v>28</v>
      </c>
      <c r="F3249" s="72" t="s">
        <v>4</v>
      </c>
      <c r="G3249" s="73">
        <v>4</v>
      </c>
      <c r="H3249" s="73">
        <v>70.98</v>
      </c>
      <c r="I3249" s="73">
        <v>1</v>
      </c>
      <c r="J3249" s="73">
        <v>17.670000000000002</v>
      </c>
      <c r="K3249" s="73">
        <v>3</v>
      </c>
      <c r="L3249" s="73">
        <v>53.31</v>
      </c>
      <c r="N3249" s="105">
        <f t="shared" si="102"/>
        <v>0</v>
      </c>
      <c r="O3249" s="105">
        <f t="shared" si="103"/>
        <v>0</v>
      </c>
    </row>
    <row r="3250" spans="1:15" x14ac:dyDescent="0.3">
      <c r="A3250" s="71" t="s">
        <v>161</v>
      </c>
      <c r="B3250" s="71" t="s">
        <v>12</v>
      </c>
      <c r="C3250" s="71" t="s">
        <v>55</v>
      </c>
      <c r="D3250" s="71" t="s">
        <v>33</v>
      </c>
      <c r="E3250" s="72" t="s">
        <v>37</v>
      </c>
      <c r="F3250" s="72" t="s">
        <v>16</v>
      </c>
      <c r="G3250" s="73">
        <v>1</v>
      </c>
      <c r="H3250" s="73">
        <v>70.91</v>
      </c>
      <c r="I3250" s="73">
        <v>0</v>
      </c>
      <c r="J3250" s="73">
        <v>0</v>
      </c>
      <c r="K3250" s="73">
        <v>1</v>
      </c>
      <c r="L3250" s="73">
        <v>70.91</v>
      </c>
      <c r="N3250" s="105">
        <f t="shared" si="102"/>
        <v>0</v>
      </c>
      <c r="O3250" s="105">
        <f t="shared" si="103"/>
        <v>0</v>
      </c>
    </row>
    <row r="3251" spans="1:15" x14ac:dyDescent="0.3">
      <c r="A3251" s="71" t="s">
        <v>146</v>
      </c>
      <c r="B3251" s="71" t="s">
        <v>57</v>
      </c>
      <c r="C3251" s="71" t="s">
        <v>55</v>
      </c>
      <c r="D3251" s="71" t="s">
        <v>39</v>
      </c>
      <c r="E3251" s="72" t="s">
        <v>18</v>
      </c>
      <c r="F3251" s="72" t="s">
        <v>16</v>
      </c>
      <c r="G3251" s="73">
        <v>1</v>
      </c>
      <c r="H3251" s="73">
        <v>70.91</v>
      </c>
      <c r="I3251" s="73">
        <v>0</v>
      </c>
      <c r="J3251" s="73">
        <v>0</v>
      </c>
      <c r="K3251" s="73">
        <v>1</v>
      </c>
      <c r="L3251" s="73">
        <v>70.91</v>
      </c>
      <c r="N3251" s="105">
        <f t="shared" si="102"/>
        <v>0</v>
      </c>
      <c r="O3251" s="105">
        <f t="shared" si="103"/>
        <v>0</v>
      </c>
    </row>
    <row r="3252" spans="1:15" x14ac:dyDescent="0.3">
      <c r="A3252" s="71" t="s">
        <v>144</v>
      </c>
      <c r="B3252" s="71" t="s">
        <v>12</v>
      </c>
      <c r="C3252" s="71" t="s">
        <v>55</v>
      </c>
      <c r="D3252" s="71" t="s">
        <v>47</v>
      </c>
      <c r="E3252" s="72" t="s">
        <v>24</v>
      </c>
      <c r="F3252" s="72" t="s">
        <v>26</v>
      </c>
      <c r="G3252" s="73">
        <v>5</v>
      </c>
      <c r="H3252" s="73">
        <v>70.89</v>
      </c>
      <c r="I3252" s="73">
        <v>3</v>
      </c>
      <c r="J3252" s="73">
        <v>28.95</v>
      </c>
      <c r="K3252" s="73">
        <v>2</v>
      </c>
      <c r="L3252" s="73">
        <v>41.94</v>
      </c>
      <c r="N3252" s="105">
        <f t="shared" si="102"/>
        <v>0</v>
      </c>
      <c r="O3252" s="105">
        <f t="shared" si="103"/>
        <v>0</v>
      </c>
    </row>
    <row r="3253" spans="1:15" x14ac:dyDescent="0.3">
      <c r="A3253" s="71" t="s">
        <v>132</v>
      </c>
      <c r="B3253" s="71" t="s">
        <v>12</v>
      </c>
      <c r="C3253" s="71" t="s">
        <v>13</v>
      </c>
      <c r="D3253" s="71" t="s">
        <v>32</v>
      </c>
      <c r="E3253" s="72" t="s">
        <v>15</v>
      </c>
      <c r="F3253" s="72" t="s">
        <v>4</v>
      </c>
      <c r="G3253" s="73">
        <v>2</v>
      </c>
      <c r="H3253" s="73">
        <v>70.88</v>
      </c>
      <c r="I3253" s="73">
        <v>0</v>
      </c>
      <c r="J3253" s="73">
        <v>0</v>
      </c>
      <c r="K3253" s="73">
        <v>2</v>
      </c>
      <c r="L3253" s="73">
        <v>70.88</v>
      </c>
      <c r="N3253" s="105">
        <f t="shared" si="102"/>
        <v>0</v>
      </c>
      <c r="O3253" s="105">
        <f t="shared" si="103"/>
        <v>0</v>
      </c>
    </row>
    <row r="3254" spans="1:15" x14ac:dyDescent="0.3">
      <c r="A3254" s="71" t="s">
        <v>148</v>
      </c>
      <c r="B3254" s="71" t="s">
        <v>57</v>
      </c>
      <c r="C3254" s="71" t="s">
        <v>55</v>
      </c>
      <c r="D3254" s="71" t="s">
        <v>38</v>
      </c>
      <c r="E3254" s="72" t="s">
        <v>28</v>
      </c>
      <c r="F3254" s="72" t="s">
        <v>4</v>
      </c>
      <c r="G3254" s="73">
        <v>4</v>
      </c>
      <c r="H3254" s="73">
        <v>70.819999999999993</v>
      </c>
      <c r="I3254" s="73">
        <v>1</v>
      </c>
      <c r="J3254" s="73">
        <v>17.649999999999999</v>
      </c>
      <c r="K3254" s="73">
        <v>3</v>
      </c>
      <c r="L3254" s="73">
        <v>53.17</v>
      </c>
      <c r="N3254" s="105">
        <f t="shared" si="102"/>
        <v>0</v>
      </c>
      <c r="O3254" s="105">
        <f t="shared" si="103"/>
        <v>0</v>
      </c>
    </row>
    <row r="3255" spans="1:15" x14ac:dyDescent="0.3">
      <c r="A3255" s="71" t="s">
        <v>132</v>
      </c>
      <c r="B3255" s="71" t="s">
        <v>12</v>
      </c>
      <c r="C3255" s="71" t="s">
        <v>22</v>
      </c>
      <c r="D3255" s="71" t="s">
        <v>19</v>
      </c>
      <c r="E3255" s="72" t="s">
        <v>24</v>
      </c>
      <c r="F3255" s="72" t="s">
        <v>16</v>
      </c>
      <c r="G3255" s="73">
        <v>3</v>
      </c>
      <c r="H3255" s="73">
        <v>70.78</v>
      </c>
      <c r="I3255" s="73">
        <v>1</v>
      </c>
      <c r="J3255" s="73">
        <v>11.31</v>
      </c>
      <c r="K3255" s="73">
        <v>2</v>
      </c>
      <c r="L3255" s="73">
        <v>59.47</v>
      </c>
      <c r="N3255" s="105">
        <f t="shared" si="102"/>
        <v>0</v>
      </c>
      <c r="O3255" s="105">
        <f t="shared" si="103"/>
        <v>0</v>
      </c>
    </row>
    <row r="3256" spans="1:15" x14ac:dyDescent="0.3">
      <c r="A3256" s="71" t="s">
        <v>152</v>
      </c>
      <c r="B3256" s="71" t="s">
        <v>57</v>
      </c>
      <c r="C3256" s="71" t="s">
        <v>55</v>
      </c>
      <c r="D3256" s="71" t="s">
        <v>35</v>
      </c>
      <c r="E3256" s="72" t="s">
        <v>28</v>
      </c>
      <c r="F3256" s="72" t="s">
        <v>16</v>
      </c>
      <c r="G3256" s="73">
        <v>3</v>
      </c>
      <c r="H3256" s="73">
        <v>70.77</v>
      </c>
      <c r="I3256" s="73">
        <v>0</v>
      </c>
      <c r="J3256" s="73">
        <v>0</v>
      </c>
      <c r="K3256" s="73">
        <v>3</v>
      </c>
      <c r="L3256" s="73">
        <v>70.77</v>
      </c>
      <c r="N3256" s="105">
        <f t="shared" si="102"/>
        <v>0</v>
      </c>
      <c r="O3256" s="105">
        <f t="shared" si="103"/>
        <v>0</v>
      </c>
    </row>
    <row r="3257" spans="1:15" x14ac:dyDescent="0.3">
      <c r="A3257" s="71" t="s">
        <v>135</v>
      </c>
      <c r="B3257" s="71" t="s">
        <v>57</v>
      </c>
      <c r="C3257" s="71" t="s">
        <v>13</v>
      </c>
      <c r="D3257" s="71" t="s">
        <v>36</v>
      </c>
      <c r="E3257" s="72" t="s">
        <v>31</v>
      </c>
      <c r="F3257" s="72" t="s">
        <v>16</v>
      </c>
      <c r="G3257" s="73">
        <v>4</v>
      </c>
      <c r="H3257" s="73">
        <v>70.760000000000005</v>
      </c>
      <c r="I3257" s="73">
        <v>0</v>
      </c>
      <c r="J3257" s="73">
        <v>0</v>
      </c>
      <c r="K3257" s="73">
        <v>4</v>
      </c>
      <c r="L3257" s="73">
        <v>70.760000000000005</v>
      </c>
      <c r="N3257" s="105">
        <f t="shared" si="102"/>
        <v>0</v>
      </c>
      <c r="O3257" s="105">
        <f t="shared" si="103"/>
        <v>0</v>
      </c>
    </row>
    <row r="3258" spans="1:15" x14ac:dyDescent="0.3">
      <c r="A3258" s="71" t="s">
        <v>142</v>
      </c>
      <c r="B3258" s="71" t="s">
        <v>12</v>
      </c>
      <c r="C3258" s="71" t="s">
        <v>13</v>
      </c>
      <c r="D3258" s="71" t="s">
        <v>32</v>
      </c>
      <c r="E3258" s="72" t="s">
        <v>15</v>
      </c>
      <c r="F3258" s="72" t="s">
        <v>4</v>
      </c>
      <c r="G3258" s="73">
        <v>2</v>
      </c>
      <c r="H3258" s="73">
        <v>70.69</v>
      </c>
      <c r="I3258" s="73">
        <v>0</v>
      </c>
      <c r="J3258" s="73">
        <v>0</v>
      </c>
      <c r="K3258" s="73">
        <v>2</v>
      </c>
      <c r="L3258" s="73">
        <v>70.69</v>
      </c>
      <c r="N3258" s="105">
        <f t="shared" si="102"/>
        <v>0</v>
      </c>
      <c r="O3258" s="105">
        <f t="shared" si="103"/>
        <v>0</v>
      </c>
    </row>
    <row r="3259" spans="1:15" x14ac:dyDescent="0.3">
      <c r="A3259" s="71" t="s">
        <v>161</v>
      </c>
      <c r="B3259" s="71" t="s">
        <v>129</v>
      </c>
      <c r="C3259" s="71" t="s">
        <v>55</v>
      </c>
      <c r="D3259" s="71" t="s">
        <v>58</v>
      </c>
      <c r="E3259" s="72" t="s">
        <v>18</v>
      </c>
      <c r="F3259" s="72" t="s">
        <v>21</v>
      </c>
      <c r="G3259" s="73">
        <v>13</v>
      </c>
      <c r="H3259" s="73">
        <v>70.680000000000007</v>
      </c>
      <c r="I3259" s="73">
        <v>0</v>
      </c>
      <c r="J3259" s="73">
        <v>0</v>
      </c>
      <c r="K3259" s="73">
        <v>13</v>
      </c>
      <c r="L3259" s="73">
        <v>70.680000000000007</v>
      </c>
      <c r="N3259" s="105">
        <f t="shared" si="102"/>
        <v>0</v>
      </c>
      <c r="O3259" s="105">
        <f t="shared" si="103"/>
        <v>0</v>
      </c>
    </row>
    <row r="3260" spans="1:15" x14ac:dyDescent="0.3">
      <c r="A3260" s="71" t="s">
        <v>162</v>
      </c>
      <c r="B3260" s="71" t="s">
        <v>12</v>
      </c>
      <c r="C3260" s="71" t="s">
        <v>55</v>
      </c>
      <c r="D3260" s="71" t="s">
        <v>47</v>
      </c>
      <c r="E3260" s="72" t="s">
        <v>24</v>
      </c>
      <c r="F3260" s="72" t="s">
        <v>16</v>
      </c>
      <c r="G3260" s="73">
        <v>2</v>
      </c>
      <c r="H3260" s="73">
        <v>70.5</v>
      </c>
      <c r="I3260" s="73">
        <v>0</v>
      </c>
      <c r="J3260" s="73">
        <v>0</v>
      </c>
      <c r="K3260" s="73">
        <v>2</v>
      </c>
      <c r="L3260" s="73">
        <v>70.5</v>
      </c>
      <c r="N3260" s="105">
        <f t="shared" si="102"/>
        <v>0</v>
      </c>
      <c r="O3260" s="105">
        <f t="shared" si="103"/>
        <v>0</v>
      </c>
    </row>
    <row r="3261" spans="1:15" x14ac:dyDescent="0.3">
      <c r="A3261" s="71" t="s">
        <v>133</v>
      </c>
      <c r="B3261" s="71" t="s">
        <v>57</v>
      </c>
      <c r="C3261" s="71" t="s">
        <v>55</v>
      </c>
      <c r="D3261" s="71" t="s">
        <v>52</v>
      </c>
      <c r="E3261" s="72" t="s">
        <v>37</v>
      </c>
      <c r="F3261" s="72" t="s">
        <v>21</v>
      </c>
      <c r="G3261" s="73">
        <v>1</v>
      </c>
      <c r="H3261" s="73">
        <v>70.48</v>
      </c>
      <c r="I3261" s="73">
        <v>0</v>
      </c>
      <c r="J3261" s="73">
        <v>0</v>
      </c>
      <c r="K3261" s="73">
        <v>1</v>
      </c>
      <c r="L3261" s="73">
        <v>70.48</v>
      </c>
      <c r="N3261" s="105">
        <f t="shared" si="102"/>
        <v>0</v>
      </c>
      <c r="O3261" s="105">
        <f t="shared" si="103"/>
        <v>0</v>
      </c>
    </row>
    <row r="3262" spans="1:15" x14ac:dyDescent="0.3">
      <c r="A3262" s="71" t="s">
        <v>153</v>
      </c>
      <c r="B3262" s="71" t="s">
        <v>12</v>
      </c>
      <c r="C3262" s="71" t="s">
        <v>55</v>
      </c>
      <c r="D3262" s="71" t="s">
        <v>51</v>
      </c>
      <c r="E3262" s="72" t="s">
        <v>37</v>
      </c>
      <c r="F3262" s="72" t="s">
        <v>21</v>
      </c>
      <c r="G3262" s="73">
        <v>5</v>
      </c>
      <c r="H3262" s="73">
        <v>70.42</v>
      </c>
      <c r="I3262" s="73">
        <v>0</v>
      </c>
      <c r="J3262" s="73">
        <v>0</v>
      </c>
      <c r="K3262" s="73">
        <v>5</v>
      </c>
      <c r="L3262" s="73">
        <v>70.42</v>
      </c>
      <c r="N3262" s="105">
        <f t="shared" si="102"/>
        <v>0</v>
      </c>
      <c r="O3262" s="105">
        <f t="shared" si="103"/>
        <v>0</v>
      </c>
    </row>
    <row r="3263" spans="1:15" x14ac:dyDescent="0.3">
      <c r="A3263" s="71" t="s">
        <v>163</v>
      </c>
      <c r="B3263" s="71" t="s">
        <v>57</v>
      </c>
      <c r="C3263" s="71" t="s">
        <v>55</v>
      </c>
      <c r="D3263" s="71" t="s">
        <v>82</v>
      </c>
      <c r="E3263" s="72" t="s">
        <v>24</v>
      </c>
      <c r="F3263" s="72" t="s">
        <v>21</v>
      </c>
      <c r="G3263" s="73">
        <v>2</v>
      </c>
      <c r="H3263" s="73">
        <v>70.400000000000006</v>
      </c>
      <c r="I3263" s="73">
        <v>0</v>
      </c>
      <c r="J3263" s="73">
        <v>0</v>
      </c>
      <c r="K3263" s="73">
        <v>2</v>
      </c>
      <c r="L3263" s="73">
        <v>70.400000000000006</v>
      </c>
      <c r="N3263" s="105">
        <f t="shared" si="102"/>
        <v>0</v>
      </c>
      <c r="O3263" s="105">
        <f t="shared" si="103"/>
        <v>0</v>
      </c>
    </row>
    <row r="3264" spans="1:15" x14ac:dyDescent="0.3">
      <c r="A3264" s="71" t="s">
        <v>142</v>
      </c>
      <c r="B3264" s="71" t="s">
        <v>129</v>
      </c>
      <c r="C3264" s="71" t="s">
        <v>55</v>
      </c>
      <c r="D3264" s="71" t="s">
        <v>47</v>
      </c>
      <c r="E3264" s="72" t="s">
        <v>31</v>
      </c>
      <c r="F3264" s="72" t="s">
        <v>4</v>
      </c>
      <c r="G3264" s="73">
        <v>10</v>
      </c>
      <c r="H3264" s="73">
        <v>70.400000000000006</v>
      </c>
      <c r="I3264" s="73">
        <v>10</v>
      </c>
      <c r="J3264" s="73">
        <v>70.400000000000006</v>
      </c>
      <c r="K3264" s="73">
        <v>0</v>
      </c>
      <c r="L3264" s="73">
        <v>0</v>
      </c>
      <c r="N3264" s="105">
        <f t="shared" si="102"/>
        <v>0</v>
      </c>
      <c r="O3264" s="105">
        <f t="shared" si="103"/>
        <v>0</v>
      </c>
    </row>
    <row r="3265" spans="1:15" x14ac:dyDescent="0.3">
      <c r="A3265" s="71" t="s">
        <v>142</v>
      </c>
      <c r="B3265" s="71" t="s">
        <v>57</v>
      </c>
      <c r="C3265" s="71" t="s">
        <v>55</v>
      </c>
      <c r="D3265" s="71" t="s">
        <v>64</v>
      </c>
      <c r="E3265" s="72" t="s">
        <v>37</v>
      </c>
      <c r="F3265" s="72" t="s">
        <v>26</v>
      </c>
      <c r="G3265" s="73">
        <v>9</v>
      </c>
      <c r="H3265" s="73">
        <v>70.28</v>
      </c>
      <c r="I3265" s="73">
        <v>8</v>
      </c>
      <c r="J3265" s="73">
        <v>63.44</v>
      </c>
      <c r="K3265" s="73">
        <v>1</v>
      </c>
      <c r="L3265" s="73">
        <v>6.84</v>
      </c>
      <c r="N3265" s="105">
        <f t="shared" si="102"/>
        <v>0</v>
      </c>
      <c r="O3265" s="105">
        <f t="shared" si="103"/>
        <v>0</v>
      </c>
    </row>
    <row r="3266" spans="1:15" x14ac:dyDescent="0.3">
      <c r="A3266" s="71" t="s">
        <v>163</v>
      </c>
      <c r="B3266" s="71" t="s">
        <v>12</v>
      </c>
      <c r="C3266" s="71" t="s">
        <v>55</v>
      </c>
      <c r="D3266" s="71" t="s">
        <v>79</v>
      </c>
      <c r="E3266" s="72" t="s">
        <v>15</v>
      </c>
      <c r="F3266" s="72" t="s">
        <v>26</v>
      </c>
      <c r="G3266" s="73">
        <v>2</v>
      </c>
      <c r="H3266" s="73">
        <v>70.2</v>
      </c>
      <c r="I3266" s="73">
        <v>0</v>
      </c>
      <c r="J3266" s="73">
        <v>0</v>
      </c>
      <c r="K3266" s="73">
        <v>2</v>
      </c>
      <c r="L3266" s="73">
        <v>70.2</v>
      </c>
      <c r="N3266" s="105">
        <f t="shared" si="102"/>
        <v>0</v>
      </c>
      <c r="O3266" s="105">
        <f t="shared" si="103"/>
        <v>0</v>
      </c>
    </row>
    <row r="3267" spans="1:15" x14ac:dyDescent="0.3">
      <c r="A3267" s="71" t="s">
        <v>132</v>
      </c>
      <c r="B3267" s="71" t="s">
        <v>57</v>
      </c>
      <c r="C3267" s="71" t="s">
        <v>13</v>
      </c>
      <c r="D3267" s="71" t="s">
        <v>48</v>
      </c>
      <c r="E3267" s="72" t="s">
        <v>25</v>
      </c>
      <c r="F3267" s="72" t="s">
        <v>16</v>
      </c>
      <c r="G3267" s="73">
        <v>1</v>
      </c>
      <c r="H3267" s="73">
        <v>70.19</v>
      </c>
      <c r="I3267" s="73">
        <v>0</v>
      </c>
      <c r="J3267" s="73">
        <v>0</v>
      </c>
      <c r="K3267" s="73">
        <v>1</v>
      </c>
      <c r="L3267" s="73">
        <v>70.19</v>
      </c>
      <c r="N3267" s="105">
        <f t="shared" si="102"/>
        <v>0</v>
      </c>
      <c r="O3267" s="105">
        <f t="shared" si="103"/>
        <v>0</v>
      </c>
    </row>
    <row r="3268" spans="1:15" x14ac:dyDescent="0.3">
      <c r="A3268" s="71" t="s">
        <v>163</v>
      </c>
      <c r="B3268" s="71" t="s">
        <v>12</v>
      </c>
      <c r="C3268" s="71" t="s">
        <v>55</v>
      </c>
      <c r="D3268" s="71" t="s">
        <v>93</v>
      </c>
      <c r="E3268" s="72" t="s">
        <v>15</v>
      </c>
      <c r="F3268" s="72" t="s">
        <v>4</v>
      </c>
      <c r="G3268" s="73">
        <v>2</v>
      </c>
      <c r="H3268" s="73">
        <v>70.17</v>
      </c>
      <c r="I3268" s="73">
        <v>0</v>
      </c>
      <c r="J3268" s="73">
        <v>0</v>
      </c>
      <c r="K3268" s="73">
        <v>2</v>
      </c>
      <c r="L3268" s="73">
        <v>70.17</v>
      </c>
      <c r="N3268" s="105">
        <f t="shared" si="102"/>
        <v>0</v>
      </c>
      <c r="O3268" s="105">
        <f t="shared" si="103"/>
        <v>0</v>
      </c>
    </row>
    <row r="3269" spans="1:15" x14ac:dyDescent="0.3">
      <c r="A3269" s="71" t="s">
        <v>154</v>
      </c>
      <c r="B3269" s="71" t="s">
        <v>129</v>
      </c>
      <c r="C3269" s="71" t="s">
        <v>55</v>
      </c>
      <c r="D3269" s="71" t="s">
        <v>73</v>
      </c>
      <c r="E3269" s="72" t="s">
        <v>18</v>
      </c>
      <c r="F3269" s="72" t="s">
        <v>21</v>
      </c>
      <c r="G3269" s="73">
        <v>1</v>
      </c>
      <c r="H3269" s="73">
        <v>70.11</v>
      </c>
      <c r="I3269" s="73">
        <v>0</v>
      </c>
      <c r="J3269" s="73">
        <v>0</v>
      </c>
      <c r="K3269" s="73">
        <v>1</v>
      </c>
      <c r="L3269" s="73">
        <v>70.11</v>
      </c>
      <c r="N3269" s="105">
        <f t="shared" si="102"/>
        <v>0</v>
      </c>
      <c r="O3269" s="105">
        <f t="shared" si="103"/>
        <v>0</v>
      </c>
    </row>
    <row r="3270" spans="1:15" x14ac:dyDescent="0.3">
      <c r="A3270" s="71" t="s">
        <v>142</v>
      </c>
      <c r="B3270" s="71" t="s">
        <v>12</v>
      </c>
      <c r="C3270" s="71" t="s">
        <v>13</v>
      </c>
      <c r="D3270" s="71" t="s">
        <v>42</v>
      </c>
      <c r="E3270" s="72" t="s">
        <v>28</v>
      </c>
      <c r="F3270" s="72" t="s">
        <v>21</v>
      </c>
      <c r="G3270" s="73">
        <v>4</v>
      </c>
      <c r="H3270" s="73">
        <v>70.08</v>
      </c>
      <c r="I3270" s="73">
        <v>1</v>
      </c>
      <c r="J3270" s="73">
        <v>14.88</v>
      </c>
      <c r="K3270" s="73">
        <v>3</v>
      </c>
      <c r="L3270" s="73">
        <v>55.2</v>
      </c>
      <c r="N3270" s="105">
        <f t="shared" si="102"/>
        <v>0</v>
      </c>
      <c r="O3270" s="105">
        <f t="shared" si="103"/>
        <v>0</v>
      </c>
    </row>
    <row r="3271" spans="1:15" x14ac:dyDescent="0.3">
      <c r="A3271" s="71" t="s">
        <v>144</v>
      </c>
      <c r="B3271" s="71" t="s">
        <v>12</v>
      </c>
      <c r="C3271" s="71" t="s">
        <v>22</v>
      </c>
      <c r="D3271" s="71" t="s">
        <v>56</v>
      </c>
      <c r="E3271" s="72" t="s">
        <v>24</v>
      </c>
      <c r="F3271" s="72" t="s">
        <v>16</v>
      </c>
      <c r="G3271" s="73">
        <v>2</v>
      </c>
      <c r="H3271" s="73">
        <v>70.06</v>
      </c>
      <c r="I3271" s="73">
        <v>0</v>
      </c>
      <c r="J3271" s="73">
        <v>0</v>
      </c>
      <c r="K3271" s="73">
        <v>2</v>
      </c>
      <c r="L3271" s="73">
        <v>70.06</v>
      </c>
      <c r="N3271" s="105">
        <f t="shared" si="102"/>
        <v>0</v>
      </c>
      <c r="O3271" s="105">
        <f t="shared" si="103"/>
        <v>0</v>
      </c>
    </row>
    <row r="3272" spans="1:15" x14ac:dyDescent="0.3">
      <c r="A3272" s="71" t="s">
        <v>160</v>
      </c>
      <c r="B3272" s="71" t="s">
        <v>12</v>
      </c>
      <c r="C3272" s="71" t="s">
        <v>55</v>
      </c>
      <c r="D3272" s="71" t="s">
        <v>54</v>
      </c>
      <c r="E3272" s="72" t="s">
        <v>24</v>
      </c>
      <c r="F3272" s="72" t="s">
        <v>21</v>
      </c>
      <c r="G3272" s="73">
        <v>2</v>
      </c>
      <c r="H3272" s="73">
        <v>69.98</v>
      </c>
      <c r="I3272" s="73">
        <v>0</v>
      </c>
      <c r="J3272" s="73">
        <v>0</v>
      </c>
      <c r="K3272" s="73">
        <v>2</v>
      </c>
      <c r="L3272" s="73">
        <v>69.98</v>
      </c>
      <c r="N3272" s="105">
        <f t="shared" si="102"/>
        <v>0</v>
      </c>
      <c r="O3272" s="105">
        <f t="shared" si="103"/>
        <v>0</v>
      </c>
    </row>
    <row r="3273" spans="1:15" x14ac:dyDescent="0.3">
      <c r="A3273" s="71" t="s">
        <v>154</v>
      </c>
      <c r="B3273" s="71" t="s">
        <v>12</v>
      </c>
      <c r="C3273" s="71" t="s">
        <v>55</v>
      </c>
      <c r="D3273" s="71" t="s">
        <v>30</v>
      </c>
      <c r="E3273" s="72" t="s">
        <v>24</v>
      </c>
      <c r="F3273" s="72" t="s">
        <v>21</v>
      </c>
      <c r="G3273" s="73">
        <v>1</v>
      </c>
      <c r="H3273" s="73">
        <v>69.98</v>
      </c>
      <c r="I3273" s="73">
        <v>0</v>
      </c>
      <c r="J3273" s="73">
        <v>0</v>
      </c>
      <c r="K3273" s="73">
        <v>1</v>
      </c>
      <c r="L3273" s="73">
        <v>69.98</v>
      </c>
      <c r="N3273" s="105">
        <f t="shared" si="102"/>
        <v>0</v>
      </c>
      <c r="O3273" s="105">
        <f t="shared" si="103"/>
        <v>0</v>
      </c>
    </row>
    <row r="3274" spans="1:15" x14ac:dyDescent="0.3">
      <c r="A3274" s="71" t="s">
        <v>158</v>
      </c>
      <c r="B3274" s="71" t="s">
        <v>12</v>
      </c>
      <c r="C3274" s="71" t="s">
        <v>55</v>
      </c>
      <c r="D3274" s="71" t="s">
        <v>59</v>
      </c>
      <c r="E3274" s="72" t="s">
        <v>25</v>
      </c>
      <c r="F3274" s="72" t="s">
        <v>16</v>
      </c>
      <c r="G3274" s="73">
        <v>7</v>
      </c>
      <c r="H3274" s="73">
        <v>69.94</v>
      </c>
      <c r="I3274" s="73">
        <v>0</v>
      </c>
      <c r="J3274" s="73">
        <v>0</v>
      </c>
      <c r="K3274" s="73">
        <v>7</v>
      </c>
      <c r="L3274" s="73">
        <v>69.94</v>
      </c>
      <c r="N3274" s="105">
        <f t="shared" si="102"/>
        <v>0</v>
      </c>
      <c r="O3274" s="105">
        <f t="shared" si="103"/>
        <v>0</v>
      </c>
    </row>
    <row r="3275" spans="1:15" x14ac:dyDescent="0.3">
      <c r="A3275" s="71" t="s">
        <v>132</v>
      </c>
      <c r="B3275" s="71" t="s">
        <v>57</v>
      </c>
      <c r="C3275" s="71" t="s">
        <v>13</v>
      </c>
      <c r="D3275" s="71" t="s">
        <v>46</v>
      </c>
      <c r="E3275" s="72" t="s">
        <v>24</v>
      </c>
      <c r="F3275" s="72" t="s">
        <v>16</v>
      </c>
      <c r="G3275" s="73">
        <v>2</v>
      </c>
      <c r="H3275" s="73">
        <v>69.900000000000006</v>
      </c>
      <c r="I3275" s="73">
        <v>0</v>
      </c>
      <c r="J3275" s="73">
        <v>0</v>
      </c>
      <c r="K3275" s="73">
        <v>2</v>
      </c>
      <c r="L3275" s="73">
        <v>69.900000000000006</v>
      </c>
      <c r="N3275" s="105">
        <f t="shared" si="102"/>
        <v>0</v>
      </c>
      <c r="O3275" s="105">
        <f t="shared" si="103"/>
        <v>0</v>
      </c>
    </row>
    <row r="3276" spans="1:15" x14ac:dyDescent="0.3">
      <c r="A3276" s="71" t="s">
        <v>163</v>
      </c>
      <c r="B3276" s="71" t="s">
        <v>57</v>
      </c>
      <c r="C3276" s="71" t="s">
        <v>55</v>
      </c>
      <c r="D3276" s="71" t="s">
        <v>81</v>
      </c>
      <c r="E3276" s="72" t="s">
        <v>15</v>
      </c>
      <c r="F3276" s="72" t="s">
        <v>26</v>
      </c>
      <c r="G3276" s="73">
        <v>2</v>
      </c>
      <c r="H3276" s="73">
        <v>69.849999999999994</v>
      </c>
      <c r="I3276" s="73">
        <v>0</v>
      </c>
      <c r="J3276" s="73">
        <v>0</v>
      </c>
      <c r="K3276" s="73">
        <v>2</v>
      </c>
      <c r="L3276" s="73">
        <v>69.849999999999994</v>
      </c>
      <c r="N3276" s="105">
        <f t="shared" si="102"/>
        <v>0</v>
      </c>
      <c r="O3276" s="105">
        <f t="shared" si="103"/>
        <v>0</v>
      </c>
    </row>
    <row r="3277" spans="1:15" x14ac:dyDescent="0.3">
      <c r="A3277" s="71" t="s">
        <v>163</v>
      </c>
      <c r="B3277" s="71" t="s">
        <v>57</v>
      </c>
      <c r="C3277" s="71" t="s">
        <v>55</v>
      </c>
      <c r="D3277" s="71" t="s">
        <v>70</v>
      </c>
      <c r="E3277" s="72" t="s">
        <v>31</v>
      </c>
      <c r="F3277" s="72" t="s">
        <v>21</v>
      </c>
      <c r="G3277" s="73">
        <v>4</v>
      </c>
      <c r="H3277" s="73">
        <v>69.8</v>
      </c>
      <c r="I3277" s="73">
        <v>0</v>
      </c>
      <c r="J3277" s="73">
        <v>0</v>
      </c>
      <c r="K3277" s="73">
        <v>4</v>
      </c>
      <c r="L3277" s="73">
        <v>69.8</v>
      </c>
      <c r="N3277" s="105">
        <f t="shared" si="102"/>
        <v>0</v>
      </c>
      <c r="O3277" s="105">
        <f t="shared" si="103"/>
        <v>0</v>
      </c>
    </row>
    <row r="3278" spans="1:15" x14ac:dyDescent="0.3">
      <c r="A3278" s="71" t="s">
        <v>161</v>
      </c>
      <c r="B3278" s="71" t="s">
        <v>12</v>
      </c>
      <c r="C3278" s="71" t="s">
        <v>55</v>
      </c>
      <c r="D3278" s="71" t="s">
        <v>60</v>
      </c>
      <c r="E3278" s="72" t="s">
        <v>41</v>
      </c>
      <c r="F3278" s="72" t="s">
        <v>16</v>
      </c>
      <c r="G3278" s="73">
        <v>3</v>
      </c>
      <c r="H3278" s="73">
        <v>69.78</v>
      </c>
      <c r="I3278" s="73">
        <v>3</v>
      </c>
      <c r="J3278" s="73">
        <v>69.78</v>
      </c>
      <c r="K3278" s="73">
        <v>0</v>
      </c>
      <c r="L3278" s="73">
        <v>0</v>
      </c>
      <c r="N3278" s="105">
        <f t="shared" si="102"/>
        <v>0</v>
      </c>
      <c r="O3278" s="105">
        <f t="shared" si="103"/>
        <v>0</v>
      </c>
    </row>
    <row r="3279" spans="1:15" x14ac:dyDescent="0.3">
      <c r="A3279" s="71" t="s">
        <v>135</v>
      </c>
      <c r="B3279" s="71" t="s">
        <v>12</v>
      </c>
      <c r="C3279" s="71" t="s">
        <v>13</v>
      </c>
      <c r="D3279" s="71" t="s">
        <v>50</v>
      </c>
      <c r="E3279" s="72" t="s">
        <v>28</v>
      </c>
      <c r="F3279" s="72" t="s">
        <v>21</v>
      </c>
      <c r="G3279" s="73">
        <v>4</v>
      </c>
      <c r="H3279" s="73">
        <v>69.77</v>
      </c>
      <c r="I3279" s="73">
        <v>1</v>
      </c>
      <c r="J3279" s="73">
        <v>15.72</v>
      </c>
      <c r="K3279" s="73">
        <v>3</v>
      </c>
      <c r="L3279" s="73">
        <v>54.05</v>
      </c>
      <c r="N3279" s="105">
        <f t="shared" si="102"/>
        <v>0</v>
      </c>
      <c r="O3279" s="105">
        <f t="shared" si="103"/>
        <v>0</v>
      </c>
    </row>
    <row r="3280" spans="1:15" x14ac:dyDescent="0.3">
      <c r="A3280" s="71" t="s">
        <v>163</v>
      </c>
      <c r="B3280" s="71" t="s">
        <v>12</v>
      </c>
      <c r="C3280" s="71" t="s">
        <v>55</v>
      </c>
      <c r="D3280" s="71" t="s">
        <v>76</v>
      </c>
      <c r="E3280" s="72" t="s">
        <v>3</v>
      </c>
      <c r="F3280" s="72" t="s">
        <v>21</v>
      </c>
      <c r="G3280" s="73">
        <v>1</v>
      </c>
      <c r="H3280" s="73">
        <v>69.760000000000005</v>
      </c>
      <c r="I3280" s="73">
        <v>0</v>
      </c>
      <c r="J3280" s="73">
        <v>0</v>
      </c>
      <c r="K3280" s="73">
        <v>1</v>
      </c>
      <c r="L3280" s="73">
        <v>69.760000000000005</v>
      </c>
      <c r="N3280" s="105">
        <f t="shared" si="102"/>
        <v>0</v>
      </c>
      <c r="O3280" s="105">
        <f t="shared" si="103"/>
        <v>0</v>
      </c>
    </row>
    <row r="3281" spans="1:15" x14ac:dyDescent="0.3">
      <c r="A3281" s="71" t="s">
        <v>132</v>
      </c>
      <c r="B3281" s="71" t="s">
        <v>57</v>
      </c>
      <c r="C3281" s="71" t="s">
        <v>13</v>
      </c>
      <c r="D3281" s="71" t="s">
        <v>74</v>
      </c>
      <c r="E3281" s="72" t="s">
        <v>20</v>
      </c>
      <c r="F3281" s="72" t="s">
        <v>16</v>
      </c>
      <c r="G3281" s="73">
        <v>4</v>
      </c>
      <c r="H3281" s="73">
        <v>69.760000000000005</v>
      </c>
      <c r="I3281" s="73">
        <v>0</v>
      </c>
      <c r="J3281" s="73">
        <v>0</v>
      </c>
      <c r="K3281" s="73">
        <v>4</v>
      </c>
      <c r="L3281" s="73">
        <v>69.760000000000005</v>
      </c>
      <c r="N3281" s="105">
        <f t="shared" si="102"/>
        <v>0</v>
      </c>
      <c r="O3281" s="105">
        <f t="shared" si="103"/>
        <v>0</v>
      </c>
    </row>
    <row r="3282" spans="1:15" x14ac:dyDescent="0.3">
      <c r="A3282" s="71" t="s">
        <v>161</v>
      </c>
      <c r="B3282" s="71" t="s">
        <v>12</v>
      </c>
      <c r="C3282" s="71" t="s">
        <v>55</v>
      </c>
      <c r="D3282" s="71" t="s">
        <v>75</v>
      </c>
      <c r="E3282" s="72" t="s">
        <v>28</v>
      </c>
      <c r="F3282" s="72" t="s">
        <v>16</v>
      </c>
      <c r="G3282" s="73">
        <v>3</v>
      </c>
      <c r="H3282" s="73">
        <v>69.63</v>
      </c>
      <c r="I3282" s="73">
        <v>0</v>
      </c>
      <c r="J3282" s="73">
        <v>0</v>
      </c>
      <c r="K3282" s="73">
        <v>3</v>
      </c>
      <c r="L3282" s="73">
        <v>69.63</v>
      </c>
      <c r="N3282" s="105">
        <f t="shared" si="102"/>
        <v>0</v>
      </c>
      <c r="O3282" s="105">
        <f t="shared" si="103"/>
        <v>0</v>
      </c>
    </row>
    <row r="3283" spans="1:15" x14ac:dyDescent="0.3">
      <c r="A3283" s="71" t="s">
        <v>132</v>
      </c>
      <c r="B3283" s="71" t="s">
        <v>57</v>
      </c>
      <c r="C3283" s="71" t="s">
        <v>13</v>
      </c>
      <c r="D3283" s="71" t="s">
        <v>36</v>
      </c>
      <c r="E3283" s="72" t="s">
        <v>40</v>
      </c>
      <c r="F3283" s="72" t="s">
        <v>16</v>
      </c>
      <c r="G3283" s="73">
        <v>1</v>
      </c>
      <c r="H3283" s="73">
        <v>69.63</v>
      </c>
      <c r="I3283" s="73">
        <v>0</v>
      </c>
      <c r="J3283" s="73">
        <v>0</v>
      </c>
      <c r="K3283" s="73">
        <v>1</v>
      </c>
      <c r="L3283" s="73">
        <v>69.63</v>
      </c>
      <c r="N3283" s="105">
        <f t="shared" si="102"/>
        <v>0</v>
      </c>
      <c r="O3283" s="105">
        <f t="shared" si="103"/>
        <v>0</v>
      </c>
    </row>
    <row r="3284" spans="1:15" x14ac:dyDescent="0.3">
      <c r="A3284" s="71" t="s">
        <v>142</v>
      </c>
      <c r="B3284" s="71" t="s">
        <v>12</v>
      </c>
      <c r="C3284" s="71" t="s">
        <v>22</v>
      </c>
      <c r="D3284" s="71" t="s">
        <v>38</v>
      </c>
      <c r="E3284" s="72" t="s">
        <v>3</v>
      </c>
      <c r="F3284" s="72" t="s">
        <v>26</v>
      </c>
      <c r="G3284" s="73">
        <v>20</v>
      </c>
      <c r="H3284" s="73">
        <v>69.62</v>
      </c>
      <c r="I3284" s="73">
        <v>0</v>
      </c>
      <c r="J3284" s="73">
        <v>0</v>
      </c>
      <c r="K3284" s="73">
        <v>20</v>
      </c>
      <c r="L3284" s="73">
        <v>69.62</v>
      </c>
      <c r="N3284" s="105">
        <f t="shared" ref="N3284:N3347" si="104">G3284-I3284-K3284</f>
        <v>0</v>
      </c>
      <c r="O3284" s="105">
        <f t="shared" ref="O3284:O3347" si="105">H3284-J3284-L3284</f>
        <v>0</v>
      </c>
    </row>
    <row r="3285" spans="1:15" x14ac:dyDescent="0.3">
      <c r="A3285" s="71" t="s">
        <v>158</v>
      </c>
      <c r="B3285" s="71" t="s">
        <v>57</v>
      </c>
      <c r="C3285" s="71" t="s">
        <v>55</v>
      </c>
      <c r="D3285" s="71" t="s">
        <v>73</v>
      </c>
      <c r="E3285" s="72" t="s">
        <v>3</v>
      </c>
      <c r="F3285" s="72" t="s">
        <v>21</v>
      </c>
      <c r="G3285" s="73">
        <v>2</v>
      </c>
      <c r="H3285" s="73">
        <v>69.569999999999993</v>
      </c>
      <c r="I3285" s="73">
        <v>1</v>
      </c>
      <c r="J3285" s="73">
        <v>34.58</v>
      </c>
      <c r="K3285" s="73">
        <v>1</v>
      </c>
      <c r="L3285" s="73">
        <v>34.99</v>
      </c>
      <c r="N3285" s="105">
        <f t="shared" si="104"/>
        <v>0</v>
      </c>
      <c r="O3285" s="105">
        <f t="shared" si="105"/>
        <v>0</v>
      </c>
    </row>
    <row r="3286" spans="1:15" x14ac:dyDescent="0.3">
      <c r="A3286" s="71" t="s">
        <v>154</v>
      </c>
      <c r="B3286" s="71" t="s">
        <v>129</v>
      </c>
      <c r="C3286" s="71" t="s">
        <v>55</v>
      </c>
      <c r="D3286" s="71" t="s">
        <v>48</v>
      </c>
      <c r="E3286" s="72" t="s">
        <v>31</v>
      </c>
      <c r="F3286" s="72" t="s">
        <v>16</v>
      </c>
      <c r="G3286" s="73">
        <v>1</v>
      </c>
      <c r="H3286" s="73">
        <v>69.55</v>
      </c>
      <c r="I3286" s="73">
        <v>0</v>
      </c>
      <c r="J3286" s="73">
        <v>0</v>
      </c>
      <c r="K3286" s="73">
        <v>1</v>
      </c>
      <c r="L3286" s="73">
        <v>69.55</v>
      </c>
      <c r="N3286" s="105">
        <f t="shared" si="104"/>
        <v>0</v>
      </c>
      <c r="O3286" s="105">
        <f t="shared" si="105"/>
        <v>0</v>
      </c>
    </row>
    <row r="3287" spans="1:15" x14ac:dyDescent="0.3">
      <c r="A3287" s="71" t="s">
        <v>132</v>
      </c>
      <c r="B3287" s="71" t="s">
        <v>57</v>
      </c>
      <c r="C3287" s="71" t="s">
        <v>13</v>
      </c>
      <c r="D3287" s="71" t="s">
        <v>73</v>
      </c>
      <c r="E3287" s="72" t="s">
        <v>28</v>
      </c>
      <c r="F3287" s="72" t="s">
        <v>16</v>
      </c>
      <c r="G3287" s="73">
        <v>5</v>
      </c>
      <c r="H3287" s="73">
        <v>69.53</v>
      </c>
      <c r="I3287" s="73">
        <v>2</v>
      </c>
      <c r="J3287" s="73">
        <v>44.63</v>
      </c>
      <c r="K3287" s="73">
        <v>3</v>
      </c>
      <c r="L3287" s="73">
        <v>24.9</v>
      </c>
      <c r="N3287" s="105">
        <f t="shared" si="104"/>
        <v>0</v>
      </c>
      <c r="O3287" s="105">
        <f t="shared" si="105"/>
        <v>0</v>
      </c>
    </row>
    <row r="3288" spans="1:15" x14ac:dyDescent="0.3">
      <c r="A3288" s="71" t="s">
        <v>163</v>
      </c>
      <c r="B3288" s="71" t="s">
        <v>57</v>
      </c>
      <c r="C3288" s="71" t="s">
        <v>22</v>
      </c>
      <c r="D3288" s="71" t="s">
        <v>94</v>
      </c>
      <c r="E3288" s="72" t="s">
        <v>24</v>
      </c>
      <c r="F3288" s="72" t="s">
        <v>21</v>
      </c>
      <c r="G3288" s="73">
        <v>2</v>
      </c>
      <c r="H3288" s="73">
        <v>69.48</v>
      </c>
      <c r="I3288" s="73">
        <v>0</v>
      </c>
      <c r="J3288" s="73">
        <v>0</v>
      </c>
      <c r="K3288" s="73">
        <v>2</v>
      </c>
      <c r="L3288" s="73">
        <v>69.48</v>
      </c>
      <c r="N3288" s="105">
        <f t="shared" si="104"/>
        <v>0</v>
      </c>
      <c r="O3288" s="105">
        <f t="shared" si="105"/>
        <v>0</v>
      </c>
    </row>
    <row r="3289" spans="1:15" x14ac:dyDescent="0.3">
      <c r="A3289" s="71" t="s">
        <v>163</v>
      </c>
      <c r="B3289" s="71" t="s">
        <v>57</v>
      </c>
      <c r="C3289" s="71" t="s">
        <v>55</v>
      </c>
      <c r="D3289" s="71" t="s">
        <v>82</v>
      </c>
      <c r="E3289" s="72" t="s">
        <v>37</v>
      </c>
      <c r="F3289" s="72" t="s">
        <v>4</v>
      </c>
      <c r="G3289" s="73">
        <v>5</v>
      </c>
      <c r="H3289" s="73">
        <v>69.400000000000006</v>
      </c>
      <c r="I3289" s="73">
        <v>0</v>
      </c>
      <c r="J3289" s="73">
        <v>0</v>
      </c>
      <c r="K3289" s="73">
        <v>5</v>
      </c>
      <c r="L3289" s="73">
        <v>69.400000000000006</v>
      </c>
      <c r="N3289" s="105">
        <f t="shared" si="104"/>
        <v>0</v>
      </c>
      <c r="O3289" s="105">
        <f t="shared" si="105"/>
        <v>0</v>
      </c>
    </row>
    <row r="3290" spans="1:15" x14ac:dyDescent="0.3">
      <c r="A3290" s="71" t="s">
        <v>131</v>
      </c>
      <c r="B3290" s="71" t="s">
        <v>57</v>
      </c>
      <c r="C3290" s="71" t="s">
        <v>22</v>
      </c>
      <c r="D3290" s="71" t="s">
        <v>36</v>
      </c>
      <c r="E3290" s="72" t="s">
        <v>37</v>
      </c>
      <c r="F3290" s="72" t="s">
        <v>26</v>
      </c>
      <c r="G3290" s="73">
        <v>12</v>
      </c>
      <c r="H3290" s="73">
        <v>69.39</v>
      </c>
      <c r="I3290" s="73">
        <v>6</v>
      </c>
      <c r="J3290" s="73">
        <v>27.66</v>
      </c>
      <c r="K3290" s="73">
        <v>6</v>
      </c>
      <c r="L3290" s="73">
        <v>41.73</v>
      </c>
      <c r="N3290" s="105">
        <f t="shared" si="104"/>
        <v>0</v>
      </c>
      <c r="O3290" s="105">
        <f t="shared" si="105"/>
        <v>0</v>
      </c>
    </row>
    <row r="3291" spans="1:15" x14ac:dyDescent="0.3">
      <c r="A3291" s="71" t="s">
        <v>163</v>
      </c>
      <c r="B3291" s="71" t="s">
        <v>12</v>
      </c>
      <c r="C3291" s="71" t="s">
        <v>22</v>
      </c>
      <c r="D3291" s="71" t="s">
        <v>100</v>
      </c>
      <c r="E3291" s="72" t="s">
        <v>28</v>
      </c>
      <c r="F3291" s="72" t="s">
        <v>4</v>
      </c>
      <c r="G3291" s="73">
        <v>6</v>
      </c>
      <c r="H3291" s="73">
        <v>69.39</v>
      </c>
      <c r="I3291" s="73">
        <v>3</v>
      </c>
      <c r="J3291" s="73">
        <v>24.15</v>
      </c>
      <c r="K3291" s="73">
        <v>3</v>
      </c>
      <c r="L3291" s="73">
        <v>45.24</v>
      </c>
      <c r="N3291" s="105">
        <f t="shared" si="104"/>
        <v>0</v>
      </c>
      <c r="O3291" s="105">
        <f t="shared" si="105"/>
        <v>0</v>
      </c>
    </row>
    <row r="3292" spans="1:15" x14ac:dyDescent="0.3">
      <c r="A3292" s="71" t="s">
        <v>163</v>
      </c>
      <c r="B3292" s="71" t="s">
        <v>12</v>
      </c>
      <c r="C3292" s="71" t="s">
        <v>55</v>
      </c>
      <c r="D3292" s="71" t="s">
        <v>27</v>
      </c>
      <c r="E3292" s="72" t="s">
        <v>20</v>
      </c>
      <c r="F3292" s="72" t="s">
        <v>16</v>
      </c>
      <c r="G3292" s="73">
        <v>6</v>
      </c>
      <c r="H3292" s="73">
        <v>69.38</v>
      </c>
      <c r="I3292" s="73">
        <v>2</v>
      </c>
      <c r="J3292" s="73">
        <v>33.619999999999997</v>
      </c>
      <c r="K3292" s="73">
        <v>4</v>
      </c>
      <c r="L3292" s="73">
        <v>35.76</v>
      </c>
      <c r="N3292" s="105">
        <f t="shared" si="104"/>
        <v>0</v>
      </c>
      <c r="O3292" s="105">
        <f t="shared" si="105"/>
        <v>0</v>
      </c>
    </row>
    <row r="3293" spans="1:15" x14ac:dyDescent="0.3">
      <c r="A3293" s="71" t="s">
        <v>163</v>
      </c>
      <c r="B3293" s="71" t="s">
        <v>12</v>
      </c>
      <c r="C3293" s="71" t="s">
        <v>55</v>
      </c>
      <c r="D3293" s="71" t="s">
        <v>75</v>
      </c>
      <c r="E3293" s="72" t="s">
        <v>37</v>
      </c>
      <c r="F3293" s="72" t="s">
        <v>26</v>
      </c>
      <c r="G3293" s="73">
        <v>6</v>
      </c>
      <c r="H3293" s="73">
        <v>69.37</v>
      </c>
      <c r="I3293" s="73">
        <v>0</v>
      </c>
      <c r="J3293" s="73">
        <v>0</v>
      </c>
      <c r="K3293" s="73">
        <v>6</v>
      </c>
      <c r="L3293" s="73">
        <v>69.37</v>
      </c>
      <c r="N3293" s="105">
        <f t="shared" si="104"/>
        <v>0</v>
      </c>
      <c r="O3293" s="105">
        <f t="shared" si="105"/>
        <v>0</v>
      </c>
    </row>
    <row r="3294" spans="1:15" x14ac:dyDescent="0.3">
      <c r="A3294" s="71" t="s">
        <v>154</v>
      </c>
      <c r="B3294" s="71" t="s">
        <v>129</v>
      </c>
      <c r="C3294" s="71" t="s">
        <v>55</v>
      </c>
      <c r="D3294" s="71" t="s">
        <v>39</v>
      </c>
      <c r="E3294" s="72" t="s">
        <v>25</v>
      </c>
      <c r="F3294" s="72" t="s">
        <v>26</v>
      </c>
      <c r="G3294" s="73">
        <v>10</v>
      </c>
      <c r="H3294" s="73">
        <v>69.319999999999993</v>
      </c>
      <c r="I3294" s="73">
        <v>10</v>
      </c>
      <c r="J3294" s="73">
        <v>69.319999999999993</v>
      </c>
      <c r="K3294" s="73">
        <v>0</v>
      </c>
      <c r="L3294" s="73">
        <v>0</v>
      </c>
      <c r="N3294" s="105">
        <f t="shared" si="104"/>
        <v>0</v>
      </c>
      <c r="O3294" s="105">
        <f t="shared" si="105"/>
        <v>0</v>
      </c>
    </row>
    <row r="3295" spans="1:15" x14ac:dyDescent="0.3">
      <c r="A3295" s="71" t="s">
        <v>149</v>
      </c>
      <c r="B3295" s="71" t="s">
        <v>12</v>
      </c>
      <c r="C3295" s="71" t="s">
        <v>55</v>
      </c>
      <c r="D3295" s="71" t="s">
        <v>51</v>
      </c>
      <c r="E3295" s="72" t="s">
        <v>24</v>
      </c>
      <c r="F3295" s="72" t="s">
        <v>4</v>
      </c>
      <c r="G3295" s="73">
        <v>4</v>
      </c>
      <c r="H3295" s="73">
        <v>69.31</v>
      </c>
      <c r="I3295" s="73">
        <v>2</v>
      </c>
      <c r="J3295" s="73">
        <v>28.16</v>
      </c>
      <c r="K3295" s="73">
        <v>2</v>
      </c>
      <c r="L3295" s="73">
        <v>41.15</v>
      </c>
      <c r="N3295" s="105">
        <f t="shared" si="104"/>
        <v>0</v>
      </c>
      <c r="O3295" s="105">
        <f t="shared" si="105"/>
        <v>0</v>
      </c>
    </row>
    <row r="3296" spans="1:15" x14ac:dyDescent="0.3">
      <c r="A3296" s="71" t="s">
        <v>142</v>
      </c>
      <c r="B3296" s="71" t="s">
        <v>12</v>
      </c>
      <c r="C3296" s="71" t="s">
        <v>13</v>
      </c>
      <c r="D3296" s="71" t="s">
        <v>66</v>
      </c>
      <c r="E3296" s="72" t="s">
        <v>25</v>
      </c>
      <c r="F3296" s="72" t="s">
        <v>16</v>
      </c>
      <c r="G3296" s="73">
        <v>7</v>
      </c>
      <c r="H3296" s="73">
        <v>69.27</v>
      </c>
      <c r="I3296" s="73">
        <v>0</v>
      </c>
      <c r="J3296" s="73">
        <v>0</v>
      </c>
      <c r="K3296" s="73">
        <v>7</v>
      </c>
      <c r="L3296" s="73">
        <v>69.27</v>
      </c>
      <c r="N3296" s="105">
        <f t="shared" si="104"/>
        <v>0</v>
      </c>
      <c r="O3296" s="105">
        <f t="shared" si="105"/>
        <v>0</v>
      </c>
    </row>
    <row r="3297" spans="1:15" x14ac:dyDescent="0.3">
      <c r="A3297" s="71" t="s">
        <v>132</v>
      </c>
      <c r="B3297" s="71" t="s">
        <v>57</v>
      </c>
      <c r="C3297" s="71" t="s">
        <v>13</v>
      </c>
      <c r="D3297" s="71" t="s">
        <v>97</v>
      </c>
      <c r="E3297" s="72" t="s">
        <v>20</v>
      </c>
      <c r="F3297" s="72" t="s">
        <v>16</v>
      </c>
      <c r="G3297" s="73">
        <v>4</v>
      </c>
      <c r="H3297" s="73">
        <v>69.239999999999995</v>
      </c>
      <c r="I3297" s="73">
        <v>0</v>
      </c>
      <c r="J3297" s="73">
        <v>0</v>
      </c>
      <c r="K3297" s="73">
        <v>4</v>
      </c>
      <c r="L3297" s="73">
        <v>69.239999999999995</v>
      </c>
      <c r="N3297" s="105">
        <f t="shared" si="104"/>
        <v>0</v>
      </c>
      <c r="O3297" s="105">
        <f t="shared" si="105"/>
        <v>0</v>
      </c>
    </row>
    <row r="3298" spans="1:15" x14ac:dyDescent="0.3">
      <c r="A3298" s="71" t="s">
        <v>161</v>
      </c>
      <c r="B3298" s="71" t="s">
        <v>57</v>
      </c>
      <c r="C3298" s="71" t="s">
        <v>22</v>
      </c>
      <c r="D3298" s="71" t="s">
        <v>103</v>
      </c>
      <c r="E3298" s="72" t="s">
        <v>40</v>
      </c>
      <c r="F3298" s="72" t="s">
        <v>26</v>
      </c>
      <c r="G3298" s="73">
        <v>3</v>
      </c>
      <c r="H3298" s="73">
        <v>69.209999999999994</v>
      </c>
      <c r="I3298" s="73">
        <v>1</v>
      </c>
      <c r="J3298" s="73">
        <v>46.21</v>
      </c>
      <c r="K3298" s="73">
        <v>2</v>
      </c>
      <c r="L3298" s="73">
        <v>23</v>
      </c>
      <c r="N3298" s="105">
        <f t="shared" si="104"/>
        <v>0</v>
      </c>
      <c r="O3298" s="105">
        <f t="shared" si="105"/>
        <v>0</v>
      </c>
    </row>
    <row r="3299" spans="1:15" x14ac:dyDescent="0.3">
      <c r="A3299" s="71" t="s">
        <v>154</v>
      </c>
      <c r="B3299" s="71" t="s">
        <v>12</v>
      </c>
      <c r="C3299" s="71" t="s">
        <v>55</v>
      </c>
      <c r="D3299" s="71" t="s">
        <v>91</v>
      </c>
      <c r="E3299" s="72" t="s">
        <v>28</v>
      </c>
      <c r="F3299" s="72" t="s">
        <v>16</v>
      </c>
      <c r="G3299" s="73">
        <v>1</v>
      </c>
      <c r="H3299" s="73">
        <v>69.209999999999994</v>
      </c>
      <c r="I3299" s="73">
        <v>0</v>
      </c>
      <c r="J3299" s="73">
        <v>0</v>
      </c>
      <c r="K3299" s="73">
        <v>1</v>
      </c>
      <c r="L3299" s="73">
        <v>69.209999999999994</v>
      </c>
      <c r="N3299" s="105">
        <f t="shared" si="104"/>
        <v>0</v>
      </c>
      <c r="O3299" s="105">
        <f t="shared" si="105"/>
        <v>0</v>
      </c>
    </row>
    <row r="3300" spans="1:15" x14ac:dyDescent="0.3">
      <c r="A3300" s="71" t="s">
        <v>163</v>
      </c>
      <c r="B3300" s="71" t="s">
        <v>57</v>
      </c>
      <c r="C3300" s="71" t="s">
        <v>55</v>
      </c>
      <c r="D3300" s="71" t="s">
        <v>58</v>
      </c>
      <c r="E3300" s="72" t="s">
        <v>20</v>
      </c>
      <c r="F3300" s="72" t="s">
        <v>21</v>
      </c>
      <c r="G3300" s="73">
        <v>7</v>
      </c>
      <c r="H3300" s="73">
        <v>69.180000000000007</v>
      </c>
      <c r="I3300" s="73">
        <v>3</v>
      </c>
      <c r="J3300" s="73">
        <v>26.17</v>
      </c>
      <c r="K3300" s="73">
        <v>4</v>
      </c>
      <c r="L3300" s="73">
        <v>43.01</v>
      </c>
      <c r="N3300" s="105">
        <f t="shared" si="104"/>
        <v>0</v>
      </c>
      <c r="O3300" s="105">
        <f t="shared" si="105"/>
        <v>0</v>
      </c>
    </row>
    <row r="3301" spans="1:15" x14ac:dyDescent="0.3">
      <c r="A3301" s="71" t="s">
        <v>163</v>
      </c>
      <c r="B3301" s="71" t="s">
        <v>12</v>
      </c>
      <c r="C3301" s="71" t="s">
        <v>55</v>
      </c>
      <c r="D3301" s="71" t="s">
        <v>70</v>
      </c>
      <c r="E3301" s="72" t="s">
        <v>20</v>
      </c>
      <c r="F3301" s="72" t="s">
        <v>16</v>
      </c>
      <c r="G3301" s="73">
        <v>4</v>
      </c>
      <c r="H3301" s="73">
        <v>69.17</v>
      </c>
      <c r="I3301" s="73">
        <v>0</v>
      </c>
      <c r="J3301" s="73">
        <v>0</v>
      </c>
      <c r="K3301" s="73">
        <v>4</v>
      </c>
      <c r="L3301" s="73">
        <v>69.17</v>
      </c>
      <c r="N3301" s="105">
        <f t="shared" si="104"/>
        <v>0</v>
      </c>
      <c r="O3301" s="105">
        <f t="shared" si="105"/>
        <v>0</v>
      </c>
    </row>
    <row r="3302" spans="1:15" x14ac:dyDescent="0.3">
      <c r="A3302" s="71" t="s">
        <v>154</v>
      </c>
      <c r="B3302" s="71" t="s">
        <v>129</v>
      </c>
      <c r="C3302" s="71" t="s">
        <v>55</v>
      </c>
      <c r="D3302" s="71" t="s">
        <v>61</v>
      </c>
      <c r="E3302" s="72" t="s">
        <v>24</v>
      </c>
      <c r="F3302" s="72" t="s">
        <v>16</v>
      </c>
      <c r="G3302" s="73">
        <v>2</v>
      </c>
      <c r="H3302" s="73">
        <v>69.14</v>
      </c>
      <c r="I3302" s="73">
        <v>0</v>
      </c>
      <c r="J3302" s="73">
        <v>0</v>
      </c>
      <c r="K3302" s="73">
        <v>2</v>
      </c>
      <c r="L3302" s="73">
        <v>69.14</v>
      </c>
      <c r="N3302" s="105">
        <f t="shared" si="104"/>
        <v>0</v>
      </c>
      <c r="O3302" s="105">
        <f t="shared" si="105"/>
        <v>0</v>
      </c>
    </row>
    <row r="3303" spans="1:15" x14ac:dyDescent="0.3">
      <c r="A3303" s="71" t="s">
        <v>161</v>
      </c>
      <c r="B3303" s="71" t="s">
        <v>129</v>
      </c>
      <c r="C3303" s="71" t="s">
        <v>55</v>
      </c>
      <c r="D3303" s="71" t="s">
        <v>51</v>
      </c>
      <c r="E3303" s="72" t="s">
        <v>28</v>
      </c>
      <c r="F3303" s="72" t="s">
        <v>21</v>
      </c>
      <c r="G3303" s="73">
        <v>3</v>
      </c>
      <c r="H3303" s="73">
        <v>69.099999999999994</v>
      </c>
      <c r="I3303" s="73">
        <v>0</v>
      </c>
      <c r="J3303" s="73">
        <v>0</v>
      </c>
      <c r="K3303" s="73">
        <v>3</v>
      </c>
      <c r="L3303" s="73">
        <v>69.099999999999994</v>
      </c>
      <c r="N3303" s="105">
        <f t="shared" si="104"/>
        <v>0</v>
      </c>
      <c r="O3303" s="105">
        <f t="shared" si="105"/>
        <v>0</v>
      </c>
    </row>
    <row r="3304" spans="1:15" x14ac:dyDescent="0.3">
      <c r="A3304" s="71" t="s">
        <v>142</v>
      </c>
      <c r="B3304" s="71" t="s">
        <v>57</v>
      </c>
      <c r="C3304" s="71" t="s">
        <v>55</v>
      </c>
      <c r="D3304" s="71" t="s">
        <v>79</v>
      </c>
      <c r="E3304" s="72" t="s">
        <v>31</v>
      </c>
      <c r="F3304" s="72" t="s">
        <v>26</v>
      </c>
      <c r="G3304" s="73">
        <v>4</v>
      </c>
      <c r="H3304" s="73">
        <v>69</v>
      </c>
      <c r="I3304" s="73">
        <v>0</v>
      </c>
      <c r="J3304" s="73">
        <v>0</v>
      </c>
      <c r="K3304" s="73">
        <v>4</v>
      </c>
      <c r="L3304" s="73">
        <v>69</v>
      </c>
      <c r="N3304" s="105">
        <f t="shared" si="104"/>
        <v>0</v>
      </c>
      <c r="O3304" s="105">
        <f t="shared" si="105"/>
        <v>0</v>
      </c>
    </row>
    <row r="3305" spans="1:15" x14ac:dyDescent="0.3">
      <c r="A3305" s="71" t="s">
        <v>132</v>
      </c>
      <c r="B3305" s="71" t="s">
        <v>12</v>
      </c>
      <c r="C3305" s="71" t="s">
        <v>13</v>
      </c>
      <c r="D3305" s="71" t="s">
        <v>27</v>
      </c>
      <c r="E3305" s="72" t="s">
        <v>20</v>
      </c>
      <c r="F3305" s="72" t="s">
        <v>21</v>
      </c>
      <c r="G3305" s="73">
        <v>1</v>
      </c>
      <c r="H3305" s="73">
        <v>68.959999999999994</v>
      </c>
      <c r="I3305" s="73">
        <v>0</v>
      </c>
      <c r="J3305" s="73">
        <v>0</v>
      </c>
      <c r="K3305" s="73">
        <v>1</v>
      </c>
      <c r="L3305" s="73">
        <v>68.959999999999994</v>
      </c>
      <c r="N3305" s="105">
        <f t="shared" si="104"/>
        <v>0</v>
      </c>
      <c r="O3305" s="105">
        <f t="shared" si="105"/>
        <v>0</v>
      </c>
    </row>
    <row r="3306" spans="1:15" x14ac:dyDescent="0.3">
      <c r="A3306" s="71" t="s">
        <v>132</v>
      </c>
      <c r="B3306" s="71" t="s">
        <v>12</v>
      </c>
      <c r="C3306" s="71" t="s">
        <v>13</v>
      </c>
      <c r="D3306" s="71" t="s">
        <v>85</v>
      </c>
      <c r="E3306" s="72" t="s">
        <v>40</v>
      </c>
      <c r="F3306" s="72" t="s">
        <v>4</v>
      </c>
      <c r="G3306" s="73">
        <v>1</v>
      </c>
      <c r="H3306" s="73">
        <v>68.819999999999993</v>
      </c>
      <c r="I3306" s="73">
        <v>0</v>
      </c>
      <c r="J3306" s="73">
        <v>0</v>
      </c>
      <c r="K3306" s="73">
        <v>1</v>
      </c>
      <c r="L3306" s="73">
        <v>68.819999999999993</v>
      </c>
      <c r="N3306" s="105">
        <f t="shared" si="104"/>
        <v>0</v>
      </c>
      <c r="O3306" s="105">
        <f t="shared" si="105"/>
        <v>0</v>
      </c>
    </row>
    <row r="3307" spans="1:15" x14ac:dyDescent="0.3">
      <c r="A3307" s="71" t="s">
        <v>132</v>
      </c>
      <c r="B3307" s="71" t="s">
        <v>57</v>
      </c>
      <c r="C3307" s="71" t="s">
        <v>13</v>
      </c>
      <c r="D3307" s="71" t="s">
        <v>51</v>
      </c>
      <c r="E3307" s="72" t="s">
        <v>15</v>
      </c>
      <c r="F3307" s="72" t="s">
        <v>16</v>
      </c>
      <c r="G3307" s="73">
        <v>1</v>
      </c>
      <c r="H3307" s="73">
        <v>68.8</v>
      </c>
      <c r="I3307" s="73">
        <v>1</v>
      </c>
      <c r="J3307" s="73">
        <v>68.8</v>
      </c>
      <c r="K3307" s="73">
        <v>0</v>
      </c>
      <c r="L3307" s="73">
        <v>0</v>
      </c>
      <c r="N3307" s="105">
        <f t="shared" si="104"/>
        <v>0</v>
      </c>
      <c r="O3307" s="105">
        <f t="shared" si="105"/>
        <v>0</v>
      </c>
    </row>
    <row r="3308" spans="1:15" x14ac:dyDescent="0.3">
      <c r="A3308" s="71" t="s">
        <v>132</v>
      </c>
      <c r="B3308" s="71" t="s">
        <v>57</v>
      </c>
      <c r="C3308" s="71" t="s">
        <v>13</v>
      </c>
      <c r="D3308" s="71" t="s">
        <v>34</v>
      </c>
      <c r="E3308" s="72" t="s">
        <v>18</v>
      </c>
      <c r="F3308" s="72" t="s">
        <v>16</v>
      </c>
      <c r="G3308" s="73">
        <v>1</v>
      </c>
      <c r="H3308" s="73">
        <v>68.8</v>
      </c>
      <c r="I3308" s="73">
        <v>0</v>
      </c>
      <c r="J3308" s="73">
        <v>0</v>
      </c>
      <c r="K3308" s="73">
        <v>1</v>
      </c>
      <c r="L3308" s="73">
        <v>68.8</v>
      </c>
      <c r="N3308" s="105">
        <f t="shared" si="104"/>
        <v>0</v>
      </c>
      <c r="O3308" s="105">
        <f t="shared" si="105"/>
        <v>0</v>
      </c>
    </row>
    <row r="3309" spans="1:15" x14ac:dyDescent="0.3">
      <c r="A3309" s="71" t="s">
        <v>161</v>
      </c>
      <c r="B3309" s="71" t="s">
        <v>129</v>
      </c>
      <c r="C3309" s="71" t="s">
        <v>55</v>
      </c>
      <c r="D3309" s="71" t="s">
        <v>69</v>
      </c>
      <c r="E3309" s="72" t="s">
        <v>40</v>
      </c>
      <c r="F3309" s="72" t="s">
        <v>26</v>
      </c>
      <c r="G3309" s="73">
        <v>1</v>
      </c>
      <c r="H3309" s="73">
        <v>68.790000000000006</v>
      </c>
      <c r="I3309" s="73">
        <v>0</v>
      </c>
      <c r="J3309" s="73">
        <v>0</v>
      </c>
      <c r="K3309" s="73">
        <v>1</v>
      </c>
      <c r="L3309" s="73">
        <v>68.790000000000006</v>
      </c>
      <c r="N3309" s="105">
        <f t="shared" si="104"/>
        <v>0</v>
      </c>
      <c r="O3309" s="105">
        <f t="shared" si="105"/>
        <v>0</v>
      </c>
    </row>
    <row r="3310" spans="1:15" x14ac:dyDescent="0.3">
      <c r="A3310" s="71" t="s">
        <v>140</v>
      </c>
      <c r="B3310" s="71" t="s">
        <v>12</v>
      </c>
      <c r="C3310" s="71" t="s">
        <v>13</v>
      </c>
      <c r="D3310" s="71" t="s">
        <v>94</v>
      </c>
      <c r="E3310" s="72" t="s">
        <v>18</v>
      </c>
      <c r="F3310" s="72" t="s">
        <v>26</v>
      </c>
      <c r="G3310" s="73">
        <v>1</v>
      </c>
      <c r="H3310" s="73">
        <v>68.790000000000006</v>
      </c>
      <c r="I3310" s="73">
        <v>0</v>
      </c>
      <c r="J3310" s="73">
        <v>0</v>
      </c>
      <c r="K3310" s="73">
        <v>1</v>
      </c>
      <c r="L3310" s="73">
        <v>68.790000000000006</v>
      </c>
      <c r="N3310" s="105">
        <f t="shared" si="104"/>
        <v>0</v>
      </c>
      <c r="O3310" s="105">
        <f t="shared" si="105"/>
        <v>0</v>
      </c>
    </row>
    <row r="3311" spans="1:15" x14ac:dyDescent="0.3">
      <c r="A3311" s="71" t="s">
        <v>142</v>
      </c>
      <c r="B3311" s="71" t="s">
        <v>57</v>
      </c>
      <c r="C3311" s="71" t="s">
        <v>55</v>
      </c>
      <c r="D3311" s="71" t="s">
        <v>51</v>
      </c>
      <c r="E3311" s="72" t="s">
        <v>40</v>
      </c>
      <c r="F3311" s="72" t="s">
        <v>26</v>
      </c>
      <c r="G3311" s="73">
        <v>1</v>
      </c>
      <c r="H3311" s="73">
        <v>68.73</v>
      </c>
      <c r="I3311" s="73">
        <v>0</v>
      </c>
      <c r="J3311" s="73">
        <v>0</v>
      </c>
      <c r="K3311" s="73">
        <v>1</v>
      </c>
      <c r="L3311" s="73">
        <v>68.73</v>
      </c>
      <c r="N3311" s="105">
        <f t="shared" si="104"/>
        <v>0</v>
      </c>
      <c r="O3311" s="105">
        <f t="shared" si="105"/>
        <v>0</v>
      </c>
    </row>
    <row r="3312" spans="1:15" x14ac:dyDescent="0.3">
      <c r="A3312" s="71" t="s">
        <v>161</v>
      </c>
      <c r="B3312" s="71" t="s">
        <v>57</v>
      </c>
      <c r="C3312" s="71" t="s">
        <v>55</v>
      </c>
      <c r="D3312" s="71" t="s">
        <v>70</v>
      </c>
      <c r="E3312" s="72" t="s">
        <v>25</v>
      </c>
      <c r="F3312" s="72" t="s">
        <v>26</v>
      </c>
      <c r="G3312" s="73">
        <v>8</v>
      </c>
      <c r="H3312" s="73">
        <v>68.709999999999994</v>
      </c>
      <c r="I3312" s="73">
        <v>0</v>
      </c>
      <c r="J3312" s="73">
        <v>0</v>
      </c>
      <c r="K3312" s="73">
        <v>8</v>
      </c>
      <c r="L3312" s="73">
        <v>68.709999999999994</v>
      </c>
      <c r="N3312" s="105">
        <f t="shared" si="104"/>
        <v>0</v>
      </c>
      <c r="O3312" s="105">
        <f t="shared" si="105"/>
        <v>0</v>
      </c>
    </row>
    <row r="3313" spans="1:15" x14ac:dyDescent="0.3">
      <c r="A3313" s="71" t="s">
        <v>163</v>
      </c>
      <c r="B3313" s="71" t="s">
        <v>12</v>
      </c>
      <c r="C3313" s="71" t="s">
        <v>55</v>
      </c>
      <c r="D3313" s="71" t="s">
        <v>76</v>
      </c>
      <c r="E3313" s="72" t="s">
        <v>24</v>
      </c>
      <c r="F3313" s="72" t="s">
        <v>26</v>
      </c>
      <c r="G3313" s="73">
        <v>1</v>
      </c>
      <c r="H3313" s="73">
        <v>68.7</v>
      </c>
      <c r="I3313" s="73">
        <v>1</v>
      </c>
      <c r="J3313" s="73">
        <v>68.7</v>
      </c>
      <c r="K3313" s="73">
        <v>0</v>
      </c>
      <c r="L3313" s="73">
        <v>0</v>
      </c>
      <c r="N3313" s="105">
        <f t="shared" si="104"/>
        <v>0</v>
      </c>
      <c r="O3313" s="105">
        <f t="shared" si="105"/>
        <v>0</v>
      </c>
    </row>
    <row r="3314" spans="1:15" x14ac:dyDescent="0.3">
      <c r="A3314" s="71" t="s">
        <v>140</v>
      </c>
      <c r="B3314" s="71" t="s">
        <v>57</v>
      </c>
      <c r="C3314" s="71" t="s">
        <v>13</v>
      </c>
      <c r="D3314" s="71" t="s">
        <v>44</v>
      </c>
      <c r="E3314" s="72" t="s">
        <v>15</v>
      </c>
      <c r="F3314" s="72" t="s">
        <v>26</v>
      </c>
      <c r="G3314" s="73">
        <v>1</v>
      </c>
      <c r="H3314" s="73">
        <v>68.69</v>
      </c>
      <c r="I3314" s="73">
        <v>0</v>
      </c>
      <c r="J3314" s="73">
        <v>0</v>
      </c>
      <c r="K3314" s="73">
        <v>1</v>
      </c>
      <c r="L3314" s="73">
        <v>68.69</v>
      </c>
      <c r="N3314" s="105">
        <f t="shared" si="104"/>
        <v>0</v>
      </c>
      <c r="O3314" s="105">
        <f t="shared" si="105"/>
        <v>0</v>
      </c>
    </row>
    <row r="3315" spans="1:15" x14ac:dyDescent="0.3">
      <c r="A3315" s="71" t="s">
        <v>163</v>
      </c>
      <c r="B3315" s="71" t="s">
        <v>12</v>
      </c>
      <c r="C3315" s="71" t="s">
        <v>55</v>
      </c>
      <c r="D3315" s="71" t="s">
        <v>104</v>
      </c>
      <c r="E3315" s="72" t="s">
        <v>20</v>
      </c>
      <c r="F3315" s="72" t="s">
        <v>16</v>
      </c>
      <c r="G3315" s="73">
        <v>7</v>
      </c>
      <c r="H3315" s="73">
        <v>68.680000000000007</v>
      </c>
      <c r="I3315" s="73">
        <v>3</v>
      </c>
      <c r="J3315" s="73">
        <v>33.270000000000003</v>
      </c>
      <c r="K3315" s="73">
        <v>4</v>
      </c>
      <c r="L3315" s="73">
        <v>35.409999999999997</v>
      </c>
      <c r="N3315" s="105">
        <f t="shared" si="104"/>
        <v>0</v>
      </c>
      <c r="O3315" s="105">
        <f t="shared" si="105"/>
        <v>0</v>
      </c>
    </row>
    <row r="3316" spans="1:15" x14ac:dyDescent="0.3">
      <c r="A3316" s="71" t="s">
        <v>131</v>
      </c>
      <c r="B3316" s="71" t="s">
        <v>57</v>
      </c>
      <c r="C3316" s="71" t="s">
        <v>22</v>
      </c>
      <c r="D3316" s="71" t="s">
        <v>56</v>
      </c>
      <c r="E3316" s="72" t="s">
        <v>20</v>
      </c>
      <c r="F3316" s="72" t="s">
        <v>16</v>
      </c>
      <c r="G3316" s="73">
        <v>5</v>
      </c>
      <c r="H3316" s="73">
        <v>68.62</v>
      </c>
      <c r="I3316" s="73">
        <v>1</v>
      </c>
      <c r="J3316" s="73">
        <v>10.24</v>
      </c>
      <c r="K3316" s="73">
        <v>4</v>
      </c>
      <c r="L3316" s="73">
        <v>58.38</v>
      </c>
      <c r="N3316" s="105">
        <f t="shared" si="104"/>
        <v>0</v>
      </c>
      <c r="O3316" s="105">
        <f t="shared" si="105"/>
        <v>0</v>
      </c>
    </row>
    <row r="3317" spans="1:15" x14ac:dyDescent="0.3">
      <c r="A3317" s="71" t="s">
        <v>163</v>
      </c>
      <c r="B3317" s="71" t="s">
        <v>57</v>
      </c>
      <c r="C3317" s="71" t="s">
        <v>55</v>
      </c>
      <c r="D3317" s="71" t="s">
        <v>30</v>
      </c>
      <c r="E3317" s="72" t="s">
        <v>18</v>
      </c>
      <c r="F3317" s="72" t="s">
        <v>4</v>
      </c>
      <c r="G3317" s="73">
        <v>3</v>
      </c>
      <c r="H3317" s="73">
        <v>68.599999999999994</v>
      </c>
      <c r="I3317" s="73">
        <v>2</v>
      </c>
      <c r="J3317" s="73">
        <v>54.96</v>
      </c>
      <c r="K3317" s="73">
        <v>1</v>
      </c>
      <c r="L3317" s="73">
        <v>13.64</v>
      </c>
      <c r="N3317" s="105">
        <f t="shared" si="104"/>
        <v>0</v>
      </c>
      <c r="O3317" s="105">
        <f t="shared" si="105"/>
        <v>0</v>
      </c>
    </row>
    <row r="3318" spans="1:15" x14ac:dyDescent="0.3">
      <c r="A3318" s="71" t="s">
        <v>131</v>
      </c>
      <c r="B3318" s="71" t="s">
        <v>129</v>
      </c>
      <c r="C3318" s="71" t="s">
        <v>22</v>
      </c>
      <c r="D3318" s="71" t="s">
        <v>52</v>
      </c>
      <c r="E3318" s="72" t="s">
        <v>15</v>
      </c>
      <c r="F3318" s="72" t="s">
        <v>4</v>
      </c>
      <c r="G3318" s="73">
        <v>2</v>
      </c>
      <c r="H3318" s="73">
        <v>68.540000000000006</v>
      </c>
      <c r="I3318" s="73">
        <v>0</v>
      </c>
      <c r="J3318" s="73">
        <v>0</v>
      </c>
      <c r="K3318" s="73">
        <v>2</v>
      </c>
      <c r="L3318" s="73">
        <v>68.540000000000006</v>
      </c>
      <c r="N3318" s="105">
        <f t="shared" si="104"/>
        <v>0</v>
      </c>
      <c r="O3318" s="105">
        <f t="shared" si="105"/>
        <v>0</v>
      </c>
    </row>
    <row r="3319" spans="1:15" x14ac:dyDescent="0.3">
      <c r="A3319" s="71" t="s">
        <v>154</v>
      </c>
      <c r="B3319" s="71" t="s">
        <v>12</v>
      </c>
      <c r="C3319" s="71" t="s">
        <v>55</v>
      </c>
      <c r="D3319" s="71" t="s">
        <v>118</v>
      </c>
      <c r="E3319" s="72" t="s">
        <v>37</v>
      </c>
      <c r="F3319" s="72" t="s">
        <v>21</v>
      </c>
      <c r="G3319" s="73">
        <v>5</v>
      </c>
      <c r="H3319" s="73">
        <v>68.52</v>
      </c>
      <c r="I3319" s="73">
        <v>0</v>
      </c>
      <c r="J3319" s="73">
        <v>0</v>
      </c>
      <c r="K3319" s="73">
        <v>5</v>
      </c>
      <c r="L3319" s="73">
        <v>68.52</v>
      </c>
      <c r="N3319" s="105">
        <f t="shared" si="104"/>
        <v>0</v>
      </c>
      <c r="O3319" s="105">
        <f t="shared" si="105"/>
        <v>0</v>
      </c>
    </row>
    <row r="3320" spans="1:15" x14ac:dyDescent="0.3">
      <c r="A3320" s="71" t="s">
        <v>154</v>
      </c>
      <c r="B3320" s="71" t="s">
        <v>129</v>
      </c>
      <c r="C3320" s="71" t="s">
        <v>55</v>
      </c>
      <c r="D3320" s="71" t="s">
        <v>58</v>
      </c>
      <c r="E3320" s="72" t="s">
        <v>28</v>
      </c>
      <c r="F3320" s="72" t="s">
        <v>21</v>
      </c>
      <c r="G3320" s="73">
        <v>1</v>
      </c>
      <c r="H3320" s="73">
        <v>68.48</v>
      </c>
      <c r="I3320" s="73">
        <v>1</v>
      </c>
      <c r="J3320" s="73">
        <v>68.48</v>
      </c>
      <c r="K3320" s="73">
        <v>0</v>
      </c>
      <c r="L3320" s="73">
        <v>0</v>
      </c>
      <c r="N3320" s="105">
        <f t="shared" si="104"/>
        <v>0</v>
      </c>
      <c r="O3320" s="105">
        <f t="shared" si="105"/>
        <v>0</v>
      </c>
    </row>
    <row r="3321" spans="1:15" x14ac:dyDescent="0.3">
      <c r="A3321" s="71" t="s">
        <v>140</v>
      </c>
      <c r="B3321" s="71" t="s">
        <v>12</v>
      </c>
      <c r="C3321" s="71" t="s">
        <v>13</v>
      </c>
      <c r="D3321" s="71" t="s">
        <v>19</v>
      </c>
      <c r="E3321" s="72" t="s">
        <v>20</v>
      </c>
      <c r="F3321" s="72" t="s">
        <v>26</v>
      </c>
      <c r="G3321" s="73">
        <v>3</v>
      </c>
      <c r="H3321" s="73">
        <v>68.44</v>
      </c>
      <c r="I3321" s="73">
        <v>0</v>
      </c>
      <c r="J3321" s="73">
        <v>0</v>
      </c>
      <c r="K3321" s="73">
        <v>3</v>
      </c>
      <c r="L3321" s="73">
        <v>68.44</v>
      </c>
      <c r="N3321" s="105">
        <f t="shared" si="104"/>
        <v>0</v>
      </c>
      <c r="O3321" s="105">
        <f t="shared" si="105"/>
        <v>0</v>
      </c>
    </row>
    <row r="3322" spans="1:15" x14ac:dyDescent="0.3">
      <c r="A3322" s="71" t="s">
        <v>161</v>
      </c>
      <c r="B3322" s="71" t="s">
        <v>12</v>
      </c>
      <c r="C3322" s="71" t="s">
        <v>55</v>
      </c>
      <c r="D3322" s="71" t="s">
        <v>44</v>
      </c>
      <c r="E3322" s="72" t="s">
        <v>15</v>
      </c>
      <c r="F3322" s="72" t="s">
        <v>26</v>
      </c>
      <c r="G3322" s="73">
        <v>2</v>
      </c>
      <c r="H3322" s="73">
        <v>68.37</v>
      </c>
      <c r="I3322" s="73">
        <v>0</v>
      </c>
      <c r="J3322" s="73">
        <v>0</v>
      </c>
      <c r="K3322" s="73">
        <v>2</v>
      </c>
      <c r="L3322" s="73">
        <v>68.37</v>
      </c>
      <c r="N3322" s="105">
        <f t="shared" si="104"/>
        <v>0</v>
      </c>
      <c r="O3322" s="105">
        <f t="shared" si="105"/>
        <v>0</v>
      </c>
    </row>
    <row r="3323" spans="1:15" x14ac:dyDescent="0.3">
      <c r="A3323" s="71" t="s">
        <v>140</v>
      </c>
      <c r="B3323" s="71" t="s">
        <v>57</v>
      </c>
      <c r="C3323" s="71" t="s">
        <v>13</v>
      </c>
      <c r="D3323" s="71" t="s">
        <v>44</v>
      </c>
      <c r="E3323" s="72" t="s">
        <v>25</v>
      </c>
      <c r="F3323" s="72" t="s">
        <v>26</v>
      </c>
      <c r="G3323" s="73">
        <v>1</v>
      </c>
      <c r="H3323" s="73">
        <v>68.319999999999993</v>
      </c>
      <c r="I3323" s="73">
        <v>0</v>
      </c>
      <c r="J3323" s="73">
        <v>0</v>
      </c>
      <c r="K3323" s="73">
        <v>1</v>
      </c>
      <c r="L3323" s="73">
        <v>68.319999999999993</v>
      </c>
      <c r="N3323" s="105">
        <f t="shared" si="104"/>
        <v>0</v>
      </c>
      <c r="O3323" s="105">
        <f t="shared" si="105"/>
        <v>0</v>
      </c>
    </row>
    <row r="3324" spans="1:15" x14ac:dyDescent="0.3">
      <c r="A3324" s="71" t="s">
        <v>161</v>
      </c>
      <c r="B3324" s="71" t="s">
        <v>57</v>
      </c>
      <c r="C3324" s="71" t="s">
        <v>55</v>
      </c>
      <c r="D3324" s="71" t="s">
        <v>77</v>
      </c>
      <c r="E3324" s="72" t="s">
        <v>40</v>
      </c>
      <c r="F3324" s="72" t="s">
        <v>4</v>
      </c>
      <c r="G3324" s="73">
        <v>1</v>
      </c>
      <c r="H3324" s="73">
        <v>68.260000000000005</v>
      </c>
      <c r="I3324" s="73">
        <v>0</v>
      </c>
      <c r="J3324" s="73">
        <v>0</v>
      </c>
      <c r="K3324" s="73">
        <v>1</v>
      </c>
      <c r="L3324" s="73">
        <v>68.260000000000005</v>
      </c>
      <c r="N3324" s="105">
        <f t="shared" si="104"/>
        <v>0</v>
      </c>
      <c r="O3324" s="105">
        <f t="shared" si="105"/>
        <v>0</v>
      </c>
    </row>
    <row r="3325" spans="1:15" x14ac:dyDescent="0.3">
      <c r="A3325" s="71" t="s">
        <v>154</v>
      </c>
      <c r="B3325" s="71" t="s">
        <v>12</v>
      </c>
      <c r="C3325" s="71" t="s">
        <v>55</v>
      </c>
      <c r="D3325" s="71" t="s">
        <v>76</v>
      </c>
      <c r="E3325" s="72" t="s">
        <v>40</v>
      </c>
      <c r="F3325" s="72" t="s">
        <v>16</v>
      </c>
      <c r="G3325" s="73">
        <v>4</v>
      </c>
      <c r="H3325" s="73">
        <v>68.239999999999995</v>
      </c>
      <c r="I3325" s="73">
        <v>4</v>
      </c>
      <c r="J3325" s="73">
        <v>68.239999999999995</v>
      </c>
      <c r="K3325" s="73">
        <v>0</v>
      </c>
      <c r="L3325" s="73">
        <v>0</v>
      </c>
      <c r="N3325" s="105">
        <f t="shared" si="104"/>
        <v>0</v>
      </c>
      <c r="O3325" s="105">
        <f t="shared" si="105"/>
        <v>0</v>
      </c>
    </row>
    <row r="3326" spans="1:15" x14ac:dyDescent="0.3">
      <c r="A3326" s="71" t="s">
        <v>163</v>
      </c>
      <c r="B3326" s="71" t="s">
        <v>12</v>
      </c>
      <c r="C3326" s="71" t="s">
        <v>55</v>
      </c>
      <c r="D3326" s="71" t="s">
        <v>59</v>
      </c>
      <c r="E3326" s="72" t="s">
        <v>40</v>
      </c>
      <c r="F3326" s="72" t="s">
        <v>4</v>
      </c>
      <c r="G3326" s="73">
        <v>1</v>
      </c>
      <c r="H3326" s="73">
        <v>68.23</v>
      </c>
      <c r="I3326" s="73">
        <v>0</v>
      </c>
      <c r="J3326" s="73">
        <v>0</v>
      </c>
      <c r="K3326" s="73">
        <v>1</v>
      </c>
      <c r="L3326" s="73">
        <v>68.23</v>
      </c>
      <c r="N3326" s="105">
        <f t="shared" si="104"/>
        <v>0</v>
      </c>
      <c r="O3326" s="105">
        <f t="shared" si="105"/>
        <v>0</v>
      </c>
    </row>
    <row r="3327" spans="1:15" x14ac:dyDescent="0.3">
      <c r="A3327" s="71" t="s">
        <v>158</v>
      </c>
      <c r="B3327" s="71" t="s">
        <v>57</v>
      </c>
      <c r="C3327" s="71" t="s">
        <v>55</v>
      </c>
      <c r="D3327" s="71" t="s">
        <v>100</v>
      </c>
      <c r="E3327" s="72" t="s">
        <v>31</v>
      </c>
      <c r="F3327" s="72" t="s">
        <v>16</v>
      </c>
      <c r="G3327" s="73">
        <v>4</v>
      </c>
      <c r="H3327" s="73">
        <v>68.180000000000007</v>
      </c>
      <c r="I3327" s="73">
        <v>0</v>
      </c>
      <c r="J3327" s="73">
        <v>0</v>
      </c>
      <c r="K3327" s="73">
        <v>4</v>
      </c>
      <c r="L3327" s="73">
        <v>68.180000000000007</v>
      </c>
      <c r="N3327" s="105">
        <f t="shared" si="104"/>
        <v>0</v>
      </c>
      <c r="O3327" s="105">
        <f t="shared" si="105"/>
        <v>0</v>
      </c>
    </row>
    <row r="3328" spans="1:15" x14ac:dyDescent="0.3">
      <c r="A3328" s="71" t="s">
        <v>163</v>
      </c>
      <c r="B3328" s="71" t="s">
        <v>57</v>
      </c>
      <c r="C3328" s="71" t="s">
        <v>55</v>
      </c>
      <c r="D3328" s="71" t="s">
        <v>32</v>
      </c>
      <c r="E3328" s="72" t="s">
        <v>18</v>
      </c>
      <c r="F3328" s="72" t="s">
        <v>26</v>
      </c>
      <c r="G3328" s="73">
        <v>13</v>
      </c>
      <c r="H3328" s="73">
        <v>68.17</v>
      </c>
      <c r="I3328" s="73">
        <v>0</v>
      </c>
      <c r="J3328" s="73">
        <v>0</v>
      </c>
      <c r="K3328" s="73">
        <v>13</v>
      </c>
      <c r="L3328" s="73">
        <v>68.17</v>
      </c>
      <c r="N3328" s="105">
        <f t="shared" si="104"/>
        <v>0</v>
      </c>
      <c r="O3328" s="105">
        <f t="shared" si="105"/>
        <v>0</v>
      </c>
    </row>
    <row r="3329" spans="1:15" x14ac:dyDescent="0.3">
      <c r="A3329" s="71" t="s">
        <v>161</v>
      </c>
      <c r="B3329" s="71" t="s">
        <v>12</v>
      </c>
      <c r="C3329" s="71" t="s">
        <v>55</v>
      </c>
      <c r="D3329" s="71" t="s">
        <v>91</v>
      </c>
      <c r="E3329" s="72" t="s">
        <v>41</v>
      </c>
      <c r="F3329" s="72" t="s">
        <v>21</v>
      </c>
      <c r="G3329" s="73">
        <v>9</v>
      </c>
      <c r="H3329" s="73">
        <v>68.16</v>
      </c>
      <c r="I3329" s="73">
        <v>0</v>
      </c>
      <c r="J3329" s="73">
        <v>0</v>
      </c>
      <c r="K3329" s="73">
        <v>9</v>
      </c>
      <c r="L3329" s="73">
        <v>68.16</v>
      </c>
      <c r="N3329" s="105">
        <f t="shared" si="104"/>
        <v>0</v>
      </c>
      <c r="O3329" s="105">
        <f t="shared" si="105"/>
        <v>0</v>
      </c>
    </row>
    <row r="3330" spans="1:15" x14ac:dyDescent="0.3">
      <c r="A3330" s="71" t="s">
        <v>161</v>
      </c>
      <c r="B3330" s="71" t="s">
        <v>57</v>
      </c>
      <c r="C3330" s="71" t="s">
        <v>55</v>
      </c>
      <c r="D3330" s="71" t="s">
        <v>14</v>
      </c>
      <c r="E3330" s="72" t="s">
        <v>18</v>
      </c>
      <c r="F3330" s="72" t="s">
        <v>16</v>
      </c>
      <c r="G3330" s="73">
        <v>1</v>
      </c>
      <c r="H3330" s="73">
        <v>68.150000000000006</v>
      </c>
      <c r="I3330" s="73">
        <v>0</v>
      </c>
      <c r="J3330" s="73">
        <v>0</v>
      </c>
      <c r="K3330" s="73">
        <v>1</v>
      </c>
      <c r="L3330" s="73">
        <v>68.150000000000006</v>
      </c>
      <c r="N3330" s="105">
        <f t="shared" si="104"/>
        <v>0</v>
      </c>
      <c r="O3330" s="105">
        <f t="shared" si="105"/>
        <v>0</v>
      </c>
    </row>
    <row r="3331" spans="1:15" x14ac:dyDescent="0.3">
      <c r="A3331" s="71" t="s">
        <v>153</v>
      </c>
      <c r="B3331" s="71" t="s">
        <v>12</v>
      </c>
      <c r="C3331" s="71" t="s">
        <v>55</v>
      </c>
      <c r="D3331" s="71" t="s">
        <v>51</v>
      </c>
      <c r="E3331" s="72" t="s">
        <v>25</v>
      </c>
      <c r="F3331" s="72" t="s">
        <v>16</v>
      </c>
      <c r="G3331" s="73">
        <v>1</v>
      </c>
      <c r="H3331" s="73">
        <v>68.150000000000006</v>
      </c>
      <c r="I3331" s="73">
        <v>0</v>
      </c>
      <c r="J3331" s="73">
        <v>0</v>
      </c>
      <c r="K3331" s="73">
        <v>1</v>
      </c>
      <c r="L3331" s="73">
        <v>68.150000000000006</v>
      </c>
      <c r="N3331" s="105">
        <f t="shared" si="104"/>
        <v>0</v>
      </c>
      <c r="O3331" s="105">
        <f t="shared" si="105"/>
        <v>0</v>
      </c>
    </row>
    <row r="3332" spans="1:15" x14ac:dyDescent="0.3">
      <c r="A3332" s="71" t="s">
        <v>154</v>
      </c>
      <c r="B3332" s="71" t="s">
        <v>12</v>
      </c>
      <c r="C3332" s="71" t="s">
        <v>55</v>
      </c>
      <c r="D3332" s="71" t="s">
        <v>62</v>
      </c>
      <c r="E3332" s="72" t="s">
        <v>37</v>
      </c>
      <c r="F3332" s="72" t="s">
        <v>16</v>
      </c>
      <c r="G3332" s="73">
        <v>2</v>
      </c>
      <c r="H3332" s="73">
        <v>68.13</v>
      </c>
      <c r="I3332" s="73">
        <v>2</v>
      </c>
      <c r="J3332" s="73">
        <v>68.13</v>
      </c>
      <c r="K3332" s="73">
        <v>0</v>
      </c>
      <c r="L3332" s="73">
        <v>0</v>
      </c>
      <c r="N3332" s="105">
        <f t="shared" si="104"/>
        <v>0</v>
      </c>
      <c r="O3332" s="105">
        <f t="shared" si="105"/>
        <v>0</v>
      </c>
    </row>
    <row r="3333" spans="1:15" x14ac:dyDescent="0.3">
      <c r="A3333" s="71" t="s">
        <v>132</v>
      </c>
      <c r="B3333" s="71" t="s">
        <v>57</v>
      </c>
      <c r="C3333" s="71" t="s">
        <v>13</v>
      </c>
      <c r="D3333" s="71" t="s">
        <v>85</v>
      </c>
      <c r="E3333" s="72" t="s">
        <v>31</v>
      </c>
      <c r="F3333" s="72" t="s">
        <v>16</v>
      </c>
      <c r="G3333" s="73">
        <v>6</v>
      </c>
      <c r="H3333" s="73">
        <v>68.09</v>
      </c>
      <c r="I3333" s="73">
        <v>1</v>
      </c>
      <c r="J3333" s="73">
        <v>37.14</v>
      </c>
      <c r="K3333" s="73">
        <v>5</v>
      </c>
      <c r="L3333" s="73">
        <v>30.95</v>
      </c>
      <c r="N3333" s="105">
        <f t="shared" si="104"/>
        <v>0</v>
      </c>
      <c r="O3333" s="105">
        <f t="shared" si="105"/>
        <v>0</v>
      </c>
    </row>
    <row r="3334" spans="1:15" x14ac:dyDescent="0.3">
      <c r="A3334" s="71" t="s">
        <v>159</v>
      </c>
      <c r="B3334" s="71" t="s">
        <v>57</v>
      </c>
      <c r="C3334" s="71" t="s">
        <v>13</v>
      </c>
      <c r="D3334" s="71" t="s">
        <v>38</v>
      </c>
      <c r="E3334" s="72" t="s">
        <v>15</v>
      </c>
      <c r="F3334" s="72" t="s">
        <v>4</v>
      </c>
      <c r="G3334" s="73">
        <v>2</v>
      </c>
      <c r="H3334" s="73">
        <v>67.97</v>
      </c>
      <c r="I3334" s="73">
        <v>0</v>
      </c>
      <c r="J3334" s="73">
        <v>0</v>
      </c>
      <c r="K3334" s="73">
        <v>2</v>
      </c>
      <c r="L3334" s="73">
        <v>67.97</v>
      </c>
      <c r="N3334" s="105">
        <f t="shared" si="104"/>
        <v>0</v>
      </c>
      <c r="O3334" s="105">
        <f t="shared" si="105"/>
        <v>0</v>
      </c>
    </row>
    <row r="3335" spans="1:15" x14ac:dyDescent="0.3">
      <c r="A3335" s="71" t="s">
        <v>161</v>
      </c>
      <c r="B3335" s="71" t="s">
        <v>12</v>
      </c>
      <c r="C3335" s="71" t="s">
        <v>55</v>
      </c>
      <c r="D3335" s="71" t="s">
        <v>85</v>
      </c>
      <c r="E3335" s="72" t="s">
        <v>28</v>
      </c>
      <c r="F3335" s="72" t="s">
        <v>21</v>
      </c>
      <c r="G3335" s="73">
        <v>3</v>
      </c>
      <c r="H3335" s="73">
        <v>67.97</v>
      </c>
      <c r="I3335" s="73">
        <v>0</v>
      </c>
      <c r="J3335" s="73">
        <v>0</v>
      </c>
      <c r="K3335" s="73">
        <v>3</v>
      </c>
      <c r="L3335" s="73">
        <v>67.97</v>
      </c>
      <c r="N3335" s="105">
        <f t="shared" si="104"/>
        <v>0</v>
      </c>
      <c r="O3335" s="105">
        <f t="shared" si="105"/>
        <v>0</v>
      </c>
    </row>
    <row r="3336" spans="1:15" x14ac:dyDescent="0.3">
      <c r="A3336" s="71" t="s">
        <v>159</v>
      </c>
      <c r="B3336" s="71" t="s">
        <v>57</v>
      </c>
      <c r="C3336" s="71" t="s">
        <v>55</v>
      </c>
      <c r="D3336" s="71" t="s">
        <v>36</v>
      </c>
      <c r="E3336" s="72" t="s">
        <v>31</v>
      </c>
      <c r="F3336" s="72" t="s">
        <v>16</v>
      </c>
      <c r="G3336" s="73">
        <v>1</v>
      </c>
      <c r="H3336" s="73">
        <v>67.900000000000006</v>
      </c>
      <c r="I3336" s="73">
        <v>0</v>
      </c>
      <c r="J3336" s="73">
        <v>0</v>
      </c>
      <c r="K3336" s="73">
        <v>1</v>
      </c>
      <c r="L3336" s="73">
        <v>67.900000000000006</v>
      </c>
      <c r="N3336" s="105">
        <f t="shared" si="104"/>
        <v>0</v>
      </c>
      <c r="O3336" s="105">
        <f t="shared" si="105"/>
        <v>0</v>
      </c>
    </row>
    <row r="3337" spans="1:15" x14ac:dyDescent="0.3">
      <c r="A3337" s="71" t="s">
        <v>153</v>
      </c>
      <c r="B3337" s="71" t="s">
        <v>57</v>
      </c>
      <c r="C3337" s="71" t="s">
        <v>55</v>
      </c>
      <c r="D3337" s="71" t="s">
        <v>47</v>
      </c>
      <c r="E3337" s="72" t="s">
        <v>40</v>
      </c>
      <c r="F3337" s="72" t="s">
        <v>26</v>
      </c>
      <c r="G3337" s="73">
        <v>8</v>
      </c>
      <c r="H3337" s="73">
        <v>67.87</v>
      </c>
      <c r="I3337" s="73">
        <v>6</v>
      </c>
      <c r="J3337" s="73">
        <v>56.01</v>
      </c>
      <c r="K3337" s="73">
        <v>2</v>
      </c>
      <c r="L3337" s="73">
        <v>11.86</v>
      </c>
      <c r="N3337" s="105">
        <f t="shared" si="104"/>
        <v>0</v>
      </c>
      <c r="O3337" s="105">
        <f t="shared" si="105"/>
        <v>0</v>
      </c>
    </row>
    <row r="3338" spans="1:15" x14ac:dyDescent="0.3">
      <c r="A3338" s="71" t="s">
        <v>132</v>
      </c>
      <c r="B3338" s="71" t="s">
        <v>129</v>
      </c>
      <c r="C3338" s="71" t="s">
        <v>13</v>
      </c>
      <c r="D3338" s="71" t="s">
        <v>60</v>
      </c>
      <c r="E3338" s="72" t="s">
        <v>28</v>
      </c>
      <c r="F3338" s="72" t="s">
        <v>4</v>
      </c>
      <c r="G3338" s="73">
        <v>8</v>
      </c>
      <c r="H3338" s="73">
        <v>67.849999999999994</v>
      </c>
      <c r="I3338" s="73">
        <v>5</v>
      </c>
      <c r="J3338" s="73">
        <v>33.74</v>
      </c>
      <c r="K3338" s="73">
        <v>3</v>
      </c>
      <c r="L3338" s="73">
        <v>34.11</v>
      </c>
      <c r="N3338" s="105">
        <f t="shared" si="104"/>
        <v>0</v>
      </c>
      <c r="O3338" s="105">
        <f t="shared" si="105"/>
        <v>0</v>
      </c>
    </row>
    <row r="3339" spans="1:15" x14ac:dyDescent="0.3">
      <c r="A3339" s="71" t="s">
        <v>163</v>
      </c>
      <c r="B3339" s="71" t="s">
        <v>57</v>
      </c>
      <c r="C3339" s="71" t="s">
        <v>17</v>
      </c>
      <c r="D3339" s="71" t="s">
        <v>38</v>
      </c>
      <c r="E3339" s="72" t="s">
        <v>41</v>
      </c>
      <c r="F3339" s="72" t="s">
        <v>21</v>
      </c>
      <c r="G3339" s="73">
        <v>1</v>
      </c>
      <c r="H3339" s="73">
        <v>67.84</v>
      </c>
      <c r="I3339" s="73">
        <v>0</v>
      </c>
      <c r="J3339" s="73">
        <v>0</v>
      </c>
      <c r="K3339" s="73">
        <v>1</v>
      </c>
      <c r="L3339" s="73">
        <v>67.84</v>
      </c>
      <c r="N3339" s="105">
        <f t="shared" si="104"/>
        <v>0</v>
      </c>
      <c r="O3339" s="105">
        <f t="shared" si="105"/>
        <v>0</v>
      </c>
    </row>
    <row r="3340" spans="1:15" x14ac:dyDescent="0.3">
      <c r="A3340" s="71" t="s">
        <v>132</v>
      </c>
      <c r="B3340" s="71" t="s">
        <v>57</v>
      </c>
      <c r="C3340" s="71" t="s">
        <v>13</v>
      </c>
      <c r="D3340" s="71" t="s">
        <v>29</v>
      </c>
      <c r="E3340" s="72" t="s">
        <v>5</v>
      </c>
      <c r="F3340" s="72" t="s">
        <v>26</v>
      </c>
      <c r="G3340" s="73">
        <v>1</v>
      </c>
      <c r="H3340" s="73">
        <v>67.84</v>
      </c>
      <c r="I3340" s="73">
        <v>0</v>
      </c>
      <c r="J3340" s="73">
        <v>0</v>
      </c>
      <c r="K3340" s="73">
        <v>1</v>
      </c>
      <c r="L3340" s="73">
        <v>67.84</v>
      </c>
      <c r="N3340" s="105">
        <f t="shared" si="104"/>
        <v>0</v>
      </c>
      <c r="O3340" s="105">
        <f t="shared" si="105"/>
        <v>0</v>
      </c>
    </row>
    <row r="3341" spans="1:15" x14ac:dyDescent="0.3">
      <c r="A3341" s="71" t="s">
        <v>154</v>
      </c>
      <c r="B3341" s="71" t="s">
        <v>57</v>
      </c>
      <c r="C3341" s="71" t="s">
        <v>55</v>
      </c>
      <c r="D3341" s="71" t="s">
        <v>83</v>
      </c>
      <c r="E3341" s="72" t="s">
        <v>40</v>
      </c>
      <c r="F3341" s="72" t="s">
        <v>26</v>
      </c>
      <c r="G3341" s="73">
        <v>1</v>
      </c>
      <c r="H3341" s="73">
        <v>67.83</v>
      </c>
      <c r="I3341" s="73">
        <v>1</v>
      </c>
      <c r="J3341" s="73">
        <v>67.83</v>
      </c>
      <c r="K3341" s="73">
        <v>0</v>
      </c>
      <c r="L3341" s="73">
        <v>0</v>
      </c>
      <c r="N3341" s="105">
        <f t="shared" si="104"/>
        <v>0</v>
      </c>
      <c r="O3341" s="105">
        <f t="shared" si="105"/>
        <v>0</v>
      </c>
    </row>
    <row r="3342" spans="1:15" x14ac:dyDescent="0.3">
      <c r="A3342" s="71" t="s">
        <v>163</v>
      </c>
      <c r="B3342" s="71" t="s">
        <v>12</v>
      </c>
      <c r="C3342" s="71" t="s">
        <v>55</v>
      </c>
      <c r="D3342" s="71" t="s">
        <v>79</v>
      </c>
      <c r="E3342" s="72" t="s">
        <v>40</v>
      </c>
      <c r="F3342" s="72" t="s">
        <v>21</v>
      </c>
      <c r="G3342" s="73">
        <v>1</v>
      </c>
      <c r="H3342" s="73">
        <v>67.81</v>
      </c>
      <c r="I3342" s="73">
        <v>0</v>
      </c>
      <c r="J3342" s="73">
        <v>0</v>
      </c>
      <c r="K3342" s="73">
        <v>1</v>
      </c>
      <c r="L3342" s="73">
        <v>67.81</v>
      </c>
      <c r="N3342" s="105">
        <f t="shared" si="104"/>
        <v>0</v>
      </c>
      <c r="O3342" s="105">
        <f t="shared" si="105"/>
        <v>0</v>
      </c>
    </row>
    <row r="3343" spans="1:15" x14ac:dyDescent="0.3">
      <c r="A3343" s="71" t="s">
        <v>154</v>
      </c>
      <c r="B3343" s="71" t="s">
        <v>129</v>
      </c>
      <c r="C3343" s="71" t="s">
        <v>55</v>
      </c>
      <c r="D3343" s="71" t="s">
        <v>46</v>
      </c>
      <c r="E3343" s="72" t="s">
        <v>40</v>
      </c>
      <c r="F3343" s="72" t="s">
        <v>21</v>
      </c>
      <c r="G3343" s="73">
        <v>1</v>
      </c>
      <c r="H3343" s="73">
        <v>67.73</v>
      </c>
      <c r="I3343" s="73">
        <v>0</v>
      </c>
      <c r="J3343" s="73">
        <v>0</v>
      </c>
      <c r="K3343" s="73">
        <v>1</v>
      </c>
      <c r="L3343" s="73">
        <v>67.73</v>
      </c>
      <c r="N3343" s="105">
        <f t="shared" si="104"/>
        <v>0</v>
      </c>
      <c r="O3343" s="105">
        <f t="shared" si="105"/>
        <v>0</v>
      </c>
    </row>
    <row r="3344" spans="1:15" x14ac:dyDescent="0.3">
      <c r="A3344" s="71" t="s">
        <v>140</v>
      </c>
      <c r="B3344" s="71" t="s">
        <v>12</v>
      </c>
      <c r="C3344" s="71" t="s">
        <v>13</v>
      </c>
      <c r="D3344" s="71" t="s">
        <v>94</v>
      </c>
      <c r="E3344" s="72" t="s">
        <v>3</v>
      </c>
      <c r="F3344" s="72" t="s">
        <v>4</v>
      </c>
      <c r="G3344" s="73">
        <v>1</v>
      </c>
      <c r="H3344" s="73">
        <v>67.7</v>
      </c>
      <c r="I3344" s="73">
        <v>1</v>
      </c>
      <c r="J3344" s="73">
        <v>67.7</v>
      </c>
      <c r="K3344" s="73">
        <v>0</v>
      </c>
      <c r="L3344" s="73">
        <v>0</v>
      </c>
      <c r="N3344" s="105">
        <f t="shared" si="104"/>
        <v>0</v>
      </c>
      <c r="O3344" s="105">
        <f t="shared" si="105"/>
        <v>0</v>
      </c>
    </row>
    <row r="3345" spans="1:15" x14ac:dyDescent="0.3">
      <c r="A3345" s="71" t="s">
        <v>142</v>
      </c>
      <c r="B3345" s="71" t="s">
        <v>57</v>
      </c>
      <c r="C3345" s="71" t="s">
        <v>55</v>
      </c>
      <c r="D3345" s="71" t="s">
        <v>59</v>
      </c>
      <c r="E3345" s="72" t="s">
        <v>41</v>
      </c>
      <c r="F3345" s="72" t="s">
        <v>26</v>
      </c>
      <c r="G3345" s="73">
        <v>1</v>
      </c>
      <c r="H3345" s="73">
        <v>67.599999999999994</v>
      </c>
      <c r="I3345" s="73">
        <v>0</v>
      </c>
      <c r="J3345" s="73">
        <v>0</v>
      </c>
      <c r="K3345" s="73">
        <v>1</v>
      </c>
      <c r="L3345" s="73">
        <v>67.599999999999994</v>
      </c>
      <c r="N3345" s="105">
        <f t="shared" si="104"/>
        <v>0</v>
      </c>
      <c r="O3345" s="105">
        <f t="shared" si="105"/>
        <v>0</v>
      </c>
    </row>
    <row r="3346" spans="1:15" x14ac:dyDescent="0.3">
      <c r="A3346" s="71" t="s">
        <v>163</v>
      </c>
      <c r="B3346" s="71" t="s">
        <v>57</v>
      </c>
      <c r="C3346" s="71" t="s">
        <v>17</v>
      </c>
      <c r="D3346" s="71" t="s">
        <v>86</v>
      </c>
      <c r="E3346" s="72" t="s">
        <v>24</v>
      </c>
      <c r="F3346" s="72" t="s">
        <v>26</v>
      </c>
      <c r="G3346" s="73">
        <v>1</v>
      </c>
      <c r="H3346" s="73">
        <v>67.59</v>
      </c>
      <c r="I3346" s="73">
        <v>0</v>
      </c>
      <c r="J3346" s="73">
        <v>0</v>
      </c>
      <c r="K3346" s="73">
        <v>1</v>
      </c>
      <c r="L3346" s="73">
        <v>67.59</v>
      </c>
      <c r="N3346" s="105">
        <f t="shared" si="104"/>
        <v>0</v>
      </c>
      <c r="O3346" s="105">
        <f t="shared" si="105"/>
        <v>0</v>
      </c>
    </row>
    <row r="3347" spans="1:15" x14ac:dyDescent="0.3">
      <c r="A3347" s="71" t="s">
        <v>154</v>
      </c>
      <c r="B3347" s="71" t="s">
        <v>57</v>
      </c>
      <c r="C3347" s="71" t="s">
        <v>55</v>
      </c>
      <c r="D3347" s="71" t="s">
        <v>14</v>
      </c>
      <c r="E3347" s="72" t="s">
        <v>24</v>
      </c>
      <c r="F3347" s="72" t="s">
        <v>26</v>
      </c>
      <c r="G3347" s="73">
        <v>1</v>
      </c>
      <c r="H3347" s="73">
        <v>67.59</v>
      </c>
      <c r="I3347" s="73">
        <v>0</v>
      </c>
      <c r="J3347" s="73">
        <v>0</v>
      </c>
      <c r="K3347" s="73">
        <v>1</v>
      </c>
      <c r="L3347" s="73">
        <v>67.59</v>
      </c>
      <c r="N3347" s="105">
        <f t="shared" si="104"/>
        <v>0</v>
      </c>
      <c r="O3347" s="105">
        <f t="shared" si="105"/>
        <v>0</v>
      </c>
    </row>
    <row r="3348" spans="1:15" x14ac:dyDescent="0.3">
      <c r="A3348" s="71" t="s">
        <v>161</v>
      </c>
      <c r="B3348" s="71" t="s">
        <v>57</v>
      </c>
      <c r="C3348" s="71" t="s">
        <v>55</v>
      </c>
      <c r="D3348" s="71" t="s">
        <v>14</v>
      </c>
      <c r="E3348" s="72" t="s">
        <v>37</v>
      </c>
      <c r="F3348" s="72" t="s">
        <v>26</v>
      </c>
      <c r="G3348" s="73">
        <v>6</v>
      </c>
      <c r="H3348" s="73">
        <v>67.58</v>
      </c>
      <c r="I3348" s="73">
        <v>0</v>
      </c>
      <c r="J3348" s="73">
        <v>0</v>
      </c>
      <c r="K3348" s="73">
        <v>6</v>
      </c>
      <c r="L3348" s="73">
        <v>67.58</v>
      </c>
      <c r="N3348" s="105">
        <f t="shared" ref="N3348:N3411" si="106">G3348-I3348-K3348</f>
        <v>0</v>
      </c>
      <c r="O3348" s="105">
        <f t="shared" ref="O3348:O3411" si="107">H3348-J3348-L3348</f>
        <v>0</v>
      </c>
    </row>
    <row r="3349" spans="1:15" x14ac:dyDescent="0.3">
      <c r="A3349" s="71" t="s">
        <v>163</v>
      </c>
      <c r="B3349" s="71" t="s">
        <v>57</v>
      </c>
      <c r="C3349" s="71" t="s">
        <v>17</v>
      </c>
      <c r="D3349" s="71" t="s">
        <v>95</v>
      </c>
      <c r="E3349" s="72" t="s">
        <v>40</v>
      </c>
      <c r="F3349" s="72" t="s">
        <v>4</v>
      </c>
      <c r="G3349" s="73">
        <v>1</v>
      </c>
      <c r="H3349" s="73">
        <v>67.56</v>
      </c>
      <c r="I3349" s="73">
        <v>0</v>
      </c>
      <c r="J3349" s="73">
        <v>0</v>
      </c>
      <c r="K3349" s="73">
        <v>1</v>
      </c>
      <c r="L3349" s="73">
        <v>67.56</v>
      </c>
      <c r="N3349" s="105">
        <f t="shared" si="106"/>
        <v>0</v>
      </c>
      <c r="O3349" s="105">
        <f t="shared" si="107"/>
        <v>0</v>
      </c>
    </row>
    <row r="3350" spans="1:15" x14ac:dyDescent="0.3">
      <c r="A3350" s="71" t="s">
        <v>163</v>
      </c>
      <c r="B3350" s="71" t="s">
        <v>57</v>
      </c>
      <c r="C3350" s="71" t="s">
        <v>17</v>
      </c>
      <c r="D3350" s="71" t="s">
        <v>45</v>
      </c>
      <c r="E3350" s="72" t="s">
        <v>20</v>
      </c>
      <c r="F3350" s="72" t="s">
        <v>16</v>
      </c>
      <c r="G3350" s="73">
        <v>6</v>
      </c>
      <c r="H3350" s="73">
        <v>67.55</v>
      </c>
      <c r="I3350" s="73">
        <v>2</v>
      </c>
      <c r="J3350" s="73">
        <v>18.8</v>
      </c>
      <c r="K3350" s="73">
        <v>4</v>
      </c>
      <c r="L3350" s="73">
        <v>48.75</v>
      </c>
      <c r="N3350" s="105">
        <f t="shared" si="106"/>
        <v>0</v>
      </c>
      <c r="O3350" s="105">
        <f t="shared" si="107"/>
        <v>0</v>
      </c>
    </row>
    <row r="3351" spans="1:15" x14ac:dyDescent="0.3">
      <c r="A3351" s="71" t="s">
        <v>140</v>
      </c>
      <c r="B3351" s="71" t="s">
        <v>57</v>
      </c>
      <c r="C3351" s="71" t="s">
        <v>13</v>
      </c>
      <c r="D3351" s="71" t="s">
        <v>46</v>
      </c>
      <c r="E3351" s="72" t="s">
        <v>40</v>
      </c>
      <c r="F3351" s="72" t="s">
        <v>26</v>
      </c>
      <c r="G3351" s="73">
        <v>1</v>
      </c>
      <c r="H3351" s="73">
        <v>67.48</v>
      </c>
      <c r="I3351" s="73">
        <v>0</v>
      </c>
      <c r="J3351" s="73">
        <v>0</v>
      </c>
      <c r="K3351" s="73">
        <v>1</v>
      </c>
      <c r="L3351" s="73">
        <v>67.48</v>
      </c>
      <c r="N3351" s="105">
        <f t="shared" si="106"/>
        <v>0</v>
      </c>
      <c r="O3351" s="105">
        <f t="shared" si="107"/>
        <v>0</v>
      </c>
    </row>
    <row r="3352" spans="1:15" x14ac:dyDescent="0.3">
      <c r="A3352" s="71" t="s">
        <v>140</v>
      </c>
      <c r="B3352" s="71" t="s">
        <v>12</v>
      </c>
      <c r="C3352" s="71" t="s">
        <v>13</v>
      </c>
      <c r="D3352" s="71" t="s">
        <v>59</v>
      </c>
      <c r="E3352" s="72" t="s">
        <v>20</v>
      </c>
      <c r="F3352" s="72" t="s">
        <v>21</v>
      </c>
      <c r="G3352" s="73">
        <v>1</v>
      </c>
      <c r="H3352" s="73">
        <v>67.459999999999994</v>
      </c>
      <c r="I3352" s="73">
        <v>0</v>
      </c>
      <c r="J3352" s="73">
        <v>0</v>
      </c>
      <c r="K3352" s="73">
        <v>1</v>
      </c>
      <c r="L3352" s="73">
        <v>67.459999999999994</v>
      </c>
      <c r="N3352" s="105">
        <f t="shared" si="106"/>
        <v>0</v>
      </c>
      <c r="O3352" s="105">
        <f t="shared" si="107"/>
        <v>0</v>
      </c>
    </row>
    <row r="3353" spans="1:15" x14ac:dyDescent="0.3">
      <c r="A3353" s="71" t="s">
        <v>142</v>
      </c>
      <c r="B3353" s="71" t="s">
        <v>57</v>
      </c>
      <c r="C3353" s="71" t="s">
        <v>55</v>
      </c>
      <c r="D3353" s="71" t="s">
        <v>39</v>
      </c>
      <c r="E3353" s="72" t="s">
        <v>41</v>
      </c>
      <c r="F3353" s="72" t="s">
        <v>16</v>
      </c>
      <c r="G3353" s="73">
        <v>10</v>
      </c>
      <c r="H3353" s="73">
        <v>67.430000000000007</v>
      </c>
      <c r="I3353" s="73">
        <v>0</v>
      </c>
      <c r="J3353" s="73">
        <v>0</v>
      </c>
      <c r="K3353" s="73">
        <v>10</v>
      </c>
      <c r="L3353" s="73">
        <v>67.430000000000007</v>
      </c>
      <c r="N3353" s="105">
        <f t="shared" si="106"/>
        <v>0</v>
      </c>
      <c r="O3353" s="105">
        <f t="shared" si="107"/>
        <v>0</v>
      </c>
    </row>
    <row r="3354" spans="1:15" x14ac:dyDescent="0.3">
      <c r="A3354" s="71" t="s">
        <v>158</v>
      </c>
      <c r="B3354" s="71" t="s">
        <v>12</v>
      </c>
      <c r="C3354" s="71" t="s">
        <v>13</v>
      </c>
      <c r="D3354" s="71" t="s">
        <v>52</v>
      </c>
      <c r="E3354" s="72" t="s">
        <v>31</v>
      </c>
      <c r="F3354" s="72" t="s">
        <v>26</v>
      </c>
      <c r="G3354" s="73">
        <v>1</v>
      </c>
      <c r="H3354" s="73">
        <v>67.41</v>
      </c>
      <c r="I3354" s="73">
        <v>0</v>
      </c>
      <c r="J3354" s="73">
        <v>0</v>
      </c>
      <c r="K3354" s="73">
        <v>1</v>
      </c>
      <c r="L3354" s="73">
        <v>67.41</v>
      </c>
      <c r="N3354" s="105">
        <f t="shared" si="106"/>
        <v>0</v>
      </c>
      <c r="O3354" s="105">
        <f t="shared" si="107"/>
        <v>0</v>
      </c>
    </row>
    <row r="3355" spans="1:15" x14ac:dyDescent="0.3">
      <c r="A3355" s="71" t="s">
        <v>161</v>
      </c>
      <c r="B3355" s="71" t="s">
        <v>12</v>
      </c>
      <c r="C3355" s="71" t="s">
        <v>55</v>
      </c>
      <c r="D3355" s="71" t="s">
        <v>83</v>
      </c>
      <c r="E3355" s="72" t="s">
        <v>25</v>
      </c>
      <c r="F3355" s="72" t="s">
        <v>21</v>
      </c>
      <c r="G3355" s="73">
        <v>8</v>
      </c>
      <c r="H3355" s="73">
        <v>67.400000000000006</v>
      </c>
      <c r="I3355" s="73">
        <v>0</v>
      </c>
      <c r="J3355" s="73">
        <v>0</v>
      </c>
      <c r="K3355" s="73">
        <v>8</v>
      </c>
      <c r="L3355" s="73">
        <v>67.400000000000006</v>
      </c>
      <c r="N3355" s="105">
        <f t="shared" si="106"/>
        <v>0</v>
      </c>
      <c r="O3355" s="105">
        <f t="shared" si="107"/>
        <v>0</v>
      </c>
    </row>
    <row r="3356" spans="1:15" x14ac:dyDescent="0.3">
      <c r="A3356" s="71" t="s">
        <v>154</v>
      </c>
      <c r="B3356" s="71" t="s">
        <v>57</v>
      </c>
      <c r="C3356" s="71" t="s">
        <v>55</v>
      </c>
      <c r="D3356" s="71" t="s">
        <v>70</v>
      </c>
      <c r="E3356" s="72" t="s">
        <v>31</v>
      </c>
      <c r="F3356" s="72" t="s">
        <v>21</v>
      </c>
      <c r="G3356" s="73">
        <v>1</v>
      </c>
      <c r="H3356" s="73">
        <v>67.39</v>
      </c>
      <c r="I3356" s="73">
        <v>0</v>
      </c>
      <c r="J3356" s="73">
        <v>0</v>
      </c>
      <c r="K3356" s="73">
        <v>1</v>
      </c>
      <c r="L3356" s="73">
        <v>67.39</v>
      </c>
      <c r="N3356" s="105">
        <f t="shared" si="106"/>
        <v>0</v>
      </c>
      <c r="O3356" s="105">
        <f t="shared" si="107"/>
        <v>0</v>
      </c>
    </row>
    <row r="3357" spans="1:15" x14ac:dyDescent="0.3">
      <c r="A3357" s="71" t="s">
        <v>136</v>
      </c>
      <c r="B3357" s="71" t="s">
        <v>57</v>
      </c>
      <c r="C3357" s="71" t="s">
        <v>13</v>
      </c>
      <c r="D3357" s="71" t="s">
        <v>47</v>
      </c>
      <c r="E3357" s="72" t="s">
        <v>15</v>
      </c>
      <c r="F3357" s="72" t="s">
        <v>21</v>
      </c>
      <c r="G3357" s="73">
        <v>2</v>
      </c>
      <c r="H3357" s="73">
        <v>67.37</v>
      </c>
      <c r="I3357" s="73">
        <v>0</v>
      </c>
      <c r="J3357" s="73">
        <v>0</v>
      </c>
      <c r="K3357" s="73">
        <v>2</v>
      </c>
      <c r="L3357" s="73">
        <v>67.37</v>
      </c>
      <c r="N3357" s="105">
        <f t="shared" si="106"/>
        <v>0</v>
      </c>
      <c r="O3357" s="105">
        <f t="shared" si="107"/>
        <v>0</v>
      </c>
    </row>
    <row r="3358" spans="1:15" x14ac:dyDescent="0.3">
      <c r="A3358" s="71" t="s">
        <v>148</v>
      </c>
      <c r="B3358" s="71" t="s">
        <v>12</v>
      </c>
      <c r="C3358" s="71" t="s">
        <v>55</v>
      </c>
      <c r="D3358" s="71" t="s">
        <v>50</v>
      </c>
      <c r="E3358" s="72" t="s">
        <v>25</v>
      </c>
      <c r="F3358" s="72" t="s">
        <v>21</v>
      </c>
      <c r="G3358" s="73">
        <v>1</v>
      </c>
      <c r="H3358" s="73">
        <v>67.31</v>
      </c>
      <c r="I3358" s="73">
        <v>0</v>
      </c>
      <c r="J3358" s="73">
        <v>0</v>
      </c>
      <c r="K3358" s="73">
        <v>1</v>
      </c>
      <c r="L3358" s="73">
        <v>67.31</v>
      </c>
      <c r="N3358" s="105">
        <f t="shared" si="106"/>
        <v>0</v>
      </c>
      <c r="O3358" s="105">
        <f t="shared" si="107"/>
        <v>0</v>
      </c>
    </row>
    <row r="3359" spans="1:15" x14ac:dyDescent="0.3">
      <c r="A3359" s="71" t="s">
        <v>142</v>
      </c>
      <c r="B3359" s="71" t="s">
        <v>12</v>
      </c>
      <c r="C3359" s="71" t="s">
        <v>13</v>
      </c>
      <c r="D3359" s="71" t="s">
        <v>77</v>
      </c>
      <c r="E3359" s="72" t="s">
        <v>3</v>
      </c>
      <c r="F3359" s="72" t="s">
        <v>26</v>
      </c>
      <c r="G3359" s="73">
        <v>20</v>
      </c>
      <c r="H3359" s="73">
        <v>67.2</v>
      </c>
      <c r="I3359" s="73">
        <v>0</v>
      </c>
      <c r="J3359" s="73">
        <v>0</v>
      </c>
      <c r="K3359" s="73">
        <v>20</v>
      </c>
      <c r="L3359" s="73">
        <v>67.2</v>
      </c>
      <c r="N3359" s="105">
        <f t="shared" si="106"/>
        <v>0</v>
      </c>
      <c r="O3359" s="105">
        <f t="shared" si="107"/>
        <v>0</v>
      </c>
    </row>
    <row r="3360" spans="1:15" x14ac:dyDescent="0.3">
      <c r="A3360" s="71" t="s">
        <v>140</v>
      </c>
      <c r="B3360" s="71" t="s">
        <v>12</v>
      </c>
      <c r="C3360" s="71" t="s">
        <v>13</v>
      </c>
      <c r="D3360" s="71" t="s">
        <v>91</v>
      </c>
      <c r="E3360" s="72" t="s">
        <v>40</v>
      </c>
      <c r="F3360" s="72" t="s">
        <v>4</v>
      </c>
      <c r="G3360" s="73">
        <v>1</v>
      </c>
      <c r="H3360" s="73">
        <v>67.17</v>
      </c>
      <c r="I3360" s="73">
        <v>0</v>
      </c>
      <c r="J3360" s="73">
        <v>0</v>
      </c>
      <c r="K3360" s="73">
        <v>1</v>
      </c>
      <c r="L3360" s="73">
        <v>67.17</v>
      </c>
      <c r="N3360" s="105">
        <f t="shared" si="106"/>
        <v>0</v>
      </c>
      <c r="O3360" s="105">
        <f t="shared" si="107"/>
        <v>0</v>
      </c>
    </row>
    <row r="3361" spans="1:15" x14ac:dyDescent="0.3">
      <c r="A3361" s="71" t="s">
        <v>132</v>
      </c>
      <c r="B3361" s="71" t="s">
        <v>57</v>
      </c>
      <c r="C3361" s="71" t="s">
        <v>13</v>
      </c>
      <c r="D3361" s="71" t="s">
        <v>42</v>
      </c>
      <c r="E3361" s="72" t="s">
        <v>15</v>
      </c>
      <c r="F3361" s="72" t="s">
        <v>16</v>
      </c>
      <c r="G3361" s="73">
        <v>2</v>
      </c>
      <c r="H3361" s="73">
        <v>67.16</v>
      </c>
      <c r="I3361" s="73">
        <v>2</v>
      </c>
      <c r="J3361" s="73">
        <v>67.16</v>
      </c>
      <c r="K3361" s="73">
        <v>0</v>
      </c>
      <c r="L3361" s="73">
        <v>0</v>
      </c>
      <c r="N3361" s="105">
        <f t="shared" si="106"/>
        <v>0</v>
      </c>
      <c r="O3361" s="105">
        <f t="shared" si="107"/>
        <v>0</v>
      </c>
    </row>
    <row r="3362" spans="1:15" x14ac:dyDescent="0.3">
      <c r="A3362" s="71" t="s">
        <v>134</v>
      </c>
      <c r="B3362" s="71" t="s">
        <v>57</v>
      </c>
      <c r="C3362" s="71" t="s">
        <v>13</v>
      </c>
      <c r="D3362" s="71" t="s">
        <v>86</v>
      </c>
      <c r="E3362" s="72" t="s">
        <v>41</v>
      </c>
      <c r="F3362" s="72" t="s">
        <v>16</v>
      </c>
      <c r="G3362" s="73">
        <v>12</v>
      </c>
      <c r="H3362" s="73">
        <v>67.16</v>
      </c>
      <c r="I3362" s="73">
        <v>0</v>
      </c>
      <c r="J3362" s="73">
        <v>0</v>
      </c>
      <c r="K3362" s="73">
        <v>12</v>
      </c>
      <c r="L3362" s="73">
        <v>67.16</v>
      </c>
      <c r="N3362" s="105">
        <f t="shared" si="106"/>
        <v>0</v>
      </c>
      <c r="O3362" s="105">
        <f t="shared" si="107"/>
        <v>0</v>
      </c>
    </row>
    <row r="3363" spans="1:15" x14ac:dyDescent="0.3">
      <c r="A3363" s="71" t="s">
        <v>142</v>
      </c>
      <c r="B3363" s="71" t="s">
        <v>12</v>
      </c>
      <c r="C3363" s="71" t="s">
        <v>13</v>
      </c>
      <c r="D3363" s="71" t="s">
        <v>77</v>
      </c>
      <c r="E3363" s="72" t="s">
        <v>31</v>
      </c>
      <c r="F3363" s="72" t="s">
        <v>26</v>
      </c>
      <c r="G3363" s="73">
        <v>1</v>
      </c>
      <c r="H3363" s="73">
        <v>67.16</v>
      </c>
      <c r="I3363" s="73">
        <v>0</v>
      </c>
      <c r="J3363" s="73">
        <v>0</v>
      </c>
      <c r="K3363" s="73">
        <v>1</v>
      </c>
      <c r="L3363" s="73">
        <v>67.16</v>
      </c>
      <c r="N3363" s="105">
        <f t="shared" si="106"/>
        <v>0</v>
      </c>
      <c r="O3363" s="105">
        <f t="shared" si="107"/>
        <v>0</v>
      </c>
    </row>
    <row r="3364" spans="1:15" x14ac:dyDescent="0.3">
      <c r="A3364" s="71" t="s">
        <v>161</v>
      </c>
      <c r="B3364" s="71" t="s">
        <v>12</v>
      </c>
      <c r="C3364" s="71" t="s">
        <v>55</v>
      </c>
      <c r="D3364" s="71" t="s">
        <v>14</v>
      </c>
      <c r="E3364" s="72" t="s">
        <v>15</v>
      </c>
      <c r="F3364" s="72" t="s">
        <v>26</v>
      </c>
      <c r="G3364" s="73">
        <v>1</v>
      </c>
      <c r="H3364" s="73">
        <v>67.150000000000006</v>
      </c>
      <c r="I3364" s="73">
        <v>0</v>
      </c>
      <c r="J3364" s="73">
        <v>0</v>
      </c>
      <c r="K3364" s="73">
        <v>1</v>
      </c>
      <c r="L3364" s="73">
        <v>67.150000000000006</v>
      </c>
      <c r="N3364" s="105">
        <f t="shared" si="106"/>
        <v>0</v>
      </c>
      <c r="O3364" s="105">
        <f t="shared" si="107"/>
        <v>0</v>
      </c>
    </row>
    <row r="3365" spans="1:15" x14ac:dyDescent="0.3">
      <c r="A3365" s="71" t="s">
        <v>163</v>
      </c>
      <c r="B3365" s="71" t="s">
        <v>57</v>
      </c>
      <c r="C3365" s="71" t="s">
        <v>55</v>
      </c>
      <c r="D3365" s="71" t="s">
        <v>32</v>
      </c>
      <c r="E3365" s="72" t="s">
        <v>24</v>
      </c>
      <c r="F3365" s="72" t="s">
        <v>21</v>
      </c>
      <c r="G3365" s="73">
        <v>2</v>
      </c>
      <c r="H3365" s="73">
        <v>67.14</v>
      </c>
      <c r="I3365" s="73">
        <v>0</v>
      </c>
      <c r="J3365" s="73">
        <v>0</v>
      </c>
      <c r="K3365" s="73">
        <v>2</v>
      </c>
      <c r="L3365" s="73">
        <v>67.14</v>
      </c>
      <c r="N3365" s="105">
        <f t="shared" si="106"/>
        <v>0</v>
      </c>
      <c r="O3365" s="105">
        <f t="shared" si="107"/>
        <v>0</v>
      </c>
    </row>
    <row r="3366" spans="1:15" x14ac:dyDescent="0.3">
      <c r="A3366" s="71" t="s">
        <v>137</v>
      </c>
      <c r="B3366" s="71" t="s">
        <v>12</v>
      </c>
      <c r="C3366" s="71" t="s">
        <v>13</v>
      </c>
      <c r="D3366" s="71" t="s">
        <v>47</v>
      </c>
      <c r="E3366" s="72" t="s">
        <v>25</v>
      </c>
      <c r="F3366" s="72" t="s">
        <v>21</v>
      </c>
      <c r="G3366" s="73">
        <v>7</v>
      </c>
      <c r="H3366" s="73">
        <v>67.11</v>
      </c>
      <c r="I3366" s="73">
        <v>0</v>
      </c>
      <c r="J3366" s="73">
        <v>0</v>
      </c>
      <c r="K3366" s="73">
        <v>7</v>
      </c>
      <c r="L3366" s="73">
        <v>67.11</v>
      </c>
      <c r="N3366" s="105">
        <f t="shared" si="106"/>
        <v>0</v>
      </c>
      <c r="O3366" s="105">
        <f t="shared" si="107"/>
        <v>0</v>
      </c>
    </row>
    <row r="3367" spans="1:15" x14ac:dyDescent="0.3">
      <c r="A3367" s="71" t="s">
        <v>137</v>
      </c>
      <c r="B3367" s="71" t="s">
        <v>57</v>
      </c>
      <c r="C3367" s="71" t="s">
        <v>13</v>
      </c>
      <c r="D3367" s="71" t="s">
        <v>58</v>
      </c>
      <c r="E3367" s="72" t="s">
        <v>20</v>
      </c>
      <c r="F3367" s="72" t="s">
        <v>26</v>
      </c>
      <c r="G3367" s="73">
        <v>3</v>
      </c>
      <c r="H3367" s="73">
        <v>67.05</v>
      </c>
      <c r="I3367" s="73">
        <v>0</v>
      </c>
      <c r="J3367" s="73">
        <v>0</v>
      </c>
      <c r="K3367" s="73">
        <v>3</v>
      </c>
      <c r="L3367" s="73">
        <v>67.05</v>
      </c>
      <c r="N3367" s="105">
        <f t="shared" si="106"/>
        <v>0</v>
      </c>
      <c r="O3367" s="105">
        <f t="shared" si="107"/>
        <v>0</v>
      </c>
    </row>
    <row r="3368" spans="1:15" x14ac:dyDescent="0.3">
      <c r="A3368" s="71" t="s">
        <v>163</v>
      </c>
      <c r="B3368" s="71" t="s">
        <v>12</v>
      </c>
      <c r="C3368" s="71" t="s">
        <v>55</v>
      </c>
      <c r="D3368" s="71" t="s">
        <v>82</v>
      </c>
      <c r="E3368" s="72" t="s">
        <v>28</v>
      </c>
      <c r="F3368" s="72" t="s">
        <v>16</v>
      </c>
      <c r="G3368" s="73">
        <v>3</v>
      </c>
      <c r="H3368" s="73">
        <v>67.03</v>
      </c>
      <c r="I3368" s="73">
        <v>0</v>
      </c>
      <c r="J3368" s="73">
        <v>0</v>
      </c>
      <c r="K3368" s="73">
        <v>3</v>
      </c>
      <c r="L3368" s="73">
        <v>67.03</v>
      </c>
      <c r="N3368" s="105">
        <f t="shared" si="106"/>
        <v>0</v>
      </c>
      <c r="O3368" s="105">
        <f t="shared" si="107"/>
        <v>0</v>
      </c>
    </row>
    <row r="3369" spans="1:15" x14ac:dyDescent="0.3">
      <c r="A3369" s="71" t="s">
        <v>156</v>
      </c>
      <c r="B3369" s="71" t="s">
        <v>57</v>
      </c>
      <c r="C3369" s="71" t="s">
        <v>55</v>
      </c>
      <c r="D3369" s="71" t="s">
        <v>60</v>
      </c>
      <c r="E3369" s="72" t="s">
        <v>40</v>
      </c>
      <c r="F3369" s="72" t="s">
        <v>21</v>
      </c>
      <c r="G3369" s="73">
        <v>1</v>
      </c>
      <c r="H3369" s="73">
        <v>66.989999999999995</v>
      </c>
      <c r="I3369" s="73">
        <v>0</v>
      </c>
      <c r="J3369" s="73">
        <v>0</v>
      </c>
      <c r="K3369" s="73">
        <v>1</v>
      </c>
      <c r="L3369" s="73">
        <v>66.989999999999995</v>
      </c>
      <c r="N3369" s="105">
        <f t="shared" si="106"/>
        <v>0</v>
      </c>
      <c r="O3369" s="105">
        <f t="shared" si="107"/>
        <v>0</v>
      </c>
    </row>
    <row r="3370" spans="1:15" x14ac:dyDescent="0.3">
      <c r="A3370" s="71" t="s">
        <v>154</v>
      </c>
      <c r="B3370" s="71" t="s">
        <v>57</v>
      </c>
      <c r="C3370" s="71" t="s">
        <v>55</v>
      </c>
      <c r="D3370" s="71" t="s">
        <v>123</v>
      </c>
      <c r="E3370" s="72" t="s">
        <v>28</v>
      </c>
      <c r="F3370" s="72" t="s">
        <v>26</v>
      </c>
      <c r="G3370" s="73">
        <v>3</v>
      </c>
      <c r="H3370" s="73">
        <v>66.98</v>
      </c>
      <c r="I3370" s="73">
        <v>3</v>
      </c>
      <c r="J3370" s="73">
        <v>66.98</v>
      </c>
      <c r="K3370" s="73">
        <v>0</v>
      </c>
      <c r="L3370" s="73">
        <v>0</v>
      </c>
      <c r="N3370" s="105">
        <f t="shared" si="106"/>
        <v>0</v>
      </c>
      <c r="O3370" s="105">
        <f t="shared" si="107"/>
        <v>0</v>
      </c>
    </row>
    <row r="3371" spans="1:15" x14ac:dyDescent="0.3">
      <c r="A3371" s="71" t="s">
        <v>142</v>
      </c>
      <c r="B3371" s="71" t="s">
        <v>12</v>
      </c>
      <c r="C3371" s="71" t="s">
        <v>13</v>
      </c>
      <c r="D3371" s="71" t="s">
        <v>94</v>
      </c>
      <c r="E3371" s="72" t="s">
        <v>15</v>
      </c>
      <c r="F3371" s="72" t="s">
        <v>21</v>
      </c>
      <c r="G3371" s="73">
        <v>2</v>
      </c>
      <c r="H3371" s="73">
        <v>66.81</v>
      </c>
      <c r="I3371" s="73">
        <v>0</v>
      </c>
      <c r="J3371" s="73">
        <v>0</v>
      </c>
      <c r="K3371" s="73">
        <v>2</v>
      </c>
      <c r="L3371" s="73">
        <v>66.81</v>
      </c>
      <c r="N3371" s="105">
        <f t="shared" si="106"/>
        <v>0</v>
      </c>
      <c r="O3371" s="105">
        <f t="shared" si="107"/>
        <v>0</v>
      </c>
    </row>
    <row r="3372" spans="1:15" x14ac:dyDescent="0.3">
      <c r="A3372" s="71" t="s">
        <v>154</v>
      </c>
      <c r="B3372" s="71" t="s">
        <v>129</v>
      </c>
      <c r="C3372" s="71" t="s">
        <v>55</v>
      </c>
      <c r="D3372" s="71" t="s">
        <v>64</v>
      </c>
      <c r="E3372" s="72" t="s">
        <v>40</v>
      </c>
      <c r="F3372" s="72" t="s">
        <v>16</v>
      </c>
      <c r="G3372" s="73">
        <v>4</v>
      </c>
      <c r="H3372" s="73">
        <v>66.81</v>
      </c>
      <c r="I3372" s="73">
        <v>2</v>
      </c>
      <c r="J3372" s="73">
        <v>53.09</v>
      </c>
      <c r="K3372" s="73">
        <v>2</v>
      </c>
      <c r="L3372" s="73">
        <v>13.72</v>
      </c>
      <c r="N3372" s="105">
        <f t="shared" si="106"/>
        <v>0</v>
      </c>
      <c r="O3372" s="105">
        <f t="shared" si="107"/>
        <v>0</v>
      </c>
    </row>
    <row r="3373" spans="1:15" x14ac:dyDescent="0.3">
      <c r="A3373" s="71" t="s">
        <v>132</v>
      </c>
      <c r="B3373" s="71" t="s">
        <v>57</v>
      </c>
      <c r="C3373" s="71" t="s">
        <v>13</v>
      </c>
      <c r="D3373" s="71" t="s">
        <v>43</v>
      </c>
      <c r="E3373" s="72" t="s">
        <v>31</v>
      </c>
      <c r="F3373" s="72" t="s">
        <v>21</v>
      </c>
      <c r="G3373" s="73">
        <v>10</v>
      </c>
      <c r="H3373" s="73">
        <v>66.78</v>
      </c>
      <c r="I3373" s="73">
        <v>5</v>
      </c>
      <c r="J3373" s="73">
        <v>34.31</v>
      </c>
      <c r="K3373" s="73">
        <v>5</v>
      </c>
      <c r="L3373" s="73">
        <v>32.47</v>
      </c>
      <c r="N3373" s="105">
        <f t="shared" si="106"/>
        <v>0</v>
      </c>
      <c r="O3373" s="105">
        <f t="shared" si="107"/>
        <v>0</v>
      </c>
    </row>
    <row r="3374" spans="1:15" x14ac:dyDescent="0.3">
      <c r="A3374" s="71" t="s">
        <v>140</v>
      </c>
      <c r="B3374" s="71" t="s">
        <v>57</v>
      </c>
      <c r="C3374" s="71" t="s">
        <v>13</v>
      </c>
      <c r="D3374" s="71" t="s">
        <v>63</v>
      </c>
      <c r="E3374" s="72" t="s">
        <v>15</v>
      </c>
      <c r="F3374" s="72" t="s">
        <v>4</v>
      </c>
      <c r="G3374" s="73">
        <v>2</v>
      </c>
      <c r="H3374" s="73">
        <v>66.78</v>
      </c>
      <c r="I3374" s="73">
        <v>0</v>
      </c>
      <c r="J3374" s="73">
        <v>0</v>
      </c>
      <c r="K3374" s="73">
        <v>2</v>
      </c>
      <c r="L3374" s="73">
        <v>66.78</v>
      </c>
      <c r="N3374" s="105">
        <f t="shared" si="106"/>
        <v>0</v>
      </c>
      <c r="O3374" s="105">
        <f t="shared" si="107"/>
        <v>0</v>
      </c>
    </row>
    <row r="3375" spans="1:15" x14ac:dyDescent="0.3">
      <c r="A3375" s="71" t="s">
        <v>140</v>
      </c>
      <c r="B3375" s="71" t="s">
        <v>57</v>
      </c>
      <c r="C3375" s="71" t="s">
        <v>13</v>
      </c>
      <c r="D3375" s="71" t="s">
        <v>81</v>
      </c>
      <c r="E3375" s="72" t="s">
        <v>40</v>
      </c>
      <c r="F3375" s="72" t="s">
        <v>26</v>
      </c>
      <c r="G3375" s="73">
        <v>1</v>
      </c>
      <c r="H3375" s="73">
        <v>66.760000000000005</v>
      </c>
      <c r="I3375" s="73">
        <v>0</v>
      </c>
      <c r="J3375" s="73">
        <v>0</v>
      </c>
      <c r="K3375" s="73">
        <v>1</v>
      </c>
      <c r="L3375" s="73">
        <v>66.760000000000005</v>
      </c>
      <c r="N3375" s="105">
        <f t="shared" si="106"/>
        <v>0</v>
      </c>
      <c r="O3375" s="105">
        <f t="shared" si="107"/>
        <v>0</v>
      </c>
    </row>
    <row r="3376" spans="1:15" x14ac:dyDescent="0.3">
      <c r="A3376" s="71" t="s">
        <v>132</v>
      </c>
      <c r="B3376" s="71" t="s">
        <v>12</v>
      </c>
      <c r="C3376" s="71" t="s">
        <v>13</v>
      </c>
      <c r="D3376" s="71" t="s">
        <v>46</v>
      </c>
      <c r="E3376" s="72" t="s">
        <v>40</v>
      </c>
      <c r="F3376" s="72" t="s">
        <v>21</v>
      </c>
      <c r="G3376" s="73">
        <v>1</v>
      </c>
      <c r="H3376" s="73">
        <v>66.739999999999995</v>
      </c>
      <c r="I3376" s="73">
        <v>0</v>
      </c>
      <c r="J3376" s="73">
        <v>0</v>
      </c>
      <c r="K3376" s="73">
        <v>1</v>
      </c>
      <c r="L3376" s="73">
        <v>66.739999999999995</v>
      </c>
      <c r="N3376" s="105">
        <f t="shared" si="106"/>
        <v>0</v>
      </c>
      <c r="O3376" s="105">
        <f t="shared" si="107"/>
        <v>0</v>
      </c>
    </row>
    <row r="3377" spans="1:15" x14ac:dyDescent="0.3">
      <c r="A3377" s="71" t="s">
        <v>132</v>
      </c>
      <c r="B3377" s="71" t="s">
        <v>12</v>
      </c>
      <c r="C3377" s="71" t="s">
        <v>13</v>
      </c>
      <c r="D3377" s="71" t="s">
        <v>93</v>
      </c>
      <c r="E3377" s="72" t="s">
        <v>40</v>
      </c>
      <c r="F3377" s="72" t="s">
        <v>4</v>
      </c>
      <c r="G3377" s="73">
        <v>1</v>
      </c>
      <c r="H3377" s="73">
        <v>66.73</v>
      </c>
      <c r="I3377" s="73">
        <v>0</v>
      </c>
      <c r="J3377" s="73">
        <v>0</v>
      </c>
      <c r="K3377" s="73">
        <v>1</v>
      </c>
      <c r="L3377" s="73">
        <v>66.73</v>
      </c>
      <c r="N3377" s="105">
        <f t="shared" si="106"/>
        <v>0</v>
      </c>
      <c r="O3377" s="105">
        <f t="shared" si="107"/>
        <v>0</v>
      </c>
    </row>
    <row r="3378" spans="1:15" x14ac:dyDescent="0.3">
      <c r="A3378" s="71" t="s">
        <v>166</v>
      </c>
      <c r="B3378" s="71" t="s">
        <v>57</v>
      </c>
      <c r="C3378" s="71" t="s">
        <v>17</v>
      </c>
      <c r="D3378" s="71" t="s">
        <v>47</v>
      </c>
      <c r="E3378" s="72" t="s">
        <v>40</v>
      </c>
      <c r="F3378" s="72" t="s">
        <v>26</v>
      </c>
      <c r="G3378" s="73">
        <v>3</v>
      </c>
      <c r="H3378" s="73">
        <v>66.63</v>
      </c>
      <c r="I3378" s="73">
        <v>1</v>
      </c>
      <c r="J3378" s="73">
        <v>33.799999999999997</v>
      </c>
      <c r="K3378" s="73">
        <v>2</v>
      </c>
      <c r="L3378" s="73">
        <v>32.83</v>
      </c>
      <c r="N3378" s="105">
        <f t="shared" si="106"/>
        <v>0</v>
      </c>
      <c r="O3378" s="105">
        <f t="shared" si="107"/>
        <v>0</v>
      </c>
    </row>
    <row r="3379" spans="1:15" x14ac:dyDescent="0.3">
      <c r="A3379" s="71" t="s">
        <v>140</v>
      </c>
      <c r="B3379" s="71" t="s">
        <v>12</v>
      </c>
      <c r="C3379" s="71" t="s">
        <v>13</v>
      </c>
      <c r="D3379" s="71" t="s">
        <v>54</v>
      </c>
      <c r="E3379" s="72" t="s">
        <v>41</v>
      </c>
      <c r="F3379" s="72" t="s">
        <v>16</v>
      </c>
      <c r="G3379" s="73">
        <v>1</v>
      </c>
      <c r="H3379" s="73">
        <v>66.62</v>
      </c>
      <c r="I3379" s="73">
        <v>0</v>
      </c>
      <c r="J3379" s="73">
        <v>0</v>
      </c>
      <c r="K3379" s="73">
        <v>1</v>
      </c>
      <c r="L3379" s="73">
        <v>66.62</v>
      </c>
      <c r="N3379" s="105">
        <f t="shared" si="106"/>
        <v>0</v>
      </c>
      <c r="O3379" s="105">
        <f t="shared" si="107"/>
        <v>0</v>
      </c>
    </row>
    <row r="3380" spans="1:15" x14ac:dyDescent="0.3">
      <c r="A3380" s="71" t="s">
        <v>140</v>
      </c>
      <c r="B3380" s="71" t="s">
        <v>57</v>
      </c>
      <c r="C3380" s="71" t="s">
        <v>13</v>
      </c>
      <c r="D3380" s="71" t="s">
        <v>72</v>
      </c>
      <c r="E3380" s="72" t="s">
        <v>24</v>
      </c>
      <c r="F3380" s="72" t="s">
        <v>16</v>
      </c>
      <c r="G3380" s="73">
        <v>2</v>
      </c>
      <c r="H3380" s="73">
        <v>66.62</v>
      </c>
      <c r="I3380" s="73">
        <v>0</v>
      </c>
      <c r="J3380" s="73">
        <v>0</v>
      </c>
      <c r="K3380" s="73">
        <v>2</v>
      </c>
      <c r="L3380" s="73">
        <v>66.62</v>
      </c>
      <c r="N3380" s="105">
        <f t="shared" si="106"/>
        <v>0</v>
      </c>
      <c r="O3380" s="105">
        <f t="shared" si="107"/>
        <v>0</v>
      </c>
    </row>
    <row r="3381" spans="1:15" x14ac:dyDescent="0.3">
      <c r="A3381" s="71" t="s">
        <v>154</v>
      </c>
      <c r="B3381" s="71" t="s">
        <v>12</v>
      </c>
      <c r="C3381" s="71" t="s">
        <v>55</v>
      </c>
      <c r="D3381" s="71" t="s">
        <v>117</v>
      </c>
      <c r="E3381" s="72" t="s">
        <v>3</v>
      </c>
      <c r="F3381" s="72" t="s">
        <v>16</v>
      </c>
      <c r="G3381" s="73">
        <v>1</v>
      </c>
      <c r="H3381" s="73">
        <v>66.62</v>
      </c>
      <c r="I3381" s="73">
        <v>0</v>
      </c>
      <c r="J3381" s="73">
        <v>0</v>
      </c>
      <c r="K3381" s="73">
        <v>1</v>
      </c>
      <c r="L3381" s="73">
        <v>66.62</v>
      </c>
      <c r="N3381" s="105">
        <f t="shared" si="106"/>
        <v>0</v>
      </c>
      <c r="O3381" s="105">
        <f t="shared" si="107"/>
        <v>0</v>
      </c>
    </row>
    <row r="3382" spans="1:15" x14ac:dyDescent="0.3">
      <c r="A3382" s="71" t="s">
        <v>142</v>
      </c>
      <c r="B3382" s="71" t="s">
        <v>129</v>
      </c>
      <c r="C3382" s="71" t="s">
        <v>55</v>
      </c>
      <c r="D3382" s="71" t="s">
        <v>33</v>
      </c>
      <c r="E3382" s="72" t="s">
        <v>28</v>
      </c>
      <c r="F3382" s="72" t="s">
        <v>21</v>
      </c>
      <c r="G3382" s="73">
        <v>4</v>
      </c>
      <c r="H3382" s="73">
        <v>66.56</v>
      </c>
      <c r="I3382" s="73">
        <v>1</v>
      </c>
      <c r="J3382" s="73">
        <v>20.79</v>
      </c>
      <c r="K3382" s="73">
        <v>3</v>
      </c>
      <c r="L3382" s="73">
        <v>45.77</v>
      </c>
      <c r="N3382" s="105">
        <f t="shared" si="106"/>
        <v>0</v>
      </c>
      <c r="O3382" s="105">
        <f t="shared" si="107"/>
        <v>0</v>
      </c>
    </row>
    <row r="3383" spans="1:15" x14ac:dyDescent="0.3">
      <c r="A3383" s="71" t="s">
        <v>132</v>
      </c>
      <c r="B3383" s="71" t="s">
        <v>57</v>
      </c>
      <c r="C3383" s="71" t="s">
        <v>13</v>
      </c>
      <c r="D3383" s="71" t="s">
        <v>63</v>
      </c>
      <c r="E3383" s="72" t="s">
        <v>37</v>
      </c>
      <c r="F3383" s="72" t="s">
        <v>16</v>
      </c>
      <c r="G3383" s="73">
        <v>6</v>
      </c>
      <c r="H3383" s="73">
        <v>66.53</v>
      </c>
      <c r="I3383" s="73">
        <v>0</v>
      </c>
      <c r="J3383" s="73">
        <v>0</v>
      </c>
      <c r="K3383" s="73">
        <v>6</v>
      </c>
      <c r="L3383" s="73">
        <v>66.53</v>
      </c>
      <c r="N3383" s="105">
        <f t="shared" si="106"/>
        <v>0</v>
      </c>
      <c r="O3383" s="105">
        <f t="shared" si="107"/>
        <v>0</v>
      </c>
    </row>
    <row r="3384" spans="1:15" x14ac:dyDescent="0.3">
      <c r="A3384" s="71" t="s">
        <v>158</v>
      </c>
      <c r="B3384" s="71" t="s">
        <v>57</v>
      </c>
      <c r="C3384" s="71" t="s">
        <v>55</v>
      </c>
      <c r="D3384" s="71" t="s">
        <v>36</v>
      </c>
      <c r="E3384" s="72" t="s">
        <v>15</v>
      </c>
      <c r="F3384" s="72" t="s">
        <v>16</v>
      </c>
      <c r="G3384" s="73">
        <v>1</v>
      </c>
      <c r="H3384" s="73">
        <v>66.48</v>
      </c>
      <c r="I3384" s="73">
        <v>0</v>
      </c>
      <c r="J3384" s="73">
        <v>0</v>
      </c>
      <c r="K3384" s="73">
        <v>1</v>
      </c>
      <c r="L3384" s="73">
        <v>66.48</v>
      </c>
      <c r="N3384" s="105">
        <f t="shared" si="106"/>
        <v>0</v>
      </c>
      <c r="O3384" s="105">
        <f t="shared" si="107"/>
        <v>0</v>
      </c>
    </row>
    <row r="3385" spans="1:15" x14ac:dyDescent="0.3">
      <c r="A3385" s="71" t="s">
        <v>161</v>
      </c>
      <c r="B3385" s="71" t="s">
        <v>12</v>
      </c>
      <c r="C3385" s="71" t="s">
        <v>55</v>
      </c>
      <c r="D3385" s="71" t="s">
        <v>96</v>
      </c>
      <c r="E3385" s="72" t="s">
        <v>5</v>
      </c>
      <c r="F3385" s="72" t="s">
        <v>16</v>
      </c>
      <c r="G3385" s="73">
        <v>1</v>
      </c>
      <c r="H3385" s="73">
        <v>66.48</v>
      </c>
      <c r="I3385" s="73">
        <v>0</v>
      </c>
      <c r="J3385" s="73">
        <v>0</v>
      </c>
      <c r="K3385" s="73">
        <v>1</v>
      </c>
      <c r="L3385" s="73">
        <v>66.48</v>
      </c>
      <c r="N3385" s="105">
        <f t="shared" si="106"/>
        <v>0</v>
      </c>
      <c r="O3385" s="105">
        <f t="shared" si="107"/>
        <v>0</v>
      </c>
    </row>
    <row r="3386" spans="1:15" x14ac:dyDescent="0.3">
      <c r="A3386" s="71" t="s">
        <v>132</v>
      </c>
      <c r="B3386" s="71" t="s">
        <v>57</v>
      </c>
      <c r="C3386" s="71" t="s">
        <v>13</v>
      </c>
      <c r="D3386" s="71" t="s">
        <v>39</v>
      </c>
      <c r="E3386" s="72" t="s">
        <v>20</v>
      </c>
      <c r="F3386" s="72" t="s">
        <v>16</v>
      </c>
      <c r="G3386" s="73">
        <v>1</v>
      </c>
      <c r="H3386" s="73">
        <v>66.48</v>
      </c>
      <c r="I3386" s="73">
        <v>0</v>
      </c>
      <c r="J3386" s="73">
        <v>0</v>
      </c>
      <c r="K3386" s="73">
        <v>1</v>
      </c>
      <c r="L3386" s="73">
        <v>66.48</v>
      </c>
      <c r="N3386" s="105">
        <f t="shared" si="106"/>
        <v>0</v>
      </c>
      <c r="O3386" s="105">
        <f t="shared" si="107"/>
        <v>0</v>
      </c>
    </row>
    <row r="3387" spans="1:15" x14ac:dyDescent="0.3">
      <c r="A3387" s="71" t="s">
        <v>142</v>
      </c>
      <c r="B3387" s="71" t="s">
        <v>57</v>
      </c>
      <c r="C3387" s="71" t="s">
        <v>55</v>
      </c>
      <c r="D3387" s="71" t="s">
        <v>51</v>
      </c>
      <c r="E3387" s="72" t="s">
        <v>15</v>
      </c>
      <c r="F3387" s="72" t="s">
        <v>16</v>
      </c>
      <c r="G3387" s="73">
        <v>1</v>
      </c>
      <c r="H3387" s="73">
        <v>66.48</v>
      </c>
      <c r="I3387" s="73">
        <v>0</v>
      </c>
      <c r="J3387" s="73">
        <v>0</v>
      </c>
      <c r="K3387" s="73">
        <v>1</v>
      </c>
      <c r="L3387" s="73">
        <v>66.48</v>
      </c>
      <c r="N3387" s="105">
        <f t="shared" si="106"/>
        <v>0</v>
      </c>
      <c r="O3387" s="105">
        <f t="shared" si="107"/>
        <v>0</v>
      </c>
    </row>
    <row r="3388" spans="1:15" x14ac:dyDescent="0.3">
      <c r="A3388" s="71" t="s">
        <v>163</v>
      </c>
      <c r="B3388" s="71" t="s">
        <v>57</v>
      </c>
      <c r="C3388" s="71" t="s">
        <v>17</v>
      </c>
      <c r="D3388" s="71" t="s">
        <v>88</v>
      </c>
      <c r="E3388" s="72" t="s">
        <v>40</v>
      </c>
      <c r="F3388" s="72" t="s">
        <v>4</v>
      </c>
      <c r="G3388" s="73">
        <v>3</v>
      </c>
      <c r="H3388" s="73">
        <v>66.47</v>
      </c>
      <c r="I3388" s="73">
        <v>1</v>
      </c>
      <c r="J3388" s="73">
        <v>43.66</v>
      </c>
      <c r="K3388" s="73">
        <v>2</v>
      </c>
      <c r="L3388" s="73">
        <v>22.81</v>
      </c>
      <c r="N3388" s="105">
        <f t="shared" si="106"/>
        <v>0</v>
      </c>
      <c r="O3388" s="105">
        <f t="shared" si="107"/>
        <v>0</v>
      </c>
    </row>
    <row r="3389" spans="1:15" x14ac:dyDescent="0.3">
      <c r="A3389" s="71" t="s">
        <v>142</v>
      </c>
      <c r="B3389" s="71" t="s">
        <v>12</v>
      </c>
      <c r="C3389" s="71" t="s">
        <v>13</v>
      </c>
      <c r="D3389" s="71" t="s">
        <v>83</v>
      </c>
      <c r="E3389" s="72" t="s">
        <v>40</v>
      </c>
      <c r="F3389" s="72" t="s">
        <v>4</v>
      </c>
      <c r="G3389" s="73">
        <v>1</v>
      </c>
      <c r="H3389" s="73">
        <v>66.45</v>
      </c>
      <c r="I3389" s="73">
        <v>0</v>
      </c>
      <c r="J3389" s="73">
        <v>0</v>
      </c>
      <c r="K3389" s="73">
        <v>1</v>
      </c>
      <c r="L3389" s="73">
        <v>66.45</v>
      </c>
      <c r="N3389" s="105">
        <f t="shared" si="106"/>
        <v>0</v>
      </c>
      <c r="O3389" s="105">
        <f t="shared" si="107"/>
        <v>0</v>
      </c>
    </row>
    <row r="3390" spans="1:15" x14ac:dyDescent="0.3">
      <c r="A3390" s="71" t="s">
        <v>161</v>
      </c>
      <c r="B3390" s="71" t="s">
        <v>12</v>
      </c>
      <c r="C3390" s="71" t="s">
        <v>55</v>
      </c>
      <c r="D3390" s="71" t="s">
        <v>93</v>
      </c>
      <c r="E3390" s="72" t="s">
        <v>24</v>
      </c>
      <c r="F3390" s="72" t="s">
        <v>16</v>
      </c>
      <c r="G3390" s="73">
        <v>3</v>
      </c>
      <c r="H3390" s="73">
        <v>66.400000000000006</v>
      </c>
      <c r="I3390" s="73">
        <v>1</v>
      </c>
      <c r="J3390" s="73">
        <v>22.03</v>
      </c>
      <c r="K3390" s="73">
        <v>2</v>
      </c>
      <c r="L3390" s="73">
        <v>44.37</v>
      </c>
      <c r="N3390" s="105">
        <f t="shared" si="106"/>
        <v>0</v>
      </c>
      <c r="O3390" s="105">
        <f t="shared" si="107"/>
        <v>0</v>
      </c>
    </row>
    <row r="3391" spans="1:15" x14ac:dyDescent="0.3">
      <c r="A3391" s="71" t="s">
        <v>161</v>
      </c>
      <c r="B3391" s="71" t="s">
        <v>57</v>
      </c>
      <c r="C3391" s="71" t="s">
        <v>55</v>
      </c>
      <c r="D3391" s="71" t="s">
        <v>14</v>
      </c>
      <c r="E3391" s="72" t="s">
        <v>24</v>
      </c>
      <c r="F3391" s="72" t="s">
        <v>26</v>
      </c>
      <c r="G3391" s="73">
        <v>1</v>
      </c>
      <c r="H3391" s="73">
        <v>66.33</v>
      </c>
      <c r="I3391" s="73">
        <v>0</v>
      </c>
      <c r="J3391" s="73">
        <v>0</v>
      </c>
      <c r="K3391" s="73">
        <v>1</v>
      </c>
      <c r="L3391" s="73">
        <v>66.33</v>
      </c>
      <c r="N3391" s="105">
        <f t="shared" si="106"/>
        <v>0</v>
      </c>
      <c r="O3391" s="105">
        <f t="shared" si="107"/>
        <v>0</v>
      </c>
    </row>
    <row r="3392" spans="1:15" x14ac:dyDescent="0.3">
      <c r="A3392" s="71" t="s">
        <v>161</v>
      </c>
      <c r="B3392" s="71" t="s">
        <v>57</v>
      </c>
      <c r="C3392" s="71" t="s">
        <v>55</v>
      </c>
      <c r="D3392" s="71" t="s">
        <v>56</v>
      </c>
      <c r="E3392" s="72" t="s">
        <v>3</v>
      </c>
      <c r="F3392" s="72" t="s">
        <v>21</v>
      </c>
      <c r="G3392" s="73">
        <v>7</v>
      </c>
      <c r="H3392" s="73">
        <v>66.31</v>
      </c>
      <c r="I3392" s="73">
        <v>7</v>
      </c>
      <c r="J3392" s="73">
        <v>66.31</v>
      </c>
      <c r="K3392" s="73">
        <v>0</v>
      </c>
      <c r="L3392" s="73">
        <v>0</v>
      </c>
      <c r="N3392" s="105">
        <f t="shared" si="106"/>
        <v>0</v>
      </c>
      <c r="O3392" s="105">
        <f t="shared" si="107"/>
        <v>0</v>
      </c>
    </row>
    <row r="3393" spans="1:15" x14ac:dyDescent="0.3">
      <c r="A3393" s="71" t="s">
        <v>154</v>
      </c>
      <c r="B3393" s="71" t="s">
        <v>12</v>
      </c>
      <c r="C3393" s="71" t="s">
        <v>55</v>
      </c>
      <c r="D3393" s="71" t="s">
        <v>78</v>
      </c>
      <c r="E3393" s="72" t="s">
        <v>15</v>
      </c>
      <c r="F3393" s="72" t="s">
        <v>4</v>
      </c>
      <c r="G3393" s="73">
        <v>2</v>
      </c>
      <c r="H3393" s="73">
        <v>66.28</v>
      </c>
      <c r="I3393" s="73">
        <v>0</v>
      </c>
      <c r="J3393" s="73">
        <v>0</v>
      </c>
      <c r="K3393" s="73">
        <v>2</v>
      </c>
      <c r="L3393" s="73">
        <v>66.28</v>
      </c>
      <c r="N3393" s="105">
        <f t="shared" si="106"/>
        <v>0</v>
      </c>
      <c r="O3393" s="105">
        <f t="shared" si="107"/>
        <v>0</v>
      </c>
    </row>
    <row r="3394" spans="1:15" x14ac:dyDescent="0.3">
      <c r="A3394" s="71" t="s">
        <v>146</v>
      </c>
      <c r="B3394" s="71" t="s">
        <v>57</v>
      </c>
      <c r="C3394" s="71" t="s">
        <v>55</v>
      </c>
      <c r="D3394" s="71" t="s">
        <v>47</v>
      </c>
      <c r="E3394" s="72" t="s">
        <v>15</v>
      </c>
      <c r="F3394" s="72" t="s">
        <v>4</v>
      </c>
      <c r="G3394" s="73">
        <v>2</v>
      </c>
      <c r="H3394" s="73">
        <v>66.260000000000005</v>
      </c>
      <c r="I3394" s="73">
        <v>0</v>
      </c>
      <c r="J3394" s="73">
        <v>0</v>
      </c>
      <c r="K3394" s="73">
        <v>2</v>
      </c>
      <c r="L3394" s="73">
        <v>66.260000000000005</v>
      </c>
      <c r="N3394" s="105">
        <f t="shared" si="106"/>
        <v>0</v>
      </c>
      <c r="O3394" s="105">
        <f t="shared" si="107"/>
        <v>0</v>
      </c>
    </row>
    <row r="3395" spans="1:15" x14ac:dyDescent="0.3">
      <c r="A3395" s="71" t="s">
        <v>142</v>
      </c>
      <c r="B3395" s="71" t="s">
        <v>12</v>
      </c>
      <c r="C3395" s="71" t="s">
        <v>13</v>
      </c>
      <c r="D3395" s="71" t="s">
        <v>30</v>
      </c>
      <c r="E3395" s="72" t="s">
        <v>15</v>
      </c>
      <c r="F3395" s="72" t="s">
        <v>21</v>
      </c>
      <c r="G3395" s="73">
        <v>2</v>
      </c>
      <c r="H3395" s="73">
        <v>66.23</v>
      </c>
      <c r="I3395" s="73">
        <v>0</v>
      </c>
      <c r="J3395" s="73">
        <v>0</v>
      </c>
      <c r="K3395" s="73">
        <v>2</v>
      </c>
      <c r="L3395" s="73">
        <v>66.23</v>
      </c>
      <c r="N3395" s="105">
        <f t="shared" si="106"/>
        <v>0</v>
      </c>
      <c r="O3395" s="105">
        <f t="shared" si="107"/>
        <v>0</v>
      </c>
    </row>
    <row r="3396" spans="1:15" x14ac:dyDescent="0.3">
      <c r="A3396" s="71" t="s">
        <v>154</v>
      </c>
      <c r="B3396" s="71" t="s">
        <v>129</v>
      </c>
      <c r="C3396" s="71" t="s">
        <v>55</v>
      </c>
      <c r="D3396" s="71" t="s">
        <v>102</v>
      </c>
      <c r="E3396" s="72" t="s">
        <v>31</v>
      </c>
      <c r="F3396" s="72" t="s">
        <v>16</v>
      </c>
      <c r="G3396" s="73">
        <v>1</v>
      </c>
      <c r="H3396" s="73">
        <v>66.09</v>
      </c>
      <c r="I3396" s="73">
        <v>0</v>
      </c>
      <c r="J3396" s="73">
        <v>0</v>
      </c>
      <c r="K3396" s="73">
        <v>1</v>
      </c>
      <c r="L3396" s="73">
        <v>66.09</v>
      </c>
      <c r="N3396" s="105">
        <f t="shared" si="106"/>
        <v>0</v>
      </c>
      <c r="O3396" s="105">
        <f t="shared" si="107"/>
        <v>0</v>
      </c>
    </row>
    <row r="3397" spans="1:15" x14ac:dyDescent="0.3">
      <c r="A3397" s="71" t="s">
        <v>155</v>
      </c>
      <c r="B3397" s="71" t="s">
        <v>57</v>
      </c>
      <c r="C3397" s="71" t="s">
        <v>55</v>
      </c>
      <c r="D3397" s="71" t="s">
        <v>35</v>
      </c>
      <c r="E3397" s="72" t="s">
        <v>20</v>
      </c>
      <c r="F3397" s="72" t="s">
        <v>16</v>
      </c>
      <c r="G3397" s="73">
        <v>4</v>
      </c>
      <c r="H3397" s="73">
        <v>66.09</v>
      </c>
      <c r="I3397" s="73">
        <v>0</v>
      </c>
      <c r="J3397" s="73">
        <v>0</v>
      </c>
      <c r="K3397" s="73">
        <v>4</v>
      </c>
      <c r="L3397" s="73">
        <v>66.09</v>
      </c>
      <c r="N3397" s="105">
        <f t="shared" si="106"/>
        <v>0</v>
      </c>
      <c r="O3397" s="105">
        <f t="shared" si="107"/>
        <v>0</v>
      </c>
    </row>
    <row r="3398" spans="1:15" x14ac:dyDescent="0.3">
      <c r="A3398" s="71" t="s">
        <v>163</v>
      </c>
      <c r="B3398" s="71" t="s">
        <v>57</v>
      </c>
      <c r="C3398" s="71" t="s">
        <v>17</v>
      </c>
      <c r="D3398" s="71" t="s">
        <v>46</v>
      </c>
      <c r="E3398" s="72" t="s">
        <v>31</v>
      </c>
      <c r="F3398" s="72" t="s">
        <v>21</v>
      </c>
      <c r="G3398" s="73">
        <v>1</v>
      </c>
      <c r="H3398" s="73">
        <v>66</v>
      </c>
      <c r="I3398" s="73">
        <v>0</v>
      </c>
      <c r="J3398" s="73">
        <v>0</v>
      </c>
      <c r="K3398" s="73">
        <v>1</v>
      </c>
      <c r="L3398" s="73">
        <v>66</v>
      </c>
      <c r="N3398" s="105">
        <f t="shared" si="106"/>
        <v>0</v>
      </c>
      <c r="O3398" s="105">
        <f t="shared" si="107"/>
        <v>0</v>
      </c>
    </row>
    <row r="3399" spans="1:15" x14ac:dyDescent="0.3">
      <c r="A3399" s="71" t="s">
        <v>163</v>
      </c>
      <c r="B3399" s="71" t="s">
        <v>57</v>
      </c>
      <c r="C3399" s="71" t="s">
        <v>17</v>
      </c>
      <c r="D3399" s="71" t="s">
        <v>102</v>
      </c>
      <c r="E3399" s="72" t="s">
        <v>25</v>
      </c>
      <c r="F3399" s="72" t="s">
        <v>21</v>
      </c>
      <c r="G3399" s="73">
        <v>7</v>
      </c>
      <c r="H3399" s="73">
        <v>65.39</v>
      </c>
      <c r="I3399" s="73">
        <v>0</v>
      </c>
      <c r="J3399" s="73">
        <v>0</v>
      </c>
      <c r="K3399" s="73">
        <v>7</v>
      </c>
      <c r="L3399" s="73">
        <v>65.39</v>
      </c>
      <c r="N3399" s="105">
        <f t="shared" si="106"/>
        <v>0</v>
      </c>
      <c r="O3399" s="105">
        <f t="shared" si="107"/>
        <v>0</v>
      </c>
    </row>
    <row r="3400" spans="1:15" x14ac:dyDescent="0.3">
      <c r="A3400" s="71" t="s">
        <v>132</v>
      </c>
      <c r="B3400" s="71" t="s">
        <v>57</v>
      </c>
      <c r="C3400" s="71" t="s">
        <v>13</v>
      </c>
      <c r="D3400" s="71" t="s">
        <v>29</v>
      </c>
      <c r="E3400" s="72" t="s">
        <v>20</v>
      </c>
      <c r="F3400" s="72" t="s">
        <v>16</v>
      </c>
      <c r="G3400" s="73">
        <v>4</v>
      </c>
      <c r="H3400" s="73">
        <v>65.36</v>
      </c>
      <c r="I3400" s="73">
        <v>0</v>
      </c>
      <c r="J3400" s="73">
        <v>0</v>
      </c>
      <c r="K3400" s="73">
        <v>4</v>
      </c>
      <c r="L3400" s="73">
        <v>65.36</v>
      </c>
      <c r="N3400" s="105">
        <f t="shared" si="106"/>
        <v>0</v>
      </c>
      <c r="O3400" s="105">
        <f t="shared" si="107"/>
        <v>0</v>
      </c>
    </row>
    <row r="3401" spans="1:15" x14ac:dyDescent="0.3">
      <c r="A3401" s="71" t="s">
        <v>132</v>
      </c>
      <c r="B3401" s="71" t="s">
        <v>57</v>
      </c>
      <c r="C3401" s="71" t="s">
        <v>13</v>
      </c>
      <c r="D3401" s="71" t="s">
        <v>107</v>
      </c>
      <c r="E3401" s="72" t="s">
        <v>28</v>
      </c>
      <c r="F3401" s="72" t="s">
        <v>21</v>
      </c>
      <c r="G3401" s="73">
        <v>5</v>
      </c>
      <c r="H3401" s="73">
        <v>65.349999999999994</v>
      </c>
      <c r="I3401" s="73">
        <v>2</v>
      </c>
      <c r="J3401" s="73">
        <v>36.520000000000003</v>
      </c>
      <c r="K3401" s="73">
        <v>3</v>
      </c>
      <c r="L3401" s="73">
        <v>28.83</v>
      </c>
      <c r="N3401" s="105">
        <f t="shared" si="106"/>
        <v>0</v>
      </c>
      <c r="O3401" s="105">
        <f t="shared" si="107"/>
        <v>0</v>
      </c>
    </row>
    <row r="3402" spans="1:15" x14ac:dyDescent="0.3">
      <c r="A3402" s="71" t="s">
        <v>140</v>
      </c>
      <c r="B3402" s="71" t="s">
        <v>12</v>
      </c>
      <c r="C3402" s="71" t="s">
        <v>13</v>
      </c>
      <c r="D3402" s="71" t="s">
        <v>46</v>
      </c>
      <c r="E3402" s="72" t="s">
        <v>28</v>
      </c>
      <c r="F3402" s="72" t="s">
        <v>16</v>
      </c>
      <c r="G3402" s="73">
        <v>3</v>
      </c>
      <c r="H3402" s="73">
        <v>65.34</v>
      </c>
      <c r="I3402" s="73">
        <v>0</v>
      </c>
      <c r="J3402" s="73">
        <v>0</v>
      </c>
      <c r="K3402" s="73">
        <v>3</v>
      </c>
      <c r="L3402" s="73">
        <v>65.34</v>
      </c>
      <c r="N3402" s="105">
        <f t="shared" si="106"/>
        <v>0</v>
      </c>
      <c r="O3402" s="105">
        <f t="shared" si="107"/>
        <v>0</v>
      </c>
    </row>
    <row r="3403" spans="1:15" x14ac:dyDescent="0.3">
      <c r="A3403" s="71" t="s">
        <v>140</v>
      </c>
      <c r="B3403" s="71" t="s">
        <v>12</v>
      </c>
      <c r="C3403" s="71" t="s">
        <v>13</v>
      </c>
      <c r="D3403" s="71" t="s">
        <v>83</v>
      </c>
      <c r="E3403" s="72" t="s">
        <v>28</v>
      </c>
      <c r="F3403" s="72" t="s">
        <v>16</v>
      </c>
      <c r="G3403" s="73">
        <v>3</v>
      </c>
      <c r="H3403" s="73">
        <v>65.33</v>
      </c>
      <c r="I3403" s="73">
        <v>0</v>
      </c>
      <c r="J3403" s="73">
        <v>0</v>
      </c>
      <c r="K3403" s="73">
        <v>3</v>
      </c>
      <c r="L3403" s="73">
        <v>65.33</v>
      </c>
      <c r="N3403" s="105">
        <f t="shared" si="106"/>
        <v>0</v>
      </c>
      <c r="O3403" s="105">
        <f t="shared" si="107"/>
        <v>0</v>
      </c>
    </row>
    <row r="3404" spans="1:15" x14ac:dyDescent="0.3">
      <c r="A3404" s="71" t="s">
        <v>140</v>
      </c>
      <c r="B3404" s="71" t="s">
        <v>57</v>
      </c>
      <c r="C3404" s="71" t="s">
        <v>13</v>
      </c>
      <c r="D3404" s="71" t="s">
        <v>77</v>
      </c>
      <c r="E3404" s="72" t="s">
        <v>24</v>
      </c>
      <c r="F3404" s="72" t="s">
        <v>16</v>
      </c>
      <c r="G3404" s="73">
        <v>2</v>
      </c>
      <c r="H3404" s="73">
        <v>65.3</v>
      </c>
      <c r="I3404" s="73">
        <v>0</v>
      </c>
      <c r="J3404" s="73">
        <v>0</v>
      </c>
      <c r="K3404" s="73">
        <v>2</v>
      </c>
      <c r="L3404" s="73">
        <v>65.3</v>
      </c>
      <c r="N3404" s="105">
        <f t="shared" si="106"/>
        <v>0</v>
      </c>
      <c r="O3404" s="105">
        <f t="shared" si="107"/>
        <v>0</v>
      </c>
    </row>
    <row r="3405" spans="1:15" x14ac:dyDescent="0.3">
      <c r="A3405" s="71" t="s">
        <v>132</v>
      </c>
      <c r="B3405" s="71" t="s">
        <v>12</v>
      </c>
      <c r="C3405" s="71" t="s">
        <v>13</v>
      </c>
      <c r="D3405" s="71" t="s">
        <v>59</v>
      </c>
      <c r="E3405" s="72" t="s">
        <v>41</v>
      </c>
      <c r="F3405" s="72" t="s">
        <v>26</v>
      </c>
      <c r="G3405" s="73">
        <v>11</v>
      </c>
      <c r="H3405" s="73">
        <v>65.25</v>
      </c>
      <c r="I3405" s="73">
        <v>0</v>
      </c>
      <c r="J3405" s="73">
        <v>0</v>
      </c>
      <c r="K3405" s="73">
        <v>11</v>
      </c>
      <c r="L3405" s="73">
        <v>65.25</v>
      </c>
      <c r="N3405" s="105">
        <f t="shared" si="106"/>
        <v>0</v>
      </c>
      <c r="O3405" s="105">
        <f t="shared" si="107"/>
        <v>0</v>
      </c>
    </row>
    <row r="3406" spans="1:15" x14ac:dyDescent="0.3">
      <c r="A3406" s="71" t="s">
        <v>161</v>
      </c>
      <c r="B3406" s="71" t="s">
        <v>129</v>
      </c>
      <c r="C3406" s="71" t="s">
        <v>55</v>
      </c>
      <c r="D3406" s="71" t="s">
        <v>72</v>
      </c>
      <c r="E3406" s="72" t="s">
        <v>24</v>
      </c>
      <c r="F3406" s="72" t="s">
        <v>16</v>
      </c>
      <c r="G3406" s="73">
        <v>2</v>
      </c>
      <c r="H3406" s="73">
        <v>65.239999999999995</v>
      </c>
      <c r="I3406" s="73">
        <v>0</v>
      </c>
      <c r="J3406" s="73">
        <v>0</v>
      </c>
      <c r="K3406" s="73">
        <v>2</v>
      </c>
      <c r="L3406" s="73">
        <v>65.239999999999995</v>
      </c>
      <c r="N3406" s="105">
        <f t="shared" si="106"/>
        <v>0</v>
      </c>
      <c r="O3406" s="105">
        <f t="shared" si="107"/>
        <v>0</v>
      </c>
    </row>
    <row r="3407" spans="1:15" x14ac:dyDescent="0.3">
      <c r="A3407" s="71" t="s">
        <v>152</v>
      </c>
      <c r="B3407" s="71" t="s">
        <v>129</v>
      </c>
      <c r="C3407" s="71" t="s">
        <v>55</v>
      </c>
      <c r="D3407" s="71" t="s">
        <v>47</v>
      </c>
      <c r="E3407" s="72" t="s">
        <v>24</v>
      </c>
      <c r="F3407" s="72" t="s">
        <v>16</v>
      </c>
      <c r="G3407" s="73">
        <v>2</v>
      </c>
      <c r="H3407" s="73">
        <v>65.2</v>
      </c>
      <c r="I3407" s="73">
        <v>0</v>
      </c>
      <c r="J3407" s="73">
        <v>0</v>
      </c>
      <c r="K3407" s="73">
        <v>2</v>
      </c>
      <c r="L3407" s="73">
        <v>65.2</v>
      </c>
      <c r="N3407" s="105">
        <f t="shared" si="106"/>
        <v>0</v>
      </c>
      <c r="O3407" s="105">
        <f t="shared" si="107"/>
        <v>0</v>
      </c>
    </row>
    <row r="3408" spans="1:15" x14ac:dyDescent="0.3">
      <c r="A3408" s="71" t="s">
        <v>132</v>
      </c>
      <c r="B3408" s="71" t="s">
        <v>57</v>
      </c>
      <c r="C3408" s="71" t="s">
        <v>13</v>
      </c>
      <c r="D3408" s="71" t="s">
        <v>42</v>
      </c>
      <c r="E3408" s="72" t="s">
        <v>37</v>
      </c>
      <c r="F3408" s="72" t="s">
        <v>16</v>
      </c>
      <c r="G3408" s="73">
        <v>6</v>
      </c>
      <c r="H3408" s="73">
        <v>65.09</v>
      </c>
      <c r="I3408" s="73">
        <v>0</v>
      </c>
      <c r="J3408" s="73">
        <v>0</v>
      </c>
      <c r="K3408" s="73">
        <v>6</v>
      </c>
      <c r="L3408" s="73">
        <v>65.09</v>
      </c>
      <c r="N3408" s="105">
        <f t="shared" si="106"/>
        <v>0</v>
      </c>
      <c r="O3408" s="105">
        <f t="shared" si="107"/>
        <v>0</v>
      </c>
    </row>
    <row r="3409" spans="1:15" x14ac:dyDescent="0.3">
      <c r="A3409" s="71" t="s">
        <v>140</v>
      </c>
      <c r="B3409" s="71" t="s">
        <v>57</v>
      </c>
      <c r="C3409" s="71" t="s">
        <v>13</v>
      </c>
      <c r="D3409" s="71" t="s">
        <v>98</v>
      </c>
      <c r="E3409" s="72" t="s">
        <v>37</v>
      </c>
      <c r="F3409" s="72" t="s">
        <v>16</v>
      </c>
      <c r="G3409" s="73">
        <v>5</v>
      </c>
      <c r="H3409" s="73">
        <v>65.08</v>
      </c>
      <c r="I3409" s="73">
        <v>0</v>
      </c>
      <c r="J3409" s="73">
        <v>0</v>
      </c>
      <c r="K3409" s="73">
        <v>5</v>
      </c>
      <c r="L3409" s="73">
        <v>65.08</v>
      </c>
      <c r="N3409" s="105">
        <f t="shared" si="106"/>
        <v>0</v>
      </c>
      <c r="O3409" s="105">
        <f t="shared" si="107"/>
        <v>0</v>
      </c>
    </row>
    <row r="3410" spans="1:15" x14ac:dyDescent="0.3">
      <c r="A3410" s="71" t="s">
        <v>161</v>
      </c>
      <c r="B3410" s="71" t="s">
        <v>12</v>
      </c>
      <c r="C3410" s="71" t="s">
        <v>55</v>
      </c>
      <c r="D3410" s="71" t="s">
        <v>54</v>
      </c>
      <c r="E3410" s="72" t="s">
        <v>24</v>
      </c>
      <c r="F3410" s="72" t="s">
        <v>21</v>
      </c>
      <c r="G3410" s="73">
        <v>1</v>
      </c>
      <c r="H3410" s="73">
        <v>65.06</v>
      </c>
      <c r="I3410" s="73">
        <v>1</v>
      </c>
      <c r="J3410" s="73">
        <v>65.06</v>
      </c>
      <c r="K3410" s="73">
        <v>0</v>
      </c>
      <c r="L3410" s="73">
        <v>0</v>
      </c>
      <c r="N3410" s="105">
        <f t="shared" si="106"/>
        <v>0</v>
      </c>
      <c r="O3410" s="105">
        <f t="shared" si="107"/>
        <v>0</v>
      </c>
    </row>
    <row r="3411" spans="1:15" x14ac:dyDescent="0.3">
      <c r="A3411" s="71" t="s">
        <v>163</v>
      </c>
      <c r="B3411" s="71" t="s">
        <v>57</v>
      </c>
      <c r="C3411" s="71" t="s">
        <v>13</v>
      </c>
      <c r="D3411" s="71" t="s">
        <v>77</v>
      </c>
      <c r="E3411" s="72" t="s">
        <v>37</v>
      </c>
      <c r="F3411" s="72" t="s">
        <v>26</v>
      </c>
      <c r="G3411" s="73">
        <v>6</v>
      </c>
      <c r="H3411" s="73">
        <v>64.97</v>
      </c>
      <c r="I3411" s="73">
        <v>5</v>
      </c>
      <c r="J3411" s="73">
        <v>48.94</v>
      </c>
      <c r="K3411" s="73">
        <v>1</v>
      </c>
      <c r="L3411" s="73">
        <v>16.03</v>
      </c>
      <c r="N3411" s="105">
        <f t="shared" si="106"/>
        <v>0</v>
      </c>
      <c r="O3411" s="105">
        <f t="shared" si="107"/>
        <v>0</v>
      </c>
    </row>
    <row r="3412" spans="1:15" x14ac:dyDescent="0.3">
      <c r="A3412" s="71" t="s">
        <v>142</v>
      </c>
      <c r="B3412" s="71" t="s">
        <v>12</v>
      </c>
      <c r="C3412" s="71" t="s">
        <v>13</v>
      </c>
      <c r="D3412" s="71" t="s">
        <v>47</v>
      </c>
      <c r="E3412" s="72" t="s">
        <v>15</v>
      </c>
      <c r="F3412" s="72" t="s">
        <v>21</v>
      </c>
      <c r="G3412" s="73">
        <v>2</v>
      </c>
      <c r="H3412" s="73">
        <v>64.91</v>
      </c>
      <c r="I3412" s="73">
        <v>0</v>
      </c>
      <c r="J3412" s="73">
        <v>0</v>
      </c>
      <c r="K3412" s="73">
        <v>2</v>
      </c>
      <c r="L3412" s="73">
        <v>64.91</v>
      </c>
      <c r="N3412" s="105">
        <f t="shared" ref="N3412:N3475" si="108">G3412-I3412-K3412</f>
        <v>0</v>
      </c>
      <c r="O3412" s="105">
        <f t="shared" ref="O3412:O3475" si="109">H3412-J3412-L3412</f>
        <v>0</v>
      </c>
    </row>
    <row r="3413" spans="1:15" x14ac:dyDescent="0.3">
      <c r="A3413" s="71" t="s">
        <v>142</v>
      </c>
      <c r="B3413" s="71" t="s">
        <v>12</v>
      </c>
      <c r="C3413" s="71" t="s">
        <v>13</v>
      </c>
      <c r="D3413" s="71" t="s">
        <v>85</v>
      </c>
      <c r="E3413" s="72" t="s">
        <v>20</v>
      </c>
      <c r="F3413" s="72" t="s">
        <v>26</v>
      </c>
      <c r="G3413" s="73">
        <v>3</v>
      </c>
      <c r="H3413" s="73">
        <v>64.849999999999994</v>
      </c>
      <c r="I3413" s="73">
        <v>0</v>
      </c>
      <c r="J3413" s="73">
        <v>0</v>
      </c>
      <c r="K3413" s="73">
        <v>3</v>
      </c>
      <c r="L3413" s="73">
        <v>64.849999999999994</v>
      </c>
      <c r="N3413" s="105">
        <f t="shared" si="108"/>
        <v>0</v>
      </c>
      <c r="O3413" s="105">
        <f t="shared" si="109"/>
        <v>0</v>
      </c>
    </row>
    <row r="3414" spans="1:15" x14ac:dyDescent="0.3">
      <c r="A3414" s="71" t="s">
        <v>134</v>
      </c>
      <c r="B3414" s="71" t="s">
        <v>57</v>
      </c>
      <c r="C3414" s="71" t="s">
        <v>13</v>
      </c>
      <c r="D3414" s="71" t="s">
        <v>85</v>
      </c>
      <c r="E3414" s="72" t="s">
        <v>41</v>
      </c>
      <c r="F3414" s="72" t="s">
        <v>4</v>
      </c>
      <c r="G3414" s="73">
        <v>2</v>
      </c>
      <c r="H3414" s="73">
        <v>64.760000000000005</v>
      </c>
      <c r="I3414" s="73">
        <v>2</v>
      </c>
      <c r="J3414" s="73">
        <v>64.760000000000005</v>
      </c>
      <c r="K3414" s="73">
        <v>0</v>
      </c>
      <c r="L3414" s="73">
        <v>0</v>
      </c>
      <c r="N3414" s="105">
        <f t="shared" si="108"/>
        <v>0</v>
      </c>
      <c r="O3414" s="105">
        <f t="shared" si="109"/>
        <v>0</v>
      </c>
    </row>
    <row r="3415" spans="1:15" x14ac:dyDescent="0.3">
      <c r="A3415" s="71" t="s">
        <v>142</v>
      </c>
      <c r="B3415" s="71" t="s">
        <v>12</v>
      </c>
      <c r="C3415" s="71" t="s">
        <v>13</v>
      </c>
      <c r="D3415" s="71" t="s">
        <v>33</v>
      </c>
      <c r="E3415" s="72" t="s">
        <v>24</v>
      </c>
      <c r="F3415" s="72" t="s">
        <v>16</v>
      </c>
      <c r="G3415" s="73">
        <v>2</v>
      </c>
      <c r="H3415" s="73">
        <v>64.760000000000005</v>
      </c>
      <c r="I3415" s="73">
        <v>0</v>
      </c>
      <c r="J3415" s="73">
        <v>0</v>
      </c>
      <c r="K3415" s="73">
        <v>2</v>
      </c>
      <c r="L3415" s="73">
        <v>64.760000000000005</v>
      </c>
      <c r="N3415" s="105">
        <f t="shared" si="108"/>
        <v>0</v>
      </c>
      <c r="O3415" s="105">
        <f t="shared" si="109"/>
        <v>0</v>
      </c>
    </row>
    <row r="3416" spans="1:15" x14ac:dyDescent="0.3">
      <c r="A3416" s="71" t="s">
        <v>161</v>
      </c>
      <c r="B3416" s="71" t="s">
        <v>57</v>
      </c>
      <c r="C3416" s="71" t="s">
        <v>55</v>
      </c>
      <c r="D3416" s="71" t="s">
        <v>82</v>
      </c>
      <c r="E3416" s="72" t="s">
        <v>28</v>
      </c>
      <c r="F3416" s="72" t="s">
        <v>21</v>
      </c>
      <c r="G3416" s="73">
        <v>3</v>
      </c>
      <c r="H3416" s="73">
        <v>64.72</v>
      </c>
      <c r="I3416" s="73">
        <v>0</v>
      </c>
      <c r="J3416" s="73">
        <v>0</v>
      </c>
      <c r="K3416" s="73">
        <v>3</v>
      </c>
      <c r="L3416" s="73">
        <v>64.72</v>
      </c>
      <c r="N3416" s="105">
        <f t="shared" si="108"/>
        <v>0</v>
      </c>
      <c r="O3416" s="105">
        <f t="shared" si="109"/>
        <v>0</v>
      </c>
    </row>
    <row r="3417" spans="1:15" x14ac:dyDescent="0.3">
      <c r="A3417" s="71" t="s">
        <v>158</v>
      </c>
      <c r="B3417" s="71" t="s">
        <v>57</v>
      </c>
      <c r="C3417" s="71" t="s">
        <v>55</v>
      </c>
      <c r="D3417" s="71" t="s">
        <v>38</v>
      </c>
      <c r="E3417" s="72" t="s">
        <v>37</v>
      </c>
      <c r="F3417" s="72" t="s">
        <v>21</v>
      </c>
      <c r="G3417" s="73">
        <v>5</v>
      </c>
      <c r="H3417" s="73">
        <v>64.7</v>
      </c>
      <c r="I3417" s="73">
        <v>0</v>
      </c>
      <c r="J3417" s="73">
        <v>0</v>
      </c>
      <c r="K3417" s="73">
        <v>5</v>
      </c>
      <c r="L3417" s="73">
        <v>64.7</v>
      </c>
      <c r="N3417" s="105">
        <f t="shared" si="108"/>
        <v>0</v>
      </c>
      <c r="O3417" s="105">
        <f t="shared" si="109"/>
        <v>0</v>
      </c>
    </row>
    <row r="3418" spans="1:15" x14ac:dyDescent="0.3">
      <c r="A3418" s="71" t="s">
        <v>132</v>
      </c>
      <c r="B3418" s="71" t="s">
        <v>57</v>
      </c>
      <c r="C3418" s="71" t="s">
        <v>13</v>
      </c>
      <c r="D3418" s="71" t="s">
        <v>88</v>
      </c>
      <c r="E3418" s="72" t="s">
        <v>28</v>
      </c>
      <c r="F3418" s="72" t="s">
        <v>26</v>
      </c>
      <c r="G3418" s="73">
        <v>4</v>
      </c>
      <c r="H3418" s="73">
        <v>64.7</v>
      </c>
      <c r="I3418" s="73">
        <v>1</v>
      </c>
      <c r="J3418" s="73">
        <v>38.85</v>
      </c>
      <c r="K3418" s="73">
        <v>3</v>
      </c>
      <c r="L3418" s="73">
        <v>25.85</v>
      </c>
      <c r="N3418" s="105">
        <f t="shared" si="108"/>
        <v>0</v>
      </c>
      <c r="O3418" s="105">
        <f t="shared" si="109"/>
        <v>0</v>
      </c>
    </row>
    <row r="3419" spans="1:15" x14ac:dyDescent="0.3">
      <c r="A3419" s="71" t="s">
        <v>140</v>
      </c>
      <c r="B3419" s="71" t="s">
        <v>57</v>
      </c>
      <c r="C3419" s="71" t="s">
        <v>13</v>
      </c>
      <c r="D3419" s="71" t="s">
        <v>36</v>
      </c>
      <c r="E3419" s="72" t="s">
        <v>31</v>
      </c>
      <c r="F3419" s="72" t="s">
        <v>21</v>
      </c>
      <c r="G3419" s="73">
        <v>1</v>
      </c>
      <c r="H3419" s="73">
        <v>64.680000000000007</v>
      </c>
      <c r="I3419" s="73">
        <v>1</v>
      </c>
      <c r="J3419" s="73">
        <v>64.680000000000007</v>
      </c>
      <c r="K3419" s="73">
        <v>0</v>
      </c>
      <c r="L3419" s="73">
        <v>0</v>
      </c>
      <c r="N3419" s="105">
        <f t="shared" si="108"/>
        <v>0</v>
      </c>
      <c r="O3419" s="105">
        <f t="shared" si="109"/>
        <v>0</v>
      </c>
    </row>
    <row r="3420" spans="1:15" x14ac:dyDescent="0.3">
      <c r="A3420" s="71" t="s">
        <v>132</v>
      </c>
      <c r="B3420" s="71" t="s">
        <v>12</v>
      </c>
      <c r="C3420" s="71" t="s">
        <v>13</v>
      </c>
      <c r="D3420" s="71" t="s">
        <v>36</v>
      </c>
      <c r="E3420" s="72" t="s">
        <v>40</v>
      </c>
      <c r="F3420" s="72" t="s">
        <v>4</v>
      </c>
      <c r="G3420" s="73">
        <v>1</v>
      </c>
      <c r="H3420" s="73">
        <v>64.650000000000006</v>
      </c>
      <c r="I3420" s="73">
        <v>0</v>
      </c>
      <c r="J3420" s="73">
        <v>0</v>
      </c>
      <c r="K3420" s="73">
        <v>1</v>
      </c>
      <c r="L3420" s="73">
        <v>64.650000000000006</v>
      </c>
      <c r="N3420" s="105">
        <f t="shared" si="108"/>
        <v>0</v>
      </c>
      <c r="O3420" s="105">
        <f t="shared" si="109"/>
        <v>0</v>
      </c>
    </row>
    <row r="3421" spans="1:15" x14ac:dyDescent="0.3">
      <c r="A3421" s="71" t="s">
        <v>142</v>
      </c>
      <c r="B3421" s="71" t="s">
        <v>12</v>
      </c>
      <c r="C3421" s="71" t="s">
        <v>55</v>
      </c>
      <c r="D3421" s="71" t="s">
        <v>54</v>
      </c>
      <c r="E3421" s="72" t="s">
        <v>31</v>
      </c>
      <c r="F3421" s="72" t="s">
        <v>21</v>
      </c>
      <c r="G3421" s="73">
        <v>2</v>
      </c>
      <c r="H3421" s="73">
        <v>64.510000000000005</v>
      </c>
      <c r="I3421" s="73">
        <v>2</v>
      </c>
      <c r="J3421" s="73">
        <v>64.510000000000005</v>
      </c>
      <c r="K3421" s="73">
        <v>0</v>
      </c>
      <c r="L3421" s="73">
        <v>0</v>
      </c>
      <c r="N3421" s="105">
        <f t="shared" si="108"/>
        <v>0</v>
      </c>
      <c r="O3421" s="105">
        <f t="shared" si="109"/>
        <v>0</v>
      </c>
    </row>
    <row r="3422" spans="1:15" x14ac:dyDescent="0.3">
      <c r="A3422" s="71" t="s">
        <v>132</v>
      </c>
      <c r="B3422" s="71" t="s">
        <v>12</v>
      </c>
      <c r="C3422" s="71" t="s">
        <v>13</v>
      </c>
      <c r="D3422" s="71" t="s">
        <v>29</v>
      </c>
      <c r="E3422" s="72" t="s">
        <v>5</v>
      </c>
      <c r="F3422" s="72" t="s">
        <v>16</v>
      </c>
      <c r="G3422" s="73">
        <v>1</v>
      </c>
      <c r="H3422" s="73">
        <v>64.39</v>
      </c>
      <c r="I3422" s="73">
        <v>0</v>
      </c>
      <c r="J3422" s="73">
        <v>0</v>
      </c>
      <c r="K3422" s="73">
        <v>1</v>
      </c>
      <c r="L3422" s="73">
        <v>64.39</v>
      </c>
      <c r="N3422" s="105">
        <f t="shared" si="108"/>
        <v>0</v>
      </c>
      <c r="O3422" s="105">
        <f t="shared" si="109"/>
        <v>0</v>
      </c>
    </row>
    <row r="3423" spans="1:15" x14ac:dyDescent="0.3">
      <c r="A3423" s="71" t="s">
        <v>161</v>
      </c>
      <c r="B3423" s="71" t="s">
        <v>12</v>
      </c>
      <c r="C3423" s="71" t="s">
        <v>55</v>
      </c>
      <c r="D3423" s="71" t="s">
        <v>72</v>
      </c>
      <c r="E3423" s="72" t="s">
        <v>25</v>
      </c>
      <c r="F3423" s="72" t="s">
        <v>21</v>
      </c>
      <c r="G3423" s="73">
        <v>8</v>
      </c>
      <c r="H3423" s="73">
        <v>64.36</v>
      </c>
      <c r="I3423" s="73">
        <v>0</v>
      </c>
      <c r="J3423" s="73">
        <v>0</v>
      </c>
      <c r="K3423" s="73">
        <v>8</v>
      </c>
      <c r="L3423" s="73">
        <v>64.36</v>
      </c>
      <c r="N3423" s="105">
        <f t="shared" si="108"/>
        <v>0</v>
      </c>
      <c r="O3423" s="105">
        <f t="shared" si="109"/>
        <v>0</v>
      </c>
    </row>
    <row r="3424" spans="1:15" x14ac:dyDescent="0.3">
      <c r="A3424" s="71" t="s">
        <v>163</v>
      </c>
      <c r="B3424" s="71" t="s">
        <v>57</v>
      </c>
      <c r="C3424" s="71" t="s">
        <v>55</v>
      </c>
      <c r="D3424" s="71" t="s">
        <v>66</v>
      </c>
      <c r="E3424" s="72" t="s">
        <v>28</v>
      </c>
      <c r="F3424" s="72" t="s">
        <v>26</v>
      </c>
      <c r="G3424" s="73">
        <v>3</v>
      </c>
      <c r="H3424" s="73">
        <v>64.28</v>
      </c>
      <c r="I3424" s="73">
        <v>0</v>
      </c>
      <c r="J3424" s="73">
        <v>0</v>
      </c>
      <c r="K3424" s="73">
        <v>3</v>
      </c>
      <c r="L3424" s="73">
        <v>64.28</v>
      </c>
      <c r="N3424" s="105">
        <f t="shared" si="108"/>
        <v>0</v>
      </c>
      <c r="O3424" s="105">
        <f t="shared" si="109"/>
        <v>0</v>
      </c>
    </row>
    <row r="3425" spans="1:15" x14ac:dyDescent="0.3">
      <c r="A3425" s="71" t="s">
        <v>154</v>
      </c>
      <c r="B3425" s="71" t="s">
        <v>129</v>
      </c>
      <c r="C3425" s="71" t="s">
        <v>55</v>
      </c>
      <c r="D3425" s="71" t="s">
        <v>123</v>
      </c>
      <c r="E3425" s="72" t="s">
        <v>18</v>
      </c>
      <c r="F3425" s="72" t="s">
        <v>16</v>
      </c>
      <c r="G3425" s="73">
        <v>14</v>
      </c>
      <c r="H3425" s="73">
        <v>64.28</v>
      </c>
      <c r="I3425" s="73">
        <v>0</v>
      </c>
      <c r="J3425" s="73">
        <v>0</v>
      </c>
      <c r="K3425" s="73">
        <v>14</v>
      </c>
      <c r="L3425" s="73">
        <v>64.28</v>
      </c>
      <c r="N3425" s="105">
        <f t="shared" si="108"/>
        <v>0</v>
      </c>
      <c r="O3425" s="105">
        <f t="shared" si="109"/>
        <v>0</v>
      </c>
    </row>
    <row r="3426" spans="1:15" x14ac:dyDescent="0.3">
      <c r="A3426" s="71" t="s">
        <v>132</v>
      </c>
      <c r="B3426" s="71" t="s">
        <v>12</v>
      </c>
      <c r="C3426" s="71" t="s">
        <v>13</v>
      </c>
      <c r="D3426" s="71" t="s">
        <v>96</v>
      </c>
      <c r="E3426" s="72" t="s">
        <v>15</v>
      </c>
      <c r="F3426" s="72" t="s">
        <v>4</v>
      </c>
      <c r="G3426" s="73">
        <v>2</v>
      </c>
      <c r="H3426" s="73">
        <v>64.209999999999994</v>
      </c>
      <c r="I3426" s="73">
        <v>0</v>
      </c>
      <c r="J3426" s="73">
        <v>0</v>
      </c>
      <c r="K3426" s="73">
        <v>2</v>
      </c>
      <c r="L3426" s="73">
        <v>64.209999999999994</v>
      </c>
      <c r="N3426" s="105">
        <f t="shared" si="108"/>
        <v>0</v>
      </c>
      <c r="O3426" s="105">
        <f t="shared" si="109"/>
        <v>0</v>
      </c>
    </row>
    <row r="3427" spans="1:15" x14ac:dyDescent="0.3">
      <c r="A3427" s="71" t="s">
        <v>132</v>
      </c>
      <c r="B3427" s="71" t="s">
        <v>12</v>
      </c>
      <c r="C3427" s="71" t="s">
        <v>13</v>
      </c>
      <c r="D3427" s="71" t="s">
        <v>56</v>
      </c>
      <c r="E3427" s="72" t="s">
        <v>28</v>
      </c>
      <c r="F3427" s="72" t="s">
        <v>26</v>
      </c>
      <c r="G3427" s="73">
        <v>1</v>
      </c>
      <c r="H3427" s="73">
        <v>64.16</v>
      </c>
      <c r="I3427" s="73">
        <v>0</v>
      </c>
      <c r="J3427" s="73">
        <v>0</v>
      </c>
      <c r="K3427" s="73">
        <v>1</v>
      </c>
      <c r="L3427" s="73">
        <v>64.16</v>
      </c>
      <c r="N3427" s="105">
        <f t="shared" si="108"/>
        <v>0</v>
      </c>
      <c r="O3427" s="105">
        <f t="shared" si="109"/>
        <v>0</v>
      </c>
    </row>
    <row r="3428" spans="1:15" x14ac:dyDescent="0.3">
      <c r="A3428" s="71" t="s">
        <v>154</v>
      </c>
      <c r="B3428" s="71" t="s">
        <v>12</v>
      </c>
      <c r="C3428" s="71" t="s">
        <v>55</v>
      </c>
      <c r="D3428" s="71" t="s">
        <v>70</v>
      </c>
      <c r="E3428" s="72" t="s">
        <v>24</v>
      </c>
      <c r="F3428" s="72" t="s">
        <v>21</v>
      </c>
      <c r="G3428" s="73">
        <v>5</v>
      </c>
      <c r="H3428" s="73">
        <v>64.16</v>
      </c>
      <c r="I3428" s="73">
        <v>3</v>
      </c>
      <c r="J3428" s="73">
        <v>27.99</v>
      </c>
      <c r="K3428" s="73">
        <v>2</v>
      </c>
      <c r="L3428" s="73">
        <v>36.17</v>
      </c>
      <c r="N3428" s="105">
        <f t="shared" si="108"/>
        <v>0</v>
      </c>
      <c r="O3428" s="105">
        <f t="shared" si="109"/>
        <v>0</v>
      </c>
    </row>
    <row r="3429" spans="1:15" x14ac:dyDescent="0.3">
      <c r="A3429" s="71" t="s">
        <v>153</v>
      </c>
      <c r="B3429" s="71" t="s">
        <v>12</v>
      </c>
      <c r="C3429" s="71" t="s">
        <v>55</v>
      </c>
      <c r="D3429" s="71" t="s">
        <v>51</v>
      </c>
      <c r="E3429" s="72" t="s">
        <v>24</v>
      </c>
      <c r="F3429" s="72" t="s">
        <v>26</v>
      </c>
      <c r="G3429" s="73">
        <v>2</v>
      </c>
      <c r="H3429" s="73">
        <v>64.14</v>
      </c>
      <c r="I3429" s="73">
        <v>2</v>
      </c>
      <c r="J3429" s="73">
        <v>64.14</v>
      </c>
      <c r="K3429" s="73">
        <v>0</v>
      </c>
      <c r="L3429" s="73">
        <v>0</v>
      </c>
      <c r="N3429" s="105">
        <f t="shared" si="108"/>
        <v>0</v>
      </c>
      <c r="O3429" s="105">
        <f t="shared" si="109"/>
        <v>0</v>
      </c>
    </row>
    <row r="3430" spans="1:15" x14ac:dyDescent="0.3">
      <c r="A3430" s="71" t="s">
        <v>161</v>
      </c>
      <c r="B3430" s="71" t="s">
        <v>12</v>
      </c>
      <c r="C3430" s="71" t="s">
        <v>55</v>
      </c>
      <c r="D3430" s="71" t="s">
        <v>34</v>
      </c>
      <c r="E3430" s="72" t="s">
        <v>24</v>
      </c>
      <c r="F3430" s="72" t="s">
        <v>21</v>
      </c>
      <c r="G3430" s="73">
        <v>2</v>
      </c>
      <c r="H3430" s="73">
        <v>64.08</v>
      </c>
      <c r="I3430" s="73">
        <v>0</v>
      </c>
      <c r="J3430" s="73">
        <v>0</v>
      </c>
      <c r="K3430" s="73">
        <v>2</v>
      </c>
      <c r="L3430" s="73">
        <v>64.08</v>
      </c>
      <c r="N3430" s="105">
        <f t="shared" si="108"/>
        <v>0</v>
      </c>
      <c r="O3430" s="105">
        <f t="shared" si="109"/>
        <v>0</v>
      </c>
    </row>
    <row r="3431" spans="1:15" x14ac:dyDescent="0.3">
      <c r="A3431" s="71" t="s">
        <v>163</v>
      </c>
      <c r="B3431" s="71" t="s">
        <v>57</v>
      </c>
      <c r="C3431" s="71" t="s">
        <v>17</v>
      </c>
      <c r="D3431" s="71" t="s">
        <v>103</v>
      </c>
      <c r="E3431" s="72" t="s">
        <v>24</v>
      </c>
      <c r="F3431" s="72" t="s">
        <v>21</v>
      </c>
      <c r="G3431" s="73">
        <v>2</v>
      </c>
      <c r="H3431" s="73">
        <v>64.06</v>
      </c>
      <c r="I3431" s="73">
        <v>0</v>
      </c>
      <c r="J3431" s="73">
        <v>0</v>
      </c>
      <c r="K3431" s="73">
        <v>2</v>
      </c>
      <c r="L3431" s="73">
        <v>64.06</v>
      </c>
      <c r="N3431" s="105">
        <f t="shared" si="108"/>
        <v>0</v>
      </c>
      <c r="O3431" s="105">
        <f t="shared" si="109"/>
        <v>0</v>
      </c>
    </row>
    <row r="3432" spans="1:15" x14ac:dyDescent="0.3">
      <c r="A3432" s="71" t="s">
        <v>142</v>
      </c>
      <c r="B3432" s="71" t="s">
        <v>57</v>
      </c>
      <c r="C3432" s="71" t="s">
        <v>55</v>
      </c>
      <c r="D3432" s="71" t="s">
        <v>54</v>
      </c>
      <c r="E3432" s="72" t="s">
        <v>24</v>
      </c>
      <c r="F3432" s="72" t="s">
        <v>16</v>
      </c>
      <c r="G3432" s="73">
        <v>2</v>
      </c>
      <c r="H3432" s="73">
        <v>64.05</v>
      </c>
      <c r="I3432" s="73">
        <v>0</v>
      </c>
      <c r="J3432" s="73">
        <v>0</v>
      </c>
      <c r="K3432" s="73">
        <v>2</v>
      </c>
      <c r="L3432" s="73">
        <v>64.05</v>
      </c>
      <c r="N3432" s="105">
        <f t="shared" si="108"/>
        <v>0</v>
      </c>
      <c r="O3432" s="105">
        <f t="shared" si="109"/>
        <v>0</v>
      </c>
    </row>
    <row r="3433" spans="1:15" x14ac:dyDescent="0.3">
      <c r="A3433" s="71" t="s">
        <v>161</v>
      </c>
      <c r="B3433" s="71" t="s">
        <v>12</v>
      </c>
      <c r="C3433" s="71" t="s">
        <v>55</v>
      </c>
      <c r="D3433" s="71" t="s">
        <v>78</v>
      </c>
      <c r="E3433" s="72" t="s">
        <v>37</v>
      </c>
      <c r="F3433" s="72" t="s">
        <v>26</v>
      </c>
      <c r="G3433" s="73">
        <v>5</v>
      </c>
      <c r="H3433" s="73">
        <v>64.010000000000005</v>
      </c>
      <c r="I3433" s="73">
        <v>0</v>
      </c>
      <c r="J3433" s="73">
        <v>0</v>
      </c>
      <c r="K3433" s="73">
        <v>5</v>
      </c>
      <c r="L3433" s="73">
        <v>64.010000000000005</v>
      </c>
      <c r="N3433" s="105">
        <f t="shared" si="108"/>
        <v>0</v>
      </c>
      <c r="O3433" s="105">
        <f t="shared" si="109"/>
        <v>0</v>
      </c>
    </row>
    <row r="3434" spans="1:15" x14ac:dyDescent="0.3">
      <c r="A3434" s="71" t="s">
        <v>140</v>
      </c>
      <c r="B3434" s="71" t="s">
        <v>57</v>
      </c>
      <c r="C3434" s="71" t="s">
        <v>13</v>
      </c>
      <c r="D3434" s="71" t="s">
        <v>47</v>
      </c>
      <c r="E3434" s="72" t="s">
        <v>18</v>
      </c>
      <c r="F3434" s="72" t="s">
        <v>26</v>
      </c>
      <c r="G3434" s="73">
        <v>3</v>
      </c>
      <c r="H3434" s="73">
        <v>64.010000000000005</v>
      </c>
      <c r="I3434" s="73">
        <v>3</v>
      </c>
      <c r="J3434" s="73">
        <v>64.010000000000005</v>
      </c>
      <c r="K3434" s="73">
        <v>0</v>
      </c>
      <c r="L3434" s="73">
        <v>0</v>
      </c>
      <c r="N3434" s="105">
        <f t="shared" si="108"/>
        <v>0</v>
      </c>
      <c r="O3434" s="105">
        <f t="shared" si="109"/>
        <v>0</v>
      </c>
    </row>
    <row r="3435" spans="1:15" x14ac:dyDescent="0.3">
      <c r="A3435" s="71" t="s">
        <v>163</v>
      </c>
      <c r="B3435" s="71" t="s">
        <v>12</v>
      </c>
      <c r="C3435" s="71" t="s">
        <v>55</v>
      </c>
      <c r="D3435" s="71" t="s">
        <v>81</v>
      </c>
      <c r="E3435" s="72" t="s">
        <v>20</v>
      </c>
      <c r="F3435" s="72" t="s">
        <v>16</v>
      </c>
      <c r="G3435" s="73">
        <v>4</v>
      </c>
      <c r="H3435" s="73">
        <v>63.96</v>
      </c>
      <c r="I3435" s="73">
        <v>0</v>
      </c>
      <c r="J3435" s="73">
        <v>0</v>
      </c>
      <c r="K3435" s="73">
        <v>4</v>
      </c>
      <c r="L3435" s="73">
        <v>63.96</v>
      </c>
      <c r="N3435" s="105">
        <f t="shared" si="108"/>
        <v>0</v>
      </c>
      <c r="O3435" s="105">
        <f t="shared" si="109"/>
        <v>0</v>
      </c>
    </row>
    <row r="3436" spans="1:15" x14ac:dyDescent="0.3">
      <c r="A3436" s="71" t="s">
        <v>143</v>
      </c>
      <c r="B3436" s="71" t="s">
        <v>57</v>
      </c>
      <c r="C3436" s="71" t="s">
        <v>55</v>
      </c>
      <c r="D3436" s="71" t="s">
        <v>98</v>
      </c>
      <c r="E3436" s="72" t="s">
        <v>3</v>
      </c>
      <c r="F3436" s="72" t="s">
        <v>26</v>
      </c>
      <c r="G3436" s="73">
        <v>26</v>
      </c>
      <c r="H3436" s="73">
        <v>63.9</v>
      </c>
      <c r="I3436" s="73">
        <v>1</v>
      </c>
      <c r="J3436" s="73">
        <v>11.29</v>
      </c>
      <c r="K3436" s="73">
        <v>25</v>
      </c>
      <c r="L3436" s="73">
        <v>52.61</v>
      </c>
      <c r="N3436" s="105">
        <f t="shared" si="108"/>
        <v>0</v>
      </c>
      <c r="O3436" s="105">
        <f t="shared" si="109"/>
        <v>0</v>
      </c>
    </row>
    <row r="3437" spans="1:15" x14ac:dyDescent="0.3">
      <c r="A3437" s="71" t="s">
        <v>142</v>
      </c>
      <c r="B3437" s="71" t="s">
        <v>12</v>
      </c>
      <c r="C3437" s="71" t="s">
        <v>13</v>
      </c>
      <c r="D3437" s="71" t="s">
        <v>59</v>
      </c>
      <c r="E3437" s="72" t="s">
        <v>28</v>
      </c>
      <c r="F3437" s="72" t="s">
        <v>16</v>
      </c>
      <c r="G3437" s="73">
        <v>3</v>
      </c>
      <c r="H3437" s="73">
        <v>63.88</v>
      </c>
      <c r="I3437" s="73">
        <v>0</v>
      </c>
      <c r="J3437" s="73">
        <v>0</v>
      </c>
      <c r="K3437" s="73">
        <v>3</v>
      </c>
      <c r="L3437" s="73">
        <v>63.88</v>
      </c>
      <c r="N3437" s="105">
        <f t="shared" si="108"/>
        <v>0</v>
      </c>
      <c r="O3437" s="105">
        <f t="shared" si="109"/>
        <v>0</v>
      </c>
    </row>
    <row r="3438" spans="1:15" x14ac:dyDescent="0.3">
      <c r="A3438" s="71" t="s">
        <v>161</v>
      </c>
      <c r="B3438" s="71" t="s">
        <v>57</v>
      </c>
      <c r="C3438" s="71" t="s">
        <v>55</v>
      </c>
      <c r="D3438" s="71" t="s">
        <v>79</v>
      </c>
      <c r="E3438" s="72" t="s">
        <v>31</v>
      </c>
      <c r="F3438" s="72" t="s">
        <v>4</v>
      </c>
      <c r="G3438" s="73">
        <v>4</v>
      </c>
      <c r="H3438" s="73">
        <v>63.86</v>
      </c>
      <c r="I3438" s="73">
        <v>0</v>
      </c>
      <c r="J3438" s="73">
        <v>0</v>
      </c>
      <c r="K3438" s="73">
        <v>4</v>
      </c>
      <c r="L3438" s="73">
        <v>63.86</v>
      </c>
      <c r="N3438" s="105">
        <f t="shared" si="108"/>
        <v>0</v>
      </c>
      <c r="O3438" s="105">
        <f t="shared" si="109"/>
        <v>0</v>
      </c>
    </row>
    <row r="3439" spans="1:15" x14ac:dyDescent="0.3">
      <c r="A3439" s="71" t="s">
        <v>140</v>
      </c>
      <c r="B3439" s="71" t="s">
        <v>12</v>
      </c>
      <c r="C3439" s="71" t="s">
        <v>13</v>
      </c>
      <c r="D3439" s="71" t="s">
        <v>14</v>
      </c>
      <c r="E3439" s="72" t="s">
        <v>15</v>
      </c>
      <c r="F3439" s="72" t="s">
        <v>21</v>
      </c>
      <c r="G3439" s="73">
        <v>1</v>
      </c>
      <c r="H3439" s="73">
        <v>63.86</v>
      </c>
      <c r="I3439" s="73">
        <v>0</v>
      </c>
      <c r="J3439" s="73">
        <v>0</v>
      </c>
      <c r="K3439" s="73">
        <v>1</v>
      </c>
      <c r="L3439" s="73">
        <v>63.86</v>
      </c>
      <c r="N3439" s="105">
        <f t="shared" si="108"/>
        <v>0</v>
      </c>
      <c r="O3439" s="105">
        <f t="shared" si="109"/>
        <v>0</v>
      </c>
    </row>
    <row r="3440" spans="1:15" x14ac:dyDescent="0.3">
      <c r="A3440" s="71" t="s">
        <v>142</v>
      </c>
      <c r="B3440" s="71" t="s">
        <v>57</v>
      </c>
      <c r="C3440" s="71" t="s">
        <v>55</v>
      </c>
      <c r="D3440" s="71" t="s">
        <v>60</v>
      </c>
      <c r="E3440" s="72" t="s">
        <v>20</v>
      </c>
      <c r="F3440" s="72" t="s">
        <v>26</v>
      </c>
      <c r="G3440" s="73">
        <v>3</v>
      </c>
      <c r="H3440" s="73">
        <v>63.72</v>
      </c>
      <c r="I3440" s="73">
        <v>0</v>
      </c>
      <c r="J3440" s="73">
        <v>0</v>
      </c>
      <c r="K3440" s="73">
        <v>3</v>
      </c>
      <c r="L3440" s="73">
        <v>63.72</v>
      </c>
      <c r="N3440" s="105">
        <f t="shared" si="108"/>
        <v>0</v>
      </c>
      <c r="O3440" s="105">
        <f t="shared" si="109"/>
        <v>0</v>
      </c>
    </row>
    <row r="3441" spans="1:15" x14ac:dyDescent="0.3">
      <c r="A3441" s="71" t="s">
        <v>163</v>
      </c>
      <c r="B3441" s="71" t="s">
        <v>12</v>
      </c>
      <c r="C3441" s="71" t="s">
        <v>55</v>
      </c>
      <c r="D3441" s="71" t="s">
        <v>69</v>
      </c>
      <c r="E3441" s="72" t="s">
        <v>24</v>
      </c>
      <c r="F3441" s="72" t="s">
        <v>26</v>
      </c>
      <c r="G3441" s="73">
        <v>3</v>
      </c>
      <c r="H3441" s="73">
        <v>63.64</v>
      </c>
      <c r="I3441" s="73">
        <v>1</v>
      </c>
      <c r="J3441" s="73">
        <v>18.48</v>
      </c>
      <c r="K3441" s="73">
        <v>2</v>
      </c>
      <c r="L3441" s="73">
        <v>45.16</v>
      </c>
      <c r="N3441" s="105">
        <f t="shared" si="108"/>
        <v>0</v>
      </c>
      <c r="O3441" s="105">
        <f t="shared" si="109"/>
        <v>0</v>
      </c>
    </row>
    <row r="3442" spans="1:15" x14ac:dyDescent="0.3">
      <c r="A3442" s="71" t="s">
        <v>163</v>
      </c>
      <c r="B3442" s="71" t="s">
        <v>12</v>
      </c>
      <c r="C3442" s="71" t="s">
        <v>55</v>
      </c>
      <c r="D3442" s="71" t="s">
        <v>14</v>
      </c>
      <c r="E3442" s="72" t="s">
        <v>24</v>
      </c>
      <c r="F3442" s="72" t="s">
        <v>16</v>
      </c>
      <c r="G3442" s="73">
        <v>4</v>
      </c>
      <c r="H3442" s="73">
        <v>63.57</v>
      </c>
      <c r="I3442" s="73">
        <v>2</v>
      </c>
      <c r="J3442" s="73">
        <v>18.45</v>
      </c>
      <c r="K3442" s="73">
        <v>2</v>
      </c>
      <c r="L3442" s="73">
        <v>45.12</v>
      </c>
      <c r="N3442" s="105">
        <f t="shared" si="108"/>
        <v>0</v>
      </c>
      <c r="O3442" s="105">
        <f t="shared" si="109"/>
        <v>0</v>
      </c>
    </row>
    <row r="3443" spans="1:15" x14ac:dyDescent="0.3">
      <c r="A3443" s="71" t="s">
        <v>163</v>
      </c>
      <c r="B3443" s="71" t="s">
        <v>12</v>
      </c>
      <c r="C3443" s="71" t="s">
        <v>55</v>
      </c>
      <c r="D3443" s="71" t="s">
        <v>44</v>
      </c>
      <c r="E3443" s="72" t="s">
        <v>5</v>
      </c>
      <c r="F3443" s="72" t="s">
        <v>21</v>
      </c>
      <c r="G3443" s="73">
        <v>2</v>
      </c>
      <c r="H3443" s="73">
        <v>63.52</v>
      </c>
      <c r="I3443" s="73">
        <v>2</v>
      </c>
      <c r="J3443" s="73">
        <v>63.52</v>
      </c>
      <c r="K3443" s="73">
        <v>0</v>
      </c>
      <c r="L3443" s="73">
        <v>0</v>
      </c>
      <c r="N3443" s="105">
        <f t="shared" si="108"/>
        <v>0</v>
      </c>
      <c r="O3443" s="105">
        <f t="shared" si="109"/>
        <v>0</v>
      </c>
    </row>
    <row r="3444" spans="1:15" x14ac:dyDescent="0.3">
      <c r="A3444" s="71" t="s">
        <v>142</v>
      </c>
      <c r="B3444" s="71" t="s">
        <v>57</v>
      </c>
      <c r="C3444" s="71" t="s">
        <v>55</v>
      </c>
      <c r="D3444" s="71" t="s">
        <v>93</v>
      </c>
      <c r="E3444" s="72" t="s">
        <v>25</v>
      </c>
      <c r="F3444" s="72" t="s">
        <v>26</v>
      </c>
      <c r="G3444" s="73">
        <v>7</v>
      </c>
      <c r="H3444" s="73">
        <v>63.52</v>
      </c>
      <c r="I3444" s="73">
        <v>0</v>
      </c>
      <c r="J3444" s="73">
        <v>0</v>
      </c>
      <c r="K3444" s="73">
        <v>7</v>
      </c>
      <c r="L3444" s="73">
        <v>63.52</v>
      </c>
      <c r="N3444" s="105">
        <f t="shared" si="108"/>
        <v>0</v>
      </c>
      <c r="O3444" s="105">
        <f t="shared" si="109"/>
        <v>0</v>
      </c>
    </row>
    <row r="3445" spans="1:15" x14ac:dyDescent="0.3">
      <c r="A3445" s="71" t="s">
        <v>154</v>
      </c>
      <c r="B3445" s="71" t="s">
        <v>57</v>
      </c>
      <c r="C3445" s="71" t="s">
        <v>55</v>
      </c>
      <c r="D3445" s="71" t="s">
        <v>88</v>
      </c>
      <c r="E3445" s="72" t="s">
        <v>3</v>
      </c>
      <c r="F3445" s="72" t="s">
        <v>26</v>
      </c>
      <c r="G3445" s="73">
        <v>2</v>
      </c>
      <c r="H3445" s="73">
        <v>63.4</v>
      </c>
      <c r="I3445" s="73">
        <v>2</v>
      </c>
      <c r="J3445" s="73">
        <v>63.4</v>
      </c>
      <c r="K3445" s="73">
        <v>0</v>
      </c>
      <c r="L3445" s="73">
        <v>0</v>
      </c>
      <c r="N3445" s="105">
        <f t="shared" si="108"/>
        <v>0</v>
      </c>
      <c r="O3445" s="105">
        <f t="shared" si="109"/>
        <v>0</v>
      </c>
    </row>
    <row r="3446" spans="1:15" x14ac:dyDescent="0.3">
      <c r="A3446" s="71" t="s">
        <v>142</v>
      </c>
      <c r="B3446" s="71" t="s">
        <v>57</v>
      </c>
      <c r="C3446" s="71" t="s">
        <v>55</v>
      </c>
      <c r="D3446" s="71" t="s">
        <v>32</v>
      </c>
      <c r="E3446" s="72" t="s">
        <v>24</v>
      </c>
      <c r="F3446" s="72" t="s">
        <v>16</v>
      </c>
      <c r="G3446" s="73">
        <v>2</v>
      </c>
      <c r="H3446" s="73">
        <v>63.38</v>
      </c>
      <c r="I3446" s="73">
        <v>0</v>
      </c>
      <c r="J3446" s="73">
        <v>0</v>
      </c>
      <c r="K3446" s="73">
        <v>2</v>
      </c>
      <c r="L3446" s="73">
        <v>63.38</v>
      </c>
      <c r="N3446" s="105">
        <f t="shared" si="108"/>
        <v>0</v>
      </c>
      <c r="O3446" s="105">
        <f t="shared" si="109"/>
        <v>0</v>
      </c>
    </row>
    <row r="3447" spans="1:15" x14ac:dyDescent="0.3">
      <c r="A3447" s="71" t="s">
        <v>163</v>
      </c>
      <c r="B3447" s="71" t="s">
        <v>57</v>
      </c>
      <c r="C3447" s="71" t="s">
        <v>17</v>
      </c>
      <c r="D3447" s="71" t="s">
        <v>51</v>
      </c>
      <c r="E3447" s="72" t="s">
        <v>40</v>
      </c>
      <c r="F3447" s="72" t="s">
        <v>16</v>
      </c>
      <c r="G3447" s="73">
        <v>1</v>
      </c>
      <c r="H3447" s="73">
        <v>63.37</v>
      </c>
      <c r="I3447" s="73">
        <v>0</v>
      </c>
      <c r="J3447" s="73">
        <v>0</v>
      </c>
      <c r="K3447" s="73">
        <v>1</v>
      </c>
      <c r="L3447" s="73">
        <v>63.37</v>
      </c>
      <c r="N3447" s="105">
        <f t="shared" si="108"/>
        <v>0</v>
      </c>
      <c r="O3447" s="105">
        <f t="shared" si="109"/>
        <v>0</v>
      </c>
    </row>
    <row r="3448" spans="1:15" x14ac:dyDescent="0.3">
      <c r="A3448" s="71" t="s">
        <v>163</v>
      </c>
      <c r="B3448" s="71" t="s">
        <v>12</v>
      </c>
      <c r="C3448" s="71" t="s">
        <v>55</v>
      </c>
      <c r="D3448" s="71" t="s">
        <v>79</v>
      </c>
      <c r="E3448" s="72" t="s">
        <v>18</v>
      </c>
      <c r="F3448" s="72" t="s">
        <v>4</v>
      </c>
      <c r="G3448" s="73">
        <v>1</v>
      </c>
      <c r="H3448" s="73">
        <v>63.28</v>
      </c>
      <c r="I3448" s="73">
        <v>1</v>
      </c>
      <c r="J3448" s="73">
        <v>63.28</v>
      </c>
      <c r="K3448" s="73">
        <v>0</v>
      </c>
      <c r="L3448" s="73">
        <v>0</v>
      </c>
      <c r="N3448" s="105">
        <f t="shared" si="108"/>
        <v>0</v>
      </c>
      <c r="O3448" s="105">
        <f t="shared" si="109"/>
        <v>0</v>
      </c>
    </row>
    <row r="3449" spans="1:15" x14ac:dyDescent="0.3">
      <c r="A3449" s="71" t="s">
        <v>154</v>
      </c>
      <c r="B3449" s="71" t="s">
        <v>129</v>
      </c>
      <c r="C3449" s="71" t="s">
        <v>55</v>
      </c>
      <c r="D3449" s="71" t="s">
        <v>91</v>
      </c>
      <c r="E3449" s="72" t="s">
        <v>41</v>
      </c>
      <c r="F3449" s="72" t="s">
        <v>26</v>
      </c>
      <c r="G3449" s="73">
        <v>11</v>
      </c>
      <c r="H3449" s="73">
        <v>63.26</v>
      </c>
      <c r="I3449" s="73">
        <v>10</v>
      </c>
      <c r="J3449" s="73">
        <v>59.8</v>
      </c>
      <c r="K3449" s="73">
        <v>1</v>
      </c>
      <c r="L3449" s="73">
        <v>3.46</v>
      </c>
      <c r="N3449" s="105">
        <f t="shared" si="108"/>
        <v>0</v>
      </c>
      <c r="O3449" s="105">
        <f t="shared" si="109"/>
        <v>0</v>
      </c>
    </row>
    <row r="3450" spans="1:15" x14ac:dyDescent="0.3">
      <c r="A3450" s="71" t="s">
        <v>163</v>
      </c>
      <c r="B3450" s="71" t="s">
        <v>57</v>
      </c>
      <c r="C3450" s="71" t="s">
        <v>17</v>
      </c>
      <c r="D3450" s="71" t="s">
        <v>46</v>
      </c>
      <c r="E3450" s="72" t="s">
        <v>24</v>
      </c>
      <c r="F3450" s="72" t="s">
        <v>21</v>
      </c>
      <c r="G3450" s="73">
        <v>2</v>
      </c>
      <c r="H3450" s="73">
        <v>63.23</v>
      </c>
      <c r="I3450" s="73">
        <v>0</v>
      </c>
      <c r="J3450" s="73">
        <v>0</v>
      </c>
      <c r="K3450" s="73">
        <v>2</v>
      </c>
      <c r="L3450" s="73">
        <v>63.23</v>
      </c>
      <c r="N3450" s="105">
        <f t="shared" si="108"/>
        <v>0</v>
      </c>
      <c r="O3450" s="105">
        <f t="shared" si="109"/>
        <v>0</v>
      </c>
    </row>
    <row r="3451" spans="1:15" x14ac:dyDescent="0.3">
      <c r="A3451" s="71" t="s">
        <v>161</v>
      </c>
      <c r="B3451" s="71" t="s">
        <v>12</v>
      </c>
      <c r="C3451" s="71" t="s">
        <v>55</v>
      </c>
      <c r="D3451" s="71" t="s">
        <v>34</v>
      </c>
      <c r="E3451" s="72" t="s">
        <v>15</v>
      </c>
      <c r="F3451" s="72" t="s">
        <v>26</v>
      </c>
      <c r="G3451" s="73">
        <v>3</v>
      </c>
      <c r="H3451" s="73">
        <v>63.22</v>
      </c>
      <c r="I3451" s="73">
        <v>3</v>
      </c>
      <c r="J3451" s="73">
        <v>63.22</v>
      </c>
      <c r="K3451" s="73">
        <v>0</v>
      </c>
      <c r="L3451" s="73">
        <v>0</v>
      </c>
      <c r="N3451" s="105">
        <f t="shared" si="108"/>
        <v>0</v>
      </c>
      <c r="O3451" s="105">
        <f t="shared" si="109"/>
        <v>0</v>
      </c>
    </row>
    <row r="3452" spans="1:15" x14ac:dyDescent="0.3">
      <c r="A3452" s="71" t="s">
        <v>158</v>
      </c>
      <c r="B3452" s="71" t="s">
        <v>57</v>
      </c>
      <c r="C3452" s="71" t="s">
        <v>55</v>
      </c>
      <c r="D3452" s="71" t="s">
        <v>56</v>
      </c>
      <c r="E3452" s="72" t="s">
        <v>24</v>
      </c>
      <c r="F3452" s="72" t="s">
        <v>16</v>
      </c>
      <c r="G3452" s="73">
        <v>2</v>
      </c>
      <c r="H3452" s="73">
        <v>63.18</v>
      </c>
      <c r="I3452" s="73">
        <v>1</v>
      </c>
      <c r="J3452" s="73">
        <v>23.21</v>
      </c>
      <c r="K3452" s="73">
        <v>1</v>
      </c>
      <c r="L3452" s="73">
        <v>39.97</v>
      </c>
      <c r="N3452" s="105">
        <f t="shared" si="108"/>
        <v>0</v>
      </c>
      <c r="O3452" s="105">
        <f t="shared" si="109"/>
        <v>0</v>
      </c>
    </row>
    <row r="3453" spans="1:15" x14ac:dyDescent="0.3">
      <c r="A3453" s="71" t="s">
        <v>142</v>
      </c>
      <c r="B3453" s="71" t="s">
        <v>57</v>
      </c>
      <c r="C3453" s="71" t="s">
        <v>55</v>
      </c>
      <c r="D3453" s="71" t="s">
        <v>45</v>
      </c>
      <c r="E3453" s="72" t="s">
        <v>24</v>
      </c>
      <c r="F3453" s="72" t="s">
        <v>16</v>
      </c>
      <c r="G3453" s="73">
        <v>2</v>
      </c>
      <c r="H3453" s="73">
        <v>63.1</v>
      </c>
      <c r="I3453" s="73">
        <v>0</v>
      </c>
      <c r="J3453" s="73">
        <v>0</v>
      </c>
      <c r="K3453" s="73">
        <v>2</v>
      </c>
      <c r="L3453" s="73">
        <v>63.1</v>
      </c>
      <c r="N3453" s="105">
        <f t="shared" si="108"/>
        <v>0</v>
      </c>
      <c r="O3453" s="105">
        <f t="shared" si="109"/>
        <v>0</v>
      </c>
    </row>
    <row r="3454" spans="1:15" x14ac:dyDescent="0.3">
      <c r="A3454" s="71" t="s">
        <v>146</v>
      </c>
      <c r="B3454" s="71" t="s">
        <v>12</v>
      </c>
      <c r="C3454" s="71" t="s">
        <v>55</v>
      </c>
      <c r="D3454" s="71" t="s">
        <v>96</v>
      </c>
      <c r="E3454" s="72" t="s">
        <v>24</v>
      </c>
      <c r="F3454" s="72" t="s">
        <v>16</v>
      </c>
      <c r="G3454" s="73">
        <v>2</v>
      </c>
      <c r="H3454" s="73">
        <v>63.08</v>
      </c>
      <c r="I3454" s="73">
        <v>0</v>
      </c>
      <c r="J3454" s="73">
        <v>0</v>
      </c>
      <c r="K3454" s="73">
        <v>2</v>
      </c>
      <c r="L3454" s="73">
        <v>63.08</v>
      </c>
      <c r="N3454" s="105">
        <f t="shared" si="108"/>
        <v>0</v>
      </c>
      <c r="O3454" s="105">
        <f t="shared" si="109"/>
        <v>0</v>
      </c>
    </row>
    <row r="3455" spans="1:15" x14ac:dyDescent="0.3">
      <c r="A3455" s="71" t="s">
        <v>154</v>
      </c>
      <c r="B3455" s="71" t="s">
        <v>129</v>
      </c>
      <c r="C3455" s="71" t="s">
        <v>55</v>
      </c>
      <c r="D3455" s="71" t="s">
        <v>72</v>
      </c>
      <c r="E3455" s="72" t="s">
        <v>20</v>
      </c>
      <c r="F3455" s="72" t="s">
        <v>26</v>
      </c>
      <c r="G3455" s="73">
        <v>3</v>
      </c>
      <c r="H3455" s="73">
        <v>63.08</v>
      </c>
      <c r="I3455" s="73">
        <v>0</v>
      </c>
      <c r="J3455" s="73">
        <v>0</v>
      </c>
      <c r="K3455" s="73">
        <v>3</v>
      </c>
      <c r="L3455" s="73">
        <v>63.08</v>
      </c>
      <c r="N3455" s="105">
        <f t="shared" si="108"/>
        <v>0</v>
      </c>
      <c r="O3455" s="105">
        <f t="shared" si="109"/>
        <v>0</v>
      </c>
    </row>
    <row r="3456" spans="1:15" x14ac:dyDescent="0.3">
      <c r="A3456" s="71" t="s">
        <v>161</v>
      </c>
      <c r="B3456" s="71" t="s">
        <v>57</v>
      </c>
      <c r="C3456" s="71" t="s">
        <v>55</v>
      </c>
      <c r="D3456" s="71" t="s">
        <v>81</v>
      </c>
      <c r="E3456" s="72" t="s">
        <v>28</v>
      </c>
      <c r="F3456" s="72" t="s">
        <v>21</v>
      </c>
      <c r="G3456" s="73">
        <v>3</v>
      </c>
      <c r="H3456" s="73">
        <v>63.07</v>
      </c>
      <c r="I3456" s="73">
        <v>0</v>
      </c>
      <c r="J3456" s="73">
        <v>0</v>
      </c>
      <c r="K3456" s="73">
        <v>3</v>
      </c>
      <c r="L3456" s="73">
        <v>63.07</v>
      </c>
      <c r="N3456" s="105">
        <f t="shared" si="108"/>
        <v>0</v>
      </c>
      <c r="O3456" s="105">
        <f t="shared" si="109"/>
        <v>0</v>
      </c>
    </row>
    <row r="3457" spans="1:15" x14ac:dyDescent="0.3">
      <c r="A3457" s="71" t="s">
        <v>161</v>
      </c>
      <c r="B3457" s="71" t="s">
        <v>57</v>
      </c>
      <c r="C3457" s="71" t="s">
        <v>55</v>
      </c>
      <c r="D3457" s="71" t="s">
        <v>35</v>
      </c>
      <c r="E3457" s="72" t="s">
        <v>28</v>
      </c>
      <c r="F3457" s="72" t="s">
        <v>21</v>
      </c>
      <c r="G3457" s="73">
        <v>3</v>
      </c>
      <c r="H3457" s="73">
        <v>63.06</v>
      </c>
      <c r="I3457" s="73">
        <v>0</v>
      </c>
      <c r="J3457" s="73">
        <v>0</v>
      </c>
      <c r="K3457" s="73">
        <v>3</v>
      </c>
      <c r="L3457" s="73">
        <v>63.06</v>
      </c>
      <c r="N3457" s="105">
        <f t="shared" si="108"/>
        <v>0</v>
      </c>
      <c r="O3457" s="105">
        <f t="shared" si="109"/>
        <v>0</v>
      </c>
    </row>
    <row r="3458" spans="1:15" x14ac:dyDescent="0.3">
      <c r="A3458" s="71" t="s">
        <v>132</v>
      </c>
      <c r="B3458" s="71" t="s">
        <v>12</v>
      </c>
      <c r="C3458" s="71" t="s">
        <v>13</v>
      </c>
      <c r="D3458" s="71" t="s">
        <v>83</v>
      </c>
      <c r="E3458" s="72" t="s">
        <v>20</v>
      </c>
      <c r="F3458" s="72" t="s">
        <v>26</v>
      </c>
      <c r="G3458" s="73">
        <v>4</v>
      </c>
      <c r="H3458" s="73">
        <v>63.05</v>
      </c>
      <c r="I3458" s="73">
        <v>3</v>
      </c>
      <c r="J3458" s="73">
        <v>40.58</v>
      </c>
      <c r="K3458" s="73">
        <v>1</v>
      </c>
      <c r="L3458" s="73">
        <v>22.47</v>
      </c>
      <c r="N3458" s="105">
        <f t="shared" si="108"/>
        <v>0</v>
      </c>
      <c r="O3458" s="105">
        <f t="shared" si="109"/>
        <v>0</v>
      </c>
    </row>
    <row r="3459" spans="1:15" x14ac:dyDescent="0.3">
      <c r="A3459" s="71" t="s">
        <v>159</v>
      </c>
      <c r="B3459" s="71" t="s">
        <v>57</v>
      </c>
      <c r="C3459" s="71" t="s">
        <v>55</v>
      </c>
      <c r="D3459" s="71" t="s">
        <v>54</v>
      </c>
      <c r="E3459" s="72" t="s">
        <v>25</v>
      </c>
      <c r="F3459" s="72" t="s">
        <v>4</v>
      </c>
      <c r="G3459" s="73">
        <v>7</v>
      </c>
      <c r="H3459" s="73">
        <v>63</v>
      </c>
      <c r="I3459" s="73">
        <v>0</v>
      </c>
      <c r="J3459" s="73">
        <v>0</v>
      </c>
      <c r="K3459" s="73">
        <v>7</v>
      </c>
      <c r="L3459" s="73">
        <v>63</v>
      </c>
      <c r="N3459" s="105">
        <f t="shared" si="108"/>
        <v>0</v>
      </c>
      <c r="O3459" s="105">
        <f t="shared" si="109"/>
        <v>0</v>
      </c>
    </row>
    <row r="3460" spans="1:15" x14ac:dyDescent="0.3">
      <c r="A3460" s="71" t="s">
        <v>142</v>
      </c>
      <c r="B3460" s="71" t="s">
        <v>12</v>
      </c>
      <c r="C3460" s="71" t="s">
        <v>13</v>
      </c>
      <c r="D3460" s="71" t="s">
        <v>36</v>
      </c>
      <c r="E3460" s="72" t="s">
        <v>24</v>
      </c>
      <c r="F3460" s="72" t="s">
        <v>16</v>
      </c>
      <c r="G3460" s="73">
        <v>2</v>
      </c>
      <c r="H3460" s="73">
        <v>62.89</v>
      </c>
      <c r="I3460" s="73">
        <v>0</v>
      </c>
      <c r="J3460" s="73">
        <v>0</v>
      </c>
      <c r="K3460" s="73">
        <v>2</v>
      </c>
      <c r="L3460" s="73">
        <v>62.89</v>
      </c>
      <c r="N3460" s="105">
        <f t="shared" si="108"/>
        <v>0</v>
      </c>
      <c r="O3460" s="105">
        <f t="shared" si="109"/>
        <v>0</v>
      </c>
    </row>
    <row r="3461" spans="1:15" x14ac:dyDescent="0.3">
      <c r="A3461" s="71" t="s">
        <v>161</v>
      </c>
      <c r="B3461" s="71" t="s">
        <v>57</v>
      </c>
      <c r="C3461" s="71" t="s">
        <v>55</v>
      </c>
      <c r="D3461" s="71" t="s">
        <v>46</v>
      </c>
      <c r="E3461" s="72" t="s">
        <v>25</v>
      </c>
      <c r="F3461" s="72" t="s">
        <v>26</v>
      </c>
      <c r="G3461" s="73">
        <v>8</v>
      </c>
      <c r="H3461" s="73">
        <v>62.86</v>
      </c>
      <c r="I3461" s="73">
        <v>0</v>
      </c>
      <c r="J3461" s="73">
        <v>0</v>
      </c>
      <c r="K3461" s="73">
        <v>8</v>
      </c>
      <c r="L3461" s="73">
        <v>62.86</v>
      </c>
      <c r="N3461" s="105">
        <f t="shared" si="108"/>
        <v>0</v>
      </c>
      <c r="O3461" s="105">
        <f t="shared" si="109"/>
        <v>0</v>
      </c>
    </row>
    <row r="3462" spans="1:15" x14ac:dyDescent="0.3">
      <c r="A3462" s="71" t="s">
        <v>140</v>
      </c>
      <c r="B3462" s="71" t="s">
        <v>57</v>
      </c>
      <c r="C3462" s="71" t="s">
        <v>13</v>
      </c>
      <c r="D3462" s="71" t="s">
        <v>27</v>
      </c>
      <c r="E3462" s="72" t="s">
        <v>15</v>
      </c>
      <c r="F3462" s="72" t="s">
        <v>21</v>
      </c>
      <c r="G3462" s="73">
        <v>2</v>
      </c>
      <c r="H3462" s="73">
        <v>62.82</v>
      </c>
      <c r="I3462" s="73">
        <v>0</v>
      </c>
      <c r="J3462" s="73">
        <v>0</v>
      </c>
      <c r="K3462" s="73">
        <v>2</v>
      </c>
      <c r="L3462" s="73">
        <v>62.82</v>
      </c>
      <c r="N3462" s="105">
        <f t="shared" si="108"/>
        <v>0</v>
      </c>
      <c r="O3462" s="105">
        <f t="shared" si="109"/>
        <v>0</v>
      </c>
    </row>
    <row r="3463" spans="1:15" x14ac:dyDescent="0.3">
      <c r="A3463" s="71" t="s">
        <v>161</v>
      </c>
      <c r="B3463" s="71" t="s">
        <v>57</v>
      </c>
      <c r="C3463" s="71" t="s">
        <v>55</v>
      </c>
      <c r="D3463" s="71" t="s">
        <v>73</v>
      </c>
      <c r="E3463" s="72" t="s">
        <v>15</v>
      </c>
      <c r="F3463" s="72" t="s">
        <v>21</v>
      </c>
      <c r="G3463" s="73">
        <v>1</v>
      </c>
      <c r="H3463" s="73">
        <v>62.79</v>
      </c>
      <c r="I3463" s="73">
        <v>0</v>
      </c>
      <c r="J3463" s="73">
        <v>0</v>
      </c>
      <c r="K3463" s="73">
        <v>1</v>
      </c>
      <c r="L3463" s="73">
        <v>62.79</v>
      </c>
      <c r="N3463" s="105">
        <f t="shared" si="108"/>
        <v>0</v>
      </c>
      <c r="O3463" s="105">
        <f t="shared" si="109"/>
        <v>0</v>
      </c>
    </row>
    <row r="3464" spans="1:15" x14ac:dyDescent="0.3">
      <c r="A3464" s="71" t="s">
        <v>163</v>
      </c>
      <c r="B3464" s="71" t="s">
        <v>12</v>
      </c>
      <c r="C3464" s="71" t="s">
        <v>55</v>
      </c>
      <c r="D3464" s="71" t="s">
        <v>69</v>
      </c>
      <c r="E3464" s="72" t="s">
        <v>20</v>
      </c>
      <c r="F3464" s="72" t="s">
        <v>4</v>
      </c>
      <c r="G3464" s="73">
        <v>6</v>
      </c>
      <c r="H3464" s="73">
        <v>62.69</v>
      </c>
      <c r="I3464" s="73">
        <v>2</v>
      </c>
      <c r="J3464" s="73">
        <v>34.96</v>
      </c>
      <c r="K3464" s="73">
        <v>4</v>
      </c>
      <c r="L3464" s="73">
        <v>27.73</v>
      </c>
      <c r="N3464" s="105">
        <f t="shared" si="108"/>
        <v>0</v>
      </c>
      <c r="O3464" s="105">
        <f t="shared" si="109"/>
        <v>0</v>
      </c>
    </row>
    <row r="3465" spans="1:15" x14ac:dyDescent="0.3">
      <c r="A3465" s="71" t="s">
        <v>163</v>
      </c>
      <c r="B3465" s="71" t="s">
        <v>12</v>
      </c>
      <c r="C3465" s="71" t="s">
        <v>55</v>
      </c>
      <c r="D3465" s="71" t="s">
        <v>103</v>
      </c>
      <c r="E3465" s="72" t="s">
        <v>20</v>
      </c>
      <c r="F3465" s="72" t="s">
        <v>26</v>
      </c>
      <c r="G3465" s="73">
        <v>7</v>
      </c>
      <c r="H3465" s="73">
        <v>62.69</v>
      </c>
      <c r="I3465" s="73">
        <v>3</v>
      </c>
      <c r="J3465" s="73">
        <v>27.09</v>
      </c>
      <c r="K3465" s="73">
        <v>4</v>
      </c>
      <c r="L3465" s="73">
        <v>35.6</v>
      </c>
      <c r="N3465" s="105">
        <f t="shared" si="108"/>
        <v>0</v>
      </c>
      <c r="O3465" s="105">
        <f t="shared" si="109"/>
        <v>0</v>
      </c>
    </row>
    <row r="3466" spans="1:15" x14ac:dyDescent="0.3">
      <c r="A3466" s="71" t="s">
        <v>148</v>
      </c>
      <c r="B3466" s="71" t="s">
        <v>12</v>
      </c>
      <c r="C3466" s="71" t="s">
        <v>55</v>
      </c>
      <c r="D3466" s="71" t="s">
        <v>61</v>
      </c>
      <c r="E3466" s="72" t="s">
        <v>15</v>
      </c>
      <c r="F3466" s="72" t="s">
        <v>26</v>
      </c>
      <c r="G3466" s="73">
        <v>2</v>
      </c>
      <c r="H3466" s="73">
        <v>62.69</v>
      </c>
      <c r="I3466" s="73">
        <v>0</v>
      </c>
      <c r="J3466" s="73">
        <v>0</v>
      </c>
      <c r="K3466" s="73">
        <v>2</v>
      </c>
      <c r="L3466" s="73">
        <v>62.69</v>
      </c>
      <c r="N3466" s="105">
        <f t="shared" si="108"/>
        <v>0</v>
      </c>
      <c r="O3466" s="105">
        <f t="shared" si="109"/>
        <v>0</v>
      </c>
    </row>
    <row r="3467" spans="1:15" x14ac:dyDescent="0.3">
      <c r="A3467" s="71" t="s">
        <v>135</v>
      </c>
      <c r="B3467" s="71" t="s">
        <v>12</v>
      </c>
      <c r="C3467" s="71" t="s">
        <v>13</v>
      </c>
      <c r="D3467" s="71" t="s">
        <v>51</v>
      </c>
      <c r="E3467" s="72" t="s">
        <v>24</v>
      </c>
      <c r="F3467" s="72" t="s">
        <v>16</v>
      </c>
      <c r="G3467" s="73">
        <v>2</v>
      </c>
      <c r="H3467" s="73">
        <v>62.67</v>
      </c>
      <c r="I3467" s="73">
        <v>0</v>
      </c>
      <c r="J3467" s="73">
        <v>0</v>
      </c>
      <c r="K3467" s="73">
        <v>2</v>
      </c>
      <c r="L3467" s="73">
        <v>62.67</v>
      </c>
      <c r="N3467" s="105">
        <f t="shared" si="108"/>
        <v>0</v>
      </c>
      <c r="O3467" s="105">
        <f t="shared" si="109"/>
        <v>0</v>
      </c>
    </row>
    <row r="3468" spans="1:15" x14ac:dyDescent="0.3">
      <c r="A3468" s="71" t="s">
        <v>140</v>
      </c>
      <c r="B3468" s="71" t="s">
        <v>12</v>
      </c>
      <c r="C3468" s="71" t="s">
        <v>13</v>
      </c>
      <c r="D3468" s="71" t="s">
        <v>54</v>
      </c>
      <c r="E3468" s="72" t="s">
        <v>37</v>
      </c>
      <c r="F3468" s="72" t="s">
        <v>16</v>
      </c>
      <c r="G3468" s="73">
        <v>8</v>
      </c>
      <c r="H3468" s="73">
        <v>62.6</v>
      </c>
      <c r="I3468" s="73">
        <v>7</v>
      </c>
      <c r="J3468" s="73">
        <v>44.49</v>
      </c>
      <c r="K3468" s="73">
        <v>1</v>
      </c>
      <c r="L3468" s="73">
        <v>18.11</v>
      </c>
      <c r="N3468" s="105">
        <f t="shared" si="108"/>
        <v>0</v>
      </c>
      <c r="O3468" s="105">
        <f t="shared" si="109"/>
        <v>0</v>
      </c>
    </row>
    <row r="3469" spans="1:15" x14ac:dyDescent="0.3">
      <c r="A3469" s="71" t="s">
        <v>152</v>
      </c>
      <c r="B3469" s="71" t="s">
        <v>57</v>
      </c>
      <c r="C3469" s="71" t="s">
        <v>55</v>
      </c>
      <c r="D3469" s="71" t="s">
        <v>47</v>
      </c>
      <c r="E3469" s="72" t="s">
        <v>15</v>
      </c>
      <c r="F3469" s="72" t="s">
        <v>26</v>
      </c>
      <c r="G3469" s="73">
        <v>2</v>
      </c>
      <c r="H3469" s="73">
        <v>62.59</v>
      </c>
      <c r="I3469" s="73">
        <v>0</v>
      </c>
      <c r="J3469" s="73">
        <v>0</v>
      </c>
      <c r="K3469" s="73">
        <v>2</v>
      </c>
      <c r="L3469" s="73">
        <v>62.59</v>
      </c>
      <c r="N3469" s="105">
        <f t="shared" si="108"/>
        <v>0</v>
      </c>
      <c r="O3469" s="105">
        <f t="shared" si="109"/>
        <v>0</v>
      </c>
    </row>
    <row r="3470" spans="1:15" x14ac:dyDescent="0.3">
      <c r="A3470" s="71" t="s">
        <v>158</v>
      </c>
      <c r="B3470" s="71" t="s">
        <v>57</v>
      </c>
      <c r="C3470" s="71" t="s">
        <v>55</v>
      </c>
      <c r="D3470" s="71" t="s">
        <v>64</v>
      </c>
      <c r="E3470" s="72" t="s">
        <v>28</v>
      </c>
      <c r="F3470" s="72" t="s">
        <v>16</v>
      </c>
      <c r="G3470" s="73">
        <v>3</v>
      </c>
      <c r="H3470" s="73">
        <v>62.49</v>
      </c>
      <c r="I3470" s="73">
        <v>0</v>
      </c>
      <c r="J3470" s="73">
        <v>0</v>
      </c>
      <c r="K3470" s="73">
        <v>3</v>
      </c>
      <c r="L3470" s="73">
        <v>62.49</v>
      </c>
      <c r="N3470" s="105">
        <f t="shared" si="108"/>
        <v>0</v>
      </c>
      <c r="O3470" s="105">
        <f t="shared" si="109"/>
        <v>0</v>
      </c>
    </row>
    <row r="3471" spans="1:15" x14ac:dyDescent="0.3">
      <c r="A3471" s="71" t="s">
        <v>132</v>
      </c>
      <c r="B3471" s="71" t="s">
        <v>12</v>
      </c>
      <c r="C3471" s="71" t="s">
        <v>13</v>
      </c>
      <c r="D3471" s="71" t="s">
        <v>44</v>
      </c>
      <c r="E3471" s="72" t="s">
        <v>18</v>
      </c>
      <c r="F3471" s="72" t="s">
        <v>21</v>
      </c>
      <c r="G3471" s="73">
        <v>1</v>
      </c>
      <c r="H3471" s="73">
        <v>62.49</v>
      </c>
      <c r="I3471" s="73">
        <v>1</v>
      </c>
      <c r="J3471" s="73">
        <v>62.49</v>
      </c>
      <c r="K3471" s="73">
        <v>0</v>
      </c>
      <c r="L3471" s="73">
        <v>0</v>
      </c>
      <c r="N3471" s="105">
        <f t="shared" si="108"/>
        <v>0</v>
      </c>
      <c r="O3471" s="105">
        <f t="shared" si="109"/>
        <v>0</v>
      </c>
    </row>
    <row r="3472" spans="1:15" x14ac:dyDescent="0.3">
      <c r="A3472" s="71" t="s">
        <v>163</v>
      </c>
      <c r="B3472" s="71" t="s">
        <v>57</v>
      </c>
      <c r="C3472" s="71" t="s">
        <v>55</v>
      </c>
      <c r="D3472" s="71" t="s">
        <v>76</v>
      </c>
      <c r="E3472" s="72" t="s">
        <v>40</v>
      </c>
      <c r="F3472" s="72" t="s">
        <v>21</v>
      </c>
      <c r="G3472" s="73">
        <v>1</v>
      </c>
      <c r="H3472" s="73">
        <v>62.46</v>
      </c>
      <c r="I3472" s="73">
        <v>0</v>
      </c>
      <c r="J3472" s="73">
        <v>0</v>
      </c>
      <c r="K3472" s="73">
        <v>1</v>
      </c>
      <c r="L3472" s="73">
        <v>62.46</v>
      </c>
      <c r="N3472" s="105">
        <f t="shared" si="108"/>
        <v>0</v>
      </c>
      <c r="O3472" s="105">
        <f t="shared" si="109"/>
        <v>0</v>
      </c>
    </row>
    <row r="3473" spans="1:15" x14ac:dyDescent="0.3">
      <c r="A3473" s="71" t="s">
        <v>142</v>
      </c>
      <c r="B3473" s="71" t="s">
        <v>57</v>
      </c>
      <c r="C3473" s="71" t="s">
        <v>55</v>
      </c>
      <c r="D3473" s="71" t="s">
        <v>42</v>
      </c>
      <c r="E3473" s="72" t="s">
        <v>40</v>
      </c>
      <c r="F3473" s="72" t="s">
        <v>26</v>
      </c>
      <c r="G3473" s="73">
        <v>4</v>
      </c>
      <c r="H3473" s="73">
        <v>62.46</v>
      </c>
      <c r="I3473" s="73">
        <v>3</v>
      </c>
      <c r="J3473" s="73">
        <v>46.96</v>
      </c>
      <c r="K3473" s="73">
        <v>1</v>
      </c>
      <c r="L3473" s="73">
        <v>15.5</v>
      </c>
      <c r="N3473" s="105">
        <f t="shared" si="108"/>
        <v>0</v>
      </c>
      <c r="O3473" s="105">
        <f t="shared" si="109"/>
        <v>0</v>
      </c>
    </row>
    <row r="3474" spans="1:15" x14ac:dyDescent="0.3">
      <c r="A3474" s="71" t="s">
        <v>160</v>
      </c>
      <c r="B3474" s="71" t="s">
        <v>57</v>
      </c>
      <c r="C3474" s="71" t="s">
        <v>55</v>
      </c>
      <c r="D3474" s="71" t="s">
        <v>72</v>
      </c>
      <c r="E3474" s="72" t="s">
        <v>40</v>
      </c>
      <c r="F3474" s="72" t="s">
        <v>4</v>
      </c>
      <c r="G3474" s="73">
        <v>7</v>
      </c>
      <c r="H3474" s="73">
        <v>62.39</v>
      </c>
      <c r="I3474" s="73">
        <v>5</v>
      </c>
      <c r="J3474" s="73">
        <v>46.92</v>
      </c>
      <c r="K3474" s="73">
        <v>2</v>
      </c>
      <c r="L3474" s="73">
        <v>15.47</v>
      </c>
      <c r="N3474" s="105">
        <f t="shared" si="108"/>
        <v>0</v>
      </c>
      <c r="O3474" s="105">
        <f t="shared" si="109"/>
        <v>0</v>
      </c>
    </row>
    <row r="3475" spans="1:15" x14ac:dyDescent="0.3">
      <c r="A3475" s="71" t="s">
        <v>161</v>
      </c>
      <c r="B3475" s="71" t="s">
        <v>57</v>
      </c>
      <c r="C3475" s="71" t="s">
        <v>55</v>
      </c>
      <c r="D3475" s="71" t="s">
        <v>72</v>
      </c>
      <c r="E3475" s="72" t="s">
        <v>20</v>
      </c>
      <c r="F3475" s="72" t="s">
        <v>21</v>
      </c>
      <c r="G3475" s="73">
        <v>2</v>
      </c>
      <c r="H3475" s="73">
        <v>62.39</v>
      </c>
      <c r="I3475" s="73">
        <v>1</v>
      </c>
      <c r="J3475" s="73">
        <v>27.67</v>
      </c>
      <c r="K3475" s="73">
        <v>1</v>
      </c>
      <c r="L3475" s="73">
        <v>34.72</v>
      </c>
      <c r="N3475" s="105">
        <f t="shared" si="108"/>
        <v>0</v>
      </c>
      <c r="O3475" s="105">
        <f t="shared" si="109"/>
        <v>0</v>
      </c>
    </row>
    <row r="3476" spans="1:15" x14ac:dyDescent="0.3">
      <c r="A3476" s="71" t="s">
        <v>142</v>
      </c>
      <c r="B3476" s="71" t="s">
        <v>57</v>
      </c>
      <c r="C3476" s="71" t="s">
        <v>55</v>
      </c>
      <c r="D3476" s="71" t="s">
        <v>33</v>
      </c>
      <c r="E3476" s="72" t="s">
        <v>37</v>
      </c>
      <c r="F3476" s="72" t="s">
        <v>21</v>
      </c>
      <c r="G3476" s="73">
        <v>5</v>
      </c>
      <c r="H3476" s="73">
        <v>62.28</v>
      </c>
      <c r="I3476" s="73">
        <v>0</v>
      </c>
      <c r="J3476" s="73">
        <v>0</v>
      </c>
      <c r="K3476" s="73">
        <v>5</v>
      </c>
      <c r="L3476" s="73">
        <v>62.28</v>
      </c>
      <c r="N3476" s="105">
        <f t="shared" ref="N3476:N3539" si="110">G3476-I3476-K3476</f>
        <v>0</v>
      </c>
      <c r="O3476" s="105">
        <f t="shared" ref="O3476:O3539" si="111">H3476-J3476-L3476</f>
        <v>0</v>
      </c>
    </row>
    <row r="3477" spans="1:15" x14ac:dyDescent="0.3">
      <c r="A3477" s="71" t="s">
        <v>142</v>
      </c>
      <c r="B3477" s="71" t="s">
        <v>57</v>
      </c>
      <c r="C3477" s="71" t="s">
        <v>55</v>
      </c>
      <c r="D3477" s="71" t="s">
        <v>32</v>
      </c>
      <c r="E3477" s="72" t="s">
        <v>20</v>
      </c>
      <c r="F3477" s="72" t="s">
        <v>4</v>
      </c>
      <c r="G3477" s="73">
        <v>3</v>
      </c>
      <c r="H3477" s="73">
        <v>62.22</v>
      </c>
      <c r="I3477" s="73">
        <v>0</v>
      </c>
      <c r="J3477" s="73">
        <v>0</v>
      </c>
      <c r="K3477" s="73">
        <v>3</v>
      </c>
      <c r="L3477" s="73">
        <v>62.22</v>
      </c>
      <c r="N3477" s="105">
        <f t="shared" si="110"/>
        <v>0</v>
      </c>
      <c r="O3477" s="105">
        <f t="shared" si="111"/>
        <v>0</v>
      </c>
    </row>
    <row r="3478" spans="1:15" x14ac:dyDescent="0.3">
      <c r="A3478" s="71" t="s">
        <v>161</v>
      </c>
      <c r="B3478" s="71" t="s">
        <v>12</v>
      </c>
      <c r="C3478" s="71" t="s">
        <v>55</v>
      </c>
      <c r="D3478" s="71" t="s">
        <v>39</v>
      </c>
      <c r="E3478" s="72" t="s">
        <v>15</v>
      </c>
      <c r="F3478" s="72" t="s">
        <v>26</v>
      </c>
      <c r="G3478" s="73">
        <v>1</v>
      </c>
      <c r="H3478" s="73">
        <v>62.19</v>
      </c>
      <c r="I3478" s="73">
        <v>0</v>
      </c>
      <c r="J3478" s="73">
        <v>0</v>
      </c>
      <c r="K3478" s="73">
        <v>1</v>
      </c>
      <c r="L3478" s="73">
        <v>62.19</v>
      </c>
      <c r="N3478" s="105">
        <f t="shared" si="110"/>
        <v>0</v>
      </c>
      <c r="O3478" s="105">
        <f t="shared" si="111"/>
        <v>0</v>
      </c>
    </row>
    <row r="3479" spans="1:15" x14ac:dyDescent="0.3">
      <c r="A3479" s="71" t="s">
        <v>132</v>
      </c>
      <c r="B3479" s="71" t="s">
        <v>129</v>
      </c>
      <c r="C3479" s="71" t="s">
        <v>13</v>
      </c>
      <c r="D3479" s="71" t="s">
        <v>29</v>
      </c>
      <c r="E3479" s="72" t="s">
        <v>15</v>
      </c>
      <c r="F3479" s="72" t="s">
        <v>4</v>
      </c>
      <c r="G3479" s="73">
        <v>2</v>
      </c>
      <c r="H3479" s="73">
        <v>62.19</v>
      </c>
      <c r="I3479" s="73">
        <v>0</v>
      </c>
      <c r="J3479" s="73">
        <v>0</v>
      </c>
      <c r="K3479" s="73">
        <v>2</v>
      </c>
      <c r="L3479" s="73">
        <v>62.19</v>
      </c>
      <c r="N3479" s="105">
        <f t="shared" si="110"/>
        <v>0</v>
      </c>
      <c r="O3479" s="105">
        <f t="shared" si="111"/>
        <v>0</v>
      </c>
    </row>
    <row r="3480" spans="1:15" x14ac:dyDescent="0.3">
      <c r="A3480" s="71" t="s">
        <v>158</v>
      </c>
      <c r="B3480" s="71" t="s">
        <v>12</v>
      </c>
      <c r="C3480" s="71" t="s">
        <v>55</v>
      </c>
      <c r="D3480" s="71" t="s">
        <v>47</v>
      </c>
      <c r="E3480" s="72" t="s">
        <v>40</v>
      </c>
      <c r="F3480" s="72" t="s">
        <v>21</v>
      </c>
      <c r="G3480" s="73">
        <v>4</v>
      </c>
      <c r="H3480" s="73">
        <v>62.17</v>
      </c>
      <c r="I3480" s="73">
        <v>2</v>
      </c>
      <c r="J3480" s="73">
        <v>50.57</v>
      </c>
      <c r="K3480" s="73">
        <v>2</v>
      </c>
      <c r="L3480" s="73">
        <v>11.6</v>
      </c>
      <c r="N3480" s="105">
        <f t="shared" si="110"/>
        <v>0</v>
      </c>
      <c r="O3480" s="105">
        <f t="shared" si="111"/>
        <v>0</v>
      </c>
    </row>
    <row r="3481" spans="1:15" x14ac:dyDescent="0.3">
      <c r="A3481" s="71" t="s">
        <v>163</v>
      </c>
      <c r="B3481" s="71" t="s">
        <v>12</v>
      </c>
      <c r="C3481" s="71" t="s">
        <v>55</v>
      </c>
      <c r="D3481" s="71" t="s">
        <v>93</v>
      </c>
      <c r="E3481" s="72" t="s">
        <v>18</v>
      </c>
      <c r="F3481" s="72" t="s">
        <v>16</v>
      </c>
      <c r="G3481" s="73">
        <v>1</v>
      </c>
      <c r="H3481" s="73">
        <v>62.17</v>
      </c>
      <c r="I3481" s="73">
        <v>0</v>
      </c>
      <c r="J3481" s="73">
        <v>0</v>
      </c>
      <c r="K3481" s="73">
        <v>1</v>
      </c>
      <c r="L3481" s="73">
        <v>62.17</v>
      </c>
      <c r="N3481" s="105">
        <f t="shared" si="110"/>
        <v>0</v>
      </c>
      <c r="O3481" s="105">
        <f t="shared" si="111"/>
        <v>0</v>
      </c>
    </row>
    <row r="3482" spans="1:15" x14ac:dyDescent="0.3">
      <c r="A3482" s="71" t="s">
        <v>140</v>
      </c>
      <c r="B3482" s="71" t="s">
        <v>57</v>
      </c>
      <c r="C3482" s="71" t="s">
        <v>13</v>
      </c>
      <c r="D3482" s="71" t="s">
        <v>46</v>
      </c>
      <c r="E3482" s="72" t="s">
        <v>15</v>
      </c>
      <c r="F3482" s="72" t="s">
        <v>4</v>
      </c>
      <c r="G3482" s="73">
        <v>2</v>
      </c>
      <c r="H3482" s="73">
        <v>62.11</v>
      </c>
      <c r="I3482" s="73">
        <v>0</v>
      </c>
      <c r="J3482" s="73">
        <v>0</v>
      </c>
      <c r="K3482" s="73">
        <v>2</v>
      </c>
      <c r="L3482" s="73">
        <v>62.11</v>
      </c>
      <c r="N3482" s="105">
        <f t="shared" si="110"/>
        <v>0</v>
      </c>
      <c r="O3482" s="105">
        <f t="shared" si="111"/>
        <v>0</v>
      </c>
    </row>
    <row r="3483" spans="1:15" x14ac:dyDescent="0.3">
      <c r="A3483" s="71" t="s">
        <v>161</v>
      </c>
      <c r="B3483" s="71" t="s">
        <v>57</v>
      </c>
      <c r="C3483" s="71" t="s">
        <v>55</v>
      </c>
      <c r="D3483" s="71" t="s">
        <v>99</v>
      </c>
      <c r="E3483" s="72" t="s">
        <v>15</v>
      </c>
      <c r="F3483" s="72" t="s">
        <v>26</v>
      </c>
      <c r="G3483" s="73">
        <v>2</v>
      </c>
      <c r="H3483" s="73">
        <v>62.09</v>
      </c>
      <c r="I3483" s="73">
        <v>0</v>
      </c>
      <c r="J3483" s="73">
        <v>0</v>
      </c>
      <c r="K3483" s="73">
        <v>2</v>
      </c>
      <c r="L3483" s="73">
        <v>62.09</v>
      </c>
      <c r="N3483" s="105">
        <f t="shared" si="110"/>
        <v>0</v>
      </c>
      <c r="O3483" s="105">
        <f t="shared" si="111"/>
        <v>0</v>
      </c>
    </row>
    <row r="3484" spans="1:15" x14ac:dyDescent="0.3">
      <c r="A3484" s="71" t="s">
        <v>140</v>
      </c>
      <c r="B3484" s="71" t="s">
        <v>57</v>
      </c>
      <c r="C3484" s="71" t="s">
        <v>13</v>
      </c>
      <c r="D3484" s="71" t="s">
        <v>48</v>
      </c>
      <c r="E3484" s="72" t="s">
        <v>41</v>
      </c>
      <c r="F3484" s="72" t="s">
        <v>16</v>
      </c>
      <c r="G3484" s="73">
        <v>13</v>
      </c>
      <c r="H3484" s="73">
        <v>62.01</v>
      </c>
      <c r="I3484" s="73">
        <v>3</v>
      </c>
      <c r="J3484" s="73">
        <v>20.38</v>
      </c>
      <c r="K3484" s="73">
        <v>10</v>
      </c>
      <c r="L3484" s="73">
        <v>41.63</v>
      </c>
      <c r="N3484" s="105">
        <f t="shared" si="110"/>
        <v>0</v>
      </c>
      <c r="O3484" s="105">
        <f t="shared" si="111"/>
        <v>0</v>
      </c>
    </row>
    <row r="3485" spans="1:15" x14ac:dyDescent="0.3">
      <c r="A3485" s="71" t="s">
        <v>161</v>
      </c>
      <c r="B3485" s="71" t="s">
        <v>57</v>
      </c>
      <c r="C3485" s="71" t="s">
        <v>55</v>
      </c>
      <c r="D3485" s="71" t="s">
        <v>38</v>
      </c>
      <c r="E3485" s="72" t="s">
        <v>24</v>
      </c>
      <c r="F3485" s="72" t="s">
        <v>21</v>
      </c>
      <c r="G3485" s="73">
        <v>1</v>
      </c>
      <c r="H3485" s="73">
        <v>61.97</v>
      </c>
      <c r="I3485" s="73">
        <v>1</v>
      </c>
      <c r="J3485" s="73">
        <v>61.97</v>
      </c>
      <c r="K3485" s="73">
        <v>0</v>
      </c>
      <c r="L3485" s="73">
        <v>0</v>
      </c>
      <c r="N3485" s="105">
        <f t="shared" si="110"/>
        <v>0</v>
      </c>
      <c r="O3485" s="105">
        <f t="shared" si="111"/>
        <v>0</v>
      </c>
    </row>
    <row r="3486" spans="1:15" x14ac:dyDescent="0.3">
      <c r="A3486" s="71" t="s">
        <v>140</v>
      </c>
      <c r="B3486" s="71" t="s">
        <v>57</v>
      </c>
      <c r="C3486" s="71" t="s">
        <v>13</v>
      </c>
      <c r="D3486" s="71" t="s">
        <v>93</v>
      </c>
      <c r="E3486" s="72" t="s">
        <v>28</v>
      </c>
      <c r="F3486" s="72" t="s">
        <v>16</v>
      </c>
      <c r="G3486" s="73">
        <v>3</v>
      </c>
      <c r="H3486" s="73">
        <v>61.92</v>
      </c>
      <c r="I3486" s="73">
        <v>0</v>
      </c>
      <c r="J3486" s="73">
        <v>0</v>
      </c>
      <c r="K3486" s="73">
        <v>3</v>
      </c>
      <c r="L3486" s="73">
        <v>61.92</v>
      </c>
      <c r="N3486" s="105">
        <f t="shared" si="110"/>
        <v>0</v>
      </c>
      <c r="O3486" s="105">
        <f t="shared" si="111"/>
        <v>0</v>
      </c>
    </row>
    <row r="3487" spans="1:15" x14ac:dyDescent="0.3">
      <c r="A3487" s="71" t="s">
        <v>154</v>
      </c>
      <c r="B3487" s="71" t="s">
        <v>57</v>
      </c>
      <c r="C3487" s="71" t="s">
        <v>55</v>
      </c>
      <c r="D3487" s="71" t="s">
        <v>91</v>
      </c>
      <c r="E3487" s="72" t="s">
        <v>20</v>
      </c>
      <c r="F3487" s="72" t="s">
        <v>21</v>
      </c>
      <c r="G3487" s="73">
        <v>1</v>
      </c>
      <c r="H3487" s="73">
        <v>61.92</v>
      </c>
      <c r="I3487" s="73">
        <v>0</v>
      </c>
      <c r="J3487" s="73">
        <v>0</v>
      </c>
      <c r="K3487" s="73">
        <v>1</v>
      </c>
      <c r="L3487" s="73">
        <v>61.92</v>
      </c>
      <c r="N3487" s="105">
        <f t="shared" si="110"/>
        <v>0</v>
      </c>
      <c r="O3487" s="105">
        <f t="shared" si="111"/>
        <v>0</v>
      </c>
    </row>
    <row r="3488" spans="1:15" x14ac:dyDescent="0.3">
      <c r="A3488" s="71" t="s">
        <v>142</v>
      </c>
      <c r="B3488" s="71" t="s">
        <v>57</v>
      </c>
      <c r="C3488" s="71" t="s">
        <v>55</v>
      </c>
      <c r="D3488" s="71" t="s">
        <v>98</v>
      </c>
      <c r="E3488" s="72" t="s">
        <v>37</v>
      </c>
      <c r="F3488" s="72" t="s">
        <v>21</v>
      </c>
      <c r="G3488" s="73">
        <v>5</v>
      </c>
      <c r="H3488" s="73">
        <v>61.91</v>
      </c>
      <c r="I3488" s="73">
        <v>0</v>
      </c>
      <c r="J3488" s="73">
        <v>0</v>
      </c>
      <c r="K3488" s="73">
        <v>5</v>
      </c>
      <c r="L3488" s="73">
        <v>61.91</v>
      </c>
      <c r="N3488" s="105">
        <f t="shared" si="110"/>
        <v>0</v>
      </c>
      <c r="O3488" s="105">
        <f t="shared" si="111"/>
        <v>0</v>
      </c>
    </row>
    <row r="3489" spans="1:15" x14ac:dyDescent="0.3">
      <c r="A3489" s="71" t="s">
        <v>132</v>
      </c>
      <c r="B3489" s="71" t="s">
        <v>57</v>
      </c>
      <c r="C3489" s="71" t="s">
        <v>13</v>
      </c>
      <c r="D3489" s="71" t="s">
        <v>63</v>
      </c>
      <c r="E3489" s="72" t="s">
        <v>40</v>
      </c>
      <c r="F3489" s="72" t="s">
        <v>4</v>
      </c>
      <c r="G3489" s="73">
        <v>1</v>
      </c>
      <c r="H3489" s="73">
        <v>61.87</v>
      </c>
      <c r="I3489" s="73">
        <v>0</v>
      </c>
      <c r="J3489" s="73">
        <v>0</v>
      </c>
      <c r="K3489" s="73">
        <v>1</v>
      </c>
      <c r="L3489" s="73">
        <v>61.87</v>
      </c>
      <c r="N3489" s="105">
        <f t="shared" si="110"/>
        <v>0</v>
      </c>
      <c r="O3489" s="105">
        <f t="shared" si="111"/>
        <v>0</v>
      </c>
    </row>
    <row r="3490" spans="1:15" x14ac:dyDescent="0.3">
      <c r="A3490" s="71" t="s">
        <v>142</v>
      </c>
      <c r="B3490" s="71" t="s">
        <v>57</v>
      </c>
      <c r="C3490" s="71" t="s">
        <v>55</v>
      </c>
      <c r="D3490" s="71" t="s">
        <v>27</v>
      </c>
      <c r="E3490" s="72" t="s">
        <v>24</v>
      </c>
      <c r="F3490" s="72" t="s">
        <v>16</v>
      </c>
      <c r="G3490" s="73">
        <v>2</v>
      </c>
      <c r="H3490" s="73">
        <v>61.86</v>
      </c>
      <c r="I3490" s="73">
        <v>0</v>
      </c>
      <c r="J3490" s="73">
        <v>0</v>
      </c>
      <c r="K3490" s="73">
        <v>2</v>
      </c>
      <c r="L3490" s="73">
        <v>61.86</v>
      </c>
      <c r="N3490" s="105">
        <f t="shared" si="110"/>
        <v>0</v>
      </c>
      <c r="O3490" s="105">
        <f t="shared" si="111"/>
        <v>0</v>
      </c>
    </row>
    <row r="3491" spans="1:15" x14ac:dyDescent="0.3">
      <c r="A3491" s="71" t="s">
        <v>142</v>
      </c>
      <c r="B3491" s="71" t="s">
        <v>129</v>
      </c>
      <c r="C3491" s="71" t="s">
        <v>55</v>
      </c>
      <c r="D3491" s="71" t="s">
        <v>38</v>
      </c>
      <c r="E3491" s="72" t="s">
        <v>31</v>
      </c>
      <c r="F3491" s="72" t="s">
        <v>26</v>
      </c>
      <c r="G3491" s="73">
        <v>4</v>
      </c>
      <c r="H3491" s="73">
        <v>61.86</v>
      </c>
      <c r="I3491" s="73">
        <v>0</v>
      </c>
      <c r="J3491" s="73">
        <v>0</v>
      </c>
      <c r="K3491" s="73">
        <v>4</v>
      </c>
      <c r="L3491" s="73">
        <v>61.86</v>
      </c>
      <c r="N3491" s="105">
        <f t="shared" si="110"/>
        <v>0</v>
      </c>
      <c r="O3491" s="105">
        <f t="shared" si="111"/>
        <v>0</v>
      </c>
    </row>
    <row r="3492" spans="1:15" x14ac:dyDescent="0.3">
      <c r="A3492" s="71" t="s">
        <v>132</v>
      </c>
      <c r="B3492" s="71" t="s">
        <v>57</v>
      </c>
      <c r="C3492" s="71" t="s">
        <v>13</v>
      </c>
      <c r="D3492" s="71" t="s">
        <v>99</v>
      </c>
      <c r="E3492" s="72" t="s">
        <v>15</v>
      </c>
      <c r="F3492" s="72" t="s">
        <v>4</v>
      </c>
      <c r="G3492" s="73">
        <v>2</v>
      </c>
      <c r="H3492" s="73">
        <v>61.77</v>
      </c>
      <c r="I3492" s="73">
        <v>0</v>
      </c>
      <c r="J3492" s="73">
        <v>0</v>
      </c>
      <c r="K3492" s="73">
        <v>2</v>
      </c>
      <c r="L3492" s="73">
        <v>61.77</v>
      </c>
      <c r="N3492" s="105">
        <f t="shared" si="110"/>
        <v>0</v>
      </c>
      <c r="O3492" s="105">
        <f t="shared" si="111"/>
        <v>0</v>
      </c>
    </row>
    <row r="3493" spans="1:15" x14ac:dyDescent="0.3">
      <c r="A3493" s="71" t="s">
        <v>142</v>
      </c>
      <c r="B3493" s="71" t="s">
        <v>12</v>
      </c>
      <c r="C3493" s="71" t="s">
        <v>13</v>
      </c>
      <c r="D3493" s="71" t="s">
        <v>36</v>
      </c>
      <c r="E3493" s="72" t="s">
        <v>40</v>
      </c>
      <c r="F3493" s="72" t="s">
        <v>4</v>
      </c>
      <c r="G3493" s="73">
        <v>1</v>
      </c>
      <c r="H3493" s="73">
        <v>61.77</v>
      </c>
      <c r="I3493" s="73">
        <v>0</v>
      </c>
      <c r="J3493" s="73">
        <v>0</v>
      </c>
      <c r="K3493" s="73">
        <v>1</v>
      </c>
      <c r="L3493" s="73">
        <v>61.77</v>
      </c>
      <c r="N3493" s="105">
        <f t="shared" si="110"/>
        <v>0</v>
      </c>
      <c r="O3493" s="105">
        <f t="shared" si="111"/>
        <v>0</v>
      </c>
    </row>
    <row r="3494" spans="1:15" x14ac:dyDescent="0.3">
      <c r="A3494" s="71" t="s">
        <v>163</v>
      </c>
      <c r="B3494" s="71" t="s">
        <v>57</v>
      </c>
      <c r="C3494" s="71" t="s">
        <v>17</v>
      </c>
      <c r="D3494" s="71" t="s">
        <v>85</v>
      </c>
      <c r="E3494" s="72" t="s">
        <v>40</v>
      </c>
      <c r="F3494" s="72" t="s">
        <v>4</v>
      </c>
      <c r="G3494" s="73">
        <v>1</v>
      </c>
      <c r="H3494" s="73">
        <v>61.72</v>
      </c>
      <c r="I3494" s="73">
        <v>0</v>
      </c>
      <c r="J3494" s="73">
        <v>0</v>
      </c>
      <c r="K3494" s="73">
        <v>1</v>
      </c>
      <c r="L3494" s="73">
        <v>61.72</v>
      </c>
      <c r="N3494" s="105">
        <f t="shared" si="110"/>
        <v>0</v>
      </c>
      <c r="O3494" s="105">
        <f t="shared" si="111"/>
        <v>0</v>
      </c>
    </row>
    <row r="3495" spans="1:15" x14ac:dyDescent="0.3">
      <c r="A3495" s="71" t="s">
        <v>140</v>
      </c>
      <c r="B3495" s="71" t="s">
        <v>57</v>
      </c>
      <c r="C3495" s="71" t="s">
        <v>13</v>
      </c>
      <c r="D3495" s="71" t="s">
        <v>42</v>
      </c>
      <c r="E3495" s="72" t="s">
        <v>28</v>
      </c>
      <c r="F3495" s="72" t="s">
        <v>16</v>
      </c>
      <c r="G3495" s="73">
        <v>3</v>
      </c>
      <c r="H3495" s="73">
        <v>61.72</v>
      </c>
      <c r="I3495" s="73">
        <v>0</v>
      </c>
      <c r="J3495" s="73">
        <v>0</v>
      </c>
      <c r="K3495" s="73">
        <v>3</v>
      </c>
      <c r="L3495" s="73">
        <v>61.72</v>
      </c>
      <c r="N3495" s="105">
        <f t="shared" si="110"/>
        <v>0</v>
      </c>
      <c r="O3495" s="105">
        <f t="shared" si="111"/>
        <v>0</v>
      </c>
    </row>
    <row r="3496" spans="1:15" x14ac:dyDescent="0.3">
      <c r="A3496" s="71" t="s">
        <v>132</v>
      </c>
      <c r="B3496" s="71" t="s">
        <v>12</v>
      </c>
      <c r="C3496" s="71" t="s">
        <v>13</v>
      </c>
      <c r="D3496" s="71" t="s">
        <v>29</v>
      </c>
      <c r="E3496" s="72" t="s">
        <v>37</v>
      </c>
      <c r="F3496" s="72" t="s">
        <v>4</v>
      </c>
      <c r="G3496" s="73">
        <v>3</v>
      </c>
      <c r="H3496" s="73">
        <v>61.62</v>
      </c>
      <c r="I3496" s="73">
        <v>3</v>
      </c>
      <c r="J3496" s="73">
        <v>61.62</v>
      </c>
      <c r="K3496" s="73">
        <v>0</v>
      </c>
      <c r="L3496" s="73">
        <v>0</v>
      </c>
      <c r="N3496" s="105">
        <f t="shared" si="110"/>
        <v>0</v>
      </c>
      <c r="O3496" s="105">
        <f t="shared" si="111"/>
        <v>0</v>
      </c>
    </row>
    <row r="3497" spans="1:15" x14ac:dyDescent="0.3">
      <c r="A3497" s="71" t="s">
        <v>161</v>
      </c>
      <c r="B3497" s="71" t="s">
        <v>57</v>
      </c>
      <c r="C3497" s="71" t="s">
        <v>55</v>
      </c>
      <c r="D3497" s="71" t="s">
        <v>104</v>
      </c>
      <c r="E3497" s="72" t="s">
        <v>40</v>
      </c>
      <c r="F3497" s="72" t="s">
        <v>21</v>
      </c>
      <c r="G3497" s="73">
        <v>1</v>
      </c>
      <c r="H3497" s="73">
        <v>61.58</v>
      </c>
      <c r="I3497" s="73">
        <v>0</v>
      </c>
      <c r="J3497" s="73">
        <v>0</v>
      </c>
      <c r="K3497" s="73">
        <v>1</v>
      </c>
      <c r="L3497" s="73">
        <v>61.58</v>
      </c>
      <c r="N3497" s="105">
        <f t="shared" si="110"/>
        <v>0</v>
      </c>
      <c r="O3497" s="105">
        <f t="shared" si="111"/>
        <v>0</v>
      </c>
    </row>
    <row r="3498" spans="1:15" x14ac:dyDescent="0.3">
      <c r="A3498" s="71" t="s">
        <v>161</v>
      </c>
      <c r="B3498" s="71" t="s">
        <v>12</v>
      </c>
      <c r="C3498" s="71" t="s">
        <v>55</v>
      </c>
      <c r="D3498" s="71" t="s">
        <v>81</v>
      </c>
      <c r="E3498" s="72" t="s">
        <v>37</v>
      </c>
      <c r="F3498" s="72" t="s">
        <v>26</v>
      </c>
      <c r="G3498" s="73">
        <v>1</v>
      </c>
      <c r="H3498" s="73">
        <v>61.55</v>
      </c>
      <c r="I3498" s="73">
        <v>0</v>
      </c>
      <c r="J3498" s="73">
        <v>0</v>
      </c>
      <c r="K3498" s="73">
        <v>1</v>
      </c>
      <c r="L3498" s="73">
        <v>61.55</v>
      </c>
      <c r="N3498" s="105">
        <f t="shared" si="110"/>
        <v>0</v>
      </c>
      <c r="O3498" s="105">
        <f t="shared" si="111"/>
        <v>0</v>
      </c>
    </row>
    <row r="3499" spans="1:15" x14ac:dyDescent="0.3">
      <c r="A3499" s="71" t="s">
        <v>142</v>
      </c>
      <c r="B3499" s="71" t="s">
        <v>57</v>
      </c>
      <c r="C3499" s="71" t="s">
        <v>22</v>
      </c>
      <c r="D3499" s="71" t="s">
        <v>81</v>
      </c>
      <c r="E3499" s="72" t="s">
        <v>24</v>
      </c>
      <c r="F3499" s="72" t="s">
        <v>16</v>
      </c>
      <c r="G3499" s="73">
        <v>2</v>
      </c>
      <c r="H3499" s="73">
        <v>61.54</v>
      </c>
      <c r="I3499" s="73">
        <v>0</v>
      </c>
      <c r="J3499" s="73">
        <v>0</v>
      </c>
      <c r="K3499" s="73">
        <v>2</v>
      </c>
      <c r="L3499" s="73">
        <v>61.54</v>
      </c>
      <c r="N3499" s="105">
        <f t="shared" si="110"/>
        <v>0</v>
      </c>
      <c r="O3499" s="105">
        <f t="shared" si="111"/>
        <v>0</v>
      </c>
    </row>
    <row r="3500" spans="1:15" x14ac:dyDescent="0.3">
      <c r="A3500" s="71" t="s">
        <v>146</v>
      </c>
      <c r="B3500" s="71" t="s">
        <v>12</v>
      </c>
      <c r="C3500" s="71" t="s">
        <v>55</v>
      </c>
      <c r="D3500" s="71" t="s">
        <v>51</v>
      </c>
      <c r="E3500" s="72" t="s">
        <v>37</v>
      </c>
      <c r="F3500" s="72" t="s">
        <v>21</v>
      </c>
      <c r="G3500" s="73">
        <v>5</v>
      </c>
      <c r="H3500" s="73">
        <v>61.52</v>
      </c>
      <c r="I3500" s="73">
        <v>0</v>
      </c>
      <c r="J3500" s="73">
        <v>0</v>
      </c>
      <c r="K3500" s="73">
        <v>5</v>
      </c>
      <c r="L3500" s="73">
        <v>61.52</v>
      </c>
      <c r="N3500" s="105">
        <f t="shared" si="110"/>
        <v>0</v>
      </c>
      <c r="O3500" s="105">
        <f t="shared" si="111"/>
        <v>0</v>
      </c>
    </row>
    <row r="3501" spans="1:15" x14ac:dyDescent="0.3">
      <c r="A3501" s="71" t="s">
        <v>140</v>
      </c>
      <c r="B3501" s="71" t="s">
        <v>12</v>
      </c>
      <c r="C3501" s="71" t="s">
        <v>13</v>
      </c>
      <c r="D3501" s="71" t="s">
        <v>39</v>
      </c>
      <c r="E3501" s="72" t="s">
        <v>20</v>
      </c>
      <c r="F3501" s="72" t="s">
        <v>26</v>
      </c>
      <c r="G3501" s="73">
        <v>3</v>
      </c>
      <c r="H3501" s="73">
        <v>61.44</v>
      </c>
      <c r="I3501" s="73">
        <v>0</v>
      </c>
      <c r="J3501" s="73">
        <v>0</v>
      </c>
      <c r="K3501" s="73">
        <v>3</v>
      </c>
      <c r="L3501" s="73">
        <v>61.44</v>
      </c>
      <c r="N3501" s="105">
        <f t="shared" si="110"/>
        <v>0</v>
      </c>
      <c r="O3501" s="105">
        <f t="shared" si="111"/>
        <v>0</v>
      </c>
    </row>
    <row r="3502" spans="1:15" x14ac:dyDescent="0.3">
      <c r="A3502" s="71" t="s">
        <v>163</v>
      </c>
      <c r="B3502" s="71" t="s">
        <v>12</v>
      </c>
      <c r="C3502" s="71" t="s">
        <v>55</v>
      </c>
      <c r="D3502" s="71" t="s">
        <v>96</v>
      </c>
      <c r="E3502" s="72" t="s">
        <v>25</v>
      </c>
      <c r="F3502" s="72" t="s">
        <v>21</v>
      </c>
      <c r="G3502" s="73">
        <v>7</v>
      </c>
      <c r="H3502" s="73">
        <v>61.4</v>
      </c>
      <c r="I3502" s="73">
        <v>0</v>
      </c>
      <c r="J3502" s="73">
        <v>0</v>
      </c>
      <c r="K3502" s="73">
        <v>7</v>
      </c>
      <c r="L3502" s="73">
        <v>61.4</v>
      </c>
      <c r="N3502" s="105">
        <f t="shared" si="110"/>
        <v>0</v>
      </c>
      <c r="O3502" s="105">
        <f t="shared" si="111"/>
        <v>0</v>
      </c>
    </row>
    <row r="3503" spans="1:15" x14ac:dyDescent="0.3">
      <c r="A3503" s="71" t="s">
        <v>154</v>
      </c>
      <c r="B3503" s="71" t="s">
        <v>57</v>
      </c>
      <c r="C3503" s="71" t="s">
        <v>55</v>
      </c>
      <c r="D3503" s="71" t="s">
        <v>70</v>
      </c>
      <c r="E3503" s="72" t="s">
        <v>24</v>
      </c>
      <c r="F3503" s="72" t="s">
        <v>16</v>
      </c>
      <c r="G3503" s="73">
        <v>2</v>
      </c>
      <c r="H3503" s="73">
        <v>61.33</v>
      </c>
      <c r="I3503" s="73">
        <v>0</v>
      </c>
      <c r="J3503" s="73">
        <v>0</v>
      </c>
      <c r="K3503" s="73">
        <v>2</v>
      </c>
      <c r="L3503" s="73">
        <v>61.33</v>
      </c>
      <c r="N3503" s="105">
        <f t="shared" si="110"/>
        <v>0</v>
      </c>
      <c r="O3503" s="105">
        <f t="shared" si="111"/>
        <v>0</v>
      </c>
    </row>
    <row r="3504" spans="1:15" x14ac:dyDescent="0.3">
      <c r="A3504" s="71" t="s">
        <v>163</v>
      </c>
      <c r="B3504" s="71" t="s">
        <v>57</v>
      </c>
      <c r="C3504" s="71" t="s">
        <v>55</v>
      </c>
      <c r="D3504" s="71" t="s">
        <v>73</v>
      </c>
      <c r="E3504" s="72" t="s">
        <v>24</v>
      </c>
      <c r="F3504" s="72" t="s">
        <v>21</v>
      </c>
      <c r="G3504" s="73">
        <v>2</v>
      </c>
      <c r="H3504" s="73">
        <v>61.17</v>
      </c>
      <c r="I3504" s="73">
        <v>0</v>
      </c>
      <c r="J3504" s="73">
        <v>0</v>
      </c>
      <c r="K3504" s="73">
        <v>2</v>
      </c>
      <c r="L3504" s="73">
        <v>61.17</v>
      </c>
      <c r="N3504" s="105">
        <f t="shared" si="110"/>
        <v>0</v>
      </c>
      <c r="O3504" s="105">
        <f t="shared" si="111"/>
        <v>0</v>
      </c>
    </row>
    <row r="3505" spans="1:15" x14ac:dyDescent="0.3">
      <c r="A3505" s="71" t="s">
        <v>163</v>
      </c>
      <c r="B3505" s="71" t="s">
        <v>12</v>
      </c>
      <c r="C3505" s="71" t="s">
        <v>55</v>
      </c>
      <c r="D3505" s="71" t="s">
        <v>27</v>
      </c>
      <c r="E3505" s="72" t="s">
        <v>15</v>
      </c>
      <c r="F3505" s="72" t="s">
        <v>26</v>
      </c>
      <c r="G3505" s="73">
        <v>2</v>
      </c>
      <c r="H3505" s="73">
        <v>61.01</v>
      </c>
      <c r="I3505" s="73">
        <v>0</v>
      </c>
      <c r="J3505" s="73">
        <v>0</v>
      </c>
      <c r="K3505" s="73">
        <v>2</v>
      </c>
      <c r="L3505" s="73">
        <v>61.01</v>
      </c>
      <c r="N3505" s="105">
        <f t="shared" si="110"/>
        <v>0</v>
      </c>
      <c r="O3505" s="105">
        <f t="shared" si="111"/>
        <v>0</v>
      </c>
    </row>
    <row r="3506" spans="1:15" x14ac:dyDescent="0.3">
      <c r="A3506" s="71" t="s">
        <v>161</v>
      </c>
      <c r="B3506" s="71" t="s">
        <v>57</v>
      </c>
      <c r="C3506" s="71" t="s">
        <v>55</v>
      </c>
      <c r="D3506" s="71" t="s">
        <v>75</v>
      </c>
      <c r="E3506" s="72" t="s">
        <v>24</v>
      </c>
      <c r="F3506" s="72" t="s">
        <v>21</v>
      </c>
      <c r="G3506" s="73">
        <v>2</v>
      </c>
      <c r="H3506" s="73">
        <v>61</v>
      </c>
      <c r="I3506" s="73">
        <v>0</v>
      </c>
      <c r="J3506" s="73">
        <v>0</v>
      </c>
      <c r="K3506" s="73">
        <v>2</v>
      </c>
      <c r="L3506" s="73">
        <v>61</v>
      </c>
      <c r="N3506" s="105">
        <f t="shared" si="110"/>
        <v>0</v>
      </c>
      <c r="O3506" s="105">
        <f t="shared" si="111"/>
        <v>0</v>
      </c>
    </row>
    <row r="3507" spans="1:15" x14ac:dyDescent="0.3">
      <c r="A3507" s="71" t="s">
        <v>163</v>
      </c>
      <c r="B3507" s="71" t="s">
        <v>129</v>
      </c>
      <c r="C3507" s="71" t="s">
        <v>17</v>
      </c>
      <c r="D3507" s="71" t="s">
        <v>96</v>
      </c>
      <c r="E3507" s="72" t="s">
        <v>40</v>
      </c>
      <c r="F3507" s="72" t="s">
        <v>21</v>
      </c>
      <c r="G3507" s="73">
        <v>5</v>
      </c>
      <c r="H3507" s="73">
        <v>60.9</v>
      </c>
      <c r="I3507" s="73">
        <v>3</v>
      </c>
      <c r="J3507" s="73">
        <v>43.11</v>
      </c>
      <c r="K3507" s="73">
        <v>2</v>
      </c>
      <c r="L3507" s="73">
        <v>17.79</v>
      </c>
      <c r="N3507" s="105">
        <f t="shared" si="110"/>
        <v>0</v>
      </c>
      <c r="O3507" s="105">
        <f t="shared" si="111"/>
        <v>0</v>
      </c>
    </row>
    <row r="3508" spans="1:15" x14ac:dyDescent="0.3">
      <c r="A3508" s="71" t="s">
        <v>140</v>
      </c>
      <c r="B3508" s="71" t="s">
        <v>12</v>
      </c>
      <c r="C3508" s="71" t="s">
        <v>13</v>
      </c>
      <c r="D3508" s="71" t="s">
        <v>48</v>
      </c>
      <c r="E3508" s="72" t="s">
        <v>20</v>
      </c>
      <c r="F3508" s="72" t="s">
        <v>26</v>
      </c>
      <c r="G3508" s="73">
        <v>3</v>
      </c>
      <c r="H3508" s="73">
        <v>60.85</v>
      </c>
      <c r="I3508" s="73">
        <v>0</v>
      </c>
      <c r="J3508" s="73">
        <v>0</v>
      </c>
      <c r="K3508" s="73">
        <v>3</v>
      </c>
      <c r="L3508" s="73">
        <v>60.85</v>
      </c>
      <c r="N3508" s="105">
        <f t="shared" si="110"/>
        <v>0</v>
      </c>
      <c r="O3508" s="105">
        <f t="shared" si="111"/>
        <v>0</v>
      </c>
    </row>
    <row r="3509" spans="1:15" x14ac:dyDescent="0.3">
      <c r="A3509" s="71" t="s">
        <v>163</v>
      </c>
      <c r="B3509" s="71" t="s">
        <v>12</v>
      </c>
      <c r="C3509" s="71" t="s">
        <v>55</v>
      </c>
      <c r="D3509" s="71" t="s">
        <v>85</v>
      </c>
      <c r="E3509" s="72" t="s">
        <v>20</v>
      </c>
      <c r="F3509" s="72" t="s">
        <v>4</v>
      </c>
      <c r="G3509" s="73">
        <v>3</v>
      </c>
      <c r="H3509" s="73">
        <v>60.84</v>
      </c>
      <c r="I3509" s="73">
        <v>2</v>
      </c>
      <c r="J3509" s="73">
        <v>38.03</v>
      </c>
      <c r="K3509" s="73">
        <v>1</v>
      </c>
      <c r="L3509" s="73">
        <v>22.81</v>
      </c>
      <c r="N3509" s="105">
        <f t="shared" si="110"/>
        <v>0</v>
      </c>
      <c r="O3509" s="105">
        <f t="shared" si="111"/>
        <v>0</v>
      </c>
    </row>
    <row r="3510" spans="1:15" x14ac:dyDescent="0.3">
      <c r="A3510" s="71" t="s">
        <v>132</v>
      </c>
      <c r="B3510" s="71" t="s">
        <v>12</v>
      </c>
      <c r="C3510" s="71" t="s">
        <v>13</v>
      </c>
      <c r="D3510" s="71" t="s">
        <v>47</v>
      </c>
      <c r="E3510" s="72" t="s">
        <v>25</v>
      </c>
      <c r="F3510" s="72" t="s">
        <v>16</v>
      </c>
      <c r="G3510" s="73">
        <v>2</v>
      </c>
      <c r="H3510" s="73">
        <v>60.84</v>
      </c>
      <c r="I3510" s="73">
        <v>2</v>
      </c>
      <c r="J3510" s="73">
        <v>60.84</v>
      </c>
      <c r="K3510" s="73">
        <v>0</v>
      </c>
      <c r="L3510" s="73">
        <v>0</v>
      </c>
      <c r="N3510" s="105">
        <f t="shared" si="110"/>
        <v>0</v>
      </c>
      <c r="O3510" s="105">
        <f t="shared" si="111"/>
        <v>0</v>
      </c>
    </row>
    <row r="3511" spans="1:15" x14ac:dyDescent="0.3">
      <c r="A3511" s="71" t="s">
        <v>161</v>
      </c>
      <c r="B3511" s="71" t="s">
        <v>12</v>
      </c>
      <c r="C3511" s="71" t="s">
        <v>55</v>
      </c>
      <c r="D3511" s="71" t="s">
        <v>56</v>
      </c>
      <c r="E3511" s="72" t="s">
        <v>28</v>
      </c>
      <c r="F3511" s="72" t="s">
        <v>16</v>
      </c>
      <c r="G3511" s="73">
        <v>1</v>
      </c>
      <c r="H3511" s="73">
        <v>60.83</v>
      </c>
      <c r="I3511" s="73">
        <v>0</v>
      </c>
      <c r="J3511" s="73">
        <v>0</v>
      </c>
      <c r="K3511" s="73">
        <v>1</v>
      </c>
      <c r="L3511" s="73">
        <v>60.83</v>
      </c>
      <c r="N3511" s="105">
        <f t="shared" si="110"/>
        <v>0</v>
      </c>
      <c r="O3511" s="105">
        <f t="shared" si="111"/>
        <v>0</v>
      </c>
    </row>
    <row r="3512" spans="1:15" x14ac:dyDescent="0.3">
      <c r="A3512" s="71" t="s">
        <v>140</v>
      </c>
      <c r="B3512" s="71" t="s">
        <v>57</v>
      </c>
      <c r="C3512" s="71" t="s">
        <v>13</v>
      </c>
      <c r="D3512" s="71" t="s">
        <v>59</v>
      </c>
      <c r="E3512" s="72" t="s">
        <v>31</v>
      </c>
      <c r="F3512" s="72" t="s">
        <v>16</v>
      </c>
      <c r="G3512" s="73">
        <v>1</v>
      </c>
      <c r="H3512" s="73">
        <v>60.83</v>
      </c>
      <c r="I3512" s="73">
        <v>0</v>
      </c>
      <c r="J3512" s="73">
        <v>0</v>
      </c>
      <c r="K3512" s="73">
        <v>1</v>
      </c>
      <c r="L3512" s="73">
        <v>60.83</v>
      </c>
      <c r="N3512" s="105">
        <f t="shared" si="110"/>
        <v>0</v>
      </c>
      <c r="O3512" s="105">
        <f t="shared" si="111"/>
        <v>0</v>
      </c>
    </row>
    <row r="3513" spans="1:15" x14ac:dyDescent="0.3">
      <c r="A3513" s="71" t="s">
        <v>161</v>
      </c>
      <c r="B3513" s="71" t="s">
        <v>12</v>
      </c>
      <c r="C3513" s="71" t="s">
        <v>55</v>
      </c>
      <c r="D3513" s="71" t="s">
        <v>14</v>
      </c>
      <c r="E3513" s="72" t="s">
        <v>24</v>
      </c>
      <c r="F3513" s="72" t="s">
        <v>26</v>
      </c>
      <c r="G3513" s="73">
        <v>1</v>
      </c>
      <c r="H3513" s="73">
        <v>60.7</v>
      </c>
      <c r="I3513" s="73">
        <v>0</v>
      </c>
      <c r="J3513" s="73">
        <v>0</v>
      </c>
      <c r="K3513" s="73">
        <v>1</v>
      </c>
      <c r="L3513" s="73">
        <v>60.7</v>
      </c>
      <c r="N3513" s="105">
        <f t="shared" si="110"/>
        <v>0</v>
      </c>
      <c r="O3513" s="105">
        <f t="shared" si="111"/>
        <v>0</v>
      </c>
    </row>
    <row r="3514" spans="1:15" x14ac:dyDescent="0.3">
      <c r="A3514" s="71" t="s">
        <v>161</v>
      </c>
      <c r="B3514" s="71" t="s">
        <v>57</v>
      </c>
      <c r="C3514" s="71" t="s">
        <v>55</v>
      </c>
      <c r="D3514" s="71" t="s">
        <v>85</v>
      </c>
      <c r="E3514" s="72" t="s">
        <v>40</v>
      </c>
      <c r="F3514" s="72" t="s">
        <v>4</v>
      </c>
      <c r="G3514" s="73">
        <v>1</v>
      </c>
      <c r="H3514" s="73">
        <v>60.67</v>
      </c>
      <c r="I3514" s="73">
        <v>0</v>
      </c>
      <c r="J3514" s="73">
        <v>0</v>
      </c>
      <c r="K3514" s="73">
        <v>1</v>
      </c>
      <c r="L3514" s="73">
        <v>60.67</v>
      </c>
      <c r="N3514" s="105">
        <f t="shared" si="110"/>
        <v>0</v>
      </c>
      <c r="O3514" s="105">
        <f t="shared" si="111"/>
        <v>0</v>
      </c>
    </row>
    <row r="3515" spans="1:15" x14ac:dyDescent="0.3">
      <c r="A3515" s="71" t="s">
        <v>161</v>
      </c>
      <c r="B3515" s="71" t="s">
        <v>129</v>
      </c>
      <c r="C3515" s="71" t="s">
        <v>55</v>
      </c>
      <c r="D3515" s="71" t="s">
        <v>91</v>
      </c>
      <c r="E3515" s="72" t="s">
        <v>37</v>
      </c>
      <c r="F3515" s="72" t="s">
        <v>16</v>
      </c>
      <c r="G3515" s="73">
        <v>5</v>
      </c>
      <c r="H3515" s="73">
        <v>60.64</v>
      </c>
      <c r="I3515" s="73">
        <v>0</v>
      </c>
      <c r="J3515" s="73">
        <v>0</v>
      </c>
      <c r="K3515" s="73">
        <v>5</v>
      </c>
      <c r="L3515" s="73">
        <v>60.64</v>
      </c>
      <c r="N3515" s="105">
        <f t="shared" si="110"/>
        <v>0</v>
      </c>
      <c r="O3515" s="105">
        <f t="shared" si="111"/>
        <v>0</v>
      </c>
    </row>
    <row r="3516" spans="1:15" x14ac:dyDescent="0.3">
      <c r="A3516" s="71" t="s">
        <v>145</v>
      </c>
      <c r="B3516" s="71" t="s">
        <v>57</v>
      </c>
      <c r="C3516" s="71" t="s">
        <v>55</v>
      </c>
      <c r="D3516" s="71" t="s">
        <v>47</v>
      </c>
      <c r="E3516" s="72" t="s">
        <v>24</v>
      </c>
      <c r="F3516" s="72" t="s">
        <v>16</v>
      </c>
      <c r="G3516" s="73">
        <v>2</v>
      </c>
      <c r="H3516" s="73">
        <v>60.64</v>
      </c>
      <c r="I3516" s="73">
        <v>0</v>
      </c>
      <c r="J3516" s="73">
        <v>0</v>
      </c>
      <c r="K3516" s="73">
        <v>2</v>
      </c>
      <c r="L3516" s="73">
        <v>60.64</v>
      </c>
      <c r="N3516" s="105">
        <f t="shared" si="110"/>
        <v>0</v>
      </c>
      <c r="O3516" s="105">
        <f t="shared" si="111"/>
        <v>0</v>
      </c>
    </row>
    <row r="3517" spans="1:15" x14ac:dyDescent="0.3">
      <c r="A3517" s="71" t="s">
        <v>144</v>
      </c>
      <c r="B3517" s="71" t="s">
        <v>57</v>
      </c>
      <c r="C3517" s="71" t="s">
        <v>55</v>
      </c>
      <c r="D3517" s="71" t="s">
        <v>98</v>
      </c>
      <c r="E3517" s="72" t="s">
        <v>24</v>
      </c>
      <c r="F3517" s="72" t="s">
        <v>16</v>
      </c>
      <c r="G3517" s="73">
        <v>2</v>
      </c>
      <c r="H3517" s="73">
        <v>60.63</v>
      </c>
      <c r="I3517" s="73">
        <v>0</v>
      </c>
      <c r="J3517" s="73">
        <v>0</v>
      </c>
      <c r="K3517" s="73">
        <v>2</v>
      </c>
      <c r="L3517" s="73">
        <v>60.63</v>
      </c>
      <c r="N3517" s="105">
        <f t="shared" si="110"/>
        <v>0</v>
      </c>
      <c r="O3517" s="105">
        <f t="shared" si="111"/>
        <v>0</v>
      </c>
    </row>
    <row r="3518" spans="1:15" x14ac:dyDescent="0.3">
      <c r="A3518" s="71" t="s">
        <v>154</v>
      </c>
      <c r="B3518" s="71" t="s">
        <v>57</v>
      </c>
      <c r="C3518" s="71" t="s">
        <v>55</v>
      </c>
      <c r="D3518" s="71" t="s">
        <v>81</v>
      </c>
      <c r="E3518" s="72" t="s">
        <v>3</v>
      </c>
      <c r="F3518" s="72" t="s">
        <v>16</v>
      </c>
      <c r="G3518" s="73">
        <v>1</v>
      </c>
      <c r="H3518" s="73">
        <v>60.63</v>
      </c>
      <c r="I3518" s="73">
        <v>0</v>
      </c>
      <c r="J3518" s="73">
        <v>0</v>
      </c>
      <c r="K3518" s="73">
        <v>1</v>
      </c>
      <c r="L3518" s="73">
        <v>60.63</v>
      </c>
      <c r="N3518" s="105">
        <f t="shared" si="110"/>
        <v>0</v>
      </c>
      <c r="O3518" s="105">
        <f t="shared" si="111"/>
        <v>0</v>
      </c>
    </row>
    <row r="3519" spans="1:15" x14ac:dyDescent="0.3">
      <c r="A3519" s="71" t="s">
        <v>132</v>
      </c>
      <c r="B3519" s="71" t="s">
        <v>12</v>
      </c>
      <c r="C3519" s="71" t="s">
        <v>13</v>
      </c>
      <c r="D3519" s="71" t="s">
        <v>86</v>
      </c>
      <c r="E3519" s="72" t="s">
        <v>18</v>
      </c>
      <c r="F3519" s="72" t="s">
        <v>16</v>
      </c>
      <c r="G3519" s="73">
        <v>2</v>
      </c>
      <c r="H3519" s="73">
        <v>60.56</v>
      </c>
      <c r="I3519" s="73">
        <v>1</v>
      </c>
      <c r="J3519" s="73">
        <v>30.5</v>
      </c>
      <c r="K3519" s="73">
        <v>1</v>
      </c>
      <c r="L3519" s="73">
        <v>30.06</v>
      </c>
      <c r="N3519" s="105">
        <f t="shared" si="110"/>
        <v>0</v>
      </c>
      <c r="O3519" s="105">
        <f t="shared" si="111"/>
        <v>0</v>
      </c>
    </row>
    <row r="3520" spans="1:15" x14ac:dyDescent="0.3">
      <c r="A3520" s="71" t="s">
        <v>161</v>
      </c>
      <c r="B3520" s="71" t="s">
        <v>57</v>
      </c>
      <c r="C3520" s="71" t="s">
        <v>55</v>
      </c>
      <c r="D3520" s="71" t="s">
        <v>34</v>
      </c>
      <c r="E3520" s="72" t="s">
        <v>20</v>
      </c>
      <c r="F3520" s="72" t="s">
        <v>21</v>
      </c>
      <c r="G3520" s="73">
        <v>1</v>
      </c>
      <c r="H3520" s="73">
        <v>60.52</v>
      </c>
      <c r="I3520" s="73">
        <v>0</v>
      </c>
      <c r="J3520" s="73">
        <v>0</v>
      </c>
      <c r="K3520" s="73">
        <v>1</v>
      </c>
      <c r="L3520" s="73">
        <v>60.52</v>
      </c>
      <c r="N3520" s="105">
        <f t="shared" si="110"/>
        <v>0</v>
      </c>
      <c r="O3520" s="105">
        <f t="shared" si="111"/>
        <v>0</v>
      </c>
    </row>
    <row r="3521" spans="1:15" x14ac:dyDescent="0.3">
      <c r="A3521" s="71" t="s">
        <v>154</v>
      </c>
      <c r="B3521" s="71" t="s">
        <v>12</v>
      </c>
      <c r="C3521" s="71" t="s">
        <v>55</v>
      </c>
      <c r="D3521" s="71" t="s">
        <v>84</v>
      </c>
      <c r="E3521" s="72" t="s">
        <v>37</v>
      </c>
      <c r="F3521" s="72" t="s">
        <v>21</v>
      </c>
      <c r="G3521" s="73">
        <v>5</v>
      </c>
      <c r="H3521" s="73">
        <v>60.45</v>
      </c>
      <c r="I3521" s="73">
        <v>0</v>
      </c>
      <c r="J3521" s="73">
        <v>0</v>
      </c>
      <c r="K3521" s="73">
        <v>5</v>
      </c>
      <c r="L3521" s="73">
        <v>60.45</v>
      </c>
      <c r="N3521" s="105">
        <f t="shared" si="110"/>
        <v>0</v>
      </c>
      <c r="O3521" s="105">
        <f t="shared" si="111"/>
        <v>0</v>
      </c>
    </row>
    <row r="3522" spans="1:15" x14ac:dyDescent="0.3">
      <c r="A3522" s="71" t="s">
        <v>163</v>
      </c>
      <c r="B3522" s="71" t="s">
        <v>57</v>
      </c>
      <c r="C3522" s="71" t="s">
        <v>17</v>
      </c>
      <c r="D3522" s="71" t="s">
        <v>122</v>
      </c>
      <c r="E3522" s="72" t="s">
        <v>24</v>
      </c>
      <c r="F3522" s="72" t="s">
        <v>16</v>
      </c>
      <c r="G3522" s="73">
        <v>2</v>
      </c>
      <c r="H3522" s="73">
        <v>60.42</v>
      </c>
      <c r="I3522" s="73">
        <v>0</v>
      </c>
      <c r="J3522" s="73">
        <v>0</v>
      </c>
      <c r="K3522" s="73">
        <v>2</v>
      </c>
      <c r="L3522" s="73">
        <v>60.42</v>
      </c>
      <c r="N3522" s="105">
        <f t="shared" si="110"/>
        <v>0</v>
      </c>
      <c r="O3522" s="105">
        <f t="shared" si="111"/>
        <v>0</v>
      </c>
    </row>
    <row r="3523" spans="1:15" x14ac:dyDescent="0.3">
      <c r="A3523" s="71" t="s">
        <v>158</v>
      </c>
      <c r="B3523" s="71" t="s">
        <v>57</v>
      </c>
      <c r="C3523" s="71" t="s">
        <v>55</v>
      </c>
      <c r="D3523" s="71" t="s">
        <v>50</v>
      </c>
      <c r="E3523" s="72" t="s">
        <v>24</v>
      </c>
      <c r="F3523" s="72" t="s">
        <v>16</v>
      </c>
      <c r="G3523" s="73">
        <v>2</v>
      </c>
      <c r="H3523" s="73">
        <v>60.39</v>
      </c>
      <c r="I3523" s="73">
        <v>0</v>
      </c>
      <c r="J3523" s="73">
        <v>0</v>
      </c>
      <c r="K3523" s="73">
        <v>2</v>
      </c>
      <c r="L3523" s="73">
        <v>60.39</v>
      </c>
      <c r="N3523" s="105">
        <f t="shared" si="110"/>
        <v>0</v>
      </c>
      <c r="O3523" s="105">
        <f t="shared" si="111"/>
        <v>0</v>
      </c>
    </row>
    <row r="3524" spans="1:15" x14ac:dyDescent="0.3">
      <c r="A3524" s="71" t="s">
        <v>140</v>
      </c>
      <c r="B3524" s="71" t="s">
        <v>12</v>
      </c>
      <c r="C3524" s="71" t="s">
        <v>13</v>
      </c>
      <c r="D3524" s="71" t="s">
        <v>23</v>
      </c>
      <c r="E3524" s="72" t="s">
        <v>25</v>
      </c>
      <c r="F3524" s="72" t="s">
        <v>26</v>
      </c>
      <c r="G3524" s="73">
        <v>1</v>
      </c>
      <c r="H3524" s="73">
        <v>60.38</v>
      </c>
      <c r="I3524" s="73">
        <v>1</v>
      </c>
      <c r="J3524" s="73">
        <v>60.38</v>
      </c>
      <c r="K3524" s="73">
        <v>0</v>
      </c>
      <c r="L3524" s="73">
        <v>0</v>
      </c>
      <c r="N3524" s="105">
        <f t="shared" si="110"/>
        <v>0</v>
      </c>
      <c r="O3524" s="105">
        <f t="shared" si="111"/>
        <v>0</v>
      </c>
    </row>
    <row r="3525" spans="1:15" x14ac:dyDescent="0.3">
      <c r="A3525" s="71" t="s">
        <v>132</v>
      </c>
      <c r="B3525" s="71" t="s">
        <v>12</v>
      </c>
      <c r="C3525" s="71" t="s">
        <v>13</v>
      </c>
      <c r="D3525" s="71" t="s">
        <v>48</v>
      </c>
      <c r="E3525" s="72" t="s">
        <v>3</v>
      </c>
      <c r="F3525" s="72" t="s">
        <v>21</v>
      </c>
      <c r="G3525" s="73">
        <v>3</v>
      </c>
      <c r="H3525" s="73">
        <v>60.36</v>
      </c>
      <c r="I3525" s="73">
        <v>3</v>
      </c>
      <c r="J3525" s="73">
        <v>60.36</v>
      </c>
      <c r="K3525" s="73">
        <v>0</v>
      </c>
      <c r="L3525" s="73">
        <v>0</v>
      </c>
      <c r="N3525" s="105">
        <f t="shared" si="110"/>
        <v>0</v>
      </c>
      <c r="O3525" s="105">
        <f t="shared" si="111"/>
        <v>0</v>
      </c>
    </row>
    <row r="3526" spans="1:15" x14ac:dyDescent="0.3">
      <c r="A3526" s="71" t="s">
        <v>139</v>
      </c>
      <c r="B3526" s="71" t="s">
        <v>12</v>
      </c>
      <c r="C3526" s="71" t="s">
        <v>13</v>
      </c>
      <c r="D3526" s="71" t="s">
        <v>94</v>
      </c>
      <c r="E3526" s="72" t="s">
        <v>37</v>
      </c>
      <c r="F3526" s="72" t="s">
        <v>16</v>
      </c>
      <c r="G3526" s="73">
        <v>6</v>
      </c>
      <c r="H3526" s="73">
        <v>60.33</v>
      </c>
      <c r="I3526" s="73">
        <v>0</v>
      </c>
      <c r="J3526" s="73">
        <v>0</v>
      </c>
      <c r="K3526" s="73">
        <v>6</v>
      </c>
      <c r="L3526" s="73">
        <v>60.33</v>
      </c>
      <c r="N3526" s="105">
        <f t="shared" si="110"/>
        <v>0</v>
      </c>
      <c r="O3526" s="105">
        <f t="shared" si="111"/>
        <v>0</v>
      </c>
    </row>
    <row r="3527" spans="1:15" x14ac:dyDescent="0.3">
      <c r="A3527" s="71" t="s">
        <v>161</v>
      </c>
      <c r="B3527" s="71" t="s">
        <v>129</v>
      </c>
      <c r="C3527" s="71" t="s">
        <v>55</v>
      </c>
      <c r="D3527" s="71" t="s">
        <v>76</v>
      </c>
      <c r="E3527" s="72" t="s">
        <v>28</v>
      </c>
      <c r="F3527" s="72" t="s">
        <v>26</v>
      </c>
      <c r="G3527" s="73">
        <v>4</v>
      </c>
      <c r="H3527" s="73">
        <v>60.31</v>
      </c>
      <c r="I3527" s="73">
        <v>1</v>
      </c>
      <c r="J3527" s="73">
        <v>16.7</v>
      </c>
      <c r="K3527" s="73">
        <v>3</v>
      </c>
      <c r="L3527" s="73">
        <v>43.61</v>
      </c>
      <c r="N3527" s="105">
        <f t="shared" si="110"/>
        <v>0</v>
      </c>
      <c r="O3527" s="105">
        <f t="shared" si="111"/>
        <v>0</v>
      </c>
    </row>
    <row r="3528" spans="1:15" x14ac:dyDescent="0.3">
      <c r="A3528" s="71" t="s">
        <v>136</v>
      </c>
      <c r="B3528" s="71" t="s">
        <v>12</v>
      </c>
      <c r="C3528" s="71" t="s">
        <v>13</v>
      </c>
      <c r="D3528" s="71" t="s">
        <v>50</v>
      </c>
      <c r="E3528" s="72" t="s">
        <v>28</v>
      </c>
      <c r="F3528" s="72" t="s">
        <v>21</v>
      </c>
      <c r="G3528" s="73">
        <v>5</v>
      </c>
      <c r="H3528" s="73">
        <v>60.3</v>
      </c>
      <c r="I3528" s="73">
        <v>2</v>
      </c>
      <c r="J3528" s="73">
        <v>22.08</v>
      </c>
      <c r="K3528" s="73">
        <v>3</v>
      </c>
      <c r="L3528" s="73">
        <v>38.22</v>
      </c>
      <c r="N3528" s="105">
        <f t="shared" si="110"/>
        <v>0</v>
      </c>
      <c r="O3528" s="105">
        <f t="shared" si="111"/>
        <v>0</v>
      </c>
    </row>
    <row r="3529" spans="1:15" x14ac:dyDescent="0.3">
      <c r="A3529" s="71" t="s">
        <v>142</v>
      </c>
      <c r="B3529" s="71" t="s">
        <v>12</v>
      </c>
      <c r="C3529" s="71" t="s">
        <v>13</v>
      </c>
      <c r="D3529" s="71" t="s">
        <v>42</v>
      </c>
      <c r="E3529" s="72" t="s">
        <v>25</v>
      </c>
      <c r="F3529" s="72" t="s">
        <v>26</v>
      </c>
      <c r="G3529" s="73">
        <v>7</v>
      </c>
      <c r="H3529" s="73">
        <v>60.29</v>
      </c>
      <c r="I3529" s="73">
        <v>0</v>
      </c>
      <c r="J3529" s="73">
        <v>0</v>
      </c>
      <c r="K3529" s="73">
        <v>7</v>
      </c>
      <c r="L3529" s="73">
        <v>60.29</v>
      </c>
      <c r="N3529" s="105">
        <f t="shared" si="110"/>
        <v>0</v>
      </c>
      <c r="O3529" s="105">
        <f t="shared" si="111"/>
        <v>0</v>
      </c>
    </row>
    <row r="3530" spans="1:15" x14ac:dyDescent="0.3">
      <c r="A3530" s="71" t="s">
        <v>163</v>
      </c>
      <c r="B3530" s="71" t="s">
        <v>12</v>
      </c>
      <c r="C3530" s="71" t="s">
        <v>55</v>
      </c>
      <c r="D3530" s="71" t="s">
        <v>72</v>
      </c>
      <c r="E3530" s="72" t="s">
        <v>28</v>
      </c>
      <c r="F3530" s="72" t="s">
        <v>21</v>
      </c>
      <c r="G3530" s="73">
        <v>3</v>
      </c>
      <c r="H3530" s="73">
        <v>60.26</v>
      </c>
      <c r="I3530" s="73">
        <v>0</v>
      </c>
      <c r="J3530" s="73">
        <v>0</v>
      </c>
      <c r="K3530" s="73">
        <v>3</v>
      </c>
      <c r="L3530" s="73">
        <v>60.26</v>
      </c>
      <c r="N3530" s="105">
        <f t="shared" si="110"/>
        <v>0</v>
      </c>
      <c r="O3530" s="105">
        <f t="shared" si="111"/>
        <v>0</v>
      </c>
    </row>
    <row r="3531" spans="1:15" x14ac:dyDescent="0.3">
      <c r="A3531" s="71" t="s">
        <v>163</v>
      </c>
      <c r="B3531" s="71" t="s">
        <v>129</v>
      </c>
      <c r="C3531" s="71" t="s">
        <v>17</v>
      </c>
      <c r="D3531" s="71" t="s">
        <v>54</v>
      </c>
      <c r="E3531" s="72" t="s">
        <v>40</v>
      </c>
      <c r="F3531" s="72" t="s">
        <v>4</v>
      </c>
      <c r="G3531" s="73">
        <v>1</v>
      </c>
      <c r="H3531" s="73">
        <v>60.25</v>
      </c>
      <c r="I3531" s="73">
        <v>0</v>
      </c>
      <c r="J3531" s="73">
        <v>0</v>
      </c>
      <c r="K3531" s="73">
        <v>1</v>
      </c>
      <c r="L3531" s="73">
        <v>60.25</v>
      </c>
      <c r="N3531" s="105">
        <f t="shared" si="110"/>
        <v>0</v>
      </c>
      <c r="O3531" s="105">
        <f t="shared" si="111"/>
        <v>0</v>
      </c>
    </row>
    <row r="3532" spans="1:15" x14ac:dyDescent="0.3">
      <c r="A3532" s="71" t="s">
        <v>154</v>
      </c>
      <c r="B3532" s="71" t="s">
        <v>129</v>
      </c>
      <c r="C3532" s="71" t="s">
        <v>55</v>
      </c>
      <c r="D3532" s="71" t="s">
        <v>48</v>
      </c>
      <c r="E3532" s="72" t="s">
        <v>24</v>
      </c>
      <c r="F3532" s="72" t="s">
        <v>16</v>
      </c>
      <c r="G3532" s="73">
        <v>2</v>
      </c>
      <c r="H3532" s="73">
        <v>60.19</v>
      </c>
      <c r="I3532" s="73">
        <v>0</v>
      </c>
      <c r="J3532" s="73">
        <v>0</v>
      </c>
      <c r="K3532" s="73">
        <v>2</v>
      </c>
      <c r="L3532" s="73">
        <v>60.19</v>
      </c>
      <c r="N3532" s="105">
        <f t="shared" si="110"/>
        <v>0</v>
      </c>
      <c r="O3532" s="105">
        <f t="shared" si="111"/>
        <v>0</v>
      </c>
    </row>
    <row r="3533" spans="1:15" x14ac:dyDescent="0.3">
      <c r="A3533" s="71" t="s">
        <v>154</v>
      </c>
      <c r="B3533" s="71" t="s">
        <v>129</v>
      </c>
      <c r="C3533" s="71" t="s">
        <v>55</v>
      </c>
      <c r="D3533" s="71" t="s">
        <v>102</v>
      </c>
      <c r="E3533" s="72" t="s">
        <v>20</v>
      </c>
      <c r="F3533" s="72" t="s">
        <v>21</v>
      </c>
      <c r="G3533" s="73">
        <v>2</v>
      </c>
      <c r="H3533" s="73">
        <v>60.18</v>
      </c>
      <c r="I3533" s="73">
        <v>1</v>
      </c>
      <c r="J3533" s="73">
        <v>23.11</v>
      </c>
      <c r="K3533" s="73">
        <v>1</v>
      </c>
      <c r="L3533" s="73">
        <v>37.07</v>
      </c>
      <c r="N3533" s="105">
        <f t="shared" si="110"/>
        <v>0</v>
      </c>
      <c r="O3533" s="105">
        <f t="shared" si="111"/>
        <v>0</v>
      </c>
    </row>
    <row r="3534" spans="1:15" x14ac:dyDescent="0.3">
      <c r="A3534" s="71" t="s">
        <v>132</v>
      </c>
      <c r="B3534" s="71" t="s">
        <v>129</v>
      </c>
      <c r="C3534" s="71" t="s">
        <v>13</v>
      </c>
      <c r="D3534" s="71" t="s">
        <v>38</v>
      </c>
      <c r="E3534" s="72" t="s">
        <v>31</v>
      </c>
      <c r="F3534" s="72" t="s">
        <v>21</v>
      </c>
      <c r="G3534" s="73">
        <v>6</v>
      </c>
      <c r="H3534" s="73">
        <v>60.11</v>
      </c>
      <c r="I3534" s="73">
        <v>1</v>
      </c>
      <c r="J3534" s="73">
        <v>22.05</v>
      </c>
      <c r="K3534" s="73">
        <v>5</v>
      </c>
      <c r="L3534" s="73">
        <v>38.06</v>
      </c>
      <c r="N3534" s="105">
        <f t="shared" si="110"/>
        <v>0</v>
      </c>
      <c r="O3534" s="105">
        <f t="shared" si="111"/>
        <v>0</v>
      </c>
    </row>
    <row r="3535" spans="1:15" x14ac:dyDescent="0.3">
      <c r="A3535" s="71" t="s">
        <v>142</v>
      </c>
      <c r="B3535" s="71" t="s">
        <v>57</v>
      </c>
      <c r="C3535" s="71" t="s">
        <v>55</v>
      </c>
      <c r="D3535" s="71" t="s">
        <v>99</v>
      </c>
      <c r="E3535" s="72" t="s">
        <v>40</v>
      </c>
      <c r="F3535" s="72" t="s">
        <v>4</v>
      </c>
      <c r="G3535" s="73">
        <v>1</v>
      </c>
      <c r="H3535" s="73">
        <v>60.1</v>
      </c>
      <c r="I3535" s="73">
        <v>0</v>
      </c>
      <c r="J3535" s="73">
        <v>0</v>
      </c>
      <c r="K3535" s="73">
        <v>1</v>
      </c>
      <c r="L3535" s="73">
        <v>60.1</v>
      </c>
      <c r="N3535" s="105">
        <f t="shared" si="110"/>
        <v>0</v>
      </c>
      <c r="O3535" s="105">
        <f t="shared" si="111"/>
        <v>0</v>
      </c>
    </row>
    <row r="3536" spans="1:15" x14ac:dyDescent="0.3">
      <c r="A3536" s="71" t="s">
        <v>161</v>
      </c>
      <c r="B3536" s="71" t="s">
        <v>12</v>
      </c>
      <c r="C3536" s="71" t="s">
        <v>55</v>
      </c>
      <c r="D3536" s="71" t="s">
        <v>77</v>
      </c>
      <c r="E3536" s="72" t="s">
        <v>31</v>
      </c>
      <c r="F3536" s="72" t="s">
        <v>21</v>
      </c>
      <c r="G3536" s="73">
        <v>1</v>
      </c>
      <c r="H3536" s="73">
        <v>60.06</v>
      </c>
      <c r="I3536" s="73">
        <v>0</v>
      </c>
      <c r="J3536" s="73">
        <v>0</v>
      </c>
      <c r="K3536" s="73">
        <v>1</v>
      </c>
      <c r="L3536" s="73">
        <v>60.06</v>
      </c>
      <c r="N3536" s="105">
        <f t="shared" si="110"/>
        <v>0</v>
      </c>
      <c r="O3536" s="105">
        <f t="shared" si="111"/>
        <v>0</v>
      </c>
    </row>
    <row r="3537" spans="1:15" x14ac:dyDescent="0.3">
      <c r="A3537" s="71" t="s">
        <v>163</v>
      </c>
      <c r="B3537" s="71" t="s">
        <v>57</v>
      </c>
      <c r="C3537" s="71" t="s">
        <v>17</v>
      </c>
      <c r="D3537" s="71" t="s">
        <v>103</v>
      </c>
      <c r="E3537" s="72" t="s">
        <v>28</v>
      </c>
      <c r="F3537" s="72" t="s">
        <v>26</v>
      </c>
      <c r="G3537" s="73">
        <v>3</v>
      </c>
      <c r="H3537" s="73">
        <v>60.05</v>
      </c>
      <c r="I3537" s="73">
        <v>0</v>
      </c>
      <c r="J3537" s="73">
        <v>0</v>
      </c>
      <c r="K3537" s="73">
        <v>3</v>
      </c>
      <c r="L3537" s="73">
        <v>60.05</v>
      </c>
      <c r="N3537" s="105">
        <f t="shared" si="110"/>
        <v>0</v>
      </c>
      <c r="O3537" s="105">
        <f t="shared" si="111"/>
        <v>0</v>
      </c>
    </row>
    <row r="3538" spans="1:15" x14ac:dyDescent="0.3">
      <c r="A3538" s="71" t="s">
        <v>132</v>
      </c>
      <c r="B3538" s="71" t="s">
        <v>57</v>
      </c>
      <c r="C3538" s="71" t="s">
        <v>13</v>
      </c>
      <c r="D3538" s="71" t="s">
        <v>23</v>
      </c>
      <c r="E3538" s="72" t="s">
        <v>41</v>
      </c>
      <c r="F3538" s="72" t="s">
        <v>16</v>
      </c>
      <c r="G3538" s="73">
        <v>11</v>
      </c>
      <c r="H3538" s="73">
        <v>59.93</v>
      </c>
      <c r="I3538" s="73">
        <v>10</v>
      </c>
      <c r="J3538" s="73">
        <v>13.3</v>
      </c>
      <c r="K3538" s="73">
        <v>1</v>
      </c>
      <c r="L3538" s="73">
        <v>46.63</v>
      </c>
      <c r="N3538" s="105">
        <f t="shared" si="110"/>
        <v>0</v>
      </c>
      <c r="O3538" s="105">
        <f t="shared" si="111"/>
        <v>0</v>
      </c>
    </row>
    <row r="3539" spans="1:15" x14ac:dyDescent="0.3">
      <c r="A3539" s="71" t="s">
        <v>161</v>
      </c>
      <c r="B3539" s="71" t="s">
        <v>12</v>
      </c>
      <c r="C3539" s="71" t="s">
        <v>55</v>
      </c>
      <c r="D3539" s="71" t="s">
        <v>66</v>
      </c>
      <c r="E3539" s="72" t="s">
        <v>28</v>
      </c>
      <c r="F3539" s="72" t="s">
        <v>16</v>
      </c>
      <c r="G3539" s="73">
        <v>3</v>
      </c>
      <c r="H3539" s="73">
        <v>59.89</v>
      </c>
      <c r="I3539" s="73">
        <v>0</v>
      </c>
      <c r="J3539" s="73">
        <v>0</v>
      </c>
      <c r="K3539" s="73">
        <v>3</v>
      </c>
      <c r="L3539" s="73">
        <v>59.89</v>
      </c>
      <c r="N3539" s="105">
        <f t="shared" si="110"/>
        <v>0</v>
      </c>
      <c r="O3539" s="105">
        <f t="shared" si="111"/>
        <v>0</v>
      </c>
    </row>
    <row r="3540" spans="1:15" x14ac:dyDescent="0.3">
      <c r="A3540" s="71" t="s">
        <v>132</v>
      </c>
      <c r="B3540" s="71" t="s">
        <v>57</v>
      </c>
      <c r="C3540" s="71" t="s">
        <v>13</v>
      </c>
      <c r="D3540" s="71" t="s">
        <v>44</v>
      </c>
      <c r="E3540" s="72" t="s">
        <v>24</v>
      </c>
      <c r="F3540" s="72" t="s">
        <v>21</v>
      </c>
      <c r="G3540" s="73">
        <v>3</v>
      </c>
      <c r="H3540" s="73">
        <v>59.86</v>
      </c>
      <c r="I3540" s="73">
        <v>1</v>
      </c>
      <c r="J3540" s="73">
        <v>4</v>
      </c>
      <c r="K3540" s="73">
        <v>2</v>
      </c>
      <c r="L3540" s="73">
        <v>55.86</v>
      </c>
      <c r="N3540" s="105">
        <f t="shared" ref="N3540:N3603" si="112">G3540-I3540-K3540</f>
        <v>0</v>
      </c>
      <c r="O3540" s="105">
        <f t="shared" ref="O3540:O3603" si="113">H3540-J3540-L3540</f>
        <v>0</v>
      </c>
    </row>
    <row r="3541" spans="1:15" x14ac:dyDescent="0.3">
      <c r="A3541" s="71" t="s">
        <v>140</v>
      </c>
      <c r="B3541" s="71" t="s">
        <v>12</v>
      </c>
      <c r="C3541" s="71" t="s">
        <v>13</v>
      </c>
      <c r="D3541" s="71" t="s">
        <v>58</v>
      </c>
      <c r="E3541" s="72" t="s">
        <v>40</v>
      </c>
      <c r="F3541" s="72" t="s">
        <v>16</v>
      </c>
      <c r="G3541" s="73">
        <v>1</v>
      </c>
      <c r="H3541" s="73">
        <v>59.82</v>
      </c>
      <c r="I3541" s="73">
        <v>0</v>
      </c>
      <c r="J3541" s="73">
        <v>0</v>
      </c>
      <c r="K3541" s="73">
        <v>1</v>
      </c>
      <c r="L3541" s="73">
        <v>59.82</v>
      </c>
      <c r="N3541" s="105">
        <f t="shared" si="112"/>
        <v>0</v>
      </c>
      <c r="O3541" s="105">
        <f t="shared" si="113"/>
        <v>0</v>
      </c>
    </row>
    <row r="3542" spans="1:15" x14ac:dyDescent="0.3">
      <c r="A3542" s="71" t="s">
        <v>142</v>
      </c>
      <c r="B3542" s="71" t="s">
        <v>129</v>
      </c>
      <c r="C3542" s="71" t="s">
        <v>55</v>
      </c>
      <c r="D3542" s="71" t="s">
        <v>58</v>
      </c>
      <c r="E3542" s="72" t="s">
        <v>37</v>
      </c>
      <c r="F3542" s="72" t="s">
        <v>16</v>
      </c>
      <c r="G3542" s="73">
        <v>6</v>
      </c>
      <c r="H3542" s="73">
        <v>59.79</v>
      </c>
      <c r="I3542" s="73">
        <v>0</v>
      </c>
      <c r="J3542" s="73">
        <v>0</v>
      </c>
      <c r="K3542" s="73">
        <v>6</v>
      </c>
      <c r="L3542" s="73">
        <v>59.79</v>
      </c>
      <c r="N3542" s="105">
        <f t="shared" si="112"/>
        <v>0</v>
      </c>
      <c r="O3542" s="105">
        <f t="shared" si="113"/>
        <v>0</v>
      </c>
    </row>
    <row r="3543" spans="1:15" x14ac:dyDescent="0.3">
      <c r="A3543" s="71" t="s">
        <v>163</v>
      </c>
      <c r="B3543" s="71" t="s">
        <v>12</v>
      </c>
      <c r="C3543" s="71" t="s">
        <v>55</v>
      </c>
      <c r="D3543" s="71" t="s">
        <v>76</v>
      </c>
      <c r="E3543" s="72" t="s">
        <v>18</v>
      </c>
      <c r="F3543" s="72" t="s">
        <v>16</v>
      </c>
      <c r="G3543" s="73">
        <v>17</v>
      </c>
      <c r="H3543" s="73">
        <v>59.78</v>
      </c>
      <c r="I3543" s="73">
        <v>0</v>
      </c>
      <c r="J3543" s="73">
        <v>0</v>
      </c>
      <c r="K3543" s="73">
        <v>17</v>
      </c>
      <c r="L3543" s="73">
        <v>59.78</v>
      </c>
      <c r="N3543" s="105">
        <f t="shared" si="112"/>
        <v>0</v>
      </c>
      <c r="O3543" s="105">
        <f t="shared" si="113"/>
        <v>0</v>
      </c>
    </row>
    <row r="3544" spans="1:15" x14ac:dyDescent="0.3">
      <c r="A3544" s="71" t="s">
        <v>131</v>
      </c>
      <c r="B3544" s="71" t="s">
        <v>12</v>
      </c>
      <c r="C3544" s="71" t="s">
        <v>22</v>
      </c>
      <c r="D3544" s="71" t="s">
        <v>54</v>
      </c>
      <c r="E3544" s="72" t="s">
        <v>25</v>
      </c>
      <c r="F3544" s="72" t="s">
        <v>4</v>
      </c>
      <c r="G3544" s="73">
        <v>6</v>
      </c>
      <c r="H3544" s="73">
        <v>59.74</v>
      </c>
      <c r="I3544" s="73">
        <v>0</v>
      </c>
      <c r="J3544" s="73">
        <v>0</v>
      </c>
      <c r="K3544" s="73">
        <v>6</v>
      </c>
      <c r="L3544" s="73">
        <v>59.74</v>
      </c>
      <c r="N3544" s="105">
        <f t="shared" si="112"/>
        <v>0</v>
      </c>
      <c r="O3544" s="105">
        <f t="shared" si="113"/>
        <v>0</v>
      </c>
    </row>
    <row r="3545" spans="1:15" x14ac:dyDescent="0.3">
      <c r="A3545" s="71" t="s">
        <v>161</v>
      </c>
      <c r="B3545" s="71" t="s">
        <v>129</v>
      </c>
      <c r="C3545" s="71" t="s">
        <v>55</v>
      </c>
      <c r="D3545" s="71" t="s">
        <v>99</v>
      </c>
      <c r="E3545" s="72" t="s">
        <v>37</v>
      </c>
      <c r="F3545" s="72" t="s">
        <v>26</v>
      </c>
      <c r="G3545" s="73">
        <v>5</v>
      </c>
      <c r="H3545" s="73">
        <v>59.7</v>
      </c>
      <c r="I3545" s="73">
        <v>0</v>
      </c>
      <c r="J3545" s="73">
        <v>0</v>
      </c>
      <c r="K3545" s="73">
        <v>5</v>
      </c>
      <c r="L3545" s="73">
        <v>59.7</v>
      </c>
      <c r="N3545" s="105">
        <f t="shared" si="112"/>
        <v>0</v>
      </c>
      <c r="O3545" s="105">
        <f t="shared" si="113"/>
        <v>0</v>
      </c>
    </row>
    <row r="3546" spans="1:15" x14ac:dyDescent="0.3">
      <c r="A3546" s="71" t="s">
        <v>134</v>
      </c>
      <c r="B3546" s="71" t="s">
        <v>57</v>
      </c>
      <c r="C3546" s="71" t="s">
        <v>13</v>
      </c>
      <c r="D3546" s="71" t="s">
        <v>47</v>
      </c>
      <c r="E3546" s="72" t="s">
        <v>40</v>
      </c>
      <c r="F3546" s="72" t="s">
        <v>4</v>
      </c>
      <c r="G3546" s="73">
        <v>1</v>
      </c>
      <c r="H3546" s="73">
        <v>59.7</v>
      </c>
      <c r="I3546" s="73">
        <v>0</v>
      </c>
      <c r="J3546" s="73">
        <v>0</v>
      </c>
      <c r="K3546" s="73">
        <v>1</v>
      </c>
      <c r="L3546" s="73">
        <v>59.7</v>
      </c>
      <c r="N3546" s="105">
        <f t="shared" si="112"/>
        <v>0</v>
      </c>
      <c r="O3546" s="105">
        <f t="shared" si="113"/>
        <v>0</v>
      </c>
    </row>
    <row r="3547" spans="1:15" x14ac:dyDescent="0.3">
      <c r="A3547" s="71" t="s">
        <v>132</v>
      </c>
      <c r="B3547" s="71" t="s">
        <v>57</v>
      </c>
      <c r="C3547" s="71" t="s">
        <v>13</v>
      </c>
      <c r="D3547" s="71" t="s">
        <v>69</v>
      </c>
      <c r="E3547" s="72" t="s">
        <v>37</v>
      </c>
      <c r="F3547" s="72" t="s">
        <v>16</v>
      </c>
      <c r="G3547" s="73">
        <v>7</v>
      </c>
      <c r="H3547" s="73">
        <v>59.65</v>
      </c>
      <c r="I3547" s="73">
        <v>1</v>
      </c>
      <c r="J3547" s="73">
        <v>8.81</v>
      </c>
      <c r="K3547" s="73">
        <v>6</v>
      </c>
      <c r="L3547" s="73">
        <v>50.84</v>
      </c>
      <c r="N3547" s="105">
        <f t="shared" si="112"/>
        <v>0</v>
      </c>
      <c r="O3547" s="105">
        <f t="shared" si="113"/>
        <v>0</v>
      </c>
    </row>
    <row r="3548" spans="1:15" x14ac:dyDescent="0.3">
      <c r="A3548" s="71" t="s">
        <v>163</v>
      </c>
      <c r="B3548" s="71" t="s">
        <v>12</v>
      </c>
      <c r="C3548" s="71" t="s">
        <v>55</v>
      </c>
      <c r="D3548" s="71" t="s">
        <v>39</v>
      </c>
      <c r="E3548" s="72" t="s">
        <v>41</v>
      </c>
      <c r="F3548" s="72" t="s">
        <v>16</v>
      </c>
      <c r="G3548" s="73">
        <v>2</v>
      </c>
      <c r="H3548" s="73">
        <v>59.48</v>
      </c>
      <c r="I3548" s="73">
        <v>1</v>
      </c>
      <c r="J3548" s="73">
        <v>14.04</v>
      </c>
      <c r="K3548" s="73">
        <v>1</v>
      </c>
      <c r="L3548" s="73">
        <v>45.44</v>
      </c>
      <c r="N3548" s="105">
        <f t="shared" si="112"/>
        <v>0</v>
      </c>
      <c r="O3548" s="105">
        <f t="shared" si="113"/>
        <v>0</v>
      </c>
    </row>
    <row r="3549" spans="1:15" x14ac:dyDescent="0.3">
      <c r="A3549" s="71" t="s">
        <v>132</v>
      </c>
      <c r="B3549" s="71" t="s">
        <v>57</v>
      </c>
      <c r="C3549" s="71" t="s">
        <v>13</v>
      </c>
      <c r="D3549" s="71" t="s">
        <v>77</v>
      </c>
      <c r="E3549" s="72" t="s">
        <v>24</v>
      </c>
      <c r="F3549" s="72" t="s">
        <v>4</v>
      </c>
      <c r="G3549" s="73">
        <v>3</v>
      </c>
      <c r="H3549" s="73">
        <v>59.35</v>
      </c>
      <c r="I3549" s="73">
        <v>1</v>
      </c>
      <c r="J3549" s="73">
        <v>6.15</v>
      </c>
      <c r="K3549" s="73">
        <v>2</v>
      </c>
      <c r="L3549" s="73">
        <v>53.2</v>
      </c>
      <c r="N3549" s="105">
        <f t="shared" si="112"/>
        <v>0</v>
      </c>
      <c r="O3549" s="105">
        <f t="shared" si="113"/>
        <v>0</v>
      </c>
    </row>
    <row r="3550" spans="1:15" x14ac:dyDescent="0.3">
      <c r="A3550" s="71" t="s">
        <v>132</v>
      </c>
      <c r="B3550" s="71" t="s">
        <v>12</v>
      </c>
      <c r="C3550" s="71" t="s">
        <v>13</v>
      </c>
      <c r="D3550" s="71" t="s">
        <v>35</v>
      </c>
      <c r="E3550" s="72" t="s">
        <v>24</v>
      </c>
      <c r="F3550" s="72" t="s">
        <v>4</v>
      </c>
      <c r="G3550" s="73">
        <v>3</v>
      </c>
      <c r="H3550" s="73">
        <v>59.34</v>
      </c>
      <c r="I3550" s="73">
        <v>1</v>
      </c>
      <c r="J3550" s="73">
        <v>10.1</v>
      </c>
      <c r="K3550" s="73">
        <v>2</v>
      </c>
      <c r="L3550" s="73">
        <v>49.24</v>
      </c>
      <c r="N3550" s="105">
        <f t="shared" si="112"/>
        <v>0</v>
      </c>
      <c r="O3550" s="105">
        <f t="shared" si="113"/>
        <v>0</v>
      </c>
    </row>
    <row r="3551" spans="1:15" x14ac:dyDescent="0.3">
      <c r="A3551" s="71" t="s">
        <v>158</v>
      </c>
      <c r="B3551" s="71" t="s">
        <v>129</v>
      </c>
      <c r="C3551" s="71" t="s">
        <v>55</v>
      </c>
      <c r="D3551" s="71" t="s">
        <v>56</v>
      </c>
      <c r="E3551" s="72" t="s">
        <v>40</v>
      </c>
      <c r="F3551" s="72" t="s">
        <v>21</v>
      </c>
      <c r="G3551" s="73">
        <v>5</v>
      </c>
      <c r="H3551" s="73">
        <v>59.28</v>
      </c>
      <c r="I3551" s="73">
        <v>3</v>
      </c>
      <c r="J3551" s="73">
        <v>38.81</v>
      </c>
      <c r="K3551" s="73">
        <v>2</v>
      </c>
      <c r="L3551" s="73">
        <v>20.47</v>
      </c>
      <c r="N3551" s="105">
        <f t="shared" si="112"/>
        <v>0</v>
      </c>
      <c r="O3551" s="105">
        <f t="shared" si="113"/>
        <v>0</v>
      </c>
    </row>
    <row r="3552" spans="1:15" x14ac:dyDescent="0.3">
      <c r="A3552" s="71" t="s">
        <v>163</v>
      </c>
      <c r="B3552" s="71" t="s">
        <v>12</v>
      </c>
      <c r="C3552" s="71" t="s">
        <v>55</v>
      </c>
      <c r="D3552" s="71" t="s">
        <v>56</v>
      </c>
      <c r="E3552" s="72" t="s">
        <v>40</v>
      </c>
      <c r="F3552" s="72" t="s">
        <v>26</v>
      </c>
      <c r="G3552" s="73">
        <v>3</v>
      </c>
      <c r="H3552" s="73">
        <v>59.23</v>
      </c>
      <c r="I3552" s="73">
        <v>2</v>
      </c>
      <c r="J3552" s="73">
        <v>18.48</v>
      </c>
      <c r="K3552" s="73">
        <v>1</v>
      </c>
      <c r="L3552" s="73">
        <v>40.75</v>
      </c>
      <c r="N3552" s="105">
        <f t="shared" si="112"/>
        <v>0</v>
      </c>
      <c r="O3552" s="105">
        <f t="shared" si="113"/>
        <v>0</v>
      </c>
    </row>
    <row r="3553" spans="1:15" x14ac:dyDescent="0.3">
      <c r="A3553" s="71" t="s">
        <v>163</v>
      </c>
      <c r="B3553" s="71" t="s">
        <v>129</v>
      </c>
      <c r="C3553" s="71" t="s">
        <v>17</v>
      </c>
      <c r="D3553" s="71" t="s">
        <v>43</v>
      </c>
      <c r="E3553" s="72" t="s">
        <v>31</v>
      </c>
      <c r="F3553" s="72" t="s">
        <v>21</v>
      </c>
      <c r="G3553" s="73">
        <v>6</v>
      </c>
      <c r="H3553" s="73">
        <v>59.14</v>
      </c>
      <c r="I3553" s="73">
        <v>1</v>
      </c>
      <c r="J3553" s="73">
        <v>13.79</v>
      </c>
      <c r="K3553" s="73">
        <v>5</v>
      </c>
      <c r="L3553" s="73">
        <v>45.35</v>
      </c>
      <c r="N3553" s="105">
        <f t="shared" si="112"/>
        <v>0</v>
      </c>
      <c r="O3553" s="105">
        <f t="shared" si="113"/>
        <v>0</v>
      </c>
    </row>
    <row r="3554" spans="1:15" x14ac:dyDescent="0.3">
      <c r="A3554" s="71" t="s">
        <v>140</v>
      </c>
      <c r="B3554" s="71" t="s">
        <v>12</v>
      </c>
      <c r="C3554" s="71" t="s">
        <v>13</v>
      </c>
      <c r="D3554" s="71" t="s">
        <v>94</v>
      </c>
      <c r="E3554" s="72" t="s">
        <v>28</v>
      </c>
      <c r="F3554" s="72" t="s">
        <v>4</v>
      </c>
      <c r="G3554" s="73">
        <v>2</v>
      </c>
      <c r="H3554" s="73">
        <v>59.14</v>
      </c>
      <c r="I3554" s="73">
        <v>2</v>
      </c>
      <c r="J3554" s="73">
        <v>59.14</v>
      </c>
      <c r="K3554" s="73">
        <v>0</v>
      </c>
      <c r="L3554" s="73">
        <v>0</v>
      </c>
      <c r="N3554" s="105">
        <f t="shared" si="112"/>
        <v>0</v>
      </c>
      <c r="O3554" s="105">
        <f t="shared" si="113"/>
        <v>0</v>
      </c>
    </row>
    <row r="3555" spans="1:15" x14ac:dyDescent="0.3">
      <c r="A3555" s="71" t="s">
        <v>142</v>
      </c>
      <c r="B3555" s="71" t="s">
        <v>12</v>
      </c>
      <c r="C3555" s="71" t="s">
        <v>53</v>
      </c>
      <c r="D3555" s="71" t="s">
        <v>86</v>
      </c>
      <c r="E3555" s="72" t="s">
        <v>40</v>
      </c>
      <c r="F3555" s="72" t="s">
        <v>4</v>
      </c>
      <c r="G3555" s="73">
        <v>1</v>
      </c>
      <c r="H3555" s="73">
        <v>59.11</v>
      </c>
      <c r="I3555" s="73">
        <v>0</v>
      </c>
      <c r="J3555" s="73">
        <v>0</v>
      </c>
      <c r="K3555" s="73">
        <v>1</v>
      </c>
      <c r="L3555" s="73">
        <v>59.11</v>
      </c>
      <c r="N3555" s="105">
        <f t="shared" si="112"/>
        <v>0</v>
      </c>
      <c r="O3555" s="105">
        <f t="shared" si="113"/>
        <v>0</v>
      </c>
    </row>
    <row r="3556" spans="1:15" x14ac:dyDescent="0.3">
      <c r="A3556" s="71" t="s">
        <v>158</v>
      </c>
      <c r="B3556" s="71" t="s">
        <v>12</v>
      </c>
      <c r="C3556" s="71" t="s">
        <v>55</v>
      </c>
      <c r="D3556" s="71" t="s">
        <v>51</v>
      </c>
      <c r="E3556" s="72" t="s">
        <v>5</v>
      </c>
      <c r="F3556" s="72" t="s">
        <v>21</v>
      </c>
      <c r="G3556" s="73">
        <v>5</v>
      </c>
      <c r="H3556" s="73">
        <v>59.07</v>
      </c>
      <c r="I3556" s="73">
        <v>4</v>
      </c>
      <c r="J3556" s="73">
        <v>54.42</v>
      </c>
      <c r="K3556" s="73">
        <v>1</v>
      </c>
      <c r="L3556" s="73">
        <v>4.6500000000000004</v>
      </c>
      <c r="N3556" s="105">
        <f t="shared" si="112"/>
        <v>0</v>
      </c>
      <c r="O3556" s="105">
        <f t="shared" si="113"/>
        <v>0</v>
      </c>
    </row>
    <row r="3557" spans="1:15" x14ac:dyDescent="0.3">
      <c r="A3557" s="71" t="s">
        <v>161</v>
      </c>
      <c r="B3557" s="71" t="s">
        <v>57</v>
      </c>
      <c r="C3557" s="71" t="s">
        <v>55</v>
      </c>
      <c r="D3557" s="71" t="s">
        <v>62</v>
      </c>
      <c r="E3557" s="72" t="s">
        <v>25</v>
      </c>
      <c r="F3557" s="72" t="s">
        <v>21</v>
      </c>
      <c r="G3557" s="73">
        <v>7</v>
      </c>
      <c r="H3557" s="73">
        <v>58.93</v>
      </c>
      <c r="I3557" s="73">
        <v>0</v>
      </c>
      <c r="J3557" s="73">
        <v>0</v>
      </c>
      <c r="K3557" s="73">
        <v>7</v>
      </c>
      <c r="L3557" s="73">
        <v>58.93</v>
      </c>
      <c r="N3557" s="105">
        <f t="shared" si="112"/>
        <v>0</v>
      </c>
      <c r="O3557" s="105">
        <f t="shared" si="113"/>
        <v>0</v>
      </c>
    </row>
    <row r="3558" spans="1:15" x14ac:dyDescent="0.3">
      <c r="A3558" s="71" t="s">
        <v>163</v>
      </c>
      <c r="B3558" s="71" t="s">
        <v>12</v>
      </c>
      <c r="C3558" s="71" t="s">
        <v>55</v>
      </c>
      <c r="D3558" s="71" t="s">
        <v>39</v>
      </c>
      <c r="E3558" s="72" t="s">
        <v>20</v>
      </c>
      <c r="F3558" s="72" t="s">
        <v>21</v>
      </c>
      <c r="G3558" s="73">
        <v>5</v>
      </c>
      <c r="H3558" s="73">
        <v>58.93</v>
      </c>
      <c r="I3558" s="73">
        <v>1</v>
      </c>
      <c r="J3558" s="73">
        <v>28.87</v>
      </c>
      <c r="K3558" s="73">
        <v>4</v>
      </c>
      <c r="L3558" s="73">
        <v>30.06</v>
      </c>
      <c r="N3558" s="105">
        <f t="shared" si="112"/>
        <v>0</v>
      </c>
      <c r="O3558" s="105">
        <f t="shared" si="113"/>
        <v>0</v>
      </c>
    </row>
    <row r="3559" spans="1:15" x14ac:dyDescent="0.3">
      <c r="A3559" s="71" t="s">
        <v>161</v>
      </c>
      <c r="B3559" s="71" t="s">
        <v>12</v>
      </c>
      <c r="C3559" s="71" t="s">
        <v>55</v>
      </c>
      <c r="D3559" s="71" t="s">
        <v>30</v>
      </c>
      <c r="E3559" s="72" t="s">
        <v>31</v>
      </c>
      <c r="F3559" s="72" t="s">
        <v>4</v>
      </c>
      <c r="G3559" s="73">
        <v>4</v>
      </c>
      <c r="H3559" s="73">
        <v>58.92</v>
      </c>
      <c r="I3559" s="73">
        <v>0</v>
      </c>
      <c r="J3559" s="73">
        <v>0</v>
      </c>
      <c r="K3559" s="73">
        <v>4</v>
      </c>
      <c r="L3559" s="73">
        <v>58.92</v>
      </c>
      <c r="N3559" s="105">
        <f t="shared" si="112"/>
        <v>0</v>
      </c>
      <c r="O3559" s="105">
        <f t="shared" si="113"/>
        <v>0</v>
      </c>
    </row>
    <row r="3560" spans="1:15" x14ac:dyDescent="0.3">
      <c r="A3560" s="71" t="s">
        <v>140</v>
      </c>
      <c r="B3560" s="71" t="s">
        <v>12</v>
      </c>
      <c r="C3560" s="71" t="s">
        <v>13</v>
      </c>
      <c r="D3560" s="71" t="s">
        <v>34</v>
      </c>
      <c r="E3560" s="72" t="s">
        <v>25</v>
      </c>
      <c r="F3560" s="72" t="s">
        <v>4</v>
      </c>
      <c r="G3560" s="73">
        <v>2</v>
      </c>
      <c r="H3560" s="73">
        <v>58.89</v>
      </c>
      <c r="I3560" s="73">
        <v>1</v>
      </c>
      <c r="J3560" s="73">
        <v>12.87</v>
      </c>
      <c r="K3560" s="73">
        <v>1</v>
      </c>
      <c r="L3560" s="73">
        <v>46.02</v>
      </c>
      <c r="N3560" s="105">
        <f t="shared" si="112"/>
        <v>0</v>
      </c>
      <c r="O3560" s="105">
        <f t="shared" si="113"/>
        <v>0</v>
      </c>
    </row>
    <row r="3561" spans="1:15" x14ac:dyDescent="0.3">
      <c r="A3561" s="71" t="s">
        <v>161</v>
      </c>
      <c r="B3561" s="71" t="s">
        <v>57</v>
      </c>
      <c r="C3561" s="71" t="s">
        <v>55</v>
      </c>
      <c r="D3561" s="71" t="s">
        <v>42</v>
      </c>
      <c r="E3561" s="72" t="s">
        <v>28</v>
      </c>
      <c r="F3561" s="72" t="s">
        <v>21</v>
      </c>
      <c r="G3561" s="73">
        <v>3</v>
      </c>
      <c r="H3561" s="73">
        <v>58.88</v>
      </c>
      <c r="I3561" s="73">
        <v>0</v>
      </c>
      <c r="J3561" s="73">
        <v>0</v>
      </c>
      <c r="K3561" s="73">
        <v>3</v>
      </c>
      <c r="L3561" s="73">
        <v>58.88</v>
      </c>
      <c r="N3561" s="105">
        <f t="shared" si="112"/>
        <v>0</v>
      </c>
      <c r="O3561" s="105">
        <f t="shared" si="113"/>
        <v>0</v>
      </c>
    </row>
    <row r="3562" spans="1:15" x14ac:dyDescent="0.3">
      <c r="A3562" s="71" t="s">
        <v>132</v>
      </c>
      <c r="B3562" s="71" t="s">
        <v>57</v>
      </c>
      <c r="C3562" s="71" t="s">
        <v>13</v>
      </c>
      <c r="D3562" s="71" t="s">
        <v>74</v>
      </c>
      <c r="E3562" s="72" t="s">
        <v>15</v>
      </c>
      <c r="F3562" s="72" t="s">
        <v>4</v>
      </c>
      <c r="G3562" s="73">
        <v>2</v>
      </c>
      <c r="H3562" s="73">
        <v>58.76</v>
      </c>
      <c r="I3562" s="73">
        <v>0</v>
      </c>
      <c r="J3562" s="73">
        <v>0</v>
      </c>
      <c r="K3562" s="73">
        <v>2</v>
      </c>
      <c r="L3562" s="73">
        <v>58.76</v>
      </c>
      <c r="N3562" s="105">
        <f t="shared" si="112"/>
        <v>0</v>
      </c>
      <c r="O3562" s="105">
        <f t="shared" si="113"/>
        <v>0</v>
      </c>
    </row>
    <row r="3563" spans="1:15" x14ac:dyDescent="0.3">
      <c r="A3563" s="71" t="s">
        <v>161</v>
      </c>
      <c r="B3563" s="71" t="s">
        <v>12</v>
      </c>
      <c r="C3563" s="71" t="s">
        <v>55</v>
      </c>
      <c r="D3563" s="71" t="s">
        <v>43</v>
      </c>
      <c r="E3563" s="72" t="s">
        <v>20</v>
      </c>
      <c r="F3563" s="72" t="s">
        <v>16</v>
      </c>
      <c r="G3563" s="73">
        <v>4</v>
      </c>
      <c r="H3563" s="73">
        <v>58.67</v>
      </c>
      <c r="I3563" s="73">
        <v>0</v>
      </c>
      <c r="J3563" s="73">
        <v>0</v>
      </c>
      <c r="K3563" s="73">
        <v>4</v>
      </c>
      <c r="L3563" s="73">
        <v>58.67</v>
      </c>
      <c r="N3563" s="105">
        <f t="shared" si="112"/>
        <v>0</v>
      </c>
      <c r="O3563" s="105">
        <f t="shared" si="113"/>
        <v>0</v>
      </c>
    </row>
    <row r="3564" spans="1:15" x14ac:dyDescent="0.3">
      <c r="A3564" s="71" t="s">
        <v>140</v>
      </c>
      <c r="B3564" s="71" t="s">
        <v>12</v>
      </c>
      <c r="C3564" s="71" t="s">
        <v>13</v>
      </c>
      <c r="D3564" s="71" t="s">
        <v>39</v>
      </c>
      <c r="E3564" s="72" t="s">
        <v>28</v>
      </c>
      <c r="F3564" s="72" t="s">
        <v>21</v>
      </c>
      <c r="G3564" s="73">
        <v>2</v>
      </c>
      <c r="H3564" s="73">
        <v>58.63</v>
      </c>
      <c r="I3564" s="73">
        <v>1</v>
      </c>
      <c r="J3564" s="73">
        <v>29.18</v>
      </c>
      <c r="K3564" s="73">
        <v>1</v>
      </c>
      <c r="L3564" s="73">
        <v>29.45</v>
      </c>
      <c r="N3564" s="105">
        <f t="shared" si="112"/>
        <v>0</v>
      </c>
      <c r="O3564" s="105">
        <f t="shared" si="113"/>
        <v>0</v>
      </c>
    </row>
    <row r="3565" spans="1:15" x14ac:dyDescent="0.3">
      <c r="A3565" s="71" t="s">
        <v>154</v>
      </c>
      <c r="B3565" s="71" t="s">
        <v>57</v>
      </c>
      <c r="C3565" s="71" t="s">
        <v>55</v>
      </c>
      <c r="D3565" s="71" t="s">
        <v>103</v>
      </c>
      <c r="E3565" s="72" t="s">
        <v>28</v>
      </c>
      <c r="F3565" s="72" t="s">
        <v>26</v>
      </c>
      <c r="G3565" s="73">
        <v>1</v>
      </c>
      <c r="H3565" s="73">
        <v>58.58</v>
      </c>
      <c r="I3565" s="73">
        <v>1</v>
      </c>
      <c r="J3565" s="73">
        <v>58.58</v>
      </c>
      <c r="K3565" s="73">
        <v>0</v>
      </c>
      <c r="L3565" s="73">
        <v>0</v>
      </c>
      <c r="N3565" s="105">
        <f t="shared" si="112"/>
        <v>0</v>
      </c>
      <c r="O3565" s="105">
        <f t="shared" si="113"/>
        <v>0</v>
      </c>
    </row>
    <row r="3566" spans="1:15" x14ac:dyDescent="0.3">
      <c r="A3566" s="71" t="s">
        <v>163</v>
      </c>
      <c r="B3566" s="71" t="s">
        <v>57</v>
      </c>
      <c r="C3566" s="71" t="s">
        <v>55</v>
      </c>
      <c r="D3566" s="71" t="s">
        <v>72</v>
      </c>
      <c r="E3566" s="72" t="s">
        <v>20</v>
      </c>
      <c r="F3566" s="72" t="s">
        <v>21</v>
      </c>
      <c r="G3566" s="73">
        <v>6</v>
      </c>
      <c r="H3566" s="73">
        <v>58.44</v>
      </c>
      <c r="I3566" s="73">
        <v>2</v>
      </c>
      <c r="J3566" s="73">
        <v>24.35</v>
      </c>
      <c r="K3566" s="73">
        <v>4</v>
      </c>
      <c r="L3566" s="73">
        <v>34.090000000000003</v>
      </c>
      <c r="N3566" s="105">
        <f t="shared" si="112"/>
        <v>0</v>
      </c>
      <c r="O3566" s="105">
        <f t="shared" si="113"/>
        <v>0</v>
      </c>
    </row>
    <row r="3567" spans="1:15" x14ac:dyDescent="0.3">
      <c r="A3567" s="71" t="s">
        <v>159</v>
      </c>
      <c r="B3567" s="71" t="s">
        <v>57</v>
      </c>
      <c r="C3567" s="71" t="s">
        <v>55</v>
      </c>
      <c r="D3567" s="71" t="s">
        <v>60</v>
      </c>
      <c r="E3567" s="72" t="s">
        <v>37</v>
      </c>
      <c r="F3567" s="72" t="s">
        <v>26</v>
      </c>
      <c r="G3567" s="73">
        <v>6</v>
      </c>
      <c r="H3567" s="73">
        <v>58.4</v>
      </c>
      <c r="I3567" s="73">
        <v>5</v>
      </c>
      <c r="J3567" s="73">
        <v>48.01</v>
      </c>
      <c r="K3567" s="73">
        <v>1</v>
      </c>
      <c r="L3567" s="73">
        <v>10.39</v>
      </c>
      <c r="N3567" s="105">
        <f t="shared" si="112"/>
        <v>0</v>
      </c>
      <c r="O3567" s="105">
        <f t="shared" si="113"/>
        <v>0</v>
      </c>
    </row>
    <row r="3568" spans="1:15" x14ac:dyDescent="0.3">
      <c r="A3568" s="71" t="s">
        <v>132</v>
      </c>
      <c r="B3568" s="71" t="s">
        <v>12</v>
      </c>
      <c r="C3568" s="71" t="s">
        <v>13</v>
      </c>
      <c r="D3568" s="71" t="s">
        <v>59</v>
      </c>
      <c r="E3568" s="72" t="s">
        <v>20</v>
      </c>
      <c r="F3568" s="72" t="s">
        <v>21</v>
      </c>
      <c r="G3568" s="73">
        <v>6</v>
      </c>
      <c r="H3568" s="73">
        <v>58.4</v>
      </c>
      <c r="I3568" s="73">
        <v>2</v>
      </c>
      <c r="J3568" s="73">
        <v>7.05</v>
      </c>
      <c r="K3568" s="73">
        <v>4</v>
      </c>
      <c r="L3568" s="73">
        <v>51.35</v>
      </c>
      <c r="N3568" s="105">
        <f t="shared" si="112"/>
        <v>0</v>
      </c>
      <c r="O3568" s="105">
        <f t="shared" si="113"/>
        <v>0</v>
      </c>
    </row>
    <row r="3569" spans="1:15" x14ac:dyDescent="0.3">
      <c r="A3569" s="71" t="s">
        <v>154</v>
      </c>
      <c r="B3569" s="71" t="s">
        <v>57</v>
      </c>
      <c r="C3569" s="71" t="s">
        <v>55</v>
      </c>
      <c r="D3569" s="71" t="s">
        <v>91</v>
      </c>
      <c r="E3569" s="72" t="s">
        <v>5</v>
      </c>
      <c r="F3569" s="72" t="s">
        <v>16</v>
      </c>
      <c r="G3569" s="73">
        <v>2</v>
      </c>
      <c r="H3569" s="73">
        <v>58.4</v>
      </c>
      <c r="I3569" s="73">
        <v>2</v>
      </c>
      <c r="J3569" s="73">
        <v>58.4</v>
      </c>
      <c r="K3569" s="73">
        <v>0</v>
      </c>
      <c r="L3569" s="73">
        <v>0</v>
      </c>
      <c r="N3569" s="105">
        <f t="shared" si="112"/>
        <v>0</v>
      </c>
      <c r="O3569" s="105">
        <f t="shared" si="113"/>
        <v>0</v>
      </c>
    </row>
    <row r="3570" spans="1:15" x14ac:dyDescent="0.3">
      <c r="A3570" s="71" t="s">
        <v>132</v>
      </c>
      <c r="B3570" s="71" t="s">
        <v>129</v>
      </c>
      <c r="C3570" s="71" t="s">
        <v>13</v>
      </c>
      <c r="D3570" s="71" t="s">
        <v>51</v>
      </c>
      <c r="E3570" s="72" t="s">
        <v>24</v>
      </c>
      <c r="F3570" s="72" t="s">
        <v>16</v>
      </c>
      <c r="G3570" s="73">
        <v>2</v>
      </c>
      <c r="H3570" s="73">
        <v>58.38</v>
      </c>
      <c r="I3570" s="73">
        <v>0</v>
      </c>
      <c r="J3570" s="73">
        <v>0</v>
      </c>
      <c r="K3570" s="73">
        <v>2</v>
      </c>
      <c r="L3570" s="73">
        <v>58.38</v>
      </c>
      <c r="N3570" s="105">
        <f t="shared" si="112"/>
        <v>0</v>
      </c>
      <c r="O3570" s="105">
        <f t="shared" si="113"/>
        <v>0</v>
      </c>
    </row>
    <row r="3571" spans="1:15" x14ac:dyDescent="0.3">
      <c r="A3571" s="71" t="s">
        <v>161</v>
      </c>
      <c r="B3571" s="71" t="s">
        <v>12</v>
      </c>
      <c r="C3571" s="71" t="s">
        <v>55</v>
      </c>
      <c r="D3571" s="71" t="s">
        <v>73</v>
      </c>
      <c r="E3571" s="72" t="s">
        <v>40</v>
      </c>
      <c r="F3571" s="72" t="s">
        <v>21</v>
      </c>
      <c r="G3571" s="73">
        <v>3</v>
      </c>
      <c r="H3571" s="73">
        <v>58.33</v>
      </c>
      <c r="I3571" s="73">
        <v>2</v>
      </c>
      <c r="J3571" s="73">
        <v>29.5</v>
      </c>
      <c r="K3571" s="73">
        <v>1</v>
      </c>
      <c r="L3571" s="73">
        <v>28.83</v>
      </c>
      <c r="N3571" s="105">
        <f t="shared" si="112"/>
        <v>0</v>
      </c>
      <c r="O3571" s="105">
        <f t="shared" si="113"/>
        <v>0</v>
      </c>
    </row>
    <row r="3572" spans="1:15" x14ac:dyDescent="0.3">
      <c r="A3572" s="71" t="s">
        <v>158</v>
      </c>
      <c r="B3572" s="71" t="s">
        <v>12</v>
      </c>
      <c r="C3572" s="71" t="s">
        <v>55</v>
      </c>
      <c r="D3572" s="71" t="s">
        <v>56</v>
      </c>
      <c r="E3572" s="72" t="s">
        <v>15</v>
      </c>
      <c r="F3572" s="72" t="s">
        <v>16</v>
      </c>
      <c r="G3572" s="73">
        <v>1</v>
      </c>
      <c r="H3572" s="73">
        <v>58.25</v>
      </c>
      <c r="I3572" s="73">
        <v>0</v>
      </c>
      <c r="J3572" s="73">
        <v>0</v>
      </c>
      <c r="K3572" s="73">
        <v>1</v>
      </c>
      <c r="L3572" s="73">
        <v>58.25</v>
      </c>
      <c r="N3572" s="105">
        <f t="shared" si="112"/>
        <v>0</v>
      </c>
      <c r="O3572" s="105">
        <f t="shared" si="113"/>
        <v>0</v>
      </c>
    </row>
    <row r="3573" spans="1:15" x14ac:dyDescent="0.3">
      <c r="A3573" s="71" t="s">
        <v>161</v>
      </c>
      <c r="B3573" s="71" t="s">
        <v>129</v>
      </c>
      <c r="C3573" s="71" t="s">
        <v>55</v>
      </c>
      <c r="D3573" s="71" t="s">
        <v>99</v>
      </c>
      <c r="E3573" s="72" t="s">
        <v>15</v>
      </c>
      <c r="F3573" s="72" t="s">
        <v>4</v>
      </c>
      <c r="G3573" s="73">
        <v>2</v>
      </c>
      <c r="H3573" s="73">
        <v>58.24</v>
      </c>
      <c r="I3573" s="73">
        <v>0</v>
      </c>
      <c r="J3573" s="73">
        <v>0</v>
      </c>
      <c r="K3573" s="73">
        <v>2</v>
      </c>
      <c r="L3573" s="73">
        <v>58.24</v>
      </c>
      <c r="N3573" s="105">
        <f t="shared" si="112"/>
        <v>0</v>
      </c>
      <c r="O3573" s="105">
        <f t="shared" si="113"/>
        <v>0</v>
      </c>
    </row>
    <row r="3574" spans="1:15" x14ac:dyDescent="0.3">
      <c r="A3574" s="71" t="s">
        <v>140</v>
      </c>
      <c r="B3574" s="71" t="s">
        <v>12</v>
      </c>
      <c r="C3574" s="71" t="s">
        <v>13</v>
      </c>
      <c r="D3574" s="71" t="s">
        <v>82</v>
      </c>
      <c r="E3574" s="72" t="s">
        <v>40</v>
      </c>
      <c r="F3574" s="72" t="s">
        <v>4</v>
      </c>
      <c r="G3574" s="73">
        <v>1</v>
      </c>
      <c r="H3574" s="73">
        <v>58.22</v>
      </c>
      <c r="I3574" s="73">
        <v>0</v>
      </c>
      <c r="J3574" s="73">
        <v>0</v>
      </c>
      <c r="K3574" s="73">
        <v>1</v>
      </c>
      <c r="L3574" s="73">
        <v>58.22</v>
      </c>
      <c r="N3574" s="105">
        <f t="shared" si="112"/>
        <v>0</v>
      </c>
      <c r="O3574" s="105">
        <f t="shared" si="113"/>
        <v>0</v>
      </c>
    </row>
    <row r="3575" spans="1:15" x14ac:dyDescent="0.3">
      <c r="A3575" s="71" t="s">
        <v>154</v>
      </c>
      <c r="B3575" s="71" t="s">
        <v>12</v>
      </c>
      <c r="C3575" s="71" t="s">
        <v>55</v>
      </c>
      <c r="D3575" s="71" t="s">
        <v>84</v>
      </c>
      <c r="E3575" s="72" t="s">
        <v>28</v>
      </c>
      <c r="F3575" s="72" t="s">
        <v>26</v>
      </c>
      <c r="G3575" s="73">
        <v>1</v>
      </c>
      <c r="H3575" s="73">
        <v>58.21</v>
      </c>
      <c r="I3575" s="73">
        <v>0</v>
      </c>
      <c r="J3575" s="73">
        <v>0</v>
      </c>
      <c r="K3575" s="73">
        <v>1</v>
      </c>
      <c r="L3575" s="73">
        <v>58.21</v>
      </c>
      <c r="N3575" s="105">
        <f t="shared" si="112"/>
        <v>0</v>
      </c>
      <c r="O3575" s="105">
        <f t="shared" si="113"/>
        <v>0</v>
      </c>
    </row>
    <row r="3576" spans="1:15" x14ac:dyDescent="0.3">
      <c r="A3576" s="71" t="s">
        <v>161</v>
      </c>
      <c r="B3576" s="71" t="s">
        <v>57</v>
      </c>
      <c r="C3576" s="71" t="s">
        <v>55</v>
      </c>
      <c r="D3576" s="71" t="s">
        <v>69</v>
      </c>
      <c r="E3576" s="72" t="s">
        <v>25</v>
      </c>
      <c r="F3576" s="72" t="s">
        <v>21</v>
      </c>
      <c r="G3576" s="73">
        <v>7</v>
      </c>
      <c r="H3576" s="73">
        <v>58.19</v>
      </c>
      <c r="I3576" s="73">
        <v>0</v>
      </c>
      <c r="J3576" s="73">
        <v>0</v>
      </c>
      <c r="K3576" s="73">
        <v>7</v>
      </c>
      <c r="L3576" s="73">
        <v>58.19</v>
      </c>
      <c r="N3576" s="105">
        <f t="shared" si="112"/>
        <v>0</v>
      </c>
      <c r="O3576" s="105">
        <f t="shared" si="113"/>
        <v>0</v>
      </c>
    </row>
    <row r="3577" spans="1:15" x14ac:dyDescent="0.3">
      <c r="A3577" s="71" t="s">
        <v>132</v>
      </c>
      <c r="B3577" s="71" t="s">
        <v>57</v>
      </c>
      <c r="C3577" s="71" t="s">
        <v>13</v>
      </c>
      <c r="D3577" s="71" t="s">
        <v>92</v>
      </c>
      <c r="E3577" s="72" t="s">
        <v>25</v>
      </c>
      <c r="F3577" s="72" t="s">
        <v>21</v>
      </c>
      <c r="G3577" s="73">
        <v>1</v>
      </c>
      <c r="H3577" s="73">
        <v>58.13</v>
      </c>
      <c r="I3577" s="73">
        <v>0</v>
      </c>
      <c r="J3577" s="73">
        <v>0</v>
      </c>
      <c r="K3577" s="73">
        <v>1</v>
      </c>
      <c r="L3577" s="73">
        <v>58.13</v>
      </c>
      <c r="N3577" s="105">
        <f t="shared" si="112"/>
        <v>0</v>
      </c>
      <c r="O3577" s="105">
        <f t="shared" si="113"/>
        <v>0</v>
      </c>
    </row>
    <row r="3578" spans="1:15" x14ac:dyDescent="0.3">
      <c r="A3578" s="71" t="s">
        <v>140</v>
      </c>
      <c r="B3578" s="71" t="s">
        <v>57</v>
      </c>
      <c r="C3578" s="71" t="s">
        <v>13</v>
      </c>
      <c r="D3578" s="71" t="s">
        <v>98</v>
      </c>
      <c r="E3578" s="72" t="s">
        <v>31</v>
      </c>
      <c r="F3578" s="72" t="s">
        <v>21</v>
      </c>
      <c r="G3578" s="73">
        <v>4</v>
      </c>
      <c r="H3578" s="73">
        <v>58.13</v>
      </c>
      <c r="I3578" s="73">
        <v>0</v>
      </c>
      <c r="J3578" s="73">
        <v>0</v>
      </c>
      <c r="K3578" s="73">
        <v>4</v>
      </c>
      <c r="L3578" s="73">
        <v>58.13</v>
      </c>
      <c r="N3578" s="105">
        <f t="shared" si="112"/>
        <v>0</v>
      </c>
      <c r="O3578" s="105">
        <f t="shared" si="113"/>
        <v>0</v>
      </c>
    </row>
    <row r="3579" spans="1:15" x14ac:dyDescent="0.3">
      <c r="A3579" s="71" t="s">
        <v>140</v>
      </c>
      <c r="B3579" s="71" t="s">
        <v>57</v>
      </c>
      <c r="C3579" s="71" t="s">
        <v>13</v>
      </c>
      <c r="D3579" s="71" t="s">
        <v>65</v>
      </c>
      <c r="E3579" s="72" t="s">
        <v>28</v>
      </c>
      <c r="F3579" s="72" t="s">
        <v>21</v>
      </c>
      <c r="G3579" s="73">
        <v>3</v>
      </c>
      <c r="H3579" s="73">
        <v>58.07</v>
      </c>
      <c r="I3579" s="73">
        <v>0</v>
      </c>
      <c r="J3579" s="73">
        <v>0</v>
      </c>
      <c r="K3579" s="73">
        <v>3</v>
      </c>
      <c r="L3579" s="73">
        <v>58.07</v>
      </c>
      <c r="N3579" s="105">
        <f t="shared" si="112"/>
        <v>0</v>
      </c>
      <c r="O3579" s="105">
        <f t="shared" si="113"/>
        <v>0</v>
      </c>
    </row>
    <row r="3580" spans="1:15" x14ac:dyDescent="0.3">
      <c r="A3580" s="71" t="s">
        <v>144</v>
      </c>
      <c r="B3580" s="71" t="s">
        <v>57</v>
      </c>
      <c r="C3580" s="71" t="s">
        <v>55</v>
      </c>
      <c r="D3580" s="71" t="s">
        <v>58</v>
      </c>
      <c r="E3580" s="72" t="s">
        <v>41</v>
      </c>
      <c r="F3580" s="72" t="s">
        <v>16</v>
      </c>
      <c r="G3580" s="73">
        <v>9</v>
      </c>
      <c r="H3580" s="73">
        <v>58.04</v>
      </c>
      <c r="I3580" s="73">
        <v>0</v>
      </c>
      <c r="J3580" s="73">
        <v>0</v>
      </c>
      <c r="K3580" s="73">
        <v>9</v>
      </c>
      <c r="L3580" s="73">
        <v>58.04</v>
      </c>
      <c r="N3580" s="105">
        <f t="shared" si="112"/>
        <v>0</v>
      </c>
      <c r="O3580" s="105">
        <f t="shared" si="113"/>
        <v>0</v>
      </c>
    </row>
    <row r="3581" spans="1:15" x14ac:dyDescent="0.3">
      <c r="A3581" s="71" t="s">
        <v>148</v>
      </c>
      <c r="B3581" s="71" t="s">
        <v>57</v>
      </c>
      <c r="C3581" s="71" t="s">
        <v>55</v>
      </c>
      <c r="D3581" s="71" t="s">
        <v>95</v>
      </c>
      <c r="E3581" s="72" t="s">
        <v>18</v>
      </c>
      <c r="F3581" s="72" t="s">
        <v>16</v>
      </c>
      <c r="G3581" s="73">
        <v>3</v>
      </c>
      <c r="H3581" s="73">
        <v>58.02</v>
      </c>
      <c r="I3581" s="73">
        <v>2</v>
      </c>
      <c r="J3581" s="73">
        <v>50.41</v>
      </c>
      <c r="K3581" s="73">
        <v>1</v>
      </c>
      <c r="L3581" s="73">
        <v>7.61</v>
      </c>
      <c r="N3581" s="105">
        <f t="shared" si="112"/>
        <v>0</v>
      </c>
      <c r="O3581" s="105">
        <f t="shared" si="113"/>
        <v>0</v>
      </c>
    </row>
    <row r="3582" spans="1:15" x14ac:dyDescent="0.3">
      <c r="A3582" s="71" t="s">
        <v>132</v>
      </c>
      <c r="B3582" s="71" t="s">
        <v>57</v>
      </c>
      <c r="C3582" s="71" t="s">
        <v>13</v>
      </c>
      <c r="D3582" s="71" t="s">
        <v>59</v>
      </c>
      <c r="E3582" s="72" t="s">
        <v>28</v>
      </c>
      <c r="F3582" s="72" t="s">
        <v>21</v>
      </c>
      <c r="G3582" s="73">
        <v>1</v>
      </c>
      <c r="H3582" s="73">
        <v>58</v>
      </c>
      <c r="I3582" s="73">
        <v>0</v>
      </c>
      <c r="J3582" s="73">
        <v>0</v>
      </c>
      <c r="K3582" s="73">
        <v>1</v>
      </c>
      <c r="L3582" s="73">
        <v>58</v>
      </c>
      <c r="N3582" s="105">
        <f t="shared" si="112"/>
        <v>0</v>
      </c>
      <c r="O3582" s="105">
        <f t="shared" si="113"/>
        <v>0</v>
      </c>
    </row>
    <row r="3583" spans="1:15" x14ac:dyDescent="0.3">
      <c r="A3583" s="71" t="s">
        <v>140</v>
      </c>
      <c r="B3583" s="71" t="s">
        <v>57</v>
      </c>
      <c r="C3583" s="71" t="s">
        <v>13</v>
      </c>
      <c r="D3583" s="71" t="s">
        <v>93</v>
      </c>
      <c r="E3583" s="72" t="s">
        <v>41</v>
      </c>
      <c r="F3583" s="72" t="s">
        <v>26</v>
      </c>
      <c r="G3583" s="73">
        <v>2</v>
      </c>
      <c r="H3583" s="73">
        <v>58</v>
      </c>
      <c r="I3583" s="73">
        <v>1</v>
      </c>
      <c r="J3583" s="73">
        <v>29.13</v>
      </c>
      <c r="K3583" s="73">
        <v>1</v>
      </c>
      <c r="L3583" s="73">
        <v>28.87</v>
      </c>
      <c r="N3583" s="105">
        <f t="shared" si="112"/>
        <v>0</v>
      </c>
      <c r="O3583" s="105">
        <f t="shared" si="113"/>
        <v>0</v>
      </c>
    </row>
    <row r="3584" spans="1:15" x14ac:dyDescent="0.3">
      <c r="A3584" s="71" t="s">
        <v>154</v>
      </c>
      <c r="B3584" s="71" t="s">
        <v>129</v>
      </c>
      <c r="C3584" s="71" t="s">
        <v>55</v>
      </c>
      <c r="D3584" s="71" t="s">
        <v>49</v>
      </c>
      <c r="E3584" s="72" t="s">
        <v>28</v>
      </c>
      <c r="F3584" s="72" t="s">
        <v>16</v>
      </c>
      <c r="G3584" s="73">
        <v>4</v>
      </c>
      <c r="H3584" s="73">
        <v>57.98</v>
      </c>
      <c r="I3584" s="73">
        <v>1</v>
      </c>
      <c r="J3584" s="73">
        <v>14.04</v>
      </c>
      <c r="K3584" s="73">
        <v>3</v>
      </c>
      <c r="L3584" s="73">
        <v>43.94</v>
      </c>
      <c r="N3584" s="105">
        <f t="shared" si="112"/>
        <v>0</v>
      </c>
      <c r="O3584" s="105">
        <f t="shared" si="113"/>
        <v>0</v>
      </c>
    </row>
    <row r="3585" spans="1:15" x14ac:dyDescent="0.3">
      <c r="A3585" s="71" t="s">
        <v>142</v>
      </c>
      <c r="B3585" s="71" t="s">
        <v>12</v>
      </c>
      <c r="C3585" s="71" t="s">
        <v>13</v>
      </c>
      <c r="D3585" s="71" t="s">
        <v>60</v>
      </c>
      <c r="E3585" s="72" t="s">
        <v>20</v>
      </c>
      <c r="F3585" s="72" t="s">
        <v>26</v>
      </c>
      <c r="G3585" s="73">
        <v>3</v>
      </c>
      <c r="H3585" s="73">
        <v>57.95</v>
      </c>
      <c r="I3585" s="73">
        <v>0</v>
      </c>
      <c r="J3585" s="73">
        <v>0</v>
      </c>
      <c r="K3585" s="73">
        <v>3</v>
      </c>
      <c r="L3585" s="73">
        <v>57.95</v>
      </c>
      <c r="N3585" s="105">
        <f t="shared" si="112"/>
        <v>0</v>
      </c>
      <c r="O3585" s="105">
        <f t="shared" si="113"/>
        <v>0</v>
      </c>
    </row>
    <row r="3586" spans="1:15" x14ac:dyDescent="0.3">
      <c r="A3586" s="71" t="s">
        <v>154</v>
      </c>
      <c r="B3586" s="71" t="s">
        <v>129</v>
      </c>
      <c r="C3586" s="71" t="s">
        <v>55</v>
      </c>
      <c r="D3586" s="71" t="s">
        <v>98</v>
      </c>
      <c r="E3586" s="72" t="s">
        <v>31</v>
      </c>
      <c r="F3586" s="72" t="s">
        <v>26</v>
      </c>
      <c r="G3586" s="73">
        <v>3</v>
      </c>
      <c r="H3586" s="73">
        <v>57.91</v>
      </c>
      <c r="I3586" s="73">
        <v>3</v>
      </c>
      <c r="J3586" s="73">
        <v>57.91</v>
      </c>
      <c r="K3586" s="73">
        <v>0</v>
      </c>
      <c r="L3586" s="73">
        <v>0</v>
      </c>
      <c r="N3586" s="105">
        <f t="shared" si="112"/>
        <v>0</v>
      </c>
      <c r="O3586" s="105">
        <f t="shared" si="113"/>
        <v>0</v>
      </c>
    </row>
    <row r="3587" spans="1:15" x14ac:dyDescent="0.3">
      <c r="A3587" s="71" t="s">
        <v>131</v>
      </c>
      <c r="B3587" s="71" t="s">
        <v>57</v>
      </c>
      <c r="C3587" s="71" t="s">
        <v>22</v>
      </c>
      <c r="D3587" s="71" t="s">
        <v>63</v>
      </c>
      <c r="E3587" s="72" t="s">
        <v>20</v>
      </c>
      <c r="F3587" s="72" t="s">
        <v>16</v>
      </c>
      <c r="G3587" s="73">
        <v>5</v>
      </c>
      <c r="H3587" s="73">
        <v>57.9</v>
      </c>
      <c r="I3587" s="73">
        <v>1</v>
      </c>
      <c r="J3587" s="73">
        <v>11.32</v>
      </c>
      <c r="K3587" s="73">
        <v>4</v>
      </c>
      <c r="L3587" s="73">
        <v>46.58</v>
      </c>
      <c r="N3587" s="105">
        <f t="shared" si="112"/>
        <v>0</v>
      </c>
      <c r="O3587" s="105">
        <f t="shared" si="113"/>
        <v>0</v>
      </c>
    </row>
    <row r="3588" spans="1:15" x14ac:dyDescent="0.3">
      <c r="A3588" s="71" t="s">
        <v>131</v>
      </c>
      <c r="B3588" s="71" t="s">
        <v>12</v>
      </c>
      <c r="C3588" s="71" t="s">
        <v>22</v>
      </c>
      <c r="D3588" s="71" t="s">
        <v>33</v>
      </c>
      <c r="E3588" s="72" t="s">
        <v>24</v>
      </c>
      <c r="F3588" s="72" t="s">
        <v>26</v>
      </c>
      <c r="G3588" s="73">
        <v>3</v>
      </c>
      <c r="H3588" s="73">
        <v>57.89</v>
      </c>
      <c r="I3588" s="73">
        <v>1</v>
      </c>
      <c r="J3588" s="73">
        <v>12.69</v>
      </c>
      <c r="K3588" s="73">
        <v>2</v>
      </c>
      <c r="L3588" s="73">
        <v>45.2</v>
      </c>
      <c r="N3588" s="105">
        <f t="shared" si="112"/>
        <v>0</v>
      </c>
      <c r="O3588" s="105">
        <f t="shared" si="113"/>
        <v>0</v>
      </c>
    </row>
    <row r="3589" spans="1:15" x14ac:dyDescent="0.3">
      <c r="A3589" s="71" t="s">
        <v>131</v>
      </c>
      <c r="B3589" s="71" t="s">
        <v>129</v>
      </c>
      <c r="C3589" s="71" t="s">
        <v>22</v>
      </c>
      <c r="D3589" s="71" t="s">
        <v>42</v>
      </c>
      <c r="E3589" s="72" t="s">
        <v>37</v>
      </c>
      <c r="F3589" s="72" t="s">
        <v>16</v>
      </c>
      <c r="G3589" s="73">
        <v>7</v>
      </c>
      <c r="H3589" s="73">
        <v>57.78</v>
      </c>
      <c r="I3589" s="73">
        <v>1</v>
      </c>
      <c r="J3589" s="73">
        <v>23.46</v>
      </c>
      <c r="K3589" s="73">
        <v>6</v>
      </c>
      <c r="L3589" s="73">
        <v>34.32</v>
      </c>
      <c r="N3589" s="105">
        <f t="shared" si="112"/>
        <v>0</v>
      </c>
      <c r="O3589" s="105">
        <f t="shared" si="113"/>
        <v>0</v>
      </c>
    </row>
    <row r="3590" spans="1:15" x14ac:dyDescent="0.3">
      <c r="A3590" s="71" t="s">
        <v>163</v>
      </c>
      <c r="B3590" s="71" t="s">
        <v>12</v>
      </c>
      <c r="C3590" s="71" t="s">
        <v>55</v>
      </c>
      <c r="D3590" s="71" t="s">
        <v>49</v>
      </c>
      <c r="E3590" s="72" t="s">
        <v>20</v>
      </c>
      <c r="F3590" s="72" t="s">
        <v>26</v>
      </c>
      <c r="G3590" s="73">
        <v>5</v>
      </c>
      <c r="H3590" s="73">
        <v>57.75</v>
      </c>
      <c r="I3590" s="73">
        <v>1</v>
      </c>
      <c r="J3590" s="73">
        <v>27.2</v>
      </c>
      <c r="K3590" s="73">
        <v>4</v>
      </c>
      <c r="L3590" s="73">
        <v>30.55</v>
      </c>
      <c r="N3590" s="105">
        <f t="shared" si="112"/>
        <v>0</v>
      </c>
      <c r="O3590" s="105">
        <f t="shared" si="113"/>
        <v>0</v>
      </c>
    </row>
    <row r="3591" spans="1:15" x14ac:dyDescent="0.3">
      <c r="A3591" s="71" t="s">
        <v>154</v>
      </c>
      <c r="B3591" s="71" t="s">
        <v>129</v>
      </c>
      <c r="C3591" s="71" t="s">
        <v>55</v>
      </c>
      <c r="D3591" s="71" t="s">
        <v>36</v>
      </c>
      <c r="E3591" s="72" t="s">
        <v>18</v>
      </c>
      <c r="F3591" s="72" t="s">
        <v>16</v>
      </c>
      <c r="G3591" s="73">
        <v>3</v>
      </c>
      <c r="H3591" s="73">
        <v>57.75</v>
      </c>
      <c r="I3591" s="73">
        <v>2</v>
      </c>
      <c r="J3591" s="73">
        <v>9.2799999999999994</v>
      </c>
      <c r="K3591" s="73">
        <v>1</v>
      </c>
      <c r="L3591" s="73">
        <v>48.47</v>
      </c>
      <c r="N3591" s="105">
        <f t="shared" si="112"/>
        <v>0</v>
      </c>
      <c r="O3591" s="105">
        <f t="shared" si="113"/>
        <v>0</v>
      </c>
    </row>
    <row r="3592" spans="1:15" x14ac:dyDescent="0.3">
      <c r="A3592" s="71" t="s">
        <v>142</v>
      </c>
      <c r="B3592" s="71" t="s">
        <v>12</v>
      </c>
      <c r="C3592" s="71" t="s">
        <v>13</v>
      </c>
      <c r="D3592" s="71" t="s">
        <v>99</v>
      </c>
      <c r="E3592" s="72" t="s">
        <v>15</v>
      </c>
      <c r="F3592" s="72" t="s">
        <v>4</v>
      </c>
      <c r="G3592" s="73">
        <v>2</v>
      </c>
      <c r="H3592" s="73">
        <v>57.74</v>
      </c>
      <c r="I3592" s="73">
        <v>0</v>
      </c>
      <c r="J3592" s="73">
        <v>0</v>
      </c>
      <c r="K3592" s="73">
        <v>2</v>
      </c>
      <c r="L3592" s="73">
        <v>57.74</v>
      </c>
      <c r="N3592" s="105">
        <f t="shared" si="112"/>
        <v>0</v>
      </c>
      <c r="O3592" s="105">
        <f t="shared" si="113"/>
        <v>0</v>
      </c>
    </row>
    <row r="3593" spans="1:15" x14ac:dyDescent="0.3">
      <c r="A3593" s="71" t="s">
        <v>138</v>
      </c>
      <c r="B3593" s="71" t="s">
        <v>12</v>
      </c>
      <c r="C3593" s="71" t="s">
        <v>13</v>
      </c>
      <c r="D3593" s="71" t="s">
        <v>79</v>
      </c>
      <c r="E3593" s="72" t="s">
        <v>31</v>
      </c>
      <c r="F3593" s="72" t="s">
        <v>26</v>
      </c>
      <c r="G3593" s="73">
        <v>6</v>
      </c>
      <c r="H3593" s="73">
        <v>57.72</v>
      </c>
      <c r="I3593" s="73">
        <v>1</v>
      </c>
      <c r="J3593" s="73">
        <v>9.16</v>
      </c>
      <c r="K3593" s="73">
        <v>5</v>
      </c>
      <c r="L3593" s="73">
        <v>48.56</v>
      </c>
      <c r="N3593" s="105">
        <f t="shared" si="112"/>
        <v>0</v>
      </c>
      <c r="O3593" s="105">
        <f t="shared" si="113"/>
        <v>0</v>
      </c>
    </row>
    <row r="3594" spans="1:15" x14ac:dyDescent="0.3">
      <c r="A3594" s="71" t="s">
        <v>161</v>
      </c>
      <c r="B3594" s="71" t="s">
        <v>12</v>
      </c>
      <c r="C3594" s="71" t="s">
        <v>55</v>
      </c>
      <c r="D3594" s="71" t="s">
        <v>73</v>
      </c>
      <c r="E3594" s="72" t="s">
        <v>24</v>
      </c>
      <c r="F3594" s="72" t="s">
        <v>21</v>
      </c>
      <c r="G3594" s="73">
        <v>2</v>
      </c>
      <c r="H3594" s="73">
        <v>57.7</v>
      </c>
      <c r="I3594" s="73">
        <v>0</v>
      </c>
      <c r="J3594" s="73">
        <v>0</v>
      </c>
      <c r="K3594" s="73">
        <v>2</v>
      </c>
      <c r="L3594" s="73">
        <v>57.7</v>
      </c>
      <c r="N3594" s="105">
        <f t="shared" si="112"/>
        <v>0</v>
      </c>
      <c r="O3594" s="105">
        <f t="shared" si="113"/>
        <v>0</v>
      </c>
    </row>
    <row r="3595" spans="1:15" x14ac:dyDescent="0.3">
      <c r="A3595" s="71" t="s">
        <v>155</v>
      </c>
      <c r="B3595" s="71" t="s">
        <v>12</v>
      </c>
      <c r="C3595" s="71" t="s">
        <v>55</v>
      </c>
      <c r="D3595" s="71" t="s">
        <v>51</v>
      </c>
      <c r="E3595" s="72" t="s">
        <v>15</v>
      </c>
      <c r="F3595" s="72" t="s">
        <v>21</v>
      </c>
      <c r="G3595" s="73">
        <v>2</v>
      </c>
      <c r="H3595" s="73">
        <v>57.57</v>
      </c>
      <c r="I3595" s="73">
        <v>0</v>
      </c>
      <c r="J3595" s="73">
        <v>0</v>
      </c>
      <c r="K3595" s="73">
        <v>2</v>
      </c>
      <c r="L3595" s="73">
        <v>57.57</v>
      </c>
      <c r="N3595" s="105">
        <f t="shared" si="112"/>
        <v>0</v>
      </c>
      <c r="O3595" s="105">
        <f t="shared" si="113"/>
        <v>0</v>
      </c>
    </row>
    <row r="3596" spans="1:15" x14ac:dyDescent="0.3">
      <c r="A3596" s="71" t="s">
        <v>163</v>
      </c>
      <c r="B3596" s="71" t="s">
        <v>57</v>
      </c>
      <c r="C3596" s="71" t="s">
        <v>17</v>
      </c>
      <c r="D3596" s="71" t="s">
        <v>51</v>
      </c>
      <c r="E3596" s="72" t="s">
        <v>25</v>
      </c>
      <c r="F3596" s="72" t="s">
        <v>26</v>
      </c>
      <c r="G3596" s="73">
        <v>3</v>
      </c>
      <c r="H3596" s="73">
        <v>57.55</v>
      </c>
      <c r="I3596" s="73">
        <v>2</v>
      </c>
      <c r="J3596" s="73">
        <v>26.56</v>
      </c>
      <c r="K3596" s="73">
        <v>1</v>
      </c>
      <c r="L3596" s="73">
        <v>30.99</v>
      </c>
      <c r="N3596" s="105">
        <f t="shared" si="112"/>
        <v>0</v>
      </c>
      <c r="O3596" s="105">
        <f t="shared" si="113"/>
        <v>0</v>
      </c>
    </row>
    <row r="3597" spans="1:15" x14ac:dyDescent="0.3">
      <c r="A3597" s="71" t="s">
        <v>131</v>
      </c>
      <c r="B3597" s="71" t="s">
        <v>12</v>
      </c>
      <c r="C3597" s="71" t="s">
        <v>22</v>
      </c>
      <c r="D3597" s="71" t="s">
        <v>19</v>
      </c>
      <c r="E3597" s="72" t="s">
        <v>20</v>
      </c>
      <c r="F3597" s="72" t="s">
        <v>16</v>
      </c>
      <c r="G3597" s="73">
        <v>5</v>
      </c>
      <c r="H3597" s="73">
        <v>57.52</v>
      </c>
      <c r="I3597" s="73">
        <v>1</v>
      </c>
      <c r="J3597" s="73">
        <v>16.25</v>
      </c>
      <c r="K3597" s="73">
        <v>4</v>
      </c>
      <c r="L3597" s="73">
        <v>41.27</v>
      </c>
      <c r="N3597" s="105">
        <f t="shared" si="112"/>
        <v>0</v>
      </c>
      <c r="O3597" s="105">
        <f t="shared" si="113"/>
        <v>0</v>
      </c>
    </row>
    <row r="3598" spans="1:15" x14ac:dyDescent="0.3">
      <c r="A3598" s="71" t="s">
        <v>140</v>
      </c>
      <c r="B3598" s="71" t="s">
        <v>57</v>
      </c>
      <c r="C3598" s="71" t="s">
        <v>13</v>
      </c>
      <c r="D3598" s="71" t="s">
        <v>54</v>
      </c>
      <c r="E3598" s="72" t="s">
        <v>40</v>
      </c>
      <c r="F3598" s="72" t="s">
        <v>4</v>
      </c>
      <c r="G3598" s="73">
        <v>1</v>
      </c>
      <c r="H3598" s="73">
        <v>57.48</v>
      </c>
      <c r="I3598" s="73">
        <v>0</v>
      </c>
      <c r="J3598" s="73">
        <v>0</v>
      </c>
      <c r="K3598" s="73">
        <v>1</v>
      </c>
      <c r="L3598" s="73">
        <v>57.48</v>
      </c>
      <c r="N3598" s="105">
        <f t="shared" si="112"/>
        <v>0</v>
      </c>
      <c r="O3598" s="105">
        <f t="shared" si="113"/>
        <v>0</v>
      </c>
    </row>
    <row r="3599" spans="1:15" x14ac:dyDescent="0.3">
      <c r="A3599" s="71" t="s">
        <v>142</v>
      </c>
      <c r="B3599" s="71" t="s">
        <v>57</v>
      </c>
      <c r="C3599" s="71" t="s">
        <v>55</v>
      </c>
      <c r="D3599" s="71" t="s">
        <v>56</v>
      </c>
      <c r="E3599" s="72" t="s">
        <v>20</v>
      </c>
      <c r="F3599" s="72" t="s">
        <v>4</v>
      </c>
      <c r="G3599" s="73">
        <v>3</v>
      </c>
      <c r="H3599" s="73">
        <v>57.48</v>
      </c>
      <c r="I3599" s="73">
        <v>0</v>
      </c>
      <c r="J3599" s="73">
        <v>0</v>
      </c>
      <c r="K3599" s="73">
        <v>3</v>
      </c>
      <c r="L3599" s="73">
        <v>57.48</v>
      </c>
      <c r="N3599" s="105">
        <f t="shared" si="112"/>
        <v>0</v>
      </c>
      <c r="O3599" s="105">
        <f t="shared" si="113"/>
        <v>0</v>
      </c>
    </row>
    <row r="3600" spans="1:15" x14ac:dyDescent="0.3">
      <c r="A3600" s="71" t="s">
        <v>140</v>
      </c>
      <c r="B3600" s="71" t="s">
        <v>57</v>
      </c>
      <c r="C3600" s="71" t="s">
        <v>13</v>
      </c>
      <c r="D3600" s="71" t="s">
        <v>36</v>
      </c>
      <c r="E3600" s="72" t="s">
        <v>41</v>
      </c>
      <c r="F3600" s="72" t="s">
        <v>26</v>
      </c>
      <c r="G3600" s="73">
        <v>14</v>
      </c>
      <c r="H3600" s="73">
        <v>57.44</v>
      </c>
      <c r="I3600" s="73">
        <v>4</v>
      </c>
      <c r="J3600" s="73">
        <v>27.24</v>
      </c>
      <c r="K3600" s="73">
        <v>10</v>
      </c>
      <c r="L3600" s="73">
        <v>30.2</v>
      </c>
      <c r="N3600" s="105">
        <f t="shared" si="112"/>
        <v>0</v>
      </c>
      <c r="O3600" s="105">
        <f t="shared" si="113"/>
        <v>0</v>
      </c>
    </row>
    <row r="3601" spans="1:15" x14ac:dyDescent="0.3">
      <c r="A3601" s="71" t="s">
        <v>139</v>
      </c>
      <c r="B3601" s="71" t="s">
        <v>12</v>
      </c>
      <c r="C3601" s="71" t="s">
        <v>13</v>
      </c>
      <c r="D3601" s="71" t="s">
        <v>96</v>
      </c>
      <c r="E3601" s="72" t="s">
        <v>20</v>
      </c>
      <c r="F3601" s="72" t="s">
        <v>16</v>
      </c>
      <c r="G3601" s="73">
        <v>4</v>
      </c>
      <c r="H3601" s="73">
        <v>57.42</v>
      </c>
      <c r="I3601" s="73">
        <v>0</v>
      </c>
      <c r="J3601" s="73">
        <v>0</v>
      </c>
      <c r="K3601" s="73">
        <v>4</v>
      </c>
      <c r="L3601" s="73">
        <v>57.42</v>
      </c>
      <c r="N3601" s="105">
        <f t="shared" si="112"/>
        <v>0</v>
      </c>
      <c r="O3601" s="105">
        <f t="shared" si="113"/>
        <v>0</v>
      </c>
    </row>
    <row r="3602" spans="1:15" x14ac:dyDescent="0.3">
      <c r="A3602" s="71" t="s">
        <v>142</v>
      </c>
      <c r="B3602" s="71" t="s">
        <v>57</v>
      </c>
      <c r="C3602" s="71" t="s">
        <v>55</v>
      </c>
      <c r="D3602" s="71" t="s">
        <v>98</v>
      </c>
      <c r="E3602" s="72" t="s">
        <v>28</v>
      </c>
      <c r="F3602" s="72" t="s">
        <v>16</v>
      </c>
      <c r="G3602" s="73">
        <v>3</v>
      </c>
      <c r="H3602" s="73">
        <v>57.39</v>
      </c>
      <c r="I3602" s="73">
        <v>0</v>
      </c>
      <c r="J3602" s="73">
        <v>0</v>
      </c>
      <c r="K3602" s="73">
        <v>3</v>
      </c>
      <c r="L3602" s="73">
        <v>57.39</v>
      </c>
      <c r="N3602" s="105">
        <f t="shared" si="112"/>
        <v>0</v>
      </c>
      <c r="O3602" s="105">
        <f t="shared" si="113"/>
        <v>0</v>
      </c>
    </row>
    <row r="3603" spans="1:15" x14ac:dyDescent="0.3">
      <c r="A3603" s="71" t="s">
        <v>142</v>
      </c>
      <c r="B3603" s="71" t="s">
        <v>12</v>
      </c>
      <c r="C3603" s="71" t="s">
        <v>13</v>
      </c>
      <c r="D3603" s="71" t="s">
        <v>36</v>
      </c>
      <c r="E3603" s="72" t="s">
        <v>31</v>
      </c>
      <c r="F3603" s="72" t="s">
        <v>26</v>
      </c>
      <c r="G3603" s="73">
        <v>4</v>
      </c>
      <c r="H3603" s="73">
        <v>57.36</v>
      </c>
      <c r="I3603" s="73">
        <v>0</v>
      </c>
      <c r="J3603" s="73">
        <v>0</v>
      </c>
      <c r="K3603" s="73">
        <v>4</v>
      </c>
      <c r="L3603" s="73">
        <v>57.36</v>
      </c>
      <c r="N3603" s="105">
        <f t="shared" si="112"/>
        <v>0</v>
      </c>
      <c r="O3603" s="105">
        <f t="shared" si="113"/>
        <v>0</v>
      </c>
    </row>
    <row r="3604" spans="1:15" x14ac:dyDescent="0.3">
      <c r="A3604" s="71" t="s">
        <v>154</v>
      </c>
      <c r="B3604" s="71" t="s">
        <v>12</v>
      </c>
      <c r="C3604" s="71" t="s">
        <v>55</v>
      </c>
      <c r="D3604" s="71" t="s">
        <v>78</v>
      </c>
      <c r="E3604" s="72" t="s">
        <v>24</v>
      </c>
      <c r="F3604" s="72" t="s">
        <v>16</v>
      </c>
      <c r="G3604" s="73">
        <v>2</v>
      </c>
      <c r="H3604" s="73">
        <v>57.31</v>
      </c>
      <c r="I3604" s="73">
        <v>0</v>
      </c>
      <c r="J3604" s="73">
        <v>0</v>
      </c>
      <c r="K3604" s="73">
        <v>2</v>
      </c>
      <c r="L3604" s="73">
        <v>57.31</v>
      </c>
      <c r="N3604" s="105">
        <f t="shared" ref="N3604:N3667" si="114">G3604-I3604-K3604</f>
        <v>0</v>
      </c>
      <c r="O3604" s="105">
        <f t="shared" ref="O3604:O3667" si="115">H3604-J3604-L3604</f>
        <v>0</v>
      </c>
    </row>
    <row r="3605" spans="1:15" x14ac:dyDescent="0.3">
      <c r="A3605" s="71" t="s">
        <v>161</v>
      </c>
      <c r="B3605" s="71" t="s">
        <v>12</v>
      </c>
      <c r="C3605" s="71" t="s">
        <v>55</v>
      </c>
      <c r="D3605" s="71" t="s">
        <v>88</v>
      </c>
      <c r="E3605" s="72" t="s">
        <v>31</v>
      </c>
      <c r="F3605" s="72" t="s">
        <v>16</v>
      </c>
      <c r="G3605" s="73">
        <v>6</v>
      </c>
      <c r="H3605" s="73">
        <v>57.29</v>
      </c>
      <c r="I3605" s="73">
        <v>1</v>
      </c>
      <c r="J3605" s="73">
        <v>11.7</v>
      </c>
      <c r="K3605" s="73">
        <v>5</v>
      </c>
      <c r="L3605" s="73">
        <v>45.59</v>
      </c>
      <c r="N3605" s="105">
        <f t="shared" si="114"/>
        <v>0</v>
      </c>
      <c r="O3605" s="105">
        <f t="shared" si="115"/>
        <v>0</v>
      </c>
    </row>
    <row r="3606" spans="1:15" x14ac:dyDescent="0.3">
      <c r="A3606" s="71" t="s">
        <v>148</v>
      </c>
      <c r="B3606" s="71" t="s">
        <v>12</v>
      </c>
      <c r="C3606" s="71" t="s">
        <v>55</v>
      </c>
      <c r="D3606" s="71" t="s">
        <v>93</v>
      </c>
      <c r="E3606" s="72" t="s">
        <v>24</v>
      </c>
      <c r="F3606" s="72" t="s">
        <v>16</v>
      </c>
      <c r="G3606" s="73">
        <v>2</v>
      </c>
      <c r="H3606" s="73">
        <v>57.28</v>
      </c>
      <c r="I3606" s="73">
        <v>0</v>
      </c>
      <c r="J3606" s="73">
        <v>0</v>
      </c>
      <c r="K3606" s="73">
        <v>2</v>
      </c>
      <c r="L3606" s="73">
        <v>57.28</v>
      </c>
      <c r="N3606" s="105">
        <f t="shared" si="114"/>
        <v>0</v>
      </c>
      <c r="O3606" s="105">
        <f t="shared" si="115"/>
        <v>0</v>
      </c>
    </row>
    <row r="3607" spans="1:15" x14ac:dyDescent="0.3">
      <c r="A3607" s="71" t="s">
        <v>163</v>
      </c>
      <c r="B3607" s="71" t="s">
        <v>12</v>
      </c>
      <c r="C3607" s="71" t="s">
        <v>55</v>
      </c>
      <c r="D3607" s="71" t="s">
        <v>29</v>
      </c>
      <c r="E3607" s="72" t="s">
        <v>18</v>
      </c>
      <c r="F3607" s="72" t="s">
        <v>16</v>
      </c>
      <c r="G3607" s="73">
        <v>17</v>
      </c>
      <c r="H3607" s="73">
        <v>57.24</v>
      </c>
      <c r="I3607" s="73">
        <v>0</v>
      </c>
      <c r="J3607" s="73">
        <v>0</v>
      </c>
      <c r="K3607" s="73">
        <v>17</v>
      </c>
      <c r="L3607" s="73">
        <v>57.24</v>
      </c>
      <c r="N3607" s="105">
        <f t="shared" si="114"/>
        <v>0</v>
      </c>
      <c r="O3607" s="105">
        <f t="shared" si="115"/>
        <v>0</v>
      </c>
    </row>
    <row r="3608" spans="1:15" x14ac:dyDescent="0.3">
      <c r="A3608" s="71" t="s">
        <v>163</v>
      </c>
      <c r="B3608" s="71" t="s">
        <v>57</v>
      </c>
      <c r="C3608" s="71" t="s">
        <v>55</v>
      </c>
      <c r="D3608" s="71" t="s">
        <v>70</v>
      </c>
      <c r="E3608" s="72" t="s">
        <v>5</v>
      </c>
      <c r="F3608" s="72" t="s">
        <v>16</v>
      </c>
      <c r="G3608" s="73">
        <v>2</v>
      </c>
      <c r="H3608" s="73">
        <v>57.01</v>
      </c>
      <c r="I3608" s="73">
        <v>1</v>
      </c>
      <c r="J3608" s="73">
        <v>26.59</v>
      </c>
      <c r="K3608" s="73">
        <v>1</v>
      </c>
      <c r="L3608" s="73">
        <v>30.42</v>
      </c>
      <c r="N3608" s="105">
        <f t="shared" si="114"/>
        <v>0</v>
      </c>
      <c r="O3608" s="105">
        <f t="shared" si="115"/>
        <v>0</v>
      </c>
    </row>
    <row r="3609" spans="1:15" x14ac:dyDescent="0.3">
      <c r="A3609" s="71" t="s">
        <v>163</v>
      </c>
      <c r="B3609" s="71" t="s">
        <v>129</v>
      </c>
      <c r="C3609" s="71" t="s">
        <v>17</v>
      </c>
      <c r="D3609" s="71" t="s">
        <v>47</v>
      </c>
      <c r="E3609" s="72" t="s">
        <v>28</v>
      </c>
      <c r="F3609" s="72" t="s">
        <v>21</v>
      </c>
      <c r="G3609" s="73">
        <v>3</v>
      </c>
      <c r="H3609" s="73">
        <v>56.99</v>
      </c>
      <c r="I3609" s="73">
        <v>0</v>
      </c>
      <c r="J3609" s="73">
        <v>0</v>
      </c>
      <c r="K3609" s="73">
        <v>3</v>
      </c>
      <c r="L3609" s="73">
        <v>56.99</v>
      </c>
      <c r="N3609" s="105">
        <f t="shared" si="114"/>
        <v>0</v>
      </c>
      <c r="O3609" s="105">
        <f t="shared" si="115"/>
        <v>0</v>
      </c>
    </row>
    <row r="3610" spans="1:15" x14ac:dyDescent="0.3">
      <c r="A3610" s="71" t="s">
        <v>163</v>
      </c>
      <c r="B3610" s="71" t="s">
        <v>57</v>
      </c>
      <c r="C3610" s="71" t="s">
        <v>55</v>
      </c>
      <c r="D3610" s="71" t="s">
        <v>34</v>
      </c>
      <c r="E3610" s="72" t="s">
        <v>40</v>
      </c>
      <c r="F3610" s="72" t="s">
        <v>4</v>
      </c>
      <c r="G3610" s="73">
        <v>1</v>
      </c>
      <c r="H3610" s="73">
        <v>56.98</v>
      </c>
      <c r="I3610" s="73">
        <v>0</v>
      </c>
      <c r="J3610" s="73">
        <v>0</v>
      </c>
      <c r="K3610" s="73">
        <v>1</v>
      </c>
      <c r="L3610" s="73">
        <v>56.98</v>
      </c>
      <c r="N3610" s="105">
        <f t="shared" si="114"/>
        <v>0</v>
      </c>
      <c r="O3610" s="105">
        <f t="shared" si="115"/>
        <v>0</v>
      </c>
    </row>
    <row r="3611" spans="1:15" x14ac:dyDescent="0.3">
      <c r="A3611" s="71" t="s">
        <v>142</v>
      </c>
      <c r="B3611" s="71" t="s">
        <v>12</v>
      </c>
      <c r="C3611" s="71" t="s">
        <v>55</v>
      </c>
      <c r="D3611" s="71" t="s">
        <v>56</v>
      </c>
      <c r="E3611" s="72" t="s">
        <v>24</v>
      </c>
      <c r="F3611" s="72" t="s">
        <v>21</v>
      </c>
      <c r="G3611" s="73">
        <v>4</v>
      </c>
      <c r="H3611" s="73">
        <v>56.96</v>
      </c>
      <c r="I3611" s="73">
        <v>2</v>
      </c>
      <c r="J3611" s="73">
        <v>30.38</v>
      </c>
      <c r="K3611" s="73">
        <v>2</v>
      </c>
      <c r="L3611" s="73">
        <v>26.58</v>
      </c>
      <c r="N3611" s="105">
        <f t="shared" si="114"/>
        <v>0</v>
      </c>
      <c r="O3611" s="105">
        <f t="shared" si="115"/>
        <v>0</v>
      </c>
    </row>
    <row r="3612" spans="1:15" x14ac:dyDescent="0.3">
      <c r="A3612" s="71" t="s">
        <v>142</v>
      </c>
      <c r="B3612" s="71" t="s">
        <v>12</v>
      </c>
      <c r="C3612" s="71" t="s">
        <v>13</v>
      </c>
      <c r="D3612" s="71" t="s">
        <v>73</v>
      </c>
      <c r="E3612" s="72" t="s">
        <v>15</v>
      </c>
      <c r="F3612" s="72" t="s">
        <v>26</v>
      </c>
      <c r="G3612" s="73">
        <v>1</v>
      </c>
      <c r="H3612" s="73">
        <v>56.94</v>
      </c>
      <c r="I3612" s="73">
        <v>0</v>
      </c>
      <c r="J3612" s="73">
        <v>0</v>
      </c>
      <c r="K3612" s="73">
        <v>1</v>
      </c>
      <c r="L3612" s="73">
        <v>56.94</v>
      </c>
      <c r="N3612" s="105">
        <f t="shared" si="114"/>
        <v>0</v>
      </c>
      <c r="O3612" s="105">
        <f t="shared" si="115"/>
        <v>0</v>
      </c>
    </row>
    <row r="3613" spans="1:15" x14ac:dyDescent="0.3">
      <c r="A3613" s="71" t="s">
        <v>142</v>
      </c>
      <c r="B3613" s="71" t="s">
        <v>12</v>
      </c>
      <c r="C3613" s="71" t="s">
        <v>13</v>
      </c>
      <c r="D3613" s="71" t="s">
        <v>94</v>
      </c>
      <c r="E3613" s="72" t="s">
        <v>28</v>
      </c>
      <c r="F3613" s="72" t="s">
        <v>4</v>
      </c>
      <c r="G3613" s="73">
        <v>6</v>
      </c>
      <c r="H3613" s="73">
        <v>56.93</v>
      </c>
      <c r="I3613" s="73">
        <v>5</v>
      </c>
      <c r="J3613" s="73">
        <v>50.37</v>
      </c>
      <c r="K3613" s="73">
        <v>1</v>
      </c>
      <c r="L3613" s="73">
        <v>6.56</v>
      </c>
      <c r="N3613" s="105">
        <f t="shared" si="114"/>
        <v>0</v>
      </c>
      <c r="O3613" s="105">
        <f t="shared" si="115"/>
        <v>0</v>
      </c>
    </row>
    <row r="3614" spans="1:15" x14ac:dyDescent="0.3">
      <c r="A3614" s="71" t="s">
        <v>148</v>
      </c>
      <c r="B3614" s="71" t="s">
        <v>57</v>
      </c>
      <c r="C3614" s="71" t="s">
        <v>13</v>
      </c>
      <c r="D3614" s="71" t="s">
        <v>94</v>
      </c>
      <c r="E3614" s="72" t="s">
        <v>20</v>
      </c>
      <c r="F3614" s="72" t="s">
        <v>26</v>
      </c>
      <c r="G3614" s="73">
        <v>4</v>
      </c>
      <c r="H3614" s="73">
        <v>56.9</v>
      </c>
      <c r="I3614" s="73">
        <v>3</v>
      </c>
      <c r="J3614" s="73">
        <v>36.65</v>
      </c>
      <c r="K3614" s="73">
        <v>1</v>
      </c>
      <c r="L3614" s="73">
        <v>20.25</v>
      </c>
      <c r="N3614" s="105">
        <f t="shared" si="114"/>
        <v>0</v>
      </c>
      <c r="O3614" s="105">
        <f t="shared" si="115"/>
        <v>0</v>
      </c>
    </row>
    <row r="3615" spans="1:15" x14ac:dyDescent="0.3">
      <c r="A3615" s="71" t="s">
        <v>132</v>
      </c>
      <c r="B3615" s="71" t="s">
        <v>12</v>
      </c>
      <c r="C3615" s="71" t="s">
        <v>13</v>
      </c>
      <c r="D3615" s="71" t="s">
        <v>94</v>
      </c>
      <c r="E3615" s="72" t="s">
        <v>40</v>
      </c>
      <c r="F3615" s="72" t="s">
        <v>4</v>
      </c>
      <c r="G3615" s="73">
        <v>3</v>
      </c>
      <c r="H3615" s="73">
        <v>56.88</v>
      </c>
      <c r="I3615" s="73">
        <v>2</v>
      </c>
      <c r="J3615" s="73">
        <v>36.42</v>
      </c>
      <c r="K3615" s="73">
        <v>1</v>
      </c>
      <c r="L3615" s="73">
        <v>20.46</v>
      </c>
      <c r="N3615" s="105">
        <f t="shared" si="114"/>
        <v>0</v>
      </c>
      <c r="O3615" s="105">
        <f t="shared" si="115"/>
        <v>0</v>
      </c>
    </row>
    <row r="3616" spans="1:15" x14ac:dyDescent="0.3">
      <c r="A3616" s="71" t="s">
        <v>142</v>
      </c>
      <c r="B3616" s="71" t="s">
        <v>12</v>
      </c>
      <c r="C3616" s="71" t="s">
        <v>13</v>
      </c>
      <c r="D3616" s="71" t="s">
        <v>30</v>
      </c>
      <c r="E3616" s="72" t="s">
        <v>24</v>
      </c>
      <c r="F3616" s="72" t="s">
        <v>16</v>
      </c>
      <c r="G3616" s="73">
        <v>2</v>
      </c>
      <c r="H3616" s="73">
        <v>56.85</v>
      </c>
      <c r="I3616" s="73">
        <v>0</v>
      </c>
      <c r="J3616" s="73">
        <v>0</v>
      </c>
      <c r="K3616" s="73">
        <v>2</v>
      </c>
      <c r="L3616" s="73">
        <v>56.85</v>
      </c>
      <c r="N3616" s="105">
        <f t="shared" si="114"/>
        <v>0</v>
      </c>
      <c r="O3616" s="105">
        <f t="shared" si="115"/>
        <v>0</v>
      </c>
    </row>
    <row r="3617" spans="1:15" x14ac:dyDescent="0.3">
      <c r="A3617" s="71" t="s">
        <v>157</v>
      </c>
      <c r="B3617" s="71" t="s">
        <v>57</v>
      </c>
      <c r="C3617" s="71" t="s">
        <v>55</v>
      </c>
      <c r="D3617" s="71" t="s">
        <v>74</v>
      </c>
      <c r="E3617" s="72" t="s">
        <v>40</v>
      </c>
      <c r="F3617" s="72" t="s">
        <v>4</v>
      </c>
      <c r="G3617" s="73">
        <v>1</v>
      </c>
      <c r="H3617" s="73">
        <v>56.83</v>
      </c>
      <c r="I3617" s="73">
        <v>0</v>
      </c>
      <c r="J3617" s="73">
        <v>0</v>
      </c>
      <c r="K3617" s="73">
        <v>1</v>
      </c>
      <c r="L3617" s="73">
        <v>56.83</v>
      </c>
      <c r="N3617" s="105">
        <f t="shared" si="114"/>
        <v>0</v>
      </c>
      <c r="O3617" s="105">
        <f t="shared" si="115"/>
        <v>0</v>
      </c>
    </row>
    <row r="3618" spans="1:15" x14ac:dyDescent="0.3">
      <c r="A3618" s="71" t="s">
        <v>163</v>
      </c>
      <c r="B3618" s="71" t="s">
        <v>57</v>
      </c>
      <c r="C3618" s="71" t="s">
        <v>17</v>
      </c>
      <c r="D3618" s="71" t="s">
        <v>50</v>
      </c>
      <c r="E3618" s="72" t="s">
        <v>20</v>
      </c>
      <c r="F3618" s="72" t="s">
        <v>26</v>
      </c>
      <c r="G3618" s="73">
        <v>5</v>
      </c>
      <c r="H3618" s="73">
        <v>56.82</v>
      </c>
      <c r="I3618" s="73">
        <v>1</v>
      </c>
      <c r="J3618" s="73">
        <v>17.93</v>
      </c>
      <c r="K3618" s="73">
        <v>4</v>
      </c>
      <c r="L3618" s="73">
        <v>38.89</v>
      </c>
      <c r="N3618" s="105">
        <f t="shared" si="114"/>
        <v>0</v>
      </c>
      <c r="O3618" s="105">
        <f t="shared" si="115"/>
        <v>0</v>
      </c>
    </row>
    <row r="3619" spans="1:15" x14ac:dyDescent="0.3">
      <c r="A3619" s="71" t="s">
        <v>161</v>
      </c>
      <c r="B3619" s="71" t="s">
        <v>57</v>
      </c>
      <c r="C3619" s="71" t="s">
        <v>55</v>
      </c>
      <c r="D3619" s="71" t="s">
        <v>34</v>
      </c>
      <c r="E3619" s="72" t="s">
        <v>40</v>
      </c>
      <c r="F3619" s="72" t="s">
        <v>4</v>
      </c>
      <c r="G3619" s="73">
        <v>1</v>
      </c>
      <c r="H3619" s="73">
        <v>56.77</v>
      </c>
      <c r="I3619" s="73">
        <v>0</v>
      </c>
      <c r="J3619" s="73">
        <v>0</v>
      </c>
      <c r="K3619" s="73">
        <v>1</v>
      </c>
      <c r="L3619" s="73">
        <v>56.77</v>
      </c>
      <c r="N3619" s="105">
        <f t="shared" si="114"/>
        <v>0</v>
      </c>
      <c r="O3619" s="105">
        <f t="shared" si="115"/>
        <v>0</v>
      </c>
    </row>
    <row r="3620" spans="1:15" x14ac:dyDescent="0.3">
      <c r="A3620" s="71" t="s">
        <v>163</v>
      </c>
      <c r="B3620" s="71" t="s">
        <v>12</v>
      </c>
      <c r="C3620" s="71" t="s">
        <v>55</v>
      </c>
      <c r="D3620" s="71" t="s">
        <v>42</v>
      </c>
      <c r="E3620" s="72" t="s">
        <v>28</v>
      </c>
      <c r="F3620" s="72" t="s">
        <v>21</v>
      </c>
      <c r="G3620" s="73">
        <v>1</v>
      </c>
      <c r="H3620" s="73">
        <v>56.77</v>
      </c>
      <c r="I3620" s="73">
        <v>0</v>
      </c>
      <c r="J3620" s="73">
        <v>0</v>
      </c>
      <c r="K3620" s="73">
        <v>1</v>
      </c>
      <c r="L3620" s="73">
        <v>56.77</v>
      </c>
      <c r="N3620" s="105">
        <f t="shared" si="114"/>
        <v>0</v>
      </c>
      <c r="O3620" s="105">
        <f t="shared" si="115"/>
        <v>0</v>
      </c>
    </row>
    <row r="3621" spans="1:15" x14ac:dyDescent="0.3">
      <c r="A3621" s="71" t="s">
        <v>163</v>
      </c>
      <c r="B3621" s="71" t="s">
        <v>57</v>
      </c>
      <c r="C3621" s="71" t="s">
        <v>17</v>
      </c>
      <c r="D3621" s="71" t="s">
        <v>59</v>
      </c>
      <c r="E3621" s="72" t="s">
        <v>40</v>
      </c>
      <c r="F3621" s="72" t="s">
        <v>21</v>
      </c>
      <c r="G3621" s="73">
        <v>1</v>
      </c>
      <c r="H3621" s="73">
        <v>56.77</v>
      </c>
      <c r="I3621" s="73">
        <v>0</v>
      </c>
      <c r="J3621" s="73">
        <v>0</v>
      </c>
      <c r="K3621" s="73">
        <v>1</v>
      </c>
      <c r="L3621" s="73">
        <v>56.77</v>
      </c>
      <c r="N3621" s="105">
        <f t="shared" si="114"/>
        <v>0</v>
      </c>
      <c r="O3621" s="105">
        <f t="shared" si="115"/>
        <v>0</v>
      </c>
    </row>
    <row r="3622" spans="1:15" x14ac:dyDescent="0.3">
      <c r="A3622" s="71" t="s">
        <v>156</v>
      </c>
      <c r="B3622" s="71" t="s">
        <v>57</v>
      </c>
      <c r="C3622" s="71" t="s">
        <v>55</v>
      </c>
      <c r="D3622" s="71" t="s">
        <v>49</v>
      </c>
      <c r="E3622" s="72" t="s">
        <v>40</v>
      </c>
      <c r="F3622" s="72" t="s">
        <v>4</v>
      </c>
      <c r="G3622" s="73">
        <v>1</v>
      </c>
      <c r="H3622" s="73">
        <v>56.77</v>
      </c>
      <c r="I3622" s="73">
        <v>0</v>
      </c>
      <c r="J3622" s="73">
        <v>0</v>
      </c>
      <c r="K3622" s="73">
        <v>1</v>
      </c>
      <c r="L3622" s="73">
        <v>56.77</v>
      </c>
      <c r="N3622" s="105">
        <f t="shared" si="114"/>
        <v>0</v>
      </c>
      <c r="O3622" s="105">
        <f t="shared" si="115"/>
        <v>0</v>
      </c>
    </row>
    <row r="3623" spans="1:15" x14ac:dyDescent="0.3">
      <c r="A3623" s="71" t="s">
        <v>154</v>
      </c>
      <c r="B3623" s="71" t="s">
        <v>129</v>
      </c>
      <c r="C3623" s="71" t="s">
        <v>55</v>
      </c>
      <c r="D3623" s="71" t="s">
        <v>19</v>
      </c>
      <c r="E3623" s="72" t="s">
        <v>28</v>
      </c>
      <c r="F3623" s="72" t="s">
        <v>4</v>
      </c>
      <c r="G3623" s="73">
        <v>4</v>
      </c>
      <c r="H3623" s="73">
        <v>56.76</v>
      </c>
      <c r="I3623" s="73">
        <v>1</v>
      </c>
      <c r="J3623" s="73">
        <v>14.19</v>
      </c>
      <c r="K3623" s="73">
        <v>3</v>
      </c>
      <c r="L3623" s="73">
        <v>42.57</v>
      </c>
      <c r="N3623" s="105">
        <f t="shared" si="114"/>
        <v>0</v>
      </c>
      <c r="O3623" s="105">
        <f t="shared" si="115"/>
        <v>0</v>
      </c>
    </row>
    <row r="3624" spans="1:15" x14ac:dyDescent="0.3">
      <c r="A3624" s="71" t="s">
        <v>137</v>
      </c>
      <c r="B3624" s="71" t="s">
        <v>57</v>
      </c>
      <c r="C3624" s="71" t="s">
        <v>13</v>
      </c>
      <c r="D3624" s="71" t="s">
        <v>39</v>
      </c>
      <c r="E3624" s="72" t="s">
        <v>37</v>
      </c>
      <c r="F3624" s="72" t="s">
        <v>16</v>
      </c>
      <c r="G3624" s="73">
        <v>6</v>
      </c>
      <c r="H3624" s="73">
        <v>56.63</v>
      </c>
      <c r="I3624" s="73">
        <v>0</v>
      </c>
      <c r="J3624" s="73">
        <v>0</v>
      </c>
      <c r="K3624" s="73">
        <v>6</v>
      </c>
      <c r="L3624" s="73">
        <v>56.63</v>
      </c>
      <c r="N3624" s="105">
        <f t="shared" si="114"/>
        <v>0</v>
      </c>
      <c r="O3624" s="105">
        <f t="shared" si="115"/>
        <v>0</v>
      </c>
    </row>
    <row r="3625" spans="1:15" x14ac:dyDescent="0.3">
      <c r="A3625" s="71" t="s">
        <v>144</v>
      </c>
      <c r="B3625" s="71" t="s">
        <v>12</v>
      </c>
      <c r="C3625" s="71" t="s">
        <v>55</v>
      </c>
      <c r="D3625" s="71" t="s">
        <v>54</v>
      </c>
      <c r="E3625" s="72" t="s">
        <v>37</v>
      </c>
      <c r="F3625" s="72" t="s">
        <v>21</v>
      </c>
      <c r="G3625" s="73">
        <v>5</v>
      </c>
      <c r="H3625" s="73">
        <v>56.5</v>
      </c>
      <c r="I3625" s="73">
        <v>0</v>
      </c>
      <c r="J3625" s="73">
        <v>0</v>
      </c>
      <c r="K3625" s="73">
        <v>5</v>
      </c>
      <c r="L3625" s="73">
        <v>56.5</v>
      </c>
      <c r="N3625" s="105">
        <f t="shared" si="114"/>
        <v>0</v>
      </c>
      <c r="O3625" s="105">
        <f t="shared" si="115"/>
        <v>0</v>
      </c>
    </row>
    <row r="3626" spans="1:15" x14ac:dyDescent="0.3">
      <c r="A3626" s="71" t="s">
        <v>132</v>
      </c>
      <c r="B3626" s="71" t="s">
        <v>57</v>
      </c>
      <c r="C3626" s="71" t="s">
        <v>13</v>
      </c>
      <c r="D3626" s="71" t="s">
        <v>14</v>
      </c>
      <c r="E3626" s="72" t="s">
        <v>31</v>
      </c>
      <c r="F3626" s="72" t="s">
        <v>26</v>
      </c>
      <c r="G3626" s="73">
        <v>8</v>
      </c>
      <c r="H3626" s="73">
        <v>56.45</v>
      </c>
      <c r="I3626" s="73">
        <v>3</v>
      </c>
      <c r="J3626" s="73">
        <v>46.3</v>
      </c>
      <c r="K3626" s="73">
        <v>5</v>
      </c>
      <c r="L3626" s="73">
        <v>10.15</v>
      </c>
      <c r="N3626" s="105">
        <f t="shared" si="114"/>
        <v>0</v>
      </c>
      <c r="O3626" s="105">
        <f t="shared" si="115"/>
        <v>0</v>
      </c>
    </row>
    <row r="3627" spans="1:15" x14ac:dyDescent="0.3">
      <c r="A3627" s="71" t="s">
        <v>140</v>
      </c>
      <c r="B3627" s="71" t="s">
        <v>57</v>
      </c>
      <c r="C3627" s="71" t="s">
        <v>13</v>
      </c>
      <c r="D3627" s="71" t="s">
        <v>73</v>
      </c>
      <c r="E3627" s="72" t="s">
        <v>28</v>
      </c>
      <c r="F3627" s="72" t="s">
        <v>26</v>
      </c>
      <c r="G3627" s="73">
        <v>4</v>
      </c>
      <c r="H3627" s="73">
        <v>56.45</v>
      </c>
      <c r="I3627" s="73">
        <v>1</v>
      </c>
      <c r="J3627" s="73">
        <v>11.32</v>
      </c>
      <c r="K3627" s="73">
        <v>3</v>
      </c>
      <c r="L3627" s="73">
        <v>45.13</v>
      </c>
      <c r="N3627" s="105">
        <f t="shared" si="114"/>
        <v>0</v>
      </c>
      <c r="O3627" s="105">
        <f t="shared" si="115"/>
        <v>0</v>
      </c>
    </row>
    <row r="3628" spans="1:15" x14ac:dyDescent="0.3">
      <c r="A3628" s="71" t="s">
        <v>155</v>
      </c>
      <c r="B3628" s="71" t="s">
        <v>57</v>
      </c>
      <c r="C3628" s="71" t="s">
        <v>55</v>
      </c>
      <c r="D3628" s="71" t="s">
        <v>79</v>
      </c>
      <c r="E3628" s="72" t="s">
        <v>18</v>
      </c>
      <c r="F3628" s="72" t="s">
        <v>16</v>
      </c>
      <c r="G3628" s="73">
        <v>13</v>
      </c>
      <c r="H3628" s="73">
        <v>56.45</v>
      </c>
      <c r="I3628" s="73">
        <v>0</v>
      </c>
      <c r="J3628" s="73">
        <v>0</v>
      </c>
      <c r="K3628" s="73">
        <v>13</v>
      </c>
      <c r="L3628" s="73">
        <v>56.45</v>
      </c>
      <c r="N3628" s="105">
        <f t="shared" si="114"/>
        <v>0</v>
      </c>
      <c r="O3628" s="105">
        <f t="shared" si="115"/>
        <v>0</v>
      </c>
    </row>
    <row r="3629" spans="1:15" x14ac:dyDescent="0.3">
      <c r="A3629" s="71" t="s">
        <v>163</v>
      </c>
      <c r="B3629" s="71" t="s">
        <v>12</v>
      </c>
      <c r="C3629" s="71" t="s">
        <v>55</v>
      </c>
      <c r="D3629" s="71" t="s">
        <v>77</v>
      </c>
      <c r="E3629" s="72" t="s">
        <v>15</v>
      </c>
      <c r="F3629" s="72" t="s">
        <v>26</v>
      </c>
      <c r="G3629" s="73">
        <v>2</v>
      </c>
      <c r="H3629" s="73">
        <v>56.44</v>
      </c>
      <c r="I3629" s="73">
        <v>0</v>
      </c>
      <c r="J3629" s="73">
        <v>0</v>
      </c>
      <c r="K3629" s="73">
        <v>2</v>
      </c>
      <c r="L3629" s="73">
        <v>56.44</v>
      </c>
      <c r="N3629" s="105">
        <f t="shared" si="114"/>
        <v>0</v>
      </c>
      <c r="O3629" s="105">
        <f t="shared" si="115"/>
        <v>0</v>
      </c>
    </row>
    <row r="3630" spans="1:15" x14ac:dyDescent="0.3">
      <c r="A3630" s="71" t="s">
        <v>131</v>
      </c>
      <c r="B3630" s="71" t="s">
        <v>12</v>
      </c>
      <c r="C3630" s="71" t="s">
        <v>22</v>
      </c>
      <c r="D3630" s="71" t="s">
        <v>50</v>
      </c>
      <c r="E3630" s="72" t="s">
        <v>25</v>
      </c>
      <c r="F3630" s="72" t="s">
        <v>4</v>
      </c>
      <c r="G3630" s="73">
        <v>6</v>
      </c>
      <c r="H3630" s="73">
        <v>56.4</v>
      </c>
      <c r="I3630" s="73">
        <v>0</v>
      </c>
      <c r="J3630" s="73">
        <v>0</v>
      </c>
      <c r="K3630" s="73">
        <v>6</v>
      </c>
      <c r="L3630" s="73">
        <v>56.4</v>
      </c>
      <c r="N3630" s="105">
        <f t="shared" si="114"/>
        <v>0</v>
      </c>
      <c r="O3630" s="105">
        <f t="shared" si="115"/>
        <v>0</v>
      </c>
    </row>
    <row r="3631" spans="1:15" x14ac:dyDescent="0.3">
      <c r="A3631" s="71" t="s">
        <v>163</v>
      </c>
      <c r="B3631" s="71" t="s">
        <v>12</v>
      </c>
      <c r="C3631" s="71" t="s">
        <v>55</v>
      </c>
      <c r="D3631" s="71" t="s">
        <v>44</v>
      </c>
      <c r="E3631" s="72" t="s">
        <v>31</v>
      </c>
      <c r="F3631" s="72" t="s">
        <v>16</v>
      </c>
      <c r="G3631" s="73">
        <v>1</v>
      </c>
      <c r="H3631" s="73">
        <v>56.4</v>
      </c>
      <c r="I3631" s="73">
        <v>0</v>
      </c>
      <c r="J3631" s="73">
        <v>0</v>
      </c>
      <c r="K3631" s="73">
        <v>1</v>
      </c>
      <c r="L3631" s="73">
        <v>56.4</v>
      </c>
      <c r="N3631" s="105">
        <f t="shared" si="114"/>
        <v>0</v>
      </c>
      <c r="O3631" s="105">
        <f t="shared" si="115"/>
        <v>0</v>
      </c>
    </row>
    <row r="3632" spans="1:15" x14ac:dyDescent="0.3">
      <c r="A3632" s="71" t="s">
        <v>161</v>
      </c>
      <c r="B3632" s="71" t="s">
        <v>57</v>
      </c>
      <c r="C3632" s="71" t="s">
        <v>55</v>
      </c>
      <c r="D3632" s="71" t="s">
        <v>74</v>
      </c>
      <c r="E3632" s="72" t="s">
        <v>24</v>
      </c>
      <c r="F3632" s="72" t="s">
        <v>4</v>
      </c>
      <c r="G3632" s="73">
        <v>4</v>
      </c>
      <c r="H3632" s="73">
        <v>56.36</v>
      </c>
      <c r="I3632" s="73">
        <v>2</v>
      </c>
      <c r="J3632" s="73">
        <v>21.7</v>
      </c>
      <c r="K3632" s="73">
        <v>2</v>
      </c>
      <c r="L3632" s="73">
        <v>34.659999999999997</v>
      </c>
      <c r="N3632" s="105">
        <f t="shared" si="114"/>
        <v>0</v>
      </c>
      <c r="O3632" s="105">
        <f t="shared" si="115"/>
        <v>0</v>
      </c>
    </row>
    <row r="3633" spans="1:15" x14ac:dyDescent="0.3">
      <c r="A3633" s="71" t="s">
        <v>154</v>
      </c>
      <c r="B3633" s="71" t="s">
        <v>129</v>
      </c>
      <c r="C3633" s="71" t="s">
        <v>55</v>
      </c>
      <c r="D3633" s="71" t="s">
        <v>85</v>
      </c>
      <c r="E3633" s="72" t="s">
        <v>31</v>
      </c>
      <c r="F3633" s="72" t="s">
        <v>26</v>
      </c>
      <c r="G3633" s="73">
        <v>3</v>
      </c>
      <c r="H3633" s="73">
        <v>56.33</v>
      </c>
      <c r="I3633" s="73">
        <v>3</v>
      </c>
      <c r="J3633" s="73">
        <v>56.33</v>
      </c>
      <c r="K3633" s="73">
        <v>0</v>
      </c>
      <c r="L3633" s="73">
        <v>0</v>
      </c>
      <c r="N3633" s="105">
        <f t="shared" si="114"/>
        <v>0</v>
      </c>
      <c r="O3633" s="105">
        <f t="shared" si="115"/>
        <v>0</v>
      </c>
    </row>
    <row r="3634" spans="1:15" x14ac:dyDescent="0.3">
      <c r="A3634" s="71" t="s">
        <v>144</v>
      </c>
      <c r="B3634" s="71" t="s">
        <v>12</v>
      </c>
      <c r="C3634" s="71" t="s">
        <v>55</v>
      </c>
      <c r="D3634" s="71" t="s">
        <v>54</v>
      </c>
      <c r="E3634" s="72" t="s">
        <v>24</v>
      </c>
      <c r="F3634" s="72" t="s">
        <v>21</v>
      </c>
      <c r="G3634" s="73">
        <v>3</v>
      </c>
      <c r="H3634" s="73">
        <v>56.3</v>
      </c>
      <c r="I3634" s="73">
        <v>1</v>
      </c>
      <c r="J3634" s="73">
        <v>28.67</v>
      </c>
      <c r="K3634" s="73">
        <v>2</v>
      </c>
      <c r="L3634" s="73">
        <v>27.63</v>
      </c>
      <c r="N3634" s="105">
        <f t="shared" si="114"/>
        <v>0</v>
      </c>
      <c r="O3634" s="105">
        <f t="shared" si="115"/>
        <v>0</v>
      </c>
    </row>
    <row r="3635" spans="1:15" x14ac:dyDescent="0.3">
      <c r="A3635" s="71" t="s">
        <v>155</v>
      </c>
      <c r="B3635" s="71" t="s">
        <v>12</v>
      </c>
      <c r="C3635" s="71" t="s">
        <v>55</v>
      </c>
      <c r="D3635" s="71" t="s">
        <v>47</v>
      </c>
      <c r="E3635" s="72" t="s">
        <v>24</v>
      </c>
      <c r="F3635" s="72" t="s">
        <v>16</v>
      </c>
      <c r="G3635" s="73">
        <v>2</v>
      </c>
      <c r="H3635" s="73">
        <v>56.3</v>
      </c>
      <c r="I3635" s="73">
        <v>0</v>
      </c>
      <c r="J3635" s="73">
        <v>0</v>
      </c>
      <c r="K3635" s="73">
        <v>2</v>
      </c>
      <c r="L3635" s="73">
        <v>56.3</v>
      </c>
      <c r="N3635" s="105">
        <f t="shared" si="114"/>
        <v>0</v>
      </c>
      <c r="O3635" s="105">
        <f t="shared" si="115"/>
        <v>0</v>
      </c>
    </row>
    <row r="3636" spans="1:15" x14ac:dyDescent="0.3">
      <c r="A3636" s="71" t="s">
        <v>161</v>
      </c>
      <c r="B3636" s="71" t="s">
        <v>57</v>
      </c>
      <c r="C3636" s="71" t="s">
        <v>55</v>
      </c>
      <c r="D3636" s="71" t="s">
        <v>35</v>
      </c>
      <c r="E3636" s="72" t="s">
        <v>24</v>
      </c>
      <c r="F3636" s="72" t="s">
        <v>21</v>
      </c>
      <c r="G3636" s="73">
        <v>2</v>
      </c>
      <c r="H3636" s="73">
        <v>56.28</v>
      </c>
      <c r="I3636" s="73">
        <v>0</v>
      </c>
      <c r="J3636" s="73">
        <v>0</v>
      </c>
      <c r="K3636" s="73">
        <v>2</v>
      </c>
      <c r="L3636" s="73">
        <v>56.28</v>
      </c>
      <c r="N3636" s="105">
        <f t="shared" si="114"/>
        <v>0</v>
      </c>
      <c r="O3636" s="105">
        <f t="shared" si="115"/>
        <v>0</v>
      </c>
    </row>
    <row r="3637" spans="1:15" x14ac:dyDescent="0.3">
      <c r="A3637" s="71" t="s">
        <v>132</v>
      </c>
      <c r="B3637" s="71" t="s">
        <v>57</v>
      </c>
      <c r="C3637" s="71" t="s">
        <v>22</v>
      </c>
      <c r="D3637" s="71" t="s">
        <v>48</v>
      </c>
      <c r="E3637" s="72" t="s">
        <v>15</v>
      </c>
      <c r="F3637" s="72" t="s">
        <v>4</v>
      </c>
      <c r="G3637" s="73">
        <v>2</v>
      </c>
      <c r="H3637" s="73">
        <v>56.23</v>
      </c>
      <c r="I3637" s="73">
        <v>0</v>
      </c>
      <c r="J3637" s="73">
        <v>0</v>
      </c>
      <c r="K3637" s="73">
        <v>2</v>
      </c>
      <c r="L3637" s="73">
        <v>56.23</v>
      </c>
      <c r="N3637" s="105">
        <f t="shared" si="114"/>
        <v>0</v>
      </c>
      <c r="O3637" s="105">
        <f t="shared" si="115"/>
        <v>0</v>
      </c>
    </row>
    <row r="3638" spans="1:15" x14ac:dyDescent="0.3">
      <c r="A3638" s="71" t="s">
        <v>140</v>
      </c>
      <c r="B3638" s="71" t="s">
        <v>12</v>
      </c>
      <c r="C3638" s="71" t="s">
        <v>13</v>
      </c>
      <c r="D3638" s="71" t="s">
        <v>86</v>
      </c>
      <c r="E3638" s="72" t="s">
        <v>20</v>
      </c>
      <c r="F3638" s="72" t="s">
        <v>26</v>
      </c>
      <c r="G3638" s="73">
        <v>3</v>
      </c>
      <c r="H3638" s="73">
        <v>56.2</v>
      </c>
      <c r="I3638" s="73">
        <v>0</v>
      </c>
      <c r="J3638" s="73">
        <v>0</v>
      </c>
      <c r="K3638" s="73">
        <v>3</v>
      </c>
      <c r="L3638" s="73">
        <v>56.2</v>
      </c>
      <c r="N3638" s="105">
        <f t="shared" si="114"/>
        <v>0</v>
      </c>
      <c r="O3638" s="105">
        <f t="shared" si="115"/>
        <v>0</v>
      </c>
    </row>
    <row r="3639" spans="1:15" x14ac:dyDescent="0.3">
      <c r="A3639" s="71" t="s">
        <v>140</v>
      </c>
      <c r="B3639" s="71" t="s">
        <v>129</v>
      </c>
      <c r="C3639" s="71" t="s">
        <v>13</v>
      </c>
      <c r="D3639" s="71" t="s">
        <v>36</v>
      </c>
      <c r="E3639" s="72" t="s">
        <v>28</v>
      </c>
      <c r="F3639" s="72" t="s">
        <v>16</v>
      </c>
      <c r="G3639" s="73">
        <v>4</v>
      </c>
      <c r="H3639" s="73">
        <v>56.19</v>
      </c>
      <c r="I3639" s="73">
        <v>1</v>
      </c>
      <c r="J3639" s="73">
        <v>21.79</v>
      </c>
      <c r="K3639" s="73">
        <v>3</v>
      </c>
      <c r="L3639" s="73">
        <v>34.4</v>
      </c>
      <c r="N3639" s="105">
        <f t="shared" si="114"/>
        <v>0</v>
      </c>
      <c r="O3639" s="105">
        <f t="shared" si="115"/>
        <v>0</v>
      </c>
    </row>
    <row r="3640" spans="1:15" x14ac:dyDescent="0.3">
      <c r="A3640" s="71" t="s">
        <v>161</v>
      </c>
      <c r="B3640" s="71" t="s">
        <v>57</v>
      </c>
      <c r="C3640" s="71" t="s">
        <v>53</v>
      </c>
      <c r="D3640" s="71" t="s">
        <v>91</v>
      </c>
      <c r="E3640" s="72" t="s">
        <v>24</v>
      </c>
      <c r="F3640" s="72" t="s">
        <v>21</v>
      </c>
      <c r="G3640" s="73">
        <v>2</v>
      </c>
      <c r="H3640" s="73">
        <v>56.12</v>
      </c>
      <c r="I3640" s="73">
        <v>0</v>
      </c>
      <c r="J3640" s="73">
        <v>0</v>
      </c>
      <c r="K3640" s="73">
        <v>2</v>
      </c>
      <c r="L3640" s="73">
        <v>56.12</v>
      </c>
      <c r="N3640" s="105">
        <f t="shared" si="114"/>
        <v>0</v>
      </c>
      <c r="O3640" s="105">
        <f t="shared" si="115"/>
        <v>0</v>
      </c>
    </row>
    <row r="3641" spans="1:15" x14ac:dyDescent="0.3">
      <c r="A3641" s="71" t="s">
        <v>137</v>
      </c>
      <c r="B3641" s="71" t="s">
        <v>57</v>
      </c>
      <c r="C3641" s="71" t="s">
        <v>13</v>
      </c>
      <c r="D3641" s="71" t="s">
        <v>35</v>
      </c>
      <c r="E3641" s="72" t="s">
        <v>31</v>
      </c>
      <c r="F3641" s="72" t="s">
        <v>16</v>
      </c>
      <c r="G3641" s="73">
        <v>4</v>
      </c>
      <c r="H3641" s="73">
        <v>56.05</v>
      </c>
      <c r="I3641" s="73">
        <v>0</v>
      </c>
      <c r="J3641" s="73">
        <v>0</v>
      </c>
      <c r="K3641" s="73">
        <v>4</v>
      </c>
      <c r="L3641" s="73">
        <v>56.05</v>
      </c>
      <c r="N3641" s="105">
        <f t="shared" si="114"/>
        <v>0</v>
      </c>
      <c r="O3641" s="105">
        <f t="shared" si="115"/>
        <v>0</v>
      </c>
    </row>
    <row r="3642" spans="1:15" x14ac:dyDescent="0.3">
      <c r="A3642" s="71" t="s">
        <v>160</v>
      </c>
      <c r="B3642" s="71" t="s">
        <v>57</v>
      </c>
      <c r="C3642" s="71" t="s">
        <v>55</v>
      </c>
      <c r="D3642" s="71" t="s">
        <v>98</v>
      </c>
      <c r="E3642" s="72" t="s">
        <v>28</v>
      </c>
      <c r="F3642" s="72" t="s">
        <v>16</v>
      </c>
      <c r="G3642" s="73">
        <v>3</v>
      </c>
      <c r="H3642" s="73">
        <v>55.98</v>
      </c>
      <c r="I3642" s="73">
        <v>0</v>
      </c>
      <c r="J3642" s="73">
        <v>0</v>
      </c>
      <c r="K3642" s="73">
        <v>3</v>
      </c>
      <c r="L3642" s="73">
        <v>55.98</v>
      </c>
      <c r="N3642" s="105">
        <f t="shared" si="114"/>
        <v>0</v>
      </c>
      <c r="O3642" s="105">
        <f t="shared" si="115"/>
        <v>0</v>
      </c>
    </row>
    <row r="3643" spans="1:15" x14ac:dyDescent="0.3">
      <c r="A3643" s="71" t="s">
        <v>149</v>
      </c>
      <c r="B3643" s="71" t="s">
        <v>57</v>
      </c>
      <c r="C3643" s="71" t="s">
        <v>55</v>
      </c>
      <c r="D3643" s="71" t="s">
        <v>47</v>
      </c>
      <c r="E3643" s="72" t="s">
        <v>25</v>
      </c>
      <c r="F3643" s="72" t="s">
        <v>26</v>
      </c>
      <c r="G3643" s="73">
        <v>7</v>
      </c>
      <c r="H3643" s="73">
        <v>55.96</v>
      </c>
      <c r="I3643" s="73">
        <v>0</v>
      </c>
      <c r="J3643" s="73">
        <v>0</v>
      </c>
      <c r="K3643" s="73">
        <v>7</v>
      </c>
      <c r="L3643" s="73">
        <v>55.96</v>
      </c>
      <c r="N3643" s="105">
        <f t="shared" si="114"/>
        <v>0</v>
      </c>
      <c r="O3643" s="105">
        <f t="shared" si="115"/>
        <v>0</v>
      </c>
    </row>
    <row r="3644" spans="1:15" x14ac:dyDescent="0.3">
      <c r="A3644" s="71" t="s">
        <v>163</v>
      </c>
      <c r="B3644" s="71" t="s">
        <v>57</v>
      </c>
      <c r="C3644" s="71" t="s">
        <v>17</v>
      </c>
      <c r="D3644" s="71" t="s">
        <v>93</v>
      </c>
      <c r="E3644" s="72" t="s">
        <v>20</v>
      </c>
      <c r="F3644" s="72" t="s">
        <v>26</v>
      </c>
      <c r="G3644" s="73">
        <v>6</v>
      </c>
      <c r="H3644" s="73">
        <v>55.95</v>
      </c>
      <c r="I3644" s="73">
        <v>2</v>
      </c>
      <c r="J3644" s="73">
        <v>19.75</v>
      </c>
      <c r="K3644" s="73">
        <v>4</v>
      </c>
      <c r="L3644" s="73">
        <v>36.200000000000003</v>
      </c>
      <c r="N3644" s="105">
        <f t="shared" si="114"/>
        <v>0</v>
      </c>
      <c r="O3644" s="105">
        <f t="shared" si="115"/>
        <v>0</v>
      </c>
    </row>
    <row r="3645" spans="1:15" x14ac:dyDescent="0.3">
      <c r="A3645" s="71" t="s">
        <v>131</v>
      </c>
      <c r="B3645" s="71" t="s">
        <v>57</v>
      </c>
      <c r="C3645" s="71" t="s">
        <v>55</v>
      </c>
      <c r="D3645" s="71" t="s">
        <v>56</v>
      </c>
      <c r="E3645" s="72" t="s">
        <v>24</v>
      </c>
      <c r="F3645" s="72" t="s">
        <v>21</v>
      </c>
      <c r="G3645" s="73">
        <v>3</v>
      </c>
      <c r="H3645" s="73">
        <v>55.94</v>
      </c>
      <c r="I3645" s="73">
        <v>1</v>
      </c>
      <c r="J3645" s="73">
        <v>11.46</v>
      </c>
      <c r="K3645" s="73">
        <v>2</v>
      </c>
      <c r="L3645" s="73">
        <v>44.48</v>
      </c>
      <c r="N3645" s="105">
        <f t="shared" si="114"/>
        <v>0</v>
      </c>
      <c r="O3645" s="105">
        <f t="shared" si="115"/>
        <v>0</v>
      </c>
    </row>
    <row r="3646" spans="1:15" x14ac:dyDescent="0.3">
      <c r="A3646" s="71" t="s">
        <v>154</v>
      </c>
      <c r="B3646" s="71" t="s">
        <v>129</v>
      </c>
      <c r="C3646" s="71" t="s">
        <v>55</v>
      </c>
      <c r="D3646" s="71" t="s">
        <v>56</v>
      </c>
      <c r="E3646" s="72" t="s">
        <v>37</v>
      </c>
      <c r="F3646" s="72" t="s">
        <v>16</v>
      </c>
      <c r="G3646" s="73">
        <v>1</v>
      </c>
      <c r="H3646" s="73">
        <v>55.92</v>
      </c>
      <c r="I3646" s="73">
        <v>1</v>
      </c>
      <c r="J3646" s="73">
        <v>55.92</v>
      </c>
      <c r="K3646" s="73">
        <v>0</v>
      </c>
      <c r="L3646" s="73">
        <v>0</v>
      </c>
      <c r="N3646" s="105">
        <f t="shared" si="114"/>
        <v>0</v>
      </c>
      <c r="O3646" s="105">
        <f t="shared" si="115"/>
        <v>0</v>
      </c>
    </row>
    <row r="3647" spans="1:15" x14ac:dyDescent="0.3">
      <c r="A3647" s="71" t="s">
        <v>154</v>
      </c>
      <c r="B3647" s="71" t="s">
        <v>12</v>
      </c>
      <c r="C3647" s="71" t="s">
        <v>55</v>
      </c>
      <c r="D3647" s="71" t="s">
        <v>30</v>
      </c>
      <c r="E3647" s="72" t="s">
        <v>31</v>
      </c>
      <c r="F3647" s="72" t="s">
        <v>16</v>
      </c>
      <c r="G3647" s="73">
        <v>1</v>
      </c>
      <c r="H3647" s="73">
        <v>55.89</v>
      </c>
      <c r="I3647" s="73">
        <v>0</v>
      </c>
      <c r="J3647" s="73">
        <v>0</v>
      </c>
      <c r="K3647" s="73">
        <v>1</v>
      </c>
      <c r="L3647" s="73">
        <v>55.89</v>
      </c>
      <c r="N3647" s="105">
        <f t="shared" si="114"/>
        <v>0</v>
      </c>
      <c r="O3647" s="105">
        <f t="shared" si="115"/>
        <v>0</v>
      </c>
    </row>
    <row r="3648" spans="1:15" x14ac:dyDescent="0.3">
      <c r="A3648" s="71" t="s">
        <v>131</v>
      </c>
      <c r="B3648" s="71" t="s">
        <v>12</v>
      </c>
      <c r="C3648" s="71" t="s">
        <v>22</v>
      </c>
      <c r="D3648" s="71" t="s">
        <v>49</v>
      </c>
      <c r="E3648" s="72" t="s">
        <v>25</v>
      </c>
      <c r="F3648" s="72" t="s">
        <v>4</v>
      </c>
      <c r="G3648" s="73">
        <v>6</v>
      </c>
      <c r="H3648" s="73">
        <v>55.84</v>
      </c>
      <c r="I3648" s="73">
        <v>0</v>
      </c>
      <c r="J3648" s="73">
        <v>0</v>
      </c>
      <c r="K3648" s="73">
        <v>6</v>
      </c>
      <c r="L3648" s="73">
        <v>55.84</v>
      </c>
      <c r="N3648" s="105">
        <f t="shared" si="114"/>
        <v>0</v>
      </c>
      <c r="O3648" s="105">
        <f t="shared" si="115"/>
        <v>0</v>
      </c>
    </row>
    <row r="3649" spans="1:15" x14ac:dyDescent="0.3">
      <c r="A3649" s="71" t="s">
        <v>161</v>
      </c>
      <c r="B3649" s="71" t="s">
        <v>57</v>
      </c>
      <c r="C3649" s="71" t="s">
        <v>55</v>
      </c>
      <c r="D3649" s="71" t="s">
        <v>56</v>
      </c>
      <c r="E3649" s="72" t="s">
        <v>31</v>
      </c>
      <c r="F3649" s="72" t="s">
        <v>21</v>
      </c>
      <c r="G3649" s="73">
        <v>2</v>
      </c>
      <c r="H3649" s="73">
        <v>55.82</v>
      </c>
      <c r="I3649" s="73">
        <v>2</v>
      </c>
      <c r="J3649" s="73">
        <v>55.82</v>
      </c>
      <c r="K3649" s="73">
        <v>0</v>
      </c>
      <c r="L3649" s="73">
        <v>0</v>
      </c>
      <c r="N3649" s="105">
        <f t="shared" si="114"/>
        <v>0</v>
      </c>
      <c r="O3649" s="105">
        <f t="shared" si="115"/>
        <v>0</v>
      </c>
    </row>
    <row r="3650" spans="1:15" x14ac:dyDescent="0.3">
      <c r="A3650" s="71" t="s">
        <v>163</v>
      </c>
      <c r="B3650" s="71" t="s">
        <v>12</v>
      </c>
      <c r="C3650" s="71" t="s">
        <v>55</v>
      </c>
      <c r="D3650" s="71" t="s">
        <v>30</v>
      </c>
      <c r="E3650" s="72" t="s">
        <v>25</v>
      </c>
      <c r="F3650" s="72" t="s">
        <v>21</v>
      </c>
      <c r="G3650" s="73">
        <v>1</v>
      </c>
      <c r="H3650" s="73">
        <v>55.81</v>
      </c>
      <c r="I3650" s="73">
        <v>0</v>
      </c>
      <c r="J3650" s="73">
        <v>0</v>
      </c>
      <c r="K3650" s="73">
        <v>1</v>
      </c>
      <c r="L3650" s="73">
        <v>55.81</v>
      </c>
      <c r="N3650" s="105">
        <f t="shared" si="114"/>
        <v>0</v>
      </c>
      <c r="O3650" s="105">
        <f t="shared" si="115"/>
        <v>0</v>
      </c>
    </row>
    <row r="3651" spans="1:15" x14ac:dyDescent="0.3">
      <c r="A3651" s="71" t="s">
        <v>132</v>
      </c>
      <c r="B3651" s="71" t="s">
        <v>57</v>
      </c>
      <c r="C3651" s="71" t="s">
        <v>13</v>
      </c>
      <c r="D3651" s="71" t="s">
        <v>27</v>
      </c>
      <c r="E3651" s="72" t="s">
        <v>37</v>
      </c>
      <c r="F3651" s="72" t="s">
        <v>16</v>
      </c>
      <c r="G3651" s="73">
        <v>6</v>
      </c>
      <c r="H3651" s="73">
        <v>55.81</v>
      </c>
      <c r="I3651" s="73">
        <v>0</v>
      </c>
      <c r="J3651" s="73">
        <v>0</v>
      </c>
      <c r="K3651" s="73">
        <v>6</v>
      </c>
      <c r="L3651" s="73">
        <v>55.81</v>
      </c>
      <c r="N3651" s="105">
        <f t="shared" si="114"/>
        <v>0</v>
      </c>
      <c r="O3651" s="105">
        <f t="shared" si="115"/>
        <v>0</v>
      </c>
    </row>
    <row r="3652" spans="1:15" x14ac:dyDescent="0.3">
      <c r="A3652" s="71" t="s">
        <v>163</v>
      </c>
      <c r="B3652" s="71" t="s">
        <v>12</v>
      </c>
      <c r="C3652" s="71" t="s">
        <v>55</v>
      </c>
      <c r="D3652" s="71" t="s">
        <v>43</v>
      </c>
      <c r="E3652" s="72" t="s">
        <v>41</v>
      </c>
      <c r="F3652" s="72" t="s">
        <v>4</v>
      </c>
      <c r="G3652" s="73">
        <v>2</v>
      </c>
      <c r="H3652" s="73">
        <v>55.77</v>
      </c>
      <c r="I3652" s="73">
        <v>1</v>
      </c>
      <c r="J3652" s="73">
        <v>8.52</v>
      </c>
      <c r="K3652" s="73">
        <v>1</v>
      </c>
      <c r="L3652" s="73">
        <v>47.25</v>
      </c>
      <c r="N3652" s="105">
        <f t="shared" si="114"/>
        <v>0</v>
      </c>
      <c r="O3652" s="105">
        <f t="shared" si="115"/>
        <v>0</v>
      </c>
    </row>
    <row r="3653" spans="1:15" x14ac:dyDescent="0.3">
      <c r="A3653" s="71" t="s">
        <v>149</v>
      </c>
      <c r="B3653" s="71" t="s">
        <v>57</v>
      </c>
      <c r="C3653" s="71" t="s">
        <v>55</v>
      </c>
      <c r="D3653" s="71" t="s">
        <v>47</v>
      </c>
      <c r="E3653" s="72" t="s">
        <v>24</v>
      </c>
      <c r="F3653" s="72" t="s">
        <v>16</v>
      </c>
      <c r="G3653" s="73">
        <v>3</v>
      </c>
      <c r="H3653" s="73">
        <v>55.76</v>
      </c>
      <c r="I3653" s="73">
        <v>1</v>
      </c>
      <c r="J3653" s="73">
        <v>16.23</v>
      </c>
      <c r="K3653" s="73">
        <v>2</v>
      </c>
      <c r="L3653" s="73">
        <v>39.53</v>
      </c>
      <c r="N3653" s="105">
        <f t="shared" si="114"/>
        <v>0</v>
      </c>
      <c r="O3653" s="105">
        <f t="shared" si="115"/>
        <v>0</v>
      </c>
    </row>
    <row r="3654" spans="1:15" x14ac:dyDescent="0.3">
      <c r="A3654" s="71" t="s">
        <v>161</v>
      </c>
      <c r="B3654" s="71" t="s">
        <v>57</v>
      </c>
      <c r="C3654" s="71" t="s">
        <v>55</v>
      </c>
      <c r="D3654" s="71" t="s">
        <v>93</v>
      </c>
      <c r="E3654" s="72" t="s">
        <v>28</v>
      </c>
      <c r="F3654" s="72" t="s">
        <v>21</v>
      </c>
      <c r="G3654" s="73">
        <v>3</v>
      </c>
      <c r="H3654" s="73">
        <v>55.75</v>
      </c>
      <c r="I3654" s="73">
        <v>0</v>
      </c>
      <c r="J3654" s="73">
        <v>0</v>
      </c>
      <c r="K3654" s="73">
        <v>3</v>
      </c>
      <c r="L3654" s="73">
        <v>55.75</v>
      </c>
      <c r="N3654" s="105">
        <f t="shared" si="114"/>
        <v>0</v>
      </c>
      <c r="O3654" s="105">
        <f t="shared" si="115"/>
        <v>0</v>
      </c>
    </row>
    <row r="3655" spans="1:15" x14ac:dyDescent="0.3">
      <c r="A3655" s="71" t="s">
        <v>142</v>
      </c>
      <c r="B3655" s="71" t="s">
        <v>57</v>
      </c>
      <c r="C3655" s="71" t="s">
        <v>55</v>
      </c>
      <c r="D3655" s="71" t="s">
        <v>33</v>
      </c>
      <c r="E3655" s="72" t="s">
        <v>18</v>
      </c>
      <c r="F3655" s="72" t="s">
        <v>26</v>
      </c>
      <c r="G3655" s="73">
        <v>1</v>
      </c>
      <c r="H3655" s="73">
        <v>55.75</v>
      </c>
      <c r="I3655" s="73">
        <v>1</v>
      </c>
      <c r="J3655" s="73">
        <v>55.75</v>
      </c>
      <c r="K3655" s="73">
        <v>0</v>
      </c>
      <c r="L3655" s="73">
        <v>0</v>
      </c>
      <c r="N3655" s="105">
        <f t="shared" si="114"/>
        <v>0</v>
      </c>
      <c r="O3655" s="105">
        <f t="shared" si="115"/>
        <v>0</v>
      </c>
    </row>
    <row r="3656" spans="1:15" x14ac:dyDescent="0.3">
      <c r="A3656" s="71" t="s">
        <v>161</v>
      </c>
      <c r="B3656" s="71" t="s">
        <v>129</v>
      </c>
      <c r="C3656" s="71" t="s">
        <v>55</v>
      </c>
      <c r="D3656" s="71" t="s">
        <v>54</v>
      </c>
      <c r="E3656" s="72" t="s">
        <v>24</v>
      </c>
      <c r="F3656" s="72" t="s">
        <v>4</v>
      </c>
      <c r="G3656" s="73">
        <v>2</v>
      </c>
      <c r="H3656" s="73">
        <v>55.73</v>
      </c>
      <c r="I3656" s="73">
        <v>1</v>
      </c>
      <c r="J3656" s="73">
        <v>26.4</v>
      </c>
      <c r="K3656" s="73">
        <v>1</v>
      </c>
      <c r="L3656" s="73">
        <v>29.33</v>
      </c>
      <c r="N3656" s="105">
        <f t="shared" si="114"/>
        <v>0</v>
      </c>
      <c r="O3656" s="105">
        <f t="shared" si="115"/>
        <v>0</v>
      </c>
    </row>
    <row r="3657" spans="1:15" x14ac:dyDescent="0.3">
      <c r="A3657" s="71" t="s">
        <v>140</v>
      </c>
      <c r="B3657" s="71" t="s">
        <v>12</v>
      </c>
      <c r="C3657" s="71" t="s">
        <v>53</v>
      </c>
      <c r="D3657" s="71" t="s">
        <v>36</v>
      </c>
      <c r="E3657" s="72" t="s">
        <v>20</v>
      </c>
      <c r="F3657" s="72" t="s">
        <v>26</v>
      </c>
      <c r="G3657" s="73">
        <v>3</v>
      </c>
      <c r="H3657" s="73">
        <v>55.72</v>
      </c>
      <c r="I3657" s="73">
        <v>0</v>
      </c>
      <c r="J3657" s="73">
        <v>0</v>
      </c>
      <c r="K3657" s="73">
        <v>3</v>
      </c>
      <c r="L3657" s="73">
        <v>55.72</v>
      </c>
      <c r="N3657" s="105">
        <f t="shared" si="114"/>
        <v>0</v>
      </c>
      <c r="O3657" s="105">
        <f t="shared" si="115"/>
        <v>0</v>
      </c>
    </row>
    <row r="3658" spans="1:15" x14ac:dyDescent="0.3">
      <c r="A3658" s="71" t="s">
        <v>132</v>
      </c>
      <c r="B3658" s="71" t="s">
        <v>12</v>
      </c>
      <c r="C3658" s="71" t="s">
        <v>13</v>
      </c>
      <c r="D3658" s="71" t="s">
        <v>23</v>
      </c>
      <c r="E3658" s="72" t="s">
        <v>3</v>
      </c>
      <c r="F3658" s="72" t="s">
        <v>16</v>
      </c>
      <c r="G3658" s="73">
        <v>1</v>
      </c>
      <c r="H3658" s="73">
        <v>55.71</v>
      </c>
      <c r="I3658" s="73">
        <v>1</v>
      </c>
      <c r="J3658" s="73">
        <v>55.71</v>
      </c>
      <c r="K3658" s="73">
        <v>0</v>
      </c>
      <c r="L3658" s="73">
        <v>0</v>
      </c>
      <c r="N3658" s="105">
        <f t="shared" si="114"/>
        <v>0</v>
      </c>
      <c r="O3658" s="105">
        <f t="shared" si="115"/>
        <v>0</v>
      </c>
    </row>
    <row r="3659" spans="1:15" x14ac:dyDescent="0.3">
      <c r="A3659" s="71" t="s">
        <v>161</v>
      </c>
      <c r="B3659" s="71" t="s">
        <v>12</v>
      </c>
      <c r="C3659" s="71" t="s">
        <v>55</v>
      </c>
      <c r="D3659" s="71" t="s">
        <v>32</v>
      </c>
      <c r="E3659" s="72" t="s">
        <v>28</v>
      </c>
      <c r="F3659" s="72" t="s">
        <v>16</v>
      </c>
      <c r="G3659" s="73">
        <v>3</v>
      </c>
      <c r="H3659" s="73">
        <v>55.69</v>
      </c>
      <c r="I3659" s="73">
        <v>0</v>
      </c>
      <c r="J3659" s="73">
        <v>0</v>
      </c>
      <c r="K3659" s="73">
        <v>3</v>
      </c>
      <c r="L3659" s="73">
        <v>55.69</v>
      </c>
      <c r="N3659" s="105">
        <f t="shared" si="114"/>
        <v>0</v>
      </c>
      <c r="O3659" s="105">
        <f t="shared" si="115"/>
        <v>0</v>
      </c>
    </row>
    <row r="3660" spans="1:15" x14ac:dyDescent="0.3">
      <c r="A3660" s="71" t="s">
        <v>163</v>
      </c>
      <c r="B3660" s="71" t="s">
        <v>57</v>
      </c>
      <c r="C3660" s="71" t="s">
        <v>55</v>
      </c>
      <c r="D3660" s="71" t="s">
        <v>74</v>
      </c>
      <c r="E3660" s="72" t="s">
        <v>15</v>
      </c>
      <c r="F3660" s="72" t="s">
        <v>4</v>
      </c>
      <c r="G3660" s="73">
        <v>2</v>
      </c>
      <c r="H3660" s="73">
        <v>55.64</v>
      </c>
      <c r="I3660" s="73">
        <v>0</v>
      </c>
      <c r="J3660" s="73">
        <v>0</v>
      </c>
      <c r="K3660" s="73">
        <v>2</v>
      </c>
      <c r="L3660" s="73">
        <v>55.64</v>
      </c>
      <c r="N3660" s="105">
        <f t="shared" si="114"/>
        <v>0</v>
      </c>
      <c r="O3660" s="105">
        <f t="shared" si="115"/>
        <v>0</v>
      </c>
    </row>
    <row r="3661" spans="1:15" x14ac:dyDescent="0.3">
      <c r="A3661" s="71" t="s">
        <v>161</v>
      </c>
      <c r="B3661" s="71" t="s">
        <v>57</v>
      </c>
      <c r="C3661" s="71" t="s">
        <v>55</v>
      </c>
      <c r="D3661" s="71" t="s">
        <v>103</v>
      </c>
      <c r="E3661" s="72" t="s">
        <v>18</v>
      </c>
      <c r="F3661" s="72" t="s">
        <v>16</v>
      </c>
      <c r="G3661" s="73">
        <v>14</v>
      </c>
      <c r="H3661" s="73">
        <v>55.61</v>
      </c>
      <c r="I3661" s="73">
        <v>0</v>
      </c>
      <c r="J3661" s="73">
        <v>0</v>
      </c>
      <c r="K3661" s="73">
        <v>14</v>
      </c>
      <c r="L3661" s="73">
        <v>55.61</v>
      </c>
      <c r="N3661" s="105">
        <f t="shared" si="114"/>
        <v>0</v>
      </c>
      <c r="O3661" s="105">
        <f t="shared" si="115"/>
        <v>0</v>
      </c>
    </row>
    <row r="3662" spans="1:15" x14ac:dyDescent="0.3">
      <c r="A3662" s="71" t="s">
        <v>143</v>
      </c>
      <c r="B3662" s="71" t="s">
        <v>57</v>
      </c>
      <c r="C3662" s="71" t="s">
        <v>55</v>
      </c>
      <c r="D3662" s="71" t="s">
        <v>100</v>
      </c>
      <c r="E3662" s="72" t="s">
        <v>37</v>
      </c>
      <c r="F3662" s="72" t="s">
        <v>21</v>
      </c>
      <c r="G3662" s="73">
        <v>2</v>
      </c>
      <c r="H3662" s="73">
        <v>55.55</v>
      </c>
      <c r="I3662" s="73">
        <v>1</v>
      </c>
      <c r="J3662" s="73">
        <v>53.3</v>
      </c>
      <c r="K3662" s="73">
        <v>1</v>
      </c>
      <c r="L3662" s="73">
        <v>2.25</v>
      </c>
      <c r="N3662" s="105">
        <f t="shared" si="114"/>
        <v>0</v>
      </c>
      <c r="O3662" s="105">
        <f t="shared" si="115"/>
        <v>0</v>
      </c>
    </row>
    <row r="3663" spans="1:15" x14ac:dyDescent="0.3">
      <c r="A3663" s="71" t="s">
        <v>161</v>
      </c>
      <c r="B3663" s="71" t="s">
        <v>57</v>
      </c>
      <c r="C3663" s="71" t="s">
        <v>55</v>
      </c>
      <c r="D3663" s="71" t="s">
        <v>36</v>
      </c>
      <c r="E3663" s="72" t="s">
        <v>20</v>
      </c>
      <c r="F3663" s="72" t="s">
        <v>4</v>
      </c>
      <c r="G3663" s="73">
        <v>1</v>
      </c>
      <c r="H3663" s="73">
        <v>55.51</v>
      </c>
      <c r="I3663" s="73">
        <v>1</v>
      </c>
      <c r="J3663" s="73">
        <v>55.51</v>
      </c>
      <c r="K3663" s="73">
        <v>0</v>
      </c>
      <c r="L3663" s="73">
        <v>0</v>
      </c>
      <c r="N3663" s="105">
        <f t="shared" si="114"/>
        <v>0</v>
      </c>
      <c r="O3663" s="105">
        <f t="shared" si="115"/>
        <v>0</v>
      </c>
    </row>
    <row r="3664" spans="1:15" x14ac:dyDescent="0.3">
      <c r="A3664" s="71" t="s">
        <v>154</v>
      </c>
      <c r="B3664" s="71" t="s">
        <v>129</v>
      </c>
      <c r="C3664" s="71" t="s">
        <v>55</v>
      </c>
      <c r="D3664" s="71" t="s">
        <v>27</v>
      </c>
      <c r="E3664" s="72" t="s">
        <v>15</v>
      </c>
      <c r="F3664" s="72" t="s">
        <v>21</v>
      </c>
      <c r="G3664" s="73">
        <v>2</v>
      </c>
      <c r="H3664" s="73">
        <v>55.44</v>
      </c>
      <c r="I3664" s="73">
        <v>2</v>
      </c>
      <c r="J3664" s="73">
        <v>55.44</v>
      </c>
      <c r="K3664" s="73">
        <v>0</v>
      </c>
      <c r="L3664" s="73">
        <v>0</v>
      </c>
      <c r="N3664" s="105">
        <f t="shared" si="114"/>
        <v>0</v>
      </c>
      <c r="O3664" s="105">
        <f t="shared" si="115"/>
        <v>0</v>
      </c>
    </row>
    <row r="3665" spans="1:15" x14ac:dyDescent="0.3">
      <c r="A3665" s="71" t="s">
        <v>154</v>
      </c>
      <c r="B3665" s="71" t="s">
        <v>129</v>
      </c>
      <c r="C3665" s="71" t="s">
        <v>55</v>
      </c>
      <c r="D3665" s="71" t="s">
        <v>56</v>
      </c>
      <c r="E3665" s="72" t="s">
        <v>41</v>
      </c>
      <c r="F3665" s="72" t="s">
        <v>21</v>
      </c>
      <c r="G3665" s="73">
        <v>1</v>
      </c>
      <c r="H3665" s="73">
        <v>55.44</v>
      </c>
      <c r="I3665" s="73">
        <v>0</v>
      </c>
      <c r="J3665" s="73">
        <v>0</v>
      </c>
      <c r="K3665" s="73">
        <v>1</v>
      </c>
      <c r="L3665" s="73">
        <v>55.44</v>
      </c>
      <c r="N3665" s="105">
        <f t="shared" si="114"/>
        <v>0</v>
      </c>
      <c r="O3665" s="105">
        <f t="shared" si="115"/>
        <v>0</v>
      </c>
    </row>
    <row r="3666" spans="1:15" x14ac:dyDescent="0.3">
      <c r="A3666" s="71" t="s">
        <v>154</v>
      </c>
      <c r="B3666" s="71" t="s">
        <v>129</v>
      </c>
      <c r="C3666" s="71" t="s">
        <v>55</v>
      </c>
      <c r="D3666" s="71" t="s">
        <v>45</v>
      </c>
      <c r="E3666" s="72" t="s">
        <v>28</v>
      </c>
      <c r="F3666" s="72" t="s">
        <v>21</v>
      </c>
      <c r="G3666" s="73">
        <v>1</v>
      </c>
      <c r="H3666" s="73">
        <v>55.44</v>
      </c>
      <c r="I3666" s="73">
        <v>0</v>
      </c>
      <c r="J3666" s="73">
        <v>0</v>
      </c>
      <c r="K3666" s="73">
        <v>1</v>
      </c>
      <c r="L3666" s="73">
        <v>55.44</v>
      </c>
      <c r="N3666" s="105">
        <f t="shared" si="114"/>
        <v>0</v>
      </c>
      <c r="O3666" s="105">
        <f t="shared" si="115"/>
        <v>0</v>
      </c>
    </row>
    <row r="3667" spans="1:15" x14ac:dyDescent="0.3">
      <c r="A3667" s="71" t="s">
        <v>162</v>
      </c>
      <c r="B3667" s="71" t="s">
        <v>57</v>
      </c>
      <c r="C3667" s="71" t="s">
        <v>55</v>
      </c>
      <c r="D3667" s="71" t="s">
        <v>27</v>
      </c>
      <c r="E3667" s="72" t="s">
        <v>28</v>
      </c>
      <c r="F3667" s="72" t="s">
        <v>26</v>
      </c>
      <c r="G3667" s="73">
        <v>3</v>
      </c>
      <c r="H3667" s="73">
        <v>55.43</v>
      </c>
      <c r="I3667" s="73">
        <v>0</v>
      </c>
      <c r="J3667" s="73">
        <v>0</v>
      </c>
      <c r="K3667" s="73">
        <v>3</v>
      </c>
      <c r="L3667" s="73">
        <v>55.43</v>
      </c>
      <c r="N3667" s="105">
        <f t="shared" si="114"/>
        <v>0</v>
      </c>
      <c r="O3667" s="105">
        <f t="shared" si="115"/>
        <v>0</v>
      </c>
    </row>
    <row r="3668" spans="1:15" x14ac:dyDescent="0.3">
      <c r="A3668" s="71" t="s">
        <v>161</v>
      </c>
      <c r="B3668" s="71" t="s">
        <v>57</v>
      </c>
      <c r="C3668" s="71" t="s">
        <v>55</v>
      </c>
      <c r="D3668" s="71" t="s">
        <v>85</v>
      </c>
      <c r="E3668" s="72" t="s">
        <v>31</v>
      </c>
      <c r="F3668" s="72" t="s">
        <v>4</v>
      </c>
      <c r="G3668" s="73">
        <v>4</v>
      </c>
      <c r="H3668" s="73">
        <v>55.27</v>
      </c>
      <c r="I3668" s="73">
        <v>0</v>
      </c>
      <c r="J3668" s="73">
        <v>0</v>
      </c>
      <c r="K3668" s="73">
        <v>4</v>
      </c>
      <c r="L3668" s="73">
        <v>55.27</v>
      </c>
      <c r="N3668" s="105">
        <f t="shared" ref="N3668:N3731" si="116">G3668-I3668-K3668</f>
        <v>0</v>
      </c>
      <c r="O3668" s="105">
        <f t="shared" ref="O3668:O3731" si="117">H3668-J3668-L3668</f>
        <v>0</v>
      </c>
    </row>
    <row r="3669" spans="1:15" x14ac:dyDescent="0.3">
      <c r="A3669" s="71" t="s">
        <v>146</v>
      </c>
      <c r="B3669" s="71" t="s">
        <v>57</v>
      </c>
      <c r="C3669" s="71" t="s">
        <v>55</v>
      </c>
      <c r="D3669" s="71" t="s">
        <v>36</v>
      </c>
      <c r="E3669" s="72" t="s">
        <v>31</v>
      </c>
      <c r="F3669" s="72" t="s">
        <v>4</v>
      </c>
      <c r="G3669" s="73">
        <v>2</v>
      </c>
      <c r="H3669" s="73">
        <v>55.16</v>
      </c>
      <c r="I3669" s="73">
        <v>2</v>
      </c>
      <c r="J3669" s="73">
        <v>55.16</v>
      </c>
      <c r="K3669" s="73">
        <v>0</v>
      </c>
      <c r="L3669" s="73">
        <v>0</v>
      </c>
      <c r="N3669" s="105">
        <f t="shared" si="116"/>
        <v>0</v>
      </c>
      <c r="O3669" s="105">
        <f t="shared" si="117"/>
        <v>0</v>
      </c>
    </row>
    <row r="3670" spans="1:15" x14ac:dyDescent="0.3">
      <c r="A3670" s="71" t="s">
        <v>142</v>
      </c>
      <c r="B3670" s="71" t="s">
        <v>57</v>
      </c>
      <c r="C3670" s="71" t="s">
        <v>55</v>
      </c>
      <c r="D3670" s="71" t="s">
        <v>51</v>
      </c>
      <c r="E3670" s="72" t="s">
        <v>25</v>
      </c>
      <c r="F3670" s="72" t="s">
        <v>26</v>
      </c>
      <c r="G3670" s="73">
        <v>10</v>
      </c>
      <c r="H3670" s="73">
        <v>55.13</v>
      </c>
      <c r="I3670" s="73">
        <v>2</v>
      </c>
      <c r="J3670" s="73">
        <v>3.2</v>
      </c>
      <c r="K3670" s="73">
        <v>8</v>
      </c>
      <c r="L3670" s="73">
        <v>51.93</v>
      </c>
      <c r="N3670" s="105">
        <f t="shared" si="116"/>
        <v>0</v>
      </c>
      <c r="O3670" s="105">
        <f t="shared" si="117"/>
        <v>0</v>
      </c>
    </row>
    <row r="3671" spans="1:15" x14ac:dyDescent="0.3">
      <c r="A3671" s="71" t="s">
        <v>132</v>
      </c>
      <c r="B3671" s="71" t="s">
        <v>57</v>
      </c>
      <c r="C3671" s="71" t="s">
        <v>13</v>
      </c>
      <c r="D3671" s="71" t="s">
        <v>39</v>
      </c>
      <c r="E3671" s="72" t="s">
        <v>40</v>
      </c>
      <c r="F3671" s="72" t="s">
        <v>4</v>
      </c>
      <c r="G3671" s="73">
        <v>1</v>
      </c>
      <c r="H3671" s="73">
        <v>55</v>
      </c>
      <c r="I3671" s="73">
        <v>0</v>
      </c>
      <c r="J3671" s="73">
        <v>0</v>
      </c>
      <c r="K3671" s="73">
        <v>1</v>
      </c>
      <c r="L3671" s="73">
        <v>55</v>
      </c>
      <c r="N3671" s="105">
        <f t="shared" si="116"/>
        <v>0</v>
      </c>
      <c r="O3671" s="105">
        <f t="shared" si="117"/>
        <v>0</v>
      </c>
    </row>
    <row r="3672" spans="1:15" x14ac:dyDescent="0.3">
      <c r="A3672" s="71" t="s">
        <v>154</v>
      </c>
      <c r="B3672" s="71" t="s">
        <v>12</v>
      </c>
      <c r="C3672" s="71" t="s">
        <v>55</v>
      </c>
      <c r="D3672" s="71" t="s">
        <v>116</v>
      </c>
      <c r="E3672" s="72" t="s">
        <v>18</v>
      </c>
      <c r="F3672" s="72" t="s">
        <v>26</v>
      </c>
      <c r="G3672" s="73">
        <v>1</v>
      </c>
      <c r="H3672" s="73">
        <v>54.97</v>
      </c>
      <c r="I3672" s="73">
        <v>0</v>
      </c>
      <c r="J3672" s="73">
        <v>0</v>
      </c>
      <c r="K3672" s="73">
        <v>1</v>
      </c>
      <c r="L3672" s="73">
        <v>54.97</v>
      </c>
      <c r="N3672" s="105">
        <f t="shared" si="116"/>
        <v>0</v>
      </c>
      <c r="O3672" s="105">
        <f t="shared" si="117"/>
        <v>0</v>
      </c>
    </row>
    <row r="3673" spans="1:15" x14ac:dyDescent="0.3">
      <c r="A3673" s="71" t="s">
        <v>154</v>
      </c>
      <c r="B3673" s="71" t="s">
        <v>129</v>
      </c>
      <c r="C3673" s="71" t="s">
        <v>55</v>
      </c>
      <c r="D3673" s="71" t="s">
        <v>98</v>
      </c>
      <c r="E3673" s="72" t="s">
        <v>18</v>
      </c>
      <c r="F3673" s="72" t="s">
        <v>4</v>
      </c>
      <c r="G3673" s="73">
        <v>2</v>
      </c>
      <c r="H3673" s="73">
        <v>54.92</v>
      </c>
      <c r="I3673" s="73">
        <v>2</v>
      </c>
      <c r="J3673" s="73">
        <v>54.92</v>
      </c>
      <c r="K3673" s="73">
        <v>0</v>
      </c>
      <c r="L3673" s="73">
        <v>0</v>
      </c>
      <c r="N3673" s="105">
        <f t="shared" si="116"/>
        <v>0</v>
      </c>
      <c r="O3673" s="105">
        <f t="shared" si="117"/>
        <v>0</v>
      </c>
    </row>
    <row r="3674" spans="1:15" x14ac:dyDescent="0.3">
      <c r="A3674" s="71" t="s">
        <v>142</v>
      </c>
      <c r="B3674" s="71" t="s">
        <v>57</v>
      </c>
      <c r="C3674" s="71" t="s">
        <v>55</v>
      </c>
      <c r="D3674" s="71" t="s">
        <v>62</v>
      </c>
      <c r="E3674" s="72" t="s">
        <v>20</v>
      </c>
      <c r="F3674" s="72" t="s">
        <v>4</v>
      </c>
      <c r="G3674" s="73">
        <v>3</v>
      </c>
      <c r="H3674" s="73">
        <v>54.91</v>
      </c>
      <c r="I3674" s="73">
        <v>0</v>
      </c>
      <c r="J3674" s="73">
        <v>0</v>
      </c>
      <c r="K3674" s="73">
        <v>3</v>
      </c>
      <c r="L3674" s="73">
        <v>54.91</v>
      </c>
      <c r="N3674" s="105">
        <f t="shared" si="116"/>
        <v>0</v>
      </c>
      <c r="O3674" s="105">
        <f t="shared" si="117"/>
        <v>0</v>
      </c>
    </row>
    <row r="3675" spans="1:15" x14ac:dyDescent="0.3">
      <c r="A3675" s="71" t="s">
        <v>163</v>
      </c>
      <c r="B3675" s="71" t="s">
        <v>12</v>
      </c>
      <c r="C3675" s="71" t="s">
        <v>53</v>
      </c>
      <c r="D3675" s="71" t="s">
        <v>102</v>
      </c>
      <c r="E3675" s="72" t="s">
        <v>40</v>
      </c>
      <c r="F3675" s="72" t="s">
        <v>4</v>
      </c>
      <c r="G3675" s="73">
        <v>1</v>
      </c>
      <c r="H3675" s="73">
        <v>54.89</v>
      </c>
      <c r="I3675" s="73">
        <v>0</v>
      </c>
      <c r="J3675" s="73">
        <v>0</v>
      </c>
      <c r="K3675" s="73">
        <v>1</v>
      </c>
      <c r="L3675" s="73">
        <v>54.89</v>
      </c>
      <c r="N3675" s="105">
        <f t="shared" si="116"/>
        <v>0</v>
      </c>
      <c r="O3675" s="105">
        <f t="shared" si="117"/>
        <v>0</v>
      </c>
    </row>
    <row r="3676" spans="1:15" x14ac:dyDescent="0.3">
      <c r="A3676" s="71" t="s">
        <v>163</v>
      </c>
      <c r="B3676" s="71" t="s">
        <v>12</v>
      </c>
      <c r="C3676" s="71" t="s">
        <v>55</v>
      </c>
      <c r="D3676" s="71" t="s">
        <v>85</v>
      </c>
      <c r="E3676" s="72" t="s">
        <v>15</v>
      </c>
      <c r="F3676" s="72" t="s">
        <v>26</v>
      </c>
      <c r="G3676" s="73">
        <v>2</v>
      </c>
      <c r="H3676" s="73">
        <v>54.85</v>
      </c>
      <c r="I3676" s="73">
        <v>0</v>
      </c>
      <c r="J3676" s="73">
        <v>0</v>
      </c>
      <c r="K3676" s="73">
        <v>2</v>
      </c>
      <c r="L3676" s="73">
        <v>54.85</v>
      </c>
      <c r="N3676" s="105">
        <f t="shared" si="116"/>
        <v>0</v>
      </c>
      <c r="O3676" s="105">
        <f t="shared" si="117"/>
        <v>0</v>
      </c>
    </row>
    <row r="3677" spans="1:15" x14ac:dyDescent="0.3">
      <c r="A3677" s="71" t="s">
        <v>161</v>
      </c>
      <c r="B3677" s="71" t="s">
        <v>57</v>
      </c>
      <c r="C3677" s="71" t="s">
        <v>55</v>
      </c>
      <c r="D3677" s="71" t="s">
        <v>42</v>
      </c>
      <c r="E3677" s="72" t="s">
        <v>31</v>
      </c>
      <c r="F3677" s="72" t="s">
        <v>26</v>
      </c>
      <c r="G3677" s="73">
        <v>1</v>
      </c>
      <c r="H3677" s="73">
        <v>54.77</v>
      </c>
      <c r="I3677" s="73">
        <v>1</v>
      </c>
      <c r="J3677" s="73">
        <v>54.77</v>
      </c>
      <c r="K3677" s="73">
        <v>0</v>
      </c>
      <c r="L3677" s="73">
        <v>0</v>
      </c>
      <c r="N3677" s="105">
        <f t="shared" si="116"/>
        <v>0</v>
      </c>
      <c r="O3677" s="105">
        <f t="shared" si="117"/>
        <v>0</v>
      </c>
    </row>
    <row r="3678" spans="1:15" x14ac:dyDescent="0.3">
      <c r="A3678" s="71" t="s">
        <v>140</v>
      </c>
      <c r="B3678" s="71" t="s">
        <v>129</v>
      </c>
      <c r="C3678" s="71" t="s">
        <v>13</v>
      </c>
      <c r="D3678" s="71" t="s">
        <v>54</v>
      </c>
      <c r="E3678" s="72" t="s">
        <v>28</v>
      </c>
      <c r="F3678" s="72" t="s">
        <v>16</v>
      </c>
      <c r="G3678" s="73">
        <v>3</v>
      </c>
      <c r="H3678" s="73">
        <v>54.76</v>
      </c>
      <c r="I3678" s="73">
        <v>0</v>
      </c>
      <c r="J3678" s="73">
        <v>0</v>
      </c>
      <c r="K3678" s="73">
        <v>3</v>
      </c>
      <c r="L3678" s="73">
        <v>54.76</v>
      </c>
      <c r="N3678" s="105">
        <f t="shared" si="116"/>
        <v>0</v>
      </c>
      <c r="O3678" s="105">
        <f t="shared" si="117"/>
        <v>0</v>
      </c>
    </row>
    <row r="3679" spans="1:15" x14ac:dyDescent="0.3">
      <c r="A3679" s="71" t="s">
        <v>154</v>
      </c>
      <c r="B3679" s="71" t="s">
        <v>129</v>
      </c>
      <c r="C3679" s="71" t="s">
        <v>55</v>
      </c>
      <c r="D3679" s="71" t="s">
        <v>89</v>
      </c>
      <c r="E3679" s="72" t="s">
        <v>24</v>
      </c>
      <c r="F3679" s="72" t="s">
        <v>21</v>
      </c>
      <c r="G3679" s="73">
        <v>2</v>
      </c>
      <c r="H3679" s="73">
        <v>54.76</v>
      </c>
      <c r="I3679" s="73">
        <v>0</v>
      </c>
      <c r="J3679" s="73">
        <v>0</v>
      </c>
      <c r="K3679" s="73">
        <v>2</v>
      </c>
      <c r="L3679" s="73">
        <v>54.76</v>
      </c>
      <c r="N3679" s="105">
        <f t="shared" si="116"/>
        <v>0</v>
      </c>
      <c r="O3679" s="105">
        <f t="shared" si="117"/>
        <v>0</v>
      </c>
    </row>
    <row r="3680" spans="1:15" x14ac:dyDescent="0.3">
      <c r="A3680" s="71" t="s">
        <v>140</v>
      </c>
      <c r="B3680" s="71" t="s">
        <v>12</v>
      </c>
      <c r="C3680" s="71" t="s">
        <v>13</v>
      </c>
      <c r="D3680" s="71" t="s">
        <v>19</v>
      </c>
      <c r="E3680" s="72" t="s">
        <v>24</v>
      </c>
      <c r="F3680" s="72" t="s">
        <v>16</v>
      </c>
      <c r="G3680" s="73">
        <v>6</v>
      </c>
      <c r="H3680" s="73">
        <v>54.75</v>
      </c>
      <c r="I3680" s="73">
        <v>4</v>
      </c>
      <c r="J3680" s="73">
        <v>33.04</v>
      </c>
      <c r="K3680" s="73">
        <v>2</v>
      </c>
      <c r="L3680" s="73">
        <v>21.71</v>
      </c>
      <c r="N3680" s="105">
        <f t="shared" si="116"/>
        <v>0</v>
      </c>
      <c r="O3680" s="105">
        <f t="shared" si="117"/>
        <v>0</v>
      </c>
    </row>
    <row r="3681" spans="1:15" x14ac:dyDescent="0.3">
      <c r="A3681" s="71" t="s">
        <v>154</v>
      </c>
      <c r="B3681" s="71" t="s">
        <v>12</v>
      </c>
      <c r="C3681" s="71" t="s">
        <v>55</v>
      </c>
      <c r="D3681" s="71" t="s">
        <v>76</v>
      </c>
      <c r="E3681" s="72" t="s">
        <v>41</v>
      </c>
      <c r="F3681" s="72" t="s">
        <v>21</v>
      </c>
      <c r="G3681" s="73">
        <v>10</v>
      </c>
      <c r="H3681" s="73">
        <v>54.74</v>
      </c>
      <c r="I3681" s="73">
        <v>0</v>
      </c>
      <c r="J3681" s="73">
        <v>0</v>
      </c>
      <c r="K3681" s="73">
        <v>10</v>
      </c>
      <c r="L3681" s="73">
        <v>54.74</v>
      </c>
      <c r="N3681" s="105">
        <f t="shared" si="116"/>
        <v>0</v>
      </c>
      <c r="O3681" s="105">
        <f t="shared" si="117"/>
        <v>0</v>
      </c>
    </row>
    <row r="3682" spans="1:15" x14ac:dyDescent="0.3">
      <c r="A3682" s="71" t="s">
        <v>132</v>
      </c>
      <c r="B3682" s="71" t="s">
        <v>12</v>
      </c>
      <c r="C3682" s="71" t="s">
        <v>13</v>
      </c>
      <c r="D3682" s="71" t="s">
        <v>98</v>
      </c>
      <c r="E3682" s="72" t="s">
        <v>31</v>
      </c>
      <c r="F3682" s="72" t="s">
        <v>4</v>
      </c>
      <c r="G3682" s="73">
        <v>1</v>
      </c>
      <c r="H3682" s="73">
        <v>54.72</v>
      </c>
      <c r="I3682" s="73">
        <v>1</v>
      </c>
      <c r="J3682" s="73">
        <v>54.72</v>
      </c>
      <c r="K3682" s="73">
        <v>0</v>
      </c>
      <c r="L3682" s="73">
        <v>0</v>
      </c>
      <c r="N3682" s="105">
        <f t="shared" si="116"/>
        <v>0</v>
      </c>
      <c r="O3682" s="105">
        <f t="shared" si="117"/>
        <v>0</v>
      </c>
    </row>
    <row r="3683" spans="1:15" x14ac:dyDescent="0.3">
      <c r="A3683" s="71" t="s">
        <v>149</v>
      </c>
      <c r="B3683" s="71" t="s">
        <v>12</v>
      </c>
      <c r="C3683" s="71" t="s">
        <v>55</v>
      </c>
      <c r="D3683" s="71" t="s">
        <v>66</v>
      </c>
      <c r="E3683" s="72" t="s">
        <v>40</v>
      </c>
      <c r="F3683" s="72" t="s">
        <v>4</v>
      </c>
      <c r="G3683" s="73">
        <v>1</v>
      </c>
      <c r="H3683" s="73">
        <v>54.72</v>
      </c>
      <c r="I3683" s="73">
        <v>0</v>
      </c>
      <c r="J3683" s="73">
        <v>0</v>
      </c>
      <c r="K3683" s="73">
        <v>1</v>
      </c>
      <c r="L3683" s="73">
        <v>54.72</v>
      </c>
      <c r="N3683" s="105">
        <f t="shared" si="116"/>
        <v>0</v>
      </c>
      <c r="O3683" s="105">
        <f t="shared" si="117"/>
        <v>0</v>
      </c>
    </row>
    <row r="3684" spans="1:15" x14ac:dyDescent="0.3">
      <c r="A3684" s="71" t="s">
        <v>158</v>
      </c>
      <c r="B3684" s="71" t="s">
        <v>57</v>
      </c>
      <c r="C3684" s="71" t="s">
        <v>55</v>
      </c>
      <c r="D3684" s="71" t="s">
        <v>86</v>
      </c>
      <c r="E3684" s="72" t="s">
        <v>20</v>
      </c>
      <c r="F3684" s="72" t="s">
        <v>16</v>
      </c>
      <c r="G3684" s="73">
        <v>4</v>
      </c>
      <c r="H3684" s="73">
        <v>54.71</v>
      </c>
      <c r="I3684" s="73">
        <v>0</v>
      </c>
      <c r="J3684" s="73">
        <v>0</v>
      </c>
      <c r="K3684" s="73">
        <v>4</v>
      </c>
      <c r="L3684" s="73">
        <v>54.71</v>
      </c>
      <c r="N3684" s="105">
        <f t="shared" si="116"/>
        <v>0</v>
      </c>
      <c r="O3684" s="105">
        <f t="shared" si="117"/>
        <v>0</v>
      </c>
    </row>
    <row r="3685" spans="1:15" x14ac:dyDescent="0.3">
      <c r="A3685" s="71" t="s">
        <v>154</v>
      </c>
      <c r="B3685" s="71" t="s">
        <v>57</v>
      </c>
      <c r="C3685" s="71" t="s">
        <v>55</v>
      </c>
      <c r="D3685" s="71" t="s">
        <v>104</v>
      </c>
      <c r="E3685" s="72" t="s">
        <v>40</v>
      </c>
      <c r="F3685" s="72" t="s">
        <v>26</v>
      </c>
      <c r="G3685" s="73">
        <v>1</v>
      </c>
      <c r="H3685" s="73">
        <v>54.66</v>
      </c>
      <c r="I3685" s="73">
        <v>0</v>
      </c>
      <c r="J3685" s="73">
        <v>0</v>
      </c>
      <c r="K3685" s="73">
        <v>1</v>
      </c>
      <c r="L3685" s="73">
        <v>54.66</v>
      </c>
      <c r="N3685" s="105">
        <f t="shared" si="116"/>
        <v>0</v>
      </c>
      <c r="O3685" s="105">
        <f t="shared" si="117"/>
        <v>0</v>
      </c>
    </row>
    <row r="3686" spans="1:15" x14ac:dyDescent="0.3">
      <c r="A3686" s="71" t="s">
        <v>155</v>
      </c>
      <c r="B3686" s="71" t="s">
        <v>57</v>
      </c>
      <c r="C3686" s="71" t="s">
        <v>55</v>
      </c>
      <c r="D3686" s="71" t="s">
        <v>51</v>
      </c>
      <c r="E3686" s="72" t="s">
        <v>20</v>
      </c>
      <c r="F3686" s="72" t="s">
        <v>26</v>
      </c>
      <c r="G3686" s="73">
        <v>3</v>
      </c>
      <c r="H3686" s="73">
        <v>54.66</v>
      </c>
      <c r="I3686" s="73">
        <v>0</v>
      </c>
      <c r="J3686" s="73">
        <v>0</v>
      </c>
      <c r="K3686" s="73">
        <v>3</v>
      </c>
      <c r="L3686" s="73">
        <v>54.66</v>
      </c>
      <c r="N3686" s="105">
        <f t="shared" si="116"/>
        <v>0</v>
      </c>
      <c r="O3686" s="105">
        <f t="shared" si="117"/>
        <v>0</v>
      </c>
    </row>
    <row r="3687" spans="1:15" x14ac:dyDescent="0.3">
      <c r="A3687" s="71" t="s">
        <v>142</v>
      </c>
      <c r="B3687" s="71" t="s">
        <v>12</v>
      </c>
      <c r="C3687" s="71" t="s">
        <v>13</v>
      </c>
      <c r="D3687" s="71" t="s">
        <v>19</v>
      </c>
      <c r="E3687" s="72" t="s">
        <v>20</v>
      </c>
      <c r="F3687" s="72" t="s">
        <v>4</v>
      </c>
      <c r="G3687" s="73">
        <v>3</v>
      </c>
      <c r="H3687" s="73">
        <v>54.59</v>
      </c>
      <c r="I3687" s="73">
        <v>0</v>
      </c>
      <c r="J3687" s="73">
        <v>0</v>
      </c>
      <c r="K3687" s="73">
        <v>3</v>
      </c>
      <c r="L3687" s="73">
        <v>54.59</v>
      </c>
      <c r="N3687" s="105">
        <f t="shared" si="116"/>
        <v>0</v>
      </c>
      <c r="O3687" s="105">
        <f t="shared" si="117"/>
        <v>0</v>
      </c>
    </row>
    <row r="3688" spans="1:15" x14ac:dyDescent="0.3">
      <c r="A3688" s="71" t="s">
        <v>146</v>
      </c>
      <c r="B3688" s="71" t="s">
        <v>12</v>
      </c>
      <c r="C3688" s="71" t="s">
        <v>55</v>
      </c>
      <c r="D3688" s="71" t="s">
        <v>51</v>
      </c>
      <c r="E3688" s="72" t="s">
        <v>40</v>
      </c>
      <c r="F3688" s="72" t="s">
        <v>4</v>
      </c>
      <c r="G3688" s="73">
        <v>1</v>
      </c>
      <c r="H3688" s="73">
        <v>54.56</v>
      </c>
      <c r="I3688" s="73">
        <v>0</v>
      </c>
      <c r="J3688" s="73">
        <v>0</v>
      </c>
      <c r="K3688" s="73">
        <v>1</v>
      </c>
      <c r="L3688" s="73">
        <v>54.56</v>
      </c>
      <c r="N3688" s="105">
        <f t="shared" si="116"/>
        <v>0</v>
      </c>
      <c r="O3688" s="105">
        <f t="shared" si="117"/>
        <v>0</v>
      </c>
    </row>
    <row r="3689" spans="1:15" x14ac:dyDescent="0.3">
      <c r="A3689" s="71" t="s">
        <v>140</v>
      </c>
      <c r="B3689" s="71" t="s">
        <v>12</v>
      </c>
      <c r="C3689" s="71" t="s">
        <v>13</v>
      </c>
      <c r="D3689" s="71" t="s">
        <v>54</v>
      </c>
      <c r="E3689" s="72" t="s">
        <v>28</v>
      </c>
      <c r="F3689" s="72" t="s">
        <v>26</v>
      </c>
      <c r="G3689" s="73">
        <v>1</v>
      </c>
      <c r="H3689" s="73">
        <v>54.55</v>
      </c>
      <c r="I3689" s="73">
        <v>1</v>
      </c>
      <c r="J3689" s="73">
        <v>54.55</v>
      </c>
      <c r="K3689" s="73">
        <v>0</v>
      </c>
      <c r="L3689" s="73">
        <v>0</v>
      </c>
      <c r="N3689" s="105">
        <f t="shared" si="116"/>
        <v>0</v>
      </c>
      <c r="O3689" s="105">
        <f t="shared" si="117"/>
        <v>0</v>
      </c>
    </row>
    <row r="3690" spans="1:15" x14ac:dyDescent="0.3">
      <c r="A3690" s="71" t="s">
        <v>154</v>
      </c>
      <c r="B3690" s="71" t="s">
        <v>12</v>
      </c>
      <c r="C3690" s="71" t="s">
        <v>55</v>
      </c>
      <c r="D3690" s="71" t="s">
        <v>70</v>
      </c>
      <c r="E3690" s="72" t="s">
        <v>28</v>
      </c>
      <c r="F3690" s="72" t="s">
        <v>26</v>
      </c>
      <c r="G3690" s="73">
        <v>1</v>
      </c>
      <c r="H3690" s="73">
        <v>54.55</v>
      </c>
      <c r="I3690" s="73">
        <v>1</v>
      </c>
      <c r="J3690" s="73">
        <v>54.55</v>
      </c>
      <c r="K3690" s="73">
        <v>0</v>
      </c>
      <c r="L3690" s="73">
        <v>0</v>
      </c>
      <c r="N3690" s="105">
        <f t="shared" si="116"/>
        <v>0</v>
      </c>
      <c r="O3690" s="105">
        <f t="shared" si="117"/>
        <v>0</v>
      </c>
    </row>
    <row r="3691" spans="1:15" x14ac:dyDescent="0.3">
      <c r="A3691" s="71" t="s">
        <v>149</v>
      </c>
      <c r="B3691" s="71" t="s">
        <v>12</v>
      </c>
      <c r="C3691" s="71" t="s">
        <v>55</v>
      </c>
      <c r="D3691" s="71" t="s">
        <v>63</v>
      </c>
      <c r="E3691" s="72" t="s">
        <v>31</v>
      </c>
      <c r="F3691" s="72" t="s">
        <v>21</v>
      </c>
      <c r="G3691" s="73">
        <v>4</v>
      </c>
      <c r="H3691" s="73">
        <v>54.37</v>
      </c>
      <c r="I3691" s="73">
        <v>0</v>
      </c>
      <c r="J3691" s="73">
        <v>0</v>
      </c>
      <c r="K3691" s="73">
        <v>4</v>
      </c>
      <c r="L3691" s="73">
        <v>54.37</v>
      </c>
      <c r="N3691" s="105">
        <f t="shared" si="116"/>
        <v>0</v>
      </c>
      <c r="O3691" s="105">
        <f t="shared" si="117"/>
        <v>0</v>
      </c>
    </row>
    <row r="3692" spans="1:15" x14ac:dyDescent="0.3">
      <c r="A3692" s="71" t="s">
        <v>155</v>
      </c>
      <c r="B3692" s="71" t="s">
        <v>57</v>
      </c>
      <c r="C3692" s="71" t="s">
        <v>55</v>
      </c>
      <c r="D3692" s="71" t="s">
        <v>79</v>
      </c>
      <c r="E3692" s="72" t="s">
        <v>28</v>
      </c>
      <c r="F3692" s="72" t="s">
        <v>16</v>
      </c>
      <c r="G3692" s="73">
        <v>3</v>
      </c>
      <c r="H3692" s="73">
        <v>54.33</v>
      </c>
      <c r="I3692" s="73">
        <v>0</v>
      </c>
      <c r="J3692" s="73">
        <v>0</v>
      </c>
      <c r="K3692" s="73">
        <v>3</v>
      </c>
      <c r="L3692" s="73">
        <v>54.33</v>
      </c>
      <c r="N3692" s="105">
        <f t="shared" si="116"/>
        <v>0</v>
      </c>
      <c r="O3692" s="105">
        <f t="shared" si="117"/>
        <v>0</v>
      </c>
    </row>
    <row r="3693" spans="1:15" x14ac:dyDescent="0.3">
      <c r="A3693" s="71" t="s">
        <v>161</v>
      </c>
      <c r="B3693" s="71" t="s">
        <v>57</v>
      </c>
      <c r="C3693" s="71" t="s">
        <v>55</v>
      </c>
      <c r="D3693" s="71" t="s">
        <v>104</v>
      </c>
      <c r="E3693" s="72" t="s">
        <v>41</v>
      </c>
      <c r="F3693" s="72" t="s">
        <v>16</v>
      </c>
      <c r="G3693" s="73">
        <v>1</v>
      </c>
      <c r="H3693" s="73">
        <v>54.32</v>
      </c>
      <c r="I3693" s="73">
        <v>0</v>
      </c>
      <c r="J3693" s="73">
        <v>0</v>
      </c>
      <c r="K3693" s="73">
        <v>1</v>
      </c>
      <c r="L3693" s="73">
        <v>54.32</v>
      </c>
      <c r="N3693" s="105">
        <f t="shared" si="116"/>
        <v>0</v>
      </c>
      <c r="O3693" s="105">
        <f t="shared" si="117"/>
        <v>0</v>
      </c>
    </row>
    <row r="3694" spans="1:15" x14ac:dyDescent="0.3">
      <c r="A3694" s="71" t="s">
        <v>134</v>
      </c>
      <c r="B3694" s="71" t="s">
        <v>57</v>
      </c>
      <c r="C3694" s="71" t="s">
        <v>13</v>
      </c>
      <c r="D3694" s="71" t="s">
        <v>72</v>
      </c>
      <c r="E3694" s="72" t="s">
        <v>41</v>
      </c>
      <c r="F3694" s="72" t="s">
        <v>16</v>
      </c>
      <c r="G3694" s="73">
        <v>2</v>
      </c>
      <c r="H3694" s="73">
        <v>54.32</v>
      </c>
      <c r="I3694" s="73">
        <v>2</v>
      </c>
      <c r="J3694" s="73">
        <v>54.32</v>
      </c>
      <c r="K3694" s="73">
        <v>0</v>
      </c>
      <c r="L3694" s="73">
        <v>0</v>
      </c>
      <c r="N3694" s="105">
        <f t="shared" si="116"/>
        <v>0</v>
      </c>
      <c r="O3694" s="105">
        <f t="shared" si="117"/>
        <v>0</v>
      </c>
    </row>
    <row r="3695" spans="1:15" x14ac:dyDescent="0.3">
      <c r="A3695" s="71" t="s">
        <v>163</v>
      </c>
      <c r="B3695" s="71" t="s">
        <v>12</v>
      </c>
      <c r="C3695" s="71" t="s">
        <v>13</v>
      </c>
      <c r="D3695" s="71" t="s">
        <v>86</v>
      </c>
      <c r="E3695" s="72" t="s">
        <v>31</v>
      </c>
      <c r="F3695" s="72" t="s">
        <v>21</v>
      </c>
      <c r="G3695" s="73">
        <v>4</v>
      </c>
      <c r="H3695" s="73">
        <v>54.27</v>
      </c>
      <c r="I3695" s="73">
        <v>0</v>
      </c>
      <c r="J3695" s="73">
        <v>0</v>
      </c>
      <c r="K3695" s="73">
        <v>4</v>
      </c>
      <c r="L3695" s="73">
        <v>54.27</v>
      </c>
      <c r="N3695" s="105">
        <f t="shared" si="116"/>
        <v>0</v>
      </c>
      <c r="O3695" s="105">
        <f t="shared" si="117"/>
        <v>0</v>
      </c>
    </row>
    <row r="3696" spans="1:15" x14ac:dyDescent="0.3">
      <c r="A3696" s="71" t="s">
        <v>142</v>
      </c>
      <c r="B3696" s="71" t="s">
        <v>57</v>
      </c>
      <c r="C3696" s="71" t="s">
        <v>55</v>
      </c>
      <c r="D3696" s="71" t="s">
        <v>60</v>
      </c>
      <c r="E3696" s="72" t="s">
        <v>40</v>
      </c>
      <c r="F3696" s="72" t="s">
        <v>26</v>
      </c>
      <c r="G3696" s="73">
        <v>1</v>
      </c>
      <c r="H3696" s="73">
        <v>54.27</v>
      </c>
      <c r="I3696" s="73">
        <v>0</v>
      </c>
      <c r="J3696" s="73">
        <v>0</v>
      </c>
      <c r="K3696" s="73">
        <v>1</v>
      </c>
      <c r="L3696" s="73">
        <v>54.27</v>
      </c>
      <c r="N3696" s="105">
        <f t="shared" si="116"/>
        <v>0</v>
      </c>
      <c r="O3696" s="105">
        <f t="shared" si="117"/>
        <v>0</v>
      </c>
    </row>
    <row r="3697" spans="1:15" x14ac:dyDescent="0.3">
      <c r="A3697" s="71" t="s">
        <v>131</v>
      </c>
      <c r="B3697" s="71" t="s">
        <v>57</v>
      </c>
      <c r="C3697" s="71" t="s">
        <v>22</v>
      </c>
      <c r="D3697" s="71" t="s">
        <v>45</v>
      </c>
      <c r="E3697" s="72" t="s">
        <v>20</v>
      </c>
      <c r="F3697" s="72" t="s">
        <v>26</v>
      </c>
      <c r="G3697" s="73">
        <v>6</v>
      </c>
      <c r="H3697" s="73">
        <v>54.26</v>
      </c>
      <c r="I3697" s="73">
        <v>2</v>
      </c>
      <c r="J3697" s="73">
        <v>11.44</v>
      </c>
      <c r="K3697" s="73">
        <v>4</v>
      </c>
      <c r="L3697" s="73">
        <v>42.82</v>
      </c>
      <c r="N3697" s="105">
        <f t="shared" si="116"/>
        <v>0</v>
      </c>
      <c r="O3697" s="105">
        <f t="shared" si="117"/>
        <v>0</v>
      </c>
    </row>
    <row r="3698" spans="1:15" x14ac:dyDescent="0.3">
      <c r="A3698" s="71" t="s">
        <v>161</v>
      </c>
      <c r="B3698" s="71" t="s">
        <v>57</v>
      </c>
      <c r="C3698" s="71" t="s">
        <v>55</v>
      </c>
      <c r="D3698" s="71" t="s">
        <v>56</v>
      </c>
      <c r="E3698" s="72" t="s">
        <v>5</v>
      </c>
      <c r="F3698" s="72" t="s">
        <v>21</v>
      </c>
      <c r="G3698" s="73">
        <v>1</v>
      </c>
      <c r="H3698" s="73">
        <v>54.25</v>
      </c>
      <c r="I3698" s="73">
        <v>0</v>
      </c>
      <c r="J3698" s="73">
        <v>0</v>
      </c>
      <c r="K3698" s="73">
        <v>1</v>
      </c>
      <c r="L3698" s="73">
        <v>54.25</v>
      </c>
      <c r="N3698" s="105">
        <f t="shared" si="116"/>
        <v>0</v>
      </c>
      <c r="O3698" s="105">
        <f t="shared" si="117"/>
        <v>0</v>
      </c>
    </row>
    <row r="3699" spans="1:15" x14ac:dyDescent="0.3">
      <c r="A3699" s="71" t="s">
        <v>149</v>
      </c>
      <c r="B3699" s="71" t="s">
        <v>12</v>
      </c>
      <c r="C3699" s="71" t="s">
        <v>55</v>
      </c>
      <c r="D3699" s="71" t="s">
        <v>51</v>
      </c>
      <c r="E3699" s="72" t="s">
        <v>41</v>
      </c>
      <c r="F3699" s="72" t="s">
        <v>4</v>
      </c>
      <c r="G3699" s="73">
        <v>10</v>
      </c>
      <c r="H3699" s="73">
        <v>54.24</v>
      </c>
      <c r="I3699" s="73">
        <v>1</v>
      </c>
      <c r="J3699" s="73">
        <v>6.62</v>
      </c>
      <c r="K3699" s="73">
        <v>9</v>
      </c>
      <c r="L3699" s="73">
        <v>47.62</v>
      </c>
      <c r="N3699" s="105">
        <f t="shared" si="116"/>
        <v>0</v>
      </c>
      <c r="O3699" s="105">
        <f t="shared" si="117"/>
        <v>0</v>
      </c>
    </row>
    <row r="3700" spans="1:15" x14ac:dyDescent="0.3">
      <c r="A3700" s="71" t="s">
        <v>142</v>
      </c>
      <c r="B3700" s="71" t="s">
        <v>129</v>
      </c>
      <c r="C3700" s="71" t="s">
        <v>55</v>
      </c>
      <c r="D3700" s="71" t="s">
        <v>47</v>
      </c>
      <c r="E3700" s="72" t="s">
        <v>24</v>
      </c>
      <c r="F3700" s="72" t="s">
        <v>16</v>
      </c>
      <c r="G3700" s="73">
        <v>2</v>
      </c>
      <c r="H3700" s="73">
        <v>54.22</v>
      </c>
      <c r="I3700" s="73">
        <v>0</v>
      </c>
      <c r="J3700" s="73">
        <v>0</v>
      </c>
      <c r="K3700" s="73">
        <v>2</v>
      </c>
      <c r="L3700" s="73">
        <v>54.22</v>
      </c>
      <c r="N3700" s="105">
        <f t="shared" si="116"/>
        <v>0</v>
      </c>
      <c r="O3700" s="105">
        <f t="shared" si="117"/>
        <v>0</v>
      </c>
    </row>
    <row r="3701" spans="1:15" x14ac:dyDescent="0.3">
      <c r="A3701" s="71" t="s">
        <v>155</v>
      </c>
      <c r="B3701" s="71" t="s">
        <v>12</v>
      </c>
      <c r="C3701" s="71" t="s">
        <v>55</v>
      </c>
      <c r="D3701" s="71" t="s">
        <v>54</v>
      </c>
      <c r="E3701" s="72" t="s">
        <v>41</v>
      </c>
      <c r="F3701" s="72" t="s">
        <v>26</v>
      </c>
      <c r="G3701" s="73">
        <v>10</v>
      </c>
      <c r="H3701" s="73">
        <v>54.2</v>
      </c>
      <c r="I3701" s="73">
        <v>0</v>
      </c>
      <c r="J3701" s="73">
        <v>0</v>
      </c>
      <c r="K3701" s="73">
        <v>10</v>
      </c>
      <c r="L3701" s="73">
        <v>54.2</v>
      </c>
      <c r="N3701" s="105">
        <f t="shared" si="116"/>
        <v>0</v>
      </c>
      <c r="O3701" s="105">
        <f t="shared" si="117"/>
        <v>0</v>
      </c>
    </row>
    <row r="3702" spans="1:15" x14ac:dyDescent="0.3">
      <c r="A3702" s="71" t="s">
        <v>154</v>
      </c>
      <c r="B3702" s="71" t="s">
        <v>129</v>
      </c>
      <c r="C3702" s="71" t="s">
        <v>55</v>
      </c>
      <c r="D3702" s="71" t="s">
        <v>94</v>
      </c>
      <c r="E3702" s="72" t="s">
        <v>28</v>
      </c>
      <c r="F3702" s="72" t="s">
        <v>26</v>
      </c>
      <c r="G3702" s="73">
        <v>1</v>
      </c>
      <c r="H3702" s="73">
        <v>54.08</v>
      </c>
      <c r="I3702" s="73">
        <v>0</v>
      </c>
      <c r="J3702" s="73">
        <v>0</v>
      </c>
      <c r="K3702" s="73">
        <v>1</v>
      </c>
      <c r="L3702" s="73">
        <v>54.08</v>
      </c>
      <c r="N3702" s="105">
        <f t="shared" si="116"/>
        <v>0</v>
      </c>
      <c r="O3702" s="105">
        <f t="shared" si="117"/>
        <v>0</v>
      </c>
    </row>
    <row r="3703" spans="1:15" x14ac:dyDescent="0.3">
      <c r="A3703" s="71" t="s">
        <v>160</v>
      </c>
      <c r="B3703" s="71" t="s">
        <v>57</v>
      </c>
      <c r="C3703" s="71" t="s">
        <v>55</v>
      </c>
      <c r="D3703" s="71" t="s">
        <v>72</v>
      </c>
      <c r="E3703" s="72" t="s">
        <v>15</v>
      </c>
      <c r="F3703" s="72" t="s">
        <v>26</v>
      </c>
      <c r="G3703" s="73">
        <v>2</v>
      </c>
      <c r="H3703" s="73">
        <v>53.96</v>
      </c>
      <c r="I3703" s="73">
        <v>0</v>
      </c>
      <c r="J3703" s="73">
        <v>0</v>
      </c>
      <c r="K3703" s="73">
        <v>2</v>
      </c>
      <c r="L3703" s="73">
        <v>53.96</v>
      </c>
      <c r="N3703" s="105">
        <f t="shared" si="116"/>
        <v>0</v>
      </c>
      <c r="O3703" s="105">
        <f t="shared" si="117"/>
        <v>0</v>
      </c>
    </row>
    <row r="3704" spans="1:15" x14ac:dyDescent="0.3">
      <c r="A3704" s="71" t="s">
        <v>163</v>
      </c>
      <c r="B3704" s="71" t="s">
        <v>12</v>
      </c>
      <c r="C3704" s="71" t="s">
        <v>55</v>
      </c>
      <c r="D3704" s="71" t="s">
        <v>96</v>
      </c>
      <c r="E3704" s="72" t="s">
        <v>40</v>
      </c>
      <c r="F3704" s="72" t="s">
        <v>26</v>
      </c>
      <c r="G3704" s="73">
        <v>2</v>
      </c>
      <c r="H3704" s="73">
        <v>53.92</v>
      </c>
      <c r="I3704" s="73">
        <v>1</v>
      </c>
      <c r="J3704" s="73">
        <v>26.96</v>
      </c>
      <c r="K3704" s="73">
        <v>1</v>
      </c>
      <c r="L3704" s="73">
        <v>26.96</v>
      </c>
      <c r="N3704" s="105">
        <f t="shared" si="116"/>
        <v>0</v>
      </c>
      <c r="O3704" s="105">
        <f t="shared" si="117"/>
        <v>0</v>
      </c>
    </row>
    <row r="3705" spans="1:15" x14ac:dyDescent="0.3">
      <c r="A3705" s="71" t="s">
        <v>161</v>
      </c>
      <c r="B3705" s="71" t="s">
        <v>12</v>
      </c>
      <c r="C3705" s="71" t="s">
        <v>55</v>
      </c>
      <c r="D3705" s="71" t="s">
        <v>82</v>
      </c>
      <c r="E3705" s="72" t="s">
        <v>41</v>
      </c>
      <c r="F3705" s="72" t="s">
        <v>26</v>
      </c>
      <c r="G3705" s="73">
        <v>1</v>
      </c>
      <c r="H3705" s="73">
        <v>53.83</v>
      </c>
      <c r="I3705" s="73">
        <v>0</v>
      </c>
      <c r="J3705" s="73">
        <v>0</v>
      </c>
      <c r="K3705" s="73">
        <v>1</v>
      </c>
      <c r="L3705" s="73">
        <v>53.83</v>
      </c>
      <c r="N3705" s="105">
        <f t="shared" si="116"/>
        <v>0</v>
      </c>
      <c r="O3705" s="105">
        <f t="shared" si="117"/>
        <v>0</v>
      </c>
    </row>
    <row r="3706" spans="1:15" x14ac:dyDescent="0.3">
      <c r="A3706" s="71" t="s">
        <v>161</v>
      </c>
      <c r="B3706" s="71" t="s">
        <v>12</v>
      </c>
      <c r="C3706" s="71" t="s">
        <v>13</v>
      </c>
      <c r="D3706" s="71" t="s">
        <v>85</v>
      </c>
      <c r="E3706" s="72" t="s">
        <v>24</v>
      </c>
      <c r="F3706" s="72" t="s">
        <v>26</v>
      </c>
      <c r="G3706" s="73">
        <v>3</v>
      </c>
      <c r="H3706" s="73">
        <v>53.83</v>
      </c>
      <c r="I3706" s="73">
        <v>1</v>
      </c>
      <c r="J3706" s="73">
        <v>22.49</v>
      </c>
      <c r="K3706" s="73">
        <v>2</v>
      </c>
      <c r="L3706" s="73">
        <v>31.34</v>
      </c>
      <c r="N3706" s="105">
        <f t="shared" si="116"/>
        <v>0</v>
      </c>
      <c r="O3706" s="105">
        <f t="shared" si="117"/>
        <v>0</v>
      </c>
    </row>
    <row r="3707" spans="1:15" x14ac:dyDescent="0.3">
      <c r="A3707" s="71" t="s">
        <v>135</v>
      </c>
      <c r="B3707" s="71" t="s">
        <v>12</v>
      </c>
      <c r="C3707" s="71" t="s">
        <v>13</v>
      </c>
      <c r="D3707" s="71" t="s">
        <v>51</v>
      </c>
      <c r="E3707" s="72" t="s">
        <v>5</v>
      </c>
      <c r="F3707" s="72" t="s">
        <v>26</v>
      </c>
      <c r="G3707" s="73">
        <v>1</v>
      </c>
      <c r="H3707" s="73">
        <v>53.83</v>
      </c>
      <c r="I3707" s="73">
        <v>0</v>
      </c>
      <c r="J3707" s="73">
        <v>0</v>
      </c>
      <c r="K3707" s="73">
        <v>1</v>
      </c>
      <c r="L3707" s="73">
        <v>53.83</v>
      </c>
      <c r="N3707" s="105">
        <f t="shared" si="116"/>
        <v>0</v>
      </c>
      <c r="O3707" s="105">
        <f t="shared" si="117"/>
        <v>0</v>
      </c>
    </row>
    <row r="3708" spans="1:15" x14ac:dyDescent="0.3">
      <c r="A3708" s="71" t="s">
        <v>142</v>
      </c>
      <c r="B3708" s="71" t="s">
        <v>57</v>
      </c>
      <c r="C3708" s="71" t="s">
        <v>55</v>
      </c>
      <c r="D3708" s="71" t="s">
        <v>56</v>
      </c>
      <c r="E3708" s="72" t="s">
        <v>40</v>
      </c>
      <c r="F3708" s="72" t="s">
        <v>26</v>
      </c>
      <c r="G3708" s="73">
        <v>1</v>
      </c>
      <c r="H3708" s="73">
        <v>53.83</v>
      </c>
      <c r="I3708" s="73">
        <v>0</v>
      </c>
      <c r="J3708" s="73">
        <v>0</v>
      </c>
      <c r="K3708" s="73">
        <v>1</v>
      </c>
      <c r="L3708" s="73">
        <v>53.83</v>
      </c>
      <c r="N3708" s="105">
        <f t="shared" si="116"/>
        <v>0</v>
      </c>
      <c r="O3708" s="105">
        <f t="shared" si="117"/>
        <v>0</v>
      </c>
    </row>
    <row r="3709" spans="1:15" x14ac:dyDescent="0.3">
      <c r="A3709" s="71" t="s">
        <v>143</v>
      </c>
      <c r="B3709" s="71" t="s">
        <v>12</v>
      </c>
      <c r="C3709" s="71" t="s">
        <v>55</v>
      </c>
      <c r="D3709" s="71" t="s">
        <v>56</v>
      </c>
      <c r="E3709" s="72" t="s">
        <v>28</v>
      </c>
      <c r="F3709" s="72" t="s">
        <v>26</v>
      </c>
      <c r="G3709" s="73">
        <v>1</v>
      </c>
      <c r="H3709" s="73">
        <v>53.8</v>
      </c>
      <c r="I3709" s="73">
        <v>0</v>
      </c>
      <c r="J3709" s="73">
        <v>0</v>
      </c>
      <c r="K3709" s="73">
        <v>1</v>
      </c>
      <c r="L3709" s="73">
        <v>53.8</v>
      </c>
      <c r="N3709" s="105">
        <f t="shared" si="116"/>
        <v>0</v>
      </c>
      <c r="O3709" s="105">
        <f t="shared" si="117"/>
        <v>0</v>
      </c>
    </row>
    <row r="3710" spans="1:15" x14ac:dyDescent="0.3">
      <c r="A3710" s="71" t="s">
        <v>154</v>
      </c>
      <c r="B3710" s="71" t="s">
        <v>129</v>
      </c>
      <c r="C3710" s="71" t="s">
        <v>55</v>
      </c>
      <c r="D3710" s="71" t="s">
        <v>59</v>
      </c>
      <c r="E3710" s="72" t="s">
        <v>28</v>
      </c>
      <c r="F3710" s="72" t="s">
        <v>4</v>
      </c>
      <c r="G3710" s="73">
        <v>2</v>
      </c>
      <c r="H3710" s="73">
        <v>53.8</v>
      </c>
      <c r="I3710" s="73">
        <v>1</v>
      </c>
      <c r="J3710" s="73">
        <v>11.26</v>
      </c>
      <c r="K3710" s="73">
        <v>1</v>
      </c>
      <c r="L3710" s="73">
        <v>42.54</v>
      </c>
      <c r="N3710" s="105">
        <f t="shared" si="116"/>
        <v>0</v>
      </c>
      <c r="O3710" s="105">
        <f t="shared" si="117"/>
        <v>0</v>
      </c>
    </row>
    <row r="3711" spans="1:15" x14ac:dyDescent="0.3">
      <c r="A3711" s="71" t="s">
        <v>148</v>
      </c>
      <c r="B3711" s="71" t="s">
        <v>12</v>
      </c>
      <c r="C3711" s="71" t="s">
        <v>55</v>
      </c>
      <c r="D3711" s="71" t="s">
        <v>23</v>
      </c>
      <c r="E3711" s="72" t="s">
        <v>24</v>
      </c>
      <c r="F3711" s="72" t="s">
        <v>21</v>
      </c>
      <c r="G3711" s="73">
        <v>2</v>
      </c>
      <c r="H3711" s="73">
        <v>53.75</v>
      </c>
      <c r="I3711" s="73">
        <v>0</v>
      </c>
      <c r="J3711" s="73">
        <v>0</v>
      </c>
      <c r="K3711" s="73">
        <v>2</v>
      </c>
      <c r="L3711" s="73">
        <v>53.75</v>
      </c>
      <c r="N3711" s="105">
        <f t="shared" si="116"/>
        <v>0</v>
      </c>
      <c r="O3711" s="105">
        <f t="shared" si="117"/>
        <v>0</v>
      </c>
    </row>
    <row r="3712" spans="1:15" x14ac:dyDescent="0.3">
      <c r="A3712" s="71" t="s">
        <v>163</v>
      </c>
      <c r="B3712" s="71" t="s">
        <v>57</v>
      </c>
      <c r="C3712" s="71" t="s">
        <v>17</v>
      </c>
      <c r="D3712" s="71" t="s">
        <v>50</v>
      </c>
      <c r="E3712" s="72" t="s">
        <v>40</v>
      </c>
      <c r="F3712" s="72" t="s">
        <v>21</v>
      </c>
      <c r="G3712" s="73">
        <v>1</v>
      </c>
      <c r="H3712" s="73">
        <v>53.72</v>
      </c>
      <c r="I3712" s="73">
        <v>0</v>
      </c>
      <c r="J3712" s="73">
        <v>0</v>
      </c>
      <c r="K3712" s="73">
        <v>1</v>
      </c>
      <c r="L3712" s="73">
        <v>53.72</v>
      </c>
      <c r="N3712" s="105">
        <f t="shared" si="116"/>
        <v>0</v>
      </c>
      <c r="O3712" s="105">
        <f t="shared" si="117"/>
        <v>0</v>
      </c>
    </row>
    <row r="3713" spans="1:15" x14ac:dyDescent="0.3">
      <c r="A3713" s="71" t="s">
        <v>163</v>
      </c>
      <c r="B3713" s="71" t="s">
        <v>129</v>
      </c>
      <c r="C3713" s="71" t="s">
        <v>17</v>
      </c>
      <c r="D3713" s="71" t="s">
        <v>94</v>
      </c>
      <c r="E3713" s="72" t="s">
        <v>31</v>
      </c>
      <c r="F3713" s="72" t="s">
        <v>16</v>
      </c>
      <c r="G3713" s="73">
        <v>6</v>
      </c>
      <c r="H3713" s="73">
        <v>53.72</v>
      </c>
      <c r="I3713" s="73">
        <v>1</v>
      </c>
      <c r="J3713" s="73">
        <v>7</v>
      </c>
      <c r="K3713" s="73">
        <v>5</v>
      </c>
      <c r="L3713" s="73">
        <v>46.72</v>
      </c>
      <c r="N3713" s="105">
        <f t="shared" si="116"/>
        <v>0</v>
      </c>
      <c r="O3713" s="105">
        <f t="shared" si="117"/>
        <v>0</v>
      </c>
    </row>
    <row r="3714" spans="1:15" x14ac:dyDescent="0.3">
      <c r="A3714" s="71" t="s">
        <v>140</v>
      </c>
      <c r="B3714" s="71" t="s">
        <v>12</v>
      </c>
      <c r="C3714" s="71" t="s">
        <v>13</v>
      </c>
      <c r="D3714" s="71" t="s">
        <v>79</v>
      </c>
      <c r="E3714" s="72" t="s">
        <v>15</v>
      </c>
      <c r="F3714" s="72" t="s">
        <v>21</v>
      </c>
      <c r="G3714" s="73">
        <v>2</v>
      </c>
      <c r="H3714" s="73">
        <v>53.72</v>
      </c>
      <c r="I3714" s="73">
        <v>0</v>
      </c>
      <c r="J3714" s="73">
        <v>0</v>
      </c>
      <c r="K3714" s="73">
        <v>2</v>
      </c>
      <c r="L3714" s="73">
        <v>53.72</v>
      </c>
      <c r="N3714" s="105">
        <f t="shared" si="116"/>
        <v>0</v>
      </c>
      <c r="O3714" s="105">
        <f t="shared" si="117"/>
        <v>0</v>
      </c>
    </row>
    <row r="3715" spans="1:15" x14ac:dyDescent="0.3">
      <c r="A3715" s="71" t="s">
        <v>154</v>
      </c>
      <c r="B3715" s="71" t="s">
        <v>12</v>
      </c>
      <c r="C3715" s="71" t="s">
        <v>55</v>
      </c>
      <c r="D3715" s="71" t="s">
        <v>86</v>
      </c>
      <c r="E3715" s="72" t="s">
        <v>37</v>
      </c>
      <c r="F3715" s="72" t="s">
        <v>21</v>
      </c>
      <c r="G3715" s="73">
        <v>1</v>
      </c>
      <c r="H3715" s="73">
        <v>53.72</v>
      </c>
      <c r="I3715" s="73">
        <v>1</v>
      </c>
      <c r="J3715" s="73">
        <v>53.72</v>
      </c>
      <c r="K3715" s="73">
        <v>0</v>
      </c>
      <c r="L3715" s="73">
        <v>0</v>
      </c>
      <c r="N3715" s="105">
        <f t="shared" si="116"/>
        <v>0</v>
      </c>
      <c r="O3715" s="105">
        <f t="shared" si="117"/>
        <v>0</v>
      </c>
    </row>
    <row r="3716" spans="1:15" x14ac:dyDescent="0.3">
      <c r="A3716" s="71" t="s">
        <v>154</v>
      </c>
      <c r="B3716" s="71" t="s">
        <v>129</v>
      </c>
      <c r="C3716" s="71" t="s">
        <v>55</v>
      </c>
      <c r="D3716" s="71" t="s">
        <v>63</v>
      </c>
      <c r="E3716" s="72" t="s">
        <v>28</v>
      </c>
      <c r="F3716" s="72" t="s">
        <v>26</v>
      </c>
      <c r="G3716" s="73">
        <v>5</v>
      </c>
      <c r="H3716" s="73">
        <v>53.72</v>
      </c>
      <c r="I3716" s="73">
        <v>2</v>
      </c>
      <c r="J3716" s="73">
        <v>5.49</v>
      </c>
      <c r="K3716" s="73">
        <v>3</v>
      </c>
      <c r="L3716" s="73">
        <v>48.23</v>
      </c>
      <c r="N3716" s="105">
        <f t="shared" si="116"/>
        <v>0</v>
      </c>
      <c r="O3716" s="105">
        <f t="shared" si="117"/>
        <v>0</v>
      </c>
    </row>
    <row r="3717" spans="1:15" x14ac:dyDescent="0.3">
      <c r="A3717" s="71" t="s">
        <v>131</v>
      </c>
      <c r="B3717" s="71" t="s">
        <v>57</v>
      </c>
      <c r="C3717" s="71" t="s">
        <v>22</v>
      </c>
      <c r="D3717" s="71" t="s">
        <v>35</v>
      </c>
      <c r="E3717" s="72" t="s">
        <v>20</v>
      </c>
      <c r="F3717" s="72" t="s">
        <v>26</v>
      </c>
      <c r="G3717" s="73">
        <v>6</v>
      </c>
      <c r="H3717" s="73">
        <v>53.71</v>
      </c>
      <c r="I3717" s="73">
        <v>2</v>
      </c>
      <c r="J3717" s="73">
        <v>13.92</v>
      </c>
      <c r="K3717" s="73">
        <v>4</v>
      </c>
      <c r="L3717" s="73">
        <v>39.79</v>
      </c>
      <c r="N3717" s="105">
        <f t="shared" si="116"/>
        <v>0</v>
      </c>
      <c r="O3717" s="105">
        <f t="shared" si="117"/>
        <v>0</v>
      </c>
    </row>
    <row r="3718" spans="1:15" x14ac:dyDescent="0.3">
      <c r="A3718" s="71" t="s">
        <v>148</v>
      </c>
      <c r="B3718" s="71" t="s">
        <v>12</v>
      </c>
      <c r="C3718" s="71" t="s">
        <v>55</v>
      </c>
      <c r="D3718" s="71" t="s">
        <v>51</v>
      </c>
      <c r="E3718" s="72" t="s">
        <v>25</v>
      </c>
      <c r="F3718" s="72" t="s">
        <v>4</v>
      </c>
      <c r="G3718" s="73">
        <v>2</v>
      </c>
      <c r="H3718" s="73">
        <v>53.67</v>
      </c>
      <c r="I3718" s="73">
        <v>1</v>
      </c>
      <c r="J3718" s="73">
        <v>9.5</v>
      </c>
      <c r="K3718" s="73">
        <v>1</v>
      </c>
      <c r="L3718" s="73">
        <v>44.17</v>
      </c>
      <c r="N3718" s="105">
        <f t="shared" si="116"/>
        <v>0</v>
      </c>
      <c r="O3718" s="105">
        <f t="shared" si="117"/>
        <v>0</v>
      </c>
    </row>
    <row r="3719" spans="1:15" x14ac:dyDescent="0.3">
      <c r="A3719" s="71" t="s">
        <v>163</v>
      </c>
      <c r="B3719" s="71" t="s">
        <v>129</v>
      </c>
      <c r="C3719" s="71" t="s">
        <v>17</v>
      </c>
      <c r="D3719" s="71" t="s">
        <v>35</v>
      </c>
      <c r="E3719" s="72" t="s">
        <v>40</v>
      </c>
      <c r="F3719" s="72" t="s">
        <v>4</v>
      </c>
      <c r="G3719" s="73">
        <v>7</v>
      </c>
      <c r="H3719" s="73">
        <v>53.63</v>
      </c>
      <c r="I3719" s="73">
        <v>5</v>
      </c>
      <c r="J3719" s="73">
        <v>35.74</v>
      </c>
      <c r="K3719" s="73">
        <v>2</v>
      </c>
      <c r="L3719" s="73">
        <v>17.89</v>
      </c>
      <c r="N3719" s="105">
        <f t="shared" si="116"/>
        <v>0</v>
      </c>
      <c r="O3719" s="105">
        <f t="shared" si="117"/>
        <v>0</v>
      </c>
    </row>
    <row r="3720" spans="1:15" x14ac:dyDescent="0.3">
      <c r="A3720" s="71" t="s">
        <v>140</v>
      </c>
      <c r="B3720" s="71" t="s">
        <v>129</v>
      </c>
      <c r="C3720" s="71" t="s">
        <v>13</v>
      </c>
      <c r="D3720" s="71" t="s">
        <v>42</v>
      </c>
      <c r="E3720" s="72" t="s">
        <v>31</v>
      </c>
      <c r="F3720" s="72" t="s">
        <v>26</v>
      </c>
      <c r="G3720" s="73">
        <v>6</v>
      </c>
      <c r="H3720" s="73">
        <v>53.62</v>
      </c>
      <c r="I3720" s="73">
        <v>1</v>
      </c>
      <c r="J3720" s="73">
        <v>13.58</v>
      </c>
      <c r="K3720" s="73">
        <v>5</v>
      </c>
      <c r="L3720" s="73">
        <v>40.04</v>
      </c>
      <c r="N3720" s="105">
        <f t="shared" si="116"/>
        <v>0</v>
      </c>
      <c r="O3720" s="105">
        <f t="shared" si="117"/>
        <v>0</v>
      </c>
    </row>
    <row r="3721" spans="1:15" x14ac:dyDescent="0.3">
      <c r="A3721" s="71" t="s">
        <v>140</v>
      </c>
      <c r="B3721" s="71" t="s">
        <v>57</v>
      </c>
      <c r="C3721" s="71" t="s">
        <v>13</v>
      </c>
      <c r="D3721" s="71" t="s">
        <v>54</v>
      </c>
      <c r="E3721" s="72" t="s">
        <v>18</v>
      </c>
      <c r="F3721" s="72" t="s">
        <v>21</v>
      </c>
      <c r="G3721" s="73">
        <v>12</v>
      </c>
      <c r="H3721" s="73">
        <v>53.58</v>
      </c>
      <c r="I3721" s="73">
        <v>0</v>
      </c>
      <c r="J3721" s="73">
        <v>0</v>
      </c>
      <c r="K3721" s="73">
        <v>12</v>
      </c>
      <c r="L3721" s="73">
        <v>53.58</v>
      </c>
      <c r="N3721" s="105">
        <f t="shared" si="116"/>
        <v>0</v>
      </c>
      <c r="O3721" s="105">
        <f t="shared" si="117"/>
        <v>0</v>
      </c>
    </row>
    <row r="3722" spans="1:15" x14ac:dyDescent="0.3">
      <c r="A3722" s="71" t="s">
        <v>160</v>
      </c>
      <c r="B3722" s="71" t="s">
        <v>12</v>
      </c>
      <c r="C3722" s="71" t="s">
        <v>55</v>
      </c>
      <c r="D3722" s="71" t="s">
        <v>98</v>
      </c>
      <c r="E3722" s="72" t="s">
        <v>24</v>
      </c>
      <c r="F3722" s="72" t="s">
        <v>16</v>
      </c>
      <c r="G3722" s="73">
        <v>2</v>
      </c>
      <c r="H3722" s="73">
        <v>53.54</v>
      </c>
      <c r="I3722" s="73">
        <v>0</v>
      </c>
      <c r="J3722" s="73">
        <v>0</v>
      </c>
      <c r="K3722" s="73">
        <v>2</v>
      </c>
      <c r="L3722" s="73">
        <v>53.54</v>
      </c>
      <c r="N3722" s="105">
        <f t="shared" si="116"/>
        <v>0</v>
      </c>
      <c r="O3722" s="105">
        <f t="shared" si="117"/>
        <v>0</v>
      </c>
    </row>
    <row r="3723" spans="1:15" x14ac:dyDescent="0.3">
      <c r="A3723" s="71" t="s">
        <v>132</v>
      </c>
      <c r="B3723" s="71" t="s">
        <v>12</v>
      </c>
      <c r="C3723" s="71" t="s">
        <v>13</v>
      </c>
      <c r="D3723" s="71" t="s">
        <v>52</v>
      </c>
      <c r="E3723" s="72" t="s">
        <v>24</v>
      </c>
      <c r="F3723" s="72" t="s">
        <v>26</v>
      </c>
      <c r="G3723" s="73">
        <v>1</v>
      </c>
      <c r="H3723" s="73">
        <v>53.52</v>
      </c>
      <c r="I3723" s="73">
        <v>0</v>
      </c>
      <c r="J3723" s="73">
        <v>0</v>
      </c>
      <c r="K3723" s="73">
        <v>1</v>
      </c>
      <c r="L3723" s="73">
        <v>53.52</v>
      </c>
      <c r="N3723" s="105">
        <f t="shared" si="116"/>
        <v>0</v>
      </c>
      <c r="O3723" s="105">
        <f t="shared" si="117"/>
        <v>0</v>
      </c>
    </row>
    <row r="3724" spans="1:15" x14ac:dyDescent="0.3">
      <c r="A3724" s="71" t="s">
        <v>163</v>
      </c>
      <c r="B3724" s="71" t="s">
        <v>12</v>
      </c>
      <c r="C3724" s="71" t="s">
        <v>55</v>
      </c>
      <c r="D3724" s="71" t="s">
        <v>42</v>
      </c>
      <c r="E3724" s="72" t="s">
        <v>25</v>
      </c>
      <c r="F3724" s="72" t="s">
        <v>4</v>
      </c>
      <c r="G3724" s="73">
        <v>4</v>
      </c>
      <c r="H3724" s="73">
        <v>53.47</v>
      </c>
      <c r="I3724" s="73">
        <v>3</v>
      </c>
      <c r="J3724" s="73">
        <v>42.43</v>
      </c>
      <c r="K3724" s="73">
        <v>1</v>
      </c>
      <c r="L3724" s="73">
        <v>11.04</v>
      </c>
      <c r="N3724" s="105">
        <f t="shared" si="116"/>
        <v>0</v>
      </c>
      <c r="O3724" s="105">
        <f t="shared" si="117"/>
        <v>0</v>
      </c>
    </row>
    <row r="3725" spans="1:15" x14ac:dyDescent="0.3">
      <c r="A3725" s="71" t="s">
        <v>140</v>
      </c>
      <c r="B3725" s="71" t="s">
        <v>57</v>
      </c>
      <c r="C3725" s="71" t="s">
        <v>13</v>
      </c>
      <c r="D3725" s="71" t="s">
        <v>60</v>
      </c>
      <c r="E3725" s="72" t="s">
        <v>20</v>
      </c>
      <c r="F3725" s="72" t="s">
        <v>4</v>
      </c>
      <c r="G3725" s="73">
        <v>3</v>
      </c>
      <c r="H3725" s="73">
        <v>53.42</v>
      </c>
      <c r="I3725" s="73">
        <v>0</v>
      </c>
      <c r="J3725" s="73">
        <v>0</v>
      </c>
      <c r="K3725" s="73">
        <v>3</v>
      </c>
      <c r="L3725" s="73">
        <v>53.42</v>
      </c>
      <c r="N3725" s="105">
        <f t="shared" si="116"/>
        <v>0</v>
      </c>
      <c r="O3725" s="105">
        <f t="shared" si="117"/>
        <v>0</v>
      </c>
    </row>
    <row r="3726" spans="1:15" x14ac:dyDescent="0.3">
      <c r="A3726" s="71" t="s">
        <v>161</v>
      </c>
      <c r="B3726" s="71" t="s">
        <v>57</v>
      </c>
      <c r="C3726" s="71" t="s">
        <v>55</v>
      </c>
      <c r="D3726" s="71" t="s">
        <v>92</v>
      </c>
      <c r="E3726" s="72" t="s">
        <v>28</v>
      </c>
      <c r="F3726" s="72" t="s">
        <v>21</v>
      </c>
      <c r="G3726" s="73">
        <v>3</v>
      </c>
      <c r="H3726" s="73">
        <v>53.4</v>
      </c>
      <c r="I3726" s="73">
        <v>0</v>
      </c>
      <c r="J3726" s="73">
        <v>0</v>
      </c>
      <c r="K3726" s="73">
        <v>3</v>
      </c>
      <c r="L3726" s="73">
        <v>53.4</v>
      </c>
      <c r="N3726" s="105">
        <f t="shared" si="116"/>
        <v>0</v>
      </c>
      <c r="O3726" s="105">
        <f t="shared" si="117"/>
        <v>0</v>
      </c>
    </row>
    <row r="3727" spans="1:15" x14ac:dyDescent="0.3">
      <c r="A3727" s="71" t="s">
        <v>163</v>
      </c>
      <c r="B3727" s="71" t="s">
        <v>57</v>
      </c>
      <c r="C3727" s="71" t="s">
        <v>17</v>
      </c>
      <c r="D3727" s="71" t="s">
        <v>103</v>
      </c>
      <c r="E3727" s="72" t="s">
        <v>15</v>
      </c>
      <c r="F3727" s="72" t="s">
        <v>26</v>
      </c>
      <c r="G3727" s="73">
        <v>2</v>
      </c>
      <c r="H3727" s="73">
        <v>53.33</v>
      </c>
      <c r="I3727" s="73">
        <v>0</v>
      </c>
      <c r="J3727" s="73">
        <v>0</v>
      </c>
      <c r="K3727" s="73">
        <v>2</v>
      </c>
      <c r="L3727" s="73">
        <v>53.33</v>
      </c>
      <c r="N3727" s="105">
        <f t="shared" si="116"/>
        <v>0</v>
      </c>
      <c r="O3727" s="105">
        <f t="shared" si="117"/>
        <v>0</v>
      </c>
    </row>
    <row r="3728" spans="1:15" x14ac:dyDescent="0.3">
      <c r="A3728" s="71" t="s">
        <v>161</v>
      </c>
      <c r="B3728" s="71" t="s">
        <v>12</v>
      </c>
      <c r="C3728" s="71" t="s">
        <v>55</v>
      </c>
      <c r="D3728" s="71" t="s">
        <v>46</v>
      </c>
      <c r="E3728" s="72" t="s">
        <v>41</v>
      </c>
      <c r="F3728" s="72" t="s">
        <v>26</v>
      </c>
      <c r="G3728" s="73">
        <v>1</v>
      </c>
      <c r="H3728" s="73">
        <v>53.31</v>
      </c>
      <c r="I3728" s="73">
        <v>0</v>
      </c>
      <c r="J3728" s="73">
        <v>0</v>
      </c>
      <c r="K3728" s="73">
        <v>1</v>
      </c>
      <c r="L3728" s="73">
        <v>53.31</v>
      </c>
      <c r="N3728" s="105">
        <f t="shared" si="116"/>
        <v>0</v>
      </c>
      <c r="O3728" s="105">
        <f t="shared" si="117"/>
        <v>0</v>
      </c>
    </row>
    <row r="3729" spans="1:15" x14ac:dyDescent="0.3">
      <c r="A3729" s="71" t="s">
        <v>140</v>
      </c>
      <c r="B3729" s="71" t="s">
        <v>57</v>
      </c>
      <c r="C3729" s="71" t="s">
        <v>13</v>
      </c>
      <c r="D3729" s="71" t="s">
        <v>94</v>
      </c>
      <c r="E3729" s="72" t="s">
        <v>3</v>
      </c>
      <c r="F3729" s="72" t="s">
        <v>26</v>
      </c>
      <c r="G3729" s="73">
        <v>1</v>
      </c>
      <c r="H3729" s="73">
        <v>53.31</v>
      </c>
      <c r="I3729" s="73">
        <v>0</v>
      </c>
      <c r="J3729" s="73">
        <v>0</v>
      </c>
      <c r="K3729" s="73">
        <v>1</v>
      </c>
      <c r="L3729" s="73">
        <v>53.31</v>
      </c>
      <c r="N3729" s="105">
        <f t="shared" si="116"/>
        <v>0</v>
      </c>
      <c r="O3729" s="105">
        <f t="shared" si="117"/>
        <v>0</v>
      </c>
    </row>
    <row r="3730" spans="1:15" x14ac:dyDescent="0.3">
      <c r="A3730" s="71" t="s">
        <v>161</v>
      </c>
      <c r="B3730" s="71" t="s">
        <v>12</v>
      </c>
      <c r="C3730" s="71" t="s">
        <v>55</v>
      </c>
      <c r="D3730" s="71" t="s">
        <v>69</v>
      </c>
      <c r="E3730" s="72" t="s">
        <v>18</v>
      </c>
      <c r="F3730" s="72" t="s">
        <v>16</v>
      </c>
      <c r="G3730" s="73">
        <v>1</v>
      </c>
      <c r="H3730" s="73">
        <v>53.29</v>
      </c>
      <c r="I3730" s="73">
        <v>0</v>
      </c>
      <c r="J3730" s="73">
        <v>0</v>
      </c>
      <c r="K3730" s="73">
        <v>1</v>
      </c>
      <c r="L3730" s="73">
        <v>53.29</v>
      </c>
      <c r="N3730" s="105">
        <f t="shared" si="116"/>
        <v>0</v>
      </c>
      <c r="O3730" s="105">
        <f t="shared" si="117"/>
        <v>0</v>
      </c>
    </row>
    <row r="3731" spans="1:15" x14ac:dyDescent="0.3">
      <c r="A3731" s="71" t="s">
        <v>142</v>
      </c>
      <c r="B3731" s="71" t="s">
        <v>57</v>
      </c>
      <c r="C3731" s="71" t="s">
        <v>55</v>
      </c>
      <c r="D3731" s="71" t="s">
        <v>50</v>
      </c>
      <c r="E3731" s="72" t="s">
        <v>15</v>
      </c>
      <c r="F3731" s="72" t="s">
        <v>16</v>
      </c>
      <c r="G3731" s="73">
        <v>2</v>
      </c>
      <c r="H3731" s="73">
        <v>53.25</v>
      </c>
      <c r="I3731" s="73">
        <v>1</v>
      </c>
      <c r="J3731" s="73">
        <v>33.31</v>
      </c>
      <c r="K3731" s="73">
        <v>1</v>
      </c>
      <c r="L3731" s="73">
        <v>19.940000000000001</v>
      </c>
      <c r="N3731" s="105">
        <f t="shared" si="116"/>
        <v>0</v>
      </c>
      <c r="O3731" s="105">
        <f t="shared" si="117"/>
        <v>0</v>
      </c>
    </row>
    <row r="3732" spans="1:15" x14ac:dyDescent="0.3">
      <c r="A3732" s="71" t="s">
        <v>155</v>
      </c>
      <c r="B3732" s="71" t="s">
        <v>12</v>
      </c>
      <c r="C3732" s="71" t="s">
        <v>55</v>
      </c>
      <c r="D3732" s="71" t="s">
        <v>47</v>
      </c>
      <c r="E3732" s="72" t="s">
        <v>25</v>
      </c>
      <c r="F3732" s="72" t="s">
        <v>16</v>
      </c>
      <c r="G3732" s="73">
        <v>8</v>
      </c>
      <c r="H3732" s="73">
        <v>53.21</v>
      </c>
      <c r="I3732" s="73">
        <v>0</v>
      </c>
      <c r="J3732" s="73">
        <v>0</v>
      </c>
      <c r="K3732" s="73">
        <v>8</v>
      </c>
      <c r="L3732" s="73">
        <v>53.21</v>
      </c>
      <c r="N3732" s="105">
        <f t="shared" ref="N3732:N3795" si="118">G3732-I3732-K3732</f>
        <v>0</v>
      </c>
      <c r="O3732" s="105">
        <f t="shared" ref="O3732:O3795" si="119">H3732-J3732-L3732</f>
        <v>0</v>
      </c>
    </row>
    <row r="3733" spans="1:15" x14ac:dyDescent="0.3">
      <c r="A3733" s="71" t="s">
        <v>163</v>
      </c>
      <c r="B3733" s="71" t="s">
        <v>57</v>
      </c>
      <c r="C3733" s="71" t="s">
        <v>17</v>
      </c>
      <c r="D3733" s="71" t="s">
        <v>44</v>
      </c>
      <c r="E3733" s="72" t="s">
        <v>28</v>
      </c>
      <c r="F3733" s="72" t="s">
        <v>16</v>
      </c>
      <c r="G3733" s="73">
        <v>1</v>
      </c>
      <c r="H3733" s="73">
        <v>53.19</v>
      </c>
      <c r="I3733" s="73">
        <v>0</v>
      </c>
      <c r="J3733" s="73">
        <v>0</v>
      </c>
      <c r="K3733" s="73">
        <v>1</v>
      </c>
      <c r="L3733" s="73">
        <v>53.19</v>
      </c>
      <c r="N3733" s="105">
        <f t="shared" si="118"/>
        <v>0</v>
      </c>
      <c r="O3733" s="105">
        <f t="shared" si="119"/>
        <v>0</v>
      </c>
    </row>
    <row r="3734" spans="1:15" x14ac:dyDescent="0.3">
      <c r="A3734" s="71" t="s">
        <v>161</v>
      </c>
      <c r="B3734" s="71" t="s">
        <v>12</v>
      </c>
      <c r="C3734" s="71" t="s">
        <v>55</v>
      </c>
      <c r="D3734" s="71" t="s">
        <v>91</v>
      </c>
      <c r="E3734" s="72" t="s">
        <v>31</v>
      </c>
      <c r="F3734" s="72" t="s">
        <v>4</v>
      </c>
      <c r="G3734" s="73">
        <v>4</v>
      </c>
      <c r="H3734" s="73">
        <v>53.16</v>
      </c>
      <c r="I3734" s="73">
        <v>0</v>
      </c>
      <c r="J3734" s="73">
        <v>0</v>
      </c>
      <c r="K3734" s="73">
        <v>4</v>
      </c>
      <c r="L3734" s="73">
        <v>53.16</v>
      </c>
      <c r="N3734" s="105">
        <f t="shared" si="118"/>
        <v>0</v>
      </c>
      <c r="O3734" s="105">
        <f t="shared" si="119"/>
        <v>0</v>
      </c>
    </row>
    <row r="3735" spans="1:15" x14ac:dyDescent="0.3">
      <c r="A3735" s="71" t="s">
        <v>132</v>
      </c>
      <c r="B3735" s="71" t="s">
        <v>12</v>
      </c>
      <c r="C3735" s="71" t="s">
        <v>22</v>
      </c>
      <c r="D3735" s="71" t="s">
        <v>71</v>
      </c>
      <c r="E3735" s="72" t="s">
        <v>37</v>
      </c>
      <c r="F3735" s="72" t="s">
        <v>16</v>
      </c>
      <c r="G3735" s="73">
        <v>10</v>
      </c>
      <c r="H3735" s="73">
        <v>53.14</v>
      </c>
      <c r="I3735" s="73">
        <v>4</v>
      </c>
      <c r="J3735" s="73">
        <v>21.91</v>
      </c>
      <c r="K3735" s="73">
        <v>6</v>
      </c>
      <c r="L3735" s="73">
        <v>31.23</v>
      </c>
      <c r="N3735" s="105">
        <f t="shared" si="118"/>
        <v>0</v>
      </c>
      <c r="O3735" s="105">
        <f t="shared" si="119"/>
        <v>0</v>
      </c>
    </row>
    <row r="3736" spans="1:15" x14ac:dyDescent="0.3">
      <c r="A3736" s="71" t="s">
        <v>161</v>
      </c>
      <c r="B3736" s="71" t="s">
        <v>12</v>
      </c>
      <c r="C3736" s="71" t="s">
        <v>13</v>
      </c>
      <c r="D3736" s="71" t="s">
        <v>35</v>
      </c>
      <c r="E3736" s="72" t="s">
        <v>24</v>
      </c>
      <c r="F3736" s="72" t="s">
        <v>16</v>
      </c>
      <c r="G3736" s="73">
        <v>3</v>
      </c>
      <c r="H3736" s="73">
        <v>53.12</v>
      </c>
      <c r="I3736" s="73">
        <v>1</v>
      </c>
      <c r="J3736" s="73">
        <v>23.18</v>
      </c>
      <c r="K3736" s="73">
        <v>2</v>
      </c>
      <c r="L3736" s="73">
        <v>29.94</v>
      </c>
      <c r="N3736" s="105">
        <f t="shared" si="118"/>
        <v>0</v>
      </c>
      <c r="O3736" s="105">
        <f t="shared" si="119"/>
        <v>0</v>
      </c>
    </row>
    <row r="3737" spans="1:15" x14ac:dyDescent="0.3">
      <c r="A3737" s="71" t="s">
        <v>163</v>
      </c>
      <c r="B3737" s="71" t="s">
        <v>12</v>
      </c>
      <c r="C3737" s="71" t="s">
        <v>55</v>
      </c>
      <c r="D3737" s="71" t="s">
        <v>50</v>
      </c>
      <c r="E3737" s="72" t="s">
        <v>18</v>
      </c>
      <c r="F3737" s="72" t="s">
        <v>16</v>
      </c>
      <c r="G3737" s="73">
        <v>2</v>
      </c>
      <c r="H3737" s="73">
        <v>53.12</v>
      </c>
      <c r="I3737" s="73">
        <v>1</v>
      </c>
      <c r="J3737" s="73">
        <v>33.14</v>
      </c>
      <c r="K3737" s="73">
        <v>1</v>
      </c>
      <c r="L3737" s="73">
        <v>19.98</v>
      </c>
      <c r="N3737" s="105">
        <f t="shared" si="118"/>
        <v>0</v>
      </c>
      <c r="O3737" s="105">
        <f t="shared" si="119"/>
        <v>0</v>
      </c>
    </row>
    <row r="3738" spans="1:15" x14ac:dyDescent="0.3">
      <c r="A3738" s="71" t="s">
        <v>159</v>
      </c>
      <c r="B3738" s="71" t="s">
        <v>57</v>
      </c>
      <c r="C3738" s="71" t="s">
        <v>55</v>
      </c>
      <c r="D3738" s="71" t="s">
        <v>36</v>
      </c>
      <c r="E3738" s="72" t="s">
        <v>37</v>
      </c>
      <c r="F3738" s="72" t="s">
        <v>4</v>
      </c>
      <c r="G3738" s="73">
        <v>1</v>
      </c>
      <c r="H3738" s="73">
        <v>53.05</v>
      </c>
      <c r="I3738" s="73">
        <v>1</v>
      </c>
      <c r="J3738" s="73">
        <v>53.05</v>
      </c>
      <c r="K3738" s="73">
        <v>0</v>
      </c>
      <c r="L3738" s="73">
        <v>0</v>
      </c>
      <c r="N3738" s="105">
        <f t="shared" si="118"/>
        <v>0</v>
      </c>
      <c r="O3738" s="105">
        <f t="shared" si="119"/>
        <v>0</v>
      </c>
    </row>
    <row r="3739" spans="1:15" x14ac:dyDescent="0.3">
      <c r="A3739" s="71" t="s">
        <v>159</v>
      </c>
      <c r="B3739" s="71" t="s">
        <v>12</v>
      </c>
      <c r="C3739" s="71" t="s">
        <v>55</v>
      </c>
      <c r="D3739" s="71" t="s">
        <v>47</v>
      </c>
      <c r="E3739" s="72" t="s">
        <v>40</v>
      </c>
      <c r="F3739" s="72" t="s">
        <v>4</v>
      </c>
      <c r="G3739" s="73">
        <v>1</v>
      </c>
      <c r="H3739" s="73">
        <v>53</v>
      </c>
      <c r="I3739" s="73">
        <v>0</v>
      </c>
      <c r="J3739" s="73">
        <v>0</v>
      </c>
      <c r="K3739" s="73">
        <v>1</v>
      </c>
      <c r="L3739" s="73">
        <v>53</v>
      </c>
      <c r="N3739" s="105">
        <f t="shared" si="118"/>
        <v>0</v>
      </c>
      <c r="O3739" s="105">
        <f t="shared" si="119"/>
        <v>0</v>
      </c>
    </row>
    <row r="3740" spans="1:15" x14ac:dyDescent="0.3">
      <c r="A3740" s="71" t="s">
        <v>163</v>
      </c>
      <c r="B3740" s="71" t="s">
        <v>129</v>
      </c>
      <c r="C3740" s="71" t="s">
        <v>17</v>
      </c>
      <c r="D3740" s="71" t="s">
        <v>42</v>
      </c>
      <c r="E3740" s="72" t="s">
        <v>24</v>
      </c>
      <c r="F3740" s="72" t="s">
        <v>16</v>
      </c>
      <c r="G3740" s="73">
        <v>3</v>
      </c>
      <c r="H3740" s="73">
        <v>52.97</v>
      </c>
      <c r="I3740" s="73">
        <v>1</v>
      </c>
      <c r="J3740" s="73">
        <v>17.73</v>
      </c>
      <c r="K3740" s="73">
        <v>2</v>
      </c>
      <c r="L3740" s="73">
        <v>35.24</v>
      </c>
      <c r="N3740" s="105">
        <f t="shared" si="118"/>
        <v>0</v>
      </c>
      <c r="O3740" s="105">
        <f t="shared" si="119"/>
        <v>0</v>
      </c>
    </row>
    <row r="3741" spans="1:15" x14ac:dyDescent="0.3">
      <c r="A3741" s="71" t="s">
        <v>132</v>
      </c>
      <c r="B3741" s="71" t="s">
        <v>129</v>
      </c>
      <c r="C3741" s="71" t="s">
        <v>13</v>
      </c>
      <c r="D3741" s="71" t="s">
        <v>94</v>
      </c>
      <c r="E3741" s="72" t="s">
        <v>28</v>
      </c>
      <c r="F3741" s="72" t="s">
        <v>16</v>
      </c>
      <c r="G3741" s="73">
        <v>4</v>
      </c>
      <c r="H3741" s="73">
        <v>52.88</v>
      </c>
      <c r="I3741" s="73">
        <v>1</v>
      </c>
      <c r="J3741" s="73">
        <v>33.020000000000003</v>
      </c>
      <c r="K3741" s="73">
        <v>3</v>
      </c>
      <c r="L3741" s="73">
        <v>19.86</v>
      </c>
      <c r="N3741" s="105">
        <f t="shared" si="118"/>
        <v>0</v>
      </c>
      <c r="O3741" s="105">
        <f t="shared" si="119"/>
        <v>0</v>
      </c>
    </row>
    <row r="3742" spans="1:15" x14ac:dyDescent="0.3">
      <c r="A3742" s="71" t="s">
        <v>163</v>
      </c>
      <c r="B3742" s="71" t="s">
        <v>12</v>
      </c>
      <c r="C3742" s="71" t="s">
        <v>55</v>
      </c>
      <c r="D3742" s="71" t="s">
        <v>36</v>
      </c>
      <c r="E3742" s="72" t="s">
        <v>18</v>
      </c>
      <c r="F3742" s="72" t="s">
        <v>16</v>
      </c>
      <c r="G3742" s="73">
        <v>1</v>
      </c>
      <c r="H3742" s="73">
        <v>52.87</v>
      </c>
      <c r="I3742" s="73">
        <v>0</v>
      </c>
      <c r="J3742" s="73">
        <v>0</v>
      </c>
      <c r="K3742" s="73">
        <v>1</v>
      </c>
      <c r="L3742" s="73">
        <v>52.87</v>
      </c>
      <c r="N3742" s="105">
        <f t="shared" si="118"/>
        <v>0</v>
      </c>
      <c r="O3742" s="105">
        <f t="shared" si="119"/>
        <v>0</v>
      </c>
    </row>
    <row r="3743" spans="1:15" x14ac:dyDescent="0.3">
      <c r="A3743" s="71" t="s">
        <v>163</v>
      </c>
      <c r="B3743" s="71" t="s">
        <v>12</v>
      </c>
      <c r="C3743" s="71" t="s">
        <v>55</v>
      </c>
      <c r="D3743" s="71" t="s">
        <v>60</v>
      </c>
      <c r="E3743" s="72" t="s">
        <v>41</v>
      </c>
      <c r="F3743" s="72" t="s">
        <v>16</v>
      </c>
      <c r="G3743" s="73">
        <v>1</v>
      </c>
      <c r="H3743" s="73">
        <v>52.87</v>
      </c>
      <c r="I3743" s="73">
        <v>0</v>
      </c>
      <c r="J3743" s="73">
        <v>0</v>
      </c>
      <c r="K3743" s="73">
        <v>1</v>
      </c>
      <c r="L3743" s="73">
        <v>52.87</v>
      </c>
      <c r="N3743" s="105">
        <f t="shared" si="118"/>
        <v>0</v>
      </c>
      <c r="O3743" s="105">
        <f t="shared" si="119"/>
        <v>0</v>
      </c>
    </row>
    <row r="3744" spans="1:15" x14ac:dyDescent="0.3">
      <c r="A3744" s="71" t="s">
        <v>158</v>
      </c>
      <c r="B3744" s="71" t="s">
        <v>57</v>
      </c>
      <c r="C3744" s="71" t="s">
        <v>22</v>
      </c>
      <c r="D3744" s="71" t="s">
        <v>94</v>
      </c>
      <c r="E3744" s="72" t="s">
        <v>24</v>
      </c>
      <c r="F3744" s="72" t="s">
        <v>21</v>
      </c>
      <c r="G3744" s="73">
        <v>2</v>
      </c>
      <c r="H3744" s="73">
        <v>52.86</v>
      </c>
      <c r="I3744" s="73">
        <v>0</v>
      </c>
      <c r="J3744" s="73">
        <v>0</v>
      </c>
      <c r="K3744" s="73">
        <v>2</v>
      </c>
      <c r="L3744" s="73">
        <v>52.86</v>
      </c>
      <c r="N3744" s="105">
        <f t="shared" si="118"/>
        <v>0</v>
      </c>
      <c r="O3744" s="105">
        <f t="shared" si="119"/>
        <v>0</v>
      </c>
    </row>
    <row r="3745" spans="1:15" x14ac:dyDescent="0.3">
      <c r="A3745" s="71" t="s">
        <v>142</v>
      </c>
      <c r="B3745" s="71" t="s">
        <v>57</v>
      </c>
      <c r="C3745" s="71" t="s">
        <v>55</v>
      </c>
      <c r="D3745" s="71" t="s">
        <v>85</v>
      </c>
      <c r="E3745" s="72" t="s">
        <v>15</v>
      </c>
      <c r="F3745" s="72" t="s">
        <v>21</v>
      </c>
      <c r="G3745" s="73">
        <v>2</v>
      </c>
      <c r="H3745" s="73">
        <v>52.82</v>
      </c>
      <c r="I3745" s="73">
        <v>0</v>
      </c>
      <c r="J3745" s="73">
        <v>0</v>
      </c>
      <c r="K3745" s="73">
        <v>2</v>
      </c>
      <c r="L3745" s="73">
        <v>52.82</v>
      </c>
      <c r="N3745" s="105">
        <f t="shared" si="118"/>
        <v>0</v>
      </c>
      <c r="O3745" s="105">
        <f t="shared" si="119"/>
        <v>0</v>
      </c>
    </row>
    <row r="3746" spans="1:15" x14ac:dyDescent="0.3">
      <c r="A3746" s="71" t="s">
        <v>161</v>
      </c>
      <c r="B3746" s="71" t="s">
        <v>57</v>
      </c>
      <c r="C3746" s="71" t="s">
        <v>55</v>
      </c>
      <c r="D3746" s="71" t="s">
        <v>49</v>
      </c>
      <c r="E3746" s="72" t="s">
        <v>31</v>
      </c>
      <c r="F3746" s="72" t="s">
        <v>4</v>
      </c>
      <c r="G3746" s="73">
        <v>4</v>
      </c>
      <c r="H3746" s="73">
        <v>52.8</v>
      </c>
      <c r="I3746" s="73">
        <v>0</v>
      </c>
      <c r="J3746" s="73">
        <v>0</v>
      </c>
      <c r="K3746" s="73">
        <v>4</v>
      </c>
      <c r="L3746" s="73">
        <v>52.8</v>
      </c>
      <c r="N3746" s="105">
        <f t="shared" si="118"/>
        <v>0</v>
      </c>
      <c r="O3746" s="105">
        <f t="shared" si="119"/>
        <v>0</v>
      </c>
    </row>
    <row r="3747" spans="1:15" x14ac:dyDescent="0.3">
      <c r="A3747" s="71" t="s">
        <v>140</v>
      </c>
      <c r="B3747" s="71" t="s">
        <v>12</v>
      </c>
      <c r="C3747" s="71" t="s">
        <v>13</v>
      </c>
      <c r="D3747" s="71" t="s">
        <v>23</v>
      </c>
      <c r="E3747" s="72" t="s">
        <v>31</v>
      </c>
      <c r="F3747" s="72" t="s">
        <v>4</v>
      </c>
      <c r="G3747" s="73">
        <v>2</v>
      </c>
      <c r="H3747" s="73">
        <v>52.79</v>
      </c>
      <c r="I3747" s="73">
        <v>1</v>
      </c>
      <c r="J3747" s="73">
        <v>39.04</v>
      </c>
      <c r="K3747" s="73">
        <v>1</v>
      </c>
      <c r="L3747" s="73">
        <v>13.75</v>
      </c>
      <c r="N3747" s="105">
        <f t="shared" si="118"/>
        <v>0</v>
      </c>
      <c r="O3747" s="105">
        <f t="shared" si="119"/>
        <v>0</v>
      </c>
    </row>
    <row r="3748" spans="1:15" x14ac:dyDescent="0.3">
      <c r="A3748" s="71" t="s">
        <v>132</v>
      </c>
      <c r="B3748" s="71" t="s">
        <v>12</v>
      </c>
      <c r="C3748" s="71" t="s">
        <v>13</v>
      </c>
      <c r="D3748" s="71" t="s">
        <v>76</v>
      </c>
      <c r="E3748" s="72" t="s">
        <v>37</v>
      </c>
      <c r="F3748" s="72" t="s">
        <v>26</v>
      </c>
      <c r="G3748" s="73">
        <v>13</v>
      </c>
      <c r="H3748" s="73">
        <v>52.74</v>
      </c>
      <c r="I3748" s="73">
        <v>7</v>
      </c>
      <c r="J3748" s="73">
        <v>18.940000000000001</v>
      </c>
      <c r="K3748" s="73">
        <v>6</v>
      </c>
      <c r="L3748" s="73">
        <v>33.799999999999997</v>
      </c>
      <c r="N3748" s="105">
        <f t="shared" si="118"/>
        <v>0</v>
      </c>
      <c r="O3748" s="105">
        <f t="shared" si="119"/>
        <v>0</v>
      </c>
    </row>
    <row r="3749" spans="1:15" x14ac:dyDescent="0.3">
      <c r="A3749" s="71" t="s">
        <v>161</v>
      </c>
      <c r="B3749" s="71" t="s">
        <v>129</v>
      </c>
      <c r="C3749" s="71" t="s">
        <v>55</v>
      </c>
      <c r="D3749" s="71" t="s">
        <v>83</v>
      </c>
      <c r="E3749" s="72" t="s">
        <v>40</v>
      </c>
      <c r="F3749" s="72" t="s">
        <v>26</v>
      </c>
      <c r="G3749" s="73">
        <v>3</v>
      </c>
      <c r="H3749" s="73">
        <v>52.57</v>
      </c>
      <c r="I3749" s="73">
        <v>1</v>
      </c>
      <c r="J3749" s="73">
        <v>34.340000000000003</v>
      </c>
      <c r="K3749" s="73">
        <v>2</v>
      </c>
      <c r="L3749" s="73">
        <v>18.23</v>
      </c>
      <c r="N3749" s="105">
        <f t="shared" si="118"/>
        <v>0</v>
      </c>
      <c r="O3749" s="105">
        <f t="shared" si="119"/>
        <v>0</v>
      </c>
    </row>
    <row r="3750" spans="1:15" x14ac:dyDescent="0.3">
      <c r="A3750" s="71" t="s">
        <v>140</v>
      </c>
      <c r="B3750" s="71" t="s">
        <v>12</v>
      </c>
      <c r="C3750" s="71" t="s">
        <v>13</v>
      </c>
      <c r="D3750" s="71" t="s">
        <v>77</v>
      </c>
      <c r="E3750" s="72" t="s">
        <v>20</v>
      </c>
      <c r="F3750" s="72" t="s">
        <v>16</v>
      </c>
      <c r="G3750" s="73">
        <v>4</v>
      </c>
      <c r="H3750" s="73">
        <v>52.55</v>
      </c>
      <c r="I3750" s="73">
        <v>0</v>
      </c>
      <c r="J3750" s="73">
        <v>0</v>
      </c>
      <c r="K3750" s="73">
        <v>4</v>
      </c>
      <c r="L3750" s="73">
        <v>52.55</v>
      </c>
      <c r="N3750" s="105">
        <f t="shared" si="118"/>
        <v>0</v>
      </c>
      <c r="O3750" s="105">
        <f t="shared" si="119"/>
        <v>0</v>
      </c>
    </row>
    <row r="3751" spans="1:15" x14ac:dyDescent="0.3">
      <c r="A3751" s="71" t="s">
        <v>146</v>
      </c>
      <c r="B3751" s="71" t="s">
        <v>57</v>
      </c>
      <c r="C3751" s="71" t="s">
        <v>55</v>
      </c>
      <c r="D3751" s="71" t="s">
        <v>38</v>
      </c>
      <c r="E3751" s="72" t="s">
        <v>24</v>
      </c>
      <c r="F3751" s="72" t="s">
        <v>16</v>
      </c>
      <c r="G3751" s="73">
        <v>2</v>
      </c>
      <c r="H3751" s="73">
        <v>52.48</v>
      </c>
      <c r="I3751" s="73">
        <v>0</v>
      </c>
      <c r="J3751" s="73">
        <v>0</v>
      </c>
      <c r="K3751" s="73">
        <v>2</v>
      </c>
      <c r="L3751" s="73">
        <v>52.48</v>
      </c>
      <c r="N3751" s="105">
        <f t="shared" si="118"/>
        <v>0</v>
      </c>
      <c r="O3751" s="105">
        <f t="shared" si="119"/>
        <v>0</v>
      </c>
    </row>
    <row r="3752" spans="1:15" x14ac:dyDescent="0.3">
      <c r="A3752" s="71" t="s">
        <v>155</v>
      </c>
      <c r="B3752" s="71" t="s">
        <v>57</v>
      </c>
      <c r="C3752" s="71" t="s">
        <v>55</v>
      </c>
      <c r="D3752" s="71" t="s">
        <v>49</v>
      </c>
      <c r="E3752" s="72" t="s">
        <v>15</v>
      </c>
      <c r="F3752" s="72" t="s">
        <v>26</v>
      </c>
      <c r="G3752" s="73">
        <v>2</v>
      </c>
      <c r="H3752" s="73">
        <v>52.46</v>
      </c>
      <c r="I3752" s="73">
        <v>0</v>
      </c>
      <c r="J3752" s="73">
        <v>0</v>
      </c>
      <c r="K3752" s="73">
        <v>2</v>
      </c>
      <c r="L3752" s="73">
        <v>52.46</v>
      </c>
      <c r="N3752" s="105">
        <f t="shared" si="118"/>
        <v>0</v>
      </c>
      <c r="O3752" s="105">
        <f t="shared" si="119"/>
        <v>0</v>
      </c>
    </row>
    <row r="3753" spans="1:15" x14ac:dyDescent="0.3">
      <c r="A3753" s="71" t="s">
        <v>156</v>
      </c>
      <c r="B3753" s="71" t="s">
        <v>129</v>
      </c>
      <c r="C3753" s="71" t="s">
        <v>55</v>
      </c>
      <c r="D3753" s="71" t="s">
        <v>50</v>
      </c>
      <c r="E3753" s="72" t="s">
        <v>20</v>
      </c>
      <c r="F3753" s="72" t="s">
        <v>26</v>
      </c>
      <c r="G3753" s="73">
        <v>1</v>
      </c>
      <c r="H3753" s="73">
        <v>52.38</v>
      </c>
      <c r="I3753" s="73">
        <v>0</v>
      </c>
      <c r="J3753" s="73">
        <v>0</v>
      </c>
      <c r="K3753" s="73">
        <v>1</v>
      </c>
      <c r="L3753" s="73">
        <v>52.38</v>
      </c>
      <c r="N3753" s="105">
        <f t="shared" si="118"/>
        <v>0</v>
      </c>
      <c r="O3753" s="105">
        <f t="shared" si="119"/>
        <v>0</v>
      </c>
    </row>
    <row r="3754" spans="1:15" x14ac:dyDescent="0.3">
      <c r="A3754" s="71" t="s">
        <v>142</v>
      </c>
      <c r="B3754" s="71" t="s">
        <v>57</v>
      </c>
      <c r="C3754" s="71" t="s">
        <v>55</v>
      </c>
      <c r="D3754" s="71" t="s">
        <v>52</v>
      </c>
      <c r="E3754" s="72" t="s">
        <v>28</v>
      </c>
      <c r="F3754" s="72" t="s">
        <v>21</v>
      </c>
      <c r="G3754" s="73">
        <v>4</v>
      </c>
      <c r="H3754" s="73">
        <v>52.33</v>
      </c>
      <c r="I3754" s="73">
        <v>1</v>
      </c>
      <c r="J3754" s="73">
        <v>8.51</v>
      </c>
      <c r="K3754" s="73">
        <v>3</v>
      </c>
      <c r="L3754" s="73">
        <v>43.82</v>
      </c>
      <c r="N3754" s="105">
        <f t="shared" si="118"/>
        <v>0</v>
      </c>
      <c r="O3754" s="105">
        <f t="shared" si="119"/>
        <v>0</v>
      </c>
    </row>
    <row r="3755" spans="1:15" x14ac:dyDescent="0.3">
      <c r="A3755" s="71" t="s">
        <v>161</v>
      </c>
      <c r="B3755" s="71" t="s">
        <v>12</v>
      </c>
      <c r="C3755" s="71" t="s">
        <v>55</v>
      </c>
      <c r="D3755" s="71" t="s">
        <v>79</v>
      </c>
      <c r="E3755" s="72" t="s">
        <v>15</v>
      </c>
      <c r="F3755" s="72" t="s">
        <v>26</v>
      </c>
      <c r="G3755" s="73">
        <v>2</v>
      </c>
      <c r="H3755" s="73">
        <v>52.3</v>
      </c>
      <c r="I3755" s="73">
        <v>0</v>
      </c>
      <c r="J3755" s="73">
        <v>0</v>
      </c>
      <c r="K3755" s="73">
        <v>2</v>
      </c>
      <c r="L3755" s="73">
        <v>52.3</v>
      </c>
      <c r="N3755" s="105">
        <f t="shared" si="118"/>
        <v>0</v>
      </c>
      <c r="O3755" s="105">
        <f t="shared" si="119"/>
        <v>0</v>
      </c>
    </row>
    <row r="3756" spans="1:15" x14ac:dyDescent="0.3">
      <c r="A3756" s="71" t="s">
        <v>154</v>
      </c>
      <c r="B3756" s="71" t="s">
        <v>129</v>
      </c>
      <c r="C3756" s="71" t="s">
        <v>55</v>
      </c>
      <c r="D3756" s="71" t="s">
        <v>75</v>
      </c>
      <c r="E3756" s="72" t="s">
        <v>24</v>
      </c>
      <c r="F3756" s="72" t="s">
        <v>21</v>
      </c>
      <c r="G3756" s="73">
        <v>2</v>
      </c>
      <c r="H3756" s="73">
        <v>52.24</v>
      </c>
      <c r="I3756" s="73">
        <v>0</v>
      </c>
      <c r="J3756" s="73">
        <v>0</v>
      </c>
      <c r="K3756" s="73">
        <v>2</v>
      </c>
      <c r="L3756" s="73">
        <v>52.24</v>
      </c>
      <c r="N3756" s="105">
        <f t="shared" si="118"/>
        <v>0</v>
      </c>
      <c r="O3756" s="105">
        <f t="shared" si="119"/>
        <v>0</v>
      </c>
    </row>
    <row r="3757" spans="1:15" x14ac:dyDescent="0.3">
      <c r="A3757" s="71" t="s">
        <v>132</v>
      </c>
      <c r="B3757" s="71" t="s">
        <v>12</v>
      </c>
      <c r="C3757" s="71" t="s">
        <v>55</v>
      </c>
      <c r="D3757" s="71" t="s">
        <v>81</v>
      </c>
      <c r="E3757" s="72" t="s">
        <v>20</v>
      </c>
      <c r="F3757" s="72" t="s">
        <v>16</v>
      </c>
      <c r="G3757" s="73">
        <v>6</v>
      </c>
      <c r="H3757" s="73">
        <v>52.2</v>
      </c>
      <c r="I3757" s="73">
        <v>2</v>
      </c>
      <c r="J3757" s="73">
        <v>7.1</v>
      </c>
      <c r="K3757" s="73">
        <v>4</v>
      </c>
      <c r="L3757" s="73">
        <v>45.1</v>
      </c>
      <c r="N3757" s="105">
        <f t="shared" si="118"/>
        <v>0</v>
      </c>
      <c r="O3757" s="105">
        <f t="shared" si="119"/>
        <v>0</v>
      </c>
    </row>
    <row r="3758" spans="1:15" x14ac:dyDescent="0.3">
      <c r="A3758" s="71" t="s">
        <v>155</v>
      </c>
      <c r="B3758" s="71" t="s">
        <v>57</v>
      </c>
      <c r="C3758" s="71" t="s">
        <v>55</v>
      </c>
      <c r="D3758" s="71" t="s">
        <v>59</v>
      </c>
      <c r="E3758" s="72" t="s">
        <v>18</v>
      </c>
      <c r="F3758" s="72" t="s">
        <v>21</v>
      </c>
      <c r="G3758" s="73">
        <v>13</v>
      </c>
      <c r="H3758" s="73">
        <v>52.16</v>
      </c>
      <c r="I3758" s="73">
        <v>0</v>
      </c>
      <c r="J3758" s="73">
        <v>0</v>
      </c>
      <c r="K3758" s="73">
        <v>13</v>
      </c>
      <c r="L3758" s="73">
        <v>52.16</v>
      </c>
      <c r="N3758" s="105">
        <f t="shared" si="118"/>
        <v>0</v>
      </c>
      <c r="O3758" s="105">
        <f t="shared" si="119"/>
        <v>0</v>
      </c>
    </row>
    <row r="3759" spans="1:15" x14ac:dyDescent="0.3">
      <c r="A3759" s="71" t="s">
        <v>132</v>
      </c>
      <c r="B3759" s="71" t="s">
        <v>57</v>
      </c>
      <c r="C3759" s="71" t="s">
        <v>13</v>
      </c>
      <c r="D3759" s="71" t="s">
        <v>99</v>
      </c>
      <c r="E3759" s="72" t="s">
        <v>40</v>
      </c>
      <c r="F3759" s="72" t="s">
        <v>4</v>
      </c>
      <c r="G3759" s="73">
        <v>1</v>
      </c>
      <c r="H3759" s="73">
        <v>52.11</v>
      </c>
      <c r="I3759" s="73">
        <v>0</v>
      </c>
      <c r="J3759" s="73">
        <v>0</v>
      </c>
      <c r="K3759" s="73">
        <v>1</v>
      </c>
      <c r="L3759" s="73">
        <v>52.11</v>
      </c>
      <c r="N3759" s="105">
        <f t="shared" si="118"/>
        <v>0</v>
      </c>
      <c r="O3759" s="105">
        <f t="shared" si="119"/>
        <v>0</v>
      </c>
    </row>
    <row r="3760" spans="1:15" x14ac:dyDescent="0.3">
      <c r="A3760" s="71" t="s">
        <v>154</v>
      </c>
      <c r="B3760" s="71" t="s">
        <v>57</v>
      </c>
      <c r="C3760" s="71" t="s">
        <v>55</v>
      </c>
      <c r="D3760" s="71" t="s">
        <v>97</v>
      </c>
      <c r="E3760" s="72" t="s">
        <v>28</v>
      </c>
      <c r="F3760" s="72" t="s">
        <v>16</v>
      </c>
      <c r="G3760" s="73">
        <v>3</v>
      </c>
      <c r="H3760" s="73">
        <v>52.06</v>
      </c>
      <c r="I3760" s="73">
        <v>0</v>
      </c>
      <c r="J3760" s="73">
        <v>0</v>
      </c>
      <c r="K3760" s="73">
        <v>3</v>
      </c>
      <c r="L3760" s="73">
        <v>52.06</v>
      </c>
      <c r="N3760" s="105">
        <f t="shared" si="118"/>
        <v>0</v>
      </c>
      <c r="O3760" s="105">
        <f t="shared" si="119"/>
        <v>0</v>
      </c>
    </row>
    <row r="3761" spans="1:15" x14ac:dyDescent="0.3">
      <c r="A3761" s="71" t="s">
        <v>161</v>
      </c>
      <c r="B3761" s="71" t="s">
        <v>57</v>
      </c>
      <c r="C3761" s="71" t="s">
        <v>55</v>
      </c>
      <c r="D3761" s="71" t="s">
        <v>65</v>
      </c>
      <c r="E3761" s="72" t="s">
        <v>31</v>
      </c>
      <c r="F3761" s="72" t="s">
        <v>16</v>
      </c>
      <c r="G3761" s="73">
        <v>4</v>
      </c>
      <c r="H3761" s="73">
        <v>52.05</v>
      </c>
      <c r="I3761" s="73">
        <v>0</v>
      </c>
      <c r="J3761" s="73">
        <v>0</v>
      </c>
      <c r="K3761" s="73">
        <v>4</v>
      </c>
      <c r="L3761" s="73">
        <v>52.05</v>
      </c>
      <c r="N3761" s="105">
        <f t="shared" si="118"/>
        <v>0</v>
      </c>
      <c r="O3761" s="105">
        <f t="shared" si="119"/>
        <v>0</v>
      </c>
    </row>
    <row r="3762" spans="1:15" x14ac:dyDescent="0.3">
      <c r="A3762" s="71" t="s">
        <v>161</v>
      </c>
      <c r="B3762" s="71" t="s">
        <v>12</v>
      </c>
      <c r="C3762" s="71" t="s">
        <v>55</v>
      </c>
      <c r="D3762" s="71" t="s">
        <v>59</v>
      </c>
      <c r="E3762" s="72" t="s">
        <v>15</v>
      </c>
      <c r="F3762" s="72" t="s">
        <v>4</v>
      </c>
      <c r="G3762" s="73">
        <v>2</v>
      </c>
      <c r="H3762" s="73">
        <v>52.04</v>
      </c>
      <c r="I3762" s="73">
        <v>0</v>
      </c>
      <c r="J3762" s="73">
        <v>0</v>
      </c>
      <c r="K3762" s="73">
        <v>2</v>
      </c>
      <c r="L3762" s="73">
        <v>52.04</v>
      </c>
      <c r="N3762" s="105">
        <f t="shared" si="118"/>
        <v>0</v>
      </c>
      <c r="O3762" s="105">
        <f t="shared" si="119"/>
        <v>0</v>
      </c>
    </row>
    <row r="3763" spans="1:15" x14ac:dyDescent="0.3">
      <c r="A3763" s="71" t="s">
        <v>154</v>
      </c>
      <c r="B3763" s="71" t="s">
        <v>12</v>
      </c>
      <c r="C3763" s="71" t="s">
        <v>55</v>
      </c>
      <c r="D3763" s="71" t="s">
        <v>19</v>
      </c>
      <c r="E3763" s="72" t="s">
        <v>24</v>
      </c>
      <c r="F3763" s="72" t="s">
        <v>21</v>
      </c>
      <c r="G3763" s="73">
        <v>2</v>
      </c>
      <c r="H3763" s="73">
        <v>52.04</v>
      </c>
      <c r="I3763" s="73">
        <v>2</v>
      </c>
      <c r="J3763" s="73">
        <v>52.04</v>
      </c>
      <c r="K3763" s="73">
        <v>0</v>
      </c>
      <c r="L3763" s="73">
        <v>0</v>
      </c>
      <c r="N3763" s="105">
        <f t="shared" si="118"/>
        <v>0</v>
      </c>
      <c r="O3763" s="105">
        <f t="shared" si="119"/>
        <v>0</v>
      </c>
    </row>
    <row r="3764" spans="1:15" x14ac:dyDescent="0.3">
      <c r="A3764" s="71" t="s">
        <v>140</v>
      </c>
      <c r="B3764" s="71" t="s">
        <v>12</v>
      </c>
      <c r="C3764" s="71" t="s">
        <v>13</v>
      </c>
      <c r="D3764" s="71" t="s">
        <v>70</v>
      </c>
      <c r="E3764" s="72" t="s">
        <v>41</v>
      </c>
      <c r="F3764" s="72" t="s">
        <v>16</v>
      </c>
      <c r="G3764" s="73">
        <v>9</v>
      </c>
      <c r="H3764" s="73">
        <v>51.97</v>
      </c>
      <c r="I3764" s="73">
        <v>0</v>
      </c>
      <c r="J3764" s="73">
        <v>0</v>
      </c>
      <c r="K3764" s="73">
        <v>9</v>
      </c>
      <c r="L3764" s="73">
        <v>51.97</v>
      </c>
      <c r="N3764" s="105">
        <f t="shared" si="118"/>
        <v>0</v>
      </c>
      <c r="O3764" s="105">
        <f t="shared" si="119"/>
        <v>0</v>
      </c>
    </row>
    <row r="3765" spans="1:15" x14ac:dyDescent="0.3">
      <c r="A3765" s="71" t="s">
        <v>140</v>
      </c>
      <c r="B3765" s="71" t="s">
        <v>129</v>
      </c>
      <c r="C3765" s="71" t="s">
        <v>13</v>
      </c>
      <c r="D3765" s="71" t="s">
        <v>36</v>
      </c>
      <c r="E3765" s="72" t="s">
        <v>24</v>
      </c>
      <c r="F3765" s="72" t="s">
        <v>4</v>
      </c>
      <c r="G3765" s="73">
        <v>4</v>
      </c>
      <c r="H3765" s="73">
        <v>51.95</v>
      </c>
      <c r="I3765" s="73">
        <v>2</v>
      </c>
      <c r="J3765" s="73">
        <v>31.31</v>
      </c>
      <c r="K3765" s="73">
        <v>2</v>
      </c>
      <c r="L3765" s="73">
        <v>20.64</v>
      </c>
      <c r="N3765" s="105">
        <f t="shared" si="118"/>
        <v>0</v>
      </c>
      <c r="O3765" s="105">
        <f t="shared" si="119"/>
        <v>0</v>
      </c>
    </row>
    <row r="3766" spans="1:15" x14ac:dyDescent="0.3">
      <c r="A3766" s="71" t="s">
        <v>140</v>
      </c>
      <c r="B3766" s="71" t="s">
        <v>12</v>
      </c>
      <c r="C3766" s="71" t="s">
        <v>13</v>
      </c>
      <c r="D3766" s="71" t="s">
        <v>34</v>
      </c>
      <c r="E3766" s="72" t="s">
        <v>28</v>
      </c>
      <c r="F3766" s="72" t="s">
        <v>16</v>
      </c>
      <c r="G3766" s="73">
        <v>3</v>
      </c>
      <c r="H3766" s="73">
        <v>51.93</v>
      </c>
      <c r="I3766" s="73">
        <v>0</v>
      </c>
      <c r="J3766" s="73">
        <v>0</v>
      </c>
      <c r="K3766" s="73">
        <v>3</v>
      </c>
      <c r="L3766" s="73">
        <v>51.93</v>
      </c>
      <c r="N3766" s="105">
        <f t="shared" si="118"/>
        <v>0</v>
      </c>
      <c r="O3766" s="105">
        <f t="shared" si="119"/>
        <v>0</v>
      </c>
    </row>
    <row r="3767" spans="1:15" x14ac:dyDescent="0.3">
      <c r="A3767" s="71" t="s">
        <v>132</v>
      </c>
      <c r="B3767" s="71" t="s">
        <v>57</v>
      </c>
      <c r="C3767" s="71" t="s">
        <v>13</v>
      </c>
      <c r="D3767" s="71" t="s">
        <v>99</v>
      </c>
      <c r="E3767" s="72" t="s">
        <v>28</v>
      </c>
      <c r="F3767" s="72" t="s">
        <v>21</v>
      </c>
      <c r="G3767" s="73">
        <v>7</v>
      </c>
      <c r="H3767" s="73">
        <v>51.88</v>
      </c>
      <c r="I3767" s="73">
        <v>4</v>
      </c>
      <c r="J3767" s="73">
        <v>34.979999999999997</v>
      </c>
      <c r="K3767" s="73">
        <v>3</v>
      </c>
      <c r="L3767" s="73">
        <v>16.899999999999999</v>
      </c>
      <c r="N3767" s="105">
        <f t="shared" si="118"/>
        <v>0</v>
      </c>
      <c r="O3767" s="105">
        <f t="shared" si="119"/>
        <v>0</v>
      </c>
    </row>
    <row r="3768" spans="1:15" x14ac:dyDescent="0.3">
      <c r="A3768" s="71" t="s">
        <v>163</v>
      </c>
      <c r="B3768" s="71" t="s">
        <v>12</v>
      </c>
      <c r="C3768" s="71" t="s">
        <v>55</v>
      </c>
      <c r="D3768" s="71" t="s">
        <v>75</v>
      </c>
      <c r="E3768" s="72" t="s">
        <v>28</v>
      </c>
      <c r="F3768" s="72" t="s">
        <v>26</v>
      </c>
      <c r="G3768" s="73">
        <v>4</v>
      </c>
      <c r="H3768" s="73">
        <v>51.87</v>
      </c>
      <c r="I3768" s="73">
        <v>1</v>
      </c>
      <c r="J3768" s="73">
        <v>11.85</v>
      </c>
      <c r="K3768" s="73">
        <v>3</v>
      </c>
      <c r="L3768" s="73">
        <v>40.020000000000003</v>
      </c>
      <c r="N3768" s="105">
        <f t="shared" si="118"/>
        <v>0</v>
      </c>
      <c r="O3768" s="105">
        <f t="shared" si="119"/>
        <v>0</v>
      </c>
    </row>
    <row r="3769" spans="1:15" x14ac:dyDescent="0.3">
      <c r="A3769" s="71" t="s">
        <v>161</v>
      </c>
      <c r="B3769" s="71" t="s">
        <v>12</v>
      </c>
      <c r="C3769" s="71" t="s">
        <v>55</v>
      </c>
      <c r="D3769" s="71" t="s">
        <v>23</v>
      </c>
      <c r="E3769" s="72" t="s">
        <v>25</v>
      </c>
      <c r="F3769" s="72" t="s">
        <v>21</v>
      </c>
      <c r="G3769" s="73">
        <v>3</v>
      </c>
      <c r="H3769" s="73">
        <v>51.85</v>
      </c>
      <c r="I3769" s="73">
        <v>2</v>
      </c>
      <c r="J3769" s="73">
        <v>38.51</v>
      </c>
      <c r="K3769" s="73">
        <v>1</v>
      </c>
      <c r="L3769" s="73">
        <v>13.34</v>
      </c>
      <c r="N3769" s="105">
        <f t="shared" si="118"/>
        <v>0</v>
      </c>
      <c r="O3769" s="105">
        <f t="shared" si="119"/>
        <v>0</v>
      </c>
    </row>
    <row r="3770" spans="1:15" x14ac:dyDescent="0.3">
      <c r="A3770" s="71" t="s">
        <v>154</v>
      </c>
      <c r="B3770" s="71" t="s">
        <v>57</v>
      </c>
      <c r="C3770" s="71" t="s">
        <v>13</v>
      </c>
      <c r="D3770" s="71" t="s">
        <v>125</v>
      </c>
      <c r="E3770" s="72" t="s">
        <v>3</v>
      </c>
      <c r="F3770" s="72" t="s">
        <v>16</v>
      </c>
      <c r="G3770" s="73">
        <v>1</v>
      </c>
      <c r="H3770" s="73">
        <v>51.8</v>
      </c>
      <c r="I3770" s="73">
        <v>0</v>
      </c>
      <c r="J3770" s="73">
        <v>0</v>
      </c>
      <c r="K3770" s="73">
        <v>1</v>
      </c>
      <c r="L3770" s="73">
        <v>51.8</v>
      </c>
      <c r="N3770" s="105">
        <f t="shared" si="118"/>
        <v>0</v>
      </c>
      <c r="O3770" s="105">
        <f t="shared" si="119"/>
        <v>0</v>
      </c>
    </row>
    <row r="3771" spans="1:15" x14ac:dyDescent="0.3">
      <c r="A3771" s="71" t="s">
        <v>140</v>
      </c>
      <c r="B3771" s="71" t="s">
        <v>12</v>
      </c>
      <c r="C3771" s="71" t="s">
        <v>13</v>
      </c>
      <c r="D3771" s="71" t="s">
        <v>47</v>
      </c>
      <c r="E3771" s="72" t="s">
        <v>25</v>
      </c>
      <c r="F3771" s="72" t="s">
        <v>26</v>
      </c>
      <c r="G3771" s="73">
        <v>2</v>
      </c>
      <c r="H3771" s="73">
        <v>51.74</v>
      </c>
      <c r="I3771" s="73">
        <v>2</v>
      </c>
      <c r="J3771" s="73">
        <v>51.74</v>
      </c>
      <c r="K3771" s="73">
        <v>0</v>
      </c>
      <c r="L3771" s="73">
        <v>0</v>
      </c>
      <c r="N3771" s="105">
        <f t="shared" si="118"/>
        <v>0</v>
      </c>
      <c r="O3771" s="105">
        <f t="shared" si="119"/>
        <v>0</v>
      </c>
    </row>
    <row r="3772" spans="1:15" x14ac:dyDescent="0.3">
      <c r="A3772" s="71" t="s">
        <v>142</v>
      </c>
      <c r="B3772" s="71" t="s">
        <v>57</v>
      </c>
      <c r="C3772" s="71" t="s">
        <v>55</v>
      </c>
      <c r="D3772" s="71" t="s">
        <v>70</v>
      </c>
      <c r="E3772" s="72" t="s">
        <v>31</v>
      </c>
      <c r="F3772" s="72" t="s">
        <v>16</v>
      </c>
      <c r="G3772" s="73">
        <v>4</v>
      </c>
      <c r="H3772" s="73">
        <v>51.72</v>
      </c>
      <c r="I3772" s="73">
        <v>0</v>
      </c>
      <c r="J3772" s="73">
        <v>0</v>
      </c>
      <c r="K3772" s="73">
        <v>4</v>
      </c>
      <c r="L3772" s="73">
        <v>51.72</v>
      </c>
      <c r="N3772" s="105">
        <f t="shared" si="118"/>
        <v>0</v>
      </c>
      <c r="O3772" s="105">
        <f t="shared" si="119"/>
        <v>0</v>
      </c>
    </row>
    <row r="3773" spans="1:15" x14ac:dyDescent="0.3">
      <c r="A3773" s="71" t="s">
        <v>135</v>
      </c>
      <c r="B3773" s="71" t="s">
        <v>12</v>
      </c>
      <c r="C3773" s="71" t="s">
        <v>13</v>
      </c>
      <c r="D3773" s="71" t="s">
        <v>50</v>
      </c>
      <c r="E3773" s="72" t="s">
        <v>40</v>
      </c>
      <c r="F3773" s="72" t="s">
        <v>26</v>
      </c>
      <c r="G3773" s="73">
        <v>1</v>
      </c>
      <c r="H3773" s="73">
        <v>51.71</v>
      </c>
      <c r="I3773" s="73">
        <v>0</v>
      </c>
      <c r="J3773" s="73">
        <v>0</v>
      </c>
      <c r="K3773" s="73">
        <v>1</v>
      </c>
      <c r="L3773" s="73">
        <v>51.71</v>
      </c>
      <c r="N3773" s="105">
        <f t="shared" si="118"/>
        <v>0</v>
      </c>
      <c r="O3773" s="105">
        <f t="shared" si="119"/>
        <v>0</v>
      </c>
    </row>
    <row r="3774" spans="1:15" x14ac:dyDescent="0.3">
      <c r="A3774" s="71" t="s">
        <v>132</v>
      </c>
      <c r="B3774" s="71" t="s">
        <v>12</v>
      </c>
      <c r="C3774" s="71" t="s">
        <v>13</v>
      </c>
      <c r="D3774" s="71" t="s">
        <v>60</v>
      </c>
      <c r="E3774" s="72" t="s">
        <v>24</v>
      </c>
      <c r="F3774" s="72" t="s">
        <v>16</v>
      </c>
      <c r="G3774" s="73">
        <v>3</v>
      </c>
      <c r="H3774" s="73">
        <v>51.63</v>
      </c>
      <c r="I3774" s="73">
        <v>1</v>
      </c>
      <c r="J3774" s="73">
        <v>9.17</v>
      </c>
      <c r="K3774" s="73">
        <v>2</v>
      </c>
      <c r="L3774" s="73">
        <v>42.46</v>
      </c>
      <c r="N3774" s="105">
        <f t="shared" si="118"/>
        <v>0</v>
      </c>
      <c r="O3774" s="105">
        <f t="shared" si="119"/>
        <v>0</v>
      </c>
    </row>
    <row r="3775" spans="1:15" x14ac:dyDescent="0.3">
      <c r="A3775" s="71" t="s">
        <v>161</v>
      </c>
      <c r="B3775" s="71" t="s">
        <v>57</v>
      </c>
      <c r="C3775" s="71" t="s">
        <v>55</v>
      </c>
      <c r="D3775" s="71" t="s">
        <v>98</v>
      </c>
      <c r="E3775" s="72" t="s">
        <v>31</v>
      </c>
      <c r="F3775" s="72" t="s">
        <v>26</v>
      </c>
      <c r="G3775" s="73">
        <v>2</v>
      </c>
      <c r="H3775" s="73">
        <v>51.59</v>
      </c>
      <c r="I3775" s="73">
        <v>2</v>
      </c>
      <c r="J3775" s="73">
        <v>51.59</v>
      </c>
      <c r="K3775" s="73">
        <v>0</v>
      </c>
      <c r="L3775" s="73">
        <v>0</v>
      </c>
      <c r="N3775" s="105">
        <f t="shared" si="118"/>
        <v>0</v>
      </c>
      <c r="O3775" s="105">
        <f t="shared" si="119"/>
        <v>0</v>
      </c>
    </row>
    <row r="3776" spans="1:15" x14ac:dyDescent="0.3">
      <c r="A3776" s="71" t="s">
        <v>142</v>
      </c>
      <c r="B3776" s="71" t="s">
        <v>12</v>
      </c>
      <c r="C3776" s="71" t="s">
        <v>13</v>
      </c>
      <c r="D3776" s="71" t="s">
        <v>102</v>
      </c>
      <c r="E3776" s="72" t="s">
        <v>15</v>
      </c>
      <c r="F3776" s="72" t="s">
        <v>4</v>
      </c>
      <c r="G3776" s="73">
        <v>2</v>
      </c>
      <c r="H3776" s="73">
        <v>51.53</v>
      </c>
      <c r="I3776" s="73">
        <v>0</v>
      </c>
      <c r="J3776" s="73">
        <v>0</v>
      </c>
      <c r="K3776" s="73">
        <v>2</v>
      </c>
      <c r="L3776" s="73">
        <v>51.53</v>
      </c>
      <c r="N3776" s="105">
        <f t="shared" si="118"/>
        <v>0</v>
      </c>
      <c r="O3776" s="105">
        <f t="shared" si="119"/>
        <v>0</v>
      </c>
    </row>
    <row r="3777" spans="1:15" x14ac:dyDescent="0.3">
      <c r="A3777" s="71" t="s">
        <v>131</v>
      </c>
      <c r="B3777" s="71" t="s">
        <v>12</v>
      </c>
      <c r="C3777" s="71" t="s">
        <v>22</v>
      </c>
      <c r="D3777" s="71" t="s">
        <v>29</v>
      </c>
      <c r="E3777" s="72" t="s">
        <v>20</v>
      </c>
      <c r="F3777" s="72" t="s">
        <v>21</v>
      </c>
      <c r="G3777" s="73">
        <v>5</v>
      </c>
      <c r="H3777" s="73">
        <v>51.51</v>
      </c>
      <c r="I3777" s="73">
        <v>1</v>
      </c>
      <c r="J3777" s="73">
        <v>16.16</v>
      </c>
      <c r="K3777" s="73">
        <v>4</v>
      </c>
      <c r="L3777" s="73">
        <v>35.35</v>
      </c>
      <c r="N3777" s="105">
        <f t="shared" si="118"/>
        <v>0</v>
      </c>
      <c r="O3777" s="105">
        <f t="shared" si="119"/>
        <v>0</v>
      </c>
    </row>
    <row r="3778" spans="1:15" x14ac:dyDescent="0.3">
      <c r="A3778" s="71" t="s">
        <v>140</v>
      </c>
      <c r="B3778" s="71" t="s">
        <v>12</v>
      </c>
      <c r="C3778" s="71" t="s">
        <v>13</v>
      </c>
      <c r="D3778" s="71" t="s">
        <v>73</v>
      </c>
      <c r="E3778" s="72" t="s">
        <v>24</v>
      </c>
      <c r="F3778" s="72" t="s">
        <v>4</v>
      </c>
      <c r="G3778" s="73">
        <v>4</v>
      </c>
      <c r="H3778" s="73">
        <v>51.49</v>
      </c>
      <c r="I3778" s="73">
        <v>2</v>
      </c>
      <c r="J3778" s="73">
        <v>32.630000000000003</v>
      </c>
      <c r="K3778" s="73">
        <v>2</v>
      </c>
      <c r="L3778" s="73">
        <v>18.86</v>
      </c>
      <c r="N3778" s="105">
        <f t="shared" si="118"/>
        <v>0</v>
      </c>
      <c r="O3778" s="105">
        <f t="shared" si="119"/>
        <v>0</v>
      </c>
    </row>
    <row r="3779" spans="1:15" x14ac:dyDescent="0.3">
      <c r="A3779" s="71" t="s">
        <v>163</v>
      </c>
      <c r="B3779" s="71" t="s">
        <v>57</v>
      </c>
      <c r="C3779" s="71" t="s">
        <v>55</v>
      </c>
      <c r="D3779" s="71" t="s">
        <v>104</v>
      </c>
      <c r="E3779" s="72" t="s">
        <v>15</v>
      </c>
      <c r="F3779" s="72" t="s">
        <v>26</v>
      </c>
      <c r="G3779" s="73">
        <v>2</v>
      </c>
      <c r="H3779" s="73">
        <v>51.45</v>
      </c>
      <c r="I3779" s="73">
        <v>0</v>
      </c>
      <c r="J3779" s="73">
        <v>0</v>
      </c>
      <c r="K3779" s="73">
        <v>2</v>
      </c>
      <c r="L3779" s="73">
        <v>51.45</v>
      </c>
      <c r="N3779" s="105">
        <f t="shared" si="118"/>
        <v>0</v>
      </c>
      <c r="O3779" s="105">
        <f t="shared" si="119"/>
        <v>0</v>
      </c>
    </row>
    <row r="3780" spans="1:15" x14ac:dyDescent="0.3">
      <c r="A3780" s="71" t="s">
        <v>158</v>
      </c>
      <c r="B3780" s="71" t="s">
        <v>129</v>
      </c>
      <c r="C3780" s="71" t="s">
        <v>55</v>
      </c>
      <c r="D3780" s="71" t="s">
        <v>38</v>
      </c>
      <c r="E3780" s="72" t="s">
        <v>15</v>
      </c>
      <c r="F3780" s="72" t="s">
        <v>4</v>
      </c>
      <c r="G3780" s="73">
        <v>3</v>
      </c>
      <c r="H3780" s="73">
        <v>51.28</v>
      </c>
      <c r="I3780" s="73">
        <v>2</v>
      </c>
      <c r="J3780" s="73">
        <v>25.82</v>
      </c>
      <c r="K3780" s="73">
        <v>1</v>
      </c>
      <c r="L3780" s="73">
        <v>25.46</v>
      </c>
      <c r="N3780" s="105">
        <f t="shared" si="118"/>
        <v>0</v>
      </c>
      <c r="O3780" s="105">
        <f t="shared" si="119"/>
        <v>0</v>
      </c>
    </row>
    <row r="3781" spans="1:15" x14ac:dyDescent="0.3">
      <c r="A3781" s="71" t="s">
        <v>154</v>
      </c>
      <c r="B3781" s="71" t="s">
        <v>129</v>
      </c>
      <c r="C3781" s="71" t="s">
        <v>55</v>
      </c>
      <c r="D3781" s="71" t="s">
        <v>48</v>
      </c>
      <c r="E3781" s="72" t="s">
        <v>37</v>
      </c>
      <c r="F3781" s="72" t="s">
        <v>16</v>
      </c>
      <c r="G3781" s="73">
        <v>1</v>
      </c>
      <c r="H3781" s="73">
        <v>51.26</v>
      </c>
      <c r="I3781" s="73">
        <v>0</v>
      </c>
      <c r="J3781" s="73">
        <v>0</v>
      </c>
      <c r="K3781" s="73">
        <v>1</v>
      </c>
      <c r="L3781" s="73">
        <v>51.26</v>
      </c>
      <c r="N3781" s="105">
        <f t="shared" si="118"/>
        <v>0</v>
      </c>
      <c r="O3781" s="105">
        <f t="shared" si="119"/>
        <v>0</v>
      </c>
    </row>
    <row r="3782" spans="1:15" x14ac:dyDescent="0.3">
      <c r="A3782" s="71" t="s">
        <v>142</v>
      </c>
      <c r="B3782" s="71" t="s">
        <v>57</v>
      </c>
      <c r="C3782" s="71" t="s">
        <v>55</v>
      </c>
      <c r="D3782" s="71" t="s">
        <v>103</v>
      </c>
      <c r="E3782" s="72" t="s">
        <v>31</v>
      </c>
      <c r="F3782" s="72" t="s">
        <v>16</v>
      </c>
      <c r="G3782" s="73">
        <v>5</v>
      </c>
      <c r="H3782" s="73">
        <v>51.2</v>
      </c>
      <c r="I3782" s="73">
        <v>0</v>
      </c>
      <c r="J3782" s="73">
        <v>0</v>
      </c>
      <c r="K3782" s="73">
        <v>5</v>
      </c>
      <c r="L3782" s="73">
        <v>51.2</v>
      </c>
      <c r="N3782" s="105">
        <f t="shared" si="118"/>
        <v>0</v>
      </c>
      <c r="O3782" s="105">
        <f t="shared" si="119"/>
        <v>0</v>
      </c>
    </row>
    <row r="3783" spans="1:15" x14ac:dyDescent="0.3">
      <c r="A3783" s="71" t="s">
        <v>143</v>
      </c>
      <c r="B3783" s="71" t="s">
        <v>57</v>
      </c>
      <c r="C3783" s="71" t="s">
        <v>55</v>
      </c>
      <c r="D3783" s="71" t="s">
        <v>50</v>
      </c>
      <c r="E3783" s="72" t="s">
        <v>15</v>
      </c>
      <c r="F3783" s="72" t="s">
        <v>4</v>
      </c>
      <c r="G3783" s="73">
        <v>2</v>
      </c>
      <c r="H3783" s="73">
        <v>51.2</v>
      </c>
      <c r="I3783" s="73">
        <v>0</v>
      </c>
      <c r="J3783" s="73">
        <v>0</v>
      </c>
      <c r="K3783" s="73">
        <v>2</v>
      </c>
      <c r="L3783" s="73">
        <v>51.2</v>
      </c>
      <c r="N3783" s="105">
        <f t="shared" si="118"/>
        <v>0</v>
      </c>
      <c r="O3783" s="105">
        <f t="shared" si="119"/>
        <v>0</v>
      </c>
    </row>
    <row r="3784" spans="1:15" x14ac:dyDescent="0.3">
      <c r="A3784" s="71" t="s">
        <v>134</v>
      </c>
      <c r="B3784" s="71" t="s">
        <v>12</v>
      </c>
      <c r="C3784" s="71" t="s">
        <v>13</v>
      </c>
      <c r="D3784" s="71" t="s">
        <v>98</v>
      </c>
      <c r="E3784" s="72" t="s">
        <v>24</v>
      </c>
      <c r="F3784" s="72" t="s">
        <v>16</v>
      </c>
      <c r="G3784" s="73">
        <v>2</v>
      </c>
      <c r="H3784" s="73">
        <v>51.15</v>
      </c>
      <c r="I3784" s="73">
        <v>0</v>
      </c>
      <c r="J3784" s="73">
        <v>0</v>
      </c>
      <c r="K3784" s="73">
        <v>2</v>
      </c>
      <c r="L3784" s="73">
        <v>51.15</v>
      </c>
      <c r="N3784" s="105">
        <f t="shared" si="118"/>
        <v>0</v>
      </c>
      <c r="O3784" s="105">
        <f t="shared" si="119"/>
        <v>0</v>
      </c>
    </row>
    <row r="3785" spans="1:15" x14ac:dyDescent="0.3">
      <c r="A3785" s="71" t="s">
        <v>154</v>
      </c>
      <c r="B3785" s="71" t="s">
        <v>12</v>
      </c>
      <c r="C3785" s="71" t="s">
        <v>55</v>
      </c>
      <c r="D3785" s="71" t="s">
        <v>78</v>
      </c>
      <c r="E3785" s="72" t="s">
        <v>41</v>
      </c>
      <c r="F3785" s="72" t="s">
        <v>16</v>
      </c>
      <c r="G3785" s="73">
        <v>1</v>
      </c>
      <c r="H3785" s="73">
        <v>51.07</v>
      </c>
      <c r="I3785" s="73">
        <v>0</v>
      </c>
      <c r="J3785" s="73">
        <v>0</v>
      </c>
      <c r="K3785" s="73">
        <v>1</v>
      </c>
      <c r="L3785" s="73">
        <v>51.07</v>
      </c>
      <c r="N3785" s="105">
        <f t="shared" si="118"/>
        <v>0</v>
      </c>
      <c r="O3785" s="105">
        <f t="shared" si="119"/>
        <v>0</v>
      </c>
    </row>
    <row r="3786" spans="1:15" x14ac:dyDescent="0.3">
      <c r="A3786" s="71" t="s">
        <v>132</v>
      </c>
      <c r="B3786" s="71" t="s">
        <v>57</v>
      </c>
      <c r="C3786" s="71" t="s">
        <v>13</v>
      </c>
      <c r="D3786" s="71" t="s">
        <v>76</v>
      </c>
      <c r="E3786" s="72" t="s">
        <v>20</v>
      </c>
      <c r="F3786" s="72" t="s">
        <v>26</v>
      </c>
      <c r="G3786" s="73">
        <v>2</v>
      </c>
      <c r="H3786" s="73">
        <v>51.04</v>
      </c>
      <c r="I3786" s="73">
        <v>2</v>
      </c>
      <c r="J3786" s="73">
        <v>51.04</v>
      </c>
      <c r="K3786" s="73">
        <v>0</v>
      </c>
      <c r="L3786" s="73">
        <v>0</v>
      </c>
      <c r="N3786" s="105">
        <f t="shared" si="118"/>
        <v>0</v>
      </c>
      <c r="O3786" s="105">
        <f t="shared" si="119"/>
        <v>0</v>
      </c>
    </row>
    <row r="3787" spans="1:15" x14ac:dyDescent="0.3">
      <c r="A3787" s="71" t="s">
        <v>162</v>
      </c>
      <c r="B3787" s="71" t="s">
        <v>57</v>
      </c>
      <c r="C3787" s="71" t="s">
        <v>55</v>
      </c>
      <c r="D3787" s="71" t="s">
        <v>47</v>
      </c>
      <c r="E3787" s="72" t="s">
        <v>24</v>
      </c>
      <c r="F3787" s="72" t="s">
        <v>16</v>
      </c>
      <c r="G3787" s="73">
        <v>2</v>
      </c>
      <c r="H3787" s="73">
        <v>51</v>
      </c>
      <c r="I3787" s="73">
        <v>0</v>
      </c>
      <c r="J3787" s="73">
        <v>0</v>
      </c>
      <c r="K3787" s="73">
        <v>2</v>
      </c>
      <c r="L3787" s="73">
        <v>51</v>
      </c>
      <c r="N3787" s="105">
        <f t="shared" si="118"/>
        <v>0</v>
      </c>
      <c r="O3787" s="105">
        <f t="shared" si="119"/>
        <v>0</v>
      </c>
    </row>
    <row r="3788" spans="1:15" x14ac:dyDescent="0.3">
      <c r="A3788" s="71" t="s">
        <v>154</v>
      </c>
      <c r="B3788" s="71" t="s">
        <v>129</v>
      </c>
      <c r="C3788" s="71" t="s">
        <v>55</v>
      </c>
      <c r="D3788" s="71" t="s">
        <v>52</v>
      </c>
      <c r="E3788" s="72" t="s">
        <v>40</v>
      </c>
      <c r="F3788" s="72" t="s">
        <v>4</v>
      </c>
      <c r="G3788" s="73">
        <v>1</v>
      </c>
      <c r="H3788" s="73">
        <v>51</v>
      </c>
      <c r="I3788" s="73">
        <v>0</v>
      </c>
      <c r="J3788" s="73">
        <v>0</v>
      </c>
      <c r="K3788" s="73">
        <v>1</v>
      </c>
      <c r="L3788" s="73">
        <v>51</v>
      </c>
      <c r="N3788" s="105">
        <f t="shared" si="118"/>
        <v>0</v>
      </c>
      <c r="O3788" s="105">
        <f t="shared" si="119"/>
        <v>0</v>
      </c>
    </row>
    <row r="3789" spans="1:15" x14ac:dyDescent="0.3">
      <c r="A3789" s="71" t="s">
        <v>154</v>
      </c>
      <c r="B3789" s="71" t="s">
        <v>57</v>
      </c>
      <c r="C3789" s="71" t="s">
        <v>55</v>
      </c>
      <c r="D3789" s="71" t="s">
        <v>68</v>
      </c>
      <c r="E3789" s="72" t="s">
        <v>28</v>
      </c>
      <c r="F3789" s="72" t="s">
        <v>16</v>
      </c>
      <c r="G3789" s="73">
        <v>2</v>
      </c>
      <c r="H3789" s="73">
        <v>50.9</v>
      </c>
      <c r="I3789" s="73">
        <v>1</v>
      </c>
      <c r="J3789" s="73">
        <v>45.27</v>
      </c>
      <c r="K3789" s="73">
        <v>1</v>
      </c>
      <c r="L3789" s="73">
        <v>5.63</v>
      </c>
      <c r="N3789" s="105">
        <f t="shared" si="118"/>
        <v>0</v>
      </c>
      <c r="O3789" s="105">
        <f t="shared" si="119"/>
        <v>0</v>
      </c>
    </row>
    <row r="3790" spans="1:15" x14ac:dyDescent="0.3">
      <c r="A3790" s="71" t="s">
        <v>163</v>
      </c>
      <c r="B3790" s="71" t="s">
        <v>57</v>
      </c>
      <c r="C3790" s="71" t="s">
        <v>55</v>
      </c>
      <c r="D3790" s="71" t="s">
        <v>73</v>
      </c>
      <c r="E3790" s="72" t="s">
        <v>20</v>
      </c>
      <c r="F3790" s="72" t="s">
        <v>4</v>
      </c>
      <c r="G3790" s="73">
        <v>10</v>
      </c>
      <c r="H3790" s="73">
        <v>50.85</v>
      </c>
      <c r="I3790" s="73">
        <v>6</v>
      </c>
      <c r="J3790" s="73">
        <v>24.21</v>
      </c>
      <c r="K3790" s="73">
        <v>4</v>
      </c>
      <c r="L3790" s="73">
        <v>26.64</v>
      </c>
      <c r="N3790" s="105">
        <f t="shared" si="118"/>
        <v>0</v>
      </c>
      <c r="O3790" s="105">
        <f t="shared" si="119"/>
        <v>0</v>
      </c>
    </row>
    <row r="3791" spans="1:15" x14ac:dyDescent="0.3">
      <c r="A3791" s="71" t="s">
        <v>132</v>
      </c>
      <c r="B3791" s="71" t="s">
        <v>12</v>
      </c>
      <c r="C3791" s="71" t="s">
        <v>13</v>
      </c>
      <c r="D3791" s="71" t="s">
        <v>39</v>
      </c>
      <c r="E3791" s="72" t="s">
        <v>25</v>
      </c>
      <c r="F3791" s="72" t="s">
        <v>21</v>
      </c>
      <c r="G3791" s="73">
        <v>1</v>
      </c>
      <c r="H3791" s="73">
        <v>50.81</v>
      </c>
      <c r="I3791" s="73">
        <v>0</v>
      </c>
      <c r="J3791" s="73">
        <v>0</v>
      </c>
      <c r="K3791" s="73">
        <v>1</v>
      </c>
      <c r="L3791" s="73">
        <v>50.81</v>
      </c>
      <c r="N3791" s="105">
        <f t="shared" si="118"/>
        <v>0</v>
      </c>
      <c r="O3791" s="105">
        <f t="shared" si="119"/>
        <v>0</v>
      </c>
    </row>
    <row r="3792" spans="1:15" x14ac:dyDescent="0.3">
      <c r="A3792" s="71" t="s">
        <v>154</v>
      </c>
      <c r="B3792" s="71" t="s">
        <v>12</v>
      </c>
      <c r="C3792" s="71" t="s">
        <v>55</v>
      </c>
      <c r="D3792" s="71" t="s">
        <v>105</v>
      </c>
      <c r="E3792" s="72" t="s">
        <v>28</v>
      </c>
      <c r="F3792" s="72" t="s">
        <v>16</v>
      </c>
      <c r="G3792" s="73">
        <v>3</v>
      </c>
      <c r="H3792" s="73">
        <v>50.8</v>
      </c>
      <c r="I3792" s="73">
        <v>0</v>
      </c>
      <c r="J3792" s="73">
        <v>0</v>
      </c>
      <c r="K3792" s="73">
        <v>3</v>
      </c>
      <c r="L3792" s="73">
        <v>50.8</v>
      </c>
      <c r="N3792" s="105">
        <f t="shared" si="118"/>
        <v>0</v>
      </c>
      <c r="O3792" s="105">
        <f t="shared" si="119"/>
        <v>0</v>
      </c>
    </row>
    <row r="3793" spans="1:15" x14ac:dyDescent="0.3">
      <c r="A3793" s="71" t="s">
        <v>142</v>
      </c>
      <c r="B3793" s="71" t="s">
        <v>12</v>
      </c>
      <c r="C3793" s="71" t="s">
        <v>13</v>
      </c>
      <c r="D3793" s="71" t="s">
        <v>59</v>
      </c>
      <c r="E3793" s="72" t="s">
        <v>20</v>
      </c>
      <c r="F3793" s="72" t="s">
        <v>26</v>
      </c>
      <c r="G3793" s="73">
        <v>3</v>
      </c>
      <c r="H3793" s="73">
        <v>50.76</v>
      </c>
      <c r="I3793" s="73">
        <v>0</v>
      </c>
      <c r="J3793" s="73">
        <v>0</v>
      </c>
      <c r="K3793" s="73">
        <v>3</v>
      </c>
      <c r="L3793" s="73">
        <v>50.76</v>
      </c>
      <c r="N3793" s="105">
        <f t="shared" si="118"/>
        <v>0</v>
      </c>
      <c r="O3793" s="105">
        <f t="shared" si="119"/>
        <v>0</v>
      </c>
    </row>
    <row r="3794" spans="1:15" x14ac:dyDescent="0.3">
      <c r="A3794" s="71" t="s">
        <v>132</v>
      </c>
      <c r="B3794" s="71" t="s">
        <v>57</v>
      </c>
      <c r="C3794" s="71" t="s">
        <v>13</v>
      </c>
      <c r="D3794" s="71" t="s">
        <v>27</v>
      </c>
      <c r="E3794" s="72" t="s">
        <v>25</v>
      </c>
      <c r="F3794" s="72" t="s">
        <v>16</v>
      </c>
      <c r="G3794" s="73">
        <v>1</v>
      </c>
      <c r="H3794" s="73">
        <v>50.75</v>
      </c>
      <c r="I3794" s="73">
        <v>0</v>
      </c>
      <c r="J3794" s="73">
        <v>0</v>
      </c>
      <c r="K3794" s="73">
        <v>1</v>
      </c>
      <c r="L3794" s="73">
        <v>50.75</v>
      </c>
      <c r="N3794" s="105">
        <f t="shared" si="118"/>
        <v>0</v>
      </c>
      <c r="O3794" s="105">
        <f t="shared" si="119"/>
        <v>0</v>
      </c>
    </row>
    <row r="3795" spans="1:15" x14ac:dyDescent="0.3">
      <c r="A3795" s="71" t="s">
        <v>154</v>
      </c>
      <c r="B3795" s="71" t="s">
        <v>129</v>
      </c>
      <c r="C3795" s="71" t="s">
        <v>55</v>
      </c>
      <c r="D3795" s="71" t="s">
        <v>48</v>
      </c>
      <c r="E3795" s="72" t="s">
        <v>40</v>
      </c>
      <c r="F3795" s="72" t="s">
        <v>16</v>
      </c>
      <c r="G3795" s="73">
        <v>1</v>
      </c>
      <c r="H3795" s="73">
        <v>50.74</v>
      </c>
      <c r="I3795" s="73">
        <v>0</v>
      </c>
      <c r="J3795" s="73">
        <v>0</v>
      </c>
      <c r="K3795" s="73">
        <v>1</v>
      </c>
      <c r="L3795" s="73">
        <v>50.74</v>
      </c>
      <c r="N3795" s="105">
        <f t="shared" si="118"/>
        <v>0</v>
      </c>
      <c r="O3795" s="105">
        <f t="shared" si="119"/>
        <v>0</v>
      </c>
    </row>
    <row r="3796" spans="1:15" x14ac:dyDescent="0.3">
      <c r="A3796" s="71" t="s">
        <v>132</v>
      </c>
      <c r="B3796" s="71" t="s">
        <v>12</v>
      </c>
      <c r="C3796" s="71" t="s">
        <v>13</v>
      </c>
      <c r="D3796" s="71" t="s">
        <v>72</v>
      </c>
      <c r="E3796" s="72" t="s">
        <v>41</v>
      </c>
      <c r="F3796" s="72" t="s">
        <v>21</v>
      </c>
      <c r="G3796" s="73">
        <v>11</v>
      </c>
      <c r="H3796" s="73">
        <v>50.6</v>
      </c>
      <c r="I3796" s="73">
        <v>0</v>
      </c>
      <c r="J3796" s="73">
        <v>0</v>
      </c>
      <c r="K3796" s="73">
        <v>11</v>
      </c>
      <c r="L3796" s="73">
        <v>50.6</v>
      </c>
      <c r="N3796" s="105">
        <f t="shared" ref="N3796:N3859" si="120">G3796-I3796-K3796</f>
        <v>0</v>
      </c>
      <c r="O3796" s="105">
        <f t="shared" ref="O3796:O3859" si="121">H3796-J3796-L3796</f>
        <v>0</v>
      </c>
    </row>
    <row r="3797" spans="1:15" x14ac:dyDescent="0.3">
      <c r="A3797" s="71" t="s">
        <v>149</v>
      </c>
      <c r="B3797" s="71" t="s">
        <v>12</v>
      </c>
      <c r="C3797" s="71" t="s">
        <v>22</v>
      </c>
      <c r="D3797" s="71" t="s">
        <v>77</v>
      </c>
      <c r="E3797" s="72" t="s">
        <v>31</v>
      </c>
      <c r="F3797" s="72" t="s">
        <v>26</v>
      </c>
      <c r="G3797" s="73">
        <v>4</v>
      </c>
      <c r="H3797" s="73">
        <v>50.59</v>
      </c>
      <c r="I3797" s="73">
        <v>0</v>
      </c>
      <c r="J3797" s="73">
        <v>0</v>
      </c>
      <c r="K3797" s="73">
        <v>4</v>
      </c>
      <c r="L3797" s="73">
        <v>50.59</v>
      </c>
      <c r="N3797" s="105">
        <f t="shared" si="120"/>
        <v>0</v>
      </c>
      <c r="O3797" s="105">
        <f t="shared" si="121"/>
        <v>0</v>
      </c>
    </row>
    <row r="3798" spans="1:15" x14ac:dyDescent="0.3">
      <c r="A3798" s="71" t="s">
        <v>132</v>
      </c>
      <c r="B3798" s="71" t="s">
        <v>129</v>
      </c>
      <c r="C3798" s="71" t="s">
        <v>13</v>
      </c>
      <c r="D3798" s="71" t="s">
        <v>48</v>
      </c>
      <c r="E3798" s="72" t="s">
        <v>28</v>
      </c>
      <c r="F3798" s="72" t="s">
        <v>26</v>
      </c>
      <c r="G3798" s="73">
        <v>5</v>
      </c>
      <c r="H3798" s="73">
        <v>50.52</v>
      </c>
      <c r="I3798" s="73">
        <v>2</v>
      </c>
      <c r="J3798" s="73">
        <v>32.82</v>
      </c>
      <c r="K3798" s="73">
        <v>3</v>
      </c>
      <c r="L3798" s="73">
        <v>17.7</v>
      </c>
      <c r="N3798" s="105">
        <f t="shared" si="120"/>
        <v>0</v>
      </c>
      <c r="O3798" s="105">
        <f t="shared" si="121"/>
        <v>0</v>
      </c>
    </row>
    <row r="3799" spans="1:15" x14ac:dyDescent="0.3">
      <c r="A3799" s="71" t="s">
        <v>142</v>
      </c>
      <c r="B3799" s="71" t="s">
        <v>12</v>
      </c>
      <c r="C3799" s="71" t="s">
        <v>13</v>
      </c>
      <c r="D3799" s="71" t="s">
        <v>79</v>
      </c>
      <c r="E3799" s="72" t="s">
        <v>28</v>
      </c>
      <c r="F3799" s="72" t="s">
        <v>21</v>
      </c>
      <c r="G3799" s="73">
        <v>1</v>
      </c>
      <c r="H3799" s="73">
        <v>50.51</v>
      </c>
      <c r="I3799" s="73">
        <v>0</v>
      </c>
      <c r="J3799" s="73">
        <v>0</v>
      </c>
      <c r="K3799" s="73">
        <v>1</v>
      </c>
      <c r="L3799" s="73">
        <v>50.51</v>
      </c>
      <c r="N3799" s="105">
        <f t="shared" si="120"/>
        <v>0</v>
      </c>
      <c r="O3799" s="105">
        <f t="shared" si="121"/>
        <v>0</v>
      </c>
    </row>
    <row r="3800" spans="1:15" x14ac:dyDescent="0.3">
      <c r="A3800" s="71" t="s">
        <v>144</v>
      </c>
      <c r="B3800" s="71" t="s">
        <v>12</v>
      </c>
      <c r="C3800" s="71" t="s">
        <v>55</v>
      </c>
      <c r="D3800" s="71" t="s">
        <v>54</v>
      </c>
      <c r="E3800" s="72" t="s">
        <v>31</v>
      </c>
      <c r="F3800" s="72" t="s">
        <v>26</v>
      </c>
      <c r="G3800" s="73">
        <v>2</v>
      </c>
      <c r="H3800" s="73">
        <v>50.45</v>
      </c>
      <c r="I3800" s="73">
        <v>1</v>
      </c>
      <c r="J3800" s="73">
        <v>25.4</v>
      </c>
      <c r="K3800" s="73">
        <v>1</v>
      </c>
      <c r="L3800" s="73">
        <v>25.05</v>
      </c>
      <c r="N3800" s="105">
        <f t="shared" si="120"/>
        <v>0</v>
      </c>
      <c r="O3800" s="105">
        <f t="shared" si="121"/>
        <v>0</v>
      </c>
    </row>
    <row r="3801" spans="1:15" x14ac:dyDescent="0.3">
      <c r="A3801" s="71" t="s">
        <v>162</v>
      </c>
      <c r="B3801" s="71" t="s">
        <v>12</v>
      </c>
      <c r="C3801" s="71" t="s">
        <v>55</v>
      </c>
      <c r="D3801" s="71" t="s">
        <v>51</v>
      </c>
      <c r="E3801" s="72" t="s">
        <v>31</v>
      </c>
      <c r="F3801" s="72" t="s">
        <v>21</v>
      </c>
      <c r="G3801" s="73">
        <v>4</v>
      </c>
      <c r="H3801" s="73">
        <v>50.44</v>
      </c>
      <c r="I3801" s="73">
        <v>0</v>
      </c>
      <c r="J3801" s="73">
        <v>0</v>
      </c>
      <c r="K3801" s="73">
        <v>4</v>
      </c>
      <c r="L3801" s="73">
        <v>50.44</v>
      </c>
      <c r="N3801" s="105">
        <f t="shared" si="120"/>
        <v>0</v>
      </c>
      <c r="O3801" s="105">
        <f t="shared" si="121"/>
        <v>0</v>
      </c>
    </row>
    <row r="3802" spans="1:15" x14ac:dyDescent="0.3">
      <c r="A3802" s="71" t="s">
        <v>140</v>
      </c>
      <c r="B3802" s="71" t="s">
        <v>129</v>
      </c>
      <c r="C3802" s="71" t="s">
        <v>13</v>
      </c>
      <c r="D3802" s="71" t="s">
        <v>47</v>
      </c>
      <c r="E3802" s="72" t="s">
        <v>24</v>
      </c>
      <c r="F3802" s="72" t="s">
        <v>4</v>
      </c>
      <c r="G3802" s="73">
        <v>3</v>
      </c>
      <c r="H3802" s="73">
        <v>50.4</v>
      </c>
      <c r="I3802" s="73">
        <v>1</v>
      </c>
      <c r="J3802" s="73">
        <v>31.23</v>
      </c>
      <c r="K3802" s="73">
        <v>2</v>
      </c>
      <c r="L3802" s="73">
        <v>19.170000000000002</v>
      </c>
      <c r="N3802" s="105">
        <f t="shared" si="120"/>
        <v>0</v>
      </c>
      <c r="O3802" s="105">
        <f t="shared" si="121"/>
        <v>0</v>
      </c>
    </row>
    <row r="3803" spans="1:15" x14ac:dyDescent="0.3">
      <c r="A3803" s="71" t="s">
        <v>135</v>
      </c>
      <c r="B3803" s="71" t="s">
        <v>12</v>
      </c>
      <c r="C3803" s="71" t="s">
        <v>13</v>
      </c>
      <c r="D3803" s="71" t="s">
        <v>86</v>
      </c>
      <c r="E3803" s="72" t="s">
        <v>24</v>
      </c>
      <c r="F3803" s="72" t="s">
        <v>26</v>
      </c>
      <c r="G3803" s="73">
        <v>1</v>
      </c>
      <c r="H3803" s="73">
        <v>50.37</v>
      </c>
      <c r="I3803" s="73">
        <v>0</v>
      </c>
      <c r="J3803" s="73">
        <v>0</v>
      </c>
      <c r="K3803" s="73">
        <v>1</v>
      </c>
      <c r="L3803" s="73">
        <v>50.37</v>
      </c>
      <c r="N3803" s="105">
        <f t="shared" si="120"/>
        <v>0</v>
      </c>
      <c r="O3803" s="105">
        <f t="shared" si="121"/>
        <v>0</v>
      </c>
    </row>
    <row r="3804" spans="1:15" x14ac:dyDescent="0.3">
      <c r="A3804" s="71" t="s">
        <v>161</v>
      </c>
      <c r="B3804" s="71" t="s">
        <v>57</v>
      </c>
      <c r="C3804" s="71" t="s">
        <v>55</v>
      </c>
      <c r="D3804" s="71" t="s">
        <v>99</v>
      </c>
      <c r="E3804" s="72" t="s">
        <v>31</v>
      </c>
      <c r="F3804" s="72" t="s">
        <v>4</v>
      </c>
      <c r="G3804" s="73">
        <v>4</v>
      </c>
      <c r="H3804" s="73">
        <v>50.34</v>
      </c>
      <c r="I3804" s="73">
        <v>0</v>
      </c>
      <c r="J3804" s="73">
        <v>0</v>
      </c>
      <c r="K3804" s="73">
        <v>4</v>
      </c>
      <c r="L3804" s="73">
        <v>50.34</v>
      </c>
      <c r="N3804" s="105">
        <f t="shared" si="120"/>
        <v>0</v>
      </c>
      <c r="O3804" s="105">
        <f t="shared" si="121"/>
        <v>0</v>
      </c>
    </row>
    <row r="3805" spans="1:15" x14ac:dyDescent="0.3">
      <c r="A3805" s="71" t="s">
        <v>140</v>
      </c>
      <c r="B3805" s="71" t="s">
        <v>12</v>
      </c>
      <c r="C3805" s="71" t="s">
        <v>13</v>
      </c>
      <c r="D3805" s="71" t="s">
        <v>34</v>
      </c>
      <c r="E3805" s="72" t="s">
        <v>24</v>
      </c>
      <c r="F3805" s="72" t="s">
        <v>16</v>
      </c>
      <c r="G3805" s="73">
        <v>4</v>
      </c>
      <c r="H3805" s="73">
        <v>50.33</v>
      </c>
      <c r="I3805" s="73">
        <v>2</v>
      </c>
      <c r="J3805" s="73">
        <v>31.65</v>
      </c>
      <c r="K3805" s="73">
        <v>2</v>
      </c>
      <c r="L3805" s="73">
        <v>18.68</v>
      </c>
      <c r="N3805" s="105">
        <f t="shared" si="120"/>
        <v>0</v>
      </c>
      <c r="O3805" s="105">
        <f t="shared" si="121"/>
        <v>0</v>
      </c>
    </row>
    <row r="3806" spans="1:15" x14ac:dyDescent="0.3">
      <c r="A3806" s="71" t="s">
        <v>140</v>
      </c>
      <c r="B3806" s="71" t="s">
        <v>57</v>
      </c>
      <c r="C3806" s="71" t="s">
        <v>13</v>
      </c>
      <c r="D3806" s="71" t="s">
        <v>100</v>
      </c>
      <c r="E3806" s="72" t="s">
        <v>28</v>
      </c>
      <c r="F3806" s="72" t="s">
        <v>16</v>
      </c>
      <c r="G3806" s="73">
        <v>3</v>
      </c>
      <c r="H3806" s="73">
        <v>50.24</v>
      </c>
      <c r="I3806" s="73">
        <v>0</v>
      </c>
      <c r="J3806" s="73">
        <v>0</v>
      </c>
      <c r="K3806" s="73">
        <v>3</v>
      </c>
      <c r="L3806" s="73">
        <v>50.24</v>
      </c>
      <c r="N3806" s="105">
        <f t="shared" si="120"/>
        <v>0</v>
      </c>
      <c r="O3806" s="105">
        <f t="shared" si="121"/>
        <v>0</v>
      </c>
    </row>
    <row r="3807" spans="1:15" x14ac:dyDescent="0.3">
      <c r="A3807" s="71" t="s">
        <v>154</v>
      </c>
      <c r="B3807" s="71" t="s">
        <v>12</v>
      </c>
      <c r="C3807" s="71" t="s">
        <v>55</v>
      </c>
      <c r="D3807" s="71" t="s">
        <v>92</v>
      </c>
      <c r="E3807" s="72" t="s">
        <v>37</v>
      </c>
      <c r="F3807" s="72" t="s">
        <v>21</v>
      </c>
      <c r="G3807" s="73">
        <v>5</v>
      </c>
      <c r="H3807" s="73">
        <v>50.23</v>
      </c>
      <c r="I3807" s="73">
        <v>0</v>
      </c>
      <c r="J3807" s="73">
        <v>0</v>
      </c>
      <c r="K3807" s="73">
        <v>5</v>
      </c>
      <c r="L3807" s="73">
        <v>50.23</v>
      </c>
      <c r="N3807" s="105">
        <f t="shared" si="120"/>
        <v>0</v>
      </c>
      <c r="O3807" s="105">
        <f t="shared" si="121"/>
        <v>0</v>
      </c>
    </row>
    <row r="3808" spans="1:15" x14ac:dyDescent="0.3">
      <c r="A3808" s="71" t="s">
        <v>132</v>
      </c>
      <c r="B3808" s="71" t="s">
        <v>12</v>
      </c>
      <c r="C3808" s="71" t="s">
        <v>13</v>
      </c>
      <c r="D3808" s="71" t="s">
        <v>46</v>
      </c>
      <c r="E3808" s="72" t="s">
        <v>24</v>
      </c>
      <c r="F3808" s="72" t="s">
        <v>21</v>
      </c>
      <c r="G3808" s="73">
        <v>1</v>
      </c>
      <c r="H3808" s="73">
        <v>50.22</v>
      </c>
      <c r="I3808" s="73">
        <v>0</v>
      </c>
      <c r="J3808" s="73">
        <v>0</v>
      </c>
      <c r="K3808" s="73">
        <v>1</v>
      </c>
      <c r="L3808" s="73">
        <v>50.22</v>
      </c>
      <c r="N3808" s="105">
        <f t="shared" si="120"/>
        <v>0</v>
      </c>
      <c r="O3808" s="105">
        <f t="shared" si="121"/>
        <v>0</v>
      </c>
    </row>
    <row r="3809" spans="1:15" x14ac:dyDescent="0.3">
      <c r="A3809" s="71" t="s">
        <v>163</v>
      </c>
      <c r="B3809" s="71" t="s">
        <v>57</v>
      </c>
      <c r="C3809" s="71" t="s">
        <v>17</v>
      </c>
      <c r="D3809" s="71" t="s">
        <v>63</v>
      </c>
      <c r="E3809" s="72" t="s">
        <v>15</v>
      </c>
      <c r="F3809" s="72" t="s">
        <v>4</v>
      </c>
      <c r="G3809" s="73">
        <v>2</v>
      </c>
      <c r="H3809" s="73">
        <v>50.06</v>
      </c>
      <c r="I3809" s="73">
        <v>0</v>
      </c>
      <c r="J3809" s="73">
        <v>0</v>
      </c>
      <c r="K3809" s="73">
        <v>2</v>
      </c>
      <c r="L3809" s="73">
        <v>50.06</v>
      </c>
      <c r="N3809" s="105">
        <f t="shared" si="120"/>
        <v>0</v>
      </c>
      <c r="O3809" s="105">
        <f t="shared" si="121"/>
        <v>0</v>
      </c>
    </row>
    <row r="3810" spans="1:15" x14ac:dyDescent="0.3">
      <c r="A3810" s="71" t="s">
        <v>161</v>
      </c>
      <c r="B3810" s="71" t="s">
        <v>57</v>
      </c>
      <c r="C3810" s="71" t="s">
        <v>55</v>
      </c>
      <c r="D3810" s="71" t="s">
        <v>70</v>
      </c>
      <c r="E3810" s="72" t="s">
        <v>20</v>
      </c>
      <c r="F3810" s="72" t="s">
        <v>26</v>
      </c>
      <c r="G3810" s="73">
        <v>3</v>
      </c>
      <c r="H3810" s="73">
        <v>50.02</v>
      </c>
      <c r="I3810" s="73">
        <v>0</v>
      </c>
      <c r="J3810" s="73">
        <v>0</v>
      </c>
      <c r="K3810" s="73">
        <v>3</v>
      </c>
      <c r="L3810" s="73">
        <v>50.02</v>
      </c>
      <c r="N3810" s="105">
        <f t="shared" si="120"/>
        <v>0</v>
      </c>
      <c r="O3810" s="105">
        <f t="shared" si="121"/>
        <v>0</v>
      </c>
    </row>
    <row r="3811" spans="1:15" x14ac:dyDescent="0.3">
      <c r="A3811" s="71" t="s">
        <v>132</v>
      </c>
      <c r="B3811" s="71" t="s">
        <v>57</v>
      </c>
      <c r="C3811" s="71" t="s">
        <v>13</v>
      </c>
      <c r="D3811" s="71" t="s">
        <v>56</v>
      </c>
      <c r="E3811" s="72" t="s">
        <v>15</v>
      </c>
      <c r="F3811" s="72" t="s">
        <v>26</v>
      </c>
      <c r="G3811" s="73">
        <v>3</v>
      </c>
      <c r="H3811" s="73">
        <v>49.87</v>
      </c>
      <c r="I3811" s="73">
        <v>2</v>
      </c>
      <c r="J3811" s="73">
        <v>31.96</v>
      </c>
      <c r="K3811" s="73">
        <v>1</v>
      </c>
      <c r="L3811" s="73">
        <v>17.91</v>
      </c>
      <c r="N3811" s="105">
        <f t="shared" si="120"/>
        <v>0</v>
      </c>
      <c r="O3811" s="105">
        <f t="shared" si="121"/>
        <v>0</v>
      </c>
    </row>
    <row r="3812" spans="1:15" x14ac:dyDescent="0.3">
      <c r="A3812" s="71" t="s">
        <v>161</v>
      </c>
      <c r="B3812" s="71" t="s">
        <v>57</v>
      </c>
      <c r="C3812" s="71" t="s">
        <v>55</v>
      </c>
      <c r="D3812" s="71" t="s">
        <v>19</v>
      </c>
      <c r="E3812" s="72" t="s">
        <v>40</v>
      </c>
      <c r="F3812" s="72" t="s">
        <v>21</v>
      </c>
      <c r="G3812" s="73">
        <v>1</v>
      </c>
      <c r="H3812" s="73">
        <v>49.75</v>
      </c>
      <c r="I3812" s="73">
        <v>0</v>
      </c>
      <c r="J3812" s="73">
        <v>0</v>
      </c>
      <c r="K3812" s="73">
        <v>1</v>
      </c>
      <c r="L3812" s="73">
        <v>49.75</v>
      </c>
      <c r="N3812" s="105">
        <f t="shared" si="120"/>
        <v>0</v>
      </c>
      <c r="O3812" s="105">
        <f t="shared" si="121"/>
        <v>0</v>
      </c>
    </row>
    <row r="3813" spans="1:15" x14ac:dyDescent="0.3">
      <c r="A3813" s="71" t="s">
        <v>140</v>
      </c>
      <c r="B3813" s="71" t="s">
        <v>57</v>
      </c>
      <c r="C3813" s="71" t="s">
        <v>13</v>
      </c>
      <c r="D3813" s="71" t="s">
        <v>14</v>
      </c>
      <c r="E3813" s="72" t="s">
        <v>25</v>
      </c>
      <c r="F3813" s="72" t="s">
        <v>21</v>
      </c>
      <c r="G3813" s="73">
        <v>1</v>
      </c>
      <c r="H3813" s="73">
        <v>49.73</v>
      </c>
      <c r="I3813" s="73">
        <v>0</v>
      </c>
      <c r="J3813" s="73">
        <v>0</v>
      </c>
      <c r="K3813" s="73">
        <v>1</v>
      </c>
      <c r="L3813" s="73">
        <v>49.73</v>
      </c>
      <c r="N3813" s="105">
        <f t="shared" si="120"/>
        <v>0</v>
      </c>
      <c r="O3813" s="105">
        <f t="shared" si="121"/>
        <v>0</v>
      </c>
    </row>
    <row r="3814" spans="1:15" x14ac:dyDescent="0.3">
      <c r="A3814" s="71" t="s">
        <v>154</v>
      </c>
      <c r="B3814" s="71" t="s">
        <v>12</v>
      </c>
      <c r="C3814" s="71" t="s">
        <v>55</v>
      </c>
      <c r="D3814" s="71" t="s">
        <v>71</v>
      </c>
      <c r="E3814" s="72" t="s">
        <v>28</v>
      </c>
      <c r="F3814" s="72" t="s">
        <v>26</v>
      </c>
      <c r="G3814" s="73">
        <v>4</v>
      </c>
      <c r="H3814" s="73">
        <v>49.73</v>
      </c>
      <c r="I3814" s="73">
        <v>1</v>
      </c>
      <c r="J3814" s="73">
        <v>26.96</v>
      </c>
      <c r="K3814" s="73">
        <v>3</v>
      </c>
      <c r="L3814" s="73">
        <v>22.77</v>
      </c>
      <c r="N3814" s="105">
        <f t="shared" si="120"/>
        <v>0</v>
      </c>
      <c r="O3814" s="105">
        <f t="shared" si="121"/>
        <v>0</v>
      </c>
    </row>
    <row r="3815" spans="1:15" x14ac:dyDescent="0.3">
      <c r="A3815" s="71" t="s">
        <v>158</v>
      </c>
      <c r="B3815" s="71" t="s">
        <v>12</v>
      </c>
      <c r="C3815" s="71" t="s">
        <v>55</v>
      </c>
      <c r="D3815" s="71" t="s">
        <v>60</v>
      </c>
      <c r="E3815" s="72" t="s">
        <v>18</v>
      </c>
      <c r="F3815" s="72" t="s">
        <v>26</v>
      </c>
      <c r="G3815" s="73">
        <v>1</v>
      </c>
      <c r="H3815" s="73">
        <v>49.66</v>
      </c>
      <c r="I3815" s="73">
        <v>0</v>
      </c>
      <c r="J3815" s="73">
        <v>0</v>
      </c>
      <c r="K3815" s="73">
        <v>1</v>
      </c>
      <c r="L3815" s="73">
        <v>49.66</v>
      </c>
      <c r="N3815" s="105">
        <f t="shared" si="120"/>
        <v>0</v>
      </c>
      <c r="O3815" s="105">
        <f t="shared" si="121"/>
        <v>0</v>
      </c>
    </row>
    <row r="3816" spans="1:15" x14ac:dyDescent="0.3">
      <c r="A3816" s="71" t="s">
        <v>159</v>
      </c>
      <c r="B3816" s="71" t="s">
        <v>12</v>
      </c>
      <c r="C3816" s="71" t="s">
        <v>55</v>
      </c>
      <c r="D3816" s="71" t="s">
        <v>51</v>
      </c>
      <c r="E3816" s="72" t="s">
        <v>41</v>
      </c>
      <c r="F3816" s="72" t="s">
        <v>26</v>
      </c>
      <c r="G3816" s="73">
        <v>9</v>
      </c>
      <c r="H3816" s="73">
        <v>49.59</v>
      </c>
      <c r="I3816" s="73">
        <v>0</v>
      </c>
      <c r="J3816" s="73">
        <v>0</v>
      </c>
      <c r="K3816" s="73">
        <v>9</v>
      </c>
      <c r="L3816" s="73">
        <v>49.59</v>
      </c>
      <c r="N3816" s="105">
        <f t="shared" si="120"/>
        <v>0</v>
      </c>
      <c r="O3816" s="105">
        <f t="shared" si="121"/>
        <v>0</v>
      </c>
    </row>
    <row r="3817" spans="1:15" x14ac:dyDescent="0.3">
      <c r="A3817" s="71" t="s">
        <v>161</v>
      </c>
      <c r="B3817" s="71" t="s">
        <v>12</v>
      </c>
      <c r="C3817" s="71" t="s">
        <v>55</v>
      </c>
      <c r="D3817" s="71" t="s">
        <v>70</v>
      </c>
      <c r="E3817" s="72" t="s">
        <v>15</v>
      </c>
      <c r="F3817" s="72" t="s">
        <v>26</v>
      </c>
      <c r="G3817" s="73">
        <v>2</v>
      </c>
      <c r="H3817" s="73">
        <v>49.59</v>
      </c>
      <c r="I3817" s="73">
        <v>0</v>
      </c>
      <c r="J3817" s="73">
        <v>0</v>
      </c>
      <c r="K3817" s="73">
        <v>2</v>
      </c>
      <c r="L3817" s="73">
        <v>49.59</v>
      </c>
      <c r="N3817" s="105">
        <f t="shared" si="120"/>
        <v>0</v>
      </c>
      <c r="O3817" s="105">
        <f t="shared" si="121"/>
        <v>0</v>
      </c>
    </row>
    <row r="3818" spans="1:15" x14ac:dyDescent="0.3">
      <c r="A3818" s="71" t="s">
        <v>142</v>
      </c>
      <c r="B3818" s="71" t="s">
        <v>57</v>
      </c>
      <c r="C3818" s="71" t="s">
        <v>55</v>
      </c>
      <c r="D3818" s="71" t="s">
        <v>44</v>
      </c>
      <c r="E3818" s="72" t="s">
        <v>31</v>
      </c>
      <c r="F3818" s="72" t="s">
        <v>16</v>
      </c>
      <c r="G3818" s="73">
        <v>1</v>
      </c>
      <c r="H3818" s="73">
        <v>49.59</v>
      </c>
      <c r="I3818" s="73">
        <v>1</v>
      </c>
      <c r="J3818" s="73">
        <v>49.59</v>
      </c>
      <c r="K3818" s="73">
        <v>0</v>
      </c>
      <c r="L3818" s="73">
        <v>0</v>
      </c>
      <c r="N3818" s="105">
        <f t="shared" si="120"/>
        <v>0</v>
      </c>
      <c r="O3818" s="105">
        <f t="shared" si="121"/>
        <v>0</v>
      </c>
    </row>
    <row r="3819" spans="1:15" x14ac:dyDescent="0.3">
      <c r="A3819" s="71" t="s">
        <v>142</v>
      </c>
      <c r="B3819" s="71" t="s">
        <v>57</v>
      </c>
      <c r="C3819" s="71" t="s">
        <v>55</v>
      </c>
      <c r="D3819" s="71" t="s">
        <v>65</v>
      </c>
      <c r="E3819" s="72" t="s">
        <v>24</v>
      </c>
      <c r="F3819" s="72" t="s">
        <v>16</v>
      </c>
      <c r="G3819" s="73">
        <v>2</v>
      </c>
      <c r="H3819" s="73">
        <v>49.56</v>
      </c>
      <c r="I3819" s="73">
        <v>0</v>
      </c>
      <c r="J3819" s="73">
        <v>0</v>
      </c>
      <c r="K3819" s="73">
        <v>2</v>
      </c>
      <c r="L3819" s="73">
        <v>49.56</v>
      </c>
      <c r="N3819" s="105">
        <f t="shared" si="120"/>
        <v>0</v>
      </c>
      <c r="O3819" s="105">
        <f t="shared" si="121"/>
        <v>0</v>
      </c>
    </row>
    <row r="3820" spans="1:15" x14ac:dyDescent="0.3">
      <c r="A3820" s="71" t="s">
        <v>142</v>
      </c>
      <c r="B3820" s="71" t="s">
        <v>57</v>
      </c>
      <c r="C3820" s="71" t="s">
        <v>55</v>
      </c>
      <c r="D3820" s="71" t="s">
        <v>19</v>
      </c>
      <c r="E3820" s="72" t="s">
        <v>31</v>
      </c>
      <c r="F3820" s="72" t="s">
        <v>26</v>
      </c>
      <c r="G3820" s="73">
        <v>1</v>
      </c>
      <c r="H3820" s="73">
        <v>49.46</v>
      </c>
      <c r="I3820" s="73">
        <v>0</v>
      </c>
      <c r="J3820" s="73">
        <v>0</v>
      </c>
      <c r="K3820" s="73">
        <v>1</v>
      </c>
      <c r="L3820" s="73">
        <v>49.46</v>
      </c>
      <c r="N3820" s="105">
        <f t="shared" si="120"/>
        <v>0</v>
      </c>
      <c r="O3820" s="105">
        <f t="shared" si="121"/>
        <v>0</v>
      </c>
    </row>
    <row r="3821" spans="1:15" x14ac:dyDescent="0.3">
      <c r="A3821" s="71" t="s">
        <v>163</v>
      </c>
      <c r="B3821" s="71" t="s">
        <v>12</v>
      </c>
      <c r="C3821" s="71" t="s">
        <v>55</v>
      </c>
      <c r="D3821" s="71" t="s">
        <v>73</v>
      </c>
      <c r="E3821" s="72" t="s">
        <v>28</v>
      </c>
      <c r="F3821" s="72" t="s">
        <v>21</v>
      </c>
      <c r="G3821" s="73">
        <v>2</v>
      </c>
      <c r="H3821" s="73">
        <v>49.42</v>
      </c>
      <c r="I3821" s="73">
        <v>2</v>
      </c>
      <c r="J3821" s="73">
        <v>49.42</v>
      </c>
      <c r="K3821" s="73">
        <v>0</v>
      </c>
      <c r="L3821" s="73">
        <v>0</v>
      </c>
      <c r="N3821" s="105">
        <f t="shared" si="120"/>
        <v>0</v>
      </c>
      <c r="O3821" s="105">
        <f t="shared" si="121"/>
        <v>0</v>
      </c>
    </row>
    <row r="3822" spans="1:15" x14ac:dyDescent="0.3">
      <c r="A3822" s="71" t="s">
        <v>149</v>
      </c>
      <c r="B3822" s="71" t="s">
        <v>12</v>
      </c>
      <c r="C3822" s="71" t="s">
        <v>55</v>
      </c>
      <c r="D3822" s="71" t="s">
        <v>50</v>
      </c>
      <c r="E3822" s="72" t="s">
        <v>15</v>
      </c>
      <c r="F3822" s="72" t="s">
        <v>26</v>
      </c>
      <c r="G3822" s="73">
        <v>2</v>
      </c>
      <c r="H3822" s="73">
        <v>49.42</v>
      </c>
      <c r="I3822" s="73">
        <v>0</v>
      </c>
      <c r="J3822" s="73">
        <v>0</v>
      </c>
      <c r="K3822" s="73">
        <v>2</v>
      </c>
      <c r="L3822" s="73">
        <v>49.42</v>
      </c>
      <c r="N3822" s="105">
        <f t="shared" si="120"/>
        <v>0</v>
      </c>
      <c r="O3822" s="105">
        <f t="shared" si="121"/>
        <v>0</v>
      </c>
    </row>
    <row r="3823" spans="1:15" x14ac:dyDescent="0.3">
      <c r="A3823" s="71" t="s">
        <v>159</v>
      </c>
      <c r="B3823" s="71" t="s">
        <v>12</v>
      </c>
      <c r="C3823" s="71" t="s">
        <v>55</v>
      </c>
      <c r="D3823" s="71" t="s">
        <v>54</v>
      </c>
      <c r="E3823" s="72" t="s">
        <v>41</v>
      </c>
      <c r="F3823" s="72" t="s">
        <v>26</v>
      </c>
      <c r="G3823" s="73">
        <v>10</v>
      </c>
      <c r="H3823" s="73">
        <v>49.4</v>
      </c>
      <c r="I3823" s="73">
        <v>0</v>
      </c>
      <c r="J3823" s="73">
        <v>0</v>
      </c>
      <c r="K3823" s="73">
        <v>10</v>
      </c>
      <c r="L3823" s="73">
        <v>49.4</v>
      </c>
      <c r="N3823" s="105">
        <f t="shared" si="120"/>
        <v>0</v>
      </c>
      <c r="O3823" s="105">
        <f t="shared" si="121"/>
        <v>0</v>
      </c>
    </row>
    <row r="3824" spans="1:15" x14ac:dyDescent="0.3">
      <c r="A3824" s="71" t="s">
        <v>132</v>
      </c>
      <c r="B3824" s="71" t="s">
        <v>57</v>
      </c>
      <c r="C3824" s="71" t="s">
        <v>13</v>
      </c>
      <c r="D3824" s="71" t="s">
        <v>52</v>
      </c>
      <c r="E3824" s="72" t="s">
        <v>37</v>
      </c>
      <c r="F3824" s="72" t="s">
        <v>16</v>
      </c>
      <c r="G3824" s="73">
        <v>6</v>
      </c>
      <c r="H3824" s="73">
        <v>49.39</v>
      </c>
      <c r="I3824" s="73">
        <v>5</v>
      </c>
      <c r="J3824" s="73">
        <v>24.96</v>
      </c>
      <c r="K3824" s="73">
        <v>1</v>
      </c>
      <c r="L3824" s="73">
        <v>24.43</v>
      </c>
      <c r="N3824" s="105">
        <f t="shared" si="120"/>
        <v>0</v>
      </c>
      <c r="O3824" s="105">
        <f t="shared" si="121"/>
        <v>0</v>
      </c>
    </row>
    <row r="3825" spans="1:15" x14ac:dyDescent="0.3">
      <c r="A3825" s="71" t="s">
        <v>163</v>
      </c>
      <c r="B3825" s="71" t="s">
        <v>57</v>
      </c>
      <c r="C3825" s="71" t="s">
        <v>17</v>
      </c>
      <c r="D3825" s="71" t="s">
        <v>43</v>
      </c>
      <c r="E3825" s="72" t="s">
        <v>15</v>
      </c>
      <c r="F3825" s="72" t="s">
        <v>4</v>
      </c>
      <c r="G3825" s="73">
        <v>2</v>
      </c>
      <c r="H3825" s="73">
        <v>49.37</v>
      </c>
      <c r="I3825" s="73">
        <v>0</v>
      </c>
      <c r="J3825" s="73">
        <v>0</v>
      </c>
      <c r="K3825" s="73">
        <v>2</v>
      </c>
      <c r="L3825" s="73">
        <v>49.37</v>
      </c>
      <c r="N3825" s="105">
        <f t="shared" si="120"/>
        <v>0</v>
      </c>
      <c r="O3825" s="105">
        <f t="shared" si="121"/>
        <v>0</v>
      </c>
    </row>
    <row r="3826" spans="1:15" x14ac:dyDescent="0.3">
      <c r="A3826" s="71" t="s">
        <v>134</v>
      </c>
      <c r="B3826" s="71" t="s">
        <v>57</v>
      </c>
      <c r="C3826" s="71" t="s">
        <v>53</v>
      </c>
      <c r="D3826" s="71" t="s">
        <v>14</v>
      </c>
      <c r="E3826" s="72" t="s">
        <v>31</v>
      </c>
      <c r="F3826" s="72" t="s">
        <v>21</v>
      </c>
      <c r="G3826" s="73">
        <v>1</v>
      </c>
      <c r="H3826" s="73">
        <v>49.28</v>
      </c>
      <c r="I3826" s="73">
        <v>0</v>
      </c>
      <c r="J3826" s="73">
        <v>0</v>
      </c>
      <c r="K3826" s="73">
        <v>1</v>
      </c>
      <c r="L3826" s="73">
        <v>49.28</v>
      </c>
      <c r="N3826" s="105">
        <f t="shared" si="120"/>
        <v>0</v>
      </c>
      <c r="O3826" s="105">
        <f t="shared" si="121"/>
        <v>0</v>
      </c>
    </row>
    <row r="3827" spans="1:15" x14ac:dyDescent="0.3">
      <c r="A3827" s="71" t="s">
        <v>140</v>
      </c>
      <c r="B3827" s="71" t="s">
        <v>57</v>
      </c>
      <c r="C3827" s="71" t="s">
        <v>13</v>
      </c>
      <c r="D3827" s="71" t="s">
        <v>30</v>
      </c>
      <c r="E3827" s="72" t="s">
        <v>37</v>
      </c>
      <c r="F3827" s="72" t="s">
        <v>21</v>
      </c>
      <c r="G3827" s="73">
        <v>1</v>
      </c>
      <c r="H3827" s="73">
        <v>49.28</v>
      </c>
      <c r="I3827" s="73">
        <v>0</v>
      </c>
      <c r="J3827" s="73">
        <v>0</v>
      </c>
      <c r="K3827" s="73">
        <v>1</v>
      </c>
      <c r="L3827" s="73">
        <v>49.28</v>
      </c>
      <c r="N3827" s="105">
        <f t="shared" si="120"/>
        <v>0</v>
      </c>
      <c r="O3827" s="105">
        <f t="shared" si="121"/>
        <v>0</v>
      </c>
    </row>
    <row r="3828" spans="1:15" x14ac:dyDescent="0.3">
      <c r="A3828" s="71" t="s">
        <v>148</v>
      </c>
      <c r="B3828" s="71" t="s">
        <v>12</v>
      </c>
      <c r="C3828" s="71" t="s">
        <v>55</v>
      </c>
      <c r="D3828" s="71" t="s">
        <v>47</v>
      </c>
      <c r="E3828" s="72" t="s">
        <v>20</v>
      </c>
      <c r="F3828" s="72" t="s">
        <v>4</v>
      </c>
      <c r="G3828" s="73">
        <v>3</v>
      </c>
      <c r="H3828" s="73">
        <v>49.26</v>
      </c>
      <c r="I3828" s="73">
        <v>0</v>
      </c>
      <c r="J3828" s="73">
        <v>0</v>
      </c>
      <c r="K3828" s="73">
        <v>3</v>
      </c>
      <c r="L3828" s="73">
        <v>49.26</v>
      </c>
      <c r="N3828" s="105">
        <f t="shared" si="120"/>
        <v>0</v>
      </c>
      <c r="O3828" s="105">
        <f t="shared" si="121"/>
        <v>0</v>
      </c>
    </row>
    <row r="3829" spans="1:15" x14ac:dyDescent="0.3">
      <c r="A3829" s="71" t="s">
        <v>163</v>
      </c>
      <c r="B3829" s="71" t="s">
        <v>12</v>
      </c>
      <c r="C3829" s="71" t="s">
        <v>55</v>
      </c>
      <c r="D3829" s="71" t="s">
        <v>66</v>
      </c>
      <c r="E3829" s="72" t="s">
        <v>28</v>
      </c>
      <c r="F3829" s="72" t="s">
        <v>26</v>
      </c>
      <c r="G3829" s="73">
        <v>3</v>
      </c>
      <c r="H3829" s="73">
        <v>49.22</v>
      </c>
      <c r="I3829" s="73">
        <v>0</v>
      </c>
      <c r="J3829" s="73">
        <v>0</v>
      </c>
      <c r="K3829" s="73">
        <v>3</v>
      </c>
      <c r="L3829" s="73">
        <v>49.22</v>
      </c>
      <c r="N3829" s="105">
        <f t="shared" si="120"/>
        <v>0</v>
      </c>
      <c r="O3829" s="105">
        <f t="shared" si="121"/>
        <v>0</v>
      </c>
    </row>
    <row r="3830" spans="1:15" x14ac:dyDescent="0.3">
      <c r="A3830" s="71" t="s">
        <v>163</v>
      </c>
      <c r="B3830" s="71" t="s">
        <v>129</v>
      </c>
      <c r="C3830" s="71" t="s">
        <v>17</v>
      </c>
      <c r="D3830" s="71" t="s">
        <v>42</v>
      </c>
      <c r="E3830" s="72" t="s">
        <v>31</v>
      </c>
      <c r="F3830" s="72" t="s">
        <v>21</v>
      </c>
      <c r="G3830" s="73">
        <v>7</v>
      </c>
      <c r="H3830" s="73">
        <v>49.22</v>
      </c>
      <c r="I3830" s="73">
        <v>2</v>
      </c>
      <c r="J3830" s="73">
        <v>14.59</v>
      </c>
      <c r="K3830" s="73">
        <v>5</v>
      </c>
      <c r="L3830" s="73">
        <v>34.630000000000003</v>
      </c>
      <c r="N3830" s="105">
        <f t="shared" si="120"/>
        <v>0</v>
      </c>
      <c r="O3830" s="105">
        <f t="shared" si="121"/>
        <v>0</v>
      </c>
    </row>
    <row r="3831" spans="1:15" x14ac:dyDescent="0.3">
      <c r="A3831" s="71" t="s">
        <v>142</v>
      </c>
      <c r="B3831" s="71" t="s">
        <v>57</v>
      </c>
      <c r="C3831" s="71" t="s">
        <v>55</v>
      </c>
      <c r="D3831" s="71" t="s">
        <v>50</v>
      </c>
      <c r="E3831" s="72" t="s">
        <v>37</v>
      </c>
      <c r="F3831" s="72" t="s">
        <v>26</v>
      </c>
      <c r="G3831" s="73">
        <v>6</v>
      </c>
      <c r="H3831" s="73">
        <v>49.2</v>
      </c>
      <c r="I3831" s="73">
        <v>0</v>
      </c>
      <c r="J3831" s="73">
        <v>0</v>
      </c>
      <c r="K3831" s="73">
        <v>6</v>
      </c>
      <c r="L3831" s="73">
        <v>49.2</v>
      </c>
      <c r="N3831" s="105">
        <f t="shared" si="120"/>
        <v>0</v>
      </c>
      <c r="O3831" s="105">
        <f t="shared" si="121"/>
        <v>0</v>
      </c>
    </row>
    <row r="3832" spans="1:15" x14ac:dyDescent="0.3">
      <c r="A3832" s="71" t="s">
        <v>152</v>
      </c>
      <c r="B3832" s="71" t="s">
        <v>12</v>
      </c>
      <c r="C3832" s="71" t="s">
        <v>55</v>
      </c>
      <c r="D3832" s="71" t="s">
        <v>47</v>
      </c>
      <c r="E3832" s="72" t="s">
        <v>24</v>
      </c>
      <c r="F3832" s="72" t="s">
        <v>16</v>
      </c>
      <c r="G3832" s="73">
        <v>2</v>
      </c>
      <c r="H3832" s="73">
        <v>49.19</v>
      </c>
      <c r="I3832" s="73">
        <v>0</v>
      </c>
      <c r="J3832" s="73">
        <v>0</v>
      </c>
      <c r="K3832" s="73">
        <v>2</v>
      </c>
      <c r="L3832" s="73">
        <v>49.19</v>
      </c>
      <c r="N3832" s="105">
        <f t="shared" si="120"/>
        <v>0</v>
      </c>
      <c r="O3832" s="105">
        <f t="shared" si="121"/>
        <v>0</v>
      </c>
    </row>
    <row r="3833" spans="1:15" x14ac:dyDescent="0.3">
      <c r="A3833" s="71" t="s">
        <v>142</v>
      </c>
      <c r="B3833" s="71" t="s">
        <v>57</v>
      </c>
      <c r="C3833" s="71" t="s">
        <v>55</v>
      </c>
      <c r="D3833" s="71" t="s">
        <v>72</v>
      </c>
      <c r="E3833" s="72" t="s">
        <v>15</v>
      </c>
      <c r="F3833" s="72" t="s">
        <v>21</v>
      </c>
      <c r="G3833" s="73">
        <v>2</v>
      </c>
      <c r="H3833" s="73">
        <v>49.18</v>
      </c>
      <c r="I3833" s="73">
        <v>0</v>
      </c>
      <c r="J3833" s="73">
        <v>0</v>
      </c>
      <c r="K3833" s="73">
        <v>2</v>
      </c>
      <c r="L3833" s="73">
        <v>49.18</v>
      </c>
      <c r="N3833" s="105">
        <f t="shared" si="120"/>
        <v>0</v>
      </c>
      <c r="O3833" s="105">
        <f t="shared" si="121"/>
        <v>0</v>
      </c>
    </row>
    <row r="3834" spans="1:15" x14ac:dyDescent="0.3">
      <c r="A3834" s="71" t="s">
        <v>142</v>
      </c>
      <c r="B3834" s="71" t="s">
        <v>12</v>
      </c>
      <c r="C3834" s="71" t="s">
        <v>13</v>
      </c>
      <c r="D3834" s="71" t="s">
        <v>60</v>
      </c>
      <c r="E3834" s="72" t="s">
        <v>15</v>
      </c>
      <c r="F3834" s="72" t="s">
        <v>21</v>
      </c>
      <c r="G3834" s="73">
        <v>2</v>
      </c>
      <c r="H3834" s="73">
        <v>49.15</v>
      </c>
      <c r="I3834" s="73">
        <v>0</v>
      </c>
      <c r="J3834" s="73">
        <v>0</v>
      </c>
      <c r="K3834" s="73">
        <v>2</v>
      </c>
      <c r="L3834" s="73">
        <v>49.15</v>
      </c>
      <c r="N3834" s="105">
        <f t="shared" si="120"/>
        <v>0</v>
      </c>
      <c r="O3834" s="105">
        <f t="shared" si="121"/>
        <v>0</v>
      </c>
    </row>
    <row r="3835" spans="1:15" x14ac:dyDescent="0.3">
      <c r="A3835" s="71" t="s">
        <v>161</v>
      </c>
      <c r="B3835" s="71" t="s">
        <v>57</v>
      </c>
      <c r="C3835" s="71" t="s">
        <v>55</v>
      </c>
      <c r="D3835" s="71" t="s">
        <v>50</v>
      </c>
      <c r="E3835" s="72" t="s">
        <v>5</v>
      </c>
      <c r="F3835" s="72" t="s">
        <v>21</v>
      </c>
      <c r="G3835" s="73">
        <v>2</v>
      </c>
      <c r="H3835" s="73">
        <v>49.14</v>
      </c>
      <c r="I3835" s="73">
        <v>1</v>
      </c>
      <c r="J3835" s="73">
        <v>26.8</v>
      </c>
      <c r="K3835" s="73">
        <v>1</v>
      </c>
      <c r="L3835" s="73">
        <v>22.34</v>
      </c>
      <c r="N3835" s="105">
        <f t="shared" si="120"/>
        <v>0</v>
      </c>
      <c r="O3835" s="105">
        <f t="shared" si="121"/>
        <v>0</v>
      </c>
    </row>
    <row r="3836" spans="1:15" x14ac:dyDescent="0.3">
      <c r="A3836" s="71" t="s">
        <v>154</v>
      </c>
      <c r="B3836" s="71" t="s">
        <v>12</v>
      </c>
      <c r="C3836" s="71" t="s">
        <v>55</v>
      </c>
      <c r="D3836" s="71" t="s">
        <v>96</v>
      </c>
      <c r="E3836" s="72" t="s">
        <v>18</v>
      </c>
      <c r="F3836" s="72" t="s">
        <v>16</v>
      </c>
      <c r="G3836" s="73">
        <v>2</v>
      </c>
      <c r="H3836" s="73">
        <v>49.1</v>
      </c>
      <c r="I3836" s="73">
        <v>1</v>
      </c>
      <c r="J3836" s="73">
        <v>34.9</v>
      </c>
      <c r="K3836" s="73">
        <v>1</v>
      </c>
      <c r="L3836" s="73">
        <v>14.2</v>
      </c>
      <c r="N3836" s="105">
        <f t="shared" si="120"/>
        <v>0</v>
      </c>
      <c r="O3836" s="105">
        <f t="shared" si="121"/>
        <v>0</v>
      </c>
    </row>
    <row r="3837" spans="1:15" x14ac:dyDescent="0.3">
      <c r="A3837" s="71" t="s">
        <v>139</v>
      </c>
      <c r="B3837" s="71" t="s">
        <v>57</v>
      </c>
      <c r="C3837" s="71" t="s">
        <v>13</v>
      </c>
      <c r="D3837" s="71" t="s">
        <v>56</v>
      </c>
      <c r="E3837" s="72" t="s">
        <v>15</v>
      </c>
      <c r="F3837" s="72" t="s">
        <v>26</v>
      </c>
      <c r="G3837" s="73">
        <v>2</v>
      </c>
      <c r="H3837" s="73">
        <v>48.97</v>
      </c>
      <c r="I3837" s="73">
        <v>0</v>
      </c>
      <c r="J3837" s="73">
        <v>0</v>
      </c>
      <c r="K3837" s="73">
        <v>2</v>
      </c>
      <c r="L3837" s="73">
        <v>48.97</v>
      </c>
      <c r="N3837" s="105">
        <f t="shared" si="120"/>
        <v>0</v>
      </c>
      <c r="O3837" s="105">
        <f t="shared" si="121"/>
        <v>0</v>
      </c>
    </row>
    <row r="3838" spans="1:15" x14ac:dyDescent="0.3">
      <c r="A3838" s="71" t="s">
        <v>163</v>
      </c>
      <c r="B3838" s="71" t="s">
        <v>57</v>
      </c>
      <c r="C3838" s="71" t="s">
        <v>22</v>
      </c>
      <c r="D3838" s="71" t="s">
        <v>83</v>
      </c>
      <c r="E3838" s="72" t="s">
        <v>24</v>
      </c>
      <c r="F3838" s="72" t="s">
        <v>16</v>
      </c>
      <c r="G3838" s="73">
        <v>3</v>
      </c>
      <c r="H3838" s="73">
        <v>48.95</v>
      </c>
      <c r="I3838" s="73">
        <v>1</v>
      </c>
      <c r="J3838" s="73">
        <v>13.99</v>
      </c>
      <c r="K3838" s="73">
        <v>2</v>
      </c>
      <c r="L3838" s="73">
        <v>34.96</v>
      </c>
      <c r="N3838" s="105">
        <f t="shared" si="120"/>
        <v>0</v>
      </c>
      <c r="O3838" s="105">
        <f t="shared" si="121"/>
        <v>0</v>
      </c>
    </row>
    <row r="3839" spans="1:15" x14ac:dyDescent="0.3">
      <c r="A3839" s="71" t="s">
        <v>154</v>
      </c>
      <c r="B3839" s="71" t="s">
        <v>57</v>
      </c>
      <c r="C3839" s="71" t="s">
        <v>55</v>
      </c>
      <c r="D3839" s="71" t="s">
        <v>99</v>
      </c>
      <c r="E3839" s="72" t="s">
        <v>24</v>
      </c>
      <c r="F3839" s="72" t="s">
        <v>21</v>
      </c>
      <c r="G3839" s="73">
        <v>3</v>
      </c>
      <c r="H3839" s="73">
        <v>48.92</v>
      </c>
      <c r="I3839" s="73">
        <v>2</v>
      </c>
      <c r="J3839" s="73">
        <v>31.06</v>
      </c>
      <c r="K3839" s="73">
        <v>1</v>
      </c>
      <c r="L3839" s="73">
        <v>17.86</v>
      </c>
      <c r="N3839" s="105">
        <f t="shared" si="120"/>
        <v>0</v>
      </c>
      <c r="O3839" s="105">
        <f t="shared" si="121"/>
        <v>0</v>
      </c>
    </row>
    <row r="3840" spans="1:15" x14ac:dyDescent="0.3">
      <c r="A3840" s="71" t="s">
        <v>163</v>
      </c>
      <c r="B3840" s="71" t="s">
        <v>12</v>
      </c>
      <c r="C3840" s="71" t="s">
        <v>55</v>
      </c>
      <c r="D3840" s="71" t="s">
        <v>48</v>
      </c>
      <c r="E3840" s="72" t="s">
        <v>28</v>
      </c>
      <c r="F3840" s="72" t="s">
        <v>21</v>
      </c>
      <c r="G3840" s="73">
        <v>3</v>
      </c>
      <c r="H3840" s="73">
        <v>48.89</v>
      </c>
      <c r="I3840" s="73">
        <v>0</v>
      </c>
      <c r="J3840" s="73">
        <v>0</v>
      </c>
      <c r="K3840" s="73">
        <v>3</v>
      </c>
      <c r="L3840" s="73">
        <v>48.89</v>
      </c>
      <c r="N3840" s="105">
        <f t="shared" si="120"/>
        <v>0</v>
      </c>
      <c r="O3840" s="105">
        <f t="shared" si="121"/>
        <v>0</v>
      </c>
    </row>
    <row r="3841" spans="1:15" x14ac:dyDescent="0.3">
      <c r="A3841" s="71" t="s">
        <v>160</v>
      </c>
      <c r="B3841" s="71" t="s">
        <v>57</v>
      </c>
      <c r="C3841" s="71" t="s">
        <v>55</v>
      </c>
      <c r="D3841" s="71" t="s">
        <v>98</v>
      </c>
      <c r="E3841" s="72" t="s">
        <v>31</v>
      </c>
      <c r="F3841" s="72" t="s">
        <v>16</v>
      </c>
      <c r="G3841" s="73">
        <v>4</v>
      </c>
      <c r="H3841" s="73">
        <v>48.88</v>
      </c>
      <c r="I3841" s="73">
        <v>0</v>
      </c>
      <c r="J3841" s="73">
        <v>0</v>
      </c>
      <c r="K3841" s="73">
        <v>4</v>
      </c>
      <c r="L3841" s="73">
        <v>48.88</v>
      </c>
      <c r="N3841" s="105">
        <f t="shared" si="120"/>
        <v>0</v>
      </c>
      <c r="O3841" s="105">
        <f t="shared" si="121"/>
        <v>0</v>
      </c>
    </row>
    <row r="3842" spans="1:15" x14ac:dyDescent="0.3">
      <c r="A3842" s="71" t="s">
        <v>161</v>
      </c>
      <c r="B3842" s="71" t="s">
        <v>12</v>
      </c>
      <c r="C3842" s="71" t="s">
        <v>55</v>
      </c>
      <c r="D3842" s="71" t="s">
        <v>46</v>
      </c>
      <c r="E3842" s="72" t="s">
        <v>28</v>
      </c>
      <c r="F3842" s="72" t="s">
        <v>4</v>
      </c>
      <c r="G3842" s="73">
        <v>2</v>
      </c>
      <c r="H3842" s="73">
        <v>48.87</v>
      </c>
      <c r="I3842" s="73">
        <v>1</v>
      </c>
      <c r="J3842" s="73">
        <v>12.84</v>
      </c>
      <c r="K3842" s="73">
        <v>1</v>
      </c>
      <c r="L3842" s="73">
        <v>36.03</v>
      </c>
      <c r="N3842" s="105">
        <f t="shared" si="120"/>
        <v>0</v>
      </c>
      <c r="O3842" s="105">
        <f t="shared" si="121"/>
        <v>0</v>
      </c>
    </row>
    <row r="3843" spans="1:15" x14ac:dyDescent="0.3">
      <c r="A3843" s="71" t="s">
        <v>140</v>
      </c>
      <c r="B3843" s="71" t="s">
        <v>12</v>
      </c>
      <c r="C3843" s="71" t="s">
        <v>13</v>
      </c>
      <c r="D3843" s="71" t="s">
        <v>36</v>
      </c>
      <c r="E3843" s="72" t="s">
        <v>24</v>
      </c>
      <c r="F3843" s="72" t="s">
        <v>26</v>
      </c>
      <c r="G3843" s="73">
        <v>1</v>
      </c>
      <c r="H3843" s="73">
        <v>48.87</v>
      </c>
      <c r="I3843" s="73">
        <v>0</v>
      </c>
      <c r="J3843" s="73">
        <v>0</v>
      </c>
      <c r="K3843" s="73">
        <v>1</v>
      </c>
      <c r="L3843" s="73">
        <v>48.87</v>
      </c>
      <c r="N3843" s="105">
        <f t="shared" si="120"/>
        <v>0</v>
      </c>
      <c r="O3843" s="105">
        <f t="shared" si="121"/>
        <v>0</v>
      </c>
    </row>
    <row r="3844" spans="1:15" x14ac:dyDescent="0.3">
      <c r="A3844" s="71" t="s">
        <v>152</v>
      </c>
      <c r="B3844" s="71" t="s">
        <v>12</v>
      </c>
      <c r="C3844" s="71" t="s">
        <v>13</v>
      </c>
      <c r="D3844" s="71" t="s">
        <v>83</v>
      </c>
      <c r="E3844" s="72" t="s">
        <v>24</v>
      </c>
      <c r="F3844" s="72" t="s">
        <v>16</v>
      </c>
      <c r="G3844" s="73">
        <v>2</v>
      </c>
      <c r="H3844" s="73">
        <v>48.86</v>
      </c>
      <c r="I3844" s="73">
        <v>0</v>
      </c>
      <c r="J3844" s="73">
        <v>0</v>
      </c>
      <c r="K3844" s="73">
        <v>2</v>
      </c>
      <c r="L3844" s="73">
        <v>48.86</v>
      </c>
      <c r="N3844" s="105">
        <f t="shared" si="120"/>
        <v>0</v>
      </c>
      <c r="O3844" s="105">
        <f t="shared" si="121"/>
        <v>0</v>
      </c>
    </row>
    <row r="3845" spans="1:15" x14ac:dyDescent="0.3">
      <c r="A3845" s="71" t="s">
        <v>142</v>
      </c>
      <c r="B3845" s="71" t="s">
        <v>12</v>
      </c>
      <c r="C3845" s="71" t="s">
        <v>13</v>
      </c>
      <c r="D3845" s="71" t="s">
        <v>63</v>
      </c>
      <c r="E3845" s="72" t="s">
        <v>18</v>
      </c>
      <c r="F3845" s="72" t="s">
        <v>21</v>
      </c>
      <c r="G3845" s="73">
        <v>15</v>
      </c>
      <c r="H3845" s="73">
        <v>48.75</v>
      </c>
      <c r="I3845" s="73">
        <v>0</v>
      </c>
      <c r="J3845" s="73">
        <v>0</v>
      </c>
      <c r="K3845" s="73">
        <v>15</v>
      </c>
      <c r="L3845" s="73">
        <v>48.75</v>
      </c>
      <c r="N3845" s="105">
        <f t="shared" si="120"/>
        <v>0</v>
      </c>
      <c r="O3845" s="105">
        <f t="shared" si="121"/>
        <v>0</v>
      </c>
    </row>
    <row r="3846" spans="1:15" x14ac:dyDescent="0.3">
      <c r="A3846" s="71" t="s">
        <v>140</v>
      </c>
      <c r="B3846" s="71" t="s">
        <v>12</v>
      </c>
      <c r="C3846" s="71" t="s">
        <v>13</v>
      </c>
      <c r="D3846" s="71" t="s">
        <v>82</v>
      </c>
      <c r="E3846" s="72" t="s">
        <v>28</v>
      </c>
      <c r="F3846" s="72" t="s">
        <v>16</v>
      </c>
      <c r="G3846" s="73">
        <v>3</v>
      </c>
      <c r="H3846" s="73">
        <v>48.74</v>
      </c>
      <c r="I3846" s="73">
        <v>0</v>
      </c>
      <c r="J3846" s="73">
        <v>0</v>
      </c>
      <c r="K3846" s="73">
        <v>3</v>
      </c>
      <c r="L3846" s="73">
        <v>48.74</v>
      </c>
      <c r="N3846" s="105">
        <f t="shared" si="120"/>
        <v>0</v>
      </c>
      <c r="O3846" s="105">
        <f t="shared" si="121"/>
        <v>0</v>
      </c>
    </row>
    <row r="3847" spans="1:15" x14ac:dyDescent="0.3">
      <c r="A3847" s="71" t="s">
        <v>154</v>
      </c>
      <c r="B3847" s="71" t="s">
        <v>12</v>
      </c>
      <c r="C3847" s="71" t="s">
        <v>55</v>
      </c>
      <c r="D3847" s="71" t="s">
        <v>80</v>
      </c>
      <c r="E3847" s="72" t="s">
        <v>41</v>
      </c>
      <c r="F3847" s="72" t="s">
        <v>16</v>
      </c>
      <c r="G3847" s="73">
        <v>1</v>
      </c>
      <c r="H3847" s="73">
        <v>48.73</v>
      </c>
      <c r="I3847" s="73">
        <v>0</v>
      </c>
      <c r="J3847" s="73">
        <v>0</v>
      </c>
      <c r="K3847" s="73">
        <v>1</v>
      </c>
      <c r="L3847" s="73">
        <v>48.73</v>
      </c>
      <c r="N3847" s="105">
        <f t="shared" si="120"/>
        <v>0</v>
      </c>
      <c r="O3847" s="105">
        <f t="shared" si="121"/>
        <v>0</v>
      </c>
    </row>
    <row r="3848" spans="1:15" x14ac:dyDescent="0.3">
      <c r="A3848" s="71" t="s">
        <v>154</v>
      </c>
      <c r="B3848" s="71" t="s">
        <v>12</v>
      </c>
      <c r="C3848" s="71" t="s">
        <v>55</v>
      </c>
      <c r="D3848" s="71" t="s">
        <v>76</v>
      </c>
      <c r="E3848" s="72" t="s">
        <v>20</v>
      </c>
      <c r="F3848" s="72" t="s">
        <v>26</v>
      </c>
      <c r="G3848" s="73">
        <v>3</v>
      </c>
      <c r="H3848" s="73">
        <v>48.72</v>
      </c>
      <c r="I3848" s="73">
        <v>3</v>
      </c>
      <c r="J3848" s="73">
        <v>48.72</v>
      </c>
      <c r="K3848" s="73">
        <v>0</v>
      </c>
      <c r="L3848" s="73">
        <v>0</v>
      </c>
      <c r="N3848" s="105">
        <f t="shared" si="120"/>
        <v>0</v>
      </c>
      <c r="O3848" s="105">
        <f t="shared" si="121"/>
        <v>0</v>
      </c>
    </row>
    <row r="3849" spans="1:15" x14ac:dyDescent="0.3">
      <c r="A3849" s="71" t="s">
        <v>163</v>
      </c>
      <c r="B3849" s="71" t="s">
        <v>57</v>
      </c>
      <c r="C3849" s="71" t="s">
        <v>55</v>
      </c>
      <c r="D3849" s="71" t="s">
        <v>73</v>
      </c>
      <c r="E3849" s="72" t="s">
        <v>28</v>
      </c>
      <c r="F3849" s="72" t="s">
        <v>21</v>
      </c>
      <c r="G3849" s="73">
        <v>1</v>
      </c>
      <c r="H3849" s="73">
        <v>48.69</v>
      </c>
      <c r="I3849" s="73">
        <v>0</v>
      </c>
      <c r="J3849" s="73">
        <v>0</v>
      </c>
      <c r="K3849" s="73">
        <v>1</v>
      </c>
      <c r="L3849" s="73">
        <v>48.69</v>
      </c>
      <c r="N3849" s="105">
        <f t="shared" si="120"/>
        <v>0</v>
      </c>
      <c r="O3849" s="105">
        <f t="shared" si="121"/>
        <v>0</v>
      </c>
    </row>
    <row r="3850" spans="1:15" x14ac:dyDescent="0.3">
      <c r="A3850" s="71" t="s">
        <v>137</v>
      </c>
      <c r="B3850" s="71" t="s">
        <v>57</v>
      </c>
      <c r="C3850" s="71" t="s">
        <v>13</v>
      </c>
      <c r="D3850" s="71" t="s">
        <v>38</v>
      </c>
      <c r="E3850" s="72" t="s">
        <v>28</v>
      </c>
      <c r="F3850" s="72" t="s">
        <v>16</v>
      </c>
      <c r="G3850" s="73">
        <v>3</v>
      </c>
      <c r="H3850" s="73">
        <v>48.69</v>
      </c>
      <c r="I3850" s="73">
        <v>0</v>
      </c>
      <c r="J3850" s="73">
        <v>0</v>
      </c>
      <c r="K3850" s="73">
        <v>3</v>
      </c>
      <c r="L3850" s="73">
        <v>48.69</v>
      </c>
      <c r="N3850" s="105">
        <f t="shared" si="120"/>
        <v>0</v>
      </c>
      <c r="O3850" s="105">
        <f t="shared" si="121"/>
        <v>0</v>
      </c>
    </row>
    <row r="3851" spans="1:15" x14ac:dyDescent="0.3">
      <c r="A3851" s="71" t="s">
        <v>140</v>
      </c>
      <c r="B3851" s="71" t="s">
        <v>12</v>
      </c>
      <c r="C3851" s="71" t="s">
        <v>13</v>
      </c>
      <c r="D3851" s="71" t="s">
        <v>82</v>
      </c>
      <c r="E3851" s="72" t="s">
        <v>31</v>
      </c>
      <c r="F3851" s="72" t="s">
        <v>21</v>
      </c>
      <c r="G3851" s="73">
        <v>4</v>
      </c>
      <c r="H3851" s="73">
        <v>48.69</v>
      </c>
      <c r="I3851" s="73">
        <v>0</v>
      </c>
      <c r="J3851" s="73">
        <v>0</v>
      </c>
      <c r="K3851" s="73">
        <v>4</v>
      </c>
      <c r="L3851" s="73">
        <v>48.69</v>
      </c>
      <c r="N3851" s="105">
        <f t="shared" si="120"/>
        <v>0</v>
      </c>
      <c r="O3851" s="105">
        <f t="shared" si="121"/>
        <v>0</v>
      </c>
    </row>
    <row r="3852" spans="1:15" x14ac:dyDescent="0.3">
      <c r="A3852" s="71" t="s">
        <v>132</v>
      </c>
      <c r="B3852" s="71" t="s">
        <v>57</v>
      </c>
      <c r="C3852" s="71" t="s">
        <v>13</v>
      </c>
      <c r="D3852" s="71" t="s">
        <v>23</v>
      </c>
      <c r="E3852" s="72" t="s">
        <v>28</v>
      </c>
      <c r="F3852" s="72" t="s">
        <v>16</v>
      </c>
      <c r="G3852" s="73">
        <v>5</v>
      </c>
      <c r="H3852" s="73">
        <v>48.67</v>
      </c>
      <c r="I3852" s="73">
        <v>2</v>
      </c>
      <c r="J3852" s="73">
        <v>42.41</v>
      </c>
      <c r="K3852" s="73">
        <v>3</v>
      </c>
      <c r="L3852" s="73">
        <v>6.26</v>
      </c>
      <c r="N3852" s="105">
        <f t="shared" si="120"/>
        <v>0</v>
      </c>
      <c r="O3852" s="105">
        <f t="shared" si="121"/>
        <v>0</v>
      </c>
    </row>
    <row r="3853" spans="1:15" x14ac:dyDescent="0.3">
      <c r="A3853" s="71" t="s">
        <v>161</v>
      </c>
      <c r="B3853" s="71" t="s">
        <v>57</v>
      </c>
      <c r="C3853" s="71" t="s">
        <v>55</v>
      </c>
      <c r="D3853" s="71" t="s">
        <v>62</v>
      </c>
      <c r="E3853" s="72" t="s">
        <v>37</v>
      </c>
      <c r="F3853" s="72" t="s">
        <v>26</v>
      </c>
      <c r="G3853" s="73">
        <v>5</v>
      </c>
      <c r="H3853" s="73">
        <v>48.64</v>
      </c>
      <c r="I3853" s="73">
        <v>0</v>
      </c>
      <c r="J3853" s="73">
        <v>0</v>
      </c>
      <c r="K3853" s="73">
        <v>5</v>
      </c>
      <c r="L3853" s="73">
        <v>48.64</v>
      </c>
      <c r="N3853" s="105">
        <f t="shared" si="120"/>
        <v>0</v>
      </c>
      <c r="O3853" s="105">
        <f t="shared" si="121"/>
        <v>0</v>
      </c>
    </row>
    <row r="3854" spans="1:15" x14ac:dyDescent="0.3">
      <c r="A3854" s="71" t="s">
        <v>163</v>
      </c>
      <c r="B3854" s="71" t="s">
        <v>129</v>
      </c>
      <c r="C3854" s="71" t="s">
        <v>17</v>
      </c>
      <c r="D3854" s="71" t="s">
        <v>44</v>
      </c>
      <c r="E3854" s="72" t="s">
        <v>20</v>
      </c>
      <c r="F3854" s="72" t="s">
        <v>26</v>
      </c>
      <c r="G3854" s="73">
        <v>3</v>
      </c>
      <c r="H3854" s="73">
        <v>48.57</v>
      </c>
      <c r="I3854" s="73">
        <v>0</v>
      </c>
      <c r="J3854" s="73">
        <v>0</v>
      </c>
      <c r="K3854" s="73">
        <v>3</v>
      </c>
      <c r="L3854" s="73">
        <v>48.57</v>
      </c>
      <c r="N3854" s="105">
        <f t="shared" si="120"/>
        <v>0</v>
      </c>
      <c r="O3854" s="105">
        <f t="shared" si="121"/>
        <v>0</v>
      </c>
    </row>
    <row r="3855" spans="1:15" x14ac:dyDescent="0.3">
      <c r="A3855" s="71" t="s">
        <v>154</v>
      </c>
      <c r="B3855" s="71" t="s">
        <v>129</v>
      </c>
      <c r="C3855" s="71" t="s">
        <v>55</v>
      </c>
      <c r="D3855" s="71" t="s">
        <v>60</v>
      </c>
      <c r="E3855" s="72" t="s">
        <v>37</v>
      </c>
      <c r="F3855" s="72" t="s">
        <v>21</v>
      </c>
      <c r="G3855" s="73">
        <v>1</v>
      </c>
      <c r="H3855" s="73">
        <v>48.42</v>
      </c>
      <c r="I3855" s="73">
        <v>0</v>
      </c>
      <c r="J3855" s="73">
        <v>0</v>
      </c>
      <c r="K3855" s="73">
        <v>1</v>
      </c>
      <c r="L3855" s="73">
        <v>48.42</v>
      </c>
      <c r="N3855" s="105">
        <f t="shared" si="120"/>
        <v>0</v>
      </c>
      <c r="O3855" s="105">
        <f t="shared" si="121"/>
        <v>0</v>
      </c>
    </row>
    <row r="3856" spans="1:15" x14ac:dyDescent="0.3">
      <c r="A3856" s="71" t="s">
        <v>132</v>
      </c>
      <c r="B3856" s="71" t="s">
        <v>12</v>
      </c>
      <c r="C3856" s="71" t="s">
        <v>13</v>
      </c>
      <c r="D3856" s="71" t="s">
        <v>46</v>
      </c>
      <c r="E3856" s="72" t="s">
        <v>20</v>
      </c>
      <c r="F3856" s="72" t="s">
        <v>21</v>
      </c>
      <c r="G3856" s="73">
        <v>3</v>
      </c>
      <c r="H3856" s="73">
        <v>48.33</v>
      </c>
      <c r="I3856" s="73">
        <v>3</v>
      </c>
      <c r="J3856" s="73">
        <v>48.33</v>
      </c>
      <c r="K3856" s="73">
        <v>0</v>
      </c>
      <c r="L3856" s="73">
        <v>0</v>
      </c>
      <c r="N3856" s="105">
        <f t="shared" si="120"/>
        <v>0</v>
      </c>
      <c r="O3856" s="105">
        <f t="shared" si="121"/>
        <v>0</v>
      </c>
    </row>
    <row r="3857" spans="1:15" x14ac:dyDescent="0.3">
      <c r="A3857" s="71" t="s">
        <v>133</v>
      </c>
      <c r="B3857" s="71" t="s">
        <v>57</v>
      </c>
      <c r="C3857" s="71" t="s">
        <v>13</v>
      </c>
      <c r="D3857" s="71" t="s">
        <v>14</v>
      </c>
      <c r="E3857" s="72" t="s">
        <v>15</v>
      </c>
      <c r="F3857" s="72" t="s">
        <v>16</v>
      </c>
      <c r="G3857" s="73">
        <v>4</v>
      </c>
      <c r="H3857" s="73">
        <v>48.25</v>
      </c>
      <c r="I3857" s="73">
        <v>3</v>
      </c>
      <c r="J3857" s="73">
        <v>17.41</v>
      </c>
      <c r="K3857" s="73">
        <v>1</v>
      </c>
      <c r="L3857" s="73">
        <v>30.84</v>
      </c>
      <c r="N3857" s="105">
        <f t="shared" si="120"/>
        <v>0</v>
      </c>
      <c r="O3857" s="105">
        <f t="shared" si="121"/>
        <v>0</v>
      </c>
    </row>
    <row r="3858" spans="1:15" x14ac:dyDescent="0.3">
      <c r="A3858" s="71" t="s">
        <v>161</v>
      </c>
      <c r="B3858" s="71" t="s">
        <v>12</v>
      </c>
      <c r="C3858" s="71" t="s">
        <v>55</v>
      </c>
      <c r="D3858" s="71" t="s">
        <v>44</v>
      </c>
      <c r="E3858" s="72" t="s">
        <v>37</v>
      </c>
      <c r="F3858" s="72" t="s">
        <v>21</v>
      </c>
      <c r="G3858" s="73">
        <v>7</v>
      </c>
      <c r="H3858" s="73">
        <v>48.17</v>
      </c>
      <c r="I3858" s="73">
        <v>6</v>
      </c>
      <c r="J3858" s="73">
        <v>41.53</v>
      </c>
      <c r="K3858" s="73">
        <v>1</v>
      </c>
      <c r="L3858" s="73">
        <v>6.64</v>
      </c>
      <c r="N3858" s="105">
        <f t="shared" si="120"/>
        <v>0</v>
      </c>
      <c r="O3858" s="105">
        <f t="shared" si="121"/>
        <v>0</v>
      </c>
    </row>
    <row r="3859" spans="1:15" x14ac:dyDescent="0.3">
      <c r="A3859" s="71" t="s">
        <v>132</v>
      </c>
      <c r="B3859" s="71" t="s">
        <v>57</v>
      </c>
      <c r="C3859" s="71" t="s">
        <v>13</v>
      </c>
      <c r="D3859" s="71" t="s">
        <v>62</v>
      </c>
      <c r="E3859" s="72" t="s">
        <v>25</v>
      </c>
      <c r="F3859" s="72" t="s">
        <v>4</v>
      </c>
      <c r="G3859" s="73">
        <v>16</v>
      </c>
      <c r="H3859" s="73">
        <v>48.16</v>
      </c>
      <c r="I3859" s="73">
        <v>9</v>
      </c>
      <c r="J3859" s="73">
        <v>26.32</v>
      </c>
      <c r="K3859" s="73">
        <v>7</v>
      </c>
      <c r="L3859" s="73">
        <v>21.84</v>
      </c>
      <c r="N3859" s="105">
        <f t="shared" si="120"/>
        <v>0</v>
      </c>
      <c r="O3859" s="105">
        <f t="shared" si="121"/>
        <v>0</v>
      </c>
    </row>
    <row r="3860" spans="1:15" x14ac:dyDescent="0.3">
      <c r="A3860" s="71" t="s">
        <v>163</v>
      </c>
      <c r="B3860" s="71" t="s">
        <v>12</v>
      </c>
      <c r="C3860" s="71" t="s">
        <v>55</v>
      </c>
      <c r="D3860" s="71" t="s">
        <v>77</v>
      </c>
      <c r="E3860" s="72" t="s">
        <v>37</v>
      </c>
      <c r="F3860" s="72" t="s">
        <v>26</v>
      </c>
      <c r="G3860" s="73">
        <v>2</v>
      </c>
      <c r="H3860" s="73">
        <v>48.04</v>
      </c>
      <c r="I3860" s="73">
        <v>1</v>
      </c>
      <c r="J3860" s="73">
        <v>22.99</v>
      </c>
      <c r="K3860" s="73">
        <v>1</v>
      </c>
      <c r="L3860" s="73">
        <v>25.05</v>
      </c>
      <c r="N3860" s="105">
        <f t="shared" ref="N3860:N3923" si="122">G3860-I3860-K3860</f>
        <v>0</v>
      </c>
      <c r="O3860" s="105">
        <f t="shared" ref="O3860:O3923" si="123">H3860-J3860-L3860</f>
        <v>0</v>
      </c>
    </row>
    <row r="3861" spans="1:15" x14ac:dyDescent="0.3">
      <c r="A3861" s="71" t="s">
        <v>137</v>
      </c>
      <c r="B3861" s="71" t="s">
        <v>57</v>
      </c>
      <c r="C3861" s="71" t="s">
        <v>13</v>
      </c>
      <c r="D3861" s="71" t="s">
        <v>36</v>
      </c>
      <c r="E3861" s="72" t="s">
        <v>31</v>
      </c>
      <c r="F3861" s="72" t="s">
        <v>21</v>
      </c>
      <c r="G3861" s="73">
        <v>4</v>
      </c>
      <c r="H3861" s="73">
        <v>48.03</v>
      </c>
      <c r="I3861" s="73">
        <v>0</v>
      </c>
      <c r="J3861" s="73">
        <v>0</v>
      </c>
      <c r="K3861" s="73">
        <v>4</v>
      </c>
      <c r="L3861" s="73">
        <v>48.03</v>
      </c>
      <c r="N3861" s="105">
        <f t="shared" si="122"/>
        <v>0</v>
      </c>
      <c r="O3861" s="105">
        <f t="shared" si="123"/>
        <v>0</v>
      </c>
    </row>
    <row r="3862" spans="1:15" x14ac:dyDescent="0.3">
      <c r="A3862" s="71" t="s">
        <v>148</v>
      </c>
      <c r="B3862" s="71" t="s">
        <v>57</v>
      </c>
      <c r="C3862" s="71" t="s">
        <v>55</v>
      </c>
      <c r="D3862" s="71" t="s">
        <v>64</v>
      </c>
      <c r="E3862" s="72" t="s">
        <v>28</v>
      </c>
      <c r="F3862" s="72" t="s">
        <v>16</v>
      </c>
      <c r="G3862" s="73">
        <v>4</v>
      </c>
      <c r="H3862" s="73">
        <v>48.03</v>
      </c>
      <c r="I3862" s="73">
        <v>1</v>
      </c>
      <c r="J3862" s="73">
        <v>27.85</v>
      </c>
      <c r="K3862" s="73">
        <v>3</v>
      </c>
      <c r="L3862" s="73">
        <v>20.18</v>
      </c>
      <c r="N3862" s="105">
        <f t="shared" si="122"/>
        <v>0</v>
      </c>
      <c r="O3862" s="105">
        <f t="shared" si="123"/>
        <v>0</v>
      </c>
    </row>
    <row r="3863" spans="1:15" x14ac:dyDescent="0.3">
      <c r="A3863" s="71" t="s">
        <v>142</v>
      </c>
      <c r="B3863" s="71" t="s">
        <v>12</v>
      </c>
      <c r="C3863" s="71" t="s">
        <v>13</v>
      </c>
      <c r="D3863" s="71" t="s">
        <v>77</v>
      </c>
      <c r="E3863" s="72" t="s">
        <v>28</v>
      </c>
      <c r="F3863" s="72" t="s">
        <v>16</v>
      </c>
      <c r="G3863" s="73">
        <v>3</v>
      </c>
      <c r="H3863" s="73">
        <v>48.01</v>
      </c>
      <c r="I3863" s="73">
        <v>0</v>
      </c>
      <c r="J3863" s="73">
        <v>0</v>
      </c>
      <c r="K3863" s="73">
        <v>3</v>
      </c>
      <c r="L3863" s="73">
        <v>48.01</v>
      </c>
      <c r="N3863" s="105">
        <f t="shared" si="122"/>
        <v>0</v>
      </c>
      <c r="O3863" s="105">
        <f t="shared" si="123"/>
        <v>0</v>
      </c>
    </row>
    <row r="3864" spans="1:15" x14ac:dyDescent="0.3">
      <c r="A3864" s="71" t="s">
        <v>134</v>
      </c>
      <c r="B3864" s="71" t="s">
        <v>57</v>
      </c>
      <c r="C3864" s="71" t="s">
        <v>13</v>
      </c>
      <c r="D3864" s="71" t="s">
        <v>36</v>
      </c>
      <c r="E3864" s="72" t="s">
        <v>25</v>
      </c>
      <c r="F3864" s="72" t="s">
        <v>26</v>
      </c>
      <c r="G3864" s="73">
        <v>2</v>
      </c>
      <c r="H3864" s="73">
        <v>47.91</v>
      </c>
      <c r="I3864" s="73">
        <v>1</v>
      </c>
      <c r="J3864" s="73">
        <v>27.39</v>
      </c>
      <c r="K3864" s="73">
        <v>1</v>
      </c>
      <c r="L3864" s="73">
        <v>20.52</v>
      </c>
      <c r="N3864" s="105">
        <f t="shared" si="122"/>
        <v>0</v>
      </c>
      <c r="O3864" s="105">
        <f t="shared" si="123"/>
        <v>0</v>
      </c>
    </row>
    <row r="3865" spans="1:15" x14ac:dyDescent="0.3">
      <c r="A3865" s="71" t="s">
        <v>140</v>
      </c>
      <c r="B3865" s="71" t="s">
        <v>57</v>
      </c>
      <c r="C3865" s="71" t="s">
        <v>13</v>
      </c>
      <c r="D3865" s="71" t="s">
        <v>44</v>
      </c>
      <c r="E3865" s="72" t="s">
        <v>37</v>
      </c>
      <c r="F3865" s="72" t="s">
        <v>16</v>
      </c>
      <c r="G3865" s="73">
        <v>1</v>
      </c>
      <c r="H3865" s="73">
        <v>47.87</v>
      </c>
      <c r="I3865" s="73">
        <v>0</v>
      </c>
      <c r="J3865" s="73">
        <v>0</v>
      </c>
      <c r="K3865" s="73">
        <v>1</v>
      </c>
      <c r="L3865" s="73">
        <v>47.87</v>
      </c>
      <c r="N3865" s="105">
        <f t="shared" si="122"/>
        <v>0</v>
      </c>
      <c r="O3865" s="105">
        <f t="shared" si="123"/>
        <v>0</v>
      </c>
    </row>
    <row r="3866" spans="1:15" x14ac:dyDescent="0.3">
      <c r="A3866" s="71" t="s">
        <v>132</v>
      </c>
      <c r="B3866" s="71" t="s">
        <v>57</v>
      </c>
      <c r="C3866" s="71" t="s">
        <v>13</v>
      </c>
      <c r="D3866" s="71" t="s">
        <v>32</v>
      </c>
      <c r="E3866" s="72" t="s">
        <v>5</v>
      </c>
      <c r="F3866" s="72" t="s">
        <v>16</v>
      </c>
      <c r="G3866" s="73">
        <v>2</v>
      </c>
      <c r="H3866" s="73">
        <v>47.78</v>
      </c>
      <c r="I3866" s="73">
        <v>1</v>
      </c>
      <c r="J3866" s="73">
        <v>25.31</v>
      </c>
      <c r="K3866" s="73">
        <v>1</v>
      </c>
      <c r="L3866" s="73">
        <v>22.47</v>
      </c>
      <c r="N3866" s="105">
        <f t="shared" si="122"/>
        <v>0</v>
      </c>
      <c r="O3866" s="105">
        <f t="shared" si="123"/>
        <v>0</v>
      </c>
    </row>
    <row r="3867" spans="1:15" x14ac:dyDescent="0.3">
      <c r="A3867" s="71" t="s">
        <v>139</v>
      </c>
      <c r="B3867" s="71" t="s">
        <v>12</v>
      </c>
      <c r="C3867" s="71" t="s">
        <v>13</v>
      </c>
      <c r="D3867" s="71" t="s">
        <v>77</v>
      </c>
      <c r="E3867" s="72" t="s">
        <v>15</v>
      </c>
      <c r="F3867" s="72" t="s">
        <v>21</v>
      </c>
      <c r="G3867" s="73">
        <v>2</v>
      </c>
      <c r="H3867" s="73">
        <v>47.76</v>
      </c>
      <c r="I3867" s="73">
        <v>0</v>
      </c>
      <c r="J3867" s="73">
        <v>0</v>
      </c>
      <c r="K3867" s="73">
        <v>2</v>
      </c>
      <c r="L3867" s="73">
        <v>47.76</v>
      </c>
      <c r="N3867" s="105">
        <f t="shared" si="122"/>
        <v>0</v>
      </c>
      <c r="O3867" s="105">
        <f t="shared" si="123"/>
        <v>0</v>
      </c>
    </row>
    <row r="3868" spans="1:15" x14ac:dyDescent="0.3">
      <c r="A3868" s="71" t="s">
        <v>163</v>
      </c>
      <c r="B3868" s="71" t="s">
        <v>57</v>
      </c>
      <c r="C3868" s="71" t="s">
        <v>55</v>
      </c>
      <c r="D3868" s="71" t="s">
        <v>14</v>
      </c>
      <c r="E3868" s="72" t="s">
        <v>24</v>
      </c>
      <c r="F3868" s="72" t="s">
        <v>21</v>
      </c>
      <c r="G3868" s="73">
        <v>2</v>
      </c>
      <c r="H3868" s="73">
        <v>47.73</v>
      </c>
      <c r="I3868" s="73">
        <v>0</v>
      </c>
      <c r="J3868" s="73">
        <v>0</v>
      </c>
      <c r="K3868" s="73">
        <v>2</v>
      </c>
      <c r="L3868" s="73">
        <v>47.73</v>
      </c>
      <c r="N3868" s="105">
        <f t="shared" si="122"/>
        <v>0</v>
      </c>
      <c r="O3868" s="105">
        <f t="shared" si="123"/>
        <v>0</v>
      </c>
    </row>
    <row r="3869" spans="1:15" x14ac:dyDescent="0.3">
      <c r="A3869" s="71" t="s">
        <v>163</v>
      </c>
      <c r="B3869" s="71" t="s">
        <v>57</v>
      </c>
      <c r="C3869" s="71" t="s">
        <v>17</v>
      </c>
      <c r="D3869" s="71" t="s">
        <v>50</v>
      </c>
      <c r="E3869" s="72" t="s">
        <v>24</v>
      </c>
      <c r="F3869" s="72" t="s">
        <v>21</v>
      </c>
      <c r="G3869" s="73">
        <v>2</v>
      </c>
      <c r="H3869" s="73">
        <v>47.65</v>
      </c>
      <c r="I3869" s="73">
        <v>0</v>
      </c>
      <c r="J3869" s="73">
        <v>0</v>
      </c>
      <c r="K3869" s="73">
        <v>2</v>
      </c>
      <c r="L3869" s="73">
        <v>47.65</v>
      </c>
      <c r="N3869" s="105">
        <f t="shared" si="122"/>
        <v>0</v>
      </c>
      <c r="O3869" s="105">
        <f t="shared" si="123"/>
        <v>0</v>
      </c>
    </row>
    <row r="3870" spans="1:15" x14ac:dyDescent="0.3">
      <c r="A3870" s="71" t="s">
        <v>163</v>
      </c>
      <c r="B3870" s="71" t="s">
        <v>57</v>
      </c>
      <c r="C3870" s="71" t="s">
        <v>55</v>
      </c>
      <c r="D3870" s="71" t="s">
        <v>73</v>
      </c>
      <c r="E3870" s="72" t="s">
        <v>5</v>
      </c>
      <c r="F3870" s="72" t="s">
        <v>16</v>
      </c>
      <c r="G3870" s="73">
        <v>2</v>
      </c>
      <c r="H3870" s="73">
        <v>47.64</v>
      </c>
      <c r="I3870" s="73">
        <v>2</v>
      </c>
      <c r="J3870" s="73">
        <v>47.64</v>
      </c>
      <c r="K3870" s="73">
        <v>0</v>
      </c>
      <c r="L3870" s="73">
        <v>0</v>
      </c>
      <c r="N3870" s="105">
        <f t="shared" si="122"/>
        <v>0</v>
      </c>
      <c r="O3870" s="105">
        <f t="shared" si="123"/>
        <v>0</v>
      </c>
    </row>
    <row r="3871" spans="1:15" x14ac:dyDescent="0.3">
      <c r="A3871" s="71" t="s">
        <v>131</v>
      </c>
      <c r="B3871" s="71" t="s">
        <v>129</v>
      </c>
      <c r="C3871" s="71" t="s">
        <v>22</v>
      </c>
      <c r="D3871" s="71" t="s">
        <v>47</v>
      </c>
      <c r="E3871" s="72" t="s">
        <v>20</v>
      </c>
      <c r="F3871" s="72" t="s">
        <v>16</v>
      </c>
      <c r="G3871" s="73">
        <v>5</v>
      </c>
      <c r="H3871" s="73">
        <v>47.61</v>
      </c>
      <c r="I3871" s="73">
        <v>1</v>
      </c>
      <c r="J3871" s="73">
        <v>9.36</v>
      </c>
      <c r="K3871" s="73">
        <v>4</v>
      </c>
      <c r="L3871" s="73">
        <v>38.25</v>
      </c>
      <c r="N3871" s="105">
        <f t="shared" si="122"/>
        <v>0</v>
      </c>
      <c r="O3871" s="105">
        <f t="shared" si="123"/>
        <v>0</v>
      </c>
    </row>
    <row r="3872" spans="1:15" x14ac:dyDescent="0.3">
      <c r="A3872" s="71" t="s">
        <v>140</v>
      </c>
      <c r="B3872" s="71" t="s">
        <v>57</v>
      </c>
      <c r="C3872" s="71" t="s">
        <v>13</v>
      </c>
      <c r="D3872" s="71" t="s">
        <v>78</v>
      </c>
      <c r="E3872" s="72" t="s">
        <v>15</v>
      </c>
      <c r="F3872" s="72" t="s">
        <v>21</v>
      </c>
      <c r="G3872" s="73">
        <v>2</v>
      </c>
      <c r="H3872" s="73">
        <v>47.6</v>
      </c>
      <c r="I3872" s="73">
        <v>0</v>
      </c>
      <c r="J3872" s="73">
        <v>0</v>
      </c>
      <c r="K3872" s="73">
        <v>2</v>
      </c>
      <c r="L3872" s="73">
        <v>47.6</v>
      </c>
      <c r="N3872" s="105">
        <f t="shared" si="122"/>
        <v>0</v>
      </c>
      <c r="O3872" s="105">
        <f t="shared" si="123"/>
        <v>0</v>
      </c>
    </row>
    <row r="3873" spans="1:15" x14ac:dyDescent="0.3">
      <c r="A3873" s="71" t="s">
        <v>144</v>
      </c>
      <c r="B3873" s="71" t="s">
        <v>57</v>
      </c>
      <c r="C3873" s="71" t="s">
        <v>55</v>
      </c>
      <c r="D3873" s="71" t="s">
        <v>58</v>
      </c>
      <c r="E3873" s="72" t="s">
        <v>25</v>
      </c>
      <c r="F3873" s="72" t="s">
        <v>16</v>
      </c>
      <c r="G3873" s="73">
        <v>8</v>
      </c>
      <c r="H3873" s="73">
        <v>47.55</v>
      </c>
      <c r="I3873" s="73">
        <v>0</v>
      </c>
      <c r="J3873" s="73">
        <v>0</v>
      </c>
      <c r="K3873" s="73">
        <v>8</v>
      </c>
      <c r="L3873" s="73">
        <v>47.55</v>
      </c>
      <c r="N3873" s="105">
        <f t="shared" si="122"/>
        <v>0</v>
      </c>
      <c r="O3873" s="105">
        <f t="shared" si="123"/>
        <v>0</v>
      </c>
    </row>
    <row r="3874" spans="1:15" x14ac:dyDescent="0.3">
      <c r="A3874" s="71" t="s">
        <v>161</v>
      </c>
      <c r="B3874" s="71" t="s">
        <v>12</v>
      </c>
      <c r="C3874" s="71" t="s">
        <v>55</v>
      </c>
      <c r="D3874" s="71" t="s">
        <v>50</v>
      </c>
      <c r="E3874" s="72" t="s">
        <v>40</v>
      </c>
      <c r="F3874" s="72" t="s">
        <v>26</v>
      </c>
      <c r="G3874" s="73">
        <v>3</v>
      </c>
      <c r="H3874" s="73">
        <v>47.51</v>
      </c>
      <c r="I3874" s="73">
        <v>2</v>
      </c>
      <c r="J3874" s="73">
        <v>31.64</v>
      </c>
      <c r="K3874" s="73">
        <v>1</v>
      </c>
      <c r="L3874" s="73">
        <v>15.87</v>
      </c>
      <c r="N3874" s="105">
        <f t="shared" si="122"/>
        <v>0</v>
      </c>
      <c r="O3874" s="105">
        <f t="shared" si="123"/>
        <v>0</v>
      </c>
    </row>
    <row r="3875" spans="1:15" x14ac:dyDescent="0.3">
      <c r="A3875" s="71" t="s">
        <v>163</v>
      </c>
      <c r="B3875" s="71" t="s">
        <v>12</v>
      </c>
      <c r="C3875" s="71" t="s">
        <v>55</v>
      </c>
      <c r="D3875" s="71" t="s">
        <v>93</v>
      </c>
      <c r="E3875" s="72" t="s">
        <v>24</v>
      </c>
      <c r="F3875" s="72" t="s">
        <v>21</v>
      </c>
      <c r="G3875" s="73">
        <v>2</v>
      </c>
      <c r="H3875" s="73">
        <v>47.38</v>
      </c>
      <c r="I3875" s="73">
        <v>0</v>
      </c>
      <c r="J3875" s="73">
        <v>0</v>
      </c>
      <c r="K3875" s="73">
        <v>2</v>
      </c>
      <c r="L3875" s="73">
        <v>47.38</v>
      </c>
      <c r="N3875" s="105">
        <f t="shared" si="122"/>
        <v>0</v>
      </c>
      <c r="O3875" s="105">
        <f t="shared" si="123"/>
        <v>0</v>
      </c>
    </row>
    <row r="3876" spans="1:15" x14ac:dyDescent="0.3">
      <c r="A3876" s="71" t="s">
        <v>161</v>
      </c>
      <c r="B3876" s="71" t="s">
        <v>57</v>
      </c>
      <c r="C3876" s="71" t="s">
        <v>55</v>
      </c>
      <c r="D3876" s="71" t="s">
        <v>62</v>
      </c>
      <c r="E3876" s="72" t="s">
        <v>40</v>
      </c>
      <c r="F3876" s="72" t="s">
        <v>4</v>
      </c>
      <c r="G3876" s="73">
        <v>1</v>
      </c>
      <c r="H3876" s="73">
        <v>47.31</v>
      </c>
      <c r="I3876" s="73">
        <v>0</v>
      </c>
      <c r="J3876" s="73">
        <v>0</v>
      </c>
      <c r="K3876" s="73">
        <v>1</v>
      </c>
      <c r="L3876" s="73">
        <v>47.31</v>
      </c>
      <c r="N3876" s="105">
        <f t="shared" si="122"/>
        <v>0</v>
      </c>
      <c r="O3876" s="105">
        <f t="shared" si="123"/>
        <v>0</v>
      </c>
    </row>
    <row r="3877" spans="1:15" x14ac:dyDescent="0.3">
      <c r="A3877" s="71" t="s">
        <v>163</v>
      </c>
      <c r="B3877" s="71" t="s">
        <v>12</v>
      </c>
      <c r="C3877" s="71" t="s">
        <v>55</v>
      </c>
      <c r="D3877" s="71" t="s">
        <v>83</v>
      </c>
      <c r="E3877" s="72" t="s">
        <v>40</v>
      </c>
      <c r="F3877" s="72" t="s">
        <v>4</v>
      </c>
      <c r="G3877" s="73">
        <v>1</v>
      </c>
      <c r="H3877" s="73">
        <v>47.31</v>
      </c>
      <c r="I3877" s="73">
        <v>0</v>
      </c>
      <c r="J3877" s="73">
        <v>0</v>
      </c>
      <c r="K3877" s="73">
        <v>1</v>
      </c>
      <c r="L3877" s="73">
        <v>47.31</v>
      </c>
      <c r="N3877" s="105">
        <f t="shared" si="122"/>
        <v>0</v>
      </c>
      <c r="O3877" s="105">
        <f t="shared" si="123"/>
        <v>0</v>
      </c>
    </row>
    <row r="3878" spans="1:15" x14ac:dyDescent="0.3">
      <c r="A3878" s="71" t="s">
        <v>154</v>
      </c>
      <c r="B3878" s="71" t="s">
        <v>12</v>
      </c>
      <c r="C3878" s="71" t="s">
        <v>55</v>
      </c>
      <c r="D3878" s="71" t="s">
        <v>61</v>
      </c>
      <c r="E3878" s="72" t="s">
        <v>24</v>
      </c>
      <c r="F3878" s="72" t="s">
        <v>4</v>
      </c>
      <c r="G3878" s="73">
        <v>1</v>
      </c>
      <c r="H3878" s="73">
        <v>47.31</v>
      </c>
      <c r="I3878" s="73">
        <v>1</v>
      </c>
      <c r="J3878" s="73">
        <v>47.31</v>
      </c>
      <c r="K3878" s="73">
        <v>0</v>
      </c>
      <c r="L3878" s="73">
        <v>0</v>
      </c>
      <c r="N3878" s="105">
        <f t="shared" si="122"/>
        <v>0</v>
      </c>
      <c r="O3878" s="105">
        <f t="shared" si="123"/>
        <v>0</v>
      </c>
    </row>
    <row r="3879" spans="1:15" x14ac:dyDescent="0.3">
      <c r="A3879" s="71" t="s">
        <v>154</v>
      </c>
      <c r="B3879" s="71" t="s">
        <v>129</v>
      </c>
      <c r="C3879" s="71" t="s">
        <v>55</v>
      </c>
      <c r="D3879" s="71" t="s">
        <v>50</v>
      </c>
      <c r="E3879" s="72" t="s">
        <v>15</v>
      </c>
      <c r="F3879" s="72" t="s">
        <v>4</v>
      </c>
      <c r="G3879" s="73">
        <v>2</v>
      </c>
      <c r="H3879" s="73">
        <v>47.26</v>
      </c>
      <c r="I3879" s="73">
        <v>1</v>
      </c>
      <c r="J3879" s="73">
        <v>35.590000000000003</v>
      </c>
      <c r="K3879" s="73">
        <v>1</v>
      </c>
      <c r="L3879" s="73">
        <v>11.67</v>
      </c>
      <c r="N3879" s="105">
        <f t="shared" si="122"/>
        <v>0</v>
      </c>
      <c r="O3879" s="105">
        <f t="shared" si="123"/>
        <v>0</v>
      </c>
    </row>
    <row r="3880" spans="1:15" x14ac:dyDescent="0.3">
      <c r="A3880" s="71" t="s">
        <v>132</v>
      </c>
      <c r="B3880" s="71" t="s">
        <v>57</v>
      </c>
      <c r="C3880" s="71" t="s">
        <v>13</v>
      </c>
      <c r="D3880" s="71" t="s">
        <v>58</v>
      </c>
      <c r="E3880" s="72" t="s">
        <v>37</v>
      </c>
      <c r="F3880" s="72" t="s">
        <v>21</v>
      </c>
      <c r="G3880" s="73">
        <v>7</v>
      </c>
      <c r="H3880" s="73">
        <v>47.25</v>
      </c>
      <c r="I3880" s="73">
        <v>1</v>
      </c>
      <c r="J3880" s="73">
        <v>6.7</v>
      </c>
      <c r="K3880" s="73">
        <v>6</v>
      </c>
      <c r="L3880" s="73">
        <v>40.549999999999997</v>
      </c>
      <c r="N3880" s="105">
        <f t="shared" si="122"/>
        <v>0</v>
      </c>
      <c r="O3880" s="105">
        <f t="shared" si="123"/>
        <v>0</v>
      </c>
    </row>
    <row r="3881" spans="1:15" x14ac:dyDescent="0.3">
      <c r="A3881" s="71" t="s">
        <v>140</v>
      </c>
      <c r="B3881" s="71" t="s">
        <v>57</v>
      </c>
      <c r="C3881" s="71" t="s">
        <v>13</v>
      </c>
      <c r="D3881" s="71" t="s">
        <v>99</v>
      </c>
      <c r="E3881" s="72" t="s">
        <v>15</v>
      </c>
      <c r="F3881" s="72" t="s">
        <v>21</v>
      </c>
      <c r="G3881" s="73">
        <v>2</v>
      </c>
      <c r="H3881" s="73">
        <v>47.12</v>
      </c>
      <c r="I3881" s="73">
        <v>0</v>
      </c>
      <c r="J3881" s="73">
        <v>0</v>
      </c>
      <c r="K3881" s="73">
        <v>2</v>
      </c>
      <c r="L3881" s="73">
        <v>47.12</v>
      </c>
      <c r="N3881" s="105">
        <f t="shared" si="122"/>
        <v>0</v>
      </c>
      <c r="O3881" s="105">
        <f t="shared" si="123"/>
        <v>0</v>
      </c>
    </row>
    <row r="3882" spans="1:15" x14ac:dyDescent="0.3">
      <c r="A3882" s="71" t="s">
        <v>140</v>
      </c>
      <c r="B3882" s="71" t="s">
        <v>57</v>
      </c>
      <c r="C3882" s="71" t="s">
        <v>13</v>
      </c>
      <c r="D3882" s="71" t="s">
        <v>77</v>
      </c>
      <c r="E3882" s="72" t="s">
        <v>37</v>
      </c>
      <c r="F3882" s="72" t="s">
        <v>21</v>
      </c>
      <c r="G3882" s="73">
        <v>2</v>
      </c>
      <c r="H3882" s="73">
        <v>47.1</v>
      </c>
      <c r="I3882" s="73">
        <v>1</v>
      </c>
      <c r="J3882" s="73">
        <v>11.08</v>
      </c>
      <c r="K3882" s="73">
        <v>1</v>
      </c>
      <c r="L3882" s="73">
        <v>36.020000000000003</v>
      </c>
      <c r="N3882" s="105">
        <f t="shared" si="122"/>
        <v>0</v>
      </c>
      <c r="O3882" s="105">
        <f t="shared" si="123"/>
        <v>0</v>
      </c>
    </row>
    <row r="3883" spans="1:15" x14ac:dyDescent="0.3">
      <c r="A3883" s="71" t="s">
        <v>140</v>
      </c>
      <c r="B3883" s="71" t="s">
        <v>57</v>
      </c>
      <c r="C3883" s="71" t="s">
        <v>13</v>
      </c>
      <c r="D3883" s="71" t="s">
        <v>27</v>
      </c>
      <c r="E3883" s="72" t="s">
        <v>25</v>
      </c>
      <c r="F3883" s="72" t="s">
        <v>16</v>
      </c>
      <c r="G3883" s="73">
        <v>7</v>
      </c>
      <c r="H3883" s="73">
        <v>47.1</v>
      </c>
      <c r="I3883" s="73">
        <v>0</v>
      </c>
      <c r="J3883" s="73">
        <v>0</v>
      </c>
      <c r="K3883" s="73">
        <v>7</v>
      </c>
      <c r="L3883" s="73">
        <v>47.1</v>
      </c>
      <c r="N3883" s="105">
        <f t="shared" si="122"/>
        <v>0</v>
      </c>
      <c r="O3883" s="105">
        <f t="shared" si="123"/>
        <v>0</v>
      </c>
    </row>
    <row r="3884" spans="1:15" x14ac:dyDescent="0.3">
      <c r="A3884" s="71" t="s">
        <v>161</v>
      </c>
      <c r="B3884" s="71" t="s">
        <v>129</v>
      </c>
      <c r="C3884" s="71" t="s">
        <v>55</v>
      </c>
      <c r="D3884" s="71" t="s">
        <v>30</v>
      </c>
      <c r="E3884" s="72" t="s">
        <v>24</v>
      </c>
      <c r="F3884" s="72" t="s">
        <v>21</v>
      </c>
      <c r="G3884" s="73">
        <v>3</v>
      </c>
      <c r="H3884" s="73">
        <v>47.09</v>
      </c>
      <c r="I3884" s="73">
        <v>1</v>
      </c>
      <c r="J3884" s="73">
        <v>18.670000000000002</v>
      </c>
      <c r="K3884" s="73">
        <v>2</v>
      </c>
      <c r="L3884" s="73">
        <v>28.42</v>
      </c>
      <c r="N3884" s="105">
        <f t="shared" si="122"/>
        <v>0</v>
      </c>
      <c r="O3884" s="105">
        <f t="shared" si="123"/>
        <v>0</v>
      </c>
    </row>
    <row r="3885" spans="1:15" x14ac:dyDescent="0.3">
      <c r="A3885" s="71" t="s">
        <v>163</v>
      </c>
      <c r="B3885" s="71" t="s">
        <v>12</v>
      </c>
      <c r="C3885" s="71" t="s">
        <v>55</v>
      </c>
      <c r="D3885" s="71" t="s">
        <v>60</v>
      </c>
      <c r="E3885" s="72" t="s">
        <v>5</v>
      </c>
      <c r="F3885" s="72" t="s">
        <v>4</v>
      </c>
      <c r="G3885" s="73">
        <v>3</v>
      </c>
      <c r="H3885" s="73">
        <v>47.09</v>
      </c>
      <c r="I3885" s="73">
        <v>2</v>
      </c>
      <c r="J3885" s="73">
        <v>31.48</v>
      </c>
      <c r="K3885" s="73">
        <v>1</v>
      </c>
      <c r="L3885" s="73">
        <v>15.61</v>
      </c>
      <c r="N3885" s="105">
        <f t="shared" si="122"/>
        <v>0</v>
      </c>
      <c r="O3885" s="105">
        <f t="shared" si="123"/>
        <v>0</v>
      </c>
    </row>
    <row r="3886" spans="1:15" x14ac:dyDescent="0.3">
      <c r="A3886" s="71" t="s">
        <v>142</v>
      </c>
      <c r="B3886" s="71" t="s">
        <v>57</v>
      </c>
      <c r="C3886" s="71" t="s">
        <v>55</v>
      </c>
      <c r="D3886" s="71" t="s">
        <v>52</v>
      </c>
      <c r="E3886" s="72" t="s">
        <v>31</v>
      </c>
      <c r="F3886" s="72" t="s">
        <v>26</v>
      </c>
      <c r="G3886" s="73">
        <v>4</v>
      </c>
      <c r="H3886" s="73">
        <v>47.09</v>
      </c>
      <c r="I3886" s="73">
        <v>0</v>
      </c>
      <c r="J3886" s="73">
        <v>0</v>
      </c>
      <c r="K3886" s="73">
        <v>4</v>
      </c>
      <c r="L3886" s="73">
        <v>47.09</v>
      </c>
      <c r="N3886" s="105">
        <f t="shared" si="122"/>
        <v>0</v>
      </c>
      <c r="O3886" s="105">
        <f t="shared" si="123"/>
        <v>0</v>
      </c>
    </row>
    <row r="3887" spans="1:15" x14ac:dyDescent="0.3">
      <c r="A3887" s="71" t="s">
        <v>158</v>
      </c>
      <c r="B3887" s="71" t="s">
        <v>12</v>
      </c>
      <c r="C3887" s="71" t="s">
        <v>55</v>
      </c>
      <c r="D3887" s="71" t="s">
        <v>94</v>
      </c>
      <c r="E3887" s="72" t="s">
        <v>28</v>
      </c>
      <c r="F3887" s="72" t="s">
        <v>21</v>
      </c>
      <c r="G3887" s="73">
        <v>3</v>
      </c>
      <c r="H3887" s="73">
        <v>47.04</v>
      </c>
      <c r="I3887" s="73">
        <v>0</v>
      </c>
      <c r="J3887" s="73">
        <v>0</v>
      </c>
      <c r="K3887" s="73">
        <v>3</v>
      </c>
      <c r="L3887" s="73">
        <v>47.04</v>
      </c>
      <c r="N3887" s="105">
        <f t="shared" si="122"/>
        <v>0</v>
      </c>
      <c r="O3887" s="105">
        <f t="shared" si="123"/>
        <v>0</v>
      </c>
    </row>
    <row r="3888" spans="1:15" x14ac:dyDescent="0.3">
      <c r="A3888" s="71" t="s">
        <v>142</v>
      </c>
      <c r="B3888" s="71" t="s">
        <v>12</v>
      </c>
      <c r="C3888" s="71" t="s">
        <v>13</v>
      </c>
      <c r="D3888" s="71" t="s">
        <v>69</v>
      </c>
      <c r="E3888" s="72" t="s">
        <v>24</v>
      </c>
      <c r="F3888" s="72" t="s">
        <v>4</v>
      </c>
      <c r="G3888" s="73">
        <v>3</v>
      </c>
      <c r="H3888" s="73">
        <v>47.03</v>
      </c>
      <c r="I3888" s="73">
        <v>1</v>
      </c>
      <c r="J3888" s="73">
        <v>16.600000000000001</v>
      </c>
      <c r="K3888" s="73">
        <v>2</v>
      </c>
      <c r="L3888" s="73">
        <v>30.43</v>
      </c>
      <c r="N3888" s="105">
        <f t="shared" si="122"/>
        <v>0</v>
      </c>
      <c r="O3888" s="105">
        <f t="shared" si="123"/>
        <v>0</v>
      </c>
    </row>
    <row r="3889" spans="1:15" x14ac:dyDescent="0.3">
      <c r="A3889" s="71" t="s">
        <v>144</v>
      </c>
      <c r="B3889" s="71" t="s">
        <v>12</v>
      </c>
      <c r="C3889" s="71" t="s">
        <v>55</v>
      </c>
      <c r="D3889" s="71" t="s">
        <v>54</v>
      </c>
      <c r="E3889" s="72" t="s">
        <v>41</v>
      </c>
      <c r="F3889" s="72" t="s">
        <v>21</v>
      </c>
      <c r="G3889" s="73">
        <v>1</v>
      </c>
      <c r="H3889" s="73">
        <v>47.03</v>
      </c>
      <c r="I3889" s="73">
        <v>0</v>
      </c>
      <c r="J3889" s="73">
        <v>0</v>
      </c>
      <c r="K3889" s="73">
        <v>1</v>
      </c>
      <c r="L3889" s="73">
        <v>47.03</v>
      </c>
      <c r="N3889" s="105">
        <f t="shared" si="122"/>
        <v>0</v>
      </c>
      <c r="O3889" s="105">
        <f t="shared" si="123"/>
        <v>0</v>
      </c>
    </row>
    <row r="3890" spans="1:15" x14ac:dyDescent="0.3">
      <c r="A3890" s="71" t="s">
        <v>135</v>
      </c>
      <c r="B3890" s="71" t="s">
        <v>12</v>
      </c>
      <c r="C3890" s="71" t="s">
        <v>13</v>
      </c>
      <c r="D3890" s="71" t="s">
        <v>83</v>
      </c>
      <c r="E3890" s="72" t="s">
        <v>15</v>
      </c>
      <c r="F3890" s="72" t="s">
        <v>26</v>
      </c>
      <c r="G3890" s="73">
        <v>2</v>
      </c>
      <c r="H3890" s="73">
        <v>47.01</v>
      </c>
      <c r="I3890" s="73">
        <v>0</v>
      </c>
      <c r="J3890" s="73">
        <v>0</v>
      </c>
      <c r="K3890" s="73">
        <v>2</v>
      </c>
      <c r="L3890" s="73">
        <v>47.01</v>
      </c>
      <c r="N3890" s="105">
        <f t="shared" si="122"/>
        <v>0</v>
      </c>
      <c r="O3890" s="105">
        <f t="shared" si="123"/>
        <v>0</v>
      </c>
    </row>
    <row r="3891" spans="1:15" x14ac:dyDescent="0.3">
      <c r="A3891" s="71" t="s">
        <v>132</v>
      </c>
      <c r="B3891" s="71" t="s">
        <v>57</v>
      </c>
      <c r="C3891" s="71" t="s">
        <v>13</v>
      </c>
      <c r="D3891" s="71" t="s">
        <v>83</v>
      </c>
      <c r="E3891" s="72" t="s">
        <v>18</v>
      </c>
      <c r="F3891" s="72" t="s">
        <v>26</v>
      </c>
      <c r="G3891" s="73">
        <v>18</v>
      </c>
      <c r="H3891" s="73">
        <v>47</v>
      </c>
      <c r="I3891" s="73">
        <v>0</v>
      </c>
      <c r="J3891" s="73">
        <v>0</v>
      </c>
      <c r="K3891" s="73">
        <v>18</v>
      </c>
      <c r="L3891" s="73">
        <v>47</v>
      </c>
      <c r="N3891" s="105">
        <f t="shared" si="122"/>
        <v>0</v>
      </c>
      <c r="O3891" s="105">
        <f t="shared" si="123"/>
        <v>0</v>
      </c>
    </row>
    <row r="3892" spans="1:15" x14ac:dyDescent="0.3">
      <c r="A3892" s="71" t="s">
        <v>161</v>
      </c>
      <c r="B3892" s="71" t="s">
        <v>12</v>
      </c>
      <c r="C3892" s="71" t="s">
        <v>55</v>
      </c>
      <c r="D3892" s="71" t="s">
        <v>19</v>
      </c>
      <c r="E3892" s="72" t="s">
        <v>15</v>
      </c>
      <c r="F3892" s="72" t="s">
        <v>4</v>
      </c>
      <c r="G3892" s="73">
        <v>2</v>
      </c>
      <c r="H3892" s="73">
        <v>46.95</v>
      </c>
      <c r="I3892" s="73">
        <v>0</v>
      </c>
      <c r="J3892" s="73">
        <v>0</v>
      </c>
      <c r="K3892" s="73">
        <v>2</v>
      </c>
      <c r="L3892" s="73">
        <v>46.95</v>
      </c>
      <c r="N3892" s="105">
        <f t="shared" si="122"/>
        <v>0</v>
      </c>
      <c r="O3892" s="105">
        <f t="shared" si="123"/>
        <v>0</v>
      </c>
    </row>
    <row r="3893" spans="1:15" x14ac:dyDescent="0.3">
      <c r="A3893" s="71" t="s">
        <v>154</v>
      </c>
      <c r="B3893" s="71" t="s">
        <v>12</v>
      </c>
      <c r="C3893" s="71" t="s">
        <v>55</v>
      </c>
      <c r="D3893" s="71" t="s">
        <v>14</v>
      </c>
      <c r="E3893" s="72" t="s">
        <v>15</v>
      </c>
      <c r="F3893" s="72" t="s">
        <v>21</v>
      </c>
      <c r="G3893" s="73">
        <v>4</v>
      </c>
      <c r="H3893" s="73">
        <v>46.95</v>
      </c>
      <c r="I3893" s="73">
        <v>4</v>
      </c>
      <c r="J3893" s="73">
        <v>46.95</v>
      </c>
      <c r="K3893" s="73">
        <v>0</v>
      </c>
      <c r="L3893" s="73">
        <v>0</v>
      </c>
      <c r="N3893" s="105">
        <f t="shared" si="122"/>
        <v>0</v>
      </c>
      <c r="O3893" s="105">
        <f t="shared" si="123"/>
        <v>0</v>
      </c>
    </row>
    <row r="3894" spans="1:15" x14ac:dyDescent="0.3">
      <c r="A3894" s="71" t="s">
        <v>153</v>
      </c>
      <c r="B3894" s="71" t="s">
        <v>12</v>
      </c>
      <c r="C3894" s="71" t="s">
        <v>55</v>
      </c>
      <c r="D3894" s="71" t="s">
        <v>50</v>
      </c>
      <c r="E3894" s="72" t="s">
        <v>24</v>
      </c>
      <c r="F3894" s="72" t="s">
        <v>16</v>
      </c>
      <c r="G3894" s="73">
        <v>2</v>
      </c>
      <c r="H3894" s="73">
        <v>46.79</v>
      </c>
      <c r="I3894" s="73">
        <v>0</v>
      </c>
      <c r="J3894" s="73">
        <v>0</v>
      </c>
      <c r="K3894" s="73">
        <v>2</v>
      </c>
      <c r="L3894" s="73">
        <v>46.79</v>
      </c>
      <c r="N3894" s="105">
        <f t="shared" si="122"/>
        <v>0</v>
      </c>
      <c r="O3894" s="105">
        <f t="shared" si="123"/>
        <v>0</v>
      </c>
    </row>
    <row r="3895" spans="1:15" x14ac:dyDescent="0.3">
      <c r="A3895" s="71" t="s">
        <v>154</v>
      </c>
      <c r="B3895" s="71" t="s">
        <v>12</v>
      </c>
      <c r="C3895" s="71" t="s">
        <v>55</v>
      </c>
      <c r="D3895" s="71" t="s">
        <v>76</v>
      </c>
      <c r="E3895" s="72" t="s">
        <v>18</v>
      </c>
      <c r="F3895" s="72" t="s">
        <v>4</v>
      </c>
      <c r="G3895" s="73">
        <v>2</v>
      </c>
      <c r="H3895" s="73">
        <v>46.79</v>
      </c>
      <c r="I3895" s="73">
        <v>1</v>
      </c>
      <c r="J3895" s="73">
        <v>28.12</v>
      </c>
      <c r="K3895" s="73">
        <v>1</v>
      </c>
      <c r="L3895" s="73">
        <v>18.670000000000002</v>
      </c>
      <c r="N3895" s="105">
        <f t="shared" si="122"/>
        <v>0</v>
      </c>
      <c r="O3895" s="105">
        <f t="shared" si="123"/>
        <v>0</v>
      </c>
    </row>
    <row r="3896" spans="1:15" x14ac:dyDescent="0.3">
      <c r="A3896" s="71" t="s">
        <v>163</v>
      </c>
      <c r="B3896" s="71" t="s">
        <v>57</v>
      </c>
      <c r="C3896" s="71" t="s">
        <v>55</v>
      </c>
      <c r="D3896" s="71" t="s">
        <v>82</v>
      </c>
      <c r="E3896" s="72" t="s">
        <v>28</v>
      </c>
      <c r="F3896" s="72" t="s">
        <v>21</v>
      </c>
      <c r="G3896" s="73">
        <v>3</v>
      </c>
      <c r="H3896" s="73">
        <v>46.77</v>
      </c>
      <c r="I3896" s="73">
        <v>0</v>
      </c>
      <c r="J3896" s="73">
        <v>0</v>
      </c>
      <c r="K3896" s="73">
        <v>3</v>
      </c>
      <c r="L3896" s="73">
        <v>46.77</v>
      </c>
      <c r="N3896" s="105">
        <f t="shared" si="122"/>
        <v>0</v>
      </c>
      <c r="O3896" s="105">
        <f t="shared" si="123"/>
        <v>0</v>
      </c>
    </row>
    <row r="3897" spans="1:15" x14ac:dyDescent="0.3">
      <c r="A3897" s="71" t="s">
        <v>152</v>
      </c>
      <c r="B3897" s="71" t="s">
        <v>57</v>
      </c>
      <c r="C3897" s="71" t="s">
        <v>55</v>
      </c>
      <c r="D3897" s="71" t="s">
        <v>63</v>
      </c>
      <c r="E3897" s="72" t="s">
        <v>41</v>
      </c>
      <c r="F3897" s="72" t="s">
        <v>21</v>
      </c>
      <c r="G3897" s="73">
        <v>10</v>
      </c>
      <c r="H3897" s="73">
        <v>46.77</v>
      </c>
      <c r="I3897" s="73">
        <v>1</v>
      </c>
      <c r="J3897" s="73">
        <v>5.67</v>
      </c>
      <c r="K3897" s="73">
        <v>9</v>
      </c>
      <c r="L3897" s="73">
        <v>41.1</v>
      </c>
      <c r="N3897" s="105">
        <f t="shared" si="122"/>
        <v>0</v>
      </c>
      <c r="O3897" s="105">
        <f t="shared" si="123"/>
        <v>0</v>
      </c>
    </row>
    <row r="3898" spans="1:15" x14ac:dyDescent="0.3">
      <c r="A3898" s="71" t="s">
        <v>161</v>
      </c>
      <c r="B3898" s="71" t="s">
        <v>12</v>
      </c>
      <c r="C3898" s="71" t="s">
        <v>55</v>
      </c>
      <c r="D3898" s="71" t="s">
        <v>94</v>
      </c>
      <c r="E3898" s="72" t="s">
        <v>5</v>
      </c>
      <c r="F3898" s="72" t="s">
        <v>21</v>
      </c>
      <c r="G3898" s="73">
        <v>1</v>
      </c>
      <c r="H3898" s="73">
        <v>46.75</v>
      </c>
      <c r="I3898" s="73">
        <v>0</v>
      </c>
      <c r="J3898" s="73">
        <v>0</v>
      </c>
      <c r="K3898" s="73">
        <v>1</v>
      </c>
      <c r="L3898" s="73">
        <v>46.75</v>
      </c>
      <c r="N3898" s="105">
        <f t="shared" si="122"/>
        <v>0</v>
      </c>
      <c r="O3898" s="105">
        <f t="shared" si="123"/>
        <v>0</v>
      </c>
    </row>
    <row r="3899" spans="1:15" x14ac:dyDescent="0.3">
      <c r="A3899" s="71" t="s">
        <v>161</v>
      </c>
      <c r="B3899" s="71" t="s">
        <v>57</v>
      </c>
      <c r="C3899" s="71" t="s">
        <v>55</v>
      </c>
      <c r="D3899" s="71" t="s">
        <v>44</v>
      </c>
      <c r="E3899" s="72" t="s">
        <v>28</v>
      </c>
      <c r="F3899" s="72" t="s">
        <v>26</v>
      </c>
      <c r="G3899" s="73">
        <v>9</v>
      </c>
      <c r="H3899" s="73">
        <v>46.71</v>
      </c>
      <c r="I3899" s="73">
        <v>8</v>
      </c>
      <c r="J3899" s="73">
        <v>35.6</v>
      </c>
      <c r="K3899" s="73">
        <v>1</v>
      </c>
      <c r="L3899" s="73">
        <v>11.11</v>
      </c>
      <c r="N3899" s="105">
        <f t="shared" si="122"/>
        <v>0</v>
      </c>
      <c r="O3899" s="105">
        <f t="shared" si="123"/>
        <v>0</v>
      </c>
    </row>
    <row r="3900" spans="1:15" x14ac:dyDescent="0.3">
      <c r="A3900" s="71" t="s">
        <v>139</v>
      </c>
      <c r="B3900" s="71" t="s">
        <v>57</v>
      </c>
      <c r="C3900" s="71" t="s">
        <v>13</v>
      </c>
      <c r="D3900" s="71" t="s">
        <v>39</v>
      </c>
      <c r="E3900" s="72" t="s">
        <v>20</v>
      </c>
      <c r="F3900" s="72" t="s">
        <v>26</v>
      </c>
      <c r="G3900" s="73">
        <v>3</v>
      </c>
      <c r="H3900" s="73">
        <v>46.67</v>
      </c>
      <c r="I3900" s="73">
        <v>0</v>
      </c>
      <c r="J3900" s="73">
        <v>0</v>
      </c>
      <c r="K3900" s="73">
        <v>3</v>
      </c>
      <c r="L3900" s="73">
        <v>46.67</v>
      </c>
      <c r="N3900" s="105">
        <f t="shared" si="122"/>
        <v>0</v>
      </c>
      <c r="O3900" s="105">
        <f t="shared" si="123"/>
        <v>0</v>
      </c>
    </row>
    <row r="3901" spans="1:15" x14ac:dyDescent="0.3">
      <c r="A3901" s="71" t="s">
        <v>143</v>
      </c>
      <c r="B3901" s="71" t="s">
        <v>12</v>
      </c>
      <c r="C3901" s="71" t="s">
        <v>55</v>
      </c>
      <c r="D3901" s="71" t="s">
        <v>51</v>
      </c>
      <c r="E3901" s="72" t="s">
        <v>31</v>
      </c>
      <c r="F3901" s="72" t="s">
        <v>26</v>
      </c>
      <c r="G3901" s="73">
        <v>4</v>
      </c>
      <c r="H3901" s="73">
        <v>46.67</v>
      </c>
      <c r="I3901" s="73">
        <v>0</v>
      </c>
      <c r="J3901" s="73">
        <v>0</v>
      </c>
      <c r="K3901" s="73">
        <v>4</v>
      </c>
      <c r="L3901" s="73">
        <v>46.67</v>
      </c>
      <c r="N3901" s="105">
        <f t="shared" si="122"/>
        <v>0</v>
      </c>
      <c r="O3901" s="105">
        <f t="shared" si="123"/>
        <v>0</v>
      </c>
    </row>
    <row r="3902" spans="1:15" x14ac:dyDescent="0.3">
      <c r="A3902" s="71" t="s">
        <v>132</v>
      </c>
      <c r="B3902" s="71" t="s">
        <v>129</v>
      </c>
      <c r="C3902" s="71" t="s">
        <v>13</v>
      </c>
      <c r="D3902" s="71" t="s">
        <v>104</v>
      </c>
      <c r="E3902" s="72" t="s">
        <v>20</v>
      </c>
      <c r="F3902" s="72" t="s">
        <v>16</v>
      </c>
      <c r="G3902" s="73">
        <v>4</v>
      </c>
      <c r="H3902" s="73">
        <v>46.65</v>
      </c>
      <c r="I3902" s="73">
        <v>0</v>
      </c>
      <c r="J3902" s="73">
        <v>0</v>
      </c>
      <c r="K3902" s="73">
        <v>4</v>
      </c>
      <c r="L3902" s="73">
        <v>46.65</v>
      </c>
      <c r="N3902" s="105">
        <f t="shared" si="122"/>
        <v>0</v>
      </c>
      <c r="O3902" s="105">
        <f t="shared" si="123"/>
        <v>0</v>
      </c>
    </row>
    <row r="3903" spans="1:15" x14ac:dyDescent="0.3">
      <c r="A3903" s="71" t="s">
        <v>154</v>
      </c>
      <c r="B3903" s="71" t="s">
        <v>57</v>
      </c>
      <c r="C3903" s="71" t="s">
        <v>55</v>
      </c>
      <c r="D3903" s="71" t="s">
        <v>83</v>
      </c>
      <c r="E3903" s="72" t="s">
        <v>20</v>
      </c>
      <c r="F3903" s="72" t="s">
        <v>16</v>
      </c>
      <c r="G3903" s="73">
        <v>2</v>
      </c>
      <c r="H3903" s="73">
        <v>46.64</v>
      </c>
      <c r="I3903" s="73">
        <v>1</v>
      </c>
      <c r="J3903" s="73">
        <v>23.32</v>
      </c>
      <c r="K3903" s="73">
        <v>1</v>
      </c>
      <c r="L3903" s="73">
        <v>23.32</v>
      </c>
      <c r="N3903" s="105">
        <f t="shared" si="122"/>
        <v>0</v>
      </c>
      <c r="O3903" s="105">
        <f t="shared" si="123"/>
        <v>0</v>
      </c>
    </row>
    <row r="3904" spans="1:15" x14ac:dyDescent="0.3">
      <c r="A3904" s="71" t="s">
        <v>142</v>
      </c>
      <c r="B3904" s="71" t="s">
        <v>57</v>
      </c>
      <c r="C3904" s="71" t="s">
        <v>55</v>
      </c>
      <c r="D3904" s="71" t="s">
        <v>36</v>
      </c>
      <c r="E3904" s="72" t="s">
        <v>25</v>
      </c>
      <c r="F3904" s="72" t="s">
        <v>16</v>
      </c>
      <c r="G3904" s="73">
        <v>1</v>
      </c>
      <c r="H3904" s="73">
        <v>46.6</v>
      </c>
      <c r="I3904" s="73">
        <v>0</v>
      </c>
      <c r="J3904" s="73">
        <v>0</v>
      </c>
      <c r="K3904" s="73">
        <v>1</v>
      </c>
      <c r="L3904" s="73">
        <v>46.6</v>
      </c>
      <c r="N3904" s="105">
        <f t="shared" si="122"/>
        <v>0</v>
      </c>
      <c r="O3904" s="105">
        <f t="shared" si="123"/>
        <v>0</v>
      </c>
    </row>
    <row r="3905" spans="1:15" x14ac:dyDescent="0.3">
      <c r="A3905" s="71" t="s">
        <v>140</v>
      </c>
      <c r="B3905" s="71" t="s">
        <v>129</v>
      </c>
      <c r="C3905" s="71" t="s">
        <v>13</v>
      </c>
      <c r="D3905" s="71" t="s">
        <v>92</v>
      </c>
      <c r="E3905" s="72" t="s">
        <v>24</v>
      </c>
      <c r="F3905" s="72" t="s">
        <v>16</v>
      </c>
      <c r="G3905" s="73">
        <v>2</v>
      </c>
      <c r="H3905" s="73">
        <v>46.59</v>
      </c>
      <c r="I3905" s="73">
        <v>0</v>
      </c>
      <c r="J3905" s="73">
        <v>0</v>
      </c>
      <c r="K3905" s="73">
        <v>2</v>
      </c>
      <c r="L3905" s="73">
        <v>46.59</v>
      </c>
      <c r="N3905" s="105">
        <f t="shared" si="122"/>
        <v>0</v>
      </c>
      <c r="O3905" s="105">
        <f t="shared" si="123"/>
        <v>0</v>
      </c>
    </row>
    <row r="3906" spans="1:15" x14ac:dyDescent="0.3">
      <c r="A3906" s="71" t="s">
        <v>142</v>
      </c>
      <c r="B3906" s="71" t="s">
        <v>129</v>
      </c>
      <c r="C3906" s="71" t="s">
        <v>55</v>
      </c>
      <c r="D3906" s="71" t="s">
        <v>54</v>
      </c>
      <c r="E3906" s="72" t="s">
        <v>28</v>
      </c>
      <c r="F3906" s="72" t="s">
        <v>21</v>
      </c>
      <c r="G3906" s="73">
        <v>4</v>
      </c>
      <c r="H3906" s="73">
        <v>46.58</v>
      </c>
      <c r="I3906" s="73">
        <v>1</v>
      </c>
      <c r="J3906" s="73">
        <v>17.940000000000001</v>
      </c>
      <c r="K3906" s="73">
        <v>3</v>
      </c>
      <c r="L3906" s="73">
        <v>28.64</v>
      </c>
      <c r="N3906" s="105">
        <f t="shared" si="122"/>
        <v>0</v>
      </c>
      <c r="O3906" s="105">
        <f t="shared" si="123"/>
        <v>0</v>
      </c>
    </row>
    <row r="3907" spans="1:15" x14ac:dyDescent="0.3">
      <c r="A3907" s="71" t="s">
        <v>139</v>
      </c>
      <c r="B3907" s="71" t="s">
        <v>57</v>
      </c>
      <c r="C3907" s="71" t="s">
        <v>13</v>
      </c>
      <c r="D3907" s="71" t="s">
        <v>39</v>
      </c>
      <c r="E3907" s="72" t="s">
        <v>28</v>
      </c>
      <c r="F3907" s="72" t="s">
        <v>16</v>
      </c>
      <c r="G3907" s="73">
        <v>3</v>
      </c>
      <c r="H3907" s="73">
        <v>46.53</v>
      </c>
      <c r="I3907" s="73">
        <v>0</v>
      </c>
      <c r="J3907" s="73">
        <v>0</v>
      </c>
      <c r="K3907" s="73">
        <v>3</v>
      </c>
      <c r="L3907" s="73">
        <v>46.53</v>
      </c>
      <c r="N3907" s="105">
        <f t="shared" si="122"/>
        <v>0</v>
      </c>
      <c r="O3907" s="105">
        <f t="shared" si="123"/>
        <v>0</v>
      </c>
    </row>
    <row r="3908" spans="1:15" x14ac:dyDescent="0.3">
      <c r="A3908" s="71" t="s">
        <v>140</v>
      </c>
      <c r="B3908" s="71" t="s">
        <v>12</v>
      </c>
      <c r="C3908" s="71" t="s">
        <v>13</v>
      </c>
      <c r="D3908" s="71" t="s">
        <v>60</v>
      </c>
      <c r="E3908" s="72" t="s">
        <v>37</v>
      </c>
      <c r="F3908" s="72" t="s">
        <v>16</v>
      </c>
      <c r="G3908" s="73">
        <v>1</v>
      </c>
      <c r="H3908" s="73">
        <v>46.53</v>
      </c>
      <c r="I3908" s="73">
        <v>0</v>
      </c>
      <c r="J3908" s="73">
        <v>0</v>
      </c>
      <c r="K3908" s="73">
        <v>1</v>
      </c>
      <c r="L3908" s="73">
        <v>46.53</v>
      </c>
      <c r="N3908" s="105">
        <f t="shared" si="122"/>
        <v>0</v>
      </c>
      <c r="O3908" s="105">
        <f t="shared" si="123"/>
        <v>0</v>
      </c>
    </row>
    <row r="3909" spans="1:15" x14ac:dyDescent="0.3">
      <c r="A3909" s="71" t="s">
        <v>142</v>
      </c>
      <c r="B3909" s="71" t="s">
        <v>57</v>
      </c>
      <c r="C3909" s="71" t="s">
        <v>55</v>
      </c>
      <c r="D3909" s="71" t="s">
        <v>50</v>
      </c>
      <c r="E3909" s="72" t="s">
        <v>28</v>
      </c>
      <c r="F3909" s="72" t="s">
        <v>16</v>
      </c>
      <c r="G3909" s="73">
        <v>3</v>
      </c>
      <c r="H3909" s="73">
        <v>46.53</v>
      </c>
      <c r="I3909" s="73">
        <v>0</v>
      </c>
      <c r="J3909" s="73">
        <v>0</v>
      </c>
      <c r="K3909" s="73">
        <v>3</v>
      </c>
      <c r="L3909" s="73">
        <v>46.53</v>
      </c>
      <c r="N3909" s="105">
        <f t="shared" si="122"/>
        <v>0</v>
      </c>
      <c r="O3909" s="105">
        <f t="shared" si="123"/>
        <v>0</v>
      </c>
    </row>
    <row r="3910" spans="1:15" x14ac:dyDescent="0.3">
      <c r="A3910" s="71" t="s">
        <v>140</v>
      </c>
      <c r="B3910" s="71" t="s">
        <v>129</v>
      </c>
      <c r="C3910" s="71" t="s">
        <v>13</v>
      </c>
      <c r="D3910" s="71" t="s">
        <v>56</v>
      </c>
      <c r="E3910" s="72" t="s">
        <v>15</v>
      </c>
      <c r="F3910" s="72" t="s">
        <v>26</v>
      </c>
      <c r="G3910" s="73">
        <v>2</v>
      </c>
      <c r="H3910" s="73">
        <v>46.51</v>
      </c>
      <c r="I3910" s="73">
        <v>0</v>
      </c>
      <c r="J3910" s="73">
        <v>0</v>
      </c>
      <c r="K3910" s="73">
        <v>2</v>
      </c>
      <c r="L3910" s="73">
        <v>46.51</v>
      </c>
      <c r="N3910" s="105">
        <f t="shared" si="122"/>
        <v>0</v>
      </c>
      <c r="O3910" s="105">
        <f t="shared" si="123"/>
        <v>0</v>
      </c>
    </row>
    <row r="3911" spans="1:15" x14ac:dyDescent="0.3">
      <c r="A3911" s="71" t="s">
        <v>161</v>
      </c>
      <c r="B3911" s="71" t="s">
        <v>12</v>
      </c>
      <c r="C3911" s="71" t="s">
        <v>55</v>
      </c>
      <c r="D3911" s="71" t="s">
        <v>75</v>
      </c>
      <c r="E3911" s="72" t="s">
        <v>24</v>
      </c>
      <c r="F3911" s="72" t="s">
        <v>21</v>
      </c>
      <c r="G3911" s="73">
        <v>2</v>
      </c>
      <c r="H3911" s="73">
        <v>46.48</v>
      </c>
      <c r="I3911" s="73">
        <v>0</v>
      </c>
      <c r="J3911" s="73">
        <v>0</v>
      </c>
      <c r="K3911" s="73">
        <v>2</v>
      </c>
      <c r="L3911" s="73">
        <v>46.48</v>
      </c>
      <c r="N3911" s="105">
        <f t="shared" si="122"/>
        <v>0</v>
      </c>
      <c r="O3911" s="105">
        <f t="shared" si="123"/>
        <v>0</v>
      </c>
    </row>
    <row r="3912" spans="1:15" x14ac:dyDescent="0.3">
      <c r="A3912" s="71" t="s">
        <v>158</v>
      </c>
      <c r="B3912" s="71" t="s">
        <v>12</v>
      </c>
      <c r="C3912" s="71" t="s">
        <v>55</v>
      </c>
      <c r="D3912" s="71" t="s">
        <v>54</v>
      </c>
      <c r="E3912" s="72" t="s">
        <v>41</v>
      </c>
      <c r="F3912" s="72" t="s">
        <v>16</v>
      </c>
      <c r="G3912" s="73">
        <v>1</v>
      </c>
      <c r="H3912" s="73">
        <v>46.42</v>
      </c>
      <c r="I3912" s="73">
        <v>0</v>
      </c>
      <c r="J3912" s="73">
        <v>0</v>
      </c>
      <c r="K3912" s="73">
        <v>1</v>
      </c>
      <c r="L3912" s="73">
        <v>46.42</v>
      </c>
      <c r="N3912" s="105">
        <f t="shared" si="122"/>
        <v>0</v>
      </c>
      <c r="O3912" s="105">
        <f t="shared" si="123"/>
        <v>0</v>
      </c>
    </row>
    <row r="3913" spans="1:15" x14ac:dyDescent="0.3">
      <c r="A3913" s="71" t="s">
        <v>142</v>
      </c>
      <c r="B3913" s="71" t="s">
        <v>12</v>
      </c>
      <c r="C3913" s="71" t="s">
        <v>13</v>
      </c>
      <c r="D3913" s="71" t="s">
        <v>46</v>
      </c>
      <c r="E3913" s="72" t="s">
        <v>24</v>
      </c>
      <c r="F3913" s="72" t="s">
        <v>16</v>
      </c>
      <c r="G3913" s="73">
        <v>2</v>
      </c>
      <c r="H3913" s="73">
        <v>46.42</v>
      </c>
      <c r="I3913" s="73">
        <v>0</v>
      </c>
      <c r="J3913" s="73">
        <v>0</v>
      </c>
      <c r="K3913" s="73">
        <v>2</v>
      </c>
      <c r="L3913" s="73">
        <v>46.42</v>
      </c>
      <c r="N3913" s="105">
        <f t="shared" si="122"/>
        <v>0</v>
      </c>
      <c r="O3913" s="105">
        <f t="shared" si="123"/>
        <v>0</v>
      </c>
    </row>
    <row r="3914" spans="1:15" x14ac:dyDescent="0.3">
      <c r="A3914" s="71" t="s">
        <v>160</v>
      </c>
      <c r="B3914" s="71" t="s">
        <v>57</v>
      </c>
      <c r="C3914" s="71" t="s">
        <v>55</v>
      </c>
      <c r="D3914" s="71" t="s">
        <v>39</v>
      </c>
      <c r="E3914" s="72" t="s">
        <v>15</v>
      </c>
      <c r="F3914" s="72" t="s">
        <v>26</v>
      </c>
      <c r="G3914" s="73">
        <v>2</v>
      </c>
      <c r="H3914" s="73">
        <v>46.4</v>
      </c>
      <c r="I3914" s="73">
        <v>0</v>
      </c>
      <c r="J3914" s="73">
        <v>0</v>
      </c>
      <c r="K3914" s="73">
        <v>2</v>
      </c>
      <c r="L3914" s="73">
        <v>46.4</v>
      </c>
      <c r="N3914" s="105">
        <f t="shared" si="122"/>
        <v>0</v>
      </c>
      <c r="O3914" s="105">
        <f t="shared" si="123"/>
        <v>0</v>
      </c>
    </row>
    <row r="3915" spans="1:15" x14ac:dyDescent="0.3">
      <c r="A3915" s="71" t="s">
        <v>163</v>
      </c>
      <c r="B3915" s="71" t="s">
        <v>129</v>
      </c>
      <c r="C3915" s="71" t="s">
        <v>17</v>
      </c>
      <c r="D3915" s="71" t="s">
        <v>80</v>
      </c>
      <c r="E3915" s="72" t="s">
        <v>25</v>
      </c>
      <c r="F3915" s="72" t="s">
        <v>21</v>
      </c>
      <c r="G3915" s="73">
        <v>7</v>
      </c>
      <c r="H3915" s="73">
        <v>46.38</v>
      </c>
      <c r="I3915" s="73">
        <v>0</v>
      </c>
      <c r="J3915" s="73">
        <v>0</v>
      </c>
      <c r="K3915" s="73">
        <v>7</v>
      </c>
      <c r="L3915" s="73">
        <v>46.38</v>
      </c>
      <c r="N3915" s="105">
        <f t="shared" si="122"/>
        <v>0</v>
      </c>
      <c r="O3915" s="105">
        <f t="shared" si="123"/>
        <v>0</v>
      </c>
    </row>
    <row r="3916" spans="1:15" x14ac:dyDescent="0.3">
      <c r="A3916" s="71" t="s">
        <v>131</v>
      </c>
      <c r="B3916" s="71" t="s">
        <v>12</v>
      </c>
      <c r="C3916" s="71" t="s">
        <v>22</v>
      </c>
      <c r="D3916" s="71" t="s">
        <v>51</v>
      </c>
      <c r="E3916" s="72" t="s">
        <v>40</v>
      </c>
      <c r="F3916" s="72" t="s">
        <v>4</v>
      </c>
      <c r="G3916" s="73">
        <v>1</v>
      </c>
      <c r="H3916" s="73">
        <v>46.35</v>
      </c>
      <c r="I3916" s="73">
        <v>0</v>
      </c>
      <c r="J3916" s="73">
        <v>0</v>
      </c>
      <c r="K3916" s="73">
        <v>1</v>
      </c>
      <c r="L3916" s="73">
        <v>46.35</v>
      </c>
      <c r="N3916" s="105">
        <f t="shared" si="122"/>
        <v>0</v>
      </c>
      <c r="O3916" s="105">
        <f t="shared" si="123"/>
        <v>0</v>
      </c>
    </row>
    <row r="3917" spans="1:15" x14ac:dyDescent="0.3">
      <c r="A3917" s="71" t="s">
        <v>142</v>
      </c>
      <c r="B3917" s="71" t="s">
        <v>129</v>
      </c>
      <c r="C3917" s="71" t="s">
        <v>55</v>
      </c>
      <c r="D3917" s="71" t="s">
        <v>49</v>
      </c>
      <c r="E3917" s="72" t="s">
        <v>24</v>
      </c>
      <c r="F3917" s="72" t="s">
        <v>16</v>
      </c>
      <c r="G3917" s="73">
        <v>2</v>
      </c>
      <c r="H3917" s="73">
        <v>46.33</v>
      </c>
      <c r="I3917" s="73">
        <v>0</v>
      </c>
      <c r="J3917" s="73">
        <v>0</v>
      </c>
      <c r="K3917" s="73">
        <v>2</v>
      </c>
      <c r="L3917" s="73">
        <v>46.33</v>
      </c>
      <c r="N3917" s="105">
        <f t="shared" si="122"/>
        <v>0</v>
      </c>
      <c r="O3917" s="105">
        <f t="shared" si="123"/>
        <v>0</v>
      </c>
    </row>
    <row r="3918" spans="1:15" x14ac:dyDescent="0.3">
      <c r="A3918" s="71" t="s">
        <v>132</v>
      </c>
      <c r="B3918" s="71" t="s">
        <v>57</v>
      </c>
      <c r="C3918" s="71" t="s">
        <v>13</v>
      </c>
      <c r="D3918" s="71" t="s">
        <v>94</v>
      </c>
      <c r="E3918" s="72" t="s">
        <v>40</v>
      </c>
      <c r="F3918" s="72" t="s">
        <v>4</v>
      </c>
      <c r="G3918" s="73">
        <v>1</v>
      </c>
      <c r="H3918" s="73">
        <v>46.27</v>
      </c>
      <c r="I3918" s="73">
        <v>0</v>
      </c>
      <c r="J3918" s="73">
        <v>0</v>
      </c>
      <c r="K3918" s="73">
        <v>1</v>
      </c>
      <c r="L3918" s="73">
        <v>46.27</v>
      </c>
      <c r="N3918" s="105">
        <f t="shared" si="122"/>
        <v>0</v>
      </c>
      <c r="O3918" s="105">
        <f t="shared" si="123"/>
        <v>0</v>
      </c>
    </row>
    <row r="3919" spans="1:15" x14ac:dyDescent="0.3">
      <c r="A3919" s="71" t="s">
        <v>131</v>
      </c>
      <c r="B3919" s="71" t="s">
        <v>57</v>
      </c>
      <c r="C3919" s="71" t="s">
        <v>22</v>
      </c>
      <c r="D3919" s="71" t="s">
        <v>36</v>
      </c>
      <c r="E3919" s="72" t="s">
        <v>40</v>
      </c>
      <c r="F3919" s="72" t="s">
        <v>4</v>
      </c>
      <c r="G3919" s="73">
        <v>1</v>
      </c>
      <c r="H3919" s="73">
        <v>46.26</v>
      </c>
      <c r="I3919" s="73">
        <v>0</v>
      </c>
      <c r="J3919" s="73">
        <v>0</v>
      </c>
      <c r="K3919" s="73">
        <v>1</v>
      </c>
      <c r="L3919" s="73">
        <v>46.26</v>
      </c>
      <c r="N3919" s="105">
        <f t="shared" si="122"/>
        <v>0</v>
      </c>
      <c r="O3919" s="105">
        <f t="shared" si="123"/>
        <v>0</v>
      </c>
    </row>
    <row r="3920" spans="1:15" x14ac:dyDescent="0.3">
      <c r="A3920" s="71" t="s">
        <v>154</v>
      </c>
      <c r="B3920" s="71" t="s">
        <v>12</v>
      </c>
      <c r="C3920" s="71" t="s">
        <v>55</v>
      </c>
      <c r="D3920" s="71" t="s">
        <v>19</v>
      </c>
      <c r="E3920" s="72" t="s">
        <v>28</v>
      </c>
      <c r="F3920" s="72" t="s">
        <v>16</v>
      </c>
      <c r="G3920" s="73">
        <v>1</v>
      </c>
      <c r="H3920" s="73">
        <v>46.24</v>
      </c>
      <c r="I3920" s="73">
        <v>0</v>
      </c>
      <c r="J3920" s="73">
        <v>0</v>
      </c>
      <c r="K3920" s="73">
        <v>1</v>
      </c>
      <c r="L3920" s="73">
        <v>46.24</v>
      </c>
      <c r="N3920" s="105">
        <f t="shared" si="122"/>
        <v>0</v>
      </c>
      <c r="O3920" s="105">
        <f t="shared" si="123"/>
        <v>0</v>
      </c>
    </row>
    <row r="3921" spans="1:15" x14ac:dyDescent="0.3">
      <c r="A3921" s="71" t="s">
        <v>162</v>
      </c>
      <c r="B3921" s="71" t="s">
        <v>57</v>
      </c>
      <c r="C3921" s="71" t="s">
        <v>55</v>
      </c>
      <c r="D3921" s="71" t="s">
        <v>32</v>
      </c>
      <c r="E3921" s="72" t="s">
        <v>41</v>
      </c>
      <c r="F3921" s="72" t="s">
        <v>21</v>
      </c>
      <c r="G3921" s="73">
        <v>1</v>
      </c>
      <c r="H3921" s="73">
        <v>46.19</v>
      </c>
      <c r="I3921" s="73">
        <v>0</v>
      </c>
      <c r="J3921" s="73">
        <v>0</v>
      </c>
      <c r="K3921" s="73">
        <v>1</v>
      </c>
      <c r="L3921" s="73">
        <v>46.19</v>
      </c>
      <c r="N3921" s="105">
        <f t="shared" si="122"/>
        <v>0</v>
      </c>
      <c r="O3921" s="105">
        <f t="shared" si="123"/>
        <v>0</v>
      </c>
    </row>
    <row r="3922" spans="1:15" x14ac:dyDescent="0.3">
      <c r="A3922" s="71" t="s">
        <v>134</v>
      </c>
      <c r="B3922" s="71" t="s">
        <v>57</v>
      </c>
      <c r="C3922" s="71" t="s">
        <v>13</v>
      </c>
      <c r="D3922" s="71" t="s">
        <v>82</v>
      </c>
      <c r="E3922" s="72" t="s">
        <v>31</v>
      </c>
      <c r="F3922" s="72" t="s">
        <v>16</v>
      </c>
      <c r="G3922" s="73">
        <v>6</v>
      </c>
      <c r="H3922" s="73">
        <v>46.14</v>
      </c>
      <c r="I3922" s="73">
        <v>1</v>
      </c>
      <c r="J3922" s="73">
        <v>16.57</v>
      </c>
      <c r="K3922" s="73">
        <v>5</v>
      </c>
      <c r="L3922" s="73">
        <v>29.57</v>
      </c>
      <c r="N3922" s="105">
        <f t="shared" si="122"/>
        <v>0</v>
      </c>
      <c r="O3922" s="105">
        <f t="shared" si="123"/>
        <v>0</v>
      </c>
    </row>
    <row r="3923" spans="1:15" x14ac:dyDescent="0.3">
      <c r="A3923" s="71" t="s">
        <v>163</v>
      </c>
      <c r="B3923" s="71" t="s">
        <v>57</v>
      </c>
      <c r="C3923" s="71" t="s">
        <v>17</v>
      </c>
      <c r="D3923" s="71" t="s">
        <v>38</v>
      </c>
      <c r="E3923" s="72" t="s">
        <v>28</v>
      </c>
      <c r="F3923" s="72" t="s">
        <v>21</v>
      </c>
      <c r="G3923" s="73">
        <v>4</v>
      </c>
      <c r="H3923" s="73">
        <v>46.13</v>
      </c>
      <c r="I3923" s="73">
        <v>3</v>
      </c>
      <c r="J3923" s="73">
        <v>33.11</v>
      </c>
      <c r="K3923" s="73">
        <v>1</v>
      </c>
      <c r="L3923" s="73">
        <v>13.02</v>
      </c>
      <c r="N3923" s="105">
        <f t="shared" si="122"/>
        <v>0</v>
      </c>
      <c r="O3923" s="105">
        <f t="shared" si="123"/>
        <v>0</v>
      </c>
    </row>
    <row r="3924" spans="1:15" x14ac:dyDescent="0.3">
      <c r="A3924" s="71" t="s">
        <v>161</v>
      </c>
      <c r="B3924" s="71" t="s">
        <v>57</v>
      </c>
      <c r="C3924" s="71" t="s">
        <v>55</v>
      </c>
      <c r="D3924" s="71" t="s">
        <v>60</v>
      </c>
      <c r="E3924" s="72" t="s">
        <v>24</v>
      </c>
      <c r="F3924" s="72" t="s">
        <v>21</v>
      </c>
      <c r="G3924" s="73">
        <v>2</v>
      </c>
      <c r="H3924" s="73">
        <v>46.1</v>
      </c>
      <c r="I3924" s="73">
        <v>0</v>
      </c>
      <c r="J3924" s="73">
        <v>0</v>
      </c>
      <c r="K3924" s="73">
        <v>2</v>
      </c>
      <c r="L3924" s="73">
        <v>46.1</v>
      </c>
      <c r="N3924" s="105">
        <f t="shared" ref="N3924:N3987" si="124">G3924-I3924-K3924</f>
        <v>0</v>
      </c>
      <c r="O3924" s="105">
        <f t="shared" ref="O3924:O3987" si="125">H3924-J3924-L3924</f>
        <v>0</v>
      </c>
    </row>
    <row r="3925" spans="1:15" x14ac:dyDescent="0.3">
      <c r="A3925" s="71" t="s">
        <v>142</v>
      </c>
      <c r="B3925" s="71" t="s">
        <v>57</v>
      </c>
      <c r="C3925" s="71" t="s">
        <v>55</v>
      </c>
      <c r="D3925" s="71" t="s">
        <v>99</v>
      </c>
      <c r="E3925" s="72" t="s">
        <v>28</v>
      </c>
      <c r="F3925" s="72" t="s">
        <v>4</v>
      </c>
      <c r="G3925" s="73">
        <v>4</v>
      </c>
      <c r="H3925" s="73">
        <v>46.06</v>
      </c>
      <c r="I3925" s="73">
        <v>1</v>
      </c>
      <c r="J3925" s="73">
        <v>8.75</v>
      </c>
      <c r="K3925" s="73">
        <v>3</v>
      </c>
      <c r="L3925" s="73">
        <v>37.31</v>
      </c>
      <c r="N3925" s="105">
        <f t="shared" si="124"/>
        <v>0</v>
      </c>
      <c r="O3925" s="105">
        <f t="shared" si="125"/>
        <v>0</v>
      </c>
    </row>
    <row r="3926" spans="1:15" x14ac:dyDescent="0.3">
      <c r="A3926" s="71" t="s">
        <v>142</v>
      </c>
      <c r="B3926" s="71" t="s">
        <v>57</v>
      </c>
      <c r="C3926" s="71" t="s">
        <v>55</v>
      </c>
      <c r="D3926" s="71" t="s">
        <v>69</v>
      </c>
      <c r="E3926" s="72" t="s">
        <v>20</v>
      </c>
      <c r="F3926" s="72" t="s">
        <v>26</v>
      </c>
      <c r="G3926" s="73">
        <v>1</v>
      </c>
      <c r="H3926" s="73">
        <v>46.02</v>
      </c>
      <c r="I3926" s="73">
        <v>0</v>
      </c>
      <c r="J3926" s="73">
        <v>0</v>
      </c>
      <c r="K3926" s="73">
        <v>1</v>
      </c>
      <c r="L3926" s="73">
        <v>46.02</v>
      </c>
      <c r="N3926" s="105">
        <f t="shared" si="124"/>
        <v>0</v>
      </c>
      <c r="O3926" s="105">
        <f t="shared" si="125"/>
        <v>0</v>
      </c>
    </row>
    <row r="3927" spans="1:15" x14ac:dyDescent="0.3">
      <c r="A3927" s="71" t="s">
        <v>161</v>
      </c>
      <c r="B3927" s="71" t="s">
        <v>129</v>
      </c>
      <c r="C3927" s="71" t="s">
        <v>55</v>
      </c>
      <c r="D3927" s="71" t="s">
        <v>82</v>
      </c>
      <c r="E3927" s="72" t="s">
        <v>24</v>
      </c>
      <c r="F3927" s="72" t="s">
        <v>16</v>
      </c>
      <c r="G3927" s="73">
        <v>3</v>
      </c>
      <c r="H3927" s="73">
        <v>46</v>
      </c>
      <c r="I3927" s="73">
        <v>1</v>
      </c>
      <c r="J3927" s="73">
        <v>18.59</v>
      </c>
      <c r="K3927" s="73">
        <v>2</v>
      </c>
      <c r="L3927" s="73">
        <v>27.41</v>
      </c>
      <c r="N3927" s="105">
        <f t="shared" si="124"/>
        <v>0</v>
      </c>
      <c r="O3927" s="105">
        <f t="shared" si="125"/>
        <v>0</v>
      </c>
    </row>
    <row r="3928" spans="1:15" x14ac:dyDescent="0.3">
      <c r="A3928" s="71" t="s">
        <v>163</v>
      </c>
      <c r="B3928" s="71" t="s">
        <v>12</v>
      </c>
      <c r="C3928" s="71" t="s">
        <v>55</v>
      </c>
      <c r="D3928" s="71" t="s">
        <v>60</v>
      </c>
      <c r="E3928" s="72" t="s">
        <v>15</v>
      </c>
      <c r="F3928" s="72" t="s">
        <v>26</v>
      </c>
      <c r="G3928" s="73">
        <v>2</v>
      </c>
      <c r="H3928" s="73">
        <v>46</v>
      </c>
      <c r="I3928" s="73">
        <v>0</v>
      </c>
      <c r="J3928" s="73">
        <v>0</v>
      </c>
      <c r="K3928" s="73">
        <v>2</v>
      </c>
      <c r="L3928" s="73">
        <v>46</v>
      </c>
      <c r="N3928" s="105">
        <f t="shared" si="124"/>
        <v>0</v>
      </c>
      <c r="O3928" s="105">
        <f t="shared" si="125"/>
        <v>0</v>
      </c>
    </row>
    <row r="3929" spans="1:15" x14ac:dyDescent="0.3">
      <c r="A3929" s="71" t="s">
        <v>140</v>
      </c>
      <c r="B3929" s="71" t="s">
        <v>12</v>
      </c>
      <c r="C3929" s="71" t="s">
        <v>13</v>
      </c>
      <c r="D3929" s="71" t="s">
        <v>49</v>
      </c>
      <c r="E3929" s="72" t="s">
        <v>28</v>
      </c>
      <c r="F3929" s="72" t="s">
        <v>26</v>
      </c>
      <c r="G3929" s="73">
        <v>4</v>
      </c>
      <c r="H3929" s="73">
        <v>45.97</v>
      </c>
      <c r="I3929" s="73">
        <v>1</v>
      </c>
      <c r="J3929" s="73">
        <v>11.47</v>
      </c>
      <c r="K3929" s="73">
        <v>3</v>
      </c>
      <c r="L3929" s="73">
        <v>34.5</v>
      </c>
      <c r="N3929" s="105">
        <f t="shared" si="124"/>
        <v>0</v>
      </c>
      <c r="O3929" s="105">
        <f t="shared" si="125"/>
        <v>0</v>
      </c>
    </row>
    <row r="3930" spans="1:15" x14ac:dyDescent="0.3">
      <c r="A3930" s="71" t="s">
        <v>161</v>
      </c>
      <c r="B3930" s="71" t="s">
        <v>57</v>
      </c>
      <c r="C3930" s="71" t="s">
        <v>55</v>
      </c>
      <c r="D3930" s="71" t="s">
        <v>34</v>
      </c>
      <c r="E3930" s="72" t="s">
        <v>25</v>
      </c>
      <c r="F3930" s="72" t="s">
        <v>26</v>
      </c>
      <c r="G3930" s="73">
        <v>8</v>
      </c>
      <c r="H3930" s="73">
        <v>45.93</v>
      </c>
      <c r="I3930" s="73">
        <v>0</v>
      </c>
      <c r="J3930" s="73">
        <v>0</v>
      </c>
      <c r="K3930" s="73">
        <v>8</v>
      </c>
      <c r="L3930" s="73">
        <v>45.93</v>
      </c>
      <c r="N3930" s="105">
        <f t="shared" si="124"/>
        <v>0</v>
      </c>
      <c r="O3930" s="105">
        <f t="shared" si="125"/>
        <v>0</v>
      </c>
    </row>
    <row r="3931" spans="1:15" x14ac:dyDescent="0.3">
      <c r="A3931" s="71" t="s">
        <v>162</v>
      </c>
      <c r="B3931" s="71" t="s">
        <v>12</v>
      </c>
      <c r="C3931" s="71" t="s">
        <v>13</v>
      </c>
      <c r="D3931" s="71" t="s">
        <v>50</v>
      </c>
      <c r="E3931" s="72" t="s">
        <v>31</v>
      </c>
      <c r="F3931" s="72" t="s">
        <v>16</v>
      </c>
      <c r="G3931" s="73">
        <v>5</v>
      </c>
      <c r="H3931" s="73">
        <v>45.93</v>
      </c>
      <c r="I3931" s="73">
        <v>4</v>
      </c>
      <c r="J3931" s="73">
        <v>37.119999999999997</v>
      </c>
      <c r="K3931" s="73">
        <v>1</v>
      </c>
      <c r="L3931" s="73">
        <v>8.81</v>
      </c>
      <c r="N3931" s="105">
        <f t="shared" si="124"/>
        <v>0</v>
      </c>
      <c r="O3931" s="105">
        <f t="shared" si="125"/>
        <v>0</v>
      </c>
    </row>
    <row r="3932" spans="1:15" x14ac:dyDescent="0.3">
      <c r="A3932" s="71" t="s">
        <v>132</v>
      </c>
      <c r="B3932" s="71" t="s">
        <v>57</v>
      </c>
      <c r="C3932" s="71" t="s">
        <v>13</v>
      </c>
      <c r="D3932" s="71" t="s">
        <v>93</v>
      </c>
      <c r="E3932" s="72" t="s">
        <v>40</v>
      </c>
      <c r="F3932" s="72" t="s">
        <v>4</v>
      </c>
      <c r="G3932" s="73">
        <v>1</v>
      </c>
      <c r="H3932" s="73">
        <v>45.9</v>
      </c>
      <c r="I3932" s="73">
        <v>0</v>
      </c>
      <c r="J3932" s="73">
        <v>0</v>
      </c>
      <c r="K3932" s="73">
        <v>1</v>
      </c>
      <c r="L3932" s="73">
        <v>45.9</v>
      </c>
      <c r="N3932" s="105">
        <f t="shared" si="124"/>
        <v>0</v>
      </c>
      <c r="O3932" s="105">
        <f t="shared" si="125"/>
        <v>0</v>
      </c>
    </row>
    <row r="3933" spans="1:15" x14ac:dyDescent="0.3">
      <c r="A3933" s="71" t="s">
        <v>154</v>
      </c>
      <c r="B3933" s="71" t="s">
        <v>129</v>
      </c>
      <c r="C3933" s="71" t="s">
        <v>55</v>
      </c>
      <c r="D3933" s="71" t="s">
        <v>86</v>
      </c>
      <c r="E3933" s="72" t="s">
        <v>41</v>
      </c>
      <c r="F3933" s="72" t="s">
        <v>26</v>
      </c>
      <c r="G3933" s="73">
        <v>1</v>
      </c>
      <c r="H3933" s="73">
        <v>45.86</v>
      </c>
      <c r="I3933" s="73">
        <v>0</v>
      </c>
      <c r="J3933" s="73">
        <v>0</v>
      </c>
      <c r="K3933" s="73">
        <v>1</v>
      </c>
      <c r="L3933" s="73">
        <v>45.86</v>
      </c>
      <c r="N3933" s="105">
        <f t="shared" si="124"/>
        <v>0</v>
      </c>
      <c r="O3933" s="105">
        <f t="shared" si="125"/>
        <v>0</v>
      </c>
    </row>
    <row r="3934" spans="1:15" x14ac:dyDescent="0.3">
      <c r="A3934" s="71" t="s">
        <v>161</v>
      </c>
      <c r="B3934" s="71" t="s">
        <v>57</v>
      </c>
      <c r="C3934" s="71" t="s">
        <v>55</v>
      </c>
      <c r="D3934" s="71" t="s">
        <v>36</v>
      </c>
      <c r="E3934" s="72" t="s">
        <v>31</v>
      </c>
      <c r="F3934" s="72" t="s">
        <v>21</v>
      </c>
      <c r="G3934" s="73">
        <v>3</v>
      </c>
      <c r="H3934" s="73">
        <v>45.84</v>
      </c>
      <c r="I3934" s="73">
        <v>3</v>
      </c>
      <c r="J3934" s="73">
        <v>45.84</v>
      </c>
      <c r="K3934" s="73">
        <v>0</v>
      </c>
      <c r="L3934" s="73">
        <v>0</v>
      </c>
      <c r="N3934" s="105">
        <f t="shared" si="124"/>
        <v>0</v>
      </c>
      <c r="O3934" s="105">
        <f t="shared" si="125"/>
        <v>0</v>
      </c>
    </row>
    <row r="3935" spans="1:15" x14ac:dyDescent="0.3">
      <c r="A3935" s="71" t="s">
        <v>142</v>
      </c>
      <c r="B3935" s="71" t="s">
        <v>57</v>
      </c>
      <c r="C3935" s="71" t="s">
        <v>55</v>
      </c>
      <c r="D3935" s="71" t="s">
        <v>78</v>
      </c>
      <c r="E3935" s="72" t="s">
        <v>31</v>
      </c>
      <c r="F3935" s="72" t="s">
        <v>26</v>
      </c>
      <c r="G3935" s="73">
        <v>4</v>
      </c>
      <c r="H3935" s="73">
        <v>45.84</v>
      </c>
      <c r="I3935" s="73">
        <v>0</v>
      </c>
      <c r="J3935" s="73">
        <v>0</v>
      </c>
      <c r="K3935" s="73">
        <v>4</v>
      </c>
      <c r="L3935" s="73">
        <v>45.84</v>
      </c>
      <c r="N3935" s="105">
        <f t="shared" si="124"/>
        <v>0</v>
      </c>
      <c r="O3935" s="105">
        <f t="shared" si="125"/>
        <v>0</v>
      </c>
    </row>
    <row r="3936" spans="1:15" x14ac:dyDescent="0.3">
      <c r="A3936" s="71" t="s">
        <v>154</v>
      </c>
      <c r="B3936" s="71" t="s">
        <v>12</v>
      </c>
      <c r="C3936" s="71" t="s">
        <v>55</v>
      </c>
      <c r="D3936" s="71" t="s">
        <v>91</v>
      </c>
      <c r="E3936" s="72" t="s">
        <v>20</v>
      </c>
      <c r="F3936" s="72" t="s">
        <v>26</v>
      </c>
      <c r="G3936" s="73">
        <v>1</v>
      </c>
      <c r="H3936" s="73">
        <v>45.82</v>
      </c>
      <c r="I3936" s="73">
        <v>1</v>
      </c>
      <c r="J3936" s="73">
        <v>45.82</v>
      </c>
      <c r="K3936" s="73">
        <v>0</v>
      </c>
      <c r="L3936" s="73">
        <v>0</v>
      </c>
      <c r="N3936" s="105">
        <f t="shared" si="124"/>
        <v>0</v>
      </c>
      <c r="O3936" s="105">
        <f t="shared" si="125"/>
        <v>0</v>
      </c>
    </row>
    <row r="3937" spans="1:15" x14ac:dyDescent="0.3">
      <c r="A3937" s="71" t="s">
        <v>163</v>
      </c>
      <c r="B3937" s="71" t="s">
        <v>12</v>
      </c>
      <c r="C3937" s="71" t="s">
        <v>55</v>
      </c>
      <c r="D3937" s="71" t="s">
        <v>89</v>
      </c>
      <c r="E3937" s="72" t="s">
        <v>15</v>
      </c>
      <c r="F3937" s="72" t="s">
        <v>26</v>
      </c>
      <c r="G3937" s="73">
        <v>2</v>
      </c>
      <c r="H3937" s="73">
        <v>45.8</v>
      </c>
      <c r="I3937" s="73">
        <v>0</v>
      </c>
      <c r="J3937" s="73">
        <v>0</v>
      </c>
      <c r="K3937" s="73">
        <v>2</v>
      </c>
      <c r="L3937" s="73">
        <v>45.8</v>
      </c>
      <c r="N3937" s="105">
        <f t="shared" si="124"/>
        <v>0</v>
      </c>
      <c r="O3937" s="105">
        <f t="shared" si="125"/>
        <v>0</v>
      </c>
    </row>
    <row r="3938" spans="1:15" x14ac:dyDescent="0.3">
      <c r="A3938" s="71" t="s">
        <v>146</v>
      </c>
      <c r="B3938" s="71" t="s">
        <v>57</v>
      </c>
      <c r="C3938" s="71" t="s">
        <v>55</v>
      </c>
      <c r="D3938" s="71" t="s">
        <v>54</v>
      </c>
      <c r="E3938" s="72" t="s">
        <v>3</v>
      </c>
      <c r="F3938" s="72" t="s">
        <v>26</v>
      </c>
      <c r="G3938" s="73">
        <v>1</v>
      </c>
      <c r="H3938" s="73">
        <v>45.79</v>
      </c>
      <c r="I3938" s="73">
        <v>0</v>
      </c>
      <c r="J3938" s="73">
        <v>0</v>
      </c>
      <c r="K3938" s="73">
        <v>1</v>
      </c>
      <c r="L3938" s="73">
        <v>45.79</v>
      </c>
      <c r="N3938" s="105">
        <f t="shared" si="124"/>
        <v>0</v>
      </c>
      <c r="O3938" s="105">
        <f t="shared" si="125"/>
        <v>0</v>
      </c>
    </row>
    <row r="3939" spans="1:15" x14ac:dyDescent="0.3">
      <c r="A3939" s="71" t="s">
        <v>131</v>
      </c>
      <c r="B3939" s="71" t="s">
        <v>12</v>
      </c>
      <c r="C3939" s="71" t="s">
        <v>22</v>
      </c>
      <c r="D3939" s="71" t="s">
        <v>50</v>
      </c>
      <c r="E3939" s="72" t="s">
        <v>15</v>
      </c>
      <c r="F3939" s="72" t="s">
        <v>4</v>
      </c>
      <c r="G3939" s="73">
        <v>2</v>
      </c>
      <c r="H3939" s="73">
        <v>45.78</v>
      </c>
      <c r="I3939" s="73">
        <v>0</v>
      </c>
      <c r="J3939" s="73">
        <v>0</v>
      </c>
      <c r="K3939" s="73">
        <v>2</v>
      </c>
      <c r="L3939" s="73">
        <v>45.78</v>
      </c>
      <c r="N3939" s="105">
        <f t="shared" si="124"/>
        <v>0</v>
      </c>
      <c r="O3939" s="105">
        <f t="shared" si="125"/>
        <v>0</v>
      </c>
    </row>
    <row r="3940" spans="1:15" x14ac:dyDescent="0.3">
      <c r="A3940" s="71" t="s">
        <v>132</v>
      </c>
      <c r="B3940" s="71" t="s">
        <v>57</v>
      </c>
      <c r="C3940" s="71" t="s">
        <v>13</v>
      </c>
      <c r="D3940" s="71" t="s">
        <v>78</v>
      </c>
      <c r="E3940" s="72" t="s">
        <v>15</v>
      </c>
      <c r="F3940" s="72" t="s">
        <v>4</v>
      </c>
      <c r="G3940" s="73">
        <v>2</v>
      </c>
      <c r="H3940" s="73">
        <v>45.78</v>
      </c>
      <c r="I3940" s="73">
        <v>0</v>
      </c>
      <c r="J3940" s="73">
        <v>0</v>
      </c>
      <c r="K3940" s="73">
        <v>2</v>
      </c>
      <c r="L3940" s="73">
        <v>45.78</v>
      </c>
      <c r="N3940" s="105">
        <f t="shared" si="124"/>
        <v>0</v>
      </c>
      <c r="O3940" s="105">
        <f t="shared" si="125"/>
        <v>0</v>
      </c>
    </row>
    <row r="3941" spans="1:15" x14ac:dyDescent="0.3">
      <c r="A3941" s="71" t="s">
        <v>154</v>
      </c>
      <c r="B3941" s="71" t="s">
        <v>12</v>
      </c>
      <c r="C3941" s="71" t="s">
        <v>55</v>
      </c>
      <c r="D3941" s="71" t="s">
        <v>96</v>
      </c>
      <c r="E3941" s="72" t="s">
        <v>24</v>
      </c>
      <c r="F3941" s="72" t="s">
        <v>16</v>
      </c>
      <c r="G3941" s="73">
        <v>2</v>
      </c>
      <c r="H3941" s="73">
        <v>45.77</v>
      </c>
      <c r="I3941" s="73">
        <v>0</v>
      </c>
      <c r="J3941" s="73">
        <v>0</v>
      </c>
      <c r="K3941" s="73">
        <v>2</v>
      </c>
      <c r="L3941" s="73">
        <v>45.77</v>
      </c>
      <c r="N3941" s="105">
        <f t="shared" si="124"/>
        <v>0</v>
      </c>
      <c r="O3941" s="105">
        <f t="shared" si="125"/>
        <v>0</v>
      </c>
    </row>
    <row r="3942" spans="1:15" x14ac:dyDescent="0.3">
      <c r="A3942" s="71" t="s">
        <v>154</v>
      </c>
      <c r="B3942" s="71" t="s">
        <v>12</v>
      </c>
      <c r="C3942" s="71" t="s">
        <v>55</v>
      </c>
      <c r="D3942" s="71" t="s">
        <v>58</v>
      </c>
      <c r="E3942" s="72" t="s">
        <v>41</v>
      </c>
      <c r="F3942" s="72" t="s">
        <v>21</v>
      </c>
      <c r="G3942" s="73">
        <v>1</v>
      </c>
      <c r="H3942" s="73">
        <v>45.76</v>
      </c>
      <c r="I3942" s="73">
        <v>1</v>
      </c>
      <c r="J3942" s="73">
        <v>45.76</v>
      </c>
      <c r="K3942" s="73">
        <v>0</v>
      </c>
      <c r="L3942" s="73">
        <v>0</v>
      </c>
      <c r="N3942" s="105">
        <f t="shared" si="124"/>
        <v>0</v>
      </c>
      <c r="O3942" s="105">
        <f t="shared" si="125"/>
        <v>0</v>
      </c>
    </row>
    <row r="3943" spans="1:15" x14ac:dyDescent="0.3">
      <c r="A3943" s="71" t="s">
        <v>161</v>
      </c>
      <c r="B3943" s="71" t="s">
        <v>12</v>
      </c>
      <c r="C3943" s="71" t="s">
        <v>55</v>
      </c>
      <c r="D3943" s="71" t="s">
        <v>35</v>
      </c>
      <c r="E3943" s="72" t="s">
        <v>37</v>
      </c>
      <c r="F3943" s="72" t="s">
        <v>26</v>
      </c>
      <c r="G3943" s="73">
        <v>6</v>
      </c>
      <c r="H3943" s="73">
        <v>45.74</v>
      </c>
      <c r="I3943" s="73">
        <v>0</v>
      </c>
      <c r="J3943" s="73">
        <v>0</v>
      </c>
      <c r="K3943" s="73">
        <v>6</v>
      </c>
      <c r="L3943" s="73">
        <v>45.74</v>
      </c>
      <c r="N3943" s="105">
        <f t="shared" si="124"/>
        <v>0</v>
      </c>
      <c r="O3943" s="105">
        <f t="shared" si="125"/>
        <v>0</v>
      </c>
    </row>
    <row r="3944" spans="1:15" x14ac:dyDescent="0.3">
      <c r="A3944" s="71" t="s">
        <v>163</v>
      </c>
      <c r="B3944" s="71" t="s">
        <v>129</v>
      </c>
      <c r="C3944" s="71" t="s">
        <v>17</v>
      </c>
      <c r="D3944" s="71" t="s">
        <v>54</v>
      </c>
      <c r="E3944" s="72" t="s">
        <v>31</v>
      </c>
      <c r="F3944" s="72" t="s">
        <v>26</v>
      </c>
      <c r="G3944" s="73">
        <v>1</v>
      </c>
      <c r="H3944" s="73">
        <v>45.73</v>
      </c>
      <c r="I3944" s="73">
        <v>0</v>
      </c>
      <c r="J3944" s="73">
        <v>0</v>
      </c>
      <c r="K3944" s="73">
        <v>1</v>
      </c>
      <c r="L3944" s="73">
        <v>45.73</v>
      </c>
      <c r="N3944" s="105">
        <f t="shared" si="124"/>
        <v>0</v>
      </c>
      <c r="O3944" s="105">
        <f t="shared" si="125"/>
        <v>0</v>
      </c>
    </row>
    <row r="3945" spans="1:15" x14ac:dyDescent="0.3">
      <c r="A3945" s="71" t="s">
        <v>134</v>
      </c>
      <c r="B3945" s="71" t="s">
        <v>12</v>
      </c>
      <c r="C3945" s="71" t="s">
        <v>13</v>
      </c>
      <c r="D3945" s="71" t="s">
        <v>46</v>
      </c>
      <c r="E3945" s="72" t="s">
        <v>20</v>
      </c>
      <c r="F3945" s="72" t="s">
        <v>16</v>
      </c>
      <c r="G3945" s="73">
        <v>4</v>
      </c>
      <c r="H3945" s="73">
        <v>45.69</v>
      </c>
      <c r="I3945" s="73">
        <v>0</v>
      </c>
      <c r="J3945" s="73">
        <v>0</v>
      </c>
      <c r="K3945" s="73">
        <v>4</v>
      </c>
      <c r="L3945" s="73">
        <v>45.69</v>
      </c>
      <c r="N3945" s="105">
        <f t="shared" si="124"/>
        <v>0</v>
      </c>
      <c r="O3945" s="105">
        <f t="shared" si="125"/>
        <v>0</v>
      </c>
    </row>
    <row r="3946" spans="1:15" x14ac:dyDescent="0.3">
      <c r="A3946" s="71" t="s">
        <v>161</v>
      </c>
      <c r="B3946" s="71" t="s">
        <v>57</v>
      </c>
      <c r="C3946" s="71" t="s">
        <v>55</v>
      </c>
      <c r="D3946" s="71" t="s">
        <v>19</v>
      </c>
      <c r="E3946" s="72" t="s">
        <v>25</v>
      </c>
      <c r="F3946" s="72" t="s">
        <v>26</v>
      </c>
      <c r="G3946" s="73">
        <v>1</v>
      </c>
      <c r="H3946" s="73">
        <v>45.66</v>
      </c>
      <c r="I3946" s="73">
        <v>0</v>
      </c>
      <c r="J3946" s="73">
        <v>0</v>
      </c>
      <c r="K3946" s="73">
        <v>1</v>
      </c>
      <c r="L3946" s="73">
        <v>45.66</v>
      </c>
      <c r="N3946" s="105">
        <f t="shared" si="124"/>
        <v>0</v>
      </c>
      <c r="O3946" s="105">
        <f t="shared" si="125"/>
        <v>0</v>
      </c>
    </row>
    <row r="3947" spans="1:15" x14ac:dyDescent="0.3">
      <c r="A3947" s="71" t="s">
        <v>140</v>
      </c>
      <c r="B3947" s="71" t="s">
        <v>12</v>
      </c>
      <c r="C3947" s="71" t="s">
        <v>13</v>
      </c>
      <c r="D3947" s="71" t="s">
        <v>36</v>
      </c>
      <c r="E3947" s="72" t="s">
        <v>31</v>
      </c>
      <c r="F3947" s="72" t="s">
        <v>21</v>
      </c>
      <c r="G3947" s="73">
        <v>3</v>
      </c>
      <c r="H3947" s="73">
        <v>45.66</v>
      </c>
      <c r="I3947" s="73">
        <v>3</v>
      </c>
      <c r="J3947" s="73">
        <v>45.66</v>
      </c>
      <c r="K3947" s="73">
        <v>0</v>
      </c>
      <c r="L3947" s="73">
        <v>0</v>
      </c>
      <c r="N3947" s="105">
        <f t="shared" si="124"/>
        <v>0</v>
      </c>
      <c r="O3947" s="105">
        <f t="shared" si="125"/>
        <v>0</v>
      </c>
    </row>
    <row r="3948" spans="1:15" x14ac:dyDescent="0.3">
      <c r="A3948" s="71" t="s">
        <v>154</v>
      </c>
      <c r="B3948" s="71" t="s">
        <v>57</v>
      </c>
      <c r="C3948" s="71" t="s">
        <v>55</v>
      </c>
      <c r="D3948" s="71" t="s">
        <v>107</v>
      </c>
      <c r="E3948" s="72" t="s">
        <v>5</v>
      </c>
      <c r="F3948" s="72" t="s">
        <v>21</v>
      </c>
      <c r="G3948" s="73">
        <v>1</v>
      </c>
      <c r="H3948" s="73">
        <v>45.65</v>
      </c>
      <c r="I3948" s="73">
        <v>1</v>
      </c>
      <c r="J3948" s="73">
        <v>45.65</v>
      </c>
      <c r="K3948" s="73">
        <v>0</v>
      </c>
      <c r="L3948" s="73">
        <v>0</v>
      </c>
      <c r="N3948" s="105">
        <f t="shared" si="124"/>
        <v>0</v>
      </c>
      <c r="O3948" s="105">
        <f t="shared" si="125"/>
        <v>0</v>
      </c>
    </row>
    <row r="3949" spans="1:15" x14ac:dyDescent="0.3">
      <c r="A3949" s="71" t="s">
        <v>163</v>
      </c>
      <c r="B3949" s="71" t="s">
        <v>57</v>
      </c>
      <c r="C3949" s="71" t="s">
        <v>55</v>
      </c>
      <c r="D3949" s="71" t="s">
        <v>76</v>
      </c>
      <c r="E3949" s="72" t="s">
        <v>24</v>
      </c>
      <c r="F3949" s="72" t="s">
        <v>21</v>
      </c>
      <c r="G3949" s="73">
        <v>2</v>
      </c>
      <c r="H3949" s="73">
        <v>45.62</v>
      </c>
      <c r="I3949" s="73">
        <v>0</v>
      </c>
      <c r="J3949" s="73">
        <v>0</v>
      </c>
      <c r="K3949" s="73">
        <v>2</v>
      </c>
      <c r="L3949" s="73">
        <v>45.62</v>
      </c>
      <c r="N3949" s="105">
        <f t="shared" si="124"/>
        <v>0</v>
      </c>
      <c r="O3949" s="105">
        <f t="shared" si="125"/>
        <v>0</v>
      </c>
    </row>
    <row r="3950" spans="1:15" x14ac:dyDescent="0.3">
      <c r="A3950" s="71" t="s">
        <v>161</v>
      </c>
      <c r="B3950" s="71" t="s">
        <v>57</v>
      </c>
      <c r="C3950" s="71" t="s">
        <v>55</v>
      </c>
      <c r="D3950" s="71" t="s">
        <v>75</v>
      </c>
      <c r="E3950" s="72" t="s">
        <v>15</v>
      </c>
      <c r="F3950" s="72" t="s">
        <v>26</v>
      </c>
      <c r="G3950" s="73">
        <v>1</v>
      </c>
      <c r="H3950" s="73">
        <v>45.58</v>
      </c>
      <c r="I3950" s="73">
        <v>0</v>
      </c>
      <c r="J3950" s="73">
        <v>0</v>
      </c>
      <c r="K3950" s="73">
        <v>1</v>
      </c>
      <c r="L3950" s="73">
        <v>45.58</v>
      </c>
      <c r="N3950" s="105">
        <f t="shared" si="124"/>
        <v>0</v>
      </c>
      <c r="O3950" s="105">
        <f t="shared" si="125"/>
        <v>0</v>
      </c>
    </row>
    <row r="3951" spans="1:15" x14ac:dyDescent="0.3">
      <c r="A3951" s="71" t="s">
        <v>163</v>
      </c>
      <c r="B3951" s="71" t="s">
        <v>57</v>
      </c>
      <c r="C3951" s="71" t="s">
        <v>55</v>
      </c>
      <c r="D3951" s="71" t="s">
        <v>35</v>
      </c>
      <c r="E3951" s="72" t="s">
        <v>40</v>
      </c>
      <c r="F3951" s="72" t="s">
        <v>4</v>
      </c>
      <c r="G3951" s="73">
        <v>1</v>
      </c>
      <c r="H3951" s="73">
        <v>45.56</v>
      </c>
      <c r="I3951" s="73">
        <v>0</v>
      </c>
      <c r="J3951" s="73">
        <v>0</v>
      </c>
      <c r="K3951" s="73">
        <v>1</v>
      </c>
      <c r="L3951" s="73">
        <v>45.56</v>
      </c>
      <c r="N3951" s="105">
        <f t="shared" si="124"/>
        <v>0</v>
      </c>
      <c r="O3951" s="105">
        <f t="shared" si="125"/>
        <v>0</v>
      </c>
    </row>
    <row r="3952" spans="1:15" x14ac:dyDescent="0.3">
      <c r="A3952" s="71" t="s">
        <v>132</v>
      </c>
      <c r="B3952" s="71" t="s">
        <v>57</v>
      </c>
      <c r="C3952" s="71" t="s">
        <v>13</v>
      </c>
      <c r="D3952" s="71" t="s">
        <v>52</v>
      </c>
      <c r="E3952" s="72" t="s">
        <v>15</v>
      </c>
      <c r="F3952" s="72" t="s">
        <v>4</v>
      </c>
      <c r="G3952" s="73">
        <v>2</v>
      </c>
      <c r="H3952" s="73">
        <v>45.56</v>
      </c>
      <c r="I3952" s="73">
        <v>0</v>
      </c>
      <c r="J3952" s="73">
        <v>0</v>
      </c>
      <c r="K3952" s="73">
        <v>2</v>
      </c>
      <c r="L3952" s="73">
        <v>45.56</v>
      </c>
      <c r="N3952" s="105">
        <f t="shared" si="124"/>
        <v>0</v>
      </c>
      <c r="O3952" s="105">
        <f t="shared" si="125"/>
        <v>0</v>
      </c>
    </row>
    <row r="3953" spans="1:15" x14ac:dyDescent="0.3">
      <c r="A3953" s="71" t="s">
        <v>149</v>
      </c>
      <c r="B3953" s="71" t="s">
        <v>12</v>
      </c>
      <c r="C3953" s="71" t="s">
        <v>55</v>
      </c>
      <c r="D3953" s="71" t="s">
        <v>85</v>
      </c>
      <c r="E3953" s="72" t="s">
        <v>18</v>
      </c>
      <c r="F3953" s="72" t="s">
        <v>16</v>
      </c>
      <c r="G3953" s="73">
        <v>13</v>
      </c>
      <c r="H3953" s="73">
        <v>45.53</v>
      </c>
      <c r="I3953" s="73">
        <v>0</v>
      </c>
      <c r="J3953" s="73">
        <v>0</v>
      </c>
      <c r="K3953" s="73">
        <v>13</v>
      </c>
      <c r="L3953" s="73">
        <v>45.53</v>
      </c>
      <c r="N3953" s="105">
        <f t="shared" si="124"/>
        <v>0</v>
      </c>
      <c r="O3953" s="105">
        <f t="shared" si="125"/>
        <v>0</v>
      </c>
    </row>
    <row r="3954" spans="1:15" x14ac:dyDescent="0.3">
      <c r="A3954" s="71" t="s">
        <v>154</v>
      </c>
      <c r="B3954" s="71" t="s">
        <v>129</v>
      </c>
      <c r="C3954" s="71" t="s">
        <v>55</v>
      </c>
      <c r="D3954" s="71" t="s">
        <v>99</v>
      </c>
      <c r="E3954" s="72" t="s">
        <v>40</v>
      </c>
      <c r="F3954" s="72" t="s">
        <v>4</v>
      </c>
      <c r="G3954" s="73">
        <v>1</v>
      </c>
      <c r="H3954" s="73">
        <v>45.53</v>
      </c>
      <c r="I3954" s="73">
        <v>0</v>
      </c>
      <c r="J3954" s="73">
        <v>0</v>
      </c>
      <c r="K3954" s="73">
        <v>1</v>
      </c>
      <c r="L3954" s="73">
        <v>45.53</v>
      </c>
      <c r="N3954" s="105">
        <f t="shared" si="124"/>
        <v>0</v>
      </c>
      <c r="O3954" s="105">
        <f t="shared" si="125"/>
        <v>0</v>
      </c>
    </row>
    <row r="3955" spans="1:15" x14ac:dyDescent="0.3">
      <c r="A3955" s="71" t="s">
        <v>154</v>
      </c>
      <c r="B3955" s="71" t="s">
        <v>129</v>
      </c>
      <c r="C3955" s="71" t="s">
        <v>55</v>
      </c>
      <c r="D3955" s="71" t="s">
        <v>72</v>
      </c>
      <c r="E3955" s="72" t="s">
        <v>40</v>
      </c>
      <c r="F3955" s="72" t="s">
        <v>4</v>
      </c>
      <c r="G3955" s="73">
        <v>1</v>
      </c>
      <c r="H3955" s="73">
        <v>45.52</v>
      </c>
      <c r="I3955" s="73">
        <v>0</v>
      </c>
      <c r="J3955" s="73">
        <v>0</v>
      </c>
      <c r="K3955" s="73">
        <v>1</v>
      </c>
      <c r="L3955" s="73">
        <v>45.52</v>
      </c>
      <c r="N3955" s="105">
        <f t="shared" si="124"/>
        <v>0</v>
      </c>
      <c r="O3955" s="105">
        <f t="shared" si="125"/>
        <v>0</v>
      </c>
    </row>
    <row r="3956" spans="1:15" x14ac:dyDescent="0.3">
      <c r="A3956" s="71" t="s">
        <v>163</v>
      </c>
      <c r="B3956" s="71" t="s">
        <v>12</v>
      </c>
      <c r="C3956" s="71" t="s">
        <v>55</v>
      </c>
      <c r="D3956" s="71" t="s">
        <v>19</v>
      </c>
      <c r="E3956" s="72" t="s">
        <v>24</v>
      </c>
      <c r="F3956" s="72" t="s">
        <v>26</v>
      </c>
      <c r="G3956" s="73">
        <v>1</v>
      </c>
      <c r="H3956" s="73">
        <v>45.47</v>
      </c>
      <c r="I3956" s="73">
        <v>0</v>
      </c>
      <c r="J3956" s="73">
        <v>0</v>
      </c>
      <c r="K3956" s="73">
        <v>1</v>
      </c>
      <c r="L3956" s="73">
        <v>45.47</v>
      </c>
      <c r="N3956" s="105">
        <f t="shared" si="124"/>
        <v>0</v>
      </c>
      <c r="O3956" s="105">
        <f t="shared" si="125"/>
        <v>0</v>
      </c>
    </row>
    <row r="3957" spans="1:15" x14ac:dyDescent="0.3">
      <c r="A3957" s="71" t="s">
        <v>131</v>
      </c>
      <c r="B3957" s="71" t="s">
        <v>57</v>
      </c>
      <c r="C3957" s="71" t="s">
        <v>22</v>
      </c>
      <c r="D3957" s="71" t="s">
        <v>32</v>
      </c>
      <c r="E3957" s="72" t="s">
        <v>15</v>
      </c>
      <c r="F3957" s="72" t="s">
        <v>26</v>
      </c>
      <c r="G3957" s="73">
        <v>1</v>
      </c>
      <c r="H3957" s="73">
        <v>45.46</v>
      </c>
      <c r="I3957" s="73">
        <v>0</v>
      </c>
      <c r="J3957" s="73">
        <v>0</v>
      </c>
      <c r="K3957" s="73">
        <v>1</v>
      </c>
      <c r="L3957" s="73">
        <v>45.46</v>
      </c>
      <c r="N3957" s="105">
        <f t="shared" si="124"/>
        <v>0</v>
      </c>
      <c r="O3957" s="105">
        <f t="shared" si="125"/>
        <v>0</v>
      </c>
    </row>
    <row r="3958" spans="1:15" x14ac:dyDescent="0.3">
      <c r="A3958" s="71" t="s">
        <v>142</v>
      </c>
      <c r="B3958" s="71" t="s">
        <v>12</v>
      </c>
      <c r="C3958" s="71" t="s">
        <v>13</v>
      </c>
      <c r="D3958" s="71" t="s">
        <v>29</v>
      </c>
      <c r="E3958" s="72" t="s">
        <v>31</v>
      </c>
      <c r="F3958" s="72" t="s">
        <v>26</v>
      </c>
      <c r="G3958" s="73">
        <v>4</v>
      </c>
      <c r="H3958" s="73">
        <v>45.46</v>
      </c>
      <c r="I3958" s="73">
        <v>0</v>
      </c>
      <c r="J3958" s="73">
        <v>0</v>
      </c>
      <c r="K3958" s="73">
        <v>4</v>
      </c>
      <c r="L3958" s="73">
        <v>45.46</v>
      </c>
      <c r="N3958" s="105">
        <f t="shared" si="124"/>
        <v>0</v>
      </c>
      <c r="O3958" s="105">
        <f t="shared" si="125"/>
        <v>0</v>
      </c>
    </row>
    <row r="3959" spans="1:15" x14ac:dyDescent="0.3">
      <c r="A3959" s="71" t="s">
        <v>161</v>
      </c>
      <c r="B3959" s="71" t="s">
        <v>57</v>
      </c>
      <c r="C3959" s="71" t="s">
        <v>13</v>
      </c>
      <c r="D3959" s="71" t="s">
        <v>76</v>
      </c>
      <c r="E3959" s="72" t="s">
        <v>31</v>
      </c>
      <c r="F3959" s="72" t="s">
        <v>16</v>
      </c>
      <c r="G3959" s="73">
        <v>4</v>
      </c>
      <c r="H3959" s="73">
        <v>45.44</v>
      </c>
      <c r="I3959" s="73">
        <v>0</v>
      </c>
      <c r="J3959" s="73">
        <v>0</v>
      </c>
      <c r="K3959" s="73">
        <v>4</v>
      </c>
      <c r="L3959" s="73">
        <v>45.44</v>
      </c>
      <c r="N3959" s="105">
        <f t="shared" si="124"/>
        <v>0</v>
      </c>
      <c r="O3959" s="105">
        <f t="shared" si="125"/>
        <v>0</v>
      </c>
    </row>
    <row r="3960" spans="1:15" x14ac:dyDescent="0.3">
      <c r="A3960" s="71" t="s">
        <v>161</v>
      </c>
      <c r="B3960" s="71" t="s">
        <v>12</v>
      </c>
      <c r="C3960" s="71" t="s">
        <v>55</v>
      </c>
      <c r="D3960" s="71" t="s">
        <v>29</v>
      </c>
      <c r="E3960" s="72" t="s">
        <v>5</v>
      </c>
      <c r="F3960" s="72" t="s">
        <v>26</v>
      </c>
      <c r="G3960" s="73">
        <v>1</v>
      </c>
      <c r="H3960" s="73">
        <v>45.36</v>
      </c>
      <c r="I3960" s="73">
        <v>0</v>
      </c>
      <c r="J3960" s="73">
        <v>0</v>
      </c>
      <c r="K3960" s="73">
        <v>1</v>
      </c>
      <c r="L3960" s="73">
        <v>45.36</v>
      </c>
      <c r="N3960" s="105">
        <f t="shared" si="124"/>
        <v>0</v>
      </c>
      <c r="O3960" s="105">
        <f t="shared" si="125"/>
        <v>0</v>
      </c>
    </row>
    <row r="3961" spans="1:15" x14ac:dyDescent="0.3">
      <c r="A3961" s="71" t="s">
        <v>158</v>
      </c>
      <c r="B3961" s="71" t="s">
        <v>57</v>
      </c>
      <c r="C3961" s="71" t="s">
        <v>55</v>
      </c>
      <c r="D3961" s="71" t="s">
        <v>30</v>
      </c>
      <c r="E3961" s="72" t="s">
        <v>28</v>
      </c>
      <c r="F3961" s="72" t="s">
        <v>26</v>
      </c>
      <c r="G3961" s="73">
        <v>4</v>
      </c>
      <c r="H3961" s="73">
        <v>45.32</v>
      </c>
      <c r="I3961" s="73">
        <v>1</v>
      </c>
      <c r="J3961" s="73">
        <v>13.49</v>
      </c>
      <c r="K3961" s="73">
        <v>3</v>
      </c>
      <c r="L3961" s="73">
        <v>31.83</v>
      </c>
      <c r="N3961" s="105">
        <f t="shared" si="124"/>
        <v>0</v>
      </c>
      <c r="O3961" s="105">
        <f t="shared" si="125"/>
        <v>0</v>
      </c>
    </row>
    <row r="3962" spans="1:15" x14ac:dyDescent="0.3">
      <c r="A3962" s="71" t="s">
        <v>163</v>
      </c>
      <c r="B3962" s="71" t="s">
        <v>12</v>
      </c>
      <c r="C3962" s="71" t="s">
        <v>55</v>
      </c>
      <c r="D3962" s="71" t="s">
        <v>60</v>
      </c>
      <c r="E3962" s="72" t="s">
        <v>24</v>
      </c>
      <c r="F3962" s="72" t="s">
        <v>16</v>
      </c>
      <c r="G3962" s="73">
        <v>1</v>
      </c>
      <c r="H3962" s="73">
        <v>45.27</v>
      </c>
      <c r="I3962" s="73">
        <v>0</v>
      </c>
      <c r="J3962" s="73">
        <v>0</v>
      </c>
      <c r="K3962" s="73">
        <v>1</v>
      </c>
      <c r="L3962" s="73">
        <v>45.27</v>
      </c>
      <c r="N3962" s="105">
        <f t="shared" si="124"/>
        <v>0</v>
      </c>
      <c r="O3962" s="105">
        <f t="shared" si="125"/>
        <v>0</v>
      </c>
    </row>
    <row r="3963" spans="1:15" x14ac:dyDescent="0.3">
      <c r="A3963" s="71" t="s">
        <v>163</v>
      </c>
      <c r="B3963" s="71" t="s">
        <v>129</v>
      </c>
      <c r="C3963" s="71" t="s">
        <v>17</v>
      </c>
      <c r="D3963" s="71" t="s">
        <v>46</v>
      </c>
      <c r="E3963" s="72" t="s">
        <v>28</v>
      </c>
      <c r="F3963" s="72" t="s">
        <v>16</v>
      </c>
      <c r="G3963" s="73">
        <v>3</v>
      </c>
      <c r="H3963" s="73">
        <v>45.27</v>
      </c>
      <c r="I3963" s="73">
        <v>0</v>
      </c>
      <c r="J3963" s="73">
        <v>0</v>
      </c>
      <c r="K3963" s="73">
        <v>3</v>
      </c>
      <c r="L3963" s="73">
        <v>45.27</v>
      </c>
      <c r="N3963" s="105">
        <f t="shared" si="124"/>
        <v>0</v>
      </c>
      <c r="O3963" s="105">
        <f t="shared" si="125"/>
        <v>0</v>
      </c>
    </row>
    <row r="3964" spans="1:15" x14ac:dyDescent="0.3">
      <c r="A3964" s="71" t="s">
        <v>146</v>
      </c>
      <c r="B3964" s="71" t="s">
        <v>12</v>
      </c>
      <c r="C3964" s="71" t="s">
        <v>55</v>
      </c>
      <c r="D3964" s="71" t="s">
        <v>19</v>
      </c>
      <c r="E3964" s="72" t="s">
        <v>24</v>
      </c>
      <c r="F3964" s="72" t="s">
        <v>16</v>
      </c>
      <c r="G3964" s="73">
        <v>2</v>
      </c>
      <c r="H3964" s="73">
        <v>45.26</v>
      </c>
      <c r="I3964" s="73">
        <v>0</v>
      </c>
      <c r="J3964" s="73">
        <v>0</v>
      </c>
      <c r="K3964" s="73">
        <v>2</v>
      </c>
      <c r="L3964" s="73">
        <v>45.26</v>
      </c>
      <c r="N3964" s="105">
        <f t="shared" si="124"/>
        <v>0</v>
      </c>
      <c r="O3964" s="105">
        <f t="shared" si="125"/>
        <v>0</v>
      </c>
    </row>
    <row r="3965" spans="1:15" x14ac:dyDescent="0.3">
      <c r="A3965" s="71" t="s">
        <v>154</v>
      </c>
      <c r="B3965" s="71" t="s">
        <v>57</v>
      </c>
      <c r="C3965" s="71" t="s">
        <v>55</v>
      </c>
      <c r="D3965" s="71" t="s">
        <v>80</v>
      </c>
      <c r="E3965" s="72" t="s">
        <v>24</v>
      </c>
      <c r="F3965" s="72" t="s">
        <v>16</v>
      </c>
      <c r="G3965" s="73">
        <v>2</v>
      </c>
      <c r="H3965" s="73">
        <v>45.26</v>
      </c>
      <c r="I3965" s="73">
        <v>0</v>
      </c>
      <c r="J3965" s="73">
        <v>0</v>
      </c>
      <c r="K3965" s="73">
        <v>2</v>
      </c>
      <c r="L3965" s="73">
        <v>45.26</v>
      </c>
      <c r="N3965" s="105">
        <f t="shared" si="124"/>
        <v>0</v>
      </c>
      <c r="O3965" s="105">
        <f t="shared" si="125"/>
        <v>0</v>
      </c>
    </row>
    <row r="3966" spans="1:15" x14ac:dyDescent="0.3">
      <c r="A3966" s="71" t="s">
        <v>154</v>
      </c>
      <c r="B3966" s="71" t="s">
        <v>129</v>
      </c>
      <c r="C3966" s="71" t="s">
        <v>55</v>
      </c>
      <c r="D3966" s="71" t="s">
        <v>85</v>
      </c>
      <c r="E3966" s="72" t="s">
        <v>25</v>
      </c>
      <c r="F3966" s="72" t="s">
        <v>21</v>
      </c>
      <c r="G3966" s="73">
        <v>1</v>
      </c>
      <c r="H3966" s="73">
        <v>45.23</v>
      </c>
      <c r="I3966" s="73">
        <v>0</v>
      </c>
      <c r="J3966" s="73">
        <v>0</v>
      </c>
      <c r="K3966" s="73">
        <v>1</v>
      </c>
      <c r="L3966" s="73">
        <v>45.23</v>
      </c>
      <c r="N3966" s="105">
        <f t="shared" si="124"/>
        <v>0</v>
      </c>
      <c r="O3966" s="105">
        <f t="shared" si="125"/>
        <v>0</v>
      </c>
    </row>
    <row r="3967" spans="1:15" x14ac:dyDescent="0.3">
      <c r="A3967" s="71" t="s">
        <v>154</v>
      </c>
      <c r="B3967" s="71" t="s">
        <v>12</v>
      </c>
      <c r="C3967" s="71" t="s">
        <v>55</v>
      </c>
      <c r="D3967" s="71" t="s">
        <v>78</v>
      </c>
      <c r="E3967" s="72" t="s">
        <v>20</v>
      </c>
      <c r="F3967" s="72" t="s">
        <v>21</v>
      </c>
      <c r="G3967" s="73">
        <v>1</v>
      </c>
      <c r="H3967" s="73">
        <v>45.21</v>
      </c>
      <c r="I3967" s="73">
        <v>0</v>
      </c>
      <c r="J3967" s="73">
        <v>0</v>
      </c>
      <c r="K3967" s="73">
        <v>1</v>
      </c>
      <c r="L3967" s="73">
        <v>45.21</v>
      </c>
      <c r="N3967" s="105">
        <f t="shared" si="124"/>
        <v>0</v>
      </c>
      <c r="O3967" s="105">
        <f t="shared" si="125"/>
        <v>0</v>
      </c>
    </row>
    <row r="3968" spans="1:15" x14ac:dyDescent="0.3">
      <c r="A3968" s="71" t="s">
        <v>158</v>
      </c>
      <c r="B3968" s="71" t="s">
        <v>57</v>
      </c>
      <c r="C3968" s="71" t="s">
        <v>55</v>
      </c>
      <c r="D3968" s="71" t="s">
        <v>73</v>
      </c>
      <c r="E3968" s="72" t="s">
        <v>5</v>
      </c>
      <c r="F3968" s="72" t="s">
        <v>26</v>
      </c>
      <c r="G3968" s="73">
        <v>2</v>
      </c>
      <c r="H3968" s="73">
        <v>45.14</v>
      </c>
      <c r="I3968" s="73">
        <v>2</v>
      </c>
      <c r="J3968" s="73">
        <v>45.14</v>
      </c>
      <c r="K3968" s="73">
        <v>0</v>
      </c>
      <c r="L3968" s="73">
        <v>0</v>
      </c>
      <c r="N3968" s="105">
        <f t="shared" si="124"/>
        <v>0</v>
      </c>
      <c r="O3968" s="105">
        <f t="shared" si="125"/>
        <v>0</v>
      </c>
    </row>
    <row r="3969" spans="1:15" x14ac:dyDescent="0.3">
      <c r="A3969" s="71" t="s">
        <v>154</v>
      </c>
      <c r="B3969" s="71" t="s">
        <v>57</v>
      </c>
      <c r="C3969" s="71" t="s">
        <v>55</v>
      </c>
      <c r="D3969" s="71" t="s">
        <v>90</v>
      </c>
      <c r="E3969" s="72" t="s">
        <v>31</v>
      </c>
      <c r="F3969" s="72" t="s">
        <v>16</v>
      </c>
      <c r="G3969" s="73">
        <v>4</v>
      </c>
      <c r="H3969" s="73">
        <v>45.12</v>
      </c>
      <c r="I3969" s="73">
        <v>0</v>
      </c>
      <c r="J3969" s="73">
        <v>0</v>
      </c>
      <c r="K3969" s="73">
        <v>4</v>
      </c>
      <c r="L3969" s="73">
        <v>45.12</v>
      </c>
      <c r="N3969" s="105">
        <f t="shared" si="124"/>
        <v>0</v>
      </c>
      <c r="O3969" s="105">
        <f t="shared" si="125"/>
        <v>0</v>
      </c>
    </row>
    <row r="3970" spans="1:15" x14ac:dyDescent="0.3">
      <c r="A3970" s="71" t="s">
        <v>140</v>
      </c>
      <c r="B3970" s="71" t="s">
        <v>12</v>
      </c>
      <c r="C3970" s="71" t="s">
        <v>13</v>
      </c>
      <c r="D3970" s="71" t="s">
        <v>96</v>
      </c>
      <c r="E3970" s="72" t="s">
        <v>15</v>
      </c>
      <c r="F3970" s="72" t="s">
        <v>4</v>
      </c>
      <c r="G3970" s="73">
        <v>2</v>
      </c>
      <c r="H3970" s="73">
        <v>45.1</v>
      </c>
      <c r="I3970" s="73">
        <v>0</v>
      </c>
      <c r="J3970" s="73">
        <v>0</v>
      </c>
      <c r="K3970" s="73">
        <v>2</v>
      </c>
      <c r="L3970" s="73">
        <v>45.1</v>
      </c>
      <c r="N3970" s="105">
        <f t="shared" si="124"/>
        <v>0</v>
      </c>
      <c r="O3970" s="105">
        <f t="shared" si="125"/>
        <v>0</v>
      </c>
    </row>
    <row r="3971" spans="1:15" x14ac:dyDescent="0.3">
      <c r="A3971" s="71" t="s">
        <v>162</v>
      </c>
      <c r="B3971" s="71" t="s">
        <v>12</v>
      </c>
      <c r="C3971" s="71" t="s">
        <v>55</v>
      </c>
      <c r="D3971" s="71" t="s">
        <v>56</v>
      </c>
      <c r="E3971" s="72" t="s">
        <v>40</v>
      </c>
      <c r="F3971" s="72" t="s">
        <v>26</v>
      </c>
      <c r="G3971" s="73">
        <v>1</v>
      </c>
      <c r="H3971" s="73">
        <v>45.06</v>
      </c>
      <c r="I3971" s="73">
        <v>0</v>
      </c>
      <c r="J3971" s="73">
        <v>0</v>
      </c>
      <c r="K3971" s="73">
        <v>1</v>
      </c>
      <c r="L3971" s="73">
        <v>45.06</v>
      </c>
      <c r="N3971" s="105">
        <f t="shared" si="124"/>
        <v>0</v>
      </c>
      <c r="O3971" s="105">
        <f t="shared" si="125"/>
        <v>0</v>
      </c>
    </row>
    <row r="3972" spans="1:15" x14ac:dyDescent="0.3">
      <c r="A3972" s="71" t="s">
        <v>142</v>
      </c>
      <c r="B3972" s="71" t="s">
        <v>57</v>
      </c>
      <c r="C3972" s="71" t="s">
        <v>55</v>
      </c>
      <c r="D3972" s="71" t="s">
        <v>73</v>
      </c>
      <c r="E3972" s="72" t="s">
        <v>20</v>
      </c>
      <c r="F3972" s="72" t="s">
        <v>26</v>
      </c>
      <c r="G3972" s="73">
        <v>1</v>
      </c>
      <c r="H3972" s="73">
        <v>45.06</v>
      </c>
      <c r="I3972" s="73">
        <v>0</v>
      </c>
      <c r="J3972" s="73">
        <v>0</v>
      </c>
      <c r="K3972" s="73">
        <v>1</v>
      </c>
      <c r="L3972" s="73">
        <v>45.06</v>
      </c>
      <c r="N3972" s="105">
        <f t="shared" si="124"/>
        <v>0</v>
      </c>
      <c r="O3972" s="105">
        <f t="shared" si="125"/>
        <v>0</v>
      </c>
    </row>
    <row r="3973" spans="1:15" x14ac:dyDescent="0.3">
      <c r="A3973" s="71" t="s">
        <v>142</v>
      </c>
      <c r="B3973" s="71" t="s">
        <v>12</v>
      </c>
      <c r="C3973" s="71" t="s">
        <v>13</v>
      </c>
      <c r="D3973" s="71" t="s">
        <v>94</v>
      </c>
      <c r="E3973" s="72" t="s">
        <v>18</v>
      </c>
      <c r="F3973" s="72" t="s">
        <v>21</v>
      </c>
      <c r="G3973" s="73">
        <v>1</v>
      </c>
      <c r="H3973" s="73">
        <v>45.03</v>
      </c>
      <c r="I3973" s="73">
        <v>0</v>
      </c>
      <c r="J3973" s="73">
        <v>0</v>
      </c>
      <c r="K3973" s="73">
        <v>1</v>
      </c>
      <c r="L3973" s="73">
        <v>45.03</v>
      </c>
      <c r="N3973" s="105">
        <f t="shared" si="124"/>
        <v>0</v>
      </c>
      <c r="O3973" s="105">
        <f t="shared" si="125"/>
        <v>0</v>
      </c>
    </row>
    <row r="3974" spans="1:15" x14ac:dyDescent="0.3">
      <c r="A3974" s="71" t="s">
        <v>161</v>
      </c>
      <c r="B3974" s="71" t="s">
        <v>57</v>
      </c>
      <c r="C3974" s="71" t="s">
        <v>55</v>
      </c>
      <c r="D3974" s="71" t="s">
        <v>96</v>
      </c>
      <c r="E3974" s="72" t="s">
        <v>24</v>
      </c>
      <c r="F3974" s="72" t="s">
        <v>21</v>
      </c>
      <c r="G3974" s="73">
        <v>7</v>
      </c>
      <c r="H3974" s="73">
        <v>45.01</v>
      </c>
      <c r="I3974" s="73">
        <v>5</v>
      </c>
      <c r="J3974" s="73">
        <v>20.75</v>
      </c>
      <c r="K3974" s="73">
        <v>2</v>
      </c>
      <c r="L3974" s="73">
        <v>24.26</v>
      </c>
      <c r="N3974" s="105">
        <f t="shared" si="124"/>
        <v>0</v>
      </c>
      <c r="O3974" s="105">
        <f t="shared" si="125"/>
        <v>0</v>
      </c>
    </row>
    <row r="3975" spans="1:15" x14ac:dyDescent="0.3">
      <c r="A3975" s="71" t="s">
        <v>163</v>
      </c>
      <c r="B3975" s="71" t="s">
        <v>12</v>
      </c>
      <c r="C3975" s="71" t="s">
        <v>55</v>
      </c>
      <c r="D3975" s="71" t="s">
        <v>52</v>
      </c>
      <c r="E3975" s="72" t="s">
        <v>5</v>
      </c>
      <c r="F3975" s="72" t="s">
        <v>21</v>
      </c>
      <c r="G3975" s="73">
        <v>1</v>
      </c>
      <c r="H3975" s="73">
        <v>45</v>
      </c>
      <c r="I3975" s="73">
        <v>1</v>
      </c>
      <c r="J3975" s="73">
        <v>45</v>
      </c>
      <c r="K3975" s="73">
        <v>0</v>
      </c>
      <c r="L3975" s="73">
        <v>0</v>
      </c>
      <c r="N3975" s="105">
        <f t="shared" si="124"/>
        <v>0</v>
      </c>
      <c r="O3975" s="105">
        <f t="shared" si="125"/>
        <v>0</v>
      </c>
    </row>
    <row r="3976" spans="1:15" x14ac:dyDescent="0.3">
      <c r="A3976" s="71" t="s">
        <v>163</v>
      </c>
      <c r="B3976" s="71" t="s">
        <v>57</v>
      </c>
      <c r="C3976" s="71" t="s">
        <v>17</v>
      </c>
      <c r="D3976" s="71" t="s">
        <v>84</v>
      </c>
      <c r="E3976" s="72" t="s">
        <v>3</v>
      </c>
      <c r="F3976" s="72" t="s">
        <v>16</v>
      </c>
      <c r="G3976" s="73">
        <v>1</v>
      </c>
      <c r="H3976" s="73">
        <v>44.97</v>
      </c>
      <c r="I3976" s="73">
        <v>0</v>
      </c>
      <c r="J3976" s="73">
        <v>0</v>
      </c>
      <c r="K3976" s="73">
        <v>1</v>
      </c>
      <c r="L3976" s="73">
        <v>44.97</v>
      </c>
      <c r="N3976" s="105">
        <f t="shared" si="124"/>
        <v>0</v>
      </c>
      <c r="O3976" s="105">
        <f t="shared" si="125"/>
        <v>0</v>
      </c>
    </row>
    <row r="3977" spans="1:15" x14ac:dyDescent="0.3">
      <c r="A3977" s="71" t="s">
        <v>163</v>
      </c>
      <c r="B3977" s="71" t="s">
        <v>12</v>
      </c>
      <c r="C3977" s="71" t="s">
        <v>55</v>
      </c>
      <c r="D3977" s="71" t="s">
        <v>52</v>
      </c>
      <c r="E3977" s="72" t="s">
        <v>18</v>
      </c>
      <c r="F3977" s="72" t="s">
        <v>26</v>
      </c>
      <c r="G3977" s="73">
        <v>2</v>
      </c>
      <c r="H3977" s="73">
        <v>44.94</v>
      </c>
      <c r="I3977" s="73">
        <v>1</v>
      </c>
      <c r="J3977" s="73">
        <v>31.58</v>
      </c>
      <c r="K3977" s="73">
        <v>1</v>
      </c>
      <c r="L3977" s="73">
        <v>13.36</v>
      </c>
      <c r="N3977" s="105">
        <f t="shared" si="124"/>
        <v>0</v>
      </c>
      <c r="O3977" s="105">
        <f t="shared" si="125"/>
        <v>0</v>
      </c>
    </row>
    <row r="3978" spans="1:15" x14ac:dyDescent="0.3">
      <c r="A3978" s="71" t="s">
        <v>142</v>
      </c>
      <c r="B3978" s="71" t="s">
        <v>12</v>
      </c>
      <c r="C3978" s="71" t="s">
        <v>13</v>
      </c>
      <c r="D3978" s="71" t="s">
        <v>51</v>
      </c>
      <c r="E3978" s="72" t="s">
        <v>40</v>
      </c>
      <c r="F3978" s="72" t="s">
        <v>21</v>
      </c>
      <c r="G3978" s="73">
        <v>2</v>
      </c>
      <c r="H3978" s="73">
        <v>44.92</v>
      </c>
      <c r="I3978" s="73">
        <v>1</v>
      </c>
      <c r="J3978" s="73">
        <v>39.57</v>
      </c>
      <c r="K3978" s="73">
        <v>1</v>
      </c>
      <c r="L3978" s="73">
        <v>5.35</v>
      </c>
      <c r="N3978" s="105">
        <f t="shared" si="124"/>
        <v>0</v>
      </c>
      <c r="O3978" s="105">
        <f t="shared" si="125"/>
        <v>0</v>
      </c>
    </row>
    <row r="3979" spans="1:15" x14ac:dyDescent="0.3">
      <c r="A3979" s="71" t="s">
        <v>132</v>
      </c>
      <c r="B3979" s="71" t="s">
        <v>57</v>
      </c>
      <c r="C3979" s="71" t="s">
        <v>13</v>
      </c>
      <c r="D3979" s="71" t="s">
        <v>49</v>
      </c>
      <c r="E3979" s="72" t="s">
        <v>28</v>
      </c>
      <c r="F3979" s="72" t="s">
        <v>16</v>
      </c>
      <c r="G3979" s="73">
        <v>14</v>
      </c>
      <c r="H3979" s="73">
        <v>44.89</v>
      </c>
      <c r="I3979" s="73">
        <v>11</v>
      </c>
      <c r="J3979" s="73">
        <v>34.6</v>
      </c>
      <c r="K3979" s="73">
        <v>3</v>
      </c>
      <c r="L3979" s="73">
        <v>10.29</v>
      </c>
      <c r="N3979" s="105">
        <f t="shared" si="124"/>
        <v>0</v>
      </c>
      <c r="O3979" s="105">
        <f t="shared" si="125"/>
        <v>0</v>
      </c>
    </row>
    <row r="3980" spans="1:15" x14ac:dyDescent="0.3">
      <c r="A3980" s="71" t="s">
        <v>161</v>
      </c>
      <c r="B3980" s="71" t="s">
        <v>57</v>
      </c>
      <c r="C3980" s="71" t="s">
        <v>55</v>
      </c>
      <c r="D3980" s="71" t="s">
        <v>30</v>
      </c>
      <c r="E3980" s="72" t="s">
        <v>40</v>
      </c>
      <c r="F3980" s="72" t="s">
        <v>4</v>
      </c>
      <c r="G3980" s="73">
        <v>1</v>
      </c>
      <c r="H3980" s="73">
        <v>44.88</v>
      </c>
      <c r="I3980" s="73">
        <v>0</v>
      </c>
      <c r="J3980" s="73">
        <v>0</v>
      </c>
      <c r="K3980" s="73">
        <v>1</v>
      </c>
      <c r="L3980" s="73">
        <v>44.88</v>
      </c>
      <c r="N3980" s="105">
        <f t="shared" si="124"/>
        <v>0</v>
      </c>
      <c r="O3980" s="105">
        <f t="shared" si="125"/>
        <v>0</v>
      </c>
    </row>
    <row r="3981" spans="1:15" x14ac:dyDescent="0.3">
      <c r="A3981" s="71" t="s">
        <v>161</v>
      </c>
      <c r="B3981" s="71" t="s">
        <v>57</v>
      </c>
      <c r="C3981" s="71" t="s">
        <v>55</v>
      </c>
      <c r="D3981" s="71" t="s">
        <v>105</v>
      </c>
      <c r="E3981" s="72" t="s">
        <v>20</v>
      </c>
      <c r="F3981" s="72" t="s">
        <v>26</v>
      </c>
      <c r="G3981" s="73">
        <v>3</v>
      </c>
      <c r="H3981" s="73">
        <v>44.84</v>
      </c>
      <c r="I3981" s="73">
        <v>0</v>
      </c>
      <c r="J3981" s="73">
        <v>0</v>
      </c>
      <c r="K3981" s="73">
        <v>3</v>
      </c>
      <c r="L3981" s="73">
        <v>44.84</v>
      </c>
      <c r="N3981" s="105">
        <f t="shared" si="124"/>
        <v>0</v>
      </c>
      <c r="O3981" s="105">
        <f t="shared" si="125"/>
        <v>0</v>
      </c>
    </row>
    <row r="3982" spans="1:15" x14ac:dyDescent="0.3">
      <c r="A3982" s="71" t="s">
        <v>158</v>
      </c>
      <c r="B3982" s="71" t="s">
        <v>12</v>
      </c>
      <c r="C3982" s="71" t="s">
        <v>55</v>
      </c>
      <c r="D3982" s="71" t="s">
        <v>54</v>
      </c>
      <c r="E3982" s="72" t="s">
        <v>28</v>
      </c>
      <c r="F3982" s="72" t="s">
        <v>16</v>
      </c>
      <c r="G3982" s="73">
        <v>3</v>
      </c>
      <c r="H3982" s="73">
        <v>44.82</v>
      </c>
      <c r="I3982" s="73">
        <v>0</v>
      </c>
      <c r="J3982" s="73">
        <v>0</v>
      </c>
      <c r="K3982" s="73">
        <v>3</v>
      </c>
      <c r="L3982" s="73">
        <v>44.82</v>
      </c>
      <c r="N3982" s="105">
        <f t="shared" si="124"/>
        <v>0</v>
      </c>
      <c r="O3982" s="105">
        <f t="shared" si="125"/>
        <v>0</v>
      </c>
    </row>
    <row r="3983" spans="1:15" x14ac:dyDescent="0.3">
      <c r="A3983" s="71" t="s">
        <v>142</v>
      </c>
      <c r="B3983" s="71" t="s">
        <v>57</v>
      </c>
      <c r="C3983" s="71" t="s">
        <v>55</v>
      </c>
      <c r="D3983" s="71" t="s">
        <v>49</v>
      </c>
      <c r="E3983" s="72" t="s">
        <v>25</v>
      </c>
      <c r="F3983" s="72" t="s">
        <v>26</v>
      </c>
      <c r="G3983" s="73">
        <v>9</v>
      </c>
      <c r="H3983" s="73">
        <v>44.82</v>
      </c>
      <c r="I3983" s="73">
        <v>1</v>
      </c>
      <c r="J3983" s="73">
        <v>4.51</v>
      </c>
      <c r="K3983" s="73">
        <v>8</v>
      </c>
      <c r="L3983" s="73">
        <v>40.31</v>
      </c>
      <c r="N3983" s="105">
        <f t="shared" si="124"/>
        <v>0</v>
      </c>
      <c r="O3983" s="105">
        <f t="shared" si="125"/>
        <v>0</v>
      </c>
    </row>
    <row r="3984" spans="1:15" x14ac:dyDescent="0.3">
      <c r="A3984" s="71" t="s">
        <v>154</v>
      </c>
      <c r="B3984" s="71" t="s">
        <v>129</v>
      </c>
      <c r="C3984" s="71" t="s">
        <v>55</v>
      </c>
      <c r="D3984" s="71" t="s">
        <v>102</v>
      </c>
      <c r="E3984" s="72" t="s">
        <v>37</v>
      </c>
      <c r="F3984" s="72" t="s">
        <v>21</v>
      </c>
      <c r="G3984" s="73">
        <v>5</v>
      </c>
      <c r="H3984" s="73">
        <v>44.82</v>
      </c>
      <c r="I3984" s="73">
        <v>0</v>
      </c>
      <c r="J3984" s="73">
        <v>0</v>
      </c>
      <c r="K3984" s="73">
        <v>5</v>
      </c>
      <c r="L3984" s="73">
        <v>44.82</v>
      </c>
      <c r="N3984" s="105">
        <f t="shared" si="124"/>
        <v>0</v>
      </c>
      <c r="O3984" s="105">
        <f t="shared" si="125"/>
        <v>0</v>
      </c>
    </row>
    <row r="3985" spans="1:15" x14ac:dyDescent="0.3">
      <c r="A3985" s="71" t="s">
        <v>154</v>
      </c>
      <c r="B3985" s="71" t="s">
        <v>12</v>
      </c>
      <c r="C3985" s="71" t="s">
        <v>55</v>
      </c>
      <c r="D3985" s="71" t="s">
        <v>48</v>
      </c>
      <c r="E3985" s="72" t="s">
        <v>15</v>
      </c>
      <c r="F3985" s="72" t="s">
        <v>26</v>
      </c>
      <c r="G3985" s="73">
        <v>1</v>
      </c>
      <c r="H3985" s="73">
        <v>44.75</v>
      </c>
      <c r="I3985" s="73">
        <v>1</v>
      </c>
      <c r="J3985" s="73">
        <v>44.75</v>
      </c>
      <c r="K3985" s="73">
        <v>0</v>
      </c>
      <c r="L3985" s="73">
        <v>0</v>
      </c>
      <c r="N3985" s="105">
        <f t="shared" si="124"/>
        <v>0</v>
      </c>
      <c r="O3985" s="105">
        <f t="shared" si="125"/>
        <v>0</v>
      </c>
    </row>
    <row r="3986" spans="1:15" x14ac:dyDescent="0.3">
      <c r="A3986" s="71" t="s">
        <v>132</v>
      </c>
      <c r="B3986" s="71" t="s">
        <v>12</v>
      </c>
      <c r="C3986" s="71" t="s">
        <v>13</v>
      </c>
      <c r="D3986" s="71" t="s">
        <v>52</v>
      </c>
      <c r="E3986" s="72" t="s">
        <v>15</v>
      </c>
      <c r="F3986" s="72" t="s">
        <v>26</v>
      </c>
      <c r="G3986" s="73">
        <v>3</v>
      </c>
      <c r="H3986" s="73">
        <v>44.74</v>
      </c>
      <c r="I3986" s="73">
        <v>2</v>
      </c>
      <c r="J3986" s="73">
        <v>33.630000000000003</v>
      </c>
      <c r="K3986" s="73">
        <v>1</v>
      </c>
      <c r="L3986" s="73">
        <v>11.11</v>
      </c>
      <c r="N3986" s="105">
        <f t="shared" si="124"/>
        <v>0</v>
      </c>
      <c r="O3986" s="105">
        <f t="shared" si="125"/>
        <v>0</v>
      </c>
    </row>
    <row r="3987" spans="1:15" x14ac:dyDescent="0.3">
      <c r="A3987" s="71" t="s">
        <v>142</v>
      </c>
      <c r="B3987" s="71" t="s">
        <v>57</v>
      </c>
      <c r="C3987" s="71" t="s">
        <v>55</v>
      </c>
      <c r="D3987" s="71" t="s">
        <v>72</v>
      </c>
      <c r="E3987" s="72" t="s">
        <v>3</v>
      </c>
      <c r="F3987" s="72" t="s">
        <v>26</v>
      </c>
      <c r="G3987" s="73">
        <v>1</v>
      </c>
      <c r="H3987" s="73">
        <v>44.73</v>
      </c>
      <c r="I3987" s="73">
        <v>0</v>
      </c>
      <c r="J3987" s="73">
        <v>0</v>
      </c>
      <c r="K3987" s="73">
        <v>1</v>
      </c>
      <c r="L3987" s="73">
        <v>44.73</v>
      </c>
      <c r="N3987" s="105">
        <f t="shared" si="124"/>
        <v>0</v>
      </c>
      <c r="O3987" s="105">
        <f t="shared" si="125"/>
        <v>0</v>
      </c>
    </row>
    <row r="3988" spans="1:15" x14ac:dyDescent="0.3">
      <c r="A3988" s="71" t="s">
        <v>134</v>
      </c>
      <c r="B3988" s="71" t="s">
        <v>12</v>
      </c>
      <c r="C3988" s="71" t="s">
        <v>13</v>
      </c>
      <c r="D3988" s="71" t="s">
        <v>51</v>
      </c>
      <c r="E3988" s="72" t="s">
        <v>20</v>
      </c>
      <c r="F3988" s="72" t="s">
        <v>16</v>
      </c>
      <c r="G3988" s="73">
        <v>4</v>
      </c>
      <c r="H3988" s="73">
        <v>44.72</v>
      </c>
      <c r="I3988" s="73">
        <v>0</v>
      </c>
      <c r="J3988" s="73">
        <v>0</v>
      </c>
      <c r="K3988" s="73">
        <v>4</v>
      </c>
      <c r="L3988" s="73">
        <v>44.72</v>
      </c>
      <c r="N3988" s="105">
        <f t="shared" ref="N3988:N4051" si="126">G3988-I3988-K3988</f>
        <v>0</v>
      </c>
      <c r="O3988" s="105">
        <f t="shared" ref="O3988:O4051" si="127">H3988-J3988-L3988</f>
        <v>0</v>
      </c>
    </row>
    <row r="3989" spans="1:15" x14ac:dyDescent="0.3">
      <c r="A3989" s="71" t="s">
        <v>142</v>
      </c>
      <c r="B3989" s="71" t="s">
        <v>57</v>
      </c>
      <c r="C3989" s="71" t="s">
        <v>55</v>
      </c>
      <c r="D3989" s="71" t="s">
        <v>34</v>
      </c>
      <c r="E3989" s="72" t="s">
        <v>15</v>
      </c>
      <c r="F3989" s="72" t="s">
        <v>21</v>
      </c>
      <c r="G3989" s="73">
        <v>2</v>
      </c>
      <c r="H3989" s="73">
        <v>44.7</v>
      </c>
      <c r="I3989" s="73">
        <v>0</v>
      </c>
      <c r="J3989" s="73">
        <v>0</v>
      </c>
      <c r="K3989" s="73">
        <v>2</v>
      </c>
      <c r="L3989" s="73">
        <v>44.7</v>
      </c>
      <c r="N3989" s="105">
        <f t="shared" si="126"/>
        <v>0</v>
      </c>
      <c r="O3989" s="105">
        <f t="shared" si="127"/>
        <v>0</v>
      </c>
    </row>
    <row r="3990" spans="1:15" x14ac:dyDescent="0.3">
      <c r="A3990" s="71" t="s">
        <v>154</v>
      </c>
      <c r="B3990" s="71" t="s">
        <v>57</v>
      </c>
      <c r="C3990" s="71" t="s">
        <v>55</v>
      </c>
      <c r="D3990" s="71" t="s">
        <v>80</v>
      </c>
      <c r="E3990" s="72" t="s">
        <v>41</v>
      </c>
      <c r="F3990" s="72" t="s">
        <v>21</v>
      </c>
      <c r="G3990" s="73">
        <v>10</v>
      </c>
      <c r="H3990" s="73">
        <v>44.7</v>
      </c>
      <c r="I3990" s="73">
        <v>0</v>
      </c>
      <c r="J3990" s="73">
        <v>0</v>
      </c>
      <c r="K3990" s="73">
        <v>10</v>
      </c>
      <c r="L3990" s="73">
        <v>44.7</v>
      </c>
      <c r="N3990" s="105">
        <f t="shared" si="126"/>
        <v>0</v>
      </c>
      <c r="O3990" s="105">
        <f t="shared" si="127"/>
        <v>0</v>
      </c>
    </row>
    <row r="3991" spans="1:15" x14ac:dyDescent="0.3">
      <c r="A3991" s="71" t="s">
        <v>153</v>
      </c>
      <c r="B3991" s="71" t="s">
        <v>57</v>
      </c>
      <c r="C3991" s="71" t="s">
        <v>55</v>
      </c>
      <c r="D3991" s="71" t="s">
        <v>47</v>
      </c>
      <c r="E3991" s="72" t="s">
        <v>15</v>
      </c>
      <c r="F3991" s="72" t="s">
        <v>4</v>
      </c>
      <c r="G3991" s="73">
        <v>2</v>
      </c>
      <c r="H3991" s="73">
        <v>44.66</v>
      </c>
      <c r="I3991" s="73">
        <v>0</v>
      </c>
      <c r="J3991" s="73">
        <v>0</v>
      </c>
      <c r="K3991" s="73">
        <v>2</v>
      </c>
      <c r="L3991" s="73">
        <v>44.66</v>
      </c>
      <c r="N3991" s="105">
        <f t="shared" si="126"/>
        <v>0</v>
      </c>
      <c r="O3991" s="105">
        <f t="shared" si="127"/>
        <v>0</v>
      </c>
    </row>
    <row r="3992" spans="1:15" x14ac:dyDescent="0.3">
      <c r="A3992" s="71" t="s">
        <v>159</v>
      </c>
      <c r="B3992" s="71" t="s">
        <v>12</v>
      </c>
      <c r="C3992" s="71" t="s">
        <v>55</v>
      </c>
      <c r="D3992" s="71" t="s">
        <v>51</v>
      </c>
      <c r="E3992" s="72" t="s">
        <v>20</v>
      </c>
      <c r="F3992" s="72" t="s">
        <v>21</v>
      </c>
      <c r="G3992" s="73">
        <v>1</v>
      </c>
      <c r="H3992" s="73">
        <v>44.65</v>
      </c>
      <c r="I3992" s="73">
        <v>0</v>
      </c>
      <c r="J3992" s="73">
        <v>0</v>
      </c>
      <c r="K3992" s="73">
        <v>1</v>
      </c>
      <c r="L3992" s="73">
        <v>44.65</v>
      </c>
      <c r="N3992" s="105">
        <f t="shared" si="126"/>
        <v>0</v>
      </c>
      <c r="O3992" s="105">
        <f t="shared" si="127"/>
        <v>0</v>
      </c>
    </row>
    <row r="3993" spans="1:15" x14ac:dyDescent="0.3">
      <c r="A3993" s="71" t="s">
        <v>140</v>
      </c>
      <c r="B3993" s="71" t="s">
        <v>12</v>
      </c>
      <c r="C3993" s="71" t="s">
        <v>13</v>
      </c>
      <c r="D3993" s="71" t="s">
        <v>33</v>
      </c>
      <c r="E3993" s="72" t="s">
        <v>37</v>
      </c>
      <c r="F3993" s="72" t="s">
        <v>16</v>
      </c>
      <c r="G3993" s="73">
        <v>5</v>
      </c>
      <c r="H3993" s="73">
        <v>44.63</v>
      </c>
      <c r="I3993" s="73">
        <v>0</v>
      </c>
      <c r="J3993" s="73">
        <v>0</v>
      </c>
      <c r="K3993" s="73">
        <v>5</v>
      </c>
      <c r="L3993" s="73">
        <v>44.63</v>
      </c>
      <c r="N3993" s="105">
        <f t="shared" si="126"/>
        <v>0</v>
      </c>
      <c r="O3993" s="105">
        <f t="shared" si="127"/>
        <v>0</v>
      </c>
    </row>
    <row r="3994" spans="1:15" x14ac:dyDescent="0.3">
      <c r="A3994" s="71" t="s">
        <v>142</v>
      </c>
      <c r="B3994" s="71" t="s">
        <v>12</v>
      </c>
      <c r="C3994" s="71" t="s">
        <v>13</v>
      </c>
      <c r="D3994" s="71" t="s">
        <v>44</v>
      </c>
      <c r="E3994" s="72" t="s">
        <v>31</v>
      </c>
      <c r="F3994" s="72" t="s">
        <v>26</v>
      </c>
      <c r="G3994" s="73">
        <v>4</v>
      </c>
      <c r="H3994" s="73">
        <v>44.6</v>
      </c>
      <c r="I3994" s="73">
        <v>0</v>
      </c>
      <c r="J3994" s="73">
        <v>0</v>
      </c>
      <c r="K3994" s="73">
        <v>4</v>
      </c>
      <c r="L3994" s="73">
        <v>44.6</v>
      </c>
      <c r="N3994" s="105">
        <f t="shared" si="126"/>
        <v>0</v>
      </c>
      <c r="O3994" s="105">
        <f t="shared" si="127"/>
        <v>0</v>
      </c>
    </row>
    <row r="3995" spans="1:15" x14ac:dyDescent="0.3">
      <c r="A3995" s="71" t="s">
        <v>154</v>
      </c>
      <c r="B3995" s="71" t="s">
        <v>129</v>
      </c>
      <c r="C3995" s="71" t="s">
        <v>55</v>
      </c>
      <c r="D3995" s="71" t="s">
        <v>46</v>
      </c>
      <c r="E3995" s="72" t="s">
        <v>25</v>
      </c>
      <c r="F3995" s="72" t="s">
        <v>4</v>
      </c>
      <c r="G3995" s="73">
        <v>2</v>
      </c>
      <c r="H3995" s="73">
        <v>44.6</v>
      </c>
      <c r="I3995" s="73">
        <v>2</v>
      </c>
      <c r="J3995" s="73">
        <v>44.6</v>
      </c>
      <c r="K3995" s="73">
        <v>0</v>
      </c>
      <c r="L3995" s="73">
        <v>0</v>
      </c>
      <c r="N3995" s="105">
        <f t="shared" si="126"/>
        <v>0</v>
      </c>
      <c r="O3995" s="105">
        <f t="shared" si="127"/>
        <v>0</v>
      </c>
    </row>
    <row r="3996" spans="1:15" x14ac:dyDescent="0.3">
      <c r="A3996" s="71" t="s">
        <v>140</v>
      </c>
      <c r="B3996" s="71" t="s">
        <v>12</v>
      </c>
      <c r="C3996" s="71" t="s">
        <v>13</v>
      </c>
      <c r="D3996" s="71" t="s">
        <v>52</v>
      </c>
      <c r="E3996" s="72" t="s">
        <v>20</v>
      </c>
      <c r="F3996" s="72" t="s">
        <v>4</v>
      </c>
      <c r="G3996" s="73">
        <v>3</v>
      </c>
      <c r="H3996" s="73">
        <v>44.53</v>
      </c>
      <c r="I3996" s="73">
        <v>0</v>
      </c>
      <c r="J3996" s="73">
        <v>0</v>
      </c>
      <c r="K3996" s="73">
        <v>3</v>
      </c>
      <c r="L3996" s="73">
        <v>44.53</v>
      </c>
      <c r="N3996" s="105">
        <f t="shared" si="126"/>
        <v>0</v>
      </c>
      <c r="O3996" s="105">
        <f t="shared" si="127"/>
        <v>0</v>
      </c>
    </row>
    <row r="3997" spans="1:15" x14ac:dyDescent="0.3">
      <c r="A3997" s="71" t="s">
        <v>132</v>
      </c>
      <c r="B3997" s="71" t="s">
        <v>12</v>
      </c>
      <c r="C3997" s="71" t="s">
        <v>13</v>
      </c>
      <c r="D3997" s="71" t="s">
        <v>77</v>
      </c>
      <c r="E3997" s="72" t="s">
        <v>18</v>
      </c>
      <c r="F3997" s="72" t="s">
        <v>26</v>
      </c>
      <c r="G3997" s="73">
        <v>1</v>
      </c>
      <c r="H3997" s="73">
        <v>44.47</v>
      </c>
      <c r="I3997" s="73">
        <v>1</v>
      </c>
      <c r="J3997" s="73">
        <v>44.47</v>
      </c>
      <c r="K3997" s="73">
        <v>0</v>
      </c>
      <c r="L3997" s="73">
        <v>0</v>
      </c>
      <c r="N3997" s="105">
        <f t="shared" si="126"/>
        <v>0</v>
      </c>
      <c r="O3997" s="105">
        <f t="shared" si="127"/>
        <v>0</v>
      </c>
    </row>
    <row r="3998" spans="1:15" x14ac:dyDescent="0.3">
      <c r="A3998" s="71" t="s">
        <v>131</v>
      </c>
      <c r="B3998" s="71" t="s">
        <v>12</v>
      </c>
      <c r="C3998" s="71" t="s">
        <v>22</v>
      </c>
      <c r="D3998" s="71" t="s">
        <v>35</v>
      </c>
      <c r="E3998" s="72" t="s">
        <v>20</v>
      </c>
      <c r="F3998" s="72" t="s">
        <v>26</v>
      </c>
      <c r="G3998" s="73">
        <v>5</v>
      </c>
      <c r="H3998" s="73">
        <v>44.46</v>
      </c>
      <c r="I3998" s="73">
        <v>1</v>
      </c>
      <c r="J3998" s="73">
        <v>16.010000000000002</v>
      </c>
      <c r="K3998" s="73">
        <v>4</v>
      </c>
      <c r="L3998" s="73">
        <v>28.45</v>
      </c>
      <c r="N3998" s="105">
        <f t="shared" si="126"/>
        <v>0</v>
      </c>
      <c r="O3998" s="105">
        <f t="shared" si="127"/>
        <v>0</v>
      </c>
    </row>
    <row r="3999" spans="1:15" x14ac:dyDescent="0.3">
      <c r="A3999" s="71" t="s">
        <v>153</v>
      </c>
      <c r="B3999" s="71" t="s">
        <v>57</v>
      </c>
      <c r="C3999" s="71" t="s">
        <v>55</v>
      </c>
      <c r="D3999" s="71" t="s">
        <v>98</v>
      </c>
      <c r="E3999" s="72" t="s">
        <v>28</v>
      </c>
      <c r="F3999" s="72" t="s">
        <v>26</v>
      </c>
      <c r="G3999" s="73">
        <v>4</v>
      </c>
      <c r="H3999" s="73">
        <v>44.43</v>
      </c>
      <c r="I3999" s="73">
        <v>1</v>
      </c>
      <c r="J3999" s="73">
        <v>6.87</v>
      </c>
      <c r="K3999" s="73">
        <v>3</v>
      </c>
      <c r="L3999" s="73">
        <v>37.56</v>
      </c>
      <c r="N3999" s="105">
        <f t="shared" si="126"/>
        <v>0</v>
      </c>
      <c r="O3999" s="105">
        <f t="shared" si="127"/>
        <v>0</v>
      </c>
    </row>
    <row r="4000" spans="1:15" x14ac:dyDescent="0.3">
      <c r="A4000" s="71" t="s">
        <v>160</v>
      </c>
      <c r="B4000" s="71" t="s">
        <v>12</v>
      </c>
      <c r="C4000" s="71" t="s">
        <v>55</v>
      </c>
      <c r="D4000" s="71" t="s">
        <v>54</v>
      </c>
      <c r="E4000" s="72" t="s">
        <v>41</v>
      </c>
      <c r="F4000" s="72" t="s">
        <v>16</v>
      </c>
      <c r="G4000" s="73">
        <v>1</v>
      </c>
      <c r="H4000" s="73">
        <v>44.41</v>
      </c>
      <c r="I4000" s="73">
        <v>0</v>
      </c>
      <c r="J4000" s="73">
        <v>0</v>
      </c>
      <c r="K4000" s="73">
        <v>1</v>
      </c>
      <c r="L4000" s="73">
        <v>44.41</v>
      </c>
      <c r="N4000" s="105">
        <f t="shared" si="126"/>
        <v>0</v>
      </c>
      <c r="O4000" s="105">
        <f t="shared" si="127"/>
        <v>0</v>
      </c>
    </row>
    <row r="4001" spans="1:15" x14ac:dyDescent="0.3">
      <c r="A4001" s="71" t="s">
        <v>161</v>
      </c>
      <c r="B4001" s="71" t="s">
        <v>57</v>
      </c>
      <c r="C4001" s="71" t="s">
        <v>55</v>
      </c>
      <c r="D4001" s="71" t="s">
        <v>99</v>
      </c>
      <c r="E4001" s="72" t="s">
        <v>20</v>
      </c>
      <c r="F4001" s="72" t="s">
        <v>16</v>
      </c>
      <c r="G4001" s="73">
        <v>1</v>
      </c>
      <c r="H4001" s="73">
        <v>44.41</v>
      </c>
      <c r="I4001" s="73">
        <v>1</v>
      </c>
      <c r="J4001" s="73">
        <v>44.41</v>
      </c>
      <c r="K4001" s="73">
        <v>0</v>
      </c>
      <c r="L4001" s="73">
        <v>0</v>
      </c>
      <c r="N4001" s="105">
        <f t="shared" si="126"/>
        <v>0</v>
      </c>
      <c r="O4001" s="105">
        <f t="shared" si="127"/>
        <v>0</v>
      </c>
    </row>
    <row r="4002" spans="1:15" x14ac:dyDescent="0.3">
      <c r="A4002" s="71" t="s">
        <v>140</v>
      </c>
      <c r="B4002" s="71" t="s">
        <v>57</v>
      </c>
      <c r="C4002" s="71" t="s">
        <v>13</v>
      </c>
      <c r="D4002" s="71" t="s">
        <v>76</v>
      </c>
      <c r="E4002" s="72" t="s">
        <v>37</v>
      </c>
      <c r="F4002" s="72" t="s">
        <v>16</v>
      </c>
      <c r="G4002" s="73">
        <v>1</v>
      </c>
      <c r="H4002" s="73">
        <v>44.41</v>
      </c>
      <c r="I4002" s="73">
        <v>0</v>
      </c>
      <c r="J4002" s="73">
        <v>0</v>
      </c>
      <c r="K4002" s="73">
        <v>1</v>
      </c>
      <c r="L4002" s="73">
        <v>44.41</v>
      </c>
      <c r="N4002" s="105">
        <f t="shared" si="126"/>
        <v>0</v>
      </c>
      <c r="O4002" s="105">
        <f t="shared" si="127"/>
        <v>0</v>
      </c>
    </row>
    <row r="4003" spans="1:15" x14ac:dyDescent="0.3">
      <c r="A4003" s="71" t="s">
        <v>154</v>
      </c>
      <c r="B4003" s="71" t="s">
        <v>12</v>
      </c>
      <c r="C4003" s="71" t="s">
        <v>55</v>
      </c>
      <c r="D4003" s="71" t="s">
        <v>65</v>
      </c>
      <c r="E4003" s="72" t="s">
        <v>37</v>
      </c>
      <c r="F4003" s="72" t="s">
        <v>16</v>
      </c>
      <c r="G4003" s="73">
        <v>1</v>
      </c>
      <c r="H4003" s="73">
        <v>44.41</v>
      </c>
      <c r="I4003" s="73">
        <v>0</v>
      </c>
      <c r="J4003" s="73">
        <v>0</v>
      </c>
      <c r="K4003" s="73">
        <v>1</v>
      </c>
      <c r="L4003" s="73">
        <v>44.41</v>
      </c>
      <c r="N4003" s="105">
        <f t="shared" si="126"/>
        <v>0</v>
      </c>
      <c r="O4003" s="105">
        <f t="shared" si="127"/>
        <v>0</v>
      </c>
    </row>
    <row r="4004" spans="1:15" x14ac:dyDescent="0.3">
      <c r="A4004" s="71" t="s">
        <v>132</v>
      </c>
      <c r="B4004" s="71" t="s">
        <v>129</v>
      </c>
      <c r="C4004" s="71" t="s">
        <v>13</v>
      </c>
      <c r="D4004" s="71" t="s">
        <v>100</v>
      </c>
      <c r="E4004" s="72" t="s">
        <v>20</v>
      </c>
      <c r="F4004" s="72" t="s">
        <v>16</v>
      </c>
      <c r="G4004" s="73">
        <v>4</v>
      </c>
      <c r="H4004" s="73">
        <v>44.4</v>
      </c>
      <c r="I4004" s="73">
        <v>0</v>
      </c>
      <c r="J4004" s="73">
        <v>0</v>
      </c>
      <c r="K4004" s="73">
        <v>4</v>
      </c>
      <c r="L4004" s="73">
        <v>44.4</v>
      </c>
      <c r="N4004" s="105">
        <f t="shared" si="126"/>
        <v>0</v>
      </c>
      <c r="O4004" s="105">
        <f t="shared" si="127"/>
        <v>0</v>
      </c>
    </row>
    <row r="4005" spans="1:15" x14ac:dyDescent="0.3">
      <c r="A4005" s="71" t="s">
        <v>140</v>
      </c>
      <c r="B4005" s="71" t="s">
        <v>57</v>
      </c>
      <c r="C4005" s="71" t="s">
        <v>13</v>
      </c>
      <c r="D4005" s="71" t="s">
        <v>34</v>
      </c>
      <c r="E4005" s="72" t="s">
        <v>15</v>
      </c>
      <c r="F4005" s="72" t="s">
        <v>21</v>
      </c>
      <c r="G4005" s="73">
        <v>2</v>
      </c>
      <c r="H4005" s="73">
        <v>44.38</v>
      </c>
      <c r="I4005" s="73">
        <v>0</v>
      </c>
      <c r="J4005" s="73">
        <v>0</v>
      </c>
      <c r="K4005" s="73">
        <v>2</v>
      </c>
      <c r="L4005" s="73">
        <v>44.38</v>
      </c>
      <c r="N4005" s="105">
        <f t="shared" si="126"/>
        <v>0</v>
      </c>
      <c r="O4005" s="105">
        <f t="shared" si="127"/>
        <v>0</v>
      </c>
    </row>
    <row r="4006" spans="1:15" x14ac:dyDescent="0.3">
      <c r="A4006" s="71" t="s">
        <v>163</v>
      </c>
      <c r="B4006" s="71" t="s">
        <v>12</v>
      </c>
      <c r="C4006" s="71" t="s">
        <v>55</v>
      </c>
      <c r="D4006" s="71" t="s">
        <v>29</v>
      </c>
      <c r="E4006" s="72" t="s">
        <v>31</v>
      </c>
      <c r="F4006" s="72" t="s">
        <v>16</v>
      </c>
      <c r="G4006" s="73">
        <v>1</v>
      </c>
      <c r="H4006" s="73">
        <v>44.32</v>
      </c>
      <c r="I4006" s="73">
        <v>0</v>
      </c>
      <c r="J4006" s="73">
        <v>0</v>
      </c>
      <c r="K4006" s="73">
        <v>1</v>
      </c>
      <c r="L4006" s="73">
        <v>44.32</v>
      </c>
      <c r="N4006" s="105">
        <f t="shared" si="126"/>
        <v>0</v>
      </c>
      <c r="O4006" s="105">
        <f t="shared" si="127"/>
        <v>0</v>
      </c>
    </row>
    <row r="4007" spans="1:15" x14ac:dyDescent="0.3">
      <c r="A4007" s="71" t="s">
        <v>132</v>
      </c>
      <c r="B4007" s="71" t="s">
        <v>12</v>
      </c>
      <c r="C4007" s="71" t="s">
        <v>22</v>
      </c>
      <c r="D4007" s="71" t="s">
        <v>19</v>
      </c>
      <c r="E4007" s="72" t="s">
        <v>41</v>
      </c>
      <c r="F4007" s="72" t="s">
        <v>16</v>
      </c>
      <c r="G4007" s="73">
        <v>1</v>
      </c>
      <c r="H4007" s="73">
        <v>44.32</v>
      </c>
      <c r="I4007" s="73">
        <v>0</v>
      </c>
      <c r="J4007" s="73">
        <v>0</v>
      </c>
      <c r="K4007" s="73">
        <v>1</v>
      </c>
      <c r="L4007" s="73">
        <v>44.32</v>
      </c>
      <c r="N4007" s="105">
        <f t="shared" si="126"/>
        <v>0</v>
      </c>
      <c r="O4007" s="105">
        <f t="shared" si="127"/>
        <v>0</v>
      </c>
    </row>
    <row r="4008" spans="1:15" x14ac:dyDescent="0.3">
      <c r="A4008" s="71" t="s">
        <v>155</v>
      </c>
      <c r="B4008" s="71" t="s">
        <v>57</v>
      </c>
      <c r="C4008" s="71" t="s">
        <v>55</v>
      </c>
      <c r="D4008" s="71" t="s">
        <v>38</v>
      </c>
      <c r="E4008" s="72" t="s">
        <v>31</v>
      </c>
      <c r="F4008" s="72" t="s">
        <v>16</v>
      </c>
      <c r="G4008" s="73">
        <v>4</v>
      </c>
      <c r="H4008" s="73">
        <v>44.32</v>
      </c>
      <c r="I4008" s="73">
        <v>0</v>
      </c>
      <c r="J4008" s="73">
        <v>0</v>
      </c>
      <c r="K4008" s="73">
        <v>4</v>
      </c>
      <c r="L4008" s="73">
        <v>44.32</v>
      </c>
      <c r="N4008" s="105">
        <f t="shared" si="126"/>
        <v>0</v>
      </c>
      <c r="O4008" s="105">
        <f t="shared" si="127"/>
        <v>0</v>
      </c>
    </row>
    <row r="4009" spans="1:15" x14ac:dyDescent="0.3">
      <c r="A4009" s="71" t="s">
        <v>165</v>
      </c>
      <c r="B4009" s="71" t="s">
        <v>57</v>
      </c>
      <c r="C4009" s="71" t="s">
        <v>13</v>
      </c>
      <c r="D4009" s="71" t="s">
        <v>47</v>
      </c>
      <c r="E4009" s="72" t="s">
        <v>37</v>
      </c>
      <c r="F4009" s="72" t="s">
        <v>21</v>
      </c>
      <c r="G4009" s="73">
        <v>6</v>
      </c>
      <c r="H4009" s="73">
        <v>44.3</v>
      </c>
      <c r="I4009" s="73">
        <v>0</v>
      </c>
      <c r="J4009" s="73">
        <v>0</v>
      </c>
      <c r="K4009" s="73">
        <v>6</v>
      </c>
      <c r="L4009" s="73">
        <v>44.3</v>
      </c>
      <c r="N4009" s="105">
        <f t="shared" si="126"/>
        <v>0</v>
      </c>
      <c r="O4009" s="105">
        <f t="shared" si="127"/>
        <v>0</v>
      </c>
    </row>
    <row r="4010" spans="1:15" x14ac:dyDescent="0.3">
      <c r="A4010" s="71" t="s">
        <v>137</v>
      </c>
      <c r="B4010" s="71" t="s">
        <v>12</v>
      </c>
      <c r="C4010" s="71" t="s">
        <v>13</v>
      </c>
      <c r="D4010" s="71" t="s">
        <v>14</v>
      </c>
      <c r="E4010" s="72" t="s">
        <v>41</v>
      </c>
      <c r="F4010" s="72" t="s">
        <v>21</v>
      </c>
      <c r="G4010" s="73">
        <v>9</v>
      </c>
      <c r="H4010" s="73">
        <v>44.26</v>
      </c>
      <c r="I4010" s="73">
        <v>0</v>
      </c>
      <c r="J4010" s="73">
        <v>0</v>
      </c>
      <c r="K4010" s="73">
        <v>9</v>
      </c>
      <c r="L4010" s="73">
        <v>44.26</v>
      </c>
      <c r="N4010" s="105">
        <f t="shared" si="126"/>
        <v>0</v>
      </c>
      <c r="O4010" s="105">
        <f t="shared" si="127"/>
        <v>0</v>
      </c>
    </row>
    <row r="4011" spans="1:15" x14ac:dyDescent="0.3">
      <c r="A4011" s="71" t="s">
        <v>142</v>
      </c>
      <c r="B4011" s="71" t="s">
        <v>12</v>
      </c>
      <c r="C4011" s="71" t="s">
        <v>13</v>
      </c>
      <c r="D4011" s="71" t="s">
        <v>29</v>
      </c>
      <c r="E4011" s="72" t="s">
        <v>40</v>
      </c>
      <c r="F4011" s="72" t="s">
        <v>4</v>
      </c>
      <c r="G4011" s="73">
        <v>1</v>
      </c>
      <c r="H4011" s="73">
        <v>44.21</v>
      </c>
      <c r="I4011" s="73">
        <v>0</v>
      </c>
      <c r="J4011" s="73">
        <v>0</v>
      </c>
      <c r="K4011" s="73">
        <v>1</v>
      </c>
      <c r="L4011" s="73">
        <v>44.21</v>
      </c>
      <c r="N4011" s="105">
        <f t="shared" si="126"/>
        <v>0</v>
      </c>
      <c r="O4011" s="105">
        <f t="shared" si="127"/>
        <v>0</v>
      </c>
    </row>
    <row r="4012" spans="1:15" x14ac:dyDescent="0.3">
      <c r="A4012" s="71" t="s">
        <v>140</v>
      </c>
      <c r="B4012" s="71" t="s">
        <v>12</v>
      </c>
      <c r="C4012" s="71" t="s">
        <v>13</v>
      </c>
      <c r="D4012" s="71" t="s">
        <v>48</v>
      </c>
      <c r="E4012" s="72" t="s">
        <v>40</v>
      </c>
      <c r="F4012" s="72" t="s">
        <v>4</v>
      </c>
      <c r="G4012" s="73">
        <v>1</v>
      </c>
      <c r="H4012" s="73">
        <v>44.17</v>
      </c>
      <c r="I4012" s="73">
        <v>0</v>
      </c>
      <c r="J4012" s="73">
        <v>0</v>
      </c>
      <c r="K4012" s="73">
        <v>1</v>
      </c>
      <c r="L4012" s="73">
        <v>44.17</v>
      </c>
      <c r="N4012" s="105">
        <f t="shared" si="126"/>
        <v>0</v>
      </c>
      <c r="O4012" s="105">
        <f t="shared" si="127"/>
        <v>0</v>
      </c>
    </row>
    <row r="4013" spans="1:15" x14ac:dyDescent="0.3">
      <c r="A4013" s="71" t="s">
        <v>163</v>
      </c>
      <c r="B4013" s="71" t="s">
        <v>57</v>
      </c>
      <c r="C4013" s="71" t="s">
        <v>17</v>
      </c>
      <c r="D4013" s="71" t="s">
        <v>96</v>
      </c>
      <c r="E4013" s="72" t="s">
        <v>20</v>
      </c>
      <c r="F4013" s="72" t="s">
        <v>26</v>
      </c>
      <c r="G4013" s="73">
        <v>6</v>
      </c>
      <c r="H4013" s="73">
        <v>44.16</v>
      </c>
      <c r="I4013" s="73">
        <v>2</v>
      </c>
      <c r="J4013" s="73">
        <v>18.5</v>
      </c>
      <c r="K4013" s="73">
        <v>4</v>
      </c>
      <c r="L4013" s="73">
        <v>25.66</v>
      </c>
      <c r="N4013" s="105">
        <f t="shared" si="126"/>
        <v>0</v>
      </c>
      <c r="O4013" s="105">
        <f t="shared" si="127"/>
        <v>0</v>
      </c>
    </row>
    <row r="4014" spans="1:15" x14ac:dyDescent="0.3">
      <c r="A4014" s="71" t="s">
        <v>140</v>
      </c>
      <c r="B4014" s="71" t="s">
        <v>12</v>
      </c>
      <c r="C4014" s="71" t="s">
        <v>13</v>
      </c>
      <c r="D4014" s="71" t="s">
        <v>44</v>
      </c>
      <c r="E4014" s="72" t="s">
        <v>40</v>
      </c>
      <c r="F4014" s="72" t="s">
        <v>4</v>
      </c>
      <c r="G4014" s="73">
        <v>1</v>
      </c>
      <c r="H4014" s="73">
        <v>44.16</v>
      </c>
      <c r="I4014" s="73">
        <v>0</v>
      </c>
      <c r="J4014" s="73">
        <v>0</v>
      </c>
      <c r="K4014" s="73">
        <v>1</v>
      </c>
      <c r="L4014" s="73">
        <v>44.16</v>
      </c>
      <c r="N4014" s="105">
        <f t="shared" si="126"/>
        <v>0</v>
      </c>
      <c r="O4014" s="105">
        <f t="shared" si="127"/>
        <v>0</v>
      </c>
    </row>
    <row r="4015" spans="1:15" x14ac:dyDescent="0.3">
      <c r="A4015" s="71" t="s">
        <v>148</v>
      </c>
      <c r="B4015" s="71" t="s">
        <v>12</v>
      </c>
      <c r="C4015" s="71" t="s">
        <v>55</v>
      </c>
      <c r="D4015" s="71" t="s">
        <v>50</v>
      </c>
      <c r="E4015" s="72" t="s">
        <v>40</v>
      </c>
      <c r="F4015" s="72" t="s">
        <v>4</v>
      </c>
      <c r="G4015" s="73">
        <v>1</v>
      </c>
      <c r="H4015" s="73">
        <v>44.16</v>
      </c>
      <c r="I4015" s="73">
        <v>0</v>
      </c>
      <c r="J4015" s="73">
        <v>0</v>
      </c>
      <c r="K4015" s="73">
        <v>1</v>
      </c>
      <c r="L4015" s="73">
        <v>44.16</v>
      </c>
      <c r="N4015" s="105">
        <f t="shared" si="126"/>
        <v>0</v>
      </c>
      <c r="O4015" s="105">
        <f t="shared" si="127"/>
        <v>0</v>
      </c>
    </row>
    <row r="4016" spans="1:15" x14ac:dyDescent="0.3">
      <c r="A4016" s="71" t="s">
        <v>158</v>
      </c>
      <c r="B4016" s="71" t="s">
        <v>12</v>
      </c>
      <c r="C4016" s="71" t="s">
        <v>55</v>
      </c>
      <c r="D4016" s="71" t="s">
        <v>29</v>
      </c>
      <c r="E4016" s="72" t="s">
        <v>28</v>
      </c>
      <c r="F4016" s="72" t="s">
        <v>16</v>
      </c>
      <c r="G4016" s="73">
        <v>4</v>
      </c>
      <c r="H4016" s="73">
        <v>44.09</v>
      </c>
      <c r="I4016" s="73">
        <v>1</v>
      </c>
      <c r="J4016" s="73">
        <v>13.93</v>
      </c>
      <c r="K4016" s="73">
        <v>3</v>
      </c>
      <c r="L4016" s="73">
        <v>30.16</v>
      </c>
      <c r="N4016" s="105">
        <f t="shared" si="126"/>
        <v>0</v>
      </c>
      <c r="O4016" s="105">
        <f t="shared" si="127"/>
        <v>0</v>
      </c>
    </row>
    <row r="4017" spans="1:15" x14ac:dyDescent="0.3">
      <c r="A4017" s="71" t="s">
        <v>132</v>
      </c>
      <c r="B4017" s="71" t="s">
        <v>129</v>
      </c>
      <c r="C4017" s="71" t="s">
        <v>13</v>
      </c>
      <c r="D4017" s="71" t="s">
        <v>72</v>
      </c>
      <c r="E4017" s="72" t="s">
        <v>37</v>
      </c>
      <c r="F4017" s="72" t="s">
        <v>16</v>
      </c>
      <c r="G4017" s="73">
        <v>6</v>
      </c>
      <c r="H4017" s="73">
        <v>44.08</v>
      </c>
      <c r="I4017" s="73">
        <v>0</v>
      </c>
      <c r="J4017" s="73">
        <v>0</v>
      </c>
      <c r="K4017" s="73">
        <v>6</v>
      </c>
      <c r="L4017" s="73">
        <v>44.08</v>
      </c>
      <c r="N4017" s="105">
        <f t="shared" si="126"/>
        <v>0</v>
      </c>
      <c r="O4017" s="105">
        <f t="shared" si="127"/>
        <v>0</v>
      </c>
    </row>
    <row r="4018" spans="1:15" x14ac:dyDescent="0.3">
      <c r="A4018" s="71" t="s">
        <v>131</v>
      </c>
      <c r="B4018" s="71" t="s">
        <v>12</v>
      </c>
      <c r="C4018" s="71" t="s">
        <v>22</v>
      </c>
      <c r="D4018" s="71" t="s">
        <v>51</v>
      </c>
      <c r="E4018" s="72" t="s">
        <v>24</v>
      </c>
      <c r="F4018" s="72" t="s">
        <v>16</v>
      </c>
      <c r="G4018" s="73">
        <v>1</v>
      </c>
      <c r="H4018" s="73">
        <v>44.06</v>
      </c>
      <c r="I4018" s="73">
        <v>0</v>
      </c>
      <c r="J4018" s="73">
        <v>0</v>
      </c>
      <c r="K4018" s="73">
        <v>1</v>
      </c>
      <c r="L4018" s="73">
        <v>44.06</v>
      </c>
      <c r="N4018" s="105">
        <f t="shared" si="126"/>
        <v>0</v>
      </c>
      <c r="O4018" s="105">
        <f t="shared" si="127"/>
        <v>0</v>
      </c>
    </row>
    <row r="4019" spans="1:15" x14ac:dyDescent="0.3">
      <c r="A4019" s="71" t="s">
        <v>161</v>
      </c>
      <c r="B4019" s="71" t="s">
        <v>57</v>
      </c>
      <c r="C4019" s="71" t="s">
        <v>55</v>
      </c>
      <c r="D4019" s="71" t="s">
        <v>94</v>
      </c>
      <c r="E4019" s="72" t="s">
        <v>3</v>
      </c>
      <c r="F4019" s="72" t="s">
        <v>16</v>
      </c>
      <c r="G4019" s="73">
        <v>1</v>
      </c>
      <c r="H4019" s="73">
        <v>44.06</v>
      </c>
      <c r="I4019" s="73">
        <v>0</v>
      </c>
      <c r="J4019" s="73">
        <v>0</v>
      </c>
      <c r="K4019" s="73">
        <v>1</v>
      </c>
      <c r="L4019" s="73">
        <v>44.06</v>
      </c>
      <c r="N4019" s="105">
        <f t="shared" si="126"/>
        <v>0</v>
      </c>
      <c r="O4019" s="105">
        <f t="shared" si="127"/>
        <v>0</v>
      </c>
    </row>
    <row r="4020" spans="1:15" x14ac:dyDescent="0.3">
      <c r="A4020" s="71" t="s">
        <v>163</v>
      </c>
      <c r="B4020" s="71" t="s">
        <v>57</v>
      </c>
      <c r="C4020" s="71" t="s">
        <v>17</v>
      </c>
      <c r="D4020" s="71" t="s">
        <v>62</v>
      </c>
      <c r="E4020" s="72" t="s">
        <v>3</v>
      </c>
      <c r="F4020" s="72" t="s">
        <v>16</v>
      </c>
      <c r="G4020" s="73">
        <v>2</v>
      </c>
      <c r="H4020" s="73">
        <v>44.06</v>
      </c>
      <c r="I4020" s="73">
        <v>2</v>
      </c>
      <c r="J4020" s="73">
        <v>44.06</v>
      </c>
      <c r="K4020" s="73">
        <v>0</v>
      </c>
      <c r="L4020" s="73">
        <v>0</v>
      </c>
      <c r="N4020" s="105">
        <f t="shared" si="126"/>
        <v>0</v>
      </c>
      <c r="O4020" s="105">
        <f t="shared" si="127"/>
        <v>0</v>
      </c>
    </row>
    <row r="4021" spans="1:15" x14ac:dyDescent="0.3">
      <c r="A4021" s="71" t="s">
        <v>163</v>
      </c>
      <c r="B4021" s="71" t="s">
        <v>57</v>
      </c>
      <c r="C4021" s="71" t="s">
        <v>55</v>
      </c>
      <c r="D4021" s="71" t="s">
        <v>27</v>
      </c>
      <c r="E4021" s="72" t="s">
        <v>37</v>
      </c>
      <c r="F4021" s="72" t="s">
        <v>4</v>
      </c>
      <c r="G4021" s="73">
        <v>5</v>
      </c>
      <c r="H4021" s="73">
        <v>44.06</v>
      </c>
      <c r="I4021" s="73">
        <v>0</v>
      </c>
      <c r="J4021" s="73">
        <v>0</v>
      </c>
      <c r="K4021" s="73">
        <v>5</v>
      </c>
      <c r="L4021" s="73">
        <v>44.06</v>
      </c>
      <c r="N4021" s="105">
        <f t="shared" si="126"/>
        <v>0</v>
      </c>
      <c r="O4021" s="105">
        <f t="shared" si="127"/>
        <v>0</v>
      </c>
    </row>
    <row r="4022" spans="1:15" x14ac:dyDescent="0.3">
      <c r="A4022" s="71" t="s">
        <v>140</v>
      </c>
      <c r="B4022" s="71" t="s">
        <v>57</v>
      </c>
      <c r="C4022" s="71" t="s">
        <v>13</v>
      </c>
      <c r="D4022" s="71" t="s">
        <v>81</v>
      </c>
      <c r="E4022" s="72" t="s">
        <v>31</v>
      </c>
      <c r="F4022" s="72" t="s">
        <v>16</v>
      </c>
      <c r="G4022" s="73">
        <v>1</v>
      </c>
      <c r="H4022" s="73">
        <v>44.06</v>
      </c>
      <c r="I4022" s="73">
        <v>0</v>
      </c>
      <c r="J4022" s="73">
        <v>0</v>
      </c>
      <c r="K4022" s="73">
        <v>1</v>
      </c>
      <c r="L4022" s="73">
        <v>44.06</v>
      </c>
      <c r="N4022" s="105">
        <f t="shared" si="126"/>
        <v>0</v>
      </c>
      <c r="O4022" s="105">
        <f t="shared" si="127"/>
        <v>0</v>
      </c>
    </row>
    <row r="4023" spans="1:15" x14ac:dyDescent="0.3">
      <c r="A4023" s="71" t="s">
        <v>154</v>
      </c>
      <c r="B4023" s="71" t="s">
        <v>129</v>
      </c>
      <c r="C4023" s="71" t="s">
        <v>55</v>
      </c>
      <c r="D4023" s="71" t="s">
        <v>38</v>
      </c>
      <c r="E4023" s="72" t="s">
        <v>25</v>
      </c>
      <c r="F4023" s="72" t="s">
        <v>16</v>
      </c>
      <c r="G4023" s="73">
        <v>1</v>
      </c>
      <c r="H4023" s="73">
        <v>44.06</v>
      </c>
      <c r="I4023" s="73">
        <v>1</v>
      </c>
      <c r="J4023" s="73">
        <v>44.06</v>
      </c>
      <c r="K4023" s="73">
        <v>0</v>
      </c>
      <c r="L4023" s="73">
        <v>0</v>
      </c>
      <c r="N4023" s="105">
        <f t="shared" si="126"/>
        <v>0</v>
      </c>
      <c r="O4023" s="105">
        <f t="shared" si="127"/>
        <v>0</v>
      </c>
    </row>
    <row r="4024" spans="1:15" x14ac:dyDescent="0.3">
      <c r="A4024" s="71" t="s">
        <v>154</v>
      </c>
      <c r="B4024" s="71" t="s">
        <v>12</v>
      </c>
      <c r="C4024" s="71" t="s">
        <v>55</v>
      </c>
      <c r="D4024" s="71" t="s">
        <v>61</v>
      </c>
      <c r="E4024" s="72" t="s">
        <v>37</v>
      </c>
      <c r="F4024" s="72" t="s">
        <v>21</v>
      </c>
      <c r="G4024" s="73">
        <v>5</v>
      </c>
      <c r="H4024" s="73">
        <v>44.03</v>
      </c>
      <c r="I4024" s="73">
        <v>0</v>
      </c>
      <c r="J4024" s="73">
        <v>0</v>
      </c>
      <c r="K4024" s="73">
        <v>5</v>
      </c>
      <c r="L4024" s="73">
        <v>44.03</v>
      </c>
      <c r="N4024" s="105">
        <f t="shared" si="126"/>
        <v>0</v>
      </c>
      <c r="O4024" s="105">
        <f t="shared" si="127"/>
        <v>0</v>
      </c>
    </row>
    <row r="4025" spans="1:15" x14ac:dyDescent="0.3">
      <c r="A4025" s="71" t="s">
        <v>132</v>
      </c>
      <c r="B4025" s="71" t="s">
        <v>57</v>
      </c>
      <c r="C4025" s="71" t="s">
        <v>13</v>
      </c>
      <c r="D4025" s="71" t="s">
        <v>59</v>
      </c>
      <c r="E4025" s="72" t="s">
        <v>15</v>
      </c>
      <c r="F4025" s="72" t="s">
        <v>4</v>
      </c>
      <c r="G4025" s="73">
        <v>2</v>
      </c>
      <c r="H4025" s="73">
        <v>43.99</v>
      </c>
      <c r="I4025" s="73">
        <v>0</v>
      </c>
      <c r="J4025" s="73">
        <v>0</v>
      </c>
      <c r="K4025" s="73">
        <v>2</v>
      </c>
      <c r="L4025" s="73">
        <v>43.99</v>
      </c>
      <c r="N4025" s="105">
        <f t="shared" si="126"/>
        <v>0</v>
      </c>
      <c r="O4025" s="105">
        <f t="shared" si="127"/>
        <v>0</v>
      </c>
    </row>
    <row r="4026" spans="1:15" x14ac:dyDescent="0.3">
      <c r="A4026" s="71" t="s">
        <v>142</v>
      </c>
      <c r="B4026" s="71" t="s">
        <v>57</v>
      </c>
      <c r="C4026" s="71" t="s">
        <v>55</v>
      </c>
      <c r="D4026" s="71" t="s">
        <v>39</v>
      </c>
      <c r="E4026" s="72" t="s">
        <v>18</v>
      </c>
      <c r="F4026" s="72" t="s">
        <v>21</v>
      </c>
      <c r="G4026" s="73">
        <v>12</v>
      </c>
      <c r="H4026" s="73">
        <v>43.9</v>
      </c>
      <c r="I4026" s="73">
        <v>0</v>
      </c>
      <c r="J4026" s="73">
        <v>0</v>
      </c>
      <c r="K4026" s="73">
        <v>12</v>
      </c>
      <c r="L4026" s="73">
        <v>43.9</v>
      </c>
      <c r="N4026" s="105">
        <f t="shared" si="126"/>
        <v>0</v>
      </c>
      <c r="O4026" s="105">
        <f t="shared" si="127"/>
        <v>0</v>
      </c>
    </row>
    <row r="4027" spans="1:15" x14ac:dyDescent="0.3">
      <c r="A4027" s="71" t="s">
        <v>140</v>
      </c>
      <c r="B4027" s="71" t="s">
        <v>12</v>
      </c>
      <c r="C4027" s="71" t="s">
        <v>13</v>
      </c>
      <c r="D4027" s="71" t="s">
        <v>85</v>
      </c>
      <c r="E4027" s="72" t="s">
        <v>24</v>
      </c>
      <c r="F4027" s="72" t="s">
        <v>16</v>
      </c>
      <c r="G4027" s="73">
        <v>2</v>
      </c>
      <c r="H4027" s="73">
        <v>43.87</v>
      </c>
      <c r="I4027" s="73">
        <v>0</v>
      </c>
      <c r="J4027" s="73">
        <v>0</v>
      </c>
      <c r="K4027" s="73">
        <v>2</v>
      </c>
      <c r="L4027" s="73">
        <v>43.87</v>
      </c>
      <c r="N4027" s="105">
        <f t="shared" si="126"/>
        <v>0</v>
      </c>
      <c r="O4027" s="105">
        <f t="shared" si="127"/>
        <v>0</v>
      </c>
    </row>
    <row r="4028" spans="1:15" x14ac:dyDescent="0.3">
      <c r="A4028" s="71" t="s">
        <v>163</v>
      </c>
      <c r="B4028" s="71" t="s">
        <v>129</v>
      </c>
      <c r="C4028" s="71" t="s">
        <v>17</v>
      </c>
      <c r="D4028" s="71" t="s">
        <v>51</v>
      </c>
      <c r="E4028" s="72" t="s">
        <v>24</v>
      </c>
      <c r="F4028" s="72" t="s">
        <v>26</v>
      </c>
      <c r="G4028" s="73">
        <v>3</v>
      </c>
      <c r="H4028" s="73">
        <v>43.86</v>
      </c>
      <c r="I4028" s="73">
        <v>1</v>
      </c>
      <c r="J4028" s="73">
        <v>16.93</v>
      </c>
      <c r="K4028" s="73">
        <v>2</v>
      </c>
      <c r="L4028" s="73">
        <v>26.93</v>
      </c>
      <c r="N4028" s="105">
        <f t="shared" si="126"/>
        <v>0</v>
      </c>
      <c r="O4028" s="105">
        <f t="shared" si="127"/>
        <v>0</v>
      </c>
    </row>
    <row r="4029" spans="1:15" x14ac:dyDescent="0.3">
      <c r="A4029" s="71" t="s">
        <v>154</v>
      </c>
      <c r="B4029" s="71" t="s">
        <v>57</v>
      </c>
      <c r="C4029" s="71" t="s">
        <v>55</v>
      </c>
      <c r="D4029" s="71" t="s">
        <v>43</v>
      </c>
      <c r="E4029" s="72" t="s">
        <v>31</v>
      </c>
      <c r="F4029" s="72" t="s">
        <v>26</v>
      </c>
      <c r="G4029" s="73">
        <v>4</v>
      </c>
      <c r="H4029" s="73">
        <v>43.82</v>
      </c>
      <c r="I4029" s="73">
        <v>0</v>
      </c>
      <c r="J4029" s="73">
        <v>0</v>
      </c>
      <c r="K4029" s="73">
        <v>4</v>
      </c>
      <c r="L4029" s="73">
        <v>43.82</v>
      </c>
      <c r="N4029" s="105">
        <f t="shared" si="126"/>
        <v>0</v>
      </c>
      <c r="O4029" s="105">
        <f t="shared" si="127"/>
        <v>0</v>
      </c>
    </row>
    <row r="4030" spans="1:15" x14ac:dyDescent="0.3">
      <c r="A4030" s="71" t="s">
        <v>154</v>
      </c>
      <c r="B4030" s="71" t="s">
        <v>129</v>
      </c>
      <c r="C4030" s="71" t="s">
        <v>55</v>
      </c>
      <c r="D4030" s="71" t="s">
        <v>103</v>
      </c>
      <c r="E4030" s="72" t="s">
        <v>18</v>
      </c>
      <c r="F4030" s="72" t="s">
        <v>26</v>
      </c>
      <c r="G4030" s="73">
        <v>2</v>
      </c>
      <c r="H4030" s="73">
        <v>43.81</v>
      </c>
      <c r="I4030" s="73">
        <v>1</v>
      </c>
      <c r="J4030" s="73">
        <v>25.52</v>
      </c>
      <c r="K4030" s="73">
        <v>1</v>
      </c>
      <c r="L4030" s="73">
        <v>18.29</v>
      </c>
      <c r="N4030" s="105">
        <f t="shared" si="126"/>
        <v>0</v>
      </c>
      <c r="O4030" s="105">
        <f t="shared" si="127"/>
        <v>0</v>
      </c>
    </row>
    <row r="4031" spans="1:15" x14ac:dyDescent="0.3">
      <c r="A4031" s="71" t="s">
        <v>132</v>
      </c>
      <c r="B4031" s="71" t="s">
        <v>12</v>
      </c>
      <c r="C4031" s="71" t="s">
        <v>13</v>
      </c>
      <c r="D4031" s="71" t="s">
        <v>62</v>
      </c>
      <c r="E4031" s="72" t="s">
        <v>24</v>
      </c>
      <c r="F4031" s="72" t="s">
        <v>16</v>
      </c>
      <c r="G4031" s="73">
        <v>4</v>
      </c>
      <c r="H4031" s="73">
        <v>43.78</v>
      </c>
      <c r="I4031" s="73">
        <v>2</v>
      </c>
      <c r="J4031" s="73">
        <v>8.18</v>
      </c>
      <c r="K4031" s="73">
        <v>2</v>
      </c>
      <c r="L4031" s="73">
        <v>35.6</v>
      </c>
      <c r="N4031" s="105">
        <f t="shared" si="126"/>
        <v>0</v>
      </c>
      <c r="O4031" s="105">
        <f t="shared" si="127"/>
        <v>0</v>
      </c>
    </row>
    <row r="4032" spans="1:15" x14ac:dyDescent="0.3">
      <c r="A4032" s="71" t="s">
        <v>140</v>
      </c>
      <c r="B4032" s="71" t="s">
        <v>57</v>
      </c>
      <c r="C4032" s="71" t="s">
        <v>13</v>
      </c>
      <c r="D4032" s="71" t="s">
        <v>27</v>
      </c>
      <c r="E4032" s="72" t="s">
        <v>40</v>
      </c>
      <c r="F4032" s="72" t="s">
        <v>4</v>
      </c>
      <c r="G4032" s="73">
        <v>1</v>
      </c>
      <c r="H4032" s="73">
        <v>43.76</v>
      </c>
      <c r="I4032" s="73">
        <v>0</v>
      </c>
      <c r="J4032" s="73">
        <v>0</v>
      </c>
      <c r="K4032" s="73">
        <v>1</v>
      </c>
      <c r="L4032" s="73">
        <v>43.76</v>
      </c>
      <c r="N4032" s="105">
        <f t="shared" si="126"/>
        <v>0</v>
      </c>
      <c r="O4032" s="105">
        <f t="shared" si="127"/>
        <v>0</v>
      </c>
    </row>
    <row r="4033" spans="1:15" x14ac:dyDescent="0.3">
      <c r="A4033" s="71" t="s">
        <v>132</v>
      </c>
      <c r="B4033" s="71" t="s">
        <v>12</v>
      </c>
      <c r="C4033" s="71" t="s">
        <v>13</v>
      </c>
      <c r="D4033" s="71" t="s">
        <v>79</v>
      </c>
      <c r="E4033" s="72" t="s">
        <v>24</v>
      </c>
      <c r="F4033" s="72" t="s">
        <v>4</v>
      </c>
      <c r="G4033" s="73">
        <v>3</v>
      </c>
      <c r="H4033" s="73">
        <v>43.74</v>
      </c>
      <c r="I4033" s="73">
        <v>1</v>
      </c>
      <c r="J4033" s="73">
        <v>10.51</v>
      </c>
      <c r="K4033" s="73">
        <v>2</v>
      </c>
      <c r="L4033" s="73">
        <v>33.229999999999997</v>
      </c>
      <c r="N4033" s="105">
        <f t="shared" si="126"/>
        <v>0</v>
      </c>
      <c r="O4033" s="105">
        <f t="shared" si="127"/>
        <v>0</v>
      </c>
    </row>
    <row r="4034" spans="1:15" x14ac:dyDescent="0.3">
      <c r="A4034" s="71" t="s">
        <v>162</v>
      </c>
      <c r="B4034" s="71" t="s">
        <v>57</v>
      </c>
      <c r="C4034" s="71" t="s">
        <v>22</v>
      </c>
      <c r="D4034" s="71" t="s">
        <v>58</v>
      </c>
      <c r="E4034" s="72" t="s">
        <v>28</v>
      </c>
      <c r="F4034" s="72" t="s">
        <v>16</v>
      </c>
      <c r="G4034" s="73">
        <v>6</v>
      </c>
      <c r="H4034" s="73">
        <v>43.72</v>
      </c>
      <c r="I4034" s="73">
        <v>3</v>
      </c>
      <c r="J4034" s="73">
        <v>26.09</v>
      </c>
      <c r="K4034" s="73">
        <v>3</v>
      </c>
      <c r="L4034" s="73">
        <v>17.63</v>
      </c>
      <c r="N4034" s="105">
        <f t="shared" si="126"/>
        <v>0</v>
      </c>
      <c r="O4034" s="105">
        <f t="shared" si="127"/>
        <v>0</v>
      </c>
    </row>
    <row r="4035" spans="1:15" x14ac:dyDescent="0.3">
      <c r="A4035" s="71" t="s">
        <v>161</v>
      </c>
      <c r="B4035" s="71" t="s">
        <v>57</v>
      </c>
      <c r="C4035" s="71" t="s">
        <v>55</v>
      </c>
      <c r="D4035" s="71" t="s">
        <v>78</v>
      </c>
      <c r="E4035" s="72" t="s">
        <v>31</v>
      </c>
      <c r="F4035" s="72" t="s">
        <v>4</v>
      </c>
      <c r="G4035" s="73">
        <v>4</v>
      </c>
      <c r="H4035" s="73">
        <v>43.71</v>
      </c>
      <c r="I4035" s="73">
        <v>0</v>
      </c>
      <c r="J4035" s="73">
        <v>0</v>
      </c>
      <c r="K4035" s="73">
        <v>4</v>
      </c>
      <c r="L4035" s="73">
        <v>43.71</v>
      </c>
      <c r="N4035" s="105">
        <f t="shared" si="126"/>
        <v>0</v>
      </c>
      <c r="O4035" s="105">
        <f t="shared" si="127"/>
        <v>0</v>
      </c>
    </row>
    <row r="4036" spans="1:15" x14ac:dyDescent="0.3">
      <c r="A4036" s="71" t="s">
        <v>154</v>
      </c>
      <c r="B4036" s="71" t="s">
        <v>12</v>
      </c>
      <c r="C4036" s="71" t="s">
        <v>55</v>
      </c>
      <c r="D4036" s="71" t="s">
        <v>43</v>
      </c>
      <c r="E4036" s="72" t="s">
        <v>25</v>
      </c>
      <c r="F4036" s="72" t="s">
        <v>16</v>
      </c>
      <c r="G4036" s="73">
        <v>1</v>
      </c>
      <c r="H4036" s="73">
        <v>43.55</v>
      </c>
      <c r="I4036" s="73">
        <v>0</v>
      </c>
      <c r="J4036" s="73">
        <v>0</v>
      </c>
      <c r="K4036" s="73">
        <v>1</v>
      </c>
      <c r="L4036" s="73">
        <v>43.55</v>
      </c>
      <c r="N4036" s="105">
        <f t="shared" si="126"/>
        <v>0</v>
      </c>
      <c r="O4036" s="105">
        <f t="shared" si="127"/>
        <v>0</v>
      </c>
    </row>
    <row r="4037" spans="1:15" x14ac:dyDescent="0.3">
      <c r="A4037" s="71" t="s">
        <v>131</v>
      </c>
      <c r="B4037" s="71" t="s">
        <v>57</v>
      </c>
      <c r="C4037" s="71" t="s">
        <v>13</v>
      </c>
      <c r="D4037" s="71" t="s">
        <v>14</v>
      </c>
      <c r="E4037" s="72" t="s">
        <v>24</v>
      </c>
      <c r="F4037" s="72" t="s">
        <v>26</v>
      </c>
      <c r="G4037" s="73">
        <v>3</v>
      </c>
      <c r="H4037" s="73">
        <v>43.54</v>
      </c>
      <c r="I4037" s="73">
        <v>1</v>
      </c>
      <c r="J4037" s="73">
        <v>12.1</v>
      </c>
      <c r="K4037" s="73">
        <v>2</v>
      </c>
      <c r="L4037" s="73">
        <v>31.44</v>
      </c>
      <c r="N4037" s="105">
        <f t="shared" si="126"/>
        <v>0</v>
      </c>
      <c r="O4037" s="105">
        <f t="shared" si="127"/>
        <v>0</v>
      </c>
    </row>
    <row r="4038" spans="1:15" x14ac:dyDescent="0.3">
      <c r="A4038" s="71" t="s">
        <v>163</v>
      </c>
      <c r="B4038" s="71" t="s">
        <v>57</v>
      </c>
      <c r="C4038" s="71" t="s">
        <v>17</v>
      </c>
      <c r="D4038" s="71" t="s">
        <v>63</v>
      </c>
      <c r="E4038" s="72" t="s">
        <v>24</v>
      </c>
      <c r="F4038" s="72" t="s">
        <v>21</v>
      </c>
      <c r="G4038" s="73">
        <v>4</v>
      </c>
      <c r="H4038" s="73">
        <v>43.49</v>
      </c>
      <c r="I4038" s="73">
        <v>3</v>
      </c>
      <c r="J4038" s="73">
        <v>13.5</v>
      </c>
      <c r="K4038" s="73">
        <v>1</v>
      </c>
      <c r="L4038" s="73">
        <v>29.99</v>
      </c>
      <c r="N4038" s="105">
        <f t="shared" si="126"/>
        <v>0</v>
      </c>
      <c r="O4038" s="105">
        <f t="shared" si="127"/>
        <v>0</v>
      </c>
    </row>
    <row r="4039" spans="1:15" x14ac:dyDescent="0.3">
      <c r="A4039" s="71" t="s">
        <v>142</v>
      </c>
      <c r="B4039" s="71" t="s">
        <v>57</v>
      </c>
      <c r="C4039" s="71" t="s">
        <v>55</v>
      </c>
      <c r="D4039" s="71" t="s">
        <v>32</v>
      </c>
      <c r="E4039" s="72" t="s">
        <v>28</v>
      </c>
      <c r="F4039" s="72" t="s">
        <v>16</v>
      </c>
      <c r="G4039" s="73">
        <v>3</v>
      </c>
      <c r="H4039" s="73">
        <v>43.48</v>
      </c>
      <c r="I4039" s="73">
        <v>0</v>
      </c>
      <c r="J4039" s="73">
        <v>0</v>
      </c>
      <c r="K4039" s="73">
        <v>3</v>
      </c>
      <c r="L4039" s="73">
        <v>43.48</v>
      </c>
      <c r="N4039" s="105">
        <f t="shared" si="126"/>
        <v>0</v>
      </c>
      <c r="O4039" s="105">
        <f t="shared" si="127"/>
        <v>0</v>
      </c>
    </row>
    <row r="4040" spans="1:15" x14ac:dyDescent="0.3">
      <c r="A4040" s="71" t="s">
        <v>137</v>
      </c>
      <c r="B4040" s="71" t="s">
        <v>12</v>
      </c>
      <c r="C4040" s="71" t="s">
        <v>13</v>
      </c>
      <c r="D4040" s="71" t="s">
        <v>46</v>
      </c>
      <c r="E4040" s="72" t="s">
        <v>37</v>
      </c>
      <c r="F4040" s="72" t="s">
        <v>16</v>
      </c>
      <c r="G4040" s="73">
        <v>5</v>
      </c>
      <c r="H4040" s="73">
        <v>43.44</v>
      </c>
      <c r="I4040" s="73">
        <v>0</v>
      </c>
      <c r="J4040" s="73">
        <v>0</v>
      </c>
      <c r="K4040" s="73">
        <v>5</v>
      </c>
      <c r="L4040" s="73">
        <v>43.44</v>
      </c>
      <c r="N4040" s="105">
        <f t="shared" si="126"/>
        <v>0</v>
      </c>
      <c r="O4040" s="105">
        <f t="shared" si="127"/>
        <v>0</v>
      </c>
    </row>
    <row r="4041" spans="1:15" x14ac:dyDescent="0.3">
      <c r="A4041" s="71" t="s">
        <v>154</v>
      </c>
      <c r="B4041" s="71" t="s">
        <v>129</v>
      </c>
      <c r="C4041" s="71" t="s">
        <v>55</v>
      </c>
      <c r="D4041" s="71" t="s">
        <v>123</v>
      </c>
      <c r="E4041" s="72" t="s">
        <v>24</v>
      </c>
      <c r="F4041" s="72" t="s">
        <v>4</v>
      </c>
      <c r="G4041" s="73">
        <v>4</v>
      </c>
      <c r="H4041" s="73">
        <v>43.43</v>
      </c>
      <c r="I4041" s="73">
        <v>2</v>
      </c>
      <c r="J4041" s="73">
        <v>16.079999999999998</v>
      </c>
      <c r="K4041" s="73">
        <v>2</v>
      </c>
      <c r="L4041" s="73">
        <v>27.35</v>
      </c>
      <c r="N4041" s="105">
        <f t="shared" si="126"/>
        <v>0</v>
      </c>
      <c r="O4041" s="105">
        <f t="shared" si="127"/>
        <v>0</v>
      </c>
    </row>
    <row r="4042" spans="1:15" x14ac:dyDescent="0.3">
      <c r="A4042" s="71" t="s">
        <v>157</v>
      </c>
      <c r="B4042" s="71" t="s">
        <v>12</v>
      </c>
      <c r="C4042" s="71" t="s">
        <v>55</v>
      </c>
      <c r="D4042" s="71" t="s">
        <v>50</v>
      </c>
      <c r="E4042" s="72" t="s">
        <v>31</v>
      </c>
      <c r="F4042" s="72" t="s">
        <v>21</v>
      </c>
      <c r="G4042" s="73">
        <v>4</v>
      </c>
      <c r="H4042" s="73">
        <v>43.37</v>
      </c>
      <c r="I4042" s="73">
        <v>0</v>
      </c>
      <c r="J4042" s="73">
        <v>0</v>
      </c>
      <c r="K4042" s="73">
        <v>4</v>
      </c>
      <c r="L4042" s="73">
        <v>43.37</v>
      </c>
      <c r="N4042" s="105">
        <f t="shared" si="126"/>
        <v>0</v>
      </c>
      <c r="O4042" s="105">
        <f t="shared" si="127"/>
        <v>0</v>
      </c>
    </row>
    <row r="4043" spans="1:15" x14ac:dyDescent="0.3">
      <c r="A4043" s="71" t="s">
        <v>132</v>
      </c>
      <c r="B4043" s="71" t="s">
        <v>12</v>
      </c>
      <c r="C4043" s="71" t="s">
        <v>13</v>
      </c>
      <c r="D4043" s="71" t="s">
        <v>33</v>
      </c>
      <c r="E4043" s="72" t="s">
        <v>37</v>
      </c>
      <c r="F4043" s="72" t="s">
        <v>16</v>
      </c>
      <c r="G4043" s="73">
        <v>8</v>
      </c>
      <c r="H4043" s="73">
        <v>43.34</v>
      </c>
      <c r="I4043" s="73">
        <v>2</v>
      </c>
      <c r="J4043" s="73">
        <v>17.739999999999998</v>
      </c>
      <c r="K4043" s="73">
        <v>6</v>
      </c>
      <c r="L4043" s="73">
        <v>25.6</v>
      </c>
      <c r="N4043" s="105">
        <f t="shared" si="126"/>
        <v>0</v>
      </c>
      <c r="O4043" s="105">
        <f t="shared" si="127"/>
        <v>0</v>
      </c>
    </row>
    <row r="4044" spans="1:15" x14ac:dyDescent="0.3">
      <c r="A4044" s="71" t="s">
        <v>162</v>
      </c>
      <c r="B4044" s="71" t="s">
        <v>57</v>
      </c>
      <c r="C4044" s="71" t="s">
        <v>55</v>
      </c>
      <c r="D4044" s="71" t="s">
        <v>38</v>
      </c>
      <c r="E4044" s="72" t="s">
        <v>24</v>
      </c>
      <c r="F4044" s="72" t="s">
        <v>4</v>
      </c>
      <c r="G4044" s="73">
        <v>3</v>
      </c>
      <c r="H4044" s="73">
        <v>43.29</v>
      </c>
      <c r="I4044" s="73">
        <v>1</v>
      </c>
      <c r="J4044" s="73">
        <v>13.25</v>
      </c>
      <c r="K4044" s="73">
        <v>2</v>
      </c>
      <c r="L4044" s="73">
        <v>30.04</v>
      </c>
      <c r="N4044" s="105">
        <f t="shared" si="126"/>
        <v>0</v>
      </c>
      <c r="O4044" s="105">
        <f t="shared" si="127"/>
        <v>0</v>
      </c>
    </row>
    <row r="4045" spans="1:15" x14ac:dyDescent="0.3">
      <c r="A4045" s="71" t="s">
        <v>142</v>
      </c>
      <c r="B4045" s="71" t="s">
        <v>12</v>
      </c>
      <c r="C4045" s="71" t="s">
        <v>13</v>
      </c>
      <c r="D4045" s="71" t="s">
        <v>44</v>
      </c>
      <c r="E4045" s="72" t="s">
        <v>37</v>
      </c>
      <c r="F4045" s="72" t="s">
        <v>16</v>
      </c>
      <c r="G4045" s="73">
        <v>5</v>
      </c>
      <c r="H4045" s="73">
        <v>43.27</v>
      </c>
      <c r="I4045" s="73">
        <v>0</v>
      </c>
      <c r="J4045" s="73">
        <v>0</v>
      </c>
      <c r="K4045" s="73">
        <v>5</v>
      </c>
      <c r="L4045" s="73">
        <v>43.27</v>
      </c>
      <c r="N4045" s="105">
        <f t="shared" si="126"/>
        <v>0</v>
      </c>
      <c r="O4045" s="105">
        <f t="shared" si="127"/>
        <v>0</v>
      </c>
    </row>
    <row r="4046" spans="1:15" x14ac:dyDescent="0.3">
      <c r="A4046" s="71" t="s">
        <v>155</v>
      </c>
      <c r="B4046" s="71" t="s">
        <v>57</v>
      </c>
      <c r="C4046" s="71" t="s">
        <v>55</v>
      </c>
      <c r="D4046" s="71" t="s">
        <v>45</v>
      </c>
      <c r="E4046" s="72" t="s">
        <v>25</v>
      </c>
      <c r="F4046" s="72" t="s">
        <v>4</v>
      </c>
      <c r="G4046" s="73">
        <v>8</v>
      </c>
      <c r="H4046" s="73">
        <v>43.19</v>
      </c>
      <c r="I4046" s="73">
        <v>1</v>
      </c>
      <c r="J4046" s="73">
        <v>4.3600000000000003</v>
      </c>
      <c r="K4046" s="73">
        <v>7</v>
      </c>
      <c r="L4046" s="73">
        <v>38.83</v>
      </c>
      <c r="N4046" s="105">
        <f t="shared" si="126"/>
        <v>0</v>
      </c>
      <c r="O4046" s="105">
        <f t="shared" si="127"/>
        <v>0</v>
      </c>
    </row>
    <row r="4047" spans="1:15" x14ac:dyDescent="0.3">
      <c r="A4047" s="71" t="s">
        <v>143</v>
      </c>
      <c r="B4047" s="71" t="s">
        <v>12</v>
      </c>
      <c r="C4047" s="71" t="s">
        <v>55</v>
      </c>
      <c r="D4047" s="71" t="s">
        <v>94</v>
      </c>
      <c r="E4047" s="72" t="s">
        <v>28</v>
      </c>
      <c r="F4047" s="72" t="s">
        <v>21</v>
      </c>
      <c r="G4047" s="73">
        <v>3</v>
      </c>
      <c r="H4047" s="73">
        <v>43.17</v>
      </c>
      <c r="I4047" s="73">
        <v>0</v>
      </c>
      <c r="J4047" s="73">
        <v>0</v>
      </c>
      <c r="K4047" s="73">
        <v>3</v>
      </c>
      <c r="L4047" s="73">
        <v>43.17</v>
      </c>
      <c r="N4047" s="105">
        <f t="shared" si="126"/>
        <v>0</v>
      </c>
      <c r="O4047" s="105">
        <f t="shared" si="127"/>
        <v>0</v>
      </c>
    </row>
    <row r="4048" spans="1:15" x14ac:dyDescent="0.3">
      <c r="A4048" s="71" t="s">
        <v>135</v>
      </c>
      <c r="B4048" s="71" t="s">
        <v>57</v>
      </c>
      <c r="C4048" s="71" t="s">
        <v>13</v>
      </c>
      <c r="D4048" s="71" t="s">
        <v>52</v>
      </c>
      <c r="E4048" s="72" t="s">
        <v>40</v>
      </c>
      <c r="F4048" s="72" t="s">
        <v>16</v>
      </c>
      <c r="G4048" s="73">
        <v>3</v>
      </c>
      <c r="H4048" s="73">
        <v>43.1</v>
      </c>
      <c r="I4048" s="73">
        <v>1</v>
      </c>
      <c r="J4048" s="73">
        <v>43</v>
      </c>
      <c r="K4048" s="73">
        <v>2</v>
      </c>
      <c r="L4048" s="73">
        <v>0.1</v>
      </c>
      <c r="N4048" s="105">
        <f t="shared" si="126"/>
        <v>0</v>
      </c>
      <c r="O4048" s="105">
        <f t="shared" si="127"/>
        <v>1.4155343563970746E-15</v>
      </c>
    </row>
    <row r="4049" spans="1:15" x14ac:dyDescent="0.3">
      <c r="A4049" s="71" t="s">
        <v>158</v>
      </c>
      <c r="B4049" s="71" t="s">
        <v>12</v>
      </c>
      <c r="C4049" s="71" t="s">
        <v>55</v>
      </c>
      <c r="D4049" s="71" t="s">
        <v>34</v>
      </c>
      <c r="E4049" s="72" t="s">
        <v>24</v>
      </c>
      <c r="F4049" s="72" t="s">
        <v>16</v>
      </c>
      <c r="G4049" s="73">
        <v>6</v>
      </c>
      <c r="H4049" s="73">
        <v>43.05</v>
      </c>
      <c r="I4049" s="73">
        <v>4</v>
      </c>
      <c r="J4049" s="73">
        <v>26.64</v>
      </c>
      <c r="K4049" s="73">
        <v>2</v>
      </c>
      <c r="L4049" s="73">
        <v>16.41</v>
      </c>
      <c r="N4049" s="105">
        <f t="shared" si="126"/>
        <v>0</v>
      </c>
      <c r="O4049" s="105">
        <f t="shared" si="127"/>
        <v>0</v>
      </c>
    </row>
    <row r="4050" spans="1:15" x14ac:dyDescent="0.3">
      <c r="A4050" s="71" t="s">
        <v>144</v>
      </c>
      <c r="B4050" s="71" t="s">
        <v>57</v>
      </c>
      <c r="C4050" s="71" t="s">
        <v>55</v>
      </c>
      <c r="D4050" s="71" t="s">
        <v>47</v>
      </c>
      <c r="E4050" s="72" t="s">
        <v>37</v>
      </c>
      <c r="F4050" s="72" t="s">
        <v>21</v>
      </c>
      <c r="G4050" s="73">
        <v>5</v>
      </c>
      <c r="H4050" s="73">
        <v>43.03</v>
      </c>
      <c r="I4050" s="73">
        <v>0</v>
      </c>
      <c r="J4050" s="73">
        <v>0</v>
      </c>
      <c r="K4050" s="73">
        <v>5</v>
      </c>
      <c r="L4050" s="73">
        <v>43.03</v>
      </c>
      <c r="N4050" s="105">
        <f t="shared" si="126"/>
        <v>0</v>
      </c>
      <c r="O4050" s="105">
        <f t="shared" si="127"/>
        <v>0</v>
      </c>
    </row>
    <row r="4051" spans="1:15" x14ac:dyDescent="0.3">
      <c r="A4051" s="71" t="s">
        <v>132</v>
      </c>
      <c r="B4051" s="71" t="s">
        <v>57</v>
      </c>
      <c r="C4051" s="71" t="s">
        <v>13</v>
      </c>
      <c r="D4051" s="71" t="s">
        <v>46</v>
      </c>
      <c r="E4051" s="72" t="s">
        <v>31</v>
      </c>
      <c r="F4051" s="72" t="s">
        <v>16</v>
      </c>
      <c r="G4051" s="73">
        <v>4</v>
      </c>
      <c r="H4051" s="73">
        <v>43</v>
      </c>
      <c r="I4051" s="73">
        <v>3</v>
      </c>
      <c r="J4051" s="73">
        <v>34.19</v>
      </c>
      <c r="K4051" s="73">
        <v>1</v>
      </c>
      <c r="L4051" s="73">
        <v>8.81</v>
      </c>
      <c r="N4051" s="105">
        <f t="shared" si="126"/>
        <v>0</v>
      </c>
      <c r="O4051" s="105">
        <f t="shared" si="127"/>
        <v>0</v>
      </c>
    </row>
    <row r="4052" spans="1:15" x14ac:dyDescent="0.3">
      <c r="A4052" s="71" t="s">
        <v>132</v>
      </c>
      <c r="B4052" s="71" t="s">
        <v>12</v>
      </c>
      <c r="C4052" s="71" t="s">
        <v>13</v>
      </c>
      <c r="D4052" s="71" t="s">
        <v>84</v>
      </c>
      <c r="E4052" s="72" t="s">
        <v>15</v>
      </c>
      <c r="F4052" s="72" t="s">
        <v>4</v>
      </c>
      <c r="G4052" s="73">
        <v>2</v>
      </c>
      <c r="H4052" s="73">
        <v>42.98</v>
      </c>
      <c r="I4052" s="73">
        <v>0</v>
      </c>
      <c r="J4052" s="73">
        <v>0</v>
      </c>
      <c r="K4052" s="73">
        <v>2</v>
      </c>
      <c r="L4052" s="73">
        <v>42.98</v>
      </c>
      <c r="N4052" s="105">
        <f t="shared" ref="N4052:N4115" si="128">G4052-I4052-K4052</f>
        <v>0</v>
      </c>
      <c r="O4052" s="105">
        <f t="shared" ref="O4052:O4115" si="129">H4052-J4052-L4052</f>
        <v>0</v>
      </c>
    </row>
    <row r="4053" spans="1:15" x14ac:dyDescent="0.3">
      <c r="A4053" s="71" t="s">
        <v>142</v>
      </c>
      <c r="B4053" s="71" t="s">
        <v>12</v>
      </c>
      <c r="C4053" s="71" t="s">
        <v>13</v>
      </c>
      <c r="D4053" s="71" t="s">
        <v>62</v>
      </c>
      <c r="E4053" s="72" t="s">
        <v>24</v>
      </c>
      <c r="F4053" s="72" t="s">
        <v>16</v>
      </c>
      <c r="G4053" s="73">
        <v>7</v>
      </c>
      <c r="H4053" s="73">
        <v>42.94</v>
      </c>
      <c r="I4053" s="73">
        <v>5</v>
      </c>
      <c r="J4053" s="73">
        <v>30.78</v>
      </c>
      <c r="K4053" s="73">
        <v>2</v>
      </c>
      <c r="L4053" s="73">
        <v>12.16</v>
      </c>
      <c r="N4053" s="105">
        <f t="shared" si="128"/>
        <v>0</v>
      </c>
      <c r="O4053" s="105">
        <f t="shared" si="129"/>
        <v>0</v>
      </c>
    </row>
    <row r="4054" spans="1:15" x14ac:dyDescent="0.3">
      <c r="A4054" s="71" t="s">
        <v>154</v>
      </c>
      <c r="B4054" s="71" t="s">
        <v>12</v>
      </c>
      <c r="C4054" s="71" t="s">
        <v>55</v>
      </c>
      <c r="D4054" s="71" t="s">
        <v>81</v>
      </c>
      <c r="E4054" s="72" t="s">
        <v>25</v>
      </c>
      <c r="F4054" s="72" t="s">
        <v>16</v>
      </c>
      <c r="G4054" s="73">
        <v>8</v>
      </c>
      <c r="H4054" s="73">
        <v>42.91</v>
      </c>
      <c r="I4054" s="73">
        <v>7</v>
      </c>
      <c r="J4054" s="73">
        <v>19.190000000000001</v>
      </c>
      <c r="K4054" s="73">
        <v>1</v>
      </c>
      <c r="L4054" s="73">
        <v>23.72</v>
      </c>
      <c r="N4054" s="105">
        <f t="shared" si="128"/>
        <v>0</v>
      </c>
      <c r="O4054" s="105">
        <f t="shared" si="129"/>
        <v>0</v>
      </c>
    </row>
    <row r="4055" spans="1:15" x14ac:dyDescent="0.3">
      <c r="A4055" s="71" t="s">
        <v>158</v>
      </c>
      <c r="B4055" s="71" t="s">
        <v>12</v>
      </c>
      <c r="C4055" s="71" t="s">
        <v>55</v>
      </c>
      <c r="D4055" s="71" t="s">
        <v>47</v>
      </c>
      <c r="E4055" s="72" t="s">
        <v>15</v>
      </c>
      <c r="F4055" s="72" t="s">
        <v>21</v>
      </c>
      <c r="G4055" s="73">
        <v>2</v>
      </c>
      <c r="H4055" s="73">
        <v>42.71</v>
      </c>
      <c r="I4055" s="73">
        <v>0</v>
      </c>
      <c r="J4055" s="73">
        <v>0</v>
      </c>
      <c r="K4055" s="73">
        <v>2</v>
      </c>
      <c r="L4055" s="73">
        <v>42.71</v>
      </c>
      <c r="N4055" s="105">
        <f t="shared" si="128"/>
        <v>0</v>
      </c>
      <c r="O4055" s="105">
        <f t="shared" si="129"/>
        <v>0</v>
      </c>
    </row>
    <row r="4056" spans="1:15" x14ac:dyDescent="0.3">
      <c r="A4056" s="71" t="s">
        <v>140</v>
      </c>
      <c r="B4056" s="71" t="s">
        <v>57</v>
      </c>
      <c r="C4056" s="71" t="s">
        <v>13</v>
      </c>
      <c r="D4056" s="71" t="s">
        <v>19</v>
      </c>
      <c r="E4056" s="72" t="s">
        <v>37</v>
      </c>
      <c r="F4056" s="72" t="s">
        <v>21</v>
      </c>
      <c r="G4056" s="73">
        <v>1</v>
      </c>
      <c r="H4056" s="73">
        <v>42.71</v>
      </c>
      <c r="I4056" s="73">
        <v>0</v>
      </c>
      <c r="J4056" s="73">
        <v>0</v>
      </c>
      <c r="K4056" s="73">
        <v>1</v>
      </c>
      <c r="L4056" s="73">
        <v>42.71</v>
      </c>
      <c r="N4056" s="105">
        <f t="shared" si="128"/>
        <v>0</v>
      </c>
      <c r="O4056" s="105">
        <f t="shared" si="129"/>
        <v>0</v>
      </c>
    </row>
    <row r="4057" spans="1:15" x14ac:dyDescent="0.3">
      <c r="A4057" s="71" t="s">
        <v>132</v>
      </c>
      <c r="B4057" s="71" t="s">
        <v>57</v>
      </c>
      <c r="C4057" s="71" t="s">
        <v>13</v>
      </c>
      <c r="D4057" s="71" t="s">
        <v>54</v>
      </c>
      <c r="E4057" s="72" t="s">
        <v>28</v>
      </c>
      <c r="F4057" s="72" t="s">
        <v>26</v>
      </c>
      <c r="G4057" s="73">
        <v>3</v>
      </c>
      <c r="H4057" s="73">
        <v>42.67</v>
      </c>
      <c r="I4057" s="73">
        <v>3</v>
      </c>
      <c r="J4057" s="73">
        <v>42.67</v>
      </c>
      <c r="K4057" s="73">
        <v>0</v>
      </c>
      <c r="L4057" s="73">
        <v>0</v>
      </c>
      <c r="N4057" s="105">
        <f t="shared" si="128"/>
        <v>0</v>
      </c>
      <c r="O4057" s="105">
        <f t="shared" si="129"/>
        <v>0</v>
      </c>
    </row>
    <row r="4058" spans="1:15" x14ac:dyDescent="0.3">
      <c r="A4058" s="71" t="s">
        <v>161</v>
      </c>
      <c r="B4058" s="71" t="s">
        <v>57</v>
      </c>
      <c r="C4058" s="71" t="s">
        <v>55</v>
      </c>
      <c r="D4058" s="71" t="s">
        <v>92</v>
      </c>
      <c r="E4058" s="72" t="s">
        <v>40</v>
      </c>
      <c r="F4058" s="72" t="s">
        <v>4</v>
      </c>
      <c r="G4058" s="73">
        <v>1</v>
      </c>
      <c r="H4058" s="73">
        <v>42.58</v>
      </c>
      <c r="I4058" s="73">
        <v>0</v>
      </c>
      <c r="J4058" s="73">
        <v>0</v>
      </c>
      <c r="K4058" s="73">
        <v>1</v>
      </c>
      <c r="L4058" s="73">
        <v>42.58</v>
      </c>
      <c r="N4058" s="105">
        <f t="shared" si="128"/>
        <v>0</v>
      </c>
      <c r="O4058" s="105">
        <f t="shared" si="129"/>
        <v>0</v>
      </c>
    </row>
    <row r="4059" spans="1:15" x14ac:dyDescent="0.3">
      <c r="A4059" s="71" t="s">
        <v>154</v>
      </c>
      <c r="B4059" s="71" t="s">
        <v>57</v>
      </c>
      <c r="C4059" s="71" t="s">
        <v>55</v>
      </c>
      <c r="D4059" s="71" t="s">
        <v>99</v>
      </c>
      <c r="E4059" s="72" t="s">
        <v>18</v>
      </c>
      <c r="F4059" s="72" t="s">
        <v>21</v>
      </c>
      <c r="G4059" s="73">
        <v>1</v>
      </c>
      <c r="H4059" s="73">
        <v>42.56</v>
      </c>
      <c r="I4059" s="73">
        <v>1</v>
      </c>
      <c r="J4059" s="73">
        <v>42.56</v>
      </c>
      <c r="K4059" s="73">
        <v>0</v>
      </c>
      <c r="L4059" s="73">
        <v>0</v>
      </c>
      <c r="N4059" s="105">
        <f t="shared" si="128"/>
        <v>0</v>
      </c>
      <c r="O4059" s="105">
        <f t="shared" si="129"/>
        <v>0</v>
      </c>
    </row>
    <row r="4060" spans="1:15" x14ac:dyDescent="0.3">
      <c r="A4060" s="71" t="s">
        <v>131</v>
      </c>
      <c r="B4060" s="71" t="s">
        <v>12</v>
      </c>
      <c r="C4060" s="71" t="s">
        <v>13</v>
      </c>
      <c r="D4060" s="71" t="s">
        <v>14</v>
      </c>
      <c r="E4060" s="72" t="s">
        <v>15</v>
      </c>
      <c r="F4060" s="72" t="s">
        <v>4</v>
      </c>
      <c r="G4060" s="73">
        <v>2</v>
      </c>
      <c r="H4060" s="73">
        <v>42.52</v>
      </c>
      <c r="I4060" s="73">
        <v>0</v>
      </c>
      <c r="J4060" s="73">
        <v>0</v>
      </c>
      <c r="K4060" s="73">
        <v>2</v>
      </c>
      <c r="L4060" s="73">
        <v>42.52</v>
      </c>
      <c r="N4060" s="105">
        <f t="shared" si="128"/>
        <v>0</v>
      </c>
      <c r="O4060" s="105">
        <f t="shared" si="129"/>
        <v>0</v>
      </c>
    </row>
    <row r="4061" spans="1:15" x14ac:dyDescent="0.3">
      <c r="A4061" s="71" t="s">
        <v>142</v>
      </c>
      <c r="B4061" s="71" t="s">
        <v>129</v>
      </c>
      <c r="C4061" s="71" t="s">
        <v>55</v>
      </c>
      <c r="D4061" s="71" t="s">
        <v>34</v>
      </c>
      <c r="E4061" s="72" t="s">
        <v>31</v>
      </c>
      <c r="F4061" s="72" t="s">
        <v>21</v>
      </c>
      <c r="G4061" s="73">
        <v>4</v>
      </c>
      <c r="H4061" s="73">
        <v>42.5</v>
      </c>
      <c r="I4061" s="73">
        <v>0</v>
      </c>
      <c r="J4061" s="73">
        <v>0</v>
      </c>
      <c r="K4061" s="73">
        <v>4</v>
      </c>
      <c r="L4061" s="73">
        <v>42.5</v>
      </c>
      <c r="N4061" s="105">
        <f t="shared" si="128"/>
        <v>0</v>
      </c>
      <c r="O4061" s="105">
        <f t="shared" si="129"/>
        <v>0</v>
      </c>
    </row>
    <row r="4062" spans="1:15" x14ac:dyDescent="0.3">
      <c r="A4062" s="71" t="s">
        <v>152</v>
      </c>
      <c r="B4062" s="71" t="s">
        <v>57</v>
      </c>
      <c r="C4062" s="71" t="s">
        <v>55</v>
      </c>
      <c r="D4062" s="71" t="s">
        <v>33</v>
      </c>
      <c r="E4062" s="72" t="s">
        <v>24</v>
      </c>
      <c r="F4062" s="72" t="s">
        <v>16</v>
      </c>
      <c r="G4062" s="73">
        <v>2</v>
      </c>
      <c r="H4062" s="73">
        <v>42.45</v>
      </c>
      <c r="I4062" s="73">
        <v>0</v>
      </c>
      <c r="J4062" s="73">
        <v>0</v>
      </c>
      <c r="K4062" s="73">
        <v>2</v>
      </c>
      <c r="L4062" s="73">
        <v>42.45</v>
      </c>
      <c r="N4062" s="105">
        <f t="shared" si="128"/>
        <v>0</v>
      </c>
      <c r="O4062" s="105">
        <f t="shared" si="129"/>
        <v>0</v>
      </c>
    </row>
    <row r="4063" spans="1:15" x14ac:dyDescent="0.3">
      <c r="A4063" s="71" t="s">
        <v>142</v>
      </c>
      <c r="B4063" s="71" t="s">
        <v>12</v>
      </c>
      <c r="C4063" s="71" t="s">
        <v>13</v>
      </c>
      <c r="D4063" s="71" t="s">
        <v>51</v>
      </c>
      <c r="E4063" s="72" t="s">
        <v>37</v>
      </c>
      <c r="F4063" s="72" t="s">
        <v>26</v>
      </c>
      <c r="G4063" s="73">
        <v>2</v>
      </c>
      <c r="H4063" s="73">
        <v>42.38</v>
      </c>
      <c r="I4063" s="73">
        <v>1</v>
      </c>
      <c r="J4063" s="73">
        <v>30.29</v>
      </c>
      <c r="K4063" s="73">
        <v>1</v>
      </c>
      <c r="L4063" s="73">
        <v>12.09</v>
      </c>
      <c r="N4063" s="105">
        <f t="shared" si="128"/>
        <v>0</v>
      </c>
      <c r="O4063" s="105">
        <f t="shared" si="129"/>
        <v>0</v>
      </c>
    </row>
    <row r="4064" spans="1:15" x14ac:dyDescent="0.3">
      <c r="A4064" s="71" t="s">
        <v>140</v>
      </c>
      <c r="B4064" s="71" t="s">
        <v>57</v>
      </c>
      <c r="C4064" s="71" t="s">
        <v>13</v>
      </c>
      <c r="D4064" s="71" t="s">
        <v>52</v>
      </c>
      <c r="E4064" s="72" t="s">
        <v>20</v>
      </c>
      <c r="F4064" s="72" t="s">
        <v>4</v>
      </c>
      <c r="G4064" s="73">
        <v>3</v>
      </c>
      <c r="H4064" s="73">
        <v>42.32</v>
      </c>
      <c r="I4064" s="73">
        <v>0</v>
      </c>
      <c r="J4064" s="73">
        <v>0</v>
      </c>
      <c r="K4064" s="73">
        <v>3</v>
      </c>
      <c r="L4064" s="73">
        <v>42.32</v>
      </c>
      <c r="N4064" s="105">
        <f t="shared" si="128"/>
        <v>0</v>
      </c>
      <c r="O4064" s="105">
        <f t="shared" si="129"/>
        <v>0</v>
      </c>
    </row>
    <row r="4065" spans="1:15" x14ac:dyDescent="0.3">
      <c r="A4065" s="71" t="s">
        <v>161</v>
      </c>
      <c r="B4065" s="71" t="s">
        <v>57</v>
      </c>
      <c r="C4065" s="71" t="s">
        <v>13</v>
      </c>
      <c r="D4065" s="71" t="s">
        <v>19</v>
      </c>
      <c r="E4065" s="72" t="s">
        <v>28</v>
      </c>
      <c r="F4065" s="72" t="s">
        <v>21</v>
      </c>
      <c r="G4065" s="73">
        <v>3</v>
      </c>
      <c r="H4065" s="73">
        <v>42.24</v>
      </c>
      <c r="I4065" s="73">
        <v>0</v>
      </c>
      <c r="J4065" s="73">
        <v>0</v>
      </c>
      <c r="K4065" s="73">
        <v>3</v>
      </c>
      <c r="L4065" s="73">
        <v>42.24</v>
      </c>
      <c r="N4065" s="105">
        <f t="shared" si="128"/>
        <v>0</v>
      </c>
      <c r="O4065" s="105">
        <f t="shared" si="129"/>
        <v>0</v>
      </c>
    </row>
    <row r="4066" spans="1:15" x14ac:dyDescent="0.3">
      <c r="A4066" s="71" t="s">
        <v>153</v>
      </c>
      <c r="B4066" s="71" t="s">
        <v>57</v>
      </c>
      <c r="C4066" s="71" t="s">
        <v>55</v>
      </c>
      <c r="D4066" s="71" t="s">
        <v>61</v>
      </c>
      <c r="E4066" s="72" t="s">
        <v>40</v>
      </c>
      <c r="F4066" s="72" t="s">
        <v>26</v>
      </c>
      <c r="G4066" s="73">
        <v>1</v>
      </c>
      <c r="H4066" s="73">
        <v>42.24</v>
      </c>
      <c r="I4066" s="73">
        <v>0</v>
      </c>
      <c r="J4066" s="73">
        <v>0</v>
      </c>
      <c r="K4066" s="73">
        <v>1</v>
      </c>
      <c r="L4066" s="73">
        <v>42.24</v>
      </c>
      <c r="N4066" s="105">
        <f t="shared" si="128"/>
        <v>0</v>
      </c>
      <c r="O4066" s="105">
        <f t="shared" si="129"/>
        <v>0</v>
      </c>
    </row>
    <row r="4067" spans="1:15" x14ac:dyDescent="0.3">
      <c r="A4067" s="71" t="s">
        <v>163</v>
      </c>
      <c r="B4067" s="71" t="s">
        <v>12</v>
      </c>
      <c r="C4067" s="71" t="s">
        <v>55</v>
      </c>
      <c r="D4067" s="71" t="s">
        <v>54</v>
      </c>
      <c r="E4067" s="72" t="s">
        <v>24</v>
      </c>
      <c r="F4067" s="72" t="s">
        <v>16</v>
      </c>
      <c r="G4067" s="73">
        <v>1</v>
      </c>
      <c r="H4067" s="73">
        <v>42.23</v>
      </c>
      <c r="I4067" s="73">
        <v>1</v>
      </c>
      <c r="J4067" s="73">
        <v>42.23</v>
      </c>
      <c r="K4067" s="73">
        <v>0</v>
      </c>
      <c r="L4067" s="73">
        <v>0</v>
      </c>
      <c r="N4067" s="105">
        <f t="shared" si="128"/>
        <v>0</v>
      </c>
      <c r="O4067" s="105">
        <f t="shared" si="129"/>
        <v>0</v>
      </c>
    </row>
    <row r="4068" spans="1:15" x14ac:dyDescent="0.3">
      <c r="A4068" s="71" t="s">
        <v>163</v>
      </c>
      <c r="B4068" s="71" t="s">
        <v>57</v>
      </c>
      <c r="C4068" s="71" t="s">
        <v>17</v>
      </c>
      <c r="D4068" s="71" t="s">
        <v>44</v>
      </c>
      <c r="E4068" s="72" t="s">
        <v>40</v>
      </c>
      <c r="F4068" s="72" t="s">
        <v>4</v>
      </c>
      <c r="G4068" s="73">
        <v>1</v>
      </c>
      <c r="H4068" s="73">
        <v>42.23</v>
      </c>
      <c r="I4068" s="73">
        <v>0</v>
      </c>
      <c r="J4068" s="73">
        <v>0</v>
      </c>
      <c r="K4068" s="73">
        <v>1</v>
      </c>
      <c r="L4068" s="73">
        <v>42.23</v>
      </c>
      <c r="N4068" s="105">
        <f t="shared" si="128"/>
        <v>0</v>
      </c>
      <c r="O4068" s="105">
        <f t="shared" si="129"/>
        <v>0</v>
      </c>
    </row>
    <row r="4069" spans="1:15" x14ac:dyDescent="0.3">
      <c r="A4069" s="71" t="s">
        <v>159</v>
      </c>
      <c r="B4069" s="71" t="s">
        <v>57</v>
      </c>
      <c r="C4069" s="71" t="s">
        <v>55</v>
      </c>
      <c r="D4069" s="71" t="s">
        <v>56</v>
      </c>
      <c r="E4069" s="72" t="s">
        <v>24</v>
      </c>
      <c r="F4069" s="72" t="s">
        <v>16</v>
      </c>
      <c r="G4069" s="73">
        <v>2</v>
      </c>
      <c r="H4069" s="73">
        <v>42.12</v>
      </c>
      <c r="I4069" s="73">
        <v>0</v>
      </c>
      <c r="J4069" s="73">
        <v>0</v>
      </c>
      <c r="K4069" s="73">
        <v>2</v>
      </c>
      <c r="L4069" s="73">
        <v>42.12</v>
      </c>
      <c r="N4069" s="105">
        <f t="shared" si="128"/>
        <v>0</v>
      </c>
      <c r="O4069" s="105">
        <f t="shared" si="129"/>
        <v>0</v>
      </c>
    </row>
    <row r="4070" spans="1:15" x14ac:dyDescent="0.3">
      <c r="A4070" s="71" t="s">
        <v>140</v>
      </c>
      <c r="B4070" s="71" t="s">
        <v>57</v>
      </c>
      <c r="C4070" s="71" t="s">
        <v>13</v>
      </c>
      <c r="D4070" s="71" t="s">
        <v>51</v>
      </c>
      <c r="E4070" s="72" t="s">
        <v>25</v>
      </c>
      <c r="F4070" s="72" t="s">
        <v>21</v>
      </c>
      <c r="G4070" s="73">
        <v>2</v>
      </c>
      <c r="H4070" s="73">
        <v>42.07</v>
      </c>
      <c r="I4070" s="73">
        <v>1</v>
      </c>
      <c r="J4070" s="73">
        <v>2.2000000000000002</v>
      </c>
      <c r="K4070" s="73">
        <v>1</v>
      </c>
      <c r="L4070" s="73">
        <v>39.869999999999997</v>
      </c>
      <c r="N4070" s="105">
        <f t="shared" si="128"/>
        <v>0</v>
      </c>
      <c r="O4070" s="105">
        <f t="shared" si="129"/>
        <v>0</v>
      </c>
    </row>
    <row r="4071" spans="1:15" x14ac:dyDescent="0.3">
      <c r="A4071" s="71" t="s">
        <v>161</v>
      </c>
      <c r="B4071" s="71" t="s">
        <v>12</v>
      </c>
      <c r="C4071" s="71" t="s">
        <v>55</v>
      </c>
      <c r="D4071" s="71" t="s">
        <v>30</v>
      </c>
      <c r="E4071" s="72" t="s">
        <v>28</v>
      </c>
      <c r="F4071" s="72" t="s">
        <v>16</v>
      </c>
      <c r="G4071" s="73">
        <v>3</v>
      </c>
      <c r="H4071" s="73">
        <v>42.03</v>
      </c>
      <c r="I4071" s="73">
        <v>0</v>
      </c>
      <c r="J4071" s="73">
        <v>0</v>
      </c>
      <c r="K4071" s="73">
        <v>3</v>
      </c>
      <c r="L4071" s="73">
        <v>42.03</v>
      </c>
      <c r="N4071" s="105">
        <f t="shared" si="128"/>
        <v>0</v>
      </c>
      <c r="O4071" s="105">
        <f t="shared" si="129"/>
        <v>0</v>
      </c>
    </row>
    <row r="4072" spans="1:15" x14ac:dyDescent="0.3">
      <c r="A4072" s="71" t="s">
        <v>161</v>
      </c>
      <c r="B4072" s="71" t="s">
        <v>57</v>
      </c>
      <c r="C4072" s="71" t="s">
        <v>55</v>
      </c>
      <c r="D4072" s="71" t="s">
        <v>30</v>
      </c>
      <c r="E4072" s="72" t="s">
        <v>31</v>
      </c>
      <c r="F4072" s="72" t="s">
        <v>16</v>
      </c>
      <c r="G4072" s="73">
        <v>5</v>
      </c>
      <c r="H4072" s="73">
        <v>42.01</v>
      </c>
      <c r="I4072" s="73">
        <v>0</v>
      </c>
      <c r="J4072" s="73">
        <v>0</v>
      </c>
      <c r="K4072" s="73">
        <v>5</v>
      </c>
      <c r="L4072" s="73">
        <v>42.01</v>
      </c>
      <c r="N4072" s="105">
        <f t="shared" si="128"/>
        <v>0</v>
      </c>
      <c r="O4072" s="105">
        <f t="shared" si="129"/>
        <v>0</v>
      </c>
    </row>
    <row r="4073" spans="1:15" x14ac:dyDescent="0.3">
      <c r="A4073" s="71" t="s">
        <v>132</v>
      </c>
      <c r="B4073" s="71" t="s">
        <v>12</v>
      </c>
      <c r="C4073" s="71" t="s">
        <v>13</v>
      </c>
      <c r="D4073" s="71" t="s">
        <v>56</v>
      </c>
      <c r="E4073" s="72" t="s">
        <v>37</v>
      </c>
      <c r="F4073" s="72" t="s">
        <v>21</v>
      </c>
      <c r="G4073" s="73">
        <v>7</v>
      </c>
      <c r="H4073" s="73">
        <v>42.01</v>
      </c>
      <c r="I4073" s="73">
        <v>1</v>
      </c>
      <c r="J4073" s="73">
        <v>10.19</v>
      </c>
      <c r="K4073" s="73">
        <v>6</v>
      </c>
      <c r="L4073" s="73">
        <v>31.82</v>
      </c>
      <c r="N4073" s="105">
        <f t="shared" si="128"/>
        <v>0</v>
      </c>
      <c r="O4073" s="105">
        <f t="shared" si="129"/>
        <v>0</v>
      </c>
    </row>
    <row r="4074" spans="1:15" x14ac:dyDescent="0.3">
      <c r="A4074" s="71" t="s">
        <v>154</v>
      </c>
      <c r="B4074" s="71" t="s">
        <v>57</v>
      </c>
      <c r="C4074" s="71" t="s">
        <v>55</v>
      </c>
      <c r="D4074" s="71" t="s">
        <v>69</v>
      </c>
      <c r="E4074" s="72" t="s">
        <v>15</v>
      </c>
      <c r="F4074" s="72" t="s">
        <v>16</v>
      </c>
      <c r="G4074" s="73">
        <v>2</v>
      </c>
      <c r="H4074" s="73">
        <v>41.98</v>
      </c>
      <c r="I4074" s="73">
        <v>2</v>
      </c>
      <c r="J4074" s="73">
        <v>41.98</v>
      </c>
      <c r="K4074" s="73">
        <v>0</v>
      </c>
      <c r="L4074" s="73">
        <v>0</v>
      </c>
      <c r="N4074" s="105">
        <f t="shared" si="128"/>
        <v>0</v>
      </c>
      <c r="O4074" s="105">
        <f t="shared" si="129"/>
        <v>0</v>
      </c>
    </row>
    <row r="4075" spans="1:15" x14ac:dyDescent="0.3">
      <c r="A4075" s="71" t="s">
        <v>132</v>
      </c>
      <c r="B4075" s="71" t="s">
        <v>57</v>
      </c>
      <c r="C4075" s="71" t="s">
        <v>13</v>
      </c>
      <c r="D4075" s="71" t="s">
        <v>32</v>
      </c>
      <c r="E4075" s="72" t="s">
        <v>41</v>
      </c>
      <c r="F4075" s="72" t="s">
        <v>16</v>
      </c>
      <c r="G4075" s="73">
        <v>1</v>
      </c>
      <c r="H4075" s="73">
        <v>41.97</v>
      </c>
      <c r="I4075" s="73">
        <v>1</v>
      </c>
      <c r="J4075" s="73">
        <v>41.97</v>
      </c>
      <c r="K4075" s="73">
        <v>0</v>
      </c>
      <c r="L4075" s="73">
        <v>0</v>
      </c>
      <c r="N4075" s="105">
        <f t="shared" si="128"/>
        <v>0</v>
      </c>
      <c r="O4075" s="105">
        <f t="shared" si="129"/>
        <v>0</v>
      </c>
    </row>
    <row r="4076" spans="1:15" x14ac:dyDescent="0.3">
      <c r="A4076" s="71" t="s">
        <v>154</v>
      </c>
      <c r="B4076" s="71" t="s">
        <v>57</v>
      </c>
      <c r="C4076" s="71" t="s">
        <v>55</v>
      </c>
      <c r="D4076" s="71" t="s">
        <v>65</v>
      </c>
      <c r="E4076" s="72" t="s">
        <v>37</v>
      </c>
      <c r="F4076" s="72" t="s">
        <v>16</v>
      </c>
      <c r="G4076" s="73">
        <v>1</v>
      </c>
      <c r="H4076" s="73">
        <v>41.97</v>
      </c>
      <c r="I4076" s="73">
        <v>1</v>
      </c>
      <c r="J4076" s="73">
        <v>41.97</v>
      </c>
      <c r="K4076" s="73">
        <v>0</v>
      </c>
      <c r="L4076" s="73">
        <v>0</v>
      </c>
      <c r="N4076" s="105">
        <f t="shared" si="128"/>
        <v>0</v>
      </c>
      <c r="O4076" s="105">
        <f t="shared" si="129"/>
        <v>0</v>
      </c>
    </row>
    <row r="4077" spans="1:15" x14ac:dyDescent="0.3">
      <c r="A4077" s="71" t="s">
        <v>160</v>
      </c>
      <c r="B4077" s="71" t="s">
        <v>12</v>
      </c>
      <c r="C4077" s="71" t="s">
        <v>55</v>
      </c>
      <c r="D4077" s="71" t="s">
        <v>56</v>
      </c>
      <c r="E4077" s="72" t="s">
        <v>37</v>
      </c>
      <c r="F4077" s="72" t="s">
        <v>21</v>
      </c>
      <c r="G4077" s="73">
        <v>6</v>
      </c>
      <c r="H4077" s="73">
        <v>41.94</v>
      </c>
      <c r="I4077" s="73">
        <v>0</v>
      </c>
      <c r="J4077" s="73">
        <v>0</v>
      </c>
      <c r="K4077" s="73">
        <v>6</v>
      </c>
      <c r="L4077" s="73">
        <v>41.94</v>
      </c>
      <c r="N4077" s="105">
        <f t="shared" si="128"/>
        <v>0</v>
      </c>
      <c r="O4077" s="105">
        <f t="shared" si="129"/>
        <v>0</v>
      </c>
    </row>
    <row r="4078" spans="1:15" x14ac:dyDescent="0.3">
      <c r="A4078" s="71" t="s">
        <v>154</v>
      </c>
      <c r="B4078" s="71" t="s">
        <v>129</v>
      </c>
      <c r="C4078" s="71" t="s">
        <v>55</v>
      </c>
      <c r="D4078" s="71" t="s">
        <v>27</v>
      </c>
      <c r="E4078" s="72" t="s">
        <v>40</v>
      </c>
      <c r="F4078" s="72" t="s">
        <v>26</v>
      </c>
      <c r="G4078" s="73">
        <v>1</v>
      </c>
      <c r="H4078" s="73">
        <v>41.9</v>
      </c>
      <c r="I4078" s="73">
        <v>0</v>
      </c>
      <c r="J4078" s="73">
        <v>0</v>
      </c>
      <c r="K4078" s="73">
        <v>1</v>
      </c>
      <c r="L4078" s="73">
        <v>41.9</v>
      </c>
      <c r="N4078" s="105">
        <f t="shared" si="128"/>
        <v>0</v>
      </c>
      <c r="O4078" s="105">
        <f t="shared" si="129"/>
        <v>0</v>
      </c>
    </row>
    <row r="4079" spans="1:15" x14ac:dyDescent="0.3">
      <c r="A4079" s="71" t="s">
        <v>131</v>
      </c>
      <c r="B4079" s="71" t="s">
        <v>12</v>
      </c>
      <c r="C4079" s="71" t="s">
        <v>22</v>
      </c>
      <c r="D4079" s="71" t="s">
        <v>50</v>
      </c>
      <c r="E4079" s="72" t="s">
        <v>20</v>
      </c>
      <c r="F4079" s="72" t="s">
        <v>16</v>
      </c>
      <c r="G4079" s="73">
        <v>6</v>
      </c>
      <c r="H4079" s="73">
        <v>41.89</v>
      </c>
      <c r="I4079" s="73">
        <v>2</v>
      </c>
      <c r="J4079" s="73">
        <v>13.98</v>
      </c>
      <c r="K4079" s="73">
        <v>4</v>
      </c>
      <c r="L4079" s="73">
        <v>27.91</v>
      </c>
      <c r="N4079" s="105">
        <f t="shared" si="128"/>
        <v>0</v>
      </c>
      <c r="O4079" s="105">
        <f t="shared" si="129"/>
        <v>0</v>
      </c>
    </row>
    <row r="4080" spans="1:15" x14ac:dyDescent="0.3">
      <c r="A4080" s="71" t="s">
        <v>163</v>
      </c>
      <c r="B4080" s="71" t="s">
        <v>57</v>
      </c>
      <c r="C4080" s="71" t="s">
        <v>55</v>
      </c>
      <c r="D4080" s="71" t="s">
        <v>105</v>
      </c>
      <c r="E4080" s="72" t="s">
        <v>15</v>
      </c>
      <c r="F4080" s="72" t="s">
        <v>4</v>
      </c>
      <c r="G4080" s="73">
        <v>2</v>
      </c>
      <c r="H4080" s="73">
        <v>41.89</v>
      </c>
      <c r="I4080" s="73">
        <v>0</v>
      </c>
      <c r="J4080" s="73">
        <v>0</v>
      </c>
      <c r="K4080" s="73">
        <v>2</v>
      </c>
      <c r="L4080" s="73">
        <v>41.89</v>
      </c>
      <c r="N4080" s="105">
        <f t="shared" si="128"/>
        <v>0</v>
      </c>
      <c r="O4080" s="105">
        <f t="shared" si="129"/>
        <v>0</v>
      </c>
    </row>
    <row r="4081" spans="1:15" x14ac:dyDescent="0.3">
      <c r="A4081" s="71" t="s">
        <v>158</v>
      </c>
      <c r="B4081" s="71" t="s">
        <v>57</v>
      </c>
      <c r="C4081" s="71" t="s">
        <v>55</v>
      </c>
      <c r="D4081" s="71" t="s">
        <v>100</v>
      </c>
      <c r="E4081" s="72" t="s">
        <v>28</v>
      </c>
      <c r="F4081" s="72" t="s">
        <v>21</v>
      </c>
      <c r="G4081" s="73">
        <v>4</v>
      </c>
      <c r="H4081" s="73">
        <v>41.86</v>
      </c>
      <c r="I4081" s="73">
        <v>1</v>
      </c>
      <c r="J4081" s="73">
        <v>1.82</v>
      </c>
      <c r="K4081" s="73">
        <v>3</v>
      </c>
      <c r="L4081" s="73">
        <v>40.04</v>
      </c>
      <c r="N4081" s="105">
        <f t="shared" si="128"/>
        <v>0</v>
      </c>
      <c r="O4081" s="105">
        <f t="shared" si="129"/>
        <v>0</v>
      </c>
    </row>
    <row r="4082" spans="1:15" x14ac:dyDescent="0.3">
      <c r="A4082" s="71" t="s">
        <v>135</v>
      </c>
      <c r="B4082" s="71" t="s">
        <v>57</v>
      </c>
      <c r="C4082" s="71" t="s">
        <v>53</v>
      </c>
      <c r="D4082" s="71" t="s">
        <v>51</v>
      </c>
      <c r="E4082" s="72" t="s">
        <v>24</v>
      </c>
      <c r="F4082" s="72" t="s">
        <v>16</v>
      </c>
      <c r="G4082" s="73">
        <v>2</v>
      </c>
      <c r="H4082" s="73">
        <v>41.86</v>
      </c>
      <c r="I4082" s="73">
        <v>0</v>
      </c>
      <c r="J4082" s="73">
        <v>0</v>
      </c>
      <c r="K4082" s="73">
        <v>2</v>
      </c>
      <c r="L4082" s="73">
        <v>41.86</v>
      </c>
      <c r="N4082" s="105">
        <f t="shared" si="128"/>
        <v>0</v>
      </c>
      <c r="O4082" s="105">
        <f t="shared" si="129"/>
        <v>0</v>
      </c>
    </row>
    <row r="4083" spans="1:15" x14ac:dyDescent="0.3">
      <c r="A4083" s="71" t="s">
        <v>140</v>
      </c>
      <c r="B4083" s="71" t="s">
        <v>57</v>
      </c>
      <c r="C4083" s="71" t="s">
        <v>22</v>
      </c>
      <c r="D4083" s="71" t="s">
        <v>100</v>
      </c>
      <c r="E4083" s="72" t="s">
        <v>20</v>
      </c>
      <c r="F4083" s="72" t="s">
        <v>4</v>
      </c>
      <c r="G4083" s="73">
        <v>3</v>
      </c>
      <c r="H4083" s="73">
        <v>41.86</v>
      </c>
      <c r="I4083" s="73">
        <v>0</v>
      </c>
      <c r="J4083" s="73">
        <v>0</v>
      </c>
      <c r="K4083" s="73">
        <v>3</v>
      </c>
      <c r="L4083" s="73">
        <v>41.86</v>
      </c>
      <c r="N4083" s="105">
        <f t="shared" si="128"/>
        <v>0</v>
      </c>
      <c r="O4083" s="105">
        <f t="shared" si="129"/>
        <v>0</v>
      </c>
    </row>
    <row r="4084" spans="1:15" x14ac:dyDescent="0.3">
      <c r="A4084" s="71" t="s">
        <v>140</v>
      </c>
      <c r="B4084" s="71" t="s">
        <v>57</v>
      </c>
      <c r="C4084" s="71" t="s">
        <v>13</v>
      </c>
      <c r="D4084" s="71" t="s">
        <v>69</v>
      </c>
      <c r="E4084" s="72" t="s">
        <v>25</v>
      </c>
      <c r="F4084" s="72" t="s">
        <v>16</v>
      </c>
      <c r="G4084" s="73">
        <v>7</v>
      </c>
      <c r="H4084" s="73">
        <v>41.84</v>
      </c>
      <c r="I4084" s="73">
        <v>0</v>
      </c>
      <c r="J4084" s="73">
        <v>0</v>
      </c>
      <c r="K4084" s="73">
        <v>7</v>
      </c>
      <c r="L4084" s="73">
        <v>41.84</v>
      </c>
      <c r="N4084" s="105">
        <f t="shared" si="128"/>
        <v>0</v>
      </c>
      <c r="O4084" s="105">
        <f t="shared" si="129"/>
        <v>0</v>
      </c>
    </row>
    <row r="4085" spans="1:15" x14ac:dyDescent="0.3">
      <c r="A4085" s="71" t="s">
        <v>142</v>
      </c>
      <c r="B4085" s="71" t="s">
        <v>57</v>
      </c>
      <c r="C4085" s="71" t="s">
        <v>55</v>
      </c>
      <c r="D4085" s="71" t="s">
        <v>74</v>
      </c>
      <c r="E4085" s="72" t="s">
        <v>24</v>
      </c>
      <c r="F4085" s="72" t="s">
        <v>16</v>
      </c>
      <c r="G4085" s="73">
        <v>3</v>
      </c>
      <c r="H4085" s="73">
        <v>41.82</v>
      </c>
      <c r="I4085" s="73">
        <v>1</v>
      </c>
      <c r="J4085" s="73">
        <v>30.17</v>
      </c>
      <c r="K4085" s="73">
        <v>2</v>
      </c>
      <c r="L4085" s="73">
        <v>11.65</v>
      </c>
      <c r="N4085" s="105">
        <f t="shared" si="128"/>
        <v>0</v>
      </c>
      <c r="O4085" s="105">
        <f t="shared" si="129"/>
        <v>0</v>
      </c>
    </row>
    <row r="4086" spans="1:15" x14ac:dyDescent="0.3">
      <c r="A4086" s="71" t="s">
        <v>157</v>
      </c>
      <c r="B4086" s="71" t="s">
        <v>12</v>
      </c>
      <c r="C4086" s="71" t="s">
        <v>55</v>
      </c>
      <c r="D4086" s="71" t="s">
        <v>77</v>
      </c>
      <c r="E4086" s="72" t="s">
        <v>3</v>
      </c>
      <c r="F4086" s="72" t="s">
        <v>16</v>
      </c>
      <c r="G4086" s="73">
        <v>1</v>
      </c>
      <c r="H4086" s="73">
        <v>41.78</v>
      </c>
      <c r="I4086" s="73">
        <v>0</v>
      </c>
      <c r="J4086" s="73">
        <v>0</v>
      </c>
      <c r="K4086" s="73">
        <v>1</v>
      </c>
      <c r="L4086" s="73">
        <v>41.78</v>
      </c>
      <c r="N4086" s="105">
        <f t="shared" si="128"/>
        <v>0</v>
      </c>
      <c r="O4086" s="105">
        <f t="shared" si="129"/>
        <v>0</v>
      </c>
    </row>
    <row r="4087" spans="1:15" x14ac:dyDescent="0.3">
      <c r="A4087" s="71" t="s">
        <v>140</v>
      </c>
      <c r="B4087" s="71" t="s">
        <v>12</v>
      </c>
      <c r="C4087" s="71" t="s">
        <v>13</v>
      </c>
      <c r="D4087" s="71" t="s">
        <v>54</v>
      </c>
      <c r="E4087" s="72" t="s">
        <v>31</v>
      </c>
      <c r="F4087" s="72" t="s">
        <v>16</v>
      </c>
      <c r="G4087" s="73">
        <v>1</v>
      </c>
      <c r="H4087" s="73">
        <v>41.78</v>
      </c>
      <c r="I4087" s="73">
        <v>1</v>
      </c>
      <c r="J4087" s="73">
        <v>41.78</v>
      </c>
      <c r="K4087" s="73">
        <v>0</v>
      </c>
      <c r="L4087" s="73">
        <v>0</v>
      </c>
      <c r="N4087" s="105">
        <f t="shared" si="128"/>
        <v>0</v>
      </c>
      <c r="O4087" s="105">
        <f t="shared" si="129"/>
        <v>0</v>
      </c>
    </row>
    <row r="4088" spans="1:15" x14ac:dyDescent="0.3">
      <c r="A4088" s="71" t="s">
        <v>154</v>
      </c>
      <c r="B4088" s="71" t="s">
        <v>57</v>
      </c>
      <c r="C4088" s="71" t="s">
        <v>55</v>
      </c>
      <c r="D4088" s="71" t="s">
        <v>29</v>
      </c>
      <c r="E4088" s="72" t="s">
        <v>41</v>
      </c>
      <c r="F4088" s="72" t="s">
        <v>16</v>
      </c>
      <c r="G4088" s="73">
        <v>1</v>
      </c>
      <c r="H4088" s="73">
        <v>41.78</v>
      </c>
      <c r="I4088" s="73">
        <v>0</v>
      </c>
      <c r="J4088" s="73">
        <v>0</v>
      </c>
      <c r="K4088" s="73">
        <v>1</v>
      </c>
      <c r="L4088" s="73">
        <v>41.78</v>
      </c>
      <c r="N4088" s="105">
        <f t="shared" si="128"/>
        <v>0</v>
      </c>
      <c r="O4088" s="105">
        <f t="shared" si="129"/>
        <v>0</v>
      </c>
    </row>
    <row r="4089" spans="1:15" x14ac:dyDescent="0.3">
      <c r="A4089" s="71" t="s">
        <v>161</v>
      </c>
      <c r="B4089" s="71" t="s">
        <v>12</v>
      </c>
      <c r="C4089" s="71" t="s">
        <v>55</v>
      </c>
      <c r="D4089" s="71" t="s">
        <v>23</v>
      </c>
      <c r="E4089" s="72" t="s">
        <v>40</v>
      </c>
      <c r="F4089" s="72" t="s">
        <v>21</v>
      </c>
      <c r="G4089" s="73">
        <v>1</v>
      </c>
      <c r="H4089" s="73">
        <v>41.71</v>
      </c>
      <c r="I4089" s="73">
        <v>0</v>
      </c>
      <c r="J4089" s="73">
        <v>0</v>
      </c>
      <c r="K4089" s="73">
        <v>1</v>
      </c>
      <c r="L4089" s="73">
        <v>41.71</v>
      </c>
      <c r="N4089" s="105">
        <f t="shared" si="128"/>
        <v>0</v>
      </c>
      <c r="O4089" s="105">
        <f t="shared" si="129"/>
        <v>0</v>
      </c>
    </row>
    <row r="4090" spans="1:15" x14ac:dyDescent="0.3">
      <c r="A4090" s="71" t="s">
        <v>144</v>
      </c>
      <c r="B4090" s="71" t="s">
        <v>57</v>
      </c>
      <c r="C4090" s="71" t="s">
        <v>55</v>
      </c>
      <c r="D4090" s="71" t="s">
        <v>39</v>
      </c>
      <c r="E4090" s="72" t="s">
        <v>28</v>
      </c>
      <c r="F4090" s="72" t="s">
        <v>16</v>
      </c>
      <c r="G4090" s="73">
        <v>3</v>
      </c>
      <c r="H4090" s="73">
        <v>41.68</v>
      </c>
      <c r="I4090" s="73">
        <v>0</v>
      </c>
      <c r="J4090" s="73">
        <v>0</v>
      </c>
      <c r="K4090" s="73">
        <v>3</v>
      </c>
      <c r="L4090" s="73">
        <v>41.68</v>
      </c>
      <c r="N4090" s="105">
        <f t="shared" si="128"/>
        <v>0</v>
      </c>
      <c r="O4090" s="105">
        <f t="shared" si="129"/>
        <v>0</v>
      </c>
    </row>
    <row r="4091" spans="1:15" x14ac:dyDescent="0.3">
      <c r="A4091" s="71" t="s">
        <v>161</v>
      </c>
      <c r="B4091" s="71" t="s">
        <v>57</v>
      </c>
      <c r="C4091" s="71" t="s">
        <v>55</v>
      </c>
      <c r="D4091" s="71" t="s">
        <v>73</v>
      </c>
      <c r="E4091" s="72" t="s">
        <v>31</v>
      </c>
      <c r="F4091" s="72" t="s">
        <v>4</v>
      </c>
      <c r="G4091" s="73">
        <v>4</v>
      </c>
      <c r="H4091" s="73">
        <v>41.64</v>
      </c>
      <c r="I4091" s="73">
        <v>0</v>
      </c>
      <c r="J4091" s="73">
        <v>0</v>
      </c>
      <c r="K4091" s="73">
        <v>4</v>
      </c>
      <c r="L4091" s="73">
        <v>41.64</v>
      </c>
      <c r="N4091" s="105">
        <f t="shared" si="128"/>
        <v>0</v>
      </c>
      <c r="O4091" s="105">
        <f t="shared" si="129"/>
        <v>0</v>
      </c>
    </row>
    <row r="4092" spans="1:15" x14ac:dyDescent="0.3">
      <c r="A4092" s="71" t="s">
        <v>137</v>
      </c>
      <c r="B4092" s="71" t="s">
        <v>57</v>
      </c>
      <c r="C4092" s="71" t="s">
        <v>13</v>
      </c>
      <c r="D4092" s="71" t="s">
        <v>35</v>
      </c>
      <c r="E4092" s="72" t="s">
        <v>20</v>
      </c>
      <c r="F4092" s="72" t="s">
        <v>26</v>
      </c>
      <c r="G4092" s="73">
        <v>3</v>
      </c>
      <c r="H4092" s="73">
        <v>41.64</v>
      </c>
      <c r="I4092" s="73">
        <v>0</v>
      </c>
      <c r="J4092" s="73">
        <v>0</v>
      </c>
      <c r="K4092" s="73">
        <v>3</v>
      </c>
      <c r="L4092" s="73">
        <v>41.64</v>
      </c>
      <c r="N4092" s="105">
        <f t="shared" si="128"/>
        <v>0</v>
      </c>
      <c r="O4092" s="105">
        <f t="shared" si="129"/>
        <v>0</v>
      </c>
    </row>
    <row r="4093" spans="1:15" x14ac:dyDescent="0.3">
      <c r="A4093" s="71" t="s">
        <v>154</v>
      </c>
      <c r="B4093" s="71" t="s">
        <v>129</v>
      </c>
      <c r="C4093" s="71" t="s">
        <v>55</v>
      </c>
      <c r="D4093" s="71" t="s">
        <v>100</v>
      </c>
      <c r="E4093" s="72" t="s">
        <v>24</v>
      </c>
      <c r="F4093" s="72" t="s">
        <v>26</v>
      </c>
      <c r="G4093" s="73">
        <v>3</v>
      </c>
      <c r="H4093" s="73">
        <v>41.6</v>
      </c>
      <c r="I4093" s="73">
        <v>1</v>
      </c>
      <c r="J4093" s="73">
        <v>27.14</v>
      </c>
      <c r="K4093" s="73">
        <v>2</v>
      </c>
      <c r="L4093" s="73">
        <v>14.46</v>
      </c>
      <c r="N4093" s="105">
        <f t="shared" si="128"/>
        <v>0</v>
      </c>
      <c r="O4093" s="105">
        <f t="shared" si="129"/>
        <v>0</v>
      </c>
    </row>
    <row r="4094" spans="1:15" x14ac:dyDescent="0.3">
      <c r="A4094" s="71" t="s">
        <v>142</v>
      </c>
      <c r="B4094" s="71" t="s">
        <v>57</v>
      </c>
      <c r="C4094" s="71" t="s">
        <v>55</v>
      </c>
      <c r="D4094" s="71" t="s">
        <v>91</v>
      </c>
      <c r="E4094" s="72" t="s">
        <v>41</v>
      </c>
      <c r="F4094" s="72" t="s">
        <v>26</v>
      </c>
      <c r="G4094" s="73">
        <v>1</v>
      </c>
      <c r="H4094" s="73">
        <v>41.59</v>
      </c>
      <c r="I4094" s="73">
        <v>0</v>
      </c>
      <c r="J4094" s="73">
        <v>0</v>
      </c>
      <c r="K4094" s="73">
        <v>1</v>
      </c>
      <c r="L4094" s="73">
        <v>41.59</v>
      </c>
      <c r="N4094" s="105">
        <f t="shared" si="128"/>
        <v>0</v>
      </c>
      <c r="O4094" s="105">
        <f t="shared" si="129"/>
        <v>0</v>
      </c>
    </row>
    <row r="4095" spans="1:15" x14ac:dyDescent="0.3">
      <c r="A4095" s="71" t="s">
        <v>154</v>
      </c>
      <c r="B4095" s="71" t="s">
        <v>12</v>
      </c>
      <c r="C4095" s="71" t="s">
        <v>55</v>
      </c>
      <c r="D4095" s="71" t="s">
        <v>66</v>
      </c>
      <c r="E4095" s="72" t="s">
        <v>28</v>
      </c>
      <c r="F4095" s="72" t="s">
        <v>16</v>
      </c>
      <c r="G4095" s="73">
        <v>3</v>
      </c>
      <c r="H4095" s="73">
        <v>41.59</v>
      </c>
      <c r="I4095" s="73">
        <v>0</v>
      </c>
      <c r="J4095" s="73">
        <v>0</v>
      </c>
      <c r="K4095" s="73">
        <v>3</v>
      </c>
      <c r="L4095" s="73">
        <v>41.59</v>
      </c>
      <c r="N4095" s="105">
        <f t="shared" si="128"/>
        <v>0</v>
      </c>
      <c r="O4095" s="105">
        <f t="shared" si="129"/>
        <v>0</v>
      </c>
    </row>
    <row r="4096" spans="1:15" x14ac:dyDescent="0.3">
      <c r="A4096" s="71" t="s">
        <v>132</v>
      </c>
      <c r="B4096" s="71" t="s">
        <v>12</v>
      </c>
      <c r="C4096" s="71" t="s">
        <v>13</v>
      </c>
      <c r="D4096" s="71" t="s">
        <v>75</v>
      </c>
      <c r="E4096" s="72" t="s">
        <v>28</v>
      </c>
      <c r="F4096" s="72" t="s">
        <v>26</v>
      </c>
      <c r="G4096" s="73">
        <v>1</v>
      </c>
      <c r="H4096" s="73">
        <v>41.57</v>
      </c>
      <c r="I4096" s="73">
        <v>1</v>
      </c>
      <c r="J4096" s="73">
        <v>41.57</v>
      </c>
      <c r="K4096" s="73">
        <v>0</v>
      </c>
      <c r="L4096" s="73">
        <v>0</v>
      </c>
      <c r="N4096" s="105">
        <f t="shared" si="128"/>
        <v>0</v>
      </c>
      <c r="O4096" s="105">
        <f t="shared" si="129"/>
        <v>0</v>
      </c>
    </row>
    <row r="4097" spans="1:15" x14ac:dyDescent="0.3">
      <c r="A4097" s="71" t="s">
        <v>132</v>
      </c>
      <c r="B4097" s="71" t="s">
        <v>12</v>
      </c>
      <c r="C4097" s="71" t="s">
        <v>22</v>
      </c>
      <c r="D4097" s="71" t="s">
        <v>65</v>
      </c>
      <c r="E4097" s="72" t="s">
        <v>20</v>
      </c>
      <c r="F4097" s="72" t="s">
        <v>16</v>
      </c>
      <c r="G4097" s="73">
        <v>5</v>
      </c>
      <c r="H4097" s="73">
        <v>41.53</v>
      </c>
      <c r="I4097" s="73">
        <v>1</v>
      </c>
      <c r="J4097" s="73">
        <v>9.25</v>
      </c>
      <c r="K4097" s="73">
        <v>4</v>
      </c>
      <c r="L4097" s="73">
        <v>32.28</v>
      </c>
      <c r="N4097" s="105">
        <f t="shared" si="128"/>
        <v>0</v>
      </c>
      <c r="O4097" s="105">
        <f t="shared" si="129"/>
        <v>0</v>
      </c>
    </row>
    <row r="4098" spans="1:15" x14ac:dyDescent="0.3">
      <c r="A4098" s="71" t="s">
        <v>141</v>
      </c>
      <c r="B4098" s="71" t="s">
        <v>57</v>
      </c>
      <c r="C4098" s="71" t="s">
        <v>13</v>
      </c>
      <c r="D4098" s="71" t="s">
        <v>36</v>
      </c>
      <c r="E4098" s="72" t="s">
        <v>24</v>
      </c>
      <c r="F4098" s="72" t="s">
        <v>16</v>
      </c>
      <c r="G4098" s="73">
        <v>3</v>
      </c>
      <c r="H4098" s="73">
        <v>41.48</v>
      </c>
      <c r="I4098" s="73">
        <v>1</v>
      </c>
      <c r="J4098" s="73">
        <v>13.98</v>
      </c>
      <c r="K4098" s="73">
        <v>2</v>
      </c>
      <c r="L4098" s="73">
        <v>27.5</v>
      </c>
      <c r="N4098" s="105">
        <f t="shared" si="128"/>
        <v>0</v>
      </c>
      <c r="O4098" s="105">
        <f t="shared" si="129"/>
        <v>0</v>
      </c>
    </row>
    <row r="4099" spans="1:15" x14ac:dyDescent="0.3">
      <c r="A4099" s="71" t="s">
        <v>154</v>
      </c>
      <c r="B4099" s="71" t="s">
        <v>57</v>
      </c>
      <c r="C4099" s="71" t="s">
        <v>55</v>
      </c>
      <c r="D4099" s="71" t="s">
        <v>87</v>
      </c>
      <c r="E4099" s="72" t="s">
        <v>41</v>
      </c>
      <c r="F4099" s="72" t="s">
        <v>21</v>
      </c>
      <c r="G4099" s="73">
        <v>10</v>
      </c>
      <c r="H4099" s="73">
        <v>41.47</v>
      </c>
      <c r="I4099" s="73">
        <v>0</v>
      </c>
      <c r="J4099" s="73">
        <v>0</v>
      </c>
      <c r="K4099" s="73">
        <v>10</v>
      </c>
      <c r="L4099" s="73">
        <v>41.47</v>
      </c>
      <c r="N4099" s="105">
        <f t="shared" si="128"/>
        <v>0</v>
      </c>
      <c r="O4099" s="105">
        <f t="shared" si="129"/>
        <v>0</v>
      </c>
    </row>
    <row r="4100" spans="1:15" x14ac:dyDescent="0.3">
      <c r="A4100" s="71" t="s">
        <v>132</v>
      </c>
      <c r="B4100" s="71" t="s">
        <v>12</v>
      </c>
      <c r="C4100" s="71" t="s">
        <v>13</v>
      </c>
      <c r="D4100" s="71" t="s">
        <v>76</v>
      </c>
      <c r="E4100" s="72" t="s">
        <v>15</v>
      </c>
      <c r="F4100" s="72" t="s">
        <v>4</v>
      </c>
      <c r="G4100" s="73">
        <v>2</v>
      </c>
      <c r="H4100" s="73">
        <v>41.36</v>
      </c>
      <c r="I4100" s="73">
        <v>0</v>
      </c>
      <c r="J4100" s="73">
        <v>0</v>
      </c>
      <c r="K4100" s="73">
        <v>2</v>
      </c>
      <c r="L4100" s="73">
        <v>41.36</v>
      </c>
      <c r="N4100" s="105">
        <f t="shared" si="128"/>
        <v>0</v>
      </c>
      <c r="O4100" s="105">
        <f t="shared" si="129"/>
        <v>0</v>
      </c>
    </row>
    <row r="4101" spans="1:15" x14ac:dyDescent="0.3">
      <c r="A4101" s="71" t="s">
        <v>154</v>
      </c>
      <c r="B4101" s="71" t="s">
        <v>12</v>
      </c>
      <c r="C4101" s="71" t="s">
        <v>55</v>
      </c>
      <c r="D4101" s="71" t="s">
        <v>72</v>
      </c>
      <c r="E4101" s="72" t="s">
        <v>31</v>
      </c>
      <c r="F4101" s="72" t="s">
        <v>4</v>
      </c>
      <c r="G4101" s="73">
        <v>4</v>
      </c>
      <c r="H4101" s="73">
        <v>41.36</v>
      </c>
      <c r="I4101" s="73">
        <v>3</v>
      </c>
      <c r="J4101" s="73">
        <v>34.47</v>
      </c>
      <c r="K4101" s="73">
        <v>1</v>
      </c>
      <c r="L4101" s="73">
        <v>6.89</v>
      </c>
      <c r="N4101" s="105">
        <f t="shared" si="128"/>
        <v>0</v>
      </c>
      <c r="O4101" s="105">
        <f t="shared" si="129"/>
        <v>0</v>
      </c>
    </row>
    <row r="4102" spans="1:15" x14ac:dyDescent="0.3">
      <c r="A4102" s="71" t="s">
        <v>143</v>
      </c>
      <c r="B4102" s="71" t="s">
        <v>57</v>
      </c>
      <c r="C4102" s="71" t="s">
        <v>55</v>
      </c>
      <c r="D4102" s="71" t="s">
        <v>56</v>
      </c>
      <c r="E4102" s="72" t="s">
        <v>28</v>
      </c>
      <c r="F4102" s="72" t="s">
        <v>4</v>
      </c>
      <c r="G4102" s="73">
        <v>4</v>
      </c>
      <c r="H4102" s="73">
        <v>41.34</v>
      </c>
      <c r="I4102" s="73">
        <v>1</v>
      </c>
      <c r="J4102" s="73">
        <v>8.2100000000000009</v>
      </c>
      <c r="K4102" s="73">
        <v>3</v>
      </c>
      <c r="L4102" s="73">
        <v>33.130000000000003</v>
      </c>
      <c r="N4102" s="105">
        <f t="shared" si="128"/>
        <v>0</v>
      </c>
      <c r="O4102" s="105">
        <f t="shared" si="129"/>
        <v>0</v>
      </c>
    </row>
    <row r="4103" spans="1:15" x14ac:dyDescent="0.3">
      <c r="A4103" s="71" t="s">
        <v>161</v>
      </c>
      <c r="B4103" s="71" t="s">
        <v>57</v>
      </c>
      <c r="C4103" s="71" t="s">
        <v>55</v>
      </c>
      <c r="D4103" s="71" t="s">
        <v>88</v>
      </c>
      <c r="E4103" s="72" t="s">
        <v>15</v>
      </c>
      <c r="F4103" s="72" t="s">
        <v>4</v>
      </c>
      <c r="G4103" s="73">
        <v>2</v>
      </c>
      <c r="H4103" s="73">
        <v>41.29</v>
      </c>
      <c r="I4103" s="73">
        <v>0</v>
      </c>
      <c r="J4103" s="73">
        <v>0</v>
      </c>
      <c r="K4103" s="73">
        <v>2</v>
      </c>
      <c r="L4103" s="73">
        <v>41.29</v>
      </c>
      <c r="N4103" s="105">
        <f t="shared" si="128"/>
        <v>0</v>
      </c>
      <c r="O4103" s="105">
        <f t="shared" si="129"/>
        <v>0</v>
      </c>
    </row>
    <row r="4104" spans="1:15" x14ac:dyDescent="0.3">
      <c r="A4104" s="71" t="s">
        <v>154</v>
      </c>
      <c r="B4104" s="71" t="s">
        <v>129</v>
      </c>
      <c r="C4104" s="71" t="s">
        <v>55</v>
      </c>
      <c r="D4104" s="71" t="s">
        <v>42</v>
      </c>
      <c r="E4104" s="72" t="s">
        <v>31</v>
      </c>
      <c r="F4104" s="72" t="s">
        <v>26</v>
      </c>
      <c r="G4104" s="73">
        <v>1</v>
      </c>
      <c r="H4104" s="73">
        <v>41.22</v>
      </c>
      <c r="I4104" s="73">
        <v>0</v>
      </c>
      <c r="J4104" s="73">
        <v>0</v>
      </c>
      <c r="K4104" s="73">
        <v>1</v>
      </c>
      <c r="L4104" s="73">
        <v>41.22</v>
      </c>
      <c r="N4104" s="105">
        <f t="shared" si="128"/>
        <v>0</v>
      </c>
      <c r="O4104" s="105">
        <f t="shared" si="129"/>
        <v>0</v>
      </c>
    </row>
    <row r="4105" spans="1:15" x14ac:dyDescent="0.3">
      <c r="A4105" s="71" t="s">
        <v>142</v>
      </c>
      <c r="B4105" s="71" t="s">
        <v>57</v>
      </c>
      <c r="C4105" s="71" t="s">
        <v>55</v>
      </c>
      <c r="D4105" s="71" t="s">
        <v>76</v>
      </c>
      <c r="E4105" s="72" t="s">
        <v>15</v>
      </c>
      <c r="F4105" s="72" t="s">
        <v>4</v>
      </c>
      <c r="G4105" s="73">
        <v>2</v>
      </c>
      <c r="H4105" s="73">
        <v>41.21</v>
      </c>
      <c r="I4105" s="73">
        <v>0</v>
      </c>
      <c r="J4105" s="73">
        <v>0</v>
      </c>
      <c r="K4105" s="73">
        <v>2</v>
      </c>
      <c r="L4105" s="73">
        <v>41.21</v>
      </c>
      <c r="N4105" s="105">
        <f t="shared" si="128"/>
        <v>0</v>
      </c>
      <c r="O4105" s="105">
        <f t="shared" si="129"/>
        <v>0</v>
      </c>
    </row>
    <row r="4106" spans="1:15" x14ac:dyDescent="0.3">
      <c r="A4106" s="71" t="s">
        <v>161</v>
      </c>
      <c r="B4106" s="71" t="s">
        <v>12</v>
      </c>
      <c r="C4106" s="71" t="s">
        <v>55</v>
      </c>
      <c r="D4106" s="71" t="s">
        <v>29</v>
      </c>
      <c r="E4106" s="72" t="s">
        <v>15</v>
      </c>
      <c r="F4106" s="72" t="s">
        <v>26</v>
      </c>
      <c r="G4106" s="73">
        <v>2</v>
      </c>
      <c r="H4106" s="73">
        <v>41.19</v>
      </c>
      <c r="I4106" s="73">
        <v>0</v>
      </c>
      <c r="J4106" s="73">
        <v>0</v>
      </c>
      <c r="K4106" s="73">
        <v>2</v>
      </c>
      <c r="L4106" s="73">
        <v>41.19</v>
      </c>
      <c r="N4106" s="105">
        <f t="shared" si="128"/>
        <v>0</v>
      </c>
      <c r="O4106" s="105">
        <f t="shared" si="129"/>
        <v>0</v>
      </c>
    </row>
    <row r="4107" spans="1:15" x14ac:dyDescent="0.3">
      <c r="A4107" s="71" t="s">
        <v>154</v>
      </c>
      <c r="B4107" s="71" t="s">
        <v>129</v>
      </c>
      <c r="C4107" s="71" t="s">
        <v>55</v>
      </c>
      <c r="D4107" s="71" t="s">
        <v>52</v>
      </c>
      <c r="E4107" s="72" t="s">
        <v>25</v>
      </c>
      <c r="F4107" s="72" t="s">
        <v>16</v>
      </c>
      <c r="G4107" s="73">
        <v>8</v>
      </c>
      <c r="H4107" s="73">
        <v>41.17</v>
      </c>
      <c r="I4107" s="73">
        <v>0</v>
      </c>
      <c r="J4107" s="73">
        <v>0</v>
      </c>
      <c r="K4107" s="73">
        <v>8</v>
      </c>
      <c r="L4107" s="73">
        <v>41.17</v>
      </c>
      <c r="N4107" s="105">
        <f t="shared" si="128"/>
        <v>0</v>
      </c>
      <c r="O4107" s="105">
        <f t="shared" si="129"/>
        <v>0</v>
      </c>
    </row>
    <row r="4108" spans="1:15" x14ac:dyDescent="0.3">
      <c r="A4108" s="71" t="s">
        <v>132</v>
      </c>
      <c r="B4108" s="71" t="s">
        <v>12</v>
      </c>
      <c r="C4108" s="71" t="s">
        <v>13</v>
      </c>
      <c r="D4108" s="71" t="s">
        <v>39</v>
      </c>
      <c r="E4108" s="72" t="s">
        <v>41</v>
      </c>
      <c r="F4108" s="72" t="s">
        <v>4</v>
      </c>
      <c r="G4108" s="73">
        <v>1</v>
      </c>
      <c r="H4108" s="73">
        <v>41.16</v>
      </c>
      <c r="I4108" s="73">
        <v>1</v>
      </c>
      <c r="J4108" s="73">
        <v>41.16</v>
      </c>
      <c r="K4108" s="73">
        <v>0</v>
      </c>
      <c r="L4108" s="73">
        <v>0</v>
      </c>
      <c r="N4108" s="105">
        <f t="shared" si="128"/>
        <v>0</v>
      </c>
      <c r="O4108" s="105">
        <f t="shared" si="129"/>
        <v>0</v>
      </c>
    </row>
    <row r="4109" spans="1:15" x14ac:dyDescent="0.3">
      <c r="A4109" s="71" t="s">
        <v>132</v>
      </c>
      <c r="B4109" s="71" t="s">
        <v>57</v>
      </c>
      <c r="C4109" s="71" t="s">
        <v>53</v>
      </c>
      <c r="D4109" s="71" t="s">
        <v>103</v>
      </c>
      <c r="E4109" s="72" t="s">
        <v>15</v>
      </c>
      <c r="F4109" s="72" t="s">
        <v>4</v>
      </c>
      <c r="G4109" s="73">
        <v>2</v>
      </c>
      <c r="H4109" s="73">
        <v>41.16</v>
      </c>
      <c r="I4109" s="73">
        <v>0</v>
      </c>
      <c r="J4109" s="73">
        <v>0</v>
      </c>
      <c r="K4109" s="73">
        <v>2</v>
      </c>
      <c r="L4109" s="73">
        <v>41.16</v>
      </c>
      <c r="N4109" s="105">
        <f t="shared" si="128"/>
        <v>0</v>
      </c>
      <c r="O4109" s="105">
        <f t="shared" si="129"/>
        <v>0</v>
      </c>
    </row>
    <row r="4110" spans="1:15" x14ac:dyDescent="0.3">
      <c r="A4110" s="71" t="s">
        <v>163</v>
      </c>
      <c r="B4110" s="71" t="s">
        <v>57</v>
      </c>
      <c r="C4110" s="71" t="s">
        <v>17</v>
      </c>
      <c r="D4110" s="71" t="s">
        <v>42</v>
      </c>
      <c r="E4110" s="72" t="s">
        <v>15</v>
      </c>
      <c r="F4110" s="72" t="s">
        <v>4</v>
      </c>
      <c r="G4110" s="73">
        <v>2</v>
      </c>
      <c r="H4110" s="73">
        <v>41.15</v>
      </c>
      <c r="I4110" s="73">
        <v>1</v>
      </c>
      <c r="J4110" s="73">
        <v>11.15</v>
      </c>
      <c r="K4110" s="73">
        <v>1</v>
      </c>
      <c r="L4110" s="73">
        <v>30</v>
      </c>
      <c r="N4110" s="105">
        <f t="shared" si="128"/>
        <v>0</v>
      </c>
      <c r="O4110" s="105">
        <f t="shared" si="129"/>
        <v>0</v>
      </c>
    </row>
    <row r="4111" spans="1:15" x14ac:dyDescent="0.3">
      <c r="A4111" s="71" t="s">
        <v>163</v>
      </c>
      <c r="B4111" s="71" t="s">
        <v>57</v>
      </c>
      <c r="C4111" s="71" t="s">
        <v>17</v>
      </c>
      <c r="D4111" s="71" t="s">
        <v>99</v>
      </c>
      <c r="E4111" s="72" t="s">
        <v>28</v>
      </c>
      <c r="F4111" s="72" t="s">
        <v>16</v>
      </c>
      <c r="G4111" s="73">
        <v>4</v>
      </c>
      <c r="H4111" s="73">
        <v>41.15</v>
      </c>
      <c r="I4111" s="73">
        <v>1</v>
      </c>
      <c r="J4111" s="73">
        <v>23.4</v>
      </c>
      <c r="K4111" s="73">
        <v>3</v>
      </c>
      <c r="L4111" s="73">
        <v>17.75</v>
      </c>
      <c r="N4111" s="105">
        <f t="shared" si="128"/>
        <v>0</v>
      </c>
      <c r="O4111" s="105">
        <f t="shared" si="129"/>
        <v>0</v>
      </c>
    </row>
    <row r="4112" spans="1:15" x14ac:dyDescent="0.3">
      <c r="A4112" s="71" t="s">
        <v>154</v>
      </c>
      <c r="B4112" s="71" t="s">
        <v>12</v>
      </c>
      <c r="C4112" s="71" t="s">
        <v>55</v>
      </c>
      <c r="D4112" s="71" t="s">
        <v>74</v>
      </c>
      <c r="E4112" s="72" t="s">
        <v>28</v>
      </c>
      <c r="F4112" s="72" t="s">
        <v>16</v>
      </c>
      <c r="G4112" s="73">
        <v>4</v>
      </c>
      <c r="H4112" s="73">
        <v>41</v>
      </c>
      <c r="I4112" s="73">
        <v>1</v>
      </c>
      <c r="J4112" s="73">
        <v>6.79</v>
      </c>
      <c r="K4112" s="73">
        <v>3</v>
      </c>
      <c r="L4112" s="73">
        <v>34.21</v>
      </c>
      <c r="N4112" s="105">
        <f t="shared" si="128"/>
        <v>0</v>
      </c>
      <c r="O4112" s="105">
        <f t="shared" si="129"/>
        <v>0</v>
      </c>
    </row>
    <row r="4113" spans="1:15" x14ac:dyDescent="0.3">
      <c r="A4113" s="71" t="s">
        <v>161</v>
      </c>
      <c r="B4113" s="71" t="s">
        <v>129</v>
      </c>
      <c r="C4113" s="71" t="s">
        <v>55</v>
      </c>
      <c r="D4113" s="71" t="s">
        <v>49</v>
      </c>
      <c r="E4113" s="72" t="s">
        <v>41</v>
      </c>
      <c r="F4113" s="72" t="s">
        <v>26</v>
      </c>
      <c r="G4113" s="73">
        <v>9</v>
      </c>
      <c r="H4113" s="73">
        <v>40.950000000000003</v>
      </c>
      <c r="I4113" s="73">
        <v>0</v>
      </c>
      <c r="J4113" s="73">
        <v>0</v>
      </c>
      <c r="K4113" s="73">
        <v>9</v>
      </c>
      <c r="L4113" s="73">
        <v>40.950000000000003</v>
      </c>
      <c r="N4113" s="105">
        <f t="shared" si="128"/>
        <v>0</v>
      </c>
      <c r="O4113" s="105">
        <f t="shared" si="129"/>
        <v>0</v>
      </c>
    </row>
    <row r="4114" spans="1:15" x14ac:dyDescent="0.3">
      <c r="A4114" s="71" t="s">
        <v>154</v>
      </c>
      <c r="B4114" s="71" t="s">
        <v>12</v>
      </c>
      <c r="C4114" s="71" t="s">
        <v>55</v>
      </c>
      <c r="D4114" s="71" t="s">
        <v>81</v>
      </c>
      <c r="E4114" s="72" t="s">
        <v>15</v>
      </c>
      <c r="F4114" s="72" t="s">
        <v>21</v>
      </c>
      <c r="G4114" s="73">
        <v>1</v>
      </c>
      <c r="H4114" s="73">
        <v>40.799999999999997</v>
      </c>
      <c r="I4114" s="73">
        <v>0</v>
      </c>
      <c r="J4114" s="73">
        <v>0</v>
      </c>
      <c r="K4114" s="73">
        <v>1</v>
      </c>
      <c r="L4114" s="73">
        <v>40.799999999999997</v>
      </c>
      <c r="N4114" s="105">
        <f t="shared" si="128"/>
        <v>0</v>
      </c>
      <c r="O4114" s="105">
        <f t="shared" si="129"/>
        <v>0</v>
      </c>
    </row>
    <row r="4115" spans="1:15" x14ac:dyDescent="0.3">
      <c r="A4115" s="71" t="s">
        <v>140</v>
      </c>
      <c r="B4115" s="71" t="s">
        <v>57</v>
      </c>
      <c r="C4115" s="71" t="s">
        <v>13</v>
      </c>
      <c r="D4115" s="71" t="s">
        <v>107</v>
      </c>
      <c r="E4115" s="72" t="s">
        <v>5</v>
      </c>
      <c r="F4115" s="72" t="s">
        <v>21</v>
      </c>
      <c r="G4115" s="73">
        <v>1</v>
      </c>
      <c r="H4115" s="73">
        <v>40.770000000000003</v>
      </c>
      <c r="I4115" s="73">
        <v>0</v>
      </c>
      <c r="J4115" s="73">
        <v>0</v>
      </c>
      <c r="K4115" s="73">
        <v>1</v>
      </c>
      <c r="L4115" s="73">
        <v>40.770000000000003</v>
      </c>
      <c r="N4115" s="105">
        <f t="shared" si="128"/>
        <v>0</v>
      </c>
      <c r="O4115" s="105">
        <f t="shared" si="129"/>
        <v>0</v>
      </c>
    </row>
    <row r="4116" spans="1:15" x14ac:dyDescent="0.3">
      <c r="A4116" s="71" t="s">
        <v>160</v>
      </c>
      <c r="B4116" s="71" t="s">
        <v>57</v>
      </c>
      <c r="C4116" s="71" t="s">
        <v>55</v>
      </c>
      <c r="D4116" s="71" t="s">
        <v>81</v>
      </c>
      <c r="E4116" s="72" t="s">
        <v>20</v>
      </c>
      <c r="F4116" s="72" t="s">
        <v>26</v>
      </c>
      <c r="G4116" s="73">
        <v>3</v>
      </c>
      <c r="H4116" s="73">
        <v>40.76</v>
      </c>
      <c r="I4116" s="73">
        <v>0</v>
      </c>
      <c r="J4116" s="73">
        <v>0</v>
      </c>
      <c r="K4116" s="73">
        <v>3</v>
      </c>
      <c r="L4116" s="73">
        <v>40.76</v>
      </c>
      <c r="N4116" s="105">
        <f t="shared" ref="N4116:N4179" si="130">G4116-I4116-K4116</f>
        <v>0</v>
      </c>
      <c r="O4116" s="105">
        <f t="shared" ref="O4116:O4179" si="131">H4116-J4116-L4116</f>
        <v>0</v>
      </c>
    </row>
    <row r="4117" spans="1:15" x14ac:dyDescent="0.3">
      <c r="A4117" s="71" t="s">
        <v>142</v>
      </c>
      <c r="B4117" s="71" t="s">
        <v>12</v>
      </c>
      <c r="C4117" s="71" t="s">
        <v>13</v>
      </c>
      <c r="D4117" s="71" t="s">
        <v>27</v>
      </c>
      <c r="E4117" s="72" t="s">
        <v>31</v>
      </c>
      <c r="F4117" s="72" t="s">
        <v>26</v>
      </c>
      <c r="G4117" s="73">
        <v>4</v>
      </c>
      <c r="H4117" s="73">
        <v>40.71</v>
      </c>
      <c r="I4117" s="73">
        <v>0</v>
      </c>
      <c r="J4117" s="73">
        <v>0</v>
      </c>
      <c r="K4117" s="73">
        <v>4</v>
      </c>
      <c r="L4117" s="73">
        <v>40.71</v>
      </c>
      <c r="N4117" s="105">
        <f t="shared" si="130"/>
        <v>0</v>
      </c>
      <c r="O4117" s="105">
        <f t="shared" si="131"/>
        <v>0</v>
      </c>
    </row>
    <row r="4118" spans="1:15" x14ac:dyDescent="0.3">
      <c r="A4118" s="71" t="s">
        <v>163</v>
      </c>
      <c r="B4118" s="71" t="s">
        <v>12</v>
      </c>
      <c r="C4118" s="71" t="s">
        <v>55</v>
      </c>
      <c r="D4118" s="71" t="s">
        <v>85</v>
      </c>
      <c r="E4118" s="72" t="s">
        <v>28</v>
      </c>
      <c r="F4118" s="72" t="s">
        <v>21</v>
      </c>
      <c r="G4118" s="73">
        <v>3</v>
      </c>
      <c r="H4118" s="73">
        <v>40.67</v>
      </c>
      <c r="I4118" s="73">
        <v>0</v>
      </c>
      <c r="J4118" s="73">
        <v>0</v>
      </c>
      <c r="K4118" s="73">
        <v>3</v>
      </c>
      <c r="L4118" s="73">
        <v>40.67</v>
      </c>
      <c r="N4118" s="105">
        <f t="shared" si="130"/>
        <v>0</v>
      </c>
      <c r="O4118" s="105">
        <f t="shared" si="131"/>
        <v>0</v>
      </c>
    </row>
    <row r="4119" spans="1:15" x14ac:dyDescent="0.3">
      <c r="A4119" s="71" t="s">
        <v>154</v>
      </c>
      <c r="B4119" s="71" t="s">
        <v>57</v>
      </c>
      <c r="C4119" s="71" t="s">
        <v>55</v>
      </c>
      <c r="D4119" s="71" t="s">
        <v>87</v>
      </c>
      <c r="E4119" s="72" t="s">
        <v>25</v>
      </c>
      <c r="F4119" s="72" t="s">
        <v>16</v>
      </c>
      <c r="G4119" s="73">
        <v>8</v>
      </c>
      <c r="H4119" s="73">
        <v>40.659999999999997</v>
      </c>
      <c r="I4119" s="73">
        <v>0</v>
      </c>
      <c r="J4119" s="73">
        <v>0</v>
      </c>
      <c r="K4119" s="73">
        <v>8</v>
      </c>
      <c r="L4119" s="73">
        <v>40.659999999999997</v>
      </c>
      <c r="N4119" s="105">
        <f t="shared" si="130"/>
        <v>0</v>
      </c>
      <c r="O4119" s="105">
        <f t="shared" si="131"/>
        <v>0</v>
      </c>
    </row>
    <row r="4120" spans="1:15" x14ac:dyDescent="0.3">
      <c r="A4120" s="71" t="s">
        <v>154</v>
      </c>
      <c r="B4120" s="71" t="s">
        <v>57</v>
      </c>
      <c r="C4120" s="71" t="s">
        <v>55</v>
      </c>
      <c r="D4120" s="71" t="s">
        <v>80</v>
      </c>
      <c r="E4120" s="72" t="s">
        <v>40</v>
      </c>
      <c r="F4120" s="72" t="s">
        <v>4</v>
      </c>
      <c r="G4120" s="73">
        <v>1</v>
      </c>
      <c r="H4120" s="73">
        <v>40.65</v>
      </c>
      <c r="I4120" s="73">
        <v>0</v>
      </c>
      <c r="J4120" s="73">
        <v>0</v>
      </c>
      <c r="K4120" s="73">
        <v>1</v>
      </c>
      <c r="L4120" s="73">
        <v>40.65</v>
      </c>
      <c r="N4120" s="105">
        <f t="shared" si="130"/>
        <v>0</v>
      </c>
      <c r="O4120" s="105">
        <f t="shared" si="131"/>
        <v>0</v>
      </c>
    </row>
    <row r="4121" spans="1:15" x14ac:dyDescent="0.3">
      <c r="A4121" s="71" t="s">
        <v>140</v>
      </c>
      <c r="B4121" s="71" t="s">
        <v>12</v>
      </c>
      <c r="C4121" s="71" t="s">
        <v>13</v>
      </c>
      <c r="D4121" s="71" t="s">
        <v>43</v>
      </c>
      <c r="E4121" s="72" t="s">
        <v>25</v>
      </c>
      <c r="F4121" s="72" t="s">
        <v>16</v>
      </c>
      <c r="G4121" s="73">
        <v>7</v>
      </c>
      <c r="H4121" s="73">
        <v>40.619999999999997</v>
      </c>
      <c r="I4121" s="73">
        <v>0</v>
      </c>
      <c r="J4121" s="73">
        <v>0</v>
      </c>
      <c r="K4121" s="73">
        <v>7</v>
      </c>
      <c r="L4121" s="73">
        <v>40.619999999999997</v>
      </c>
      <c r="N4121" s="105">
        <f t="shared" si="130"/>
        <v>0</v>
      </c>
      <c r="O4121" s="105">
        <f t="shared" si="131"/>
        <v>0</v>
      </c>
    </row>
    <row r="4122" spans="1:15" x14ac:dyDescent="0.3">
      <c r="A4122" s="71" t="s">
        <v>142</v>
      </c>
      <c r="B4122" s="71" t="s">
        <v>12</v>
      </c>
      <c r="C4122" s="71" t="s">
        <v>55</v>
      </c>
      <c r="D4122" s="71" t="s">
        <v>52</v>
      </c>
      <c r="E4122" s="72" t="s">
        <v>28</v>
      </c>
      <c r="F4122" s="72" t="s">
        <v>16</v>
      </c>
      <c r="G4122" s="73">
        <v>3</v>
      </c>
      <c r="H4122" s="73">
        <v>40.57</v>
      </c>
      <c r="I4122" s="73">
        <v>0</v>
      </c>
      <c r="J4122" s="73">
        <v>0</v>
      </c>
      <c r="K4122" s="73">
        <v>3</v>
      </c>
      <c r="L4122" s="73">
        <v>40.57</v>
      </c>
      <c r="N4122" s="105">
        <f t="shared" si="130"/>
        <v>0</v>
      </c>
      <c r="O4122" s="105">
        <f t="shared" si="131"/>
        <v>0</v>
      </c>
    </row>
    <row r="4123" spans="1:15" x14ac:dyDescent="0.3">
      <c r="A4123" s="71" t="s">
        <v>161</v>
      </c>
      <c r="B4123" s="71" t="s">
        <v>12</v>
      </c>
      <c r="C4123" s="71" t="s">
        <v>55</v>
      </c>
      <c r="D4123" s="71" t="s">
        <v>56</v>
      </c>
      <c r="E4123" s="72" t="s">
        <v>24</v>
      </c>
      <c r="F4123" s="72" t="s">
        <v>26</v>
      </c>
      <c r="G4123" s="73">
        <v>1</v>
      </c>
      <c r="H4123" s="73">
        <v>40.56</v>
      </c>
      <c r="I4123" s="73">
        <v>0</v>
      </c>
      <c r="J4123" s="73">
        <v>0</v>
      </c>
      <c r="K4123" s="73">
        <v>1</v>
      </c>
      <c r="L4123" s="73">
        <v>40.56</v>
      </c>
      <c r="N4123" s="105">
        <f t="shared" si="130"/>
        <v>0</v>
      </c>
      <c r="O4123" s="105">
        <f t="shared" si="131"/>
        <v>0</v>
      </c>
    </row>
    <row r="4124" spans="1:15" x14ac:dyDescent="0.3">
      <c r="A4124" s="71" t="s">
        <v>132</v>
      </c>
      <c r="B4124" s="71" t="s">
        <v>57</v>
      </c>
      <c r="C4124" s="71" t="s">
        <v>13</v>
      </c>
      <c r="D4124" s="71" t="s">
        <v>46</v>
      </c>
      <c r="E4124" s="72" t="s">
        <v>3</v>
      </c>
      <c r="F4124" s="72" t="s">
        <v>21</v>
      </c>
      <c r="G4124" s="73">
        <v>1</v>
      </c>
      <c r="H4124" s="73">
        <v>40.549999999999997</v>
      </c>
      <c r="I4124" s="73">
        <v>0</v>
      </c>
      <c r="J4124" s="73">
        <v>0</v>
      </c>
      <c r="K4124" s="73">
        <v>1</v>
      </c>
      <c r="L4124" s="73">
        <v>40.549999999999997</v>
      </c>
      <c r="N4124" s="105">
        <f t="shared" si="130"/>
        <v>0</v>
      </c>
      <c r="O4124" s="105">
        <f t="shared" si="131"/>
        <v>0</v>
      </c>
    </row>
    <row r="4125" spans="1:15" x14ac:dyDescent="0.3">
      <c r="A4125" s="71" t="s">
        <v>143</v>
      </c>
      <c r="B4125" s="71" t="s">
        <v>12</v>
      </c>
      <c r="C4125" s="71" t="s">
        <v>55</v>
      </c>
      <c r="D4125" s="71" t="s">
        <v>14</v>
      </c>
      <c r="E4125" s="72" t="s">
        <v>28</v>
      </c>
      <c r="F4125" s="72" t="s">
        <v>21</v>
      </c>
      <c r="G4125" s="73">
        <v>1</v>
      </c>
      <c r="H4125" s="73">
        <v>40.549999999999997</v>
      </c>
      <c r="I4125" s="73">
        <v>1</v>
      </c>
      <c r="J4125" s="73">
        <v>40.549999999999997</v>
      </c>
      <c r="K4125" s="73">
        <v>0</v>
      </c>
      <c r="L4125" s="73">
        <v>0</v>
      </c>
      <c r="N4125" s="105">
        <f t="shared" si="130"/>
        <v>0</v>
      </c>
      <c r="O4125" s="105">
        <f t="shared" si="131"/>
        <v>0</v>
      </c>
    </row>
    <row r="4126" spans="1:15" x14ac:dyDescent="0.3">
      <c r="A4126" s="71" t="s">
        <v>163</v>
      </c>
      <c r="B4126" s="71" t="s">
        <v>57</v>
      </c>
      <c r="C4126" s="71" t="s">
        <v>55</v>
      </c>
      <c r="D4126" s="71" t="s">
        <v>78</v>
      </c>
      <c r="E4126" s="72" t="s">
        <v>41</v>
      </c>
      <c r="F4126" s="72" t="s">
        <v>21</v>
      </c>
      <c r="G4126" s="73">
        <v>9</v>
      </c>
      <c r="H4126" s="73">
        <v>40.520000000000003</v>
      </c>
      <c r="I4126" s="73">
        <v>0</v>
      </c>
      <c r="J4126" s="73">
        <v>0</v>
      </c>
      <c r="K4126" s="73">
        <v>9</v>
      </c>
      <c r="L4126" s="73">
        <v>40.520000000000003</v>
      </c>
      <c r="N4126" s="105">
        <f t="shared" si="130"/>
        <v>0</v>
      </c>
      <c r="O4126" s="105">
        <f t="shared" si="131"/>
        <v>0</v>
      </c>
    </row>
    <row r="4127" spans="1:15" x14ac:dyDescent="0.3">
      <c r="A4127" s="71" t="s">
        <v>140</v>
      </c>
      <c r="B4127" s="71" t="s">
        <v>57</v>
      </c>
      <c r="C4127" s="71" t="s">
        <v>13</v>
      </c>
      <c r="D4127" s="71" t="s">
        <v>72</v>
      </c>
      <c r="E4127" s="72" t="s">
        <v>31</v>
      </c>
      <c r="F4127" s="72" t="s">
        <v>21</v>
      </c>
      <c r="G4127" s="73">
        <v>4</v>
      </c>
      <c r="H4127" s="73">
        <v>40.520000000000003</v>
      </c>
      <c r="I4127" s="73">
        <v>0</v>
      </c>
      <c r="J4127" s="73">
        <v>0</v>
      </c>
      <c r="K4127" s="73">
        <v>4</v>
      </c>
      <c r="L4127" s="73">
        <v>40.520000000000003</v>
      </c>
      <c r="N4127" s="105">
        <f t="shared" si="130"/>
        <v>0</v>
      </c>
      <c r="O4127" s="105">
        <f t="shared" si="131"/>
        <v>0</v>
      </c>
    </row>
    <row r="4128" spans="1:15" x14ac:dyDescent="0.3">
      <c r="A4128" s="71" t="s">
        <v>132</v>
      </c>
      <c r="B4128" s="71" t="s">
        <v>57</v>
      </c>
      <c r="C4128" s="71" t="s">
        <v>13</v>
      </c>
      <c r="D4128" s="71" t="s">
        <v>34</v>
      </c>
      <c r="E4128" s="72" t="s">
        <v>15</v>
      </c>
      <c r="F4128" s="72" t="s">
        <v>4</v>
      </c>
      <c r="G4128" s="73">
        <v>2</v>
      </c>
      <c r="H4128" s="73">
        <v>40.47</v>
      </c>
      <c r="I4128" s="73">
        <v>0</v>
      </c>
      <c r="J4128" s="73">
        <v>0</v>
      </c>
      <c r="K4128" s="73">
        <v>2</v>
      </c>
      <c r="L4128" s="73">
        <v>40.47</v>
      </c>
      <c r="N4128" s="105">
        <f t="shared" si="130"/>
        <v>0</v>
      </c>
      <c r="O4128" s="105">
        <f t="shared" si="131"/>
        <v>0</v>
      </c>
    </row>
    <row r="4129" spans="1:15" x14ac:dyDescent="0.3">
      <c r="A4129" s="71" t="s">
        <v>140</v>
      </c>
      <c r="B4129" s="71" t="s">
        <v>57</v>
      </c>
      <c r="C4129" s="71" t="s">
        <v>13</v>
      </c>
      <c r="D4129" s="71" t="s">
        <v>56</v>
      </c>
      <c r="E4129" s="72" t="s">
        <v>3</v>
      </c>
      <c r="F4129" s="72" t="s">
        <v>26</v>
      </c>
      <c r="G4129" s="73">
        <v>1</v>
      </c>
      <c r="H4129" s="73">
        <v>40.450000000000003</v>
      </c>
      <c r="I4129" s="73">
        <v>0</v>
      </c>
      <c r="J4129" s="73">
        <v>0</v>
      </c>
      <c r="K4129" s="73">
        <v>1</v>
      </c>
      <c r="L4129" s="73">
        <v>40.450000000000003</v>
      </c>
      <c r="N4129" s="105">
        <f t="shared" si="130"/>
        <v>0</v>
      </c>
      <c r="O4129" s="105">
        <f t="shared" si="131"/>
        <v>0</v>
      </c>
    </row>
    <row r="4130" spans="1:15" x14ac:dyDescent="0.3">
      <c r="A4130" s="71" t="s">
        <v>134</v>
      </c>
      <c r="B4130" s="71" t="s">
        <v>57</v>
      </c>
      <c r="C4130" s="71" t="s">
        <v>13</v>
      </c>
      <c r="D4130" s="71" t="s">
        <v>38</v>
      </c>
      <c r="E4130" s="72" t="s">
        <v>31</v>
      </c>
      <c r="F4130" s="72" t="s">
        <v>26</v>
      </c>
      <c r="G4130" s="73">
        <v>1</v>
      </c>
      <c r="H4130" s="73">
        <v>40.44</v>
      </c>
      <c r="I4130" s="73">
        <v>1</v>
      </c>
      <c r="J4130" s="73">
        <v>40.44</v>
      </c>
      <c r="K4130" s="73">
        <v>0</v>
      </c>
      <c r="L4130" s="73">
        <v>0</v>
      </c>
      <c r="N4130" s="105">
        <f t="shared" si="130"/>
        <v>0</v>
      </c>
      <c r="O4130" s="105">
        <f t="shared" si="131"/>
        <v>0</v>
      </c>
    </row>
    <row r="4131" spans="1:15" x14ac:dyDescent="0.3">
      <c r="A4131" s="71" t="s">
        <v>161</v>
      </c>
      <c r="B4131" s="71" t="s">
        <v>129</v>
      </c>
      <c r="C4131" s="71" t="s">
        <v>55</v>
      </c>
      <c r="D4131" s="71" t="s">
        <v>47</v>
      </c>
      <c r="E4131" s="72" t="s">
        <v>31</v>
      </c>
      <c r="F4131" s="72" t="s">
        <v>21</v>
      </c>
      <c r="G4131" s="73">
        <v>4</v>
      </c>
      <c r="H4131" s="73">
        <v>40.43</v>
      </c>
      <c r="I4131" s="73">
        <v>0</v>
      </c>
      <c r="J4131" s="73">
        <v>0</v>
      </c>
      <c r="K4131" s="73">
        <v>4</v>
      </c>
      <c r="L4131" s="73">
        <v>40.43</v>
      </c>
      <c r="N4131" s="105">
        <f t="shared" si="130"/>
        <v>0</v>
      </c>
      <c r="O4131" s="105">
        <f t="shared" si="131"/>
        <v>0</v>
      </c>
    </row>
    <row r="4132" spans="1:15" x14ac:dyDescent="0.3">
      <c r="A4132" s="71" t="s">
        <v>159</v>
      </c>
      <c r="B4132" s="71" t="s">
        <v>12</v>
      </c>
      <c r="C4132" s="71" t="s">
        <v>55</v>
      </c>
      <c r="D4132" s="71" t="s">
        <v>83</v>
      </c>
      <c r="E4132" s="72" t="s">
        <v>41</v>
      </c>
      <c r="F4132" s="72" t="s">
        <v>26</v>
      </c>
      <c r="G4132" s="73">
        <v>10</v>
      </c>
      <c r="H4132" s="73">
        <v>40.4</v>
      </c>
      <c r="I4132" s="73">
        <v>0</v>
      </c>
      <c r="J4132" s="73">
        <v>0</v>
      </c>
      <c r="K4132" s="73">
        <v>10</v>
      </c>
      <c r="L4132" s="73">
        <v>40.4</v>
      </c>
      <c r="N4132" s="105">
        <f t="shared" si="130"/>
        <v>0</v>
      </c>
      <c r="O4132" s="105">
        <f t="shared" si="131"/>
        <v>0</v>
      </c>
    </row>
    <row r="4133" spans="1:15" x14ac:dyDescent="0.3">
      <c r="A4133" s="71" t="s">
        <v>158</v>
      </c>
      <c r="B4133" s="71" t="s">
        <v>12</v>
      </c>
      <c r="C4133" s="71" t="s">
        <v>55</v>
      </c>
      <c r="D4133" s="71" t="s">
        <v>52</v>
      </c>
      <c r="E4133" s="72" t="s">
        <v>28</v>
      </c>
      <c r="F4133" s="72" t="s">
        <v>21</v>
      </c>
      <c r="G4133" s="73">
        <v>1</v>
      </c>
      <c r="H4133" s="73">
        <v>40.380000000000003</v>
      </c>
      <c r="I4133" s="73">
        <v>0</v>
      </c>
      <c r="J4133" s="73">
        <v>0</v>
      </c>
      <c r="K4133" s="73">
        <v>1</v>
      </c>
      <c r="L4133" s="73">
        <v>40.380000000000003</v>
      </c>
      <c r="N4133" s="105">
        <f t="shared" si="130"/>
        <v>0</v>
      </c>
      <c r="O4133" s="105">
        <f t="shared" si="131"/>
        <v>0</v>
      </c>
    </row>
    <row r="4134" spans="1:15" x14ac:dyDescent="0.3">
      <c r="A4134" s="71" t="s">
        <v>163</v>
      </c>
      <c r="B4134" s="71" t="s">
        <v>57</v>
      </c>
      <c r="C4134" s="71" t="s">
        <v>17</v>
      </c>
      <c r="D4134" s="71" t="s">
        <v>107</v>
      </c>
      <c r="E4134" s="72" t="s">
        <v>28</v>
      </c>
      <c r="F4134" s="72" t="s">
        <v>21</v>
      </c>
      <c r="G4134" s="73">
        <v>3</v>
      </c>
      <c r="H4134" s="73">
        <v>40.33</v>
      </c>
      <c r="I4134" s="73">
        <v>0</v>
      </c>
      <c r="J4134" s="73">
        <v>0</v>
      </c>
      <c r="K4134" s="73">
        <v>3</v>
      </c>
      <c r="L4134" s="73">
        <v>40.33</v>
      </c>
      <c r="N4134" s="105">
        <f t="shared" si="130"/>
        <v>0</v>
      </c>
      <c r="O4134" s="105">
        <f t="shared" si="131"/>
        <v>0</v>
      </c>
    </row>
    <row r="4135" spans="1:15" x14ac:dyDescent="0.3">
      <c r="A4135" s="71" t="s">
        <v>154</v>
      </c>
      <c r="B4135" s="71" t="s">
        <v>129</v>
      </c>
      <c r="C4135" s="71" t="s">
        <v>55</v>
      </c>
      <c r="D4135" s="71" t="s">
        <v>85</v>
      </c>
      <c r="E4135" s="72" t="s">
        <v>15</v>
      </c>
      <c r="F4135" s="72" t="s">
        <v>21</v>
      </c>
      <c r="G4135" s="73">
        <v>2</v>
      </c>
      <c r="H4135" s="73">
        <v>40.32</v>
      </c>
      <c r="I4135" s="73">
        <v>0</v>
      </c>
      <c r="J4135" s="73">
        <v>0</v>
      </c>
      <c r="K4135" s="73">
        <v>2</v>
      </c>
      <c r="L4135" s="73">
        <v>40.32</v>
      </c>
      <c r="N4135" s="105">
        <f t="shared" si="130"/>
        <v>0</v>
      </c>
      <c r="O4135" s="105">
        <f t="shared" si="131"/>
        <v>0</v>
      </c>
    </row>
    <row r="4136" spans="1:15" x14ac:dyDescent="0.3">
      <c r="A4136" s="71" t="s">
        <v>140</v>
      </c>
      <c r="B4136" s="71" t="s">
        <v>12</v>
      </c>
      <c r="C4136" s="71" t="s">
        <v>13</v>
      </c>
      <c r="D4136" s="71" t="s">
        <v>34</v>
      </c>
      <c r="E4136" s="72" t="s">
        <v>20</v>
      </c>
      <c r="F4136" s="72" t="s">
        <v>26</v>
      </c>
      <c r="G4136" s="73">
        <v>3</v>
      </c>
      <c r="H4136" s="73">
        <v>40.29</v>
      </c>
      <c r="I4136" s="73">
        <v>0</v>
      </c>
      <c r="J4136" s="73">
        <v>0</v>
      </c>
      <c r="K4136" s="73">
        <v>3</v>
      </c>
      <c r="L4136" s="73">
        <v>40.29</v>
      </c>
      <c r="N4136" s="105">
        <f t="shared" si="130"/>
        <v>0</v>
      </c>
      <c r="O4136" s="105">
        <f t="shared" si="131"/>
        <v>0</v>
      </c>
    </row>
    <row r="4137" spans="1:15" x14ac:dyDescent="0.3">
      <c r="A4137" s="71" t="s">
        <v>163</v>
      </c>
      <c r="B4137" s="71" t="s">
        <v>129</v>
      </c>
      <c r="C4137" s="71" t="s">
        <v>17</v>
      </c>
      <c r="D4137" s="71" t="s">
        <v>54</v>
      </c>
      <c r="E4137" s="72" t="s">
        <v>25</v>
      </c>
      <c r="F4137" s="72" t="s">
        <v>26</v>
      </c>
      <c r="G4137" s="73">
        <v>1</v>
      </c>
      <c r="H4137" s="73">
        <v>40.22</v>
      </c>
      <c r="I4137" s="73">
        <v>0</v>
      </c>
      <c r="J4137" s="73">
        <v>0</v>
      </c>
      <c r="K4137" s="73">
        <v>1</v>
      </c>
      <c r="L4137" s="73">
        <v>40.22</v>
      </c>
      <c r="N4137" s="105">
        <f t="shared" si="130"/>
        <v>0</v>
      </c>
      <c r="O4137" s="105">
        <f t="shared" si="131"/>
        <v>0</v>
      </c>
    </row>
    <row r="4138" spans="1:15" x14ac:dyDescent="0.3">
      <c r="A4138" s="71" t="s">
        <v>158</v>
      </c>
      <c r="B4138" s="71" t="s">
        <v>12</v>
      </c>
      <c r="C4138" s="71" t="s">
        <v>55</v>
      </c>
      <c r="D4138" s="71" t="s">
        <v>94</v>
      </c>
      <c r="E4138" s="72" t="s">
        <v>40</v>
      </c>
      <c r="F4138" s="72" t="s">
        <v>4</v>
      </c>
      <c r="G4138" s="73">
        <v>1</v>
      </c>
      <c r="H4138" s="73">
        <v>40.21</v>
      </c>
      <c r="I4138" s="73">
        <v>0</v>
      </c>
      <c r="J4138" s="73">
        <v>0</v>
      </c>
      <c r="K4138" s="73">
        <v>1</v>
      </c>
      <c r="L4138" s="73">
        <v>40.21</v>
      </c>
      <c r="N4138" s="105">
        <f t="shared" si="130"/>
        <v>0</v>
      </c>
      <c r="O4138" s="105">
        <f t="shared" si="131"/>
        <v>0</v>
      </c>
    </row>
    <row r="4139" spans="1:15" x14ac:dyDescent="0.3">
      <c r="A4139" s="71" t="s">
        <v>142</v>
      </c>
      <c r="B4139" s="71" t="s">
        <v>57</v>
      </c>
      <c r="C4139" s="71" t="s">
        <v>55</v>
      </c>
      <c r="D4139" s="71" t="s">
        <v>72</v>
      </c>
      <c r="E4139" s="72" t="s">
        <v>28</v>
      </c>
      <c r="F4139" s="72" t="s">
        <v>26</v>
      </c>
      <c r="G4139" s="73">
        <v>4</v>
      </c>
      <c r="H4139" s="73">
        <v>40.18</v>
      </c>
      <c r="I4139" s="73">
        <v>1</v>
      </c>
      <c r="J4139" s="73">
        <v>9.16</v>
      </c>
      <c r="K4139" s="73">
        <v>3</v>
      </c>
      <c r="L4139" s="73">
        <v>31.02</v>
      </c>
      <c r="N4139" s="105">
        <f t="shared" si="130"/>
        <v>0</v>
      </c>
      <c r="O4139" s="105">
        <f t="shared" si="131"/>
        <v>0</v>
      </c>
    </row>
    <row r="4140" spans="1:15" x14ac:dyDescent="0.3">
      <c r="A4140" s="71" t="s">
        <v>161</v>
      </c>
      <c r="B4140" s="71" t="s">
        <v>129</v>
      </c>
      <c r="C4140" s="71" t="s">
        <v>55</v>
      </c>
      <c r="D4140" s="71" t="s">
        <v>71</v>
      </c>
      <c r="E4140" s="72" t="s">
        <v>24</v>
      </c>
      <c r="F4140" s="72" t="s">
        <v>16</v>
      </c>
      <c r="G4140" s="73">
        <v>2</v>
      </c>
      <c r="H4140" s="73">
        <v>40.15</v>
      </c>
      <c r="I4140" s="73">
        <v>0</v>
      </c>
      <c r="J4140" s="73">
        <v>0</v>
      </c>
      <c r="K4140" s="73">
        <v>2</v>
      </c>
      <c r="L4140" s="73">
        <v>40.15</v>
      </c>
      <c r="N4140" s="105">
        <f t="shared" si="130"/>
        <v>0</v>
      </c>
      <c r="O4140" s="105">
        <f t="shared" si="131"/>
        <v>0</v>
      </c>
    </row>
    <row r="4141" spans="1:15" x14ac:dyDescent="0.3">
      <c r="A4141" s="71" t="s">
        <v>154</v>
      </c>
      <c r="B4141" s="71" t="s">
        <v>12</v>
      </c>
      <c r="C4141" s="71" t="s">
        <v>55</v>
      </c>
      <c r="D4141" s="71" t="s">
        <v>86</v>
      </c>
      <c r="E4141" s="72" t="s">
        <v>5</v>
      </c>
      <c r="F4141" s="72" t="s">
        <v>26</v>
      </c>
      <c r="G4141" s="73">
        <v>1</v>
      </c>
      <c r="H4141" s="73">
        <v>40.090000000000003</v>
      </c>
      <c r="I4141" s="73">
        <v>1</v>
      </c>
      <c r="J4141" s="73">
        <v>40.090000000000003</v>
      </c>
      <c r="K4141" s="73">
        <v>0</v>
      </c>
      <c r="L4141" s="73">
        <v>0</v>
      </c>
      <c r="N4141" s="105">
        <f t="shared" si="130"/>
        <v>0</v>
      </c>
      <c r="O4141" s="105">
        <f t="shared" si="131"/>
        <v>0</v>
      </c>
    </row>
    <row r="4142" spans="1:15" x14ac:dyDescent="0.3">
      <c r="A4142" s="71" t="s">
        <v>134</v>
      </c>
      <c r="B4142" s="71" t="s">
        <v>57</v>
      </c>
      <c r="C4142" s="71" t="s">
        <v>13</v>
      </c>
      <c r="D4142" s="71" t="s">
        <v>45</v>
      </c>
      <c r="E4142" s="72" t="s">
        <v>24</v>
      </c>
      <c r="F4142" s="72" t="s">
        <v>16</v>
      </c>
      <c r="G4142" s="73">
        <v>3</v>
      </c>
      <c r="H4142" s="73">
        <v>40.08</v>
      </c>
      <c r="I4142" s="73">
        <v>1</v>
      </c>
      <c r="J4142" s="73">
        <v>13.98</v>
      </c>
      <c r="K4142" s="73">
        <v>2</v>
      </c>
      <c r="L4142" s="73">
        <v>26.1</v>
      </c>
      <c r="N4142" s="105">
        <f t="shared" si="130"/>
        <v>0</v>
      </c>
      <c r="O4142" s="105">
        <f t="shared" si="131"/>
        <v>0</v>
      </c>
    </row>
    <row r="4143" spans="1:15" x14ac:dyDescent="0.3">
      <c r="A4143" s="71" t="s">
        <v>161</v>
      </c>
      <c r="B4143" s="71" t="s">
        <v>129</v>
      </c>
      <c r="C4143" s="71" t="s">
        <v>55</v>
      </c>
      <c r="D4143" s="71" t="s">
        <v>56</v>
      </c>
      <c r="E4143" s="72" t="s">
        <v>24</v>
      </c>
      <c r="F4143" s="72" t="s">
        <v>21</v>
      </c>
      <c r="G4143" s="73">
        <v>3</v>
      </c>
      <c r="H4143" s="73">
        <v>40.07</v>
      </c>
      <c r="I4143" s="73">
        <v>1</v>
      </c>
      <c r="J4143" s="73">
        <v>13.29</v>
      </c>
      <c r="K4143" s="73">
        <v>2</v>
      </c>
      <c r="L4143" s="73">
        <v>26.78</v>
      </c>
      <c r="N4143" s="105">
        <f t="shared" si="130"/>
        <v>0</v>
      </c>
      <c r="O4143" s="105">
        <f t="shared" si="131"/>
        <v>0</v>
      </c>
    </row>
    <row r="4144" spans="1:15" x14ac:dyDescent="0.3">
      <c r="A4144" s="71" t="s">
        <v>132</v>
      </c>
      <c r="B4144" s="71" t="s">
        <v>57</v>
      </c>
      <c r="C4144" s="71" t="s">
        <v>13</v>
      </c>
      <c r="D4144" s="71" t="s">
        <v>89</v>
      </c>
      <c r="E4144" s="72" t="s">
        <v>20</v>
      </c>
      <c r="F4144" s="72" t="s">
        <v>16</v>
      </c>
      <c r="G4144" s="73">
        <v>4</v>
      </c>
      <c r="H4144" s="73">
        <v>40.04</v>
      </c>
      <c r="I4144" s="73">
        <v>0</v>
      </c>
      <c r="J4144" s="73">
        <v>0</v>
      </c>
      <c r="K4144" s="73">
        <v>4</v>
      </c>
      <c r="L4144" s="73">
        <v>40.04</v>
      </c>
      <c r="N4144" s="105">
        <f t="shared" si="130"/>
        <v>0</v>
      </c>
      <c r="O4144" s="105">
        <f t="shared" si="131"/>
        <v>0</v>
      </c>
    </row>
    <row r="4145" spans="1:15" x14ac:dyDescent="0.3">
      <c r="A4145" s="71" t="s">
        <v>161</v>
      </c>
      <c r="B4145" s="71" t="s">
        <v>57</v>
      </c>
      <c r="C4145" s="71" t="s">
        <v>55</v>
      </c>
      <c r="D4145" s="71" t="s">
        <v>64</v>
      </c>
      <c r="E4145" s="72" t="s">
        <v>24</v>
      </c>
      <c r="F4145" s="72" t="s">
        <v>21</v>
      </c>
      <c r="G4145" s="73">
        <v>2</v>
      </c>
      <c r="H4145" s="73">
        <v>40</v>
      </c>
      <c r="I4145" s="73">
        <v>0</v>
      </c>
      <c r="J4145" s="73">
        <v>0</v>
      </c>
      <c r="K4145" s="73">
        <v>2</v>
      </c>
      <c r="L4145" s="73">
        <v>40</v>
      </c>
      <c r="N4145" s="105">
        <f t="shared" si="130"/>
        <v>0</v>
      </c>
      <c r="O4145" s="105">
        <f t="shared" si="131"/>
        <v>0</v>
      </c>
    </row>
    <row r="4146" spans="1:15" x14ac:dyDescent="0.3">
      <c r="A4146" s="71" t="s">
        <v>154</v>
      </c>
      <c r="B4146" s="71" t="s">
        <v>129</v>
      </c>
      <c r="C4146" s="71" t="s">
        <v>55</v>
      </c>
      <c r="D4146" s="71" t="s">
        <v>34</v>
      </c>
      <c r="E4146" s="72" t="s">
        <v>5</v>
      </c>
      <c r="F4146" s="72" t="s">
        <v>26</v>
      </c>
      <c r="G4146" s="73">
        <v>1</v>
      </c>
      <c r="H4146" s="73">
        <v>39.979999999999997</v>
      </c>
      <c r="I4146" s="73">
        <v>0</v>
      </c>
      <c r="J4146" s="73">
        <v>0</v>
      </c>
      <c r="K4146" s="73">
        <v>1</v>
      </c>
      <c r="L4146" s="73">
        <v>39.979999999999997</v>
      </c>
      <c r="N4146" s="105">
        <f t="shared" si="130"/>
        <v>0</v>
      </c>
      <c r="O4146" s="105">
        <f t="shared" si="131"/>
        <v>0</v>
      </c>
    </row>
    <row r="4147" spans="1:15" x14ac:dyDescent="0.3">
      <c r="A4147" s="71" t="s">
        <v>161</v>
      </c>
      <c r="B4147" s="71" t="s">
        <v>12</v>
      </c>
      <c r="C4147" s="71" t="s">
        <v>55</v>
      </c>
      <c r="D4147" s="71" t="s">
        <v>36</v>
      </c>
      <c r="E4147" s="72" t="s">
        <v>20</v>
      </c>
      <c r="F4147" s="72" t="s">
        <v>16</v>
      </c>
      <c r="G4147" s="73">
        <v>1</v>
      </c>
      <c r="H4147" s="73">
        <v>39.97</v>
      </c>
      <c r="I4147" s="73">
        <v>0</v>
      </c>
      <c r="J4147" s="73">
        <v>0</v>
      </c>
      <c r="K4147" s="73">
        <v>1</v>
      </c>
      <c r="L4147" s="73">
        <v>39.97</v>
      </c>
      <c r="N4147" s="105">
        <f t="shared" si="130"/>
        <v>0</v>
      </c>
      <c r="O4147" s="105">
        <f t="shared" si="131"/>
        <v>0</v>
      </c>
    </row>
    <row r="4148" spans="1:15" x14ac:dyDescent="0.3">
      <c r="A4148" s="71" t="s">
        <v>161</v>
      </c>
      <c r="B4148" s="71" t="s">
        <v>12</v>
      </c>
      <c r="C4148" s="71" t="s">
        <v>55</v>
      </c>
      <c r="D4148" s="71" t="s">
        <v>86</v>
      </c>
      <c r="E4148" s="72" t="s">
        <v>24</v>
      </c>
      <c r="F4148" s="72" t="s">
        <v>16</v>
      </c>
      <c r="G4148" s="73">
        <v>2</v>
      </c>
      <c r="H4148" s="73">
        <v>39.96</v>
      </c>
      <c r="I4148" s="73">
        <v>0</v>
      </c>
      <c r="J4148" s="73">
        <v>0</v>
      </c>
      <c r="K4148" s="73">
        <v>2</v>
      </c>
      <c r="L4148" s="73">
        <v>39.96</v>
      </c>
      <c r="N4148" s="105">
        <f t="shared" si="130"/>
        <v>0</v>
      </c>
      <c r="O4148" s="105">
        <f t="shared" si="131"/>
        <v>0</v>
      </c>
    </row>
    <row r="4149" spans="1:15" x14ac:dyDescent="0.3">
      <c r="A4149" s="71" t="s">
        <v>161</v>
      </c>
      <c r="B4149" s="71" t="s">
        <v>57</v>
      </c>
      <c r="C4149" s="71" t="s">
        <v>55</v>
      </c>
      <c r="D4149" s="71" t="s">
        <v>45</v>
      </c>
      <c r="E4149" s="72" t="s">
        <v>24</v>
      </c>
      <c r="F4149" s="72" t="s">
        <v>21</v>
      </c>
      <c r="G4149" s="73">
        <v>2</v>
      </c>
      <c r="H4149" s="73">
        <v>39.93</v>
      </c>
      <c r="I4149" s="73">
        <v>0</v>
      </c>
      <c r="J4149" s="73">
        <v>0</v>
      </c>
      <c r="K4149" s="73">
        <v>2</v>
      </c>
      <c r="L4149" s="73">
        <v>39.93</v>
      </c>
      <c r="N4149" s="105">
        <f t="shared" si="130"/>
        <v>0</v>
      </c>
      <c r="O4149" s="105">
        <f t="shared" si="131"/>
        <v>0</v>
      </c>
    </row>
    <row r="4150" spans="1:15" x14ac:dyDescent="0.3">
      <c r="A4150" s="71" t="s">
        <v>140</v>
      </c>
      <c r="B4150" s="71" t="s">
        <v>12</v>
      </c>
      <c r="C4150" s="71" t="s">
        <v>13</v>
      </c>
      <c r="D4150" s="71" t="s">
        <v>19</v>
      </c>
      <c r="E4150" s="72" t="s">
        <v>31</v>
      </c>
      <c r="F4150" s="72" t="s">
        <v>21</v>
      </c>
      <c r="G4150" s="73">
        <v>4</v>
      </c>
      <c r="H4150" s="73">
        <v>39.93</v>
      </c>
      <c r="I4150" s="73">
        <v>0</v>
      </c>
      <c r="J4150" s="73">
        <v>0</v>
      </c>
      <c r="K4150" s="73">
        <v>4</v>
      </c>
      <c r="L4150" s="73">
        <v>39.93</v>
      </c>
      <c r="N4150" s="105">
        <f t="shared" si="130"/>
        <v>0</v>
      </c>
      <c r="O4150" s="105">
        <f t="shared" si="131"/>
        <v>0</v>
      </c>
    </row>
    <row r="4151" spans="1:15" x14ac:dyDescent="0.3">
      <c r="A4151" s="71" t="s">
        <v>132</v>
      </c>
      <c r="B4151" s="71" t="s">
        <v>12</v>
      </c>
      <c r="C4151" s="71" t="s">
        <v>13</v>
      </c>
      <c r="D4151" s="71" t="s">
        <v>49</v>
      </c>
      <c r="E4151" s="72" t="s">
        <v>24</v>
      </c>
      <c r="F4151" s="72" t="s">
        <v>21</v>
      </c>
      <c r="G4151" s="73">
        <v>3</v>
      </c>
      <c r="H4151" s="73">
        <v>39.9</v>
      </c>
      <c r="I4151" s="73">
        <v>1</v>
      </c>
      <c r="J4151" s="73">
        <v>8.08</v>
      </c>
      <c r="K4151" s="73">
        <v>2</v>
      </c>
      <c r="L4151" s="73">
        <v>31.82</v>
      </c>
      <c r="N4151" s="105">
        <f t="shared" si="130"/>
        <v>0</v>
      </c>
      <c r="O4151" s="105">
        <f t="shared" si="131"/>
        <v>0</v>
      </c>
    </row>
    <row r="4152" spans="1:15" x14ac:dyDescent="0.3">
      <c r="A4152" s="71" t="s">
        <v>140</v>
      </c>
      <c r="B4152" s="71" t="s">
        <v>12</v>
      </c>
      <c r="C4152" s="71" t="s">
        <v>13</v>
      </c>
      <c r="D4152" s="71" t="s">
        <v>59</v>
      </c>
      <c r="E4152" s="72" t="s">
        <v>24</v>
      </c>
      <c r="F4152" s="72" t="s">
        <v>16</v>
      </c>
      <c r="G4152" s="73">
        <v>2</v>
      </c>
      <c r="H4152" s="73">
        <v>39.89</v>
      </c>
      <c r="I4152" s="73">
        <v>0</v>
      </c>
      <c r="J4152" s="73">
        <v>0</v>
      </c>
      <c r="K4152" s="73">
        <v>2</v>
      </c>
      <c r="L4152" s="73">
        <v>39.89</v>
      </c>
      <c r="N4152" s="105">
        <f t="shared" si="130"/>
        <v>0</v>
      </c>
      <c r="O4152" s="105">
        <f t="shared" si="131"/>
        <v>0</v>
      </c>
    </row>
    <row r="4153" spans="1:15" x14ac:dyDescent="0.3">
      <c r="A4153" s="71" t="s">
        <v>148</v>
      </c>
      <c r="B4153" s="71" t="s">
        <v>12</v>
      </c>
      <c r="C4153" s="71" t="s">
        <v>55</v>
      </c>
      <c r="D4153" s="71" t="s">
        <v>51</v>
      </c>
      <c r="E4153" s="72" t="s">
        <v>15</v>
      </c>
      <c r="F4153" s="72" t="s">
        <v>16</v>
      </c>
      <c r="G4153" s="73">
        <v>1</v>
      </c>
      <c r="H4153" s="73">
        <v>39.89</v>
      </c>
      <c r="I4153" s="73">
        <v>0</v>
      </c>
      <c r="J4153" s="73">
        <v>0</v>
      </c>
      <c r="K4153" s="73">
        <v>1</v>
      </c>
      <c r="L4153" s="73">
        <v>39.89</v>
      </c>
      <c r="N4153" s="105">
        <f t="shared" si="130"/>
        <v>0</v>
      </c>
      <c r="O4153" s="105">
        <f t="shared" si="131"/>
        <v>0</v>
      </c>
    </row>
    <row r="4154" spans="1:15" x14ac:dyDescent="0.3">
      <c r="A4154" s="71" t="s">
        <v>142</v>
      </c>
      <c r="B4154" s="71" t="s">
        <v>12</v>
      </c>
      <c r="C4154" s="71" t="s">
        <v>13</v>
      </c>
      <c r="D4154" s="71" t="s">
        <v>35</v>
      </c>
      <c r="E4154" s="72" t="s">
        <v>20</v>
      </c>
      <c r="F4154" s="72" t="s">
        <v>4</v>
      </c>
      <c r="G4154" s="73">
        <v>3</v>
      </c>
      <c r="H4154" s="73">
        <v>39.85</v>
      </c>
      <c r="I4154" s="73">
        <v>0</v>
      </c>
      <c r="J4154" s="73">
        <v>0</v>
      </c>
      <c r="K4154" s="73">
        <v>3</v>
      </c>
      <c r="L4154" s="73">
        <v>39.85</v>
      </c>
      <c r="N4154" s="105">
        <f t="shared" si="130"/>
        <v>0</v>
      </c>
      <c r="O4154" s="105">
        <f t="shared" si="131"/>
        <v>0</v>
      </c>
    </row>
    <row r="4155" spans="1:15" x14ac:dyDescent="0.3">
      <c r="A4155" s="71" t="s">
        <v>140</v>
      </c>
      <c r="B4155" s="71" t="s">
        <v>57</v>
      </c>
      <c r="C4155" s="71" t="s">
        <v>13</v>
      </c>
      <c r="D4155" s="71" t="s">
        <v>59</v>
      </c>
      <c r="E4155" s="72" t="s">
        <v>28</v>
      </c>
      <c r="F4155" s="72" t="s">
        <v>16</v>
      </c>
      <c r="G4155" s="73">
        <v>3</v>
      </c>
      <c r="H4155" s="73">
        <v>39.840000000000003</v>
      </c>
      <c r="I4155" s="73">
        <v>0</v>
      </c>
      <c r="J4155" s="73">
        <v>0</v>
      </c>
      <c r="K4155" s="73">
        <v>3</v>
      </c>
      <c r="L4155" s="73">
        <v>39.840000000000003</v>
      </c>
      <c r="N4155" s="105">
        <f t="shared" si="130"/>
        <v>0</v>
      </c>
      <c r="O4155" s="105">
        <f t="shared" si="131"/>
        <v>0</v>
      </c>
    </row>
    <row r="4156" spans="1:15" x14ac:dyDescent="0.3">
      <c r="A4156" s="71" t="s">
        <v>142</v>
      </c>
      <c r="B4156" s="71" t="s">
        <v>12</v>
      </c>
      <c r="C4156" s="71" t="s">
        <v>13</v>
      </c>
      <c r="D4156" s="71" t="s">
        <v>27</v>
      </c>
      <c r="E4156" s="72" t="s">
        <v>40</v>
      </c>
      <c r="F4156" s="72" t="s">
        <v>4</v>
      </c>
      <c r="G4156" s="73">
        <v>1</v>
      </c>
      <c r="H4156" s="73">
        <v>39.75</v>
      </c>
      <c r="I4156" s="73">
        <v>0</v>
      </c>
      <c r="J4156" s="73">
        <v>0</v>
      </c>
      <c r="K4156" s="73">
        <v>1</v>
      </c>
      <c r="L4156" s="73">
        <v>39.75</v>
      </c>
      <c r="N4156" s="105">
        <f t="shared" si="130"/>
        <v>0</v>
      </c>
      <c r="O4156" s="105">
        <f t="shared" si="131"/>
        <v>0</v>
      </c>
    </row>
    <row r="4157" spans="1:15" x14ac:dyDescent="0.3">
      <c r="A4157" s="71" t="s">
        <v>142</v>
      </c>
      <c r="B4157" s="71" t="s">
        <v>57</v>
      </c>
      <c r="C4157" s="71" t="s">
        <v>55</v>
      </c>
      <c r="D4157" s="71" t="s">
        <v>58</v>
      </c>
      <c r="E4157" s="72" t="s">
        <v>20</v>
      </c>
      <c r="F4157" s="72" t="s">
        <v>4</v>
      </c>
      <c r="G4157" s="73">
        <v>3</v>
      </c>
      <c r="H4157" s="73">
        <v>39.700000000000003</v>
      </c>
      <c r="I4157" s="73">
        <v>0</v>
      </c>
      <c r="J4157" s="73">
        <v>0</v>
      </c>
      <c r="K4157" s="73">
        <v>3</v>
      </c>
      <c r="L4157" s="73">
        <v>39.700000000000003</v>
      </c>
      <c r="N4157" s="105">
        <f t="shared" si="130"/>
        <v>0</v>
      </c>
      <c r="O4157" s="105">
        <f t="shared" si="131"/>
        <v>0</v>
      </c>
    </row>
    <row r="4158" spans="1:15" x14ac:dyDescent="0.3">
      <c r="A4158" s="71" t="s">
        <v>159</v>
      </c>
      <c r="B4158" s="71" t="s">
        <v>12</v>
      </c>
      <c r="C4158" s="71" t="s">
        <v>13</v>
      </c>
      <c r="D4158" s="71" t="s">
        <v>51</v>
      </c>
      <c r="E4158" s="72" t="s">
        <v>24</v>
      </c>
      <c r="F4158" s="72" t="s">
        <v>16</v>
      </c>
      <c r="G4158" s="73">
        <v>2</v>
      </c>
      <c r="H4158" s="73">
        <v>39.659999999999997</v>
      </c>
      <c r="I4158" s="73">
        <v>0</v>
      </c>
      <c r="J4158" s="73">
        <v>0</v>
      </c>
      <c r="K4158" s="73">
        <v>2</v>
      </c>
      <c r="L4158" s="73">
        <v>39.659999999999997</v>
      </c>
      <c r="N4158" s="105">
        <f t="shared" si="130"/>
        <v>0</v>
      </c>
      <c r="O4158" s="105">
        <f t="shared" si="131"/>
        <v>0</v>
      </c>
    </row>
    <row r="4159" spans="1:15" x14ac:dyDescent="0.3">
      <c r="A4159" s="71" t="s">
        <v>140</v>
      </c>
      <c r="B4159" s="71" t="s">
        <v>129</v>
      </c>
      <c r="C4159" s="71" t="s">
        <v>13</v>
      </c>
      <c r="D4159" s="71" t="s">
        <v>46</v>
      </c>
      <c r="E4159" s="72" t="s">
        <v>20</v>
      </c>
      <c r="F4159" s="72" t="s">
        <v>26</v>
      </c>
      <c r="G4159" s="73">
        <v>3</v>
      </c>
      <c r="H4159" s="73">
        <v>39.64</v>
      </c>
      <c r="I4159" s="73">
        <v>0</v>
      </c>
      <c r="J4159" s="73">
        <v>0</v>
      </c>
      <c r="K4159" s="73">
        <v>3</v>
      </c>
      <c r="L4159" s="73">
        <v>39.64</v>
      </c>
      <c r="N4159" s="105">
        <f t="shared" si="130"/>
        <v>0</v>
      </c>
      <c r="O4159" s="105">
        <f t="shared" si="131"/>
        <v>0</v>
      </c>
    </row>
    <row r="4160" spans="1:15" x14ac:dyDescent="0.3">
      <c r="A4160" s="71" t="s">
        <v>163</v>
      </c>
      <c r="B4160" s="71" t="s">
        <v>12</v>
      </c>
      <c r="C4160" s="71" t="s">
        <v>55</v>
      </c>
      <c r="D4160" s="71" t="s">
        <v>33</v>
      </c>
      <c r="E4160" s="72" t="s">
        <v>40</v>
      </c>
      <c r="F4160" s="72" t="s">
        <v>26</v>
      </c>
      <c r="G4160" s="73">
        <v>2</v>
      </c>
      <c r="H4160" s="73">
        <v>39.630000000000003</v>
      </c>
      <c r="I4160" s="73">
        <v>1</v>
      </c>
      <c r="J4160" s="73">
        <v>21.15</v>
      </c>
      <c r="K4160" s="73">
        <v>1</v>
      </c>
      <c r="L4160" s="73">
        <v>18.48</v>
      </c>
      <c r="N4160" s="105">
        <f t="shared" si="130"/>
        <v>0</v>
      </c>
      <c r="O4160" s="105">
        <f t="shared" si="131"/>
        <v>0</v>
      </c>
    </row>
    <row r="4161" spans="1:15" x14ac:dyDescent="0.3">
      <c r="A4161" s="71" t="s">
        <v>163</v>
      </c>
      <c r="B4161" s="71" t="s">
        <v>129</v>
      </c>
      <c r="C4161" s="71" t="s">
        <v>17</v>
      </c>
      <c r="D4161" s="71" t="s">
        <v>30</v>
      </c>
      <c r="E4161" s="72" t="s">
        <v>24</v>
      </c>
      <c r="F4161" s="72" t="s">
        <v>16</v>
      </c>
      <c r="G4161" s="73">
        <v>2</v>
      </c>
      <c r="H4161" s="73">
        <v>39.630000000000003</v>
      </c>
      <c r="I4161" s="73">
        <v>0</v>
      </c>
      <c r="J4161" s="73">
        <v>0</v>
      </c>
      <c r="K4161" s="73">
        <v>2</v>
      </c>
      <c r="L4161" s="73">
        <v>39.630000000000003</v>
      </c>
      <c r="N4161" s="105">
        <f t="shared" si="130"/>
        <v>0</v>
      </c>
      <c r="O4161" s="105">
        <f t="shared" si="131"/>
        <v>0</v>
      </c>
    </row>
    <row r="4162" spans="1:15" x14ac:dyDescent="0.3">
      <c r="A4162" s="71" t="s">
        <v>161</v>
      </c>
      <c r="B4162" s="71" t="s">
        <v>57</v>
      </c>
      <c r="C4162" s="71" t="s">
        <v>55</v>
      </c>
      <c r="D4162" s="71" t="s">
        <v>29</v>
      </c>
      <c r="E4162" s="72" t="s">
        <v>20</v>
      </c>
      <c r="F4162" s="72" t="s">
        <v>21</v>
      </c>
      <c r="G4162" s="73">
        <v>1</v>
      </c>
      <c r="H4162" s="73">
        <v>39.619999999999997</v>
      </c>
      <c r="I4162" s="73">
        <v>0</v>
      </c>
      <c r="J4162" s="73">
        <v>0</v>
      </c>
      <c r="K4162" s="73">
        <v>1</v>
      </c>
      <c r="L4162" s="73">
        <v>39.619999999999997</v>
      </c>
      <c r="N4162" s="105">
        <f t="shared" si="130"/>
        <v>0</v>
      </c>
      <c r="O4162" s="105">
        <f t="shared" si="131"/>
        <v>0</v>
      </c>
    </row>
    <row r="4163" spans="1:15" x14ac:dyDescent="0.3">
      <c r="A4163" s="71" t="s">
        <v>163</v>
      </c>
      <c r="B4163" s="71" t="s">
        <v>57</v>
      </c>
      <c r="C4163" s="71" t="s">
        <v>17</v>
      </c>
      <c r="D4163" s="71" t="s">
        <v>54</v>
      </c>
      <c r="E4163" s="72" t="s">
        <v>15</v>
      </c>
      <c r="F4163" s="72" t="s">
        <v>21</v>
      </c>
      <c r="G4163" s="73">
        <v>2</v>
      </c>
      <c r="H4163" s="73">
        <v>39.58</v>
      </c>
      <c r="I4163" s="73">
        <v>1</v>
      </c>
      <c r="J4163" s="73">
        <v>19.8</v>
      </c>
      <c r="K4163" s="73">
        <v>1</v>
      </c>
      <c r="L4163" s="73">
        <v>19.78</v>
      </c>
      <c r="N4163" s="105">
        <f t="shared" si="130"/>
        <v>0</v>
      </c>
      <c r="O4163" s="105">
        <f t="shared" si="131"/>
        <v>0</v>
      </c>
    </row>
    <row r="4164" spans="1:15" x14ac:dyDescent="0.3">
      <c r="A4164" s="71" t="s">
        <v>159</v>
      </c>
      <c r="B4164" s="71" t="s">
        <v>57</v>
      </c>
      <c r="C4164" s="71" t="s">
        <v>55</v>
      </c>
      <c r="D4164" s="71" t="s">
        <v>60</v>
      </c>
      <c r="E4164" s="72" t="s">
        <v>24</v>
      </c>
      <c r="F4164" s="72" t="s">
        <v>21</v>
      </c>
      <c r="G4164" s="73">
        <v>2</v>
      </c>
      <c r="H4164" s="73">
        <v>39.53</v>
      </c>
      <c r="I4164" s="73">
        <v>0</v>
      </c>
      <c r="J4164" s="73">
        <v>0</v>
      </c>
      <c r="K4164" s="73">
        <v>2</v>
      </c>
      <c r="L4164" s="73">
        <v>39.53</v>
      </c>
      <c r="N4164" s="105">
        <f t="shared" si="130"/>
        <v>0</v>
      </c>
      <c r="O4164" s="105">
        <f t="shared" si="131"/>
        <v>0</v>
      </c>
    </row>
    <row r="4165" spans="1:15" x14ac:dyDescent="0.3">
      <c r="A4165" s="71" t="s">
        <v>132</v>
      </c>
      <c r="B4165" s="71" t="s">
        <v>12</v>
      </c>
      <c r="C4165" s="71" t="s">
        <v>13</v>
      </c>
      <c r="D4165" s="71" t="s">
        <v>39</v>
      </c>
      <c r="E4165" s="72" t="s">
        <v>24</v>
      </c>
      <c r="F4165" s="72" t="s">
        <v>26</v>
      </c>
      <c r="G4165" s="73">
        <v>3</v>
      </c>
      <c r="H4165" s="73">
        <v>39.47</v>
      </c>
      <c r="I4165" s="73">
        <v>1</v>
      </c>
      <c r="J4165" s="73">
        <v>9.24</v>
      </c>
      <c r="K4165" s="73">
        <v>2</v>
      </c>
      <c r="L4165" s="73">
        <v>30.23</v>
      </c>
      <c r="N4165" s="105">
        <f t="shared" si="130"/>
        <v>0</v>
      </c>
      <c r="O4165" s="105">
        <f t="shared" si="131"/>
        <v>0</v>
      </c>
    </row>
    <row r="4166" spans="1:15" x14ac:dyDescent="0.3">
      <c r="A4166" s="71" t="s">
        <v>144</v>
      </c>
      <c r="B4166" s="71" t="s">
        <v>12</v>
      </c>
      <c r="C4166" s="71" t="s">
        <v>13</v>
      </c>
      <c r="D4166" s="71" t="s">
        <v>23</v>
      </c>
      <c r="E4166" s="72" t="s">
        <v>40</v>
      </c>
      <c r="F4166" s="72" t="s">
        <v>4</v>
      </c>
      <c r="G4166" s="73">
        <v>1</v>
      </c>
      <c r="H4166" s="73">
        <v>39.380000000000003</v>
      </c>
      <c r="I4166" s="73">
        <v>0</v>
      </c>
      <c r="J4166" s="73">
        <v>0</v>
      </c>
      <c r="K4166" s="73">
        <v>1</v>
      </c>
      <c r="L4166" s="73">
        <v>39.380000000000003</v>
      </c>
      <c r="N4166" s="105">
        <f t="shared" si="130"/>
        <v>0</v>
      </c>
      <c r="O4166" s="105">
        <f t="shared" si="131"/>
        <v>0</v>
      </c>
    </row>
    <row r="4167" spans="1:15" x14ac:dyDescent="0.3">
      <c r="A4167" s="71" t="s">
        <v>158</v>
      </c>
      <c r="B4167" s="71" t="s">
        <v>57</v>
      </c>
      <c r="C4167" s="71" t="s">
        <v>55</v>
      </c>
      <c r="D4167" s="71" t="s">
        <v>86</v>
      </c>
      <c r="E4167" s="72" t="s">
        <v>24</v>
      </c>
      <c r="F4167" s="72" t="s">
        <v>21</v>
      </c>
      <c r="G4167" s="73">
        <v>2</v>
      </c>
      <c r="H4167" s="73">
        <v>39.31</v>
      </c>
      <c r="I4167" s="73">
        <v>0</v>
      </c>
      <c r="J4167" s="73">
        <v>0</v>
      </c>
      <c r="K4167" s="73">
        <v>2</v>
      </c>
      <c r="L4167" s="73">
        <v>39.31</v>
      </c>
      <c r="N4167" s="105">
        <f t="shared" si="130"/>
        <v>0</v>
      </c>
      <c r="O4167" s="105">
        <f t="shared" si="131"/>
        <v>0</v>
      </c>
    </row>
    <row r="4168" spans="1:15" x14ac:dyDescent="0.3">
      <c r="A4168" s="71" t="s">
        <v>137</v>
      </c>
      <c r="B4168" s="71" t="s">
        <v>57</v>
      </c>
      <c r="C4168" s="71" t="s">
        <v>13</v>
      </c>
      <c r="D4168" s="71" t="s">
        <v>38</v>
      </c>
      <c r="E4168" s="72" t="s">
        <v>20</v>
      </c>
      <c r="F4168" s="72" t="s">
        <v>21</v>
      </c>
      <c r="G4168" s="73">
        <v>1</v>
      </c>
      <c r="H4168" s="73">
        <v>39.26</v>
      </c>
      <c r="I4168" s="73">
        <v>0</v>
      </c>
      <c r="J4168" s="73">
        <v>0</v>
      </c>
      <c r="K4168" s="73">
        <v>1</v>
      </c>
      <c r="L4168" s="73">
        <v>39.26</v>
      </c>
      <c r="N4168" s="105">
        <f t="shared" si="130"/>
        <v>0</v>
      </c>
      <c r="O4168" s="105">
        <f t="shared" si="131"/>
        <v>0</v>
      </c>
    </row>
    <row r="4169" spans="1:15" x14ac:dyDescent="0.3">
      <c r="A4169" s="71" t="s">
        <v>132</v>
      </c>
      <c r="B4169" s="71" t="s">
        <v>12</v>
      </c>
      <c r="C4169" s="71" t="s">
        <v>13</v>
      </c>
      <c r="D4169" s="71" t="s">
        <v>79</v>
      </c>
      <c r="E4169" s="72" t="s">
        <v>40</v>
      </c>
      <c r="F4169" s="72" t="s">
        <v>4</v>
      </c>
      <c r="G4169" s="73">
        <v>1</v>
      </c>
      <c r="H4169" s="73">
        <v>39.25</v>
      </c>
      <c r="I4169" s="73">
        <v>0</v>
      </c>
      <c r="J4169" s="73">
        <v>0</v>
      </c>
      <c r="K4169" s="73">
        <v>1</v>
      </c>
      <c r="L4169" s="73">
        <v>39.25</v>
      </c>
      <c r="N4169" s="105">
        <f t="shared" si="130"/>
        <v>0</v>
      </c>
      <c r="O4169" s="105">
        <f t="shared" si="131"/>
        <v>0</v>
      </c>
    </row>
    <row r="4170" spans="1:15" x14ac:dyDescent="0.3">
      <c r="A4170" s="71" t="s">
        <v>163</v>
      </c>
      <c r="B4170" s="71" t="s">
        <v>12</v>
      </c>
      <c r="C4170" s="71" t="s">
        <v>55</v>
      </c>
      <c r="D4170" s="71" t="s">
        <v>62</v>
      </c>
      <c r="E4170" s="72" t="s">
        <v>25</v>
      </c>
      <c r="F4170" s="72" t="s">
        <v>16</v>
      </c>
      <c r="G4170" s="73">
        <v>1</v>
      </c>
      <c r="H4170" s="73">
        <v>39.21</v>
      </c>
      <c r="I4170" s="73">
        <v>0</v>
      </c>
      <c r="J4170" s="73">
        <v>0</v>
      </c>
      <c r="K4170" s="73">
        <v>1</v>
      </c>
      <c r="L4170" s="73">
        <v>39.21</v>
      </c>
      <c r="N4170" s="105">
        <f t="shared" si="130"/>
        <v>0</v>
      </c>
      <c r="O4170" s="105">
        <f t="shared" si="131"/>
        <v>0</v>
      </c>
    </row>
    <row r="4171" spans="1:15" x14ac:dyDescent="0.3">
      <c r="A4171" s="71" t="s">
        <v>148</v>
      </c>
      <c r="B4171" s="71" t="s">
        <v>57</v>
      </c>
      <c r="C4171" s="71" t="s">
        <v>55</v>
      </c>
      <c r="D4171" s="71" t="s">
        <v>98</v>
      </c>
      <c r="E4171" s="72" t="s">
        <v>24</v>
      </c>
      <c r="F4171" s="72" t="s">
        <v>16</v>
      </c>
      <c r="G4171" s="73">
        <v>2</v>
      </c>
      <c r="H4171" s="73">
        <v>39.159999999999997</v>
      </c>
      <c r="I4171" s="73">
        <v>0</v>
      </c>
      <c r="J4171" s="73">
        <v>0</v>
      </c>
      <c r="K4171" s="73">
        <v>2</v>
      </c>
      <c r="L4171" s="73">
        <v>39.159999999999997</v>
      </c>
      <c r="N4171" s="105">
        <f t="shared" si="130"/>
        <v>0</v>
      </c>
      <c r="O4171" s="105">
        <f t="shared" si="131"/>
        <v>0</v>
      </c>
    </row>
    <row r="4172" spans="1:15" x14ac:dyDescent="0.3">
      <c r="A4172" s="71" t="s">
        <v>140</v>
      </c>
      <c r="B4172" s="71" t="s">
        <v>12</v>
      </c>
      <c r="C4172" s="71" t="s">
        <v>13</v>
      </c>
      <c r="D4172" s="71" t="s">
        <v>33</v>
      </c>
      <c r="E4172" s="72" t="s">
        <v>20</v>
      </c>
      <c r="F4172" s="72" t="s">
        <v>26</v>
      </c>
      <c r="G4172" s="73">
        <v>3</v>
      </c>
      <c r="H4172" s="73">
        <v>39.1</v>
      </c>
      <c r="I4172" s="73">
        <v>0</v>
      </c>
      <c r="J4172" s="73">
        <v>0</v>
      </c>
      <c r="K4172" s="73">
        <v>3</v>
      </c>
      <c r="L4172" s="73">
        <v>39.1</v>
      </c>
      <c r="N4172" s="105">
        <f t="shared" si="130"/>
        <v>0</v>
      </c>
      <c r="O4172" s="105">
        <f t="shared" si="131"/>
        <v>0</v>
      </c>
    </row>
    <row r="4173" spans="1:15" x14ac:dyDescent="0.3">
      <c r="A4173" s="71" t="s">
        <v>161</v>
      </c>
      <c r="B4173" s="71" t="s">
        <v>57</v>
      </c>
      <c r="C4173" s="71" t="s">
        <v>55</v>
      </c>
      <c r="D4173" s="71" t="s">
        <v>34</v>
      </c>
      <c r="E4173" s="72" t="s">
        <v>28</v>
      </c>
      <c r="F4173" s="72" t="s">
        <v>4</v>
      </c>
      <c r="G4173" s="73">
        <v>2</v>
      </c>
      <c r="H4173" s="73">
        <v>39.090000000000003</v>
      </c>
      <c r="I4173" s="73">
        <v>1</v>
      </c>
      <c r="J4173" s="73">
        <v>30.91</v>
      </c>
      <c r="K4173" s="73">
        <v>1</v>
      </c>
      <c r="L4173" s="73">
        <v>8.18</v>
      </c>
      <c r="N4173" s="105">
        <f t="shared" si="130"/>
        <v>0</v>
      </c>
      <c r="O4173" s="105">
        <f t="shared" si="131"/>
        <v>0</v>
      </c>
    </row>
    <row r="4174" spans="1:15" x14ac:dyDescent="0.3">
      <c r="A4174" s="71" t="s">
        <v>140</v>
      </c>
      <c r="B4174" s="71" t="s">
        <v>57</v>
      </c>
      <c r="C4174" s="71" t="s">
        <v>13</v>
      </c>
      <c r="D4174" s="71" t="s">
        <v>72</v>
      </c>
      <c r="E4174" s="72" t="s">
        <v>20</v>
      </c>
      <c r="F4174" s="72" t="s">
        <v>16</v>
      </c>
      <c r="G4174" s="73">
        <v>1</v>
      </c>
      <c r="H4174" s="73">
        <v>39.08</v>
      </c>
      <c r="I4174" s="73">
        <v>0</v>
      </c>
      <c r="J4174" s="73">
        <v>0</v>
      </c>
      <c r="K4174" s="73">
        <v>1</v>
      </c>
      <c r="L4174" s="73">
        <v>39.08</v>
      </c>
      <c r="N4174" s="105">
        <f t="shared" si="130"/>
        <v>0</v>
      </c>
      <c r="O4174" s="105">
        <f t="shared" si="131"/>
        <v>0</v>
      </c>
    </row>
    <row r="4175" spans="1:15" x14ac:dyDescent="0.3">
      <c r="A4175" s="71" t="s">
        <v>153</v>
      </c>
      <c r="B4175" s="71" t="s">
        <v>12</v>
      </c>
      <c r="C4175" s="71" t="s">
        <v>55</v>
      </c>
      <c r="D4175" s="71" t="s">
        <v>51</v>
      </c>
      <c r="E4175" s="72" t="s">
        <v>20</v>
      </c>
      <c r="F4175" s="72" t="s">
        <v>4</v>
      </c>
      <c r="G4175" s="73">
        <v>3</v>
      </c>
      <c r="H4175" s="73">
        <v>39.03</v>
      </c>
      <c r="I4175" s="73">
        <v>0</v>
      </c>
      <c r="J4175" s="73">
        <v>0</v>
      </c>
      <c r="K4175" s="73">
        <v>3</v>
      </c>
      <c r="L4175" s="73">
        <v>39.03</v>
      </c>
      <c r="N4175" s="105">
        <f t="shared" si="130"/>
        <v>0</v>
      </c>
      <c r="O4175" s="105">
        <f t="shared" si="131"/>
        <v>0</v>
      </c>
    </row>
    <row r="4176" spans="1:15" x14ac:dyDescent="0.3">
      <c r="A4176" s="71" t="s">
        <v>132</v>
      </c>
      <c r="B4176" s="71" t="s">
        <v>57</v>
      </c>
      <c r="C4176" s="71" t="s">
        <v>13</v>
      </c>
      <c r="D4176" s="71" t="s">
        <v>35</v>
      </c>
      <c r="E4176" s="72" t="s">
        <v>40</v>
      </c>
      <c r="F4176" s="72" t="s">
        <v>4</v>
      </c>
      <c r="G4176" s="73">
        <v>1</v>
      </c>
      <c r="H4176" s="73">
        <v>39.020000000000003</v>
      </c>
      <c r="I4176" s="73">
        <v>0</v>
      </c>
      <c r="J4176" s="73">
        <v>0</v>
      </c>
      <c r="K4176" s="73">
        <v>1</v>
      </c>
      <c r="L4176" s="73">
        <v>39.020000000000003</v>
      </c>
      <c r="N4176" s="105">
        <f t="shared" si="130"/>
        <v>0</v>
      </c>
      <c r="O4176" s="105">
        <f t="shared" si="131"/>
        <v>0</v>
      </c>
    </row>
    <row r="4177" spans="1:15" x14ac:dyDescent="0.3">
      <c r="A4177" s="71" t="s">
        <v>160</v>
      </c>
      <c r="B4177" s="71" t="s">
        <v>57</v>
      </c>
      <c r="C4177" s="71" t="s">
        <v>55</v>
      </c>
      <c r="D4177" s="71" t="s">
        <v>38</v>
      </c>
      <c r="E4177" s="72" t="s">
        <v>15</v>
      </c>
      <c r="F4177" s="72" t="s">
        <v>4</v>
      </c>
      <c r="G4177" s="73">
        <v>2</v>
      </c>
      <c r="H4177" s="73">
        <v>38.99</v>
      </c>
      <c r="I4177" s="73">
        <v>0</v>
      </c>
      <c r="J4177" s="73">
        <v>0</v>
      </c>
      <c r="K4177" s="73">
        <v>2</v>
      </c>
      <c r="L4177" s="73">
        <v>38.99</v>
      </c>
      <c r="N4177" s="105">
        <f t="shared" si="130"/>
        <v>0</v>
      </c>
      <c r="O4177" s="105">
        <f t="shared" si="131"/>
        <v>0</v>
      </c>
    </row>
    <row r="4178" spans="1:15" x14ac:dyDescent="0.3">
      <c r="A4178" s="71" t="s">
        <v>132</v>
      </c>
      <c r="B4178" s="71" t="s">
        <v>57</v>
      </c>
      <c r="C4178" s="71" t="s">
        <v>13</v>
      </c>
      <c r="D4178" s="71" t="s">
        <v>32</v>
      </c>
      <c r="E4178" s="72" t="s">
        <v>37</v>
      </c>
      <c r="F4178" s="72" t="s">
        <v>16</v>
      </c>
      <c r="G4178" s="73">
        <v>6</v>
      </c>
      <c r="H4178" s="73">
        <v>38.97</v>
      </c>
      <c r="I4178" s="73">
        <v>0</v>
      </c>
      <c r="J4178" s="73">
        <v>0</v>
      </c>
      <c r="K4178" s="73">
        <v>6</v>
      </c>
      <c r="L4178" s="73">
        <v>38.97</v>
      </c>
      <c r="N4178" s="105">
        <f t="shared" si="130"/>
        <v>0</v>
      </c>
      <c r="O4178" s="105">
        <f t="shared" si="131"/>
        <v>0</v>
      </c>
    </row>
    <row r="4179" spans="1:15" x14ac:dyDescent="0.3">
      <c r="A4179" s="71" t="s">
        <v>161</v>
      </c>
      <c r="B4179" s="71" t="s">
        <v>12</v>
      </c>
      <c r="C4179" s="71" t="s">
        <v>55</v>
      </c>
      <c r="D4179" s="71" t="s">
        <v>33</v>
      </c>
      <c r="E4179" s="72" t="s">
        <v>41</v>
      </c>
      <c r="F4179" s="72" t="s">
        <v>26</v>
      </c>
      <c r="G4179" s="73">
        <v>1</v>
      </c>
      <c r="H4179" s="73">
        <v>38.950000000000003</v>
      </c>
      <c r="I4179" s="73">
        <v>0</v>
      </c>
      <c r="J4179" s="73">
        <v>0</v>
      </c>
      <c r="K4179" s="73">
        <v>1</v>
      </c>
      <c r="L4179" s="73">
        <v>38.950000000000003</v>
      </c>
      <c r="N4179" s="105">
        <f t="shared" si="130"/>
        <v>0</v>
      </c>
      <c r="O4179" s="105">
        <f t="shared" si="131"/>
        <v>0</v>
      </c>
    </row>
    <row r="4180" spans="1:15" x14ac:dyDescent="0.3">
      <c r="A4180" s="71" t="s">
        <v>142</v>
      </c>
      <c r="B4180" s="71" t="s">
        <v>12</v>
      </c>
      <c r="C4180" s="71" t="s">
        <v>13</v>
      </c>
      <c r="D4180" s="71" t="s">
        <v>72</v>
      </c>
      <c r="E4180" s="72" t="s">
        <v>41</v>
      </c>
      <c r="F4180" s="72" t="s">
        <v>16</v>
      </c>
      <c r="G4180" s="73">
        <v>11</v>
      </c>
      <c r="H4180" s="73">
        <v>38.950000000000003</v>
      </c>
      <c r="I4180" s="73">
        <v>1</v>
      </c>
      <c r="J4180" s="73">
        <v>9.36</v>
      </c>
      <c r="K4180" s="73">
        <v>10</v>
      </c>
      <c r="L4180" s="73">
        <v>29.59</v>
      </c>
      <c r="N4180" s="105">
        <f t="shared" ref="N4180:N4243" si="132">G4180-I4180-K4180</f>
        <v>0</v>
      </c>
      <c r="O4180" s="105">
        <f t="shared" ref="O4180:O4243" si="133">H4180-J4180-L4180</f>
        <v>0</v>
      </c>
    </row>
    <row r="4181" spans="1:15" x14ac:dyDescent="0.3">
      <c r="A4181" s="71" t="s">
        <v>161</v>
      </c>
      <c r="B4181" s="71" t="s">
        <v>12</v>
      </c>
      <c r="C4181" s="71" t="s">
        <v>55</v>
      </c>
      <c r="D4181" s="71" t="s">
        <v>43</v>
      </c>
      <c r="E4181" s="72" t="s">
        <v>28</v>
      </c>
      <c r="F4181" s="72" t="s">
        <v>21</v>
      </c>
      <c r="G4181" s="73">
        <v>3</v>
      </c>
      <c r="H4181" s="73">
        <v>38.81</v>
      </c>
      <c r="I4181" s="73">
        <v>0</v>
      </c>
      <c r="J4181" s="73">
        <v>0</v>
      </c>
      <c r="K4181" s="73">
        <v>3</v>
      </c>
      <c r="L4181" s="73">
        <v>38.81</v>
      </c>
      <c r="N4181" s="105">
        <f t="shared" si="132"/>
        <v>0</v>
      </c>
      <c r="O4181" s="105">
        <f t="shared" si="133"/>
        <v>0</v>
      </c>
    </row>
    <row r="4182" spans="1:15" x14ac:dyDescent="0.3">
      <c r="A4182" s="71" t="s">
        <v>163</v>
      </c>
      <c r="B4182" s="71" t="s">
        <v>12</v>
      </c>
      <c r="C4182" s="71" t="s">
        <v>55</v>
      </c>
      <c r="D4182" s="71" t="s">
        <v>85</v>
      </c>
      <c r="E4182" s="72" t="s">
        <v>40</v>
      </c>
      <c r="F4182" s="72" t="s">
        <v>4</v>
      </c>
      <c r="G4182" s="73">
        <v>1</v>
      </c>
      <c r="H4182" s="73">
        <v>38.79</v>
      </c>
      <c r="I4182" s="73">
        <v>0</v>
      </c>
      <c r="J4182" s="73">
        <v>0</v>
      </c>
      <c r="K4182" s="73">
        <v>1</v>
      </c>
      <c r="L4182" s="73">
        <v>38.79</v>
      </c>
      <c r="N4182" s="105">
        <f t="shared" si="132"/>
        <v>0</v>
      </c>
      <c r="O4182" s="105">
        <f t="shared" si="133"/>
        <v>0</v>
      </c>
    </row>
    <row r="4183" spans="1:15" x14ac:dyDescent="0.3">
      <c r="A4183" s="71" t="s">
        <v>142</v>
      </c>
      <c r="B4183" s="71" t="s">
        <v>57</v>
      </c>
      <c r="C4183" s="71" t="s">
        <v>55</v>
      </c>
      <c r="D4183" s="71" t="s">
        <v>39</v>
      </c>
      <c r="E4183" s="72" t="s">
        <v>31</v>
      </c>
      <c r="F4183" s="72" t="s">
        <v>26</v>
      </c>
      <c r="G4183" s="73">
        <v>4</v>
      </c>
      <c r="H4183" s="73">
        <v>38.79</v>
      </c>
      <c r="I4183" s="73">
        <v>0</v>
      </c>
      <c r="J4183" s="73">
        <v>0</v>
      </c>
      <c r="K4183" s="73">
        <v>4</v>
      </c>
      <c r="L4183" s="73">
        <v>38.79</v>
      </c>
      <c r="N4183" s="105">
        <f t="shared" si="132"/>
        <v>0</v>
      </c>
      <c r="O4183" s="105">
        <f t="shared" si="133"/>
        <v>0</v>
      </c>
    </row>
    <row r="4184" spans="1:15" x14ac:dyDescent="0.3">
      <c r="A4184" s="71" t="s">
        <v>163</v>
      </c>
      <c r="B4184" s="71" t="s">
        <v>12</v>
      </c>
      <c r="C4184" s="71" t="s">
        <v>55</v>
      </c>
      <c r="D4184" s="71" t="s">
        <v>65</v>
      </c>
      <c r="E4184" s="72" t="s">
        <v>25</v>
      </c>
      <c r="F4184" s="72" t="s">
        <v>16</v>
      </c>
      <c r="G4184" s="73">
        <v>7</v>
      </c>
      <c r="H4184" s="73">
        <v>38.74</v>
      </c>
      <c r="I4184" s="73">
        <v>0</v>
      </c>
      <c r="J4184" s="73">
        <v>0</v>
      </c>
      <c r="K4184" s="73">
        <v>7</v>
      </c>
      <c r="L4184" s="73">
        <v>38.74</v>
      </c>
      <c r="N4184" s="105">
        <f t="shared" si="132"/>
        <v>0</v>
      </c>
      <c r="O4184" s="105">
        <f t="shared" si="133"/>
        <v>0</v>
      </c>
    </row>
    <row r="4185" spans="1:15" x14ac:dyDescent="0.3">
      <c r="A4185" s="71" t="s">
        <v>140</v>
      </c>
      <c r="B4185" s="71" t="s">
        <v>12</v>
      </c>
      <c r="C4185" s="71" t="s">
        <v>13</v>
      </c>
      <c r="D4185" s="71" t="s">
        <v>19</v>
      </c>
      <c r="E4185" s="72" t="s">
        <v>28</v>
      </c>
      <c r="F4185" s="72" t="s">
        <v>16</v>
      </c>
      <c r="G4185" s="73">
        <v>3</v>
      </c>
      <c r="H4185" s="73">
        <v>38.67</v>
      </c>
      <c r="I4185" s="73">
        <v>0</v>
      </c>
      <c r="J4185" s="73">
        <v>0</v>
      </c>
      <c r="K4185" s="73">
        <v>3</v>
      </c>
      <c r="L4185" s="73">
        <v>38.67</v>
      </c>
      <c r="N4185" s="105">
        <f t="shared" si="132"/>
        <v>0</v>
      </c>
      <c r="O4185" s="105">
        <f t="shared" si="133"/>
        <v>0</v>
      </c>
    </row>
    <row r="4186" spans="1:15" x14ac:dyDescent="0.3">
      <c r="A4186" s="71" t="s">
        <v>132</v>
      </c>
      <c r="B4186" s="71" t="s">
        <v>12</v>
      </c>
      <c r="C4186" s="71" t="s">
        <v>13</v>
      </c>
      <c r="D4186" s="71" t="s">
        <v>52</v>
      </c>
      <c r="E4186" s="72" t="s">
        <v>40</v>
      </c>
      <c r="F4186" s="72" t="s">
        <v>26</v>
      </c>
      <c r="G4186" s="73">
        <v>1</v>
      </c>
      <c r="H4186" s="73">
        <v>38.53</v>
      </c>
      <c r="I4186" s="73">
        <v>0</v>
      </c>
      <c r="J4186" s="73">
        <v>0</v>
      </c>
      <c r="K4186" s="73">
        <v>1</v>
      </c>
      <c r="L4186" s="73">
        <v>38.53</v>
      </c>
      <c r="N4186" s="105">
        <f t="shared" si="132"/>
        <v>0</v>
      </c>
      <c r="O4186" s="105">
        <f t="shared" si="133"/>
        <v>0</v>
      </c>
    </row>
    <row r="4187" spans="1:15" x14ac:dyDescent="0.3">
      <c r="A4187" s="71" t="s">
        <v>132</v>
      </c>
      <c r="B4187" s="71" t="s">
        <v>57</v>
      </c>
      <c r="C4187" s="71" t="s">
        <v>13</v>
      </c>
      <c r="D4187" s="71" t="s">
        <v>29</v>
      </c>
      <c r="E4187" s="72" t="s">
        <v>24</v>
      </c>
      <c r="F4187" s="72" t="s">
        <v>26</v>
      </c>
      <c r="G4187" s="73">
        <v>3</v>
      </c>
      <c r="H4187" s="73">
        <v>38.5</v>
      </c>
      <c r="I4187" s="73">
        <v>2</v>
      </c>
      <c r="J4187" s="73">
        <v>31.95</v>
      </c>
      <c r="K4187" s="73">
        <v>1</v>
      </c>
      <c r="L4187" s="73">
        <v>6.55</v>
      </c>
      <c r="N4187" s="105">
        <f t="shared" si="132"/>
        <v>0</v>
      </c>
      <c r="O4187" s="105">
        <f t="shared" si="133"/>
        <v>0</v>
      </c>
    </row>
    <row r="4188" spans="1:15" x14ac:dyDescent="0.3">
      <c r="A4188" s="71" t="s">
        <v>135</v>
      </c>
      <c r="B4188" s="71" t="s">
        <v>12</v>
      </c>
      <c r="C4188" s="71" t="s">
        <v>13</v>
      </c>
      <c r="D4188" s="71" t="s">
        <v>79</v>
      </c>
      <c r="E4188" s="72" t="s">
        <v>24</v>
      </c>
      <c r="F4188" s="72" t="s">
        <v>16</v>
      </c>
      <c r="G4188" s="73">
        <v>1</v>
      </c>
      <c r="H4188" s="73">
        <v>38.479999999999997</v>
      </c>
      <c r="I4188" s="73">
        <v>0</v>
      </c>
      <c r="J4188" s="73">
        <v>0</v>
      </c>
      <c r="K4188" s="73">
        <v>1</v>
      </c>
      <c r="L4188" s="73">
        <v>38.479999999999997</v>
      </c>
      <c r="N4188" s="105">
        <f t="shared" si="132"/>
        <v>0</v>
      </c>
      <c r="O4188" s="105">
        <f t="shared" si="133"/>
        <v>0</v>
      </c>
    </row>
    <row r="4189" spans="1:15" x14ac:dyDescent="0.3">
      <c r="A4189" s="71" t="s">
        <v>140</v>
      </c>
      <c r="B4189" s="71" t="s">
        <v>12</v>
      </c>
      <c r="C4189" s="71" t="s">
        <v>13</v>
      </c>
      <c r="D4189" s="71" t="s">
        <v>39</v>
      </c>
      <c r="E4189" s="72" t="s">
        <v>15</v>
      </c>
      <c r="F4189" s="72" t="s">
        <v>26</v>
      </c>
      <c r="G4189" s="73">
        <v>1</v>
      </c>
      <c r="H4189" s="73">
        <v>38.479999999999997</v>
      </c>
      <c r="I4189" s="73">
        <v>0</v>
      </c>
      <c r="J4189" s="73">
        <v>0</v>
      </c>
      <c r="K4189" s="73">
        <v>1</v>
      </c>
      <c r="L4189" s="73">
        <v>38.479999999999997</v>
      </c>
      <c r="N4189" s="105">
        <f t="shared" si="132"/>
        <v>0</v>
      </c>
      <c r="O4189" s="105">
        <f t="shared" si="133"/>
        <v>0</v>
      </c>
    </row>
    <row r="4190" spans="1:15" x14ac:dyDescent="0.3">
      <c r="A4190" s="71" t="s">
        <v>154</v>
      </c>
      <c r="B4190" s="71" t="s">
        <v>12</v>
      </c>
      <c r="C4190" s="71" t="s">
        <v>55</v>
      </c>
      <c r="D4190" s="71" t="s">
        <v>14</v>
      </c>
      <c r="E4190" s="72" t="s">
        <v>24</v>
      </c>
      <c r="F4190" s="72" t="s">
        <v>16</v>
      </c>
      <c r="G4190" s="73">
        <v>2</v>
      </c>
      <c r="H4190" s="73">
        <v>38.479999999999997</v>
      </c>
      <c r="I4190" s="73">
        <v>0</v>
      </c>
      <c r="J4190" s="73">
        <v>0</v>
      </c>
      <c r="K4190" s="73">
        <v>2</v>
      </c>
      <c r="L4190" s="73">
        <v>38.479999999999997</v>
      </c>
      <c r="N4190" s="105">
        <f t="shared" si="132"/>
        <v>0</v>
      </c>
      <c r="O4190" s="105">
        <f t="shared" si="133"/>
        <v>0</v>
      </c>
    </row>
    <row r="4191" spans="1:15" x14ac:dyDescent="0.3">
      <c r="A4191" s="71" t="s">
        <v>154</v>
      </c>
      <c r="B4191" s="71" t="s">
        <v>129</v>
      </c>
      <c r="C4191" s="71" t="s">
        <v>55</v>
      </c>
      <c r="D4191" s="71" t="s">
        <v>82</v>
      </c>
      <c r="E4191" s="72" t="s">
        <v>28</v>
      </c>
      <c r="F4191" s="72" t="s">
        <v>16</v>
      </c>
      <c r="G4191" s="73">
        <v>3</v>
      </c>
      <c r="H4191" s="73">
        <v>38.380000000000003</v>
      </c>
      <c r="I4191" s="73">
        <v>0</v>
      </c>
      <c r="J4191" s="73">
        <v>0</v>
      </c>
      <c r="K4191" s="73">
        <v>3</v>
      </c>
      <c r="L4191" s="73">
        <v>38.380000000000003</v>
      </c>
      <c r="N4191" s="105">
        <f t="shared" si="132"/>
        <v>0</v>
      </c>
      <c r="O4191" s="105">
        <f t="shared" si="133"/>
        <v>0</v>
      </c>
    </row>
    <row r="4192" spans="1:15" x14ac:dyDescent="0.3">
      <c r="A4192" s="71" t="s">
        <v>163</v>
      </c>
      <c r="B4192" s="71" t="s">
        <v>12</v>
      </c>
      <c r="C4192" s="71" t="s">
        <v>55</v>
      </c>
      <c r="D4192" s="71" t="s">
        <v>38</v>
      </c>
      <c r="E4192" s="72" t="s">
        <v>15</v>
      </c>
      <c r="F4192" s="72" t="s">
        <v>4</v>
      </c>
      <c r="G4192" s="73">
        <v>2</v>
      </c>
      <c r="H4192" s="73">
        <v>38.33</v>
      </c>
      <c r="I4192" s="73">
        <v>1</v>
      </c>
      <c r="J4192" s="73">
        <v>17.809999999999999</v>
      </c>
      <c r="K4192" s="73">
        <v>1</v>
      </c>
      <c r="L4192" s="73">
        <v>20.52</v>
      </c>
      <c r="N4192" s="105">
        <f t="shared" si="132"/>
        <v>0</v>
      </c>
      <c r="O4192" s="105">
        <f t="shared" si="133"/>
        <v>0</v>
      </c>
    </row>
    <row r="4193" spans="1:15" x14ac:dyDescent="0.3">
      <c r="A4193" s="71" t="s">
        <v>146</v>
      </c>
      <c r="B4193" s="71" t="s">
        <v>57</v>
      </c>
      <c r="C4193" s="71" t="s">
        <v>55</v>
      </c>
      <c r="D4193" s="71" t="s">
        <v>39</v>
      </c>
      <c r="E4193" s="72" t="s">
        <v>40</v>
      </c>
      <c r="F4193" s="72" t="s">
        <v>26</v>
      </c>
      <c r="G4193" s="73">
        <v>1</v>
      </c>
      <c r="H4193" s="73">
        <v>38.22</v>
      </c>
      <c r="I4193" s="73">
        <v>0</v>
      </c>
      <c r="J4193" s="73">
        <v>0</v>
      </c>
      <c r="K4193" s="73">
        <v>1</v>
      </c>
      <c r="L4193" s="73">
        <v>38.22</v>
      </c>
      <c r="N4193" s="105">
        <f t="shared" si="132"/>
        <v>0</v>
      </c>
      <c r="O4193" s="105">
        <f t="shared" si="133"/>
        <v>0</v>
      </c>
    </row>
    <row r="4194" spans="1:15" x14ac:dyDescent="0.3">
      <c r="A4194" s="71" t="s">
        <v>164</v>
      </c>
      <c r="B4194" s="71" t="s">
        <v>12</v>
      </c>
      <c r="C4194" s="71" t="s">
        <v>17</v>
      </c>
      <c r="D4194" s="71" t="s">
        <v>95</v>
      </c>
      <c r="E4194" s="72" t="s">
        <v>24</v>
      </c>
      <c r="F4194" s="72" t="s">
        <v>21</v>
      </c>
      <c r="G4194" s="73">
        <v>2</v>
      </c>
      <c r="H4194" s="73">
        <v>38.200000000000003</v>
      </c>
      <c r="I4194" s="73">
        <v>0</v>
      </c>
      <c r="J4194" s="73">
        <v>0</v>
      </c>
      <c r="K4194" s="73">
        <v>2</v>
      </c>
      <c r="L4194" s="73">
        <v>38.200000000000003</v>
      </c>
      <c r="N4194" s="105">
        <f t="shared" si="132"/>
        <v>0</v>
      </c>
      <c r="O4194" s="105">
        <f t="shared" si="133"/>
        <v>0</v>
      </c>
    </row>
    <row r="4195" spans="1:15" x14ac:dyDescent="0.3">
      <c r="A4195" s="71" t="s">
        <v>132</v>
      </c>
      <c r="B4195" s="71" t="s">
        <v>57</v>
      </c>
      <c r="C4195" s="71" t="s">
        <v>13</v>
      </c>
      <c r="D4195" s="71" t="s">
        <v>72</v>
      </c>
      <c r="E4195" s="72" t="s">
        <v>31</v>
      </c>
      <c r="F4195" s="72" t="s">
        <v>26</v>
      </c>
      <c r="G4195" s="73">
        <v>1</v>
      </c>
      <c r="H4195" s="73">
        <v>38.200000000000003</v>
      </c>
      <c r="I4195" s="73">
        <v>0</v>
      </c>
      <c r="J4195" s="73">
        <v>0</v>
      </c>
      <c r="K4195" s="73">
        <v>1</v>
      </c>
      <c r="L4195" s="73">
        <v>38.200000000000003</v>
      </c>
      <c r="N4195" s="105">
        <f t="shared" si="132"/>
        <v>0</v>
      </c>
      <c r="O4195" s="105">
        <f t="shared" si="133"/>
        <v>0</v>
      </c>
    </row>
    <row r="4196" spans="1:15" x14ac:dyDescent="0.3">
      <c r="A4196" s="71" t="s">
        <v>149</v>
      </c>
      <c r="B4196" s="71" t="s">
        <v>12</v>
      </c>
      <c r="C4196" s="71" t="s">
        <v>55</v>
      </c>
      <c r="D4196" s="71" t="s">
        <v>47</v>
      </c>
      <c r="E4196" s="72" t="s">
        <v>15</v>
      </c>
      <c r="F4196" s="72" t="s">
        <v>26</v>
      </c>
      <c r="G4196" s="73">
        <v>2</v>
      </c>
      <c r="H4196" s="73">
        <v>38.200000000000003</v>
      </c>
      <c r="I4196" s="73">
        <v>0</v>
      </c>
      <c r="J4196" s="73">
        <v>0</v>
      </c>
      <c r="K4196" s="73">
        <v>2</v>
      </c>
      <c r="L4196" s="73">
        <v>38.200000000000003</v>
      </c>
      <c r="N4196" s="105">
        <f t="shared" si="132"/>
        <v>0</v>
      </c>
      <c r="O4196" s="105">
        <f t="shared" si="133"/>
        <v>0</v>
      </c>
    </row>
    <row r="4197" spans="1:15" x14ac:dyDescent="0.3">
      <c r="A4197" s="71" t="s">
        <v>140</v>
      </c>
      <c r="B4197" s="71" t="s">
        <v>12</v>
      </c>
      <c r="C4197" s="71" t="s">
        <v>13</v>
      </c>
      <c r="D4197" s="71" t="s">
        <v>27</v>
      </c>
      <c r="E4197" s="72" t="s">
        <v>28</v>
      </c>
      <c r="F4197" s="72" t="s">
        <v>16</v>
      </c>
      <c r="G4197" s="73">
        <v>3</v>
      </c>
      <c r="H4197" s="73">
        <v>38.19</v>
      </c>
      <c r="I4197" s="73">
        <v>0</v>
      </c>
      <c r="J4197" s="73">
        <v>0</v>
      </c>
      <c r="K4197" s="73">
        <v>3</v>
      </c>
      <c r="L4197" s="73">
        <v>38.19</v>
      </c>
      <c r="N4197" s="105">
        <f t="shared" si="132"/>
        <v>0</v>
      </c>
      <c r="O4197" s="105">
        <f t="shared" si="133"/>
        <v>0</v>
      </c>
    </row>
    <row r="4198" spans="1:15" x14ac:dyDescent="0.3">
      <c r="A4198" s="71" t="s">
        <v>163</v>
      </c>
      <c r="B4198" s="71" t="s">
        <v>12</v>
      </c>
      <c r="C4198" s="71" t="s">
        <v>55</v>
      </c>
      <c r="D4198" s="71" t="s">
        <v>36</v>
      </c>
      <c r="E4198" s="72" t="s">
        <v>31</v>
      </c>
      <c r="F4198" s="72" t="s">
        <v>4</v>
      </c>
      <c r="G4198" s="73">
        <v>3</v>
      </c>
      <c r="H4198" s="73">
        <v>38.17</v>
      </c>
      <c r="I4198" s="73">
        <v>2</v>
      </c>
      <c r="J4198" s="73">
        <v>24.92</v>
      </c>
      <c r="K4198" s="73">
        <v>1</v>
      </c>
      <c r="L4198" s="73">
        <v>13.25</v>
      </c>
      <c r="N4198" s="105">
        <f t="shared" si="132"/>
        <v>0</v>
      </c>
      <c r="O4198" s="105">
        <f t="shared" si="133"/>
        <v>0</v>
      </c>
    </row>
    <row r="4199" spans="1:15" x14ac:dyDescent="0.3">
      <c r="A4199" s="71" t="s">
        <v>142</v>
      </c>
      <c r="B4199" s="71" t="s">
        <v>12</v>
      </c>
      <c r="C4199" s="71" t="s">
        <v>13</v>
      </c>
      <c r="D4199" s="71" t="s">
        <v>64</v>
      </c>
      <c r="E4199" s="72" t="s">
        <v>20</v>
      </c>
      <c r="F4199" s="72" t="s">
        <v>26</v>
      </c>
      <c r="G4199" s="73">
        <v>3</v>
      </c>
      <c r="H4199" s="73">
        <v>38.1</v>
      </c>
      <c r="I4199" s="73">
        <v>0</v>
      </c>
      <c r="J4199" s="73">
        <v>0</v>
      </c>
      <c r="K4199" s="73">
        <v>3</v>
      </c>
      <c r="L4199" s="73">
        <v>38.1</v>
      </c>
      <c r="N4199" s="105">
        <f t="shared" si="132"/>
        <v>0</v>
      </c>
      <c r="O4199" s="105">
        <f t="shared" si="133"/>
        <v>0</v>
      </c>
    </row>
    <row r="4200" spans="1:15" x14ac:dyDescent="0.3">
      <c r="A4200" s="71" t="s">
        <v>137</v>
      </c>
      <c r="B4200" s="71" t="s">
        <v>57</v>
      </c>
      <c r="C4200" s="71" t="s">
        <v>13</v>
      </c>
      <c r="D4200" s="71" t="s">
        <v>33</v>
      </c>
      <c r="E4200" s="72" t="s">
        <v>20</v>
      </c>
      <c r="F4200" s="72" t="s">
        <v>26</v>
      </c>
      <c r="G4200" s="73">
        <v>3</v>
      </c>
      <c r="H4200" s="73">
        <v>38.06</v>
      </c>
      <c r="I4200" s="73">
        <v>0</v>
      </c>
      <c r="J4200" s="73">
        <v>0</v>
      </c>
      <c r="K4200" s="73">
        <v>3</v>
      </c>
      <c r="L4200" s="73">
        <v>38.06</v>
      </c>
      <c r="N4200" s="105">
        <f t="shared" si="132"/>
        <v>0</v>
      </c>
      <c r="O4200" s="105">
        <f t="shared" si="133"/>
        <v>0</v>
      </c>
    </row>
    <row r="4201" spans="1:15" x14ac:dyDescent="0.3">
      <c r="A4201" s="71" t="s">
        <v>142</v>
      </c>
      <c r="B4201" s="71" t="s">
        <v>57</v>
      </c>
      <c r="C4201" s="71" t="s">
        <v>55</v>
      </c>
      <c r="D4201" s="71" t="s">
        <v>14</v>
      </c>
      <c r="E4201" s="72" t="s">
        <v>15</v>
      </c>
      <c r="F4201" s="72" t="s">
        <v>21</v>
      </c>
      <c r="G4201" s="73">
        <v>2</v>
      </c>
      <c r="H4201" s="73">
        <v>37.950000000000003</v>
      </c>
      <c r="I4201" s="73">
        <v>0</v>
      </c>
      <c r="J4201" s="73">
        <v>0</v>
      </c>
      <c r="K4201" s="73">
        <v>2</v>
      </c>
      <c r="L4201" s="73">
        <v>37.950000000000003</v>
      </c>
      <c r="N4201" s="105">
        <f t="shared" si="132"/>
        <v>0</v>
      </c>
      <c r="O4201" s="105">
        <f t="shared" si="133"/>
        <v>0</v>
      </c>
    </row>
    <row r="4202" spans="1:15" x14ac:dyDescent="0.3">
      <c r="A4202" s="71" t="s">
        <v>142</v>
      </c>
      <c r="B4202" s="71" t="s">
        <v>12</v>
      </c>
      <c r="C4202" s="71" t="s">
        <v>13</v>
      </c>
      <c r="D4202" s="71" t="s">
        <v>30</v>
      </c>
      <c r="E4202" s="72" t="s">
        <v>41</v>
      </c>
      <c r="F4202" s="72" t="s">
        <v>16</v>
      </c>
      <c r="G4202" s="73">
        <v>11</v>
      </c>
      <c r="H4202" s="73">
        <v>37.94</v>
      </c>
      <c r="I4202" s="73">
        <v>1</v>
      </c>
      <c r="J4202" s="73">
        <v>4.6399999999999997</v>
      </c>
      <c r="K4202" s="73">
        <v>10</v>
      </c>
      <c r="L4202" s="73">
        <v>33.299999999999997</v>
      </c>
      <c r="N4202" s="105">
        <f t="shared" si="132"/>
        <v>0</v>
      </c>
      <c r="O4202" s="105">
        <f t="shared" si="133"/>
        <v>0</v>
      </c>
    </row>
    <row r="4203" spans="1:15" x14ac:dyDescent="0.3">
      <c r="A4203" s="71" t="s">
        <v>161</v>
      </c>
      <c r="B4203" s="71" t="s">
        <v>57</v>
      </c>
      <c r="C4203" s="71" t="s">
        <v>55</v>
      </c>
      <c r="D4203" s="71" t="s">
        <v>82</v>
      </c>
      <c r="E4203" s="72" t="s">
        <v>31</v>
      </c>
      <c r="F4203" s="72" t="s">
        <v>4</v>
      </c>
      <c r="G4203" s="73">
        <v>4</v>
      </c>
      <c r="H4203" s="73">
        <v>37.92</v>
      </c>
      <c r="I4203" s="73">
        <v>0</v>
      </c>
      <c r="J4203" s="73">
        <v>0</v>
      </c>
      <c r="K4203" s="73">
        <v>4</v>
      </c>
      <c r="L4203" s="73">
        <v>37.92</v>
      </c>
      <c r="N4203" s="105">
        <f t="shared" si="132"/>
        <v>0</v>
      </c>
      <c r="O4203" s="105">
        <f t="shared" si="133"/>
        <v>0</v>
      </c>
    </row>
    <row r="4204" spans="1:15" x14ac:dyDescent="0.3">
      <c r="A4204" s="71" t="s">
        <v>131</v>
      </c>
      <c r="B4204" s="71" t="s">
        <v>12</v>
      </c>
      <c r="C4204" s="71" t="s">
        <v>53</v>
      </c>
      <c r="D4204" s="71" t="s">
        <v>54</v>
      </c>
      <c r="E4204" s="72" t="s">
        <v>40</v>
      </c>
      <c r="F4204" s="72" t="s">
        <v>4</v>
      </c>
      <c r="G4204" s="73">
        <v>1</v>
      </c>
      <c r="H4204" s="73">
        <v>37.9</v>
      </c>
      <c r="I4204" s="73">
        <v>0</v>
      </c>
      <c r="J4204" s="73">
        <v>0</v>
      </c>
      <c r="K4204" s="73">
        <v>1</v>
      </c>
      <c r="L4204" s="73">
        <v>37.9</v>
      </c>
      <c r="N4204" s="105">
        <f t="shared" si="132"/>
        <v>0</v>
      </c>
      <c r="O4204" s="105">
        <f t="shared" si="133"/>
        <v>0</v>
      </c>
    </row>
    <row r="4205" spans="1:15" x14ac:dyDescent="0.3">
      <c r="A4205" s="71" t="s">
        <v>161</v>
      </c>
      <c r="B4205" s="71" t="s">
        <v>12</v>
      </c>
      <c r="C4205" s="71" t="s">
        <v>55</v>
      </c>
      <c r="D4205" s="71" t="s">
        <v>47</v>
      </c>
      <c r="E4205" s="72" t="s">
        <v>25</v>
      </c>
      <c r="F4205" s="72" t="s">
        <v>16</v>
      </c>
      <c r="G4205" s="73">
        <v>1</v>
      </c>
      <c r="H4205" s="73">
        <v>37.880000000000003</v>
      </c>
      <c r="I4205" s="73">
        <v>0</v>
      </c>
      <c r="J4205" s="73">
        <v>0</v>
      </c>
      <c r="K4205" s="73">
        <v>1</v>
      </c>
      <c r="L4205" s="73">
        <v>37.880000000000003</v>
      </c>
      <c r="N4205" s="105">
        <f t="shared" si="132"/>
        <v>0</v>
      </c>
      <c r="O4205" s="105">
        <f t="shared" si="133"/>
        <v>0</v>
      </c>
    </row>
    <row r="4206" spans="1:15" x14ac:dyDescent="0.3">
      <c r="A4206" s="71" t="s">
        <v>154</v>
      </c>
      <c r="B4206" s="71" t="s">
        <v>129</v>
      </c>
      <c r="C4206" s="71" t="s">
        <v>55</v>
      </c>
      <c r="D4206" s="71" t="s">
        <v>56</v>
      </c>
      <c r="E4206" s="72" t="s">
        <v>15</v>
      </c>
      <c r="F4206" s="72" t="s">
        <v>16</v>
      </c>
      <c r="G4206" s="73">
        <v>1</v>
      </c>
      <c r="H4206" s="73">
        <v>37.869999999999997</v>
      </c>
      <c r="I4206" s="73">
        <v>1</v>
      </c>
      <c r="J4206" s="73">
        <v>37.869999999999997</v>
      </c>
      <c r="K4206" s="73">
        <v>0</v>
      </c>
      <c r="L4206" s="73">
        <v>0</v>
      </c>
      <c r="N4206" s="105">
        <f t="shared" si="132"/>
        <v>0</v>
      </c>
      <c r="O4206" s="105">
        <f t="shared" si="133"/>
        <v>0</v>
      </c>
    </row>
    <row r="4207" spans="1:15" x14ac:dyDescent="0.3">
      <c r="A4207" s="71" t="s">
        <v>154</v>
      </c>
      <c r="B4207" s="71" t="s">
        <v>129</v>
      </c>
      <c r="C4207" s="71" t="s">
        <v>55</v>
      </c>
      <c r="D4207" s="71" t="s">
        <v>73</v>
      </c>
      <c r="E4207" s="72" t="s">
        <v>24</v>
      </c>
      <c r="F4207" s="72" t="s">
        <v>16</v>
      </c>
      <c r="G4207" s="73">
        <v>1</v>
      </c>
      <c r="H4207" s="73">
        <v>37.869999999999997</v>
      </c>
      <c r="I4207" s="73">
        <v>0</v>
      </c>
      <c r="J4207" s="73">
        <v>0</v>
      </c>
      <c r="K4207" s="73">
        <v>1</v>
      </c>
      <c r="L4207" s="73">
        <v>37.869999999999997</v>
      </c>
      <c r="N4207" s="105">
        <f t="shared" si="132"/>
        <v>0</v>
      </c>
      <c r="O4207" s="105">
        <f t="shared" si="133"/>
        <v>0</v>
      </c>
    </row>
    <row r="4208" spans="1:15" x14ac:dyDescent="0.3">
      <c r="A4208" s="71" t="s">
        <v>163</v>
      </c>
      <c r="B4208" s="71" t="s">
        <v>12</v>
      </c>
      <c r="C4208" s="71" t="s">
        <v>55</v>
      </c>
      <c r="D4208" s="71" t="s">
        <v>29</v>
      </c>
      <c r="E4208" s="72" t="s">
        <v>5</v>
      </c>
      <c r="F4208" s="72" t="s">
        <v>26</v>
      </c>
      <c r="G4208" s="73">
        <v>1</v>
      </c>
      <c r="H4208" s="73">
        <v>37.86</v>
      </c>
      <c r="I4208" s="73">
        <v>0</v>
      </c>
      <c r="J4208" s="73">
        <v>0</v>
      </c>
      <c r="K4208" s="73">
        <v>1</v>
      </c>
      <c r="L4208" s="73">
        <v>37.86</v>
      </c>
      <c r="N4208" s="105">
        <f t="shared" si="132"/>
        <v>0</v>
      </c>
      <c r="O4208" s="105">
        <f t="shared" si="133"/>
        <v>0</v>
      </c>
    </row>
    <row r="4209" spans="1:15" x14ac:dyDescent="0.3">
      <c r="A4209" s="71" t="s">
        <v>154</v>
      </c>
      <c r="B4209" s="71" t="s">
        <v>57</v>
      </c>
      <c r="C4209" s="71" t="s">
        <v>55</v>
      </c>
      <c r="D4209" s="71" t="s">
        <v>69</v>
      </c>
      <c r="E4209" s="72" t="s">
        <v>20</v>
      </c>
      <c r="F4209" s="72" t="s">
        <v>4</v>
      </c>
      <c r="G4209" s="73">
        <v>1</v>
      </c>
      <c r="H4209" s="73">
        <v>37.85</v>
      </c>
      <c r="I4209" s="73">
        <v>1</v>
      </c>
      <c r="J4209" s="73">
        <v>37.85</v>
      </c>
      <c r="K4209" s="73">
        <v>0</v>
      </c>
      <c r="L4209" s="73">
        <v>0</v>
      </c>
      <c r="N4209" s="105">
        <f t="shared" si="132"/>
        <v>0</v>
      </c>
      <c r="O4209" s="105">
        <f t="shared" si="133"/>
        <v>0</v>
      </c>
    </row>
    <row r="4210" spans="1:15" x14ac:dyDescent="0.3">
      <c r="A4210" s="71" t="s">
        <v>154</v>
      </c>
      <c r="B4210" s="71" t="s">
        <v>129</v>
      </c>
      <c r="C4210" s="71" t="s">
        <v>55</v>
      </c>
      <c r="D4210" s="71" t="s">
        <v>95</v>
      </c>
      <c r="E4210" s="72" t="s">
        <v>40</v>
      </c>
      <c r="F4210" s="72" t="s">
        <v>4</v>
      </c>
      <c r="G4210" s="73">
        <v>1</v>
      </c>
      <c r="H4210" s="73">
        <v>37.85</v>
      </c>
      <c r="I4210" s="73">
        <v>0</v>
      </c>
      <c r="J4210" s="73">
        <v>0</v>
      </c>
      <c r="K4210" s="73">
        <v>1</v>
      </c>
      <c r="L4210" s="73">
        <v>37.85</v>
      </c>
      <c r="N4210" s="105">
        <f t="shared" si="132"/>
        <v>0</v>
      </c>
      <c r="O4210" s="105">
        <f t="shared" si="133"/>
        <v>0</v>
      </c>
    </row>
    <row r="4211" spans="1:15" x14ac:dyDescent="0.3">
      <c r="A4211" s="71" t="s">
        <v>156</v>
      </c>
      <c r="B4211" s="71" t="s">
        <v>12</v>
      </c>
      <c r="C4211" s="71" t="s">
        <v>55</v>
      </c>
      <c r="D4211" s="71" t="s">
        <v>60</v>
      </c>
      <c r="E4211" s="72" t="s">
        <v>40</v>
      </c>
      <c r="F4211" s="72" t="s">
        <v>4</v>
      </c>
      <c r="G4211" s="73">
        <v>1</v>
      </c>
      <c r="H4211" s="73">
        <v>37.85</v>
      </c>
      <c r="I4211" s="73">
        <v>0</v>
      </c>
      <c r="J4211" s="73">
        <v>0</v>
      </c>
      <c r="K4211" s="73">
        <v>1</v>
      </c>
      <c r="L4211" s="73">
        <v>37.85</v>
      </c>
      <c r="N4211" s="105">
        <f t="shared" si="132"/>
        <v>0</v>
      </c>
      <c r="O4211" s="105">
        <f t="shared" si="133"/>
        <v>0</v>
      </c>
    </row>
    <row r="4212" spans="1:15" x14ac:dyDescent="0.3">
      <c r="A4212" s="71" t="s">
        <v>140</v>
      </c>
      <c r="B4212" s="71" t="s">
        <v>12</v>
      </c>
      <c r="C4212" s="71" t="s">
        <v>13</v>
      </c>
      <c r="D4212" s="71" t="s">
        <v>92</v>
      </c>
      <c r="E4212" s="72" t="s">
        <v>15</v>
      </c>
      <c r="F4212" s="72" t="s">
        <v>4</v>
      </c>
      <c r="G4212" s="73">
        <v>2</v>
      </c>
      <c r="H4212" s="73">
        <v>37.840000000000003</v>
      </c>
      <c r="I4212" s="73">
        <v>0</v>
      </c>
      <c r="J4212" s="73">
        <v>0</v>
      </c>
      <c r="K4212" s="73">
        <v>2</v>
      </c>
      <c r="L4212" s="73">
        <v>37.840000000000003</v>
      </c>
      <c r="N4212" s="105">
        <f t="shared" si="132"/>
        <v>0</v>
      </c>
      <c r="O4212" s="105">
        <f t="shared" si="133"/>
        <v>0</v>
      </c>
    </row>
    <row r="4213" spans="1:15" x14ac:dyDescent="0.3">
      <c r="A4213" s="71" t="s">
        <v>132</v>
      </c>
      <c r="B4213" s="71" t="s">
        <v>57</v>
      </c>
      <c r="C4213" s="71" t="s">
        <v>13</v>
      </c>
      <c r="D4213" s="71" t="s">
        <v>39</v>
      </c>
      <c r="E4213" s="72" t="s">
        <v>28</v>
      </c>
      <c r="F4213" s="72" t="s">
        <v>21</v>
      </c>
      <c r="G4213" s="73">
        <v>1</v>
      </c>
      <c r="H4213" s="73">
        <v>37.79</v>
      </c>
      <c r="I4213" s="73">
        <v>0</v>
      </c>
      <c r="J4213" s="73">
        <v>0</v>
      </c>
      <c r="K4213" s="73">
        <v>1</v>
      </c>
      <c r="L4213" s="73">
        <v>37.79</v>
      </c>
      <c r="N4213" s="105">
        <f t="shared" si="132"/>
        <v>0</v>
      </c>
      <c r="O4213" s="105">
        <f t="shared" si="133"/>
        <v>0</v>
      </c>
    </row>
    <row r="4214" spans="1:15" x14ac:dyDescent="0.3">
      <c r="A4214" s="71" t="s">
        <v>154</v>
      </c>
      <c r="B4214" s="71" t="s">
        <v>129</v>
      </c>
      <c r="C4214" s="71" t="s">
        <v>55</v>
      </c>
      <c r="D4214" s="71" t="s">
        <v>23</v>
      </c>
      <c r="E4214" s="72" t="s">
        <v>40</v>
      </c>
      <c r="F4214" s="72" t="s">
        <v>4</v>
      </c>
      <c r="G4214" s="73">
        <v>2</v>
      </c>
      <c r="H4214" s="73">
        <v>37.770000000000003</v>
      </c>
      <c r="I4214" s="73">
        <v>1</v>
      </c>
      <c r="J4214" s="73">
        <v>14.12</v>
      </c>
      <c r="K4214" s="73">
        <v>1</v>
      </c>
      <c r="L4214" s="73">
        <v>23.65</v>
      </c>
      <c r="N4214" s="105">
        <f t="shared" si="132"/>
        <v>0</v>
      </c>
      <c r="O4214" s="105">
        <f t="shared" si="133"/>
        <v>0</v>
      </c>
    </row>
    <row r="4215" spans="1:15" x14ac:dyDescent="0.3">
      <c r="A4215" s="71" t="s">
        <v>163</v>
      </c>
      <c r="B4215" s="71" t="s">
        <v>57</v>
      </c>
      <c r="C4215" s="71" t="s">
        <v>17</v>
      </c>
      <c r="D4215" s="71" t="s">
        <v>86</v>
      </c>
      <c r="E4215" s="72" t="s">
        <v>28</v>
      </c>
      <c r="F4215" s="72" t="s">
        <v>21</v>
      </c>
      <c r="G4215" s="73">
        <v>3</v>
      </c>
      <c r="H4215" s="73">
        <v>37.75</v>
      </c>
      <c r="I4215" s="73">
        <v>0</v>
      </c>
      <c r="J4215" s="73">
        <v>0</v>
      </c>
      <c r="K4215" s="73">
        <v>3</v>
      </c>
      <c r="L4215" s="73">
        <v>37.75</v>
      </c>
      <c r="N4215" s="105">
        <f t="shared" si="132"/>
        <v>0</v>
      </c>
      <c r="O4215" s="105">
        <f t="shared" si="133"/>
        <v>0</v>
      </c>
    </row>
    <row r="4216" spans="1:15" x14ac:dyDescent="0.3">
      <c r="A4216" s="71" t="s">
        <v>153</v>
      </c>
      <c r="B4216" s="71" t="s">
        <v>12</v>
      </c>
      <c r="C4216" s="71" t="s">
        <v>55</v>
      </c>
      <c r="D4216" s="71" t="s">
        <v>50</v>
      </c>
      <c r="E4216" s="72" t="s">
        <v>40</v>
      </c>
      <c r="F4216" s="72" t="s">
        <v>16</v>
      </c>
      <c r="G4216" s="73">
        <v>1</v>
      </c>
      <c r="H4216" s="73">
        <v>37.75</v>
      </c>
      <c r="I4216" s="73">
        <v>0</v>
      </c>
      <c r="J4216" s="73">
        <v>0</v>
      </c>
      <c r="K4216" s="73">
        <v>1</v>
      </c>
      <c r="L4216" s="73">
        <v>37.75</v>
      </c>
      <c r="N4216" s="105">
        <f t="shared" si="132"/>
        <v>0</v>
      </c>
      <c r="O4216" s="105">
        <f t="shared" si="133"/>
        <v>0</v>
      </c>
    </row>
    <row r="4217" spans="1:15" x14ac:dyDescent="0.3">
      <c r="A4217" s="71" t="s">
        <v>154</v>
      </c>
      <c r="B4217" s="71" t="s">
        <v>57</v>
      </c>
      <c r="C4217" s="71" t="s">
        <v>55</v>
      </c>
      <c r="D4217" s="71" t="s">
        <v>104</v>
      </c>
      <c r="E4217" s="72" t="s">
        <v>3</v>
      </c>
      <c r="F4217" s="72" t="s">
        <v>21</v>
      </c>
      <c r="G4217" s="73">
        <v>1</v>
      </c>
      <c r="H4217" s="73">
        <v>37.75</v>
      </c>
      <c r="I4217" s="73">
        <v>1</v>
      </c>
      <c r="J4217" s="73">
        <v>37.75</v>
      </c>
      <c r="K4217" s="73">
        <v>0</v>
      </c>
      <c r="L4217" s="73">
        <v>0</v>
      </c>
      <c r="N4217" s="105">
        <f t="shared" si="132"/>
        <v>0</v>
      </c>
      <c r="O4217" s="105">
        <f t="shared" si="133"/>
        <v>0</v>
      </c>
    </row>
    <row r="4218" spans="1:15" x14ac:dyDescent="0.3">
      <c r="A4218" s="71" t="s">
        <v>154</v>
      </c>
      <c r="B4218" s="71" t="s">
        <v>57</v>
      </c>
      <c r="C4218" s="71" t="s">
        <v>55</v>
      </c>
      <c r="D4218" s="71" t="s">
        <v>92</v>
      </c>
      <c r="E4218" s="72" t="s">
        <v>25</v>
      </c>
      <c r="F4218" s="72" t="s">
        <v>16</v>
      </c>
      <c r="G4218" s="73">
        <v>1</v>
      </c>
      <c r="H4218" s="73">
        <v>37.75</v>
      </c>
      <c r="I4218" s="73">
        <v>0</v>
      </c>
      <c r="J4218" s="73">
        <v>0</v>
      </c>
      <c r="K4218" s="73">
        <v>1</v>
      </c>
      <c r="L4218" s="73">
        <v>37.75</v>
      </c>
      <c r="N4218" s="105">
        <f t="shared" si="132"/>
        <v>0</v>
      </c>
      <c r="O4218" s="105">
        <f t="shared" si="133"/>
        <v>0</v>
      </c>
    </row>
    <row r="4219" spans="1:15" x14ac:dyDescent="0.3">
      <c r="A4219" s="71" t="s">
        <v>163</v>
      </c>
      <c r="B4219" s="71" t="s">
        <v>57</v>
      </c>
      <c r="C4219" s="71" t="s">
        <v>55</v>
      </c>
      <c r="D4219" s="71" t="s">
        <v>23</v>
      </c>
      <c r="E4219" s="72" t="s">
        <v>37</v>
      </c>
      <c r="F4219" s="72" t="s">
        <v>4</v>
      </c>
      <c r="G4219" s="73">
        <v>4</v>
      </c>
      <c r="H4219" s="73">
        <v>37.74</v>
      </c>
      <c r="I4219" s="73">
        <v>3</v>
      </c>
      <c r="J4219" s="73">
        <v>28.28</v>
      </c>
      <c r="K4219" s="73">
        <v>1</v>
      </c>
      <c r="L4219" s="73">
        <v>9.4600000000000009</v>
      </c>
      <c r="N4219" s="105">
        <f t="shared" si="132"/>
        <v>0</v>
      </c>
      <c r="O4219" s="105">
        <f t="shared" si="133"/>
        <v>0</v>
      </c>
    </row>
    <row r="4220" spans="1:15" x14ac:dyDescent="0.3">
      <c r="A4220" s="71" t="s">
        <v>161</v>
      </c>
      <c r="B4220" s="71" t="s">
        <v>12</v>
      </c>
      <c r="C4220" s="71" t="s">
        <v>55</v>
      </c>
      <c r="D4220" s="71" t="s">
        <v>94</v>
      </c>
      <c r="E4220" s="72" t="s">
        <v>37</v>
      </c>
      <c r="F4220" s="72" t="s">
        <v>26</v>
      </c>
      <c r="G4220" s="73">
        <v>1</v>
      </c>
      <c r="H4220" s="73">
        <v>37.71</v>
      </c>
      <c r="I4220" s="73">
        <v>0</v>
      </c>
      <c r="J4220" s="73">
        <v>0</v>
      </c>
      <c r="K4220" s="73">
        <v>1</v>
      </c>
      <c r="L4220" s="73">
        <v>37.71</v>
      </c>
      <c r="N4220" s="105">
        <f t="shared" si="132"/>
        <v>0</v>
      </c>
      <c r="O4220" s="105">
        <f t="shared" si="133"/>
        <v>0</v>
      </c>
    </row>
    <row r="4221" spans="1:15" x14ac:dyDescent="0.3">
      <c r="A4221" s="71" t="s">
        <v>163</v>
      </c>
      <c r="B4221" s="71" t="s">
        <v>129</v>
      </c>
      <c r="C4221" s="71" t="s">
        <v>17</v>
      </c>
      <c r="D4221" s="71" t="s">
        <v>49</v>
      </c>
      <c r="E4221" s="72" t="s">
        <v>15</v>
      </c>
      <c r="F4221" s="72" t="s">
        <v>4</v>
      </c>
      <c r="G4221" s="73">
        <v>2</v>
      </c>
      <c r="H4221" s="73">
        <v>37.69</v>
      </c>
      <c r="I4221" s="73">
        <v>0</v>
      </c>
      <c r="J4221" s="73">
        <v>0</v>
      </c>
      <c r="K4221" s="73">
        <v>2</v>
      </c>
      <c r="L4221" s="73">
        <v>37.69</v>
      </c>
      <c r="N4221" s="105">
        <f t="shared" si="132"/>
        <v>0</v>
      </c>
      <c r="O4221" s="105">
        <f t="shared" si="133"/>
        <v>0</v>
      </c>
    </row>
    <row r="4222" spans="1:15" x14ac:dyDescent="0.3">
      <c r="A4222" s="71" t="s">
        <v>138</v>
      </c>
      <c r="B4222" s="71" t="s">
        <v>57</v>
      </c>
      <c r="C4222" s="71" t="s">
        <v>13</v>
      </c>
      <c r="D4222" s="71" t="s">
        <v>79</v>
      </c>
      <c r="E4222" s="72" t="s">
        <v>18</v>
      </c>
      <c r="F4222" s="72" t="s">
        <v>16</v>
      </c>
      <c r="G4222" s="73">
        <v>1</v>
      </c>
      <c r="H4222" s="73">
        <v>37.67</v>
      </c>
      <c r="I4222" s="73">
        <v>0</v>
      </c>
      <c r="J4222" s="73">
        <v>0</v>
      </c>
      <c r="K4222" s="73">
        <v>1</v>
      </c>
      <c r="L4222" s="73">
        <v>37.67</v>
      </c>
      <c r="N4222" s="105">
        <f t="shared" si="132"/>
        <v>0</v>
      </c>
      <c r="O4222" s="105">
        <f t="shared" si="133"/>
        <v>0</v>
      </c>
    </row>
    <row r="4223" spans="1:15" x14ac:dyDescent="0.3">
      <c r="A4223" s="71" t="s">
        <v>161</v>
      </c>
      <c r="B4223" s="71" t="s">
        <v>57</v>
      </c>
      <c r="C4223" s="71" t="s">
        <v>55</v>
      </c>
      <c r="D4223" s="71" t="s">
        <v>50</v>
      </c>
      <c r="E4223" s="72" t="s">
        <v>28</v>
      </c>
      <c r="F4223" s="72" t="s">
        <v>26</v>
      </c>
      <c r="G4223" s="73">
        <v>9</v>
      </c>
      <c r="H4223" s="73">
        <v>37.64</v>
      </c>
      <c r="I4223" s="73">
        <v>8</v>
      </c>
      <c r="J4223" s="73">
        <v>19.84</v>
      </c>
      <c r="K4223" s="73">
        <v>1</v>
      </c>
      <c r="L4223" s="73">
        <v>17.8</v>
      </c>
      <c r="N4223" s="105">
        <f t="shared" si="132"/>
        <v>0</v>
      </c>
      <c r="O4223" s="105">
        <f t="shared" si="133"/>
        <v>0</v>
      </c>
    </row>
    <row r="4224" spans="1:15" x14ac:dyDescent="0.3">
      <c r="A4224" s="71" t="s">
        <v>142</v>
      </c>
      <c r="B4224" s="71" t="s">
        <v>57</v>
      </c>
      <c r="C4224" s="71" t="s">
        <v>55</v>
      </c>
      <c r="D4224" s="71" t="s">
        <v>29</v>
      </c>
      <c r="E4224" s="72" t="s">
        <v>28</v>
      </c>
      <c r="F4224" s="72" t="s">
        <v>16</v>
      </c>
      <c r="G4224" s="73">
        <v>3</v>
      </c>
      <c r="H4224" s="73">
        <v>37.630000000000003</v>
      </c>
      <c r="I4224" s="73">
        <v>0</v>
      </c>
      <c r="J4224" s="73">
        <v>0</v>
      </c>
      <c r="K4224" s="73">
        <v>3</v>
      </c>
      <c r="L4224" s="73">
        <v>37.630000000000003</v>
      </c>
      <c r="N4224" s="105">
        <f t="shared" si="132"/>
        <v>0</v>
      </c>
      <c r="O4224" s="105">
        <f t="shared" si="133"/>
        <v>0</v>
      </c>
    </row>
    <row r="4225" spans="1:15" x14ac:dyDescent="0.3">
      <c r="A4225" s="71" t="s">
        <v>158</v>
      </c>
      <c r="B4225" s="71" t="s">
        <v>57</v>
      </c>
      <c r="C4225" s="71" t="s">
        <v>55</v>
      </c>
      <c r="D4225" s="71" t="s">
        <v>36</v>
      </c>
      <c r="E4225" s="72" t="s">
        <v>40</v>
      </c>
      <c r="F4225" s="72" t="s">
        <v>4</v>
      </c>
      <c r="G4225" s="73">
        <v>1</v>
      </c>
      <c r="H4225" s="73">
        <v>37.61</v>
      </c>
      <c r="I4225" s="73">
        <v>0</v>
      </c>
      <c r="J4225" s="73">
        <v>0</v>
      </c>
      <c r="K4225" s="73">
        <v>1</v>
      </c>
      <c r="L4225" s="73">
        <v>37.61</v>
      </c>
      <c r="N4225" s="105">
        <f t="shared" si="132"/>
        <v>0</v>
      </c>
      <c r="O4225" s="105">
        <f t="shared" si="133"/>
        <v>0</v>
      </c>
    </row>
    <row r="4226" spans="1:15" x14ac:dyDescent="0.3">
      <c r="A4226" s="71" t="s">
        <v>142</v>
      </c>
      <c r="B4226" s="71" t="s">
        <v>12</v>
      </c>
      <c r="C4226" s="71" t="s">
        <v>13</v>
      </c>
      <c r="D4226" s="71" t="s">
        <v>23</v>
      </c>
      <c r="E4226" s="72" t="s">
        <v>28</v>
      </c>
      <c r="F4226" s="72" t="s">
        <v>16</v>
      </c>
      <c r="G4226" s="73">
        <v>3</v>
      </c>
      <c r="H4226" s="73">
        <v>37.6</v>
      </c>
      <c r="I4226" s="73">
        <v>0</v>
      </c>
      <c r="J4226" s="73">
        <v>0</v>
      </c>
      <c r="K4226" s="73">
        <v>3</v>
      </c>
      <c r="L4226" s="73">
        <v>37.6</v>
      </c>
      <c r="N4226" s="105">
        <f t="shared" si="132"/>
        <v>0</v>
      </c>
      <c r="O4226" s="105">
        <f t="shared" si="133"/>
        <v>0</v>
      </c>
    </row>
    <row r="4227" spans="1:15" x14ac:dyDescent="0.3">
      <c r="A4227" s="71" t="s">
        <v>162</v>
      </c>
      <c r="B4227" s="71" t="s">
        <v>129</v>
      </c>
      <c r="C4227" s="71" t="s">
        <v>55</v>
      </c>
      <c r="D4227" s="71" t="s">
        <v>47</v>
      </c>
      <c r="E4227" s="72" t="s">
        <v>40</v>
      </c>
      <c r="F4227" s="72" t="s">
        <v>4</v>
      </c>
      <c r="G4227" s="73">
        <v>1</v>
      </c>
      <c r="H4227" s="73">
        <v>37.5</v>
      </c>
      <c r="I4227" s="73">
        <v>0</v>
      </c>
      <c r="J4227" s="73">
        <v>0</v>
      </c>
      <c r="K4227" s="73">
        <v>1</v>
      </c>
      <c r="L4227" s="73">
        <v>37.5</v>
      </c>
      <c r="N4227" s="105">
        <f t="shared" si="132"/>
        <v>0</v>
      </c>
      <c r="O4227" s="105">
        <f t="shared" si="133"/>
        <v>0</v>
      </c>
    </row>
    <row r="4228" spans="1:15" x14ac:dyDescent="0.3">
      <c r="A4228" s="71" t="s">
        <v>132</v>
      </c>
      <c r="B4228" s="71" t="s">
        <v>12</v>
      </c>
      <c r="C4228" s="71" t="s">
        <v>13</v>
      </c>
      <c r="D4228" s="71" t="s">
        <v>35</v>
      </c>
      <c r="E4228" s="72" t="s">
        <v>15</v>
      </c>
      <c r="F4228" s="72" t="s">
        <v>4</v>
      </c>
      <c r="G4228" s="73">
        <v>2</v>
      </c>
      <c r="H4228" s="73">
        <v>37.46</v>
      </c>
      <c r="I4228" s="73">
        <v>0</v>
      </c>
      <c r="J4228" s="73">
        <v>0</v>
      </c>
      <c r="K4228" s="73">
        <v>2</v>
      </c>
      <c r="L4228" s="73">
        <v>37.46</v>
      </c>
      <c r="N4228" s="105">
        <f t="shared" si="132"/>
        <v>0</v>
      </c>
      <c r="O4228" s="105">
        <f t="shared" si="133"/>
        <v>0</v>
      </c>
    </row>
    <row r="4229" spans="1:15" x14ac:dyDescent="0.3">
      <c r="A4229" s="71" t="s">
        <v>161</v>
      </c>
      <c r="B4229" s="71" t="s">
        <v>57</v>
      </c>
      <c r="C4229" s="71" t="s">
        <v>55</v>
      </c>
      <c r="D4229" s="71" t="s">
        <v>60</v>
      </c>
      <c r="E4229" s="72" t="s">
        <v>3</v>
      </c>
      <c r="F4229" s="72" t="s">
        <v>16</v>
      </c>
      <c r="G4229" s="73">
        <v>1</v>
      </c>
      <c r="H4229" s="73">
        <v>37.44</v>
      </c>
      <c r="I4229" s="73">
        <v>0</v>
      </c>
      <c r="J4229" s="73">
        <v>0</v>
      </c>
      <c r="K4229" s="73">
        <v>1</v>
      </c>
      <c r="L4229" s="73">
        <v>37.44</v>
      </c>
      <c r="N4229" s="105">
        <f t="shared" si="132"/>
        <v>0</v>
      </c>
      <c r="O4229" s="105">
        <f t="shared" si="133"/>
        <v>0</v>
      </c>
    </row>
    <row r="4230" spans="1:15" x14ac:dyDescent="0.3">
      <c r="A4230" s="71" t="s">
        <v>140</v>
      </c>
      <c r="B4230" s="71" t="s">
        <v>12</v>
      </c>
      <c r="C4230" s="71" t="s">
        <v>13</v>
      </c>
      <c r="D4230" s="71" t="s">
        <v>94</v>
      </c>
      <c r="E4230" s="72" t="s">
        <v>41</v>
      </c>
      <c r="F4230" s="72" t="s">
        <v>16</v>
      </c>
      <c r="G4230" s="73">
        <v>1</v>
      </c>
      <c r="H4230" s="73">
        <v>37.44</v>
      </c>
      <c r="I4230" s="73">
        <v>0</v>
      </c>
      <c r="J4230" s="73">
        <v>0</v>
      </c>
      <c r="K4230" s="73">
        <v>1</v>
      </c>
      <c r="L4230" s="73">
        <v>37.44</v>
      </c>
      <c r="N4230" s="105">
        <f t="shared" si="132"/>
        <v>0</v>
      </c>
      <c r="O4230" s="105">
        <f t="shared" si="133"/>
        <v>0</v>
      </c>
    </row>
    <row r="4231" spans="1:15" x14ac:dyDescent="0.3">
      <c r="A4231" s="71" t="s">
        <v>163</v>
      </c>
      <c r="B4231" s="71" t="s">
        <v>12</v>
      </c>
      <c r="C4231" s="71" t="s">
        <v>55</v>
      </c>
      <c r="D4231" s="71" t="s">
        <v>23</v>
      </c>
      <c r="E4231" s="72" t="s">
        <v>25</v>
      </c>
      <c r="F4231" s="72" t="s">
        <v>16</v>
      </c>
      <c r="G4231" s="73">
        <v>2</v>
      </c>
      <c r="H4231" s="73">
        <v>37.409999999999997</v>
      </c>
      <c r="I4231" s="73">
        <v>1</v>
      </c>
      <c r="J4231" s="73">
        <v>28.08</v>
      </c>
      <c r="K4231" s="73">
        <v>1</v>
      </c>
      <c r="L4231" s="73">
        <v>9.33</v>
      </c>
      <c r="N4231" s="105">
        <f t="shared" si="132"/>
        <v>0</v>
      </c>
      <c r="O4231" s="105">
        <f t="shared" si="133"/>
        <v>0</v>
      </c>
    </row>
    <row r="4232" spans="1:15" x14ac:dyDescent="0.3">
      <c r="A4232" s="71" t="s">
        <v>131</v>
      </c>
      <c r="B4232" s="71" t="s">
        <v>57</v>
      </c>
      <c r="C4232" s="71" t="s">
        <v>53</v>
      </c>
      <c r="D4232" s="71" t="s">
        <v>52</v>
      </c>
      <c r="E4232" s="72" t="s">
        <v>24</v>
      </c>
      <c r="F4232" s="72" t="s">
        <v>16</v>
      </c>
      <c r="G4232" s="73">
        <v>3</v>
      </c>
      <c r="H4232" s="73">
        <v>37.36</v>
      </c>
      <c r="I4232" s="73">
        <v>1</v>
      </c>
      <c r="J4232" s="73">
        <v>11.66</v>
      </c>
      <c r="K4232" s="73">
        <v>2</v>
      </c>
      <c r="L4232" s="73">
        <v>25.7</v>
      </c>
      <c r="N4232" s="105">
        <f t="shared" si="132"/>
        <v>0</v>
      </c>
      <c r="O4232" s="105">
        <f t="shared" si="133"/>
        <v>0</v>
      </c>
    </row>
    <row r="4233" spans="1:15" x14ac:dyDescent="0.3">
      <c r="A4233" s="71" t="s">
        <v>161</v>
      </c>
      <c r="B4233" s="71" t="s">
        <v>57</v>
      </c>
      <c r="C4233" s="71" t="s">
        <v>55</v>
      </c>
      <c r="D4233" s="71" t="s">
        <v>92</v>
      </c>
      <c r="E4233" s="72" t="s">
        <v>25</v>
      </c>
      <c r="F4233" s="72" t="s">
        <v>26</v>
      </c>
      <c r="G4233" s="73">
        <v>8</v>
      </c>
      <c r="H4233" s="73">
        <v>37.36</v>
      </c>
      <c r="I4233" s="73">
        <v>0</v>
      </c>
      <c r="J4233" s="73">
        <v>0</v>
      </c>
      <c r="K4233" s="73">
        <v>8</v>
      </c>
      <c r="L4233" s="73">
        <v>37.36</v>
      </c>
      <c r="N4233" s="105">
        <f t="shared" si="132"/>
        <v>0</v>
      </c>
      <c r="O4233" s="105">
        <f t="shared" si="133"/>
        <v>0</v>
      </c>
    </row>
    <row r="4234" spans="1:15" x14ac:dyDescent="0.3">
      <c r="A4234" s="71" t="s">
        <v>161</v>
      </c>
      <c r="B4234" s="71" t="s">
        <v>12</v>
      </c>
      <c r="C4234" s="71" t="s">
        <v>55</v>
      </c>
      <c r="D4234" s="71" t="s">
        <v>35</v>
      </c>
      <c r="E4234" s="72" t="s">
        <v>40</v>
      </c>
      <c r="F4234" s="72" t="s">
        <v>4</v>
      </c>
      <c r="G4234" s="73">
        <v>1</v>
      </c>
      <c r="H4234" s="73">
        <v>37.35</v>
      </c>
      <c r="I4234" s="73">
        <v>0</v>
      </c>
      <c r="J4234" s="73">
        <v>0</v>
      </c>
      <c r="K4234" s="73">
        <v>1</v>
      </c>
      <c r="L4234" s="73">
        <v>37.35</v>
      </c>
      <c r="N4234" s="105">
        <f t="shared" si="132"/>
        <v>0</v>
      </c>
      <c r="O4234" s="105">
        <f t="shared" si="133"/>
        <v>0</v>
      </c>
    </row>
    <row r="4235" spans="1:15" x14ac:dyDescent="0.3">
      <c r="A4235" s="71" t="s">
        <v>142</v>
      </c>
      <c r="B4235" s="71" t="s">
        <v>57</v>
      </c>
      <c r="C4235" s="71" t="s">
        <v>55</v>
      </c>
      <c r="D4235" s="71" t="s">
        <v>47</v>
      </c>
      <c r="E4235" s="72" t="s">
        <v>24</v>
      </c>
      <c r="F4235" s="72" t="s">
        <v>16</v>
      </c>
      <c r="G4235" s="73">
        <v>2</v>
      </c>
      <c r="H4235" s="73">
        <v>37.31</v>
      </c>
      <c r="I4235" s="73">
        <v>0</v>
      </c>
      <c r="J4235" s="73">
        <v>0</v>
      </c>
      <c r="K4235" s="73">
        <v>2</v>
      </c>
      <c r="L4235" s="73">
        <v>37.31</v>
      </c>
      <c r="N4235" s="105">
        <f t="shared" si="132"/>
        <v>0</v>
      </c>
      <c r="O4235" s="105">
        <f t="shared" si="133"/>
        <v>0</v>
      </c>
    </row>
    <row r="4236" spans="1:15" x14ac:dyDescent="0.3">
      <c r="A4236" s="71" t="s">
        <v>132</v>
      </c>
      <c r="B4236" s="71" t="s">
        <v>57</v>
      </c>
      <c r="C4236" s="71" t="s">
        <v>13</v>
      </c>
      <c r="D4236" s="71" t="s">
        <v>49</v>
      </c>
      <c r="E4236" s="72" t="s">
        <v>20</v>
      </c>
      <c r="F4236" s="72" t="s">
        <v>16</v>
      </c>
      <c r="G4236" s="73">
        <v>4</v>
      </c>
      <c r="H4236" s="73">
        <v>37.29</v>
      </c>
      <c r="I4236" s="73">
        <v>0</v>
      </c>
      <c r="J4236" s="73">
        <v>0</v>
      </c>
      <c r="K4236" s="73">
        <v>4</v>
      </c>
      <c r="L4236" s="73">
        <v>37.29</v>
      </c>
      <c r="N4236" s="105">
        <f t="shared" si="132"/>
        <v>0</v>
      </c>
      <c r="O4236" s="105">
        <f t="shared" si="133"/>
        <v>0</v>
      </c>
    </row>
    <row r="4237" spans="1:15" x14ac:dyDescent="0.3">
      <c r="A4237" s="71" t="s">
        <v>131</v>
      </c>
      <c r="B4237" s="71" t="s">
        <v>12</v>
      </c>
      <c r="C4237" s="71" t="s">
        <v>22</v>
      </c>
      <c r="D4237" s="71" t="s">
        <v>54</v>
      </c>
      <c r="E4237" s="72" t="s">
        <v>15</v>
      </c>
      <c r="F4237" s="72" t="s">
        <v>4</v>
      </c>
      <c r="G4237" s="73">
        <v>2</v>
      </c>
      <c r="H4237" s="73">
        <v>37.28</v>
      </c>
      <c r="I4237" s="73">
        <v>0</v>
      </c>
      <c r="J4237" s="73">
        <v>0</v>
      </c>
      <c r="K4237" s="73">
        <v>2</v>
      </c>
      <c r="L4237" s="73">
        <v>37.28</v>
      </c>
      <c r="N4237" s="105">
        <f t="shared" si="132"/>
        <v>0</v>
      </c>
      <c r="O4237" s="105">
        <f t="shared" si="133"/>
        <v>0</v>
      </c>
    </row>
    <row r="4238" spans="1:15" x14ac:dyDescent="0.3">
      <c r="A4238" s="71" t="s">
        <v>132</v>
      </c>
      <c r="B4238" s="71" t="s">
        <v>12</v>
      </c>
      <c r="C4238" s="71" t="s">
        <v>13</v>
      </c>
      <c r="D4238" s="71" t="s">
        <v>36</v>
      </c>
      <c r="E4238" s="72" t="s">
        <v>31</v>
      </c>
      <c r="F4238" s="72" t="s">
        <v>16</v>
      </c>
      <c r="G4238" s="73">
        <v>1</v>
      </c>
      <c r="H4238" s="73">
        <v>37.28</v>
      </c>
      <c r="I4238" s="73">
        <v>1</v>
      </c>
      <c r="J4238" s="73">
        <v>37.28</v>
      </c>
      <c r="K4238" s="73">
        <v>0</v>
      </c>
      <c r="L4238" s="73">
        <v>0</v>
      </c>
      <c r="N4238" s="105">
        <f t="shared" si="132"/>
        <v>0</v>
      </c>
      <c r="O4238" s="105">
        <f t="shared" si="133"/>
        <v>0</v>
      </c>
    </row>
    <row r="4239" spans="1:15" x14ac:dyDescent="0.3">
      <c r="A4239" s="71" t="s">
        <v>135</v>
      </c>
      <c r="B4239" s="71" t="s">
        <v>12</v>
      </c>
      <c r="C4239" s="71" t="s">
        <v>13</v>
      </c>
      <c r="D4239" s="71" t="s">
        <v>51</v>
      </c>
      <c r="E4239" s="72" t="s">
        <v>37</v>
      </c>
      <c r="F4239" s="72" t="s">
        <v>16</v>
      </c>
      <c r="G4239" s="73">
        <v>1</v>
      </c>
      <c r="H4239" s="73">
        <v>37.28</v>
      </c>
      <c r="I4239" s="73">
        <v>1</v>
      </c>
      <c r="J4239" s="73">
        <v>37.28</v>
      </c>
      <c r="K4239" s="73">
        <v>0</v>
      </c>
      <c r="L4239" s="73">
        <v>0</v>
      </c>
      <c r="N4239" s="105">
        <f t="shared" si="132"/>
        <v>0</v>
      </c>
      <c r="O4239" s="105">
        <f t="shared" si="133"/>
        <v>0</v>
      </c>
    </row>
    <row r="4240" spans="1:15" x14ac:dyDescent="0.3">
      <c r="A4240" s="71" t="s">
        <v>140</v>
      </c>
      <c r="B4240" s="71" t="s">
        <v>57</v>
      </c>
      <c r="C4240" s="71" t="s">
        <v>13</v>
      </c>
      <c r="D4240" s="71" t="s">
        <v>62</v>
      </c>
      <c r="E4240" s="72" t="s">
        <v>37</v>
      </c>
      <c r="F4240" s="72" t="s">
        <v>16</v>
      </c>
      <c r="G4240" s="73">
        <v>2</v>
      </c>
      <c r="H4240" s="73">
        <v>37.28</v>
      </c>
      <c r="I4240" s="73">
        <v>1</v>
      </c>
      <c r="J4240" s="73">
        <v>20.97</v>
      </c>
      <c r="K4240" s="73">
        <v>1</v>
      </c>
      <c r="L4240" s="73">
        <v>16.309999999999999</v>
      </c>
      <c r="N4240" s="105">
        <f t="shared" si="132"/>
        <v>0</v>
      </c>
      <c r="O4240" s="105">
        <f t="shared" si="133"/>
        <v>0</v>
      </c>
    </row>
    <row r="4241" spans="1:15" x14ac:dyDescent="0.3">
      <c r="A4241" s="71" t="s">
        <v>144</v>
      </c>
      <c r="B4241" s="71" t="s">
        <v>57</v>
      </c>
      <c r="C4241" s="71" t="s">
        <v>55</v>
      </c>
      <c r="D4241" s="71" t="s">
        <v>72</v>
      </c>
      <c r="E4241" s="72" t="s">
        <v>24</v>
      </c>
      <c r="F4241" s="72" t="s">
        <v>16</v>
      </c>
      <c r="G4241" s="73">
        <v>2</v>
      </c>
      <c r="H4241" s="73">
        <v>37.28</v>
      </c>
      <c r="I4241" s="73">
        <v>0</v>
      </c>
      <c r="J4241" s="73">
        <v>0</v>
      </c>
      <c r="K4241" s="73">
        <v>2</v>
      </c>
      <c r="L4241" s="73">
        <v>37.28</v>
      </c>
      <c r="N4241" s="105">
        <f t="shared" si="132"/>
        <v>0</v>
      </c>
      <c r="O4241" s="105">
        <f t="shared" si="133"/>
        <v>0</v>
      </c>
    </row>
    <row r="4242" spans="1:15" x14ac:dyDescent="0.3">
      <c r="A4242" s="71" t="s">
        <v>140</v>
      </c>
      <c r="B4242" s="71" t="s">
        <v>12</v>
      </c>
      <c r="C4242" s="71" t="s">
        <v>13</v>
      </c>
      <c r="D4242" s="71" t="s">
        <v>70</v>
      </c>
      <c r="E4242" s="72" t="s">
        <v>37</v>
      </c>
      <c r="F4242" s="72" t="s">
        <v>21</v>
      </c>
      <c r="G4242" s="73">
        <v>6</v>
      </c>
      <c r="H4242" s="73">
        <v>37.200000000000003</v>
      </c>
      <c r="I4242" s="73">
        <v>0</v>
      </c>
      <c r="J4242" s="73">
        <v>0</v>
      </c>
      <c r="K4242" s="73">
        <v>6</v>
      </c>
      <c r="L4242" s="73">
        <v>37.200000000000003</v>
      </c>
      <c r="N4242" s="105">
        <f t="shared" si="132"/>
        <v>0</v>
      </c>
      <c r="O4242" s="105">
        <f t="shared" si="133"/>
        <v>0</v>
      </c>
    </row>
    <row r="4243" spans="1:15" x14ac:dyDescent="0.3">
      <c r="A4243" s="71" t="s">
        <v>132</v>
      </c>
      <c r="B4243" s="71" t="s">
        <v>12</v>
      </c>
      <c r="C4243" s="71" t="s">
        <v>13</v>
      </c>
      <c r="D4243" s="71" t="s">
        <v>36</v>
      </c>
      <c r="E4243" s="72" t="s">
        <v>28</v>
      </c>
      <c r="F4243" s="72" t="s">
        <v>26</v>
      </c>
      <c r="G4243" s="73">
        <v>2</v>
      </c>
      <c r="H4243" s="73">
        <v>37.18</v>
      </c>
      <c r="I4243" s="73">
        <v>2</v>
      </c>
      <c r="J4243" s="73">
        <v>37.18</v>
      </c>
      <c r="K4243" s="73">
        <v>0</v>
      </c>
      <c r="L4243" s="73">
        <v>0</v>
      </c>
      <c r="N4243" s="105">
        <f t="shared" si="132"/>
        <v>0</v>
      </c>
      <c r="O4243" s="105">
        <f t="shared" si="133"/>
        <v>0</v>
      </c>
    </row>
    <row r="4244" spans="1:15" x14ac:dyDescent="0.3">
      <c r="A4244" s="71" t="s">
        <v>163</v>
      </c>
      <c r="B4244" s="71" t="s">
        <v>129</v>
      </c>
      <c r="C4244" s="71" t="s">
        <v>17</v>
      </c>
      <c r="D4244" s="71" t="s">
        <v>98</v>
      </c>
      <c r="E4244" s="72" t="s">
        <v>24</v>
      </c>
      <c r="F4244" s="72" t="s">
        <v>16</v>
      </c>
      <c r="G4244" s="73">
        <v>2</v>
      </c>
      <c r="H4244" s="73">
        <v>37.14</v>
      </c>
      <c r="I4244" s="73">
        <v>0</v>
      </c>
      <c r="J4244" s="73">
        <v>0</v>
      </c>
      <c r="K4244" s="73">
        <v>2</v>
      </c>
      <c r="L4244" s="73">
        <v>37.14</v>
      </c>
      <c r="N4244" s="105">
        <f t="shared" ref="N4244:N4307" si="134">G4244-I4244-K4244</f>
        <v>0</v>
      </c>
      <c r="O4244" s="105">
        <f t="shared" ref="O4244:O4307" si="135">H4244-J4244-L4244</f>
        <v>0</v>
      </c>
    </row>
    <row r="4245" spans="1:15" x14ac:dyDescent="0.3">
      <c r="A4245" s="71" t="s">
        <v>154</v>
      </c>
      <c r="B4245" s="71" t="s">
        <v>129</v>
      </c>
      <c r="C4245" s="71" t="s">
        <v>55</v>
      </c>
      <c r="D4245" s="71" t="s">
        <v>50</v>
      </c>
      <c r="E4245" s="72" t="s">
        <v>5</v>
      </c>
      <c r="F4245" s="72" t="s">
        <v>16</v>
      </c>
      <c r="G4245" s="73">
        <v>1</v>
      </c>
      <c r="H4245" s="73">
        <v>37.14</v>
      </c>
      <c r="I4245" s="73">
        <v>0</v>
      </c>
      <c r="J4245" s="73">
        <v>0</v>
      </c>
      <c r="K4245" s="73">
        <v>1</v>
      </c>
      <c r="L4245" s="73">
        <v>37.14</v>
      </c>
      <c r="N4245" s="105">
        <f t="shared" si="134"/>
        <v>0</v>
      </c>
      <c r="O4245" s="105">
        <f t="shared" si="135"/>
        <v>0</v>
      </c>
    </row>
    <row r="4246" spans="1:15" x14ac:dyDescent="0.3">
      <c r="A4246" s="71" t="s">
        <v>160</v>
      </c>
      <c r="B4246" s="71" t="s">
        <v>57</v>
      </c>
      <c r="C4246" s="71" t="s">
        <v>55</v>
      </c>
      <c r="D4246" s="71" t="s">
        <v>96</v>
      </c>
      <c r="E4246" s="72" t="s">
        <v>24</v>
      </c>
      <c r="F4246" s="72" t="s">
        <v>16</v>
      </c>
      <c r="G4246" s="73">
        <v>2</v>
      </c>
      <c r="H4246" s="73">
        <v>37.119999999999997</v>
      </c>
      <c r="I4246" s="73">
        <v>2</v>
      </c>
      <c r="J4246" s="73">
        <v>37.119999999999997</v>
      </c>
      <c r="K4246" s="73">
        <v>0</v>
      </c>
      <c r="L4246" s="73">
        <v>0</v>
      </c>
      <c r="N4246" s="105">
        <f t="shared" si="134"/>
        <v>0</v>
      </c>
      <c r="O4246" s="105">
        <f t="shared" si="135"/>
        <v>0</v>
      </c>
    </row>
    <row r="4247" spans="1:15" x14ac:dyDescent="0.3">
      <c r="A4247" s="71" t="s">
        <v>142</v>
      </c>
      <c r="B4247" s="71" t="s">
        <v>12</v>
      </c>
      <c r="C4247" s="71" t="s">
        <v>13</v>
      </c>
      <c r="D4247" s="71" t="s">
        <v>33</v>
      </c>
      <c r="E4247" s="72" t="s">
        <v>31</v>
      </c>
      <c r="F4247" s="72" t="s">
        <v>26</v>
      </c>
      <c r="G4247" s="73">
        <v>4</v>
      </c>
      <c r="H4247" s="73">
        <v>37.119999999999997</v>
      </c>
      <c r="I4247" s="73">
        <v>0</v>
      </c>
      <c r="J4247" s="73">
        <v>0</v>
      </c>
      <c r="K4247" s="73">
        <v>4</v>
      </c>
      <c r="L4247" s="73">
        <v>37.119999999999997</v>
      </c>
      <c r="N4247" s="105">
        <f t="shared" si="134"/>
        <v>0</v>
      </c>
      <c r="O4247" s="105">
        <f t="shared" si="135"/>
        <v>0</v>
      </c>
    </row>
    <row r="4248" spans="1:15" x14ac:dyDescent="0.3">
      <c r="A4248" s="71" t="s">
        <v>161</v>
      </c>
      <c r="B4248" s="71" t="s">
        <v>12</v>
      </c>
      <c r="C4248" s="71" t="s">
        <v>55</v>
      </c>
      <c r="D4248" s="71" t="s">
        <v>52</v>
      </c>
      <c r="E4248" s="72" t="s">
        <v>20</v>
      </c>
      <c r="F4248" s="72" t="s">
        <v>16</v>
      </c>
      <c r="G4248" s="73">
        <v>1</v>
      </c>
      <c r="H4248" s="73">
        <v>37.1</v>
      </c>
      <c r="I4248" s="73">
        <v>0</v>
      </c>
      <c r="J4248" s="73">
        <v>0</v>
      </c>
      <c r="K4248" s="73">
        <v>1</v>
      </c>
      <c r="L4248" s="73">
        <v>37.1</v>
      </c>
      <c r="N4248" s="105">
        <f t="shared" si="134"/>
        <v>0</v>
      </c>
      <c r="O4248" s="105">
        <f t="shared" si="135"/>
        <v>0</v>
      </c>
    </row>
    <row r="4249" spans="1:15" x14ac:dyDescent="0.3">
      <c r="A4249" s="71" t="s">
        <v>132</v>
      </c>
      <c r="B4249" s="71" t="s">
        <v>12</v>
      </c>
      <c r="C4249" s="71" t="s">
        <v>13</v>
      </c>
      <c r="D4249" s="71" t="s">
        <v>82</v>
      </c>
      <c r="E4249" s="72" t="s">
        <v>37</v>
      </c>
      <c r="F4249" s="72" t="s">
        <v>16</v>
      </c>
      <c r="G4249" s="73">
        <v>7</v>
      </c>
      <c r="H4249" s="73">
        <v>37.1</v>
      </c>
      <c r="I4249" s="73">
        <v>1</v>
      </c>
      <c r="J4249" s="73">
        <v>16.3</v>
      </c>
      <c r="K4249" s="73">
        <v>6</v>
      </c>
      <c r="L4249" s="73">
        <v>20.8</v>
      </c>
      <c r="N4249" s="105">
        <f t="shared" si="134"/>
        <v>0</v>
      </c>
      <c r="O4249" s="105">
        <f t="shared" si="135"/>
        <v>0</v>
      </c>
    </row>
    <row r="4250" spans="1:15" x14ac:dyDescent="0.3">
      <c r="A4250" s="71" t="s">
        <v>163</v>
      </c>
      <c r="B4250" s="71" t="s">
        <v>129</v>
      </c>
      <c r="C4250" s="71" t="s">
        <v>53</v>
      </c>
      <c r="D4250" s="71" t="s">
        <v>96</v>
      </c>
      <c r="E4250" s="72" t="s">
        <v>15</v>
      </c>
      <c r="F4250" s="72" t="s">
        <v>26</v>
      </c>
      <c r="G4250" s="73">
        <v>2</v>
      </c>
      <c r="H4250" s="73">
        <v>36.96</v>
      </c>
      <c r="I4250" s="73">
        <v>0</v>
      </c>
      <c r="J4250" s="73">
        <v>0</v>
      </c>
      <c r="K4250" s="73">
        <v>2</v>
      </c>
      <c r="L4250" s="73">
        <v>36.96</v>
      </c>
      <c r="N4250" s="105">
        <f t="shared" si="134"/>
        <v>0</v>
      </c>
      <c r="O4250" s="105">
        <f t="shared" si="135"/>
        <v>0</v>
      </c>
    </row>
    <row r="4251" spans="1:15" x14ac:dyDescent="0.3">
      <c r="A4251" s="71" t="s">
        <v>132</v>
      </c>
      <c r="B4251" s="71" t="s">
        <v>57</v>
      </c>
      <c r="C4251" s="71" t="s">
        <v>13</v>
      </c>
      <c r="D4251" s="71" t="s">
        <v>46</v>
      </c>
      <c r="E4251" s="72" t="s">
        <v>15</v>
      </c>
      <c r="F4251" s="72" t="s">
        <v>4</v>
      </c>
      <c r="G4251" s="73">
        <v>2</v>
      </c>
      <c r="H4251" s="73">
        <v>36.96</v>
      </c>
      <c r="I4251" s="73">
        <v>0</v>
      </c>
      <c r="J4251" s="73">
        <v>0</v>
      </c>
      <c r="K4251" s="73">
        <v>2</v>
      </c>
      <c r="L4251" s="73">
        <v>36.96</v>
      </c>
      <c r="N4251" s="105">
        <f t="shared" si="134"/>
        <v>0</v>
      </c>
      <c r="O4251" s="105">
        <f t="shared" si="135"/>
        <v>0</v>
      </c>
    </row>
    <row r="4252" spans="1:15" x14ac:dyDescent="0.3">
      <c r="A4252" s="71" t="s">
        <v>154</v>
      </c>
      <c r="B4252" s="71" t="s">
        <v>12</v>
      </c>
      <c r="C4252" s="71" t="s">
        <v>55</v>
      </c>
      <c r="D4252" s="71" t="s">
        <v>80</v>
      </c>
      <c r="E4252" s="72" t="s">
        <v>28</v>
      </c>
      <c r="F4252" s="72" t="s">
        <v>26</v>
      </c>
      <c r="G4252" s="73">
        <v>2</v>
      </c>
      <c r="H4252" s="73">
        <v>36.93</v>
      </c>
      <c r="I4252" s="73">
        <v>1</v>
      </c>
      <c r="J4252" s="73">
        <v>16.63</v>
      </c>
      <c r="K4252" s="73">
        <v>1</v>
      </c>
      <c r="L4252" s="73">
        <v>20.3</v>
      </c>
      <c r="N4252" s="105">
        <f t="shared" si="134"/>
        <v>0</v>
      </c>
      <c r="O4252" s="105">
        <f t="shared" si="135"/>
        <v>0</v>
      </c>
    </row>
    <row r="4253" spans="1:15" x14ac:dyDescent="0.3">
      <c r="A4253" s="71" t="s">
        <v>161</v>
      </c>
      <c r="B4253" s="71" t="s">
        <v>57</v>
      </c>
      <c r="C4253" s="71" t="s">
        <v>55</v>
      </c>
      <c r="D4253" s="71" t="s">
        <v>103</v>
      </c>
      <c r="E4253" s="72" t="s">
        <v>28</v>
      </c>
      <c r="F4253" s="72" t="s">
        <v>21</v>
      </c>
      <c r="G4253" s="73">
        <v>3</v>
      </c>
      <c r="H4253" s="73">
        <v>36.92</v>
      </c>
      <c r="I4253" s="73">
        <v>0</v>
      </c>
      <c r="J4253" s="73">
        <v>0</v>
      </c>
      <c r="K4253" s="73">
        <v>3</v>
      </c>
      <c r="L4253" s="73">
        <v>36.92</v>
      </c>
      <c r="N4253" s="105">
        <f t="shared" si="134"/>
        <v>0</v>
      </c>
      <c r="O4253" s="105">
        <f t="shared" si="135"/>
        <v>0</v>
      </c>
    </row>
    <row r="4254" spans="1:15" x14ac:dyDescent="0.3">
      <c r="A4254" s="71" t="s">
        <v>140</v>
      </c>
      <c r="B4254" s="71" t="s">
        <v>12</v>
      </c>
      <c r="C4254" s="71" t="s">
        <v>13</v>
      </c>
      <c r="D4254" s="71" t="s">
        <v>46</v>
      </c>
      <c r="E4254" s="72" t="s">
        <v>15</v>
      </c>
      <c r="F4254" s="72" t="s">
        <v>16</v>
      </c>
      <c r="G4254" s="73">
        <v>1</v>
      </c>
      <c r="H4254" s="73">
        <v>36.909999999999997</v>
      </c>
      <c r="I4254" s="73">
        <v>0</v>
      </c>
      <c r="J4254" s="73">
        <v>0</v>
      </c>
      <c r="K4254" s="73">
        <v>1</v>
      </c>
      <c r="L4254" s="73">
        <v>36.909999999999997</v>
      </c>
      <c r="N4254" s="105">
        <f t="shared" si="134"/>
        <v>0</v>
      </c>
      <c r="O4254" s="105">
        <f t="shared" si="135"/>
        <v>0</v>
      </c>
    </row>
    <row r="4255" spans="1:15" x14ac:dyDescent="0.3">
      <c r="A4255" s="71" t="s">
        <v>142</v>
      </c>
      <c r="B4255" s="71" t="s">
        <v>12</v>
      </c>
      <c r="C4255" s="71" t="s">
        <v>13</v>
      </c>
      <c r="D4255" s="71" t="s">
        <v>46</v>
      </c>
      <c r="E4255" s="72" t="s">
        <v>31</v>
      </c>
      <c r="F4255" s="72" t="s">
        <v>16</v>
      </c>
      <c r="G4255" s="73">
        <v>1</v>
      </c>
      <c r="H4255" s="73">
        <v>36.9</v>
      </c>
      <c r="I4255" s="73">
        <v>0</v>
      </c>
      <c r="J4255" s="73">
        <v>0</v>
      </c>
      <c r="K4255" s="73">
        <v>1</v>
      </c>
      <c r="L4255" s="73">
        <v>36.9</v>
      </c>
      <c r="N4255" s="105">
        <f t="shared" si="134"/>
        <v>0</v>
      </c>
      <c r="O4255" s="105">
        <f t="shared" si="135"/>
        <v>0</v>
      </c>
    </row>
    <row r="4256" spans="1:15" x14ac:dyDescent="0.3">
      <c r="A4256" s="71" t="s">
        <v>154</v>
      </c>
      <c r="B4256" s="71" t="s">
        <v>57</v>
      </c>
      <c r="C4256" s="71" t="s">
        <v>55</v>
      </c>
      <c r="D4256" s="71" t="s">
        <v>68</v>
      </c>
      <c r="E4256" s="72" t="s">
        <v>25</v>
      </c>
      <c r="F4256" s="72" t="s">
        <v>16</v>
      </c>
      <c r="G4256" s="73">
        <v>1</v>
      </c>
      <c r="H4256" s="73">
        <v>36.9</v>
      </c>
      <c r="I4256" s="73">
        <v>0</v>
      </c>
      <c r="J4256" s="73">
        <v>0</v>
      </c>
      <c r="K4256" s="73">
        <v>1</v>
      </c>
      <c r="L4256" s="73">
        <v>36.9</v>
      </c>
      <c r="N4256" s="105">
        <f t="shared" si="134"/>
        <v>0</v>
      </c>
      <c r="O4256" s="105">
        <f t="shared" si="135"/>
        <v>0</v>
      </c>
    </row>
    <row r="4257" spans="1:15" x14ac:dyDescent="0.3">
      <c r="A4257" s="71" t="s">
        <v>161</v>
      </c>
      <c r="B4257" s="71" t="s">
        <v>12</v>
      </c>
      <c r="C4257" s="71" t="s">
        <v>55</v>
      </c>
      <c r="D4257" s="71" t="s">
        <v>66</v>
      </c>
      <c r="E4257" s="72" t="s">
        <v>24</v>
      </c>
      <c r="F4257" s="72" t="s">
        <v>4</v>
      </c>
      <c r="G4257" s="73">
        <v>5</v>
      </c>
      <c r="H4257" s="73">
        <v>36.85</v>
      </c>
      <c r="I4257" s="73">
        <v>3</v>
      </c>
      <c r="J4257" s="73">
        <v>24.4</v>
      </c>
      <c r="K4257" s="73">
        <v>2</v>
      </c>
      <c r="L4257" s="73">
        <v>12.45</v>
      </c>
      <c r="N4257" s="105">
        <f t="shared" si="134"/>
        <v>0</v>
      </c>
      <c r="O4257" s="105">
        <f t="shared" si="135"/>
        <v>0</v>
      </c>
    </row>
    <row r="4258" spans="1:15" x14ac:dyDescent="0.3">
      <c r="A4258" s="71" t="s">
        <v>163</v>
      </c>
      <c r="B4258" s="71" t="s">
        <v>129</v>
      </c>
      <c r="C4258" s="71" t="s">
        <v>17</v>
      </c>
      <c r="D4258" s="71" t="s">
        <v>47</v>
      </c>
      <c r="E4258" s="72" t="s">
        <v>40</v>
      </c>
      <c r="F4258" s="72" t="s">
        <v>4</v>
      </c>
      <c r="G4258" s="73">
        <v>1</v>
      </c>
      <c r="H4258" s="73">
        <v>36.82</v>
      </c>
      <c r="I4258" s="73">
        <v>0</v>
      </c>
      <c r="J4258" s="73">
        <v>0</v>
      </c>
      <c r="K4258" s="73">
        <v>1</v>
      </c>
      <c r="L4258" s="73">
        <v>36.82</v>
      </c>
      <c r="N4258" s="105">
        <f t="shared" si="134"/>
        <v>0</v>
      </c>
      <c r="O4258" s="105">
        <f t="shared" si="135"/>
        <v>0</v>
      </c>
    </row>
    <row r="4259" spans="1:15" x14ac:dyDescent="0.3">
      <c r="A4259" s="71" t="s">
        <v>163</v>
      </c>
      <c r="B4259" s="71" t="s">
        <v>12</v>
      </c>
      <c r="C4259" s="71" t="s">
        <v>55</v>
      </c>
      <c r="D4259" s="71" t="s">
        <v>32</v>
      </c>
      <c r="E4259" s="72" t="s">
        <v>25</v>
      </c>
      <c r="F4259" s="72" t="s">
        <v>26</v>
      </c>
      <c r="G4259" s="73">
        <v>4</v>
      </c>
      <c r="H4259" s="73">
        <v>36.81</v>
      </c>
      <c r="I4259" s="73">
        <v>4</v>
      </c>
      <c r="J4259" s="73">
        <v>36.81</v>
      </c>
      <c r="K4259" s="73">
        <v>0</v>
      </c>
      <c r="L4259" s="73">
        <v>0</v>
      </c>
      <c r="N4259" s="105">
        <f t="shared" si="134"/>
        <v>0</v>
      </c>
      <c r="O4259" s="105">
        <f t="shared" si="135"/>
        <v>0</v>
      </c>
    </row>
    <row r="4260" spans="1:15" x14ac:dyDescent="0.3">
      <c r="A4260" s="71" t="s">
        <v>142</v>
      </c>
      <c r="B4260" s="71" t="s">
        <v>12</v>
      </c>
      <c r="C4260" s="71" t="s">
        <v>13</v>
      </c>
      <c r="D4260" s="71" t="s">
        <v>75</v>
      </c>
      <c r="E4260" s="72" t="s">
        <v>5</v>
      </c>
      <c r="F4260" s="72" t="s">
        <v>21</v>
      </c>
      <c r="G4260" s="73">
        <v>1</v>
      </c>
      <c r="H4260" s="73">
        <v>36.81</v>
      </c>
      <c r="I4260" s="73">
        <v>0</v>
      </c>
      <c r="J4260" s="73">
        <v>0</v>
      </c>
      <c r="K4260" s="73">
        <v>1</v>
      </c>
      <c r="L4260" s="73">
        <v>36.81</v>
      </c>
      <c r="N4260" s="105">
        <f t="shared" si="134"/>
        <v>0</v>
      </c>
      <c r="O4260" s="105">
        <f t="shared" si="135"/>
        <v>0</v>
      </c>
    </row>
    <row r="4261" spans="1:15" x14ac:dyDescent="0.3">
      <c r="A4261" s="71" t="s">
        <v>161</v>
      </c>
      <c r="B4261" s="71" t="s">
        <v>12</v>
      </c>
      <c r="C4261" s="71" t="s">
        <v>55</v>
      </c>
      <c r="D4261" s="71" t="s">
        <v>19</v>
      </c>
      <c r="E4261" s="72" t="s">
        <v>3</v>
      </c>
      <c r="F4261" s="72" t="s">
        <v>26</v>
      </c>
      <c r="G4261" s="73">
        <v>1</v>
      </c>
      <c r="H4261" s="73">
        <v>36.799999999999997</v>
      </c>
      <c r="I4261" s="73">
        <v>0</v>
      </c>
      <c r="J4261" s="73">
        <v>0</v>
      </c>
      <c r="K4261" s="73">
        <v>1</v>
      </c>
      <c r="L4261" s="73">
        <v>36.799999999999997</v>
      </c>
      <c r="N4261" s="105">
        <f t="shared" si="134"/>
        <v>0</v>
      </c>
      <c r="O4261" s="105">
        <f t="shared" si="135"/>
        <v>0</v>
      </c>
    </row>
    <row r="4262" spans="1:15" x14ac:dyDescent="0.3">
      <c r="A4262" s="71" t="s">
        <v>161</v>
      </c>
      <c r="B4262" s="71" t="s">
        <v>57</v>
      </c>
      <c r="C4262" s="71" t="s">
        <v>55</v>
      </c>
      <c r="D4262" s="71" t="s">
        <v>62</v>
      </c>
      <c r="E4262" s="72" t="s">
        <v>31</v>
      </c>
      <c r="F4262" s="72" t="s">
        <v>4</v>
      </c>
      <c r="G4262" s="73">
        <v>4</v>
      </c>
      <c r="H4262" s="73">
        <v>36.799999999999997</v>
      </c>
      <c r="I4262" s="73">
        <v>0</v>
      </c>
      <c r="J4262" s="73">
        <v>0</v>
      </c>
      <c r="K4262" s="73">
        <v>4</v>
      </c>
      <c r="L4262" s="73">
        <v>36.799999999999997</v>
      </c>
      <c r="N4262" s="105">
        <f t="shared" si="134"/>
        <v>0</v>
      </c>
      <c r="O4262" s="105">
        <f t="shared" si="135"/>
        <v>0</v>
      </c>
    </row>
    <row r="4263" spans="1:15" x14ac:dyDescent="0.3">
      <c r="A4263" s="71" t="s">
        <v>163</v>
      </c>
      <c r="B4263" s="71" t="s">
        <v>57</v>
      </c>
      <c r="C4263" s="71" t="s">
        <v>55</v>
      </c>
      <c r="D4263" s="71" t="s">
        <v>29</v>
      </c>
      <c r="E4263" s="72" t="s">
        <v>25</v>
      </c>
      <c r="F4263" s="72" t="s">
        <v>21</v>
      </c>
      <c r="G4263" s="73">
        <v>1</v>
      </c>
      <c r="H4263" s="73">
        <v>36.770000000000003</v>
      </c>
      <c r="I4263" s="73">
        <v>0</v>
      </c>
      <c r="J4263" s="73">
        <v>0</v>
      </c>
      <c r="K4263" s="73">
        <v>1</v>
      </c>
      <c r="L4263" s="73">
        <v>36.770000000000003</v>
      </c>
      <c r="N4263" s="105">
        <f t="shared" si="134"/>
        <v>0</v>
      </c>
      <c r="O4263" s="105">
        <f t="shared" si="135"/>
        <v>0</v>
      </c>
    </row>
    <row r="4264" spans="1:15" x14ac:dyDescent="0.3">
      <c r="A4264" s="71" t="s">
        <v>163</v>
      </c>
      <c r="B4264" s="71" t="s">
        <v>12</v>
      </c>
      <c r="C4264" s="71" t="s">
        <v>55</v>
      </c>
      <c r="D4264" s="71" t="s">
        <v>30</v>
      </c>
      <c r="E4264" s="72" t="s">
        <v>31</v>
      </c>
      <c r="F4264" s="72" t="s">
        <v>21</v>
      </c>
      <c r="G4264" s="73">
        <v>1</v>
      </c>
      <c r="H4264" s="73">
        <v>36.76</v>
      </c>
      <c r="I4264" s="73">
        <v>0</v>
      </c>
      <c r="J4264" s="73">
        <v>0</v>
      </c>
      <c r="K4264" s="73">
        <v>1</v>
      </c>
      <c r="L4264" s="73">
        <v>36.76</v>
      </c>
      <c r="N4264" s="105">
        <f t="shared" si="134"/>
        <v>0</v>
      </c>
      <c r="O4264" s="105">
        <f t="shared" si="135"/>
        <v>0</v>
      </c>
    </row>
    <row r="4265" spans="1:15" x14ac:dyDescent="0.3">
      <c r="A4265" s="71" t="s">
        <v>142</v>
      </c>
      <c r="B4265" s="71" t="s">
        <v>12</v>
      </c>
      <c r="C4265" s="71" t="s">
        <v>55</v>
      </c>
      <c r="D4265" s="71" t="s">
        <v>103</v>
      </c>
      <c r="E4265" s="72" t="s">
        <v>28</v>
      </c>
      <c r="F4265" s="72" t="s">
        <v>4</v>
      </c>
      <c r="G4265" s="73">
        <v>4</v>
      </c>
      <c r="H4265" s="73">
        <v>36.76</v>
      </c>
      <c r="I4265" s="73">
        <v>1</v>
      </c>
      <c r="J4265" s="73">
        <v>9.24</v>
      </c>
      <c r="K4265" s="73">
        <v>3</v>
      </c>
      <c r="L4265" s="73">
        <v>27.52</v>
      </c>
      <c r="N4265" s="105">
        <f t="shared" si="134"/>
        <v>0</v>
      </c>
      <c r="O4265" s="105">
        <f t="shared" si="135"/>
        <v>0</v>
      </c>
    </row>
    <row r="4266" spans="1:15" x14ac:dyDescent="0.3">
      <c r="A4266" s="71" t="s">
        <v>155</v>
      </c>
      <c r="B4266" s="71" t="s">
        <v>57</v>
      </c>
      <c r="C4266" s="71" t="s">
        <v>55</v>
      </c>
      <c r="D4266" s="71" t="s">
        <v>79</v>
      </c>
      <c r="E4266" s="72" t="s">
        <v>20</v>
      </c>
      <c r="F4266" s="72" t="s">
        <v>21</v>
      </c>
      <c r="G4266" s="73">
        <v>1</v>
      </c>
      <c r="H4266" s="73">
        <v>36.76</v>
      </c>
      <c r="I4266" s="73">
        <v>0</v>
      </c>
      <c r="J4266" s="73">
        <v>0</v>
      </c>
      <c r="K4266" s="73">
        <v>1</v>
      </c>
      <c r="L4266" s="73">
        <v>36.76</v>
      </c>
      <c r="N4266" s="105">
        <f t="shared" si="134"/>
        <v>0</v>
      </c>
      <c r="O4266" s="105">
        <f t="shared" si="135"/>
        <v>0</v>
      </c>
    </row>
    <row r="4267" spans="1:15" x14ac:dyDescent="0.3">
      <c r="A4267" s="71" t="s">
        <v>161</v>
      </c>
      <c r="B4267" s="71" t="s">
        <v>57</v>
      </c>
      <c r="C4267" s="71" t="s">
        <v>55</v>
      </c>
      <c r="D4267" s="71" t="s">
        <v>69</v>
      </c>
      <c r="E4267" s="72" t="s">
        <v>20</v>
      </c>
      <c r="F4267" s="72" t="s">
        <v>26</v>
      </c>
      <c r="G4267" s="73">
        <v>3</v>
      </c>
      <c r="H4267" s="73">
        <v>36.74</v>
      </c>
      <c r="I4267" s="73">
        <v>0</v>
      </c>
      <c r="J4267" s="73">
        <v>0</v>
      </c>
      <c r="K4267" s="73">
        <v>3</v>
      </c>
      <c r="L4267" s="73">
        <v>36.74</v>
      </c>
      <c r="N4267" s="105">
        <f t="shared" si="134"/>
        <v>0</v>
      </c>
      <c r="O4267" s="105">
        <f t="shared" si="135"/>
        <v>0</v>
      </c>
    </row>
    <row r="4268" spans="1:15" x14ac:dyDescent="0.3">
      <c r="A4268" s="71" t="s">
        <v>163</v>
      </c>
      <c r="B4268" s="71" t="s">
        <v>57</v>
      </c>
      <c r="C4268" s="71" t="s">
        <v>55</v>
      </c>
      <c r="D4268" s="71" t="s">
        <v>72</v>
      </c>
      <c r="E4268" s="72" t="s">
        <v>28</v>
      </c>
      <c r="F4268" s="72" t="s">
        <v>21</v>
      </c>
      <c r="G4268" s="73">
        <v>3</v>
      </c>
      <c r="H4268" s="73">
        <v>36.68</v>
      </c>
      <c r="I4268" s="73">
        <v>0</v>
      </c>
      <c r="J4268" s="73">
        <v>0</v>
      </c>
      <c r="K4268" s="73">
        <v>3</v>
      </c>
      <c r="L4268" s="73">
        <v>36.68</v>
      </c>
      <c r="N4268" s="105">
        <f t="shared" si="134"/>
        <v>0</v>
      </c>
      <c r="O4268" s="105">
        <f t="shared" si="135"/>
        <v>0</v>
      </c>
    </row>
    <row r="4269" spans="1:15" x14ac:dyDescent="0.3">
      <c r="A4269" s="71" t="s">
        <v>144</v>
      </c>
      <c r="B4269" s="71" t="s">
        <v>57</v>
      </c>
      <c r="C4269" s="71" t="s">
        <v>55</v>
      </c>
      <c r="D4269" s="71" t="s">
        <v>47</v>
      </c>
      <c r="E4269" s="72" t="s">
        <v>15</v>
      </c>
      <c r="F4269" s="72" t="s">
        <v>21</v>
      </c>
      <c r="G4269" s="73">
        <v>2</v>
      </c>
      <c r="H4269" s="73">
        <v>36.68</v>
      </c>
      <c r="I4269" s="73">
        <v>0</v>
      </c>
      <c r="J4269" s="73">
        <v>0</v>
      </c>
      <c r="K4269" s="73">
        <v>2</v>
      </c>
      <c r="L4269" s="73">
        <v>36.68</v>
      </c>
      <c r="N4269" s="105">
        <f t="shared" si="134"/>
        <v>0</v>
      </c>
      <c r="O4269" s="105">
        <f t="shared" si="135"/>
        <v>0</v>
      </c>
    </row>
    <row r="4270" spans="1:15" x14ac:dyDescent="0.3">
      <c r="A4270" s="71" t="s">
        <v>158</v>
      </c>
      <c r="B4270" s="71" t="s">
        <v>12</v>
      </c>
      <c r="C4270" s="71" t="s">
        <v>55</v>
      </c>
      <c r="D4270" s="71" t="s">
        <v>54</v>
      </c>
      <c r="E4270" s="72" t="s">
        <v>5</v>
      </c>
      <c r="F4270" s="72" t="s">
        <v>26</v>
      </c>
      <c r="G4270" s="73">
        <v>1</v>
      </c>
      <c r="H4270" s="73">
        <v>36.65</v>
      </c>
      <c r="I4270" s="73">
        <v>1</v>
      </c>
      <c r="J4270" s="73">
        <v>36.65</v>
      </c>
      <c r="K4270" s="73">
        <v>0</v>
      </c>
      <c r="L4270" s="73">
        <v>0</v>
      </c>
      <c r="N4270" s="105">
        <f t="shared" si="134"/>
        <v>0</v>
      </c>
      <c r="O4270" s="105">
        <f t="shared" si="135"/>
        <v>0</v>
      </c>
    </row>
    <row r="4271" spans="1:15" x14ac:dyDescent="0.3">
      <c r="A4271" s="71" t="s">
        <v>154</v>
      </c>
      <c r="B4271" s="71" t="s">
        <v>57</v>
      </c>
      <c r="C4271" s="71" t="s">
        <v>55</v>
      </c>
      <c r="D4271" s="71" t="s">
        <v>106</v>
      </c>
      <c r="E4271" s="72" t="s">
        <v>24</v>
      </c>
      <c r="F4271" s="72" t="s">
        <v>26</v>
      </c>
      <c r="G4271" s="73">
        <v>1</v>
      </c>
      <c r="H4271" s="73">
        <v>36.65</v>
      </c>
      <c r="I4271" s="73">
        <v>1</v>
      </c>
      <c r="J4271" s="73">
        <v>36.65</v>
      </c>
      <c r="K4271" s="73">
        <v>0</v>
      </c>
      <c r="L4271" s="73">
        <v>0</v>
      </c>
      <c r="N4271" s="105">
        <f t="shared" si="134"/>
        <v>0</v>
      </c>
      <c r="O4271" s="105">
        <f t="shared" si="135"/>
        <v>0</v>
      </c>
    </row>
    <row r="4272" spans="1:15" x14ac:dyDescent="0.3">
      <c r="A4272" s="71" t="s">
        <v>142</v>
      </c>
      <c r="B4272" s="71" t="s">
        <v>57</v>
      </c>
      <c r="C4272" s="71" t="s">
        <v>55</v>
      </c>
      <c r="D4272" s="71" t="s">
        <v>27</v>
      </c>
      <c r="E4272" s="72" t="s">
        <v>37</v>
      </c>
      <c r="F4272" s="72" t="s">
        <v>21</v>
      </c>
      <c r="G4272" s="73">
        <v>5</v>
      </c>
      <c r="H4272" s="73">
        <v>36.61</v>
      </c>
      <c r="I4272" s="73">
        <v>0</v>
      </c>
      <c r="J4272" s="73">
        <v>0</v>
      </c>
      <c r="K4272" s="73">
        <v>5</v>
      </c>
      <c r="L4272" s="73">
        <v>36.61</v>
      </c>
      <c r="N4272" s="105">
        <f t="shared" si="134"/>
        <v>0</v>
      </c>
      <c r="O4272" s="105">
        <f t="shared" si="135"/>
        <v>0</v>
      </c>
    </row>
    <row r="4273" spans="1:15" x14ac:dyDescent="0.3">
      <c r="A4273" s="71" t="s">
        <v>142</v>
      </c>
      <c r="B4273" s="71" t="s">
        <v>12</v>
      </c>
      <c r="C4273" s="71" t="s">
        <v>55</v>
      </c>
      <c r="D4273" s="71" t="s">
        <v>56</v>
      </c>
      <c r="E4273" s="72" t="s">
        <v>28</v>
      </c>
      <c r="F4273" s="72" t="s">
        <v>26</v>
      </c>
      <c r="G4273" s="73">
        <v>1</v>
      </c>
      <c r="H4273" s="73">
        <v>36.590000000000003</v>
      </c>
      <c r="I4273" s="73">
        <v>0</v>
      </c>
      <c r="J4273" s="73">
        <v>0</v>
      </c>
      <c r="K4273" s="73">
        <v>1</v>
      </c>
      <c r="L4273" s="73">
        <v>36.590000000000003</v>
      </c>
      <c r="N4273" s="105">
        <f t="shared" si="134"/>
        <v>0</v>
      </c>
      <c r="O4273" s="105">
        <f t="shared" si="135"/>
        <v>0</v>
      </c>
    </row>
    <row r="4274" spans="1:15" x14ac:dyDescent="0.3">
      <c r="A4274" s="71" t="s">
        <v>163</v>
      </c>
      <c r="B4274" s="71" t="s">
        <v>57</v>
      </c>
      <c r="C4274" s="71" t="s">
        <v>17</v>
      </c>
      <c r="D4274" s="71" t="s">
        <v>92</v>
      </c>
      <c r="E4274" s="72" t="s">
        <v>40</v>
      </c>
      <c r="F4274" s="72" t="s">
        <v>4</v>
      </c>
      <c r="G4274" s="73">
        <v>1</v>
      </c>
      <c r="H4274" s="73">
        <v>36.56</v>
      </c>
      <c r="I4274" s="73">
        <v>0</v>
      </c>
      <c r="J4274" s="73">
        <v>0</v>
      </c>
      <c r="K4274" s="73">
        <v>1</v>
      </c>
      <c r="L4274" s="73">
        <v>36.56</v>
      </c>
      <c r="N4274" s="105">
        <f t="shared" si="134"/>
        <v>0</v>
      </c>
      <c r="O4274" s="105">
        <f t="shared" si="135"/>
        <v>0</v>
      </c>
    </row>
    <row r="4275" spans="1:15" x14ac:dyDescent="0.3">
      <c r="A4275" s="71" t="s">
        <v>140</v>
      </c>
      <c r="B4275" s="71" t="s">
        <v>12</v>
      </c>
      <c r="C4275" s="71" t="s">
        <v>13</v>
      </c>
      <c r="D4275" s="71" t="s">
        <v>82</v>
      </c>
      <c r="E4275" s="72" t="s">
        <v>15</v>
      </c>
      <c r="F4275" s="72" t="s">
        <v>21</v>
      </c>
      <c r="G4275" s="73">
        <v>2</v>
      </c>
      <c r="H4275" s="73">
        <v>36.549999999999997</v>
      </c>
      <c r="I4275" s="73">
        <v>0</v>
      </c>
      <c r="J4275" s="73">
        <v>0</v>
      </c>
      <c r="K4275" s="73">
        <v>2</v>
      </c>
      <c r="L4275" s="73">
        <v>36.549999999999997</v>
      </c>
      <c r="N4275" s="105">
        <f t="shared" si="134"/>
        <v>0</v>
      </c>
      <c r="O4275" s="105">
        <f t="shared" si="135"/>
        <v>0</v>
      </c>
    </row>
    <row r="4276" spans="1:15" x14ac:dyDescent="0.3">
      <c r="A4276" s="71" t="s">
        <v>142</v>
      </c>
      <c r="B4276" s="71" t="s">
        <v>12</v>
      </c>
      <c r="C4276" s="71" t="s">
        <v>13</v>
      </c>
      <c r="D4276" s="71" t="s">
        <v>72</v>
      </c>
      <c r="E4276" s="72" t="s">
        <v>24</v>
      </c>
      <c r="F4276" s="72" t="s">
        <v>16</v>
      </c>
      <c r="G4276" s="73">
        <v>3</v>
      </c>
      <c r="H4276" s="73">
        <v>36.549999999999997</v>
      </c>
      <c r="I4276" s="73">
        <v>1</v>
      </c>
      <c r="J4276" s="73">
        <v>16.420000000000002</v>
      </c>
      <c r="K4276" s="73">
        <v>2</v>
      </c>
      <c r="L4276" s="73">
        <v>20.13</v>
      </c>
      <c r="N4276" s="105">
        <f t="shared" si="134"/>
        <v>0</v>
      </c>
      <c r="O4276" s="105">
        <f t="shared" si="135"/>
        <v>0</v>
      </c>
    </row>
    <row r="4277" spans="1:15" x14ac:dyDescent="0.3">
      <c r="A4277" s="71" t="s">
        <v>154</v>
      </c>
      <c r="B4277" s="71" t="s">
        <v>12</v>
      </c>
      <c r="C4277" s="71" t="s">
        <v>55</v>
      </c>
      <c r="D4277" s="71" t="s">
        <v>104</v>
      </c>
      <c r="E4277" s="72" t="s">
        <v>41</v>
      </c>
      <c r="F4277" s="72" t="s">
        <v>4</v>
      </c>
      <c r="G4277" s="73">
        <v>2</v>
      </c>
      <c r="H4277" s="73">
        <v>36.549999999999997</v>
      </c>
      <c r="I4277" s="73">
        <v>1</v>
      </c>
      <c r="J4277" s="73">
        <v>18.16</v>
      </c>
      <c r="K4277" s="73">
        <v>1</v>
      </c>
      <c r="L4277" s="73">
        <v>18.39</v>
      </c>
      <c r="N4277" s="105">
        <f t="shared" si="134"/>
        <v>0</v>
      </c>
      <c r="O4277" s="105">
        <f t="shared" si="135"/>
        <v>0</v>
      </c>
    </row>
    <row r="4278" spans="1:15" x14ac:dyDescent="0.3">
      <c r="A4278" s="71" t="s">
        <v>140</v>
      </c>
      <c r="B4278" s="71" t="s">
        <v>12</v>
      </c>
      <c r="C4278" s="71" t="s">
        <v>13</v>
      </c>
      <c r="D4278" s="71" t="s">
        <v>27</v>
      </c>
      <c r="E4278" s="72" t="s">
        <v>20</v>
      </c>
      <c r="F4278" s="72" t="s">
        <v>26</v>
      </c>
      <c r="G4278" s="73">
        <v>3</v>
      </c>
      <c r="H4278" s="73">
        <v>36.520000000000003</v>
      </c>
      <c r="I4278" s="73">
        <v>0</v>
      </c>
      <c r="J4278" s="73">
        <v>0</v>
      </c>
      <c r="K4278" s="73">
        <v>3</v>
      </c>
      <c r="L4278" s="73">
        <v>36.520000000000003</v>
      </c>
      <c r="N4278" s="105">
        <f t="shared" si="134"/>
        <v>0</v>
      </c>
      <c r="O4278" s="105">
        <f t="shared" si="135"/>
        <v>0</v>
      </c>
    </row>
    <row r="4279" spans="1:15" x14ac:dyDescent="0.3">
      <c r="A4279" s="71" t="s">
        <v>131</v>
      </c>
      <c r="B4279" s="71" t="s">
        <v>12</v>
      </c>
      <c r="C4279" s="71" t="s">
        <v>22</v>
      </c>
      <c r="D4279" s="71" t="s">
        <v>54</v>
      </c>
      <c r="E4279" s="72" t="s">
        <v>37</v>
      </c>
      <c r="F4279" s="72" t="s">
        <v>26</v>
      </c>
      <c r="G4279" s="73">
        <v>1</v>
      </c>
      <c r="H4279" s="73">
        <v>36.46</v>
      </c>
      <c r="I4279" s="73">
        <v>0</v>
      </c>
      <c r="J4279" s="73">
        <v>0</v>
      </c>
      <c r="K4279" s="73">
        <v>1</v>
      </c>
      <c r="L4279" s="73">
        <v>36.46</v>
      </c>
      <c r="N4279" s="105">
        <f t="shared" si="134"/>
        <v>0</v>
      </c>
      <c r="O4279" s="105">
        <f t="shared" si="135"/>
        <v>0</v>
      </c>
    </row>
    <row r="4280" spans="1:15" x14ac:dyDescent="0.3">
      <c r="A4280" s="71" t="s">
        <v>158</v>
      </c>
      <c r="B4280" s="71" t="s">
        <v>57</v>
      </c>
      <c r="C4280" s="71" t="s">
        <v>13</v>
      </c>
      <c r="D4280" s="71" t="s">
        <v>46</v>
      </c>
      <c r="E4280" s="72" t="s">
        <v>15</v>
      </c>
      <c r="F4280" s="72" t="s">
        <v>26</v>
      </c>
      <c r="G4280" s="73">
        <v>2</v>
      </c>
      <c r="H4280" s="73">
        <v>36.46</v>
      </c>
      <c r="I4280" s="73">
        <v>0</v>
      </c>
      <c r="J4280" s="73">
        <v>0</v>
      </c>
      <c r="K4280" s="73">
        <v>2</v>
      </c>
      <c r="L4280" s="73">
        <v>36.46</v>
      </c>
      <c r="N4280" s="105">
        <f t="shared" si="134"/>
        <v>0</v>
      </c>
      <c r="O4280" s="105">
        <f t="shared" si="135"/>
        <v>0</v>
      </c>
    </row>
    <row r="4281" spans="1:15" x14ac:dyDescent="0.3">
      <c r="A4281" s="71" t="s">
        <v>132</v>
      </c>
      <c r="B4281" s="71" t="s">
        <v>12</v>
      </c>
      <c r="C4281" s="71" t="s">
        <v>13</v>
      </c>
      <c r="D4281" s="71" t="s">
        <v>94</v>
      </c>
      <c r="E4281" s="72" t="s">
        <v>15</v>
      </c>
      <c r="F4281" s="72" t="s">
        <v>26</v>
      </c>
      <c r="G4281" s="73">
        <v>1</v>
      </c>
      <c r="H4281" s="73">
        <v>36.369999999999997</v>
      </c>
      <c r="I4281" s="73">
        <v>1</v>
      </c>
      <c r="J4281" s="73">
        <v>36.369999999999997</v>
      </c>
      <c r="K4281" s="73">
        <v>0</v>
      </c>
      <c r="L4281" s="73">
        <v>0</v>
      </c>
      <c r="N4281" s="105">
        <f t="shared" si="134"/>
        <v>0</v>
      </c>
      <c r="O4281" s="105">
        <f t="shared" si="135"/>
        <v>0</v>
      </c>
    </row>
    <row r="4282" spans="1:15" x14ac:dyDescent="0.3">
      <c r="A4282" s="71" t="s">
        <v>161</v>
      </c>
      <c r="B4282" s="71" t="s">
        <v>12</v>
      </c>
      <c r="C4282" s="71" t="s">
        <v>55</v>
      </c>
      <c r="D4282" s="71" t="s">
        <v>19</v>
      </c>
      <c r="E4282" s="72" t="s">
        <v>31</v>
      </c>
      <c r="F4282" s="72" t="s">
        <v>4</v>
      </c>
      <c r="G4282" s="73">
        <v>4</v>
      </c>
      <c r="H4282" s="73">
        <v>36.36</v>
      </c>
      <c r="I4282" s="73">
        <v>0</v>
      </c>
      <c r="J4282" s="73">
        <v>0</v>
      </c>
      <c r="K4282" s="73">
        <v>4</v>
      </c>
      <c r="L4282" s="73">
        <v>36.36</v>
      </c>
      <c r="N4282" s="105">
        <f t="shared" si="134"/>
        <v>0</v>
      </c>
      <c r="O4282" s="105">
        <f t="shared" si="135"/>
        <v>0</v>
      </c>
    </row>
    <row r="4283" spans="1:15" x14ac:dyDescent="0.3">
      <c r="A4283" s="71" t="s">
        <v>161</v>
      </c>
      <c r="B4283" s="71" t="s">
        <v>57</v>
      </c>
      <c r="C4283" s="71" t="s">
        <v>55</v>
      </c>
      <c r="D4283" s="71" t="s">
        <v>63</v>
      </c>
      <c r="E4283" s="72" t="s">
        <v>15</v>
      </c>
      <c r="F4283" s="72" t="s">
        <v>26</v>
      </c>
      <c r="G4283" s="73">
        <v>2</v>
      </c>
      <c r="H4283" s="73">
        <v>36.299999999999997</v>
      </c>
      <c r="I4283" s="73">
        <v>0</v>
      </c>
      <c r="J4283" s="73">
        <v>0</v>
      </c>
      <c r="K4283" s="73">
        <v>2</v>
      </c>
      <c r="L4283" s="73">
        <v>36.299999999999997</v>
      </c>
      <c r="N4283" s="105">
        <f t="shared" si="134"/>
        <v>0</v>
      </c>
      <c r="O4283" s="105">
        <f t="shared" si="135"/>
        <v>0</v>
      </c>
    </row>
    <row r="4284" spans="1:15" x14ac:dyDescent="0.3">
      <c r="A4284" s="71" t="s">
        <v>154</v>
      </c>
      <c r="B4284" s="71" t="s">
        <v>57</v>
      </c>
      <c r="C4284" s="71" t="s">
        <v>55</v>
      </c>
      <c r="D4284" s="71" t="s">
        <v>87</v>
      </c>
      <c r="E4284" s="72" t="s">
        <v>5</v>
      </c>
      <c r="F4284" s="72" t="s">
        <v>26</v>
      </c>
      <c r="G4284" s="73">
        <v>1</v>
      </c>
      <c r="H4284" s="73">
        <v>36.26</v>
      </c>
      <c r="I4284" s="73">
        <v>0</v>
      </c>
      <c r="J4284" s="73">
        <v>0</v>
      </c>
      <c r="K4284" s="73">
        <v>1</v>
      </c>
      <c r="L4284" s="73">
        <v>36.26</v>
      </c>
      <c r="N4284" s="105">
        <f t="shared" si="134"/>
        <v>0</v>
      </c>
      <c r="O4284" s="105">
        <f t="shared" si="135"/>
        <v>0</v>
      </c>
    </row>
    <row r="4285" spans="1:15" x14ac:dyDescent="0.3">
      <c r="A4285" s="71" t="s">
        <v>163</v>
      </c>
      <c r="B4285" s="71" t="s">
        <v>57</v>
      </c>
      <c r="C4285" s="71" t="s">
        <v>17</v>
      </c>
      <c r="D4285" s="71" t="s">
        <v>85</v>
      </c>
      <c r="E4285" s="72" t="s">
        <v>15</v>
      </c>
      <c r="F4285" s="72" t="s">
        <v>26</v>
      </c>
      <c r="G4285" s="73">
        <v>2</v>
      </c>
      <c r="H4285" s="73">
        <v>36.22</v>
      </c>
      <c r="I4285" s="73">
        <v>0</v>
      </c>
      <c r="J4285" s="73">
        <v>0</v>
      </c>
      <c r="K4285" s="73">
        <v>2</v>
      </c>
      <c r="L4285" s="73">
        <v>36.22</v>
      </c>
      <c r="N4285" s="105">
        <f t="shared" si="134"/>
        <v>0</v>
      </c>
      <c r="O4285" s="105">
        <f t="shared" si="135"/>
        <v>0</v>
      </c>
    </row>
    <row r="4286" spans="1:15" x14ac:dyDescent="0.3">
      <c r="A4286" s="71" t="s">
        <v>154</v>
      </c>
      <c r="B4286" s="71" t="s">
        <v>57</v>
      </c>
      <c r="C4286" s="71" t="s">
        <v>55</v>
      </c>
      <c r="D4286" s="71" t="s">
        <v>69</v>
      </c>
      <c r="E4286" s="72" t="s">
        <v>24</v>
      </c>
      <c r="F4286" s="72" t="s">
        <v>16</v>
      </c>
      <c r="G4286" s="73">
        <v>2</v>
      </c>
      <c r="H4286" s="73">
        <v>36.22</v>
      </c>
      <c r="I4286" s="73">
        <v>0</v>
      </c>
      <c r="J4286" s="73">
        <v>0</v>
      </c>
      <c r="K4286" s="73">
        <v>2</v>
      </c>
      <c r="L4286" s="73">
        <v>36.22</v>
      </c>
      <c r="N4286" s="105">
        <f t="shared" si="134"/>
        <v>0</v>
      </c>
      <c r="O4286" s="105">
        <f t="shared" si="135"/>
        <v>0</v>
      </c>
    </row>
    <row r="4287" spans="1:15" x14ac:dyDescent="0.3">
      <c r="A4287" s="71" t="s">
        <v>163</v>
      </c>
      <c r="B4287" s="71" t="s">
        <v>12</v>
      </c>
      <c r="C4287" s="71" t="s">
        <v>55</v>
      </c>
      <c r="D4287" s="71" t="s">
        <v>69</v>
      </c>
      <c r="E4287" s="72" t="s">
        <v>37</v>
      </c>
      <c r="F4287" s="72" t="s">
        <v>16</v>
      </c>
      <c r="G4287" s="73">
        <v>1</v>
      </c>
      <c r="H4287" s="73">
        <v>36.21</v>
      </c>
      <c r="I4287" s="73">
        <v>0</v>
      </c>
      <c r="J4287" s="73">
        <v>0</v>
      </c>
      <c r="K4287" s="73">
        <v>1</v>
      </c>
      <c r="L4287" s="73">
        <v>36.21</v>
      </c>
      <c r="N4287" s="105">
        <f t="shared" si="134"/>
        <v>0</v>
      </c>
      <c r="O4287" s="105">
        <f t="shared" si="135"/>
        <v>0</v>
      </c>
    </row>
    <row r="4288" spans="1:15" x14ac:dyDescent="0.3">
      <c r="A4288" s="71" t="s">
        <v>163</v>
      </c>
      <c r="B4288" s="71" t="s">
        <v>129</v>
      </c>
      <c r="C4288" s="71" t="s">
        <v>17</v>
      </c>
      <c r="D4288" s="71" t="s">
        <v>58</v>
      </c>
      <c r="E4288" s="72" t="s">
        <v>28</v>
      </c>
      <c r="F4288" s="72" t="s">
        <v>26</v>
      </c>
      <c r="G4288" s="73">
        <v>4</v>
      </c>
      <c r="H4288" s="73">
        <v>36.21</v>
      </c>
      <c r="I4288" s="73">
        <v>1</v>
      </c>
      <c r="J4288" s="73">
        <v>16.05</v>
      </c>
      <c r="K4288" s="73">
        <v>3</v>
      </c>
      <c r="L4288" s="73">
        <v>20.16</v>
      </c>
      <c r="N4288" s="105">
        <f t="shared" si="134"/>
        <v>0</v>
      </c>
      <c r="O4288" s="105">
        <f t="shared" si="135"/>
        <v>0</v>
      </c>
    </row>
    <row r="4289" spans="1:15" x14ac:dyDescent="0.3">
      <c r="A4289" s="71" t="s">
        <v>161</v>
      </c>
      <c r="B4289" s="71" t="s">
        <v>129</v>
      </c>
      <c r="C4289" s="71" t="s">
        <v>55</v>
      </c>
      <c r="D4289" s="71" t="s">
        <v>33</v>
      </c>
      <c r="E4289" s="72" t="s">
        <v>31</v>
      </c>
      <c r="F4289" s="72" t="s">
        <v>16</v>
      </c>
      <c r="G4289" s="73">
        <v>4</v>
      </c>
      <c r="H4289" s="73">
        <v>36.200000000000003</v>
      </c>
      <c r="I4289" s="73">
        <v>0</v>
      </c>
      <c r="J4289" s="73">
        <v>0</v>
      </c>
      <c r="K4289" s="73">
        <v>4</v>
      </c>
      <c r="L4289" s="73">
        <v>36.200000000000003</v>
      </c>
      <c r="N4289" s="105">
        <f t="shared" si="134"/>
        <v>0</v>
      </c>
      <c r="O4289" s="105">
        <f t="shared" si="135"/>
        <v>0</v>
      </c>
    </row>
    <row r="4290" spans="1:15" x14ac:dyDescent="0.3">
      <c r="A4290" s="71" t="s">
        <v>142</v>
      </c>
      <c r="B4290" s="71" t="s">
        <v>57</v>
      </c>
      <c r="C4290" s="71" t="s">
        <v>55</v>
      </c>
      <c r="D4290" s="71" t="s">
        <v>32</v>
      </c>
      <c r="E4290" s="72" t="s">
        <v>25</v>
      </c>
      <c r="F4290" s="72" t="s">
        <v>16</v>
      </c>
      <c r="G4290" s="73">
        <v>1</v>
      </c>
      <c r="H4290" s="73">
        <v>36.11</v>
      </c>
      <c r="I4290" s="73">
        <v>0</v>
      </c>
      <c r="J4290" s="73">
        <v>0</v>
      </c>
      <c r="K4290" s="73">
        <v>1</v>
      </c>
      <c r="L4290" s="73">
        <v>36.11</v>
      </c>
      <c r="N4290" s="105">
        <f t="shared" si="134"/>
        <v>0</v>
      </c>
      <c r="O4290" s="105">
        <f t="shared" si="135"/>
        <v>0</v>
      </c>
    </row>
    <row r="4291" spans="1:15" x14ac:dyDescent="0.3">
      <c r="A4291" s="71" t="s">
        <v>162</v>
      </c>
      <c r="B4291" s="71" t="s">
        <v>57</v>
      </c>
      <c r="C4291" s="71" t="s">
        <v>55</v>
      </c>
      <c r="D4291" s="71" t="s">
        <v>86</v>
      </c>
      <c r="E4291" s="72" t="s">
        <v>20</v>
      </c>
      <c r="F4291" s="72" t="s">
        <v>26</v>
      </c>
      <c r="G4291" s="73">
        <v>1</v>
      </c>
      <c r="H4291" s="73">
        <v>36.049999999999997</v>
      </c>
      <c r="I4291" s="73">
        <v>0</v>
      </c>
      <c r="J4291" s="73">
        <v>0</v>
      </c>
      <c r="K4291" s="73">
        <v>1</v>
      </c>
      <c r="L4291" s="73">
        <v>36.049999999999997</v>
      </c>
      <c r="N4291" s="105">
        <f t="shared" si="134"/>
        <v>0</v>
      </c>
      <c r="O4291" s="105">
        <f t="shared" si="135"/>
        <v>0</v>
      </c>
    </row>
    <row r="4292" spans="1:15" x14ac:dyDescent="0.3">
      <c r="A4292" s="71" t="s">
        <v>150</v>
      </c>
      <c r="B4292" s="71" t="s">
        <v>57</v>
      </c>
      <c r="C4292" s="71" t="s">
        <v>53</v>
      </c>
      <c r="D4292" s="71" t="s">
        <v>74</v>
      </c>
      <c r="E4292" s="72" t="s">
        <v>31</v>
      </c>
      <c r="F4292" s="72" t="s">
        <v>21</v>
      </c>
      <c r="G4292" s="73">
        <v>4</v>
      </c>
      <c r="H4292" s="73">
        <v>36</v>
      </c>
      <c r="I4292" s="73">
        <v>0</v>
      </c>
      <c r="J4292" s="73">
        <v>0</v>
      </c>
      <c r="K4292" s="73">
        <v>4</v>
      </c>
      <c r="L4292" s="73">
        <v>36</v>
      </c>
      <c r="N4292" s="105">
        <f t="shared" si="134"/>
        <v>0</v>
      </c>
      <c r="O4292" s="105">
        <f t="shared" si="135"/>
        <v>0</v>
      </c>
    </row>
    <row r="4293" spans="1:15" x14ac:dyDescent="0.3">
      <c r="A4293" s="71" t="s">
        <v>163</v>
      </c>
      <c r="B4293" s="71" t="s">
        <v>57</v>
      </c>
      <c r="C4293" s="71" t="s">
        <v>55</v>
      </c>
      <c r="D4293" s="71" t="s">
        <v>19</v>
      </c>
      <c r="E4293" s="72" t="s">
        <v>31</v>
      </c>
      <c r="F4293" s="72" t="s">
        <v>21</v>
      </c>
      <c r="G4293" s="73">
        <v>4</v>
      </c>
      <c r="H4293" s="73">
        <v>35.99</v>
      </c>
      <c r="I4293" s="73">
        <v>0</v>
      </c>
      <c r="J4293" s="73">
        <v>0</v>
      </c>
      <c r="K4293" s="73">
        <v>4</v>
      </c>
      <c r="L4293" s="73">
        <v>35.99</v>
      </c>
      <c r="N4293" s="105">
        <f t="shared" si="134"/>
        <v>0</v>
      </c>
      <c r="O4293" s="105">
        <f t="shared" si="135"/>
        <v>0</v>
      </c>
    </row>
    <row r="4294" spans="1:15" x14ac:dyDescent="0.3">
      <c r="A4294" s="71" t="s">
        <v>140</v>
      </c>
      <c r="B4294" s="71" t="s">
        <v>12</v>
      </c>
      <c r="C4294" s="71" t="s">
        <v>13</v>
      </c>
      <c r="D4294" s="71" t="s">
        <v>50</v>
      </c>
      <c r="E4294" s="72" t="s">
        <v>37</v>
      </c>
      <c r="F4294" s="72" t="s">
        <v>21</v>
      </c>
      <c r="G4294" s="73">
        <v>2</v>
      </c>
      <c r="H4294" s="73">
        <v>35.86</v>
      </c>
      <c r="I4294" s="73">
        <v>1</v>
      </c>
      <c r="J4294" s="73">
        <v>13.48</v>
      </c>
      <c r="K4294" s="73">
        <v>1</v>
      </c>
      <c r="L4294" s="73">
        <v>22.38</v>
      </c>
      <c r="N4294" s="105">
        <f t="shared" si="134"/>
        <v>0</v>
      </c>
      <c r="O4294" s="105">
        <f t="shared" si="135"/>
        <v>0</v>
      </c>
    </row>
    <row r="4295" spans="1:15" x14ac:dyDescent="0.3">
      <c r="A4295" s="71" t="s">
        <v>160</v>
      </c>
      <c r="B4295" s="71" t="s">
        <v>57</v>
      </c>
      <c r="C4295" s="71" t="s">
        <v>55</v>
      </c>
      <c r="D4295" s="71" t="s">
        <v>86</v>
      </c>
      <c r="E4295" s="72" t="s">
        <v>31</v>
      </c>
      <c r="F4295" s="72" t="s">
        <v>21</v>
      </c>
      <c r="G4295" s="73">
        <v>4</v>
      </c>
      <c r="H4295" s="73">
        <v>35.840000000000003</v>
      </c>
      <c r="I4295" s="73">
        <v>0</v>
      </c>
      <c r="J4295" s="73">
        <v>0</v>
      </c>
      <c r="K4295" s="73">
        <v>4</v>
      </c>
      <c r="L4295" s="73">
        <v>35.840000000000003</v>
      </c>
      <c r="N4295" s="105">
        <f t="shared" si="134"/>
        <v>0</v>
      </c>
      <c r="O4295" s="105">
        <f t="shared" si="135"/>
        <v>0</v>
      </c>
    </row>
    <row r="4296" spans="1:15" x14ac:dyDescent="0.3">
      <c r="A4296" s="71" t="s">
        <v>163</v>
      </c>
      <c r="B4296" s="71" t="s">
        <v>12</v>
      </c>
      <c r="C4296" s="71" t="s">
        <v>55</v>
      </c>
      <c r="D4296" s="71" t="s">
        <v>47</v>
      </c>
      <c r="E4296" s="72" t="s">
        <v>15</v>
      </c>
      <c r="F4296" s="72" t="s">
        <v>21</v>
      </c>
      <c r="G4296" s="73">
        <v>2</v>
      </c>
      <c r="H4296" s="73">
        <v>35.840000000000003</v>
      </c>
      <c r="I4296" s="73">
        <v>1</v>
      </c>
      <c r="J4296" s="73">
        <v>29.2</v>
      </c>
      <c r="K4296" s="73">
        <v>1</v>
      </c>
      <c r="L4296" s="73">
        <v>6.64</v>
      </c>
      <c r="N4296" s="105">
        <f t="shared" si="134"/>
        <v>0</v>
      </c>
      <c r="O4296" s="105">
        <f t="shared" si="135"/>
        <v>0</v>
      </c>
    </row>
    <row r="4297" spans="1:15" x14ac:dyDescent="0.3">
      <c r="A4297" s="71" t="s">
        <v>163</v>
      </c>
      <c r="B4297" s="71" t="s">
        <v>57</v>
      </c>
      <c r="C4297" s="71" t="s">
        <v>17</v>
      </c>
      <c r="D4297" s="71" t="s">
        <v>92</v>
      </c>
      <c r="E4297" s="72" t="s">
        <v>28</v>
      </c>
      <c r="F4297" s="72" t="s">
        <v>21</v>
      </c>
      <c r="G4297" s="73">
        <v>3</v>
      </c>
      <c r="H4297" s="73">
        <v>35.81</v>
      </c>
      <c r="I4297" s="73">
        <v>0</v>
      </c>
      <c r="J4297" s="73">
        <v>0</v>
      </c>
      <c r="K4297" s="73">
        <v>3</v>
      </c>
      <c r="L4297" s="73">
        <v>35.81</v>
      </c>
      <c r="N4297" s="105">
        <f t="shared" si="134"/>
        <v>0</v>
      </c>
      <c r="O4297" s="105">
        <f t="shared" si="135"/>
        <v>0</v>
      </c>
    </row>
    <row r="4298" spans="1:15" x14ac:dyDescent="0.3">
      <c r="A4298" s="71" t="s">
        <v>137</v>
      </c>
      <c r="B4298" s="71" t="s">
        <v>12</v>
      </c>
      <c r="C4298" s="71" t="s">
        <v>13</v>
      </c>
      <c r="D4298" s="71" t="s">
        <v>54</v>
      </c>
      <c r="E4298" s="72" t="s">
        <v>20</v>
      </c>
      <c r="F4298" s="72" t="s">
        <v>26</v>
      </c>
      <c r="G4298" s="73">
        <v>3</v>
      </c>
      <c r="H4298" s="73">
        <v>35.76</v>
      </c>
      <c r="I4298" s="73">
        <v>0</v>
      </c>
      <c r="J4298" s="73">
        <v>0</v>
      </c>
      <c r="K4298" s="73">
        <v>3</v>
      </c>
      <c r="L4298" s="73">
        <v>35.76</v>
      </c>
      <c r="N4298" s="105">
        <f t="shared" si="134"/>
        <v>0</v>
      </c>
      <c r="O4298" s="105">
        <f t="shared" si="135"/>
        <v>0</v>
      </c>
    </row>
    <row r="4299" spans="1:15" x14ac:dyDescent="0.3">
      <c r="A4299" s="71" t="s">
        <v>148</v>
      </c>
      <c r="B4299" s="71" t="s">
        <v>129</v>
      </c>
      <c r="C4299" s="71" t="s">
        <v>55</v>
      </c>
      <c r="D4299" s="71" t="s">
        <v>23</v>
      </c>
      <c r="E4299" s="72" t="s">
        <v>15</v>
      </c>
      <c r="F4299" s="72" t="s">
        <v>26</v>
      </c>
      <c r="G4299" s="73">
        <v>2</v>
      </c>
      <c r="H4299" s="73">
        <v>35.76</v>
      </c>
      <c r="I4299" s="73">
        <v>0</v>
      </c>
      <c r="J4299" s="73">
        <v>0</v>
      </c>
      <c r="K4299" s="73">
        <v>2</v>
      </c>
      <c r="L4299" s="73">
        <v>35.76</v>
      </c>
      <c r="N4299" s="105">
        <f t="shared" si="134"/>
        <v>0</v>
      </c>
      <c r="O4299" s="105">
        <f t="shared" si="135"/>
        <v>0</v>
      </c>
    </row>
    <row r="4300" spans="1:15" x14ac:dyDescent="0.3">
      <c r="A4300" s="71" t="s">
        <v>154</v>
      </c>
      <c r="B4300" s="71" t="s">
        <v>12</v>
      </c>
      <c r="C4300" s="71" t="s">
        <v>55</v>
      </c>
      <c r="D4300" s="71" t="s">
        <v>104</v>
      </c>
      <c r="E4300" s="72" t="s">
        <v>15</v>
      </c>
      <c r="F4300" s="72" t="s">
        <v>4</v>
      </c>
      <c r="G4300" s="73">
        <v>2</v>
      </c>
      <c r="H4300" s="73">
        <v>35.72</v>
      </c>
      <c r="I4300" s="73">
        <v>2</v>
      </c>
      <c r="J4300" s="73">
        <v>35.72</v>
      </c>
      <c r="K4300" s="73">
        <v>0</v>
      </c>
      <c r="L4300" s="73">
        <v>0</v>
      </c>
      <c r="N4300" s="105">
        <f t="shared" si="134"/>
        <v>0</v>
      </c>
      <c r="O4300" s="105">
        <f t="shared" si="135"/>
        <v>0</v>
      </c>
    </row>
    <row r="4301" spans="1:15" x14ac:dyDescent="0.3">
      <c r="A4301" s="71" t="s">
        <v>132</v>
      </c>
      <c r="B4301" s="71" t="s">
        <v>12</v>
      </c>
      <c r="C4301" s="71" t="s">
        <v>13</v>
      </c>
      <c r="D4301" s="71" t="s">
        <v>36</v>
      </c>
      <c r="E4301" s="72" t="s">
        <v>20</v>
      </c>
      <c r="F4301" s="72" t="s">
        <v>26</v>
      </c>
      <c r="G4301" s="73">
        <v>1</v>
      </c>
      <c r="H4301" s="73">
        <v>35.71</v>
      </c>
      <c r="I4301" s="73">
        <v>0</v>
      </c>
      <c r="J4301" s="73">
        <v>0</v>
      </c>
      <c r="K4301" s="73">
        <v>1</v>
      </c>
      <c r="L4301" s="73">
        <v>35.71</v>
      </c>
      <c r="N4301" s="105">
        <f t="shared" si="134"/>
        <v>0</v>
      </c>
      <c r="O4301" s="105">
        <f t="shared" si="135"/>
        <v>0</v>
      </c>
    </row>
    <row r="4302" spans="1:15" x14ac:dyDescent="0.3">
      <c r="A4302" s="71" t="s">
        <v>132</v>
      </c>
      <c r="B4302" s="71" t="s">
        <v>57</v>
      </c>
      <c r="C4302" s="71" t="s">
        <v>13</v>
      </c>
      <c r="D4302" s="71" t="s">
        <v>62</v>
      </c>
      <c r="E4302" s="72" t="s">
        <v>31</v>
      </c>
      <c r="F4302" s="72" t="s">
        <v>21</v>
      </c>
      <c r="G4302" s="73">
        <v>4</v>
      </c>
      <c r="H4302" s="73">
        <v>35.700000000000003</v>
      </c>
      <c r="I4302" s="73">
        <v>3</v>
      </c>
      <c r="J4302" s="73">
        <v>22.3</v>
      </c>
      <c r="K4302" s="73">
        <v>1</v>
      </c>
      <c r="L4302" s="73">
        <v>13.4</v>
      </c>
      <c r="N4302" s="105">
        <f t="shared" si="134"/>
        <v>0</v>
      </c>
      <c r="O4302" s="105">
        <f t="shared" si="135"/>
        <v>0</v>
      </c>
    </row>
    <row r="4303" spans="1:15" x14ac:dyDescent="0.3">
      <c r="A4303" s="71" t="s">
        <v>163</v>
      </c>
      <c r="B4303" s="71" t="s">
        <v>12</v>
      </c>
      <c r="C4303" s="71" t="s">
        <v>55</v>
      </c>
      <c r="D4303" s="71" t="s">
        <v>92</v>
      </c>
      <c r="E4303" s="72" t="s">
        <v>15</v>
      </c>
      <c r="F4303" s="72" t="s">
        <v>4</v>
      </c>
      <c r="G4303" s="73">
        <v>2</v>
      </c>
      <c r="H4303" s="73">
        <v>35.69</v>
      </c>
      <c r="I4303" s="73">
        <v>0</v>
      </c>
      <c r="J4303" s="73">
        <v>0</v>
      </c>
      <c r="K4303" s="73">
        <v>2</v>
      </c>
      <c r="L4303" s="73">
        <v>35.69</v>
      </c>
      <c r="N4303" s="105">
        <f t="shared" si="134"/>
        <v>0</v>
      </c>
      <c r="O4303" s="105">
        <f t="shared" si="135"/>
        <v>0</v>
      </c>
    </row>
    <row r="4304" spans="1:15" x14ac:dyDescent="0.3">
      <c r="A4304" s="71" t="s">
        <v>154</v>
      </c>
      <c r="B4304" s="71" t="s">
        <v>12</v>
      </c>
      <c r="C4304" s="71" t="s">
        <v>55</v>
      </c>
      <c r="D4304" s="71" t="s">
        <v>78</v>
      </c>
      <c r="E4304" s="72" t="s">
        <v>31</v>
      </c>
      <c r="F4304" s="72" t="s">
        <v>16</v>
      </c>
      <c r="G4304" s="73">
        <v>3</v>
      </c>
      <c r="H4304" s="73">
        <v>35.69</v>
      </c>
      <c r="I4304" s="73">
        <v>2</v>
      </c>
      <c r="J4304" s="73">
        <v>26.64</v>
      </c>
      <c r="K4304" s="73">
        <v>1</v>
      </c>
      <c r="L4304" s="73">
        <v>9.0500000000000007</v>
      </c>
      <c r="N4304" s="105">
        <f t="shared" si="134"/>
        <v>0</v>
      </c>
      <c r="O4304" s="105">
        <f t="shared" si="135"/>
        <v>0</v>
      </c>
    </row>
    <row r="4305" spans="1:15" x14ac:dyDescent="0.3">
      <c r="A4305" s="71" t="s">
        <v>163</v>
      </c>
      <c r="B4305" s="71" t="s">
        <v>129</v>
      </c>
      <c r="C4305" s="71" t="s">
        <v>17</v>
      </c>
      <c r="D4305" s="71" t="s">
        <v>94</v>
      </c>
      <c r="E4305" s="72" t="s">
        <v>20</v>
      </c>
      <c r="F4305" s="72" t="s">
        <v>16</v>
      </c>
      <c r="G4305" s="73">
        <v>9</v>
      </c>
      <c r="H4305" s="73">
        <v>35.67</v>
      </c>
      <c r="I4305" s="73">
        <v>5</v>
      </c>
      <c r="J4305" s="73">
        <v>17.8</v>
      </c>
      <c r="K4305" s="73">
        <v>4</v>
      </c>
      <c r="L4305" s="73">
        <v>17.87</v>
      </c>
      <c r="N4305" s="105">
        <f t="shared" si="134"/>
        <v>0</v>
      </c>
      <c r="O4305" s="105">
        <f t="shared" si="135"/>
        <v>0</v>
      </c>
    </row>
    <row r="4306" spans="1:15" x14ac:dyDescent="0.3">
      <c r="A4306" s="71" t="s">
        <v>154</v>
      </c>
      <c r="B4306" s="71" t="s">
        <v>12</v>
      </c>
      <c r="C4306" s="71" t="s">
        <v>55</v>
      </c>
      <c r="D4306" s="71" t="s">
        <v>116</v>
      </c>
      <c r="E4306" s="72" t="s">
        <v>41</v>
      </c>
      <c r="F4306" s="72" t="s">
        <v>26</v>
      </c>
      <c r="G4306" s="73">
        <v>1</v>
      </c>
      <c r="H4306" s="73">
        <v>35.630000000000003</v>
      </c>
      <c r="I4306" s="73">
        <v>0</v>
      </c>
      <c r="J4306" s="73">
        <v>0</v>
      </c>
      <c r="K4306" s="73">
        <v>1</v>
      </c>
      <c r="L4306" s="73">
        <v>35.630000000000003</v>
      </c>
      <c r="N4306" s="105">
        <f t="shared" si="134"/>
        <v>0</v>
      </c>
      <c r="O4306" s="105">
        <f t="shared" si="135"/>
        <v>0</v>
      </c>
    </row>
    <row r="4307" spans="1:15" x14ac:dyDescent="0.3">
      <c r="A4307" s="71" t="s">
        <v>163</v>
      </c>
      <c r="B4307" s="71" t="s">
        <v>12</v>
      </c>
      <c r="C4307" s="71" t="s">
        <v>55</v>
      </c>
      <c r="D4307" s="71" t="s">
        <v>76</v>
      </c>
      <c r="E4307" s="72" t="s">
        <v>37</v>
      </c>
      <c r="F4307" s="72" t="s">
        <v>26</v>
      </c>
      <c r="G4307" s="73">
        <v>5</v>
      </c>
      <c r="H4307" s="73">
        <v>35.56</v>
      </c>
      <c r="I4307" s="73">
        <v>0</v>
      </c>
      <c r="J4307" s="73">
        <v>0</v>
      </c>
      <c r="K4307" s="73">
        <v>5</v>
      </c>
      <c r="L4307" s="73">
        <v>35.56</v>
      </c>
      <c r="N4307" s="105">
        <f t="shared" si="134"/>
        <v>0</v>
      </c>
      <c r="O4307" s="105">
        <f t="shared" si="135"/>
        <v>0</v>
      </c>
    </row>
    <row r="4308" spans="1:15" x14ac:dyDescent="0.3">
      <c r="A4308" s="71" t="s">
        <v>135</v>
      </c>
      <c r="B4308" s="71" t="s">
        <v>57</v>
      </c>
      <c r="C4308" s="71" t="s">
        <v>13</v>
      </c>
      <c r="D4308" s="71" t="s">
        <v>92</v>
      </c>
      <c r="E4308" s="72" t="s">
        <v>15</v>
      </c>
      <c r="F4308" s="72" t="s">
        <v>26</v>
      </c>
      <c r="G4308" s="73">
        <v>2</v>
      </c>
      <c r="H4308" s="73">
        <v>35.54</v>
      </c>
      <c r="I4308" s="73">
        <v>0</v>
      </c>
      <c r="J4308" s="73">
        <v>0</v>
      </c>
      <c r="K4308" s="73">
        <v>2</v>
      </c>
      <c r="L4308" s="73">
        <v>35.54</v>
      </c>
      <c r="N4308" s="105">
        <f t="shared" ref="N4308:N4371" si="136">G4308-I4308-K4308</f>
        <v>0</v>
      </c>
      <c r="O4308" s="105">
        <f t="shared" ref="O4308:O4371" si="137">H4308-J4308-L4308</f>
        <v>0</v>
      </c>
    </row>
    <row r="4309" spans="1:15" x14ac:dyDescent="0.3">
      <c r="A4309" s="71" t="s">
        <v>162</v>
      </c>
      <c r="B4309" s="71" t="s">
        <v>12</v>
      </c>
      <c r="C4309" s="71" t="s">
        <v>55</v>
      </c>
      <c r="D4309" s="71" t="s">
        <v>83</v>
      </c>
      <c r="E4309" s="72" t="s">
        <v>24</v>
      </c>
      <c r="F4309" s="72" t="s">
        <v>16</v>
      </c>
      <c r="G4309" s="73">
        <v>2</v>
      </c>
      <c r="H4309" s="73">
        <v>35.520000000000003</v>
      </c>
      <c r="I4309" s="73">
        <v>0</v>
      </c>
      <c r="J4309" s="73">
        <v>0</v>
      </c>
      <c r="K4309" s="73">
        <v>2</v>
      </c>
      <c r="L4309" s="73">
        <v>35.520000000000003</v>
      </c>
      <c r="N4309" s="105">
        <f t="shared" si="136"/>
        <v>0</v>
      </c>
      <c r="O4309" s="105">
        <f t="shared" si="137"/>
        <v>0</v>
      </c>
    </row>
    <row r="4310" spans="1:15" x14ac:dyDescent="0.3">
      <c r="A4310" s="71" t="s">
        <v>135</v>
      </c>
      <c r="B4310" s="71" t="s">
        <v>57</v>
      </c>
      <c r="C4310" s="71" t="s">
        <v>13</v>
      </c>
      <c r="D4310" s="71" t="s">
        <v>98</v>
      </c>
      <c r="E4310" s="72" t="s">
        <v>24</v>
      </c>
      <c r="F4310" s="72" t="s">
        <v>16</v>
      </c>
      <c r="G4310" s="73">
        <v>2</v>
      </c>
      <c r="H4310" s="73">
        <v>35.520000000000003</v>
      </c>
      <c r="I4310" s="73">
        <v>0</v>
      </c>
      <c r="J4310" s="73">
        <v>0</v>
      </c>
      <c r="K4310" s="73">
        <v>2</v>
      </c>
      <c r="L4310" s="73">
        <v>35.520000000000003</v>
      </c>
      <c r="N4310" s="105">
        <f t="shared" si="136"/>
        <v>0</v>
      </c>
      <c r="O4310" s="105">
        <f t="shared" si="137"/>
        <v>0</v>
      </c>
    </row>
    <row r="4311" spans="1:15" x14ac:dyDescent="0.3">
      <c r="A4311" s="71" t="s">
        <v>138</v>
      </c>
      <c r="B4311" s="71" t="s">
        <v>12</v>
      </c>
      <c r="C4311" s="71" t="s">
        <v>13</v>
      </c>
      <c r="D4311" s="71" t="s">
        <v>73</v>
      </c>
      <c r="E4311" s="72" t="s">
        <v>24</v>
      </c>
      <c r="F4311" s="72" t="s">
        <v>16</v>
      </c>
      <c r="G4311" s="73">
        <v>2</v>
      </c>
      <c r="H4311" s="73">
        <v>35.520000000000003</v>
      </c>
      <c r="I4311" s="73">
        <v>0</v>
      </c>
      <c r="J4311" s="73">
        <v>0</v>
      </c>
      <c r="K4311" s="73">
        <v>2</v>
      </c>
      <c r="L4311" s="73">
        <v>35.520000000000003</v>
      </c>
      <c r="N4311" s="105">
        <f t="shared" si="136"/>
        <v>0</v>
      </c>
      <c r="O4311" s="105">
        <f t="shared" si="137"/>
        <v>0</v>
      </c>
    </row>
    <row r="4312" spans="1:15" x14ac:dyDescent="0.3">
      <c r="A4312" s="71" t="s">
        <v>161</v>
      </c>
      <c r="B4312" s="71" t="s">
        <v>12</v>
      </c>
      <c r="C4312" s="71" t="s">
        <v>55</v>
      </c>
      <c r="D4312" s="71" t="s">
        <v>81</v>
      </c>
      <c r="E4312" s="72" t="s">
        <v>28</v>
      </c>
      <c r="F4312" s="72" t="s">
        <v>21</v>
      </c>
      <c r="G4312" s="73">
        <v>3</v>
      </c>
      <c r="H4312" s="73">
        <v>35.51</v>
      </c>
      <c r="I4312" s="73">
        <v>0</v>
      </c>
      <c r="J4312" s="73">
        <v>0</v>
      </c>
      <c r="K4312" s="73">
        <v>3</v>
      </c>
      <c r="L4312" s="73">
        <v>35.51</v>
      </c>
      <c r="N4312" s="105">
        <f t="shared" si="136"/>
        <v>0</v>
      </c>
      <c r="O4312" s="105">
        <f t="shared" si="137"/>
        <v>0</v>
      </c>
    </row>
    <row r="4313" spans="1:15" x14ac:dyDescent="0.3">
      <c r="A4313" s="71" t="s">
        <v>142</v>
      </c>
      <c r="B4313" s="71" t="s">
        <v>12</v>
      </c>
      <c r="C4313" s="71" t="s">
        <v>55</v>
      </c>
      <c r="D4313" s="71" t="s">
        <v>52</v>
      </c>
      <c r="E4313" s="72" t="s">
        <v>20</v>
      </c>
      <c r="F4313" s="72" t="s">
        <v>4</v>
      </c>
      <c r="G4313" s="73">
        <v>3</v>
      </c>
      <c r="H4313" s="73">
        <v>35.49</v>
      </c>
      <c r="I4313" s="73">
        <v>0</v>
      </c>
      <c r="J4313" s="73">
        <v>0</v>
      </c>
      <c r="K4313" s="73">
        <v>3</v>
      </c>
      <c r="L4313" s="73">
        <v>35.49</v>
      </c>
      <c r="N4313" s="105">
        <f t="shared" si="136"/>
        <v>0</v>
      </c>
      <c r="O4313" s="105">
        <f t="shared" si="137"/>
        <v>0</v>
      </c>
    </row>
    <row r="4314" spans="1:15" x14ac:dyDescent="0.3">
      <c r="A4314" s="71" t="s">
        <v>163</v>
      </c>
      <c r="B4314" s="71" t="s">
        <v>129</v>
      </c>
      <c r="C4314" s="71" t="s">
        <v>17</v>
      </c>
      <c r="D4314" s="71" t="s">
        <v>83</v>
      </c>
      <c r="E4314" s="72" t="s">
        <v>31</v>
      </c>
      <c r="F4314" s="72" t="s">
        <v>21</v>
      </c>
      <c r="G4314" s="73">
        <v>4</v>
      </c>
      <c r="H4314" s="73">
        <v>35.479999999999997</v>
      </c>
      <c r="I4314" s="73">
        <v>0</v>
      </c>
      <c r="J4314" s="73">
        <v>0</v>
      </c>
      <c r="K4314" s="73">
        <v>4</v>
      </c>
      <c r="L4314" s="73">
        <v>35.479999999999997</v>
      </c>
      <c r="N4314" s="105">
        <f t="shared" si="136"/>
        <v>0</v>
      </c>
      <c r="O4314" s="105">
        <f t="shared" si="137"/>
        <v>0</v>
      </c>
    </row>
    <row r="4315" spans="1:15" x14ac:dyDescent="0.3">
      <c r="A4315" s="71" t="s">
        <v>160</v>
      </c>
      <c r="B4315" s="71" t="s">
        <v>12</v>
      </c>
      <c r="C4315" s="71" t="s">
        <v>55</v>
      </c>
      <c r="D4315" s="71" t="s">
        <v>35</v>
      </c>
      <c r="E4315" s="72" t="s">
        <v>24</v>
      </c>
      <c r="F4315" s="72" t="s">
        <v>16</v>
      </c>
      <c r="G4315" s="73">
        <v>2</v>
      </c>
      <c r="H4315" s="73">
        <v>35.46</v>
      </c>
      <c r="I4315" s="73">
        <v>0</v>
      </c>
      <c r="J4315" s="73">
        <v>0</v>
      </c>
      <c r="K4315" s="73">
        <v>2</v>
      </c>
      <c r="L4315" s="73">
        <v>35.46</v>
      </c>
      <c r="N4315" s="105">
        <f t="shared" si="136"/>
        <v>0</v>
      </c>
      <c r="O4315" s="105">
        <f t="shared" si="137"/>
        <v>0</v>
      </c>
    </row>
    <row r="4316" spans="1:15" x14ac:dyDescent="0.3">
      <c r="A4316" s="71" t="s">
        <v>158</v>
      </c>
      <c r="B4316" s="71" t="s">
        <v>12</v>
      </c>
      <c r="C4316" s="71" t="s">
        <v>55</v>
      </c>
      <c r="D4316" s="71" t="s">
        <v>56</v>
      </c>
      <c r="E4316" s="72" t="s">
        <v>3</v>
      </c>
      <c r="F4316" s="72" t="s">
        <v>4</v>
      </c>
      <c r="G4316" s="73">
        <v>3</v>
      </c>
      <c r="H4316" s="73">
        <v>35.44</v>
      </c>
      <c r="I4316" s="73">
        <v>3</v>
      </c>
      <c r="J4316" s="73">
        <v>35.44</v>
      </c>
      <c r="K4316" s="73">
        <v>0</v>
      </c>
      <c r="L4316" s="73">
        <v>0</v>
      </c>
      <c r="N4316" s="105">
        <f t="shared" si="136"/>
        <v>0</v>
      </c>
      <c r="O4316" s="105">
        <f t="shared" si="137"/>
        <v>0</v>
      </c>
    </row>
    <row r="4317" spans="1:15" x14ac:dyDescent="0.3">
      <c r="A4317" s="71" t="s">
        <v>161</v>
      </c>
      <c r="B4317" s="71" t="s">
        <v>12</v>
      </c>
      <c r="C4317" s="71" t="s">
        <v>55</v>
      </c>
      <c r="D4317" s="71" t="s">
        <v>56</v>
      </c>
      <c r="E4317" s="72" t="s">
        <v>20</v>
      </c>
      <c r="F4317" s="72" t="s">
        <v>21</v>
      </c>
      <c r="G4317" s="73">
        <v>1</v>
      </c>
      <c r="H4317" s="73">
        <v>35.44</v>
      </c>
      <c r="I4317" s="73">
        <v>0</v>
      </c>
      <c r="J4317" s="73">
        <v>0</v>
      </c>
      <c r="K4317" s="73">
        <v>1</v>
      </c>
      <c r="L4317" s="73">
        <v>35.44</v>
      </c>
      <c r="N4317" s="105">
        <f t="shared" si="136"/>
        <v>0</v>
      </c>
      <c r="O4317" s="105">
        <f t="shared" si="137"/>
        <v>0</v>
      </c>
    </row>
    <row r="4318" spans="1:15" x14ac:dyDescent="0.3">
      <c r="A4318" s="71" t="s">
        <v>140</v>
      </c>
      <c r="B4318" s="71" t="s">
        <v>12</v>
      </c>
      <c r="C4318" s="71" t="s">
        <v>13</v>
      </c>
      <c r="D4318" s="71" t="s">
        <v>65</v>
      </c>
      <c r="E4318" s="72" t="s">
        <v>31</v>
      </c>
      <c r="F4318" s="72" t="s">
        <v>4</v>
      </c>
      <c r="G4318" s="73">
        <v>7</v>
      </c>
      <c r="H4318" s="73">
        <v>35.44</v>
      </c>
      <c r="I4318" s="73">
        <v>2</v>
      </c>
      <c r="J4318" s="73">
        <v>6.44</v>
      </c>
      <c r="K4318" s="73">
        <v>5</v>
      </c>
      <c r="L4318" s="73">
        <v>29</v>
      </c>
      <c r="N4318" s="105">
        <f t="shared" si="136"/>
        <v>0</v>
      </c>
      <c r="O4318" s="105">
        <f t="shared" si="137"/>
        <v>0</v>
      </c>
    </row>
    <row r="4319" spans="1:15" x14ac:dyDescent="0.3">
      <c r="A4319" s="71" t="s">
        <v>154</v>
      </c>
      <c r="B4319" s="71" t="s">
        <v>12</v>
      </c>
      <c r="C4319" s="71" t="s">
        <v>55</v>
      </c>
      <c r="D4319" s="71" t="s">
        <v>82</v>
      </c>
      <c r="E4319" s="72" t="s">
        <v>18</v>
      </c>
      <c r="F4319" s="72" t="s">
        <v>21</v>
      </c>
      <c r="G4319" s="73">
        <v>1</v>
      </c>
      <c r="H4319" s="73">
        <v>35.44</v>
      </c>
      <c r="I4319" s="73">
        <v>1</v>
      </c>
      <c r="J4319" s="73">
        <v>35.44</v>
      </c>
      <c r="K4319" s="73">
        <v>0</v>
      </c>
      <c r="L4319" s="73">
        <v>0</v>
      </c>
      <c r="N4319" s="105">
        <f t="shared" si="136"/>
        <v>0</v>
      </c>
      <c r="O4319" s="105">
        <f t="shared" si="137"/>
        <v>0</v>
      </c>
    </row>
    <row r="4320" spans="1:15" x14ac:dyDescent="0.3">
      <c r="A4320" s="71" t="s">
        <v>161</v>
      </c>
      <c r="B4320" s="71" t="s">
        <v>57</v>
      </c>
      <c r="C4320" s="71" t="s">
        <v>55</v>
      </c>
      <c r="D4320" s="71" t="s">
        <v>33</v>
      </c>
      <c r="E4320" s="72" t="s">
        <v>3</v>
      </c>
      <c r="F4320" s="72" t="s">
        <v>26</v>
      </c>
      <c r="G4320" s="73">
        <v>1</v>
      </c>
      <c r="H4320" s="73">
        <v>35.409999999999997</v>
      </c>
      <c r="I4320" s="73">
        <v>0</v>
      </c>
      <c r="J4320" s="73">
        <v>0</v>
      </c>
      <c r="K4320" s="73">
        <v>1</v>
      </c>
      <c r="L4320" s="73">
        <v>35.409999999999997</v>
      </c>
      <c r="N4320" s="105">
        <f t="shared" si="136"/>
        <v>0</v>
      </c>
      <c r="O4320" s="105">
        <f t="shared" si="137"/>
        <v>0</v>
      </c>
    </row>
    <row r="4321" spans="1:15" x14ac:dyDescent="0.3">
      <c r="A4321" s="71" t="s">
        <v>142</v>
      </c>
      <c r="B4321" s="71" t="s">
        <v>57</v>
      </c>
      <c r="C4321" s="71" t="s">
        <v>55</v>
      </c>
      <c r="D4321" s="71" t="s">
        <v>32</v>
      </c>
      <c r="E4321" s="72" t="s">
        <v>15</v>
      </c>
      <c r="F4321" s="72" t="s">
        <v>16</v>
      </c>
      <c r="G4321" s="73">
        <v>3</v>
      </c>
      <c r="H4321" s="73">
        <v>35.409999999999997</v>
      </c>
      <c r="I4321" s="73">
        <v>2</v>
      </c>
      <c r="J4321" s="73">
        <v>8.82</v>
      </c>
      <c r="K4321" s="73">
        <v>1</v>
      </c>
      <c r="L4321" s="73">
        <v>26.59</v>
      </c>
      <c r="N4321" s="105">
        <f t="shared" si="136"/>
        <v>0</v>
      </c>
      <c r="O4321" s="105">
        <f t="shared" si="137"/>
        <v>0</v>
      </c>
    </row>
    <row r="4322" spans="1:15" x14ac:dyDescent="0.3">
      <c r="A4322" s="71" t="s">
        <v>142</v>
      </c>
      <c r="B4322" s="71" t="s">
        <v>57</v>
      </c>
      <c r="C4322" s="71" t="s">
        <v>55</v>
      </c>
      <c r="D4322" s="71" t="s">
        <v>63</v>
      </c>
      <c r="E4322" s="72" t="s">
        <v>20</v>
      </c>
      <c r="F4322" s="72" t="s">
        <v>26</v>
      </c>
      <c r="G4322" s="73">
        <v>3</v>
      </c>
      <c r="H4322" s="73">
        <v>35.4</v>
      </c>
      <c r="I4322" s="73">
        <v>0</v>
      </c>
      <c r="J4322" s="73">
        <v>0</v>
      </c>
      <c r="K4322" s="73">
        <v>3</v>
      </c>
      <c r="L4322" s="73">
        <v>35.4</v>
      </c>
      <c r="N4322" s="105">
        <f t="shared" si="136"/>
        <v>0</v>
      </c>
      <c r="O4322" s="105">
        <f t="shared" si="137"/>
        <v>0</v>
      </c>
    </row>
    <row r="4323" spans="1:15" x14ac:dyDescent="0.3">
      <c r="A4323" s="71" t="s">
        <v>152</v>
      </c>
      <c r="B4323" s="71" t="s">
        <v>57</v>
      </c>
      <c r="C4323" s="71" t="s">
        <v>55</v>
      </c>
      <c r="D4323" s="71" t="s">
        <v>85</v>
      </c>
      <c r="E4323" s="72" t="s">
        <v>40</v>
      </c>
      <c r="F4323" s="72" t="s">
        <v>4</v>
      </c>
      <c r="G4323" s="73">
        <v>1</v>
      </c>
      <c r="H4323" s="73">
        <v>35.340000000000003</v>
      </c>
      <c r="I4323" s="73">
        <v>0</v>
      </c>
      <c r="J4323" s="73">
        <v>0</v>
      </c>
      <c r="K4323" s="73">
        <v>1</v>
      </c>
      <c r="L4323" s="73">
        <v>35.340000000000003</v>
      </c>
      <c r="N4323" s="105">
        <f t="shared" si="136"/>
        <v>0</v>
      </c>
      <c r="O4323" s="105">
        <f t="shared" si="137"/>
        <v>0</v>
      </c>
    </row>
    <row r="4324" spans="1:15" x14ac:dyDescent="0.3">
      <c r="A4324" s="71" t="s">
        <v>161</v>
      </c>
      <c r="B4324" s="71" t="s">
        <v>57</v>
      </c>
      <c r="C4324" s="71" t="s">
        <v>55</v>
      </c>
      <c r="D4324" s="71" t="s">
        <v>38</v>
      </c>
      <c r="E4324" s="72" t="s">
        <v>41</v>
      </c>
      <c r="F4324" s="72" t="s">
        <v>21</v>
      </c>
      <c r="G4324" s="73">
        <v>1</v>
      </c>
      <c r="H4324" s="73">
        <v>35.29</v>
      </c>
      <c r="I4324" s="73">
        <v>0</v>
      </c>
      <c r="J4324" s="73">
        <v>0</v>
      </c>
      <c r="K4324" s="73">
        <v>1</v>
      </c>
      <c r="L4324" s="73">
        <v>35.29</v>
      </c>
      <c r="N4324" s="105">
        <f t="shared" si="136"/>
        <v>0</v>
      </c>
      <c r="O4324" s="105">
        <f t="shared" si="137"/>
        <v>0</v>
      </c>
    </row>
    <row r="4325" spans="1:15" x14ac:dyDescent="0.3">
      <c r="A4325" s="71" t="s">
        <v>161</v>
      </c>
      <c r="B4325" s="71" t="s">
        <v>129</v>
      </c>
      <c r="C4325" s="71" t="s">
        <v>55</v>
      </c>
      <c r="D4325" s="71" t="s">
        <v>38</v>
      </c>
      <c r="E4325" s="72" t="s">
        <v>40</v>
      </c>
      <c r="F4325" s="72" t="s">
        <v>16</v>
      </c>
      <c r="G4325" s="73">
        <v>1</v>
      </c>
      <c r="H4325" s="73">
        <v>35.25</v>
      </c>
      <c r="I4325" s="73">
        <v>1</v>
      </c>
      <c r="J4325" s="73">
        <v>35.25</v>
      </c>
      <c r="K4325" s="73">
        <v>0</v>
      </c>
      <c r="L4325" s="73">
        <v>0</v>
      </c>
      <c r="N4325" s="105">
        <f t="shared" si="136"/>
        <v>0</v>
      </c>
      <c r="O4325" s="105">
        <f t="shared" si="137"/>
        <v>0</v>
      </c>
    </row>
    <row r="4326" spans="1:15" x14ac:dyDescent="0.3">
      <c r="A4326" s="71" t="s">
        <v>138</v>
      </c>
      <c r="B4326" s="71" t="s">
        <v>12</v>
      </c>
      <c r="C4326" s="71" t="s">
        <v>13</v>
      </c>
      <c r="D4326" s="71" t="s">
        <v>38</v>
      </c>
      <c r="E4326" s="72" t="s">
        <v>5</v>
      </c>
      <c r="F4326" s="72" t="s">
        <v>16</v>
      </c>
      <c r="G4326" s="73">
        <v>1</v>
      </c>
      <c r="H4326" s="73">
        <v>35.25</v>
      </c>
      <c r="I4326" s="73">
        <v>0</v>
      </c>
      <c r="J4326" s="73">
        <v>0</v>
      </c>
      <c r="K4326" s="73">
        <v>1</v>
      </c>
      <c r="L4326" s="73">
        <v>35.25</v>
      </c>
      <c r="N4326" s="105">
        <f t="shared" si="136"/>
        <v>0</v>
      </c>
      <c r="O4326" s="105">
        <f t="shared" si="137"/>
        <v>0</v>
      </c>
    </row>
    <row r="4327" spans="1:15" x14ac:dyDescent="0.3">
      <c r="A4327" s="71" t="s">
        <v>140</v>
      </c>
      <c r="B4327" s="71" t="s">
        <v>12</v>
      </c>
      <c r="C4327" s="71" t="s">
        <v>13</v>
      </c>
      <c r="D4327" s="71" t="s">
        <v>51</v>
      </c>
      <c r="E4327" s="72" t="s">
        <v>5</v>
      </c>
      <c r="F4327" s="72" t="s">
        <v>16</v>
      </c>
      <c r="G4327" s="73">
        <v>1</v>
      </c>
      <c r="H4327" s="73">
        <v>35.25</v>
      </c>
      <c r="I4327" s="73">
        <v>0</v>
      </c>
      <c r="J4327" s="73">
        <v>0</v>
      </c>
      <c r="K4327" s="73">
        <v>1</v>
      </c>
      <c r="L4327" s="73">
        <v>35.25</v>
      </c>
      <c r="N4327" s="105">
        <f t="shared" si="136"/>
        <v>0</v>
      </c>
      <c r="O4327" s="105">
        <f t="shared" si="137"/>
        <v>0</v>
      </c>
    </row>
    <row r="4328" spans="1:15" x14ac:dyDescent="0.3">
      <c r="A4328" s="71" t="s">
        <v>154</v>
      </c>
      <c r="B4328" s="71" t="s">
        <v>12</v>
      </c>
      <c r="C4328" s="71" t="s">
        <v>55</v>
      </c>
      <c r="D4328" s="71" t="s">
        <v>118</v>
      </c>
      <c r="E4328" s="72" t="s">
        <v>18</v>
      </c>
      <c r="F4328" s="72" t="s">
        <v>16</v>
      </c>
      <c r="G4328" s="73">
        <v>1</v>
      </c>
      <c r="H4328" s="73">
        <v>35.25</v>
      </c>
      <c r="I4328" s="73">
        <v>0</v>
      </c>
      <c r="J4328" s="73">
        <v>0</v>
      </c>
      <c r="K4328" s="73">
        <v>1</v>
      </c>
      <c r="L4328" s="73">
        <v>35.25</v>
      </c>
      <c r="N4328" s="105">
        <f t="shared" si="136"/>
        <v>0</v>
      </c>
      <c r="O4328" s="105">
        <f t="shared" si="137"/>
        <v>0</v>
      </c>
    </row>
    <row r="4329" spans="1:15" x14ac:dyDescent="0.3">
      <c r="A4329" s="71" t="s">
        <v>161</v>
      </c>
      <c r="B4329" s="71" t="s">
        <v>57</v>
      </c>
      <c r="C4329" s="71" t="s">
        <v>55</v>
      </c>
      <c r="D4329" s="71" t="s">
        <v>66</v>
      </c>
      <c r="E4329" s="72" t="s">
        <v>24</v>
      </c>
      <c r="F4329" s="72" t="s">
        <v>16</v>
      </c>
      <c r="G4329" s="73">
        <v>2</v>
      </c>
      <c r="H4329" s="73">
        <v>35.24</v>
      </c>
      <c r="I4329" s="73">
        <v>0</v>
      </c>
      <c r="J4329" s="73">
        <v>0</v>
      </c>
      <c r="K4329" s="73">
        <v>2</v>
      </c>
      <c r="L4329" s="73">
        <v>35.24</v>
      </c>
      <c r="N4329" s="105">
        <f t="shared" si="136"/>
        <v>0</v>
      </c>
      <c r="O4329" s="105">
        <f t="shared" si="137"/>
        <v>0</v>
      </c>
    </row>
    <row r="4330" spans="1:15" x14ac:dyDescent="0.3">
      <c r="A4330" s="71" t="s">
        <v>161</v>
      </c>
      <c r="B4330" s="71" t="s">
        <v>12</v>
      </c>
      <c r="C4330" s="71" t="s">
        <v>55</v>
      </c>
      <c r="D4330" s="71" t="s">
        <v>56</v>
      </c>
      <c r="E4330" s="72" t="s">
        <v>15</v>
      </c>
      <c r="F4330" s="72" t="s">
        <v>21</v>
      </c>
      <c r="G4330" s="73">
        <v>1</v>
      </c>
      <c r="H4330" s="73">
        <v>35.21</v>
      </c>
      <c r="I4330" s="73">
        <v>0</v>
      </c>
      <c r="J4330" s="73">
        <v>0</v>
      </c>
      <c r="K4330" s="73">
        <v>1</v>
      </c>
      <c r="L4330" s="73">
        <v>35.21</v>
      </c>
      <c r="N4330" s="105">
        <f t="shared" si="136"/>
        <v>0</v>
      </c>
      <c r="O4330" s="105">
        <f t="shared" si="137"/>
        <v>0</v>
      </c>
    </row>
    <row r="4331" spans="1:15" x14ac:dyDescent="0.3">
      <c r="A4331" s="71" t="s">
        <v>132</v>
      </c>
      <c r="B4331" s="71" t="s">
        <v>57</v>
      </c>
      <c r="C4331" s="71" t="s">
        <v>13</v>
      </c>
      <c r="D4331" s="71" t="s">
        <v>61</v>
      </c>
      <c r="E4331" s="72" t="s">
        <v>3</v>
      </c>
      <c r="F4331" s="72" t="s">
        <v>21</v>
      </c>
      <c r="G4331" s="73">
        <v>1</v>
      </c>
      <c r="H4331" s="73">
        <v>35.200000000000003</v>
      </c>
      <c r="I4331" s="73">
        <v>1</v>
      </c>
      <c r="J4331" s="73">
        <v>35.200000000000003</v>
      </c>
      <c r="K4331" s="73">
        <v>0</v>
      </c>
      <c r="L4331" s="73">
        <v>0</v>
      </c>
      <c r="N4331" s="105">
        <f t="shared" si="136"/>
        <v>0</v>
      </c>
      <c r="O4331" s="105">
        <f t="shared" si="137"/>
        <v>0</v>
      </c>
    </row>
    <row r="4332" spans="1:15" x14ac:dyDescent="0.3">
      <c r="A4332" s="71" t="s">
        <v>154</v>
      </c>
      <c r="B4332" s="71" t="s">
        <v>12</v>
      </c>
      <c r="C4332" s="71" t="s">
        <v>55</v>
      </c>
      <c r="D4332" s="71" t="s">
        <v>107</v>
      </c>
      <c r="E4332" s="72" t="s">
        <v>3</v>
      </c>
      <c r="F4332" s="72" t="s">
        <v>21</v>
      </c>
      <c r="G4332" s="73">
        <v>1</v>
      </c>
      <c r="H4332" s="73">
        <v>35.200000000000003</v>
      </c>
      <c r="I4332" s="73">
        <v>0</v>
      </c>
      <c r="J4332" s="73">
        <v>0</v>
      </c>
      <c r="K4332" s="73">
        <v>1</v>
      </c>
      <c r="L4332" s="73">
        <v>35.200000000000003</v>
      </c>
      <c r="N4332" s="105">
        <f t="shared" si="136"/>
        <v>0</v>
      </c>
      <c r="O4332" s="105">
        <f t="shared" si="137"/>
        <v>0</v>
      </c>
    </row>
    <row r="4333" spans="1:15" x14ac:dyDescent="0.3">
      <c r="A4333" s="71" t="s">
        <v>163</v>
      </c>
      <c r="B4333" s="71" t="s">
        <v>12</v>
      </c>
      <c r="C4333" s="71" t="s">
        <v>55</v>
      </c>
      <c r="D4333" s="71" t="s">
        <v>70</v>
      </c>
      <c r="E4333" s="72" t="s">
        <v>24</v>
      </c>
      <c r="F4333" s="72" t="s">
        <v>21</v>
      </c>
      <c r="G4333" s="73">
        <v>2</v>
      </c>
      <c r="H4333" s="73">
        <v>35.14</v>
      </c>
      <c r="I4333" s="73">
        <v>0</v>
      </c>
      <c r="J4333" s="73">
        <v>0</v>
      </c>
      <c r="K4333" s="73">
        <v>2</v>
      </c>
      <c r="L4333" s="73">
        <v>35.14</v>
      </c>
      <c r="N4333" s="105">
        <f t="shared" si="136"/>
        <v>0</v>
      </c>
      <c r="O4333" s="105">
        <f t="shared" si="137"/>
        <v>0</v>
      </c>
    </row>
    <row r="4334" spans="1:15" x14ac:dyDescent="0.3">
      <c r="A4334" s="71" t="s">
        <v>163</v>
      </c>
      <c r="B4334" s="71" t="s">
        <v>57</v>
      </c>
      <c r="C4334" s="71" t="s">
        <v>17</v>
      </c>
      <c r="D4334" s="71" t="s">
        <v>44</v>
      </c>
      <c r="E4334" s="72" t="s">
        <v>25</v>
      </c>
      <c r="F4334" s="72" t="s">
        <v>16</v>
      </c>
      <c r="G4334" s="73">
        <v>1</v>
      </c>
      <c r="H4334" s="73">
        <v>35.1</v>
      </c>
      <c r="I4334" s="73">
        <v>0</v>
      </c>
      <c r="J4334" s="73">
        <v>0</v>
      </c>
      <c r="K4334" s="73">
        <v>1</v>
      </c>
      <c r="L4334" s="73">
        <v>35.1</v>
      </c>
      <c r="N4334" s="105">
        <f t="shared" si="136"/>
        <v>0</v>
      </c>
      <c r="O4334" s="105">
        <f t="shared" si="137"/>
        <v>0</v>
      </c>
    </row>
    <row r="4335" spans="1:15" x14ac:dyDescent="0.3">
      <c r="A4335" s="71" t="s">
        <v>137</v>
      </c>
      <c r="B4335" s="71" t="s">
        <v>57</v>
      </c>
      <c r="C4335" s="71" t="s">
        <v>13</v>
      </c>
      <c r="D4335" s="71" t="s">
        <v>32</v>
      </c>
      <c r="E4335" s="72" t="s">
        <v>24</v>
      </c>
      <c r="F4335" s="72" t="s">
        <v>16</v>
      </c>
      <c r="G4335" s="73">
        <v>1</v>
      </c>
      <c r="H4335" s="73">
        <v>35.1</v>
      </c>
      <c r="I4335" s="73">
        <v>0</v>
      </c>
      <c r="J4335" s="73">
        <v>0</v>
      </c>
      <c r="K4335" s="73">
        <v>1</v>
      </c>
      <c r="L4335" s="73">
        <v>35.1</v>
      </c>
      <c r="N4335" s="105">
        <f t="shared" si="136"/>
        <v>0</v>
      </c>
      <c r="O4335" s="105">
        <f t="shared" si="137"/>
        <v>0</v>
      </c>
    </row>
    <row r="4336" spans="1:15" x14ac:dyDescent="0.3">
      <c r="A4336" s="71" t="s">
        <v>142</v>
      </c>
      <c r="B4336" s="71" t="s">
        <v>12</v>
      </c>
      <c r="C4336" s="71" t="s">
        <v>13</v>
      </c>
      <c r="D4336" s="71" t="s">
        <v>36</v>
      </c>
      <c r="E4336" s="72" t="s">
        <v>28</v>
      </c>
      <c r="F4336" s="72" t="s">
        <v>16</v>
      </c>
      <c r="G4336" s="73">
        <v>3</v>
      </c>
      <c r="H4336" s="73">
        <v>35.1</v>
      </c>
      <c r="I4336" s="73">
        <v>0</v>
      </c>
      <c r="J4336" s="73">
        <v>0</v>
      </c>
      <c r="K4336" s="73">
        <v>3</v>
      </c>
      <c r="L4336" s="73">
        <v>35.1</v>
      </c>
      <c r="N4336" s="105">
        <f t="shared" si="136"/>
        <v>0</v>
      </c>
      <c r="O4336" s="105">
        <f t="shared" si="137"/>
        <v>0</v>
      </c>
    </row>
    <row r="4337" spans="1:15" x14ac:dyDescent="0.3">
      <c r="A4337" s="71" t="s">
        <v>154</v>
      </c>
      <c r="B4337" s="71" t="s">
        <v>12</v>
      </c>
      <c r="C4337" s="71" t="s">
        <v>55</v>
      </c>
      <c r="D4337" s="71" t="s">
        <v>81</v>
      </c>
      <c r="E4337" s="72" t="s">
        <v>41</v>
      </c>
      <c r="F4337" s="72" t="s">
        <v>16</v>
      </c>
      <c r="G4337" s="73">
        <v>1</v>
      </c>
      <c r="H4337" s="73">
        <v>35.1</v>
      </c>
      <c r="I4337" s="73">
        <v>0</v>
      </c>
      <c r="J4337" s="73">
        <v>0</v>
      </c>
      <c r="K4337" s="73">
        <v>1</v>
      </c>
      <c r="L4337" s="73">
        <v>35.1</v>
      </c>
      <c r="N4337" s="105">
        <f t="shared" si="136"/>
        <v>0</v>
      </c>
      <c r="O4337" s="105">
        <f t="shared" si="137"/>
        <v>0</v>
      </c>
    </row>
    <row r="4338" spans="1:15" x14ac:dyDescent="0.3">
      <c r="A4338" s="71" t="s">
        <v>163</v>
      </c>
      <c r="B4338" s="71" t="s">
        <v>12</v>
      </c>
      <c r="C4338" s="71" t="s">
        <v>55</v>
      </c>
      <c r="D4338" s="71" t="s">
        <v>30</v>
      </c>
      <c r="E4338" s="72" t="s">
        <v>28</v>
      </c>
      <c r="F4338" s="72" t="s">
        <v>21</v>
      </c>
      <c r="G4338" s="73">
        <v>3</v>
      </c>
      <c r="H4338" s="73">
        <v>35.090000000000003</v>
      </c>
      <c r="I4338" s="73">
        <v>0</v>
      </c>
      <c r="J4338" s="73">
        <v>0</v>
      </c>
      <c r="K4338" s="73">
        <v>3</v>
      </c>
      <c r="L4338" s="73">
        <v>35.090000000000003</v>
      </c>
      <c r="N4338" s="105">
        <f t="shared" si="136"/>
        <v>0</v>
      </c>
      <c r="O4338" s="105">
        <f t="shared" si="137"/>
        <v>0</v>
      </c>
    </row>
    <row r="4339" spans="1:15" x14ac:dyDescent="0.3">
      <c r="A4339" s="71" t="s">
        <v>142</v>
      </c>
      <c r="B4339" s="71" t="s">
        <v>57</v>
      </c>
      <c r="C4339" s="71" t="s">
        <v>55</v>
      </c>
      <c r="D4339" s="71" t="s">
        <v>75</v>
      </c>
      <c r="E4339" s="72" t="s">
        <v>20</v>
      </c>
      <c r="F4339" s="72" t="s">
        <v>26</v>
      </c>
      <c r="G4339" s="73">
        <v>1</v>
      </c>
      <c r="H4339" s="73">
        <v>35.090000000000003</v>
      </c>
      <c r="I4339" s="73">
        <v>0</v>
      </c>
      <c r="J4339" s="73">
        <v>0</v>
      </c>
      <c r="K4339" s="73">
        <v>1</v>
      </c>
      <c r="L4339" s="73">
        <v>35.090000000000003</v>
      </c>
      <c r="N4339" s="105">
        <f t="shared" si="136"/>
        <v>0</v>
      </c>
      <c r="O4339" s="105">
        <f t="shared" si="137"/>
        <v>0</v>
      </c>
    </row>
    <row r="4340" spans="1:15" x14ac:dyDescent="0.3">
      <c r="A4340" s="71" t="s">
        <v>148</v>
      </c>
      <c r="B4340" s="71" t="s">
        <v>12</v>
      </c>
      <c r="C4340" s="71" t="s">
        <v>55</v>
      </c>
      <c r="D4340" s="71" t="s">
        <v>50</v>
      </c>
      <c r="E4340" s="72" t="s">
        <v>24</v>
      </c>
      <c r="F4340" s="72" t="s">
        <v>16</v>
      </c>
      <c r="G4340" s="73">
        <v>2</v>
      </c>
      <c r="H4340" s="73">
        <v>35.06</v>
      </c>
      <c r="I4340" s="73">
        <v>0</v>
      </c>
      <c r="J4340" s="73">
        <v>0</v>
      </c>
      <c r="K4340" s="73">
        <v>2</v>
      </c>
      <c r="L4340" s="73">
        <v>35.06</v>
      </c>
      <c r="N4340" s="105">
        <f t="shared" si="136"/>
        <v>0</v>
      </c>
      <c r="O4340" s="105">
        <f t="shared" si="137"/>
        <v>0</v>
      </c>
    </row>
    <row r="4341" spans="1:15" x14ac:dyDescent="0.3">
      <c r="A4341" s="71" t="s">
        <v>163</v>
      </c>
      <c r="B4341" s="71" t="s">
        <v>12</v>
      </c>
      <c r="C4341" s="71" t="s">
        <v>55</v>
      </c>
      <c r="D4341" s="71" t="s">
        <v>60</v>
      </c>
      <c r="E4341" s="72" t="s">
        <v>40</v>
      </c>
      <c r="F4341" s="72" t="s">
        <v>4</v>
      </c>
      <c r="G4341" s="73">
        <v>1</v>
      </c>
      <c r="H4341" s="73">
        <v>35.049999999999997</v>
      </c>
      <c r="I4341" s="73">
        <v>0</v>
      </c>
      <c r="J4341" s="73">
        <v>0</v>
      </c>
      <c r="K4341" s="73">
        <v>1</v>
      </c>
      <c r="L4341" s="73">
        <v>35.049999999999997</v>
      </c>
      <c r="N4341" s="105">
        <f t="shared" si="136"/>
        <v>0</v>
      </c>
      <c r="O4341" s="105">
        <f t="shared" si="137"/>
        <v>0</v>
      </c>
    </row>
    <row r="4342" spans="1:15" x14ac:dyDescent="0.3">
      <c r="A4342" s="71" t="s">
        <v>157</v>
      </c>
      <c r="B4342" s="71" t="s">
        <v>57</v>
      </c>
      <c r="C4342" s="71" t="s">
        <v>55</v>
      </c>
      <c r="D4342" s="71" t="s">
        <v>44</v>
      </c>
      <c r="E4342" s="72" t="s">
        <v>15</v>
      </c>
      <c r="F4342" s="72" t="s">
        <v>26</v>
      </c>
      <c r="G4342" s="73">
        <v>2</v>
      </c>
      <c r="H4342" s="73">
        <v>35.020000000000003</v>
      </c>
      <c r="I4342" s="73">
        <v>0</v>
      </c>
      <c r="J4342" s="73">
        <v>0</v>
      </c>
      <c r="K4342" s="73">
        <v>2</v>
      </c>
      <c r="L4342" s="73">
        <v>35.020000000000003</v>
      </c>
      <c r="N4342" s="105">
        <f t="shared" si="136"/>
        <v>0</v>
      </c>
      <c r="O4342" s="105">
        <f t="shared" si="137"/>
        <v>0</v>
      </c>
    </row>
    <row r="4343" spans="1:15" x14ac:dyDescent="0.3">
      <c r="A4343" s="71" t="s">
        <v>142</v>
      </c>
      <c r="B4343" s="71" t="s">
        <v>12</v>
      </c>
      <c r="C4343" s="71" t="s">
        <v>13</v>
      </c>
      <c r="D4343" s="71" t="s">
        <v>34</v>
      </c>
      <c r="E4343" s="72" t="s">
        <v>15</v>
      </c>
      <c r="F4343" s="72" t="s">
        <v>21</v>
      </c>
      <c r="G4343" s="73">
        <v>2</v>
      </c>
      <c r="H4343" s="73">
        <v>35.01</v>
      </c>
      <c r="I4343" s="73">
        <v>0</v>
      </c>
      <c r="J4343" s="73">
        <v>0</v>
      </c>
      <c r="K4343" s="73">
        <v>2</v>
      </c>
      <c r="L4343" s="73">
        <v>35.01</v>
      </c>
      <c r="N4343" s="105">
        <f t="shared" si="136"/>
        <v>0</v>
      </c>
      <c r="O4343" s="105">
        <f t="shared" si="137"/>
        <v>0</v>
      </c>
    </row>
    <row r="4344" spans="1:15" x14ac:dyDescent="0.3">
      <c r="A4344" s="71" t="s">
        <v>154</v>
      </c>
      <c r="B4344" s="71" t="s">
        <v>129</v>
      </c>
      <c r="C4344" s="71" t="s">
        <v>55</v>
      </c>
      <c r="D4344" s="71" t="s">
        <v>72</v>
      </c>
      <c r="E4344" s="72" t="s">
        <v>41</v>
      </c>
      <c r="F4344" s="72" t="s">
        <v>16</v>
      </c>
      <c r="G4344" s="73">
        <v>1</v>
      </c>
      <c r="H4344" s="73">
        <v>34.979999999999997</v>
      </c>
      <c r="I4344" s="73">
        <v>0</v>
      </c>
      <c r="J4344" s="73">
        <v>0</v>
      </c>
      <c r="K4344" s="73">
        <v>1</v>
      </c>
      <c r="L4344" s="73">
        <v>34.979999999999997</v>
      </c>
      <c r="N4344" s="105">
        <f t="shared" si="136"/>
        <v>0</v>
      </c>
      <c r="O4344" s="105">
        <f t="shared" si="137"/>
        <v>0</v>
      </c>
    </row>
    <row r="4345" spans="1:15" x14ac:dyDescent="0.3">
      <c r="A4345" s="71" t="s">
        <v>154</v>
      </c>
      <c r="B4345" s="71" t="s">
        <v>57</v>
      </c>
      <c r="C4345" s="71" t="s">
        <v>55</v>
      </c>
      <c r="D4345" s="71" t="s">
        <v>90</v>
      </c>
      <c r="E4345" s="72" t="s">
        <v>18</v>
      </c>
      <c r="F4345" s="72" t="s">
        <v>21</v>
      </c>
      <c r="G4345" s="73">
        <v>1</v>
      </c>
      <c r="H4345" s="73">
        <v>34.92</v>
      </c>
      <c r="I4345" s="73">
        <v>0</v>
      </c>
      <c r="J4345" s="73">
        <v>0</v>
      </c>
      <c r="K4345" s="73">
        <v>1</v>
      </c>
      <c r="L4345" s="73">
        <v>34.92</v>
      </c>
      <c r="N4345" s="105">
        <f t="shared" si="136"/>
        <v>0</v>
      </c>
      <c r="O4345" s="105">
        <f t="shared" si="137"/>
        <v>0</v>
      </c>
    </row>
    <row r="4346" spans="1:15" x14ac:dyDescent="0.3">
      <c r="A4346" s="71" t="s">
        <v>163</v>
      </c>
      <c r="B4346" s="71" t="s">
        <v>57</v>
      </c>
      <c r="C4346" s="71" t="s">
        <v>17</v>
      </c>
      <c r="D4346" s="71" t="s">
        <v>51</v>
      </c>
      <c r="E4346" s="72" t="s">
        <v>24</v>
      </c>
      <c r="F4346" s="72" t="s">
        <v>26</v>
      </c>
      <c r="G4346" s="73">
        <v>3</v>
      </c>
      <c r="H4346" s="73">
        <v>34.83</v>
      </c>
      <c r="I4346" s="73">
        <v>3</v>
      </c>
      <c r="J4346" s="73">
        <v>34.83</v>
      </c>
      <c r="K4346" s="73">
        <v>0</v>
      </c>
      <c r="L4346" s="73">
        <v>0</v>
      </c>
      <c r="N4346" s="105">
        <f t="shared" si="136"/>
        <v>0</v>
      </c>
      <c r="O4346" s="105">
        <f t="shared" si="137"/>
        <v>0</v>
      </c>
    </row>
    <row r="4347" spans="1:15" x14ac:dyDescent="0.3">
      <c r="A4347" s="71" t="s">
        <v>158</v>
      </c>
      <c r="B4347" s="71" t="s">
        <v>12</v>
      </c>
      <c r="C4347" s="71" t="s">
        <v>55</v>
      </c>
      <c r="D4347" s="71" t="s">
        <v>38</v>
      </c>
      <c r="E4347" s="72" t="s">
        <v>31</v>
      </c>
      <c r="F4347" s="72" t="s">
        <v>16</v>
      </c>
      <c r="G4347" s="73">
        <v>5</v>
      </c>
      <c r="H4347" s="73">
        <v>34.799999999999997</v>
      </c>
      <c r="I4347" s="73">
        <v>0</v>
      </c>
      <c r="J4347" s="73">
        <v>0</v>
      </c>
      <c r="K4347" s="73">
        <v>5</v>
      </c>
      <c r="L4347" s="73">
        <v>34.799999999999997</v>
      </c>
      <c r="N4347" s="105">
        <f t="shared" si="136"/>
        <v>0</v>
      </c>
      <c r="O4347" s="105">
        <f t="shared" si="137"/>
        <v>0</v>
      </c>
    </row>
    <row r="4348" spans="1:15" x14ac:dyDescent="0.3">
      <c r="A4348" s="71" t="s">
        <v>161</v>
      </c>
      <c r="B4348" s="71" t="s">
        <v>57</v>
      </c>
      <c r="C4348" s="71" t="s">
        <v>55</v>
      </c>
      <c r="D4348" s="71" t="s">
        <v>74</v>
      </c>
      <c r="E4348" s="72" t="s">
        <v>31</v>
      </c>
      <c r="F4348" s="72" t="s">
        <v>16</v>
      </c>
      <c r="G4348" s="73">
        <v>5</v>
      </c>
      <c r="H4348" s="73">
        <v>34.799999999999997</v>
      </c>
      <c r="I4348" s="73">
        <v>0</v>
      </c>
      <c r="J4348" s="73">
        <v>0</v>
      </c>
      <c r="K4348" s="73">
        <v>5</v>
      </c>
      <c r="L4348" s="73">
        <v>34.799999999999997</v>
      </c>
      <c r="N4348" s="105">
        <f t="shared" si="136"/>
        <v>0</v>
      </c>
      <c r="O4348" s="105">
        <f t="shared" si="137"/>
        <v>0</v>
      </c>
    </row>
    <row r="4349" spans="1:15" x14ac:dyDescent="0.3">
      <c r="A4349" s="71" t="s">
        <v>163</v>
      </c>
      <c r="B4349" s="71" t="s">
        <v>129</v>
      </c>
      <c r="C4349" s="71" t="s">
        <v>17</v>
      </c>
      <c r="D4349" s="71" t="s">
        <v>38</v>
      </c>
      <c r="E4349" s="72" t="s">
        <v>31</v>
      </c>
      <c r="F4349" s="72" t="s">
        <v>16</v>
      </c>
      <c r="G4349" s="73">
        <v>5</v>
      </c>
      <c r="H4349" s="73">
        <v>34.799999999999997</v>
      </c>
      <c r="I4349" s="73">
        <v>0</v>
      </c>
      <c r="J4349" s="73">
        <v>0</v>
      </c>
      <c r="K4349" s="73">
        <v>5</v>
      </c>
      <c r="L4349" s="73">
        <v>34.799999999999997</v>
      </c>
      <c r="N4349" s="105">
        <f t="shared" si="136"/>
        <v>0</v>
      </c>
      <c r="O4349" s="105">
        <f t="shared" si="137"/>
        <v>0</v>
      </c>
    </row>
    <row r="4350" spans="1:15" x14ac:dyDescent="0.3">
      <c r="A4350" s="71" t="s">
        <v>148</v>
      </c>
      <c r="B4350" s="71" t="s">
        <v>57</v>
      </c>
      <c r="C4350" s="71" t="s">
        <v>55</v>
      </c>
      <c r="D4350" s="71" t="s">
        <v>63</v>
      </c>
      <c r="E4350" s="72" t="s">
        <v>40</v>
      </c>
      <c r="F4350" s="72" t="s">
        <v>26</v>
      </c>
      <c r="G4350" s="73">
        <v>1</v>
      </c>
      <c r="H4350" s="73">
        <v>34.799999999999997</v>
      </c>
      <c r="I4350" s="73">
        <v>0</v>
      </c>
      <c r="J4350" s="73">
        <v>0</v>
      </c>
      <c r="K4350" s="73">
        <v>1</v>
      </c>
      <c r="L4350" s="73">
        <v>34.799999999999997</v>
      </c>
      <c r="N4350" s="105">
        <f t="shared" si="136"/>
        <v>0</v>
      </c>
      <c r="O4350" s="105">
        <f t="shared" si="137"/>
        <v>0</v>
      </c>
    </row>
    <row r="4351" spans="1:15" x14ac:dyDescent="0.3">
      <c r="A4351" s="71" t="s">
        <v>132</v>
      </c>
      <c r="B4351" s="71" t="s">
        <v>57</v>
      </c>
      <c r="C4351" s="71" t="s">
        <v>13</v>
      </c>
      <c r="D4351" s="71" t="s">
        <v>85</v>
      </c>
      <c r="E4351" s="72" t="s">
        <v>18</v>
      </c>
      <c r="F4351" s="72" t="s">
        <v>16</v>
      </c>
      <c r="G4351" s="73">
        <v>1</v>
      </c>
      <c r="H4351" s="73">
        <v>34.78</v>
      </c>
      <c r="I4351" s="73">
        <v>0</v>
      </c>
      <c r="J4351" s="73">
        <v>0</v>
      </c>
      <c r="K4351" s="73">
        <v>1</v>
      </c>
      <c r="L4351" s="73">
        <v>34.78</v>
      </c>
      <c r="N4351" s="105">
        <f t="shared" si="136"/>
        <v>0</v>
      </c>
      <c r="O4351" s="105">
        <f t="shared" si="137"/>
        <v>0</v>
      </c>
    </row>
    <row r="4352" spans="1:15" x14ac:dyDescent="0.3">
      <c r="A4352" s="71" t="s">
        <v>161</v>
      </c>
      <c r="B4352" s="71" t="s">
        <v>12</v>
      </c>
      <c r="C4352" s="71" t="s">
        <v>55</v>
      </c>
      <c r="D4352" s="71" t="s">
        <v>93</v>
      </c>
      <c r="E4352" s="72" t="s">
        <v>28</v>
      </c>
      <c r="F4352" s="72" t="s">
        <v>21</v>
      </c>
      <c r="G4352" s="73">
        <v>3</v>
      </c>
      <c r="H4352" s="73">
        <v>34.770000000000003</v>
      </c>
      <c r="I4352" s="73">
        <v>0</v>
      </c>
      <c r="J4352" s="73">
        <v>0</v>
      </c>
      <c r="K4352" s="73">
        <v>3</v>
      </c>
      <c r="L4352" s="73">
        <v>34.770000000000003</v>
      </c>
      <c r="N4352" s="105">
        <f t="shared" si="136"/>
        <v>0</v>
      </c>
      <c r="O4352" s="105">
        <f t="shared" si="137"/>
        <v>0</v>
      </c>
    </row>
    <row r="4353" spans="1:15" x14ac:dyDescent="0.3">
      <c r="A4353" s="71" t="s">
        <v>154</v>
      </c>
      <c r="B4353" s="71" t="s">
        <v>12</v>
      </c>
      <c r="C4353" s="71" t="s">
        <v>55</v>
      </c>
      <c r="D4353" s="71" t="s">
        <v>92</v>
      </c>
      <c r="E4353" s="72" t="s">
        <v>28</v>
      </c>
      <c r="F4353" s="72" t="s">
        <v>16</v>
      </c>
      <c r="G4353" s="73">
        <v>3</v>
      </c>
      <c r="H4353" s="73">
        <v>34.770000000000003</v>
      </c>
      <c r="I4353" s="73">
        <v>0</v>
      </c>
      <c r="J4353" s="73">
        <v>0</v>
      </c>
      <c r="K4353" s="73">
        <v>3</v>
      </c>
      <c r="L4353" s="73">
        <v>34.770000000000003</v>
      </c>
      <c r="N4353" s="105">
        <f t="shared" si="136"/>
        <v>0</v>
      </c>
      <c r="O4353" s="105">
        <f t="shared" si="137"/>
        <v>0</v>
      </c>
    </row>
    <row r="4354" spans="1:15" x14ac:dyDescent="0.3">
      <c r="A4354" s="71" t="s">
        <v>158</v>
      </c>
      <c r="B4354" s="71" t="s">
        <v>57</v>
      </c>
      <c r="C4354" s="71" t="s">
        <v>55</v>
      </c>
      <c r="D4354" s="71" t="s">
        <v>54</v>
      </c>
      <c r="E4354" s="72" t="s">
        <v>24</v>
      </c>
      <c r="F4354" s="72" t="s">
        <v>21</v>
      </c>
      <c r="G4354" s="73">
        <v>2</v>
      </c>
      <c r="H4354" s="73">
        <v>34.75</v>
      </c>
      <c r="I4354" s="73">
        <v>0</v>
      </c>
      <c r="J4354" s="73">
        <v>0</v>
      </c>
      <c r="K4354" s="73">
        <v>2</v>
      </c>
      <c r="L4354" s="73">
        <v>34.75</v>
      </c>
      <c r="N4354" s="105">
        <f t="shared" si="136"/>
        <v>0</v>
      </c>
      <c r="O4354" s="105">
        <f t="shared" si="137"/>
        <v>0</v>
      </c>
    </row>
    <row r="4355" spans="1:15" x14ac:dyDescent="0.3">
      <c r="A4355" s="71" t="s">
        <v>154</v>
      </c>
      <c r="B4355" s="71" t="s">
        <v>129</v>
      </c>
      <c r="C4355" s="71" t="s">
        <v>55</v>
      </c>
      <c r="D4355" s="71" t="s">
        <v>59</v>
      </c>
      <c r="E4355" s="72" t="s">
        <v>24</v>
      </c>
      <c r="F4355" s="72" t="s">
        <v>16</v>
      </c>
      <c r="G4355" s="73">
        <v>2</v>
      </c>
      <c r="H4355" s="73">
        <v>34.71</v>
      </c>
      <c r="I4355" s="73">
        <v>0</v>
      </c>
      <c r="J4355" s="73">
        <v>0</v>
      </c>
      <c r="K4355" s="73">
        <v>2</v>
      </c>
      <c r="L4355" s="73">
        <v>34.71</v>
      </c>
      <c r="N4355" s="105">
        <f t="shared" si="136"/>
        <v>0</v>
      </c>
      <c r="O4355" s="105">
        <f t="shared" si="137"/>
        <v>0</v>
      </c>
    </row>
    <row r="4356" spans="1:15" x14ac:dyDescent="0.3">
      <c r="A4356" s="71" t="s">
        <v>163</v>
      </c>
      <c r="B4356" s="71" t="s">
        <v>12</v>
      </c>
      <c r="C4356" s="71" t="s">
        <v>55</v>
      </c>
      <c r="D4356" s="71" t="s">
        <v>39</v>
      </c>
      <c r="E4356" s="72" t="s">
        <v>31</v>
      </c>
      <c r="F4356" s="72" t="s">
        <v>21</v>
      </c>
      <c r="G4356" s="73">
        <v>4</v>
      </c>
      <c r="H4356" s="73">
        <v>34.630000000000003</v>
      </c>
      <c r="I4356" s="73">
        <v>3</v>
      </c>
      <c r="J4356" s="73">
        <v>27.07</v>
      </c>
      <c r="K4356" s="73">
        <v>1</v>
      </c>
      <c r="L4356" s="73">
        <v>7.56</v>
      </c>
      <c r="N4356" s="105">
        <f t="shared" si="136"/>
        <v>0</v>
      </c>
      <c r="O4356" s="105">
        <f t="shared" si="137"/>
        <v>0</v>
      </c>
    </row>
    <row r="4357" spans="1:15" x14ac:dyDescent="0.3">
      <c r="A4357" s="71" t="s">
        <v>131</v>
      </c>
      <c r="B4357" s="71" t="s">
        <v>12</v>
      </c>
      <c r="C4357" s="71" t="s">
        <v>22</v>
      </c>
      <c r="D4357" s="71" t="s">
        <v>23</v>
      </c>
      <c r="E4357" s="72" t="s">
        <v>24</v>
      </c>
      <c r="F4357" s="72" t="s">
        <v>16</v>
      </c>
      <c r="G4357" s="73">
        <v>3</v>
      </c>
      <c r="H4357" s="73">
        <v>34.619999999999997</v>
      </c>
      <c r="I4357" s="73">
        <v>1</v>
      </c>
      <c r="J4357" s="73">
        <v>12.95</v>
      </c>
      <c r="K4357" s="73">
        <v>2</v>
      </c>
      <c r="L4357" s="73">
        <v>21.67</v>
      </c>
      <c r="N4357" s="105">
        <f t="shared" si="136"/>
        <v>0</v>
      </c>
      <c r="O4357" s="105">
        <f t="shared" si="137"/>
        <v>0</v>
      </c>
    </row>
    <row r="4358" spans="1:15" x14ac:dyDescent="0.3">
      <c r="A4358" s="71" t="s">
        <v>161</v>
      </c>
      <c r="B4358" s="71" t="s">
        <v>12</v>
      </c>
      <c r="C4358" s="71" t="s">
        <v>55</v>
      </c>
      <c r="D4358" s="71" t="s">
        <v>103</v>
      </c>
      <c r="E4358" s="72" t="s">
        <v>15</v>
      </c>
      <c r="F4358" s="72" t="s">
        <v>26</v>
      </c>
      <c r="G4358" s="73">
        <v>2</v>
      </c>
      <c r="H4358" s="73">
        <v>34.57</v>
      </c>
      <c r="I4358" s="73">
        <v>0</v>
      </c>
      <c r="J4358" s="73">
        <v>0</v>
      </c>
      <c r="K4358" s="73">
        <v>2</v>
      </c>
      <c r="L4358" s="73">
        <v>34.57</v>
      </c>
      <c r="N4358" s="105">
        <f t="shared" si="136"/>
        <v>0</v>
      </c>
      <c r="O4358" s="105">
        <f t="shared" si="137"/>
        <v>0</v>
      </c>
    </row>
    <row r="4359" spans="1:15" x14ac:dyDescent="0.3">
      <c r="A4359" s="71" t="s">
        <v>163</v>
      </c>
      <c r="B4359" s="71" t="s">
        <v>57</v>
      </c>
      <c r="C4359" s="71" t="s">
        <v>55</v>
      </c>
      <c r="D4359" s="71" t="s">
        <v>27</v>
      </c>
      <c r="E4359" s="72" t="s">
        <v>28</v>
      </c>
      <c r="F4359" s="72" t="s">
        <v>21</v>
      </c>
      <c r="G4359" s="73">
        <v>3</v>
      </c>
      <c r="H4359" s="73">
        <v>34.5</v>
      </c>
      <c r="I4359" s="73">
        <v>0</v>
      </c>
      <c r="J4359" s="73">
        <v>0</v>
      </c>
      <c r="K4359" s="73">
        <v>3</v>
      </c>
      <c r="L4359" s="73">
        <v>34.5</v>
      </c>
      <c r="N4359" s="105">
        <f t="shared" si="136"/>
        <v>0</v>
      </c>
      <c r="O4359" s="105">
        <f t="shared" si="137"/>
        <v>0</v>
      </c>
    </row>
    <row r="4360" spans="1:15" x14ac:dyDescent="0.3">
      <c r="A4360" s="71" t="s">
        <v>158</v>
      </c>
      <c r="B4360" s="71" t="s">
        <v>57</v>
      </c>
      <c r="C4360" s="71" t="s">
        <v>55</v>
      </c>
      <c r="D4360" s="71" t="s">
        <v>47</v>
      </c>
      <c r="E4360" s="72" t="s">
        <v>28</v>
      </c>
      <c r="F4360" s="72" t="s">
        <v>16</v>
      </c>
      <c r="G4360" s="73">
        <v>3</v>
      </c>
      <c r="H4360" s="73">
        <v>34.479999999999997</v>
      </c>
      <c r="I4360" s="73">
        <v>0</v>
      </c>
      <c r="J4360" s="73">
        <v>0</v>
      </c>
      <c r="K4360" s="73">
        <v>3</v>
      </c>
      <c r="L4360" s="73">
        <v>34.479999999999997</v>
      </c>
      <c r="N4360" s="105">
        <f t="shared" si="136"/>
        <v>0</v>
      </c>
      <c r="O4360" s="105">
        <f t="shared" si="137"/>
        <v>0</v>
      </c>
    </row>
    <row r="4361" spans="1:15" x14ac:dyDescent="0.3">
      <c r="A4361" s="71" t="s">
        <v>154</v>
      </c>
      <c r="B4361" s="71" t="s">
        <v>129</v>
      </c>
      <c r="C4361" s="71" t="s">
        <v>55</v>
      </c>
      <c r="D4361" s="71" t="s">
        <v>79</v>
      </c>
      <c r="E4361" s="72" t="s">
        <v>24</v>
      </c>
      <c r="F4361" s="72" t="s">
        <v>21</v>
      </c>
      <c r="G4361" s="73">
        <v>3</v>
      </c>
      <c r="H4361" s="73">
        <v>34.47</v>
      </c>
      <c r="I4361" s="73">
        <v>3</v>
      </c>
      <c r="J4361" s="73">
        <v>34.47</v>
      </c>
      <c r="K4361" s="73">
        <v>0</v>
      </c>
      <c r="L4361" s="73">
        <v>0</v>
      </c>
      <c r="N4361" s="105">
        <f t="shared" si="136"/>
        <v>0</v>
      </c>
      <c r="O4361" s="105">
        <f t="shared" si="137"/>
        <v>0</v>
      </c>
    </row>
    <row r="4362" spans="1:15" x14ac:dyDescent="0.3">
      <c r="A4362" s="71" t="s">
        <v>154</v>
      </c>
      <c r="B4362" s="71" t="s">
        <v>57</v>
      </c>
      <c r="C4362" s="71" t="s">
        <v>55</v>
      </c>
      <c r="D4362" s="71" t="s">
        <v>29</v>
      </c>
      <c r="E4362" s="72" t="s">
        <v>20</v>
      </c>
      <c r="F4362" s="72" t="s">
        <v>16</v>
      </c>
      <c r="G4362" s="73">
        <v>1</v>
      </c>
      <c r="H4362" s="73">
        <v>34.4</v>
      </c>
      <c r="I4362" s="73">
        <v>0</v>
      </c>
      <c r="J4362" s="73">
        <v>0</v>
      </c>
      <c r="K4362" s="73">
        <v>1</v>
      </c>
      <c r="L4362" s="73">
        <v>34.4</v>
      </c>
      <c r="N4362" s="105">
        <f t="shared" si="136"/>
        <v>0</v>
      </c>
      <c r="O4362" s="105">
        <f t="shared" si="137"/>
        <v>0</v>
      </c>
    </row>
    <row r="4363" spans="1:15" x14ac:dyDescent="0.3">
      <c r="A4363" s="71" t="s">
        <v>132</v>
      </c>
      <c r="B4363" s="71" t="s">
        <v>57</v>
      </c>
      <c r="C4363" s="71" t="s">
        <v>13</v>
      </c>
      <c r="D4363" s="71" t="s">
        <v>39</v>
      </c>
      <c r="E4363" s="72" t="s">
        <v>37</v>
      </c>
      <c r="F4363" s="72" t="s">
        <v>16</v>
      </c>
      <c r="G4363" s="73">
        <v>6</v>
      </c>
      <c r="H4363" s="73">
        <v>34.35</v>
      </c>
      <c r="I4363" s="73">
        <v>0</v>
      </c>
      <c r="J4363" s="73">
        <v>0</v>
      </c>
      <c r="K4363" s="73">
        <v>6</v>
      </c>
      <c r="L4363" s="73">
        <v>34.35</v>
      </c>
      <c r="N4363" s="105">
        <f t="shared" si="136"/>
        <v>0</v>
      </c>
      <c r="O4363" s="105">
        <f t="shared" si="137"/>
        <v>0</v>
      </c>
    </row>
    <row r="4364" spans="1:15" x14ac:dyDescent="0.3">
      <c r="A4364" s="71" t="s">
        <v>154</v>
      </c>
      <c r="B4364" s="71" t="s">
        <v>57</v>
      </c>
      <c r="C4364" s="71" t="s">
        <v>55</v>
      </c>
      <c r="D4364" s="71" t="s">
        <v>83</v>
      </c>
      <c r="E4364" s="72" t="s">
        <v>37</v>
      </c>
      <c r="F4364" s="72" t="s">
        <v>4</v>
      </c>
      <c r="G4364" s="73">
        <v>3</v>
      </c>
      <c r="H4364" s="73">
        <v>34.35</v>
      </c>
      <c r="I4364" s="73">
        <v>3</v>
      </c>
      <c r="J4364" s="73">
        <v>34.35</v>
      </c>
      <c r="K4364" s="73">
        <v>0</v>
      </c>
      <c r="L4364" s="73">
        <v>0</v>
      </c>
      <c r="N4364" s="105">
        <f t="shared" si="136"/>
        <v>0</v>
      </c>
      <c r="O4364" s="105">
        <f t="shared" si="137"/>
        <v>0</v>
      </c>
    </row>
    <row r="4365" spans="1:15" x14ac:dyDescent="0.3">
      <c r="A4365" s="71" t="s">
        <v>161</v>
      </c>
      <c r="B4365" s="71" t="s">
        <v>57</v>
      </c>
      <c r="C4365" s="71" t="s">
        <v>55</v>
      </c>
      <c r="D4365" s="71" t="s">
        <v>54</v>
      </c>
      <c r="E4365" s="72" t="s">
        <v>31</v>
      </c>
      <c r="F4365" s="72" t="s">
        <v>4</v>
      </c>
      <c r="G4365" s="73">
        <v>4</v>
      </c>
      <c r="H4365" s="73">
        <v>34.340000000000003</v>
      </c>
      <c r="I4365" s="73">
        <v>0</v>
      </c>
      <c r="J4365" s="73">
        <v>0</v>
      </c>
      <c r="K4365" s="73">
        <v>4</v>
      </c>
      <c r="L4365" s="73">
        <v>34.340000000000003</v>
      </c>
      <c r="N4365" s="105">
        <f t="shared" si="136"/>
        <v>0</v>
      </c>
      <c r="O4365" s="105">
        <f t="shared" si="137"/>
        <v>0</v>
      </c>
    </row>
    <row r="4366" spans="1:15" x14ac:dyDescent="0.3">
      <c r="A4366" s="71" t="s">
        <v>142</v>
      </c>
      <c r="B4366" s="71" t="s">
        <v>57</v>
      </c>
      <c r="C4366" s="71" t="s">
        <v>55</v>
      </c>
      <c r="D4366" s="71" t="s">
        <v>34</v>
      </c>
      <c r="E4366" s="72" t="s">
        <v>28</v>
      </c>
      <c r="F4366" s="72" t="s">
        <v>16</v>
      </c>
      <c r="G4366" s="73">
        <v>3</v>
      </c>
      <c r="H4366" s="73">
        <v>34.29</v>
      </c>
      <c r="I4366" s="73">
        <v>0</v>
      </c>
      <c r="J4366" s="73">
        <v>0</v>
      </c>
      <c r="K4366" s="73">
        <v>3</v>
      </c>
      <c r="L4366" s="73">
        <v>34.29</v>
      </c>
      <c r="N4366" s="105">
        <f t="shared" si="136"/>
        <v>0</v>
      </c>
      <c r="O4366" s="105">
        <f t="shared" si="137"/>
        <v>0</v>
      </c>
    </row>
    <row r="4367" spans="1:15" x14ac:dyDescent="0.3">
      <c r="A4367" s="71" t="s">
        <v>161</v>
      </c>
      <c r="B4367" s="71" t="s">
        <v>12</v>
      </c>
      <c r="C4367" s="71" t="s">
        <v>55</v>
      </c>
      <c r="D4367" s="71" t="s">
        <v>95</v>
      </c>
      <c r="E4367" s="72" t="s">
        <v>15</v>
      </c>
      <c r="F4367" s="72" t="s">
        <v>26</v>
      </c>
      <c r="G4367" s="73">
        <v>2</v>
      </c>
      <c r="H4367" s="73">
        <v>34.270000000000003</v>
      </c>
      <c r="I4367" s="73">
        <v>0</v>
      </c>
      <c r="J4367" s="73">
        <v>0</v>
      </c>
      <c r="K4367" s="73">
        <v>2</v>
      </c>
      <c r="L4367" s="73">
        <v>34.270000000000003</v>
      </c>
      <c r="N4367" s="105">
        <f t="shared" si="136"/>
        <v>0</v>
      </c>
      <c r="O4367" s="105">
        <f t="shared" si="137"/>
        <v>0</v>
      </c>
    </row>
    <row r="4368" spans="1:15" x14ac:dyDescent="0.3">
      <c r="A4368" s="71" t="s">
        <v>163</v>
      </c>
      <c r="B4368" s="71" t="s">
        <v>12</v>
      </c>
      <c r="C4368" s="71" t="s">
        <v>55</v>
      </c>
      <c r="D4368" s="71" t="s">
        <v>45</v>
      </c>
      <c r="E4368" s="72" t="s">
        <v>41</v>
      </c>
      <c r="F4368" s="72" t="s">
        <v>21</v>
      </c>
      <c r="G4368" s="73">
        <v>9</v>
      </c>
      <c r="H4368" s="73">
        <v>34.270000000000003</v>
      </c>
      <c r="I4368" s="73">
        <v>0</v>
      </c>
      <c r="J4368" s="73">
        <v>0</v>
      </c>
      <c r="K4368" s="73">
        <v>9</v>
      </c>
      <c r="L4368" s="73">
        <v>34.270000000000003</v>
      </c>
      <c r="N4368" s="105">
        <f t="shared" si="136"/>
        <v>0</v>
      </c>
      <c r="O4368" s="105">
        <f t="shared" si="137"/>
        <v>0</v>
      </c>
    </row>
    <row r="4369" spans="1:15" x14ac:dyDescent="0.3">
      <c r="A4369" s="71" t="s">
        <v>140</v>
      </c>
      <c r="B4369" s="71" t="s">
        <v>12</v>
      </c>
      <c r="C4369" s="71" t="s">
        <v>13</v>
      </c>
      <c r="D4369" s="71" t="s">
        <v>51</v>
      </c>
      <c r="E4369" s="72" t="s">
        <v>25</v>
      </c>
      <c r="F4369" s="72" t="s">
        <v>26</v>
      </c>
      <c r="G4369" s="73">
        <v>1</v>
      </c>
      <c r="H4369" s="73">
        <v>34.229999999999997</v>
      </c>
      <c r="I4369" s="73">
        <v>0</v>
      </c>
      <c r="J4369" s="73">
        <v>0</v>
      </c>
      <c r="K4369" s="73">
        <v>1</v>
      </c>
      <c r="L4369" s="73">
        <v>34.229999999999997</v>
      </c>
      <c r="N4369" s="105">
        <f t="shared" si="136"/>
        <v>0</v>
      </c>
      <c r="O4369" s="105">
        <f t="shared" si="137"/>
        <v>0</v>
      </c>
    </row>
    <row r="4370" spans="1:15" x14ac:dyDescent="0.3">
      <c r="A4370" s="71" t="s">
        <v>163</v>
      </c>
      <c r="B4370" s="71" t="s">
        <v>12</v>
      </c>
      <c r="C4370" s="71" t="s">
        <v>55</v>
      </c>
      <c r="D4370" s="71" t="s">
        <v>50</v>
      </c>
      <c r="E4370" s="72" t="s">
        <v>40</v>
      </c>
      <c r="F4370" s="72" t="s">
        <v>4</v>
      </c>
      <c r="G4370" s="73">
        <v>2</v>
      </c>
      <c r="H4370" s="73">
        <v>34.15</v>
      </c>
      <c r="I4370" s="73">
        <v>2</v>
      </c>
      <c r="J4370" s="73">
        <v>34.15</v>
      </c>
      <c r="K4370" s="73">
        <v>0</v>
      </c>
      <c r="L4370" s="73">
        <v>0</v>
      </c>
      <c r="N4370" s="105">
        <f t="shared" si="136"/>
        <v>0</v>
      </c>
      <c r="O4370" s="105">
        <f t="shared" si="137"/>
        <v>0</v>
      </c>
    </row>
    <row r="4371" spans="1:15" x14ac:dyDescent="0.3">
      <c r="A4371" s="71" t="s">
        <v>162</v>
      </c>
      <c r="B4371" s="71" t="s">
        <v>57</v>
      </c>
      <c r="C4371" s="71" t="s">
        <v>55</v>
      </c>
      <c r="D4371" s="71" t="s">
        <v>47</v>
      </c>
      <c r="E4371" s="72" t="s">
        <v>40</v>
      </c>
      <c r="F4371" s="72" t="s">
        <v>4</v>
      </c>
      <c r="G4371" s="73">
        <v>1</v>
      </c>
      <c r="H4371" s="73">
        <v>34.119999999999997</v>
      </c>
      <c r="I4371" s="73">
        <v>0</v>
      </c>
      <c r="J4371" s="73">
        <v>0</v>
      </c>
      <c r="K4371" s="73">
        <v>1</v>
      </c>
      <c r="L4371" s="73">
        <v>34.119999999999997</v>
      </c>
      <c r="N4371" s="105">
        <f t="shared" si="136"/>
        <v>0</v>
      </c>
      <c r="O4371" s="105">
        <f t="shared" si="137"/>
        <v>0</v>
      </c>
    </row>
    <row r="4372" spans="1:15" x14ac:dyDescent="0.3">
      <c r="A4372" s="71" t="s">
        <v>163</v>
      </c>
      <c r="B4372" s="71" t="s">
        <v>129</v>
      </c>
      <c r="C4372" s="71" t="s">
        <v>17</v>
      </c>
      <c r="D4372" s="71" t="s">
        <v>93</v>
      </c>
      <c r="E4372" s="72" t="s">
        <v>24</v>
      </c>
      <c r="F4372" s="72" t="s">
        <v>4</v>
      </c>
      <c r="G4372" s="73">
        <v>4</v>
      </c>
      <c r="H4372" s="73">
        <v>34.11</v>
      </c>
      <c r="I4372" s="73">
        <v>2</v>
      </c>
      <c r="J4372" s="73">
        <v>17.04</v>
      </c>
      <c r="K4372" s="73">
        <v>2</v>
      </c>
      <c r="L4372" s="73">
        <v>17.07</v>
      </c>
      <c r="N4372" s="105">
        <f t="shared" ref="N4372:N4435" si="138">G4372-I4372-K4372</f>
        <v>0</v>
      </c>
      <c r="O4372" s="105">
        <f t="shared" ref="O4372:O4435" si="139">H4372-J4372-L4372</f>
        <v>0</v>
      </c>
    </row>
    <row r="4373" spans="1:15" x14ac:dyDescent="0.3">
      <c r="A4373" s="71" t="s">
        <v>161</v>
      </c>
      <c r="B4373" s="71" t="s">
        <v>57</v>
      </c>
      <c r="C4373" s="71" t="s">
        <v>55</v>
      </c>
      <c r="D4373" s="71" t="s">
        <v>73</v>
      </c>
      <c r="E4373" s="72" t="s">
        <v>24</v>
      </c>
      <c r="F4373" s="72" t="s">
        <v>21</v>
      </c>
      <c r="G4373" s="73">
        <v>2</v>
      </c>
      <c r="H4373" s="73">
        <v>34.04</v>
      </c>
      <c r="I4373" s="73">
        <v>0</v>
      </c>
      <c r="J4373" s="73">
        <v>0</v>
      </c>
      <c r="K4373" s="73">
        <v>2</v>
      </c>
      <c r="L4373" s="73">
        <v>34.04</v>
      </c>
      <c r="N4373" s="105">
        <f t="shared" si="138"/>
        <v>0</v>
      </c>
      <c r="O4373" s="105">
        <f t="shared" si="139"/>
        <v>0</v>
      </c>
    </row>
    <row r="4374" spans="1:15" x14ac:dyDescent="0.3">
      <c r="A4374" s="71" t="s">
        <v>154</v>
      </c>
      <c r="B4374" s="71" t="s">
        <v>129</v>
      </c>
      <c r="C4374" s="71" t="s">
        <v>55</v>
      </c>
      <c r="D4374" s="71" t="s">
        <v>36</v>
      </c>
      <c r="E4374" s="72" t="s">
        <v>24</v>
      </c>
      <c r="F4374" s="72" t="s">
        <v>16</v>
      </c>
      <c r="G4374" s="73">
        <v>3</v>
      </c>
      <c r="H4374" s="73">
        <v>34.04</v>
      </c>
      <c r="I4374" s="73">
        <v>3</v>
      </c>
      <c r="J4374" s="73">
        <v>34.04</v>
      </c>
      <c r="K4374" s="73">
        <v>0</v>
      </c>
      <c r="L4374" s="73">
        <v>0</v>
      </c>
      <c r="N4374" s="105">
        <f t="shared" si="138"/>
        <v>0</v>
      </c>
      <c r="O4374" s="105">
        <f t="shared" si="139"/>
        <v>0</v>
      </c>
    </row>
    <row r="4375" spans="1:15" x14ac:dyDescent="0.3">
      <c r="A4375" s="71" t="s">
        <v>163</v>
      </c>
      <c r="B4375" s="71" t="s">
        <v>12</v>
      </c>
      <c r="C4375" s="71" t="s">
        <v>55</v>
      </c>
      <c r="D4375" s="71" t="s">
        <v>103</v>
      </c>
      <c r="E4375" s="72" t="s">
        <v>41</v>
      </c>
      <c r="F4375" s="72" t="s">
        <v>21</v>
      </c>
      <c r="G4375" s="73">
        <v>2</v>
      </c>
      <c r="H4375" s="73">
        <v>34.020000000000003</v>
      </c>
      <c r="I4375" s="73">
        <v>2</v>
      </c>
      <c r="J4375" s="73">
        <v>34.020000000000003</v>
      </c>
      <c r="K4375" s="73">
        <v>0</v>
      </c>
      <c r="L4375" s="73">
        <v>0</v>
      </c>
      <c r="N4375" s="105">
        <f t="shared" si="138"/>
        <v>0</v>
      </c>
      <c r="O4375" s="105">
        <f t="shared" si="139"/>
        <v>0</v>
      </c>
    </row>
    <row r="4376" spans="1:15" x14ac:dyDescent="0.3">
      <c r="A4376" s="71" t="s">
        <v>153</v>
      </c>
      <c r="B4376" s="71" t="s">
        <v>12</v>
      </c>
      <c r="C4376" s="71" t="s">
        <v>55</v>
      </c>
      <c r="D4376" s="71" t="s">
        <v>98</v>
      </c>
      <c r="E4376" s="72" t="s">
        <v>31</v>
      </c>
      <c r="F4376" s="72" t="s">
        <v>21</v>
      </c>
      <c r="G4376" s="73">
        <v>4</v>
      </c>
      <c r="H4376" s="73">
        <v>34.020000000000003</v>
      </c>
      <c r="I4376" s="73">
        <v>0</v>
      </c>
      <c r="J4376" s="73">
        <v>0</v>
      </c>
      <c r="K4376" s="73">
        <v>4</v>
      </c>
      <c r="L4376" s="73">
        <v>34.020000000000003</v>
      </c>
      <c r="N4376" s="105">
        <f t="shared" si="138"/>
        <v>0</v>
      </c>
      <c r="O4376" s="105">
        <f t="shared" si="139"/>
        <v>0</v>
      </c>
    </row>
    <row r="4377" spans="1:15" x14ac:dyDescent="0.3">
      <c r="A4377" s="71" t="s">
        <v>155</v>
      </c>
      <c r="B4377" s="71" t="s">
        <v>57</v>
      </c>
      <c r="C4377" s="71" t="s">
        <v>55</v>
      </c>
      <c r="D4377" s="71" t="s">
        <v>92</v>
      </c>
      <c r="E4377" s="72" t="s">
        <v>31</v>
      </c>
      <c r="F4377" s="72" t="s">
        <v>16</v>
      </c>
      <c r="G4377" s="73">
        <v>5</v>
      </c>
      <c r="H4377" s="73">
        <v>34.01</v>
      </c>
      <c r="I4377" s="73">
        <v>0</v>
      </c>
      <c r="J4377" s="73">
        <v>0</v>
      </c>
      <c r="K4377" s="73">
        <v>5</v>
      </c>
      <c r="L4377" s="73">
        <v>34.01</v>
      </c>
      <c r="N4377" s="105">
        <f t="shared" si="138"/>
        <v>0</v>
      </c>
      <c r="O4377" s="105">
        <f t="shared" si="139"/>
        <v>0</v>
      </c>
    </row>
    <row r="4378" spans="1:15" x14ac:dyDescent="0.3">
      <c r="A4378" s="71" t="s">
        <v>161</v>
      </c>
      <c r="B4378" s="71" t="s">
        <v>12</v>
      </c>
      <c r="C4378" s="71" t="s">
        <v>55</v>
      </c>
      <c r="D4378" s="71" t="s">
        <v>79</v>
      </c>
      <c r="E4378" s="72" t="s">
        <v>28</v>
      </c>
      <c r="F4378" s="72" t="s">
        <v>21</v>
      </c>
      <c r="G4378" s="73">
        <v>1</v>
      </c>
      <c r="H4378" s="73">
        <v>34</v>
      </c>
      <c r="I4378" s="73">
        <v>0</v>
      </c>
      <c r="J4378" s="73">
        <v>0</v>
      </c>
      <c r="K4378" s="73">
        <v>1</v>
      </c>
      <c r="L4378" s="73">
        <v>34</v>
      </c>
      <c r="N4378" s="105">
        <f t="shared" si="138"/>
        <v>0</v>
      </c>
      <c r="O4378" s="105">
        <f t="shared" si="139"/>
        <v>0</v>
      </c>
    </row>
    <row r="4379" spans="1:15" x14ac:dyDescent="0.3">
      <c r="A4379" s="71" t="s">
        <v>142</v>
      </c>
      <c r="B4379" s="71" t="s">
        <v>12</v>
      </c>
      <c r="C4379" s="71" t="s">
        <v>55</v>
      </c>
      <c r="D4379" s="71" t="s">
        <v>52</v>
      </c>
      <c r="E4379" s="72" t="s">
        <v>40</v>
      </c>
      <c r="F4379" s="72" t="s">
        <v>26</v>
      </c>
      <c r="G4379" s="73">
        <v>1</v>
      </c>
      <c r="H4379" s="73">
        <v>34</v>
      </c>
      <c r="I4379" s="73">
        <v>0</v>
      </c>
      <c r="J4379" s="73">
        <v>0</v>
      </c>
      <c r="K4379" s="73">
        <v>1</v>
      </c>
      <c r="L4379" s="73">
        <v>34</v>
      </c>
      <c r="N4379" s="105">
        <f t="shared" si="138"/>
        <v>0</v>
      </c>
      <c r="O4379" s="105">
        <f t="shared" si="139"/>
        <v>0</v>
      </c>
    </row>
    <row r="4380" spans="1:15" x14ac:dyDescent="0.3">
      <c r="A4380" s="71" t="s">
        <v>142</v>
      </c>
      <c r="B4380" s="71" t="s">
        <v>57</v>
      </c>
      <c r="C4380" s="71" t="s">
        <v>55</v>
      </c>
      <c r="D4380" s="71" t="s">
        <v>96</v>
      </c>
      <c r="E4380" s="72" t="s">
        <v>37</v>
      </c>
      <c r="F4380" s="72" t="s">
        <v>21</v>
      </c>
      <c r="G4380" s="73">
        <v>5</v>
      </c>
      <c r="H4380" s="73">
        <v>33.99</v>
      </c>
      <c r="I4380" s="73">
        <v>0</v>
      </c>
      <c r="J4380" s="73">
        <v>0</v>
      </c>
      <c r="K4380" s="73">
        <v>5</v>
      </c>
      <c r="L4380" s="73">
        <v>33.99</v>
      </c>
      <c r="N4380" s="105">
        <f t="shared" si="138"/>
        <v>0</v>
      </c>
      <c r="O4380" s="105">
        <f t="shared" si="139"/>
        <v>0</v>
      </c>
    </row>
    <row r="4381" spans="1:15" x14ac:dyDescent="0.3">
      <c r="A4381" s="71" t="s">
        <v>154</v>
      </c>
      <c r="B4381" s="71" t="s">
        <v>12</v>
      </c>
      <c r="C4381" s="71" t="s">
        <v>55</v>
      </c>
      <c r="D4381" s="71" t="s">
        <v>65</v>
      </c>
      <c r="E4381" s="72" t="s">
        <v>28</v>
      </c>
      <c r="F4381" s="72" t="s">
        <v>16</v>
      </c>
      <c r="G4381" s="73">
        <v>3</v>
      </c>
      <c r="H4381" s="73">
        <v>33.96</v>
      </c>
      <c r="I4381" s="73">
        <v>0</v>
      </c>
      <c r="J4381" s="73">
        <v>0</v>
      </c>
      <c r="K4381" s="73">
        <v>3</v>
      </c>
      <c r="L4381" s="73">
        <v>33.96</v>
      </c>
      <c r="N4381" s="105">
        <f t="shared" si="138"/>
        <v>0</v>
      </c>
      <c r="O4381" s="105">
        <f t="shared" si="139"/>
        <v>0</v>
      </c>
    </row>
    <row r="4382" spans="1:15" x14ac:dyDescent="0.3">
      <c r="A4382" s="71" t="s">
        <v>159</v>
      </c>
      <c r="B4382" s="71" t="s">
        <v>12</v>
      </c>
      <c r="C4382" s="71" t="s">
        <v>22</v>
      </c>
      <c r="D4382" s="71" t="s">
        <v>39</v>
      </c>
      <c r="E4382" s="72" t="s">
        <v>31</v>
      </c>
      <c r="F4382" s="72" t="s">
        <v>16</v>
      </c>
      <c r="G4382" s="73">
        <v>4</v>
      </c>
      <c r="H4382" s="73">
        <v>33.950000000000003</v>
      </c>
      <c r="I4382" s="73">
        <v>0</v>
      </c>
      <c r="J4382" s="73">
        <v>0</v>
      </c>
      <c r="K4382" s="73">
        <v>4</v>
      </c>
      <c r="L4382" s="73">
        <v>33.950000000000003</v>
      </c>
      <c r="N4382" s="105">
        <f t="shared" si="138"/>
        <v>0</v>
      </c>
      <c r="O4382" s="105">
        <f t="shared" si="139"/>
        <v>0</v>
      </c>
    </row>
    <row r="4383" spans="1:15" x14ac:dyDescent="0.3">
      <c r="A4383" s="71" t="s">
        <v>140</v>
      </c>
      <c r="B4383" s="71" t="s">
        <v>57</v>
      </c>
      <c r="C4383" s="71" t="s">
        <v>13</v>
      </c>
      <c r="D4383" s="71" t="s">
        <v>29</v>
      </c>
      <c r="E4383" s="72" t="s">
        <v>28</v>
      </c>
      <c r="F4383" s="72" t="s">
        <v>16</v>
      </c>
      <c r="G4383" s="73">
        <v>5</v>
      </c>
      <c r="H4383" s="73">
        <v>33.93</v>
      </c>
      <c r="I4383" s="73">
        <v>2</v>
      </c>
      <c r="J4383" s="73">
        <v>10.63</v>
      </c>
      <c r="K4383" s="73">
        <v>3</v>
      </c>
      <c r="L4383" s="73">
        <v>23.3</v>
      </c>
      <c r="N4383" s="105">
        <f t="shared" si="138"/>
        <v>0</v>
      </c>
      <c r="O4383" s="105">
        <f t="shared" si="139"/>
        <v>0</v>
      </c>
    </row>
    <row r="4384" spans="1:15" x14ac:dyDescent="0.3">
      <c r="A4384" s="71" t="s">
        <v>154</v>
      </c>
      <c r="B4384" s="71" t="s">
        <v>129</v>
      </c>
      <c r="C4384" s="71" t="s">
        <v>55</v>
      </c>
      <c r="D4384" s="71" t="s">
        <v>103</v>
      </c>
      <c r="E4384" s="72" t="s">
        <v>3</v>
      </c>
      <c r="F4384" s="72" t="s">
        <v>16</v>
      </c>
      <c r="G4384" s="73">
        <v>4</v>
      </c>
      <c r="H4384" s="73">
        <v>33.9</v>
      </c>
      <c r="I4384" s="73">
        <v>4</v>
      </c>
      <c r="J4384" s="73">
        <v>33.9</v>
      </c>
      <c r="K4384" s="73">
        <v>0</v>
      </c>
      <c r="L4384" s="73">
        <v>0</v>
      </c>
      <c r="N4384" s="105">
        <f t="shared" si="138"/>
        <v>0</v>
      </c>
      <c r="O4384" s="105">
        <f t="shared" si="139"/>
        <v>0</v>
      </c>
    </row>
    <row r="4385" spans="1:15" x14ac:dyDescent="0.3">
      <c r="A4385" s="71" t="s">
        <v>140</v>
      </c>
      <c r="B4385" s="71" t="s">
        <v>12</v>
      </c>
      <c r="C4385" s="71" t="s">
        <v>13</v>
      </c>
      <c r="D4385" s="71" t="s">
        <v>79</v>
      </c>
      <c r="E4385" s="72" t="s">
        <v>20</v>
      </c>
      <c r="F4385" s="72" t="s">
        <v>26</v>
      </c>
      <c r="G4385" s="73">
        <v>3</v>
      </c>
      <c r="H4385" s="73">
        <v>33.840000000000003</v>
      </c>
      <c r="I4385" s="73">
        <v>0</v>
      </c>
      <c r="J4385" s="73">
        <v>0</v>
      </c>
      <c r="K4385" s="73">
        <v>3</v>
      </c>
      <c r="L4385" s="73">
        <v>33.840000000000003</v>
      </c>
      <c r="N4385" s="105">
        <f t="shared" si="138"/>
        <v>0</v>
      </c>
      <c r="O4385" s="105">
        <f t="shared" si="139"/>
        <v>0</v>
      </c>
    </row>
    <row r="4386" spans="1:15" x14ac:dyDescent="0.3">
      <c r="A4386" s="71" t="s">
        <v>132</v>
      </c>
      <c r="B4386" s="71" t="s">
        <v>12</v>
      </c>
      <c r="C4386" s="71" t="s">
        <v>13</v>
      </c>
      <c r="D4386" s="71" t="s">
        <v>77</v>
      </c>
      <c r="E4386" s="72" t="s">
        <v>41</v>
      </c>
      <c r="F4386" s="72" t="s">
        <v>26</v>
      </c>
      <c r="G4386" s="73">
        <v>1</v>
      </c>
      <c r="H4386" s="73">
        <v>33.799999999999997</v>
      </c>
      <c r="I4386" s="73">
        <v>1</v>
      </c>
      <c r="J4386" s="73">
        <v>33.799999999999997</v>
      </c>
      <c r="K4386" s="73">
        <v>0</v>
      </c>
      <c r="L4386" s="73">
        <v>0</v>
      </c>
      <c r="N4386" s="105">
        <f t="shared" si="138"/>
        <v>0</v>
      </c>
      <c r="O4386" s="105">
        <f t="shared" si="139"/>
        <v>0</v>
      </c>
    </row>
    <row r="4387" spans="1:15" x14ac:dyDescent="0.3">
      <c r="A4387" s="71" t="s">
        <v>160</v>
      </c>
      <c r="B4387" s="71" t="s">
        <v>12</v>
      </c>
      <c r="C4387" s="71" t="s">
        <v>22</v>
      </c>
      <c r="D4387" s="71" t="s">
        <v>23</v>
      </c>
      <c r="E4387" s="72" t="s">
        <v>15</v>
      </c>
      <c r="F4387" s="72" t="s">
        <v>26</v>
      </c>
      <c r="G4387" s="73">
        <v>2</v>
      </c>
      <c r="H4387" s="73">
        <v>33.76</v>
      </c>
      <c r="I4387" s="73">
        <v>0</v>
      </c>
      <c r="J4387" s="73">
        <v>0</v>
      </c>
      <c r="K4387" s="73">
        <v>2</v>
      </c>
      <c r="L4387" s="73">
        <v>33.76</v>
      </c>
      <c r="N4387" s="105">
        <f t="shared" si="138"/>
        <v>0</v>
      </c>
      <c r="O4387" s="105">
        <f t="shared" si="139"/>
        <v>0</v>
      </c>
    </row>
    <row r="4388" spans="1:15" x14ac:dyDescent="0.3">
      <c r="A4388" s="71" t="s">
        <v>161</v>
      </c>
      <c r="B4388" s="71" t="s">
        <v>57</v>
      </c>
      <c r="C4388" s="71" t="s">
        <v>55</v>
      </c>
      <c r="D4388" s="71" t="s">
        <v>52</v>
      </c>
      <c r="E4388" s="72" t="s">
        <v>24</v>
      </c>
      <c r="F4388" s="72" t="s">
        <v>21</v>
      </c>
      <c r="G4388" s="73">
        <v>3</v>
      </c>
      <c r="H4388" s="73">
        <v>33.76</v>
      </c>
      <c r="I4388" s="73">
        <v>1</v>
      </c>
      <c r="J4388" s="73">
        <v>20.3</v>
      </c>
      <c r="K4388" s="73">
        <v>2</v>
      </c>
      <c r="L4388" s="73">
        <v>13.46</v>
      </c>
      <c r="N4388" s="105">
        <f t="shared" si="138"/>
        <v>0</v>
      </c>
      <c r="O4388" s="105">
        <f t="shared" si="139"/>
        <v>0</v>
      </c>
    </row>
    <row r="4389" spans="1:15" x14ac:dyDescent="0.3">
      <c r="A4389" s="71" t="s">
        <v>132</v>
      </c>
      <c r="B4389" s="71" t="s">
        <v>12</v>
      </c>
      <c r="C4389" s="71" t="s">
        <v>13</v>
      </c>
      <c r="D4389" s="71" t="s">
        <v>78</v>
      </c>
      <c r="E4389" s="72" t="s">
        <v>24</v>
      </c>
      <c r="F4389" s="72" t="s">
        <v>21</v>
      </c>
      <c r="G4389" s="73">
        <v>3</v>
      </c>
      <c r="H4389" s="73">
        <v>33.729999999999997</v>
      </c>
      <c r="I4389" s="73">
        <v>1</v>
      </c>
      <c r="J4389" s="73">
        <v>11.23</v>
      </c>
      <c r="K4389" s="73">
        <v>2</v>
      </c>
      <c r="L4389" s="73">
        <v>22.5</v>
      </c>
      <c r="N4389" s="105">
        <f t="shared" si="138"/>
        <v>0</v>
      </c>
      <c r="O4389" s="105">
        <f t="shared" si="139"/>
        <v>0</v>
      </c>
    </row>
    <row r="4390" spans="1:15" x14ac:dyDescent="0.3">
      <c r="A4390" s="71" t="s">
        <v>154</v>
      </c>
      <c r="B4390" s="71" t="s">
        <v>129</v>
      </c>
      <c r="C4390" s="71" t="s">
        <v>55</v>
      </c>
      <c r="D4390" s="71" t="s">
        <v>45</v>
      </c>
      <c r="E4390" s="72" t="s">
        <v>5</v>
      </c>
      <c r="F4390" s="72" t="s">
        <v>21</v>
      </c>
      <c r="G4390" s="73">
        <v>1</v>
      </c>
      <c r="H4390" s="73">
        <v>33.729999999999997</v>
      </c>
      <c r="I4390" s="73">
        <v>0</v>
      </c>
      <c r="J4390" s="73">
        <v>0</v>
      </c>
      <c r="K4390" s="73">
        <v>1</v>
      </c>
      <c r="L4390" s="73">
        <v>33.729999999999997</v>
      </c>
      <c r="N4390" s="105">
        <f t="shared" si="138"/>
        <v>0</v>
      </c>
      <c r="O4390" s="105">
        <f t="shared" si="139"/>
        <v>0</v>
      </c>
    </row>
    <row r="4391" spans="1:15" x14ac:dyDescent="0.3">
      <c r="A4391" s="71" t="s">
        <v>142</v>
      </c>
      <c r="B4391" s="71" t="s">
        <v>57</v>
      </c>
      <c r="C4391" s="71" t="s">
        <v>55</v>
      </c>
      <c r="D4391" s="71" t="s">
        <v>51</v>
      </c>
      <c r="E4391" s="72" t="s">
        <v>20</v>
      </c>
      <c r="F4391" s="72" t="s">
        <v>26</v>
      </c>
      <c r="G4391" s="73">
        <v>1</v>
      </c>
      <c r="H4391" s="73">
        <v>33.72</v>
      </c>
      <c r="I4391" s="73">
        <v>0</v>
      </c>
      <c r="J4391" s="73">
        <v>0</v>
      </c>
      <c r="K4391" s="73">
        <v>1</v>
      </c>
      <c r="L4391" s="73">
        <v>33.72</v>
      </c>
      <c r="N4391" s="105">
        <f t="shared" si="138"/>
        <v>0</v>
      </c>
      <c r="O4391" s="105">
        <f t="shared" si="139"/>
        <v>0</v>
      </c>
    </row>
    <row r="4392" spans="1:15" x14ac:dyDescent="0.3">
      <c r="A4392" s="71" t="s">
        <v>163</v>
      </c>
      <c r="B4392" s="71" t="s">
        <v>12</v>
      </c>
      <c r="C4392" s="71" t="s">
        <v>55</v>
      </c>
      <c r="D4392" s="71" t="s">
        <v>52</v>
      </c>
      <c r="E4392" s="72" t="s">
        <v>28</v>
      </c>
      <c r="F4392" s="72" t="s">
        <v>26</v>
      </c>
      <c r="G4392" s="73">
        <v>1</v>
      </c>
      <c r="H4392" s="73">
        <v>33.700000000000003</v>
      </c>
      <c r="I4392" s="73">
        <v>0</v>
      </c>
      <c r="J4392" s="73">
        <v>0</v>
      </c>
      <c r="K4392" s="73">
        <v>1</v>
      </c>
      <c r="L4392" s="73">
        <v>33.700000000000003</v>
      </c>
      <c r="N4392" s="105">
        <f t="shared" si="138"/>
        <v>0</v>
      </c>
      <c r="O4392" s="105">
        <f t="shared" si="139"/>
        <v>0</v>
      </c>
    </row>
    <row r="4393" spans="1:15" x14ac:dyDescent="0.3">
      <c r="A4393" s="71" t="s">
        <v>140</v>
      </c>
      <c r="B4393" s="71" t="s">
        <v>12</v>
      </c>
      <c r="C4393" s="71" t="s">
        <v>13</v>
      </c>
      <c r="D4393" s="71" t="s">
        <v>23</v>
      </c>
      <c r="E4393" s="72" t="s">
        <v>37</v>
      </c>
      <c r="F4393" s="72" t="s">
        <v>16</v>
      </c>
      <c r="G4393" s="73">
        <v>1</v>
      </c>
      <c r="H4393" s="73">
        <v>33.68</v>
      </c>
      <c r="I4393" s="73">
        <v>0</v>
      </c>
      <c r="J4393" s="73">
        <v>0</v>
      </c>
      <c r="K4393" s="73">
        <v>1</v>
      </c>
      <c r="L4393" s="73">
        <v>33.68</v>
      </c>
      <c r="N4393" s="105">
        <f t="shared" si="138"/>
        <v>0</v>
      </c>
      <c r="O4393" s="105">
        <f t="shared" si="139"/>
        <v>0</v>
      </c>
    </row>
    <row r="4394" spans="1:15" x14ac:dyDescent="0.3">
      <c r="A4394" s="71" t="s">
        <v>142</v>
      </c>
      <c r="B4394" s="71" t="s">
        <v>57</v>
      </c>
      <c r="C4394" s="71" t="s">
        <v>55</v>
      </c>
      <c r="D4394" s="71" t="s">
        <v>32</v>
      </c>
      <c r="E4394" s="72" t="s">
        <v>31</v>
      </c>
      <c r="F4394" s="72" t="s">
        <v>26</v>
      </c>
      <c r="G4394" s="73">
        <v>4</v>
      </c>
      <c r="H4394" s="73">
        <v>33.67</v>
      </c>
      <c r="I4394" s="73">
        <v>0</v>
      </c>
      <c r="J4394" s="73">
        <v>0</v>
      </c>
      <c r="K4394" s="73">
        <v>4</v>
      </c>
      <c r="L4394" s="73">
        <v>33.67</v>
      </c>
      <c r="N4394" s="105">
        <f t="shared" si="138"/>
        <v>0</v>
      </c>
      <c r="O4394" s="105">
        <f t="shared" si="139"/>
        <v>0</v>
      </c>
    </row>
    <row r="4395" spans="1:15" x14ac:dyDescent="0.3">
      <c r="A4395" s="71" t="s">
        <v>156</v>
      </c>
      <c r="B4395" s="71" t="s">
        <v>57</v>
      </c>
      <c r="C4395" s="71" t="s">
        <v>55</v>
      </c>
      <c r="D4395" s="71" t="s">
        <v>49</v>
      </c>
      <c r="E4395" s="72" t="s">
        <v>28</v>
      </c>
      <c r="F4395" s="72" t="s">
        <v>16</v>
      </c>
      <c r="G4395" s="73">
        <v>3</v>
      </c>
      <c r="H4395" s="73">
        <v>33.630000000000003</v>
      </c>
      <c r="I4395" s="73">
        <v>0</v>
      </c>
      <c r="J4395" s="73">
        <v>0</v>
      </c>
      <c r="K4395" s="73">
        <v>3</v>
      </c>
      <c r="L4395" s="73">
        <v>33.630000000000003</v>
      </c>
      <c r="N4395" s="105">
        <f t="shared" si="138"/>
        <v>0</v>
      </c>
      <c r="O4395" s="105">
        <f t="shared" si="139"/>
        <v>0</v>
      </c>
    </row>
    <row r="4396" spans="1:15" x14ac:dyDescent="0.3">
      <c r="A4396" s="71" t="s">
        <v>161</v>
      </c>
      <c r="B4396" s="71" t="s">
        <v>12</v>
      </c>
      <c r="C4396" s="71" t="s">
        <v>55</v>
      </c>
      <c r="D4396" s="71" t="s">
        <v>33</v>
      </c>
      <c r="E4396" s="72" t="s">
        <v>25</v>
      </c>
      <c r="F4396" s="72" t="s">
        <v>26</v>
      </c>
      <c r="G4396" s="73">
        <v>1</v>
      </c>
      <c r="H4396" s="73">
        <v>33.619999999999997</v>
      </c>
      <c r="I4396" s="73">
        <v>0</v>
      </c>
      <c r="J4396" s="73">
        <v>0</v>
      </c>
      <c r="K4396" s="73">
        <v>1</v>
      </c>
      <c r="L4396" s="73">
        <v>33.619999999999997</v>
      </c>
      <c r="N4396" s="105">
        <f t="shared" si="138"/>
        <v>0</v>
      </c>
      <c r="O4396" s="105">
        <f t="shared" si="139"/>
        <v>0</v>
      </c>
    </row>
    <row r="4397" spans="1:15" x14ac:dyDescent="0.3">
      <c r="A4397" s="71" t="s">
        <v>161</v>
      </c>
      <c r="B4397" s="71" t="s">
        <v>57</v>
      </c>
      <c r="C4397" s="71" t="s">
        <v>55</v>
      </c>
      <c r="D4397" s="71" t="s">
        <v>100</v>
      </c>
      <c r="E4397" s="72" t="s">
        <v>41</v>
      </c>
      <c r="F4397" s="72" t="s">
        <v>26</v>
      </c>
      <c r="G4397" s="73">
        <v>2</v>
      </c>
      <c r="H4397" s="73">
        <v>33.6</v>
      </c>
      <c r="I4397" s="73">
        <v>1</v>
      </c>
      <c r="J4397" s="73">
        <v>31.38</v>
      </c>
      <c r="K4397" s="73">
        <v>1</v>
      </c>
      <c r="L4397" s="73">
        <v>2.2200000000000002</v>
      </c>
      <c r="N4397" s="105">
        <f t="shared" si="138"/>
        <v>0</v>
      </c>
      <c r="O4397" s="105">
        <f t="shared" si="139"/>
        <v>0</v>
      </c>
    </row>
    <row r="4398" spans="1:15" x14ac:dyDescent="0.3">
      <c r="A4398" s="71" t="s">
        <v>161</v>
      </c>
      <c r="B4398" s="71" t="s">
        <v>129</v>
      </c>
      <c r="C4398" s="71" t="s">
        <v>55</v>
      </c>
      <c r="D4398" s="71" t="s">
        <v>88</v>
      </c>
      <c r="E4398" s="72" t="s">
        <v>28</v>
      </c>
      <c r="F4398" s="72" t="s">
        <v>26</v>
      </c>
      <c r="G4398" s="73">
        <v>6</v>
      </c>
      <c r="H4398" s="73">
        <v>33.6</v>
      </c>
      <c r="I4398" s="73">
        <v>3</v>
      </c>
      <c r="J4398" s="73">
        <v>20.16</v>
      </c>
      <c r="K4398" s="73">
        <v>3</v>
      </c>
      <c r="L4398" s="73">
        <v>13.44</v>
      </c>
      <c r="N4398" s="105">
        <f t="shared" si="138"/>
        <v>0</v>
      </c>
      <c r="O4398" s="105">
        <f t="shared" si="139"/>
        <v>0</v>
      </c>
    </row>
    <row r="4399" spans="1:15" x14ac:dyDescent="0.3">
      <c r="A4399" s="71" t="s">
        <v>142</v>
      </c>
      <c r="B4399" s="71" t="s">
        <v>57</v>
      </c>
      <c r="C4399" s="71" t="s">
        <v>55</v>
      </c>
      <c r="D4399" s="71" t="s">
        <v>52</v>
      </c>
      <c r="E4399" s="72" t="s">
        <v>15</v>
      </c>
      <c r="F4399" s="72" t="s">
        <v>21</v>
      </c>
      <c r="G4399" s="73">
        <v>2</v>
      </c>
      <c r="H4399" s="73">
        <v>33.58</v>
      </c>
      <c r="I4399" s="73">
        <v>0</v>
      </c>
      <c r="J4399" s="73">
        <v>0</v>
      </c>
      <c r="K4399" s="73">
        <v>2</v>
      </c>
      <c r="L4399" s="73">
        <v>33.58</v>
      </c>
      <c r="N4399" s="105">
        <f t="shared" si="138"/>
        <v>0</v>
      </c>
      <c r="O4399" s="105">
        <f t="shared" si="139"/>
        <v>0</v>
      </c>
    </row>
    <row r="4400" spans="1:15" x14ac:dyDescent="0.3">
      <c r="A4400" s="71" t="s">
        <v>163</v>
      </c>
      <c r="B4400" s="71" t="s">
        <v>12</v>
      </c>
      <c r="C4400" s="71" t="s">
        <v>55</v>
      </c>
      <c r="D4400" s="71" t="s">
        <v>94</v>
      </c>
      <c r="E4400" s="72" t="s">
        <v>24</v>
      </c>
      <c r="F4400" s="72" t="s">
        <v>21</v>
      </c>
      <c r="G4400" s="73">
        <v>2</v>
      </c>
      <c r="H4400" s="73">
        <v>33.549999999999997</v>
      </c>
      <c r="I4400" s="73">
        <v>0</v>
      </c>
      <c r="J4400" s="73">
        <v>0</v>
      </c>
      <c r="K4400" s="73">
        <v>2</v>
      </c>
      <c r="L4400" s="73">
        <v>33.549999999999997</v>
      </c>
      <c r="N4400" s="105">
        <f t="shared" si="138"/>
        <v>0</v>
      </c>
      <c r="O4400" s="105">
        <f t="shared" si="139"/>
        <v>0</v>
      </c>
    </row>
    <row r="4401" spans="1:15" x14ac:dyDescent="0.3">
      <c r="A4401" s="71" t="s">
        <v>142</v>
      </c>
      <c r="B4401" s="71" t="s">
        <v>129</v>
      </c>
      <c r="C4401" s="71" t="s">
        <v>55</v>
      </c>
      <c r="D4401" s="71" t="s">
        <v>88</v>
      </c>
      <c r="E4401" s="72" t="s">
        <v>20</v>
      </c>
      <c r="F4401" s="72" t="s">
        <v>26</v>
      </c>
      <c r="G4401" s="73">
        <v>3</v>
      </c>
      <c r="H4401" s="73">
        <v>33.53</v>
      </c>
      <c r="I4401" s="73">
        <v>0</v>
      </c>
      <c r="J4401" s="73">
        <v>0</v>
      </c>
      <c r="K4401" s="73">
        <v>3</v>
      </c>
      <c r="L4401" s="73">
        <v>33.53</v>
      </c>
      <c r="N4401" s="105">
        <f t="shared" si="138"/>
        <v>0</v>
      </c>
      <c r="O4401" s="105">
        <f t="shared" si="139"/>
        <v>0</v>
      </c>
    </row>
    <row r="4402" spans="1:15" x14ac:dyDescent="0.3">
      <c r="A4402" s="71" t="s">
        <v>140</v>
      </c>
      <c r="B4402" s="71" t="s">
        <v>12</v>
      </c>
      <c r="C4402" s="71" t="s">
        <v>13</v>
      </c>
      <c r="D4402" s="71" t="s">
        <v>79</v>
      </c>
      <c r="E4402" s="72" t="s">
        <v>28</v>
      </c>
      <c r="F4402" s="72" t="s">
        <v>16</v>
      </c>
      <c r="G4402" s="73">
        <v>3</v>
      </c>
      <c r="H4402" s="73">
        <v>33.49</v>
      </c>
      <c r="I4402" s="73">
        <v>0</v>
      </c>
      <c r="J4402" s="73">
        <v>0</v>
      </c>
      <c r="K4402" s="73">
        <v>3</v>
      </c>
      <c r="L4402" s="73">
        <v>33.49</v>
      </c>
      <c r="N4402" s="105">
        <f t="shared" si="138"/>
        <v>0</v>
      </c>
      <c r="O4402" s="105">
        <f t="shared" si="139"/>
        <v>0</v>
      </c>
    </row>
    <row r="4403" spans="1:15" x14ac:dyDescent="0.3">
      <c r="A4403" s="71" t="s">
        <v>154</v>
      </c>
      <c r="B4403" s="71" t="s">
        <v>129</v>
      </c>
      <c r="C4403" s="71" t="s">
        <v>55</v>
      </c>
      <c r="D4403" s="71" t="s">
        <v>46</v>
      </c>
      <c r="E4403" s="72" t="s">
        <v>28</v>
      </c>
      <c r="F4403" s="72" t="s">
        <v>26</v>
      </c>
      <c r="G4403" s="73">
        <v>3</v>
      </c>
      <c r="H4403" s="73">
        <v>33.46</v>
      </c>
      <c r="I4403" s="73">
        <v>2</v>
      </c>
      <c r="J4403" s="73">
        <v>21.88</v>
      </c>
      <c r="K4403" s="73">
        <v>1</v>
      </c>
      <c r="L4403" s="73">
        <v>11.58</v>
      </c>
      <c r="N4403" s="105">
        <f t="shared" si="138"/>
        <v>0</v>
      </c>
      <c r="O4403" s="105">
        <f t="shared" si="139"/>
        <v>0</v>
      </c>
    </row>
    <row r="4404" spans="1:15" x14ac:dyDescent="0.3">
      <c r="A4404" s="71" t="s">
        <v>142</v>
      </c>
      <c r="B4404" s="71" t="s">
        <v>12</v>
      </c>
      <c r="C4404" s="71" t="s">
        <v>13</v>
      </c>
      <c r="D4404" s="71" t="s">
        <v>83</v>
      </c>
      <c r="E4404" s="72" t="s">
        <v>20</v>
      </c>
      <c r="F4404" s="72" t="s">
        <v>4</v>
      </c>
      <c r="G4404" s="73">
        <v>3</v>
      </c>
      <c r="H4404" s="73">
        <v>33.450000000000003</v>
      </c>
      <c r="I4404" s="73">
        <v>0</v>
      </c>
      <c r="J4404" s="73">
        <v>0</v>
      </c>
      <c r="K4404" s="73">
        <v>3</v>
      </c>
      <c r="L4404" s="73">
        <v>33.450000000000003</v>
      </c>
      <c r="N4404" s="105">
        <f t="shared" si="138"/>
        <v>0</v>
      </c>
      <c r="O4404" s="105">
        <f t="shared" si="139"/>
        <v>0</v>
      </c>
    </row>
    <row r="4405" spans="1:15" x14ac:dyDescent="0.3">
      <c r="A4405" s="71" t="s">
        <v>155</v>
      </c>
      <c r="B4405" s="71" t="s">
        <v>57</v>
      </c>
      <c r="C4405" s="71" t="s">
        <v>55</v>
      </c>
      <c r="D4405" s="71" t="s">
        <v>54</v>
      </c>
      <c r="E4405" s="72" t="s">
        <v>28</v>
      </c>
      <c r="F4405" s="72" t="s">
        <v>21</v>
      </c>
      <c r="G4405" s="73">
        <v>3</v>
      </c>
      <c r="H4405" s="73">
        <v>33.409999999999997</v>
      </c>
      <c r="I4405" s="73">
        <v>0</v>
      </c>
      <c r="J4405" s="73">
        <v>0</v>
      </c>
      <c r="K4405" s="73">
        <v>3</v>
      </c>
      <c r="L4405" s="73">
        <v>33.409999999999997</v>
      </c>
      <c r="N4405" s="105">
        <f t="shared" si="138"/>
        <v>0</v>
      </c>
      <c r="O4405" s="105">
        <f t="shared" si="139"/>
        <v>0</v>
      </c>
    </row>
    <row r="4406" spans="1:15" x14ac:dyDescent="0.3">
      <c r="A4406" s="71" t="s">
        <v>161</v>
      </c>
      <c r="B4406" s="71" t="s">
        <v>12</v>
      </c>
      <c r="C4406" s="71" t="s">
        <v>55</v>
      </c>
      <c r="D4406" s="71" t="s">
        <v>61</v>
      </c>
      <c r="E4406" s="72" t="s">
        <v>28</v>
      </c>
      <c r="F4406" s="72" t="s">
        <v>26</v>
      </c>
      <c r="G4406" s="73">
        <v>6</v>
      </c>
      <c r="H4406" s="73">
        <v>33.4</v>
      </c>
      <c r="I4406" s="73">
        <v>3</v>
      </c>
      <c r="J4406" s="73">
        <v>16.850000000000001</v>
      </c>
      <c r="K4406" s="73">
        <v>3</v>
      </c>
      <c r="L4406" s="73">
        <v>16.55</v>
      </c>
      <c r="N4406" s="105">
        <f t="shared" si="138"/>
        <v>0</v>
      </c>
      <c r="O4406" s="105">
        <f t="shared" si="139"/>
        <v>0</v>
      </c>
    </row>
    <row r="4407" spans="1:15" x14ac:dyDescent="0.3">
      <c r="A4407" s="71" t="s">
        <v>157</v>
      </c>
      <c r="B4407" s="71" t="s">
        <v>57</v>
      </c>
      <c r="C4407" s="71" t="s">
        <v>55</v>
      </c>
      <c r="D4407" s="71" t="s">
        <v>47</v>
      </c>
      <c r="E4407" s="72" t="s">
        <v>15</v>
      </c>
      <c r="F4407" s="72" t="s">
        <v>26</v>
      </c>
      <c r="G4407" s="73">
        <v>2</v>
      </c>
      <c r="H4407" s="73">
        <v>33.35</v>
      </c>
      <c r="I4407" s="73">
        <v>0</v>
      </c>
      <c r="J4407" s="73">
        <v>0</v>
      </c>
      <c r="K4407" s="73">
        <v>2</v>
      </c>
      <c r="L4407" s="73">
        <v>33.35</v>
      </c>
      <c r="N4407" s="105">
        <f t="shared" si="138"/>
        <v>0</v>
      </c>
      <c r="O4407" s="105">
        <f t="shared" si="139"/>
        <v>0</v>
      </c>
    </row>
    <row r="4408" spans="1:15" x14ac:dyDescent="0.3">
      <c r="A4408" s="71" t="s">
        <v>163</v>
      </c>
      <c r="B4408" s="71" t="s">
        <v>57</v>
      </c>
      <c r="C4408" s="71" t="s">
        <v>17</v>
      </c>
      <c r="D4408" s="71" t="s">
        <v>96</v>
      </c>
      <c r="E4408" s="72" t="s">
        <v>28</v>
      </c>
      <c r="F4408" s="72" t="s">
        <v>21</v>
      </c>
      <c r="G4408" s="73">
        <v>3</v>
      </c>
      <c r="H4408" s="73">
        <v>33.340000000000003</v>
      </c>
      <c r="I4408" s="73">
        <v>0</v>
      </c>
      <c r="J4408" s="73">
        <v>0</v>
      </c>
      <c r="K4408" s="73">
        <v>3</v>
      </c>
      <c r="L4408" s="73">
        <v>33.340000000000003</v>
      </c>
      <c r="N4408" s="105">
        <f t="shared" si="138"/>
        <v>0</v>
      </c>
      <c r="O4408" s="105">
        <f t="shared" si="139"/>
        <v>0</v>
      </c>
    </row>
    <row r="4409" spans="1:15" x14ac:dyDescent="0.3">
      <c r="A4409" s="71" t="s">
        <v>131</v>
      </c>
      <c r="B4409" s="71" t="s">
        <v>12</v>
      </c>
      <c r="C4409" s="71" t="s">
        <v>22</v>
      </c>
      <c r="D4409" s="71" t="s">
        <v>38</v>
      </c>
      <c r="E4409" s="72" t="s">
        <v>20</v>
      </c>
      <c r="F4409" s="72" t="s">
        <v>16</v>
      </c>
      <c r="G4409" s="73">
        <v>6</v>
      </c>
      <c r="H4409" s="73">
        <v>33.31</v>
      </c>
      <c r="I4409" s="73">
        <v>2</v>
      </c>
      <c r="J4409" s="73">
        <v>14.98</v>
      </c>
      <c r="K4409" s="73">
        <v>4</v>
      </c>
      <c r="L4409" s="73">
        <v>18.329999999999998</v>
      </c>
      <c r="N4409" s="105">
        <f t="shared" si="138"/>
        <v>0</v>
      </c>
      <c r="O4409" s="105">
        <f t="shared" si="139"/>
        <v>0</v>
      </c>
    </row>
    <row r="4410" spans="1:15" x14ac:dyDescent="0.3">
      <c r="A4410" s="71" t="s">
        <v>161</v>
      </c>
      <c r="B4410" s="71" t="s">
        <v>57</v>
      </c>
      <c r="C4410" s="71" t="s">
        <v>55</v>
      </c>
      <c r="D4410" s="71" t="s">
        <v>60</v>
      </c>
      <c r="E4410" s="72" t="s">
        <v>31</v>
      </c>
      <c r="F4410" s="72" t="s">
        <v>16</v>
      </c>
      <c r="G4410" s="73">
        <v>1</v>
      </c>
      <c r="H4410" s="73">
        <v>33.31</v>
      </c>
      <c r="I4410" s="73">
        <v>0</v>
      </c>
      <c r="J4410" s="73">
        <v>0</v>
      </c>
      <c r="K4410" s="73">
        <v>1</v>
      </c>
      <c r="L4410" s="73">
        <v>33.31</v>
      </c>
      <c r="N4410" s="105">
        <f t="shared" si="138"/>
        <v>0</v>
      </c>
      <c r="O4410" s="105">
        <f t="shared" si="139"/>
        <v>0</v>
      </c>
    </row>
    <row r="4411" spans="1:15" x14ac:dyDescent="0.3">
      <c r="A4411" s="71" t="s">
        <v>163</v>
      </c>
      <c r="B4411" s="71" t="s">
        <v>129</v>
      </c>
      <c r="C4411" s="71" t="s">
        <v>17</v>
      </c>
      <c r="D4411" s="71" t="s">
        <v>51</v>
      </c>
      <c r="E4411" s="72" t="s">
        <v>25</v>
      </c>
      <c r="F4411" s="72" t="s">
        <v>16</v>
      </c>
      <c r="G4411" s="73">
        <v>1</v>
      </c>
      <c r="H4411" s="73">
        <v>33.31</v>
      </c>
      <c r="I4411" s="73">
        <v>0</v>
      </c>
      <c r="J4411" s="73">
        <v>0</v>
      </c>
      <c r="K4411" s="73">
        <v>1</v>
      </c>
      <c r="L4411" s="73">
        <v>33.31</v>
      </c>
      <c r="N4411" s="105">
        <f t="shared" si="138"/>
        <v>0</v>
      </c>
      <c r="O4411" s="105">
        <f t="shared" si="139"/>
        <v>0</v>
      </c>
    </row>
    <row r="4412" spans="1:15" x14ac:dyDescent="0.3">
      <c r="A4412" s="71" t="s">
        <v>142</v>
      </c>
      <c r="B4412" s="71" t="s">
        <v>57</v>
      </c>
      <c r="C4412" s="71" t="s">
        <v>55</v>
      </c>
      <c r="D4412" s="71" t="s">
        <v>73</v>
      </c>
      <c r="E4412" s="72" t="s">
        <v>28</v>
      </c>
      <c r="F4412" s="72" t="s">
        <v>16</v>
      </c>
      <c r="G4412" s="73">
        <v>3</v>
      </c>
      <c r="H4412" s="73">
        <v>33.299999999999997</v>
      </c>
      <c r="I4412" s="73">
        <v>0</v>
      </c>
      <c r="J4412" s="73">
        <v>0</v>
      </c>
      <c r="K4412" s="73">
        <v>3</v>
      </c>
      <c r="L4412" s="73">
        <v>33.299999999999997</v>
      </c>
      <c r="N4412" s="105">
        <f t="shared" si="138"/>
        <v>0</v>
      </c>
      <c r="O4412" s="105">
        <f t="shared" si="139"/>
        <v>0</v>
      </c>
    </row>
    <row r="4413" spans="1:15" x14ac:dyDescent="0.3">
      <c r="A4413" s="71" t="s">
        <v>132</v>
      </c>
      <c r="B4413" s="71" t="s">
        <v>57</v>
      </c>
      <c r="C4413" s="71" t="s">
        <v>13</v>
      </c>
      <c r="D4413" s="71" t="s">
        <v>94</v>
      </c>
      <c r="E4413" s="72" t="s">
        <v>15</v>
      </c>
      <c r="F4413" s="72" t="s">
        <v>4</v>
      </c>
      <c r="G4413" s="73">
        <v>2</v>
      </c>
      <c r="H4413" s="73">
        <v>33.29</v>
      </c>
      <c r="I4413" s="73">
        <v>0</v>
      </c>
      <c r="J4413" s="73">
        <v>0</v>
      </c>
      <c r="K4413" s="73">
        <v>2</v>
      </c>
      <c r="L4413" s="73">
        <v>33.29</v>
      </c>
      <c r="N4413" s="105">
        <f t="shared" si="138"/>
        <v>0</v>
      </c>
      <c r="O4413" s="105">
        <f t="shared" si="139"/>
        <v>0</v>
      </c>
    </row>
    <row r="4414" spans="1:15" x14ac:dyDescent="0.3">
      <c r="A4414" s="71" t="s">
        <v>142</v>
      </c>
      <c r="B4414" s="71" t="s">
        <v>12</v>
      </c>
      <c r="C4414" s="71" t="s">
        <v>13</v>
      </c>
      <c r="D4414" s="71" t="s">
        <v>83</v>
      </c>
      <c r="E4414" s="72" t="s">
        <v>24</v>
      </c>
      <c r="F4414" s="72" t="s">
        <v>21</v>
      </c>
      <c r="G4414" s="73">
        <v>3</v>
      </c>
      <c r="H4414" s="73">
        <v>33.25</v>
      </c>
      <c r="I4414" s="73">
        <v>1</v>
      </c>
      <c r="J4414" s="73">
        <v>31.01</v>
      </c>
      <c r="K4414" s="73">
        <v>2</v>
      </c>
      <c r="L4414" s="73">
        <v>2.2400000000000002</v>
      </c>
      <c r="N4414" s="105">
        <f t="shared" si="138"/>
        <v>0</v>
      </c>
      <c r="O4414" s="105">
        <f t="shared" si="139"/>
        <v>0</v>
      </c>
    </row>
    <row r="4415" spans="1:15" x14ac:dyDescent="0.3">
      <c r="A4415" s="71" t="s">
        <v>163</v>
      </c>
      <c r="B4415" s="71" t="s">
        <v>57</v>
      </c>
      <c r="C4415" s="71" t="s">
        <v>17</v>
      </c>
      <c r="D4415" s="71" t="s">
        <v>54</v>
      </c>
      <c r="E4415" s="72" t="s">
        <v>40</v>
      </c>
      <c r="F4415" s="72" t="s">
        <v>4</v>
      </c>
      <c r="G4415" s="73">
        <v>1</v>
      </c>
      <c r="H4415" s="73">
        <v>33.24</v>
      </c>
      <c r="I4415" s="73">
        <v>0</v>
      </c>
      <c r="J4415" s="73">
        <v>0</v>
      </c>
      <c r="K4415" s="73">
        <v>1</v>
      </c>
      <c r="L4415" s="73">
        <v>33.24</v>
      </c>
      <c r="N4415" s="105">
        <f t="shared" si="138"/>
        <v>0</v>
      </c>
      <c r="O4415" s="105">
        <f t="shared" si="139"/>
        <v>0</v>
      </c>
    </row>
    <row r="4416" spans="1:15" x14ac:dyDescent="0.3">
      <c r="A4416" s="71" t="s">
        <v>132</v>
      </c>
      <c r="B4416" s="71" t="s">
        <v>57</v>
      </c>
      <c r="C4416" s="71" t="s">
        <v>13</v>
      </c>
      <c r="D4416" s="71" t="s">
        <v>51</v>
      </c>
      <c r="E4416" s="72" t="s">
        <v>28</v>
      </c>
      <c r="F4416" s="72" t="s">
        <v>16</v>
      </c>
      <c r="G4416" s="73">
        <v>1</v>
      </c>
      <c r="H4416" s="73">
        <v>33.24</v>
      </c>
      <c r="I4416" s="73">
        <v>1</v>
      </c>
      <c r="J4416" s="73">
        <v>33.24</v>
      </c>
      <c r="K4416" s="73">
        <v>0</v>
      </c>
      <c r="L4416" s="73">
        <v>0</v>
      </c>
      <c r="N4416" s="105">
        <f t="shared" si="138"/>
        <v>0</v>
      </c>
      <c r="O4416" s="105">
        <f t="shared" si="139"/>
        <v>0</v>
      </c>
    </row>
    <row r="4417" spans="1:15" x14ac:dyDescent="0.3">
      <c r="A4417" s="71" t="s">
        <v>132</v>
      </c>
      <c r="B4417" s="71" t="s">
        <v>57</v>
      </c>
      <c r="C4417" s="71" t="s">
        <v>13</v>
      </c>
      <c r="D4417" s="71" t="s">
        <v>54</v>
      </c>
      <c r="E4417" s="72" t="s">
        <v>3</v>
      </c>
      <c r="F4417" s="72" t="s">
        <v>21</v>
      </c>
      <c r="G4417" s="73">
        <v>1</v>
      </c>
      <c r="H4417" s="73">
        <v>33.22</v>
      </c>
      <c r="I4417" s="73">
        <v>1</v>
      </c>
      <c r="J4417" s="73">
        <v>33.22</v>
      </c>
      <c r="K4417" s="73">
        <v>0</v>
      </c>
      <c r="L4417" s="73">
        <v>0</v>
      </c>
      <c r="N4417" s="105">
        <f t="shared" si="138"/>
        <v>0</v>
      </c>
      <c r="O4417" s="105">
        <f t="shared" si="139"/>
        <v>0</v>
      </c>
    </row>
    <row r="4418" spans="1:15" x14ac:dyDescent="0.3">
      <c r="A4418" s="71" t="s">
        <v>154</v>
      </c>
      <c r="B4418" s="71" t="s">
        <v>57</v>
      </c>
      <c r="C4418" s="71" t="s">
        <v>55</v>
      </c>
      <c r="D4418" s="71" t="s">
        <v>104</v>
      </c>
      <c r="E4418" s="72" t="s">
        <v>37</v>
      </c>
      <c r="F4418" s="72" t="s">
        <v>26</v>
      </c>
      <c r="G4418" s="73">
        <v>1</v>
      </c>
      <c r="H4418" s="73">
        <v>33.17</v>
      </c>
      <c r="I4418" s="73">
        <v>0</v>
      </c>
      <c r="J4418" s="73">
        <v>0</v>
      </c>
      <c r="K4418" s="73">
        <v>1</v>
      </c>
      <c r="L4418" s="73">
        <v>33.17</v>
      </c>
      <c r="N4418" s="105">
        <f t="shared" si="138"/>
        <v>0</v>
      </c>
      <c r="O4418" s="105">
        <f t="shared" si="139"/>
        <v>0</v>
      </c>
    </row>
    <row r="4419" spans="1:15" x14ac:dyDescent="0.3">
      <c r="A4419" s="71" t="s">
        <v>159</v>
      </c>
      <c r="B4419" s="71" t="s">
        <v>57</v>
      </c>
      <c r="C4419" s="71" t="s">
        <v>55</v>
      </c>
      <c r="D4419" s="71" t="s">
        <v>36</v>
      </c>
      <c r="E4419" s="72" t="s">
        <v>15</v>
      </c>
      <c r="F4419" s="72" t="s">
        <v>4</v>
      </c>
      <c r="G4419" s="73">
        <v>2</v>
      </c>
      <c r="H4419" s="73">
        <v>33.119999999999997</v>
      </c>
      <c r="I4419" s="73">
        <v>0</v>
      </c>
      <c r="J4419" s="73">
        <v>0</v>
      </c>
      <c r="K4419" s="73">
        <v>2</v>
      </c>
      <c r="L4419" s="73">
        <v>33.119999999999997</v>
      </c>
      <c r="N4419" s="105">
        <f t="shared" si="138"/>
        <v>0</v>
      </c>
      <c r="O4419" s="105">
        <f t="shared" si="139"/>
        <v>0</v>
      </c>
    </row>
    <row r="4420" spans="1:15" x14ac:dyDescent="0.3">
      <c r="A4420" s="71" t="s">
        <v>142</v>
      </c>
      <c r="B4420" s="71" t="s">
        <v>57</v>
      </c>
      <c r="C4420" s="71" t="s">
        <v>55</v>
      </c>
      <c r="D4420" s="71" t="s">
        <v>83</v>
      </c>
      <c r="E4420" s="72" t="s">
        <v>41</v>
      </c>
      <c r="F4420" s="72" t="s">
        <v>16</v>
      </c>
      <c r="G4420" s="73">
        <v>9</v>
      </c>
      <c r="H4420" s="73">
        <v>33.119999999999997</v>
      </c>
      <c r="I4420" s="73">
        <v>0</v>
      </c>
      <c r="J4420" s="73">
        <v>0</v>
      </c>
      <c r="K4420" s="73">
        <v>9</v>
      </c>
      <c r="L4420" s="73">
        <v>33.119999999999997</v>
      </c>
      <c r="N4420" s="105">
        <f t="shared" si="138"/>
        <v>0</v>
      </c>
      <c r="O4420" s="105">
        <f t="shared" si="139"/>
        <v>0</v>
      </c>
    </row>
    <row r="4421" spans="1:15" x14ac:dyDescent="0.3">
      <c r="A4421" s="71" t="s">
        <v>158</v>
      </c>
      <c r="B4421" s="71" t="s">
        <v>57</v>
      </c>
      <c r="C4421" s="71" t="s">
        <v>55</v>
      </c>
      <c r="D4421" s="71" t="s">
        <v>60</v>
      </c>
      <c r="E4421" s="72" t="s">
        <v>18</v>
      </c>
      <c r="F4421" s="72" t="s">
        <v>26</v>
      </c>
      <c r="G4421" s="73">
        <v>2</v>
      </c>
      <c r="H4421" s="73">
        <v>33.11</v>
      </c>
      <c r="I4421" s="73">
        <v>1</v>
      </c>
      <c r="J4421" s="73">
        <v>3.44</v>
      </c>
      <c r="K4421" s="73">
        <v>1</v>
      </c>
      <c r="L4421" s="73">
        <v>29.67</v>
      </c>
      <c r="N4421" s="105">
        <f t="shared" si="138"/>
        <v>0</v>
      </c>
      <c r="O4421" s="105">
        <f t="shared" si="139"/>
        <v>0</v>
      </c>
    </row>
    <row r="4422" spans="1:15" x14ac:dyDescent="0.3">
      <c r="A4422" s="71" t="s">
        <v>160</v>
      </c>
      <c r="B4422" s="71" t="s">
        <v>57</v>
      </c>
      <c r="C4422" s="71" t="s">
        <v>55</v>
      </c>
      <c r="D4422" s="71" t="s">
        <v>33</v>
      </c>
      <c r="E4422" s="72" t="s">
        <v>40</v>
      </c>
      <c r="F4422" s="72" t="s">
        <v>4</v>
      </c>
      <c r="G4422" s="73">
        <v>1</v>
      </c>
      <c r="H4422" s="73">
        <v>33.07</v>
      </c>
      <c r="I4422" s="73">
        <v>0</v>
      </c>
      <c r="J4422" s="73">
        <v>0</v>
      </c>
      <c r="K4422" s="73">
        <v>1</v>
      </c>
      <c r="L4422" s="73">
        <v>33.07</v>
      </c>
      <c r="N4422" s="105">
        <f t="shared" si="138"/>
        <v>0</v>
      </c>
      <c r="O4422" s="105">
        <f t="shared" si="139"/>
        <v>0</v>
      </c>
    </row>
    <row r="4423" spans="1:15" x14ac:dyDescent="0.3">
      <c r="A4423" s="71" t="s">
        <v>154</v>
      </c>
      <c r="B4423" s="71" t="s">
        <v>57</v>
      </c>
      <c r="C4423" s="71" t="s">
        <v>55</v>
      </c>
      <c r="D4423" s="71" t="s">
        <v>106</v>
      </c>
      <c r="E4423" s="72" t="s">
        <v>5</v>
      </c>
      <c r="F4423" s="72" t="s">
        <v>16</v>
      </c>
      <c r="G4423" s="73">
        <v>1</v>
      </c>
      <c r="H4423" s="73">
        <v>33.049999999999997</v>
      </c>
      <c r="I4423" s="73">
        <v>0</v>
      </c>
      <c r="J4423" s="73">
        <v>0</v>
      </c>
      <c r="K4423" s="73">
        <v>1</v>
      </c>
      <c r="L4423" s="73">
        <v>33.049999999999997</v>
      </c>
      <c r="N4423" s="105">
        <f t="shared" si="138"/>
        <v>0</v>
      </c>
      <c r="O4423" s="105">
        <f t="shared" si="139"/>
        <v>0</v>
      </c>
    </row>
    <row r="4424" spans="1:15" x14ac:dyDescent="0.3">
      <c r="A4424" s="71" t="s">
        <v>148</v>
      </c>
      <c r="B4424" s="71" t="s">
        <v>57</v>
      </c>
      <c r="C4424" s="71" t="s">
        <v>55</v>
      </c>
      <c r="D4424" s="71" t="s">
        <v>98</v>
      </c>
      <c r="E4424" s="72" t="s">
        <v>40</v>
      </c>
      <c r="F4424" s="72" t="s">
        <v>4</v>
      </c>
      <c r="G4424" s="73">
        <v>1</v>
      </c>
      <c r="H4424" s="73">
        <v>33</v>
      </c>
      <c r="I4424" s="73">
        <v>0</v>
      </c>
      <c r="J4424" s="73">
        <v>0</v>
      </c>
      <c r="K4424" s="73">
        <v>1</v>
      </c>
      <c r="L4424" s="73">
        <v>33</v>
      </c>
      <c r="N4424" s="105">
        <f t="shared" si="138"/>
        <v>0</v>
      </c>
      <c r="O4424" s="105">
        <f t="shared" si="139"/>
        <v>0</v>
      </c>
    </row>
    <row r="4425" spans="1:15" x14ac:dyDescent="0.3">
      <c r="A4425" s="71" t="s">
        <v>143</v>
      </c>
      <c r="B4425" s="71" t="s">
        <v>57</v>
      </c>
      <c r="C4425" s="71" t="s">
        <v>55</v>
      </c>
      <c r="D4425" s="71" t="s">
        <v>36</v>
      </c>
      <c r="E4425" s="72" t="s">
        <v>24</v>
      </c>
      <c r="F4425" s="72" t="s">
        <v>21</v>
      </c>
      <c r="G4425" s="73">
        <v>1</v>
      </c>
      <c r="H4425" s="73">
        <v>32.979999999999997</v>
      </c>
      <c r="I4425" s="73">
        <v>0</v>
      </c>
      <c r="J4425" s="73">
        <v>0</v>
      </c>
      <c r="K4425" s="73">
        <v>1</v>
      </c>
      <c r="L4425" s="73">
        <v>32.979999999999997</v>
      </c>
      <c r="N4425" s="105">
        <f t="shared" si="138"/>
        <v>0</v>
      </c>
      <c r="O4425" s="105">
        <f t="shared" si="139"/>
        <v>0</v>
      </c>
    </row>
    <row r="4426" spans="1:15" x14ac:dyDescent="0.3">
      <c r="A4426" s="71" t="s">
        <v>154</v>
      </c>
      <c r="B4426" s="71" t="s">
        <v>57</v>
      </c>
      <c r="C4426" s="71" t="s">
        <v>55</v>
      </c>
      <c r="D4426" s="71" t="s">
        <v>78</v>
      </c>
      <c r="E4426" s="72" t="s">
        <v>40</v>
      </c>
      <c r="F4426" s="72" t="s">
        <v>16</v>
      </c>
      <c r="G4426" s="73">
        <v>1</v>
      </c>
      <c r="H4426" s="73">
        <v>32.96</v>
      </c>
      <c r="I4426" s="73">
        <v>0</v>
      </c>
      <c r="J4426" s="73">
        <v>0</v>
      </c>
      <c r="K4426" s="73">
        <v>1</v>
      </c>
      <c r="L4426" s="73">
        <v>32.96</v>
      </c>
      <c r="N4426" s="105">
        <f t="shared" si="138"/>
        <v>0</v>
      </c>
      <c r="O4426" s="105">
        <f t="shared" si="139"/>
        <v>0</v>
      </c>
    </row>
    <row r="4427" spans="1:15" x14ac:dyDescent="0.3">
      <c r="A4427" s="71" t="s">
        <v>142</v>
      </c>
      <c r="B4427" s="71" t="s">
        <v>57</v>
      </c>
      <c r="C4427" s="71" t="s">
        <v>55</v>
      </c>
      <c r="D4427" s="71" t="s">
        <v>42</v>
      </c>
      <c r="E4427" s="72" t="s">
        <v>24</v>
      </c>
      <c r="F4427" s="72" t="s">
        <v>16</v>
      </c>
      <c r="G4427" s="73">
        <v>2</v>
      </c>
      <c r="H4427" s="73">
        <v>32.93</v>
      </c>
      <c r="I4427" s="73">
        <v>0</v>
      </c>
      <c r="J4427" s="73">
        <v>0</v>
      </c>
      <c r="K4427" s="73">
        <v>2</v>
      </c>
      <c r="L4427" s="73">
        <v>32.93</v>
      </c>
      <c r="N4427" s="105">
        <f t="shared" si="138"/>
        <v>0</v>
      </c>
      <c r="O4427" s="105">
        <f t="shared" si="139"/>
        <v>0</v>
      </c>
    </row>
    <row r="4428" spans="1:15" x14ac:dyDescent="0.3">
      <c r="A4428" s="71" t="s">
        <v>163</v>
      </c>
      <c r="B4428" s="71" t="s">
        <v>57</v>
      </c>
      <c r="C4428" s="71" t="s">
        <v>17</v>
      </c>
      <c r="D4428" s="71" t="s">
        <v>90</v>
      </c>
      <c r="E4428" s="72" t="s">
        <v>20</v>
      </c>
      <c r="F4428" s="72" t="s">
        <v>26</v>
      </c>
      <c r="G4428" s="73">
        <v>3</v>
      </c>
      <c r="H4428" s="73">
        <v>32.9</v>
      </c>
      <c r="I4428" s="73">
        <v>0</v>
      </c>
      <c r="J4428" s="73">
        <v>0</v>
      </c>
      <c r="K4428" s="73">
        <v>3</v>
      </c>
      <c r="L4428" s="73">
        <v>32.9</v>
      </c>
      <c r="N4428" s="105">
        <f t="shared" si="138"/>
        <v>0</v>
      </c>
      <c r="O4428" s="105">
        <f t="shared" si="139"/>
        <v>0</v>
      </c>
    </row>
    <row r="4429" spans="1:15" x14ac:dyDescent="0.3">
      <c r="A4429" s="71" t="s">
        <v>142</v>
      </c>
      <c r="B4429" s="71" t="s">
        <v>57</v>
      </c>
      <c r="C4429" s="71" t="s">
        <v>55</v>
      </c>
      <c r="D4429" s="71" t="s">
        <v>73</v>
      </c>
      <c r="E4429" s="72" t="s">
        <v>24</v>
      </c>
      <c r="F4429" s="72" t="s">
        <v>16</v>
      </c>
      <c r="G4429" s="73">
        <v>2</v>
      </c>
      <c r="H4429" s="73">
        <v>32.83</v>
      </c>
      <c r="I4429" s="73">
        <v>0</v>
      </c>
      <c r="J4429" s="73">
        <v>0</v>
      </c>
      <c r="K4429" s="73">
        <v>2</v>
      </c>
      <c r="L4429" s="73">
        <v>32.83</v>
      </c>
      <c r="N4429" s="105">
        <f t="shared" si="138"/>
        <v>0</v>
      </c>
      <c r="O4429" s="105">
        <f t="shared" si="139"/>
        <v>0</v>
      </c>
    </row>
    <row r="4430" spans="1:15" x14ac:dyDescent="0.3">
      <c r="A4430" s="71" t="s">
        <v>163</v>
      </c>
      <c r="B4430" s="71" t="s">
        <v>12</v>
      </c>
      <c r="C4430" s="71" t="s">
        <v>55</v>
      </c>
      <c r="D4430" s="71" t="s">
        <v>29</v>
      </c>
      <c r="E4430" s="72" t="s">
        <v>40</v>
      </c>
      <c r="F4430" s="72" t="s">
        <v>4</v>
      </c>
      <c r="G4430" s="73">
        <v>1</v>
      </c>
      <c r="H4430" s="73">
        <v>32.82</v>
      </c>
      <c r="I4430" s="73">
        <v>0</v>
      </c>
      <c r="J4430" s="73">
        <v>0</v>
      </c>
      <c r="K4430" s="73">
        <v>1</v>
      </c>
      <c r="L4430" s="73">
        <v>32.82</v>
      </c>
      <c r="N4430" s="105">
        <f t="shared" si="138"/>
        <v>0</v>
      </c>
      <c r="O4430" s="105">
        <f t="shared" si="139"/>
        <v>0</v>
      </c>
    </row>
    <row r="4431" spans="1:15" x14ac:dyDescent="0.3">
      <c r="A4431" s="71" t="s">
        <v>140</v>
      </c>
      <c r="B4431" s="71" t="s">
        <v>12</v>
      </c>
      <c r="C4431" s="71" t="s">
        <v>13</v>
      </c>
      <c r="D4431" s="71" t="s">
        <v>30</v>
      </c>
      <c r="E4431" s="72" t="s">
        <v>24</v>
      </c>
      <c r="F4431" s="72" t="s">
        <v>16</v>
      </c>
      <c r="G4431" s="73">
        <v>2</v>
      </c>
      <c r="H4431" s="73">
        <v>32.76</v>
      </c>
      <c r="I4431" s="73">
        <v>0</v>
      </c>
      <c r="J4431" s="73">
        <v>0</v>
      </c>
      <c r="K4431" s="73">
        <v>2</v>
      </c>
      <c r="L4431" s="73">
        <v>32.76</v>
      </c>
      <c r="N4431" s="105">
        <f t="shared" si="138"/>
        <v>0</v>
      </c>
      <c r="O4431" s="105">
        <f t="shared" si="139"/>
        <v>0</v>
      </c>
    </row>
    <row r="4432" spans="1:15" x14ac:dyDescent="0.3">
      <c r="A4432" s="71" t="s">
        <v>142</v>
      </c>
      <c r="B4432" s="71" t="s">
        <v>57</v>
      </c>
      <c r="C4432" s="71" t="s">
        <v>55</v>
      </c>
      <c r="D4432" s="71" t="s">
        <v>58</v>
      </c>
      <c r="E4432" s="72" t="s">
        <v>24</v>
      </c>
      <c r="F4432" s="72" t="s">
        <v>16</v>
      </c>
      <c r="G4432" s="73">
        <v>1</v>
      </c>
      <c r="H4432" s="73">
        <v>32.76</v>
      </c>
      <c r="I4432" s="73">
        <v>0</v>
      </c>
      <c r="J4432" s="73">
        <v>0</v>
      </c>
      <c r="K4432" s="73">
        <v>1</v>
      </c>
      <c r="L4432" s="73">
        <v>32.76</v>
      </c>
      <c r="N4432" s="105">
        <f t="shared" si="138"/>
        <v>0</v>
      </c>
      <c r="O4432" s="105">
        <f t="shared" si="139"/>
        <v>0</v>
      </c>
    </row>
    <row r="4433" spans="1:15" x14ac:dyDescent="0.3">
      <c r="A4433" s="71" t="s">
        <v>163</v>
      </c>
      <c r="B4433" s="71" t="s">
        <v>57</v>
      </c>
      <c r="C4433" s="71" t="s">
        <v>17</v>
      </c>
      <c r="D4433" s="71" t="s">
        <v>52</v>
      </c>
      <c r="E4433" s="72" t="s">
        <v>28</v>
      </c>
      <c r="F4433" s="72" t="s">
        <v>16</v>
      </c>
      <c r="G4433" s="73">
        <v>1</v>
      </c>
      <c r="H4433" s="73">
        <v>32.75</v>
      </c>
      <c r="I4433" s="73">
        <v>0</v>
      </c>
      <c r="J4433" s="73">
        <v>0</v>
      </c>
      <c r="K4433" s="73">
        <v>1</v>
      </c>
      <c r="L4433" s="73">
        <v>32.75</v>
      </c>
      <c r="N4433" s="105">
        <f t="shared" si="138"/>
        <v>0</v>
      </c>
      <c r="O4433" s="105">
        <f t="shared" si="139"/>
        <v>0</v>
      </c>
    </row>
    <row r="4434" spans="1:15" x14ac:dyDescent="0.3">
      <c r="A4434" s="71" t="s">
        <v>154</v>
      </c>
      <c r="B4434" s="71" t="s">
        <v>12</v>
      </c>
      <c r="C4434" s="71" t="s">
        <v>55</v>
      </c>
      <c r="D4434" s="71" t="s">
        <v>61</v>
      </c>
      <c r="E4434" s="72" t="s">
        <v>28</v>
      </c>
      <c r="F4434" s="72" t="s">
        <v>26</v>
      </c>
      <c r="G4434" s="73">
        <v>4</v>
      </c>
      <c r="H4434" s="73">
        <v>32.729999999999997</v>
      </c>
      <c r="I4434" s="73">
        <v>1</v>
      </c>
      <c r="J4434" s="73">
        <v>6.64</v>
      </c>
      <c r="K4434" s="73">
        <v>3</v>
      </c>
      <c r="L4434" s="73">
        <v>26.09</v>
      </c>
      <c r="N4434" s="105">
        <f t="shared" si="138"/>
        <v>0</v>
      </c>
      <c r="O4434" s="105">
        <f t="shared" si="139"/>
        <v>0</v>
      </c>
    </row>
    <row r="4435" spans="1:15" x14ac:dyDescent="0.3">
      <c r="A4435" s="71" t="s">
        <v>137</v>
      </c>
      <c r="B4435" s="71" t="s">
        <v>57</v>
      </c>
      <c r="C4435" s="71" t="s">
        <v>13</v>
      </c>
      <c r="D4435" s="71" t="s">
        <v>47</v>
      </c>
      <c r="E4435" s="72" t="s">
        <v>40</v>
      </c>
      <c r="F4435" s="72" t="s">
        <v>26</v>
      </c>
      <c r="G4435" s="73">
        <v>1</v>
      </c>
      <c r="H4435" s="73">
        <v>32.72</v>
      </c>
      <c r="I4435" s="73">
        <v>0</v>
      </c>
      <c r="J4435" s="73">
        <v>0</v>
      </c>
      <c r="K4435" s="73">
        <v>1</v>
      </c>
      <c r="L4435" s="73">
        <v>32.72</v>
      </c>
      <c r="N4435" s="105">
        <f t="shared" si="138"/>
        <v>0</v>
      </c>
      <c r="O4435" s="105">
        <f t="shared" si="139"/>
        <v>0</v>
      </c>
    </row>
    <row r="4436" spans="1:15" x14ac:dyDescent="0.3">
      <c r="A4436" s="71" t="s">
        <v>154</v>
      </c>
      <c r="B4436" s="71" t="s">
        <v>57</v>
      </c>
      <c r="C4436" s="71" t="s">
        <v>55</v>
      </c>
      <c r="D4436" s="71" t="s">
        <v>68</v>
      </c>
      <c r="E4436" s="72" t="s">
        <v>18</v>
      </c>
      <c r="F4436" s="72" t="s">
        <v>4</v>
      </c>
      <c r="G4436" s="73">
        <v>1</v>
      </c>
      <c r="H4436" s="73">
        <v>32.71</v>
      </c>
      <c r="I4436" s="73">
        <v>1</v>
      </c>
      <c r="J4436" s="73">
        <v>32.71</v>
      </c>
      <c r="K4436" s="73">
        <v>0</v>
      </c>
      <c r="L4436" s="73">
        <v>0</v>
      </c>
      <c r="N4436" s="105">
        <f t="shared" ref="N4436:N4499" si="140">G4436-I4436-K4436</f>
        <v>0</v>
      </c>
      <c r="O4436" s="105">
        <f t="shared" ref="O4436:O4499" si="141">H4436-J4436-L4436</f>
        <v>0</v>
      </c>
    </row>
    <row r="4437" spans="1:15" x14ac:dyDescent="0.3">
      <c r="A4437" s="71" t="s">
        <v>163</v>
      </c>
      <c r="B4437" s="71" t="s">
        <v>12</v>
      </c>
      <c r="C4437" s="71" t="s">
        <v>55</v>
      </c>
      <c r="D4437" s="71" t="s">
        <v>103</v>
      </c>
      <c r="E4437" s="72" t="s">
        <v>28</v>
      </c>
      <c r="F4437" s="72" t="s">
        <v>21</v>
      </c>
      <c r="G4437" s="73">
        <v>3</v>
      </c>
      <c r="H4437" s="73">
        <v>32.69</v>
      </c>
      <c r="I4437" s="73">
        <v>0</v>
      </c>
      <c r="J4437" s="73">
        <v>0</v>
      </c>
      <c r="K4437" s="73">
        <v>3</v>
      </c>
      <c r="L4437" s="73">
        <v>32.69</v>
      </c>
      <c r="N4437" s="105">
        <f t="shared" si="140"/>
        <v>0</v>
      </c>
      <c r="O4437" s="105">
        <f t="shared" si="141"/>
        <v>0</v>
      </c>
    </row>
    <row r="4438" spans="1:15" x14ac:dyDescent="0.3">
      <c r="A4438" s="71" t="s">
        <v>140</v>
      </c>
      <c r="B4438" s="71" t="s">
        <v>57</v>
      </c>
      <c r="C4438" s="71" t="s">
        <v>13</v>
      </c>
      <c r="D4438" s="71" t="s">
        <v>52</v>
      </c>
      <c r="E4438" s="72" t="s">
        <v>24</v>
      </c>
      <c r="F4438" s="72" t="s">
        <v>16</v>
      </c>
      <c r="G4438" s="73">
        <v>1</v>
      </c>
      <c r="H4438" s="73">
        <v>32.65</v>
      </c>
      <c r="I4438" s="73">
        <v>0</v>
      </c>
      <c r="J4438" s="73">
        <v>0</v>
      </c>
      <c r="K4438" s="73">
        <v>1</v>
      </c>
      <c r="L4438" s="73">
        <v>32.65</v>
      </c>
      <c r="N4438" s="105">
        <f t="shared" si="140"/>
        <v>0</v>
      </c>
      <c r="O4438" s="105">
        <f t="shared" si="141"/>
        <v>0</v>
      </c>
    </row>
    <row r="4439" spans="1:15" x14ac:dyDescent="0.3">
      <c r="A4439" s="71" t="s">
        <v>142</v>
      </c>
      <c r="B4439" s="71" t="s">
        <v>57</v>
      </c>
      <c r="C4439" s="71" t="s">
        <v>55</v>
      </c>
      <c r="D4439" s="71" t="s">
        <v>76</v>
      </c>
      <c r="E4439" s="72" t="s">
        <v>24</v>
      </c>
      <c r="F4439" s="72" t="s">
        <v>16</v>
      </c>
      <c r="G4439" s="73">
        <v>2</v>
      </c>
      <c r="H4439" s="73">
        <v>32.64</v>
      </c>
      <c r="I4439" s="73">
        <v>0</v>
      </c>
      <c r="J4439" s="73">
        <v>0</v>
      </c>
      <c r="K4439" s="73">
        <v>2</v>
      </c>
      <c r="L4439" s="73">
        <v>32.64</v>
      </c>
      <c r="N4439" s="105">
        <f t="shared" si="140"/>
        <v>0</v>
      </c>
      <c r="O4439" s="105">
        <f t="shared" si="141"/>
        <v>0</v>
      </c>
    </row>
    <row r="4440" spans="1:15" x14ac:dyDescent="0.3">
      <c r="A4440" s="71" t="s">
        <v>161</v>
      </c>
      <c r="B4440" s="71" t="s">
        <v>129</v>
      </c>
      <c r="C4440" s="71" t="s">
        <v>55</v>
      </c>
      <c r="D4440" s="71" t="s">
        <v>49</v>
      </c>
      <c r="E4440" s="72" t="s">
        <v>31</v>
      </c>
      <c r="F4440" s="72" t="s">
        <v>16</v>
      </c>
      <c r="G4440" s="73">
        <v>5</v>
      </c>
      <c r="H4440" s="73">
        <v>32.6</v>
      </c>
      <c r="I4440" s="73">
        <v>0</v>
      </c>
      <c r="J4440" s="73">
        <v>0</v>
      </c>
      <c r="K4440" s="73">
        <v>5</v>
      </c>
      <c r="L4440" s="73">
        <v>32.6</v>
      </c>
      <c r="N4440" s="105">
        <f t="shared" si="140"/>
        <v>0</v>
      </c>
      <c r="O4440" s="105">
        <f t="shared" si="141"/>
        <v>0</v>
      </c>
    </row>
    <row r="4441" spans="1:15" x14ac:dyDescent="0.3">
      <c r="A4441" s="71" t="s">
        <v>161</v>
      </c>
      <c r="B4441" s="71" t="s">
        <v>57</v>
      </c>
      <c r="C4441" s="71" t="s">
        <v>55</v>
      </c>
      <c r="D4441" s="71" t="s">
        <v>96</v>
      </c>
      <c r="E4441" s="72" t="s">
        <v>28</v>
      </c>
      <c r="F4441" s="72" t="s">
        <v>21</v>
      </c>
      <c r="G4441" s="73">
        <v>3</v>
      </c>
      <c r="H4441" s="73">
        <v>32.58</v>
      </c>
      <c r="I4441" s="73">
        <v>0</v>
      </c>
      <c r="J4441" s="73">
        <v>0</v>
      </c>
      <c r="K4441" s="73">
        <v>3</v>
      </c>
      <c r="L4441" s="73">
        <v>32.58</v>
      </c>
      <c r="N4441" s="105">
        <f t="shared" si="140"/>
        <v>0</v>
      </c>
      <c r="O4441" s="105">
        <f t="shared" si="141"/>
        <v>0</v>
      </c>
    </row>
    <row r="4442" spans="1:15" x14ac:dyDescent="0.3">
      <c r="A4442" s="71" t="s">
        <v>133</v>
      </c>
      <c r="B4442" s="71" t="s">
        <v>57</v>
      </c>
      <c r="C4442" s="71" t="s">
        <v>13</v>
      </c>
      <c r="D4442" s="71" t="s">
        <v>47</v>
      </c>
      <c r="E4442" s="72" t="s">
        <v>20</v>
      </c>
      <c r="F4442" s="72" t="s">
        <v>16</v>
      </c>
      <c r="G4442" s="73">
        <v>4</v>
      </c>
      <c r="H4442" s="73">
        <v>32.56</v>
      </c>
      <c r="I4442" s="73">
        <v>0</v>
      </c>
      <c r="J4442" s="73">
        <v>0</v>
      </c>
      <c r="K4442" s="73">
        <v>4</v>
      </c>
      <c r="L4442" s="73">
        <v>32.56</v>
      </c>
      <c r="N4442" s="105">
        <f t="shared" si="140"/>
        <v>0</v>
      </c>
      <c r="O4442" s="105">
        <f t="shared" si="141"/>
        <v>0</v>
      </c>
    </row>
    <row r="4443" spans="1:15" x14ac:dyDescent="0.3">
      <c r="A4443" s="71" t="s">
        <v>161</v>
      </c>
      <c r="B4443" s="71" t="s">
        <v>57</v>
      </c>
      <c r="C4443" s="71" t="s">
        <v>55</v>
      </c>
      <c r="D4443" s="71" t="s">
        <v>39</v>
      </c>
      <c r="E4443" s="72" t="s">
        <v>41</v>
      </c>
      <c r="F4443" s="72" t="s">
        <v>21</v>
      </c>
      <c r="G4443" s="73">
        <v>1</v>
      </c>
      <c r="H4443" s="73">
        <v>32.549999999999997</v>
      </c>
      <c r="I4443" s="73">
        <v>0</v>
      </c>
      <c r="J4443" s="73">
        <v>0</v>
      </c>
      <c r="K4443" s="73">
        <v>1</v>
      </c>
      <c r="L4443" s="73">
        <v>32.549999999999997</v>
      </c>
      <c r="N4443" s="105">
        <f t="shared" si="140"/>
        <v>0</v>
      </c>
      <c r="O4443" s="105">
        <f t="shared" si="141"/>
        <v>0</v>
      </c>
    </row>
    <row r="4444" spans="1:15" x14ac:dyDescent="0.3">
      <c r="A4444" s="71" t="s">
        <v>161</v>
      </c>
      <c r="B4444" s="71" t="s">
        <v>57</v>
      </c>
      <c r="C4444" s="71" t="s">
        <v>55</v>
      </c>
      <c r="D4444" s="71" t="s">
        <v>85</v>
      </c>
      <c r="E4444" s="72" t="s">
        <v>24</v>
      </c>
      <c r="F4444" s="72" t="s">
        <v>21</v>
      </c>
      <c r="G4444" s="73">
        <v>2</v>
      </c>
      <c r="H4444" s="73">
        <v>32.51</v>
      </c>
      <c r="I4444" s="73">
        <v>0</v>
      </c>
      <c r="J4444" s="73">
        <v>0</v>
      </c>
      <c r="K4444" s="73">
        <v>2</v>
      </c>
      <c r="L4444" s="73">
        <v>32.51</v>
      </c>
      <c r="N4444" s="105">
        <f t="shared" si="140"/>
        <v>0</v>
      </c>
      <c r="O4444" s="105">
        <f t="shared" si="141"/>
        <v>0</v>
      </c>
    </row>
    <row r="4445" spans="1:15" x14ac:dyDescent="0.3">
      <c r="A4445" s="71" t="s">
        <v>163</v>
      </c>
      <c r="B4445" s="71" t="s">
        <v>12</v>
      </c>
      <c r="C4445" s="71" t="s">
        <v>55</v>
      </c>
      <c r="D4445" s="71" t="s">
        <v>59</v>
      </c>
      <c r="E4445" s="72" t="s">
        <v>18</v>
      </c>
      <c r="F4445" s="72" t="s">
        <v>16</v>
      </c>
      <c r="G4445" s="73">
        <v>1</v>
      </c>
      <c r="H4445" s="73">
        <v>32.5</v>
      </c>
      <c r="I4445" s="73">
        <v>0</v>
      </c>
      <c r="J4445" s="73">
        <v>0</v>
      </c>
      <c r="K4445" s="73">
        <v>1</v>
      </c>
      <c r="L4445" s="73">
        <v>32.5</v>
      </c>
      <c r="N4445" s="105">
        <f t="shared" si="140"/>
        <v>0</v>
      </c>
      <c r="O4445" s="105">
        <f t="shared" si="141"/>
        <v>0</v>
      </c>
    </row>
    <row r="4446" spans="1:15" x14ac:dyDescent="0.3">
      <c r="A4446" s="71" t="s">
        <v>161</v>
      </c>
      <c r="B4446" s="71" t="s">
        <v>57</v>
      </c>
      <c r="C4446" s="71" t="s">
        <v>55</v>
      </c>
      <c r="D4446" s="71" t="s">
        <v>60</v>
      </c>
      <c r="E4446" s="72" t="s">
        <v>18</v>
      </c>
      <c r="F4446" s="72" t="s">
        <v>26</v>
      </c>
      <c r="G4446" s="73">
        <v>2</v>
      </c>
      <c r="H4446" s="73">
        <v>32.479999999999997</v>
      </c>
      <c r="I4446" s="73">
        <v>1</v>
      </c>
      <c r="J4446" s="73">
        <v>23.28</v>
      </c>
      <c r="K4446" s="73">
        <v>1</v>
      </c>
      <c r="L4446" s="73">
        <v>9.1999999999999993</v>
      </c>
      <c r="N4446" s="105">
        <f t="shared" si="140"/>
        <v>0</v>
      </c>
      <c r="O4446" s="105">
        <f t="shared" si="141"/>
        <v>0</v>
      </c>
    </row>
    <row r="4447" spans="1:15" x14ac:dyDescent="0.3">
      <c r="A4447" s="71" t="s">
        <v>153</v>
      </c>
      <c r="B4447" s="71" t="s">
        <v>57</v>
      </c>
      <c r="C4447" s="71" t="s">
        <v>55</v>
      </c>
      <c r="D4447" s="71" t="s">
        <v>38</v>
      </c>
      <c r="E4447" s="72" t="s">
        <v>24</v>
      </c>
      <c r="F4447" s="72" t="s">
        <v>16</v>
      </c>
      <c r="G4447" s="73">
        <v>2</v>
      </c>
      <c r="H4447" s="73">
        <v>32.46</v>
      </c>
      <c r="I4447" s="73">
        <v>0</v>
      </c>
      <c r="J4447" s="73">
        <v>0</v>
      </c>
      <c r="K4447" s="73">
        <v>2</v>
      </c>
      <c r="L4447" s="73">
        <v>32.46</v>
      </c>
      <c r="N4447" s="105">
        <f t="shared" si="140"/>
        <v>0</v>
      </c>
      <c r="O4447" s="105">
        <f t="shared" si="141"/>
        <v>0</v>
      </c>
    </row>
    <row r="4448" spans="1:15" x14ac:dyDescent="0.3">
      <c r="A4448" s="71" t="s">
        <v>158</v>
      </c>
      <c r="B4448" s="71" t="s">
        <v>57</v>
      </c>
      <c r="C4448" s="71" t="s">
        <v>55</v>
      </c>
      <c r="D4448" s="71" t="s">
        <v>77</v>
      </c>
      <c r="E4448" s="72" t="s">
        <v>37</v>
      </c>
      <c r="F4448" s="72" t="s">
        <v>21</v>
      </c>
      <c r="G4448" s="73">
        <v>5</v>
      </c>
      <c r="H4448" s="73">
        <v>32.43</v>
      </c>
      <c r="I4448" s="73">
        <v>0</v>
      </c>
      <c r="J4448" s="73">
        <v>0</v>
      </c>
      <c r="K4448" s="73">
        <v>5</v>
      </c>
      <c r="L4448" s="73">
        <v>32.43</v>
      </c>
      <c r="N4448" s="105">
        <f t="shared" si="140"/>
        <v>0</v>
      </c>
      <c r="O4448" s="105">
        <f t="shared" si="141"/>
        <v>0</v>
      </c>
    </row>
    <row r="4449" spans="1:15" x14ac:dyDescent="0.3">
      <c r="A4449" s="71" t="s">
        <v>157</v>
      </c>
      <c r="B4449" s="71" t="s">
        <v>57</v>
      </c>
      <c r="C4449" s="71" t="s">
        <v>55</v>
      </c>
      <c r="D4449" s="71" t="s">
        <v>47</v>
      </c>
      <c r="E4449" s="72" t="s">
        <v>24</v>
      </c>
      <c r="F4449" s="72" t="s">
        <v>16</v>
      </c>
      <c r="G4449" s="73">
        <v>2</v>
      </c>
      <c r="H4449" s="73">
        <v>32.409999999999997</v>
      </c>
      <c r="I4449" s="73">
        <v>0</v>
      </c>
      <c r="J4449" s="73">
        <v>0</v>
      </c>
      <c r="K4449" s="73">
        <v>2</v>
      </c>
      <c r="L4449" s="73">
        <v>32.409999999999997</v>
      </c>
      <c r="N4449" s="105">
        <f t="shared" si="140"/>
        <v>0</v>
      </c>
      <c r="O4449" s="105">
        <f t="shared" si="141"/>
        <v>0</v>
      </c>
    </row>
    <row r="4450" spans="1:15" x14ac:dyDescent="0.3">
      <c r="A4450" s="71" t="s">
        <v>163</v>
      </c>
      <c r="B4450" s="71" t="s">
        <v>57</v>
      </c>
      <c r="C4450" s="71" t="s">
        <v>17</v>
      </c>
      <c r="D4450" s="71" t="s">
        <v>36</v>
      </c>
      <c r="E4450" s="72" t="s">
        <v>20</v>
      </c>
      <c r="F4450" s="72" t="s">
        <v>4</v>
      </c>
      <c r="G4450" s="73">
        <v>1</v>
      </c>
      <c r="H4450" s="73">
        <v>32.380000000000003</v>
      </c>
      <c r="I4450" s="73">
        <v>1</v>
      </c>
      <c r="J4450" s="73">
        <v>32.380000000000003</v>
      </c>
      <c r="K4450" s="73">
        <v>0</v>
      </c>
      <c r="L4450" s="73">
        <v>0</v>
      </c>
      <c r="N4450" s="105">
        <f t="shared" si="140"/>
        <v>0</v>
      </c>
      <c r="O4450" s="105">
        <f t="shared" si="141"/>
        <v>0</v>
      </c>
    </row>
    <row r="4451" spans="1:15" x14ac:dyDescent="0.3">
      <c r="A4451" s="71" t="s">
        <v>161</v>
      </c>
      <c r="B4451" s="71" t="s">
        <v>12</v>
      </c>
      <c r="C4451" s="71" t="s">
        <v>55</v>
      </c>
      <c r="D4451" s="71" t="s">
        <v>73</v>
      </c>
      <c r="E4451" s="72" t="s">
        <v>25</v>
      </c>
      <c r="F4451" s="72" t="s">
        <v>21</v>
      </c>
      <c r="G4451" s="73">
        <v>7</v>
      </c>
      <c r="H4451" s="73">
        <v>32.340000000000003</v>
      </c>
      <c r="I4451" s="73">
        <v>0</v>
      </c>
      <c r="J4451" s="73">
        <v>0</v>
      </c>
      <c r="K4451" s="73">
        <v>7</v>
      </c>
      <c r="L4451" s="73">
        <v>32.340000000000003</v>
      </c>
      <c r="N4451" s="105">
        <f t="shared" si="140"/>
        <v>0</v>
      </c>
      <c r="O4451" s="105">
        <f t="shared" si="141"/>
        <v>0</v>
      </c>
    </row>
    <row r="4452" spans="1:15" x14ac:dyDescent="0.3">
      <c r="A4452" s="71" t="s">
        <v>160</v>
      </c>
      <c r="B4452" s="71" t="s">
        <v>12</v>
      </c>
      <c r="C4452" s="71" t="s">
        <v>55</v>
      </c>
      <c r="D4452" s="71" t="s">
        <v>51</v>
      </c>
      <c r="E4452" s="72" t="s">
        <v>15</v>
      </c>
      <c r="F4452" s="72" t="s">
        <v>26</v>
      </c>
      <c r="G4452" s="73">
        <v>1</v>
      </c>
      <c r="H4452" s="73">
        <v>32.33</v>
      </c>
      <c r="I4452" s="73">
        <v>0</v>
      </c>
      <c r="J4452" s="73">
        <v>0</v>
      </c>
      <c r="K4452" s="73">
        <v>1</v>
      </c>
      <c r="L4452" s="73">
        <v>32.33</v>
      </c>
      <c r="N4452" s="105">
        <f t="shared" si="140"/>
        <v>0</v>
      </c>
      <c r="O4452" s="105">
        <f t="shared" si="141"/>
        <v>0</v>
      </c>
    </row>
    <row r="4453" spans="1:15" x14ac:dyDescent="0.3">
      <c r="A4453" s="71" t="s">
        <v>154</v>
      </c>
      <c r="B4453" s="71" t="s">
        <v>12</v>
      </c>
      <c r="C4453" s="71" t="s">
        <v>55</v>
      </c>
      <c r="D4453" s="71" t="s">
        <v>119</v>
      </c>
      <c r="E4453" s="72" t="s">
        <v>25</v>
      </c>
      <c r="F4453" s="72" t="s">
        <v>26</v>
      </c>
      <c r="G4453" s="73">
        <v>1</v>
      </c>
      <c r="H4453" s="73">
        <v>32.33</v>
      </c>
      <c r="I4453" s="73">
        <v>0</v>
      </c>
      <c r="J4453" s="73">
        <v>0</v>
      </c>
      <c r="K4453" s="73">
        <v>1</v>
      </c>
      <c r="L4453" s="73">
        <v>32.33</v>
      </c>
      <c r="N4453" s="105">
        <f t="shared" si="140"/>
        <v>0</v>
      </c>
      <c r="O4453" s="105">
        <f t="shared" si="141"/>
        <v>0</v>
      </c>
    </row>
    <row r="4454" spans="1:15" x14ac:dyDescent="0.3">
      <c r="A4454" s="71" t="s">
        <v>158</v>
      </c>
      <c r="B4454" s="71" t="s">
        <v>57</v>
      </c>
      <c r="C4454" s="71" t="s">
        <v>13</v>
      </c>
      <c r="D4454" s="71" t="s">
        <v>46</v>
      </c>
      <c r="E4454" s="72" t="s">
        <v>28</v>
      </c>
      <c r="F4454" s="72" t="s">
        <v>16</v>
      </c>
      <c r="G4454" s="73">
        <v>7</v>
      </c>
      <c r="H4454" s="73">
        <v>32.21</v>
      </c>
      <c r="I4454" s="73">
        <v>4</v>
      </c>
      <c r="J4454" s="73">
        <v>17.62</v>
      </c>
      <c r="K4454" s="73">
        <v>3</v>
      </c>
      <c r="L4454" s="73">
        <v>14.59</v>
      </c>
      <c r="N4454" s="105">
        <f t="shared" si="140"/>
        <v>0</v>
      </c>
      <c r="O4454" s="105">
        <f t="shared" si="141"/>
        <v>0</v>
      </c>
    </row>
    <row r="4455" spans="1:15" x14ac:dyDescent="0.3">
      <c r="A4455" s="71" t="s">
        <v>142</v>
      </c>
      <c r="B4455" s="71" t="s">
        <v>57</v>
      </c>
      <c r="C4455" s="71" t="s">
        <v>55</v>
      </c>
      <c r="D4455" s="71" t="s">
        <v>77</v>
      </c>
      <c r="E4455" s="72" t="s">
        <v>20</v>
      </c>
      <c r="F4455" s="72" t="s">
        <v>21</v>
      </c>
      <c r="G4455" s="73">
        <v>1</v>
      </c>
      <c r="H4455" s="73">
        <v>32.21</v>
      </c>
      <c r="I4455" s="73">
        <v>0</v>
      </c>
      <c r="J4455" s="73">
        <v>0</v>
      </c>
      <c r="K4455" s="73">
        <v>1</v>
      </c>
      <c r="L4455" s="73">
        <v>32.21</v>
      </c>
      <c r="N4455" s="105">
        <f t="shared" si="140"/>
        <v>0</v>
      </c>
      <c r="O4455" s="105">
        <f t="shared" si="141"/>
        <v>0</v>
      </c>
    </row>
    <row r="4456" spans="1:15" x14ac:dyDescent="0.3">
      <c r="A4456" s="71" t="s">
        <v>163</v>
      </c>
      <c r="B4456" s="71" t="s">
        <v>12</v>
      </c>
      <c r="C4456" s="71" t="s">
        <v>55</v>
      </c>
      <c r="D4456" s="71" t="s">
        <v>95</v>
      </c>
      <c r="E4456" s="72" t="s">
        <v>5</v>
      </c>
      <c r="F4456" s="72" t="s">
        <v>4</v>
      </c>
      <c r="G4456" s="73">
        <v>1</v>
      </c>
      <c r="H4456" s="73">
        <v>32.17</v>
      </c>
      <c r="I4456" s="73">
        <v>1</v>
      </c>
      <c r="J4456" s="73">
        <v>32.17</v>
      </c>
      <c r="K4456" s="73">
        <v>0</v>
      </c>
      <c r="L4456" s="73">
        <v>0</v>
      </c>
      <c r="N4456" s="105">
        <f t="shared" si="140"/>
        <v>0</v>
      </c>
      <c r="O4456" s="105">
        <f t="shared" si="141"/>
        <v>0</v>
      </c>
    </row>
    <row r="4457" spans="1:15" x14ac:dyDescent="0.3">
      <c r="A4457" s="71" t="s">
        <v>163</v>
      </c>
      <c r="B4457" s="71" t="s">
        <v>57</v>
      </c>
      <c r="C4457" s="71" t="s">
        <v>55</v>
      </c>
      <c r="D4457" s="71" t="s">
        <v>82</v>
      </c>
      <c r="E4457" s="72" t="s">
        <v>40</v>
      </c>
      <c r="F4457" s="72" t="s">
        <v>4</v>
      </c>
      <c r="G4457" s="73">
        <v>1</v>
      </c>
      <c r="H4457" s="73">
        <v>32.17</v>
      </c>
      <c r="I4457" s="73">
        <v>0</v>
      </c>
      <c r="J4457" s="73">
        <v>0</v>
      </c>
      <c r="K4457" s="73">
        <v>1</v>
      </c>
      <c r="L4457" s="73">
        <v>32.17</v>
      </c>
      <c r="N4457" s="105">
        <f t="shared" si="140"/>
        <v>0</v>
      </c>
      <c r="O4457" s="105">
        <f t="shared" si="141"/>
        <v>0</v>
      </c>
    </row>
    <row r="4458" spans="1:15" x14ac:dyDescent="0.3">
      <c r="A4458" s="71" t="s">
        <v>132</v>
      </c>
      <c r="B4458" s="71" t="s">
        <v>57</v>
      </c>
      <c r="C4458" s="71" t="s">
        <v>13</v>
      </c>
      <c r="D4458" s="71" t="s">
        <v>77</v>
      </c>
      <c r="E4458" s="72" t="s">
        <v>15</v>
      </c>
      <c r="F4458" s="72" t="s">
        <v>4</v>
      </c>
      <c r="G4458" s="73">
        <v>2</v>
      </c>
      <c r="H4458" s="73">
        <v>32.14</v>
      </c>
      <c r="I4458" s="73">
        <v>0</v>
      </c>
      <c r="J4458" s="73">
        <v>0</v>
      </c>
      <c r="K4458" s="73">
        <v>2</v>
      </c>
      <c r="L4458" s="73">
        <v>32.14</v>
      </c>
      <c r="N4458" s="105">
        <f t="shared" si="140"/>
        <v>0</v>
      </c>
      <c r="O4458" s="105">
        <f t="shared" si="141"/>
        <v>0</v>
      </c>
    </row>
    <row r="4459" spans="1:15" x14ac:dyDescent="0.3">
      <c r="A4459" s="71" t="s">
        <v>163</v>
      </c>
      <c r="B4459" s="71" t="s">
        <v>57</v>
      </c>
      <c r="C4459" s="71" t="s">
        <v>17</v>
      </c>
      <c r="D4459" s="71" t="s">
        <v>48</v>
      </c>
      <c r="E4459" s="72" t="s">
        <v>40</v>
      </c>
      <c r="F4459" s="72" t="s">
        <v>4</v>
      </c>
      <c r="G4459" s="73">
        <v>1</v>
      </c>
      <c r="H4459" s="73">
        <v>32.130000000000003</v>
      </c>
      <c r="I4459" s="73">
        <v>0</v>
      </c>
      <c r="J4459" s="73">
        <v>0</v>
      </c>
      <c r="K4459" s="73">
        <v>1</v>
      </c>
      <c r="L4459" s="73">
        <v>32.130000000000003</v>
      </c>
      <c r="N4459" s="105">
        <f t="shared" si="140"/>
        <v>0</v>
      </c>
      <c r="O4459" s="105">
        <f t="shared" si="141"/>
        <v>0</v>
      </c>
    </row>
    <row r="4460" spans="1:15" x14ac:dyDescent="0.3">
      <c r="A4460" s="71" t="s">
        <v>132</v>
      </c>
      <c r="B4460" s="71" t="s">
        <v>57</v>
      </c>
      <c r="C4460" s="71" t="s">
        <v>13</v>
      </c>
      <c r="D4460" s="71" t="s">
        <v>82</v>
      </c>
      <c r="E4460" s="72" t="s">
        <v>40</v>
      </c>
      <c r="F4460" s="72" t="s">
        <v>4</v>
      </c>
      <c r="G4460" s="73">
        <v>1</v>
      </c>
      <c r="H4460" s="73">
        <v>32.130000000000003</v>
      </c>
      <c r="I4460" s="73">
        <v>0</v>
      </c>
      <c r="J4460" s="73">
        <v>0</v>
      </c>
      <c r="K4460" s="73">
        <v>1</v>
      </c>
      <c r="L4460" s="73">
        <v>32.130000000000003</v>
      </c>
      <c r="N4460" s="105">
        <f t="shared" si="140"/>
        <v>0</v>
      </c>
      <c r="O4460" s="105">
        <f t="shared" si="141"/>
        <v>0</v>
      </c>
    </row>
    <row r="4461" spans="1:15" x14ac:dyDescent="0.3">
      <c r="A4461" s="71" t="s">
        <v>140</v>
      </c>
      <c r="B4461" s="71" t="s">
        <v>57</v>
      </c>
      <c r="C4461" s="71" t="s">
        <v>13</v>
      </c>
      <c r="D4461" s="71" t="s">
        <v>86</v>
      </c>
      <c r="E4461" s="72" t="s">
        <v>20</v>
      </c>
      <c r="F4461" s="72" t="s">
        <v>4</v>
      </c>
      <c r="G4461" s="73">
        <v>3</v>
      </c>
      <c r="H4461" s="73">
        <v>32.1</v>
      </c>
      <c r="I4461" s="73">
        <v>0</v>
      </c>
      <c r="J4461" s="73">
        <v>0</v>
      </c>
      <c r="K4461" s="73">
        <v>3</v>
      </c>
      <c r="L4461" s="73">
        <v>32.1</v>
      </c>
      <c r="N4461" s="105">
        <f t="shared" si="140"/>
        <v>0</v>
      </c>
      <c r="O4461" s="105">
        <f t="shared" si="141"/>
        <v>0</v>
      </c>
    </row>
    <row r="4462" spans="1:15" x14ac:dyDescent="0.3">
      <c r="A4462" s="71" t="s">
        <v>154</v>
      </c>
      <c r="B4462" s="71" t="s">
        <v>129</v>
      </c>
      <c r="C4462" s="71" t="s">
        <v>55</v>
      </c>
      <c r="D4462" s="71" t="s">
        <v>33</v>
      </c>
      <c r="E4462" s="72" t="s">
        <v>31</v>
      </c>
      <c r="F4462" s="72" t="s">
        <v>26</v>
      </c>
      <c r="G4462" s="73">
        <v>1</v>
      </c>
      <c r="H4462" s="73">
        <v>32.1</v>
      </c>
      <c r="I4462" s="73">
        <v>0</v>
      </c>
      <c r="J4462" s="73">
        <v>0</v>
      </c>
      <c r="K4462" s="73">
        <v>1</v>
      </c>
      <c r="L4462" s="73">
        <v>32.1</v>
      </c>
      <c r="N4462" s="105">
        <f t="shared" si="140"/>
        <v>0</v>
      </c>
      <c r="O4462" s="105">
        <f t="shared" si="141"/>
        <v>0</v>
      </c>
    </row>
    <row r="4463" spans="1:15" x14ac:dyDescent="0.3">
      <c r="A4463" s="71" t="s">
        <v>163</v>
      </c>
      <c r="B4463" s="71" t="s">
        <v>12</v>
      </c>
      <c r="C4463" s="71" t="s">
        <v>55</v>
      </c>
      <c r="D4463" s="71" t="s">
        <v>56</v>
      </c>
      <c r="E4463" s="72" t="s">
        <v>24</v>
      </c>
      <c r="F4463" s="72" t="s">
        <v>16</v>
      </c>
      <c r="G4463" s="73">
        <v>3</v>
      </c>
      <c r="H4463" s="73">
        <v>32.090000000000003</v>
      </c>
      <c r="I4463" s="73">
        <v>2</v>
      </c>
      <c r="J4463" s="73">
        <v>20.25</v>
      </c>
      <c r="K4463" s="73">
        <v>1</v>
      </c>
      <c r="L4463" s="73">
        <v>11.84</v>
      </c>
      <c r="N4463" s="105">
        <f t="shared" si="140"/>
        <v>0</v>
      </c>
      <c r="O4463" s="105">
        <f t="shared" si="141"/>
        <v>0</v>
      </c>
    </row>
    <row r="4464" spans="1:15" x14ac:dyDescent="0.3">
      <c r="A4464" s="71" t="s">
        <v>161</v>
      </c>
      <c r="B4464" s="71" t="s">
        <v>12</v>
      </c>
      <c r="C4464" s="71" t="s">
        <v>55</v>
      </c>
      <c r="D4464" s="71" t="s">
        <v>56</v>
      </c>
      <c r="E4464" s="72" t="s">
        <v>40</v>
      </c>
      <c r="F4464" s="72" t="s">
        <v>26</v>
      </c>
      <c r="G4464" s="73">
        <v>1</v>
      </c>
      <c r="H4464" s="73">
        <v>32.08</v>
      </c>
      <c r="I4464" s="73">
        <v>0</v>
      </c>
      <c r="J4464" s="73">
        <v>0</v>
      </c>
      <c r="K4464" s="73">
        <v>1</v>
      </c>
      <c r="L4464" s="73">
        <v>32.08</v>
      </c>
      <c r="N4464" s="105">
        <f t="shared" si="140"/>
        <v>0</v>
      </c>
      <c r="O4464" s="105">
        <f t="shared" si="141"/>
        <v>0</v>
      </c>
    </row>
    <row r="4465" spans="1:15" x14ac:dyDescent="0.3">
      <c r="A4465" s="71" t="s">
        <v>161</v>
      </c>
      <c r="B4465" s="71" t="s">
        <v>57</v>
      </c>
      <c r="C4465" s="71" t="s">
        <v>55</v>
      </c>
      <c r="D4465" s="71" t="s">
        <v>87</v>
      </c>
      <c r="E4465" s="72" t="s">
        <v>15</v>
      </c>
      <c r="F4465" s="72" t="s">
        <v>26</v>
      </c>
      <c r="G4465" s="73">
        <v>2</v>
      </c>
      <c r="H4465" s="73">
        <v>32.08</v>
      </c>
      <c r="I4465" s="73">
        <v>0</v>
      </c>
      <c r="J4465" s="73">
        <v>0</v>
      </c>
      <c r="K4465" s="73">
        <v>2</v>
      </c>
      <c r="L4465" s="73">
        <v>32.08</v>
      </c>
      <c r="N4465" s="105">
        <f t="shared" si="140"/>
        <v>0</v>
      </c>
      <c r="O4465" s="105">
        <f t="shared" si="141"/>
        <v>0</v>
      </c>
    </row>
    <row r="4466" spans="1:15" x14ac:dyDescent="0.3">
      <c r="A4466" s="71" t="s">
        <v>142</v>
      </c>
      <c r="B4466" s="71" t="s">
        <v>129</v>
      </c>
      <c r="C4466" s="71" t="s">
        <v>55</v>
      </c>
      <c r="D4466" s="71" t="s">
        <v>35</v>
      </c>
      <c r="E4466" s="72" t="s">
        <v>28</v>
      </c>
      <c r="F4466" s="72" t="s">
        <v>16</v>
      </c>
      <c r="G4466" s="73">
        <v>4</v>
      </c>
      <c r="H4466" s="73">
        <v>32.08</v>
      </c>
      <c r="I4466" s="73">
        <v>1</v>
      </c>
      <c r="J4466" s="73">
        <v>14.2</v>
      </c>
      <c r="K4466" s="73">
        <v>3</v>
      </c>
      <c r="L4466" s="73">
        <v>17.88</v>
      </c>
      <c r="N4466" s="105">
        <f t="shared" si="140"/>
        <v>0</v>
      </c>
      <c r="O4466" s="105">
        <f t="shared" si="141"/>
        <v>0</v>
      </c>
    </row>
    <row r="4467" spans="1:15" x14ac:dyDescent="0.3">
      <c r="A4467" s="71" t="s">
        <v>163</v>
      </c>
      <c r="B4467" s="71" t="s">
        <v>129</v>
      </c>
      <c r="C4467" s="71" t="s">
        <v>17</v>
      </c>
      <c r="D4467" s="71" t="s">
        <v>36</v>
      </c>
      <c r="E4467" s="72" t="s">
        <v>15</v>
      </c>
      <c r="F4467" s="72" t="s">
        <v>4</v>
      </c>
      <c r="G4467" s="73">
        <v>2</v>
      </c>
      <c r="H4467" s="73">
        <v>32.049999999999997</v>
      </c>
      <c r="I4467" s="73">
        <v>0</v>
      </c>
      <c r="J4467" s="73">
        <v>0</v>
      </c>
      <c r="K4467" s="73">
        <v>2</v>
      </c>
      <c r="L4467" s="73">
        <v>32.049999999999997</v>
      </c>
      <c r="N4467" s="105">
        <f t="shared" si="140"/>
        <v>0</v>
      </c>
      <c r="O4467" s="105">
        <f t="shared" si="141"/>
        <v>0</v>
      </c>
    </row>
    <row r="4468" spans="1:15" x14ac:dyDescent="0.3">
      <c r="A4468" s="71" t="s">
        <v>164</v>
      </c>
      <c r="B4468" s="71" t="s">
        <v>12</v>
      </c>
      <c r="C4468" s="71" t="s">
        <v>17</v>
      </c>
      <c r="D4468" s="71" t="s">
        <v>51</v>
      </c>
      <c r="E4468" s="72" t="s">
        <v>15</v>
      </c>
      <c r="F4468" s="72" t="s">
        <v>26</v>
      </c>
      <c r="G4468" s="73">
        <v>2</v>
      </c>
      <c r="H4468" s="73">
        <v>32.04</v>
      </c>
      <c r="I4468" s="73">
        <v>0</v>
      </c>
      <c r="J4468" s="73">
        <v>0</v>
      </c>
      <c r="K4468" s="73">
        <v>2</v>
      </c>
      <c r="L4468" s="73">
        <v>32.04</v>
      </c>
      <c r="N4468" s="105">
        <f t="shared" si="140"/>
        <v>0</v>
      </c>
      <c r="O4468" s="105">
        <f t="shared" si="141"/>
        <v>0</v>
      </c>
    </row>
    <row r="4469" spans="1:15" x14ac:dyDescent="0.3">
      <c r="A4469" s="71" t="s">
        <v>163</v>
      </c>
      <c r="B4469" s="71" t="s">
        <v>57</v>
      </c>
      <c r="C4469" s="71" t="s">
        <v>55</v>
      </c>
      <c r="D4469" s="71" t="s">
        <v>29</v>
      </c>
      <c r="E4469" s="72" t="s">
        <v>37</v>
      </c>
      <c r="F4469" s="72" t="s">
        <v>21</v>
      </c>
      <c r="G4469" s="73">
        <v>1</v>
      </c>
      <c r="H4469" s="73">
        <v>32.03</v>
      </c>
      <c r="I4469" s="73">
        <v>0</v>
      </c>
      <c r="J4469" s="73">
        <v>0</v>
      </c>
      <c r="K4469" s="73">
        <v>1</v>
      </c>
      <c r="L4469" s="73">
        <v>32.03</v>
      </c>
      <c r="N4469" s="105">
        <f t="shared" si="140"/>
        <v>0</v>
      </c>
      <c r="O4469" s="105">
        <f t="shared" si="141"/>
        <v>0</v>
      </c>
    </row>
    <row r="4470" spans="1:15" x14ac:dyDescent="0.3">
      <c r="A4470" s="71" t="s">
        <v>161</v>
      </c>
      <c r="B4470" s="71" t="s">
        <v>12</v>
      </c>
      <c r="C4470" s="71" t="s">
        <v>55</v>
      </c>
      <c r="D4470" s="71" t="s">
        <v>52</v>
      </c>
      <c r="E4470" s="72" t="s">
        <v>15</v>
      </c>
      <c r="F4470" s="72" t="s">
        <v>26</v>
      </c>
      <c r="G4470" s="73">
        <v>2</v>
      </c>
      <c r="H4470" s="73">
        <v>32.01</v>
      </c>
      <c r="I4470" s="73">
        <v>0</v>
      </c>
      <c r="J4470" s="73">
        <v>0</v>
      </c>
      <c r="K4470" s="73">
        <v>2</v>
      </c>
      <c r="L4470" s="73">
        <v>32.01</v>
      </c>
      <c r="N4470" s="105">
        <f t="shared" si="140"/>
        <v>0</v>
      </c>
      <c r="O4470" s="105">
        <f t="shared" si="141"/>
        <v>0</v>
      </c>
    </row>
    <row r="4471" spans="1:15" x14ac:dyDescent="0.3">
      <c r="A4471" s="71" t="s">
        <v>152</v>
      </c>
      <c r="B4471" s="71" t="s">
        <v>57</v>
      </c>
      <c r="C4471" s="71" t="s">
        <v>55</v>
      </c>
      <c r="D4471" s="71" t="s">
        <v>47</v>
      </c>
      <c r="E4471" s="72" t="s">
        <v>24</v>
      </c>
      <c r="F4471" s="72" t="s">
        <v>16</v>
      </c>
      <c r="G4471" s="73">
        <v>2</v>
      </c>
      <c r="H4471" s="73">
        <v>31.98</v>
      </c>
      <c r="I4471" s="73">
        <v>0</v>
      </c>
      <c r="J4471" s="73">
        <v>0</v>
      </c>
      <c r="K4471" s="73">
        <v>2</v>
      </c>
      <c r="L4471" s="73">
        <v>31.98</v>
      </c>
      <c r="N4471" s="105">
        <f t="shared" si="140"/>
        <v>0</v>
      </c>
      <c r="O4471" s="105">
        <f t="shared" si="141"/>
        <v>0</v>
      </c>
    </row>
    <row r="4472" spans="1:15" x14ac:dyDescent="0.3">
      <c r="A4472" s="71" t="s">
        <v>161</v>
      </c>
      <c r="B4472" s="71" t="s">
        <v>12</v>
      </c>
      <c r="C4472" s="71" t="s">
        <v>55</v>
      </c>
      <c r="D4472" s="71" t="s">
        <v>34</v>
      </c>
      <c r="E4472" s="72" t="s">
        <v>28</v>
      </c>
      <c r="F4472" s="72" t="s">
        <v>21</v>
      </c>
      <c r="G4472" s="73">
        <v>3</v>
      </c>
      <c r="H4472" s="73">
        <v>31.97</v>
      </c>
      <c r="I4472" s="73">
        <v>0</v>
      </c>
      <c r="J4472" s="73">
        <v>0</v>
      </c>
      <c r="K4472" s="73">
        <v>3</v>
      </c>
      <c r="L4472" s="73">
        <v>31.97</v>
      </c>
      <c r="N4472" s="105">
        <f t="shared" si="140"/>
        <v>0</v>
      </c>
      <c r="O4472" s="105">
        <f t="shared" si="141"/>
        <v>0</v>
      </c>
    </row>
    <row r="4473" spans="1:15" x14ac:dyDescent="0.3">
      <c r="A4473" s="71" t="s">
        <v>140</v>
      </c>
      <c r="B4473" s="71" t="s">
        <v>57</v>
      </c>
      <c r="C4473" s="71" t="s">
        <v>13</v>
      </c>
      <c r="D4473" s="71" t="s">
        <v>99</v>
      </c>
      <c r="E4473" s="72" t="s">
        <v>20</v>
      </c>
      <c r="F4473" s="72" t="s">
        <v>16</v>
      </c>
      <c r="G4473" s="73">
        <v>4</v>
      </c>
      <c r="H4473" s="73">
        <v>31.96</v>
      </c>
      <c r="I4473" s="73">
        <v>0</v>
      </c>
      <c r="J4473" s="73">
        <v>0</v>
      </c>
      <c r="K4473" s="73">
        <v>4</v>
      </c>
      <c r="L4473" s="73">
        <v>31.96</v>
      </c>
      <c r="N4473" s="105">
        <f t="shared" si="140"/>
        <v>0</v>
      </c>
      <c r="O4473" s="105">
        <f t="shared" si="141"/>
        <v>0</v>
      </c>
    </row>
    <row r="4474" spans="1:15" x14ac:dyDescent="0.3">
      <c r="A4474" s="71" t="s">
        <v>154</v>
      </c>
      <c r="B4474" s="71" t="s">
        <v>12</v>
      </c>
      <c r="C4474" s="71" t="s">
        <v>55</v>
      </c>
      <c r="D4474" s="71" t="s">
        <v>80</v>
      </c>
      <c r="E4474" s="72" t="s">
        <v>18</v>
      </c>
      <c r="F4474" s="72" t="s">
        <v>26</v>
      </c>
      <c r="G4474" s="73">
        <v>3</v>
      </c>
      <c r="H4474" s="73">
        <v>31.94</v>
      </c>
      <c r="I4474" s="73">
        <v>3</v>
      </c>
      <c r="J4474" s="73">
        <v>31.94</v>
      </c>
      <c r="K4474" s="73">
        <v>0</v>
      </c>
      <c r="L4474" s="73">
        <v>0</v>
      </c>
      <c r="N4474" s="105">
        <f t="shared" si="140"/>
        <v>0</v>
      </c>
      <c r="O4474" s="105">
        <f t="shared" si="141"/>
        <v>0</v>
      </c>
    </row>
    <row r="4475" spans="1:15" x14ac:dyDescent="0.3">
      <c r="A4475" s="71" t="s">
        <v>161</v>
      </c>
      <c r="B4475" s="71" t="s">
        <v>12</v>
      </c>
      <c r="C4475" s="71" t="s">
        <v>55</v>
      </c>
      <c r="D4475" s="71" t="s">
        <v>82</v>
      </c>
      <c r="E4475" s="72" t="s">
        <v>24</v>
      </c>
      <c r="F4475" s="72" t="s">
        <v>16</v>
      </c>
      <c r="G4475" s="73">
        <v>3</v>
      </c>
      <c r="H4475" s="73">
        <v>31.87</v>
      </c>
      <c r="I4475" s="73">
        <v>1</v>
      </c>
      <c r="J4475" s="73">
        <v>22.81</v>
      </c>
      <c r="K4475" s="73">
        <v>2</v>
      </c>
      <c r="L4475" s="73">
        <v>9.06</v>
      </c>
      <c r="N4475" s="105">
        <f t="shared" si="140"/>
        <v>0</v>
      </c>
      <c r="O4475" s="105">
        <f t="shared" si="141"/>
        <v>0</v>
      </c>
    </row>
    <row r="4476" spans="1:15" x14ac:dyDescent="0.3">
      <c r="A4476" s="71" t="s">
        <v>140</v>
      </c>
      <c r="B4476" s="71" t="s">
        <v>12</v>
      </c>
      <c r="C4476" s="71" t="s">
        <v>13</v>
      </c>
      <c r="D4476" s="71" t="s">
        <v>65</v>
      </c>
      <c r="E4476" s="72" t="s">
        <v>20</v>
      </c>
      <c r="F4476" s="72" t="s">
        <v>26</v>
      </c>
      <c r="G4476" s="73">
        <v>3</v>
      </c>
      <c r="H4476" s="73">
        <v>31.84</v>
      </c>
      <c r="I4476" s="73">
        <v>0</v>
      </c>
      <c r="J4476" s="73">
        <v>0</v>
      </c>
      <c r="K4476" s="73">
        <v>3</v>
      </c>
      <c r="L4476" s="73">
        <v>31.84</v>
      </c>
      <c r="N4476" s="105">
        <f t="shared" si="140"/>
        <v>0</v>
      </c>
      <c r="O4476" s="105">
        <f t="shared" si="141"/>
        <v>0</v>
      </c>
    </row>
    <row r="4477" spans="1:15" x14ac:dyDescent="0.3">
      <c r="A4477" s="71" t="s">
        <v>140</v>
      </c>
      <c r="B4477" s="71" t="s">
        <v>57</v>
      </c>
      <c r="C4477" s="71" t="s">
        <v>13</v>
      </c>
      <c r="D4477" s="71" t="s">
        <v>30</v>
      </c>
      <c r="E4477" s="72" t="s">
        <v>31</v>
      </c>
      <c r="F4477" s="72" t="s">
        <v>21</v>
      </c>
      <c r="G4477" s="73">
        <v>4</v>
      </c>
      <c r="H4477" s="73">
        <v>31.82</v>
      </c>
      <c r="I4477" s="73">
        <v>0</v>
      </c>
      <c r="J4477" s="73">
        <v>0</v>
      </c>
      <c r="K4477" s="73">
        <v>4</v>
      </c>
      <c r="L4477" s="73">
        <v>31.82</v>
      </c>
      <c r="N4477" s="105">
        <f t="shared" si="140"/>
        <v>0</v>
      </c>
      <c r="O4477" s="105">
        <f t="shared" si="141"/>
        <v>0</v>
      </c>
    </row>
    <row r="4478" spans="1:15" x14ac:dyDescent="0.3">
      <c r="A4478" s="71" t="s">
        <v>161</v>
      </c>
      <c r="B4478" s="71" t="s">
        <v>12</v>
      </c>
      <c r="C4478" s="71" t="s">
        <v>55</v>
      </c>
      <c r="D4478" s="71" t="s">
        <v>69</v>
      </c>
      <c r="E4478" s="72" t="s">
        <v>24</v>
      </c>
      <c r="F4478" s="72" t="s">
        <v>16</v>
      </c>
      <c r="G4478" s="73">
        <v>2</v>
      </c>
      <c r="H4478" s="73">
        <v>31.79</v>
      </c>
      <c r="I4478" s="73">
        <v>0</v>
      </c>
      <c r="J4478" s="73">
        <v>0</v>
      </c>
      <c r="K4478" s="73">
        <v>2</v>
      </c>
      <c r="L4478" s="73">
        <v>31.79</v>
      </c>
      <c r="N4478" s="105">
        <f t="shared" si="140"/>
        <v>0</v>
      </c>
      <c r="O4478" s="105">
        <f t="shared" si="141"/>
        <v>0</v>
      </c>
    </row>
    <row r="4479" spans="1:15" x14ac:dyDescent="0.3">
      <c r="A4479" s="71" t="s">
        <v>163</v>
      </c>
      <c r="B4479" s="71" t="s">
        <v>12</v>
      </c>
      <c r="C4479" s="71" t="s">
        <v>55</v>
      </c>
      <c r="D4479" s="71" t="s">
        <v>65</v>
      </c>
      <c r="E4479" s="72" t="s">
        <v>28</v>
      </c>
      <c r="F4479" s="72" t="s">
        <v>26</v>
      </c>
      <c r="G4479" s="73">
        <v>1</v>
      </c>
      <c r="H4479" s="73">
        <v>31.78</v>
      </c>
      <c r="I4479" s="73">
        <v>1</v>
      </c>
      <c r="J4479" s="73">
        <v>31.78</v>
      </c>
      <c r="K4479" s="73">
        <v>0</v>
      </c>
      <c r="L4479" s="73">
        <v>0</v>
      </c>
      <c r="N4479" s="105">
        <f t="shared" si="140"/>
        <v>0</v>
      </c>
      <c r="O4479" s="105">
        <f t="shared" si="141"/>
        <v>0</v>
      </c>
    </row>
    <row r="4480" spans="1:15" x14ac:dyDescent="0.3">
      <c r="A4480" s="71" t="s">
        <v>161</v>
      </c>
      <c r="B4480" s="71" t="s">
        <v>12</v>
      </c>
      <c r="C4480" s="71" t="s">
        <v>55</v>
      </c>
      <c r="D4480" s="71" t="s">
        <v>60</v>
      </c>
      <c r="E4480" s="72" t="s">
        <v>31</v>
      </c>
      <c r="F4480" s="72" t="s">
        <v>26</v>
      </c>
      <c r="G4480" s="73">
        <v>1</v>
      </c>
      <c r="H4480" s="73">
        <v>31.73</v>
      </c>
      <c r="I4480" s="73">
        <v>0</v>
      </c>
      <c r="J4480" s="73">
        <v>0</v>
      </c>
      <c r="K4480" s="73">
        <v>1</v>
      </c>
      <c r="L4480" s="73">
        <v>31.73</v>
      </c>
      <c r="N4480" s="105">
        <f t="shared" si="140"/>
        <v>0</v>
      </c>
      <c r="O4480" s="105">
        <f t="shared" si="141"/>
        <v>0</v>
      </c>
    </row>
    <row r="4481" spans="1:15" x14ac:dyDescent="0.3">
      <c r="A4481" s="71" t="s">
        <v>161</v>
      </c>
      <c r="B4481" s="71" t="s">
        <v>12</v>
      </c>
      <c r="C4481" s="71" t="s">
        <v>55</v>
      </c>
      <c r="D4481" s="71" t="s">
        <v>94</v>
      </c>
      <c r="E4481" s="72" t="s">
        <v>15</v>
      </c>
      <c r="F4481" s="72" t="s">
        <v>26</v>
      </c>
      <c r="G4481" s="73">
        <v>2</v>
      </c>
      <c r="H4481" s="73">
        <v>31.73</v>
      </c>
      <c r="I4481" s="73">
        <v>0</v>
      </c>
      <c r="J4481" s="73">
        <v>0</v>
      </c>
      <c r="K4481" s="73">
        <v>2</v>
      </c>
      <c r="L4481" s="73">
        <v>31.73</v>
      </c>
      <c r="N4481" s="105">
        <f t="shared" si="140"/>
        <v>0</v>
      </c>
      <c r="O4481" s="105">
        <f t="shared" si="141"/>
        <v>0</v>
      </c>
    </row>
    <row r="4482" spans="1:15" x14ac:dyDescent="0.3">
      <c r="A4482" s="71" t="s">
        <v>161</v>
      </c>
      <c r="B4482" s="71" t="s">
        <v>57</v>
      </c>
      <c r="C4482" s="71" t="s">
        <v>55</v>
      </c>
      <c r="D4482" s="71" t="s">
        <v>44</v>
      </c>
      <c r="E4482" s="72" t="s">
        <v>25</v>
      </c>
      <c r="F4482" s="72" t="s">
        <v>16</v>
      </c>
      <c r="G4482" s="73">
        <v>1</v>
      </c>
      <c r="H4482" s="73">
        <v>31.69</v>
      </c>
      <c r="I4482" s="73">
        <v>1</v>
      </c>
      <c r="J4482" s="73">
        <v>31.69</v>
      </c>
      <c r="K4482" s="73">
        <v>0</v>
      </c>
      <c r="L4482" s="73">
        <v>0</v>
      </c>
      <c r="N4482" s="105">
        <f t="shared" si="140"/>
        <v>0</v>
      </c>
      <c r="O4482" s="105">
        <f t="shared" si="141"/>
        <v>0</v>
      </c>
    </row>
    <row r="4483" spans="1:15" x14ac:dyDescent="0.3">
      <c r="A4483" s="71" t="s">
        <v>161</v>
      </c>
      <c r="B4483" s="71" t="s">
        <v>57</v>
      </c>
      <c r="C4483" s="71" t="s">
        <v>55</v>
      </c>
      <c r="D4483" s="71" t="s">
        <v>59</v>
      </c>
      <c r="E4483" s="72" t="s">
        <v>31</v>
      </c>
      <c r="F4483" s="72" t="s">
        <v>16</v>
      </c>
      <c r="G4483" s="73">
        <v>1</v>
      </c>
      <c r="H4483" s="73">
        <v>31.69</v>
      </c>
      <c r="I4483" s="73">
        <v>0</v>
      </c>
      <c r="J4483" s="73">
        <v>0</v>
      </c>
      <c r="K4483" s="73">
        <v>1</v>
      </c>
      <c r="L4483" s="73">
        <v>31.69</v>
      </c>
      <c r="N4483" s="105">
        <f t="shared" si="140"/>
        <v>0</v>
      </c>
      <c r="O4483" s="105">
        <f t="shared" si="141"/>
        <v>0</v>
      </c>
    </row>
    <row r="4484" spans="1:15" x14ac:dyDescent="0.3">
      <c r="A4484" s="71" t="s">
        <v>154</v>
      </c>
      <c r="B4484" s="71" t="s">
        <v>57</v>
      </c>
      <c r="C4484" s="71" t="s">
        <v>55</v>
      </c>
      <c r="D4484" s="71" t="s">
        <v>92</v>
      </c>
      <c r="E4484" s="72" t="s">
        <v>31</v>
      </c>
      <c r="F4484" s="72" t="s">
        <v>16</v>
      </c>
      <c r="G4484" s="73">
        <v>1</v>
      </c>
      <c r="H4484" s="73">
        <v>31.69</v>
      </c>
      <c r="I4484" s="73">
        <v>0</v>
      </c>
      <c r="J4484" s="73">
        <v>0</v>
      </c>
      <c r="K4484" s="73">
        <v>1</v>
      </c>
      <c r="L4484" s="73">
        <v>31.69</v>
      </c>
      <c r="N4484" s="105">
        <f t="shared" si="140"/>
        <v>0</v>
      </c>
      <c r="O4484" s="105">
        <f t="shared" si="141"/>
        <v>0</v>
      </c>
    </row>
    <row r="4485" spans="1:15" x14ac:dyDescent="0.3">
      <c r="A4485" s="71" t="s">
        <v>154</v>
      </c>
      <c r="B4485" s="71" t="s">
        <v>12</v>
      </c>
      <c r="C4485" s="71" t="s">
        <v>55</v>
      </c>
      <c r="D4485" s="71" t="s">
        <v>81</v>
      </c>
      <c r="E4485" s="72" t="s">
        <v>20</v>
      </c>
      <c r="F4485" s="72" t="s">
        <v>16</v>
      </c>
      <c r="G4485" s="73">
        <v>1</v>
      </c>
      <c r="H4485" s="73">
        <v>31.69</v>
      </c>
      <c r="I4485" s="73">
        <v>0</v>
      </c>
      <c r="J4485" s="73">
        <v>0</v>
      </c>
      <c r="K4485" s="73">
        <v>1</v>
      </c>
      <c r="L4485" s="73">
        <v>31.69</v>
      </c>
      <c r="N4485" s="105">
        <f t="shared" si="140"/>
        <v>0</v>
      </c>
      <c r="O4485" s="105">
        <f t="shared" si="141"/>
        <v>0</v>
      </c>
    </row>
    <row r="4486" spans="1:15" x14ac:dyDescent="0.3">
      <c r="A4486" s="71" t="s">
        <v>163</v>
      </c>
      <c r="B4486" s="71" t="s">
        <v>57</v>
      </c>
      <c r="C4486" s="71" t="s">
        <v>17</v>
      </c>
      <c r="D4486" s="71" t="s">
        <v>96</v>
      </c>
      <c r="E4486" s="72" t="s">
        <v>15</v>
      </c>
      <c r="F4486" s="72" t="s">
        <v>26</v>
      </c>
      <c r="G4486" s="73">
        <v>2</v>
      </c>
      <c r="H4486" s="73">
        <v>31.66</v>
      </c>
      <c r="I4486" s="73">
        <v>0</v>
      </c>
      <c r="J4486" s="73">
        <v>0</v>
      </c>
      <c r="K4486" s="73">
        <v>2</v>
      </c>
      <c r="L4486" s="73">
        <v>31.66</v>
      </c>
      <c r="N4486" s="105">
        <f t="shared" si="140"/>
        <v>0</v>
      </c>
      <c r="O4486" s="105">
        <f t="shared" si="141"/>
        <v>0</v>
      </c>
    </row>
    <row r="4487" spans="1:15" x14ac:dyDescent="0.3">
      <c r="A4487" s="71" t="s">
        <v>154</v>
      </c>
      <c r="B4487" s="71" t="s">
        <v>129</v>
      </c>
      <c r="C4487" s="71" t="s">
        <v>55</v>
      </c>
      <c r="D4487" s="71" t="s">
        <v>81</v>
      </c>
      <c r="E4487" s="72" t="s">
        <v>37</v>
      </c>
      <c r="F4487" s="72" t="s">
        <v>26</v>
      </c>
      <c r="G4487" s="73">
        <v>1</v>
      </c>
      <c r="H4487" s="73">
        <v>31.62</v>
      </c>
      <c r="I4487" s="73">
        <v>0</v>
      </c>
      <c r="J4487" s="73">
        <v>0</v>
      </c>
      <c r="K4487" s="73">
        <v>1</v>
      </c>
      <c r="L4487" s="73">
        <v>31.62</v>
      </c>
      <c r="N4487" s="105">
        <f t="shared" si="140"/>
        <v>0</v>
      </c>
      <c r="O4487" s="105">
        <f t="shared" si="141"/>
        <v>0</v>
      </c>
    </row>
    <row r="4488" spans="1:15" x14ac:dyDescent="0.3">
      <c r="A4488" s="71" t="s">
        <v>155</v>
      </c>
      <c r="B4488" s="71" t="s">
        <v>57</v>
      </c>
      <c r="C4488" s="71" t="s">
        <v>55</v>
      </c>
      <c r="D4488" s="71" t="s">
        <v>38</v>
      </c>
      <c r="E4488" s="72" t="s">
        <v>18</v>
      </c>
      <c r="F4488" s="72" t="s">
        <v>26</v>
      </c>
      <c r="G4488" s="73">
        <v>1</v>
      </c>
      <c r="H4488" s="73">
        <v>31.61</v>
      </c>
      <c r="I4488" s="73">
        <v>0</v>
      </c>
      <c r="J4488" s="73">
        <v>0</v>
      </c>
      <c r="K4488" s="73">
        <v>1</v>
      </c>
      <c r="L4488" s="73">
        <v>31.61</v>
      </c>
      <c r="N4488" s="105">
        <f t="shared" si="140"/>
        <v>0</v>
      </c>
      <c r="O4488" s="105">
        <f t="shared" si="141"/>
        <v>0</v>
      </c>
    </row>
    <row r="4489" spans="1:15" x14ac:dyDescent="0.3">
      <c r="A4489" s="71" t="s">
        <v>154</v>
      </c>
      <c r="B4489" s="71" t="s">
        <v>129</v>
      </c>
      <c r="C4489" s="71" t="s">
        <v>55</v>
      </c>
      <c r="D4489" s="71" t="s">
        <v>60</v>
      </c>
      <c r="E4489" s="72" t="s">
        <v>5</v>
      </c>
      <c r="F4489" s="72" t="s">
        <v>21</v>
      </c>
      <c r="G4489" s="73">
        <v>1</v>
      </c>
      <c r="H4489" s="73">
        <v>31.6</v>
      </c>
      <c r="I4489" s="73">
        <v>0</v>
      </c>
      <c r="J4489" s="73">
        <v>0</v>
      </c>
      <c r="K4489" s="73">
        <v>1</v>
      </c>
      <c r="L4489" s="73">
        <v>31.6</v>
      </c>
      <c r="N4489" s="105">
        <f t="shared" si="140"/>
        <v>0</v>
      </c>
      <c r="O4489" s="105">
        <f t="shared" si="141"/>
        <v>0</v>
      </c>
    </row>
    <row r="4490" spans="1:15" x14ac:dyDescent="0.3">
      <c r="A4490" s="71" t="s">
        <v>144</v>
      </c>
      <c r="B4490" s="71" t="s">
        <v>12</v>
      </c>
      <c r="C4490" s="71" t="s">
        <v>55</v>
      </c>
      <c r="D4490" s="71" t="s">
        <v>50</v>
      </c>
      <c r="E4490" s="72" t="s">
        <v>3</v>
      </c>
      <c r="F4490" s="72" t="s">
        <v>16</v>
      </c>
      <c r="G4490" s="73">
        <v>2</v>
      </c>
      <c r="H4490" s="73">
        <v>31.56</v>
      </c>
      <c r="I4490" s="73">
        <v>1</v>
      </c>
      <c r="J4490" s="73">
        <v>15.78</v>
      </c>
      <c r="K4490" s="73">
        <v>1</v>
      </c>
      <c r="L4490" s="73">
        <v>15.78</v>
      </c>
      <c r="N4490" s="105">
        <f t="shared" si="140"/>
        <v>0</v>
      </c>
      <c r="O4490" s="105">
        <f t="shared" si="141"/>
        <v>0</v>
      </c>
    </row>
    <row r="4491" spans="1:15" x14ac:dyDescent="0.3">
      <c r="A4491" s="71" t="s">
        <v>161</v>
      </c>
      <c r="B4491" s="71" t="s">
        <v>12</v>
      </c>
      <c r="C4491" s="71" t="s">
        <v>55</v>
      </c>
      <c r="D4491" s="71" t="s">
        <v>76</v>
      </c>
      <c r="E4491" s="72" t="s">
        <v>37</v>
      </c>
      <c r="F4491" s="72" t="s">
        <v>21</v>
      </c>
      <c r="G4491" s="73">
        <v>2</v>
      </c>
      <c r="H4491" s="73">
        <v>31.54</v>
      </c>
      <c r="I4491" s="73">
        <v>2</v>
      </c>
      <c r="J4491" s="73">
        <v>31.54</v>
      </c>
      <c r="K4491" s="73">
        <v>0</v>
      </c>
      <c r="L4491" s="73">
        <v>0</v>
      </c>
      <c r="N4491" s="105">
        <f t="shared" si="140"/>
        <v>0</v>
      </c>
      <c r="O4491" s="105">
        <f t="shared" si="141"/>
        <v>0</v>
      </c>
    </row>
    <row r="4492" spans="1:15" x14ac:dyDescent="0.3">
      <c r="A4492" s="71" t="s">
        <v>142</v>
      </c>
      <c r="B4492" s="71" t="s">
        <v>57</v>
      </c>
      <c r="C4492" s="71" t="s">
        <v>55</v>
      </c>
      <c r="D4492" s="71" t="s">
        <v>60</v>
      </c>
      <c r="E4492" s="72" t="s">
        <v>24</v>
      </c>
      <c r="F4492" s="72" t="s">
        <v>21</v>
      </c>
      <c r="G4492" s="73">
        <v>1</v>
      </c>
      <c r="H4492" s="73">
        <v>31.54</v>
      </c>
      <c r="I4492" s="73">
        <v>0</v>
      </c>
      <c r="J4492" s="73">
        <v>0</v>
      </c>
      <c r="K4492" s="73">
        <v>1</v>
      </c>
      <c r="L4492" s="73">
        <v>31.54</v>
      </c>
      <c r="N4492" s="105">
        <f t="shared" si="140"/>
        <v>0</v>
      </c>
      <c r="O4492" s="105">
        <f t="shared" si="141"/>
        <v>0</v>
      </c>
    </row>
    <row r="4493" spans="1:15" x14ac:dyDescent="0.3">
      <c r="A4493" s="71" t="s">
        <v>161</v>
      </c>
      <c r="B4493" s="71" t="s">
        <v>57</v>
      </c>
      <c r="C4493" s="71" t="s">
        <v>55</v>
      </c>
      <c r="D4493" s="71" t="s">
        <v>50</v>
      </c>
      <c r="E4493" s="72" t="s">
        <v>41</v>
      </c>
      <c r="F4493" s="72" t="s">
        <v>4</v>
      </c>
      <c r="G4493" s="73">
        <v>1</v>
      </c>
      <c r="H4493" s="73">
        <v>31.53</v>
      </c>
      <c r="I4493" s="73">
        <v>1</v>
      </c>
      <c r="J4493" s="73">
        <v>31.53</v>
      </c>
      <c r="K4493" s="73">
        <v>0</v>
      </c>
      <c r="L4493" s="73">
        <v>0</v>
      </c>
      <c r="N4493" s="105">
        <f t="shared" si="140"/>
        <v>0</v>
      </c>
      <c r="O4493" s="105">
        <f t="shared" si="141"/>
        <v>0</v>
      </c>
    </row>
    <row r="4494" spans="1:15" x14ac:dyDescent="0.3">
      <c r="A4494" s="71" t="s">
        <v>140</v>
      </c>
      <c r="B4494" s="71" t="s">
        <v>57</v>
      </c>
      <c r="C4494" s="71" t="s">
        <v>13</v>
      </c>
      <c r="D4494" s="71" t="s">
        <v>48</v>
      </c>
      <c r="E4494" s="72" t="s">
        <v>25</v>
      </c>
      <c r="F4494" s="72" t="s">
        <v>21</v>
      </c>
      <c r="G4494" s="73">
        <v>1</v>
      </c>
      <c r="H4494" s="73">
        <v>31.52</v>
      </c>
      <c r="I4494" s="73">
        <v>1</v>
      </c>
      <c r="J4494" s="73">
        <v>31.52</v>
      </c>
      <c r="K4494" s="73">
        <v>0</v>
      </c>
      <c r="L4494" s="73">
        <v>0</v>
      </c>
      <c r="N4494" s="105">
        <f t="shared" si="140"/>
        <v>0</v>
      </c>
      <c r="O4494" s="105">
        <f t="shared" si="141"/>
        <v>0</v>
      </c>
    </row>
    <row r="4495" spans="1:15" x14ac:dyDescent="0.3">
      <c r="A4495" s="71" t="s">
        <v>161</v>
      </c>
      <c r="B4495" s="71" t="s">
        <v>129</v>
      </c>
      <c r="C4495" s="71" t="s">
        <v>55</v>
      </c>
      <c r="D4495" s="71" t="s">
        <v>36</v>
      </c>
      <c r="E4495" s="72" t="s">
        <v>15</v>
      </c>
      <c r="F4495" s="72" t="s">
        <v>26</v>
      </c>
      <c r="G4495" s="73">
        <v>1</v>
      </c>
      <c r="H4495" s="73">
        <v>31.5</v>
      </c>
      <c r="I4495" s="73">
        <v>0</v>
      </c>
      <c r="J4495" s="73">
        <v>0</v>
      </c>
      <c r="K4495" s="73">
        <v>1</v>
      </c>
      <c r="L4495" s="73">
        <v>31.5</v>
      </c>
      <c r="N4495" s="105">
        <f t="shared" si="140"/>
        <v>0</v>
      </c>
      <c r="O4495" s="105">
        <f t="shared" si="141"/>
        <v>0</v>
      </c>
    </row>
    <row r="4496" spans="1:15" x14ac:dyDescent="0.3">
      <c r="A4496" s="71" t="s">
        <v>163</v>
      </c>
      <c r="B4496" s="71" t="s">
        <v>57</v>
      </c>
      <c r="C4496" s="71" t="s">
        <v>17</v>
      </c>
      <c r="D4496" s="71" t="s">
        <v>86</v>
      </c>
      <c r="E4496" s="72" t="s">
        <v>31</v>
      </c>
      <c r="F4496" s="72" t="s">
        <v>26</v>
      </c>
      <c r="G4496" s="73">
        <v>1</v>
      </c>
      <c r="H4496" s="73">
        <v>31.46</v>
      </c>
      <c r="I4496" s="73">
        <v>0</v>
      </c>
      <c r="J4496" s="73">
        <v>0</v>
      </c>
      <c r="K4496" s="73">
        <v>1</v>
      </c>
      <c r="L4496" s="73">
        <v>31.46</v>
      </c>
      <c r="N4496" s="105">
        <f t="shared" si="140"/>
        <v>0</v>
      </c>
      <c r="O4496" s="105">
        <f t="shared" si="141"/>
        <v>0</v>
      </c>
    </row>
    <row r="4497" spans="1:15" x14ac:dyDescent="0.3">
      <c r="A4497" s="71" t="s">
        <v>161</v>
      </c>
      <c r="B4497" s="71" t="s">
        <v>57</v>
      </c>
      <c r="C4497" s="71" t="s">
        <v>55</v>
      </c>
      <c r="D4497" s="71" t="s">
        <v>39</v>
      </c>
      <c r="E4497" s="72" t="s">
        <v>18</v>
      </c>
      <c r="F4497" s="72" t="s">
        <v>26</v>
      </c>
      <c r="G4497" s="73">
        <v>4</v>
      </c>
      <c r="H4497" s="73">
        <v>31.44</v>
      </c>
      <c r="I4497" s="73">
        <v>3</v>
      </c>
      <c r="J4497" s="73">
        <v>23.67</v>
      </c>
      <c r="K4497" s="73">
        <v>1</v>
      </c>
      <c r="L4497" s="73">
        <v>7.77</v>
      </c>
      <c r="N4497" s="105">
        <f t="shared" si="140"/>
        <v>0</v>
      </c>
      <c r="O4497" s="105">
        <f t="shared" si="141"/>
        <v>0</v>
      </c>
    </row>
    <row r="4498" spans="1:15" x14ac:dyDescent="0.3">
      <c r="A4498" s="71" t="s">
        <v>154</v>
      </c>
      <c r="B4498" s="71" t="s">
        <v>57</v>
      </c>
      <c r="C4498" s="71" t="s">
        <v>55</v>
      </c>
      <c r="D4498" s="71" t="s">
        <v>105</v>
      </c>
      <c r="E4498" s="72" t="s">
        <v>15</v>
      </c>
      <c r="F4498" s="72" t="s">
        <v>21</v>
      </c>
      <c r="G4498" s="73">
        <v>2</v>
      </c>
      <c r="H4498" s="73">
        <v>31.44</v>
      </c>
      <c r="I4498" s="73">
        <v>0</v>
      </c>
      <c r="J4498" s="73">
        <v>0</v>
      </c>
      <c r="K4498" s="73">
        <v>2</v>
      </c>
      <c r="L4498" s="73">
        <v>31.44</v>
      </c>
      <c r="N4498" s="105">
        <f t="shared" si="140"/>
        <v>0</v>
      </c>
      <c r="O4498" s="105">
        <f t="shared" si="141"/>
        <v>0</v>
      </c>
    </row>
    <row r="4499" spans="1:15" x14ac:dyDescent="0.3">
      <c r="A4499" s="71" t="s">
        <v>161</v>
      </c>
      <c r="B4499" s="71" t="s">
        <v>57</v>
      </c>
      <c r="C4499" s="71" t="s">
        <v>55</v>
      </c>
      <c r="D4499" s="71" t="s">
        <v>77</v>
      </c>
      <c r="E4499" s="72" t="s">
        <v>24</v>
      </c>
      <c r="F4499" s="72" t="s">
        <v>4</v>
      </c>
      <c r="G4499" s="73">
        <v>1</v>
      </c>
      <c r="H4499" s="73">
        <v>31.42</v>
      </c>
      <c r="I4499" s="73">
        <v>1</v>
      </c>
      <c r="J4499" s="73">
        <v>31.42</v>
      </c>
      <c r="K4499" s="73">
        <v>0</v>
      </c>
      <c r="L4499" s="73">
        <v>0</v>
      </c>
      <c r="N4499" s="105">
        <f t="shared" si="140"/>
        <v>0</v>
      </c>
      <c r="O4499" s="105">
        <f t="shared" si="141"/>
        <v>0</v>
      </c>
    </row>
    <row r="4500" spans="1:15" x14ac:dyDescent="0.3">
      <c r="A4500" s="71" t="s">
        <v>140</v>
      </c>
      <c r="B4500" s="71" t="s">
        <v>57</v>
      </c>
      <c r="C4500" s="71" t="s">
        <v>13</v>
      </c>
      <c r="D4500" s="71" t="s">
        <v>29</v>
      </c>
      <c r="E4500" s="72" t="s">
        <v>15</v>
      </c>
      <c r="F4500" s="72" t="s">
        <v>21</v>
      </c>
      <c r="G4500" s="73">
        <v>2</v>
      </c>
      <c r="H4500" s="73">
        <v>31.42</v>
      </c>
      <c r="I4500" s="73">
        <v>0</v>
      </c>
      <c r="J4500" s="73">
        <v>0</v>
      </c>
      <c r="K4500" s="73">
        <v>2</v>
      </c>
      <c r="L4500" s="73">
        <v>31.42</v>
      </c>
      <c r="N4500" s="105">
        <f t="shared" ref="N4500:N4563" si="142">G4500-I4500-K4500</f>
        <v>0</v>
      </c>
      <c r="O4500" s="105">
        <f t="shared" ref="O4500:O4563" si="143">H4500-J4500-L4500</f>
        <v>0</v>
      </c>
    </row>
    <row r="4501" spans="1:15" x14ac:dyDescent="0.3">
      <c r="A4501" s="71" t="s">
        <v>142</v>
      </c>
      <c r="B4501" s="71" t="s">
        <v>12</v>
      </c>
      <c r="C4501" s="71" t="s">
        <v>13</v>
      </c>
      <c r="D4501" s="71" t="s">
        <v>42</v>
      </c>
      <c r="E4501" s="72" t="s">
        <v>24</v>
      </c>
      <c r="F4501" s="72" t="s">
        <v>21</v>
      </c>
      <c r="G4501" s="73">
        <v>3</v>
      </c>
      <c r="H4501" s="73">
        <v>31.42</v>
      </c>
      <c r="I4501" s="73">
        <v>3</v>
      </c>
      <c r="J4501" s="73">
        <v>31.42</v>
      </c>
      <c r="K4501" s="73">
        <v>0</v>
      </c>
      <c r="L4501" s="73">
        <v>0</v>
      </c>
      <c r="N4501" s="105">
        <f t="shared" si="142"/>
        <v>0</v>
      </c>
      <c r="O4501" s="105">
        <f t="shared" si="143"/>
        <v>0</v>
      </c>
    </row>
    <row r="4502" spans="1:15" x14ac:dyDescent="0.3">
      <c r="A4502" s="71" t="s">
        <v>140</v>
      </c>
      <c r="B4502" s="71" t="s">
        <v>57</v>
      </c>
      <c r="C4502" s="71" t="s">
        <v>13</v>
      </c>
      <c r="D4502" s="71" t="s">
        <v>63</v>
      </c>
      <c r="E4502" s="72" t="s">
        <v>40</v>
      </c>
      <c r="F4502" s="72" t="s">
        <v>26</v>
      </c>
      <c r="G4502" s="73">
        <v>1</v>
      </c>
      <c r="H4502" s="73">
        <v>31.4</v>
      </c>
      <c r="I4502" s="73">
        <v>0</v>
      </c>
      <c r="J4502" s="73">
        <v>0</v>
      </c>
      <c r="K4502" s="73">
        <v>1</v>
      </c>
      <c r="L4502" s="73">
        <v>31.4</v>
      </c>
      <c r="N4502" s="105">
        <f t="shared" si="142"/>
        <v>0</v>
      </c>
      <c r="O4502" s="105">
        <f t="shared" si="143"/>
        <v>0</v>
      </c>
    </row>
    <row r="4503" spans="1:15" x14ac:dyDescent="0.3">
      <c r="A4503" s="71" t="s">
        <v>154</v>
      </c>
      <c r="B4503" s="71" t="s">
        <v>129</v>
      </c>
      <c r="C4503" s="71" t="s">
        <v>55</v>
      </c>
      <c r="D4503" s="71" t="s">
        <v>77</v>
      </c>
      <c r="E4503" s="72" t="s">
        <v>15</v>
      </c>
      <c r="F4503" s="72" t="s">
        <v>21</v>
      </c>
      <c r="G4503" s="73">
        <v>2</v>
      </c>
      <c r="H4503" s="73">
        <v>31.4</v>
      </c>
      <c r="I4503" s="73">
        <v>0</v>
      </c>
      <c r="J4503" s="73">
        <v>0</v>
      </c>
      <c r="K4503" s="73">
        <v>2</v>
      </c>
      <c r="L4503" s="73">
        <v>31.4</v>
      </c>
      <c r="N4503" s="105">
        <f t="shared" si="142"/>
        <v>0</v>
      </c>
      <c r="O4503" s="105">
        <f t="shared" si="143"/>
        <v>0</v>
      </c>
    </row>
    <row r="4504" spans="1:15" x14ac:dyDescent="0.3">
      <c r="A4504" s="71" t="s">
        <v>132</v>
      </c>
      <c r="B4504" s="71" t="s">
        <v>12</v>
      </c>
      <c r="C4504" s="71" t="s">
        <v>55</v>
      </c>
      <c r="D4504" s="71" t="s">
        <v>91</v>
      </c>
      <c r="E4504" s="72" t="s">
        <v>20</v>
      </c>
      <c r="F4504" s="72" t="s">
        <v>26</v>
      </c>
      <c r="G4504" s="73">
        <v>1</v>
      </c>
      <c r="H4504" s="73">
        <v>31.38</v>
      </c>
      <c r="I4504" s="73">
        <v>0</v>
      </c>
      <c r="J4504" s="73">
        <v>0</v>
      </c>
      <c r="K4504" s="73">
        <v>1</v>
      </c>
      <c r="L4504" s="73">
        <v>31.38</v>
      </c>
      <c r="N4504" s="105">
        <f t="shared" si="142"/>
        <v>0</v>
      </c>
      <c r="O4504" s="105">
        <f t="shared" si="143"/>
        <v>0</v>
      </c>
    </row>
    <row r="4505" spans="1:15" x14ac:dyDescent="0.3">
      <c r="A4505" s="71" t="s">
        <v>140</v>
      </c>
      <c r="B4505" s="71" t="s">
        <v>57</v>
      </c>
      <c r="C4505" s="71" t="s">
        <v>13</v>
      </c>
      <c r="D4505" s="71" t="s">
        <v>95</v>
      </c>
      <c r="E4505" s="72" t="s">
        <v>40</v>
      </c>
      <c r="F4505" s="72" t="s">
        <v>26</v>
      </c>
      <c r="G4505" s="73">
        <v>1</v>
      </c>
      <c r="H4505" s="73">
        <v>31.38</v>
      </c>
      <c r="I4505" s="73">
        <v>0</v>
      </c>
      <c r="J4505" s="73">
        <v>0</v>
      </c>
      <c r="K4505" s="73">
        <v>1</v>
      </c>
      <c r="L4505" s="73">
        <v>31.38</v>
      </c>
      <c r="N4505" s="105">
        <f t="shared" si="142"/>
        <v>0</v>
      </c>
      <c r="O4505" s="105">
        <f t="shared" si="143"/>
        <v>0</v>
      </c>
    </row>
    <row r="4506" spans="1:15" x14ac:dyDescent="0.3">
      <c r="A4506" s="71" t="s">
        <v>132</v>
      </c>
      <c r="B4506" s="71" t="s">
        <v>12</v>
      </c>
      <c r="C4506" s="71" t="s">
        <v>13</v>
      </c>
      <c r="D4506" s="71" t="s">
        <v>76</v>
      </c>
      <c r="E4506" s="72" t="s">
        <v>5</v>
      </c>
      <c r="F4506" s="72" t="s">
        <v>26</v>
      </c>
      <c r="G4506" s="73">
        <v>1</v>
      </c>
      <c r="H4506" s="73">
        <v>31.37</v>
      </c>
      <c r="I4506" s="73">
        <v>1</v>
      </c>
      <c r="J4506" s="73">
        <v>31.37</v>
      </c>
      <c r="K4506" s="73">
        <v>0</v>
      </c>
      <c r="L4506" s="73">
        <v>0</v>
      </c>
      <c r="N4506" s="105">
        <f t="shared" si="142"/>
        <v>0</v>
      </c>
      <c r="O4506" s="105">
        <f t="shared" si="143"/>
        <v>0</v>
      </c>
    </row>
    <row r="4507" spans="1:15" x14ac:dyDescent="0.3">
      <c r="A4507" s="71" t="s">
        <v>163</v>
      </c>
      <c r="B4507" s="71" t="s">
        <v>57</v>
      </c>
      <c r="C4507" s="71" t="s">
        <v>17</v>
      </c>
      <c r="D4507" s="71" t="s">
        <v>52</v>
      </c>
      <c r="E4507" s="72" t="s">
        <v>25</v>
      </c>
      <c r="F4507" s="72" t="s">
        <v>26</v>
      </c>
      <c r="G4507" s="73">
        <v>2</v>
      </c>
      <c r="H4507" s="73">
        <v>31.36</v>
      </c>
      <c r="I4507" s="73">
        <v>2</v>
      </c>
      <c r="J4507" s="73">
        <v>31.36</v>
      </c>
      <c r="K4507" s="73">
        <v>0</v>
      </c>
      <c r="L4507" s="73">
        <v>0</v>
      </c>
      <c r="N4507" s="105">
        <f t="shared" si="142"/>
        <v>0</v>
      </c>
      <c r="O4507" s="105">
        <f t="shared" si="143"/>
        <v>0</v>
      </c>
    </row>
    <row r="4508" spans="1:15" x14ac:dyDescent="0.3">
      <c r="A4508" s="71" t="s">
        <v>158</v>
      </c>
      <c r="B4508" s="71" t="s">
        <v>57</v>
      </c>
      <c r="C4508" s="71" t="s">
        <v>55</v>
      </c>
      <c r="D4508" s="71" t="s">
        <v>39</v>
      </c>
      <c r="E4508" s="72" t="s">
        <v>25</v>
      </c>
      <c r="F4508" s="72" t="s">
        <v>4</v>
      </c>
      <c r="G4508" s="73">
        <v>2</v>
      </c>
      <c r="H4508" s="73">
        <v>31.34</v>
      </c>
      <c r="I4508" s="73">
        <v>2</v>
      </c>
      <c r="J4508" s="73">
        <v>31.34</v>
      </c>
      <c r="K4508" s="73">
        <v>0</v>
      </c>
      <c r="L4508" s="73">
        <v>0</v>
      </c>
      <c r="N4508" s="105">
        <f t="shared" si="142"/>
        <v>0</v>
      </c>
      <c r="O4508" s="105">
        <f t="shared" si="143"/>
        <v>0</v>
      </c>
    </row>
    <row r="4509" spans="1:15" x14ac:dyDescent="0.3">
      <c r="A4509" s="71" t="s">
        <v>140</v>
      </c>
      <c r="B4509" s="71" t="s">
        <v>57</v>
      </c>
      <c r="C4509" s="71" t="s">
        <v>13</v>
      </c>
      <c r="D4509" s="71" t="s">
        <v>107</v>
      </c>
      <c r="E4509" s="72" t="s">
        <v>3</v>
      </c>
      <c r="F4509" s="72" t="s">
        <v>21</v>
      </c>
      <c r="G4509" s="73">
        <v>1</v>
      </c>
      <c r="H4509" s="73">
        <v>31.34</v>
      </c>
      <c r="I4509" s="73">
        <v>0</v>
      </c>
      <c r="J4509" s="73">
        <v>0</v>
      </c>
      <c r="K4509" s="73">
        <v>1</v>
      </c>
      <c r="L4509" s="73">
        <v>31.34</v>
      </c>
      <c r="N4509" s="105">
        <f t="shared" si="142"/>
        <v>0</v>
      </c>
      <c r="O4509" s="105">
        <f t="shared" si="143"/>
        <v>0</v>
      </c>
    </row>
    <row r="4510" spans="1:15" x14ac:dyDescent="0.3">
      <c r="A4510" s="71" t="s">
        <v>158</v>
      </c>
      <c r="B4510" s="71" t="s">
        <v>57</v>
      </c>
      <c r="C4510" s="71" t="s">
        <v>55</v>
      </c>
      <c r="D4510" s="71" t="s">
        <v>38</v>
      </c>
      <c r="E4510" s="72" t="s">
        <v>41</v>
      </c>
      <c r="F4510" s="72" t="s">
        <v>4</v>
      </c>
      <c r="G4510" s="73">
        <v>3</v>
      </c>
      <c r="H4510" s="73">
        <v>31.33</v>
      </c>
      <c r="I4510" s="73">
        <v>3</v>
      </c>
      <c r="J4510" s="73">
        <v>31.33</v>
      </c>
      <c r="K4510" s="73">
        <v>0</v>
      </c>
      <c r="L4510" s="73">
        <v>0</v>
      </c>
      <c r="N4510" s="105">
        <f t="shared" si="142"/>
        <v>0</v>
      </c>
      <c r="O4510" s="105">
        <f t="shared" si="143"/>
        <v>0</v>
      </c>
    </row>
    <row r="4511" spans="1:15" x14ac:dyDescent="0.3">
      <c r="A4511" s="71" t="s">
        <v>153</v>
      </c>
      <c r="B4511" s="71" t="s">
        <v>129</v>
      </c>
      <c r="C4511" s="71" t="s">
        <v>55</v>
      </c>
      <c r="D4511" s="71" t="s">
        <v>47</v>
      </c>
      <c r="E4511" s="72" t="s">
        <v>40</v>
      </c>
      <c r="F4511" s="72" t="s">
        <v>4</v>
      </c>
      <c r="G4511" s="73">
        <v>1</v>
      </c>
      <c r="H4511" s="73">
        <v>31.3</v>
      </c>
      <c r="I4511" s="73">
        <v>0</v>
      </c>
      <c r="J4511" s="73">
        <v>0</v>
      </c>
      <c r="K4511" s="73">
        <v>1</v>
      </c>
      <c r="L4511" s="73">
        <v>31.3</v>
      </c>
      <c r="N4511" s="105">
        <f t="shared" si="142"/>
        <v>0</v>
      </c>
      <c r="O4511" s="105">
        <f t="shared" si="143"/>
        <v>0</v>
      </c>
    </row>
    <row r="4512" spans="1:15" x14ac:dyDescent="0.3">
      <c r="A4512" s="71" t="s">
        <v>140</v>
      </c>
      <c r="B4512" s="71" t="s">
        <v>57</v>
      </c>
      <c r="C4512" s="71" t="s">
        <v>13</v>
      </c>
      <c r="D4512" s="71" t="s">
        <v>52</v>
      </c>
      <c r="E4512" s="72" t="s">
        <v>31</v>
      </c>
      <c r="F4512" s="72" t="s">
        <v>26</v>
      </c>
      <c r="G4512" s="73">
        <v>1</v>
      </c>
      <c r="H4512" s="73">
        <v>31.27</v>
      </c>
      <c r="I4512" s="73">
        <v>1</v>
      </c>
      <c r="J4512" s="73">
        <v>31.27</v>
      </c>
      <c r="K4512" s="73">
        <v>0</v>
      </c>
      <c r="L4512" s="73">
        <v>0</v>
      </c>
      <c r="N4512" s="105">
        <f t="shared" si="142"/>
        <v>0</v>
      </c>
      <c r="O4512" s="105">
        <f t="shared" si="143"/>
        <v>0</v>
      </c>
    </row>
    <row r="4513" spans="1:15" x14ac:dyDescent="0.3">
      <c r="A4513" s="71" t="s">
        <v>140</v>
      </c>
      <c r="B4513" s="71" t="s">
        <v>57</v>
      </c>
      <c r="C4513" s="71" t="s">
        <v>13</v>
      </c>
      <c r="D4513" s="71" t="s">
        <v>42</v>
      </c>
      <c r="E4513" s="72" t="s">
        <v>15</v>
      </c>
      <c r="F4513" s="72" t="s">
        <v>21</v>
      </c>
      <c r="G4513" s="73">
        <v>2</v>
      </c>
      <c r="H4513" s="73">
        <v>31.26</v>
      </c>
      <c r="I4513" s="73">
        <v>0</v>
      </c>
      <c r="J4513" s="73">
        <v>0</v>
      </c>
      <c r="K4513" s="73">
        <v>2</v>
      </c>
      <c r="L4513" s="73">
        <v>31.26</v>
      </c>
      <c r="N4513" s="105">
        <f t="shared" si="142"/>
        <v>0</v>
      </c>
      <c r="O4513" s="105">
        <f t="shared" si="143"/>
        <v>0</v>
      </c>
    </row>
    <row r="4514" spans="1:15" x14ac:dyDescent="0.3">
      <c r="A4514" s="71" t="s">
        <v>131</v>
      </c>
      <c r="B4514" s="71" t="s">
        <v>12</v>
      </c>
      <c r="C4514" s="71" t="s">
        <v>22</v>
      </c>
      <c r="D4514" s="71" t="s">
        <v>56</v>
      </c>
      <c r="E4514" s="72" t="s">
        <v>24</v>
      </c>
      <c r="F4514" s="72" t="s">
        <v>21</v>
      </c>
      <c r="G4514" s="73">
        <v>1</v>
      </c>
      <c r="H4514" s="73">
        <v>31.25</v>
      </c>
      <c r="I4514" s="73">
        <v>0</v>
      </c>
      <c r="J4514" s="73">
        <v>0</v>
      </c>
      <c r="K4514" s="73">
        <v>1</v>
      </c>
      <c r="L4514" s="73">
        <v>31.25</v>
      </c>
      <c r="N4514" s="105">
        <f t="shared" si="142"/>
        <v>0</v>
      </c>
      <c r="O4514" s="105">
        <f t="shared" si="143"/>
        <v>0</v>
      </c>
    </row>
    <row r="4515" spans="1:15" x14ac:dyDescent="0.3">
      <c r="A4515" s="71" t="s">
        <v>161</v>
      </c>
      <c r="B4515" s="71" t="s">
        <v>12</v>
      </c>
      <c r="C4515" s="71" t="s">
        <v>55</v>
      </c>
      <c r="D4515" s="71" t="s">
        <v>77</v>
      </c>
      <c r="E4515" s="72" t="s">
        <v>5</v>
      </c>
      <c r="F4515" s="72" t="s">
        <v>26</v>
      </c>
      <c r="G4515" s="73">
        <v>1</v>
      </c>
      <c r="H4515" s="73">
        <v>31.22</v>
      </c>
      <c r="I4515" s="73">
        <v>0</v>
      </c>
      <c r="J4515" s="73">
        <v>0</v>
      </c>
      <c r="K4515" s="73">
        <v>1</v>
      </c>
      <c r="L4515" s="73">
        <v>31.22</v>
      </c>
      <c r="N4515" s="105">
        <f t="shared" si="142"/>
        <v>0</v>
      </c>
      <c r="O4515" s="105">
        <f t="shared" si="143"/>
        <v>0</v>
      </c>
    </row>
    <row r="4516" spans="1:15" x14ac:dyDescent="0.3">
      <c r="A4516" s="71" t="s">
        <v>163</v>
      </c>
      <c r="B4516" s="71" t="s">
        <v>12</v>
      </c>
      <c r="C4516" s="71" t="s">
        <v>55</v>
      </c>
      <c r="D4516" s="71" t="s">
        <v>83</v>
      </c>
      <c r="E4516" s="72" t="s">
        <v>24</v>
      </c>
      <c r="F4516" s="72" t="s">
        <v>21</v>
      </c>
      <c r="G4516" s="73">
        <v>5</v>
      </c>
      <c r="H4516" s="73">
        <v>31.22</v>
      </c>
      <c r="I4516" s="73">
        <v>5</v>
      </c>
      <c r="J4516" s="73">
        <v>31.22</v>
      </c>
      <c r="K4516" s="73">
        <v>0</v>
      </c>
      <c r="L4516" s="73">
        <v>0</v>
      </c>
      <c r="N4516" s="105">
        <f t="shared" si="142"/>
        <v>0</v>
      </c>
      <c r="O4516" s="105">
        <f t="shared" si="143"/>
        <v>0</v>
      </c>
    </row>
    <row r="4517" spans="1:15" x14ac:dyDescent="0.3">
      <c r="A4517" s="71" t="s">
        <v>161</v>
      </c>
      <c r="B4517" s="71" t="s">
        <v>12</v>
      </c>
      <c r="C4517" s="71" t="s">
        <v>55</v>
      </c>
      <c r="D4517" s="71" t="s">
        <v>65</v>
      </c>
      <c r="E4517" s="72" t="s">
        <v>31</v>
      </c>
      <c r="F4517" s="72" t="s">
        <v>21</v>
      </c>
      <c r="G4517" s="73">
        <v>4</v>
      </c>
      <c r="H4517" s="73">
        <v>31.19</v>
      </c>
      <c r="I4517" s="73">
        <v>0</v>
      </c>
      <c r="J4517" s="73">
        <v>0</v>
      </c>
      <c r="K4517" s="73">
        <v>4</v>
      </c>
      <c r="L4517" s="73">
        <v>31.19</v>
      </c>
      <c r="N4517" s="105">
        <f t="shared" si="142"/>
        <v>0</v>
      </c>
      <c r="O4517" s="105">
        <f t="shared" si="143"/>
        <v>0</v>
      </c>
    </row>
    <row r="4518" spans="1:15" x14ac:dyDescent="0.3">
      <c r="A4518" s="71" t="s">
        <v>163</v>
      </c>
      <c r="B4518" s="71" t="s">
        <v>57</v>
      </c>
      <c r="C4518" s="71" t="s">
        <v>17</v>
      </c>
      <c r="D4518" s="71" t="s">
        <v>99</v>
      </c>
      <c r="E4518" s="72" t="s">
        <v>24</v>
      </c>
      <c r="F4518" s="72" t="s">
        <v>21</v>
      </c>
      <c r="G4518" s="73">
        <v>3</v>
      </c>
      <c r="H4518" s="73">
        <v>31.19</v>
      </c>
      <c r="I4518" s="73">
        <v>1</v>
      </c>
      <c r="J4518" s="73">
        <v>17.8</v>
      </c>
      <c r="K4518" s="73">
        <v>2</v>
      </c>
      <c r="L4518" s="73">
        <v>13.39</v>
      </c>
      <c r="N4518" s="105">
        <f t="shared" si="142"/>
        <v>0</v>
      </c>
      <c r="O4518" s="105">
        <f t="shared" si="143"/>
        <v>0</v>
      </c>
    </row>
    <row r="4519" spans="1:15" x14ac:dyDescent="0.3">
      <c r="A4519" s="71" t="s">
        <v>154</v>
      </c>
      <c r="B4519" s="71" t="s">
        <v>129</v>
      </c>
      <c r="C4519" s="71" t="s">
        <v>55</v>
      </c>
      <c r="D4519" s="71" t="s">
        <v>27</v>
      </c>
      <c r="E4519" s="72" t="s">
        <v>31</v>
      </c>
      <c r="F4519" s="72" t="s">
        <v>26</v>
      </c>
      <c r="G4519" s="73">
        <v>1</v>
      </c>
      <c r="H4519" s="73">
        <v>31.18</v>
      </c>
      <c r="I4519" s="73">
        <v>1</v>
      </c>
      <c r="J4519" s="73">
        <v>31.18</v>
      </c>
      <c r="K4519" s="73">
        <v>0</v>
      </c>
      <c r="L4519" s="73">
        <v>0</v>
      </c>
      <c r="N4519" s="105">
        <f t="shared" si="142"/>
        <v>0</v>
      </c>
      <c r="O4519" s="105">
        <f t="shared" si="143"/>
        <v>0</v>
      </c>
    </row>
    <row r="4520" spans="1:15" x14ac:dyDescent="0.3">
      <c r="A4520" s="71" t="s">
        <v>163</v>
      </c>
      <c r="B4520" s="71" t="s">
        <v>57</v>
      </c>
      <c r="C4520" s="71" t="s">
        <v>17</v>
      </c>
      <c r="D4520" s="71" t="s">
        <v>50</v>
      </c>
      <c r="E4520" s="72" t="s">
        <v>28</v>
      </c>
      <c r="F4520" s="72" t="s">
        <v>21</v>
      </c>
      <c r="G4520" s="73">
        <v>3</v>
      </c>
      <c r="H4520" s="73">
        <v>31.17</v>
      </c>
      <c r="I4520" s="73">
        <v>0</v>
      </c>
      <c r="J4520" s="73">
        <v>0</v>
      </c>
      <c r="K4520" s="73">
        <v>3</v>
      </c>
      <c r="L4520" s="73">
        <v>31.17</v>
      </c>
      <c r="N4520" s="105">
        <f t="shared" si="142"/>
        <v>0</v>
      </c>
      <c r="O4520" s="105">
        <f t="shared" si="143"/>
        <v>0</v>
      </c>
    </row>
    <row r="4521" spans="1:15" x14ac:dyDescent="0.3">
      <c r="A4521" s="71" t="s">
        <v>144</v>
      </c>
      <c r="B4521" s="71" t="s">
        <v>12</v>
      </c>
      <c r="C4521" s="71" t="s">
        <v>55</v>
      </c>
      <c r="D4521" s="71" t="s">
        <v>54</v>
      </c>
      <c r="E4521" s="72" t="s">
        <v>28</v>
      </c>
      <c r="F4521" s="72" t="s">
        <v>16</v>
      </c>
      <c r="G4521" s="73">
        <v>6</v>
      </c>
      <c r="H4521" s="73">
        <v>31.17</v>
      </c>
      <c r="I4521" s="73">
        <v>3</v>
      </c>
      <c r="J4521" s="73">
        <v>7.07</v>
      </c>
      <c r="K4521" s="73">
        <v>3</v>
      </c>
      <c r="L4521" s="73">
        <v>24.1</v>
      </c>
      <c r="N4521" s="105">
        <f t="shared" si="142"/>
        <v>0</v>
      </c>
      <c r="O4521" s="105">
        <f t="shared" si="143"/>
        <v>0</v>
      </c>
    </row>
    <row r="4522" spans="1:15" x14ac:dyDescent="0.3">
      <c r="A4522" s="71" t="s">
        <v>161</v>
      </c>
      <c r="B4522" s="71" t="s">
        <v>12</v>
      </c>
      <c r="C4522" s="71" t="s">
        <v>55</v>
      </c>
      <c r="D4522" s="71" t="s">
        <v>29</v>
      </c>
      <c r="E4522" s="72" t="s">
        <v>28</v>
      </c>
      <c r="F4522" s="72" t="s">
        <v>16</v>
      </c>
      <c r="G4522" s="73">
        <v>3</v>
      </c>
      <c r="H4522" s="73">
        <v>31.13</v>
      </c>
      <c r="I4522" s="73">
        <v>0</v>
      </c>
      <c r="J4522" s="73">
        <v>0</v>
      </c>
      <c r="K4522" s="73">
        <v>3</v>
      </c>
      <c r="L4522" s="73">
        <v>31.13</v>
      </c>
      <c r="N4522" s="105">
        <f t="shared" si="142"/>
        <v>0</v>
      </c>
      <c r="O4522" s="105">
        <f t="shared" si="143"/>
        <v>0</v>
      </c>
    </row>
    <row r="4523" spans="1:15" x14ac:dyDescent="0.3">
      <c r="A4523" s="71" t="s">
        <v>132</v>
      </c>
      <c r="B4523" s="71" t="s">
        <v>57</v>
      </c>
      <c r="C4523" s="71" t="s">
        <v>13</v>
      </c>
      <c r="D4523" s="71" t="s">
        <v>50</v>
      </c>
      <c r="E4523" s="72" t="s">
        <v>5</v>
      </c>
      <c r="F4523" s="72" t="s">
        <v>26</v>
      </c>
      <c r="G4523" s="73">
        <v>2</v>
      </c>
      <c r="H4523" s="73">
        <v>31.11</v>
      </c>
      <c r="I4523" s="73">
        <v>1</v>
      </c>
      <c r="J4523" s="73">
        <v>11.45</v>
      </c>
      <c r="K4523" s="73">
        <v>1</v>
      </c>
      <c r="L4523" s="73">
        <v>19.66</v>
      </c>
      <c r="N4523" s="105">
        <f t="shared" si="142"/>
        <v>0</v>
      </c>
      <c r="O4523" s="105">
        <f t="shared" si="143"/>
        <v>0</v>
      </c>
    </row>
    <row r="4524" spans="1:15" x14ac:dyDescent="0.3">
      <c r="A4524" s="71" t="s">
        <v>140</v>
      </c>
      <c r="B4524" s="71" t="s">
        <v>12</v>
      </c>
      <c r="C4524" s="71" t="s">
        <v>13</v>
      </c>
      <c r="D4524" s="71" t="s">
        <v>83</v>
      </c>
      <c r="E4524" s="72" t="s">
        <v>41</v>
      </c>
      <c r="F4524" s="72" t="s">
        <v>16</v>
      </c>
      <c r="G4524" s="73">
        <v>1</v>
      </c>
      <c r="H4524" s="73">
        <v>31.09</v>
      </c>
      <c r="I4524" s="73">
        <v>0</v>
      </c>
      <c r="J4524" s="73">
        <v>0</v>
      </c>
      <c r="K4524" s="73">
        <v>1</v>
      </c>
      <c r="L4524" s="73">
        <v>31.09</v>
      </c>
      <c r="N4524" s="105">
        <f t="shared" si="142"/>
        <v>0</v>
      </c>
      <c r="O4524" s="105">
        <f t="shared" si="143"/>
        <v>0</v>
      </c>
    </row>
    <row r="4525" spans="1:15" x14ac:dyDescent="0.3">
      <c r="A4525" s="71" t="s">
        <v>160</v>
      </c>
      <c r="B4525" s="71" t="s">
        <v>57</v>
      </c>
      <c r="C4525" s="71" t="s">
        <v>55</v>
      </c>
      <c r="D4525" s="71" t="s">
        <v>33</v>
      </c>
      <c r="E4525" s="72" t="s">
        <v>24</v>
      </c>
      <c r="F4525" s="72" t="s">
        <v>21</v>
      </c>
      <c r="G4525" s="73">
        <v>3</v>
      </c>
      <c r="H4525" s="73">
        <v>31.06</v>
      </c>
      <c r="I4525" s="73">
        <v>1</v>
      </c>
      <c r="J4525" s="73">
        <v>13.46</v>
      </c>
      <c r="K4525" s="73">
        <v>2</v>
      </c>
      <c r="L4525" s="73">
        <v>17.600000000000001</v>
      </c>
      <c r="N4525" s="105">
        <f t="shared" si="142"/>
        <v>0</v>
      </c>
      <c r="O4525" s="105">
        <f t="shared" si="143"/>
        <v>0</v>
      </c>
    </row>
    <row r="4526" spans="1:15" x14ac:dyDescent="0.3">
      <c r="A4526" s="71" t="s">
        <v>140</v>
      </c>
      <c r="B4526" s="71" t="s">
        <v>12</v>
      </c>
      <c r="C4526" s="71" t="s">
        <v>13</v>
      </c>
      <c r="D4526" s="71" t="s">
        <v>80</v>
      </c>
      <c r="E4526" s="72" t="s">
        <v>25</v>
      </c>
      <c r="F4526" s="72" t="s">
        <v>26</v>
      </c>
      <c r="G4526" s="73">
        <v>1</v>
      </c>
      <c r="H4526" s="73">
        <v>31.06</v>
      </c>
      <c r="I4526" s="73">
        <v>0</v>
      </c>
      <c r="J4526" s="73">
        <v>0</v>
      </c>
      <c r="K4526" s="73">
        <v>1</v>
      </c>
      <c r="L4526" s="73">
        <v>31.06</v>
      </c>
      <c r="N4526" s="105">
        <f t="shared" si="142"/>
        <v>0</v>
      </c>
      <c r="O4526" s="105">
        <f t="shared" si="143"/>
        <v>0</v>
      </c>
    </row>
    <row r="4527" spans="1:15" x14ac:dyDescent="0.3">
      <c r="A4527" s="71" t="s">
        <v>140</v>
      </c>
      <c r="B4527" s="71" t="s">
        <v>12</v>
      </c>
      <c r="C4527" s="71" t="s">
        <v>13</v>
      </c>
      <c r="D4527" s="71" t="s">
        <v>99</v>
      </c>
      <c r="E4527" s="72" t="s">
        <v>28</v>
      </c>
      <c r="F4527" s="72" t="s">
        <v>26</v>
      </c>
      <c r="G4527" s="73">
        <v>5</v>
      </c>
      <c r="H4527" s="73">
        <v>31.05</v>
      </c>
      <c r="I4527" s="73">
        <v>2</v>
      </c>
      <c r="J4527" s="73">
        <v>11.56</v>
      </c>
      <c r="K4527" s="73">
        <v>3</v>
      </c>
      <c r="L4527" s="73">
        <v>19.489999999999998</v>
      </c>
      <c r="N4527" s="105">
        <f t="shared" si="142"/>
        <v>0</v>
      </c>
      <c r="O4527" s="105">
        <f t="shared" si="143"/>
        <v>0</v>
      </c>
    </row>
    <row r="4528" spans="1:15" x14ac:dyDescent="0.3">
      <c r="A4528" s="71" t="s">
        <v>142</v>
      </c>
      <c r="B4528" s="71" t="s">
        <v>57</v>
      </c>
      <c r="C4528" s="71" t="s">
        <v>55</v>
      </c>
      <c r="D4528" s="71" t="s">
        <v>72</v>
      </c>
      <c r="E4528" s="72" t="s">
        <v>24</v>
      </c>
      <c r="F4528" s="72" t="s">
        <v>16</v>
      </c>
      <c r="G4528" s="73">
        <v>2</v>
      </c>
      <c r="H4528" s="73">
        <v>31.03</v>
      </c>
      <c r="I4528" s="73">
        <v>0</v>
      </c>
      <c r="J4528" s="73">
        <v>0</v>
      </c>
      <c r="K4528" s="73">
        <v>2</v>
      </c>
      <c r="L4528" s="73">
        <v>31.03</v>
      </c>
      <c r="N4528" s="105">
        <f t="shared" si="142"/>
        <v>0</v>
      </c>
      <c r="O4528" s="105">
        <f t="shared" si="143"/>
        <v>0</v>
      </c>
    </row>
    <row r="4529" spans="1:15" x14ac:dyDescent="0.3">
      <c r="A4529" s="71" t="s">
        <v>132</v>
      </c>
      <c r="B4529" s="71" t="s">
        <v>57</v>
      </c>
      <c r="C4529" s="71" t="s">
        <v>13</v>
      </c>
      <c r="D4529" s="71" t="s">
        <v>14</v>
      </c>
      <c r="E4529" s="72" t="s">
        <v>5</v>
      </c>
      <c r="F4529" s="72" t="s">
        <v>16</v>
      </c>
      <c r="G4529" s="73">
        <v>1</v>
      </c>
      <c r="H4529" s="73">
        <v>31.02</v>
      </c>
      <c r="I4529" s="73">
        <v>0</v>
      </c>
      <c r="J4529" s="73">
        <v>0</v>
      </c>
      <c r="K4529" s="73">
        <v>1</v>
      </c>
      <c r="L4529" s="73">
        <v>31.02</v>
      </c>
      <c r="N4529" s="105">
        <f t="shared" si="142"/>
        <v>0</v>
      </c>
      <c r="O4529" s="105">
        <f t="shared" si="143"/>
        <v>0</v>
      </c>
    </row>
    <row r="4530" spans="1:15" x14ac:dyDescent="0.3">
      <c r="A4530" s="71" t="s">
        <v>132</v>
      </c>
      <c r="B4530" s="71" t="s">
        <v>12</v>
      </c>
      <c r="C4530" s="71" t="s">
        <v>13</v>
      </c>
      <c r="D4530" s="71" t="s">
        <v>44</v>
      </c>
      <c r="E4530" s="72" t="s">
        <v>5</v>
      </c>
      <c r="F4530" s="72" t="s">
        <v>16</v>
      </c>
      <c r="G4530" s="73">
        <v>1</v>
      </c>
      <c r="H4530" s="73">
        <v>31.02</v>
      </c>
      <c r="I4530" s="73">
        <v>0</v>
      </c>
      <c r="J4530" s="73">
        <v>0</v>
      </c>
      <c r="K4530" s="73">
        <v>1</v>
      </c>
      <c r="L4530" s="73">
        <v>31.02</v>
      </c>
      <c r="N4530" s="105">
        <f t="shared" si="142"/>
        <v>0</v>
      </c>
      <c r="O4530" s="105">
        <f t="shared" si="143"/>
        <v>0</v>
      </c>
    </row>
    <row r="4531" spans="1:15" x14ac:dyDescent="0.3">
      <c r="A4531" s="71" t="s">
        <v>132</v>
      </c>
      <c r="B4531" s="71" t="s">
        <v>57</v>
      </c>
      <c r="C4531" s="71" t="s">
        <v>13</v>
      </c>
      <c r="D4531" s="71" t="s">
        <v>48</v>
      </c>
      <c r="E4531" s="72" t="s">
        <v>31</v>
      </c>
      <c r="F4531" s="72" t="s">
        <v>16</v>
      </c>
      <c r="G4531" s="73">
        <v>1</v>
      </c>
      <c r="H4531" s="73">
        <v>31.02</v>
      </c>
      <c r="I4531" s="73">
        <v>0</v>
      </c>
      <c r="J4531" s="73">
        <v>0</v>
      </c>
      <c r="K4531" s="73">
        <v>1</v>
      </c>
      <c r="L4531" s="73">
        <v>31.02</v>
      </c>
      <c r="N4531" s="105">
        <f t="shared" si="142"/>
        <v>0</v>
      </c>
      <c r="O4531" s="105">
        <f t="shared" si="143"/>
        <v>0</v>
      </c>
    </row>
    <row r="4532" spans="1:15" x14ac:dyDescent="0.3">
      <c r="A4532" s="71" t="s">
        <v>142</v>
      </c>
      <c r="B4532" s="71" t="s">
        <v>12</v>
      </c>
      <c r="C4532" s="71" t="s">
        <v>13</v>
      </c>
      <c r="D4532" s="71" t="s">
        <v>100</v>
      </c>
      <c r="E4532" s="72" t="s">
        <v>28</v>
      </c>
      <c r="F4532" s="72" t="s">
        <v>4</v>
      </c>
      <c r="G4532" s="73">
        <v>4</v>
      </c>
      <c r="H4532" s="73">
        <v>31.02</v>
      </c>
      <c r="I4532" s="73">
        <v>1</v>
      </c>
      <c r="J4532" s="73">
        <v>9.7100000000000009</v>
      </c>
      <c r="K4532" s="73">
        <v>3</v>
      </c>
      <c r="L4532" s="73">
        <v>21.31</v>
      </c>
      <c r="N4532" s="105">
        <f t="shared" si="142"/>
        <v>0</v>
      </c>
      <c r="O4532" s="105">
        <f t="shared" si="143"/>
        <v>0</v>
      </c>
    </row>
    <row r="4533" spans="1:15" x14ac:dyDescent="0.3">
      <c r="A4533" s="71" t="s">
        <v>154</v>
      </c>
      <c r="B4533" s="71" t="s">
        <v>12</v>
      </c>
      <c r="C4533" s="71" t="s">
        <v>55</v>
      </c>
      <c r="D4533" s="71" t="s">
        <v>82</v>
      </c>
      <c r="E4533" s="72" t="s">
        <v>15</v>
      </c>
      <c r="F4533" s="72" t="s">
        <v>16</v>
      </c>
      <c r="G4533" s="73">
        <v>1</v>
      </c>
      <c r="H4533" s="73">
        <v>31.02</v>
      </c>
      <c r="I4533" s="73">
        <v>1</v>
      </c>
      <c r="J4533" s="73">
        <v>31.02</v>
      </c>
      <c r="K4533" s="73">
        <v>0</v>
      </c>
      <c r="L4533" s="73">
        <v>0</v>
      </c>
      <c r="N4533" s="105">
        <f t="shared" si="142"/>
        <v>0</v>
      </c>
      <c r="O4533" s="105">
        <f t="shared" si="143"/>
        <v>0</v>
      </c>
    </row>
    <row r="4534" spans="1:15" x14ac:dyDescent="0.3">
      <c r="A4534" s="71" t="s">
        <v>161</v>
      </c>
      <c r="B4534" s="71" t="s">
        <v>129</v>
      </c>
      <c r="C4534" s="71" t="s">
        <v>55</v>
      </c>
      <c r="D4534" s="71" t="s">
        <v>51</v>
      </c>
      <c r="E4534" s="72" t="s">
        <v>40</v>
      </c>
      <c r="F4534" s="72" t="s">
        <v>26</v>
      </c>
      <c r="G4534" s="73">
        <v>1</v>
      </c>
      <c r="H4534" s="73">
        <v>30.99</v>
      </c>
      <c r="I4534" s="73">
        <v>1</v>
      </c>
      <c r="J4534" s="73">
        <v>30.99</v>
      </c>
      <c r="K4534" s="73">
        <v>0</v>
      </c>
      <c r="L4534" s="73">
        <v>0</v>
      </c>
      <c r="N4534" s="105">
        <f t="shared" si="142"/>
        <v>0</v>
      </c>
      <c r="O4534" s="105">
        <f t="shared" si="143"/>
        <v>0</v>
      </c>
    </row>
    <row r="4535" spans="1:15" x14ac:dyDescent="0.3">
      <c r="A4535" s="71" t="s">
        <v>140</v>
      </c>
      <c r="B4535" s="71" t="s">
        <v>12</v>
      </c>
      <c r="C4535" s="71" t="s">
        <v>13</v>
      </c>
      <c r="D4535" s="71" t="s">
        <v>86</v>
      </c>
      <c r="E4535" s="72" t="s">
        <v>24</v>
      </c>
      <c r="F4535" s="72" t="s">
        <v>16</v>
      </c>
      <c r="G4535" s="73">
        <v>2</v>
      </c>
      <c r="H4535" s="73">
        <v>30.98</v>
      </c>
      <c r="I4535" s="73">
        <v>0</v>
      </c>
      <c r="J4535" s="73">
        <v>0</v>
      </c>
      <c r="K4535" s="73">
        <v>2</v>
      </c>
      <c r="L4535" s="73">
        <v>30.98</v>
      </c>
      <c r="N4535" s="105">
        <f t="shared" si="142"/>
        <v>0</v>
      </c>
      <c r="O4535" s="105">
        <f t="shared" si="143"/>
        <v>0</v>
      </c>
    </row>
    <row r="4536" spans="1:15" x14ac:dyDescent="0.3">
      <c r="A4536" s="71" t="s">
        <v>154</v>
      </c>
      <c r="B4536" s="71" t="s">
        <v>57</v>
      </c>
      <c r="C4536" s="71" t="s">
        <v>55</v>
      </c>
      <c r="D4536" s="71" t="s">
        <v>65</v>
      </c>
      <c r="E4536" s="72" t="s">
        <v>3</v>
      </c>
      <c r="F4536" s="72" t="s">
        <v>16</v>
      </c>
      <c r="G4536" s="73">
        <v>2</v>
      </c>
      <c r="H4536" s="73">
        <v>30.96</v>
      </c>
      <c r="I4536" s="73">
        <v>1</v>
      </c>
      <c r="J4536" s="73">
        <v>15.54</v>
      </c>
      <c r="K4536" s="73">
        <v>1</v>
      </c>
      <c r="L4536" s="73">
        <v>15.42</v>
      </c>
      <c r="N4536" s="105">
        <f t="shared" si="142"/>
        <v>0</v>
      </c>
      <c r="O4536" s="105">
        <f t="shared" si="143"/>
        <v>0</v>
      </c>
    </row>
    <row r="4537" spans="1:15" x14ac:dyDescent="0.3">
      <c r="A4537" s="71" t="s">
        <v>139</v>
      </c>
      <c r="B4537" s="71" t="s">
        <v>12</v>
      </c>
      <c r="C4537" s="71" t="s">
        <v>13</v>
      </c>
      <c r="D4537" s="71" t="s">
        <v>94</v>
      </c>
      <c r="E4537" s="72" t="s">
        <v>20</v>
      </c>
      <c r="F4537" s="72" t="s">
        <v>26</v>
      </c>
      <c r="G4537" s="73">
        <v>3</v>
      </c>
      <c r="H4537" s="73">
        <v>30.94</v>
      </c>
      <c r="I4537" s="73">
        <v>0</v>
      </c>
      <c r="J4537" s="73">
        <v>0</v>
      </c>
      <c r="K4537" s="73">
        <v>3</v>
      </c>
      <c r="L4537" s="73">
        <v>30.94</v>
      </c>
      <c r="N4537" s="105">
        <f t="shared" si="142"/>
        <v>0</v>
      </c>
      <c r="O4537" s="105">
        <f t="shared" si="143"/>
        <v>0</v>
      </c>
    </row>
    <row r="4538" spans="1:15" x14ac:dyDescent="0.3">
      <c r="A4538" s="71" t="s">
        <v>140</v>
      </c>
      <c r="B4538" s="71" t="s">
        <v>57</v>
      </c>
      <c r="C4538" s="71" t="s">
        <v>13</v>
      </c>
      <c r="D4538" s="71" t="s">
        <v>60</v>
      </c>
      <c r="E4538" s="72" t="s">
        <v>24</v>
      </c>
      <c r="F4538" s="72" t="s">
        <v>16</v>
      </c>
      <c r="G4538" s="73">
        <v>2</v>
      </c>
      <c r="H4538" s="73">
        <v>30.89</v>
      </c>
      <c r="I4538" s="73">
        <v>0</v>
      </c>
      <c r="J4538" s="73">
        <v>0</v>
      </c>
      <c r="K4538" s="73">
        <v>2</v>
      </c>
      <c r="L4538" s="73">
        <v>30.89</v>
      </c>
      <c r="N4538" s="105">
        <f t="shared" si="142"/>
        <v>0</v>
      </c>
      <c r="O4538" s="105">
        <f t="shared" si="143"/>
        <v>0</v>
      </c>
    </row>
    <row r="4539" spans="1:15" x14ac:dyDescent="0.3">
      <c r="A4539" s="71" t="s">
        <v>140</v>
      </c>
      <c r="B4539" s="71" t="s">
        <v>12</v>
      </c>
      <c r="C4539" s="71" t="s">
        <v>13</v>
      </c>
      <c r="D4539" s="71" t="s">
        <v>51</v>
      </c>
      <c r="E4539" s="72" t="s">
        <v>37</v>
      </c>
      <c r="F4539" s="72" t="s">
        <v>21</v>
      </c>
      <c r="G4539" s="73">
        <v>1</v>
      </c>
      <c r="H4539" s="73">
        <v>30.88</v>
      </c>
      <c r="I4539" s="73">
        <v>1</v>
      </c>
      <c r="J4539" s="73">
        <v>30.88</v>
      </c>
      <c r="K4539" s="73">
        <v>0</v>
      </c>
      <c r="L4539" s="73">
        <v>0</v>
      </c>
      <c r="N4539" s="105">
        <f t="shared" si="142"/>
        <v>0</v>
      </c>
      <c r="O4539" s="105">
        <f t="shared" si="143"/>
        <v>0</v>
      </c>
    </row>
    <row r="4540" spans="1:15" x14ac:dyDescent="0.3">
      <c r="A4540" s="71" t="s">
        <v>142</v>
      </c>
      <c r="B4540" s="71" t="s">
        <v>57</v>
      </c>
      <c r="C4540" s="71" t="s">
        <v>55</v>
      </c>
      <c r="D4540" s="71" t="s">
        <v>19</v>
      </c>
      <c r="E4540" s="72" t="s">
        <v>20</v>
      </c>
      <c r="F4540" s="72" t="s">
        <v>21</v>
      </c>
      <c r="G4540" s="73">
        <v>1</v>
      </c>
      <c r="H4540" s="73">
        <v>30.88</v>
      </c>
      <c r="I4540" s="73">
        <v>0</v>
      </c>
      <c r="J4540" s="73">
        <v>0</v>
      </c>
      <c r="K4540" s="73">
        <v>1</v>
      </c>
      <c r="L4540" s="73">
        <v>30.88</v>
      </c>
      <c r="N4540" s="105">
        <f t="shared" si="142"/>
        <v>0</v>
      </c>
      <c r="O4540" s="105">
        <f t="shared" si="143"/>
        <v>0</v>
      </c>
    </row>
    <row r="4541" spans="1:15" x14ac:dyDescent="0.3">
      <c r="A4541" s="71" t="s">
        <v>163</v>
      </c>
      <c r="B4541" s="71" t="s">
        <v>12</v>
      </c>
      <c r="C4541" s="71" t="s">
        <v>55</v>
      </c>
      <c r="D4541" s="71" t="s">
        <v>64</v>
      </c>
      <c r="E4541" s="72" t="s">
        <v>15</v>
      </c>
      <c r="F4541" s="72" t="s">
        <v>21</v>
      </c>
      <c r="G4541" s="73">
        <v>1</v>
      </c>
      <c r="H4541" s="73">
        <v>30.87</v>
      </c>
      <c r="I4541" s="73">
        <v>1</v>
      </c>
      <c r="J4541" s="73">
        <v>30.87</v>
      </c>
      <c r="K4541" s="73">
        <v>0</v>
      </c>
      <c r="L4541" s="73">
        <v>0</v>
      </c>
      <c r="N4541" s="105">
        <f t="shared" si="142"/>
        <v>0</v>
      </c>
      <c r="O4541" s="105">
        <f t="shared" si="143"/>
        <v>0</v>
      </c>
    </row>
    <row r="4542" spans="1:15" x14ac:dyDescent="0.3">
      <c r="A4542" s="71" t="s">
        <v>140</v>
      </c>
      <c r="B4542" s="71" t="s">
        <v>12</v>
      </c>
      <c r="C4542" s="71" t="s">
        <v>13</v>
      </c>
      <c r="D4542" s="71" t="s">
        <v>56</v>
      </c>
      <c r="E4542" s="72" t="s">
        <v>28</v>
      </c>
      <c r="F4542" s="72" t="s">
        <v>26</v>
      </c>
      <c r="G4542" s="73">
        <v>1</v>
      </c>
      <c r="H4542" s="73">
        <v>30.86</v>
      </c>
      <c r="I4542" s="73">
        <v>0</v>
      </c>
      <c r="J4542" s="73">
        <v>0</v>
      </c>
      <c r="K4542" s="73">
        <v>1</v>
      </c>
      <c r="L4542" s="73">
        <v>30.86</v>
      </c>
      <c r="N4542" s="105">
        <f t="shared" si="142"/>
        <v>0</v>
      </c>
      <c r="O4542" s="105">
        <f t="shared" si="143"/>
        <v>0</v>
      </c>
    </row>
    <row r="4543" spans="1:15" x14ac:dyDescent="0.3">
      <c r="A4543" s="71" t="s">
        <v>132</v>
      </c>
      <c r="B4543" s="71" t="s">
        <v>57</v>
      </c>
      <c r="C4543" s="71" t="s">
        <v>13</v>
      </c>
      <c r="D4543" s="71" t="s">
        <v>52</v>
      </c>
      <c r="E4543" s="72" t="s">
        <v>28</v>
      </c>
      <c r="F4543" s="72" t="s">
        <v>16</v>
      </c>
      <c r="G4543" s="73">
        <v>1</v>
      </c>
      <c r="H4543" s="73">
        <v>30.84</v>
      </c>
      <c r="I4543" s="73">
        <v>0</v>
      </c>
      <c r="J4543" s="73">
        <v>0</v>
      </c>
      <c r="K4543" s="73">
        <v>1</v>
      </c>
      <c r="L4543" s="73">
        <v>30.84</v>
      </c>
      <c r="N4543" s="105">
        <f t="shared" si="142"/>
        <v>0</v>
      </c>
      <c r="O4543" s="105">
        <f t="shared" si="143"/>
        <v>0</v>
      </c>
    </row>
    <row r="4544" spans="1:15" x14ac:dyDescent="0.3">
      <c r="A4544" s="71" t="s">
        <v>161</v>
      </c>
      <c r="B4544" s="71" t="s">
        <v>12</v>
      </c>
      <c r="C4544" s="71" t="s">
        <v>55</v>
      </c>
      <c r="D4544" s="71" t="s">
        <v>49</v>
      </c>
      <c r="E4544" s="72" t="s">
        <v>40</v>
      </c>
      <c r="F4544" s="72" t="s">
        <v>21</v>
      </c>
      <c r="G4544" s="73">
        <v>1</v>
      </c>
      <c r="H4544" s="73">
        <v>30.81</v>
      </c>
      <c r="I4544" s="73">
        <v>0</v>
      </c>
      <c r="J4544" s="73">
        <v>0</v>
      </c>
      <c r="K4544" s="73">
        <v>1</v>
      </c>
      <c r="L4544" s="73">
        <v>30.81</v>
      </c>
      <c r="N4544" s="105">
        <f t="shared" si="142"/>
        <v>0</v>
      </c>
      <c r="O4544" s="105">
        <f t="shared" si="143"/>
        <v>0</v>
      </c>
    </row>
    <row r="4545" spans="1:15" x14ac:dyDescent="0.3">
      <c r="A4545" s="71" t="s">
        <v>163</v>
      </c>
      <c r="B4545" s="71" t="s">
        <v>57</v>
      </c>
      <c r="C4545" s="71" t="s">
        <v>17</v>
      </c>
      <c r="D4545" s="71" t="s">
        <v>94</v>
      </c>
      <c r="E4545" s="72" t="s">
        <v>41</v>
      </c>
      <c r="F4545" s="72" t="s">
        <v>21</v>
      </c>
      <c r="G4545" s="73">
        <v>1</v>
      </c>
      <c r="H4545" s="73">
        <v>30.8</v>
      </c>
      <c r="I4545" s="73">
        <v>0</v>
      </c>
      <c r="J4545" s="73">
        <v>0</v>
      </c>
      <c r="K4545" s="73">
        <v>1</v>
      </c>
      <c r="L4545" s="73">
        <v>30.8</v>
      </c>
      <c r="N4545" s="105">
        <f t="shared" si="142"/>
        <v>0</v>
      </c>
      <c r="O4545" s="105">
        <f t="shared" si="143"/>
        <v>0</v>
      </c>
    </row>
    <row r="4546" spans="1:15" x14ac:dyDescent="0.3">
      <c r="A4546" s="71" t="s">
        <v>132</v>
      </c>
      <c r="B4546" s="71" t="s">
        <v>57</v>
      </c>
      <c r="C4546" s="71" t="s">
        <v>13</v>
      </c>
      <c r="D4546" s="71" t="s">
        <v>44</v>
      </c>
      <c r="E4546" s="72" t="s">
        <v>20</v>
      </c>
      <c r="F4546" s="72" t="s">
        <v>16</v>
      </c>
      <c r="G4546" s="73">
        <v>4</v>
      </c>
      <c r="H4546" s="73">
        <v>30.63</v>
      </c>
      <c r="I4546" s="73">
        <v>0</v>
      </c>
      <c r="J4546" s="73">
        <v>0</v>
      </c>
      <c r="K4546" s="73">
        <v>4</v>
      </c>
      <c r="L4546" s="73">
        <v>30.63</v>
      </c>
      <c r="N4546" s="105">
        <f t="shared" si="142"/>
        <v>0</v>
      </c>
      <c r="O4546" s="105">
        <f t="shared" si="143"/>
        <v>0</v>
      </c>
    </row>
    <row r="4547" spans="1:15" x14ac:dyDescent="0.3">
      <c r="A4547" s="71" t="s">
        <v>154</v>
      </c>
      <c r="B4547" s="71" t="s">
        <v>57</v>
      </c>
      <c r="C4547" s="71" t="s">
        <v>55</v>
      </c>
      <c r="D4547" s="71" t="s">
        <v>106</v>
      </c>
      <c r="E4547" s="72" t="s">
        <v>15</v>
      </c>
      <c r="F4547" s="72" t="s">
        <v>16</v>
      </c>
      <c r="G4547" s="73">
        <v>1</v>
      </c>
      <c r="H4547" s="73">
        <v>30.61</v>
      </c>
      <c r="I4547" s="73">
        <v>1</v>
      </c>
      <c r="J4547" s="73">
        <v>30.61</v>
      </c>
      <c r="K4547" s="73">
        <v>0</v>
      </c>
      <c r="L4547" s="73">
        <v>0</v>
      </c>
      <c r="N4547" s="105">
        <f t="shared" si="142"/>
        <v>0</v>
      </c>
      <c r="O4547" s="105">
        <f t="shared" si="143"/>
        <v>0</v>
      </c>
    </row>
    <row r="4548" spans="1:15" x14ac:dyDescent="0.3">
      <c r="A4548" s="71" t="s">
        <v>154</v>
      </c>
      <c r="B4548" s="71" t="s">
        <v>12</v>
      </c>
      <c r="C4548" s="71" t="s">
        <v>55</v>
      </c>
      <c r="D4548" s="71" t="s">
        <v>68</v>
      </c>
      <c r="E4548" s="72" t="s">
        <v>28</v>
      </c>
      <c r="F4548" s="72" t="s">
        <v>21</v>
      </c>
      <c r="G4548" s="73">
        <v>3</v>
      </c>
      <c r="H4548" s="73">
        <v>30.59</v>
      </c>
      <c r="I4548" s="73">
        <v>2</v>
      </c>
      <c r="J4548" s="73">
        <v>19.04</v>
      </c>
      <c r="K4548" s="73">
        <v>1</v>
      </c>
      <c r="L4548" s="73">
        <v>11.55</v>
      </c>
      <c r="N4548" s="105">
        <f t="shared" si="142"/>
        <v>0</v>
      </c>
      <c r="O4548" s="105">
        <f t="shared" si="143"/>
        <v>0</v>
      </c>
    </row>
    <row r="4549" spans="1:15" x14ac:dyDescent="0.3">
      <c r="A4549" s="71" t="s">
        <v>163</v>
      </c>
      <c r="B4549" s="71" t="s">
        <v>57</v>
      </c>
      <c r="C4549" s="71" t="s">
        <v>17</v>
      </c>
      <c r="D4549" s="71" t="s">
        <v>83</v>
      </c>
      <c r="E4549" s="72" t="s">
        <v>3</v>
      </c>
      <c r="F4549" s="72" t="s">
        <v>26</v>
      </c>
      <c r="G4549" s="73">
        <v>1</v>
      </c>
      <c r="H4549" s="73">
        <v>30.58</v>
      </c>
      <c r="I4549" s="73">
        <v>0</v>
      </c>
      <c r="J4549" s="73">
        <v>0</v>
      </c>
      <c r="K4549" s="73">
        <v>1</v>
      </c>
      <c r="L4549" s="73">
        <v>30.58</v>
      </c>
      <c r="N4549" s="105">
        <f t="shared" si="142"/>
        <v>0</v>
      </c>
      <c r="O4549" s="105">
        <f t="shared" si="143"/>
        <v>0</v>
      </c>
    </row>
    <row r="4550" spans="1:15" x14ac:dyDescent="0.3">
      <c r="A4550" s="71" t="s">
        <v>163</v>
      </c>
      <c r="B4550" s="71" t="s">
        <v>12</v>
      </c>
      <c r="C4550" s="71" t="s">
        <v>55</v>
      </c>
      <c r="D4550" s="71" t="s">
        <v>33</v>
      </c>
      <c r="E4550" s="72" t="s">
        <v>37</v>
      </c>
      <c r="F4550" s="72" t="s">
        <v>26</v>
      </c>
      <c r="G4550" s="73">
        <v>1</v>
      </c>
      <c r="H4550" s="73">
        <v>30.56</v>
      </c>
      <c r="I4550" s="73">
        <v>0</v>
      </c>
      <c r="J4550" s="73">
        <v>0</v>
      </c>
      <c r="K4550" s="73">
        <v>1</v>
      </c>
      <c r="L4550" s="73">
        <v>30.56</v>
      </c>
      <c r="N4550" s="105">
        <f t="shared" si="142"/>
        <v>0</v>
      </c>
      <c r="O4550" s="105">
        <f t="shared" si="143"/>
        <v>0</v>
      </c>
    </row>
    <row r="4551" spans="1:15" x14ac:dyDescent="0.3">
      <c r="A4551" s="71" t="s">
        <v>135</v>
      </c>
      <c r="B4551" s="71" t="s">
        <v>57</v>
      </c>
      <c r="C4551" s="71" t="s">
        <v>13</v>
      </c>
      <c r="D4551" s="71" t="s">
        <v>56</v>
      </c>
      <c r="E4551" s="72" t="s">
        <v>18</v>
      </c>
      <c r="F4551" s="72" t="s">
        <v>21</v>
      </c>
      <c r="G4551" s="73">
        <v>12</v>
      </c>
      <c r="H4551" s="73">
        <v>30.5</v>
      </c>
      <c r="I4551" s="73">
        <v>0</v>
      </c>
      <c r="J4551" s="73">
        <v>0</v>
      </c>
      <c r="K4551" s="73">
        <v>12</v>
      </c>
      <c r="L4551" s="73">
        <v>30.5</v>
      </c>
      <c r="N4551" s="105">
        <f t="shared" si="142"/>
        <v>0</v>
      </c>
      <c r="O4551" s="105">
        <f t="shared" si="143"/>
        <v>0</v>
      </c>
    </row>
    <row r="4552" spans="1:15" x14ac:dyDescent="0.3">
      <c r="A4552" s="71" t="s">
        <v>158</v>
      </c>
      <c r="B4552" s="71" t="s">
        <v>12</v>
      </c>
      <c r="C4552" s="71" t="s">
        <v>55</v>
      </c>
      <c r="D4552" s="71" t="s">
        <v>83</v>
      </c>
      <c r="E4552" s="72" t="s">
        <v>40</v>
      </c>
      <c r="F4552" s="72" t="s">
        <v>4</v>
      </c>
      <c r="G4552" s="73">
        <v>1</v>
      </c>
      <c r="H4552" s="73">
        <v>30.47</v>
      </c>
      <c r="I4552" s="73">
        <v>0</v>
      </c>
      <c r="J4552" s="73">
        <v>0</v>
      </c>
      <c r="K4552" s="73">
        <v>1</v>
      </c>
      <c r="L4552" s="73">
        <v>30.47</v>
      </c>
      <c r="N4552" s="105">
        <f t="shared" si="142"/>
        <v>0</v>
      </c>
      <c r="O4552" s="105">
        <f t="shared" si="143"/>
        <v>0</v>
      </c>
    </row>
    <row r="4553" spans="1:15" x14ac:dyDescent="0.3">
      <c r="A4553" s="71" t="s">
        <v>161</v>
      </c>
      <c r="B4553" s="71" t="s">
        <v>57</v>
      </c>
      <c r="C4553" s="71" t="s">
        <v>55</v>
      </c>
      <c r="D4553" s="71" t="s">
        <v>66</v>
      </c>
      <c r="E4553" s="72" t="s">
        <v>40</v>
      </c>
      <c r="F4553" s="72" t="s">
        <v>4</v>
      </c>
      <c r="G4553" s="73">
        <v>1</v>
      </c>
      <c r="H4553" s="73">
        <v>30.47</v>
      </c>
      <c r="I4553" s="73">
        <v>0</v>
      </c>
      <c r="J4553" s="73">
        <v>0</v>
      </c>
      <c r="K4553" s="73">
        <v>1</v>
      </c>
      <c r="L4553" s="73">
        <v>30.47</v>
      </c>
      <c r="N4553" s="105">
        <f t="shared" si="142"/>
        <v>0</v>
      </c>
      <c r="O4553" s="105">
        <f t="shared" si="143"/>
        <v>0</v>
      </c>
    </row>
    <row r="4554" spans="1:15" x14ac:dyDescent="0.3">
      <c r="A4554" s="71" t="s">
        <v>161</v>
      </c>
      <c r="B4554" s="71" t="s">
        <v>57</v>
      </c>
      <c r="C4554" s="71" t="s">
        <v>55</v>
      </c>
      <c r="D4554" s="71" t="s">
        <v>45</v>
      </c>
      <c r="E4554" s="72" t="s">
        <v>40</v>
      </c>
      <c r="F4554" s="72" t="s">
        <v>4</v>
      </c>
      <c r="G4554" s="73">
        <v>1</v>
      </c>
      <c r="H4554" s="73">
        <v>30.47</v>
      </c>
      <c r="I4554" s="73">
        <v>0</v>
      </c>
      <c r="J4554" s="73">
        <v>0</v>
      </c>
      <c r="K4554" s="73">
        <v>1</v>
      </c>
      <c r="L4554" s="73">
        <v>30.47</v>
      </c>
      <c r="N4554" s="105">
        <f t="shared" si="142"/>
        <v>0</v>
      </c>
      <c r="O4554" s="105">
        <f t="shared" si="143"/>
        <v>0</v>
      </c>
    </row>
    <row r="4555" spans="1:15" x14ac:dyDescent="0.3">
      <c r="A4555" s="71" t="s">
        <v>162</v>
      </c>
      <c r="B4555" s="71" t="s">
        <v>57</v>
      </c>
      <c r="C4555" s="71" t="s">
        <v>55</v>
      </c>
      <c r="D4555" s="71" t="s">
        <v>36</v>
      </c>
      <c r="E4555" s="72" t="s">
        <v>15</v>
      </c>
      <c r="F4555" s="72" t="s">
        <v>4</v>
      </c>
      <c r="G4555" s="73">
        <v>2</v>
      </c>
      <c r="H4555" s="73">
        <v>30.47</v>
      </c>
      <c r="I4555" s="73">
        <v>0</v>
      </c>
      <c r="J4555" s="73">
        <v>0</v>
      </c>
      <c r="K4555" s="73">
        <v>2</v>
      </c>
      <c r="L4555" s="73">
        <v>30.47</v>
      </c>
      <c r="N4555" s="105">
        <f t="shared" si="142"/>
        <v>0</v>
      </c>
      <c r="O4555" s="105">
        <f t="shared" si="143"/>
        <v>0</v>
      </c>
    </row>
    <row r="4556" spans="1:15" x14ac:dyDescent="0.3">
      <c r="A4556" s="71" t="s">
        <v>132</v>
      </c>
      <c r="B4556" s="71" t="s">
        <v>12</v>
      </c>
      <c r="C4556" s="71" t="s">
        <v>13</v>
      </c>
      <c r="D4556" s="71" t="s">
        <v>36</v>
      </c>
      <c r="E4556" s="72" t="s">
        <v>15</v>
      </c>
      <c r="F4556" s="72" t="s">
        <v>4</v>
      </c>
      <c r="G4556" s="73">
        <v>2</v>
      </c>
      <c r="H4556" s="73">
        <v>30.46</v>
      </c>
      <c r="I4556" s="73">
        <v>0</v>
      </c>
      <c r="J4556" s="73">
        <v>0</v>
      </c>
      <c r="K4556" s="73">
        <v>2</v>
      </c>
      <c r="L4556" s="73">
        <v>30.46</v>
      </c>
      <c r="N4556" s="105">
        <f t="shared" si="142"/>
        <v>0</v>
      </c>
      <c r="O4556" s="105">
        <f t="shared" si="143"/>
        <v>0</v>
      </c>
    </row>
    <row r="4557" spans="1:15" x14ac:dyDescent="0.3">
      <c r="A4557" s="71" t="s">
        <v>131</v>
      </c>
      <c r="B4557" s="71" t="s">
        <v>57</v>
      </c>
      <c r="C4557" s="71" t="s">
        <v>22</v>
      </c>
      <c r="D4557" s="71" t="s">
        <v>56</v>
      </c>
      <c r="E4557" s="72" t="s">
        <v>40</v>
      </c>
      <c r="F4557" s="72" t="s">
        <v>16</v>
      </c>
      <c r="G4557" s="73">
        <v>1</v>
      </c>
      <c r="H4557" s="73">
        <v>30.32</v>
      </c>
      <c r="I4557" s="73">
        <v>0</v>
      </c>
      <c r="J4557" s="73">
        <v>0</v>
      </c>
      <c r="K4557" s="73">
        <v>1</v>
      </c>
      <c r="L4557" s="73">
        <v>30.32</v>
      </c>
      <c r="N4557" s="105">
        <f t="shared" si="142"/>
        <v>0</v>
      </c>
      <c r="O4557" s="105">
        <f t="shared" si="143"/>
        <v>0</v>
      </c>
    </row>
    <row r="4558" spans="1:15" x14ac:dyDescent="0.3">
      <c r="A4558" s="71" t="s">
        <v>137</v>
      </c>
      <c r="B4558" s="71" t="s">
        <v>57</v>
      </c>
      <c r="C4558" s="71" t="s">
        <v>13</v>
      </c>
      <c r="D4558" s="71" t="s">
        <v>108</v>
      </c>
      <c r="E4558" s="72" t="s">
        <v>37</v>
      </c>
      <c r="F4558" s="72" t="s">
        <v>16</v>
      </c>
      <c r="G4558" s="73">
        <v>6</v>
      </c>
      <c r="H4558" s="73">
        <v>30.3</v>
      </c>
      <c r="I4558" s="73">
        <v>0</v>
      </c>
      <c r="J4558" s="73">
        <v>0</v>
      </c>
      <c r="K4558" s="73">
        <v>6</v>
      </c>
      <c r="L4558" s="73">
        <v>30.3</v>
      </c>
      <c r="N4558" s="105">
        <f t="shared" si="142"/>
        <v>0</v>
      </c>
      <c r="O4558" s="105">
        <f t="shared" si="143"/>
        <v>0</v>
      </c>
    </row>
    <row r="4559" spans="1:15" x14ac:dyDescent="0.3">
      <c r="A4559" s="71" t="s">
        <v>132</v>
      </c>
      <c r="B4559" s="71" t="s">
        <v>57</v>
      </c>
      <c r="C4559" s="71" t="s">
        <v>13</v>
      </c>
      <c r="D4559" s="71" t="s">
        <v>48</v>
      </c>
      <c r="E4559" s="72" t="s">
        <v>37</v>
      </c>
      <c r="F4559" s="72" t="s">
        <v>16</v>
      </c>
      <c r="G4559" s="73">
        <v>1</v>
      </c>
      <c r="H4559" s="73">
        <v>30.29</v>
      </c>
      <c r="I4559" s="73">
        <v>0</v>
      </c>
      <c r="J4559" s="73">
        <v>0</v>
      </c>
      <c r="K4559" s="73">
        <v>1</v>
      </c>
      <c r="L4559" s="73">
        <v>30.29</v>
      </c>
      <c r="N4559" s="105">
        <f t="shared" si="142"/>
        <v>0</v>
      </c>
      <c r="O4559" s="105">
        <f t="shared" si="143"/>
        <v>0</v>
      </c>
    </row>
    <row r="4560" spans="1:15" x14ac:dyDescent="0.3">
      <c r="A4560" s="71" t="s">
        <v>134</v>
      </c>
      <c r="B4560" s="71" t="s">
        <v>12</v>
      </c>
      <c r="C4560" s="71" t="s">
        <v>13</v>
      </c>
      <c r="D4560" s="71" t="s">
        <v>56</v>
      </c>
      <c r="E4560" s="72" t="s">
        <v>24</v>
      </c>
      <c r="F4560" s="72" t="s">
        <v>16</v>
      </c>
      <c r="G4560" s="73">
        <v>2</v>
      </c>
      <c r="H4560" s="73">
        <v>30.27</v>
      </c>
      <c r="I4560" s="73">
        <v>0</v>
      </c>
      <c r="J4560" s="73">
        <v>0</v>
      </c>
      <c r="K4560" s="73">
        <v>2</v>
      </c>
      <c r="L4560" s="73">
        <v>30.27</v>
      </c>
      <c r="N4560" s="105">
        <f t="shared" si="142"/>
        <v>0</v>
      </c>
      <c r="O4560" s="105">
        <f t="shared" si="143"/>
        <v>0</v>
      </c>
    </row>
    <row r="4561" spans="1:15" x14ac:dyDescent="0.3">
      <c r="A4561" s="71" t="s">
        <v>163</v>
      </c>
      <c r="B4561" s="71" t="s">
        <v>12</v>
      </c>
      <c r="C4561" s="71" t="s">
        <v>55</v>
      </c>
      <c r="D4561" s="71" t="s">
        <v>47</v>
      </c>
      <c r="E4561" s="72" t="s">
        <v>18</v>
      </c>
      <c r="F4561" s="72" t="s">
        <v>4</v>
      </c>
      <c r="G4561" s="73">
        <v>2</v>
      </c>
      <c r="H4561" s="73">
        <v>30.18</v>
      </c>
      <c r="I4561" s="73">
        <v>1</v>
      </c>
      <c r="J4561" s="73">
        <v>15.09</v>
      </c>
      <c r="K4561" s="73">
        <v>1</v>
      </c>
      <c r="L4561" s="73">
        <v>15.09</v>
      </c>
      <c r="N4561" s="105">
        <f t="shared" si="142"/>
        <v>0</v>
      </c>
      <c r="O4561" s="105">
        <f t="shared" si="143"/>
        <v>0</v>
      </c>
    </row>
    <row r="4562" spans="1:15" x14ac:dyDescent="0.3">
      <c r="A4562" s="71" t="s">
        <v>154</v>
      </c>
      <c r="B4562" s="71" t="s">
        <v>129</v>
      </c>
      <c r="C4562" s="71" t="s">
        <v>55</v>
      </c>
      <c r="D4562" s="71" t="s">
        <v>56</v>
      </c>
      <c r="E4562" s="72" t="s">
        <v>25</v>
      </c>
      <c r="F4562" s="72" t="s">
        <v>4</v>
      </c>
      <c r="G4562" s="73">
        <v>2</v>
      </c>
      <c r="H4562" s="73">
        <v>30.18</v>
      </c>
      <c r="I4562" s="73">
        <v>1</v>
      </c>
      <c r="J4562" s="73">
        <v>22.3</v>
      </c>
      <c r="K4562" s="73">
        <v>1</v>
      </c>
      <c r="L4562" s="73">
        <v>7.88</v>
      </c>
      <c r="N4562" s="105">
        <f t="shared" si="142"/>
        <v>0</v>
      </c>
      <c r="O4562" s="105">
        <f t="shared" si="143"/>
        <v>0</v>
      </c>
    </row>
    <row r="4563" spans="1:15" x14ac:dyDescent="0.3">
      <c r="A4563" s="71" t="s">
        <v>154</v>
      </c>
      <c r="B4563" s="71" t="s">
        <v>57</v>
      </c>
      <c r="C4563" s="71" t="s">
        <v>55</v>
      </c>
      <c r="D4563" s="71" t="s">
        <v>75</v>
      </c>
      <c r="E4563" s="72" t="s">
        <v>24</v>
      </c>
      <c r="F4563" s="72" t="s">
        <v>16</v>
      </c>
      <c r="G4563" s="73">
        <v>1</v>
      </c>
      <c r="H4563" s="73">
        <v>30.17</v>
      </c>
      <c r="I4563" s="73">
        <v>0</v>
      </c>
      <c r="J4563" s="73">
        <v>0</v>
      </c>
      <c r="K4563" s="73">
        <v>1</v>
      </c>
      <c r="L4563" s="73">
        <v>30.17</v>
      </c>
      <c r="N4563" s="105">
        <f t="shared" si="142"/>
        <v>0</v>
      </c>
      <c r="O4563" s="105">
        <f t="shared" si="143"/>
        <v>0</v>
      </c>
    </row>
    <row r="4564" spans="1:15" x14ac:dyDescent="0.3">
      <c r="A4564" s="71" t="s">
        <v>154</v>
      </c>
      <c r="B4564" s="71" t="s">
        <v>57</v>
      </c>
      <c r="C4564" s="71" t="s">
        <v>55</v>
      </c>
      <c r="D4564" s="71" t="s">
        <v>102</v>
      </c>
      <c r="E4564" s="72" t="s">
        <v>40</v>
      </c>
      <c r="F4564" s="72" t="s">
        <v>16</v>
      </c>
      <c r="G4564" s="73">
        <v>1</v>
      </c>
      <c r="H4564" s="73">
        <v>30.17</v>
      </c>
      <c r="I4564" s="73">
        <v>0</v>
      </c>
      <c r="J4564" s="73">
        <v>0</v>
      </c>
      <c r="K4564" s="73">
        <v>1</v>
      </c>
      <c r="L4564" s="73">
        <v>30.17</v>
      </c>
      <c r="N4564" s="105">
        <f t="shared" ref="N4564:N4627" si="144">G4564-I4564-K4564</f>
        <v>0</v>
      </c>
      <c r="O4564" s="105">
        <f t="shared" ref="O4564:O4627" si="145">H4564-J4564-L4564</f>
        <v>0</v>
      </c>
    </row>
    <row r="4565" spans="1:15" x14ac:dyDescent="0.3">
      <c r="A4565" s="71" t="s">
        <v>140</v>
      </c>
      <c r="B4565" s="71" t="s">
        <v>57</v>
      </c>
      <c r="C4565" s="71" t="s">
        <v>13</v>
      </c>
      <c r="D4565" s="71" t="s">
        <v>34</v>
      </c>
      <c r="E4565" s="72" t="s">
        <v>20</v>
      </c>
      <c r="F4565" s="72" t="s">
        <v>16</v>
      </c>
      <c r="G4565" s="73">
        <v>1</v>
      </c>
      <c r="H4565" s="73">
        <v>30.14</v>
      </c>
      <c r="I4565" s="73">
        <v>0</v>
      </c>
      <c r="J4565" s="73">
        <v>0</v>
      </c>
      <c r="K4565" s="73">
        <v>1</v>
      </c>
      <c r="L4565" s="73">
        <v>30.14</v>
      </c>
      <c r="N4565" s="105">
        <f t="shared" si="144"/>
        <v>0</v>
      </c>
      <c r="O4565" s="105">
        <f t="shared" si="145"/>
        <v>0</v>
      </c>
    </row>
    <row r="4566" spans="1:15" x14ac:dyDescent="0.3">
      <c r="A4566" s="71" t="s">
        <v>142</v>
      </c>
      <c r="B4566" s="71" t="s">
        <v>129</v>
      </c>
      <c r="C4566" s="71" t="s">
        <v>55</v>
      </c>
      <c r="D4566" s="71" t="s">
        <v>50</v>
      </c>
      <c r="E4566" s="72" t="s">
        <v>24</v>
      </c>
      <c r="F4566" s="72" t="s">
        <v>16</v>
      </c>
      <c r="G4566" s="73">
        <v>2</v>
      </c>
      <c r="H4566" s="73">
        <v>30.14</v>
      </c>
      <c r="I4566" s="73">
        <v>0</v>
      </c>
      <c r="J4566" s="73">
        <v>0</v>
      </c>
      <c r="K4566" s="73">
        <v>2</v>
      </c>
      <c r="L4566" s="73">
        <v>30.14</v>
      </c>
      <c r="N4566" s="105">
        <f t="shared" si="144"/>
        <v>0</v>
      </c>
      <c r="O4566" s="105">
        <f t="shared" si="145"/>
        <v>0</v>
      </c>
    </row>
    <row r="4567" spans="1:15" x14ac:dyDescent="0.3">
      <c r="A4567" s="71" t="s">
        <v>140</v>
      </c>
      <c r="B4567" s="71" t="s">
        <v>12</v>
      </c>
      <c r="C4567" s="71" t="s">
        <v>13</v>
      </c>
      <c r="D4567" s="71" t="s">
        <v>59</v>
      </c>
      <c r="E4567" s="72" t="s">
        <v>15</v>
      </c>
      <c r="F4567" s="72" t="s">
        <v>21</v>
      </c>
      <c r="G4567" s="73">
        <v>2</v>
      </c>
      <c r="H4567" s="73">
        <v>30.04</v>
      </c>
      <c r="I4567" s="73">
        <v>1</v>
      </c>
      <c r="J4567" s="73">
        <v>9.27</v>
      </c>
      <c r="K4567" s="73">
        <v>1</v>
      </c>
      <c r="L4567" s="73">
        <v>20.77</v>
      </c>
      <c r="N4567" s="105">
        <f t="shared" si="144"/>
        <v>0</v>
      </c>
      <c r="O4567" s="105">
        <f t="shared" si="145"/>
        <v>0</v>
      </c>
    </row>
    <row r="4568" spans="1:15" x14ac:dyDescent="0.3">
      <c r="A4568" s="71" t="s">
        <v>163</v>
      </c>
      <c r="B4568" s="71" t="s">
        <v>57</v>
      </c>
      <c r="C4568" s="71" t="s">
        <v>17</v>
      </c>
      <c r="D4568" s="71" t="s">
        <v>54</v>
      </c>
      <c r="E4568" s="72" t="s">
        <v>18</v>
      </c>
      <c r="F4568" s="72" t="s">
        <v>4</v>
      </c>
      <c r="G4568" s="73">
        <v>1</v>
      </c>
      <c r="H4568" s="73">
        <v>30.02</v>
      </c>
      <c r="I4568" s="73">
        <v>1</v>
      </c>
      <c r="J4568" s="73">
        <v>30.02</v>
      </c>
      <c r="K4568" s="73">
        <v>0</v>
      </c>
      <c r="L4568" s="73">
        <v>0</v>
      </c>
      <c r="N4568" s="105">
        <f t="shared" si="144"/>
        <v>0</v>
      </c>
      <c r="O4568" s="105">
        <f t="shared" si="145"/>
        <v>0</v>
      </c>
    </row>
    <row r="4569" spans="1:15" x14ac:dyDescent="0.3">
      <c r="A4569" s="71" t="s">
        <v>135</v>
      </c>
      <c r="B4569" s="71" t="s">
        <v>129</v>
      </c>
      <c r="C4569" s="71" t="s">
        <v>13</v>
      </c>
      <c r="D4569" s="71" t="s">
        <v>47</v>
      </c>
      <c r="E4569" s="72" t="s">
        <v>25</v>
      </c>
      <c r="F4569" s="72" t="s">
        <v>26</v>
      </c>
      <c r="G4569" s="73">
        <v>7</v>
      </c>
      <c r="H4569" s="73">
        <v>29.98</v>
      </c>
      <c r="I4569" s="73">
        <v>0</v>
      </c>
      <c r="J4569" s="73">
        <v>0</v>
      </c>
      <c r="K4569" s="73">
        <v>7</v>
      </c>
      <c r="L4569" s="73">
        <v>29.98</v>
      </c>
      <c r="N4569" s="105">
        <f t="shared" si="144"/>
        <v>0</v>
      </c>
      <c r="O4569" s="105">
        <f t="shared" si="145"/>
        <v>0</v>
      </c>
    </row>
    <row r="4570" spans="1:15" x14ac:dyDescent="0.3">
      <c r="A4570" s="71" t="s">
        <v>132</v>
      </c>
      <c r="B4570" s="71" t="s">
        <v>12</v>
      </c>
      <c r="C4570" s="71" t="s">
        <v>13</v>
      </c>
      <c r="D4570" s="71" t="s">
        <v>73</v>
      </c>
      <c r="E4570" s="72" t="s">
        <v>20</v>
      </c>
      <c r="F4570" s="72" t="s">
        <v>26</v>
      </c>
      <c r="G4570" s="73">
        <v>5</v>
      </c>
      <c r="H4570" s="73">
        <v>29.95</v>
      </c>
      <c r="I4570" s="73">
        <v>1</v>
      </c>
      <c r="J4570" s="73">
        <v>8.07</v>
      </c>
      <c r="K4570" s="73">
        <v>4</v>
      </c>
      <c r="L4570" s="73">
        <v>21.88</v>
      </c>
      <c r="N4570" s="105">
        <f t="shared" si="144"/>
        <v>0</v>
      </c>
      <c r="O4570" s="105">
        <f t="shared" si="145"/>
        <v>0</v>
      </c>
    </row>
    <row r="4571" spans="1:15" x14ac:dyDescent="0.3">
      <c r="A4571" s="71" t="s">
        <v>148</v>
      </c>
      <c r="B4571" s="71" t="s">
        <v>57</v>
      </c>
      <c r="C4571" s="71" t="s">
        <v>55</v>
      </c>
      <c r="D4571" s="71" t="s">
        <v>51</v>
      </c>
      <c r="E4571" s="72" t="s">
        <v>24</v>
      </c>
      <c r="F4571" s="72" t="s">
        <v>16</v>
      </c>
      <c r="G4571" s="73">
        <v>2</v>
      </c>
      <c r="H4571" s="73">
        <v>29.95</v>
      </c>
      <c r="I4571" s="73">
        <v>0</v>
      </c>
      <c r="J4571" s="73">
        <v>0</v>
      </c>
      <c r="K4571" s="73">
        <v>2</v>
      </c>
      <c r="L4571" s="73">
        <v>29.95</v>
      </c>
      <c r="N4571" s="105">
        <f t="shared" si="144"/>
        <v>0</v>
      </c>
      <c r="O4571" s="105">
        <f t="shared" si="145"/>
        <v>0</v>
      </c>
    </row>
    <row r="4572" spans="1:15" x14ac:dyDescent="0.3">
      <c r="A4572" s="71" t="s">
        <v>132</v>
      </c>
      <c r="B4572" s="71" t="s">
        <v>12</v>
      </c>
      <c r="C4572" s="71" t="s">
        <v>53</v>
      </c>
      <c r="D4572" s="71" t="s">
        <v>30</v>
      </c>
      <c r="E4572" s="72" t="s">
        <v>15</v>
      </c>
      <c r="F4572" s="72" t="s">
        <v>4</v>
      </c>
      <c r="G4572" s="73">
        <v>2</v>
      </c>
      <c r="H4572" s="73">
        <v>29.94</v>
      </c>
      <c r="I4572" s="73">
        <v>0</v>
      </c>
      <c r="J4572" s="73">
        <v>0</v>
      </c>
      <c r="K4572" s="73">
        <v>2</v>
      </c>
      <c r="L4572" s="73">
        <v>29.94</v>
      </c>
      <c r="N4572" s="105">
        <f t="shared" si="144"/>
        <v>0</v>
      </c>
      <c r="O4572" s="105">
        <f t="shared" si="145"/>
        <v>0</v>
      </c>
    </row>
    <row r="4573" spans="1:15" x14ac:dyDescent="0.3">
      <c r="A4573" s="71" t="s">
        <v>142</v>
      </c>
      <c r="B4573" s="71" t="s">
        <v>12</v>
      </c>
      <c r="C4573" s="71" t="s">
        <v>13</v>
      </c>
      <c r="D4573" s="71" t="s">
        <v>50</v>
      </c>
      <c r="E4573" s="72" t="s">
        <v>37</v>
      </c>
      <c r="F4573" s="72" t="s">
        <v>21</v>
      </c>
      <c r="G4573" s="73">
        <v>1</v>
      </c>
      <c r="H4573" s="73">
        <v>29.93</v>
      </c>
      <c r="I4573" s="73">
        <v>0</v>
      </c>
      <c r="J4573" s="73">
        <v>0</v>
      </c>
      <c r="K4573" s="73">
        <v>1</v>
      </c>
      <c r="L4573" s="73">
        <v>29.93</v>
      </c>
      <c r="N4573" s="105">
        <f t="shared" si="144"/>
        <v>0</v>
      </c>
      <c r="O4573" s="105">
        <f t="shared" si="145"/>
        <v>0</v>
      </c>
    </row>
    <row r="4574" spans="1:15" x14ac:dyDescent="0.3">
      <c r="A4574" s="71" t="s">
        <v>143</v>
      </c>
      <c r="B4574" s="71" t="s">
        <v>129</v>
      </c>
      <c r="C4574" s="71" t="s">
        <v>55</v>
      </c>
      <c r="D4574" s="71" t="s">
        <v>72</v>
      </c>
      <c r="E4574" s="72" t="s">
        <v>24</v>
      </c>
      <c r="F4574" s="72" t="s">
        <v>16</v>
      </c>
      <c r="G4574" s="73">
        <v>2</v>
      </c>
      <c r="H4574" s="73">
        <v>29.88</v>
      </c>
      <c r="I4574" s="73">
        <v>0</v>
      </c>
      <c r="J4574" s="73">
        <v>0</v>
      </c>
      <c r="K4574" s="73">
        <v>2</v>
      </c>
      <c r="L4574" s="73">
        <v>29.88</v>
      </c>
      <c r="N4574" s="105">
        <f t="shared" si="144"/>
        <v>0</v>
      </c>
      <c r="O4574" s="105">
        <f t="shared" si="145"/>
        <v>0</v>
      </c>
    </row>
    <row r="4575" spans="1:15" x14ac:dyDescent="0.3">
      <c r="A4575" s="71" t="s">
        <v>157</v>
      </c>
      <c r="B4575" s="71" t="s">
        <v>57</v>
      </c>
      <c r="C4575" s="71" t="s">
        <v>55</v>
      </c>
      <c r="D4575" s="71" t="s">
        <v>59</v>
      </c>
      <c r="E4575" s="72" t="s">
        <v>24</v>
      </c>
      <c r="F4575" s="72" t="s">
        <v>16</v>
      </c>
      <c r="G4575" s="73">
        <v>2</v>
      </c>
      <c r="H4575" s="73">
        <v>29.82</v>
      </c>
      <c r="I4575" s="73">
        <v>0</v>
      </c>
      <c r="J4575" s="73">
        <v>0</v>
      </c>
      <c r="K4575" s="73">
        <v>2</v>
      </c>
      <c r="L4575" s="73">
        <v>29.82</v>
      </c>
      <c r="N4575" s="105">
        <f t="shared" si="144"/>
        <v>0</v>
      </c>
      <c r="O4575" s="105">
        <f t="shared" si="145"/>
        <v>0</v>
      </c>
    </row>
    <row r="4576" spans="1:15" x14ac:dyDescent="0.3">
      <c r="A4576" s="71" t="s">
        <v>140</v>
      </c>
      <c r="B4576" s="71" t="s">
        <v>57</v>
      </c>
      <c r="C4576" s="71" t="s">
        <v>13</v>
      </c>
      <c r="D4576" s="71" t="s">
        <v>54</v>
      </c>
      <c r="E4576" s="72" t="s">
        <v>28</v>
      </c>
      <c r="F4576" s="72" t="s">
        <v>21</v>
      </c>
      <c r="G4576" s="73">
        <v>1</v>
      </c>
      <c r="H4576" s="73">
        <v>29.81</v>
      </c>
      <c r="I4576" s="73">
        <v>0</v>
      </c>
      <c r="J4576" s="73">
        <v>0</v>
      </c>
      <c r="K4576" s="73">
        <v>1</v>
      </c>
      <c r="L4576" s="73">
        <v>29.81</v>
      </c>
      <c r="N4576" s="105">
        <f t="shared" si="144"/>
        <v>0</v>
      </c>
      <c r="O4576" s="105">
        <f t="shared" si="145"/>
        <v>0</v>
      </c>
    </row>
    <row r="4577" spans="1:15" x14ac:dyDescent="0.3">
      <c r="A4577" s="71" t="s">
        <v>142</v>
      </c>
      <c r="B4577" s="71" t="s">
        <v>57</v>
      </c>
      <c r="C4577" s="71" t="s">
        <v>55</v>
      </c>
      <c r="D4577" s="71" t="s">
        <v>93</v>
      </c>
      <c r="E4577" s="72" t="s">
        <v>37</v>
      </c>
      <c r="F4577" s="72" t="s">
        <v>26</v>
      </c>
      <c r="G4577" s="73">
        <v>1</v>
      </c>
      <c r="H4577" s="73">
        <v>29.78</v>
      </c>
      <c r="I4577" s="73">
        <v>0</v>
      </c>
      <c r="J4577" s="73">
        <v>0</v>
      </c>
      <c r="K4577" s="73">
        <v>1</v>
      </c>
      <c r="L4577" s="73">
        <v>29.78</v>
      </c>
      <c r="N4577" s="105">
        <f t="shared" si="144"/>
        <v>0</v>
      </c>
      <c r="O4577" s="105">
        <f t="shared" si="145"/>
        <v>0</v>
      </c>
    </row>
    <row r="4578" spans="1:15" x14ac:dyDescent="0.3">
      <c r="A4578" s="71" t="s">
        <v>154</v>
      </c>
      <c r="B4578" s="71" t="s">
        <v>129</v>
      </c>
      <c r="C4578" s="71" t="s">
        <v>55</v>
      </c>
      <c r="D4578" s="71" t="s">
        <v>52</v>
      </c>
      <c r="E4578" s="72" t="s">
        <v>20</v>
      </c>
      <c r="F4578" s="72" t="s">
        <v>26</v>
      </c>
      <c r="G4578" s="73">
        <v>1</v>
      </c>
      <c r="H4578" s="73">
        <v>29.78</v>
      </c>
      <c r="I4578" s="73">
        <v>0</v>
      </c>
      <c r="J4578" s="73">
        <v>0</v>
      </c>
      <c r="K4578" s="73">
        <v>1</v>
      </c>
      <c r="L4578" s="73">
        <v>29.78</v>
      </c>
      <c r="N4578" s="105">
        <f t="shared" si="144"/>
        <v>0</v>
      </c>
      <c r="O4578" s="105">
        <f t="shared" si="145"/>
        <v>0</v>
      </c>
    </row>
    <row r="4579" spans="1:15" x14ac:dyDescent="0.3">
      <c r="A4579" s="71" t="s">
        <v>140</v>
      </c>
      <c r="B4579" s="71" t="s">
        <v>57</v>
      </c>
      <c r="C4579" s="71" t="s">
        <v>13</v>
      </c>
      <c r="D4579" s="71" t="s">
        <v>34</v>
      </c>
      <c r="E4579" s="72" t="s">
        <v>41</v>
      </c>
      <c r="F4579" s="72" t="s">
        <v>26</v>
      </c>
      <c r="G4579" s="73">
        <v>1</v>
      </c>
      <c r="H4579" s="73">
        <v>29.76</v>
      </c>
      <c r="I4579" s="73">
        <v>1</v>
      </c>
      <c r="J4579" s="73">
        <v>29.76</v>
      </c>
      <c r="K4579" s="73">
        <v>0</v>
      </c>
      <c r="L4579" s="73">
        <v>0</v>
      </c>
      <c r="N4579" s="105">
        <f t="shared" si="144"/>
        <v>0</v>
      </c>
      <c r="O4579" s="105">
        <f t="shared" si="145"/>
        <v>0</v>
      </c>
    </row>
    <row r="4580" spans="1:15" x14ac:dyDescent="0.3">
      <c r="A4580" s="71" t="s">
        <v>142</v>
      </c>
      <c r="B4580" s="71" t="s">
        <v>57</v>
      </c>
      <c r="C4580" s="71" t="s">
        <v>55</v>
      </c>
      <c r="D4580" s="71" t="s">
        <v>96</v>
      </c>
      <c r="E4580" s="72" t="s">
        <v>15</v>
      </c>
      <c r="F4580" s="72" t="s">
        <v>21</v>
      </c>
      <c r="G4580" s="73">
        <v>2</v>
      </c>
      <c r="H4580" s="73">
        <v>29.76</v>
      </c>
      <c r="I4580" s="73">
        <v>0</v>
      </c>
      <c r="J4580" s="73">
        <v>0</v>
      </c>
      <c r="K4580" s="73">
        <v>2</v>
      </c>
      <c r="L4580" s="73">
        <v>29.76</v>
      </c>
      <c r="N4580" s="105">
        <f t="shared" si="144"/>
        <v>0</v>
      </c>
      <c r="O4580" s="105">
        <f t="shared" si="145"/>
        <v>0</v>
      </c>
    </row>
    <row r="4581" spans="1:15" x14ac:dyDescent="0.3">
      <c r="A4581" s="71" t="s">
        <v>163</v>
      </c>
      <c r="B4581" s="71" t="s">
        <v>129</v>
      </c>
      <c r="C4581" s="71" t="s">
        <v>17</v>
      </c>
      <c r="D4581" s="71" t="s">
        <v>38</v>
      </c>
      <c r="E4581" s="72" t="s">
        <v>15</v>
      </c>
      <c r="F4581" s="72" t="s">
        <v>26</v>
      </c>
      <c r="G4581" s="73">
        <v>2</v>
      </c>
      <c r="H4581" s="73">
        <v>29.74</v>
      </c>
      <c r="I4581" s="73">
        <v>0</v>
      </c>
      <c r="J4581" s="73">
        <v>0</v>
      </c>
      <c r="K4581" s="73">
        <v>2</v>
      </c>
      <c r="L4581" s="73">
        <v>29.74</v>
      </c>
      <c r="N4581" s="105">
        <f t="shared" si="144"/>
        <v>0</v>
      </c>
      <c r="O4581" s="105">
        <f t="shared" si="145"/>
        <v>0</v>
      </c>
    </row>
    <row r="4582" spans="1:15" x14ac:dyDescent="0.3">
      <c r="A4582" s="71" t="s">
        <v>132</v>
      </c>
      <c r="B4582" s="71" t="s">
        <v>57</v>
      </c>
      <c r="C4582" s="71" t="s">
        <v>13</v>
      </c>
      <c r="D4582" s="71" t="s">
        <v>77</v>
      </c>
      <c r="E4582" s="72" t="s">
        <v>40</v>
      </c>
      <c r="F4582" s="72" t="s">
        <v>4</v>
      </c>
      <c r="G4582" s="73">
        <v>1</v>
      </c>
      <c r="H4582" s="73">
        <v>29.73</v>
      </c>
      <c r="I4582" s="73">
        <v>0</v>
      </c>
      <c r="J4582" s="73">
        <v>0</v>
      </c>
      <c r="K4582" s="73">
        <v>1</v>
      </c>
      <c r="L4582" s="73">
        <v>29.73</v>
      </c>
      <c r="N4582" s="105">
        <f t="shared" si="144"/>
        <v>0</v>
      </c>
      <c r="O4582" s="105">
        <f t="shared" si="145"/>
        <v>0</v>
      </c>
    </row>
    <row r="4583" spans="1:15" x14ac:dyDescent="0.3">
      <c r="A4583" s="71" t="s">
        <v>154</v>
      </c>
      <c r="B4583" s="71" t="s">
        <v>129</v>
      </c>
      <c r="C4583" s="71" t="s">
        <v>55</v>
      </c>
      <c r="D4583" s="71" t="s">
        <v>103</v>
      </c>
      <c r="E4583" s="72" t="s">
        <v>31</v>
      </c>
      <c r="F4583" s="72" t="s">
        <v>16</v>
      </c>
      <c r="G4583" s="73">
        <v>1</v>
      </c>
      <c r="H4583" s="73">
        <v>29.65</v>
      </c>
      <c r="I4583" s="73">
        <v>0</v>
      </c>
      <c r="J4583" s="73">
        <v>0</v>
      </c>
      <c r="K4583" s="73">
        <v>1</v>
      </c>
      <c r="L4583" s="73">
        <v>29.65</v>
      </c>
      <c r="N4583" s="105">
        <f t="shared" si="144"/>
        <v>0</v>
      </c>
      <c r="O4583" s="105">
        <f t="shared" si="145"/>
        <v>0</v>
      </c>
    </row>
    <row r="4584" spans="1:15" x14ac:dyDescent="0.3">
      <c r="A4584" s="71" t="s">
        <v>163</v>
      </c>
      <c r="B4584" s="71" t="s">
        <v>12</v>
      </c>
      <c r="C4584" s="71" t="s">
        <v>55</v>
      </c>
      <c r="D4584" s="71" t="s">
        <v>77</v>
      </c>
      <c r="E4584" s="72" t="s">
        <v>40</v>
      </c>
      <c r="F4584" s="72" t="s">
        <v>26</v>
      </c>
      <c r="G4584" s="73">
        <v>1</v>
      </c>
      <c r="H4584" s="73">
        <v>29.64</v>
      </c>
      <c r="I4584" s="73">
        <v>0</v>
      </c>
      <c r="J4584" s="73">
        <v>0</v>
      </c>
      <c r="K4584" s="73">
        <v>1</v>
      </c>
      <c r="L4584" s="73">
        <v>29.64</v>
      </c>
      <c r="N4584" s="105">
        <f t="shared" si="144"/>
        <v>0</v>
      </c>
      <c r="O4584" s="105">
        <f t="shared" si="145"/>
        <v>0</v>
      </c>
    </row>
    <row r="4585" spans="1:15" x14ac:dyDescent="0.3">
      <c r="A4585" s="71" t="s">
        <v>142</v>
      </c>
      <c r="B4585" s="71" t="s">
        <v>57</v>
      </c>
      <c r="C4585" s="71" t="s">
        <v>55</v>
      </c>
      <c r="D4585" s="71" t="s">
        <v>50</v>
      </c>
      <c r="E4585" s="72" t="s">
        <v>24</v>
      </c>
      <c r="F4585" s="72" t="s">
        <v>16</v>
      </c>
      <c r="G4585" s="73">
        <v>2</v>
      </c>
      <c r="H4585" s="73">
        <v>29.64</v>
      </c>
      <c r="I4585" s="73">
        <v>0</v>
      </c>
      <c r="J4585" s="73">
        <v>0</v>
      </c>
      <c r="K4585" s="73">
        <v>2</v>
      </c>
      <c r="L4585" s="73">
        <v>29.64</v>
      </c>
      <c r="N4585" s="105">
        <f t="shared" si="144"/>
        <v>0</v>
      </c>
      <c r="O4585" s="105">
        <f t="shared" si="145"/>
        <v>0</v>
      </c>
    </row>
    <row r="4586" spans="1:15" x14ac:dyDescent="0.3">
      <c r="A4586" s="71" t="s">
        <v>132</v>
      </c>
      <c r="B4586" s="71" t="s">
        <v>12</v>
      </c>
      <c r="C4586" s="71" t="s">
        <v>13</v>
      </c>
      <c r="D4586" s="71" t="s">
        <v>46</v>
      </c>
      <c r="E4586" s="72" t="s">
        <v>25</v>
      </c>
      <c r="F4586" s="72" t="s">
        <v>4</v>
      </c>
      <c r="G4586" s="73">
        <v>1</v>
      </c>
      <c r="H4586" s="73">
        <v>29.63</v>
      </c>
      <c r="I4586" s="73">
        <v>1</v>
      </c>
      <c r="J4586" s="73">
        <v>29.63</v>
      </c>
      <c r="K4586" s="73">
        <v>0</v>
      </c>
      <c r="L4586" s="73">
        <v>0</v>
      </c>
      <c r="N4586" s="105">
        <f t="shared" si="144"/>
        <v>0</v>
      </c>
      <c r="O4586" s="105">
        <f t="shared" si="145"/>
        <v>0</v>
      </c>
    </row>
    <row r="4587" spans="1:15" x14ac:dyDescent="0.3">
      <c r="A4587" s="71" t="s">
        <v>142</v>
      </c>
      <c r="B4587" s="71" t="s">
        <v>129</v>
      </c>
      <c r="C4587" s="71" t="s">
        <v>55</v>
      </c>
      <c r="D4587" s="71" t="s">
        <v>50</v>
      </c>
      <c r="E4587" s="72" t="s">
        <v>40</v>
      </c>
      <c r="F4587" s="72" t="s">
        <v>4</v>
      </c>
      <c r="G4587" s="73">
        <v>1</v>
      </c>
      <c r="H4587" s="73">
        <v>29.63</v>
      </c>
      <c r="I4587" s="73">
        <v>0</v>
      </c>
      <c r="J4587" s="73">
        <v>0</v>
      </c>
      <c r="K4587" s="73">
        <v>1</v>
      </c>
      <c r="L4587" s="73">
        <v>29.63</v>
      </c>
      <c r="N4587" s="105">
        <f t="shared" si="144"/>
        <v>0</v>
      </c>
      <c r="O4587" s="105">
        <f t="shared" si="145"/>
        <v>0</v>
      </c>
    </row>
    <row r="4588" spans="1:15" x14ac:dyDescent="0.3">
      <c r="A4588" s="71" t="s">
        <v>132</v>
      </c>
      <c r="B4588" s="71" t="s">
        <v>57</v>
      </c>
      <c r="C4588" s="71" t="s">
        <v>13</v>
      </c>
      <c r="D4588" s="71" t="s">
        <v>36</v>
      </c>
      <c r="E4588" s="72" t="s">
        <v>18</v>
      </c>
      <c r="F4588" s="72" t="s">
        <v>4</v>
      </c>
      <c r="G4588" s="73">
        <v>4</v>
      </c>
      <c r="H4588" s="73">
        <v>29.61</v>
      </c>
      <c r="I4588" s="73">
        <v>3</v>
      </c>
      <c r="J4588" s="73">
        <v>25.01</v>
      </c>
      <c r="K4588" s="73">
        <v>1</v>
      </c>
      <c r="L4588" s="73">
        <v>4.5999999999999996</v>
      </c>
      <c r="N4588" s="105">
        <f t="shared" si="144"/>
        <v>0</v>
      </c>
      <c r="O4588" s="105">
        <f t="shared" si="145"/>
        <v>0</v>
      </c>
    </row>
    <row r="4589" spans="1:15" x14ac:dyDescent="0.3">
      <c r="A4589" s="71" t="s">
        <v>138</v>
      </c>
      <c r="B4589" s="71" t="s">
        <v>12</v>
      </c>
      <c r="C4589" s="71" t="s">
        <v>13</v>
      </c>
      <c r="D4589" s="71" t="s">
        <v>39</v>
      </c>
      <c r="E4589" s="72" t="s">
        <v>40</v>
      </c>
      <c r="F4589" s="72" t="s">
        <v>4</v>
      </c>
      <c r="G4589" s="73">
        <v>1</v>
      </c>
      <c r="H4589" s="73">
        <v>29.55</v>
      </c>
      <c r="I4589" s="73">
        <v>0</v>
      </c>
      <c r="J4589" s="73">
        <v>0</v>
      </c>
      <c r="K4589" s="73">
        <v>1</v>
      </c>
      <c r="L4589" s="73">
        <v>29.55</v>
      </c>
      <c r="N4589" s="105">
        <f t="shared" si="144"/>
        <v>0</v>
      </c>
      <c r="O4589" s="105">
        <f t="shared" si="145"/>
        <v>0</v>
      </c>
    </row>
    <row r="4590" spans="1:15" x14ac:dyDescent="0.3">
      <c r="A4590" s="71" t="s">
        <v>139</v>
      </c>
      <c r="B4590" s="71" t="s">
        <v>57</v>
      </c>
      <c r="C4590" s="71" t="s">
        <v>13</v>
      </c>
      <c r="D4590" s="71" t="s">
        <v>47</v>
      </c>
      <c r="E4590" s="72" t="s">
        <v>20</v>
      </c>
      <c r="F4590" s="72" t="s">
        <v>26</v>
      </c>
      <c r="G4590" s="73">
        <v>3</v>
      </c>
      <c r="H4590" s="73">
        <v>29.54</v>
      </c>
      <c r="I4590" s="73">
        <v>0</v>
      </c>
      <c r="J4590" s="73">
        <v>0</v>
      </c>
      <c r="K4590" s="73">
        <v>3</v>
      </c>
      <c r="L4590" s="73">
        <v>29.54</v>
      </c>
      <c r="N4590" s="105">
        <f t="shared" si="144"/>
        <v>0</v>
      </c>
      <c r="O4590" s="105">
        <f t="shared" si="145"/>
        <v>0</v>
      </c>
    </row>
    <row r="4591" spans="1:15" x14ac:dyDescent="0.3">
      <c r="A4591" s="71" t="s">
        <v>132</v>
      </c>
      <c r="B4591" s="71" t="s">
        <v>57</v>
      </c>
      <c r="C4591" s="71" t="s">
        <v>13</v>
      </c>
      <c r="D4591" s="71" t="s">
        <v>89</v>
      </c>
      <c r="E4591" s="72" t="s">
        <v>15</v>
      </c>
      <c r="F4591" s="72" t="s">
        <v>4</v>
      </c>
      <c r="G4591" s="73">
        <v>2</v>
      </c>
      <c r="H4591" s="73">
        <v>29.52</v>
      </c>
      <c r="I4591" s="73">
        <v>0</v>
      </c>
      <c r="J4591" s="73">
        <v>0</v>
      </c>
      <c r="K4591" s="73">
        <v>2</v>
      </c>
      <c r="L4591" s="73">
        <v>29.52</v>
      </c>
      <c r="N4591" s="105">
        <f t="shared" si="144"/>
        <v>0</v>
      </c>
      <c r="O4591" s="105">
        <f t="shared" si="145"/>
        <v>0</v>
      </c>
    </row>
    <row r="4592" spans="1:15" x14ac:dyDescent="0.3">
      <c r="A4592" s="71" t="s">
        <v>161</v>
      </c>
      <c r="B4592" s="71" t="s">
        <v>57</v>
      </c>
      <c r="C4592" s="71" t="s">
        <v>55</v>
      </c>
      <c r="D4592" s="71" t="s">
        <v>56</v>
      </c>
      <c r="E4592" s="72" t="s">
        <v>15</v>
      </c>
      <c r="F4592" s="72" t="s">
        <v>26</v>
      </c>
      <c r="G4592" s="73">
        <v>2</v>
      </c>
      <c r="H4592" s="73">
        <v>29.5</v>
      </c>
      <c r="I4592" s="73">
        <v>0</v>
      </c>
      <c r="J4592" s="73">
        <v>0</v>
      </c>
      <c r="K4592" s="73">
        <v>2</v>
      </c>
      <c r="L4592" s="73">
        <v>29.5</v>
      </c>
      <c r="N4592" s="105">
        <f t="shared" si="144"/>
        <v>0</v>
      </c>
      <c r="O4592" s="105">
        <f t="shared" si="145"/>
        <v>0</v>
      </c>
    </row>
    <row r="4593" spans="1:15" x14ac:dyDescent="0.3">
      <c r="A4593" s="71" t="s">
        <v>154</v>
      </c>
      <c r="B4593" s="71" t="s">
        <v>129</v>
      </c>
      <c r="C4593" s="71" t="s">
        <v>55</v>
      </c>
      <c r="D4593" s="71" t="s">
        <v>96</v>
      </c>
      <c r="E4593" s="72" t="s">
        <v>15</v>
      </c>
      <c r="F4593" s="72" t="s">
        <v>26</v>
      </c>
      <c r="G4593" s="73">
        <v>2</v>
      </c>
      <c r="H4593" s="73">
        <v>29.5</v>
      </c>
      <c r="I4593" s="73">
        <v>1</v>
      </c>
      <c r="J4593" s="73">
        <v>16.010000000000002</v>
      </c>
      <c r="K4593" s="73">
        <v>1</v>
      </c>
      <c r="L4593" s="73">
        <v>13.49</v>
      </c>
      <c r="N4593" s="105">
        <f t="shared" si="144"/>
        <v>0</v>
      </c>
      <c r="O4593" s="105">
        <f t="shared" si="145"/>
        <v>0</v>
      </c>
    </row>
    <row r="4594" spans="1:15" x14ac:dyDescent="0.3">
      <c r="A4594" s="71" t="s">
        <v>163</v>
      </c>
      <c r="B4594" s="71" t="s">
        <v>12</v>
      </c>
      <c r="C4594" s="71" t="s">
        <v>55</v>
      </c>
      <c r="D4594" s="71" t="s">
        <v>27</v>
      </c>
      <c r="E4594" s="72" t="s">
        <v>31</v>
      </c>
      <c r="F4594" s="72" t="s">
        <v>26</v>
      </c>
      <c r="G4594" s="73">
        <v>1</v>
      </c>
      <c r="H4594" s="73">
        <v>29.46</v>
      </c>
      <c r="I4594" s="73">
        <v>1</v>
      </c>
      <c r="J4594" s="73">
        <v>29.46</v>
      </c>
      <c r="K4594" s="73">
        <v>0</v>
      </c>
      <c r="L4594" s="73">
        <v>0</v>
      </c>
      <c r="N4594" s="105">
        <f t="shared" si="144"/>
        <v>0</v>
      </c>
      <c r="O4594" s="105">
        <f t="shared" si="145"/>
        <v>0</v>
      </c>
    </row>
    <row r="4595" spans="1:15" x14ac:dyDescent="0.3">
      <c r="A4595" s="71" t="s">
        <v>132</v>
      </c>
      <c r="B4595" s="71" t="s">
        <v>12</v>
      </c>
      <c r="C4595" s="71" t="s">
        <v>13</v>
      </c>
      <c r="D4595" s="71" t="s">
        <v>46</v>
      </c>
      <c r="E4595" s="72" t="s">
        <v>5</v>
      </c>
      <c r="F4595" s="72" t="s">
        <v>21</v>
      </c>
      <c r="G4595" s="73">
        <v>1</v>
      </c>
      <c r="H4595" s="73">
        <v>29.46</v>
      </c>
      <c r="I4595" s="73">
        <v>0</v>
      </c>
      <c r="J4595" s="73">
        <v>0</v>
      </c>
      <c r="K4595" s="73">
        <v>1</v>
      </c>
      <c r="L4595" s="73">
        <v>29.46</v>
      </c>
      <c r="N4595" s="105">
        <f t="shared" si="144"/>
        <v>0</v>
      </c>
      <c r="O4595" s="105">
        <f t="shared" si="145"/>
        <v>0</v>
      </c>
    </row>
    <row r="4596" spans="1:15" x14ac:dyDescent="0.3">
      <c r="A4596" s="71" t="s">
        <v>163</v>
      </c>
      <c r="B4596" s="71" t="s">
        <v>12</v>
      </c>
      <c r="C4596" s="71" t="s">
        <v>55</v>
      </c>
      <c r="D4596" s="71" t="s">
        <v>14</v>
      </c>
      <c r="E4596" s="72" t="s">
        <v>28</v>
      </c>
      <c r="F4596" s="72" t="s">
        <v>21</v>
      </c>
      <c r="G4596" s="73">
        <v>3</v>
      </c>
      <c r="H4596" s="73">
        <v>29.43</v>
      </c>
      <c r="I4596" s="73">
        <v>0</v>
      </c>
      <c r="J4596" s="73">
        <v>0</v>
      </c>
      <c r="K4596" s="73">
        <v>3</v>
      </c>
      <c r="L4596" s="73">
        <v>29.43</v>
      </c>
      <c r="N4596" s="105">
        <f t="shared" si="144"/>
        <v>0</v>
      </c>
      <c r="O4596" s="105">
        <f t="shared" si="145"/>
        <v>0</v>
      </c>
    </row>
    <row r="4597" spans="1:15" x14ac:dyDescent="0.3">
      <c r="A4597" s="71" t="s">
        <v>132</v>
      </c>
      <c r="B4597" s="71" t="s">
        <v>57</v>
      </c>
      <c r="C4597" s="71" t="s">
        <v>13</v>
      </c>
      <c r="D4597" s="71" t="s">
        <v>33</v>
      </c>
      <c r="E4597" s="72" t="s">
        <v>3</v>
      </c>
      <c r="F4597" s="72" t="s">
        <v>16</v>
      </c>
      <c r="G4597" s="73">
        <v>1</v>
      </c>
      <c r="H4597" s="73">
        <v>29.42</v>
      </c>
      <c r="I4597" s="73">
        <v>0</v>
      </c>
      <c r="J4597" s="73">
        <v>0</v>
      </c>
      <c r="K4597" s="73">
        <v>1</v>
      </c>
      <c r="L4597" s="73">
        <v>29.42</v>
      </c>
      <c r="N4597" s="105">
        <f t="shared" si="144"/>
        <v>0</v>
      </c>
      <c r="O4597" s="105">
        <f t="shared" si="145"/>
        <v>0</v>
      </c>
    </row>
    <row r="4598" spans="1:15" x14ac:dyDescent="0.3">
      <c r="A4598" s="71" t="s">
        <v>142</v>
      </c>
      <c r="B4598" s="71" t="s">
        <v>57</v>
      </c>
      <c r="C4598" s="71" t="s">
        <v>55</v>
      </c>
      <c r="D4598" s="71" t="s">
        <v>56</v>
      </c>
      <c r="E4598" s="72" t="s">
        <v>24</v>
      </c>
      <c r="F4598" s="72" t="s">
        <v>16</v>
      </c>
      <c r="G4598" s="73">
        <v>2</v>
      </c>
      <c r="H4598" s="73">
        <v>29.42</v>
      </c>
      <c r="I4598" s="73">
        <v>0</v>
      </c>
      <c r="J4598" s="73">
        <v>0</v>
      </c>
      <c r="K4598" s="73">
        <v>2</v>
      </c>
      <c r="L4598" s="73">
        <v>29.42</v>
      </c>
      <c r="N4598" s="105">
        <f t="shared" si="144"/>
        <v>0</v>
      </c>
      <c r="O4598" s="105">
        <f t="shared" si="145"/>
        <v>0</v>
      </c>
    </row>
    <row r="4599" spans="1:15" x14ac:dyDescent="0.3">
      <c r="A4599" s="71" t="s">
        <v>154</v>
      </c>
      <c r="B4599" s="71" t="s">
        <v>57</v>
      </c>
      <c r="C4599" s="71" t="s">
        <v>13</v>
      </c>
      <c r="D4599" s="71" t="s">
        <v>65</v>
      </c>
      <c r="E4599" s="72" t="s">
        <v>24</v>
      </c>
      <c r="F4599" s="72" t="s">
        <v>16</v>
      </c>
      <c r="G4599" s="73">
        <v>2</v>
      </c>
      <c r="H4599" s="73">
        <v>29.42</v>
      </c>
      <c r="I4599" s="73">
        <v>0</v>
      </c>
      <c r="J4599" s="73">
        <v>0</v>
      </c>
      <c r="K4599" s="73">
        <v>2</v>
      </c>
      <c r="L4599" s="73">
        <v>29.42</v>
      </c>
      <c r="N4599" s="105">
        <f t="shared" si="144"/>
        <v>0</v>
      </c>
      <c r="O4599" s="105">
        <f t="shared" si="145"/>
        <v>0</v>
      </c>
    </row>
    <row r="4600" spans="1:15" x14ac:dyDescent="0.3">
      <c r="A4600" s="71" t="s">
        <v>160</v>
      </c>
      <c r="B4600" s="71" t="s">
        <v>12</v>
      </c>
      <c r="C4600" s="71" t="s">
        <v>55</v>
      </c>
      <c r="D4600" s="71" t="s">
        <v>86</v>
      </c>
      <c r="E4600" s="72" t="s">
        <v>24</v>
      </c>
      <c r="F4600" s="72" t="s">
        <v>16</v>
      </c>
      <c r="G4600" s="73">
        <v>2</v>
      </c>
      <c r="H4600" s="73">
        <v>29.39</v>
      </c>
      <c r="I4600" s="73">
        <v>0</v>
      </c>
      <c r="J4600" s="73">
        <v>0</v>
      </c>
      <c r="K4600" s="73">
        <v>2</v>
      </c>
      <c r="L4600" s="73">
        <v>29.39</v>
      </c>
      <c r="N4600" s="105">
        <f t="shared" si="144"/>
        <v>0</v>
      </c>
      <c r="O4600" s="105">
        <f t="shared" si="145"/>
        <v>0</v>
      </c>
    </row>
    <row r="4601" spans="1:15" x14ac:dyDescent="0.3">
      <c r="A4601" s="71" t="s">
        <v>139</v>
      </c>
      <c r="B4601" s="71" t="s">
        <v>57</v>
      </c>
      <c r="C4601" s="71" t="s">
        <v>13</v>
      </c>
      <c r="D4601" s="71" t="s">
        <v>85</v>
      </c>
      <c r="E4601" s="72" t="s">
        <v>31</v>
      </c>
      <c r="F4601" s="72" t="s">
        <v>21</v>
      </c>
      <c r="G4601" s="73">
        <v>1</v>
      </c>
      <c r="H4601" s="73">
        <v>29.38</v>
      </c>
      <c r="I4601" s="73">
        <v>0</v>
      </c>
      <c r="J4601" s="73">
        <v>0</v>
      </c>
      <c r="K4601" s="73">
        <v>1</v>
      </c>
      <c r="L4601" s="73">
        <v>29.38</v>
      </c>
      <c r="N4601" s="105">
        <f t="shared" si="144"/>
        <v>0</v>
      </c>
      <c r="O4601" s="105">
        <f t="shared" si="145"/>
        <v>0</v>
      </c>
    </row>
    <row r="4602" spans="1:15" x14ac:dyDescent="0.3">
      <c r="A4602" s="71" t="s">
        <v>163</v>
      </c>
      <c r="B4602" s="71" t="s">
        <v>12</v>
      </c>
      <c r="C4602" s="71" t="s">
        <v>55</v>
      </c>
      <c r="D4602" s="71" t="s">
        <v>38</v>
      </c>
      <c r="E4602" s="72" t="s">
        <v>24</v>
      </c>
      <c r="F4602" s="72" t="s">
        <v>21</v>
      </c>
      <c r="G4602" s="73">
        <v>2</v>
      </c>
      <c r="H4602" s="73">
        <v>29.37</v>
      </c>
      <c r="I4602" s="73">
        <v>0</v>
      </c>
      <c r="J4602" s="73">
        <v>0</v>
      </c>
      <c r="K4602" s="73">
        <v>2</v>
      </c>
      <c r="L4602" s="73">
        <v>29.37</v>
      </c>
      <c r="N4602" s="105">
        <f t="shared" si="144"/>
        <v>0</v>
      </c>
      <c r="O4602" s="105">
        <f t="shared" si="145"/>
        <v>0</v>
      </c>
    </row>
    <row r="4603" spans="1:15" x14ac:dyDescent="0.3">
      <c r="A4603" s="71" t="s">
        <v>131</v>
      </c>
      <c r="B4603" s="71" t="s">
        <v>57</v>
      </c>
      <c r="C4603" s="71" t="s">
        <v>22</v>
      </c>
      <c r="D4603" s="71" t="s">
        <v>60</v>
      </c>
      <c r="E4603" s="72" t="s">
        <v>15</v>
      </c>
      <c r="F4603" s="72" t="s">
        <v>4</v>
      </c>
      <c r="G4603" s="73">
        <v>2</v>
      </c>
      <c r="H4603" s="73">
        <v>29.34</v>
      </c>
      <c r="I4603" s="73">
        <v>0</v>
      </c>
      <c r="J4603" s="73">
        <v>0</v>
      </c>
      <c r="K4603" s="73">
        <v>2</v>
      </c>
      <c r="L4603" s="73">
        <v>29.34</v>
      </c>
      <c r="N4603" s="105">
        <f t="shared" si="144"/>
        <v>0</v>
      </c>
      <c r="O4603" s="105">
        <f t="shared" si="145"/>
        <v>0</v>
      </c>
    </row>
    <row r="4604" spans="1:15" x14ac:dyDescent="0.3">
      <c r="A4604" s="71" t="s">
        <v>161</v>
      </c>
      <c r="B4604" s="71" t="s">
        <v>12</v>
      </c>
      <c r="C4604" s="71" t="s">
        <v>55</v>
      </c>
      <c r="D4604" s="71" t="s">
        <v>50</v>
      </c>
      <c r="E4604" s="72" t="s">
        <v>24</v>
      </c>
      <c r="F4604" s="72" t="s">
        <v>21</v>
      </c>
      <c r="G4604" s="73">
        <v>1</v>
      </c>
      <c r="H4604" s="73">
        <v>29.27</v>
      </c>
      <c r="I4604" s="73">
        <v>0</v>
      </c>
      <c r="J4604" s="73">
        <v>0</v>
      </c>
      <c r="K4604" s="73">
        <v>1</v>
      </c>
      <c r="L4604" s="73">
        <v>29.27</v>
      </c>
      <c r="N4604" s="105">
        <f t="shared" si="144"/>
        <v>0</v>
      </c>
      <c r="O4604" s="105">
        <f t="shared" si="145"/>
        <v>0</v>
      </c>
    </row>
    <row r="4605" spans="1:15" x14ac:dyDescent="0.3">
      <c r="A4605" s="71" t="s">
        <v>140</v>
      </c>
      <c r="B4605" s="71" t="s">
        <v>57</v>
      </c>
      <c r="C4605" s="71" t="s">
        <v>13</v>
      </c>
      <c r="D4605" s="71" t="s">
        <v>32</v>
      </c>
      <c r="E4605" s="72" t="s">
        <v>20</v>
      </c>
      <c r="F4605" s="72" t="s">
        <v>4</v>
      </c>
      <c r="G4605" s="73">
        <v>3</v>
      </c>
      <c r="H4605" s="73">
        <v>29.27</v>
      </c>
      <c r="I4605" s="73">
        <v>0</v>
      </c>
      <c r="J4605" s="73">
        <v>0</v>
      </c>
      <c r="K4605" s="73">
        <v>3</v>
      </c>
      <c r="L4605" s="73">
        <v>29.27</v>
      </c>
      <c r="N4605" s="105">
        <f t="shared" si="144"/>
        <v>0</v>
      </c>
      <c r="O4605" s="105">
        <f t="shared" si="145"/>
        <v>0</v>
      </c>
    </row>
    <row r="4606" spans="1:15" x14ac:dyDescent="0.3">
      <c r="A4606" s="71" t="s">
        <v>158</v>
      </c>
      <c r="B4606" s="71" t="s">
        <v>12</v>
      </c>
      <c r="C4606" s="71" t="s">
        <v>55</v>
      </c>
      <c r="D4606" s="71" t="s">
        <v>73</v>
      </c>
      <c r="E4606" s="72" t="s">
        <v>20</v>
      </c>
      <c r="F4606" s="72" t="s">
        <v>16</v>
      </c>
      <c r="G4606" s="73">
        <v>2</v>
      </c>
      <c r="H4606" s="73">
        <v>29.26</v>
      </c>
      <c r="I4606" s="73">
        <v>1</v>
      </c>
      <c r="J4606" s="73">
        <v>14.63</v>
      </c>
      <c r="K4606" s="73">
        <v>1</v>
      </c>
      <c r="L4606" s="73">
        <v>14.63</v>
      </c>
      <c r="N4606" s="105">
        <f t="shared" si="144"/>
        <v>0</v>
      </c>
      <c r="O4606" s="105">
        <f t="shared" si="145"/>
        <v>0</v>
      </c>
    </row>
    <row r="4607" spans="1:15" x14ac:dyDescent="0.3">
      <c r="A4607" s="71" t="s">
        <v>140</v>
      </c>
      <c r="B4607" s="71" t="s">
        <v>57</v>
      </c>
      <c r="C4607" s="71" t="s">
        <v>13</v>
      </c>
      <c r="D4607" s="71" t="s">
        <v>14</v>
      </c>
      <c r="E4607" s="72" t="s">
        <v>37</v>
      </c>
      <c r="F4607" s="72" t="s">
        <v>26</v>
      </c>
      <c r="G4607" s="73">
        <v>2</v>
      </c>
      <c r="H4607" s="73">
        <v>29.23</v>
      </c>
      <c r="I4607" s="73">
        <v>1</v>
      </c>
      <c r="J4607" s="73">
        <v>17.989999999999998</v>
      </c>
      <c r="K4607" s="73">
        <v>1</v>
      </c>
      <c r="L4607" s="73">
        <v>11.24</v>
      </c>
      <c r="N4607" s="105">
        <f t="shared" si="144"/>
        <v>0</v>
      </c>
      <c r="O4607" s="105">
        <f t="shared" si="145"/>
        <v>0</v>
      </c>
    </row>
    <row r="4608" spans="1:15" x14ac:dyDescent="0.3">
      <c r="A4608" s="71" t="s">
        <v>140</v>
      </c>
      <c r="B4608" s="71" t="s">
        <v>12</v>
      </c>
      <c r="C4608" s="71" t="s">
        <v>13</v>
      </c>
      <c r="D4608" s="71" t="s">
        <v>94</v>
      </c>
      <c r="E4608" s="72" t="s">
        <v>20</v>
      </c>
      <c r="F4608" s="72" t="s">
        <v>4</v>
      </c>
      <c r="G4608" s="73">
        <v>3</v>
      </c>
      <c r="H4608" s="73">
        <v>29.16</v>
      </c>
      <c r="I4608" s="73">
        <v>0</v>
      </c>
      <c r="J4608" s="73">
        <v>0</v>
      </c>
      <c r="K4608" s="73">
        <v>3</v>
      </c>
      <c r="L4608" s="73">
        <v>29.16</v>
      </c>
      <c r="N4608" s="105">
        <f t="shared" si="144"/>
        <v>0</v>
      </c>
      <c r="O4608" s="105">
        <f t="shared" si="145"/>
        <v>0</v>
      </c>
    </row>
    <row r="4609" spans="1:15" x14ac:dyDescent="0.3">
      <c r="A4609" s="71" t="s">
        <v>161</v>
      </c>
      <c r="B4609" s="71" t="s">
        <v>12</v>
      </c>
      <c r="C4609" s="71" t="s">
        <v>55</v>
      </c>
      <c r="D4609" s="71" t="s">
        <v>42</v>
      </c>
      <c r="E4609" s="72" t="s">
        <v>18</v>
      </c>
      <c r="F4609" s="72" t="s">
        <v>21</v>
      </c>
      <c r="G4609" s="73">
        <v>2</v>
      </c>
      <c r="H4609" s="73">
        <v>29.14</v>
      </c>
      <c r="I4609" s="73">
        <v>2</v>
      </c>
      <c r="J4609" s="73">
        <v>29.14</v>
      </c>
      <c r="K4609" s="73">
        <v>0</v>
      </c>
      <c r="L4609" s="73">
        <v>0</v>
      </c>
      <c r="N4609" s="105">
        <f t="shared" si="144"/>
        <v>0</v>
      </c>
      <c r="O4609" s="105">
        <f t="shared" si="145"/>
        <v>0</v>
      </c>
    </row>
    <row r="4610" spans="1:15" x14ac:dyDescent="0.3">
      <c r="A4610" s="71" t="s">
        <v>142</v>
      </c>
      <c r="B4610" s="71" t="s">
        <v>57</v>
      </c>
      <c r="C4610" s="71" t="s">
        <v>55</v>
      </c>
      <c r="D4610" s="71" t="s">
        <v>62</v>
      </c>
      <c r="E4610" s="72" t="s">
        <v>40</v>
      </c>
      <c r="F4610" s="72" t="s">
        <v>4</v>
      </c>
      <c r="G4610" s="73">
        <v>1</v>
      </c>
      <c r="H4610" s="73">
        <v>29.11</v>
      </c>
      <c r="I4610" s="73">
        <v>0</v>
      </c>
      <c r="J4610" s="73">
        <v>0</v>
      </c>
      <c r="K4610" s="73">
        <v>1</v>
      </c>
      <c r="L4610" s="73">
        <v>29.11</v>
      </c>
      <c r="N4610" s="105">
        <f t="shared" si="144"/>
        <v>0</v>
      </c>
      <c r="O4610" s="105">
        <f t="shared" si="145"/>
        <v>0</v>
      </c>
    </row>
    <row r="4611" spans="1:15" x14ac:dyDescent="0.3">
      <c r="A4611" s="71" t="s">
        <v>154</v>
      </c>
      <c r="B4611" s="71" t="s">
        <v>12</v>
      </c>
      <c r="C4611" s="71" t="s">
        <v>55</v>
      </c>
      <c r="D4611" s="71" t="s">
        <v>107</v>
      </c>
      <c r="E4611" s="72" t="s">
        <v>28</v>
      </c>
      <c r="F4611" s="72" t="s">
        <v>21</v>
      </c>
      <c r="G4611" s="73">
        <v>1</v>
      </c>
      <c r="H4611" s="73">
        <v>29.1</v>
      </c>
      <c r="I4611" s="73">
        <v>0</v>
      </c>
      <c r="J4611" s="73">
        <v>0</v>
      </c>
      <c r="K4611" s="73">
        <v>1</v>
      </c>
      <c r="L4611" s="73">
        <v>29.1</v>
      </c>
      <c r="N4611" s="105">
        <f t="shared" si="144"/>
        <v>0</v>
      </c>
      <c r="O4611" s="105">
        <f t="shared" si="145"/>
        <v>0</v>
      </c>
    </row>
    <row r="4612" spans="1:15" x14ac:dyDescent="0.3">
      <c r="A4612" s="71" t="s">
        <v>140</v>
      </c>
      <c r="B4612" s="71" t="s">
        <v>12</v>
      </c>
      <c r="C4612" s="71" t="s">
        <v>13</v>
      </c>
      <c r="D4612" s="71" t="s">
        <v>34</v>
      </c>
      <c r="E4612" s="72" t="s">
        <v>41</v>
      </c>
      <c r="F4612" s="72" t="s">
        <v>26</v>
      </c>
      <c r="G4612" s="73">
        <v>2</v>
      </c>
      <c r="H4612" s="73">
        <v>29.09</v>
      </c>
      <c r="I4612" s="73">
        <v>2</v>
      </c>
      <c r="J4612" s="73">
        <v>29.09</v>
      </c>
      <c r="K4612" s="73">
        <v>0</v>
      </c>
      <c r="L4612" s="73">
        <v>0</v>
      </c>
      <c r="N4612" s="105">
        <f t="shared" si="144"/>
        <v>0</v>
      </c>
      <c r="O4612" s="105">
        <f t="shared" si="145"/>
        <v>0</v>
      </c>
    </row>
    <row r="4613" spans="1:15" x14ac:dyDescent="0.3">
      <c r="A4613" s="71" t="s">
        <v>163</v>
      </c>
      <c r="B4613" s="71" t="s">
        <v>12</v>
      </c>
      <c r="C4613" s="71" t="s">
        <v>55</v>
      </c>
      <c r="D4613" s="71" t="s">
        <v>77</v>
      </c>
      <c r="E4613" s="72" t="s">
        <v>31</v>
      </c>
      <c r="F4613" s="72" t="s">
        <v>21</v>
      </c>
      <c r="G4613" s="73">
        <v>1</v>
      </c>
      <c r="H4613" s="73">
        <v>29.06</v>
      </c>
      <c r="I4613" s="73">
        <v>0</v>
      </c>
      <c r="J4613" s="73">
        <v>0</v>
      </c>
      <c r="K4613" s="73">
        <v>1</v>
      </c>
      <c r="L4613" s="73">
        <v>29.06</v>
      </c>
      <c r="N4613" s="105">
        <f t="shared" si="144"/>
        <v>0</v>
      </c>
      <c r="O4613" s="105">
        <f t="shared" si="145"/>
        <v>0</v>
      </c>
    </row>
    <row r="4614" spans="1:15" x14ac:dyDescent="0.3">
      <c r="A4614" s="71" t="s">
        <v>140</v>
      </c>
      <c r="B4614" s="71" t="s">
        <v>12</v>
      </c>
      <c r="C4614" s="71" t="s">
        <v>13</v>
      </c>
      <c r="D4614" s="71" t="s">
        <v>83</v>
      </c>
      <c r="E4614" s="72" t="s">
        <v>37</v>
      </c>
      <c r="F4614" s="72" t="s">
        <v>16</v>
      </c>
      <c r="G4614" s="73">
        <v>5</v>
      </c>
      <c r="H4614" s="73">
        <v>29.06</v>
      </c>
      <c r="I4614" s="73">
        <v>0</v>
      </c>
      <c r="J4614" s="73">
        <v>0</v>
      </c>
      <c r="K4614" s="73">
        <v>5</v>
      </c>
      <c r="L4614" s="73">
        <v>29.06</v>
      </c>
      <c r="N4614" s="105">
        <f t="shared" si="144"/>
        <v>0</v>
      </c>
      <c r="O4614" s="105">
        <f t="shared" si="145"/>
        <v>0</v>
      </c>
    </row>
    <row r="4615" spans="1:15" x14ac:dyDescent="0.3">
      <c r="A4615" s="71" t="s">
        <v>154</v>
      </c>
      <c r="B4615" s="71" t="s">
        <v>12</v>
      </c>
      <c r="C4615" s="71" t="s">
        <v>55</v>
      </c>
      <c r="D4615" s="71" t="s">
        <v>87</v>
      </c>
      <c r="E4615" s="72" t="s">
        <v>28</v>
      </c>
      <c r="F4615" s="72" t="s">
        <v>21</v>
      </c>
      <c r="G4615" s="73">
        <v>4</v>
      </c>
      <c r="H4615" s="73">
        <v>29.03</v>
      </c>
      <c r="I4615" s="73">
        <v>1</v>
      </c>
      <c r="J4615" s="73">
        <v>6.7</v>
      </c>
      <c r="K4615" s="73">
        <v>3</v>
      </c>
      <c r="L4615" s="73">
        <v>22.33</v>
      </c>
      <c r="N4615" s="105">
        <f t="shared" si="144"/>
        <v>0</v>
      </c>
      <c r="O4615" s="105">
        <f t="shared" si="145"/>
        <v>0</v>
      </c>
    </row>
    <row r="4616" spans="1:15" x14ac:dyDescent="0.3">
      <c r="A4616" s="71" t="s">
        <v>161</v>
      </c>
      <c r="B4616" s="71" t="s">
        <v>57</v>
      </c>
      <c r="C4616" s="71" t="s">
        <v>55</v>
      </c>
      <c r="D4616" s="71" t="s">
        <v>81</v>
      </c>
      <c r="E4616" s="72" t="s">
        <v>3</v>
      </c>
      <c r="F4616" s="72" t="s">
        <v>21</v>
      </c>
      <c r="G4616" s="73">
        <v>1</v>
      </c>
      <c r="H4616" s="73">
        <v>29.02</v>
      </c>
      <c r="I4616" s="73">
        <v>0</v>
      </c>
      <c r="J4616" s="73">
        <v>0</v>
      </c>
      <c r="K4616" s="73">
        <v>1</v>
      </c>
      <c r="L4616" s="73">
        <v>29.02</v>
      </c>
      <c r="N4616" s="105">
        <f t="shared" si="144"/>
        <v>0</v>
      </c>
      <c r="O4616" s="105">
        <f t="shared" si="145"/>
        <v>0</v>
      </c>
    </row>
    <row r="4617" spans="1:15" x14ac:dyDescent="0.3">
      <c r="A4617" s="71" t="s">
        <v>142</v>
      </c>
      <c r="B4617" s="71" t="s">
        <v>57</v>
      </c>
      <c r="C4617" s="71" t="s">
        <v>55</v>
      </c>
      <c r="D4617" s="71" t="s">
        <v>78</v>
      </c>
      <c r="E4617" s="72" t="s">
        <v>15</v>
      </c>
      <c r="F4617" s="72" t="s">
        <v>4</v>
      </c>
      <c r="G4617" s="73">
        <v>2</v>
      </c>
      <c r="H4617" s="73">
        <v>29.02</v>
      </c>
      <c r="I4617" s="73">
        <v>0</v>
      </c>
      <c r="J4617" s="73">
        <v>0</v>
      </c>
      <c r="K4617" s="73">
        <v>2</v>
      </c>
      <c r="L4617" s="73">
        <v>29.02</v>
      </c>
      <c r="N4617" s="105">
        <f t="shared" si="144"/>
        <v>0</v>
      </c>
      <c r="O4617" s="105">
        <f t="shared" si="145"/>
        <v>0</v>
      </c>
    </row>
    <row r="4618" spans="1:15" x14ac:dyDescent="0.3">
      <c r="A4618" s="71" t="s">
        <v>148</v>
      </c>
      <c r="B4618" s="71" t="s">
        <v>12</v>
      </c>
      <c r="C4618" s="71" t="s">
        <v>55</v>
      </c>
      <c r="D4618" s="71" t="s">
        <v>36</v>
      </c>
      <c r="E4618" s="72" t="s">
        <v>5</v>
      </c>
      <c r="F4618" s="72" t="s">
        <v>4</v>
      </c>
      <c r="G4618" s="73">
        <v>10</v>
      </c>
      <c r="H4618" s="73">
        <v>29</v>
      </c>
      <c r="I4618" s="73">
        <v>10</v>
      </c>
      <c r="J4618" s="73">
        <v>29</v>
      </c>
      <c r="K4618" s="73">
        <v>0</v>
      </c>
      <c r="L4618" s="73">
        <v>0</v>
      </c>
      <c r="N4618" s="105">
        <f t="shared" si="144"/>
        <v>0</v>
      </c>
      <c r="O4618" s="105">
        <f t="shared" si="145"/>
        <v>0</v>
      </c>
    </row>
    <row r="4619" spans="1:15" x14ac:dyDescent="0.3">
      <c r="A4619" s="71" t="s">
        <v>154</v>
      </c>
      <c r="B4619" s="71" t="s">
        <v>12</v>
      </c>
      <c r="C4619" s="71" t="s">
        <v>55</v>
      </c>
      <c r="D4619" s="71" t="s">
        <v>108</v>
      </c>
      <c r="E4619" s="72" t="s">
        <v>25</v>
      </c>
      <c r="F4619" s="72" t="s">
        <v>26</v>
      </c>
      <c r="G4619" s="73">
        <v>7</v>
      </c>
      <c r="H4619" s="73">
        <v>28.92</v>
      </c>
      <c r="I4619" s="73">
        <v>0</v>
      </c>
      <c r="J4619" s="73">
        <v>0</v>
      </c>
      <c r="K4619" s="73">
        <v>7</v>
      </c>
      <c r="L4619" s="73">
        <v>28.92</v>
      </c>
      <c r="N4619" s="105">
        <f t="shared" si="144"/>
        <v>0</v>
      </c>
      <c r="O4619" s="105">
        <f t="shared" si="145"/>
        <v>0</v>
      </c>
    </row>
    <row r="4620" spans="1:15" x14ac:dyDescent="0.3">
      <c r="A4620" s="71" t="s">
        <v>132</v>
      </c>
      <c r="B4620" s="71" t="s">
        <v>57</v>
      </c>
      <c r="C4620" s="71" t="s">
        <v>55</v>
      </c>
      <c r="D4620" s="71" t="s">
        <v>74</v>
      </c>
      <c r="E4620" s="72" t="s">
        <v>37</v>
      </c>
      <c r="F4620" s="72" t="s">
        <v>16</v>
      </c>
      <c r="G4620" s="73">
        <v>7</v>
      </c>
      <c r="H4620" s="73">
        <v>28.89</v>
      </c>
      <c r="I4620" s="73">
        <v>1</v>
      </c>
      <c r="J4620" s="73">
        <v>4.4400000000000004</v>
      </c>
      <c r="K4620" s="73">
        <v>6</v>
      </c>
      <c r="L4620" s="73">
        <v>24.45</v>
      </c>
      <c r="N4620" s="105">
        <f t="shared" si="144"/>
        <v>0</v>
      </c>
      <c r="O4620" s="105">
        <f t="shared" si="145"/>
        <v>0</v>
      </c>
    </row>
    <row r="4621" spans="1:15" x14ac:dyDescent="0.3">
      <c r="A4621" s="71" t="s">
        <v>158</v>
      </c>
      <c r="B4621" s="71" t="s">
        <v>12</v>
      </c>
      <c r="C4621" s="71" t="s">
        <v>55</v>
      </c>
      <c r="D4621" s="71" t="s">
        <v>38</v>
      </c>
      <c r="E4621" s="72" t="s">
        <v>40</v>
      </c>
      <c r="F4621" s="72" t="s">
        <v>21</v>
      </c>
      <c r="G4621" s="73">
        <v>3</v>
      </c>
      <c r="H4621" s="73">
        <v>28.86</v>
      </c>
      <c r="I4621" s="73">
        <v>2</v>
      </c>
      <c r="J4621" s="73">
        <v>19.93</v>
      </c>
      <c r="K4621" s="73">
        <v>1</v>
      </c>
      <c r="L4621" s="73">
        <v>8.93</v>
      </c>
      <c r="N4621" s="105">
        <f t="shared" si="144"/>
        <v>0</v>
      </c>
      <c r="O4621" s="105">
        <f t="shared" si="145"/>
        <v>0</v>
      </c>
    </row>
    <row r="4622" spans="1:15" x14ac:dyDescent="0.3">
      <c r="A4622" s="71" t="s">
        <v>154</v>
      </c>
      <c r="B4622" s="71" t="s">
        <v>129</v>
      </c>
      <c r="C4622" s="71" t="s">
        <v>55</v>
      </c>
      <c r="D4622" s="71" t="s">
        <v>86</v>
      </c>
      <c r="E4622" s="72" t="s">
        <v>37</v>
      </c>
      <c r="F4622" s="72" t="s">
        <v>26</v>
      </c>
      <c r="G4622" s="73">
        <v>1</v>
      </c>
      <c r="H4622" s="73">
        <v>28.86</v>
      </c>
      <c r="I4622" s="73">
        <v>0</v>
      </c>
      <c r="J4622" s="73">
        <v>0</v>
      </c>
      <c r="K4622" s="73">
        <v>1</v>
      </c>
      <c r="L4622" s="73">
        <v>28.86</v>
      </c>
      <c r="N4622" s="105">
        <f t="shared" si="144"/>
        <v>0</v>
      </c>
      <c r="O4622" s="105">
        <f t="shared" si="145"/>
        <v>0</v>
      </c>
    </row>
    <row r="4623" spans="1:15" x14ac:dyDescent="0.3">
      <c r="A4623" s="71" t="s">
        <v>144</v>
      </c>
      <c r="B4623" s="71" t="s">
        <v>57</v>
      </c>
      <c r="C4623" s="71" t="s">
        <v>55</v>
      </c>
      <c r="D4623" s="71" t="s">
        <v>14</v>
      </c>
      <c r="E4623" s="72" t="s">
        <v>15</v>
      </c>
      <c r="F4623" s="72" t="s">
        <v>26</v>
      </c>
      <c r="G4623" s="73">
        <v>2</v>
      </c>
      <c r="H4623" s="73">
        <v>28.84</v>
      </c>
      <c r="I4623" s="73">
        <v>0</v>
      </c>
      <c r="J4623" s="73">
        <v>0</v>
      </c>
      <c r="K4623" s="73">
        <v>2</v>
      </c>
      <c r="L4623" s="73">
        <v>28.84</v>
      </c>
      <c r="N4623" s="105">
        <f t="shared" si="144"/>
        <v>0</v>
      </c>
      <c r="O4623" s="105">
        <f t="shared" si="145"/>
        <v>0</v>
      </c>
    </row>
    <row r="4624" spans="1:15" x14ac:dyDescent="0.3">
      <c r="A4624" s="71" t="s">
        <v>158</v>
      </c>
      <c r="B4624" s="71" t="s">
        <v>57</v>
      </c>
      <c r="C4624" s="71" t="s">
        <v>55</v>
      </c>
      <c r="D4624" s="71" t="s">
        <v>33</v>
      </c>
      <c r="E4624" s="72" t="s">
        <v>15</v>
      </c>
      <c r="F4624" s="72" t="s">
        <v>26</v>
      </c>
      <c r="G4624" s="73">
        <v>2</v>
      </c>
      <c r="H4624" s="73">
        <v>28.82</v>
      </c>
      <c r="I4624" s="73">
        <v>0</v>
      </c>
      <c r="J4624" s="73">
        <v>0</v>
      </c>
      <c r="K4624" s="73">
        <v>2</v>
      </c>
      <c r="L4624" s="73">
        <v>28.82</v>
      </c>
      <c r="N4624" s="105">
        <f t="shared" si="144"/>
        <v>0</v>
      </c>
      <c r="O4624" s="105">
        <f t="shared" si="145"/>
        <v>0</v>
      </c>
    </row>
    <row r="4625" spans="1:15" x14ac:dyDescent="0.3">
      <c r="A4625" s="71" t="s">
        <v>161</v>
      </c>
      <c r="B4625" s="71" t="s">
        <v>57</v>
      </c>
      <c r="C4625" s="71" t="s">
        <v>55</v>
      </c>
      <c r="D4625" s="71" t="s">
        <v>93</v>
      </c>
      <c r="E4625" s="72" t="s">
        <v>40</v>
      </c>
      <c r="F4625" s="72" t="s">
        <v>26</v>
      </c>
      <c r="G4625" s="73">
        <v>1</v>
      </c>
      <c r="H4625" s="73">
        <v>28.79</v>
      </c>
      <c r="I4625" s="73">
        <v>0</v>
      </c>
      <c r="J4625" s="73">
        <v>0</v>
      </c>
      <c r="K4625" s="73">
        <v>1</v>
      </c>
      <c r="L4625" s="73">
        <v>28.79</v>
      </c>
      <c r="N4625" s="105">
        <f t="shared" si="144"/>
        <v>0</v>
      </c>
      <c r="O4625" s="105">
        <f t="shared" si="145"/>
        <v>0</v>
      </c>
    </row>
    <row r="4626" spans="1:15" x14ac:dyDescent="0.3">
      <c r="A4626" s="71" t="s">
        <v>140</v>
      </c>
      <c r="B4626" s="71" t="s">
        <v>57</v>
      </c>
      <c r="C4626" s="71" t="s">
        <v>13</v>
      </c>
      <c r="D4626" s="71" t="s">
        <v>52</v>
      </c>
      <c r="E4626" s="72" t="s">
        <v>40</v>
      </c>
      <c r="F4626" s="72" t="s">
        <v>26</v>
      </c>
      <c r="G4626" s="73">
        <v>1</v>
      </c>
      <c r="H4626" s="73">
        <v>28.78</v>
      </c>
      <c r="I4626" s="73">
        <v>0</v>
      </c>
      <c r="J4626" s="73">
        <v>0</v>
      </c>
      <c r="K4626" s="73">
        <v>1</v>
      </c>
      <c r="L4626" s="73">
        <v>28.78</v>
      </c>
      <c r="N4626" s="105">
        <f t="shared" si="144"/>
        <v>0</v>
      </c>
      <c r="O4626" s="105">
        <f t="shared" si="145"/>
        <v>0</v>
      </c>
    </row>
    <row r="4627" spans="1:15" x14ac:dyDescent="0.3">
      <c r="A4627" s="71" t="s">
        <v>140</v>
      </c>
      <c r="B4627" s="71" t="s">
        <v>57</v>
      </c>
      <c r="C4627" s="71" t="s">
        <v>13</v>
      </c>
      <c r="D4627" s="71" t="s">
        <v>33</v>
      </c>
      <c r="E4627" s="72" t="s">
        <v>28</v>
      </c>
      <c r="F4627" s="72" t="s">
        <v>16</v>
      </c>
      <c r="G4627" s="73">
        <v>3</v>
      </c>
      <c r="H4627" s="73">
        <v>28.74</v>
      </c>
      <c r="I4627" s="73">
        <v>0</v>
      </c>
      <c r="J4627" s="73">
        <v>0</v>
      </c>
      <c r="K4627" s="73">
        <v>3</v>
      </c>
      <c r="L4627" s="73">
        <v>28.74</v>
      </c>
      <c r="N4627" s="105">
        <f t="shared" si="144"/>
        <v>0</v>
      </c>
      <c r="O4627" s="105">
        <f t="shared" si="145"/>
        <v>0</v>
      </c>
    </row>
    <row r="4628" spans="1:15" x14ac:dyDescent="0.3">
      <c r="A4628" s="71" t="s">
        <v>132</v>
      </c>
      <c r="B4628" s="71" t="s">
        <v>57</v>
      </c>
      <c r="C4628" s="71" t="s">
        <v>13</v>
      </c>
      <c r="D4628" s="71" t="s">
        <v>79</v>
      </c>
      <c r="E4628" s="72" t="s">
        <v>31</v>
      </c>
      <c r="F4628" s="72" t="s">
        <v>26</v>
      </c>
      <c r="G4628" s="73">
        <v>1</v>
      </c>
      <c r="H4628" s="73">
        <v>28.69</v>
      </c>
      <c r="I4628" s="73">
        <v>1</v>
      </c>
      <c r="J4628" s="73">
        <v>28.69</v>
      </c>
      <c r="K4628" s="73">
        <v>0</v>
      </c>
      <c r="L4628" s="73">
        <v>0</v>
      </c>
      <c r="N4628" s="105">
        <f t="shared" ref="N4628:N4691" si="146">G4628-I4628-K4628</f>
        <v>0</v>
      </c>
      <c r="O4628" s="105">
        <f t="shared" ref="O4628:O4691" si="147">H4628-J4628-L4628</f>
        <v>0</v>
      </c>
    </row>
    <row r="4629" spans="1:15" x14ac:dyDescent="0.3">
      <c r="A4629" s="71" t="s">
        <v>135</v>
      </c>
      <c r="B4629" s="71" t="s">
        <v>57</v>
      </c>
      <c r="C4629" s="71" t="s">
        <v>13</v>
      </c>
      <c r="D4629" s="71" t="s">
        <v>51</v>
      </c>
      <c r="E4629" s="72" t="s">
        <v>40</v>
      </c>
      <c r="F4629" s="72" t="s">
        <v>4</v>
      </c>
      <c r="G4629" s="73">
        <v>1</v>
      </c>
      <c r="H4629" s="73">
        <v>28.68</v>
      </c>
      <c r="I4629" s="73">
        <v>0</v>
      </c>
      <c r="J4629" s="73">
        <v>0</v>
      </c>
      <c r="K4629" s="73">
        <v>1</v>
      </c>
      <c r="L4629" s="73">
        <v>28.68</v>
      </c>
      <c r="N4629" s="105">
        <f t="shared" si="146"/>
        <v>0</v>
      </c>
      <c r="O4629" s="105">
        <f t="shared" si="147"/>
        <v>0</v>
      </c>
    </row>
    <row r="4630" spans="1:15" x14ac:dyDescent="0.3">
      <c r="A4630" s="71" t="s">
        <v>142</v>
      </c>
      <c r="B4630" s="71" t="s">
        <v>129</v>
      </c>
      <c r="C4630" s="71" t="s">
        <v>55</v>
      </c>
      <c r="D4630" s="71" t="s">
        <v>54</v>
      </c>
      <c r="E4630" s="72" t="s">
        <v>40</v>
      </c>
      <c r="F4630" s="72" t="s">
        <v>4</v>
      </c>
      <c r="G4630" s="73">
        <v>1</v>
      </c>
      <c r="H4630" s="73">
        <v>28.68</v>
      </c>
      <c r="I4630" s="73">
        <v>0</v>
      </c>
      <c r="J4630" s="73">
        <v>0</v>
      </c>
      <c r="K4630" s="73">
        <v>1</v>
      </c>
      <c r="L4630" s="73">
        <v>28.68</v>
      </c>
      <c r="N4630" s="105">
        <f t="shared" si="146"/>
        <v>0</v>
      </c>
      <c r="O4630" s="105">
        <f t="shared" si="147"/>
        <v>0</v>
      </c>
    </row>
    <row r="4631" spans="1:15" x14ac:dyDescent="0.3">
      <c r="A4631" s="71" t="s">
        <v>153</v>
      </c>
      <c r="B4631" s="71" t="s">
        <v>57</v>
      </c>
      <c r="C4631" s="71" t="s">
        <v>55</v>
      </c>
      <c r="D4631" s="71" t="s">
        <v>98</v>
      </c>
      <c r="E4631" s="72" t="s">
        <v>31</v>
      </c>
      <c r="F4631" s="72" t="s">
        <v>26</v>
      </c>
      <c r="G4631" s="73">
        <v>4</v>
      </c>
      <c r="H4631" s="73">
        <v>28.65</v>
      </c>
      <c r="I4631" s="73">
        <v>0</v>
      </c>
      <c r="J4631" s="73">
        <v>0</v>
      </c>
      <c r="K4631" s="73">
        <v>4</v>
      </c>
      <c r="L4631" s="73">
        <v>28.65</v>
      </c>
      <c r="N4631" s="105">
        <f t="shared" si="146"/>
        <v>0</v>
      </c>
      <c r="O4631" s="105">
        <f t="shared" si="147"/>
        <v>0</v>
      </c>
    </row>
    <row r="4632" spans="1:15" x14ac:dyDescent="0.3">
      <c r="A4632" s="71" t="s">
        <v>140</v>
      </c>
      <c r="B4632" s="71" t="s">
        <v>12</v>
      </c>
      <c r="C4632" s="71" t="s">
        <v>13</v>
      </c>
      <c r="D4632" s="71" t="s">
        <v>72</v>
      </c>
      <c r="E4632" s="72" t="s">
        <v>31</v>
      </c>
      <c r="F4632" s="72" t="s">
        <v>26</v>
      </c>
      <c r="G4632" s="73">
        <v>1</v>
      </c>
      <c r="H4632" s="73">
        <v>28.63</v>
      </c>
      <c r="I4632" s="73">
        <v>1</v>
      </c>
      <c r="J4632" s="73">
        <v>28.63</v>
      </c>
      <c r="K4632" s="73">
        <v>0</v>
      </c>
      <c r="L4632" s="73">
        <v>0</v>
      </c>
      <c r="N4632" s="105">
        <f t="shared" si="146"/>
        <v>0</v>
      </c>
      <c r="O4632" s="105">
        <f t="shared" si="147"/>
        <v>0</v>
      </c>
    </row>
    <row r="4633" spans="1:15" x14ac:dyDescent="0.3">
      <c r="A4633" s="71" t="s">
        <v>140</v>
      </c>
      <c r="B4633" s="71" t="s">
        <v>57</v>
      </c>
      <c r="C4633" s="71" t="s">
        <v>13</v>
      </c>
      <c r="D4633" s="71" t="s">
        <v>60</v>
      </c>
      <c r="E4633" s="72" t="s">
        <v>15</v>
      </c>
      <c r="F4633" s="72" t="s">
        <v>26</v>
      </c>
      <c r="G4633" s="73">
        <v>1</v>
      </c>
      <c r="H4633" s="73">
        <v>28.62</v>
      </c>
      <c r="I4633" s="73">
        <v>0</v>
      </c>
      <c r="J4633" s="73">
        <v>0</v>
      </c>
      <c r="K4633" s="73">
        <v>1</v>
      </c>
      <c r="L4633" s="73">
        <v>28.62</v>
      </c>
      <c r="N4633" s="105">
        <f t="shared" si="146"/>
        <v>0</v>
      </c>
      <c r="O4633" s="105">
        <f t="shared" si="147"/>
        <v>0</v>
      </c>
    </row>
    <row r="4634" spans="1:15" x14ac:dyDescent="0.3">
      <c r="A4634" s="71" t="s">
        <v>154</v>
      </c>
      <c r="B4634" s="71" t="s">
        <v>57</v>
      </c>
      <c r="C4634" s="71" t="s">
        <v>55</v>
      </c>
      <c r="D4634" s="71" t="s">
        <v>97</v>
      </c>
      <c r="E4634" s="72" t="s">
        <v>31</v>
      </c>
      <c r="F4634" s="72" t="s">
        <v>21</v>
      </c>
      <c r="G4634" s="73">
        <v>4</v>
      </c>
      <c r="H4634" s="73">
        <v>28.55</v>
      </c>
      <c r="I4634" s="73">
        <v>0</v>
      </c>
      <c r="J4634" s="73">
        <v>0</v>
      </c>
      <c r="K4634" s="73">
        <v>4</v>
      </c>
      <c r="L4634" s="73">
        <v>28.55</v>
      </c>
      <c r="N4634" s="105">
        <f t="shared" si="146"/>
        <v>0</v>
      </c>
      <c r="O4634" s="105">
        <f t="shared" si="147"/>
        <v>0</v>
      </c>
    </row>
    <row r="4635" spans="1:15" x14ac:dyDescent="0.3">
      <c r="A4635" s="71" t="s">
        <v>142</v>
      </c>
      <c r="B4635" s="71" t="s">
        <v>12</v>
      </c>
      <c r="C4635" s="71" t="s">
        <v>13</v>
      </c>
      <c r="D4635" s="71" t="s">
        <v>14</v>
      </c>
      <c r="E4635" s="72" t="s">
        <v>24</v>
      </c>
      <c r="F4635" s="72" t="s">
        <v>16</v>
      </c>
      <c r="G4635" s="73">
        <v>2</v>
      </c>
      <c r="H4635" s="73">
        <v>28.53</v>
      </c>
      <c r="I4635" s="73">
        <v>0</v>
      </c>
      <c r="J4635" s="73">
        <v>0</v>
      </c>
      <c r="K4635" s="73">
        <v>2</v>
      </c>
      <c r="L4635" s="73">
        <v>28.53</v>
      </c>
      <c r="N4635" s="105">
        <f t="shared" si="146"/>
        <v>0</v>
      </c>
      <c r="O4635" s="105">
        <f t="shared" si="147"/>
        <v>0</v>
      </c>
    </row>
    <row r="4636" spans="1:15" x14ac:dyDescent="0.3">
      <c r="A4636" s="71" t="s">
        <v>163</v>
      </c>
      <c r="B4636" s="71" t="s">
        <v>129</v>
      </c>
      <c r="C4636" s="71" t="s">
        <v>17</v>
      </c>
      <c r="D4636" s="71" t="s">
        <v>58</v>
      </c>
      <c r="E4636" s="72" t="s">
        <v>15</v>
      </c>
      <c r="F4636" s="72" t="s">
        <v>16</v>
      </c>
      <c r="G4636" s="73">
        <v>2</v>
      </c>
      <c r="H4636" s="73">
        <v>28.5</v>
      </c>
      <c r="I4636" s="73">
        <v>1</v>
      </c>
      <c r="J4636" s="73">
        <v>23.21</v>
      </c>
      <c r="K4636" s="73">
        <v>1</v>
      </c>
      <c r="L4636" s="73">
        <v>5.29</v>
      </c>
      <c r="N4636" s="105">
        <f t="shared" si="146"/>
        <v>0</v>
      </c>
      <c r="O4636" s="105">
        <f t="shared" si="147"/>
        <v>0</v>
      </c>
    </row>
    <row r="4637" spans="1:15" x14ac:dyDescent="0.3">
      <c r="A4637" s="71" t="s">
        <v>163</v>
      </c>
      <c r="B4637" s="71" t="s">
        <v>12</v>
      </c>
      <c r="C4637" s="71" t="s">
        <v>55</v>
      </c>
      <c r="D4637" s="71" t="s">
        <v>94</v>
      </c>
      <c r="E4637" s="72" t="s">
        <v>40</v>
      </c>
      <c r="F4637" s="72" t="s">
        <v>4</v>
      </c>
      <c r="G4637" s="73">
        <v>1</v>
      </c>
      <c r="H4637" s="73">
        <v>28.45</v>
      </c>
      <c r="I4637" s="73">
        <v>0</v>
      </c>
      <c r="J4637" s="73">
        <v>0</v>
      </c>
      <c r="K4637" s="73">
        <v>1</v>
      </c>
      <c r="L4637" s="73">
        <v>28.45</v>
      </c>
      <c r="N4637" s="105">
        <f t="shared" si="146"/>
        <v>0</v>
      </c>
      <c r="O4637" s="105">
        <f t="shared" si="147"/>
        <v>0</v>
      </c>
    </row>
    <row r="4638" spans="1:15" x14ac:dyDescent="0.3">
      <c r="A4638" s="71" t="s">
        <v>140</v>
      </c>
      <c r="B4638" s="71" t="s">
        <v>57</v>
      </c>
      <c r="C4638" s="71" t="s">
        <v>13</v>
      </c>
      <c r="D4638" s="71" t="s">
        <v>36</v>
      </c>
      <c r="E4638" s="72" t="s">
        <v>37</v>
      </c>
      <c r="F4638" s="72" t="s">
        <v>16</v>
      </c>
      <c r="G4638" s="73">
        <v>2</v>
      </c>
      <c r="H4638" s="73">
        <v>28.45</v>
      </c>
      <c r="I4638" s="73">
        <v>1</v>
      </c>
      <c r="J4638" s="73">
        <v>7.46</v>
      </c>
      <c r="K4638" s="73">
        <v>1</v>
      </c>
      <c r="L4638" s="73">
        <v>20.99</v>
      </c>
      <c r="N4638" s="105">
        <f t="shared" si="146"/>
        <v>0</v>
      </c>
      <c r="O4638" s="105">
        <f t="shared" si="147"/>
        <v>0</v>
      </c>
    </row>
    <row r="4639" spans="1:15" x14ac:dyDescent="0.3">
      <c r="A4639" s="71" t="s">
        <v>161</v>
      </c>
      <c r="B4639" s="71" t="s">
        <v>57</v>
      </c>
      <c r="C4639" s="71" t="s">
        <v>55</v>
      </c>
      <c r="D4639" s="71" t="s">
        <v>23</v>
      </c>
      <c r="E4639" s="72" t="s">
        <v>3</v>
      </c>
      <c r="F4639" s="72" t="s">
        <v>16</v>
      </c>
      <c r="G4639" s="73">
        <v>1</v>
      </c>
      <c r="H4639" s="73">
        <v>28.4</v>
      </c>
      <c r="I4639" s="73">
        <v>0</v>
      </c>
      <c r="J4639" s="73">
        <v>0</v>
      </c>
      <c r="K4639" s="73">
        <v>1</v>
      </c>
      <c r="L4639" s="73">
        <v>28.4</v>
      </c>
      <c r="N4639" s="105">
        <f t="shared" si="146"/>
        <v>0</v>
      </c>
      <c r="O4639" s="105">
        <f t="shared" si="147"/>
        <v>0</v>
      </c>
    </row>
    <row r="4640" spans="1:15" x14ac:dyDescent="0.3">
      <c r="A4640" s="71" t="s">
        <v>132</v>
      </c>
      <c r="B4640" s="71" t="s">
        <v>57</v>
      </c>
      <c r="C4640" s="71" t="s">
        <v>13</v>
      </c>
      <c r="D4640" s="71" t="s">
        <v>60</v>
      </c>
      <c r="E4640" s="72" t="s">
        <v>18</v>
      </c>
      <c r="F4640" s="72" t="s">
        <v>16</v>
      </c>
      <c r="G4640" s="73">
        <v>1</v>
      </c>
      <c r="H4640" s="73">
        <v>28.4</v>
      </c>
      <c r="I4640" s="73">
        <v>0</v>
      </c>
      <c r="J4640" s="73">
        <v>0</v>
      </c>
      <c r="K4640" s="73">
        <v>1</v>
      </c>
      <c r="L4640" s="73">
        <v>28.4</v>
      </c>
      <c r="N4640" s="105">
        <f t="shared" si="146"/>
        <v>0</v>
      </c>
      <c r="O4640" s="105">
        <f t="shared" si="147"/>
        <v>0</v>
      </c>
    </row>
    <row r="4641" spans="1:15" x14ac:dyDescent="0.3">
      <c r="A4641" s="71" t="s">
        <v>142</v>
      </c>
      <c r="B4641" s="71" t="s">
        <v>12</v>
      </c>
      <c r="C4641" s="71" t="s">
        <v>13</v>
      </c>
      <c r="D4641" s="71" t="s">
        <v>83</v>
      </c>
      <c r="E4641" s="72" t="s">
        <v>37</v>
      </c>
      <c r="F4641" s="72" t="s">
        <v>16</v>
      </c>
      <c r="G4641" s="73">
        <v>5</v>
      </c>
      <c r="H4641" s="73">
        <v>28.4</v>
      </c>
      <c r="I4641" s="73">
        <v>0</v>
      </c>
      <c r="J4641" s="73">
        <v>0</v>
      </c>
      <c r="K4641" s="73">
        <v>5</v>
      </c>
      <c r="L4641" s="73">
        <v>28.4</v>
      </c>
      <c r="N4641" s="105">
        <f t="shared" si="146"/>
        <v>0</v>
      </c>
      <c r="O4641" s="105">
        <f t="shared" si="147"/>
        <v>0</v>
      </c>
    </row>
    <row r="4642" spans="1:15" x14ac:dyDescent="0.3">
      <c r="A4642" s="71" t="s">
        <v>154</v>
      </c>
      <c r="B4642" s="71" t="s">
        <v>129</v>
      </c>
      <c r="C4642" s="71" t="s">
        <v>55</v>
      </c>
      <c r="D4642" s="71" t="s">
        <v>39</v>
      </c>
      <c r="E4642" s="72" t="s">
        <v>20</v>
      </c>
      <c r="F4642" s="72" t="s">
        <v>16</v>
      </c>
      <c r="G4642" s="73">
        <v>2</v>
      </c>
      <c r="H4642" s="73">
        <v>28.4</v>
      </c>
      <c r="I4642" s="73">
        <v>1</v>
      </c>
      <c r="J4642" s="73">
        <v>14.2</v>
      </c>
      <c r="K4642" s="73">
        <v>1</v>
      </c>
      <c r="L4642" s="73">
        <v>14.2</v>
      </c>
      <c r="N4642" s="105">
        <f t="shared" si="146"/>
        <v>0</v>
      </c>
      <c r="O4642" s="105">
        <f t="shared" si="147"/>
        <v>0</v>
      </c>
    </row>
    <row r="4643" spans="1:15" x14ac:dyDescent="0.3">
      <c r="A4643" s="71" t="s">
        <v>161</v>
      </c>
      <c r="B4643" s="71" t="s">
        <v>12</v>
      </c>
      <c r="C4643" s="71" t="s">
        <v>55</v>
      </c>
      <c r="D4643" s="71" t="s">
        <v>71</v>
      </c>
      <c r="E4643" s="72" t="s">
        <v>40</v>
      </c>
      <c r="F4643" s="72" t="s">
        <v>4</v>
      </c>
      <c r="G4643" s="73">
        <v>1</v>
      </c>
      <c r="H4643" s="73">
        <v>28.39</v>
      </c>
      <c r="I4643" s="73">
        <v>0</v>
      </c>
      <c r="J4643" s="73">
        <v>0</v>
      </c>
      <c r="K4643" s="73">
        <v>1</v>
      </c>
      <c r="L4643" s="73">
        <v>28.39</v>
      </c>
      <c r="N4643" s="105">
        <f t="shared" si="146"/>
        <v>0</v>
      </c>
      <c r="O4643" s="105">
        <f t="shared" si="147"/>
        <v>0</v>
      </c>
    </row>
    <row r="4644" spans="1:15" x14ac:dyDescent="0.3">
      <c r="A4644" s="71" t="s">
        <v>161</v>
      </c>
      <c r="B4644" s="71" t="s">
        <v>57</v>
      </c>
      <c r="C4644" s="71" t="s">
        <v>55</v>
      </c>
      <c r="D4644" s="71" t="s">
        <v>94</v>
      </c>
      <c r="E4644" s="72" t="s">
        <v>40</v>
      </c>
      <c r="F4644" s="72" t="s">
        <v>4</v>
      </c>
      <c r="G4644" s="73">
        <v>1</v>
      </c>
      <c r="H4644" s="73">
        <v>28.38</v>
      </c>
      <c r="I4644" s="73">
        <v>0</v>
      </c>
      <c r="J4644" s="73">
        <v>0</v>
      </c>
      <c r="K4644" s="73">
        <v>1</v>
      </c>
      <c r="L4644" s="73">
        <v>28.38</v>
      </c>
      <c r="N4644" s="105">
        <f t="shared" si="146"/>
        <v>0</v>
      </c>
      <c r="O4644" s="105">
        <f t="shared" si="147"/>
        <v>0</v>
      </c>
    </row>
    <row r="4645" spans="1:15" x14ac:dyDescent="0.3">
      <c r="A4645" s="71" t="s">
        <v>163</v>
      </c>
      <c r="B4645" s="71" t="s">
        <v>57</v>
      </c>
      <c r="C4645" s="71" t="s">
        <v>17</v>
      </c>
      <c r="D4645" s="71" t="s">
        <v>60</v>
      </c>
      <c r="E4645" s="72" t="s">
        <v>25</v>
      </c>
      <c r="F4645" s="72" t="s">
        <v>21</v>
      </c>
      <c r="G4645" s="73">
        <v>2</v>
      </c>
      <c r="H4645" s="73">
        <v>28.31</v>
      </c>
      <c r="I4645" s="73">
        <v>2</v>
      </c>
      <c r="J4645" s="73">
        <v>28.31</v>
      </c>
      <c r="K4645" s="73">
        <v>0</v>
      </c>
      <c r="L4645" s="73">
        <v>0</v>
      </c>
      <c r="N4645" s="105">
        <f t="shared" si="146"/>
        <v>0</v>
      </c>
      <c r="O4645" s="105">
        <f t="shared" si="147"/>
        <v>0</v>
      </c>
    </row>
    <row r="4646" spans="1:15" x14ac:dyDescent="0.3">
      <c r="A4646" s="71" t="s">
        <v>142</v>
      </c>
      <c r="B4646" s="71" t="s">
        <v>12</v>
      </c>
      <c r="C4646" s="71" t="s">
        <v>55</v>
      </c>
      <c r="D4646" s="71" t="s">
        <v>52</v>
      </c>
      <c r="E4646" s="72" t="s">
        <v>37</v>
      </c>
      <c r="F4646" s="72" t="s">
        <v>21</v>
      </c>
      <c r="G4646" s="73">
        <v>5</v>
      </c>
      <c r="H4646" s="73">
        <v>28.31</v>
      </c>
      <c r="I4646" s="73">
        <v>0</v>
      </c>
      <c r="J4646" s="73">
        <v>0</v>
      </c>
      <c r="K4646" s="73">
        <v>5</v>
      </c>
      <c r="L4646" s="73">
        <v>28.31</v>
      </c>
      <c r="N4646" s="105">
        <f t="shared" si="146"/>
        <v>0</v>
      </c>
      <c r="O4646" s="105">
        <f t="shared" si="147"/>
        <v>0</v>
      </c>
    </row>
    <row r="4647" spans="1:15" x14ac:dyDescent="0.3">
      <c r="A4647" s="71" t="s">
        <v>158</v>
      </c>
      <c r="B4647" s="71" t="s">
        <v>57</v>
      </c>
      <c r="C4647" s="71" t="s">
        <v>55</v>
      </c>
      <c r="D4647" s="71" t="s">
        <v>59</v>
      </c>
      <c r="E4647" s="72" t="s">
        <v>20</v>
      </c>
      <c r="F4647" s="72" t="s">
        <v>16</v>
      </c>
      <c r="G4647" s="73">
        <v>1</v>
      </c>
      <c r="H4647" s="73">
        <v>28.28</v>
      </c>
      <c r="I4647" s="73">
        <v>0</v>
      </c>
      <c r="J4647" s="73">
        <v>0</v>
      </c>
      <c r="K4647" s="73">
        <v>1</v>
      </c>
      <c r="L4647" s="73">
        <v>28.28</v>
      </c>
      <c r="N4647" s="105">
        <f t="shared" si="146"/>
        <v>0</v>
      </c>
      <c r="O4647" s="105">
        <f t="shared" si="147"/>
        <v>0</v>
      </c>
    </row>
    <row r="4648" spans="1:15" x14ac:dyDescent="0.3">
      <c r="A4648" s="71" t="s">
        <v>163</v>
      </c>
      <c r="B4648" s="71" t="s">
        <v>57</v>
      </c>
      <c r="C4648" s="71" t="s">
        <v>17</v>
      </c>
      <c r="D4648" s="71" t="s">
        <v>83</v>
      </c>
      <c r="E4648" s="72" t="s">
        <v>5</v>
      </c>
      <c r="F4648" s="72" t="s">
        <v>16</v>
      </c>
      <c r="G4648" s="73">
        <v>1</v>
      </c>
      <c r="H4648" s="73">
        <v>28.27</v>
      </c>
      <c r="I4648" s="73">
        <v>0</v>
      </c>
      <c r="J4648" s="73">
        <v>0</v>
      </c>
      <c r="K4648" s="73">
        <v>1</v>
      </c>
      <c r="L4648" s="73">
        <v>28.27</v>
      </c>
      <c r="N4648" s="105">
        <f t="shared" si="146"/>
        <v>0</v>
      </c>
      <c r="O4648" s="105">
        <f t="shared" si="147"/>
        <v>0</v>
      </c>
    </row>
    <row r="4649" spans="1:15" x14ac:dyDescent="0.3">
      <c r="A4649" s="71" t="s">
        <v>159</v>
      </c>
      <c r="B4649" s="71" t="s">
        <v>12</v>
      </c>
      <c r="C4649" s="71" t="s">
        <v>13</v>
      </c>
      <c r="D4649" s="71" t="s">
        <v>83</v>
      </c>
      <c r="E4649" s="72" t="s">
        <v>15</v>
      </c>
      <c r="F4649" s="72" t="s">
        <v>4</v>
      </c>
      <c r="G4649" s="73">
        <v>2</v>
      </c>
      <c r="H4649" s="73">
        <v>28.25</v>
      </c>
      <c r="I4649" s="73">
        <v>0</v>
      </c>
      <c r="J4649" s="73">
        <v>0</v>
      </c>
      <c r="K4649" s="73">
        <v>2</v>
      </c>
      <c r="L4649" s="73">
        <v>28.25</v>
      </c>
      <c r="N4649" s="105">
        <f t="shared" si="146"/>
        <v>0</v>
      </c>
      <c r="O4649" s="105">
        <f t="shared" si="147"/>
        <v>0</v>
      </c>
    </row>
    <row r="4650" spans="1:15" x14ac:dyDescent="0.3">
      <c r="A4650" s="71" t="s">
        <v>148</v>
      </c>
      <c r="B4650" s="71" t="s">
        <v>12</v>
      </c>
      <c r="C4650" s="71" t="s">
        <v>55</v>
      </c>
      <c r="D4650" s="71" t="s">
        <v>47</v>
      </c>
      <c r="E4650" s="72" t="s">
        <v>31</v>
      </c>
      <c r="F4650" s="72" t="s">
        <v>16</v>
      </c>
      <c r="G4650" s="73">
        <v>4</v>
      </c>
      <c r="H4650" s="73">
        <v>28.24</v>
      </c>
      <c r="I4650" s="73">
        <v>0</v>
      </c>
      <c r="J4650" s="73">
        <v>0</v>
      </c>
      <c r="K4650" s="73">
        <v>4</v>
      </c>
      <c r="L4650" s="73">
        <v>28.24</v>
      </c>
      <c r="N4650" s="105">
        <f t="shared" si="146"/>
        <v>0</v>
      </c>
      <c r="O4650" s="105">
        <f t="shared" si="147"/>
        <v>0</v>
      </c>
    </row>
    <row r="4651" spans="1:15" x14ac:dyDescent="0.3">
      <c r="A4651" s="71" t="s">
        <v>144</v>
      </c>
      <c r="B4651" s="71" t="s">
        <v>57</v>
      </c>
      <c r="C4651" s="71" t="s">
        <v>55</v>
      </c>
      <c r="D4651" s="71" t="s">
        <v>36</v>
      </c>
      <c r="E4651" s="72" t="s">
        <v>31</v>
      </c>
      <c r="F4651" s="72" t="s">
        <v>26</v>
      </c>
      <c r="G4651" s="73">
        <v>4</v>
      </c>
      <c r="H4651" s="73">
        <v>28.22</v>
      </c>
      <c r="I4651" s="73">
        <v>0</v>
      </c>
      <c r="J4651" s="73">
        <v>0</v>
      </c>
      <c r="K4651" s="73">
        <v>4</v>
      </c>
      <c r="L4651" s="73">
        <v>28.22</v>
      </c>
      <c r="N4651" s="105">
        <f t="shared" si="146"/>
        <v>0</v>
      </c>
      <c r="O4651" s="105">
        <f t="shared" si="147"/>
        <v>0</v>
      </c>
    </row>
    <row r="4652" spans="1:15" x14ac:dyDescent="0.3">
      <c r="A4652" s="71" t="s">
        <v>163</v>
      </c>
      <c r="B4652" s="71" t="s">
        <v>57</v>
      </c>
      <c r="C4652" s="71" t="s">
        <v>55</v>
      </c>
      <c r="D4652" s="71" t="s">
        <v>58</v>
      </c>
      <c r="E4652" s="72" t="s">
        <v>24</v>
      </c>
      <c r="F4652" s="72" t="s">
        <v>21</v>
      </c>
      <c r="G4652" s="73">
        <v>2</v>
      </c>
      <c r="H4652" s="73">
        <v>28.21</v>
      </c>
      <c r="I4652" s="73">
        <v>0</v>
      </c>
      <c r="J4652" s="73">
        <v>0</v>
      </c>
      <c r="K4652" s="73">
        <v>2</v>
      </c>
      <c r="L4652" s="73">
        <v>28.21</v>
      </c>
      <c r="N4652" s="105">
        <f t="shared" si="146"/>
        <v>0</v>
      </c>
      <c r="O4652" s="105">
        <f t="shared" si="147"/>
        <v>0</v>
      </c>
    </row>
    <row r="4653" spans="1:15" x14ac:dyDescent="0.3">
      <c r="A4653" s="71" t="s">
        <v>159</v>
      </c>
      <c r="B4653" s="71" t="s">
        <v>12</v>
      </c>
      <c r="C4653" s="71" t="s">
        <v>55</v>
      </c>
      <c r="D4653" s="71" t="s">
        <v>104</v>
      </c>
      <c r="E4653" s="72" t="s">
        <v>24</v>
      </c>
      <c r="F4653" s="72" t="s">
        <v>21</v>
      </c>
      <c r="G4653" s="73">
        <v>3</v>
      </c>
      <c r="H4653" s="73">
        <v>28.18</v>
      </c>
      <c r="I4653" s="73">
        <v>1</v>
      </c>
      <c r="J4653" s="73">
        <v>13.47</v>
      </c>
      <c r="K4653" s="73">
        <v>2</v>
      </c>
      <c r="L4653" s="73">
        <v>14.71</v>
      </c>
      <c r="N4653" s="105">
        <f t="shared" si="146"/>
        <v>0</v>
      </c>
      <c r="O4653" s="105">
        <f t="shared" si="147"/>
        <v>0</v>
      </c>
    </row>
    <row r="4654" spans="1:15" x14ac:dyDescent="0.3">
      <c r="A4654" s="71" t="s">
        <v>140</v>
      </c>
      <c r="B4654" s="71" t="s">
        <v>57</v>
      </c>
      <c r="C4654" s="71" t="s">
        <v>13</v>
      </c>
      <c r="D4654" s="71" t="s">
        <v>59</v>
      </c>
      <c r="E4654" s="72" t="s">
        <v>20</v>
      </c>
      <c r="F4654" s="72" t="s">
        <v>4</v>
      </c>
      <c r="G4654" s="73">
        <v>3</v>
      </c>
      <c r="H4654" s="73">
        <v>28.13</v>
      </c>
      <c r="I4654" s="73">
        <v>0</v>
      </c>
      <c r="J4654" s="73">
        <v>0</v>
      </c>
      <c r="K4654" s="73">
        <v>3</v>
      </c>
      <c r="L4654" s="73">
        <v>28.13</v>
      </c>
      <c r="N4654" s="105">
        <f t="shared" si="146"/>
        <v>0</v>
      </c>
      <c r="O4654" s="105">
        <f t="shared" si="147"/>
        <v>0</v>
      </c>
    </row>
    <row r="4655" spans="1:15" x14ac:dyDescent="0.3">
      <c r="A4655" s="71" t="s">
        <v>131</v>
      </c>
      <c r="B4655" s="71" t="s">
        <v>57</v>
      </c>
      <c r="C4655" s="71" t="s">
        <v>22</v>
      </c>
      <c r="D4655" s="71" t="s">
        <v>45</v>
      </c>
      <c r="E4655" s="72" t="s">
        <v>28</v>
      </c>
      <c r="F4655" s="72" t="s">
        <v>16</v>
      </c>
      <c r="G4655" s="73">
        <v>1</v>
      </c>
      <c r="H4655" s="73">
        <v>28.08</v>
      </c>
      <c r="I4655" s="73">
        <v>0</v>
      </c>
      <c r="J4655" s="73">
        <v>0</v>
      </c>
      <c r="K4655" s="73">
        <v>1</v>
      </c>
      <c r="L4655" s="73">
        <v>28.08</v>
      </c>
      <c r="N4655" s="105">
        <f t="shared" si="146"/>
        <v>0</v>
      </c>
      <c r="O4655" s="105">
        <f t="shared" si="147"/>
        <v>0</v>
      </c>
    </row>
    <row r="4656" spans="1:15" x14ac:dyDescent="0.3">
      <c r="A4656" s="71" t="s">
        <v>142</v>
      </c>
      <c r="B4656" s="71" t="s">
        <v>57</v>
      </c>
      <c r="C4656" s="71" t="s">
        <v>55</v>
      </c>
      <c r="D4656" s="71" t="s">
        <v>48</v>
      </c>
      <c r="E4656" s="72" t="s">
        <v>3</v>
      </c>
      <c r="F4656" s="72" t="s">
        <v>16</v>
      </c>
      <c r="G4656" s="73">
        <v>1</v>
      </c>
      <c r="H4656" s="73">
        <v>28.08</v>
      </c>
      <c r="I4656" s="73">
        <v>0</v>
      </c>
      <c r="J4656" s="73">
        <v>0</v>
      </c>
      <c r="K4656" s="73">
        <v>1</v>
      </c>
      <c r="L4656" s="73">
        <v>28.08</v>
      </c>
      <c r="N4656" s="105">
        <f t="shared" si="146"/>
        <v>0</v>
      </c>
      <c r="O4656" s="105">
        <f t="shared" si="147"/>
        <v>0</v>
      </c>
    </row>
    <row r="4657" spans="1:15" x14ac:dyDescent="0.3">
      <c r="A4657" s="71" t="s">
        <v>154</v>
      </c>
      <c r="B4657" s="71" t="s">
        <v>129</v>
      </c>
      <c r="C4657" s="71" t="s">
        <v>55</v>
      </c>
      <c r="D4657" s="71" t="s">
        <v>39</v>
      </c>
      <c r="E4657" s="72" t="s">
        <v>28</v>
      </c>
      <c r="F4657" s="72" t="s">
        <v>26</v>
      </c>
      <c r="G4657" s="73">
        <v>2</v>
      </c>
      <c r="H4657" s="73">
        <v>28.07</v>
      </c>
      <c r="I4657" s="73">
        <v>2</v>
      </c>
      <c r="J4657" s="73">
        <v>28.07</v>
      </c>
      <c r="K4657" s="73">
        <v>0</v>
      </c>
      <c r="L4657" s="73">
        <v>0</v>
      </c>
      <c r="N4657" s="105">
        <f t="shared" si="146"/>
        <v>0</v>
      </c>
      <c r="O4657" s="105">
        <f t="shared" si="147"/>
        <v>0</v>
      </c>
    </row>
    <row r="4658" spans="1:15" x14ac:dyDescent="0.3">
      <c r="A4658" s="71" t="s">
        <v>155</v>
      </c>
      <c r="B4658" s="71" t="s">
        <v>57</v>
      </c>
      <c r="C4658" s="71" t="s">
        <v>55</v>
      </c>
      <c r="D4658" s="71" t="s">
        <v>32</v>
      </c>
      <c r="E4658" s="72" t="s">
        <v>24</v>
      </c>
      <c r="F4658" s="72" t="s">
        <v>16</v>
      </c>
      <c r="G4658" s="73">
        <v>2</v>
      </c>
      <c r="H4658" s="73">
        <v>28.07</v>
      </c>
      <c r="I4658" s="73">
        <v>0</v>
      </c>
      <c r="J4658" s="73">
        <v>0</v>
      </c>
      <c r="K4658" s="73">
        <v>2</v>
      </c>
      <c r="L4658" s="73">
        <v>28.07</v>
      </c>
      <c r="N4658" s="105">
        <f t="shared" si="146"/>
        <v>0</v>
      </c>
      <c r="O4658" s="105">
        <f t="shared" si="147"/>
        <v>0</v>
      </c>
    </row>
    <row r="4659" spans="1:15" x14ac:dyDescent="0.3">
      <c r="A4659" s="71" t="s">
        <v>163</v>
      </c>
      <c r="B4659" s="71" t="s">
        <v>57</v>
      </c>
      <c r="C4659" s="71" t="s">
        <v>55</v>
      </c>
      <c r="D4659" s="71" t="s">
        <v>70</v>
      </c>
      <c r="E4659" s="72" t="s">
        <v>24</v>
      </c>
      <c r="F4659" s="72" t="s">
        <v>21</v>
      </c>
      <c r="G4659" s="73">
        <v>2</v>
      </c>
      <c r="H4659" s="73">
        <v>28.05</v>
      </c>
      <c r="I4659" s="73">
        <v>0</v>
      </c>
      <c r="J4659" s="73">
        <v>0</v>
      </c>
      <c r="K4659" s="73">
        <v>2</v>
      </c>
      <c r="L4659" s="73">
        <v>28.05</v>
      </c>
      <c r="N4659" s="105">
        <f t="shared" si="146"/>
        <v>0</v>
      </c>
      <c r="O4659" s="105">
        <f t="shared" si="147"/>
        <v>0</v>
      </c>
    </row>
    <row r="4660" spans="1:15" x14ac:dyDescent="0.3">
      <c r="A4660" s="71" t="s">
        <v>161</v>
      </c>
      <c r="B4660" s="71" t="s">
        <v>57</v>
      </c>
      <c r="C4660" s="71" t="s">
        <v>55</v>
      </c>
      <c r="D4660" s="71" t="s">
        <v>106</v>
      </c>
      <c r="E4660" s="72" t="s">
        <v>5</v>
      </c>
      <c r="F4660" s="72" t="s">
        <v>21</v>
      </c>
      <c r="G4660" s="73">
        <v>1</v>
      </c>
      <c r="H4660" s="73">
        <v>28.04</v>
      </c>
      <c r="I4660" s="73">
        <v>0</v>
      </c>
      <c r="J4660" s="73">
        <v>0</v>
      </c>
      <c r="K4660" s="73">
        <v>1</v>
      </c>
      <c r="L4660" s="73">
        <v>28.04</v>
      </c>
      <c r="N4660" s="105">
        <f t="shared" si="146"/>
        <v>0</v>
      </c>
      <c r="O4660" s="105">
        <f t="shared" si="147"/>
        <v>0</v>
      </c>
    </row>
    <row r="4661" spans="1:15" x14ac:dyDescent="0.3">
      <c r="A4661" s="71" t="s">
        <v>140</v>
      </c>
      <c r="B4661" s="71" t="s">
        <v>57</v>
      </c>
      <c r="C4661" s="71" t="s">
        <v>13</v>
      </c>
      <c r="D4661" s="71" t="s">
        <v>107</v>
      </c>
      <c r="E4661" s="72" t="s">
        <v>37</v>
      </c>
      <c r="F4661" s="72" t="s">
        <v>16</v>
      </c>
      <c r="G4661" s="73">
        <v>5</v>
      </c>
      <c r="H4661" s="73">
        <v>28.01</v>
      </c>
      <c r="I4661" s="73">
        <v>0</v>
      </c>
      <c r="J4661" s="73">
        <v>0</v>
      </c>
      <c r="K4661" s="73">
        <v>5</v>
      </c>
      <c r="L4661" s="73">
        <v>28.01</v>
      </c>
      <c r="N4661" s="105">
        <f t="shared" si="146"/>
        <v>0</v>
      </c>
      <c r="O4661" s="105">
        <f t="shared" si="147"/>
        <v>0</v>
      </c>
    </row>
    <row r="4662" spans="1:15" x14ac:dyDescent="0.3">
      <c r="A4662" s="71" t="s">
        <v>146</v>
      </c>
      <c r="B4662" s="71" t="s">
        <v>12</v>
      </c>
      <c r="C4662" s="71" t="s">
        <v>55</v>
      </c>
      <c r="D4662" s="71" t="s">
        <v>56</v>
      </c>
      <c r="E4662" s="72" t="s">
        <v>40</v>
      </c>
      <c r="F4662" s="72" t="s">
        <v>21</v>
      </c>
      <c r="G4662" s="73">
        <v>1</v>
      </c>
      <c r="H4662" s="73">
        <v>27.99</v>
      </c>
      <c r="I4662" s="73">
        <v>0</v>
      </c>
      <c r="J4662" s="73">
        <v>0</v>
      </c>
      <c r="K4662" s="73">
        <v>1</v>
      </c>
      <c r="L4662" s="73">
        <v>27.99</v>
      </c>
      <c r="N4662" s="105">
        <f t="shared" si="146"/>
        <v>0</v>
      </c>
      <c r="O4662" s="105">
        <f t="shared" si="147"/>
        <v>0</v>
      </c>
    </row>
    <row r="4663" spans="1:15" x14ac:dyDescent="0.3">
      <c r="A4663" s="71" t="s">
        <v>162</v>
      </c>
      <c r="B4663" s="71" t="s">
        <v>57</v>
      </c>
      <c r="C4663" s="71" t="s">
        <v>22</v>
      </c>
      <c r="D4663" s="71" t="s">
        <v>52</v>
      </c>
      <c r="E4663" s="72" t="s">
        <v>24</v>
      </c>
      <c r="F4663" s="72" t="s">
        <v>16</v>
      </c>
      <c r="G4663" s="73">
        <v>2</v>
      </c>
      <c r="H4663" s="73">
        <v>27.98</v>
      </c>
      <c r="I4663" s="73">
        <v>0</v>
      </c>
      <c r="J4663" s="73">
        <v>0</v>
      </c>
      <c r="K4663" s="73">
        <v>2</v>
      </c>
      <c r="L4663" s="73">
        <v>27.98</v>
      </c>
      <c r="N4663" s="105">
        <f t="shared" si="146"/>
        <v>0</v>
      </c>
      <c r="O4663" s="105">
        <f t="shared" si="147"/>
        <v>0</v>
      </c>
    </row>
    <row r="4664" spans="1:15" x14ac:dyDescent="0.3">
      <c r="A4664" s="71" t="s">
        <v>132</v>
      </c>
      <c r="B4664" s="71" t="s">
        <v>12</v>
      </c>
      <c r="C4664" s="71" t="s">
        <v>13</v>
      </c>
      <c r="D4664" s="71" t="s">
        <v>34</v>
      </c>
      <c r="E4664" s="72" t="s">
        <v>20</v>
      </c>
      <c r="F4664" s="72" t="s">
        <v>16</v>
      </c>
      <c r="G4664" s="73">
        <v>2</v>
      </c>
      <c r="H4664" s="73">
        <v>27.98</v>
      </c>
      <c r="I4664" s="73">
        <v>1</v>
      </c>
      <c r="J4664" s="73">
        <v>11.66</v>
      </c>
      <c r="K4664" s="73">
        <v>1</v>
      </c>
      <c r="L4664" s="73">
        <v>16.32</v>
      </c>
      <c r="N4664" s="105">
        <f t="shared" si="146"/>
        <v>0</v>
      </c>
      <c r="O4664" s="105">
        <f t="shared" si="147"/>
        <v>0</v>
      </c>
    </row>
    <row r="4665" spans="1:15" x14ac:dyDescent="0.3">
      <c r="A4665" s="71" t="s">
        <v>139</v>
      </c>
      <c r="B4665" s="71" t="s">
        <v>57</v>
      </c>
      <c r="C4665" s="71" t="s">
        <v>13</v>
      </c>
      <c r="D4665" s="71" t="s">
        <v>47</v>
      </c>
      <c r="E4665" s="72" t="s">
        <v>28</v>
      </c>
      <c r="F4665" s="72" t="s">
        <v>16</v>
      </c>
      <c r="G4665" s="73">
        <v>3</v>
      </c>
      <c r="H4665" s="73">
        <v>27.97</v>
      </c>
      <c r="I4665" s="73">
        <v>0</v>
      </c>
      <c r="J4665" s="73">
        <v>0</v>
      </c>
      <c r="K4665" s="73">
        <v>3</v>
      </c>
      <c r="L4665" s="73">
        <v>27.97</v>
      </c>
      <c r="N4665" s="105">
        <f t="shared" si="146"/>
        <v>0</v>
      </c>
      <c r="O4665" s="105">
        <f t="shared" si="147"/>
        <v>0</v>
      </c>
    </row>
    <row r="4666" spans="1:15" x14ac:dyDescent="0.3">
      <c r="A4666" s="71" t="s">
        <v>158</v>
      </c>
      <c r="B4666" s="71" t="s">
        <v>57</v>
      </c>
      <c r="C4666" s="71" t="s">
        <v>55</v>
      </c>
      <c r="D4666" s="71" t="s">
        <v>54</v>
      </c>
      <c r="E4666" s="72" t="s">
        <v>37</v>
      </c>
      <c r="F4666" s="72" t="s">
        <v>16</v>
      </c>
      <c r="G4666" s="73">
        <v>1</v>
      </c>
      <c r="H4666" s="73">
        <v>27.96</v>
      </c>
      <c r="I4666" s="73">
        <v>0</v>
      </c>
      <c r="J4666" s="73">
        <v>0</v>
      </c>
      <c r="K4666" s="73">
        <v>1</v>
      </c>
      <c r="L4666" s="73">
        <v>27.96</v>
      </c>
      <c r="N4666" s="105">
        <f t="shared" si="146"/>
        <v>0</v>
      </c>
      <c r="O4666" s="105">
        <f t="shared" si="147"/>
        <v>0</v>
      </c>
    </row>
    <row r="4667" spans="1:15" x14ac:dyDescent="0.3">
      <c r="A4667" s="71" t="s">
        <v>132</v>
      </c>
      <c r="B4667" s="71" t="s">
        <v>12</v>
      </c>
      <c r="C4667" s="71" t="s">
        <v>13</v>
      </c>
      <c r="D4667" s="71" t="s">
        <v>84</v>
      </c>
      <c r="E4667" s="72" t="s">
        <v>24</v>
      </c>
      <c r="F4667" s="72" t="s">
        <v>21</v>
      </c>
      <c r="G4667" s="73">
        <v>1</v>
      </c>
      <c r="H4667" s="73">
        <v>27.96</v>
      </c>
      <c r="I4667" s="73">
        <v>0</v>
      </c>
      <c r="J4667" s="73">
        <v>0</v>
      </c>
      <c r="K4667" s="73">
        <v>1</v>
      </c>
      <c r="L4667" s="73">
        <v>27.96</v>
      </c>
      <c r="N4667" s="105">
        <f t="shared" si="146"/>
        <v>0</v>
      </c>
      <c r="O4667" s="105">
        <f t="shared" si="147"/>
        <v>0</v>
      </c>
    </row>
    <row r="4668" spans="1:15" x14ac:dyDescent="0.3">
      <c r="A4668" s="71" t="s">
        <v>154</v>
      </c>
      <c r="B4668" s="71" t="s">
        <v>129</v>
      </c>
      <c r="C4668" s="71" t="s">
        <v>55</v>
      </c>
      <c r="D4668" s="71" t="s">
        <v>72</v>
      </c>
      <c r="E4668" s="72" t="s">
        <v>24</v>
      </c>
      <c r="F4668" s="72" t="s">
        <v>16</v>
      </c>
      <c r="G4668" s="73">
        <v>1</v>
      </c>
      <c r="H4668" s="73">
        <v>27.96</v>
      </c>
      <c r="I4668" s="73">
        <v>0</v>
      </c>
      <c r="J4668" s="73">
        <v>0</v>
      </c>
      <c r="K4668" s="73">
        <v>1</v>
      </c>
      <c r="L4668" s="73">
        <v>27.96</v>
      </c>
      <c r="N4668" s="105">
        <f t="shared" si="146"/>
        <v>0</v>
      </c>
      <c r="O4668" s="105">
        <f t="shared" si="147"/>
        <v>0</v>
      </c>
    </row>
    <row r="4669" spans="1:15" x14ac:dyDescent="0.3">
      <c r="A4669" s="71" t="s">
        <v>134</v>
      </c>
      <c r="B4669" s="71" t="s">
        <v>12</v>
      </c>
      <c r="C4669" s="71" t="s">
        <v>13</v>
      </c>
      <c r="D4669" s="71" t="s">
        <v>83</v>
      </c>
      <c r="E4669" s="72" t="s">
        <v>24</v>
      </c>
      <c r="F4669" s="72" t="s">
        <v>16</v>
      </c>
      <c r="G4669" s="73">
        <v>2</v>
      </c>
      <c r="H4669" s="73">
        <v>27.95</v>
      </c>
      <c r="I4669" s="73">
        <v>0</v>
      </c>
      <c r="J4669" s="73">
        <v>0</v>
      </c>
      <c r="K4669" s="73">
        <v>2</v>
      </c>
      <c r="L4669" s="73">
        <v>27.95</v>
      </c>
      <c r="N4669" s="105">
        <f t="shared" si="146"/>
        <v>0</v>
      </c>
      <c r="O4669" s="105">
        <f t="shared" si="147"/>
        <v>0</v>
      </c>
    </row>
    <row r="4670" spans="1:15" x14ac:dyDescent="0.3">
      <c r="A4670" s="71" t="s">
        <v>144</v>
      </c>
      <c r="B4670" s="71" t="s">
        <v>12</v>
      </c>
      <c r="C4670" s="71" t="s">
        <v>55</v>
      </c>
      <c r="D4670" s="71" t="s">
        <v>94</v>
      </c>
      <c r="E4670" s="72" t="s">
        <v>24</v>
      </c>
      <c r="F4670" s="72" t="s">
        <v>16</v>
      </c>
      <c r="G4670" s="73">
        <v>2</v>
      </c>
      <c r="H4670" s="73">
        <v>27.92</v>
      </c>
      <c r="I4670" s="73">
        <v>0</v>
      </c>
      <c r="J4670" s="73">
        <v>0</v>
      </c>
      <c r="K4670" s="73">
        <v>2</v>
      </c>
      <c r="L4670" s="73">
        <v>27.92</v>
      </c>
      <c r="N4670" s="105">
        <f t="shared" si="146"/>
        <v>0</v>
      </c>
      <c r="O4670" s="105">
        <f t="shared" si="147"/>
        <v>0</v>
      </c>
    </row>
    <row r="4671" spans="1:15" x14ac:dyDescent="0.3">
      <c r="A4671" s="71" t="s">
        <v>144</v>
      </c>
      <c r="B4671" s="71" t="s">
        <v>57</v>
      </c>
      <c r="C4671" s="71" t="s">
        <v>55</v>
      </c>
      <c r="D4671" s="71" t="s">
        <v>35</v>
      </c>
      <c r="E4671" s="72" t="s">
        <v>24</v>
      </c>
      <c r="F4671" s="72" t="s">
        <v>16</v>
      </c>
      <c r="G4671" s="73">
        <v>2</v>
      </c>
      <c r="H4671" s="73">
        <v>27.86</v>
      </c>
      <c r="I4671" s="73">
        <v>0</v>
      </c>
      <c r="J4671" s="73">
        <v>0</v>
      </c>
      <c r="K4671" s="73">
        <v>2</v>
      </c>
      <c r="L4671" s="73">
        <v>27.86</v>
      </c>
      <c r="N4671" s="105">
        <f t="shared" si="146"/>
        <v>0</v>
      </c>
      <c r="O4671" s="105">
        <f t="shared" si="147"/>
        <v>0</v>
      </c>
    </row>
    <row r="4672" spans="1:15" x14ac:dyDescent="0.3">
      <c r="A4672" s="71" t="s">
        <v>154</v>
      </c>
      <c r="B4672" s="71" t="s">
        <v>129</v>
      </c>
      <c r="C4672" s="71" t="s">
        <v>55</v>
      </c>
      <c r="D4672" s="71" t="s">
        <v>49</v>
      </c>
      <c r="E4672" s="72" t="s">
        <v>24</v>
      </c>
      <c r="F4672" s="72" t="s">
        <v>16</v>
      </c>
      <c r="G4672" s="73">
        <v>2</v>
      </c>
      <c r="H4672" s="73">
        <v>27.86</v>
      </c>
      <c r="I4672" s="73">
        <v>0</v>
      </c>
      <c r="J4672" s="73">
        <v>0</v>
      </c>
      <c r="K4672" s="73">
        <v>2</v>
      </c>
      <c r="L4672" s="73">
        <v>27.86</v>
      </c>
      <c r="N4672" s="105">
        <f t="shared" si="146"/>
        <v>0</v>
      </c>
      <c r="O4672" s="105">
        <f t="shared" si="147"/>
        <v>0</v>
      </c>
    </row>
    <row r="4673" spans="1:15" x14ac:dyDescent="0.3">
      <c r="A4673" s="71" t="s">
        <v>135</v>
      </c>
      <c r="B4673" s="71" t="s">
        <v>57</v>
      </c>
      <c r="C4673" s="71" t="s">
        <v>13</v>
      </c>
      <c r="D4673" s="71" t="s">
        <v>52</v>
      </c>
      <c r="E4673" s="72" t="s">
        <v>3</v>
      </c>
      <c r="F4673" s="72" t="s">
        <v>16</v>
      </c>
      <c r="G4673" s="73">
        <v>1</v>
      </c>
      <c r="H4673" s="73">
        <v>27.85</v>
      </c>
      <c r="I4673" s="73">
        <v>0</v>
      </c>
      <c r="J4673" s="73">
        <v>0</v>
      </c>
      <c r="K4673" s="73">
        <v>1</v>
      </c>
      <c r="L4673" s="73">
        <v>27.85</v>
      </c>
      <c r="N4673" s="105">
        <f t="shared" si="146"/>
        <v>0</v>
      </c>
      <c r="O4673" s="105">
        <f t="shared" si="147"/>
        <v>0</v>
      </c>
    </row>
    <row r="4674" spans="1:15" x14ac:dyDescent="0.3">
      <c r="A4674" s="71" t="s">
        <v>140</v>
      </c>
      <c r="B4674" s="71" t="s">
        <v>12</v>
      </c>
      <c r="C4674" s="71" t="s">
        <v>13</v>
      </c>
      <c r="D4674" s="71" t="s">
        <v>38</v>
      </c>
      <c r="E4674" s="72" t="s">
        <v>24</v>
      </c>
      <c r="F4674" s="72" t="s">
        <v>16</v>
      </c>
      <c r="G4674" s="73">
        <v>1</v>
      </c>
      <c r="H4674" s="73">
        <v>27.85</v>
      </c>
      <c r="I4674" s="73">
        <v>0</v>
      </c>
      <c r="J4674" s="73">
        <v>0</v>
      </c>
      <c r="K4674" s="73">
        <v>1</v>
      </c>
      <c r="L4674" s="73">
        <v>27.85</v>
      </c>
      <c r="N4674" s="105">
        <f t="shared" si="146"/>
        <v>0</v>
      </c>
      <c r="O4674" s="105">
        <f t="shared" si="147"/>
        <v>0</v>
      </c>
    </row>
    <row r="4675" spans="1:15" x14ac:dyDescent="0.3">
      <c r="A4675" s="71" t="s">
        <v>153</v>
      </c>
      <c r="B4675" s="71" t="s">
        <v>12</v>
      </c>
      <c r="C4675" s="71" t="s">
        <v>55</v>
      </c>
      <c r="D4675" s="71" t="s">
        <v>54</v>
      </c>
      <c r="E4675" s="72" t="s">
        <v>28</v>
      </c>
      <c r="F4675" s="72" t="s">
        <v>16</v>
      </c>
      <c r="G4675" s="73">
        <v>1</v>
      </c>
      <c r="H4675" s="73">
        <v>27.85</v>
      </c>
      <c r="I4675" s="73">
        <v>0</v>
      </c>
      <c r="J4675" s="73">
        <v>0</v>
      </c>
      <c r="K4675" s="73">
        <v>1</v>
      </c>
      <c r="L4675" s="73">
        <v>27.85</v>
      </c>
      <c r="N4675" s="105">
        <f t="shared" si="146"/>
        <v>0</v>
      </c>
      <c r="O4675" s="105">
        <f t="shared" si="147"/>
        <v>0</v>
      </c>
    </row>
    <row r="4676" spans="1:15" x14ac:dyDescent="0.3">
      <c r="A4676" s="71" t="s">
        <v>161</v>
      </c>
      <c r="B4676" s="71" t="s">
        <v>12</v>
      </c>
      <c r="C4676" s="71" t="s">
        <v>55</v>
      </c>
      <c r="D4676" s="71" t="s">
        <v>65</v>
      </c>
      <c r="E4676" s="72" t="s">
        <v>28</v>
      </c>
      <c r="F4676" s="72" t="s">
        <v>16</v>
      </c>
      <c r="G4676" s="73">
        <v>3</v>
      </c>
      <c r="H4676" s="73">
        <v>27.84</v>
      </c>
      <c r="I4676" s="73">
        <v>0</v>
      </c>
      <c r="J4676" s="73">
        <v>0</v>
      </c>
      <c r="K4676" s="73">
        <v>3</v>
      </c>
      <c r="L4676" s="73">
        <v>27.84</v>
      </c>
      <c r="N4676" s="105">
        <f t="shared" si="146"/>
        <v>0</v>
      </c>
      <c r="O4676" s="105">
        <f t="shared" si="147"/>
        <v>0</v>
      </c>
    </row>
    <row r="4677" spans="1:15" x14ac:dyDescent="0.3">
      <c r="A4677" s="71" t="s">
        <v>161</v>
      </c>
      <c r="B4677" s="71" t="s">
        <v>12</v>
      </c>
      <c r="C4677" s="71" t="s">
        <v>55</v>
      </c>
      <c r="D4677" s="71" t="s">
        <v>45</v>
      </c>
      <c r="E4677" s="72" t="s">
        <v>31</v>
      </c>
      <c r="F4677" s="72" t="s">
        <v>16</v>
      </c>
      <c r="G4677" s="73">
        <v>1</v>
      </c>
      <c r="H4677" s="73">
        <v>27.82</v>
      </c>
      <c r="I4677" s="73">
        <v>0</v>
      </c>
      <c r="J4677" s="73">
        <v>0</v>
      </c>
      <c r="K4677" s="73">
        <v>1</v>
      </c>
      <c r="L4677" s="73">
        <v>27.82</v>
      </c>
      <c r="N4677" s="105">
        <f t="shared" si="146"/>
        <v>0</v>
      </c>
      <c r="O4677" s="105">
        <f t="shared" si="147"/>
        <v>0</v>
      </c>
    </row>
    <row r="4678" spans="1:15" x14ac:dyDescent="0.3">
      <c r="A4678" s="71" t="s">
        <v>161</v>
      </c>
      <c r="B4678" s="71" t="s">
        <v>12</v>
      </c>
      <c r="C4678" s="71" t="s">
        <v>55</v>
      </c>
      <c r="D4678" s="71" t="s">
        <v>38</v>
      </c>
      <c r="E4678" s="72" t="s">
        <v>28</v>
      </c>
      <c r="F4678" s="72" t="s">
        <v>16</v>
      </c>
      <c r="G4678" s="73">
        <v>1</v>
      </c>
      <c r="H4678" s="73">
        <v>27.82</v>
      </c>
      <c r="I4678" s="73">
        <v>0</v>
      </c>
      <c r="J4678" s="73">
        <v>0</v>
      </c>
      <c r="K4678" s="73">
        <v>1</v>
      </c>
      <c r="L4678" s="73">
        <v>27.82</v>
      </c>
      <c r="N4678" s="105">
        <f t="shared" si="146"/>
        <v>0</v>
      </c>
      <c r="O4678" s="105">
        <f t="shared" si="147"/>
        <v>0</v>
      </c>
    </row>
    <row r="4679" spans="1:15" x14ac:dyDescent="0.3">
      <c r="A4679" s="71" t="s">
        <v>163</v>
      </c>
      <c r="B4679" s="71" t="s">
        <v>57</v>
      </c>
      <c r="C4679" s="71" t="s">
        <v>17</v>
      </c>
      <c r="D4679" s="71" t="s">
        <v>90</v>
      </c>
      <c r="E4679" s="72" t="s">
        <v>37</v>
      </c>
      <c r="F4679" s="72" t="s">
        <v>4</v>
      </c>
      <c r="G4679" s="73">
        <v>5</v>
      </c>
      <c r="H4679" s="73">
        <v>27.8</v>
      </c>
      <c r="I4679" s="73">
        <v>0</v>
      </c>
      <c r="J4679" s="73">
        <v>0</v>
      </c>
      <c r="K4679" s="73">
        <v>5</v>
      </c>
      <c r="L4679" s="73">
        <v>27.8</v>
      </c>
      <c r="N4679" s="105">
        <f t="shared" si="146"/>
        <v>0</v>
      </c>
      <c r="O4679" s="105">
        <f t="shared" si="147"/>
        <v>0</v>
      </c>
    </row>
    <row r="4680" spans="1:15" x14ac:dyDescent="0.3">
      <c r="A4680" s="71" t="s">
        <v>154</v>
      </c>
      <c r="B4680" s="71" t="s">
        <v>12</v>
      </c>
      <c r="C4680" s="71" t="s">
        <v>55</v>
      </c>
      <c r="D4680" s="71" t="s">
        <v>114</v>
      </c>
      <c r="E4680" s="72" t="s">
        <v>25</v>
      </c>
      <c r="F4680" s="72" t="s">
        <v>26</v>
      </c>
      <c r="G4680" s="73">
        <v>1</v>
      </c>
      <c r="H4680" s="73">
        <v>27.8</v>
      </c>
      <c r="I4680" s="73">
        <v>0</v>
      </c>
      <c r="J4680" s="73">
        <v>0</v>
      </c>
      <c r="K4680" s="73">
        <v>1</v>
      </c>
      <c r="L4680" s="73">
        <v>27.8</v>
      </c>
      <c r="N4680" s="105">
        <f t="shared" si="146"/>
        <v>0</v>
      </c>
      <c r="O4680" s="105">
        <f t="shared" si="147"/>
        <v>0</v>
      </c>
    </row>
    <row r="4681" spans="1:15" x14ac:dyDescent="0.3">
      <c r="A4681" s="71" t="s">
        <v>163</v>
      </c>
      <c r="B4681" s="71" t="s">
        <v>57</v>
      </c>
      <c r="C4681" s="71" t="s">
        <v>55</v>
      </c>
      <c r="D4681" s="71" t="s">
        <v>72</v>
      </c>
      <c r="E4681" s="72" t="s">
        <v>41</v>
      </c>
      <c r="F4681" s="72" t="s">
        <v>21</v>
      </c>
      <c r="G4681" s="73">
        <v>1</v>
      </c>
      <c r="H4681" s="73">
        <v>27.78</v>
      </c>
      <c r="I4681" s="73">
        <v>0</v>
      </c>
      <c r="J4681" s="73">
        <v>0</v>
      </c>
      <c r="K4681" s="73">
        <v>1</v>
      </c>
      <c r="L4681" s="73">
        <v>27.78</v>
      </c>
      <c r="N4681" s="105">
        <f t="shared" si="146"/>
        <v>0</v>
      </c>
      <c r="O4681" s="105">
        <f t="shared" si="147"/>
        <v>0</v>
      </c>
    </row>
    <row r="4682" spans="1:15" x14ac:dyDescent="0.3">
      <c r="A4682" s="71" t="s">
        <v>162</v>
      </c>
      <c r="B4682" s="71" t="s">
        <v>57</v>
      </c>
      <c r="C4682" s="71" t="s">
        <v>55</v>
      </c>
      <c r="D4682" s="71" t="s">
        <v>56</v>
      </c>
      <c r="E4682" s="72" t="s">
        <v>40</v>
      </c>
      <c r="F4682" s="72" t="s">
        <v>21</v>
      </c>
      <c r="G4682" s="73">
        <v>1</v>
      </c>
      <c r="H4682" s="73">
        <v>27.73</v>
      </c>
      <c r="I4682" s="73">
        <v>0</v>
      </c>
      <c r="J4682" s="73">
        <v>0</v>
      </c>
      <c r="K4682" s="73">
        <v>1</v>
      </c>
      <c r="L4682" s="73">
        <v>27.73</v>
      </c>
      <c r="N4682" s="105">
        <f t="shared" si="146"/>
        <v>0</v>
      </c>
      <c r="O4682" s="105">
        <f t="shared" si="147"/>
        <v>0</v>
      </c>
    </row>
    <row r="4683" spans="1:15" x14ac:dyDescent="0.3">
      <c r="A4683" s="71" t="s">
        <v>163</v>
      </c>
      <c r="B4683" s="71" t="s">
        <v>129</v>
      </c>
      <c r="C4683" s="71" t="s">
        <v>17</v>
      </c>
      <c r="D4683" s="71" t="s">
        <v>50</v>
      </c>
      <c r="E4683" s="72" t="s">
        <v>15</v>
      </c>
      <c r="F4683" s="72" t="s">
        <v>4</v>
      </c>
      <c r="G4683" s="73">
        <v>2</v>
      </c>
      <c r="H4683" s="73">
        <v>27.72</v>
      </c>
      <c r="I4683" s="73">
        <v>0</v>
      </c>
      <c r="J4683" s="73">
        <v>0</v>
      </c>
      <c r="K4683" s="73">
        <v>2</v>
      </c>
      <c r="L4683" s="73">
        <v>27.72</v>
      </c>
      <c r="N4683" s="105">
        <f t="shared" si="146"/>
        <v>0</v>
      </c>
      <c r="O4683" s="105">
        <f t="shared" si="147"/>
        <v>0</v>
      </c>
    </row>
    <row r="4684" spans="1:15" x14ac:dyDescent="0.3">
      <c r="A4684" s="71" t="s">
        <v>155</v>
      </c>
      <c r="B4684" s="71" t="s">
        <v>57</v>
      </c>
      <c r="C4684" s="71" t="s">
        <v>55</v>
      </c>
      <c r="D4684" s="71" t="s">
        <v>63</v>
      </c>
      <c r="E4684" s="72" t="s">
        <v>37</v>
      </c>
      <c r="F4684" s="72" t="s">
        <v>21</v>
      </c>
      <c r="G4684" s="73">
        <v>6</v>
      </c>
      <c r="H4684" s="73">
        <v>27.71</v>
      </c>
      <c r="I4684" s="73">
        <v>0</v>
      </c>
      <c r="J4684" s="73">
        <v>0</v>
      </c>
      <c r="K4684" s="73">
        <v>6</v>
      </c>
      <c r="L4684" s="73">
        <v>27.71</v>
      </c>
      <c r="N4684" s="105">
        <f t="shared" si="146"/>
        <v>0</v>
      </c>
      <c r="O4684" s="105">
        <f t="shared" si="147"/>
        <v>0</v>
      </c>
    </row>
    <row r="4685" spans="1:15" x14ac:dyDescent="0.3">
      <c r="A4685" s="71" t="s">
        <v>158</v>
      </c>
      <c r="B4685" s="71" t="s">
        <v>57</v>
      </c>
      <c r="C4685" s="71" t="s">
        <v>55</v>
      </c>
      <c r="D4685" s="71" t="s">
        <v>47</v>
      </c>
      <c r="E4685" s="72" t="s">
        <v>25</v>
      </c>
      <c r="F4685" s="72" t="s">
        <v>21</v>
      </c>
      <c r="G4685" s="73">
        <v>8</v>
      </c>
      <c r="H4685" s="73">
        <v>27.7</v>
      </c>
      <c r="I4685" s="73">
        <v>0</v>
      </c>
      <c r="J4685" s="73">
        <v>0</v>
      </c>
      <c r="K4685" s="73">
        <v>8</v>
      </c>
      <c r="L4685" s="73">
        <v>27.7</v>
      </c>
      <c r="N4685" s="105">
        <f t="shared" si="146"/>
        <v>0</v>
      </c>
      <c r="O4685" s="105">
        <f t="shared" si="147"/>
        <v>0</v>
      </c>
    </row>
    <row r="4686" spans="1:15" x14ac:dyDescent="0.3">
      <c r="A4686" s="71" t="s">
        <v>140</v>
      </c>
      <c r="B4686" s="71" t="s">
        <v>12</v>
      </c>
      <c r="C4686" s="71" t="s">
        <v>55</v>
      </c>
      <c r="D4686" s="71" t="s">
        <v>44</v>
      </c>
      <c r="E4686" s="72" t="s">
        <v>37</v>
      </c>
      <c r="F4686" s="72" t="s">
        <v>16</v>
      </c>
      <c r="G4686" s="73">
        <v>5</v>
      </c>
      <c r="H4686" s="73">
        <v>27.7</v>
      </c>
      <c r="I4686" s="73">
        <v>0</v>
      </c>
      <c r="J4686" s="73">
        <v>0</v>
      </c>
      <c r="K4686" s="73">
        <v>5</v>
      </c>
      <c r="L4686" s="73">
        <v>27.7</v>
      </c>
      <c r="N4686" s="105">
        <f t="shared" si="146"/>
        <v>0</v>
      </c>
      <c r="O4686" s="105">
        <f t="shared" si="147"/>
        <v>0</v>
      </c>
    </row>
    <row r="4687" spans="1:15" x14ac:dyDescent="0.3">
      <c r="A4687" s="71" t="s">
        <v>159</v>
      </c>
      <c r="B4687" s="71" t="s">
        <v>57</v>
      </c>
      <c r="C4687" s="71" t="s">
        <v>55</v>
      </c>
      <c r="D4687" s="71" t="s">
        <v>72</v>
      </c>
      <c r="E4687" s="72" t="s">
        <v>31</v>
      </c>
      <c r="F4687" s="72" t="s">
        <v>4</v>
      </c>
      <c r="G4687" s="73">
        <v>10</v>
      </c>
      <c r="H4687" s="73">
        <v>27.69</v>
      </c>
      <c r="I4687" s="73">
        <v>5</v>
      </c>
      <c r="J4687" s="73">
        <v>13.89</v>
      </c>
      <c r="K4687" s="73">
        <v>5</v>
      </c>
      <c r="L4687" s="73">
        <v>13.8</v>
      </c>
      <c r="N4687" s="105">
        <f t="shared" si="146"/>
        <v>0</v>
      </c>
      <c r="O4687" s="105">
        <f t="shared" si="147"/>
        <v>0</v>
      </c>
    </row>
    <row r="4688" spans="1:15" x14ac:dyDescent="0.3">
      <c r="A4688" s="71" t="s">
        <v>131</v>
      </c>
      <c r="B4688" s="71" t="s">
        <v>12</v>
      </c>
      <c r="C4688" s="71" t="s">
        <v>22</v>
      </c>
      <c r="D4688" s="71" t="s">
        <v>23</v>
      </c>
      <c r="E4688" s="72" t="s">
        <v>25</v>
      </c>
      <c r="F4688" s="72" t="s">
        <v>26</v>
      </c>
      <c r="G4688" s="73">
        <v>6</v>
      </c>
      <c r="H4688" s="73">
        <v>27.68</v>
      </c>
      <c r="I4688" s="73">
        <v>0</v>
      </c>
      <c r="J4688" s="73">
        <v>0</v>
      </c>
      <c r="K4688" s="73">
        <v>6</v>
      </c>
      <c r="L4688" s="73">
        <v>27.68</v>
      </c>
      <c r="N4688" s="105">
        <f t="shared" si="146"/>
        <v>0</v>
      </c>
      <c r="O4688" s="105">
        <f t="shared" si="147"/>
        <v>0</v>
      </c>
    </row>
    <row r="4689" spans="1:15" x14ac:dyDescent="0.3">
      <c r="A4689" s="71" t="s">
        <v>153</v>
      </c>
      <c r="B4689" s="71" t="s">
        <v>12</v>
      </c>
      <c r="C4689" s="71" t="s">
        <v>55</v>
      </c>
      <c r="D4689" s="71" t="s">
        <v>54</v>
      </c>
      <c r="E4689" s="72" t="s">
        <v>3</v>
      </c>
      <c r="F4689" s="72" t="s">
        <v>16</v>
      </c>
      <c r="G4689" s="73">
        <v>1</v>
      </c>
      <c r="H4689" s="73">
        <v>27.68</v>
      </c>
      <c r="I4689" s="73">
        <v>0</v>
      </c>
      <c r="J4689" s="73">
        <v>0</v>
      </c>
      <c r="K4689" s="73">
        <v>1</v>
      </c>
      <c r="L4689" s="73">
        <v>27.68</v>
      </c>
      <c r="N4689" s="105">
        <f t="shared" si="146"/>
        <v>0</v>
      </c>
      <c r="O4689" s="105">
        <f t="shared" si="147"/>
        <v>0</v>
      </c>
    </row>
    <row r="4690" spans="1:15" x14ac:dyDescent="0.3">
      <c r="A4690" s="71" t="s">
        <v>140</v>
      </c>
      <c r="B4690" s="71" t="s">
        <v>57</v>
      </c>
      <c r="C4690" s="71" t="s">
        <v>13</v>
      </c>
      <c r="D4690" s="71" t="s">
        <v>54</v>
      </c>
      <c r="E4690" s="72" t="s">
        <v>41</v>
      </c>
      <c r="F4690" s="72" t="s">
        <v>4</v>
      </c>
      <c r="G4690" s="73">
        <v>11</v>
      </c>
      <c r="H4690" s="73">
        <v>27.62</v>
      </c>
      <c r="I4690" s="73">
        <v>1</v>
      </c>
      <c r="J4690" s="73">
        <v>15.92</v>
      </c>
      <c r="K4690" s="73">
        <v>10</v>
      </c>
      <c r="L4690" s="73">
        <v>11.7</v>
      </c>
      <c r="N4690" s="105">
        <f t="shared" si="146"/>
        <v>0</v>
      </c>
      <c r="O4690" s="105">
        <f t="shared" si="147"/>
        <v>0</v>
      </c>
    </row>
    <row r="4691" spans="1:15" x14ac:dyDescent="0.3">
      <c r="A4691" s="71" t="s">
        <v>142</v>
      </c>
      <c r="B4691" s="71" t="s">
        <v>57</v>
      </c>
      <c r="C4691" s="71" t="s">
        <v>55</v>
      </c>
      <c r="D4691" s="71" t="s">
        <v>27</v>
      </c>
      <c r="E4691" s="72" t="s">
        <v>40</v>
      </c>
      <c r="F4691" s="72" t="s">
        <v>4</v>
      </c>
      <c r="G4691" s="73">
        <v>1</v>
      </c>
      <c r="H4691" s="73">
        <v>27.58</v>
      </c>
      <c r="I4691" s="73">
        <v>0</v>
      </c>
      <c r="J4691" s="73">
        <v>0</v>
      </c>
      <c r="K4691" s="73">
        <v>1</v>
      </c>
      <c r="L4691" s="73">
        <v>27.58</v>
      </c>
      <c r="N4691" s="105">
        <f t="shared" si="146"/>
        <v>0</v>
      </c>
      <c r="O4691" s="105">
        <f t="shared" si="147"/>
        <v>0</v>
      </c>
    </row>
    <row r="4692" spans="1:15" x14ac:dyDescent="0.3">
      <c r="A4692" s="71" t="s">
        <v>154</v>
      </c>
      <c r="B4692" s="71" t="s">
        <v>57</v>
      </c>
      <c r="C4692" s="71" t="s">
        <v>55</v>
      </c>
      <c r="D4692" s="71" t="s">
        <v>30</v>
      </c>
      <c r="E4692" s="72" t="s">
        <v>40</v>
      </c>
      <c r="F4692" s="72" t="s">
        <v>4</v>
      </c>
      <c r="G4692" s="73">
        <v>1</v>
      </c>
      <c r="H4692" s="73">
        <v>27.58</v>
      </c>
      <c r="I4692" s="73">
        <v>0</v>
      </c>
      <c r="J4692" s="73">
        <v>0</v>
      </c>
      <c r="K4692" s="73">
        <v>1</v>
      </c>
      <c r="L4692" s="73">
        <v>27.58</v>
      </c>
      <c r="N4692" s="105">
        <f t="shared" ref="N4692:N4755" si="148">G4692-I4692-K4692</f>
        <v>0</v>
      </c>
      <c r="O4692" s="105">
        <f t="shared" ref="O4692:O4755" si="149">H4692-J4692-L4692</f>
        <v>0</v>
      </c>
    </row>
    <row r="4693" spans="1:15" x14ac:dyDescent="0.3">
      <c r="A4693" s="71" t="s">
        <v>161</v>
      </c>
      <c r="B4693" s="71" t="s">
        <v>12</v>
      </c>
      <c r="C4693" s="71" t="s">
        <v>55</v>
      </c>
      <c r="D4693" s="71" t="s">
        <v>39</v>
      </c>
      <c r="E4693" s="72" t="s">
        <v>40</v>
      </c>
      <c r="F4693" s="72" t="s">
        <v>4</v>
      </c>
      <c r="G4693" s="73">
        <v>2</v>
      </c>
      <c r="H4693" s="73">
        <v>27.56</v>
      </c>
      <c r="I4693" s="73">
        <v>1</v>
      </c>
      <c r="J4693" s="73">
        <v>13.78</v>
      </c>
      <c r="K4693" s="73">
        <v>1</v>
      </c>
      <c r="L4693" s="73">
        <v>13.78</v>
      </c>
      <c r="N4693" s="105">
        <f t="shared" si="148"/>
        <v>0</v>
      </c>
      <c r="O4693" s="105">
        <f t="shared" si="149"/>
        <v>0</v>
      </c>
    </row>
    <row r="4694" spans="1:15" x14ac:dyDescent="0.3">
      <c r="A4694" s="71" t="s">
        <v>143</v>
      </c>
      <c r="B4694" s="71" t="s">
        <v>57</v>
      </c>
      <c r="C4694" s="71" t="s">
        <v>55</v>
      </c>
      <c r="D4694" s="71" t="s">
        <v>47</v>
      </c>
      <c r="E4694" s="72" t="s">
        <v>20</v>
      </c>
      <c r="F4694" s="72" t="s">
        <v>4</v>
      </c>
      <c r="G4694" s="73">
        <v>3</v>
      </c>
      <c r="H4694" s="73">
        <v>27.54</v>
      </c>
      <c r="I4694" s="73">
        <v>0</v>
      </c>
      <c r="J4694" s="73">
        <v>0</v>
      </c>
      <c r="K4694" s="73">
        <v>3</v>
      </c>
      <c r="L4694" s="73">
        <v>27.54</v>
      </c>
      <c r="N4694" s="105">
        <f t="shared" si="148"/>
        <v>0</v>
      </c>
      <c r="O4694" s="105">
        <f t="shared" si="149"/>
        <v>0</v>
      </c>
    </row>
    <row r="4695" spans="1:15" x14ac:dyDescent="0.3">
      <c r="A4695" s="71" t="s">
        <v>163</v>
      </c>
      <c r="B4695" s="71" t="s">
        <v>12</v>
      </c>
      <c r="C4695" s="71" t="s">
        <v>55</v>
      </c>
      <c r="D4695" s="71" t="s">
        <v>58</v>
      </c>
      <c r="E4695" s="72" t="s">
        <v>37</v>
      </c>
      <c r="F4695" s="72" t="s">
        <v>26</v>
      </c>
      <c r="G4695" s="73">
        <v>1</v>
      </c>
      <c r="H4695" s="73">
        <v>27.49</v>
      </c>
      <c r="I4695" s="73">
        <v>1</v>
      </c>
      <c r="J4695" s="73">
        <v>27.49</v>
      </c>
      <c r="K4695" s="73">
        <v>0</v>
      </c>
      <c r="L4695" s="73">
        <v>0</v>
      </c>
      <c r="N4695" s="105">
        <f t="shared" si="148"/>
        <v>0</v>
      </c>
      <c r="O4695" s="105">
        <f t="shared" si="149"/>
        <v>0</v>
      </c>
    </row>
    <row r="4696" spans="1:15" x14ac:dyDescent="0.3">
      <c r="A4696" s="71" t="s">
        <v>163</v>
      </c>
      <c r="B4696" s="71" t="s">
        <v>12</v>
      </c>
      <c r="C4696" s="71" t="s">
        <v>55</v>
      </c>
      <c r="D4696" s="71" t="s">
        <v>60</v>
      </c>
      <c r="E4696" s="72" t="s">
        <v>20</v>
      </c>
      <c r="F4696" s="72" t="s">
        <v>26</v>
      </c>
      <c r="G4696" s="73">
        <v>1</v>
      </c>
      <c r="H4696" s="73">
        <v>27.49</v>
      </c>
      <c r="I4696" s="73">
        <v>0</v>
      </c>
      <c r="J4696" s="73">
        <v>0</v>
      </c>
      <c r="K4696" s="73">
        <v>1</v>
      </c>
      <c r="L4696" s="73">
        <v>27.49</v>
      </c>
      <c r="N4696" s="105">
        <f t="shared" si="148"/>
        <v>0</v>
      </c>
      <c r="O4696" s="105">
        <f t="shared" si="149"/>
        <v>0</v>
      </c>
    </row>
    <row r="4697" spans="1:15" x14ac:dyDescent="0.3">
      <c r="A4697" s="71" t="s">
        <v>139</v>
      </c>
      <c r="B4697" s="71" t="s">
        <v>12</v>
      </c>
      <c r="C4697" s="71" t="s">
        <v>13</v>
      </c>
      <c r="D4697" s="71" t="s">
        <v>38</v>
      </c>
      <c r="E4697" s="72" t="s">
        <v>40</v>
      </c>
      <c r="F4697" s="72" t="s">
        <v>26</v>
      </c>
      <c r="G4697" s="73">
        <v>1</v>
      </c>
      <c r="H4697" s="73">
        <v>27.48</v>
      </c>
      <c r="I4697" s="73">
        <v>0</v>
      </c>
      <c r="J4697" s="73">
        <v>0</v>
      </c>
      <c r="K4697" s="73">
        <v>1</v>
      </c>
      <c r="L4697" s="73">
        <v>27.48</v>
      </c>
      <c r="N4697" s="105">
        <f t="shared" si="148"/>
        <v>0</v>
      </c>
      <c r="O4697" s="105">
        <f t="shared" si="149"/>
        <v>0</v>
      </c>
    </row>
    <row r="4698" spans="1:15" x14ac:dyDescent="0.3">
      <c r="A4698" s="71" t="s">
        <v>149</v>
      </c>
      <c r="B4698" s="71" t="s">
        <v>57</v>
      </c>
      <c r="C4698" s="71" t="s">
        <v>55</v>
      </c>
      <c r="D4698" s="71" t="s">
        <v>52</v>
      </c>
      <c r="E4698" s="72" t="s">
        <v>24</v>
      </c>
      <c r="F4698" s="72" t="s">
        <v>21</v>
      </c>
      <c r="G4698" s="73">
        <v>3</v>
      </c>
      <c r="H4698" s="73">
        <v>27.48</v>
      </c>
      <c r="I4698" s="73">
        <v>1</v>
      </c>
      <c r="J4698" s="73">
        <v>16.14</v>
      </c>
      <c r="K4698" s="73">
        <v>2</v>
      </c>
      <c r="L4698" s="73">
        <v>11.34</v>
      </c>
      <c r="N4698" s="105">
        <f t="shared" si="148"/>
        <v>0</v>
      </c>
      <c r="O4698" s="105">
        <f t="shared" si="149"/>
        <v>0</v>
      </c>
    </row>
    <row r="4699" spans="1:15" x14ac:dyDescent="0.3">
      <c r="A4699" s="71" t="s">
        <v>161</v>
      </c>
      <c r="B4699" s="71" t="s">
        <v>12</v>
      </c>
      <c r="C4699" s="71" t="s">
        <v>55</v>
      </c>
      <c r="D4699" s="71" t="s">
        <v>102</v>
      </c>
      <c r="E4699" s="72" t="s">
        <v>31</v>
      </c>
      <c r="F4699" s="72" t="s">
        <v>16</v>
      </c>
      <c r="G4699" s="73">
        <v>4</v>
      </c>
      <c r="H4699" s="73">
        <v>27.44</v>
      </c>
      <c r="I4699" s="73">
        <v>0</v>
      </c>
      <c r="J4699" s="73">
        <v>0</v>
      </c>
      <c r="K4699" s="73">
        <v>4</v>
      </c>
      <c r="L4699" s="73">
        <v>27.44</v>
      </c>
      <c r="N4699" s="105">
        <f t="shared" si="148"/>
        <v>0</v>
      </c>
      <c r="O4699" s="105">
        <f t="shared" si="149"/>
        <v>0</v>
      </c>
    </row>
    <row r="4700" spans="1:15" x14ac:dyDescent="0.3">
      <c r="A4700" s="71" t="s">
        <v>163</v>
      </c>
      <c r="B4700" s="71" t="s">
        <v>12</v>
      </c>
      <c r="C4700" s="71" t="s">
        <v>55</v>
      </c>
      <c r="D4700" s="71" t="s">
        <v>49</v>
      </c>
      <c r="E4700" s="72" t="s">
        <v>40</v>
      </c>
      <c r="F4700" s="72" t="s">
        <v>4</v>
      </c>
      <c r="G4700" s="73">
        <v>1</v>
      </c>
      <c r="H4700" s="73">
        <v>27.44</v>
      </c>
      <c r="I4700" s="73">
        <v>0</v>
      </c>
      <c r="J4700" s="73">
        <v>0</v>
      </c>
      <c r="K4700" s="73">
        <v>1</v>
      </c>
      <c r="L4700" s="73">
        <v>27.44</v>
      </c>
      <c r="N4700" s="105">
        <f t="shared" si="148"/>
        <v>0</v>
      </c>
      <c r="O4700" s="105">
        <f t="shared" si="149"/>
        <v>0</v>
      </c>
    </row>
    <row r="4701" spans="1:15" x14ac:dyDescent="0.3">
      <c r="A4701" s="71" t="s">
        <v>143</v>
      </c>
      <c r="B4701" s="71" t="s">
        <v>12</v>
      </c>
      <c r="C4701" s="71" t="s">
        <v>55</v>
      </c>
      <c r="D4701" s="71" t="s">
        <v>56</v>
      </c>
      <c r="E4701" s="72" t="s">
        <v>40</v>
      </c>
      <c r="F4701" s="72" t="s">
        <v>4</v>
      </c>
      <c r="G4701" s="73">
        <v>2</v>
      </c>
      <c r="H4701" s="73">
        <v>27.44</v>
      </c>
      <c r="I4701" s="73">
        <v>1</v>
      </c>
      <c r="J4701" s="73">
        <v>13.72</v>
      </c>
      <c r="K4701" s="73">
        <v>1</v>
      </c>
      <c r="L4701" s="73">
        <v>13.72</v>
      </c>
      <c r="N4701" s="105">
        <f t="shared" si="148"/>
        <v>0</v>
      </c>
      <c r="O4701" s="105">
        <f t="shared" si="149"/>
        <v>0</v>
      </c>
    </row>
    <row r="4702" spans="1:15" x14ac:dyDescent="0.3">
      <c r="A4702" s="71" t="s">
        <v>142</v>
      </c>
      <c r="B4702" s="71" t="s">
        <v>12</v>
      </c>
      <c r="C4702" s="71" t="s">
        <v>13</v>
      </c>
      <c r="D4702" s="71" t="s">
        <v>29</v>
      </c>
      <c r="E4702" s="72" t="s">
        <v>37</v>
      </c>
      <c r="F4702" s="72" t="s">
        <v>16</v>
      </c>
      <c r="G4702" s="73">
        <v>5</v>
      </c>
      <c r="H4702" s="73">
        <v>27.43</v>
      </c>
      <c r="I4702" s="73">
        <v>0</v>
      </c>
      <c r="J4702" s="73">
        <v>0</v>
      </c>
      <c r="K4702" s="73">
        <v>5</v>
      </c>
      <c r="L4702" s="73">
        <v>27.43</v>
      </c>
      <c r="N4702" s="105">
        <f t="shared" si="148"/>
        <v>0</v>
      </c>
      <c r="O4702" s="105">
        <f t="shared" si="149"/>
        <v>0</v>
      </c>
    </row>
    <row r="4703" spans="1:15" x14ac:dyDescent="0.3">
      <c r="A4703" s="71" t="s">
        <v>163</v>
      </c>
      <c r="B4703" s="71" t="s">
        <v>12</v>
      </c>
      <c r="C4703" s="71" t="s">
        <v>55</v>
      </c>
      <c r="D4703" s="71" t="s">
        <v>49</v>
      </c>
      <c r="E4703" s="72" t="s">
        <v>15</v>
      </c>
      <c r="F4703" s="72" t="s">
        <v>26</v>
      </c>
      <c r="G4703" s="73">
        <v>2</v>
      </c>
      <c r="H4703" s="73">
        <v>27.42</v>
      </c>
      <c r="I4703" s="73">
        <v>0</v>
      </c>
      <c r="J4703" s="73">
        <v>0</v>
      </c>
      <c r="K4703" s="73">
        <v>2</v>
      </c>
      <c r="L4703" s="73">
        <v>27.42</v>
      </c>
      <c r="N4703" s="105">
        <f t="shared" si="148"/>
        <v>0</v>
      </c>
      <c r="O4703" s="105">
        <f t="shared" si="149"/>
        <v>0</v>
      </c>
    </row>
    <row r="4704" spans="1:15" x14ac:dyDescent="0.3">
      <c r="A4704" s="71" t="s">
        <v>132</v>
      </c>
      <c r="B4704" s="71" t="s">
        <v>57</v>
      </c>
      <c r="C4704" s="71" t="s">
        <v>13</v>
      </c>
      <c r="D4704" s="71" t="s">
        <v>93</v>
      </c>
      <c r="E4704" s="72" t="s">
        <v>25</v>
      </c>
      <c r="F4704" s="72" t="s">
        <v>16</v>
      </c>
      <c r="G4704" s="73">
        <v>2</v>
      </c>
      <c r="H4704" s="73">
        <v>27.41</v>
      </c>
      <c r="I4704" s="73">
        <v>1</v>
      </c>
      <c r="J4704" s="73">
        <v>20.45</v>
      </c>
      <c r="K4704" s="73">
        <v>1</v>
      </c>
      <c r="L4704" s="73">
        <v>6.96</v>
      </c>
      <c r="N4704" s="105">
        <f t="shared" si="148"/>
        <v>0</v>
      </c>
      <c r="O4704" s="105">
        <f t="shared" si="149"/>
        <v>0</v>
      </c>
    </row>
    <row r="4705" spans="1:15" x14ac:dyDescent="0.3">
      <c r="A4705" s="71" t="s">
        <v>163</v>
      </c>
      <c r="B4705" s="71" t="s">
        <v>12</v>
      </c>
      <c r="C4705" s="71" t="s">
        <v>55</v>
      </c>
      <c r="D4705" s="71" t="s">
        <v>96</v>
      </c>
      <c r="E4705" s="72" t="s">
        <v>31</v>
      </c>
      <c r="F4705" s="72" t="s">
        <v>21</v>
      </c>
      <c r="G4705" s="73">
        <v>2</v>
      </c>
      <c r="H4705" s="73">
        <v>27.4</v>
      </c>
      <c r="I4705" s="73">
        <v>2</v>
      </c>
      <c r="J4705" s="73">
        <v>27.4</v>
      </c>
      <c r="K4705" s="73">
        <v>0</v>
      </c>
      <c r="L4705" s="73">
        <v>0</v>
      </c>
      <c r="N4705" s="105">
        <f t="shared" si="148"/>
        <v>0</v>
      </c>
      <c r="O4705" s="105">
        <f t="shared" si="149"/>
        <v>0</v>
      </c>
    </row>
    <row r="4706" spans="1:15" x14ac:dyDescent="0.3">
      <c r="A4706" s="71" t="s">
        <v>140</v>
      </c>
      <c r="B4706" s="71" t="s">
        <v>57</v>
      </c>
      <c r="C4706" s="71" t="s">
        <v>13</v>
      </c>
      <c r="D4706" s="71" t="s">
        <v>86</v>
      </c>
      <c r="E4706" s="72" t="s">
        <v>15</v>
      </c>
      <c r="F4706" s="72" t="s">
        <v>4</v>
      </c>
      <c r="G4706" s="73">
        <v>2</v>
      </c>
      <c r="H4706" s="73">
        <v>27.4</v>
      </c>
      <c r="I4706" s="73">
        <v>0</v>
      </c>
      <c r="J4706" s="73">
        <v>0</v>
      </c>
      <c r="K4706" s="73">
        <v>2</v>
      </c>
      <c r="L4706" s="73">
        <v>27.4</v>
      </c>
      <c r="N4706" s="105">
        <f t="shared" si="148"/>
        <v>0</v>
      </c>
      <c r="O4706" s="105">
        <f t="shared" si="149"/>
        <v>0</v>
      </c>
    </row>
    <row r="4707" spans="1:15" x14ac:dyDescent="0.3">
      <c r="A4707" s="71" t="s">
        <v>159</v>
      </c>
      <c r="B4707" s="71" t="s">
        <v>12</v>
      </c>
      <c r="C4707" s="71" t="s">
        <v>55</v>
      </c>
      <c r="D4707" s="71" t="s">
        <v>85</v>
      </c>
      <c r="E4707" s="72" t="s">
        <v>28</v>
      </c>
      <c r="F4707" s="72" t="s">
        <v>16</v>
      </c>
      <c r="G4707" s="73">
        <v>6</v>
      </c>
      <c r="H4707" s="73">
        <v>27.39</v>
      </c>
      <c r="I4707" s="73">
        <v>3</v>
      </c>
      <c r="J4707" s="73">
        <v>20.309999999999999</v>
      </c>
      <c r="K4707" s="73">
        <v>3</v>
      </c>
      <c r="L4707" s="73">
        <v>7.08</v>
      </c>
      <c r="N4707" s="105">
        <f t="shared" si="148"/>
        <v>0</v>
      </c>
      <c r="O4707" s="105">
        <f t="shared" si="149"/>
        <v>0</v>
      </c>
    </row>
    <row r="4708" spans="1:15" x14ac:dyDescent="0.3">
      <c r="A4708" s="71" t="s">
        <v>163</v>
      </c>
      <c r="B4708" s="71" t="s">
        <v>57</v>
      </c>
      <c r="C4708" s="71" t="s">
        <v>17</v>
      </c>
      <c r="D4708" s="71" t="s">
        <v>42</v>
      </c>
      <c r="E4708" s="72" t="s">
        <v>31</v>
      </c>
      <c r="F4708" s="72" t="s">
        <v>26</v>
      </c>
      <c r="G4708" s="73">
        <v>1</v>
      </c>
      <c r="H4708" s="73">
        <v>27.39</v>
      </c>
      <c r="I4708" s="73">
        <v>1</v>
      </c>
      <c r="J4708" s="73">
        <v>27.39</v>
      </c>
      <c r="K4708" s="73">
        <v>0</v>
      </c>
      <c r="L4708" s="73">
        <v>0</v>
      </c>
      <c r="N4708" s="105">
        <f t="shared" si="148"/>
        <v>0</v>
      </c>
      <c r="O4708" s="105">
        <f t="shared" si="149"/>
        <v>0</v>
      </c>
    </row>
    <row r="4709" spans="1:15" x14ac:dyDescent="0.3">
      <c r="A4709" s="71" t="s">
        <v>132</v>
      </c>
      <c r="B4709" s="71" t="s">
        <v>57</v>
      </c>
      <c r="C4709" s="71" t="s">
        <v>13</v>
      </c>
      <c r="D4709" s="71" t="s">
        <v>64</v>
      </c>
      <c r="E4709" s="72" t="s">
        <v>15</v>
      </c>
      <c r="F4709" s="72" t="s">
        <v>4</v>
      </c>
      <c r="G4709" s="73">
        <v>2</v>
      </c>
      <c r="H4709" s="73">
        <v>27.38</v>
      </c>
      <c r="I4709" s="73">
        <v>0</v>
      </c>
      <c r="J4709" s="73">
        <v>0</v>
      </c>
      <c r="K4709" s="73">
        <v>2</v>
      </c>
      <c r="L4709" s="73">
        <v>27.38</v>
      </c>
      <c r="N4709" s="105">
        <f t="shared" si="148"/>
        <v>0</v>
      </c>
      <c r="O4709" s="105">
        <f t="shared" si="149"/>
        <v>0</v>
      </c>
    </row>
    <row r="4710" spans="1:15" x14ac:dyDescent="0.3">
      <c r="A4710" s="71" t="s">
        <v>140</v>
      </c>
      <c r="B4710" s="71" t="s">
        <v>129</v>
      </c>
      <c r="C4710" s="71" t="s">
        <v>13</v>
      </c>
      <c r="D4710" s="71" t="s">
        <v>51</v>
      </c>
      <c r="E4710" s="72" t="s">
        <v>28</v>
      </c>
      <c r="F4710" s="72" t="s">
        <v>16</v>
      </c>
      <c r="G4710" s="73">
        <v>3</v>
      </c>
      <c r="H4710" s="73">
        <v>27.38</v>
      </c>
      <c r="I4710" s="73">
        <v>0</v>
      </c>
      <c r="J4710" s="73">
        <v>0</v>
      </c>
      <c r="K4710" s="73">
        <v>3</v>
      </c>
      <c r="L4710" s="73">
        <v>27.38</v>
      </c>
      <c r="N4710" s="105">
        <f t="shared" si="148"/>
        <v>0</v>
      </c>
      <c r="O4710" s="105">
        <f t="shared" si="149"/>
        <v>0</v>
      </c>
    </row>
    <row r="4711" spans="1:15" x14ac:dyDescent="0.3">
      <c r="A4711" s="71" t="s">
        <v>161</v>
      </c>
      <c r="B4711" s="71" t="s">
        <v>57</v>
      </c>
      <c r="C4711" s="71" t="s">
        <v>55</v>
      </c>
      <c r="D4711" s="71" t="s">
        <v>102</v>
      </c>
      <c r="E4711" s="72" t="s">
        <v>37</v>
      </c>
      <c r="F4711" s="72" t="s">
        <v>26</v>
      </c>
      <c r="G4711" s="73">
        <v>1</v>
      </c>
      <c r="H4711" s="73">
        <v>27.36</v>
      </c>
      <c r="I4711" s="73">
        <v>0</v>
      </c>
      <c r="J4711" s="73">
        <v>0</v>
      </c>
      <c r="K4711" s="73">
        <v>1</v>
      </c>
      <c r="L4711" s="73">
        <v>27.36</v>
      </c>
      <c r="N4711" s="105">
        <f t="shared" si="148"/>
        <v>0</v>
      </c>
      <c r="O4711" s="105">
        <f t="shared" si="149"/>
        <v>0</v>
      </c>
    </row>
    <row r="4712" spans="1:15" x14ac:dyDescent="0.3">
      <c r="A4712" s="71" t="s">
        <v>163</v>
      </c>
      <c r="B4712" s="71" t="s">
        <v>12</v>
      </c>
      <c r="C4712" s="71" t="s">
        <v>55</v>
      </c>
      <c r="D4712" s="71" t="s">
        <v>44</v>
      </c>
      <c r="E4712" s="72" t="s">
        <v>40</v>
      </c>
      <c r="F4712" s="72" t="s">
        <v>4</v>
      </c>
      <c r="G4712" s="73">
        <v>1</v>
      </c>
      <c r="H4712" s="73">
        <v>27.32</v>
      </c>
      <c r="I4712" s="73">
        <v>0</v>
      </c>
      <c r="J4712" s="73">
        <v>0</v>
      </c>
      <c r="K4712" s="73">
        <v>1</v>
      </c>
      <c r="L4712" s="73">
        <v>27.32</v>
      </c>
      <c r="N4712" s="105">
        <f t="shared" si="148"/>
        <v>0</v>
      </c>
      <c r="O4712" s="105">
        <f t="shared" si="149"/>
        <v>0</v>
      </c>
    </row>
    <row r="4713" spans="1:15" x14ac:dyDescent="0.3">
      <c r="A4713" s="71" t="s">
        <v>154</v>
      </c>
      <c r="B4713" s="71" t="s">
        <v>12</v>
      </c>
      <c r="C4713" s="71" t="s">
        <v>55</v>
      </c>
      <c r="D4713" s="71" t="s">
        <v>29</v>
      </c>
      <c r="E4713" s="72" t="s">
        <v>40</v>
      </c>
      <c r="F4713" s="72" t="s">
        <v>26</v>
      </c>
      <c r="G4713" s="73">
        <v>5</v>
      </c>
      <c r="H4713" s="73">
        <v>27.3</v>
      </c>
      <c r="I4713" s="73">
        <v>5</v>
      </c>
      <c r="J4713" s="73">
        <v>27.3</v>
      </c>
      <c r="K4713" s="73">
        <v>0</v>
      </c>
      <c r="L4713" s="73">
        <v>0</v>
      </c>
      <c r="N4713" s="105">
        <f t="shared" si="148"/>
        <v>0</v>
      </c>
      <c r="O4713" s="105">
        <f t="shared" si="149"/>
        <v>0</v>
      </c>
    </row>
    <row r="4714" spans="1:15" x14ac:dyDescent="0.3">
      <c r="A4714" s="71" t="s">
        <v>154</v>
      </c>
      <c r="B4714" s="71" t="s">
        <v>12</v>
      </c>
      <c r="C4714" s="71" t="s">
        <v>55</v>
      </c>
      <c r="D4714" s="71" t="s">
        <v>75</v>
      </c>
      <c r="E4714" s="72" t="s">
        <v>24</v>
      </c>
      <c r="F4714" s="72" t="s">
        <v>26</v>
      </c>
      <c r="G4714" s="73">
        <v>2</v>
      </c>
      <c r="H4714" s="73">
        <v>27.3</v>
      </c>
      <c r="I4714" s="73">
        <v>1</v>
      </c>
      <c r="J4714" s="73">
        <v>13.56</v>
      </c>
      <c r="K4714" s="73">
        <v>1</v>
      </c>
      <c r="L4714" s="73">
        <v>13.74</v>
      </c>
      <c r="N4714" s="105">
        <f t="shared" si="148"/>
        <v>0</v>
      </c>
      <c r="O4714" s="105">
        <f t="shared" si="149"/>
        <v>0</v>
      </c>
    </row>
    <row r="4715" spans="1:15" x14ac:dyDescent="0.3">
      <c r="A4715" s="71" t="s">
        <v>154</v>
      </c>
      <c r="B4715" s="71" t="s">
        <v>129</v>
      </c>
      <c r="C4715" s="71" t="s">
        <v>55</v>
      </c>
      <c r="D4715" s="71" t="s">
        <v>99</v>
      </c>
      <c r="E4715" s="72" t="s">
        <v>41</v>
      </c>
      <c r="F4715" s="72" t="s">
        <v>26</v>
      </c>
      <c r="G4715" s="73">
        <v>10</v>
      </c>
      <c r="H4715" s="73">
        <v>27.3</v>
      </c>
      <c r="I4715" s="73">
        <v>0</v>
      </c>
      <c r="J4715" s="73">
        <v>0</v>
      </c>
      <c r="K4715" s="73">
        <v>10</v>
      </c>
      <c r="L4715" s="73">
        <v>27.3</v>
      </c>
      <c r="N4715" s="105">
        <f t="shared" si="148"/>
        <v>0</v>
      </c>
      <c r="O4715" s="105">
        <f t="shared" si="149"/>
        <v>0</v>
      </c>
    </row>
    <row r="4716" spans="1:15" x14ac:dyDescent="0.3">
      <c r="A4716" s="71" t="s">
        <v>161</v>
      </c>
      <c r="B4716" s="71" t="s">
        <v>57</v>
      </c>
      <c r="C4716" s="71" t="s">
        <v>55</v>
      </c>
      <c r="D4716" s="71" t="s">
        <v>99</v>
      </c>
      <c r="E4716" s="72" t="s">
        <v>28</v>
      </c>
      <c r="F4716" s="72" t="s">
        <v>21</v>
      </c>
      <c r="G4716" s="73">
        <v>3</v>
      </c>
      <c r="H4716" s="73">
        <v>27.29</v>
      </c>
      <c r="I4716" s="73">
        <v>0</v>
      </c>
      <c r="J4716" s="73">
        <v>0</v>
      </c>
      <c r="K4716" s="73">
        <v>3</v>
      </c>
      <c r="L4716" s="73">
        <v>27.29</v>
      </c>
      <c r="N4716" s="105">
        <f t="shared" si="148"/>
        <v>0</v>
      </c>
      <c r="O4716" s="105">
        <f t="shared" si="149"/>
        <v>0</v>
      </c>
    </row>
    <row r="4717" spans="1:15" x14ac:dyDescent="0.3">
      <c r="A4717" s="71" t="s">
        <v>143</v>
      </c>
      <c r="B4717" s="71" t="s">
        <v>12</v>
      </c>
      <c r="C4717" s="71" t="s">
        <v>55</v>
      </c>
      <c r="D4717" s="71" t="s">
        <v>51</v>
      </c>
      <c r="E4717" s="72" t="s">
        <v>37</v>
      </c>
      <c r="F4717" s="72" t="s">
        <v>26</v>
      </c>
      <c r="G4717" s="73">
        <v>1</v>
      </c>
      <c r="H4717" s="73">
        <v>27.28</v>
      </c>
      <c r="I4717" s="73">
        <v>0</v>
      </c>
      <c r="J4717" s="73">
        <v>0</v>
      </c>
      <c r="K4717" s="73">
        <v>1</v>
      </c>
      <c r="L4717" s="73">
        <v>27.28</v>
      </c>
      <c r="N4717" s="105">
        <f t="shared" si="148"/>
        <v>0</v>
      </c>
      <c r="O4717" s="105">
        <f t="shared" si="149"/>
        <v>0</v>
      </c>
    </row>
    <row r="4718" spans="1:15" x14ac:dyDescent="0.3">
      <c r="A4718" s="71" t="s">
        <v>163</v>
      </c>
      <c r="B4718" s="71" t="s">
        <v>129</v>
      </c>
      <c r="C4718" s="71" t="s">
        <v>17</v>
      </c>
      <c r="D4718" s="71" t="s">
        <v>49</v>
      </c>
      <c r="E4718" s="72" t="s">
        <v>24</v>
      </c>
      <c r="F4718" s="72" t="s">
        <v>21</v>
      </c>
      <c r="G4718" s="73">
        <v>2</v>
      </c>
      <c r="H4718" s="73">
        <v>27.22</v>
      </c>
      <c r="I4718" s="73">
        <v>0</v>
      </c>
      <c r="J4718" s="73">
        <v>0</v>
      </c>
      <c r="K4718" s="73">
        <v>2</v>
      </c>
      <c r="L4718" s="73">
        <v>27.22</v>
      </c>
      <c r="N4718" s="105">
        <f t="shared" si="148"/>
        <v>0</v>
      </c>
      <c r="O4718" s="105">
        <f t="shared" si="149"/>
        <v>0</v>
      </c>
    </row>
    <row r="4719" spans="1:15" x14ac:dyDescent="0.3">
      <c r="A4719" s="71" t="s">
        <v>161</v>
      </c>
      <c r="B4719" s="71" t="s">
        <v>57</v>
      </c>
      <c r="C4719" s="71" t="s">
        <v>55</v>
      </c>
      <c r="D4719" s="71" t="s">
        <v>56</v>
      </c>
      <c r="E4719" s="72" t="s">
        <v>25</v>
      </c>
      <c r="F4719" s="72" t="s">
        <v>21</v>
      </c>
      <c r="G4719" s="73">
        <v>1</v>
      </c>
      <c r="H4719" s="73">
        <v>27.2</v>
      </c>
      <c r="I4719" s="73">
        <v>0</v>
      </c>
      <c r="J4719" s="73">
        <v>0</v>
      </c>
      <c r="K4719" s="73">
        <v>1</v>
      </c>
      <c r="L4719" s="73">
        <v>27.2</v>
      </c>
      <c r="N4719" s="105">
        <f t="shared" si="148"/>
        <v>0</v>
      </c>
      <c r="O4719" s="105">
        <f t="shared" si="149"/>
        <v>0</v>
      </c>
    </row>
    <row r="4720" spans="1:15" x14ac:dyDescent="0.3">
      <c r="A4720" s="71" t="s">
        <v>142</v>
      </c>
      <c r="B4720" s="71" t="s">
        <v>12</v>
      </c>
      <c r="C4720" s="71" t="s">
        <v>13</v>
      </c>
      <c r="D4720" s="71" t="s">
        <v>85</v>
      </c>
      <c r="E4720" s="72" t="s">
        <v>24</v>
      </c>
      <c r="F4720" s="72" t="s">
        <v>21</v>
      </c>
      <c r="G4720" s="73">
        <v>1</v>
      </c>
      <c r="H4720" s="73">
        <v>27.2</v>
      </c>
      <c r="I4720" s="73">
        <v>0</v>
      </c>
      <c r="J4720" s="73">
        <v>0</v>
      </c>
      <c r="K4720" s="73">
        <v>1</v>
      </c>
      <c r="L4720" s="73">
        <v>27.2</v>
      </c>
      <c r="N4720" s="105">
        <f t="shared" si="148"/>
        <v>0</v>
      </c>
      <c r="O4720" s="105">
        <f t="shared" si="149"/>
        <v>0</v>
      </c>
    </row>
    <row r="4721" spans="1:15" x14ac:dyDescent="0.3">
      <c r="A4721" s="71" t="s">
        <v>135</v>
      </c>
      <c r="B4721" s="71" t="s">
        <v>57</v>
      </c>
      <c r="C4721" s="71" t="s">
        <v>13</v>
      </c>
      <c r="D4721" s="71" t="s">
        <v>49</v>
      </c>
      <c r="E4721" s="72" t="s">
        <v>15</v>
      </c>
      <c r="F4721" s="72" t="s">
        <v>4</v>
      </c>
      <c r="G4721" s="73">
        <v>2</v>
      </c>
      <c r="H4721" s="73">
        <v>27.17</v>
      </c>
      <c r="I4721" s="73">
        <v>0</v>
      </c>
      <c r="J4721" s="73">
        <v>0</v>
      </c>
      <c r="K4721" s="73">
        <v>2</v>
      </c>
      <c r="L4721" s="73">
        <v>27.17</v>
      </c>
      <c r="N4721" s="105">
        <f t="shared" si="148"/>
        <v>0</v>
      </c>
      <c r="O4721" s="105">
        <f t="shared" si="149"/>
        <v>0</v>
      </c>
    </row>
    <row r="4722" spans="1:15" x14ac:dyDescent="0.3">
      <c r="A4722" s="71" t="s">
        <v>163</v>
      </c>
      <c r="B4722" s="71" t="s">
        <v>57</v>
      </c>
      <c r="C4722" s="71" t="s">
        <v>17</v>
      </c>
      <c r="D4722" s="71" t="s">
        <v>60</v>
      </c>
      <c r="E4722" s="72" t="s">
        <v>41</v>
      </c>
      <c r="F4722" s="72" t="s">
        <v>16</v>
      </c>
      <c r="G4722" s="73">
        <v>1</v>
      </c>
      <c r="H4722" s="73">
        <v>27.16</v>
      </c>
      <c r="I4722" s="73">
        <v>1</v>
      </c>
      <c r="J4722" s="73">
        <v>27.16</v>
      </c>
      <c r="K4722" s="73">
        <v>0</v>
      </c>
      <c r="L4722" s="73">
        <v>0</v>
      </c>
      <c r="N4722" s="105">
        <f t="shared" si="148"/>
        <v>0</v>
      </c>
      <c r="O4722" s="105">
        <f t="shared" si="149"/>
        <v>0</v>
      </c>
    </row>
    <row r="4723" spans="1:15" x14ac:dyDescent="0.3">
      <c r="A4723" s="71" t="s">
        <v>163</v>
      </c>
      <c r="B4723" s="71" t="s">
        <v>57</v>
      </c>
      <c r="C4723" s="71" t="s">
        <v>17</v>
      </c>
      <c r="D4723" s="71" t="s">
        <v>60</v>
      </c>
      <c r="E4723" s="72" t="s">
        <v>37</v>
      </c>
      <c r="F4723" s="72" t="s">
        <v>16</v>
      </c>
      <c r="G4723" s="73">
        <v>1</v>
      </c>
      <c r="H4723" s="73">
        <v>27.16</v>
      </c>
      <c r="I4723" s="73">
        <v>0</v>
      </c>
      <c r="J4723" s="73">
        <v>0</v>
      </c>
      <c r="K4723" s="73">
        <v>1</v>
      </c>
      <c r="L4723" s="73">
        <v>27.16</v>
      </c>
      <c r="N4723" s="105">
        <f t="shared" si="148"/>
        <v>0</v>
      </c>
      <c r="O4723" s="105">
        <f t="shared" si="149"/>
        <v>0</v>
      </c>
    </row>
    <row r="4724" spans="1:15" x14ac:dyDescent="0.3">
      <c r="A4724" s="71" t="s">
        <v>132</v>
      </c>
      <c r="B4724" s="71" t="s">
        <v>57</v>
      </c>
      <c r="C4724" s="71" t="s">
        <v>13</v>
      </c>
      <c r="D4724" s="71" t="s">
        <v>29</v>
      </c>
      <c r="E4724" s="72" t="s">
        <v>18</v>
      </c>
      <c r="F4724" s="72" t="s">
        <v>21</v>
      </c>
      <c r="G4724" s="73">
        <v>1</v>
      </c>
      <c r="H4724" s="73">
        <v>27.16</v>
      </c>
      <c r="I4724" s="73">
        <v>0</v>
      </c>
      <c r="J4724" s="73">
        <v>0</v>
      </c>
      <c r="K4724" s="73">
        <v>1</v>
      </c>
      <c r="L4724" s="73">
        <v>27.16</v>
      </c>
      <c r="N4724" s="105">
        <f t="shared" si="148"/>
        <v>0</v>
      </c>
      <c r="O4724" s="105">
        <f t="shared" si="149"/>
        <v>0</v>
      </c>
    </row>
    <row r="4725" spans="1:15" x14ac:dyDescent="0.3">
      <c r="A4725" s="71" t="s">
        <v>161</v>
      </c>
      <c r="B4725" s="71" t="s">
        <v>129</v>
      </c>
      <c r="C4725" s="71" t="s">
        <v>55</v>
      </c>
      <c r="D4725" s="71" t="s">
        <v>34</v>
      </c>
      <c r="E4725" s="72" t="s">
        <v>28</v>
      </c>
      <c r="F4725" s="72" t="s">
        <v>21</v>
      </c>
      <c r="G4725" s="73">
        <v>3</v>
      </c>
      <c r="H4725" s="73">
        <v>27.14</v>
      </c>
      <c r="I4725" s="73">
        <v>0</v>
      </c>
      <c r="J4725" s="73">
        <v>0</v>
      </c>
      <c r="K4725" s="73">
        <v>3</v>
      </c>
      <c r="L4725" s="73">
        <v>27.14</v>
      </c>
      <c r="N4725" s="105">
        <f t="shared" si="148"/>
        <v>0</v>
      </c>
      <c r="O4725" s="105">
        <f t="shared" si="149"/>
        <v>0</v>
      </c>
    </row>
    <row r="4726" spans="1:15" x14ac:dyDescent="0.3">
      <c r="A4726" s="71" t="s">
        <v>154</v>
      </c>
      <c r="B4726" s="71" t="s">
        <v>129</v>
      </c>
      <c r="C4726" s="71" t="s">
        <v>55</v>
      </c>
      <c r="D4726" s="71" t="s">
        <v>60</v>
      </c>
      <c r="E4726" s="72" t="s">
        <v>3</v>
      </c>
      <c r="F4726" s="72" t="s">
        <v>26</v>
      </c>
      <c r="G4726" s="73">
        <v>1</v>
      </c>
      <c r="H4726" s="73">
        <v>27.14</v>
      </c>
      <c r="I4726" s="73">
        <v>0</v>
      </c>
      <c r="J4726" s="73">
        <v>0</v>
      </c>
      <c r="K4726" s="73">
        <v>1</v>
      </c>
      <c r="L4726" s="73">
        <v>27.14</v>
      </c>
      <c r="N4726" s="105">
        <f t="shared" si="148"/>
        <v>0</v>
      </c>
      <c r="O4726" s="105">
        <f t="shared" si="149"/>
        <v>0</v>
      </c>
    </row>
    <row r="4727" spans="1:15" x14ac:dyDescent="0.3">
      <c r="A4727" s="71" t="s">
        <v>163</v>
      </c>
      <c r="B4727" s="71" t="s">
        <v>57</v>
      </c>
      <c r="C4727" s="71" t="s">
        <v>17</v>
      </c>
      <c r="D4727" s="71" t="s">
        <v>107</v>
      </c>
      <c r="E4727" s="72" t="s">
        <v>15</v>
      </c>
      <c r="F4727" s="72" t="s">
        <v>26</v>
      </c>
      <c r="G4727" s="73">
        <v>2</v>
      </c>
      <c r="H4727" s="73">
        <v>27.13</v>
      </c>
      <c r="I4727" s="73">
        <v>0</v>
      </c>
      <c r="J4727" s="73">
        <v>0</v>
      </c>
      <c r="K4727" s="73">
        <v>2</v>
      </c>
      <c r="L4727" s="73">
        <v>27.13</v>
      </c>
      <c r="N4727" s="105">
        <f t="shared" si="148"/>
        <v>0</v>
      </c>
      <c r="O4727" s="105">
        <f t="shared" si="149"/>
        <v>0</v>
      </c>
    </row>
    <row r="4728" spans="1:15" x14ac:dyDescent="0.3">
      <c r="A4728" s="71" t="s">
        <v>161</v>
      </c>
      <c r="B4728" s="71" t="s">
        <v>12</v>
      </c>
      <c r="C4728" s="71" t="s">
        <v>55</v>
      </c>
      <c r="D4728" s="71" t="s">
        <v>34</v>
      </c>
      <c r="E4728" s="72" t="s">
        <v>31</v>
      </c>
      <c r="F4728" s="72" t="s">
        <v>4</v>
      </c>
      <c r="G4728" s="73">
        <v>4</v>
      </c>
      <c r="H4728" s="73">
        <v>27.12</v>
      </c>
      <c r="I4728" s="73">
        <v>0</v>
      </c>
      <c r="J4728" s="73">
        <v>0</v>
      </c>
      <c r="K4728" s="73">
        <v>4</v>
      </c>
      <c r="L4728" s="73">
        <v>27.12</v>
      </c>
      <c r="N4728" s="105">
        <f t="shared" si="148"/>
        <v>0</v>
      </c>
      <c r="O4728" s="105">
        <f t="shared" si="149"/>
        <v>0</v>
      </c>
    </row>
    <row r="4729" spans="1:15" x14ac:dyDescent="0.3">
      <c r="A4729" s="71" t="s">
        <v>132</v>
      </c>
      <c r="B4729" s="71" t="s">
        <v>57</v>
      </c>
      <c r="C4729" s="71" t="s">
        <v>13</v>
      </c>
      <c r="D4729" s="71" t="s">
        <v>75</v>
      </c>
      <c r="E4729" s="72" t="s">
        <v>18</v>
      </c>
      <c r="F4729" s="72" t="s">
        <v>26</v>
      </c>
      <c r="G4729" s="73">
        <v>1</v>
      </c>
      <c r="H4729" s="73">
        <v>27.1</v>
      </c>
      <c r="I4729" s="73">
        <v>0</v>
      </c>
      <c r="J4729" s="73">
        <v>0</v>
      </c>
      <c r="K4729" s="73">
        <v>1</v>
      </c>
      <c r="L4729" s="73">
        <v>27.1</v>
      </c>
      <c r="N4729" s="105">
        <f t="shared" si="148"/>
        <v>0</v>
      </c>
      <c r="O4729" s="105">
        <f t="shared" si="149"/>
        <v>0</v>
      </c>
    </row>
    <row r="4730" spans="1:15" x14ac:dyDescent="0.3">
      <c r="A4730" s="71" t="s">
        <v>163</v>
      </c>
      <c r="B4730" s="71" t="s">
        <v>57</v>
      </c>
      <c r="C4730" s="71" t="s">
        <v>17</v>
      </c>
      <c r="D4730" s="71" t="s">
        <v>48</v>
      </c>
      <c r="E4730" s="72" t="s">
        <v>15</v>
      </c>
      <c r="F4730" s="72" t="s">
        <v>26</v>
      </c>
      <c r="G4730" s="73">
        <v>2</v>
      </c>
      <c r="H4730" s="73">
        <v>27.07</v>
      </c>
      <c r="I4730" s="73">
        <v>0</v>
      </c>
      <c r="J4730" s="73">
        <v>0</v>
      </c>
      <c r="K4730" s="73">
        <v>2</v>
      </c>
      <c r="L4730" s="73">
        <v>27.07</v>
      </c>
      <c r="N4730" s="105">
        <f t="shared" si="148"/>
        <v>0</v>
      </c>
      <c r="O4730" s="105">
        <f t="shared" si="149"/>
        <v>0</v>
      </c>
    </row>
    <row r="4731" spans="1:15" x14ac:dyDescent="0.3">
      <c r="A4731" s="71" t="s">
        <v>132</v>
      </c>
      <c r="B4731" s="71" t="s">
        <v>57</v>
      </c>
      <c r="C4731" s="71" t="s">
        <v>13</v>
      </c>
      <c r="D4731" s="71" t="s">
        <v>93</v>
      </c>
      <c r="E4731" s="72" t="s">
        <v>41</v>
      </c>
      <c r="F4731" s="72" t="s">
        <v>26</v>
      </c>
      <c r="G4731" s="73">
        <v>1</v>
      </c>
      <c r="H4731" s="73">
        <v>27.04</v>
      </c>
      <c r="I4731" s="73">
        <v>0</v>
      </c>
      <c r="J4731" s="73">
        <v>0</v>
      </c>
      <c r="K4731" s="73">
        <v>1</v>
      </c>
      <c r="L4731" s="73">
        <v>27.04</v>
      </c>
      <c r="N4731" s="105">
        <f t="shared" si="148"/>
        <v>0</v>
      </c>
      <c r="O4731" s="105">
        <f t="shared" si="149"/>
        <v>0</v>
      </c>
    </row>
    <row r="4732" spans="1:15" x14ac:dyDescent="0.3">
      <c r="A4732" s="71" t="s">
        <v>132</v>
      </c>
      <c r="B4732" s="71" t="s">
        <v>57</v>
      </c>
      <c r="C4732" s="71" t="s">
        <v>13</v>
      </c>
      <c r="D4732" s="71" t="s">
        <v>34</v>
      </c>
      <c r="E4732" s="72" t="s">
        <v>3</v>
      </c>
      <c r="F4732" s="72" t="s">
        <v>26</v>
      </c>
      <c r="G4732" s="73">
        <v>1</v>
      </c>
      <c r="H4732" s="73">
        <v>27.04</v>
      </c>
      <c r="I4732" s="73">
        <v>0</v>
      </c>
      <c r="J4732" s="73">
        <v>0</v>
      </c>
      <c r="K4732" s="73">
        <v>1</v>
      </c>
      <c r="L4732" s="73">
        <v>27.04</v>
      </c>
      <c r="N4732" s="105">
        <f t="shared" si="148"/>
        <v>0</v>
      </c>
      <c r="O4732" s="105">
        <f t="shared" si="149"/>
        <v>0</v>
      </c>
    </row>
    <row r="4733" spans="1:15" x14ac:dyDescent="0.3">
      <c r="A4733" s="71" t="s">
        <v>142</v>
      </c>
      <c r="B4733" s="71" t="s">
        <v>57</v>
      </c>
      <c r="C4733" s="71" t="s">
        <v>55</v>
      </c>
      <c r="D4733" s="71" t="s">
        <v>50</v>
      </c>
      <c r="E4733" s="72" t="s">
        <v>20</v>
      </c>
      <c r="F4733" s="72" t="s">
        <v>4</v>
      </c>
      <c r="G4733" s="73">
        <v>3</v>
      </c>
      <c r="H4733" s="73">
        <v>27.04</v>
      </c>
      <c r="I4733" s="73">
        <v>0</v>
      </c>
      <c r="J4733" s="73">
        <v>0</v>
      </c>
      <c r="K4733" s="73">
        <v>3</v>
      </c>
      <c r="L4733" s="73">
        <v>27.04</v>
      </c>
      <c r="N4733" s="105">
        <f t="shared" si="148"/>
        <v>0</v>
      </c>
      <c r="O4733" s="105">
        <f t="shared" si="149"/>
        <v>0</v>
      </c>
    </row>
    <row r="4734" spans="1:15" x14ac:dyDescent="0.3">
      <c r="A4734" s="71" t="s">
        <v>163</v>
      </c>
      <c r="B4734" s="71" t="s">
        <v>57</v>
      </c>
      <c r="C4734" s="71" t="s">
        <v>17</v>
      </c>
      <c r="D4734" s="71" t="s">
        <v>42</v>
      </c>
      <c r="E4734" s="72" t="s">
        <v>28</v>
      </c>
      <c r="F4734" s="72" t="s">
        <v>21</v>
      </c>
      <c r="G4734" s="73">
        <v>3</v>
      </c>
      <c r="H4734" s="73">
        <v>27.03</v>
      </c>
      <c r="I4734" s="73">
        <v>0</v>
      </c>
      <c r="J4734" s="73">
        <v>0</v>
      </c>
      <c r="K4734" s="73">
        <v>3</v>
      </c>
      <c r="L4734" s="73">
        <v>27.03</v>
      </c>
      <c r="N4734" s="105">
        <f t="shared" si="148"/>
        <v>0</v>
      </c>
      <c r="O4734" s="105">
        <f t="shared" si="149"/>
        <v>0</v>
      </c>
    </row>
    <row r="4735" spans="1:15" x14ac:dyDescent="0.3">
      <c r="A4735" s="71" t="s">
        <v>161</v>
      </c>
      <c r="B4735" s="71" t="s">
        <v>57</v>
      </c>
      <c r="C4735" s="71" t="s">
        <v>55</v>
      </c>
      <c r="D4735" s="71" t="s">
        <v>29</v>
      </c>
      <c r="E4735" s="72" t="s">
        <v>28</v>
      </c>
      <c r="F4735" s="72" t="s">
        <v>21</v>
      </c>
      <c r="G4735" s="73">
        <v>3</v>
      </c>
      <c r="H4735" s="73">
        <v>27.01</v>
      </c>
      <c r="I4735" s="73">
        <v>0</v>
      </c>
      <c r="J4735" s="73">
        <v>0</v>
      </c>
      <c r="K4735" s="73">
        <v>3</v>
      </c>
      <c r="L4735" s="73">
        <v>27.01</v>
      </c>
      <c r="N4735" s="105">
        <f t="shared" si="148"/>
        <v>0</v>
      </c>
      <c r="O4735" s="105">
        <f t="shared" si="149"/>
        <v>0</v>
      </c>
    </row>
    <row r="4736" spans="1:15" x14ac:dyDescent="0.3">
      <c r="A4736" s="71" t="s">
        <v>163</v>
      </c>
      <c r="B4736" s="71" t="s">
        <v>12</v>
      </c>
      <c r="C4736" s="71" t="s">
        <v>55</v>
      </c>
      <c r="D4736" s="71" t="s">
        <v>102</v>
      </c>
      <c r="E4736" s="72" t="s">
        <v>28</v>
      </c>
      <c r="F4736" s="72" t="s">
        <v>16</v>
      </c>
      <c r="G4736" s="73">
        <v>3</v>
      </c>
      <c r="H4736" s="73">
        <v>27.01</v>
      </c>
      <c r="I4736" s="73">
        <v>0</v>
      </c>
      <c r="J4736" s="73">
        <v>0</v>
      </c>
      <c r="K4736" s="73">
        <v>3</v>
      </c>
      <c r="L4736" s="73">
        <v>27.01</v>
      </c>
      <c r="N4736" s="105">
        <f t="shared" si="148"/>
        <v>0</v>
      </c>
      <c r="O4736" s="105">
        <f t="shared" si="149"/>
        <v>0</v>
      </c>
    </row>
    <row r="4737" spans="1:15" x14ac:dyDescent="0.3">
      <c r="A4737" s="71" t="s">
        <v>163</v>
      </c>
      <c r="B4737" s="71" t="s">
        <v>129</v>
      </c>
      <c r="C4737" s="71" t="s">
        <v>17</v>
      </c>
      <c r="D4737" s="71" t="s">
        <v>94</v>
      </c>
      <c r="E4737" s="72" t="s">
        <v>28</v>
      </c>
      <c r="F4737" s="72" t="s">
        <v>21</v>
      </c>
      <c r="G4737" s="73">
        <v>3</v>
      </c>
      <c r="H4737" s="73">
        <v>26.98</v>
      </c>
      <c r="I4737" s="73">
        <v>0</v>
      </c>
      <c r="J4737" s="73">
        <v>0</v>
      </c>
      <c r="K4737" s="73">
        <v>3</v>
      </c>
      <c r="L4737" s="73">
        <v>26.98</v>
      </c>
      <c r="N4737" s="105">
        <f t="shared" si="148"/>
        <v>0</v>
      </c>
      <c r="O4737" s="105">
        <f t="shared" si="149"/>
        <v>0</v>
      </c>
    </row>
    <row r="4738" spans="1:15" x14ac:dyDescent="0.3">
      <c r="A4738" s="71" t="s">
        <v>142</v>
      </c>
      <c r="B4738" s="71" t="s">
        <v>12</v>
      </c>
      <c r="C4738" s="71" t="s">
        <v>13</v>
      </c>
      <c r="D4738" s="71" t="s">
        <v>83</v>
      </c>
      <c r="E4738" s="72" t="s">
        <v>31</v>
      </c>
      <c r="F4738" s="72" t="s">
        <v>26</v>
      </c>
      <c r="G4738" s="73">
        <v>2</v>
      </c>
      <c r="H4738" s="73">
        <v>26.96</v>
      </c>
      <c r="I4738" s="73">
        <v>1</v>
      </c>
      <c r="J4738" s="73">
        <v>13.74</v>
      </c>
      <c r="K4738" s="73">
        <v>1</v>
      </c>
      <c r="L4738" s="73">
        <v>13.22</v>
      </c>
      <c r="N4738" s="105">
        <f t="shared" si="148"/>
        <v>0</v>
      </c>
      <c r="O4738" s="105">
        <f t="shared" si="149"/>
        <v>0</v>
      </c>
    </row>
    <row r="4739" spans="1:15" x14ac:dyDescent="0.3">
      <c r="A4739" s="71" t="s">
        <v>154</v>
      </c>
      <c r="B4739" s="71" t="s">
        <v>12</v>
      </c>
      <c r="C4739" s="71" t="s">
        <v>55</v>
      </c>
      <c r="D4739" s="71" t="s">
        <v>82</v>
      </c>
      <c r="E4739" s="72" t="s">
        <v>41</v>
      </c>
      <c r="F4739" s="72" t="s">
        <v>21</v>
      </c>
      <c r="G4739" s="73">
        <v>1</v>
      </c>
      <c r="H4739" s="73">
        <v>26.96</v>
      </c>
      <c r="I4739" s="73">
        <v>0</v>
      </c>
      <c r="J4739" s="73">
        <v>0</v>
      </c>
      <c r="K4739" s="73">
        <v>1</v>
      </c>
      <c r="L4739" s="73">
        <v>26.96</v>
      </c>
      <c r="N4739" s="105">
        <f t="shared" si="148"/>
        <v>0</v>
      </c>
      <c r="O4739" s="105">
        <f t="shared" si="149"/>
        <v>0</v>
      </c>
    </row>
    <row r="4740" spans="1:15" x14ac:dyDescent="0.3">
      <c r="A4740" s="71" t="s">
        <v>158</v>
      </c>
      <c r="B4740" s="71" t="s">
        <v>12</v>
      </c>
      <c r="C4740" s="71" t="s">
        <v>55</v>
      </c>
      <c r="D4740" s="71" t="s">
        <v>77</v>
      </c>
      <c r="E4740" s="72" t="s">
        <v>37</v>
      </c>
      <c r="F4740" s="72" t="s">
        <v>21</v>
      </c>
      <c r="G4740" s="73">
        <v>5</v>
      </c>
      <c r="H4740" s="73">
        <v>26.92</v>
      </c>
      <c r="I4740" s="73">
        <v>0</v>
      </c>
      <c r="J4740" s="73">
        <v>0</v>
      </c>
      <c r="K4740" s="73">
        <v>5</v>
      </c>
      <c r="L4740" s="73">
        <v>26.92</v>
      </c>
      <c r="N4740" s="105">
        <f t="shared" si="148"/>
        <v>0</v>
      </c>
      <c r="O4740" s="105">
        <f t="shared" si="149"/>
        <v>0</v>
      </c>
    </row>
    <row r="4741" spans="1:15" x14ac:dyDescent="0.3">
      <c r="A4741" s="71" t="s">
        <v>140</v>
      </c>
      <c r="B4741" s="71" t="s">
        <v>129</v>
      </c>
      <c r="C4741" s="71" t="s">
        <v>13</v>
      </c>
      <c r="D4741" s="71" t="s">
        <v>51</v>
      </c>
      <c r="E4741" s="72" t="s">
        <v>15</v>
      </c>
      <c r="F4741" s="72" t="s">
        <v>21</v>
      </c>
      <c r="G4741" s="73">
        <v>2</v>
      </c>
      <c r="H4741" s="73">
        <v>26.92</v>
      </c>
      <c r="I4741" s="73">
        <v>0</v>
      </c>
      <c r="J4741" s="73">
        <v>0</v>
      </c>
      <c r="K4741" s="73">
        <v>2</v>
      </c>
      <c r="L4741" s="73">
        <v>26.92</v>
      </c>
      <c r="N4741" s="105">
        <f t="shared" si="148"/>
        <v>0</v>
      </c>
      <c r="O4741" s="105">
        <f t="shared" si="149"/>
        <v>0</v>
      </c>
    </row>
    <row r="4742" spans="1:15" x14ac:dyDescent="0.3">
      <c r="A4742" s="71" t="s">
        <v>148</v>
      </c>
      <c r="B4742" s="71" t="s">
        <v>12</v>
      </c>
      <c r="C4742" s="71" t="s">
        <v>55</v>
      </c>
      <c r="D4742" s="71" t="s">
        <v>103</v>
      </c>
      <c r="E4742" s="72" t="s">
        <v>15</v>
      </c>
      <c r="F4742" s="72" t="s">
        <v>21</v>
      </c>
      <c r="G4742" s="73">
        <v>1</v>
      </c>
      <c r="H4742" s="73">
        <v>26.92</v>
      </c>
      <c r="I4742" s="73">
        <v>0</v>
      </c>
      <c r="J4742" s="73">
        <v>0</v>
      </c>
      <c r="K4742" s="73">
        <v>1</v>
      </c>
      <c r="L4742" s="73">
        <v>26.92</v>
      </c>
      <c r="N4742" s="105">
        <f t="shared" si="148"/>
        <v>0</v>
      </c>
      <c r="O4742" s="105">
        <f t="shared" si="149"/>
        <v>0</v>
      </c>
    </row>
    <row r="4743" spans="1:15" x14ac:dyDescent="0.3">
      <c r="A4743" s="71" t="s">
        <v>140</v>
      </c>
      <c r="B4743" s="71" t="s">
        <v>12</v>
      </c>
      <c r="C4743" s="71" t="s">
        <v>13</v>
      </c>
      <c r="D4743" s="71" t="s">
        <v>79</v>
      </c>
      <c r="E4743" s="72" t="s">
        <v>24</v>
      </c>
      <c r="F4743" s="72" t="s">
        <v>26</v>
      </c>
      <c r="G4743" s="73">
        <v>2</v>
      </c>
      <c r="H4743" s="73">
        <v>26.91</v>
      </c>
      <c r="I4743" s="73">
        <v>1</v>
      </c>
      <c r="J4743" s="73">
        <v>6.76</v>
      </c>
      <c r="K4743" s="73">
        <v>1</v>
      </c>
      <c r="L4743" s="73">
        <v>20.149999999999999</v>
      </c>
      <c r="N4743" s="105">
        <f t="shared" si="148"/>
        <v>0</v>
      </c>
      <c r="O4743" s="105">
        <f t="shared" si="149"/>
        <v>0</v>
      </c>
    </row>
    <row r="4744" spans="1:15" x14ac:dyDescent="0.3">
      <c r="A4744" s="71" t="s">
        <v>154</v>
      </c>
      <c r="B4744" s="71" t="s">
        <v>57</v>
      </c>
      <c r="C4744" s="71" t="s">
        <v>55</v>
      </c>
      <c r="D4744" s="71" t="s">
        <v>67</v>
      </c>
      <c r="E4744" s="72" t="s">
        <v>25</v>
      </c>
      <c r="F4744" s="72" t="s">
        <v>26</v>
      </c>
      <c r="G4744" s="73">
        <v>1</v>
      </c>
      <c r="H4744" s="73">
        <v>26.91</v>
      </c>
      <c r="I4744" s="73">
        <v>0</v>
      </c>
      <c r="J4744" s="73">
        <v>0</v>
      </c>
      <c r="K4744" s="73">
        <v>1</v>
      </c>
      <c r="L4744" s="73">
        <v>26.91</v>
      </c>
      <c r="N4744" s="105">
        <f t="shared" si="148"/>
        <v>0</v>
      </c>
      <c r="O4744" s="105">
        <f t="shared" si="149"/>
        <v>0</v>
      </c>
    </row>
    <row r="4745" spans="1:15" x14ac:dyDescent="0.3">
      <c r="A4745" s="71" t="s">
        <v>161</v>
      </c>
      <c r="B4745" s="71" t="s">
        <v>57</v>
      </c>
      <c r="C4745" s="71" t="s">
        <v>55</v>
      </c>
      <c r="D4745" s="71" t="s">
        <v>59</v>
      </c>
      <c r="E4745" s="72" t="s">
        <v>40</v>
      </c>
      <c r="F4745" s="72" t="s">
        <v>26</v>
      </c>
      <c r="G4745" s="73">
        <v>1</v>
      </c>
      <c r="H4745" s="73">
        <v>26.9</v>
      </c>
      <c r="I4745" s="73">
        <v>0</v>
      </c>
      <c r="J4745" s="73">
        <v>0</v>
      </c>
      <c r="K4745" s="73">
        <v>1</v>
      </c>
      <c r="L4745" s="73">
        <v>26.9</v>
      </c>
      <c r="N4745" s="105">
        <f t="shared" si="148"/>
        <v>0</v>
      </c>
      <c r="O4745" s="105">
        <f t="shared" si="149"/>
        <v>0</v>
      </c>
    </row>
    <row r="4746" spans="1:15" x14ac:dyDescent="0.3">
      <c r="A4746" s="71" t="s">
        <v>140</v>
      </c>
      <c r="B4746" s="71" t="s">
        <v>12</v>
      </c>
      <c r="C4746" s="71" t="s">
        <v>13</v>
      </c>
      <c r="D4746" s="71" t="s">
        <v>48</v>
      </c>
      <c r="E4746" s="72" t="s">
        <v>24</v>
      </c>
      <c r="F4746" s="72" t="s">
        <v>16</v>
      </c>
      <c r="G4746" s="73">
        <v>2</v>
      </c>
      <c r="H4746" s="73">
        <v>26.9</v>
      </c>
      <c r="I4746" s="73">
        <v>0</v>
      </c>
      <c r="J4746" s="73">
        <v>0</v>
      </c>
      <c r="K4746" s="73">
        <v>2</v>
      </c>
      <c r="L4746" s="73">
        <v>26.9</v>
      </c>
      <c r="N4746" s="105">
        <f t="shared" si="148"/>
        <v>0</v>
      </c>
      <c r="O4746" s="105">
        <f t="shared" si="149"/>
        <v>0</v>
      </c>
    </row>
    <row r="4747" spans="1:15" x14ac:dyDescent="0.3">
      <c r="A4747" s="71" t="s">
        <v>160</v>
      </c>
      <c r="B4747" s="71" t="s">
        <v>57</v>
      </c>
      <c r="C4747" s="71" t="s">
        <v>55</v>
      </c>
      <c r="D4747" s="71" t="s">
        <v>38</v>
      </c>
      <c r="E4747" s="72" t="s">
        <v>24</v>
      </c>
      <c r="F4747" s="72" t="s">
        <v>21</v>
      </c>
      <c r="G4747" s="73">
        <v>1</v>
      </c>
      <c r="H4747" s="73">
        <v>26.86</v>
      </c>
      <c r="I4747" s="73">
        <v>0</v>
      </c>
      <c r="J4747" s="73">
        <v>0</v>
      </c>
      <c r="K4747" s="73">
        <v>1</v>
      </c>
      <c r="L4747" s="73">
        <v>26.86</v>
      </c>
      <c r="N4747" s="105">
        <f t="shared" si="148"/>
        <v>0</v>
      </c>
      <c r="O4747" s="105">
        <f t="shared" si="149"/>
        <v>0</v>
      </c>
    </row>
    <row r="4748" spans="1:15" x14ac:dyDescent="0.3">
      <c r="A4748" s="71" t="s">
        <v>135</v>
      </c>
      <c r="B4748" s="71" t="s">
        <v>12</v>
      </c>
      <c r="C4748" s="71" t="s">
        <v>13</v>
      </c>
      <c r="D4748" s="71" t="s">
        <v>33</v>
      </c>
      <c r="E4748" s="72" t="s">
        <v>31</v>
      </c>
      <c r="F4748" s="72" t="s">
        <v>21</v>
      </c>
      <c r="G4748" s="73">
        <v>4</v>
      </c>
      <c r="H4748" s="73">
        <v>26.86</v>
      </c>
      <c r="I4748" s="73">
        <v>0</v>
      </c>
      <c r="J4748" s="73">
        <v>0</v>
      </c>
      <c r="K4748" s="73">
        <v>4</v>
      </c>
      <c r="L4748" s="73">
        <v>26.86</v>
      </c>
      <c r="N4748" s="105">
        <f t="shared" si="148"/>
        <v>0</v>
      </c>
      <c r="O4748" s="105">
        <f t="shared" si="149"/>
        <v>0</v>
      </c>
    </row>
    <row r="4749" spans="1:15" x14ac:dyDescent="0.3">
      <c r="A4749" s="71" t="s">
        <v>158</v>
      </c>
      <c r="B4749" s="71" t="s">
        <v>57</v>
      </c>
      <c r="C4749" s="71" t="s">
        <v>55</v>
      </c>
      <c r="D4749" s="71" t="s">
        <v>64</v>
      </c>
      <c r="E4749" s="72" t="s">
        <v>20</v>
      </c>
      <c r="F4749" s="72" t="s">
        <v>26</v>
      </c>
      <c r="G4749" s="73">
        <v>3</v>
      </c>
      <c r="H4749" s="73">
        <v>26.85</v>
      </c>
      <c r="I4749" s="73">
        <v>0</v>
      </c>
      <c r="J4749" s="73">
        <v>0</v>
      </c>
      <c r="K4749" s="73">
        <v>3</v>
      </c>
      <c r="L4749" s="73">
        <v>26.85</v>
      </c>
      <c r="N4749" s="105">
        <f t="shared" si="148"/>
        <v>0</v>
      </c>
      <c r="O4749" s="105">
        <f t="shared" si="149"/>
        <v>0</v>
      </c>
    </row>
    <row r="4750" spans="1:15" x14ac:dyDescent="0.3">
      <c r="A4750" s="71" t="s">
        <v>132</v>
      </c>
      <c r="B4750" s="71" t="s">
        <v>12</v>
      </c>
      <c r="C4750" s="71" t="s">
        <v>13</v>
      </c>
      <c r="D4750" s="71" t="s">
        <v>52</v>
      </c>
      <c r="E4750" s="72" t="s">
        <v>41</v>
      </c>
      <c r="F4750" s="72" t="s">
        <v>26</v>
      </c>
      <c r="G4750" s="73">
        <v>1</v>
      </c>
      <c r="H4750" s="73">
        <v>26.83</v>
      </c>
      <c r="I4750" s="73">
        <v>1</v>
      </c>
      <c r="J4750" s="73">
        <v>26.83</v>
      </c>
      <c r="K4750" s="73">
        <v>0</v>
      </c>
      <c r="L4750" s="73">
        <v>0</v>
      </c>
      <c r="N4750" s="105">
        <f t="shared" si="148"/>
        <v>0</v>
      </c>
      <c r="O4750" s="105">
        <f t="shared" si="149"/>
        <v>0</v>
      </c>
    </row>
    <row r="4751" spans="1:15" x14ac:dyDescent="0.3">
      <c r="A4751" s="71" t="s">
        <v>135</v>
      </c>
      <c r="B4751" s="71" t="s">
        <v>12</v>
      </c>
      <c r="C4751" s="71" t="s">
        <v>13</v>
      </c>
      <c r="D4751" s="71" t="s">
        <v>51</v>
      </c>
      <c r="E4751" s="72" t="s">
        <v>15</v>
      </c>
      <c r="F4751" s="72" t="s">
        <v>4</v>
      </c>
      <c r="G4751" s="73">
        <v>2</v>
      </c>
      <c r="H4751" s="73">
        <v>26.83</v>
      </c>
      <c r="I4751" s="73">
        <v>0</v>
      </c>
      <c r="J4751" s="73">
        <v>0</v>
      </c>
      <c r="K4751" s="73">
        <v>2</v>
      </c>
      <c r="L4751" s="73">
        <v>26.83</v>
      </c>
      <c r="N4751" s="105">
        <f t="shared" si="148"/>
        <v>0</v>
      </c>
      <c r="O4751" s="105">
        <f t="shared" si="149"/>
        <v>0</v>
      </c>
    </row>
    <row r="4752" spans="1:15" x14ac:dyDescent="0.3">
      <c r="A4752" s="71" t="s">
        <v>154</v>
      </c>
      <c r="B4752" s="71" t="s">
        <v>57</v>
      </c>
      <c r="C4752" s="71" t="s">
        <v>55</v>
      </c>
      <c r="D4752" s="71" t="s">
        <v>30</v>
      </c>
      <c r="E4752" s="72" t="s">
        <v>28</v>
      </c>
      <c r="F4752" s="72" t="s">
        <v>21</v>
      </c>
      <c r="G4752" s="73">
        <v>1</v>
      </c>
      <c r="H4752" s="73">
        <v>26.83</v>
      </c>
      <c r="I4752" s="73">
        <v>0</v>
      </c>
      <c r="J4752" s="73">
        <v>0</v>
      </c>
      <c r="K4752" s="73">
        <v>1</v>
      </c>
      <c r="L4752" s="73">
        <v>26.83</v>
      </c>
      <c r="N4752" s="105">
        <f t="shared" si="148"/>
        <v>0</v>
      </c>
      <c r="O4752" s="105">
        <f t="shared" si="149"/>
        <v>0</v>
      </c>
    </row>
    <row r="4753" spans="1:15" x14ac:dyDescent="0.3">
      <c r="A4753" s="71" t="s">
        <v>154</v>
      </c>
      <c r="B4753" s="71" t="s">
        <v>57</v>
      </c>
      <c r="C4753" s="71" t="s">
        <v>55</v>
      </c>
      <c r="D4753" s="71" t="s">
        <v>92</v>
      </c>
      <c r="E4753" s="72" t="s">
        <v>20</v>
      </c>
      <c r="F4753" s="72" t="s">
        <v>21</v>
      </c>
      <c r="G4753" s="73">
        <v>1</v>
      </c>
      <c r="H4753" s="73">
        <v>26.79</v>
      </c>
      <c r="I4753" s="73">
        <v>0</v>
      </c>
      <c r="J4753" s="73">
        <v>0</v>
      </c>
      <c r="K4753" s="73">
        <v>1</v>
      </c>
      <c r="L4753" s="73">
        <v>26.79</v>
      </c>
      <c r="N4753" s="105">
        <f t="shared" si="148"/>
        <v>0</v>
      </c>
      <c r="O4753" s="105">
        <f t="shared" si="149"/>
        <v>0</v>
      </c>
    </row>
    <row r="4754" spans="1:15" x14ac:dyDescent="0.3">
      <c r="A4754" s="71" t="s">
        <v>154</v>
      </c>
      <c r="B4754" s="71" t="s">
        <v>129</v>
      </c>
      <c r="C4754" s="71" t="s">
        <v>55</v>
      </c>
      <c r="D4754" s="71" t="s">
        <v>72</v>
      </c>
      <c r="E4754" s="72" t="s">
        <v>3</v>
      </c>
      <c r="F4754" s="72" t="s">
        <v>21</v>
      </c>
      <c r="G4754" s="73">
        <v>1</v>
      </c>
      <c r="H4754" s="73">
        <v>26.77</v>
      </c>
      <c r="I4754" s="73">
        <v>0</v>
      </c>
      <c r="J4754" s="73">
        <v>0</v>
      </c>
      <c r="K4754" s="73">
        <v>1</v>
      </c>
      <c r="L4754" s="73">
        <v>26.77</v>
      </c>
      <c r="N4754" s="105">
        <f t="shared" si="148"/>
        <v>0</v>
      </c>
      <c r="O4754" s="105">
        <f t="shared" si="149"/>
        <v>0</v>
      </c>
    </row>
    <row r="4755" spans="1:15" x14ac:dyDescent="0.3">
      <c r="A4755" s="71" t="s">
        <v>140</v>
      </c>
      <c r="B4755" s="71" t="s">
        <v>57</v>
      </c>
      <c r="C4755" s="71" t="s">
        <v>13</v>
      </c>
      <c r="D4755" s="71" t="s">
        <v>44</v>
      </c>
      <c r="E4755" s="72" t="s">
        <v>31</v>
      </c>
      <c r="F4755" s="72" t="s">
        <v>26</v>
      </c>
      <c r="G4755" s="73">
        <v>1</v>
      </c>
      <c r="H4755" s="73">
        <v>26.72</v>
      </c>
      <c r="I4755" s="73">
        <v>1</v>
      </c>
      <c r="J4755" s="73">
        <v>26.72</v>
      </c>
      <c r="K4755" s="73">
        <v>0</v>
      </c>
      <c r="L4755" s="73">
        <v>0</v>
      </c>
      <c r="N4755" s="105">
        <f t="shared" si="148"/>
        <v>0</v>
      </c>
      <c r="O4755" s="105">
        <f t="shared" si="149"/>
        <v>0</v>
      </c>
    </row>
    <row r="4756" spans="1:15" x14ac:dyDescent="0.3">
      <c r="A4756" s="71" t="s">
        <v>155</v>
      </c>
      <c r="B4756" s="71" t="s">
        <v>57</v>
      </c>
      <c r="C4756" s="71" t="s">
        <v>55</v>
      </c>
      <c r="D4756" s="71" t="s">
        <v>47</v>
      </c>
      <c r="E4756" s="72" t="s">
        <v>28</v>
      </c>
      <c r="F4756" s="72" t="s">
        <v>16</v>
      </c>
      <c r="G4756" s="73">
        <v>3</v>
      </c>
      <c r="H4756" s="73">
        <v>26.71</v>
      </c>
      <c r="I4756" s="73">
        <v>0</v>
      </c>
      <c r="J4756" s="73">
        <v>0</v>
      </c>
      <c r="K4756" s="73">
        <v>3</v>
      </c>
      <c r="L4756" s="73">
        <v>26.71</v>
      </c>
      <c r="N4756" s="105">
        <f t="shared" ref="N4756:N4819" si="150">G4756-I4756-K4756</f>
        <v>0</v>
      </c>
      <c r="O4756" s="105">
        <f t="shared" ref="O4756:O4819" si="151">H4756-J4756-L4756</f>
        <v>0</v>
      </c>
    </row>
    <row r="4757" spans="1:15" x14ac:dyDescent="0.3">
      <c r="A4757" s="71" t="s">
        <v>154</v>
      </c>
      <c r="B4757" s="71" t="s">
        <v>12</v>
      </c>
      <c r="C4757" s="71" t="s">
        <v>55</v>
      </c>
      <c r="D4757" s="71" t="s">
        <v>65</v>
      </c>
      <c r="E4757" s="72" t="s">
        <v>25</v>
      </c>
      <c r="F4757" s="72" t="s">
        <v>26</v>
      </c>
      <c r="G4757" s="73">
        <v>7</v>
      </c>
      <c r="H4757" s="73">
        <v>26.7</v>
      </c>
      <c r="I4757" s="73">
        <v>0</v>
      </c>
      <c r="J4757" s="73">
        <v>0</v>
      </c>
      <c r="K4757" s="73">
        <v>7</v>
      </c>
      <c r="L4757" s="73">
        <v>26.7</v>
      </c>
      <c r="N4757" s="105">
        <f t="shared" si="150"/>
        <v>0</v>
      </c>
      <c r="O4757" s="105">
        <f t="shared" si="151"/>
        <v>0</v>
      </c>
    </row>
    <row r="4758" spans="1:15" x14ac:dyDescent="0.3">
      <c r="A4758" s="71" t="s">
        <v>161</v>
      </c>
      <c r="B4758" s="71" t="s">
        <v>57</v>
      </c>
      <c r="C4758" s="71" t="s">
        <v>55</v>
      </c>
      <c r="D4758" s="71" t="s">
        <v>63</v>
      </c>
      <c r="E4758" s="72" t="s">
        <v>40</v>
      </c>
      <c r="F4758" s="72" t="s">
        <v>26</v>
      </c>
      <c r="G4758" s="73">
        <v>2</v>
      </c>
      <c r="H4758" s="73">
        <v>26.69</v>
      </c>
      <c r="I4758" s="73">
        <v>1</v>
      </c>
      <c r="J4758" s="73">
        <v>13.33</v>
      </c>
      <c r="K4758" s="73">
        <v>1</v>
      </c>
      <c r="L4758" s="73">
        <v>13.36</v>
      </c>
      <c r="N4758" s="105">
        <f t="shared" si="150"/>
        <v>0</v>
      </c>
      <c r="O4758" s="105">
        <f t="shared" si="151"/>
        <v>0</v>
      </c>
    </row>
    <row r="4759" spans="1:15" x14ac:dyDescent="0.3">
      <c r="A4759" s="71" t="s">
        <v>161</v>
      </c>
      <c r="B4759" s="71" t="s">
        <v>12</v>
      </c>
      <c r="C4759" s="71" t="s">
        <v>55</v>
      </c>
      <c r="D4759" s="71" t="s">
        <v>98</v>
      </c>
      <c r="E4759" s="72" t="s">
        <v>20</v>
      </c>
      <c r="F4759" s="72" t="s">
        <v>26</v>
      </c>
      <c r="G4759" s="73">
        <v>1</v>
      </c>
      <c r="H4759" s="73">
        <v>26.68</v>
      </c>
      <c r="I4759" s="73">
        <v>1</v>
      </c>
      <c r="J4759" s="73">
        <v>26.68</v>
      </c>
      <c r="K4759" s="73">
        <v>0</v>
      </c>
      <c r="L4759" s="73">
        <v>0</v>
      </c>
      <c r="N4759" s="105">
        <f t="shared" si="150"/>
        <v>0</v>
      </c>
      <c r="O4759" s="105">
        <f t="shared" si="151"/>
        <v>0</v>
      </c>
    </row>
    <row r="4760" spans="1:15" x14ac:dyDescent="0.3">
      <c r="A4760" s="71" t="s">
        <v>163</v>
      </c>
      <c r="B4760" s="71" t="s">
        <v>57</v>
      </c>
      <c r="C4760" s="71" t="s">
        <v>17</v>
      </c>
      <c r="D4760" s="71" t="s">
        <v>90</v>
      </c>
      <c r="E4760" s="72" t="s">
        <v>28</v>
      </c>
      <c r="F4760" s="72" t="s">
        <v>21</v>
      </c>
      <c r="G4760" s="73">
        <v>3</v>
      </c>
      <c r="H4760" s="73">
        <v>26.67</v>
      </c>
      <c r="I4760" s="73">
        <v>0</v>
      </c>
      <c r="J4760" s="73">
        <v>0</v>
      </c>
      <c r="K4760" s="73">
        <v>3</v>
      </c>
      <c r="L4760" s="73">
        <v>26.67</v>
      </c>
      <c r="N4760" s="105">
        <f t="shared" si="150"/>
        <v>0</v>
      </c>
      <c r="O4760" s="105">
        <f t="shared" si="151"/>
        <v>0</v>
      </c>
    </row>
    <row r="4761" spans="1:15" x14ac:dyDescent="0.3">
      <c r="A4761" s="71" t="s">
        <v>163</v>
      </c>
      <c r="B4761" s="71" t="s">
        <v>12</v>
      </c>
      <c r="C4761" s="71" t="s">
        <v>55</v>
      </c>
      <c r="D4761" s="71" t="s">
        <v>64</v>
      </c>
      <c r="E4761" s="72" t="s">
        <v>24</v>
      </c>
      <c r="F4761" s="72" t="s">
        <v>21</v>
      </c>
      <c r="G4761" s="73">
        <v>2</v>
      </c>
      <c r="H4761" s="73">
        <v>26.65</v>
      </c>
      <c r="I4761" s="73">
        <v>0</v>
      </c>
      <c r="J4761" s="73">
        <v>0</v>
      </c>
      <c r="K4761" s="73">
        <v>2</v>
      </c>
      <c r="L4761" s="73">
        <v>26.65</v>
      </c>
      <c r="N4761" s="105">
        <f t="shared" si="150"/>
        <v>0</v>
      </c>
      <c r="O4761" s="105">
        <f t="shared" si="151"/>
        <v>0</v>
      </c>
    </row>
    <row r="4762" spans="1:15" x14ac:dyDescent="0.3">
      <c r="A4762" s="71" t="s">
        <v>132</v>
      </c>
      <c r="B4762" s="71" t="s">
        <v>57</v>
      </c>
      <c r="C4762" s="71" t="s">
        <v>13</v>
      </c>
      <c r="D4762" s="71" t="s">
        <v>83</v>
      </c>
      <c r="E4762" s="72" t="s">
        <v>5</v>
      </c>
      <c r="F4762" s="72" t="s">
        <v>16</v>
      </c>
      <c r="G4762" s="73">
        <v>1</v>
      </c>
      <c r="H4762" s="73">
        <v>26.65</v>
      </c>
      <c r="I4762" s="73">
        <v>0</v>
      </c>
      <c r="J4762" s="73">
        <v>0</v>
      </c>
      <c r="K4762" s="73">
        <v>1</v>
      </c>
      <c r="L4762" s="73">
        <v>26.65</v>
      </c>
      <c r="N4762" s="105">
        <f t="shared" si="150"/>
        <v>0</v>
      </c>
      <c r="O4762" s="105">
        <f t="shared" si="151"/>
        <v>0</v>
      </c>
    </row>
    <row r="4763" spans="1:15" x14ac:dyDescent="0.3">
      <c r="A4763" s="71" t="s">
        <v>149</v>
      </c>
      <c r="B4763" s="71" t="s">
        <v>12</v>
      </c>
      <c r="C4763" s="71" t="s">
        <v>55</v>
      </c>
      <c r="D4763" s="71" t="s">
        <v>33</v>
      </c>
      <c r="E4763" s="72" t="s">
        <v>25</v>
      </c>
      <c r="F4763" s="72" t="s">
        <v>16</v>
      </c>
      <c r="G4763" s="73">
        <v>1</v>
      </c>
      <c r="H4763" s="73">
        <v>26.65</v>
      </c>
      <c r="I4763" s="73">
        <v>0</v>
      </c>
      <c r="J4763" s="73">
        <v>0</v>
      </c>
      <c r="K4763" s="73">
        <v>1</v>
      </c>
      <c r="L4763" s="73">
        <v>26.65</v>
      </c>
      <c r="N4763" s="105">
        <f t="shared" si="150"/>
        <v>0</v>
      </c>
      <c r="O4763" s="105">
        <f t="shared" si="151"/>
        <v>0</v>
      </c>
    </row>
    <row r="4764" spans="1:15" x14ac:dyDescent="0.3">
      <c r="A4764" s="71" t="s">
        <v>142</v>
      </c>
      <c r="B4764" s="71" t="s">
        <v>57</v>
      </c>
      <c r="C4764" s="71" t="s">
        <v>55</v>
      </c>
      <c r="D4764" s="71" t="s">
        <v>45</v>
      </c>
      <c r="E4764" s="72" t="s">
        <v>40</v>
      </c>
      <c r="F4764" s="72" t="s">
        <v>16</v>
      </c>
      <c r="G4764" s="73">
        <v>2</v>
      </c>
      <c r="H4764" s="73">
        <v>26.62</v>
      </c>
      <c r="I4764" s="73">
        <v>1</v>
      </c>
      <c r="J4764" s="73">
        <v>13.3</v>
      </c>
      <c r="K4764" s="73">
        <v>1</v>
      </c>
      <c r="L4764" s="73">
        <v>13.32</v>
      </c>
      <c r="N4764" s="105">
        <f t="shared" si="150"/>
        <v>0</v>
      </c>
      <c r="O4764" s="105">
        <f t="shared" si="151"/>
        <v>0</v>
      </c>
    </row>
    <row r="4765" spans="1:15" x14ac:dyDescent="0.3">
      <c r="A4765" s="71" t="s">
        <v>132</v>
      </c>
      <c r="B4765" s="71" t="s">
        <v>57</v>
      </c>
      <c r="C4765" s="71" t="s">
        <v>13</v>
      </c>
      <c r="D4765" s="71" t="s">
        <v>50</v>
      </c>
      <c r="E4765" s="72" t="s">
        <v>37</v>
      </c>
      <c r="F4765" s="72" t="s">
        <v>16</v>
      </c>
      <c r="G4765" s="73">
        <v>6</v>
      </c>
      <c r="H4765" s="73">
        <v>26.61</v>
      </c>
      <c r="I4765" s="73">
        <v>0</v>
      </c>
      <c r="J4765" s="73">
        <v>0</v>
      </c>
      <c r="K4765" s="73">
        <v>6</v>
      </c>
      <c r="L4765" s="73">
        <v>26.61</v>
      </c>
      <c r="N4765" s="105">
        <f t="shared" si="150"/>
        <v>0</v>
      </c>
      <c r="O4765" s="105">
        <f t="shared" si="151"/>
        <v>0</v>
      </c>
    </row>
    <row r="4766" spans="1:15" x14ac:dyDescent="0.3">
      <c r="A4766" s="71" t="s">
        <v>158</v>
      </c>
      <c r="B4766" s="71" t="s">
        <v>57</v>
      </c>
      <c r="C4766" s="71" t="s">
        <v>55</v>
      </c>
      <c r="D4766" s="71" t="s">
        <v>52</v>
      </c>
      <c r="E4766" s="72" t="s">
        <v>24</v>
      </c>
      <c r="F4766" s="72" t="s">
        <v>16</v>
      </c>
      <c r="G4766" s="73">
        <v>1</v>
      </c>
      <c r="H4766" s="73">
        <v>26.59</v>
      </c>
      <c r="I4766" s="73">
        <v>0</v>
      </c>
      <c r="J4766" s="73">
        <v>0</v>
      </c>
      <c r="K4766" s="73">
        <v>1</v>
      </c>
      <c r="L4766" s="73">
        <v>26.59</v>
      </c>
      <c r="N4766" s="105">
        <f t="shared" si="150"/>
        <v>0</v>
      </c>
      <c r="O4766" s="105">
        <f t="shared" si="151"/>
        <v>0</v>
      </c>
    </row>
    <row r="4767" spans="1:15" x14ac:dyDescent="0.3">
      <c r="A4767" s="71" t="s">
        <v>154</v>
      </c>
      <c r="B4767" s="71" t="s">
        <v>129</v>
      </c>
      <c r="C4767" s="71" t="s">
        <v>55</v>
      </c>
      <c r="D4767" s="71" t="s">
        <v>23</v>
      </c>
      <c r="E4767" s="72" t="s">
        <v>25</v>
      </c>
      <c r="F4767" s="72" t="s">
        <v>16</v>
      </c>
      <c r="G4767" s="73">
        <v>1</v>
      </c>
      <c r="H4767" s="73">
        <v>26.59</v>
      </c>
      <c r="I4767" s="73">
        <v>0</v>
      </c>
      <c r="J4767" s="73">
        <v>0</v>
      </c>
      <c r="K4767" s="73">
        <v>1</v>
      </c>
      <c r="L4767" s="73">
        <v>26.59</v>
      </c>
      <c r="N4767" s="105">
        <f t="shared" si="150"/>
        <v>0</v>
      </c>
      <c r="O4767" s="105">
        <f t="shared" si="151"/>
        <v>0</v>
      </c>
    </row>
    <row r="4768" spans="1:15" x14ac:dyDescent="0.3">
      <c r="A4768" s="71" t="s">
        <v>155</v>
      </c>
      <c r="B4768" s="71" t="s">
        <v>12</v>
      </c>
      <c r="C4768" s="71" t="s">
        <v>55</v>
      </c>
      <c r="D4768" s="71" t="s">
        <v>54</v>
      </c>
      <c r="E4768" s="72" t="s">
        <v>5</v>
      </c>
      <c r="F4768" s="72" t="s">
        <v>16</v>
      </c>
      <c r="G4768" s="73">
        <v>1</v>
      </c>
      <c r="H4768" s="73">
        <v>26.59</v>
      </c>
      <c r="I4768" s="73">
        <v>0</v>
      </c>
      <c r="J4768" s="73">
        <v>0</v>
      </c>
      <c r="K4768" s="73">
        <v>1</v>
      </c>
      <c r="L4768" s="73">
        <v>26.59</v>
      </c>
      <c r="N4768" s="105">
        <f t="shared" si="150"/>
        <v>0</v>
      </c>
      <c r="O4768" s="105">
        <f t="shared" si="151"/>
        <v>0</v>
      </c>
    </row>
    <row r="4769" spans="1:15" x14ac:dyDescent="0.3">
      <c r="A4769" s="71" t="s">
        <v>163</v>
      </c>
      <c r="B4769" s="71" t="s">
        <v>12</v>
      </c>
      <c r="C4769" s="71" t="s">
        <v>55</v>
      </c>
      <c r="D4769" s="71" t="s">
        <v>14</v>
      </c>
      <c r="E4769" s="72" t="s">
        <v>37</v>
      </c>
      <c r="F4769" s="72" t="s">
        <v>26</v>
      </c>
      <c r="G4769" s="73">
        <v>6</v>
      </c>
      <c r="H4769" s="73">
        <v>26.58</v>
      </c>
      <c r="I4769" s="73">
        <v>0</v>
      </c>
      <c r="J4769" s="73">
        <v>0</v>
      </c>
      <c r="K4769" s="73">
        <v>6</v>
      </c>
      <c r="L4769" s="73">
        <v>26.58</v>
      </c>
      <c r="N4769" s="105">
        <f t="shared" si="150"/>
        <v>0</v>
      </c>
      <c r="O4769" s="105">
        <f t="shared" si="151"/>
        <v>0</v>
      </c>
    </row>
    <row r="4770" spans="1:15" x14ac:dyDescent="0.3">
      <c r="A4770" s="71" t="s">
        <v>161</v>
      </c>
      <c r="B4770" s="71" t="s">
        <v>12</v>
      </c>
      <c r="C4770" s="71" t="s">
        <v>55</v>
      </c>
      <c r="D4770" s="71" t="s">
        <v>87</v>
      </c>
      <c r="E4770" s="72" t="s">
        <v>31</v>
      </c>
      <c r="F4770" s="72" t="s">
        <v>16</v>
      </c>
      <c r="G4770" s="73">
        <v>4</v>
      </c>
      <c r="H4770" s="73">
        <v>26.57</v>
      </c>
      <c r="I4770" s="73">
        <v>0</v>
      </c>
      <c r="J4770" s="73">
        <v>0</v>
      </c>
      <c r="K4770" s="73">
        <v>4</v>
      </c>
      <c r="L4770" s="73">
        <v>26.57</v>
      </c>
      <c r="N4770" s="105">
        <f t="shared" si="150"/>
        <v>0</v>
      </c>
      <c r="O4770" s="105">
        <f t="shared" si="151"/>
        <v>0</v>
      </c>
    </row>
    <row r="4771" spans="1:15" x14ac:dyDescent="0.3">
      <c r="A4771" s="71" t="s">
        <v>132</v>
      </c>
      <c r="B4771" s="71" t="s">
        <v>12</v>
      </c>
      <c r="C4771" s="71" t="s">
        <v>13</v>
      </c>
      <c r="D4771" s="71" t="s">
        <v>82</v>
      </c>
      <c r="E4771" s="72" t="s">
        <v>40</v>
      </c>
      <c r="F4771" s="72" t="s">
        <v>26</v>
      </c>
      <c r="G4771" s="73">
        <v>3</v>
      </c>
      <c r="H4771" s="73">
        <v>26.55</v>
      </c>
      <c r="I4771" s="73">
        <v>3</v>
      </c>
      <c r="J4771" s="73">
        <v>26.55</v>
      </c>
      <c r="K4771" s="73">
        <v>0</v>
      </c>
      <c r="L4771" s="73">
        <v>0</v>
      </c>
      <c r="N4771" s="105">
        <f t="shared" si="150"/>
        <v>0</v>
      </c>
      <c r="O4771" s="105">
        <f t="shared" si="151"/>
        <v>0</v>
      </c>
    </row>
    <row r="4772" spans="1:15" x14ac:dyDescent="0.3">
      <c r="A4772" s="71" t="s">
        <v>140</v>
      </c>
      <c r="B4772" s="71" t="s">
        <v>129</v>
      </c>
      <c r="C4772" s="71" t="s">
        <v>13</v>
      </c>
      <c r="D4772" s="71" t="s">
        <v>66</v>
      </c>
      <c r="E4772" s="72" t="s">
        <v>15</v>
      </c>
      <c r="F4772" s="72" t="s">
        <v>26</v>
      </c>
      <c r="G4772" s="73">
        <v>2</v>
      </c>
      <c r="H4772" s="73">
        <v>26.54</v>
      </c>
      <c r="I4772" s="73">
        <v>0</v>
      </c>
      <c r="J4772" s="73">
        <v>0</v>
      </c>
      <c r="K4772" s="73">
        <v>2</v>
      </c>
      <c r="L4772" s="73">
        <v>26.54</v>
      </c>
      <c r="N4772" s="105">
        <f t="shared" si="150"/>
        <v>0</v>
      </c>
      <c r="O4772" s="105">
        <f t="shared" si="151"/>
        <v>0</v>
      </c>
    </row>
    <row r="4773" spans="1:15" x14ac:dyDescent="0.3">
      <c r="A4773" s="71" t="s">
        <v>142</v>
      </c>
      <c r="B4773" s="71" t="s">
        <v>12</v>
      </c>
      <c r="C4773" s="71" t="s">
        <v>13</v>
      </c>
      <c r="D4773" s="71" t="s">
        <v>76</v>
      </c>
      <c r="E4773" s="72" t="s">
        <v>24</v>
      </c>
      <c r="F4773" s="72" t="s">
        <v>16</v>
      </c>
      <c r="G4773" s="73">
        <v>2</v>
      </c>
      <c r="H4773" s="73">
        <v>26.54</v>
      </c>
      <c r="I4773" s="73">
        <v>0</v>
      </c>
      <c r="J4773" s="73">
        <v>0</v>
      </c>
      <c r="K4773" s="73">
        <v>2</v>
      </c>
      <c r="L4773" s="73">
        <v>26.54</v>
      </c>
      <c r="N4773" s="105">
        <f t="shared" si="150"/>
        <v>0</v>
      </c>
      <c r="O4773" s="105">
        <f t="shared" si="151"/>
        <v>0</v>
      </c>
    </row>
    <row r="4774" spans="1:15" x14ac:dyDescent="0.3">
      <c r="A4774" s="71" t="s">
        <v>144</v>
      </c>
      <c r="B4774" s="71" t="s">
        <v>57</v>
      </c>
      <c r="C4774" s="71" t="s">
        <v>55</v>
      </c>
      <c r="D4774" s="71" t="s">
        <v>104</v>
      </c>
      <c r="E4774" s="72" t="s">
        <v>15</v>
      </c>
      <c r="F4774" s="72" t="s">
        <v>26</v>
      </c>
      <c r="G4774" s="73">
        <v>2</v>
      </c>
      <c r="H4774" s="73">
        <v>26.54</v>
      </c>
      <c r="I4774" s="73">
        <v>0</v>
      </c>
      <c r="J4774" s="73">
        <v>0</v>
      </c>
      <c r="K4774" s="73">
        <v>2</v>
      </c>
      <c r="L4774" s="73">
        <v>26.54</v>
      </c>
      <c r="N4774" s="105">
        <f t="shared" si="150"/>
        <v>0</v>
      </c>
      <c r="O4774" s="105">
        <f t="shared" si="151"/>
        <v>0</v>
      </c>
    </row>
    <row r="4775" spans="1:15" x14ac:dyDescent="0.3">
      <c r="A4775" s="71" t="s">
        <v>135</v>
      </c>
      <c r="B4775" s="71" t="s">
        <v>57</v>
      </c>
      <c r="C4775" s="71" t="s">
        <v>13</v>
      </c>
      <c r="D4775" s="71" t="s">
        <v>36</v>
      </c>
      <c r="E4775" s="72" t="s">
        <v>40</v>
      </c>
      <c r="F4775" s="72" t="s">
        <v>4</v>
      </c>
      <c r="G4775" s="73">
        <v>1</v>
      </c>
      <c r="H4775" s="73">
        <v>26.53</v>
      </c>
      <c r="I4775" s="73">
        <v>0</v>
      </c>
      <c r="J4775" s="73">
        <v>0</v>
      </c>
      <c r="K4775" s="73">
        <v>1</v>
      </c>
      <c r="L4775" s="73">
        <v>26.53</v>
      </c>
      <c r="N4775" s="105">
        <f t="shared" si="150"/>
        <v>0</v>
      </c>
      <c r="O4775" s="105">
        <f t="shared" si="151"/>
        <v>0</v>
      </c>
    </row>
    <row r="4776" spans="1:15" x14ac:dyDescent="0.3">
      <c r="A4776" s="71" t="s">
        <v>142</v>
      </c>
      <c r="B4776" s="71" t="s">
        <v>57</v>
      </c>
      <c r="C4776" s="71" t="s">
        <v>55</v>
      </c>
      <c r="D4776" s="71" t="s">
        <v>82</v>
      </c>
      <c r="E4776" s="72" t="s">
        <v>40</v>
      </c>
      <c r="F4776" s="72" t="s">
        <v>4</v>
      </c>
      <c r="G4776" s="73">
        <v>1</v>
      </c>
      <c r="H4776" s="73">
        <v>26.53</v>
      </c>
      <c r="I4776" s="73">
        <v>0</v>
      </c>
      <c r="J4776" s="73">
        <v>0</v>
      </c>
      <c r="K4776" s="73">
        <v>1</v>
      </c>
      <c r="L4776" s="73">
        <v>26.53</v>
      </c>
      <c r="N4776" s="105">
        <f t="shared" si="150"/>
        <v>0</v>
      </c>
      <c r="O4776" s="105">
        <f t="shared" si="151"/>
        <v>0</v>
      </c>
    </row>
    <row r="4777" spans="1:15" x14ac:dyDescent="0.3">
      <c r="A4777" s="71" t="s">
        <v>160</v>
      </c>
      <c r="B4777" s="71" t="s">
        <v>57</v>
      </c>
      <c r="C4777" s="71" t="s">
        <v>13</v>
      </c>
      <c r="D4777" s="71" t="s">
        <v>47</v>
      </c>
      <c r="E4777" s="72" t="s">
        <v>31</v>
      </c>
      <c r="F4777" s="72" t="s">
        <v>4</v>
      </c>
      <c r="G4777" s="73">
        <v>4</v>
      </c>
      <c r="H4777" s="73">
        <v>26.52</v>
      </c>
      <c r="I4777" s="73">
        <v>0</v>
      </c>
      <c r="J4777" s="73">
        <v>0</v>
      </c>
      <c r="K4777" s="73">
        <v>4</v>
      </c>
      <c r="L4777" s="73">
        <v>26.52</v>
      </c>
      <c r="N4777" s="105">
        <f t="shared" si="150"/>
        <v>0</v>
      </c>
      <c r="O4777" s="105">
        <f t="shared" si="151"/>
        <v>0</v>
      </c>
    </row>
    <row r="4778" spans="1:15" x14ac:dyDescent="0.3">
      <c r="A4778" s="71" t="s">
        <v>142</v>
      </c>
      <c r="B4778" s="71" t="s">
        <v>12</v>
      </c>
      <c r="C4778" s="71" t="s">
        <v>13</v>
      </c>
      <c r="D4778" s="71" t="s">
        <v>39</v>
      </c>
      <c r="E4778" s="72" t="s">
        <v>40</v>
      </c>
      <c r="F4778" s="72" t="s">
        <v>4</v>
      </c>
      <c r="G4778" s="73">
        <v>1</v>
      </c>
      <c r="H4778" s="73">
        <v>26.5</v>
      </c>
      <c r="I4778" s="73">
        <v>0</v>
      </c>
      <c r="J4778" s="73">
        <v>0</v>
      </c>
      <c r="K4778" s="73">
        <v>1</v>
      </c>
      <c r="L4778" s="73">
        <v>26.5</v>
      </c>
      <c r="N4778" s="105">
        <f t="shared" si="150"/>
        <v>0</v>
      </c>
      <c r="O4778" s="105">
        <f t="shared" si="151"/>
        <v>0</v>
      </c>
    </row>
    <row r="4779" spans="1:15" x14ac:dyDescent="0.3">
      <c r="A4779" s="71" t="s">
        <v>142</v>
      </c>
      <c r="B4779" s="71" t="s">
        <v>57</v>
      </c>
      <c r="C4779" s="71" t="s">
        <v>55</v>
      </c>
      <c r="D4779" s="71" t="s">
        <v>54</v>
      </c>
      <c r="E4779" s="72" t="s">
        <v>40</v>
      </c>
      <c r="F4779" s="72" t="s">
        <v>4</v>
      </c>
      <c r="G4779" s="73">
        <v>1</v>
      </c>
      <c r="H4779" s="73">
        <v>26.5</v>
      </c>
      <c r="I4779" s="73">
        <v>0</v>
      </c>
      <c r="J4779" s="73">
        <v>0</v>
      </c>
      <c r="K4779" s="73">
        <v>1</v>
      </c>
      <c r="L4779" s="73">
        <v>26.5</v>
      </c>
      <c r="N4779" s="105">
        <f t="shared" si="150"/>
        <v>0</v>
      </c>
      <c r="O4779" s="105">
        <f t="shared" si="151"/>
        <v>0</v>
      </c>
    </row>
    <row r="4780" spans="1:15" x14ac:dyDescent="0.3">
      <c r="A4780" s="71" t="s">
        <v>163</v>
      </c>
      <c r="B4780" s="71" t="s">
        <v>12</v>
      </c>
      <c r="C4780" s="71" t="s">
        <v>55</v>
      </c>
      <c r="D4780" s="71" t="s">
        <v>23</v>
      </c>
      <c r="E4780" s="72" t="s">
        <v>41</v>
      </c>
      <c r="F4780" s="72" t="s">
        <v>4</v>
      </c>
      <c r="G4780" s="73">
        <v>1</v>
      </c>
      <c r="H4780" s="73">
        <v>26.49</v>
      </c>
      <c r="I4780" s="73">
        <v>1</v>
      </c>
      <c r="J4780" s="73">
        <v>26.49</v>
      </c>
      <c r="K4780" s="73">
        <v>0</v>
      </c>
      <c r="L4780" s="73">
        <v>0</v>
      </c>
      <c r="N4780" s="105">
        <f t="shared" si="150"/>
        <v>0</v>
      </c>
      <c r="O4780" s="105">
        <f t="shared" si="151"/>
        <v>0</v>
      </c>
    </row>
    <row r="4781" spans="1:15" x14ac:dyDescent="0.3">
      <c r="A4781" s="71" t="s">
        <v>149</v>
      </c>
      <c r="B4781" s="71" t="s">
        <v>57</v>
      </c>
      <c r="C4781" s="71" t="s">
        <v>55</v>
      </c>
      <c r="D4781" s="71" t="s">
        <v>47</v>
      </c>
      <c r="E4781" s="72" t="s">
        <v>40</v>
      </c>
      <c r="F4781" s="72" t="s">
        <v>4</v>
      </c>
      <c r="G4781" s="73">
        <v>1</v>
      </c>
      <c r="H4781" s="73">
        <v>26.47</v>
      </c>
      <c r="I4781" s="73">
        <v>0</v>
      </c>
      <c r="J4781" s="73">
        <v>0</v>
      </c>
      <c r="K4781" s="73">
        <v>1</v>
      </c>
      <c r="L4781" s="73">
        <v>26.47</v>
      </c>
      <c r="N4781" s="105">
        <f t="shared" si="150"/>
        <v>0</v>
      </c>
      <c r="O4781" s="105">
        <f t="shared" si="151"/>
        <v>0</v>
      </c>
    </row>
    <row r="4782" spans="1:15" x14ac:dyDescent="0.3">
      <c r="A4782" s="71" t="s">
        <v>163</v>
      </c>
      <c r="B4782" s="71" t="s">
        <v>12</v>
      </c>
      <c r="C4782" s="71" t="s">
        <v>55</v>
      </c>
      <c r="D4782" s="71" t="s">
        <v>68</v>
      </c>
      <c r="E4782" s="72" t="s">
        <v>5</v>
      </c>
      <c r="F4782" s="72" t="s">
        <v>26</v>
      </c>
      <c r="G4782" s="73">
        <v>1</v>
      </c>
      <c r="H4782" s="73">
        <v>26.44</v>
      </c>
      <c r="I4782" s="73">
        <v>0</v>
      </c>
      <c r="J4782" s="73">
        <v>0</v>
      </c>
      <c r="K4782" s="73">
        <v>1</v>
      </c>
      <c r="L4782" s="73">
        <v>26.44</v>
      </c>
      <c r="N4782" s="105">
        <f t="shared" si="150"/>
        <v>0</v>
      </c>
      <c r="O4782" s="105">
        <f t="shared" si="151"/>
        <v>0</v>
      </c>
    </row>
    <row r="4783" spans="1:15" x14ac:dyDescent="0.3">
      <c r="A4783" s="71" t="s">
        <v>132</v>
      </c>
      <c r="B4783" s="71" t="s">
        <v>12</v>
      </c>
      <c r="C4783" s="71" t="s">
        <v>13</v>
      </c>
      <c r="D4783" s="71" t="s">
        <v>75</v>
      </c>
      <c r="E4783" s="72" t="s">
        <v>40</v>
      </c>
      <c r="F4783" s="72" t="s">
        <v>16</v>
      </c>
      <c r="G4783" s="73">
        <v>1</v>
      </c>
      <c r="H4783" s="73">
        <v>26.44</v>
      </c>
      <c r="I4783" s="73">
        <v>1</v>
      </c>
      <c r="J4783" s="73">
        <v>26.44</v>
      </c>
      <c r="K4783" s="73">
        <v>0</v>
      </c>
      <c r="L4783" s="73">
        <v>0</v>
      </c>
      <c r="N4783" s="105">
        <f t="shared" si="150"/>
        <v>0</v>
      </c>
      <c r="O4783" s="105">
        <f t="shared" si="151"/>
        <v>0</v>
      </c>
    </row>
    <row r="4784" spans="1:15" x14ac:dyDescent="0.3">
      <c r="A4784" s="71" t="s">
        <v>142</v>
      </c>
      <c r="B4784" s="71" t="s">
        <v>129</v>
      </c>
      <c r="C4784" s="71" t="s">
        <v>55</v>
      </c>
      <c r="D4784" s="71" t="s">
        <v>34</v>
      </c>
      <c r="E4784" s="72" t="s">
        <v>24</v>
      </c>
      <c r="F4784" s="72" t="s">
        <v>16</v>
      </c>
      <c r="G4784" s="73">
        <v>2</v>
      </c>
      <c r="H4784" s="73">
        <v>26.44</v>
      </c>
      <c r="I4784" s="73">
        <v>0</v>
      </c>
      <c r="J4784" s="73">
        <v>0</v>
      </c>
      <c r="K4784" s="73">
        <v>2</v>
      </c>
      <c r="L4784" s="73">
        <v>26.44</v>
      </c>
      <c r="N4784" s="105">
        <f t="shared" si="150"/>
        <v>0</v>
      </c>
      <c r="O4784" s="105">
        <f t="shared" si="151"/>
        <v>0</v>
      </c>
    </row>
    <row r="4785" spans="1:15" x14ac:dyDescent="0.3">
      <c r="A4785" s="71" t="s">
        <v>154</v>
      </c>
      <c r="B4785" s="71" t="s">
        <v>12</v>
      </c>
      <c r="C4785" s="71" t="s">
        <v>55</v>
      </c>
      <c r="D4785" s="71" t="s">
        <v>72</v>
      </c>
      <c r="E4785" s="72" t="s">
        <v>18</v>
      </c>
      <c r="F4785" s="72" t="s">
        <v>16</v>
      </c>
      <c r="G4785" s="73">
        <v>1</v>
      </c>
      <c r="H4785" s="73">
        <v>26.44</v>
      </c>
      <c r="I4785" s="73">
        <v>0</v>
      </c>
      <c r="J4785" s="73">
        <v>0</v>
      </c>
      <c r="K4785" s="73">
        <v>1</v>
      </c>
      <c r="L4785" s="73">
        <v>26.44</v>
      </c>
      <c r="N4785" s="105">
        <f t="shared" si="150"/>
        <v>0</v>
      </c>
      <c r="O4785" s="105">
        <f t="shared" si="151"/>
        <v>0</v>
      </c>
    </row>
    <row r="4786" spans="1:15" x14ac:dyDescent="0.3">
      <c r="A4786" s="71" t="s">
        <v>140</v>
      </c>
      <c r="B4786" s="71" t="s">
        <v>57</v>
      </c>
      <c r="C4786" s="71" t="s">
        <v>13</v>
      </c>
      <c r="D4786" s="71" t="s">
        <v>32</v>
      </c>
      <c r="E4786" s="72" t="s">
        <v>41</v>
      </c>
      <c r="F4786" s="72" t="s">
        <v>21</v>
      </c>
      <c r="G4786" s="73">
        <v>1</v>
      </c>
      <c r="H4786" s="73">
        <v>26.41</v>
      </c>
      <c r="I4786" s="73">
        <v>0</v>
      </c>
      <c r="J4786" s="73">
        <v>0</v>
      </c>
      <c r="K4786" s="73">
        <v>1</v>
      </c>
      <c r="L4786" s="73">
        <v>26.41</v>
      </c>
      <c r="N4786" s="105">
        <f t="shared" si="150"/>
        <v>0</v>
      </c>
      <c r="O4786" s="105">
        <f t="shared" si="151"/>
        <v>0</v>
      </c>
    </row>
    <row r="4787" spans="1:15" x14ac:dyDescent="0.3">
      <c r="A4787" s="71" t="s">
        <v>132</v>
      </c>
      <c r="B4787" s="71" t="s">
        <v>12</v>
      </c>
      <c r="C4787" s="71" t="s">
        <v>13</v>
      </c>
      <c r="D4787" s="71" t="s">
        <v>47</v>
      </c>
      <c r="E4787" s="72" t="s">
        <v>37</v>
      </c>
      <c r="F4787" s="72" t="s">
        <v>21</v>
      </c>
      <c r="G4787" s="73">
        <v>9</v>
      </c>
      <c r="H4787" s="73">
        <v>26.2</v>
      </c>
      <c r="I4787" s="73">
        <v>3</v>
      </c>
      <c r="J4787" s="73">
        <v>12.04</v>
      </c>
      <c r="K4787" s="73">
        <v>6</v>
      </c>
      <c r="L4787" s="73">
        <v>14.16</v>
      </c>
      <c r="N4787" s="105">
        <f t="shared" si="150"/>
        <v>0</v>
      </c>
      <c r="O4787" s="105">
        <f t="shared" si="151"/>
        <v>0</v>
      </c>
    </row>
    <row r="4788" spans="1:15" x14ac:dyDescent="0.3">
      <c r="A4788" s="71" t="s">
        <v>158</v>
      </c>
      <c r="B4788" s="71" t="s">
        <v>57</v>
      </c>
      <c r="C4788" s="71" t="s">
        <v>55</v>
      </c>
      <c r="D4788" s="71" t="s">
        <v>34</v>
      </c>
      <c r="E4788" s="72" t="s">
        <v>40</v>
      </c>
      <c r="F4788" s="72" t="s">
        <v>21</v>
      </c>
      <c r="G4788" s="73">
        <v>1</v>
      </c>
      <c r="H4788" s="73">
        <v>26.19</v>
      </c>
      <c r="I4788" s="73">
        <v>0</v>
      </c>
      <c r="J4788" s="73">
        <v>0</v>
      </c>
      <c r="K4788" s="73">
        <v>1</v>
      </c>
      <c r="L4788" s="73">
        <v>26.19</v>
      </c>
      <c r="N4788" s="105">
        <f t="shared" si="150"/>
        <v>0</v>
      </c>
      <c r="O4788" s="105">
        <f t="shared" si="151"/>
        <v>0</v>
      </c>
    </row>
    <row r="4789" spans="1:15" x14ac:dyDescent="0.3">
      <c r="A4789" s="71" t="s">
        <v>163</v>
      </c>
      <c r="B4789" s="71" t="s">
        <v>57</v>
      </c>
      <c r="C4789" s="71" t="s">
        <v>17</v>
      </c>
      <c r="D4789" s="71" t="s">
        <v>93</v>
      </c>
      <c r="E4789" s="72" t="s">
        <v>15</v>
      </c>
      <c r="F4789" s="72" t="s">
        <v>26</v>
      </c>
      <c r="G4789" s="73">
        <v>2</v>
      </c>
      <c r="H4789" s="73">
        <v>26.18</v>
      </c>
      <c r="I4789" s="73">
        <v>0</v>
      </c>
      <c r="J4789" s="73">
        <v>0</v>
      </c>
      <c r="K4789" s="73">
        <v>2</v>
      </c>
      <c r="L4789" s="73">
        <v>26.18</v>
      </c>
      <c r="N4789" s="105">
        <f t="shared" si="150"/>
        <v>0</v>
      </c>
      <c r="O4789" s="105">
        <f t="shared" si="151"/>
        <v>0</v>
      </c>
    </row>
    <row r="4790" spans="1:15" x14ac:dyDescent="0.3">
      <c r="A4790" s="71" t="s">
        <v>158</v>
      </c>
      <c r="B4790" s="71" t="s">
        <v>12</v>
      </c>
      <c r="C4790" s="71" t="s">
        <v>55</v>
      </c>
      <c r="D4790" s="71" t="s">
        <v>52</v>
      </c>
      <c r="E4790" s="72" t="s">
        <v>25</v>
      </c>
      <c r="F4790" s="72" t="s">
        <v>4</v>
      </c>
      <c r="G4790" s="73">
        <v>1</v>
      </c>
      <c r="H4790" s="73">
        <v>26.14</v>
      </c>
      <c r="I4790" s="73">
        <v>1</v>
      </c>
      <c r="J4790" s="73">
        <v>26.14</v>
      </c>
      <c r="K4790" s="73">
        <v>0</v>
      </c>
      <c r="L4790" s="73">
        <v>0</v>
      </c>
      <c r="N4790" s="105">
        <f t="shared" si="150"/>
        <v>0</v>
      </c>
      <c r="O4790" s="105">
        <f t="shared" si="151"/>
        <v>0</v>
      </c>
    </row>
    <row r="4791" spans="1:15" x14ac:dyDescent="0.3">
      <c r="A4791" s="71" t="s">
        <v>140</v>
      </c>
      <c r="B4791" s="71" t="s">
        <v>12</v>
      </c>
      <c r="C4791" s="71" t="s">
        <v>13</v>
      </c>
      <c r="D4791" s="71" t="s">
        <v>50</v>
      </c>
      <c r="E4791" s="72" t="s">
        <v>24</v>
      </c>
      <c r="F4791" s="72" t="s">
        <v>26</v>
      </c>
      <c r="G4791" s="73">
        <v>1</v>
      </c>
      <c r="H4791" s="73">
        <v>26.14</v>
      </c>
      <c r="I4791" s="73">
        <v>1</v>
      </c>
      <c r="J4791" s="73">
        <v>26.14</v>
      </c>
      <c r="K4791" s="73">
        <v>0</v>
      </c>
      <c r="L4791" s="73">
        <v>0</v>
      </c>
      <c r="N4791" s="105">
        <f t="shared" si="150"/>
        <v>0</v>
      </c>
      <c r="O4791" s="105">
        <f t="shared" si="151"/>
        <v>0</v>
      </c>
    </row>
    <row r="4792" spans="1:15" x14ac:dyDescent="0.3">
      <c r="A4792" s="71" t="s">
        <v>140</v>
      </c>
      <c r="B4792" s="71" t="s">
        <v>12</v>
      </c>
      <c r="C4792" s="71" t="s">
        <v>13</v>
      </c>
      <c r="D4792" s="71" t="s">
        <v>73</v>
      </c>
      <c r="E4792" s="72" t="s">
        <v>28</v>
      </c>
      <c r="F4792" s="72" t="s">
        <v>16</v>
      </c>
      <c r="G4792" s="73">
        <v>3</v>
      </c>
      <c r="H4792" s="73">
        <v>26.14</v>
      </c>
      <c r="I4792" s="73">
        <v>0</v>
      </c>
      <c r="J4792" s="73">
        <v>0</v>
      </c>
      <c r="K4792" s="73">
        <v>3</v>
      </c>
      <c r="L4792" s="73">
        <v>26.14</v>
      </c>
      <c r="N4792" s="105">
        <f t="shared" si="150"/>
        <v>0</v>
      </c>
      <c r="O4792" s="105">
        <f t="shared" si="151"/>
        <v>0</v>
      </c>
    </row>
    <row r="4793" spans="1:15" x14ac:dyDescent="0.3">
      <c r="A4793" s="71" t="s">
        <v>161</v>
      </c>
      <c r="B4793" s="71" t="s">
        <v>129</v>
      </c>
      <c r="C4793" s="71" t="s">
        <v>55</v>
      </c>
      <c r="D4793" s="71" t="s">
        <v>54</v>
      </c>
      <c r="E4793" s="72" t="s">
        <v>15</v>
      </c>
      <c r="F4793" s="72" t="s">
        <v>26</v>
      </c>
      <c r="G4793" s="73">
        <v>2</v>
      </c>
      <c r="H4793" s="73">
        <v>26.12</v>
      </c>
      <c r="I4793" s="73">
        <v>0</v>
      </c>
      <c r="J4793" s="73">
        <v>0</v>
      </c>
      <c r="K4793" s="73">
        <v>2</v>
      </c>
      <c r="L4793" s="73">
        <v>26.12</v>
      </c>
      <c r="N4793" s="105">
        <f t="shared" si="150"/>
        <v>0</v>
      </c>
      <c r="O4793" s="105">
        <f t="shared" si="151"/>
        <v>0</v>
      </c>
    </row>
    <row r="4794" spans="1:15" x14ac:dyDescent="0.3">
      <c r="A4794" s="71" t="s">
        <v>163</v>
      </c>
      <c r="B4794" s="71" t="s">
        <v>12</v>
      </c>
      <c r="C4794" s="71" t="s">
        <v>55</v>
      </c>
      <c r="D4794" s="71" t="s">
        <v>48</v>
      </c>
      <c r="E4794" s="72" t="s">
        <v>15</v>
      </c>
      <c r="F4794" s="72" t="s">
        <v>26</v>
      </c>
      <c r="G4794" s="73">
        <v>2</v>
      </c>
      <c r="H4794" s="73">
        <v>26.11</v>
      </c>
      <c r="I4794" s="73">
        <v>0</v>
      </c>
      <c r="J4794" s="73">
        <v>0</v>
      </c>
      <c r="K4794" s="73">
        <v>2</v>
      </c>
      <c r="L4794" s="73">
        <v>26.11</v>
      </c>
      <c r="N4794" s="105">
        <f t="shared" si="150"/>
        <v>0</v>
      </c>
      <c r="O4794" s="105">
        <f t="shared" si="151"/>
        <v>0</v>
      </c>
    </row>
    <row r="4795" spans="1:15" x14ac:dyDescent="0.3">
      <c r="A4795" s="71" t="s">
        <v>143</v>
      </c>
      <c r="B4795" s="71" t="s">
        <v>57</v>
      </c>
      <c r="C4795" s="71" t="s">
        <v>55</v>
      </c>
      <c r="D4795" s="71" t="s">
        <v>56</v>
      </c>
      <c r="E4795" s="72" t="s">
        <v>15</v>
      </c>
      <c r="F4795" s="72" t="s">
        <v>16</v>
      </c>
      <c r="G4795" s="73">
        <v>1</v>
      </c>
      <c r="H4795" s="73">
        <v>26.04</v>
      </c>
      <c r="I4795" s="73">
        <v>0</v>
      </c>
      <c r="J4795" s="73">
        <v>0</v>
      </c>
      <c r="K4795" s="73">
        <v>1</v>
      </c>
      <c r="L4795" s="73">
        <v>26.04</v>
      </c>
      <c r="N4795" s="105">
        <f t="shared" si="150"/>
        <v>0</v>
      </c>
      <c r="O4795" s="105">
        <f t="shared" si="151"/>
        <v>0</v>
      </c>
    </row>
    <row r="4796" spans="1:15" x14ac:dyDescent="0.3">
      <c r="A4796" s="71" t="s">
        <v>132</v>
      </c>
      <c r="B4796" s="71" t="s">
        <v>57</v>
      </c>
      <c r="C4796" s="71" t="s">
        <v>13</v>
      </c>
      <c r="D4796" s="71" t="s">
        <v>85</v>
      </c>
      <c r="E4796" s="72" t="s">
        <v>20</v>
      </c>
      <c r="F4796" s="72" t="s">
        <v>21</v>
      </c>
      <c r="G4796" s="73">
        <v>1</v>
      </c>
      <c r="H4796" s="73">
        <v>26.03</v>
      </c>
      <c r="I4796" s="73">
        <v>0</v>
      </c>
      <c r="J4796" s="73">
        <v>0</v>
      </c>
      <c r="K4796" s="73">
        <v>1</v>
      </c>
      <c r="L4796" s="73">
        <v>26.03</v>
      </c>
      <c r="N4796" s="105">
        <f t="shared" si="150"/>
        <v>0</v>
      </c>
      <c r="O4796" s="105">
        <f t="shared" si="151"/>
        <v>0</v>
      </c>
    </row>
    <row r="4797" spans="1:15" x14ac:dyDescent="0.3">
      <c r="A4797" s="71" t="s">
        <v>163</v>
      </c>
      <c r="B4797" s="71" t="s">
        <v>57</v>
      </c>
      <c r="C4797" s="71" t="s">
        <v>17</v>
      </c>
      <c r="D4797" s="71" t="s">
        <v>46</v>
      </c>
      <c r="E4797" s="72" t="s">
        <v>15</v>
      </c>
      <c r="F4797" s="72" t="s">
        <v>26</v>
      </c>
      <c r="G4797" s="73">
        <v>2</v>
      </c>
      <c r="H4797" s="73">
        <v>26.02</v>
      </c>
      <c r="I4797" s="73">
        <v>0</v>
      </c>
      <c r="J4797" s="73">
        <v>0</v>
      </c>
      <c r="K4797" s="73">
        <v>2</v>
      </c>
      <c r="L4797" s="73">
        <v>26.02</v>
      </c>
      <c r="N4797" s="105">
        <f t="shared" si="150"/>
        <v>0</v>
      </c>
      <c r="O4797" s="105">
        <f t="shared" si="151"/>
        <v>0</v>
      </c>
    </row>
    <row r="4798" spans="1:15" x14ac:dyDescent="0.3">
      <c r="A4798" s="71" t="s">
        <v>154</v>
      </c>
      <c r="B4798" s="71" t="s">
        <v>12</v>
      </c>
      <c r="C4798" s="71" t="s">
        <v>55</v>
      </c>
      <c r="D4798" s="71" t="s">
        <v>99</v>
      </c>
      <c r="E4798" s="72" t="s">
        <v>15</v>
      </c>
      <c r="F4798" s="72" t="s">
        <v>16</v>
      </c>
      <c r="G4798" s="73">
        <v>1</v>
      </c>
      <c r="H4798" s="73">
        <v>26</v>
      </c>
      <c r="I4798" s="73">
        <v>1</v>
      </c>
      <c r="J4798" s="73">
        <v>26</v>
      </c>
      <c r="K4798" s="73">
        <v>0</v>
      </c>
      <c r="L4798" s="73">
        <v>0</v>
      </c>
      <c r="N4798" s="105">
        <f t="shared" si="150"/>
        <v>0</v>
      </c>
      <c r="O4798" s="105">
        <f t="shared" si="151"/>
        <v>0</v>
      </c>
    </row>
    <row r="4799" spans="1:15" x14ac:dyDescent="0.3">
      <c r="A4799" s="71" t="s">
        <v>139</v>
      </c>
      <c r="B4799" s="71" t="s">
        <v>12</v>
      </c>
      <c r="C4799" s="71" t="s">
        <v>13</v>
      </c>
      <c r="D4799" s="71" t="s">
        <v>64</v>
      </c>
      <c r="E4799" s="72" t="s">
        <v>15</v>
      </c>
      <c r="F4799" s="72" t="s">
        <v>26</v>
      </c>
      <c r="G4799" s="73">
        <v>2</v>
      </c>
      <c r="H4799" s="73">
        <v>25.97</v>
      </c>
      <c r="I4799" s="73">
        <v>0</v>
      </c>
      <c r="J4799" s="73">
        <v>0</v>
      </c>
      <c r="K4799" s="73">
        <v>2</v>
      </c>
      <c r="L4799" s="73">
        <v>25.97</v>
      </c>
      <c r="N4799" s="105">
        <f t="shared" si="150"/>
        <v>0</v>
      </c>
      <c r="O4799" s="105">
        <f t="shared" si="151"/>
        <v>0</v>
      </c>
    </row>
    <row r="4800" spans="1:15" x14ac:dyDescent="0.3">
      <c r="A4800" s="71" t="s">
        <v>154</v>
      </c>
      <c r="B4800" s="71" t="s">
        <v>57</v>
      </c>
      <c r="C4800" s="71" t="s">
        <v>55</v>
      </c>
      <c r="D4800" s="71" t="s">
        <v>103</v>
      </c>
      <c r="E4800" s="72" t="s">
        <v>15</v>
      </c>
      <c r="F4800" s="72" t="s">
        <v>4</v>
      </c>
      <c r="G4800" s="73">
        <v>2</v>
      </c>
      <c r="H4800" s="73">
        <v>25.92</v>
      </c>
      <c r="I4800" s="73">
        <v>2</v>
      </c>
      <c r="J4800" s="73">
        <v>25.92</v>
      </c>
      <c r="K4800" s="73">
        <v>0</v>
      </c>
      <c r="L4800" s="73">
        <v>0</v>
      </c>
      <c r="N4800" s="105">
        <f t="shared" si="150"/>
        <v>0</v>
      </c>
      <c r="O4800" s="105">
        <f t="shared" si="151"/>
        <v>0</v>
      </c>
    </row>
    <row r="4801" spans="1:15" x14ac:dyDescent="0.3">
      <c r="A4801" s="71" t="s">
        <v>161</v>
      </c>
      <c r="B4801" s="71" t="s">
        <v>57</v>
      </c>
      <c r="C4801" s="71" t="s">
        <v>55</v>
      </c>
      <c r="D4801" s="71" t="s">
        <v>59</v>
      </c>
      <c r="E4801" s="72" t="s">
        <v>15</v>
      </c>
      <c r="F4801" s="72" t="s">
        <v>21</v>
      </c>
      <c r="G4801" s="73">
        <v>1</v>
      </c>
      <c r="H4801" s="73">
        <v>25.87</v>
      </c>
      <c r="I4801" s="73">
        <v>0</v>
      </c>
      <c r="J4801" s="73">
        <v>0</v>
      </c>
      <c r="K4801" s="73">
        <v>1</v>
      </c>
      <c r="L4801" s="73">
        <v>25.87</v>
      </c>
      <c r="N4801" s="105">
        <f t="shared" si="150"/>
        <v>0</v>
      </c>
      <c r="O4801" s="105">
        <f t="shared" si="151"/>
        <v>0</v>
      </c>
    </row>
    <row r="4802" spans="1:15" x14ac:dyDescent="0.3">
      <c r="A4802" s="71" t="s">
        <v>154</v>
      </c>
      <c r="B4802" s="71" t="s">
        <v>12</v>
      </c>
      <c r="C4802" s="71" t="s">
        <v>55</v>
      </c>
      <c r="D4802" s="71" t="s">
        <v>104</v>
      </c>
      <c r="E4802" s="72" t="s">
        <v>40</v>
      </c>
      <c r="F4802" s="72" t="s">
        <v>4</v>
      </c>
      <c r="G4802" s="73">
        <v>1</v>
      </c>
      <c r="H4802" s="73">
        <v>25.84</v>
      </c>
      <c r="I4802" s="73">
        <v>1</v>
      </c>
      <c r="J4802" s="73">
        <v>25.84</v>
      </c>
      <c r="K4802" s="73">
        <v>0</v>
      </c>
      <c r="L4802" s="73">
        <v>0</v>
      </c>
      <c r="N4802" s="105">
        <f t="shared" si="150"/>
        <v>0</v>
      </c>
      <c r="O4802" s="105">
        <f t="shared" si="151"/>
        <v>0</v>
      </c>
    </row>
    <row r="4803" spans="1:15" x14ac:dyDescent="0.3">
      <c r="A4803" s="71" t="s">
        <v>160</v>
      </c>
      <c r="B4803" s="71" t="s">
        <v>57</v>
      </c>
      <c r="C4803" s="71" t="s">
        <v>55</v>
      </c>
      <c r="D4803" s="71" t="s">
        <v>35</v>
      </c>
      <c r="E4803" s="72" t="s">
        <v>15</v>
      </c>
      <c r="F4803" s="72" t="s">
        <v>4</v>
      </c>
      <c r="G4803" s="73">
        <v>2</v>
      </c>
      <c r="H4803" s="73">
        <v>25.74</v>
      </c>
      <c r="I4803" s="73">
        <v>0</v>
      </c>
      <c r="J4803" s="73">
        <v>0</v>
      </c>
      <c r="K4803" s="73">
        <v>2</v>
      </c>
      <c r="L4803" s="73">
        <v>25.74</v>
      </c>
      <c r="N4803" s="105">
        <f t="shared" si="150"/>
        <v>0</v>
      </c>
      <c r="O4803" s="105">
        <f t="shared" si="151"/>
        <v>0</v>
      </c>
    </row>
    <row r="4804" spans="1:15" x14ac:dyDescent="0.3">
      <c r="A4804" s="71" t="s">
        <v>161</v>
      </c>
      <c r="B4804" s="71" t="s">
        <v>12</v>
      </c>
      <c r="C4804" s="71" t="s">
        <v>55</v>
      </c>
      <c r="D4804" s="71" t="s">
        <v>65</v>
      </c>
      <c r="E4804" s="72" t="s">
        <v>15</v>
      </c>
      <c r="F4804" s="72" t="s">
        <v>26</v>
      </c>
      <c r="G4804" s="73">
        <v>2</v>
      </c>
      <c r="H4804" s="73">
        <v>25.74</v>
      </c>
      <c r="I4804" s="73">
        <v>0</v>
      </c>
      <c r="J4804" s="73">
        <v>0</v>
      </c>
      <c r="K4804" s="73">
        <v>2</v>
      </c>
      <c r="L4804" s="73">
        <v>25.74</v>
      </c>
      <c r="N4804" s="105">
        <f t="shared" si="150"/>
        <v>0</v>
      </c>
      <c r="O4804" s="105">
        <f t="shared" si="151"/>
        <v>0</v>
      </c>
    </row>
    <row r="4805" spans="1:15" x14ac:dyDescent="0.3">
      <c r="A4805" s="71" t="s">
        <v>161</v>
      </c>
      <c r="B4805" s="71" t="s">
        <v>57</v>
      </c>
      <c r="C4805" s="71" t="s">
        <v>55</v>
      </c>
      <c r="D4805" s="71" t="s">
        <v>85</v>
      </c>
      <c r="E4805" s="72" t="s">
        <v>28</v>
      </c>
      <c r="F4805" s="72" t="s">
        <v>26</v>
      </c>
      <c r="G4805" s="73">
        <v>2</v>
      </c>
      <c r="H4805" s="73">
        <v>25.72</v>
      </c>
      <c r="I4805" s="73">
        <v>1</v>
      </c>
      <c r="J4805" s="73">
        <v>12.78</v>
      </c>
      <c r="K4805" s="73">
        <v>1</v>
      </c>
      <c r="L4805" s="73">
        <v>12.94</v>
      </c>
      <c r="N4805" s="105">
        <f t="shared" si="150"/>
        <v>0</v>
      </c>
      <c r="O4805" s="105">
        <f t="shared" si="151"/>
        <v>0</v>
      </c>
    </row>
    <row r="4806" spans="1:15" x14ac:dyDescent="0.3">
      <c r="A4806" s="71" t="s">
        <v>142</v>
      </c>
      <c r="B4806" s="71" t="s">
        <v>12</v>
      </c>
      <c r="C4806" s="71" t="s">
        <v>13</v>
      </c>
      <c r="D4806" s="71" t="s">
        <v>83</v>
      </c>
      <c r="E4806" s="72" t="s">
        <v>28</v>
      </c>
      <c r="F4806" s="72" t="s">
        <v>16</v>
      </c>
      <c r="G4806" s="73">
        <v>3</v>
      </c>
      <c r="H4806" s="73">
        <v>25.72</v>
      </c>
      <c r="I4806" s="73">
        <v>0</v>
      </c>
      <c r="J4806" s="73">
        <v>0</v>
      </c>
      <c r="K4806" s="73">
        <v>3</v>
      </c>
      <c r="L4806" s="73">
        <v>25.72</v>
      </c>
      <c r="N4806" s="105">
        <f t="shared" si="150"/>
        <v>0</v>
      </c>
      <c r="O4806" s="105">
        <f t="shared" si="151"/>
        <v>0</v>
      </c>
    </row>
    <row r="4807" spans="1:15" x14ac:dyDescent="0.3">
      <c r="A4807" s="71" t="s">
        <v>142</v>
      </c>
      <c r="B4807" s="71" t="s">
        <v>57</v>
      </c>
      <c r="C4807" s="71" t="s">
        <v>55</v>
      </c>
      <c r="D4807" s="71" t="s">
        <v>14</v>
      </c>
      <c r="E4807" s="72" t="s">
        <v>20</v>
      </c>
      <c r="F4807" s="72" t="s">
        <v>4</v>
      </c>
      <c r="G4807" s="73">
        <v>3</v>
      </c>
      <c r="H4807" s="73">
        <v>25.71</v>
      </c>
      <c r="I4807" s="73">
        <v>0</v>
      </c>
      <c r="J4807" s="73">
        <v>0</v>
      </c>
      <c r="K4807" s="73">
        <v>3</v>
      </c>
      <c r="L4807" s="73">
        <v>25.71</v>
      </c>
      <c r="N4807" s="105">
        <f t="shared" si="150"/>
        <v>0</v>
      </c>
      <c r="O4807" s="105">
        <f t="shared" si="151"/>
        <v>0</v>
      </c>
    </row>
    <row r="4808" spans="1:15" x14ac:dyDescent="0.3">
      <c r="A4808" s="71" t="s">
        <v>163</v>
      </c>
      <c r="B4808" s="71" t="s">
        <v>12</v>
      </c>
      <c r="C4808" s="71" t="s">
        <v>55</v>
      </c>
      <c r="D4808" s="71" t="s">
        <v>32</v>
      </c>
      <c r="E4808" s="72" t="s">
        <v>15</v>
      </c>
      <c r="F4808" s="72" t="s">
        <v>26</v>
      </c>
      <c r="G4808" s="73">
        <v>2</v>
      </c>
      <c r="H4808" s="73">
        <v>25.66</v>
      </c>
      <c r="I4808" s="73">
        <v>0</v>
      </c>
      <c r="J4808" s="73">
        <v>0</v>
      </c>
      <c r="K4808" s="73">
        <v>2</v>
      </c>
      <c r="L4808" s="73">
        <v>25.66</v>
      </c>
      <c r="N4808" s="105">
        <f t="shared" si="150"/>
        <v>0</v>
      </c>
      <c r="O4808" s="105">
        <f t="shared" si="151"/>
        <v>0</v>
      </c>
    </row>
    <row r="4809" spans="1:15" x14ac:dyDescent="0.3">
      <c r="A4809" s="71" t="s">
        <v>140</v>
      </c>
      <c r="B4809" s="71" t="s">
        <v>12</v>
      </c>
      <c r="C4809" s="71" t="s">
        <v>13</v>
      </c>
      <c r="D4809" s="71" t="s">
        <v>79</v>
      </c>
      <c r="E4809" s="72" t="s">
        <v>31</v>
      </c>
      <c r="F4809" s="72" t="s">
        <v>16</v>
      </c>
      <c r="G4809" s="73">
        <v>1</v>
      </c>
      <c r="H4809" s="73">
        <v>25.65</v>
      </c>
      <c r="I4809" s="73">
        <v>0</v>
      </c>
      <c r="J4809" s="73">
        <v>0</v>
      </c>
      <c r="K4809" s="73">
        <v>1</v>
      </c>
      <c r="L4809" s="73">
        <v>25.65</v>
      </c>
      <c r="N4809" s="105">
        <f t="shared" si="150"/>
        <v>0</v>
      </c>
      <c r="O4809" s="105">
        <f t="shared" si="151"/>
        <v>0</v>
      </c>
    </row>
    <row r="4810" spans="1:15" x14ac:dyDescent="0.3">
      <c r="A4810" s="71" t="s">
        <v>140</v>
      </c>
      <c r="B4810" s="71" t="s">
        <v>57</v>
      </c>
      <c r="C4810" s="71" t="s">
        <v>13</v>
      </c>
      <c r="D4810" s="71" t="s">
        <v>77</v>
      </c>
      <c r="E4810" s="72" t="s">
        <v>20</v>
      </c>
      <c r="F4810" s="72" t="s">
        <v>26</v>
      </c>
      <c r="G4810" s="73">
        <v>3</v>
      </c>
      <c r="H4810" s="73">
        <v>25.64</v>
      </c>
      <c r="I4810" s="73">
        <v>0</v>
      </c>
      <c r="J4810" s="73">
        <v>0</v>
      </c>
      <c r="K4810" s="73">
        <v>3</v>
      </c>
      <c r="L4810" s="73">
        <v>25.64</v>
      </c>
      <c r="N4810" s="105">
        <f t="shared" si="150"/>
        <v>0</v>
      </c>
      <c r="O4810" s="105">
        <f t="shared" si="151"/>
        <v>0</v>
      </c>
    </row>
    <row r="4811" spans="1:15" x14ac:dyDescent="0.3">
      <c r="A4811" s="71" t="s">
        <v>160</v>
      </c>
      <c r="B4811" s="71" t="s">
        <v>12</v>
      </c>
      <c r="C4811" s="71" t="s">
        <v>55</v>
      </c>
      <c r="D4811" s="71" t="s">
        <v>36</v>
      </c>
      <c r="E4811" s="72" t="s">
        <v>24</v>
      </c>
      <c r="F4811" s="72" t="s">
        <v>16</v>
      </c>
      <c r="G4811" s="73">
        <v>2</v>
      </c>
      <c r="H4811" s="73">
        <v>25.63</v>
      </c>
      <c r="I4811" s="73">
        <v>0</v>
      </c>
      <c r="J4811" s="73">
        <v>0</v>
      </c>
      <c r="K4811" s="73">
        <v>2</v>
      </c>
      <c r="L4811" s="73">
        <v>25.63</v>
      </c>
      <c r="N4811" s="105">
        <f t="shared" si="150"/>
        <v>0</v>
      </c>
      <c r="O4811" s="105">
        <f t="shared" si="151"/>
        <v>0</v>
      </c>
    </row>
    <row r="4812" spans="1:15" x14ac:dyDescent="0.3">
      <c r="A4812" s="71" t="s">
        <v>142</v>
      </c>
      <c r="B4812" s="71" t="s">
        <v>57</v>
      </c>
      <c r="C4812" s="71" t="s">
        <v>55</v>
      </c>
      <c r="D4812" s="71" t="s">
        <v>14</v>
      </c>
      <c r="E4812" s="72" t="s">
        <v>37</v>
      </c>
      <c r="F4812" s="72" t="s">
        <v>26</v>
      </c>
      <c r="G4812" s="73">
        <v>1</v>
      </c>
      <c r="H4812" s="73">
        <v>25.63</v>
      </c>
      <c r="I4812" s="73">
        <v>0</v>
      </c>
      <c r="J4812" s="73">
        <v>0</v>
      </c>
      <c r="K4812" s="73">
        <v>1</v>
      </c>
      <c r="L4812" s="73">
        <v>25.63</v>
      </c>
      <c r="N4812" s="105">
        <f t="shared" si="150"/>
        <v>0</v>
      </c>
      <c r="O4812" s="105">
        <f t="shared" si="151"/>
        <v>0</v>
      </c>
    </row>
    <row r="4813" spans="1:15" x14ac:dyDescent="0.3">
      <c r="A4813" s="71" t="s">
        <v>161</v>
      </c>
      <c r="B4813" s="71" t="s">
        <v>57</v>
      </c>
      <c r="C4813" s="71" t="s">
        <v>55</v>
      </c>
      <c r="D4813" s="71" t="s">
        <v>54</v>
      </c>
      <c r="E4813" s="72" t="s">
        <v>18</v>
      </c>
      <c r="F4813" s="72" t="s">
        <v>16</v>
      </c>
      <c r="G4813" s="73">
        <v>1</v>
      </c>
      <c r="H4813" s="73">
        <v>25.59</v>
      </c>
      <c r="I4813" s="73">
        <v>0</v>
      </c>
      <c r="J4813" s="73">
        <v>0</v>
      </c>
      <c r="K4813" s="73">
        <v>1</v>
      </c>
      <c r="L4813" s="73">
        <v>25.59</v>
      </c>
      <c r="N4813" s="105">
        <f t="shared" si="150"/>
        <v>0</v>
      </c>
      <c r="O4813" s="105">
        <f t="shared" si="151"/>
        <v>0</v>
      </c>
    </row>
    <row r="4814" spans="1:15" x14ac:dyDescent="0.3">
      <c r="A4814" s="71" t="s">
        <v>137</v>
      </c>
      <c r="B4814" s="71" t="s">
        <v>12</v>
      </c>
      <c r="C4814" s="71" t="s">
        <v>13</v>
      </c>
      <c r="D4814" s="71" t="s">
        <v>44</v>
      </c>
      <c r="E4814" s="72" t="s">
        <v>24</v>
      </c>
      <c r="F4814" s="72" t="s">
        <v>16</v>
      </c>
      <c r="G4814" s="73">
        <v>2</v>
      </c>
      <c r="H4814" s="73">
        <v>25.55</v>
      </c>
      <c r="I4814" s="73">
        <v>0</v>
      </c>
      <c r="J4814" s="73">
        <v>0</v>
      </c>
      <c r="K4814" s="73">
        <v>2</v>
      </c>
      <c r="L4814" s="73">
        <v>25.55</v>
      </c>
      <c r="N4814" s="105">
        <f t="shared" si="150"/>
        <v>0</v>
      </c>
      <c r="O4814" s="105">
        <f t="shared" si="151"/>
        <v>0</v>
      </c>
    </row>
    <row r="4815" spans="1:15" x14ac:dyDescent="0.3">
      <c r="A4815" s="71" t="s">
        <v>142</v>
      </c>
      <c r="B4815" s="71" t="s">
        <v>57</v>
      </c>
      <c r="C4815" s="71" t="s">
        <v>55</v>
      </c>
      <c r="D4815" s="71" t="s">
        <v>23</v>
      </c>
      <c r="E4815" s="72" t="s">
        <v>31</v>
      </c>
      <c r="F4815" s="72" t="s">
        <v>21</v>
      </c>
      <c r="G4815" s="73">
        <v>4</v>
      </c>
      <c r="H4815" s="73">
        <v>25.54</v>
      </c>
      <c r="I4815" s="73">
        <v>0</v>
      </c>
      <c r="J4815" s="73">
        <v>0</v>
      </c>
      <c r="K4815" s="73">
        <v>4</v>
      </c>
      <c r="L4815" s="73">
        <v>25.54</v>
      </c>
      <c r="N4815" s="105">
        <f t="shared" si="150"/>
        <v>0</v>
      </c>
      <c r="O4815" s="105">
        <f t="shared" si="151"/>
        <v>0</v>
      </c>
    </row>
    <row r="4816" spans="1:15" x14ac:dyDescent="0.3">
      <c r="A4816" s="71" t="s">
        <v>155</v>
      </c>
      <c r="B4816" s="71" t="s">
        <v>129</v>
      </c>
      <c r="C4816" s="71" t="s">
        <v>55</v>
      </c>
      <c r="D4816" s="71" t="s">
        <v>54</v>
      </c>
      <c r="E4816" s="72" t="s">
        <v>3</v>
      </c>
      <c r="F4816" s="72" t="s">
        <v>16</v>
      </c>
      <c r="G4816" s="73">
        <v>1</v>
      </c>
      <c r="H4816" s="73">
        <v>25.54</v>
      </c>
      <c r="I4816" s="73">
        <v>0</v>
      </c>
      <c r="J4816" s="73">
        <v>0</v>
      </c>
      <c r="K4816" s="73">
        <v>1</v>
      </c>
      <c r="L4816" s="73">
        <v>25.54</v>
      </c>
      <c r="N4816" s="105">
        <f t="shared" si="150"/>
        <v>0</v>
      </c>
      <c r="O4816" s="105">
        <f t="shared" si="151"/>
        <v>0</v>
      </c>
    </row>
    <row r="4817" spans="1:15" x14ac:dyDescent="0.3">
      <c r="A4817" s="71" t="s">
        <v>160</v>
      </c>
      <c r="B4817" s="71" t="s">
        <v>57</v>
      </c>
      <c r="C4817" s="71" t="s">
        <v>55</v>
      </c>
      <c r="D4817" s="71" t="s">
        <v>98</v>
      </c>
      <c r="E4817" s="72" t="s">
        <v>24</v>
      </c>
      <c r="F4817" s="72" t="s">
        <v>21</v>
      </c>
      <c r="G4817" s="73">
        <v>2</v>
      </c>
      <c r="H4817" s="73">
        <v>25.53</v>
      </c>
      <c r="I4817" s="73">
        <v>0</v>
      </c>
      <c r="J4817" s="73">
        <v>0</v>
      </c>
      <c r="K4817" s="73">
        <v>2</v>
      </c>
      <c r="L4817" s="73">
        <v>25.53</v>
      </c>
      <c r="N4817" s="105">
        <f t="shared" si="150"/>
        <v>0</v>
      </c>
      <c r="O4817" s="105">
        <f t="shared" si="151"/>
        <v>0</v>
      </c>
    </row>
    <row r="4818" spans="1:15" x14ac:dyDescent="0.3">
      <c r="A4818" s="71" t="s">
        <v>161</v>
      </c>
      <c r="B4818" s="71" t="s">
        <v>12</v>
      </c>
      <c r="C4818" s="71" t="s">
        <v>55</v>
      </c>
      <c r="D4818" s="71" t="s">
        <v>34</v>
      </c>
      <c r="E4818" s="72" t="s">
        <v>20</v>
      </c>
      <c r="F4818" s="72" t="s">
        <v>16</v>
      </c>
      <c r="G4818" s="73">
        <v>1</v>
      </c>
      <c r="H4818" s="73">
        <v>25.5</v>
      </c>
      <c r="I4818" s="73">
        <v>1</v>
      </c>
      <c r="J4818" s="73">
        <v>25.5</v>
      </c>
      <c r="K4818" s="73">
        <v>0</v>
      </c>
      <c r="L4818" s="73">
        <v>0</v>
      </c>
      <c r="N4818" s="105">
        <f t="shared" si="150"/>
        <v>0</v>
      </c>
      <c r="O4818" s="105">
        <f t="shared" si="151"/>
        <v>0</v>
      </c>
    </row>
    <row r="4819" spans="1:15" x14ac:dyDescent="0.3">
      <c r="A4819" s="71" t="s">
        <v>142</v>
      </c>
      <c r="B4819" s="71" t="s">
        <v>129</v>
      </c>
      <c r="C4819" s="71" t="s">
        <v>55</v>
      </c>
      <c r="D4819" s="71" t="s">
        <v>82</v>
      </c>
      <c r="E4819" s="72" t="s">
        <v>24</v>
      </c>
      <c r="F4819" s="72" t="s">
        <v>16</v>
      </c>
      <c r="G4819" s="73">
        <v>2</v>
      </c>
      <c r="H4819" s="73">
        <v>25.5</v>
      </c>
      <c r="I4819" s="73">
        <v>0</v>
      </c>
      <c r="J4819" s="73">
        <v>0</v>
      </c>
      <c r="K4819" s="73">
        <v>2</v>
      </c>
      <c r="L4819" s="73">
        <v>25.5</v>
      </c>
      <c r="N4819" s="105">
        <f t="shared" si="150"/>
        <v>0</v>
      </c>
      <c r="O4819" s="105">
        <f t="shared" si="151"/>
        <v>0</v>
      </c>
    </row>
    <row r="4820" spans="1:15" x14ac:dyDescent="0.3">
      <c r="A4820" s="71" t="s">
        <v>154</v>
      </c>
      <c r="B4820" s="71" t="s">
        <v>57</v>
      </c>
      <c r="C4820" s="71" t="s">
        <v>55</v>
      </c>
      <c r="D4820" s="71" t="s">
        <v>68</v>
      </c>
      <c r="E4820" s="72" t="s">
        <v>15</v>
      </c>
      <c r="F4820" s="72" t="s">
        <v>16</v>
      </c>
      <c r="G4820" s="73">
        <v>1</v>
      </c>
      <c r="H4820" s="73">
        <v>25.5</v>
      </c>
      <c r="I4820" s="73">
        <v>1</v>
      </c>
      <c r="J4820" s="73">
        <v>25.5</v>
      </c>
      <c r="K4820" s="73">
        <v>0</v>
      </c>
      <c r="L4820" s="73">
        <v>0</v>
      </c>
      <c r="N4820" s="105">
        <f t="shared" ref="N4820:N4883" si="152">G4820-I4820-K4820</f>
        <v>0</v>
      </c>
      <c r="O4820" s="105">
        <f t="shared" ref="O4820:O4883" si="153">H4820-J4820-L4820</f>
        <v>0</v>
      </c>
    </row>
    <row r="4821" spans="1:15" x14ac:dyDescent="0.3">
      <c r="A4821" s="71" t="s">
        <v>154</v>
      </c>
      <c r="B4821" s="71" t="s">
        <v>129</v>
      </c>
      <c r="C4821" s="71" t="s">
        <v>55</v>
      </c>
      <c r="D4821" s="71" t="s">
        <v>29</v>
      </c>
      <c r="E4821" s="72" t="s">
        <v>3</v>
      </c>
      <c r="F4821" s="72" t="s">
        <v>16</v>
      </c>
      <c r="G4821" s="73">
        <v>1</v>
      </c>
      <c r="H4821" s="73">
        <v>25.5</v>
      </c>
      <c r="I4821" s="73">
        <v>0</v>
      </c>
      <c r="J4821" s="73">
        <v>0</v>
      </c>
      <c r="K4821" s="73">
        <v>1</v>
      </c>
      <c r="L4821" s="73">
        <v>25.5</v>
      </c>
      <c r="N4821" s="105">
        <f t="shared" si="152"/>
        <v>0</v>
      </c>
      <c r="O4821" s="105">
        <f t="shared" si="153"/>
        <v>0</v>
      </c>
    </row>
    <row r="4822" spans="1:15" x14ac:dyDescent="0.3">
      <c r="A4822" s="71" t="s">
        <v>158</v>
      </c>
      <c r="B4822" s="71" t="s">
        <v>57</v>
      </c>
      <c r="C4822" s="71" t="s">
        <v>55</v>
      </c>
      <c r="D4822" s="71" t="s">
        <v>73</v>
      </c>
      <c r="E4822" s="72" t="s">
        <v>41</v>
      </c>
      <c r="F4822" s="72" t="s">
        <v>4</v>
      </c>
      <c r="G4822" s="73">
        <v>2</v>
      </c>
      <c r="H4822" s="73">
        <v>25.4</v>
      </c>
      <c r="I4822" s="73">
        <v>1</v>
      </c>
      <c r="J4822" s="73">
        <v>14.22</v>
      </c>
      <c r="K4822" s="73">
        <v>1</v>
      </c>
      <c r="L4822" s="73">
        <v>11.18</v>
      </c>
      <c r="N4822" s="105">
        <f t="shared" si="152"/>
        <v>0</v>
      </c>
      <c r="O4822" s="105">
        <f t="shared" si="153"/>
        <v>0</v>
      </c>
    </row>
    <row r="4823" spans="1:15" x14ac:dyDescent="0.3">
      <c r="A4823" s="71" t="s">
        <v>132</v>
      </c>
      <c r="B4823" s="71" t="s">
        <v>57</v>
      </c>
      <c r="C4823" s="71" t="s">
        <v>13</v>
      </c>
      <c r="D4823" s="71" t="s">
        <v>58</v>
      </c>
      <c r="E4823" s="72" t="s">
        <v>40</v>
      </c>
      <c r="F4823" s="72" t="s">
        <v>4</v>
      </c>
      <c r="G4823" s="73">
        <v>1</v>
      </c>
      <c r="H4823" s="73">
        <v>25.4</v>
      </c>
      <c r="I4823" s="73">
        <v>0</v>
      </c>
      <c r="J4823" s="73">
        <v>0</v>
      </c>
      <c r="K4823" s="73">
        <v>1</v>
      </c>
      <c r="L4823" s="73">
        <v>25.4</v>
      </c>
      <c r="N4823" s="105">
        <f t="shared" si="152"/>
        <v>0</v>
      </c>
      <c r="O4823" s="105">
        <f t="shared" si="153"/>
        <v>0</v>
      </c>
    </row>
    <row r="4824" spans="1:15" x14ac:dyDescent="0.3">
      <c r="A4824" s="71" t="s">
        <v>142</v>
      </c>
      <c r="B4824" s="71" t="s">
        <v>57</v>
      </c>
      <c r="C4824" s="71" t="s">
        <v>55</v>
      </c>
      <c r="D4824" s="71" t="s">
        <v>92</v>
      </c>
      <c r="E4824" s="72" t="s">
        <v>28</v>
      </c>
      <c r="F4824" s="72" t="s">
        <v>16</v>
      </c>
      <c r="G4824" s="73">
        <v>3</v>
      </c>
      <c r="H4824" s="73">
        <v>25.4</v>
      </c>
      <c r="I4824" s="73">
        <v>0</v>
      </c>
      <c r="J4824" s="73">
        <v>0</v>
      </c>
      <c r="K4824" s="73">
        <v>3</v>
      </c>
      <c r="L4824" s="73">
        <v>25.4</v>
      </c>
      <c r="N4824" s="105">
        <f t="shared" si="152"/>
        <v>0</v>
      </c>
      <c r="O4824" s="105">
        <f t="shared" si="153"/>
        <v>0</v>
      </c>
    </row>
    <row r="4825" spans="1:15" x14ac:dyDescent="0.3">
      <c r="A4825" s="71" t="s">
        <v>144</v>
      </c>
      <c r="B4825" s="71" t="s">
        <v>12</v>
      </c>
      <c r="C4825" s="71" t="s">
        <v>55</v>
      </c>
      <c r="D4825" s="71" t="s">
        <v>23</v>
      </c>
      <c r="E4825" s="72" t="s">
        <v>41</v>
      </c>
      <c r="F4825" s="72" t="s">
        <v>16</v>
      </c>
      <c r="G4825" s="73">
        <v>1</v>
      </c>
      <c r="H4825" s="73">
        <v>25.37</v>
      </c>
      <c r="I4825" s="73">
        <v>0</v>
      </c>
      <c r="J4825" s="73">
        <v>0</v>
      </c>
      <c r="K4825" s="73">
        <v>1</v>
      </c>
      <c r="L4825" s="73">
        <v>25.37</v>
      </c>
      <c r="N4825" s="105">
        <f t="shared" si="152"/>
        <v>0</v>
      </c>
      <c r="O4825" s="105">
        <f t="shared" si="153"/>
        <v>0</v>
      </c>
    </row>
    <row r="4826" spans="1:15" x14ac:dyDescent="0.3">
      <c r="A4826" s="71" t="s">
        <v>142</v>
      </c>
      <c r="B4826" s="71" t="s">
        <v>12</v>
      </c>
      <c r="C4826" s="71" t="s">
        <v>55</v>
      </c>
      <c r="D4826" s="71" t="s">
        <v>54</v>
      </c>
      <c r="E4826" s="72" t="s">
        <v>3</v>
      </c>
      <c r="F4826" s="72" t="s">
        <v>21</v>
      </c>
      <c r="G4826" s="73">
        <v>2</v>
      </c>
      <c r="H4826" s="73">
        <v>25.29</v>
      </c>
      <c r="I4826" s="73">
        <v>1</v>
      </c>
      <c r="J4826" s="73">
        <v>6.9</v>
      </c>
      <c r="K4826" s="73">
        <v>1</v>
      </c>
      <c r="L4826" s="73">
        <v>18.39</v>
      </c>
      <c r="N4826" s="105">
        <f t="shared" si="152"/>
        <v>0</v>
      </c>
      <c r="O4826" s="105">
        <f t="shared" si="153"/>
        <v>0</v>
      </c>
    </row>
    <row r="4827" spans="1:15" x14ac:dyDescent="0.3">
      <c r="A4827" s="71" t="s">
        <v>154</v>
      </c>
      <c r="B4827" s="71" t="s">
        <v>129</v>
      </c>
      <c r="C4827" s="71" t="s">
        <v>55</v>
      </c>
      <c r="D4827" s="71" t="s">
        <v>27</v>
      </c>
      <c r="E4827" s="72" t="s">
        <v>24</v>
      </c>
      <c r="F4827" s="72" t="s">
        <v>16</v>
      </c>
      <c r="G4827" s="73">
        <v>2</v>
      </c>
      <c r="H4827" s="73">
        <v>25.29</v>
      </c>
      <c r="I4827" s="73">
        <v>0</v>
      </c>
      <c r="J4827" s="73">
        <v>0</v>
      </c>
      <c r="K4827" s="73">
        <v>2</v>
      </c>
      <c r="L4827" s="73">
        <v>25.29</v>
      </c>
      <c r="N4827" s="105">
        <f t="shared" si="152"/>
        <v>0</v>
      </c>
      <c r="O4827" s="105">
        <f t="shared" si="153"/>
        <v>0</v>
      </c>
    </row>
    <row r="4828" spans="1:15" x14ac:dyDescent="0.3">
      <c r="A4828" s="71" t="s">
        <v>132</v>
      </c>
      <c r="B4828" s="71" t="s">
        <v>57</v>
      </c>
      <c r="C4828" s="71" t="s">
        <v>13</v>
      </c>
      <c r="D4828" s="71" t="s">
        <v>34</v>
      </c>
      <c r="E4828" s="72" t="s">
        <v>20</v>
      </c>
      <c r="F4828" s="72" t="s">
        <v>16</v>
      </c>
      <c r="G4828" s="73">
        <v>4</v>
      </c>
      <c r="H4828" s="73">
        <v>25.27</v>
      </c>
      <c r="I4828" s="73">
        <v>0</v>
      </c>
      <c r="J4828" s="73">
        <v>0</v>
      </c>
      <c r="K4828" s="73">
        <v>4</v>
      </c>
      <c r="L4828" s="73">
        <v>25.27</v>
      </c>
      <c r="N4828" s="105">
        <f t="shared" si="152"/>
        <v>0</v>
      </c>
      <c r="O4828" s="105">
        <f t="shared" si="153"/>
        <v>0</v>
      </c>
    </row>
    <row r="4829" spans="1:15" x14ac:dyDescent="0.3">
      <c r="A4829" s="71" t="s">
        <v>160</v>
      </c>
      <c r="B4829" s="71" t="s">
        <v>57</v>
      </c>
      <c r="C4829" s="71" t="s">
        <v>55</v>
      </c>
      <c r="D4829" s="71" t="s">
        <v>48</v>
      </c>
      <c r="E4829" s="72" t="s">
        <v>24</v>
      </c>
      <c r="F4829" s="72" t="s">
        <v>16</v>
      </c>
      <c r="G4829" s="73">
        <v>2</v>
      </c>
      <c r="H4829" s="73">
        <v>25.22</v>
      </c>
      <c r="I4829" s="73">
        <v>0</v>
      </c>
      <c r="J4829" s="73">
        <v>0</v>
      </c>
      <c r="K4829" s="73">
        <v>2</v>
      </c>
      <c r="L4829" s="73">
        <v>25.22</v>
      </c>
      <c r="N4829" s="105">
        <f t="shared" si="152"/>
        <v>0</v>
      </c>
      <c r="O4829" s="105">
        <f t="shared" si="153"/>
        <v>0</v>
      </c>
    </row>
    <row r="4830" spans="1:15" x14ac:dyDescent="0.3">
      <c r="A4830" s="71" t="s">
        <v>140</v>
      </c>
      <c r="B4830" s="71" t="s">
        <v>12</v>
      </c>
      <c r="C4830" s="71" t="s">
        <v>13</v>
      </c>
      <c r="D4830" s="71" t="s">
        <v>49</v>
      </c>
      <c r="E4830" s="72" t="s">
        <v>40</v>
      </c>
      <c r="F4830" s="72" t="s">
        <v>26</v>
      </c>
      <c r="G4830" s="73">
        <v>1</v>
      </c>
      <c r="H4830" s="73">
        <v>25.19</v>
      </c>
      <c r="I4830" s="73">
        <v>0</v>
      </c>
      <c r="J4830" s="73">
        <v>0</v>
      </c>
      <c r="K4830" s="73">
        <v>1</v>
      </c>
      <c r="L4830" s="73">
        <v>25.19</v>
      </c>
      <c r="N4830" s="105">
        <f t="shared" si="152"/>
        <v>0</v>
      </c>
      <c r="O4830" s="105">
        <f t="shared" si="153"/>
        <v>0</v>
      </c>
    </row>
    <row r="4831" spans="1:15" x14ac:dyDescent="0.3">
      <c r="A4831" s="71" t="s">
        <v>154</v>
      </c>
      <c r="B4831" s="71" t="s">
        <v>12</v>
      </c>
      <c r="C4831" s="71" t="s">
        <v>55</v>
      </c>
      <c r="D4831" s="71" t="s">
        <v>121</v>
      </c>
      <c r="E4831" s="72" t="s">
        <v>5</v>
      </c>
      <c r="F4831" s="72" t="s">
        <v>26</v>
      </c>
      <c r="G4831" s="73">
        <v>2</v>
      </c>
      <c r="H4831" s="73">
        <v>25.14</v>
      </c>
      <c r="I4831" s="73">
        <v>2</v>
      </c>
      <c r="J4831" s="73">
        <v>25.14</v>
      </c>
      <c r="K4831" s="73">
        <v>0</v>
      </c>
      <c r="L4831" s="73">
        <v>0</v>
      </c>
      <c r="N4831" s="105">
        <f t="shared" si="152"/>
        <v>0</v>
      </c>
      <c r="O4831" s="105">
        <f t="shared" si="153"/>
        <v>0</v>
      </c>
    </row>
    <row r="4832" spans="1:15" x14ac:dyDescent="0.3">
      <c r="A4832" s="71" t="s">
        <v>152</v>
      </c>
      <c r="B4832" s="71" t="s">
        <v>12</v>
      </c>
      <c r="C4832" s="71" t="s">
        <v>55</v>
      </c>
      <c r="D4832" s="71" t="s">
        <v>27</v>
      </c>
      <c r="E4832" s="72" t="s">
        <v>20</v>
      </c>
      <c r="F4832" s="72" t="s">
        <v>26</v>
      </c>
      <c r="G4832" s="73">
        <v>3</v>
      </c>
      <c r="H4832" s="73">
        <v>25.11</v>
      </c>
      <c r="I4832" s="73">
        <v>0</v>
      </c>
      <c r="J4832" s="73">
        <v>0</v>
      </c>
      <c r="K4832" s="73">
        <v>3</v>
      </c>
      <c r="L4832" s="73">
        <v>25.11</v>
      </c>
      <c r="N4832" s="105">
        <f t="shared" si="152"/>
        <v>0</v>
      </c>
      <c r="O4832" s="105">
        <f t="shared" si="153"/>
        <v>0</v>
      </c>
    </row>
    <row r="4833" spans="1:15" x14ac:dyDescent="0.3">
      <c r="A4833" s="71" t="s">
        <v>156</v>
      </c>
      <c r="B4833" s="71" t="s">
        <v>57</v>
      </c>
      <c r="C4833" s="71" t="s">
        <v>53</v>
      </c>
      <c r="D4833" s="71" t="s">
        <v>49</v>
      </c>
      <c r="E4833" s="72" t="s">
        <v>24</v>
      </c>
      <c r="F4833" s="72" t="s">
        <v>16</v>
      </c>
      <c r="G4833" s="73">
        <v>2</v>
      </c>
      <c r="H4833" s="73">
        <v>25.1</v>
      </c>
      <c r="I4833" s="73">
        <v>0</v>
      </c>
      <c r="J4833" s="73">
        <v>0</v>
      </c>
      <c r="K4833" s="73">
        <v>2</v>
      </c>
      <c r="L4833" s="73">
        <v>25.1</v>
      </c>
      <c r="N4833" s="105">
        <f t="shared" si="152"/>
        <v>0</v>
      </c>
      <c r="O4833" s="105">
        <f t="shared" si="153"/>
        <v>0</v>
      </c>
    </row>
    <row r="4834" spans="1:15" x14ac:dyDescent="0.3">
      <c r="A4834" s="71" t="s">
        <v>140</v>
      </c>
      <c r="B4834" s="71" t="s">
        <v>12</v>
      </c>
      <c r="C4834" s="71" t="s">
        <v>13</v>
      </c>
      <c r="D4834" s="71" t="s">
        <v>103</v>
      </c>
      <c r="E4834" s="72" t="s">
        <v>31</v>
      </c>
      <c r="F4834" s="72" t="s">
        <v>21</v>
      </c>
      <c r="G4834" s="73">
        <v>4</v>
      </c>
      <c r="H4834" s="73">
        <v>25.08</v>
      </c>
      <c r="I4834" s="73">
        <v>0</v>
      </c>
      <c r="J4834" s="73">
        <v>0</v>
      </c>
      <c r="K4834" s="73">
        <v>4</v>
      </c>
      <c r="L4834" s="73">
        <v>25.08</v>
      </c>
      <c r="N4834" s="105">
        <f t="shared" si="152"/>
        <v>0</v>
      </c>
      <c r="O4834" s="105">
        <f t="shared" si="153"/>
        <v>0</v>
      </c>
    </row>
    <row r="4835" spans="1:15" x14ac:dyDescent="0.3">
      <c r="A4835" s="71" t="s">
        <v>154</v>
      </c>
      <c r="B4835" s="71" t="s">
        <v>12</v>
      </c>
      <c r="C4835" s="71" t="s">
        <v>55</v>
      </c>
      <c r="D4835" s="71" t="s">
        <v>75</v>
      </c>
      <c r="E4835" s="72" t="s">
        <v>15</v>
      </c>
      <c r="F4835" s="72" t="s">
        <v>26</v>
      </c>
      <c r="G4835" s="73">
        <v>2</v>
      </c>
      <c r="H4835" s="73">
        <v>25.08</v>
      </c>
      <c r="I4835" s="73">
        <v>1</v>
      </c>
      <c r="J4835" s="73">
        <v>22.83</v>
      </c>
      <c r="K4835" s="73">
        <v>1</v>
      </c>
      <c r="L4835" s="73">
        <v>2.25</v>
      </c>
      <c r="N4835" s="105">
        <f t="shared" si="152"/>
        <v>0</v>
      </c>
      <c r="O4835" s="105">
        <f t="shared" si="153"/>
        <v>0</v>
      </c>
    </row>
    <row r="4836" spans="1:15" x14ac:dyDescent="0.3">
      <c r="A4836" s="71" t="s">
        <v>142</v>
      </c>
      <c r="B4836" s="71" t="s">
        <v>12</v>
      </c>
      <c r="C4836" s="71" t="s">
        <v>13</v>
      </c>
      <c r="D4836" s="71" t="s">
        <v>46</v>
      </c>
      <c r="E4836" s="72" t="s">
        <v>15</v>
      </c>
      <c r="F4836" s="72" t="s">
        <v>21</v>
      </c>
      <c r="G4836" s="73">
        <v>1</v>
      </c>
      <c r="H4836" s="73">
        <v>25.06</v>
      </c>
      <c r="I4836" s="73">
        <v>0</v>
      </c>
      <c r="J4836" s="73">
        <v>0</v>
      </c>
      <c r="K4836" s="73">
        <v>1</v>
      </c>
      <c r="L4836" s="73">
        <v>25.06</v>
      </c>
      <c r="N4836" s="105">
        <f t="shared" si="152"/>
        <v>0</v>
      </c>
      <c r="O4836" s="105">
        <f t="shared" si="153"/>
        <v>0</v>
      </c>
    </row>
    <row r="4837" spans="1:15" x14ac:dyDescent="0.3">
      <c r="A4837" s="71" t="s">
        <v>142</v>
      </c>
      <c r="B4837" s="71" t="s">
        <v>57</v>
      </c>
      <c r="C4837" s="71" t="s">
        <v>55</v>
      </c>
      <c r="D4837" s="71" t="s">
        <v>47</v>
      </c>
      <c r="E4837" s="72" t="s">
        <v>28</v>
      </c>
      <c r="F4837" s="72" t="s">
        <v>4</v>
      </c>
      <c r="G4837" s="73">
        <v>1</v>
      </c>
      <c r="H4837" s="73">
        <v>25.01</v>
      </c>
      <c r="I4837" s="73">
        <v>1</v>
      </c>
      <c r="J4837" s="73">
        <v>25.01</v>
      </c>
      <c r="K4837" s="73">
        <v>0</v>
      </c>
      <c r="L4837" s="73">
        <v>0</v>
      </c>
      <c r="N4837" s="105">
        <f t="shared" si="152"/>
        <v>0</v>
      </c>
      <c r="O4837" s="105">
        <f t="shared" si="153"/>
        <v>0</v>
      </c>
    </row>
    <row r="4838" spans="1:15" x14ac:dyDescent="0.3">
      <c r="A4838" s="71" t="s">
        <v>163</v>
      </c>
      <c r="B4838" s="71" t="s">
        <v>57</v>
      </c>
      <c r="C4838" s="71" t="s">
        <v>17</v>
      </c>
      <c r="D4838" s="71" t="s">
        <v>94</v>
      </c>
      <c r="E4838" s="72" t="s">
        <v>37</v>
      </c>
      <c r="F4838" s="72" t="s">
        <v>26</v>
      </c>
      <c r="G4838" s="73">
        <v>2</v>
      </c>
      <c r="H4838" s="73">
        <v>24.97</v>
      </c>
      <c r="I4838" s="73">
        <v>1</v>
      </c>
      <c r="J4838" s="73">
        <v>13.7</v>
      </c>
      <c r="K4838" s="73">
        <v>1</v>
      </c>
      <c r="L4838" s="73">
        <v>11.27</v>
      </c>
      <c r="N4838" s="105">
        <f t="shared" si="152"/>
        <v>0</v>
      </c>
      <c r="O4838" s="105">
        <f t="shared" si="153"/>
        <v>0</v>
      </c>
    </row>
    <row r="4839" spans="1:15" x14ac:dyDescent="0.3">
      <c r="A4839" s="71" t="s">
        <v>132</v>
      </c>
      <c r="B4839" s="71" t="s">
        <v>12</v>
      </c>
      <c r="C4839" s="71" t="s">
        <v>13</v>
      </c>
      <c r="D4839" s="71" t="s">
        <v>59</v>
      </c>
      <c r="E4839" s="72" t="s">
        <v>24</v>
      </c>
      <c r="F4839" s="72" t="s">
        <v>26</v>
      </c>
      <c r="G4839" s="73">
        <v>4</v>
      </c>
      <c r="H4839" s="73">
        <v>24.95</v>
      </c>
      <c r="I4839" s="73">
        <v>2</v>
      </c>
      <c r="J4839" s="73">
        <v>9.41</v>
      </c>
      <c r="K4839" s="73">
        <v>2</v>
      </c>
      <c r="L4839" s="73">
        <v>15.54</v>
      </c>
      <c r="N4839" s="105">
        <f t="shared" si="152"/>
        <v>0</v>
      </c>
      <c r="O4839" s="105">
        <f t="shared" si="153"/>
        <v>0</v>
      </c>
    </row>
    <row r="4840" spans="1:15" x14ac:dyDescent="0.3">
      <c r="A4840" s="71" t="s">
        <v>163</v>
      </c>
      <c r="B4840" s="71" t="s">
        <v>57</v>
      </c>
      <c r="C4840" s="71" t="s">
        <v>55</v>
      </c>
      <c r="D4840" s="71" t="s">
        <v>14</v>
      </c>
      <c r="E4840" s="72" t="s">
        <v>15</v>
      </c>
      <c r="F4840" s="72" t="s">
        <v>26</v>
      </c>
      <c r="G4840" s="73">
        <v>2</v>
      </c>
      <c r="H4840" s="73">
        <v>24.93</v>
      </c>
      <c r="I4840" s="73">
        <v>0</v>
      </c>
      <c r="J4840" s="73">
        <v>0</v>
      </c>
      <c r="K4840" s="73">
        <v>2</v>
      </c>
      <c r="L4840" s="73">
        <v>24.93</v>
      </c>
      <c r="N4840" s="105">
        <f t="shared" si="152"/>
        <v>0</v>
      </c>
      <c r="O4840" s="105">
        <f t="shared" si="153"/>
        <v>0</v>
      </c>
    </row>
    <row r="4841" spans="1:15" x14ac:dyDescent="0.3">
      <c r="A4841" s="71" t="s">
        <v>132</v>
      </c>
      <c r="B4841" s="71" t="s">
        <v>57</v>
      </c>
      <c r="C4841" s="71" t="s">
        <v>13</v>
      </c>
      <c r="D4841" s="71" t="s">
        <v>73</v>
      </c>
      <c r="E4841" s="72" t="s">
        <v>20</v>
      </c>
      <c r="F4841" s="72" t="s">
        <v>16</v>
      </c>
      <c r="G4841" s="73">
        <v>4</v>
      </c>
      <c r="H4841" s="73">
        <v>24.93</v>
      </c>
      <c r="I4841" s="73">
        <v>0</v>
      </c>
      <c r="J4841" s="73">
        <v>0</v>
      </c>
      <c r="K4841" s="73">
        <v>4</v>
      </c>
      <c r="L4841" s="73">
        <v>24.93</v>
      </c>
      <c r="N4841" s="105">
        <f t="shared" si="152"/>
        <v>0</v>
      </c>
      <c r="O4841" s="105">
        <f t="shared" si="153"/>
        <v>0</v>
      </c>
    </row>
    <row r="4842" spans="1:15" x14ac:dyDescent="0.3">
      <c r="A4842" s="71" t="s">
        <v>133</v>
      </c>
      <c r="B4842" s="71" t="s">
        <v>57</v>
      </c>
      <c r="C4842" s="71" t="s">
        <v>13</v>
      </c>
      <c r="D4842" s="71" t="s">
        <v>27</v>
      </c>
      <c r="E4842" s="72" t="s">
        <v>37</v>
      </c>
      <c r="F4842" s="72" t="s">
        <v>16</v>
      </c>
      <c r="G4842" s="73">
        <v>1</v>
      </c>
      <c r="H4842" s="73">
        <v>24.9</v>
      </c>
      <c r="I4842" s="73">
        <v>0</v>
      </c>
      <c r="J4842" s="73">
        <v>0</v>
      </c>
      <c r="K4842" s="73">
        <v>1</v>
      </c>
      <c r="L4842" s="73">
        <v>24.9</v>
      </c>
      <c r="N4842" s="105">
        <f t="shared" si="152"/>
        <v>0</v>
      </c>
      <c r="O4842" s="105">
        <f t="shared" si="153"/>
        <v>0</v>
      </c>
    </row>
    <row r="4843" spans="1:15" x14ac:dyDescent="0.3">
      <c r="A4843" s="71" t="s">
        <v>132</v>
      </c>
      <c r="B4843" s="71" t="s">
        <v>57</v>
      </c>
      <c r="C4843" s="71" t="s">
        <v>13</v>
      </c>
      <c r="D4843" s="71" t="s">
        <v>77</v>
      </c>
      <c r="E4843" s="72" t="s">
        <v>41</v>
      </c>
      <c r="F4843" s="72" t="s">
        <v>26</v>
      </c>
      <c r="G4843" s="73">
        <v>1</v>
      </c>
      <c r="H4843" s="73">
        <v>24.88</v>
      </c>
      <c r="I4843" s="73">
        <v>0</v>
      </c>
      <c r="J4843" s="73">
        <v>0</v>
      </c>
      <c r="K4843" s="73">
        <v>1</v>
      </c>
      <c r="L4843" s="73">
        <v>24.88</v>
      </c>
      <c r="N4843" s="105">
        <f t="shared" si="152"/>
        <v>0</v>
      </c>
      <c r="O4843" s="105">
        <f t="shared" si="153"/>
        <v>0</v>
      </c>
    </row>
    <row r="4844" spans="1:15" x14ac:dyDescent="0.3">
      <c r="A4844" s="71" t="s">
        <v>144</v>
      </c>
      <c r="B4844" s="71" t="s">
        <v>57</v>
      </c>
      <c r="C4844" s="71" t="s">
        <v>55</v>
      </c>
      <c r="D4844" s="71" t="s">
        <v>39</v>
      </c>
      <c r="E4844" s="72" t="s">
        <v>31</v>
      </c>
      <c r="F4844" s="72" t="s">
        <v>16</v>
      </c>
      <c r="G4844" s="73">
        <v>4</v>
      </c>
      <c r="H4844" s="73">
        <v>24.88</v>
      </c>
      <c r="I4844" s="73">
        <v>0</v>
      </c>
      <c r="J4844" s="73">
        <v>0</v>
      </c>
      <c r="K4844" s="73">
        <v>4</v>
      </c>
      <c r="L4844" s="73">
        <v>24.88</v>
      </c>
      <c r="N4844" s="105">
        <f t="shared" si="152"/>
        <v>0</v>
      </c>
      <c r="O4844" s="105">
        <f t="shared" si="153"/>
        <v>0</v>
      </c>
    </row>
    <row r="4845" spans="1:15" x14ac:dyDescent="0.3">
      <c r="A4845" s="71" t="s">
        <v>132</v>
      </c>
      <c r="B4845" s="71" t="s">
        <v>12</v>
      </c>
      <c r="C4845" s="71" t="s">
        <v>13</v>
      </c>
      <c r="D4845" s="71" t="s">
        <v>47</v>
      </c>
      <c r="E4845" s="72" t="s">
        <v>41</v>
      </c>
      <c r="F4845" s="72" t="s">
        <v>4</v>
      </c>
      <c r="G4845" s="73">
        <v>11</v>
      </c>
      <c r="H4845" s="73">
        <v>24.85</v>
      </c>
      <c r="I4845" s="73">
        <v>0</v>
      </c>
      <c r="J4845" s="73">
        <v>0</v>
      </c>
      <c r="K4845" s="73">
        <v>11</v>
      </c>
      <c r="L4845" s="73">
        <v>24.85</v>
      </c>
      <c r="N4845" s="105">
        <f t="shared" si="152"/>
        <v>0</v>
      </c>
      <c r="O4845" s="105">
        <f t="shared" si="153"/>
        <v>0</v>
      </c>
    </row>
    <row r="4846" spans="1:15" x14ac:dyDescent="0.3">
      <c r="A4846" s="71" t="s">
        <v>137</v>
      </c>
      <c r="B4846" s="71" t="s">
        <v>57</v>
      </c>
      <c r="C4846" s="71" t="s">
        <v>13</v>
      </c>
      <c r="D4846" s="71" t="s">
        <v>73</v>
      </c>
      <c r="E4846" s="72" t="s">
        <v>28</v>
      </c>
      <c r="F4846" s="72" t="s">
        <v>4</v>
      </c>
      <c r="G4846" s="73">
        <v>7</v>
      </c>
      <c r="H4846" s="73">
        <v>24.84</v>
      </c>
      <c r="I4846" s="73">
        <v>4</v>
      </c>
      <c r="J4846" s="73">
        <v>15.03</v>
      </c>
      <c r="K4846" s="73">
        <v>3</v>
      </c>
      <c r="L4846" s="73">
        <v>9.81</v>
      </c>
      <c r="N4846" s="105">
        <f t="shared" si="152"/>
        <v>0</v>
      </c>
      <c r="O4846" s="105">
        <f t="shared" si="153"/>
        <v>0</v>
      </c>
    </row>
    <row r="4847" spans="1:15" x14ac:dyDescent="0.3">
      <c r="A4847" s="71" t="s">
        <v>163</v>
      </c>
      <c r="B4847" s="71" t="s">
        <v>57</v>
      </c>
      <c r="C4847" s="71" t="s">
        <v>17</v>
      </c>
      <c r="D4847" s="71" t="s">
        <v>96</v>
      </c>
      <c r="E4847" s="72" t="s">
        <v>24</v>
      </c>
      <c r="F4847" s="72" t="s">
        <v>21</v>
      </c>
      <c r="G4847" s="73">
        <v>2</v>
      </c>
      <c r="H4847" s="73">
        <v>24.79</v>
      </c>
      <c r="I4847" s="73">
        <v>0</v>
      </c>
      <c r="J4847" s="73">
        <v>0</v>
      </c>
      <c r="K4847" s="73">
        <v>2</v>
      </c>
      <c r="L4847" s="73">
        <v>24.79</v>
      </c>
      <c r="N4847" s="105">
        <f t="shared" si="152"/>
        <v>0</v>
      </c>
      <c r="O4847" s="105">
        <f t="shared" si="153"/>
        <v>0</v>
      </c>
    </row>
    <row r="4848" spans="1:15" x14ac:dyDescent="0.3">
      <c r="A4848" s="71" t="s">
        <v>163</v>
      </c>
      <c r="B4848" s="71" t="s">
        <v>129</v>
      </c>
      <c r="C4848" s="71" t="s">
        <v>17</v>
      </c>
      <c r="D4848" s="71" t="s">
        <v>33</v>
      </c>
      <c r="E4848" s="72" t="s">
        <v>15</v>
      </c>
      <c r="F4848" s="72" t="s">
        <v>26</v>
      </c>
      <c r="G4848" s="73">
        <v>2</v>
      </c>
      <c r="H4848" s="73">
        <v>24.77</v>
      </c>
      <c r="I4848" s="73">
        <v>0</v>
      </c>
      <c r="J4848" s="73">
        <v>0</v>
      </c>
      <c r="K4848" s="73">
        <v>2</v>
      </c>
      <c r="L4848" s="73">
        <v>24.77</v>
      </c>
      <c r="N4848" s="105">
        <f t="shared" si="152"/>
        <v>0</v>
      </c>
      <c r="O4848" s="105">
        <f t="shared" si="153"/>
        <v>0</v>
      </c>
    </row>
    <row r="4849" spans="1:15" x14ac:dyDescent="0.3">
      <c r="A4849" s="71" t="s">
        <v>155</v>
      </c>
      <c r="B4849" s="71" t="s">
        <v>57</v>
      </c>
      <c r="C4849" s="71" t="s">
        <v>55</v>
      </c>
      <c r="D4849" s="71" t="s">
        <v>92</v>
      </c>
      <c r="E4849" s="72" t="s">
        <v>28</v>
      </c>
      <c r="F4849" s="72" t="s">
        <v>21</v>
      </c>
      <c r="G4849" s="73">
        <v>4</v>
      </c>
      <c r="H4849" s="73">
        <v>24.77</v>
      </c>
      <c r="I4849" s="73">
        <v>1</v>
      </c>
      <c r="J4849" s="73">
        <v>4.51</v>
      </c>
      <c r="K4849" s="73">
        <v>3</v>
      </c>
      <c r="L4849" s="73">
        <v>20.260000000000002</v>
      </c>
      <c r="N4849" s="105">
        <f t="shared" si="152"/>
        <v>0</v>
      </c>
      <c r="O4849" s="105">
        <f t="shared" si="153"/>
        <v>0</v>
      </c>
    </row>
    <row r="4850" spans="1:15" x14ac:dyDescent="0.3">
      <c r="A4850" s="71" t="s">
        <v>161</v>
      </c>
      <c r="B4850" s="71" t="s">
        <v>12</v>
      </c>
      <c r="C4850" s="71" t="s">
        <v>55</v>
      </c>
      <c r="D4850" s="71" t="s">
        <v>60</v>
      </c>
      <c r="E4850" s="72" t="s">
        <v>18</v>
      </c>
      <c r="F4850" s="72" t="s">
        <v>21</v>
      </c>
      <c r="G4850" s="73">
        <v>2</v>
      </c>
      <c r="H4850" s="73">
        <v>24.74</v>
      </c>
      <c r="I4850" s="73">
        <v>1</v>
      </c>
      <c r="J4850" s="73">
        <v>14.16</v>
      </c>
      <c r="K4850" s="73">
        <v>1</v>
      </c>
      <c r="L4850" s="73">
        <v>10.58</v>
      </c>
      <c r="N4850" s="105">
        <f t="shared" si="152"/>
        <v>0</v>
      </c>
      <c r="O4850" s="105">
        <f t="shared" si="153"/>
        <v>0</v>
      </c>
    </row>
    <row r="4851" spans="1:15" x14ac:dyDescent="0.3">
      <c r="A4851" s="71" t="s">
        <v>163</v>
      </c>
      <c r="B4851" s="71" t="s">
        <v>57</v>
      </c>
      <c r="C4851" s="71" t="s">
        <v>55</v>
      </c>
      <c r="D4851" s="71" t="s">
        <v>30</v>
      </c>
      <c r="E4851" s="72" t="s">
        <v>28</v>
      </c>
      <c r="F4851" s="72" t="s">
        <v>16</v>
      </c>
      <c r="G4851" s="73">
        <v>3</v>
      </c>
      <c r="H4851" s="73">
        <v>24.74</v>
      </c>
      <c r="I4851" s="73">
        <v>0</v>
      </c>
      <c r="J4851" s="73">
        <v>0</v>
      </c>
      <c r="K4851" s="73">
        <v>3</v>
      </c>
      <c r="L4851" s="73">
        <v>24.74</v>
      </c>
      <c r="N4851" s="105">
        <f t="shared" si="152"/>
        <v>0</v>
      </c>
      <c r="O4851" s="105">
        <f t="shared" si="153"/>
        <v>0</v>
      </c>
    </row>
    <row r="4852" spans="1:15" x14ac:dyDescent="0.3">
      <c r="A4852" s="71" t="s">
        <v>142</v>
      </c>
      <c r="B4852" s="71" t="s">
        <v>57</v>
      </c>
      <c r="C4852" s="71" t="s">
        <v>55</v>
      </c>
      <c r="D4852" s="71" t="s">
        <v>64</v>
      </c>
      <c r="E4852" s="72" t="s">
        <v>20</v>
      </c>
      <c r="F4852" s="72" t="s">
        <v>4</v>
      </c>
      <c r="G4852" s="73">
        <v>3</v>
      </c>
      <c r="H4852" s="73">
        <v>24.72</v>
      </c>
      <c r="I4852" s="73">
        <v>0</v>
      </c>
      <c r="J4852" s="73">
        <v>0</v>
      </c>
      <c r="K4852" s="73">
        <v>3</v>
      </c>
      <c r="L4852" s="73">
        <v>24.72</v>
      </c>
      <c r="N4852" s="105">
        <f t="shared" si="152"/>
        <v>0</v>
      </c>
      <c r="O4852" s="105">
        <f t="shared" si="153"/>
        <v>0</v>
      </c>
    </row>
    <row r="4853" spans="1:15" x14ac:dyDescent="0.3">
      <c r="A4853" s="71" t="s">
        <v>140</v>
      </c>
      <c r="B4853" s="71" t="s">
        <v>12</v>
      </c>
      <c r="C4853" s="71" t="s">
        <v>13</v>
      </c>
      <c r="D4853" s="71" t="s">
        <v>83</v>
      </c>
      <c r="E4853" s="72" t="s">
        <v>40</v>
      </c>
      <c r="F4853" s="72" t="s">
        <v>26</v>
      </c>
      <c r="G4853" s="73">
        <v>1</v>
      </c>
      <c r="H4853" s="73">
        <v>24.71</v>
      </c>
      <c r="I4853" s="73">
        <v>0</v>
      </c>
      <c r="J4853" s="73">
        <v>0</v>
      </c>
      <c r="K4853" s="73">
        <v>1</v>
      </c>
      <c r="L4853" s="73">
        <v>24.71</v>
      </c>
      <c r="N4853" s="105">
        <f t="shared" si="152"/>
        <v>0</v>
      </c>
      <c r="O4853" s="105">
        <f t="shared" si="153"/>
        <v>0</v>
      </c>
    </row>
    <row r="4854" spans="1:15" x14ac:dyDescent="0.3">
      <c r="A4854" s="71" t="s">
        <v>154</v>
      </c>
      <c r="B4854" s="71" t="s">
        <v>12</v>
      </c>
      <c r="C4854" s="71" t="s">
        <v>55</v>
      </c>
      <c r="D4854" s="71" t="s">
        <v>68</v>
      </c>
      <c r="E4854" s="72" t="s">
        <v>20</v>
      </c>
      <c r="F4854" s="72" t="s">
        <v>26</v>
      </c>
      <c r="G4854" s="73">
        <v>1</v>
      </c>
      <c r="H4854" s="73">
        <v>24.71</v>
      </c>
      <c r="I4854" s="73">
        <v>0</v>
      </c>
      <c r="J4854" s="73">
        <v>0</v>
      </c>
      <c r="K4854" s="73">
        <v>1</v>
      </c>
      <c r="L4854" s="73">
        <v>24.71</v>
      </c>
      <c r="N4854" s="105">
        <f t="shared" si="152"/>
        <v>0</v>
      </c>
      <c r="O4854" s="105">
        <f t="shared" si="153"/>
        <v>0</v>
      </c>
    </row>
    <row r="4855" spans="1:15" x14ac:dyDescent="0.3">
      <c r="A4855" s="71" t="s">
        <v>163</v>
      </c>
      <c r="B4855" s="71" t="s">
        <v>12</v>
      </c>
      <c r="C4855" s="71" t="s">
        <v>55</v>
      </c>
      <c r="D4855" s="71" t="s">
        <v>56</v>
      </c>
      <c r="E4855" s="72" t="s">
        <v>31</v>
      </c>
      <c r="F4855" s="72" t="s">
        <v>21</v>
      </c>
      <c r="G4855" s="73">
        <v>1</v>
      </c>
      <c r="H4855" s="73">
        <v>24.67</v>
      </c>
      <c r="I4855" s="73">
        <v>1</v>
      </c>
      <c r="J4855" s="73">
        <v>24.67</v>
      </c>
      <c r="K4855" s="73">
        <v>0</v>
      </c>
      <c r="L4855" s="73">
        <v>0</v>
      </c>
      <c r="N4855" s="105">
        <f t="shared" si="152"/>
        <v>0</v>
      </c>
      <c r="O4855" s="105">
        <f t="shared" si="153"/>
        <v>0</v>
      </c>
    </row>
    <row r="4856" spans="1:15" x14ac:dyDescent="0.3">
      <c r="A4856" s="71" t="s">
        <v>154</v>
      </c>
      <c r="B4856" s="71" t="s">
        <v>57</v>
      </c>
      <c r="C4856" s="71" t="s">
        <v>55</v>
      </c>
      <c r="D4856" s="71" t="s">
        <v>87</v>
      </c>
      <c r="E4856" s="72" t="s">
        <v>3</v>
      </c>
      <c r="F4856" s="72" t="s">
        <v>26</v>
      </c>
      <c r="G4856" s="73">
        <v>1</v>
      </c>
      <c r="H4856" s="73">
        <v>24.67</v>
      </c>
      <c r="I4856" s="73">
        <v>0</v>
      </c>
      <c r="J4856" s="73">
        <v>0</v>
      </c>
      <c r="K4856" s="73">
        <v>1</v>
      </c>
      <c r="L4856" s="73">
        <v>24.67</v>
      </c>
      <c r="N4856" s="105">
        <f t="shared" si="152"/>
        <v>0</v>
      </c>
      <c r="O4856" s="105">
        <f t="shared" si="153"/>
        <v>0</v>
      </c>
    </row>
    <row r="4857" spans="1:15" x14ac:dyDescent="0.3">
      <c r="A4857" s="71" t="s">
        <v>142</v>
      </c>
      <c r="B4857" s="71" t="s">
        <v>129</v>
      </c>
      <c r="C4857" s="71" t="s">
        <v>55</v>
      </c>
      <c r="D4857" s="71" t="s">
        <v>94</v>
      </c>
      <c r="E4857" s="72" t="s">
        <v>15</v>
      </c>
      <c r="F4857" s="72" t="s">
        <v>26</v>
      </c>
      <c r="G4857" s="73">
        <v>2</v>
      </c>
      <c r="H4857" s="73">
        <v>24.61</v>
      </c>
      <c r="I4857" s="73">
        <v>0</v>
      </c>
      <c r="J4857" s="73">
        <v>0</v>
      </c>
      <c r="K4857" s="73">
        <v>2</v>
      </c>
      <c r="L4857" s="73">
        <v>24.61</v>
      </c>
      <c r="N4857" s="105">
        <f t="shared" si="152"/>
        <v>0</v>
      </c>
      <c r="O4857" s="105">
        <f t="shared" si="153"/>
        <v>0</v>
      </c>
    </row>
    <row r="4858" spans="1:15" x14ac:dyDescent="0.3">
      <c r="A4858" s="71" t="s">
        <v>163</v>
      </c>
      <c r="B4858" s="71" t="s">
        <v>12</v>
      </c>
      <c r="C4858" s="71" t="s">
        <v>55</v>
      </c>
      <c r="D4858" s="71" t="s">
        <v>43</v>
      </c>
      <c r="E4858" s="72" t="s">
        <v>31</v>
      </c>
      <c r="F4858" s="72" t="s">
        <v>16</v>
      </c>
      <c r="G4858" s="73">
        <v>2</v>
      </c>
      <c r="H4858" s="73">
        <v>24.58</v>
      </c>
      <c r="I4858" s="73">
        <v>1</v>
      </c>
      <c r="J4858" s="73">
        <v>1.4</v>
      </c>
      <c r="K4858" s="73">
        <v>1</v>
      </c>
      <c r="L4858" s="73">
        <v>23.18</v>
      </c>
      <c r="N4858" s="105">
        <f t="shared" si="152"/>
        <v>0</v>
      </c>
      <c r="O4858" s="105">
        <f t="shared" si="153"/>
        <v>0</v>
      </c>
    </row>
    <row r="4859" spans="1:15" x14ac:dyDescent="0.3">
      <c r="A4859" s="71" t="s">
        <v>146</v>
      </c>
      <c r="B4859" s="71" t="s">
        <v>12</v>
      </c>
      <c r="C4859" s="71" t="s">
        <v>55</v>
      </c>
      <c r="D4859" s="71" t="s">
        <v>59</v>
      </c>
      <c r="E4859" s="72" t="s">
        <v>24</v>
      </c>
      <c r="F4859" s="72" t="s">
        <v>21</v>
      </c>
      <c r="G4859" s="73">
        <v>2</v>
      </c>
      <c r="H4859" s="73">
        <v>24.58</v>
      </c>
      <c r="I4859" s="73">
        <v>0</v>
      </c>
      <c r="J4859" s="73">
        <v>0</v>
      </c>
      <c r="K4859" s="73">
        <v>2</v>
      </c>
      <c r="L4859" s="73">
        <v>24.58</v>
      </c>
      <c r="N4859" s="105">
        <f t="shared" si="152"/>
        <v>0</v>
      </c>
      <c r="O4859" s="105">
        <f t="shared" si="153"/>
        <v>0</v>
      </c>
    </row>
    <row r="4860" spans="1:15" x14ac:dyDescent="0.3">
      <c r="A4860" s="71" t="s">
        <v>131</v>
      </c>
      <c r="B4860" s="71" t="s">
        <v>57</v>
      </c>
      <c r="C4860" s="71" t="s">
        <v>22</v>
      </c>
      <c r="D4860" s="71" t="s">
        <v>38</v>
      </c>
      <c r="E4860" s="72" t="s">
        <v>31</v>
      </c>
      <c r="F4860" s="72" t="s">
        <v>21</v>
      </c>
      <c r="G4860" s="73">
        <v>1</v>
      </c>
      <c r="H4860" s="73">
        <v>24.57</v>
      </c>
      <c r="I4860" s="73">
        <v>0</v>
      </c>
      <c r="J4860" s="73">
        <v>0</v>
      </c>
      <c r="K4860" s="73">
        <v>1</v>
      </c>
      <c r="L4860" s="73">
        <v>24.57</v>
      </c>
      <c r="N4860" s="105">
        <f t="shared" si="152"/>
        <v>0</v>
      </c>
      <c r="O4860" s="105">
        <f t="shared" si="153"/>
        <v>0</v>
      </c>
    </row>
    <row r="4861" spans="1:15" x14ac:dyDescent="0.3">
      <c r="A4861" s="71" t="s">
        <v>142</v>
      </c>
      <c r="B4861" s="71" t="s">
        <v>57</v>
      </c>
      <c r="C4861" s="71" t="s">
        <v>55</v>
      </c>
      <c r="D4861" s="71" t="s">
        <v>46</v>
      </c>
      <c r="E4861" s="72" t="s">
        <v>15</v>
      </c>
      <c r="F4861" s="72" t="s">
        <v>26</v>
      </c>
      <c r="G4861" s="73">
        <v>2</v>
      </c>
      <c r="H4861" s="73">
        <v>24.56</v>
      </c>
      <c r="I4861" s="73">
        <v>1</v>
      </c>
      <c r="J4861" s="73">
        <v>17.93</v>
      </c>
      <c r="K4861" s="73">
        <v>1</v>
      </c>
      <c r="L4861" s="73">
        <v>6.63</v>
      </c>
      <c r="N4861" s="105">
        <f t="shared" si="152"/>
        <v>0</v>
      </c>
      <c r="O4861" s="105">
        <f t="shared" si="153"/>
        <v>0</v>
      </c>
    </row>
    <row r="4862" spans="1:15" x14ac:dyDescent="0.3">
      <c r="A4862" s="71" t="s">
        <v>132</v>
      </c>
      <c r="B4862" s="71" t="s">
        <v>57</v>
      </c>
      <c r="C4862" s="71" t="s">
        <v>13</v>
      </c>
      <c r="D4862" s="71" t="s">
        <v>98</v>
      </c>
      <c r="E4862" s="72" t="s">
        <v>24</v>
      </c>
      <c r="F4862" s="72" t="s">
        <v>16</v>
      </c>
      <c r="G4862" s="73">
        <v>2</v>
      </c>
      <c r="H4862" s="73">
        <v>24.54</v>
      </c>
      <c r="I4862" s="73">
        <v>0</v>
      </c>
      <c r="J4862" s="73">
        <v>0</v>
      </c>
      <c r="K4862" s="73">
        <v>2</v>
      </c>
      <c r="L4862" s="73">
        <v>24.54</v>
      </c>
      <c r="N4862" s="105">
        <f t="shared" si="152"/>
        <v>0</v>
      </c>
      <c r="O4862" s="105">
        <f t="shared" si="153"/>
        <v>0</v>
      </c>
    </row>
    <row r="4863" spans="1:15" x14ac:dyDescent="0.3">
      <c r="A4863" s="71" t="s">
        <v>140</v>
      </c>
      <c r="B4863" s="71" t="s">
        <v>57</v>
      </c>
      <c r="C4863" s="71" t="s">
        <v>13</v>
      </c>
      <c r="D4863" s="71" t="s">
        <v>50</v>
      </c>
      <c r="E4863" s="72" t="s">
        <v>40</v>
      </c>
      <c r="F4863" s="72" t="s">
        <v>4</v>
      </c>
      <c r="G4863" s="73">
        <v>1</v>
      </c>
      <c r="H4863" s="73">
        <v>24.54</v>
      </c>
      <c r="I4863" s="73">
        <v>0</v>
      </c>
      <c r="J4863" s="73">
        <v>0</v>
      </c>
      <c r="K4863" s="73">
        <v>1</v>
      </c>
      <c r="L4863" s="73">
        <v>24.54</v>
      </c>
      <c r="N4863" s="105">
        <f t="shared" si="152"/>
        <v>0</v>
      </c>
      <c r="O4863" s="105">
        <f t="shared" si="153"/>
        <v>0</v>
      </c>
    </row>
    <row r="4864" spans="1:15" x14ac:dyDescent="0.3">
      <c r="A4864" s="71" t="s">
        <v>158</v>
      </c>
      <c r="B4864" s="71" t="s">
        <v>57</v>
      </c>
      <c r="C4864" s="71" t="s">
        <v>55</v>
      </c>
      <c r="D4864" s="71" t="s">
        <v>60</v>
      </c>
      <c r="E4864" s="72" t="s">
        <v>24</v>
      </c>
      <c r="F4864" s="72" t="s">
        <v>21</v>
      </c>
      <c r="G4864" s="73">
        <v>2</v>
      </c>
      <c r="H4864" s="73">
        <v>24.5</v>
      </c>
      <c r="I4864" s="73">
        <v>1</v>
      </c>
      <c r="J4864" s="73">
        <v>6.7</v>
      </c>
      <c r="K4864" s="73">
        <v>1</v>
      </c>
      <c r="L4864" s="73">
        <v>17.8</v>
      </c>
      <c r="N4864" s="105">
        <f t="shared" si="152"/>
        <v>0</v>
      </c>
      <c r="O4864" s="105">
        <f t="shared" si="153"/>
        <v>0</v>
      </c>
    </row>
    <row r="4865" spans="1:15" x14ac:dyDescent="0.3">
      <c r="A4865" s="71" t="s">
        <v>137</v>
      </c>
      <c r="B4865" s="71" t="s">
        <v>12</v>
      </c>
      <c r="C4865" s="71" t="s">
        <v>13</v>
      </c>
      <c r="D4865" s="71" t="s">
        <v>46</v>
      </c>
      <c r="E4865" s="72" t="s">
        <v>40</v>
      </c>
      <c r="F4865" s="72" t="s">
        <v>4</v>
      </c>
      <c r="G4865" s="73">
        <v>1</v>
      </c>
      <c r="H4865" s="73">
        <v>24.5</v>
      </c>
      <c r="I4865" s="73">
        <v>0</v>
      </c>
      <c r="J4865" s="73">
        <v>0</v>
      </c>
      <c r="K4865" s="73">
        <v>1</v>
      </c>
      <c r="L4865" s="73">
        <v>24.5</v>
      </c>
      <c r="N4865" s="105">
        <f t="shared" si="152"/>
        <v>0</v>
      </c>
      <c r="O4865" s="105">
        <f t="shared" si="153"/>
        <v>0</v>
      </c>
    </row>
    <row r="4866" spans="1:15" x14ac:dyDescent="0.3">
      <c r="A4866" s="71" t="s">
        <v>163</v>
      </c>
      <c r="B4866" s="71" t="s">
        <v>12</v>
      </c>
      <c r="C4866" s="71" t="s">
        <v>55</v>
      </c>
      <c r="D4866" s="71" t="s">
        <v>27</v>
      </c>
      <c r="E4866" s="72" t="s">
        <v>28</v>
      </c>
      <c r="F4866" s="72" t="s">
        <v>21</v>
      </c>
      <c r="G4866" s="73">
        <v>3</v>
      </c>
      <c r="H4866" s="73">
        <v>24.48</v>
      </c>
      <c r="I4866" s="73">
        <v>0</v>
      </c>
      <c r="J4866" s="73">
        <v>0</v>
      </c>
      <c r="K4866" s="73">
        <v>3</v>
      </c>
      <c r="L4866" s="73">
        <v>24.48</v>
      </c>
      <c r="N4866" s="105">
        <f t="shared" si="152"/>
        <v>0</v>
      </c>
      <c r="O4866" s="105">
        <f t="shared" si="153"/>
        <v>0</v>
      </c>
    </row>
    <row r="4867" spans="1:15" x14ac:dyDescent="0.3">
      <c r="A4867" s="71" t="s">
        <v>140</v>
      </c>
      <c r="B4867" s="71" t="s">
        <v>57</v>
      </c>
      <c r="C4867" s="71" t="s">
        <v>13</v>
      </c>
      <c r="D4867" s="71" t="s">
        <v>58</v>
      </c>
      <c r="E4867" s="72" t="s">
        <v>20</v>
      </c>
      <c r="F4867" s="72" t="s">
        <v>16</v>
      </c>
      <c r="G4867" s="73">
        <v>1</v>
      </c>
      <c r="H4867" s="73">
        <v>24.43</v>
      </c>
      <c r="I4867" s="73">
        <v>0</v>
      </c>
      <c r="J4867" s="73">
        <v>0</v>
      </c>
      <c r="K4867" s="73">
        <v>1</v>
      </c>
      <c r="L4867" s="73">
        <v>24.43</v>
      </c>
      <c r="N4867" s="105">
        <f t="shared" si="152"/>
        <v>0</v>
      </c>
      <c r="O4867" s="105">
        <f t="shared" si="153"/>
        <v>0</v>
      </c>
    </row>
    <row r="4868" spans="1:15" x14ac:dyDescent="0.3">
      <c r="A4868" s="71" t="s">
        <v>142</v>
      </c>
      <c r="B4868" s="71" t="s">
        <v>57</v>
      </c>
      <c r="C4868" s="71" t="s">
        <v>55</v>
      </c>
      <c r="D4868" s="71" t="s">
        <v>83</v>
      </c>
      <c r="E4868" s="72" t="s">
        <v>24</v>
      </c>
      <c r="F4868" s="72" t="s">
        <v>26</v>
      </c>
      <c r="G4868" s="73">
        <v>1</v>
      </c>
      <c r="H4868" s="73">
        <v>24.43</v>
      </c>
      <c r="I4868" s="73">
        <v>0</v>
      </c>
      <c r="J4868" s="73">
        <v>0</v>
      </c>
      <c r="K4868" s="73">
        <v>1</v>
      </c>
      <c r="L4868" s="73">
        <v>24.43</v>
      </c>
      <c r="N4868" s="105">
        <f t="shared" si="152"/>
        <v>0</v>
      </c>
      <c r="O4868" s="105">
        <f t="shared" si="153"/>
        <v>0</v>
      </c>
    </row>
    <row r="4869" spans="1:15" x14ac:dyDescent="0.3">
      <c r="A4869" s="71" t="s">
        <v>142</v>
      </c>
      <c r="B4869" s="71" t="s">
        <v>57</v>
      </c>
      <c r="C4869" s="71" t="s">
        <v>55</v>
      </c>
      <c r="D4869" s="71" t="s">
        <v>44</v>
      </c>
      <c r="E4869" s="72" t="s">
        <v>25</v>
      </c>
      <c r="F4869" s="72" t="s">
        <v>21</v>
      </c>
      <c r="G4869" s="73">
        <v>7</v>
      </c>
      <c r="H4869" s="73">
        <v>24.43</v>
      </c>
      <c r="I4869" s="73">
        <v>0</v>
      </c>
      <c r="J4869" s="73">
        <v>0</v>
      </c>
      <c r="K4869" s="73">
        <v>7</v>
      </c>
      <c r="L4869" s="73">
        <v>24.43</v>
      </c>
      <c r="N4869" s="105">
        <f t="shared" si="152"/>
        <v>0</v>
      </c>
      <c r="O4869" s="105">
        <f t="shared" si="153"/>
        <v>0</v>
      </c>
    </row>
    <row r="4870" spans="1:15" x14ac:dyDescent="0.3">
      <c r="A4870" s="71" t="s">
        <v>142</v>
      </c>
      <c r="B4870" s="71" t="s">
        <v>57</v>
      </c>
      <c r="C4870" s="71" t="s">
        <v>55</v>
      </c>
      <c r="D4870" s="71" t="s">
        <v>88</v>
      </c>
      <c r="E4870" s="72" t="s">
        <v>28</v>
      </c>
      <c r="F4870" s="72" t="s">
        <v>4</v>
      </c>
      <c r="G4870" s="73">
        <v>5</v>
      </c>
      <c r="H4870" s="73">
        <v>24.39</v>
      </c>
      <c r="I4870" s="73">
        <v>2</v>
      </c>
      <c r="J4870" s="73">
        <v>8.76</v>
      </c>
      <c r="K4870" s="73">
        <v>3</v>
      </c>
      <c r="L4870" s="73">
        <v>15.63</v>
      </c>
      <c r="N4870" s="105">
        <f t="shared" si="152"/>
        <v>0</v>
      </c>
      <c r="O4870" s="105">
        <f t="shared" si="153"/>
        <v>0</v>
      </c>
    </row>
    <row r="4871" spans="1:15" x14ac:dyDescent="0.3">
      <c r="A4871" s="71" t="s">
        <v>160</v>
      </c>
      <c r="B4871" s="71" t="s">
        <v>57</v>
      </c>
      <c r="C4871" s="71" t="s">
        <v>53</v>
      </c>
      <c r="D4871" s="71" t="s">
        <v>51</v>
      </c>
      <c r="E4871" s="72" t="s">
        <v>15</v>
      </c>
      <c r="F4871" s="72" t="s">
        <v>26</v>
      </c>
      <c r="G4871" s="73">
        <v>2</v>
      </c>
      <c r="H4871" s="73">
        <v>24.38</v>
      </c>
      <c r="I4871" s="73">
        <v>0</v>
      </c>
      <c r="J4871" s="73">
        <v>0</v>
      </c>
      <c r="K4871" s="73">
        <v>2</v>
      </c>
      <c r="L4871" s="73">
        <v>24.38</v>
      </c>
      <c r="N4871" s="105">
        <f t="shared" si="152"/>
        <v>0</v>
      </c>
      <c r="O4871" s="105">
        <f t="shared" si="153"/>
        <v>0</v>
      </c>
    </row>
    <row r="4872" spans="1:15" x14ac:dyDescent="0.3">
      <c r="A4872" s="71" t="s">
        <v>137</v>
      </c>
      <c r="B4872" s="71" t="s">
        <v>57</v>
      </c>
      <c r="C4872" s="71" t="s">
        <v>13</v>
      </c>
      <c r="D4872" s="71" t="s">
        <v>39</v>
      </c>
      <c r="E4872" s="72" t="s">
        <v>31</v>
      </c>
      <c r="F4872" s="72" t="s">
        <v>16</v>
      </c>
      <c r="G4872" s="73">
        <v>1</v>
      </c>
      <c r="H4872" s="73">
        <v>24.38</v>
      </c>
      <c r="I4872" s="73">
        <v>0</v>
      </c>
      <c r="J4872" s="73">
        <v>0</v>
      </c>
      <c r="K4872" s="73">
        <v>1</v>
      </c>
      <c r="L4872" s="73">
        <v>24.38</v>
      </c>
      <c r="N4872" s="105">
        <f t="shared" si="152"/>
        <v>0</v>
      </c>
      <c r="O4872" s="105">
        <f t="shared" si="153"/>
        <v>0</v>
      </c>
    </row>
    <row r="4873" spans="1:15" x14ac:dyDescent="0.3">
      <c r="A4873" s="71" t="s">
        <v>140</v>
      </c>
      <c r="B4873" s="71" t="s">
        <v>57</v>
      </c>
      <c r="C4873" s="71" t="s">
        <v>13</v>
      </c>
      <c r="D4873" s="71" t="s">
        <v>36</v>
      </c>
      <c r="E4873" s="72" t="s">
        <v>28</v>
      </c>
      <c r="F4873" s="72" t="s">
        <v>16</v>
      </c>
      <c r="G4873" s="73">
        <v>3</v>
      </c>
      <c r="H4873" s="73">
        <v>24.37</v>
      </c>
      <c r="I4873" s="73">
        <v>0</v>
      </c>
      <c r="J4873" s="73">
        <v>0</v>
      </c>
      <c r="K4873" s="73">
        <v>3</v>
      </c>
      <c r="L4873" s="73">
        <v>24.37</v>
      </c>
      <c r="N4873" s="105">
        <f t="shared" si="152"/>
        <v>0</v>
      </c>
      <c r="O4873" s="105">
        <f t="shared" si="153"/>
        <v>0</v>
      </c>
    </row>
    <row r="4874" spans="1:15" x14ac:dyDescent="0.3">
      <c r="A4874" s="71" t="s">
        <v>154</v>
      </c>
      <c r="B4874" s="71" t="s">
        <v>129</v>
      </c>
      <c r="C4874" s="71" t="s">
        <v>55</v>
      </c>
      <c r="D4874" s="71" t="s">
        <v>103</v>
      </c>
      <c r="E4874" s="72" t="s">
        <v>37</v>
      </c>
      <c r="F4874" s="72" t="s">
        <v>21</v>
      </c>
      <c r="G4874" s="73">
        <v>5</v>
      </c>
      <c r="H4874" s="73">
        <v>24.35</v>
      </c>
      <c r="I4874" s="73">
        <v>0</v>
      </c>
      <c r="J4874" s="73">
        <v>0</v>
      </c>
      <c r="K4874" s="73">
        <v>5</v>
      </c>
      <c r="L4874" s="73">
        <v>24.35</v>
      </c>
      <c r="N4874" s="105">
        <f t="shared" si="152"/>
        <v>0</v>
      </c>
      <c r="O4874" s="105">
        <f t="shared" si="153"/>
        <v>0</v>
      </c>
    </row>
    <row r="4875" spans="1:15" x14ac:dyDescent="0.3">
      <c r="A4875" s="71" t="s">
        <v>158</v>
      </c>
      <c r="B4875" s="71" t="s">
        <v>12</v>
      </c>
      <c r="C4875" s="71" t="s">
        <v>55</v>
      </c>
      <c r="D4875" s="71" t="s">
        <v>52</v>
      </c>
      <c r="E4875" s="72" t="s">
        <v>40</v>
      </c>
      <c r="F4875" s="72" t="s">
        <v>21</v>
      </c>
      <c r="G4875" s="73">
        <v>1</v>
      </c>
      <c r="H4875" s="73">
        <v>24.33</v>
      </c>
      <c r="I4875" s="73">
        <v>0</v>
      </c>
      <c r="J4875" s="73">
        <v>0</v>
      </c>
      <c r="K4875" s="73">
        <v>1</v>
      </c>
      <c r="L4875" s="73">
        <v>24.33</v>
      </c>
      <c r="N4875" s="105">
        <f t="shared" si="152"/>
        <v>0</v>
      </c>
      <c r="O4875" s="105">
        <f t="shared" si="153"/>
        <v>0</v>
      </c>
    </row>
    <row r="4876" spans="1:15" x14ac:dyDescent="0.3">
      <c r="A4876" s="71" t="s">
        <v>140</v>
      </c>
      <c r="B4876" s="71" t="s">
        <v>57</v>
      </c>
      <c r="C4876" s="71" t="s">
        <v>13</v>
      </c>
      <c r="D4876" s="71" t="s">
        <v>51</v>
      </c>
      <c r="E4876" s="72" t="s">
        <v>40</v>
      </c>
      <c r="F4876" s="72" t="s">
        <v>4</v>
      </c>
      <c r="G4876" s="73">
        <v>1</v>
      </c>
      <c r="H4876" s="73">
        <v>24.29</v>
      </c>
      <c r="I4876" s="73">
        <v>0</v>
      </c>
      <c r="J4876" s="73">
        <v>0</v>
      </c>
      <c r="K4876" s="73">
        <v>1</v>
      </c>
      <c r="L4876" s="73">
        <v>24.29</v>
      </c>
      <c r="N4876" s="105">
        <f t="shared" si="152"/>
        <v>0</v>
      </c>
      <c r="O4876" s="105">
        <f t="shared" si="153"/>
        <v>0</v>
      </c>
    </row>
    <row r="4877" spans="1:15" x14ac:dyDescent="0.3">
      <c r="A4877" s="71" t="s">
        <v>161</v>
      </c>
      <c r="B4877" s="71" t="s">
        <v>129</v>
      </c>
      <c r="C4877" s="71" t="s">
        <v>55</v>
      </c>
      <c r="D4877" s="71" t="s">
        <v>100</v>
      </c>
      <c r="E4877" s="72" t="s">
        <v>37</v>
      </c>
      <c r="F4877" s="72" t="s">
        <v>26</v>
      </c>
      <c r="G4877" s="73">
        <v>5</v>
      </c>
      <c r="H4877" s="73">
        <v>24.28</v>
      </c>
      <c r="I4877" s="73">
        <v>0</v>
      </c>
      <c r="J4877" s="73">
        <v>0</v>
      </c>
      <c r="K4877" s="73">
        <v>5</v>
      </c>
      <c r="L4877" s="73">
        <v>24.28</v>
      </c>
      <c r="N4877" s="105">
        <f t="shared" si="152"/>
        <v>0</v>
      </c>
      <c r="O4877" s="105">
        <f t="shared" si="153"/>
        <v>0</v>
      </c>
    </row>
    <row r="4878" spans="1:15" x14ac:dyDescent="0.3">
      <c r="A4878" s="71" t="s">
        <v>154</v>
      </c>
      <c r="B4878" s="71" t="s">
        <v>57</v>
      </c>
      <c r="C4878" s="71" t="s">
        <v>55</v>
      </c>
      <c r="D4878" s="71" t="s">
        <v>82</v>
      </c>
      <c r="E4878" s="72" t="s">
        <v>20</v>
      </c>
      <c r="F4878" s="72" t="s">
        <v>16</v>
      </c>
      <c r="G4878" s="73">
        <v>2</v>
      </c>
      <c r="H4878" s="73">
        <v>24.28</v>
      </c>
      <c r="I4878" s="73">
        <v>2</v>
      </c>
      <c r="J4878" s="73">
        <v>24.28</v>
      </c>
      <c r="K4878" s="73">
        <v>0</v>
      </c>
      <c r="L4878" s="73">
        <v>0</v>
      </c>
      <c r="N4878" s="105">
        <f t="shared" si="152"/>
        <v>0</v>
      </c>
      <c r="O4878" s="105">
        <f t="shared" si="153"/>
        <v>0</v>
      </c>
    </row>
    <row r="4879" spans="1:15" x14ac:dyDescent="0.3">
      <c r="A4879" s="71" t="s">
        <v>163</v>
      </c>
      <c r="B4879" s="71" t="s">
        <v>129</v>
      </c>
      <c r="C4879" s="71" t="s">
        <v>17</v>
      </c>
      <c r="D4879" s="71" t="s">
        <v>47</v>
      </c>
      <c r="E4879" s="72" t="s">
        <v>41</v>
      </c>
      <c r="F4879" s="72" t="s">
        <v>16</v>
      </c>
      <c r="G4879" s="73">
        <v>11</v>
      </c>
      <c r="H4879" s="73">
        <v>24.24</v>
      </c>
      <c r="I4879" s="73">
        <v>0</v>
      </c>
      <c r="J4879" s="73">
        <v>0</v>
      </c>
      <c r="K4879" s="73">
        <v>11</v>
      </c>
      <c r="L4879" s="73">
        <v>24.24</v>
      </c>
      <c r="N4879" s="105">
        <f t="shared" si="152"/>
        <v>0</v>
      </c>
      <c r="O4879" s="105">
        <f t="shared" si="153"/>
        <v>0</v>
      </c>
    </row>
    <row r="4880" spans="1:15" x14ac:dyDescent="0.3">
      <c r="A4880" s="71" t="s">
        <v>132</v>
      </c>
      <c r="B4880" s="71" t="s">
        <v>12</v>
      </c>
      <c r="C4880" s="71" t="s">
        <v>13</v>
      </c>
      <c r="D4880" s="71" t="s">
        <v>62</v>
      </c>
      <c r="E4880" s="72" t="s">
        <v>20</v>
      </c>
      <c r="F4880" s="72" t="s">
        <v>16</v>
      </c>
      <c r="G4880" s="73">
        <v>5</v>
      </c>
      <c r="H4880" s="73">
        <v>24.24</v>
      </c>
      <c r="I4880" s="73">
        <v>1</v>
      </c>
      <c r="J4880" s="73">
        <v>3.72</v>
      </c>
      <c r="K4880" s="73">
        <v>4</v>
      </c>
      <c r="L4880" s="73">
        <v>20.52</v>
      </c>
      <c r="N4880" s="105">
        <f t="shared" si="152"/>
        <v>0</v>
      </c>
      <c r="O4880" s="105">
        <f t="shared" si="153"/>
        <v>0</v>
      </c>
    </row>
    <row r="4881" spans="1:15" x14ac:dyDescent="0.3">
      <c r="A4881" s="71" t="s">
        <v>140</v>
      </c>
      <c r="B4881" s="71" t="s">
        <v>12</v>
      </c>
      <c r="C4881" s="71" t="s">
        <v>13</v>
      </c>
      <c r="D4881" s="71" t="s">
        <v>56</v>
      </c>
      <c r="E4881" s="72" t="s">
        <v>15</v>
      </c>
      <c r="F4881" s="72" t="s">
        <v>26</v>
      </c>
      <c r="G4881" s="73">
        <v>4</v>
      </c>
      <c r="H4881" s="73">
        <v>24.22</v>
      </c>
      <c r="I4881" s="73">
        <v>4</v>
      </c>
      <c r="J4881" s="73">
        <v>24.22</v>
      </c>
      <c r="K4881" s="73">
        <v>0</v>
      </c>
      <c r="L4881" s="73">
        <v>0</v>
      </c>
      <c r="N4881" s="105">
        <f t="shared" si="152"/>
        <v>0</v>
      </c>
      <c r="O4881" s="105">
        <f t="shared" si="153"/>
        <v>0</v>
      </c>
    </row>
    <row r="4882" spans="1:15" x14ac:dyDescent="0.3">
      <c r="A4882" s="71" t="s">
        <v>149</v>
      </c>
      <c r="B4882" s="71" t="s">
        <v>12</v>
      </c>
      <c r="C4882" s="71" t="s">
        <v>13</v>
      </c>
      <c r="D4882" s="71" t="s">
        <v>51</v>
      </c>
      <c r="E4882" s="72" t="s">
        <v>37</v>
      </c>
      <c r="F4882" s="72" t="s">
        <v>16</v>
      </c>
      <c r="G4882" s="73">
        <v>1</v>
      </c>
      <c r="H4882" s="73">
        <v>24.22</v>
      </c>
      <c r="I4882" s="73">
        <v>0</v>
      </c>
      <c r="J4882" s="73">
        <v>0</v>
      </c>
      <c r="K4882" s="73">
        <v>1</v>
      </c>
      <c r="L4882" s="73">
        <v>24.22</v>
      </c>
      <c r="N4882" s="105">
        <f t="shared" si="152"/>
        <v>0</v>
      </c>
      <c r="O4882" s="105">
        <f t="shared" si="153"/>
        <v>0</v>
      </c>
    </row>
    <row r="4883" spans="1:15" x14ac:dyDescent="0.3">
      <c r="A4883" s="71" t="s">
        <v>132</v>
      </c>
      <c r="B4883" s="71" t="s">
        <v>12</v>
      </c>
      <c r="C4883" s="71" t="s">
        <v>13</v>
      </c>
      <c r="D4883" s="71" t="s">
        <v>94</v>
      </c>
      <c r="E4883" s="72" t="s">
        <v>18</v>
      </c>
      <c r="F4883" s="72" t="s">
        <v>21</v>
      </c>
      <c r="G4883" s="73">
        <v>1</v>
      </c>
      <c r="H4883" s="73">
        <v>24.15</v>
      </c>
      <c r="I4883" s="73">
        <v>0</v>
      </c>
      <c r="J4883" s="73">
        <v>0</v>
      </c>
      <c r="K4883" s="73">
        <v>1</v>
      </c>
      <c r="L4883" s="73">
        <v>24.15</v>
      </c>
      <c r="N4883" s="105">
        <f t="shared" si="152"/>
        <v>0</v>
      </c>
      <c r="O4883" s="105">
        <f t="shared" si="153"/>
        <v>0</v>
      </c>
    </row>
    <row r="4884" spans="1:15" x14ac:dyDescent="0.3">
      <c r="A4884" s="71" t="s">
        <v>155</v>
      </c>
      <c r="B4884" s="71" t="s">
        <v>57</v>
      </c>
      <c r="C4884" s="71" t="s">
        <v>55</v>
      </c>
      <c r="D4884" s="71" t="s">
        <v>33</v>
      </c>
      <c r="E4884" s="72" t="s">
        <v>15</v>
      </c>
      <c r="F4884" s="72" t="s">
        <v>21</v>
      </c>
      <c r="G4884" s="73">
        <v>2</v>
      </c>
      <c r="H4884" s="73">
        <v>24.02</v>
      </c>
      <c r="I4884" s="73">
        <v>0</v>
      </c>
      <c r="J4884" s="73">
        <v>0</v>
      </c>
      <c r="K4884" s="73">
        <v>2</v>
      </c>
      <c r="L4884" s="73">
        <v>24.02</v>
      </c>
      <c r="N4884" s="105">
        <f t="shared" ref="N4884:N4947" si="154">G4884-I4884-K4884</f>
        <v>0</v>
      </c>
      <c r="O4884" s="105">
        <f t="shared" ref="O4884:O4947" si="155">H4884-J4884-L4884</f>
        <v>0</v>
      </c>
    </row>
    <row r="4885" spans="1:15" x14ac:dyDescent="0.3">
      <c r="A4885" s="71" t="s">
        <v>161</v>
      </c>
      <c r="B4885" s="71" t="s">
        <v>129</v>
      </c>
      <c r="C4885" s="71" t="s">
        <v>55</v>
      </c>
      <c r="D4885" s="71" t="s">
        <v>47</v>
      </c>
      <c r="E4885" s="72" t="s">
        <v>24</v>
      </c>
      <c r="F4885" s="72" t="s">
        <v>21</v>
      </c>
      <c r="G4885" s="73">
        <v>2</v>
      </c>
      <c r="H4885" s="73">
        <v>24.01</v>
      </c>
      <c r="I4885" s="73">
        <v>0</v>
      </c>
      <c r="J4885" s="73">
        <v>0</v>
      </c>
      <c r="K4885" s="73">
        <v>2</v>
      </c>
      <c r="L4885" s="73">
        <v>24.01</v>
      </c>
      <c r="N4885" s="105">
        <f t="shared" si="154"/>
        <v>0</v>
      </c>
      <c r="O4885" s="105">
        <f t="shared" si="155"/>
        <v>0</v>
      </c>
    </row>
    <row r="4886" spans="1:15" x14ac:dyDescent="0.3">
      <c r="A4886" s="71" t="s">
        <v>154</v>
      </c>
      <c r="B4886" s="71" t="s">
        <v>129</v>
      </c>
      <c r="C4886" s="71" t="s">
        <v>55</v>
      </c>
      <c r="D4886" s="71" t="s">
        <v>52</v>
      </c>
      <c r="E4886" s="72" t="s">
        <v>24</v>
      </c>
      <c r="F4886" s="72" t="s">
        <v>16</v>
      </c>
      <c r="G4886" s="73">
        <v>2</v>
      </c>
      <c r="H4886" s="73">
        <v>23.99</v>
      </c>
      <c r="I4886" s="73">
        <v>0</v>
      </c>
      <c r="J4886" s="73">
        <v>0</v>
      </c>
      <c r="K4886" s="73">
        <v>2</v>
      </c>
      <c r="L4886" s="73">
        <v>23.99</v>
      </c>
      <c r="N4886" s="105">
        <f t="shared" si="154"/>
        <v>0</v>
      </c>
      <c r="O4886" s="105">
        <f t="shared" si="155"/>
        <v>0</v>
      </c>
    </row>
    <row r="4887" spans="1:15" x14ac:dyDescent="0.3">
      <c r="A4887" s="71" t="s">
        <v>132</v>
      </c>
      <c r="B4887" s="71" t="s">
        <v>57</v>
      </c>
      <c r="C4887" s="71" t="s">
        <v>55</v>
      </c>
      <c r="D4887" s="71" t="s">
        <v>14</v>
      </c>
      <c r="E4887" s="72" t="s">
        <v>24</v>
      </c>
      <c r="F4887" s="72" t="s">
        <v>21</v>
      </c>
      <c r="G4887" s="73">
        <v>3</v>
      </c>
      <c r="H4887" s="73">
        <v>23.94</v>
      </c>
      <c r="I4887" s="73">
        <v>1</v>
      </c>
      <c r="J4887" s="73">
        <v>6.73</v>
      </c>
      <c r="K4887" s="73">
        <v>2</v>
      </c>
      <c r="L4887" s="73">
        <v>17.21</v>
      </c>
      <c r="N4887" s="105">
        <f t="shared" si="154"/>
        <v>0</v>
      </c>
      <c r="O4887" s="105">
        <f t="shared" si="155"/>
        <v>0</v>
      </c>
    </row>
    <row r="4888" spans="1:15" x14ac:dyDescent="0.3">
      <c r="A4888" s="71" t="s">
        <v>161</v>
      </c>
      <c r="B4888" s="71" t="s">
        <v>12</v>
      </c>
      <c r="C4888" s="71" t="s">
        <v>55</v>
      </c>
      <c r="D4888" s="71" t="s">
        <v>49</v>
      </c>
      <c r="E4888" s="72" t="s">
        <v>24</v>
      </c>
      <c r="F4888" s="72" t="s">
        <v>21</v>
      </c>
      <c r="G4888" s="73">
        <v>2</v>
      </c>
      <c r="H4888" s="73">
        <v>23.93</v>
      </c>
      <c r="I4888" s="73">
        <v>0</v>
      </c>
      <c r="J4888" s="73">
        <v>0</v>
      </c>
      <c r="K4888" s="73">
        <v>2</v>
      </c>
      <c r="L4888" s="73">
        <v>23.93</v>
      </c>
      <c r="N4888" s="105">
        <f t="shared" si="154"/>
        <v>0</v>
      </c>
      <c r="O4888" s="105">
        <f t="shared" si="155"/>
        <v>0</v>
      </c>
    </row>
    <row r="4889" spans="1:15" x14ac:dyDescent="0.3">
      <c r="A4889" s="71" t="s">
        <v>161</v>
      </c>
      <c r="B4889" s="71" t="s">
        <v>57</v>
      </c>
      <c r="C4889" s="71" t="s">
        <v>13</v>
      </c>
      <c r="D4889" s="71" t="s">
        <v>46</v>
      </c>
      <c r="E4889" s="72" t="s">
        <v>31</v>
      </c>
      <c r="F4889" s="72" t="s">
        <v>4</v>
      </c>
      <c r="G4889" s="73">
        <v>4</v>
      </c>
      <c r="H4889" s="73">
        <v>23.92</v>
      </c>
      <c r="I4889" s="73">
        <v>0</v>
      </c>
      <c r="J4889" s="73">
        <v>0</v>
      </c>
      <c r="K4889" s="73">
        <v>4</v>
      </c>
      <c r="L4889" s="73">
        <v>23.92</v>
      </c>
      <c r="N4889" s="105">
        <f t="shared" si="154"/>
        <v>0</v>
      </c>
      <c r="O4889" s="105">
        <f t="shared" si="155"/>
        <v>0</v>
      </c>
    </row>
    <row r="4890" spans="1:15" x14ac:dyDescent="0.3">
      <c r="A4890" s="71" t="s">
        <v>142</v>
      </c>
      <c r="B4890" s="71" t="s">
        <v>57</v>
      </c>
      <c r="C4890" s="71" t="s">
        <v>55</v>
      </c>
      <c r="D4890" s="71" t="s">
        <v>42</v>
      </c>
      <c r="E4890" s="72" t="s">
        <v>41</v>
      </c>
      <c r="F4890" s="72" t="s">
        <v>16</v>
      </c>
      <c r="G4890" s="73">
        <v>10</v>
      </c>
      <c r="H4890" s="73">
        <v>23.88</v>
      </c>
      <c r="I4890" s="73">
        <v>0</v>
      </c>
      <c r="J4890" s="73">
        <v>0</v>
      </c>
      <c r="K4890" s="73">
        <v>10</v>
      </c>
      <c r="L4890" s="73">
        <v>23.88</v>
      </c>
      <c r="N4890" s="105">
        <f t="shared" si="154"/>
        <v>0</v>
      </c>
      <c r="O4890" s="105">
        <f t="shared" si="155"/>
        <v>0</v>
      </c>
    </row>
    <row r="4891" spans="1:15" x14ac:dyDescent="0.3">
      <c r="A4891" s="71" t="s">
        <v>134</v>
      </c>
      <c r="B4891" s="71" t="s">
        <v>57</v>
      </c>
      <c r="C4891" s="71" t="s">
        <v>13</v>
      </c>
      <c r="D4891" s="71" t="s">
        <v>42</v>
      </c>
      <c r="E4891" s="72" t="s">
        <v>20</v>
      </c>
      <c r="F4891" s="72" t="s">
        <v>16</v>
      </c>
      <c r="G4891" s="73">
        <v>4</v>
      </c>
      <c r="H4891" s="73">
        <v>23.85</v>
      </c>
      <c r="I4891" s="73">
        <v>0</v>
      </c>
      <c r="J4891" s="73">
        <v>0</v>
      </c>
      <c r="K4891" s="73">
        <v>4</v>
      </c>
      <c r="L4891" s="73">
        <v>23.85</v>
      </c>
      <c r="N4891" s="105">
        <f t="shared" si="154"/>
        <v>0</v>
      </c>
      <c r="O4891" s="105">
        <f t="shared" si="155"/>
        <v>0</v>
      </c>
    </row>
    <row r="4892" spans="1:15" x14ac:dyDescent="0.3">
      <c r="A4892" s="71" t="s">
        <v>142</v>
      </c>
      <c r="B4892" s="71" t="s">
        <v>129</v>
      </c>
      <c r="C4892" s="71" t="s">
        <v>55</v>
      </c>
      <c r="D4892" s="71" t="s">
        <v>38</v>
      </c>
      <c r="E4892" s="72" t="s">
        <v>24</v>
      </c>
      <c r="F4892" s="72" t="s">
        <v>16</v>
      </c>
      <c r="G4892" s="73">
        <v>2</v>
      </c>
      <c r="H4892" s="73">
        <v>23.85</v>
      </c>
      <c r="I4892" s="73">
        <v>0</v>
      </c>
      <c r="J4892" s="73">
        <v>0</v>
      </c>
      <c r="K4892" s="73">
        <v>2</v>
      </c>
      <c r="L4892" s="73">
        <v>23.85</v>
      </c>
      <c r="N4892" s="105">
        <f t="shared" si="154"/>
        <v>0</v>
      </c>
      <c r="O4892" s="105">
        <f t="shared" si="155"/>
        <v>0</v>
      </c>
    </row>
    <row r="4893" spans="1:15" x14ac:dyDescent="0.3">
      <c r="A4893" s="71" t="s">
        <v>154</v>
      </c>
      <c r="B4893" s="71" t="s">
        <v>129</v>
      </c>
      <c r="C4893" s="71" t="s">
        <v>55</v>
      </c>
      <c r="D4893" s="71" t="s">
        <v>50</v>
      </c>
      <c r="E4893" s="72" t="s">
        <v>24</v>
      </c>
      <c r="F4893" s="72" t="s">
        <v>21</v>
      </c>
      <c r="G4893" s="73">
        <v>2</v>
      </c>
      <c r="H4893" s="73">
        <v>23.82</v>
      </c>
      <c r="I4893" s="73">
        <v>2</v>
      </c>
      <c r="J4893" s="73">
        <v>23.82</v>
      </c>
      <c r="K4893" s="73">
        <v>0</v>
      </c>
      <c r="L4893" s="73">
        <v>0</v>
      </c>
      <c r="N4893" s="105">
        <f t="shared" si="154"/>
        <v>0</v>
      </c>
      <c r="O4893" s="105">
        <f t="shared" si="155"/>
        <v>0</v>
      </c>
    </row>
    <row r="4894" spans="1:15" x14ac:dyDescent="0.3">
      <c r="A4894" s="71" t="s">
        <v>132</v>
      </c>
      <c r="B4894" s="71" t="s">
        <v>57</v>
      </c>
      <c r="C4894" s="71" t="s">
        <v>13</v>
      </c>
      <c r="D4894" s="71" t="s">
        <v>45</v>
      </c>
      <c r="E4894" s="72" t="s">
        <v>40</v>
      </c>
      <c r="F4894" s="72" t="s">
        <v>21</v>
      </c>
      <c r="G4894" s="73">
        <v>1</v>
      </c>
      <c r="H4894" s="73">
        <v>23.81</v>
      </c>
      <c r="I4894" s="73">
        <v>0</v>
      </c>
      <c r="J4894" s="73">
        <v>0</v>
      </c>
      <c r="K4894" s="73">
        <v>1</v>
      </c>
      <c r="L4894" s="73">
        <v>23.81</v>
      </c>
      <c r="N4894" s="105">
        <f t="shared" si="154"/>
        <v>0</v>
      </c>
      <c r="O4894" s="105">
        <f t="shared" si="155"/>
        <v>0</v>
      </c>
    </row>
    <row r="4895" spans="1:15" x14ac:dyDescent="0.3">
      <c r="A4895" s="71" t="s">
        <v>140</v>
      </c>
      <c r="B4895" s="71" t="s">
        <v>12</v>
      </c>
      <c r="C4895" s="71" t="s">
        <v>13</v>
      </c>
      <c r="D4895" s="71" t="s">
        <v>52</v>
      </c>
      <c r="E4895" s="72" t="s">
        <v>28</v>
      </c>
      <c r="F4895" s="72" t="s">
        <v>16</v>
      </c>
      <c r="G4895" s="73">
        <v>3</v>
      </c>
      <c r="H4895" s="73">
        <v>23.77</v>
      </c>
      <c r="I4895" s="73">
        <v>0</v>
      </c>
      <c r="J4895" s="73">
        <v>0</v>
      </c>
      <c r="K4895" s="73">
        <v>3</v>
      </c>
      <c r="L4895" s="73">
        <v>23.77</v>
      </c>
      <c r="N4895" s="105">
        <f t="shared" si="154"/>
        <v>0</v>
      </c>
      <c r="O4895" s="105">
        <f t="shared" si="155"/>
        <v>0</v>
      </c>
    </row>
    <row r="4896" spans="1:15" x14ac:dyDescent="0.3">
      <c r="A4896" s="71" t="s">
        <v>140</v>
      </c>
      <c r="B4896" s="71" t="s">
        <v>12</v>
      </c>
      <c r="C4896" s="71" t="s">
        <v>13</v>
      </c>
      <c r="D4896" s="71" t="s">
        <v>103</v>
      </c>
      <c r="E4896" s="72" t="s">
        <v>41</v>
      </c>
      <c r="F4896" s="72" t="s">
        <v>16</v>
      </c>
      <c r="G4896" s="73">
        <v>9</v>
      </c>
      <c r="H4896" s="73">
        <v>23.74</v>
      </c>
      <c r="I4896" s="73">
        <v>0</v>
      </c>
      <c r="J4896" s="73">
        <v>0</v>
      </c>
      <c r="K4896" s="73">
        <v>9</v>
      </c>
      <c r="L4896" s="73">
        <v>23.74</v>
      </c>
      <c r="N4896" s="105">
        <f t="shared" si="154"/>
        <v>0</v>
      </c>
      <c r="O4896" s="105">
        <f t="shared" si="155"/>
        <v>0</v>
      </c>
    </row>
    <row r="4897" spans="1:15" x14ac:dyDescent="0.3">
      <c r="A4897" s="71" t="s">
        <v>132</v>
      </c>
      <c r="B4897" s="71" t="s">
        <v>12</v>
      </c>
      <c r="C4897" s="71" t="s">
        <v>13</v>
      </c>
      <c r="D4897" s="71" t="s">
        <v>52</v>
      </c>
      <c r="E4897" s="72" t="s">
        <v>5</v>
      </c>
      <c r="F4897" s="72" t="s">
        <v>21</v>
      </c>
      <c r="G4897" s="73">
        <v>1</v>
      </c>
      <c r="H4897" s="73">
        <v>23.73</v>
      </c>
      <c r="I4897" s="73">
        <v>0</v>
      </c>
      <c r="J4897" s="73">
        <v>0</v>
      </c>
      <c r="K4897" s="73">
        <v>1</v>
      </c>
      <c r="L4897" s="73">
        <v>23.73</v>
      </c>
      <c r="N4897" s="105">
        <f t="shared" si="154"/>
        <v>0</v>
      </c>
      <c r="O4897" s="105">
        <f t="shared" si="155"/>
        <v>0</v>
      </c>
    </row>
    <row r="4898" spans="1:15" x14ac:dyDescent="0.3">
      <c r="A4898" s="71" t="s">
        <v>152</v>
      </c>
      <c r="B4898" s="71" t="s">
        <v>57</v>
      </c>
      <c r="C4898" s="71" t="s">
        <v>22</v>
      </c>
      <c r="D4898" s="71" t="s">
        <v>27</v>
      </c>
      <c r="E4898" s="72" t="s">
        <v>20</v>
      </c>
      <c r="F4898" s="72" t="s">
        <v>26</v>
      </c>
      <c r="G4898" s="73">
        <v>3</v>
      </c>
      <c r="H4898" s="73">
        <v>23.73</v>
      </c>
      <c r="I4898" s="73">
        <v>0</v>
      </c>
      <c r="J4898" s="73">
        <v>0</v>
      </c>
      <c r="K4898" s="73">
        <v>3</v>
      </c>
      <c r="L4898" s="73">
        <v>23.73</v>
      </c>
      <c r="N4898" s="105">
        <f t="shared" si="154"/>
        <v>0</v>
      </c>
      <c r="O4898" s="105">
        <f t="shared" si="155"/>
        <v>0</v>
      </c>
    </row>
    <row r="4899" spans="1:15" x14ac:dyDescent="0.3">
      <c r="A4899" s="71" t="s">
        <v>135</v>
      </c>
      <c r="B4899" s="71" t="s">
        <v>57</v>
      </c>
      <c r="C4899" s="71" t="s">
        <v>13</v>
      </c>
      <c r="D4899" s="71" t="s">
        <v>36</v>
      </c>
      <c r="E4899" s="72" t="s">
        <v>24</v>
      </c>
      <c r="F4899" s="72" t="s">
        <v>21</v>
      </c>
      <c r="G4899" s="73">
        <v>1</v>
      </c>
      <c r="H4899" s="73">
        <v>23.68</v>
      </c>
      <c r="I4899" s="73">
        <v>0</v>
      </c>
      <c r="J4899" s="73">
        <v>0</v>
      </c>
      <c r="K4899" s="73">
        <v>1</v>
      </c>
      <c r="L4899" s="73">
        <v>23.68</v>
      </c>
      <c r="N4899" s="105">
        <f t="shared" si="154"/>
        <v>0</v>
      </c>
      <c r="O4899" s="105">
        <f t="shared" si="155"/>
        <v>0</v>
      </c>
    </row>
    <row r="4900" spans="1:15" x14ac:dyDescent="0.3">
      <c r="A4900" s="71" t="s">
        <v>154</v>
      </c>
      <c r="B4900" s="71" t="s">
        <v>12</v>
      </c>
      <c r="C4900" s="71" t="s">
        <v>55</v>
      </c>
      <c r="D4900" s="71" t="s">
        <v>86</v>
      </c>
      <c r="E4900" s="72" t="s">
        <v>28</v>
      </c>
      <c r="F4900" s="72" t="s">
        <v>4</v>
      </c>
      <c r="G4900" s="73">
        <v>1</v>
      </c>
      <c r="H4900" s="73">
        <v>23.68</v>
      </c>
      <c r="I4900" s="73">
        <v>1</v>
      </c>
      <c r="J4900" s="73">
        <v>23.68</v>
      </c>
      <c r="K4900" s="73">
        <v>0</v>
      </c>
      <c r="L4900" s="73">
        <v>0</v>
      </c>
      <c r="N4900" s="105">
        <f t="shared" si="154"/>
        <v>0</v>
      </c>
      <c r="O4900" s="105">
        <f t="shared" si="155"/>
        <v>0</v>
      </c>
    </row>
    <row r="4901" spans="1:15" x14ac:dyDescent="0.3">
      <c r="A4901" s="71" t="s">
        <v>154</v>
      </c>
      <c r="B4901" s="71" t="s">
        <v>57</v>
      </c>
      <c r="C4901" s="71" t="s">
        <v>55</v>
      </c>
      <c r="D4901" s="71" t="s">
        <v>30</v>
      </c>
      <c r="E4901" s="72" t="s">
        <v>24</v>
      </c>
      <c r="F4901" s="72" t="s">
        <v>16</v>
      </c>
      <c r="G4901" s="73">
        <v>2</v>
      </c>
      <c r="H4901" s="73">
        <v>23.68</v>
      </c>
      <c r="I4901" s="73">
        <v>0</v>
      </c>
      <c r="J4901" s="73">
        <v>0</v>
      </c>
      <c r="K4901" s="73">
        <v>2</v>
      </c>
      <c r="L4901" s="73">
        <v>23.68</v>
      </c>
      <c r="N4901" s="105">
        <f t="shared" si="154"/>
        <v>0</v>
      </c>
      <c r="O4901" s="105">
        <f t="shared" si="155"/>
        <v>0</v>
      </c>
    </row>
    <row r="4902" spans="1:15" x14ac:dyDescent="0.3">
      <c r="A4902" s="71" t="s">
        <v>154</v>
      </c>
      <c r="B4902" s="71" t="s">
        <v>57</v>
      </c>
      <c r="C4902" s="71" t="s">
        <v>55</v>
      </c>
      <c r="D4902" s="71" t="s">
        <v>30</v>
      </c>
      <c r="E4902" s="72" t="s">
        <v>3</v>
      </c>
      <c r="F4902" s="72" t="s">
        <v>16</v>
      </c>
      <c r="G4902" s="73">
        <v>1</v>
      </c>
      <c r="H4902" s="73">
        <v>23.67</v>
      </c>
      <c r="I4902" s="73">
        <v>0</v>
      </c>
      <c r="J4902" s="73">
        <v>0</v>
      </c>
      <c r="K4902" s="73">
        <v>1</v>
      </c>
      <c r="L4902" s="73">
        <v>23.67</v>
      </c>
      <c r="N4902" s="105">
        <f t="shared" si="154"/>
        <v>0</v>
      </c>
      <c r="O4902" s="105">
        <f t="shared" si="155"/>
        <v>0</v>
      </c>
    </row>
    <row r="4903" spans="1:15" x14ac:dyDescent="0.3">
      <c r="A4903" s="71" t="s">
        <v>161</v>
      </c>
      <c r="B4903" s="71" t="s">
        <v>12</v>
      </c>
      <c r="C4903" s="71" t="s">
        <v>55</v>
      </c>
      <c r="D4903" s="71" t="s">
        <v>49</v>
      </c>
      <c r="E4903" s="72" t="s">
        <v>15</v>
      </c>
      <c r="F4903" s="72" t="s">
        <v>4</v>
      </c>
      <c r="G4903" s="73">
        <v>2</v>
      </c>
      <c r="H4903" s="73">
        <v>23.65</v>
      </c>
      <c r="I4903" s="73">
        <v>0</v>
      </c>
      <c r="J4903" s="73">
        <v>0</v>
      </c>
      <c r="K4903" s="73">
        <v>2</v>
      </c>
      <c r="L4903" s="73">
        <v>23.65</v>
      </c>
      <c r="N4903" s="105">
        <f t="shared" si="154"/>
        <v>0</v>
      </c>
      <c r="O4903" s="105">
        <f t="shared" si="155"/>
        <v>0</v>
      </c>
    </row>
    <row r="4904" spans="1:15" x14ac:dyDescent="0.3">
      <c r="A4904" s="71" t="s">
        <v>163</v>
      </c>
      <c r="B4904" s="71" t="s">
        <v>57</v>
      </c>
      <c r="C4904" s="71" t="s">
        <v>17</v>
      </c>
      <c r="D4904" s="71" t="s">
        <v>94</v>
      </c>
      <c r="E4904" s="72" t="s">
        <v>20</v>
      </c>
      <c r="F4904" s="72" t="s">
        <v>4</v>
      </c>
      <c r="G4904" s="73">
        <v>1</v>
      </c>
      <c r="H4904" s="73">
        <v>23.65</v>
      </c>
      <c r="I4904" s="73">
        <v>1</v>
      </c>
      <c r="J4904" s="73">
        <v>23.65</v>
      </c>
      <c r="K4904" s="73">
        <v>0</v>
      </c>
      <c r="L4904" s="73">
        <v>0</v>
      </c>
      <c r="N4904" s="105">
        <f t="shared" si="154"/>
        <v>0</v>
      </c>
      <c r="O4904" s="105">
        <f t="shared" si="155"/>
        <v>0</v>
      </c>
    </row>
    <row r="4905" spans="1:15" x14ac:dyDescent="0.3">
      <c r="A4905" s="71" t="s">
        <v>142</v>
      </c>
      <c r="B4905" s="71" t="s">
        <v>57</v>
      </c>
      <c r="C4905" s="71" t="s">
        <v>55</v>
      </c>
      <c r="D4905" s="71" t="s">
        <v>48</v>
      </c>
      <c r="E4905" s="72" t="s">
        <v>20</v>
      </c>
      <c r="F4905" s="72" t="s">
        <v>21</v>
      </c>
      <c r="G4905" s="73">
        <v>1</v>
      </c>
      <c r="H4905" s="73">
        <v>23.65</v>
      </c>
      <c r="I4905" s="73">
        <v>0</v>
      </c>
      <c r="J4905" s="73">
        <v>0</v>
      </c>
      <c r="K4905" s="73">
        <v>1</v>
      </c>
      <c r="L4905" s="73">
        <v>23.65</v>
      </c>
      <c r="N4905" s="105">
        <f t="shared" si="154"/>
        <v>0</v>
      </c>
      <c r="O4905" s="105">
        <f t="shared" si="155"/>
        <v>0</v>
      </c>
    </row>
    <row r="4906" spans="1:15" x14ac:dyDescent="0.3">
      <c r="A4906" s="71" t="s">
        <v>154</v>
      </c>
      <c r="B4906" s="71" t="s">
        <v>129</v>
      </c>
      <c r="C4906" s="71" t="s">
        <v>55</v>
      </c>
      <c r="D4906" s="71" t="s">
        <v>56</v>
      </c>
      <c r="E4906" s="72" t="s">
        <v>40</v>
      </c>
      <c r="F4906" s="72" t="s">
        <v>4</v>
      </c>
      <c r="G4906" s="73">
        <v>1</v>
      </c>
      <c r="H4906" s="73">
        <v>23.65</v>
      </c>
      <c r="I4906" s="73">
        <v>1</v>
      </c>
      <c r="J4906" s="73">
        <v>23.65</v>
      </c>
      <c r="K4906" s="73">
        <v>0</v>
      </c>
      <c r="L4906" s="73">
        <v>0</v>
      </c>
      <c r="N4906" s="105">
        <f t="shared" si="154"/>
        <v>0</v>
      </c>
      <c r="O4906" s="105">
        <f t="shared" si="155"/>
        <v>0</v>
      </c>
    </row>
    <row r="4907" spans="1:15" x14ac:dyDescent="0.3">
      <c r="A4907" s="71" t="s">
        <v>161</v>
      </c>
      <c r="B4907" s="71" t="s">
        <v>57</v>
      </c>
      <c r="C4907" s="71" t="s">
        <v>13</v>
      </c>
      <c r="D4907" s="71" t="s">
        <v>81</v>
      </c>
      <c r="E4907" s="72" t="s">
        <v>40</v>
      </c>
      <c r="F4907" s="72" t="s">
        <v>4</v>
      </c>
      <c r="G4907" s="73">
        <v>1</v>
      </c>
      <c r="H4907" s="73">
        <v>23.62</v>
      </c>
      <c r="I4907" s="73">
        <v>0</v>
      </c>
      <c r="J4907" s="73">
        <v>0</v>
      </c>
      <c r="K4907" s="73">
        <v>1</v>
      </c>
      <c r="L4907" s="73">
        <v>23.62</v>
      </c>
      <c r="N4907" s="105">
        <f t="shared" si="154"/>
        <v>0</v>
      </c>
      <c r="O4907" s="105">
        <f t="shared" si="155"/>
        <v>0</v>
      </c>
    </row>
    <row r="4908" spans="1:15" x14ac:dyDescent="0.3">
      <c r="A4908" s="71" t="s">
        <v>163</v>
      </c>
      <c r="B4908" s="71" t="s">
        <v>12</v>
      </c>
      <c r="C4908" s="71" t="s">
        <v>55</v>
      </c>
      <c r="D4908" s="71" t="s">
        <v>34</v>
      </c>
      <c r="E4908" s="72" t="s">
        <v>37</v>
      </c>
      <c r="F4908" s="72" t="s">
        <v>26</v>
      </c>
      <c r="G4908" s="73">
        <v>5</v>
      </c>
      <c r="H4908" s="73">
        <v>23.62</v>
      </c>
      <c r="I4908" s="73">
        <v>0</v>
      </c>
      <c r="J4908" s="73">
        <v>0</v>
      </c>
      <c r="K4908" s="73">
        <v>5</v>
      </c>
      <c r="L4908" s="73">
        <v>23.62</v>
      </c>
      <c r="N4908" s="105">
        <f t="shared" si="154"/>
        <v>0</v>
      </c>
      <c r="O4908" s="105">
        <f t="shared" si="155"/>
        <v>0</v>
      </c>
    </row>
    <row r="4909" spans="1:15" x14ac:dyDescent="0.3">
      <c r="A4909" s="71" t="s">
        <v>154</v>
      </c>
      <c r="B4909" s="71" t="s">
        <v>57</v>
      </c>
      <c r="C4909" s="71" t="s">
        <v>55</v>
      </c>
      <c r="D4909" s="71" t="s">
        <v>84</v>
      </c>
      <c r="E4909" s="72" t="s">
        <v>15</v>
      </c>
      <c r="F4909" s="72" t="s">
        <v>21</v>
      </c>
      <c r="G4909" s="73">
        <v>1</v>
      </c>
      <c r="H4909" s="73">
        <v>23.59</v>
      </c>
      <c r="I4909" s="73">
        <v>0</v>
      </c>
      <c r="J4909" s="73">
        <v>0</v>
      </c>
      <c r="K4909" s="73">
        <v>1</v>
      </c>
      <c r="L4909" s="73">
        <v>23.59</v>
      </c>
      <c r="N4909" s="105">
        <f t="shared" si="154"/>
        <v>0</v>
      </c>
      <c r="O4909" s="105">
        <f t="shared" si="155"/>
        <v>0</v>
      </c>
    </row>
    <row r="4910" spans="1:15" x14ac:dyDescent="0.3">
      <c r="A4910" s="71" t="s">
        <v>140</v>
      </c>
      <c r="B4910" s="71" t="s">
        <v>12</v>
      </c>
      <c r="C4910" s="71" t="s">
        <v>13</v>
      </c>
      <c r="D4910" s="71" t="s">
        <v>54</v>
      </c>
      <c r="E4910" s="72" t="s">
        <v>3</v>
      </c>
      <c r="F4910" s="72" t="s">
        <v>26</v>
      </c>
      <c r="G4910" s="73">
        <v>2</v>
      </c>
      <c r="H4910" s="73">
        <v>23.58</v>
      </c>
      <c r="I4910" s="73">
        <v>2</v>
      </c>
      <c r="J4910" s="73">
        <v>23.58</v>
      </c>
      <c r="K4910" s="73">
        <v>0</v>
      </c>
      <c r="L4910" s="73">
        <v>0</v>
      </c>
      <c r="N4910" s="105">
        <f t="shared" si="154"/>
        <v>0</v>
      </c>
      <c r="O4910" s="105">
        <f t="shared" si="155"/>
        <v>0</v>
      </c>
    </row>
    <row r="4911" spans="1:15" x14ac:dyDescent="0.3">
      <c r="A4911" s="71" t="s">
        <v>163</v>
      </c>
      <c r="B4911" s="71" t="s">
        <v>57</v>
      </c>
      <c r="C4911" s="71" t="s">
        <v>55</v>
      </c>
      <c r="D4911" s="71" t="s">
        <v>76</v>
      </c>
      <c r="E4911" s="72" t="s">
        <v>25</v>
      </c>
      <c r="F4911" s="72" t="s">
        <v>4</v>
      </c>
      <c r="G4911" s="73">
        <v>1</v>
      </c>
      <c r="H4911" s="73">
        <v>23.54</v>
      </c>
      <c r="I4911" s="73">
        <v>1</v>
      </c>
      <c r="J4911" s="73">
        <v>23.54</v>
      </c>
      <c r="K4911" s="73">
        <v>0</v>
      </c>
      <c r="L4911" s="73">
        <v>0</v>
      </c>
      <c r="N4911" s="105">
        <f t="shared" si="154"/>
        <v>0</v>
      </c>
      <c r="O4911" s="105">
        <f t="shared" si="155"/>
        <v>0</v>
      </c>
    </row>
    <row r="4912" spans="1:15" x14ac:dyDescent="0.3">
      <c r="A4912" s="71" t="s">
        <v>163</v>
      </c>
      <c r="B4912" s="71" t="s">
        <v>57</v>
      </c>
      <c r="C4912" s="71" t="s">
        <v>55</v>
      </c>
      <c r="D4912" s="71" t="s">
        <v>65</v>
      </c>
      <c r="E4912" s="72" t="s">
        <v>24</v>
      </c>
      <c r="F4912" s="72" t="s">
        <v>21</v>
      </c>
      <c r="G4912" s="73">
        <v>1</v>
      </c>
      <c r="H4912" s="73">
        <v>23.53</v>
      </c>
      <c r="I4912" s="73">
        <v>1</v>
      </c>
      <c r="J4912" s="73">
        <v>23.53</v>
      </c>
      <c r="K4912" s="73">
        <v>0</v>
      </c>
      <c r="L4912" s="73">
        <v>0</v>
      </c>
      <c r="N4912" s="105">
        <f t="shared" si="154"/>
        <v>0</v>
      </c>
      <c r="O4912" s="105">
        <f t="shared" si="155"/>
        <v>0</v>
      </c>
    </row>
    <row r="4913" spans="1:15" x14ac:dyDescent="0.3">
      <c r="A4913" s="71" t="s">
        <v>132</v>
      </c>
      <c r="B4913" s="71" t="s">
        <v>12</v>
      </c>
      <c r="C4913" s="71" t="s">
        <v>13</v>
      </c>
      <c r="D4913" s="71" t="s">
        <v>79</v>
      </c>
      <c r="E4913" s="72" t="s">
        <v>20</v>
      </c>
      <c r="F4913" s="72" t="s">
        <v>4</v>
      </c>
      <c r="G4913" s="73">
        <v>6</v>
      </c>
      <c r="H4913" s="73">
        <v>23.52</v>
      </c>
      <c r="I4913" s="73">
        <v>2</v>
      </c>
      <c r="J4913" s="73">
        <v>7.82</v>
      </c>
      <c r="K4913" s="73">
        <v>4</v>
      </c>
      <c r="L4913" s="73">
        <v>15.7</v>
      </c>
      <c r="N4913" s="105">
        <f t="shared" si="154"/>
        <v>0</v>
      </c>
      <c r="O4913" s="105">
        <f t="shared" si="155"/>
        <v>0</v>
      </c>
    </row>
    <row r="4914" spans="1:15" x14ac:dyDescent="0.3">
      <c r="A4914" s="71" t="s">
        <v>132</v>
      </c>
      <c r="B4914" s="71" t="s">
        <v>57</v>
      </c>
      <c r="C4914" s="71" t="s">
        <v>13</v>
      </c>
      <c r="D4914" s="71" t="s">
        <v>85</v>
      </c>
      <c r="E4914" s="72" t="s">
        <v>24</v>
      </c>
      <c r="F4914" s="72" t="s">
        <v>21</v>
      </c>
      <c r="G4914" s="73">
        <v>1</v>
      </c>
      <c r="H4914" s="73">
        <v>23.49</v>
      </c>
      <c r="I4914" s="73">
        <v>0</v>
      </c>
      <c r="J4914" s="73">
        <v>0</v>
      </c>
      <c r="K4914" s="73">
        <v>1</v>
      </c>
      <c r="L4914" s="73">
        <v>23.49</v>
      </c>
      <c r="N4914" s="105">
        <f t="shared" si="154"/>
        <v>0</v>
      </c>
      <c r="O4914" s="105">
        <f t="shared" si="155"/>
        <v>0</v>
      </c>
    </row>
    <row r="4915" spans="1:15" x14ac:dyDescent="0.3">
      <c r="A4915" s="71" t="s">
        <v>139</v>
      </c>
      <c r="B4915" s="71" t="s">
        <v>57</v>
      </c>
      <c r="C4915" s="71" t="s">
        <v>13</v>
      </c>
      <c r="D4915" s="71" t="s">
        <v>98</v>
      </c>
      <c r="E4915" s="72" t="s">
        <v>15</v>
      </c>
      <c r="F4915" s="72" t="s">
        <v>4</v>
      </c>
      <c r="G4915" s="73">
        <v>2</v>
      </c>
      <c r="H4915" s="73">
        <v>23.48</v>
      </c>
      <c r="I4915" s="73">
        <v>0</v>
      </c>
      <c r="J4915" s="73">
        <v>0</v>
      </c>
      <c r="K4915" s="73">
        <v>2</v>
      </c>
      <c r="L4915" s="73">
        <v>23.48</v>
      </c>
      <c r="N4915" s="105">
        <f t="shared" si="154"/>
        <v>0</v>
      </c>
      <c r="O4915" s="105">
        <f t="shared" si="155"/>
        <v>0</v>
      </c>
    </row>
    <row r="4916" spans="1:15" x14ac:dyDescent="0.3">
      <c r="A4916" s="71" t="s">
        <v>154</v>
      </c>
      <c r="B4916" s="71" t="s">
        <v>12</v>
      </c>
      <c r="C4916" s="71" t="s">
        <v>55</v>
      </c>
      <c r="D4916" s="71" t="s">
        <v>80</v>
      </c>
      <c r="E4916" s="72" t="s">
        <v>20</v>
      </c>
      <c r="F4916" s="72" t="s">
        <v>16</v>
      </c>
      <c r="G4916" s="73">
        <v>4</v>
      </c>
      <c r="H4916" s="73">
        <v>23.48</v>
      </c>
      <c r="I4916" s="73">
        <v>0</v>
      </c>
      <c r="J4916" s="73">
        <v>0</v>
      </c>
      <c r="K4916" s="73">
        <v>4</v>
      </c>
      <c r="L4916" s="73">
        <v>23.48</v>
      </c>
      <c r="N4916" s="105">
        <f t="shared" si="154"/>
        <v>0</v>
      </c>
      <c r="O4916" s="105">
        <f t="shared" si="155"/>
        <v>0</v>
      </c>
    </row>
    <row r="4917" spans="1:15" x14ac:dyDescent="0.3">
      <c r="A4917" s="71" t="s">
        <v>163</v>
      </c>
      <c r="B4917" s="71" t="s">
        <v>12</v>
      </c>
      <c r="C4917" s="71" t="s">
        <v>55</v>
      </c>
      <c r="D4917" s="71" t="s">
        <v>90</v>
      </c>
      <c r="E4917" s="72" t="s">
        <v>37</v>
      </c>
      <c r="F4917" s="72" t="s">
        <v>4</v>
      </c>
      <c r="G4917" s="73">
        <v>5</v>
      </c>
      <c r="H4917" s="73">
        <v>23.44</v>
      </c>
      <c r="I4917" s="73">
        <v>0</v>
      </c>
      <c r="J4917" s="73">
        <v>0</v>
      </c>
      <c r="K4917" s="73">
        <v>5</v>
      </c>
      <c r="L4917" s="73">
        <v>23.44</v>
      </c>
      <c r="N4917" s="105">
        <f t="shared" si="154"/>
        <v>0</v>
      </c>
      <c r="O4917" s="105">
        <f t="shared" si="155"/>
        <v>0</v>
      </c>
    </row>
    <row r="4918" spans="1:15" x14ac:dyDescent="0.3">
      <c r="A4918" s="71" t="s">
        <v>161</v>
      </c>
      <c r="B4918" s="71" t="s">
        <v>57</v>
      </c>
      <c r="C4918" s="71" t="s">
        <v>55</v>
      </c>
      <c r="D4918" s="71" t="s">
        <v>50</v>
      </c>
      <c r="E4918" s="72" t="s">
        <v>20</v>
      </c>
      <c r="F4918" s="72" t="s">
        <v>16</v>
      </c>
      <c r="G4918" s="73">
        <v>1</v>
      </c>
      <c r="H4918" s="73">
        <v>23.4</v>
      </c>
      <c r="I4918" s="73">
        <v>0</v>
      </c>
      <c r="J4918" s="73">
        <v>0</v>
      </c>
      <c r="K4918" s="73">
        <v>1</v>
      </c>
      <c r="L4918" s="73">
        <v>23.4</v>
      </c>
      <c r="N4918" s="105">
        <f t="shared" si="154"/>
        <v>0</v>
      </c>
      <c r="O4918" s="105">
        <f t="shared" si="155"/>
        <v>0</v>
      </c>
    </row>
    <row r="4919" spans="1:15" x14ac:dyDescent="0.3">
      <c r="A4919" s="71" t="s">
        <v>132</v>
      </c>
      <c r="B4919" s="71" t="s">
        <v>57</v>
      </c>
      <c r="C4919" s="71" t="s">
        <v>13</v>
      </c>
      <c r="D4919" s="71" t="s">
        <v>56</v>
      </c>
      <c r="E4919" s="72" t="s">
        <v>24</v>
      </c>
      <c r="F4919" s="72" t="s">
        <v>16</v>
      </c>
      <c r="G4919" s="73">
        <v>2</v>
      </c>
      <c r="H4919" s="73">
        <v>23.4</v>
      </c>
      <c r="I4919" s="73">
        <v>0</v>
      </c>
      <c r="J4919" s="73">
        <v>0</v>
      </c>
      <c r="K4919" s="73">
        <v>2</v>
      </c>
      <c r="L4919" s="73">
        <v>23.4</v>
      </c>
      <c r="N4919" s="105">
        <f t="shared" si="154"/>
        <v>0</v>
      </c>
      <c r="O4919" s="105">
        <f t="shared" si="155"/>
        <v>0</v>
      </c>
    </row>
    <row r="4920" spans="1:15" x14ac:dyDescent="0.3">
      <c r="A4920" s="71" t="s">
        <v>142</v>
      </c>
      <c r="B4920" s="71" t="s">
        <v>12</v>
      </c>
      <c r="C4920" s="71" t="s">
        <v>13</v>
      </c>
      <c r="D4920" s="71" t="s">
        <v>34</v>
      </c>
      <c r="E4920" s="72" t="s">
        <v>25</v>
      </c>
      <c r="F4920" s="72" t="s">
        <v>16</v>
      </c>
      <c r="G4920" s="73">
        <v>1</v>
      </c>
      <c r="H4920" s="73">
        <v>23.4</v>
      </c>
      <c r="I4920" s="73">
        <v>0</v>
      </c>
      <c r="J4920" s="73">
        <v>0</v>
      </c>
      <c r="K4920" s="73">
        <v>1</v>
      </c>
      <c r="L4920" s="73">
        <v>23.4</v>
      </c>
      <c r="N4920" s="105">
        <f t="shared" si="154"/>
        <v>0</v>
      </c>
      <c r="O4920" s="105">
        <f t="shared" si="155"/>
        <v>0</v>
      </c>
    </row>
    <row r="4921" spans="1:15" x14ac:dyDescent="0.3">
      <c r="A4921" s="71" t="s">
        <v>142</v>
      </c>
      <c r="B4921" s="71" t="s">
        <v>57</v>
      </c>
      <c r="C4921" s="71" t="s">
        <v>55</v>
      </c>
      <c r="D4921" s="71" t="s">
        <v>36</v>
      </c>
      <c r="E4921" s="72" t="s">
        <v>41</v>
      </c>
      <c r="F4921" s="72" t="s">
        <v>16</v>
      </c>
      <c r="G4921" s="73">
        <v>1</v>
      </c>
      <c r="H4921" s="73">
        <v>23.4</v>
      </c>
      <c r="I4921" s="73">
        <v>0</v>
      </c>
      <c r="J4921" s="73">
        <v>0</v>
      </c>
      <c r="K4921" s="73">
        <v>1</v>
      </c>
      <c r="L4921" s="73">
        <v>23.4</v>
      </c>
      <c r="N4921" s="105">
        <f t="shared" si="154"/>
        <v>0</v>
      </c>
      <c r="O4921" s="105">
        <f t="shared" si="155"/>
        <v>0</v>
      </c>
    </row>
    <row r="4922" spans="1:15" x14ac:dyDescent="0.3">
      <c r="A4922" s="71" t="s">
        <v>148</v>
      </c>
      <c r="B4922" s="71" t="s">
        <v>57</v>
      </c>
      <c r="C4922" s="71" t="s">
        <v>55</v>
      </c>
      <c r="D4922" s="71" t="s">
        <v>56</v>
      </c>
      <c r="E4922" s="72" t="s">
        <v>24</v>
      </c>
      <c r="F4922" s="72" t="s">
        <v>16</v>
      </c>
      <c r="G4922" s="73">
        <v>2</v>
      </c>
      <c r="H4922" s="73">
        <v>23.4</v>
      </c>
      <c r="I4922" s="73">
        <v>0</v>
      </c>
      <c r="J4922" s="73">
        <v>0</v>
      </c>
      <c r="K4922" s="73">
        <v>2</v>
      </c>
      <c r="L4922" s="73">
        <v>23.4</v>
      </c>
      <c r="N4922" s="105">
        <f t="shared" si="154"/>
        <v>0</v>
      </c>
      <c r="O4922" s="105">
        <f t="shared" si="155"/>
        <v>0</v>
      </c>
    </row>
    <row r="4923" spans="1:15" x14ac:dyDescent="0.3">
      <c r="A4923" s="71" t="s">
        <v>132</v>
      </c>
      <c r="B4923" s="71" t="s">
        <v>57</v>
      </c>
      <c r="C4923" s="71" t="s">
        <v>13</v>
      </c>
      <c r="D4923" s="71" t="s">
        <v>90</v>
      </c>
      <c r="E4923" s="72" t="s">
        <v>20</v>
      </c>
      <c r="F4923" s="72" t="s">
        <v>16</v>
      </c>
      <c r="G4923" s="73">
        <v>4</v>
      </c>
      <c r="H4923" s="73">
        <v>23.39</v>
      </c>
      <c r="I4923" s="73">
        <v>0</v>
      </c>
      <c r="J4923" s="73">
        <v>0</v>
      </c>
      <c r="K4923" s="73">
        <v>4</v>
      </c>
      <c r="L4923" s="73">
        <v>23.39</v>
      </c>
      <c r="N4923" s="105">
        <f t="shared" si="154"/>
        <v>0</v>
      </c>
      <c r="O4923" s="105">
        <f t="shared" si="155"/>
        <v>0</v>
      </c>
    </row>
    <row r="4924" spans="1:15" x14ac:dyDescent="0.3">
      <c r="A4924" s="71" t="s">
        <v>132</v>
      </c>
      <c r="B4924" s="71" t="s">
        <v>12</v>
      </c>
      <c r="C4924" s="71" t="s">
        <v>13</v>
      </c>
      <c r="D4924" s="71" t="s">
        <v>92</v>
      </c>
      <c r="E4924" s="72" t="s">
        <v>20</v>
      </c>
      <c r="F4924" s="72" t="s">
        <v>16</v>
      </c>
      <c r="G4924" s="73">
        <v>5</v>
      </c>
      <c r="H4924" s="73">
        <v>23.34</v>
      </c>
      <c r="I4924" s="73">
        <v>1</v>
      </c>
      <c r="J4924" s="73">
        <v>4.68</v>
      </c>
      <c r="K4924" s="73">
        <v>4</v>
      </c>
      <c r="L4924" s="73">
        <v>18.66</v>
      </c>
      <c r="N4924" s="105">
        <f t="shared" si="154"/>
        <v>0</v>
      </c>
      <c r="O4924" s="105">
        <f t="shared" si="155"/>
        <v>0</v>
      </c>
    </row>
    <row r="4925" spans="1:15" x14ac:dyDescent="0.3">
      <c r="A4925" s="71" t="s">
        <v>135</v>
      </c>
      <c r="B4925" s="71" t="s">
        <v>57</v>
      </c>
      <c r="C4925" s="71" t="s">
        <v>13</v>
      </c>
      <c r="D4925" s="71" t="s">
        <v>46</v>
      </c>
      <c r="E4925" s="72" t="s">
        <v>24</v>
      </c>
      <c r="F4925" s="72" t="s">
        <v>16</v>
      </c>
      <c r="G4925" s="73">
        <v>2</v>
      </c>
      <c r="H4925" s="73">
        <v>23.34</v>
      </c>
      <c r="I4925" s="73">
        <v>0</v>
      </c>
      <c r="J4925" s="73">
        <v>0</v>
      </c>
      <c r="K4925" s="73">
        <v>2</v>
      </c>
      <c r="L4925" s="73">
        <v>23.34</v>
      </c>
      <c r="N4925" s="105">
        <f t="shared" si="154"/>
        <v>0</v>
      </c>
      <c r="O4925" s="105">
        <f t="shared" si="155"/>
        <v>0</v>
      </c>
    </row>
    <row r="4926" spans="1:15" x14ac:dyDescent="0.3">
      <c r="A4926" s="71" t="s">
        <v>163</v>
      </c>
      <c r="B4926" s="71" t="s">
        <v>12</v>
      </c>
      <c r="C4926" s="71" t="s">
        <v>55</v>
      </c>
      <c r="D4926" s="71" t="s">
        <v>38</v>
      </c>
      <c r="E4926" s="72" t="s">
        <v>5</v>
      </c>
      <c r="F4926" s="72" t="s">
        <v>21</v>
      </c>
      <c r="G4926" s="73">
        <v>1</v>
      </c>
      <c r="H4926" s="73">
        <v>23.33</v>
      </c>
      <c r="I4926" s="73">
        <v>0</v>
      </c>
      <c r="J4926" s="73">
        <v>0</v>
      </c>
      <c r="K4926" s="73">
        <v>1</v>
      </c>
      <c r="L4926" s="73">
        <v>23.33</v>
      </c>
      <c r="N4926" s="105">
        <f t="shared" si="154"/>
        <v>0</v>
      </c>
      <c r="O4926" s="105">
        <f t="shared" si="155"/>
        <v>0</v>
      </c>
    </row>
    <row r="4927" spans="1:15" x14ac:dyDescent="0.3">
      <c r="A4927" s="71" t="s">
        <v>163</v>
      </c>
      <c r="B4927" s="71" t="s">
        <v>129</v>
      </c>
      <c r="C4927" s="71" t="s">
        <v>17</v>
      </c>
      <c r="D4927" s="71" t="s">
        <v>54</v>
      </c>
      <c r="E4927" s="72" t="s">
        <v>24</v>
      </c>
      <c r="F4927" s="72" t="s">
        <v>16</v>
      </c>
      <c r="G4927" s="73">
        <v>1</v>
      </c>
      <c r="H4927" s="73">
        <v>23.32</v>
      </c>
      <c r="I4927" s="73">
        <v>0</v>
      </c>
      <c r="J4927" s="73">
        <v>0</v>
      </c>
      <c r="K4927" s="73">
        <v>1</v>
      </c>
      <c r="L4927" s="73">
        <v>23.32</v>
      </c>
      <c r="N4927" s="105">
        <f t="shared" si="154"/>
        <v>0</v>
      </c>
      <c r="O4927" s="105">
        <f t="shared" si="155"/>
        <v>0</v>
      </c>
    </row>
    <row r="4928" spans="1:15" x14ac:dyDescent="0.3">
      <c r="A4928" s="71" t="s">
        <v>163</v>
      </c>
      <c r="B4928" s="71" t="s">
        <v>57</v>
      </c>
      <c r="C4928" s="71" t="s">
        <v>55</v>
      </c>
      <c r="D4928" s="71" t="s">
        <v>30</v>
      </c>
      <c r="E4928" s="72" t="s">
        <v>41</v>
      </c>
      <c r="F4928" s="72" t="s">
        <v>16</v>
      </c>
      <c r="G4928" s="73">
        <v>1</v>
      </c>
      <c r="H4928" s="73">
        <v>23.32</v>
      </c>
      <c r="I4928" s="73">
        <v>0</v>
      </c>
      <c r="J4928" s="73">
        <v>0</v>
      </c>
      <c r="K4928" s="73">
        <v>1</v>
      </c>
      <c r="L4928" s="73">
        <v>23.32</v>
      </c>
      <c r="N4928" s="105">
        <f t="shared" si="154"/>
        <v>0</v>
      </c>
      <c r="O4928" s="105">
        <f t="shared" si="155"/>
        <v>0</v>
      </c>
    </row>
    <row r="4929" spans="1:15" x14ac:dyDescent="0.3">
      <c r="A4929" s="71" t="s">
        <v>143</v>
      </c>
      <c r="B4929" s="71" t="s">
        <v>57</v>
      </c>
      <c r="C4929" s="71" t="s">
        <v>55</v>
      </c>
      <c r="D4929" s="71" t="s">
        <v>35</v>
      </c>
      <c r="E4929" s="72" t="s">
        <v>24</v>
      </c>
      <c r="F4929" s="72" t="s">
        <v>16</v>
      </c>
      <c r="G4929" s="73">
        <v>2</v>
      </c>
      <c r="H4929" s="73">
        <v>23.32</v>
      </c>
      <c r="I4929" s="73">
        <v>0</v>
      </c>
      <c r="J4929" s="73">
        <v>0</v>
      </c>
      <c r="K4929" s="73">
        <v>2</v>
      </c>
      <c r="L4929" s="73">
        <v>23.32</v>
      </c>
      <c r="N4929" s="105">
        <f t="shared" si="154"/>
        <v>0</v>
      </c>
      <c r="O4929" s="105">
        <f t="shared" si="155"/>
        <v>0</v>
      </c>
    </row>
    <row r="4930" spans="1:15" x14ac:dyDescent="0.3">
      <c r="A4930" s="71" t="s">
        <v>161</v>
      </c>
      <c r="B4930" s="71" t="s">
        <v>57</v>
      </c>
      <c r="C4930" s="71" t="s">
        <v>55</v>
      </c>
      <c r="D4930" s="71" t="s">
        <v>39</v>
      </c>
      <c r="E4930" s="72" t="s">
        <v>37</v>
      </c>
      <c r="F4930" s="72" t="s">
        <v>16</v>
      </c>
      <c r="G4930" s="73">
        <v>1</v>
      </c>
      <c r="H4930" s="73">
        <v>23.3</v>
      </c>
      <c r="I4930" s="73">
        <v>0</v>
      </c>
      <c r="J4930" s="73">
        <v>0</v>
      </c>
      <c r="K4930" s="73">
        <v>1</v>
      </c>
      <c r="L4930" s="73">
        <v>23.3</v>
      </c>
      <c r="N4930" s="105">
        <f t="shared" si="154"/>
        <v>0</v>
      </c>
      <c r="O4930" s="105">
        <f t="shared" si="155"/>
        <v>0</v>
      </c>
    </row>
    <row r="4931" spans="1:15" x14ac:dyDescent="0.3">
      <c r="A4931" s="71" t="s">
        <v>163</v>
      </c>
      <c r="B4931" s="71" t="s">
        <v>57</v>
      </c>
      <c r="C4931" s="71" t="s">
        <v>17</v>
      </c>
      <c r="D4931" s="71" t="s">
        <v>94</v>
      </c>
      <c r="E4931" s="72" t="s">
        <v>18</v>
      </c>
      <c r="F4931" s="72" t="s">
        <v>16</v>
      </c>
      <c r="G4931" s="73">
        <v>1</v>
      </c>
      <c r="H4931" s="73">
        <v>23.3</v>
      </c>
      <c r="I4931" s="73">
        <v>0</v>
      </c>
      <c r="J4931" s="73">
        <v>0</v>
      </c>
      <c r="K4931" s="73">
        <v>1</v>
      </c>
      <c r="L4931" s="73">
        <v>23.3</v>
      </c>
      <c r="N4931" s="105">
        <f t="shared" si="154"/>
        <v>0</v>
      </c>
      <c r="O4931" s="105">
        <f t="shared" si="155"/>
        <v>0</v>
      </c>
    </row>
    <row r="4932" spans="1:15" x14ac:dyDescent="0.3">
      <c r="A4932" s="71" t="s">
        <v>132</v>
      </c>
      <c r="B4932" s="71" t="s">
        <v>57</v>
      </c>
      <c r="C4932" s="71" t="s">
        <v>13</v>
      </c>
      <c r="D4932" s="71" t="s">
        <v>84</v>
      </c>
      <c r="E4932" s="72" t="s">
        <v>28</v>
      </c>
      <c r="F4932" s="72" t="s">
        <v>16</v>
      </c>
      <c r="G4932" s="73">
        <v>1</v>
      </c>
      <c r="H4932" s="73">
        <v>23.3</v>
      </c>
      <c r="I4932" s="73">
        <v>0</v>
      </c>
      <c r="J4932" s="73">
        <v>0</v>
      </c>
      <c r="K4932" s="73">
        <v>1</v>
      </c>
      <c r="L4932" s="73">
        <v>23.3</v>
      </c>
      <c r="N4932" s="105">
        <f t="shared" si="154"/>
        <v>0</v>
      </c>
      <c r="O4932" s="105">
        <f t="shared" si="155"/>
        <v>0</v>
      </c>
    </row>
    <row r="4933" spans="1:15" x14ac:dyDescent="0.3">
      <c r="A4933" s="71" t="s">
        <v>140</v>
      </c>
      <c r="B4933" s="71" t="s">
        <v>57</v>
      </c>
      <c r="C4933" s="71" t="s">
        <v>13</v>
      </c>
      <c r="D4933" s="71" t="s">
        <v>92</v>
      </c>
      <c r="E4933" s="72" t="s">
        <v>20</v>
      </c>
      <c r="F4933" s="72" t="s">
        <v>16</v>
      </c>
      <c r="G4933" s="73">
        <v>1</v>
      </c>
      <c r="H4933" s="73">
        <v>23.3</v>
      </c>
      <c r="I4933" s="73">
        <v>0</v>
      </c>
      <c r="J4933" s="73">
        <v>0</v>
      </c>
      <c r="K4933" s="73">
        <v>1</v>
      </c>
      <c r="L4933" s="73">
        <v>23.3</v>
      </c>
      <c r="N4933" s="105">
        <f t="shared" si="154"/>
        <v>0</v>
      </c>
      <c r="O4933" s="105">
        <f t="shared" si="155"/>
        <v>0</v>
      </c>
    </row>
    <row r="4934" spans="1:15" x14ac:dyDescent="0.3">
      <c r="A4934" s="71" t="s">
        <v>154</v>
      </c>
      <c r="B4934" s="71" t="s">
        <v>129</v>
      </c>
      <c r="C4934" s="71" t="s">
        <v>55</v>
      </c>
      <c r="D4934" s="71" t="s">
        <v>94</v>
      </c>
      <c r="E4934" s="72" t="s">
        <v>41</v>
      </c>
      <c r="F4934" s="72" t="s">
        <v>16</v>
      </c>
      <c r="G4934" s="73">
        <v>1</v>
      </c>
      <c r="H4934" s="73">
        <v>23.3</v>
      </c>
      <c r="I4934" s="73">
        <v>0</v>
      </c>
      <c r="J4934" s="73">
        <v>0</v>
      </c>
      <c r="K4934" s="73">
        <v>1</v>
      </c>
      <c r="L4934" s="73">
        <v>23.3</v>
      </c>
      <c r="N4934" s="105">
        <f t="shared" si="154"/>
        <v>0</v>
      </c>
      <c r="O4934" s="105">
        <f t="shared" si="155"/>
        <v>0</v>
      </c>
    </row>
    <row r="4935" spans="1:15" x14ac:dyDescent="0.3">
      <c r="A4935" s="71" t="s">
        <v>154</v>
      </c>
      <c r="B4935" s="71" t="s">
        <v>12</v>
      </c>
      <c r="C4935" s="71" t="s">
        <v>55</v>
      </c>
      <c r="D4935" s="71" t="s">
        <v>63</v>
      </c>
      <c r="E4935" s="72" t="s">
        <v>41</v>
      </c>
      <c r="F4935" s="72" t="s">
        <v>16</v>
      </c>
      <c r="G4935" s="73">
        <v>1</v>
      </c>
      <c r="H4935" s="73">
        <v>23.3</v>
      </c>
      <c r="I4935" s="73">
        <v>0</v>
      </c>
      <c r="J4935" s="73">
        <v>0</v>
      </c>
      <c r="K4935" s="73">
        <v>1</v>
      </c>
      <c r="L4935" s="73">
        <v>23.3</v>
      </c>
      <c r="N4935" s="105">
        <f t="shared" si="154"/>
        <v>0</v>
      </c>
      <c r="O4935" s="105">
        <f t="shared" si="155"/>
        <v>0</v>
      </c>
    </row>
    <row r="4936" spans="1:15" x14ac:dyDescent="0.3">
      <c r="A4936" s="71" t="s">
        <v>163</v>
      </c>
      <c r="B4936" s="71" t="s">
        <v>12</v>
      </c>
      <c r="C4936" s="71" t="s">
        <v>55</v>
      </c>
      <c r="D4936" s="71" t="s">
        <v>56</v>
      </c>
      <c r="E4936" s="72" t="s">
        <v>5</v>
      </c>
      <c r="F4936" s="72" t="s">
        <v>16</v>
      </c>
      <c r="G4936" s="73">
        <v>1</v>
      </c>
      <c r="H4936" s="73">
        <v>23.29</v>
      </c>
      <c r="I4936" s="73">
        <v>0</v>
      </c>
      <c r="J4936" s="73">
        <v>0</v>
      </c>
      <c r="K4936" s="73">
        <v>1</v>
      </c>
      <c r="L4936" s="73">
        <v>23.29</v>
      </c>
      <c r="N4936" s="105">
        <f t="shared" si="154"/>
        <v>0</v>
      </c>
      <c r="O4936" s="105">
        <f t="shared" si="155"/>
        <v>0</v>
      </c>
    </row>
    <row r="4937" spans="1:15" x14ac:dyDescent="0.3">
      <c r="A4937" s="71" t="s">
        <v>154</v>
      </c>
      <c r="B4937" s="71" t="s">
        <v>57</v>
      </c>
      <c r="C4937" s="71" t="s">
        <v>55</v>
      </c>
      <c r="D4937" s="71" t="s">
        <v>75</v>
      </c>
      <c r="E4937" s="72" t="s">
        <v>41</v>
      </c>
      <c r="F4937" s="72" t="s">
        <v>16</v>
      </c>
      <c r="G4937" s="73">
        <v>1</v>
      </c>
      <c r="H4937" s="73">
        <v>23.29</v>
      </c>
      <c r="I4937" s="73">
        <v>1</v>
      </c>
      <c r="J4937" s="73">
        <v>23.29</v>
      </c>
      <c r="K4937" s="73">
        <v>0</v>
      </c>
      <c r="L4937" s="73">
        <v>0</v>
      </c>
      <c r="N4937" s="105">
        <f t="shared" si="154"/>
        <v>0</v>
      </c>
      <c r="O4937" s="105">
        <f t="shared" si="155"/>
        <v>0</v>
      </c>
    </row>
    <row r="4938" spans="1:15" x14ac:dyDescent="0.3">
      <c r="A4938" s="71" t="s">
        <v>155</v>
      </c>
      <c r="B4938" s="71" t="s">
        <v>12</v>
      </c>
      <c r="C4938" s="71" t="s">
        <v>55</v>
      </c>
      <c r="D4938" s="71" t="s">
        <v>50</v>
      </c>
      <c r="E4938" s="72" t="s">
        <v>28</v>
      </c>
      <c r="F4938" s="72" t="s">
        <v>21</v>
      </c>
      <c r="G4938" s="73">
        <v>4</v>
      </c>
      <c r="H4938" s="73">
        <v>23.28</v>
      </c>
      <c r="I4938" s="73">
        <v>1</v>
      </c>
      <c r="J4938" s="73">
        <v>4.53</v>
      </c>
      <c r="K4938" s="73">
        <v>3</v>
      </c>
      <c r="L4938" s="73">
        <v>18.75</v>
      </c>
      <c r="N4938" s="105">
        <f t="shared" si="154"/>
        <v>0</v>
      </c>
      <c r="O4938" s="105">
        <f t="shared" si="155"/>
        <v>0</v>
      </c>
    </row>
    <row r="4939" spans="1:15" x14ac:dyDescent="0.3">
      <c r="A4939" s="71" t="s">
        <v>161</v>
      </c>
      <c r="B4939" s="71" t="s">
        <v>12</v>
      </c>
      <c r="C4939" s="71" t="s">
        <v>55</v>
      </c>
      <c r="D4939" s="71" t="s">
        <v>27</v>
      </c>
      <c r="E4939" s="72" t="s">
        <v>40</v>
      </c>
      <c r="F4939" s="72" t="s">
        <v>4</v>
      </c>
      <c r="G4939" s="73">
        <v>1</v>
      </c>
      <c r="H4939" s="73">
        <v>23.25</v>
      </c>
      <c r="I4939" s="73">
        <v>0</v>
      </c>
      <c r="J4939" s="73">
        <v>0</v>
      </c>
      <c r="K4939" s="73">
        <v>1</v>
      </c>
      <c r="L4939" s="73">
        <v>23.25</v>
      </c>
      <c r="N4939" s="105">
        <f t="shared" si="154"/>
        <v>0</v>
      </c>
      <c r="O4939" s="105">
        <f t="shared" si="155"/>
        <v>0</v>
      </c>
    </row>
    <row r="4940" spans="1:15" x14ac:dyDescent="0.3">
      <c r="A4940" s="71" t="s">
        <v>163</v>
      </c>
      <c r="B4940" s="71" t="s">
        <v>57</v>
      </c>
      <c r="C4940" s="71" t="s">
        <v>17</v>
      </c>
      <c r="D4940" s="71" t="s">
        <v>44</v>
      </c>
      <c r="E4940" s="72" t="s">
        <v>20</v>
      </c>
      <c r="F4940" s="72" t="s">
        <v>21</v>
      </c>
      <c r="G4940" s="73">
        <v>1</v>
      </c>
      <c r="H4940" s="73">
        <v>23.25</v>
      </c>
      <c r="I4940" s="73">
        <v>0</v>
      </c>
      <c r="J4940" s="73">
        <v>0</v>
      </c>
      <c r="K4940" s="73">
        <v>1</v>
      </c>
      <c r="L4940" s="73">
        <v>23.25</v>
      </c>
      <c r="N4940" s="105">
        <f t="shared" si="154"/>
        <v>0</v>
      </c>
      <c r="O4940" s="105">
        <f t="shared" si="155"/>
        <v>0</v>
      </c>
    </row>
    <row r="4941" spans="1:15" x14ac:dyDescent="0.3">
      <c r="A4941" s="71" t="s">
        <v>156</v>
      </c>
      <c r="B4941" s="71" t="s">
        <v>57</v>
      </c>
      <c r="C4941" s="71" t="s">
        <v>55</v>
      </c>
      <c r="D4941" s="71" t="s">
        <v>60</v>
      </c>
      <c r="E4941" s="72" t="s">
        <v>24</v>
      </c>
      <c r="F4941" s="72" t="s">
        <v>16</v>
      </c>
      <c r="G4941" s="73">
        <v>2</v>
      </c>
      <c r="H4941" s="73">
        <v>23.25</v>
      </c>
      <c r="I4941" s="73">
        <v>0</v>
      </c>
      <c r="J4941" s="73">
        <v>0</v>
      </c>
      <c r="K4941" s="73">
        <v>2</v>
      </c>
      <c r="L4941" s="73">
        <v>23.25</v>
      </c>
      <c r="N4941" s="105">
        <f t="shared" si="154"/>
        <v>0</v>
      </c>
      <c r="O4941" s="105">
        <f t="shared" si="155"/>
        <v>0</v>
      </c>
    </row>
    <row r="4942" spans="1:15" x14ac:dyDescent="0.3">
      <c r="A4942" s="71" t="s">
        <v>140</v>
      </c>
      <c r="B4942" s="71" t="s">
        <v>57</v>
      </c>
      <c r="C4942" s="71" t="s">
        <v>13</v>
      </c>
      <c r="D4942" s="71" t="s">
        <v>70</v>
      </c>
      <c r="E4942" s="72" t="s">
        <v>24</v>
      </c>
      <c r="F4942" s="72" t="s">
        <v>16</v>
      </c>
      <c r="G4942" s="73">
        <v>2</v>
      </c>
      <c r="H4942" s="73">
        <v>23.22</v>
      </c>
      <c r="I4942" s="73">
        <v>0</v>
      </c>
      <c r="J4942" s="73">
        <v>0</v>
      </c>
      <c r="K4942" s="73">
        <v>2</v>
      </c>
      <c r="L4942" s="73">
        <v>23.22</v>
      </c>
      <c r="N4942" s="105">
        <f t="shared" si="154"/>
        <v>0</v>
      </c>
      <c r="O4942" s="105">
        <f t="shared" si="155"/>
        <v>0</v>
      </c>
    </row>
    <row r="4943" spans="1:15" x14ac:dyDescent="0.3">
      <c r="A4943" s="71" t="s">
        <v>140</v>
      </c>
      <c r="B4943" s="71" t="s">
        <v>57</v>
      </c>
      <c r="C4943" s="71" t="s">
        <v>13</v>
      </c>
      <c r="D4943" s="71" t="s">
        <v>54</v>
      </c>
      <c r="E4943" s="72" t="s">
        <v>24</v>
      </c>
      <c r="F4943" s="72" t="s">
        <v>16</v>
      </c>
      <c r="G4943" s="73">
        <v>1</v>
      </c>
      <c r="H4943" s="73">
        <v>23.21</v>
      </c>
      <c r="I4943" s="73">
        <v>0</v>
      </c>
      <c r="J4943" s="73">
        <v>0</v>
      </c>
      <c r="K4943" s="73">
        <v>1</v>
      </c>
      <c r="L4943" s="73">
        <v>23.21</v>
      </c>
      <c r="N4943" s="105">
        <f t="shared" si="154"/>
        <v>0</v>
      </c>
      <c r="O4943" s="105">
        <f t="shared" si="155"/>
        <v>0</v>
      </c>
    </row>
    <row r="4944" spans="1:15" x14ac:dyDescent="0.3">
      <c r="A4944" s="71" t="s">
        <v>142</v>
      </c>
      <c r="B4944" s="71" t="s">
        <v>12</v>
      </c>
      <c r="C4944" s="71" t="s">
        <v>13</v>
      </c>
      <c r="D4944" s="71" t="s">
        <v>34</v>
      </c>
      <c r="E4944" s="72" t="s">
        <v>24</v>
      </c>
      <c r="F4944" s="72" t="s">
        <v>16</v>
      </c>
      <c r="G4944" s="73">
        <v>2</v>
      </c>
      <c r="H4944" s="73">
        <v>23.21</v>
      </c>
      <c r="I4944" s="73">
        <v>0</v>
      </c>
      <c r="J4944" s="73">
        <v>0</v>
      </c>
      <c r="K4944" s="73">
        <v>2</v>
      </c>
      <c r="L4944" s="73">
        <v>23.21</v>
      </c>
      <c r="N4944" s="105">
        <f t="shared" si="154"/>
        <v>0</v>
      </c>
      <c r="O4944" s="105">
        <f t="shared" si="155"/>
        <v>0</v>
      </c>
    </row>
    <row r="4945" spans="1:15" x14ac:dyDescent="0.3">
      <c r="A4945" s="71" t="s">
        <v>154</v>
      </c>
      <c r="B4945" s="71" t="s">
        <v>129</v>
      </c>
      <c r="C4945" s="71" t="s">
        <v>55</v>
      </c>
      <c r="D4945" s="71" t="s">
        <v>48</v>
      </c>
      <c r="E4945" s="72" t="s">
        <v>15</v>
      </c>
      <c r="F4945" s="72" t="s">
        <v>16</v>
      </c>
      <c r="G4945" s="73">
        <v>1</v>
      </c>
      <c r="H4945" s="73">
        <v>23.21</v>
      </c>
      <c r="I4945" s="73">
        <v>0</v>
      </c>
      <c r="J4945" s="73">
        <v>0</v>
      </c>
      <c r="K4945" s="73">
        <v>1</v>
      </c>
      <c r="L4945" s="73">
        <v>23.21</v>
      </c>
      <c r="N4945" s="105">
        <f t="shared" si="154"/>
        <v>0</v>
      </c>
      <c r="O4945" s="105">
        <f t="shared" si="155"/>
        <v>0</v>
      </c>
    </row>
    <row r="4946" spans="1:15" x14ac:dyDescent="0.3">
      <c r="A4946" s="71" t="s">
        <v>159</v>
      </c>
      <c r="B4946" s="71" t="s">
        <v>12</v>
      </c>
      <c r="C4946" s="71" t="s">
        <v>55</v>
      </c>
      <c r="D4946" s="71" t="s">
        <v>54</v>
      </c>
      <c r="E4946" s="72" t="s">
        <v>5</v>
      </c>
      <c r="F4946" s="72" t="s">
        <v>26</v>
      </c>
      <c r="G4946" s="73">
        <v>1</v>
      </c>
      <c r="H4946" s="73">
        <v>23.2</v>
      </c>
      <c r="I4946" s="73">
        <v>1</v>
      </c>
      <c r="J4946" s="73">
        <v>23.2</v>
      </c>
      <c r="K4946" s="73">
        <v>0</v>
      </c>
      <c r="L4946" s="73">
        <v>0</v>
      </c>
      <c r="N4946" s="105">
        <f t="shared" si="154"/>
        <v>0</v>
      </c>
      <c r="O4946" s="105">
        <f t="shared" si="155"/>
        <v>0</v>
      </c>
    </row>
    <row r="4947" spans="1:15" x14ac:dyDescent="0.3">
      <c r="A4947" s="71" t="s">
        <v>132</v>
      </c>
      <c r="B4947" s="71" t="s">
        <v>57</v>
      </c>
      <c r="C4947" s="71" t="s">
        <v>13</v>
      </c>
      <c r="D4947" s="71" t="s">
        <v>72</v>
      </c>
      <c r="E4947" s="72" t="s">
        <v>15</v>
      </c>
      <c r="F4947" s="72" t="s">
        <v>26</v>
      </c>
      <c r="G4947" s="73">
        <v>1</v>
      </c>
      <c r="H4947" s="73">
        <v>23.2</v>
      </c>
      <c r="I4947" s="73">
        <v>0</v>
      </c>
      <c r="J4947" s="73">
        <v>0</v>
      </c>
      <c r="K4947" s="73">
        <v>1</v>
      </c>
      <c r="L4947" s="73">
        <v>23.2</v>
      </c>
      <c r="N4947" s="105">
        <f t="shared" si="154"/>
        <v>0</v>
      </c>
      <c r="O4947" s="105">
        <f t="shared" si="155"/>
        <v>0</v>
      </c>
    </row>
    <row r="4948" spans="1:15" x14ac:dyDescent="0.3">
      <c r="A4948" s="71" t="s">
        <v>142</v>
      </c>
      <c r="B4948" s="71" t="s">
        <v>57</v>
      </c>
      <c r="C4948" s="71" t="s">
        <v>55</v>
      </c>
      <c r="D4948" s="71" t="s">
        <v>33</v>
      </c>
      <c r="E4948" s="72" t="s">
        <v>41</v>
      </c>
      <c r="F4948" s="72" t="s">
        <v>16</v>
      </c>
      <c r="G4948" s="73">
        <v>10</v>
      </c>
      <c r="H4948" s="73">
        <v>23.2</v>
      </c>
      <c r="I4948" s="73">
        <v>0</v>
      </c>
      <c r="J4948" s="73">
        <v>0</v>
      </c>
      <c r="K4948" s="73">
        <v>10</v>
      </c>
      <c r="L4948" s="73">
        <v>23.2</v>
      </c>
      <c r="N4948" s="105">
        <f t="shared" ref="N4948:N5011" si="156">G4948-I4948-K4948</f>
        <v>0</v>
      </c>
      <c r="O4948" s="105">
        <f t="shared" ref="O4948:O5011" si="157">H4948-J4948-L4948</f>
        <v>0</v>
      </c>
    </row>
    <row r="4949" spans="1:15" x14ac:dyDescent="0.3">
      <c r="A4949" s="71" t="s">
        <v>163</v>
      </c>
      <c r="B4949" s="71" t="s">
        <v>12</v>
      </c>
      <c r="C4949" s="71" t="s">
        <v>55</v>
      </c>
      <c r="D4949" s="71" t="s">
        <v>46</v>
      </c>
      <c r="E4949" s="72" t="s">
        <v>24</v>
      </c>
      <c r="F4949" s="72" t="s">
        <v>21</v>
      </c>
      <c r="G4949" s="73">
        <v>2</v>
      </c>
      <c r="H4949" s="73">
        <v>23.19</v>
      </c>
      <c r="I4949" s="73">
        <v>0</v>
      </c>
      <c r="J4949" s="73">
        <v>0</v>
      </c>
      <c r="K4949" s="73">
        <v>2</v>
      </c>
      <c r="L4949" s="73">
        <v>23.19</v>
      </c>
      <c r="N4949" s="105">
        <f t="shared" si="156"/>
        <v>0</v>
      </c>
      <c r="O4949" s="105">
        <f t="shared" si="157"/>
        <v>0</v>
      </c>
    </row>
    <row r="4950" spans="1:15" x14ac:dyDescent="0.3">
      <c r="A4950" s="71" t="s">
        <v>134</v>
      </c>
      <c r="B4950" s="71" t="s">
        <v>12</v>
      </c>
      <c r="C4950" s="71" t="s">
        <v>13</v>
      </c>
      <c r="D4950" s="71" t="s">
        <v>47</v>
      </c>
      <c r="E4950" s="72" t="s">
        <v>24</v>
      </c>
      <c r="F4950" s="72" t="s">
        <v>16</v>
      </c>
      <c r="G4950" s="73">
        <v>2</v>
      </c>
      <c r="H4950" s="73">
        <v>23.18</v>
      </c>
      <c r="I4950" s="73">
        <v>0</v>
      </c>
      <c r="J4950" s="73">
        <v>0</v>
      </c>
      <c r="K4950" s="73">
        <v>2</v>
      </c>
      <c r="L4950" s="73">
        <v>23.18</v>
      </c>
      <c r="N4950" s="105">
        <f t="shared" si="156"/>
        <v>0</v>
      </c>
      <c r="O4950" s="105">
        <f t="shared" si="157"/>
        <v>0</v>
      </c>
    </row>
    <row r="4951" spans="1:15" x14ac:dyDescent="0.3">
      <c r="A4951" s="71" t="s">
        <v>142</v>
      </c>
      <c r="B4951" s="71" t="s">
        <v>12</v>
      </c>
      <c r="C4951" s="71" t="s">
        <v>55</v>
      </c>
      <c r="D4951" s="71" t="s">
        <v>54</v>
      </c>
      <c r="E4951" s="72" t="s">
        <v>20</v>
      </c>
      <c r="F4951" s="72" t="s">
        <v>16</v>
      </c>
      <c r="G4951" s="73">
        <v>1</v>
      </c>
      <c r="H4951" s="73">
        <v>23.18</v>
      </c>
      <c r="I4951" s="73">
        <v>0</v>
      </c>
      <c r="J4951" s="73">
        <v>0</v>
      </c>
      <c r="K4951" s="73">
        <v>1</v>
      </c>
      <c r="L4951" s="73">
        <v>23.18</v>
      </c>
      <c r="N4951" s="105">
        <f t="shared" si="156"/>
        <v>0</v>
      </c>
      <c r="O4951" s="105">
        <f t="shared" si="157"/>
        <v>0</v>
      </c>
    </row>
    <row r="4952" spans="1:15" x14ac:dyDescent="0.3">
      <c r="A4952" s="71" t="s">
        <v>153</v>
      </c>
      <c r="B4952" s="71" t="s">
        <v>12</v>
      </c>
      <c r="C4952" s="71" t="s">
        <v>55</v>
      </c>
      <c r="D4952" s="71" t="s">
        <v>51</v>
      </c>
      <c r="E4952" s="72" t="s">
        <v>31</v>
      </c>
      <c r="F4952" s="72" t="s">
        <v>26</v>
      </c>
      <c r="G4952" s="73">
        <v>4</v>
      </c>
      <c r="H4952" s="73">
        <v>23.16</v>
      </c>
      <c r="I4952" s="73">
        <v>0</v>
      </c>
      <c r="J4952" s="73">
        <v>0</v>
      </c>
      <c r="K4952" s="73">
        <v>4</v>
      </c>
      <c r="L4952" s="73">
        <v>23.16</v>
      </c>
      <c r="N4952" s="105">
        <f t="shared" si="156"/>
        <v>0</v>
      </c>
      <c r="O4952" s="105">
        <f t="shared" si="157"/>
        <v>0</v>
      </c>
    </row>
    <row r="4953" spans="1:15" x14ac:dyDescent="0.3">
      <c r="A4953" s="71" t="s">
        <v>161</v>
      </c>
      <c r="B4953" s="71" t="s">
        <v>57</v>
      </c>
      <c r="C4953" s="71" t="s">
        <v>55</v>
      </c>
      <c r="D4953" s="71" t="s">
        <v>70</v>
      </c>
      <c r="E4953" s="72" t="s">
        <v>40</v>
      </c>
      <c r="F4953" s="72" t="s">
        <v>4</v>
      </c>
      <c r="G4953" s="73">
        <v>1</v>
      </c>
      <c r="H4953" s="73">
        <v>23.15</v>
      </c>
      <c r="I4953" s="73">
        <v>0</v>
      </c>
      <c r="J4953" s="73">
        <v>0</v>
      </c>
      <c r="K4953" s="73">
        <v>1</v>
      </c>
      <c r="L4953" s="73">
        <v>23.15</v>
      </c>
      <c r="N4953" s="105">
        <f t="shared" si="156"/>
        <v>0</v>
      </c>
      <c r="O4953" s="105">
        <f t="shared" si="157"/>
        <v>0</v>
      </c>
    </row>
    <row r="4954" spans="1:15" x14ac:dyDescent="0.3">
      <c r="A4954" s="71" t="s">
        <v>142</v>
      </c>
      <c r="B4954" s="71" t="s">
        <v>12</v>
      </c>
      <c r="C4954" s="71" t="s">
        <v>55</v>
      </c>
      <c r="D4954" s="71" t="s">
        <v>30</v>
      </c>
      <c r="E4954" s="72" t="s">
        <v>31</v>
      </c>
      <c r="F4954" s="72" t="s">
        <v>26</v>
      </c>
      <c r="G4954" s="73">
        <v>4</v>
      </c>
      <c r="H4954" s="73">
        <v>23.15</v>
      </c>
      <c r="I4954" s="73">
        <v>0</v>
      </c>
      <c r="J4954" s="73">
        <v>0</v>
      </c>
      <c r="K4954" s="73">
        <v>4</v>
      </c>
      <c r="L4954" s="73">
        <v>23.15</v>
      </c>
      <c r="N4954" s="105">
        <f t="shared" si="156"/>
        <v>0</v>
      </c>
      <c r="O4954" s="105">
        <f t="shared" si="157"/>
        <v>0</v>
      </c>
    </row>
    <row r="4955" spans="1:15" x14ac:dyDescent="0.3">
      <c r="A4955" s="71" t="s">
        <v>154</v>
      </c>
      <c r="B4955" s="71" t="s">
        <v>129</v>
      </c>
      <c r="C4955" s="71" t="s">
        <v>55</v>
      </c>
      <c r="D4955" s="71" t="s">
        <v>83</v>
      </c>
      <c r="E4955" s="72" t="s">
        <v>37</v>
      </c>
      <c r="F4955" s="72" t="s">
        <v>21</v>
      </c>
      <c r="G4955" s="73">
        <v>5</v>
      </c>
      <c r="H4955" s="73">
        <v>23.15</v>
      </c>
      <c r="I4955" s="73">
        <v>0</v>
      </c>
      <c r="J4955" s="73">
        <v>0</v>
      </c>
      <c r="K4955" s="73">
        <v>5</v>
      </c>
      <c r="L4955" s="73">
        <v>23.15</v>
      </c>
      <c r="N4955" s="105">
        <f t="shared" si="156"/>
        <v>0</v>
      </c>
      <c r="O4955" s="105">
        <f t="shared" si="157"/>
        <v>0</v>
      </c>
    </row>
    <row r="4956" spans="1:15" x14ac:dyDescent="0.3">
      <c r="A4956" s="71" t="s">
        <v>163</v>
      </c>
      <c r="B4956" s="71" t="s">
        <v>57</v>
      </c>
      <c r="C4956" s="71" t="s">
        <v>17</v>
      </c>
      <c r="D4956" s="71" t="s">
        <v>56</v>
      </c>
      <c r="E4956" s="72" t="s">
        <v>40</v>
      </c>
      <c r="F4956" s="72" t="s">
        <v>4</v>
      </c>
      <c r="G4956" s="73">
        <v>1</v>
      </c>
      <c r="H4956" s="73">
        <v>23.13</v>
      </c>
      <c r="I4956" s="73">
        <v>0</v>
      </c>
      <c r="J4956" s="73">
        <v>0</v>
      </c>
      <c r="K4956" s="73">
        <v>1</v>
      </c>
      <c r="L4956" s="73">
        <v>23.13</v>
      </c>
      <c r="N4956" s="105">
        <f t="shared" si="156"/>
        <v>0</v>
      </c>
      <c r="O4956" s="105">
        <f t="shared" si="157"/>
        <v>0</v>
      </c>
    </row>
    <row r="4957" spans="1:15" x14ac:dyDescent="0.3">
      <c r="A4957" s="71" t="s">
        <v>154</v>
      </c>
      <c r="B4957" s="71" t="s">
        <v>57</v>
      </c>
      <c r="C4957" s="71" t="s">
        <v>55</v>
      </c>
      <c r="D4957" s="71" t="s">
        <v>83</v>
      </c>
      <c r="E4957" s="72" t="s">
        <v>28</v>
      </c>
      <c r="F4957" s="72" t="s">
        <v>4</v>
      </c>
      <c r="G4957" s="73">
        <v>1</v>
      </c>
      <c r="H4957" s="73">
        <v>23.13</v>
      </c>
      <c r="I4957" s="73">
        <v>1</v>
      </c>
      <c r="J4957" s="73">
        <v>23.13</v>
      </c>
      <c r="K4957" s="73">
        <v>0</v>
      </c>
      <c r="L4957" s="73">
        <v>0</v>
      </c>
      <c r="N4957" s="105">
        <f t="shared" si="156"/>
        <v>0</v>
      </c>
      <c r="O4957" s="105">
        <f t="shared" si="157"/>
        <v>0</v>
      </c>
    </row>
    <row r="4958" spans="1:15" x14ac:dyDescent="0.3">
      <c r="A4958" s="71" t="s">
        <v>132</v>
      </c>
      <c r="B4958" s="71" t="s">
        <v>57</v>
      </c>
      <c r="C4958" s="71" t="s">
        <v>13</v>
      </c>
      <c r="D4958" s="71" t="s">
        <v>63</v>
      </c>
      <c r="E4958" s="72" t="s">
        <v>28</v>
      </c>
      <c r="F4958" s="72" t="s">
        <v>26</v>
      </c>
      <c r="G4958" s="73">
        <v>1</v>
      </c>
      <c r="H4958" s="73">
        <v>23.1</v>
      </c>
      <c r="I4958" s="73">
        <v>0</v>
      </c>
      <c r="J4958" s="73">
        <v>0</v>
      </c>
      <c r="K4958" s="73">
        <v>1</v>
      </c>
      <c r="L4958" s="73">
        <v>23.1</v>
      </c>
      <c r="N4958" s="105">
        <f t="shared" si="156"/>
        <v>0</v>
      </c>
      <c r="O4958" s="105">
        <f t="shared" si="157"/>
        <v>0</v>
      </c>
    </row>
    <row r="4959" spans="1:15" x14ac:dyDescent="0.3">
      <c r="A4959" s="71" t="s">
        <v>158</v>
      </c>
      <c r="B4959" s="71" t="s">
        <v>12</v>
      </c>
      <c r="C4959" s="71" t="s">
        <v>22</v>
      </c>
      <c r="D4959" s="71" t="s">
        <v>59</v>
      </c>
      <c r="E4959" s="72" t="s">
        <v>20</v>
      </c>
      <c r="F4959" s="72" t="s">
        <v>21</v>
      </c>
      <c r="G4959" s="73">
        <v>1</v>
      </c>
      <c r="H4959" s="73">
        <v>23.07</v>
      </c>
      <c r="I4959" s="73">
        <v>0</v>
      </c>
      <c r="J4959" s="73">
        <v>0</v>
      </c>
      <c r="K4959" s="73">
        <v>1</v>
      </c>
      <c r="L4959" s="73">
        <v>23.07</v>
      </c>
      <c r="N4959" s="105">
        <f t="shared" si="156"/>
        <v>0</v>
      </c>
      <c r="O4959" s="105">
        <f t="shared" si="157"/>
        <v>0</v>
      </c>
    </row>
    <row r="4960" spans="1:15" x14ac:dyDescent="0.3">
      <c r="A4960" s="71" t="s">
        <v>161</v>
      </c>
      <c r="B4960" s="71" t="s">
        <v>12</v>
      </c>
      <c r="C4960" s="71" t="s">
        <v>55</v>
      </c>
      <c r="D4960" s="71" t="s">
        <v>48</v>
      </c>
      <c r="E4960" s="72" t="s">
        <v>20</v>
      </c>
      <c r="F4960" s="72" t="s">
        <v>26</v>
      </c>
      <c r="G4960" s="73">
        <v>3</v>
      </c>
      <c r="H4960" s="73">
        <v>23.07</v>
      </c>
      <c r="I4960" s="73">
        <v>0</v>
      </c>
      <c r="J4960" s="73">
        <v>0</v>
      </c>
      <c r="K4960" s="73">
        <v>3</v>
      </c>
      <c r="L4960" s="73">
        <v>23.07</v>
      </c>
      <c r="N4960" s="105">
        <f t="shared" si="156"/>
        <v>0</v>
      </c>
      <c r="O4960" s="105">
        <f t="shared" si="157"/>
        <v>0</v>
      </c>
    </row>
    <row r="4961" spans="1:15" x14ac:dyDescent="0.3">
      <c r="A4961" s="71" t="s">
        <v>135</v>
      </c>
      <c r="B4961" s="71" t="s">
        <v>12</v>
      </c>
      <c r="C4961" s="71" t="s">
        <v>13</v>
      </c>
      <c r="D4961" s="71" t="s">
        <v>52</v>
      </c>
      <c r="E4961" s="72" t="s">
        <v>5</v>
      </c>
      <c r="F4961" s="72" t="s">
        <v>4</v>
      </c>
      <c r="G4961" s="73">
        <v>2</v>
      </c>
      <c r="H4961" s="73">
        <v>23.07</v>
      </c>
      <c r="I4961" s="73">
        <v>1</v>
      </c>
      <c r="J4961" s="73">
        <v>11.55</v>
      </c>
      <c r="K4961" s="73">
        <v>1</v>
      </c>
      <c r="L4961" s="73">
        <v>11.52</v>
      </c>
      <c r="N4961" s="105">
        <f t="shared" si="156"/>
        <v>0</v>
      </c>
      <c r="O4961" s="105">
        <f t="shared" si="157"/>
        <v>0</v>
      </c>
    </row>
    <row r="4962" spans="1:15" x14ac:dyDescent="0.3">
      <c r="A4962" s="71" t="s">
        <v>161</v>
      </c>
      <c r="B4962" s="71" t="s">
        <v>57</v>
      </c>
      <c r="C4962" s="71" t="s">
        <v>55</v>
      </c>
      <c r="D4962" s="71" t="s">
        <v>72</v>
      </c>
      <c r="E4962" s="72" t="s">
        <v>24</v>
      </c>
      <c r="F4962" s="72" t="s">
        <v>21</v>
      </c>
      <c r="G4962" s="73">
        <v>2</v>
      </c>
      <c r="H4962" s="73">
        <v>23.06</v>
      </c>
      <c r="I4962" s="73">
        <v>0</v>
      </c>
      <c r="J4962" s="73">
        <v>0</v>
      </c>
      <c r="K4962" s="73">
        <v>2</v>
      </c>
      <c r="L4962" s="73">
        <v>23.06</v>
      </c>
      <c r="N4962" s="105">
        <f t="shared" si="156"/>
        <v>0</v>
      </c>
      <c r="O4962" s="105">
        <f t="shared" si="157"/>
        <v>0</v>
      </c>
    </row>
    <row r="4963" spans="1:15" x14ac:dyDescent="0.3">
      <c r="A4963" s="71" t="s">
        <v>154</v>
      </c>
      <c r="B4963" s="71" t="s">
        <v>129</v>
      </c>
      <c r="C4963" s="71" t="s">
        <v>55</v>
      </c>
      <c r="D4963" s="71" t="s">
        <v>46</v>
      </c>
      <c r="E4963" s="72" t="s">
        <v>20</v>
      </c>
      <c r="F4963" s="72" t="s">
        <v>21</v>
      </c>
      <c r="G4963" s="73">
        <v>1</v>
      </c>
      <c r="H4963" s="73">
        <v>23.03</v>
      </c>
      <c r="I4963" s="73">
        <v>0</v>
      </c>
      <c r="J4963" s="73">
        <v>0</v>
      </c>
      <c r="K4963" s="73">
        <v>1</v>
      </c>
      <c r="L4963" s="73">
        <v>23.03</v>
      </c>
      <c r="N4963" s="105">
        <f t="shared" si="156"/>
        <v>0</v>
      </c>
      <c r="O4963" s="105">
        <f t="shared" si="157"/>
        <v>0</v>
      </c>
    </row>
    <row r="4964" spans="1:15" x14ac:dyDescent="0.3">
      <c r="A4964" s="71" t="s">
        <v>163</v>
      </c>
      <c r="B4964" s="71" t="s">
        <v>12</v>
      </c>
      <c r="C4964" s="71" t="s">
        <v>55</v>
      </c>
      <c r="D4964" s="71" t="s">
        <v>60</v>
      </c>
      <c r="E4964" s="72" t="s">
        <v>25</v>
      </c>
      <c r="F4964" s="72" t="s">
        <v>21</v>
      </c>
      <c r="G4964" s="73">
        <v>1</v>
      </c>
      <c r="H4964" s="73">
        <v>23.02</v>
      </c>
      <c r="I4964" s="73">
        <v>0</v>
      </c>
      <c r="J4964" s="73">
        <v>0</v>
      </c>
      <c r="K4964" s="73">
        <v>1</v>
      </c>
      <c r="L4964" s="73">
        <v>23.02</v>
      </c>
      <c r="N4964" s="105">
        <f t="shared" si="156"/>
        <v>0</v>
      </c>
      <c r="O4964" s="105">
        <f t="shared" si="157"/>
        <v>0</v>
      </c>
    </row>
    <row r="4965" spans="1:15" x14ac:dyDescent="0.3">
      <c r="A4965" s="71" t="s">
        <v>132</v>
      </c>
      <c r="B4965" s="71" t="s">
        <v>57</v>
      </c>
      <c r="C4965" s="71" t="s">
        <v>13</v>
      </c>
      <c r="D4965" s="71" t="s">
        <v>27</v>
      </c>
      <c r="E4965" s="72" t="s">
        <v>20</v>
      </c>
      <c r="F4965" s="72" t="s">
        <v>21</v>
      </c>
      <c r="G4965" s="73">
        <v>1</v>
      </c>
      <c r="H4965" s="73">
        <v>23.02</v>
      </c>
      <c r="I4965" s="73">
        <v>0</v>
      </c>
      <c r="J4965" s="73">
        <v>0</v>
      </c>
      <c r="K4965" s="73">
        <v>1</v>
      </c>
      <c r="L4965" s="73">
        <v>23.02</v>
      </c>
      <c r="N4965" s="105">
        <f t="shared" si="156"/>
        <v>0</v>
      </c>
      <c r="O4965" s="105">
        <f t="shared" si="157"/>
        <v>0</v>
      </c>
    </row>
    <row r="4966" spans="1:15" x14ac:dyDescent="0.3">
      <c r="A4966" s="71" t="s">
        <v>163</v>
      </c>
      <c r="B4966" s="71" t="s">
        <v>12</v>
      </c>
      <c r="C4966" s="71" t="s">
        <v>55</v>
      </c>
      <c r="D4966" s="71" t="s">
        <v>104</v>
      </c>
      <c r="E4966" s="72" t="s">
        <v>15</v>
      </c>
      <c r="F4966" s="72" t="s">
        <v>26</v>
      </c>
      <c r="G4966" s="73">
        <v>1</v>
      </c>
      <c r="H4966" s="73">
        <v>23.01</v>
      </c>
      <c r="I4966" s="73">
        <v>0</v>
      </c>
      <c r="J4966" s="73">
        <v>0</v>
      </c>
      <c r="K4966" s="73">
        <v>1</v>
      </c>
      <c r="L4966" s="73">
        <v>23.01</v>
      </c>
      <c r="N4966" s="105">
        <f t="shared" si="156"/>
        <v>0</v>
      </c>
      <c r="O4966" s="105">
        <f t="shared" si="157"/>
        <v>0</v>
      </c>
    </row>
    <row r="4967" spans="1:15" x14ac:dyDescent="0.3">
      <c r="A4967" s="71" t="s">
        <v>132</v>
      </c>
      <c r="B4967" s="71" t="s">
        <v>12</v>
      </c>
      <c r="C4967" s="71" t="s">
        <v>13</v>
      </c>
      <c r="D4967" s="71" t="s">
        <v>85</v>
      </c>
      <c r="E4967" s="72" t="s">
        <v>24</v>
      </c>
      <c r="F4967" s="72" t="s">
        <v>21</v>
      </c>
      <c r="G4967" s="73">
        <v>1</v>
      </c>
      <c r="H4967" s="73">
        <v>23.01</v>
      </c>
      <c r="I4967" s="73">
        <v>0</v>
      </c>
      <c r="J4967" s="73">
        <v>0</v>
      </c>
      <c r="K4967" s="73">
        <v>1</v>
      </c>
      <c r="L4967" s="73">
        <v>23.01</v>
      </c>
      <c r="N4967" s="105">
        <f t="shared" si="156"/>
        <v>0</v>
      </c>
      <c r="O4967" s="105">
        <f t="shared" si="157"/>
        <v>0</v>
      </c>
    </row>
    <row r="4968" spans="1:15" x14ac:dyDescent="0.3">
      <c r="A4968" s="71" t="s">
        <v>142</v>
      </c>
      <c r="B4968" s="71" t="s">
        <v>57</v>
      </c>
      <c r="C4968" s="71" t="s">
        <v>55</v>
      </c>
      <c r="D4968" s="71" t="s">
        <v>70</v>
      </c>
      <c r="E4968" s="72" t="s">
        <v>20</v>
      </c>
      <c r="F4968" s="72" t="s">
        <v>4</v>
      </c>
      <c r="G4968" s="73">
        <v>3</v>
      </c>
      <c r="H4968" s="73">
        <v>23.01</v>
      </c>
      <c r="I4968" s="73">
        <v>0</v>
      </c>
      <c r="J4968" s="73">
        <v>0</v>
      </c>
      <c r="K4968" s="73">
        <v>3</v>
      </c>
      <c r="L4968" s="73">
        <v>23.01</v>
      </c>
      <c r="N4968" s="105">
        <f t="shared" si="156"/>
        <v>0</v>
      </c>
      <c r="O4968" s="105">
        <f t="shared" si="157"/>
        <v>0</v>
      </c>
    </row>
    <row r="4969" spans="1:15" x14ac:dyDescent="0.3">
      <c r="A4969" s="71" t="s">
        <v>156</v>
      </c>
      <c r="B4969" s="71" t="s">
        <v>57</v>
      </c>
      <c r="C4969" s="71" t="s">
        <v>55</v>
      </c>
      <c r="D4969" s="71" t="s">
        <v>98</v>
      </c>
      <c r="E4969" s="72" t="s">
        <v>3</v>
      </c>
      <c r="F4969" s="72" t="s">
        <v>4</v>
      </c>
      <c r="G4969" s="73">
        <v>1</v>
      </c>
      <c r="H4969" s="73">
        <v>22.95</v>
      </c>
      <c r="I4969" s="73">
        <v>1</v>
      </c>
      <c r="J4969" s="73">
        <v>22.95</v>
      </c>
      <c r="K4969" s="73">
        <v>0</v>
      </c>
      <c r="L4969" s="73">
        <v>0</v>
      </c>
      <c r="N4969" s="105">
        <f t="shared" si="156"/>
        <v>0</v>
      </c>
      <c r="O4969" s="105">
        <f t="shared" si="157"/>
        <v>0</v>
      </c>
    </row>
    <row r="4970" spans="1:15" x14ac:dyDescent="0.3">
      <c r="A4970" s="71" t="s">
        <v>148</v>
      </c>
      <c r="B4970" s="71" t="s">
        <v>57</v>
      </c>
      <c r="C4970" s="71" t="s">
        <v>55</v>
      </c>
      <c r="D4970" s="71" t="s">
        <v>94</v>
      </c>
      <c r="E4970" s="72" t="s">
        <v>28</v>
      </c>
      <c r="F4970" s="72" t="s">
        <v>16</v>
      </c>
      <c r="G4970" s="73">
        <v>3</v>
      </c>
      <c r="H4970" s="73">
        <v>22.94</v>
      </c>
      <c r="I4970" s="73">
        <v>0</v>
      </c>
      <c r="J4970" s="73">
        <v>0</v>
      </c>
      <c r="K4970" s="73">
        <v>3</v>
      </c>
      <c r="L4970" s="73">
        <v>22.94</v>
      </c>
      <c r="N4970" s="105">
        <f t="shared" si="156"/>
        <v>0</v>
      </c>
      <c r="O4970" s="105">
        <f t="shared" si="157"/>
        <v>0</v>
      </c>
    </row>
    <row r="4971" spans="1:15" x14ac:dyDescent="0.3">
      <c r="A4971" s="71" t="s">
        <v>158</v>
      </c>
      <c r="B4971" s="71" t="s">
        <v>12</v>
      </c>
      <c r="C4971" s="71" t="s">
        <v>55</v>
      </c>
      <c r="D4971" s="71" t="s">
        <v>52</v>
      </c>
      <c r="E4971" s="72" t="s">
        <v>5</v>
      </c>
      <c r="F4971" s="72" t="s">
        <v>21</v>
      </c>
      <c r="G4971" s="73">
        <v>1</v>
      </c>
      <c r="H4971" s="73">
        <v>22.93</v>
      </c>
      <c r="I4971" s="73">
        <v>0</v>
      </c>
      <c r="J4971" s="73">
        <v>0</v>
      </c>
      <c r="K4971" s="73">
        <v>1</v>
      </c>
      <c r="L4971" s="73">
        <v>22.93</v>
      </c>
      <c r="N4971" s="105">
        <f t="shared" si="156"/>
        <v>0</v>
      </c>
      <c r="O4971" s="105">
        <f t="shared" si="157"/>
        <v>0</v>
      </c>
    </row>
    <row r="4972" spans="1:15" x14ac:dyDescent="0.3">
      <c r="A4972" s="71" t="s">
        <v>160</v>
      </c>
      <c r="B4972" s="71" t="s">
        <v>57</v>
      </c>
      <c r="C4972" s="71" t="s">
        <v>13</v>
      </c>
      <c r="D4972" s="71" t="s">
        <v>98</v>
      </c>
      <c r="E4972" s="72" t="s">
        <v>15</v>
      </c>
      <c r="F4972" s="72" t="s">
        <v>26</v>
      </c>
      <c r="G4972" s="73">
        <v>2</v>
      </c>
      <c r="H4972" s="73">
        <v>22.92</v>
      </c>
      <c r="I4972" s="73">
        <v>0</v>
      </c>
      <c r="J4972" s="73">
        <v>0</v>
      </c>
      <c r="K4972" s="73">
        <v>2</v>
      </c>
      <c r="L4972" s="73">
        <v>22.92</v>
      </c>
      <c r="N4972" s="105">
        <f t="shared" si="156"/>
        <v>0</v>
      </c>
      <c r="O4972" s="105">
        <f t="shared" si="157"/>
        <v>0</v>
      </c>
    </row>
    <row r="4973" spans="1:15" x14ac:dyDescent="0.3">
      <c r="A4973" s="71" t="s">
        <v>161</v>
      </c>
      <c r="B4973" s="71" t="s">
        <v>12</v>
      </c>
      <c r="C4973" s="71" t="s">
        <v>55</v>
      </c>
      <c r="D4973" s="71" t="s">
        <v>83</v>
      </c>
      <c r="E4973" s="72" t="s">
        <v>20</v>
      </c>
      <c r="F4973" s="72" t="s">
        <v>26</v>
      </c>
      <c r="G4973" s="73">
        <v>1</v>
      </c>
      <c r="H4973" s="73">
        <v>22.91</v>
      </c>
      <c r="I4973" s="73">
        <v>0</v>
      </c>
      <c r="J4973" s="73">
        <v>0</v>
      </c>
      <c r="K4973" s="73">
        <v>1</v>
      </c>
      <c r="L4973" s="73">
        <v>22.91</v>
      </c>
      <c r="N4973" s="105">
        <f t="shared" si="156"/>
        <v>0</v>
      </c>
      <c r="O4973" s="105">
        <f t="shared" si="157"/>
        <v>0</v>
      </c>
    </row>
    <row r="4974" spans="1:15" x14ac:dyDescent="0.3">
      <c r="A4974" s="71" t="s">
        <v>163</v>
      </c>
      <c r="B4974" s="71" t="s">
        <v>129</v>
      </c>
      <c r="C4974" s="71" t="s">
        <v>17</v>
      </c>
      <c r="D4974" s="71" t="s">
        <v>54</v>
      </c>
      <c r="E4974" s="72" t="s">
        <v>15</v>
      </c>
      <c r="F4974" s="72" t="s">
        <v>26</v>
      </c>
      <c r="G4974" s="73">
        <v>2</v>
      </c>
      <c r="H4974" s="73">
        <v>22.9</v>
      </c>
      <c r="I4974" s="73">
        <v>0</v>
      </c>
      <c r="J4974" s="73">
        <v>0</v>
      </c>
      <c r="K4974" s="73">
        <v>2</v>
      </c>
      <c r="L4974" s="73">
        <v>22.9</v>
      </c>
      <c r="N4974" s="105">
        <f t="shared" si="156"/>
        <v>0</v>
      </c>
      <c r="O4974" s="105">
        <f t="shared" si="157"/>
        <v>0</v>
      </c>
    </row>
    <row r="4975" spans="1:15" x14ac:dyDescent="0.3">
      <c r="A4975" s="71" t="s">
        <v>153</v>
      </c>
      <c r="B4975" s="71" t="s">
        <v>12</v>
      </c>
      <c r="C4975" s="71" t="s">
        <v>55</v>
      </c>
      <c r="D4975" s="71" t="s">
        <v>50</v>
      </c>
      <c r="E4975" s="72" t="s">
        <v>15</v>
      </c>
      <c r="F4975" s="72" t="s">
        <v>26</v>
      </c>
      <c r="G4975" s="73">
        <v>1</v>
      </c>
      <c r="H4975" s="73">
        <v>22.9</v>
      </c>
      <c r="I4975" s="73">
        <v>0</v>
      </c>
      <c r="J4975" s="73">
        <v>0</v>
      </c>
      <c r="K4975" s="73">
        <v>1</v>
      </c>
      <c r="L4975" s="73">
        <v>22.9</v>
      </c>
      <c r="N4975" s="105">
        <f t="shared" si="156"/>
        <v>0</v>
      </c>
      <c r="O4975" s="105">
        <f t="shared" si="157"/>
        <v>0</v>
      </c>
    </row>
    <row r="4976" spans="1:15" x14ac:dyDescent="0.3">
      <c r="A4976" s="71" t="s">
        <v>154</v>
      </c>
      <c r="B4976" s="71" t="s">
        <v>57</v>
      </c>
      <c r="C4976" s="71" t="s">
        <v>55</v>
      </c>
      <c r="D4976" s="71" t="s">
        <v>90</v>
      </c>
      <c r="E4976" s="72" t="s">
        <v>41</v>
      </c>
      <c r="F4976" s="72" t="s">
        <v>26</v>
      </c>
      <c r="G4976" s="73">
        <v>1</v>
      </c>
      <c r="H4976" s="73">
        <v>22.9</v>
      </c>
      <c r="I4976" s="73">
        <v>0</v>
      </c>
      <c r="J4976" s="73">
        <v>0</v>
      </c>
      <c r="K4976" s="73">
        <v>1</v>
      </c>
      <c r="L4976" s="73">
        <v>22.9</v>
      </c>
      <c r="N4976" s="105">
        <f t="shared" si="156"/>
        <v>0</v>
      </c>
      <c r="O4976" s="105">
        <f t="shared" si="157"/>
        <v>0</v>
      </c>
    </row>
    <row r="4977" spans="1:15" x14ac:dyDescent="0.3">
      <c r="A4977" s="71" t="s">
        <v>155</v>
      </c>
      <c r="B4977" s="71" t="s">
        <v>57</v>
      </c>
      <c r="C4977" s="71" t="s">
        <v>55</v>
      </c>
      <c r="D4977" s="71" t="s">
        <v>50</v>
      </c>
      <c r="E4977" s="72" t="s">
        <v>15</v>
      </c>
      <c r="F4977" s="72" t="s">
        <v>26</v>
      </c>
      <c r="G4977" s="73">
        <v>2</v>
      </c>
      <c r="H4977" s="73">
        <v>22.9</v>
      </c>
      <c r="I4977" s="73">
        <v>1</v>
      </c>
      <c r="J4977" s="73">
        <v>9.16</v>
      </c>
      <c r="K4977" s="73">
        <v>1</v>
      </c>
      <c r="L4977" s="73">
        <v>13.74</v>
      </c>
      <c r="N4977" s="105">
        <f t="shared" si="156"/>
        <v>0</v>
      </c>
      <c r="O4977" s="105">
        <f t="shared" si="157"/>
        <v>0</v>
      </c>
    </row>
    <row r="4978" spans="1:15" x14ac:dyDescent="0.3">
      <c r="A4978" s="71" t="s">
        <v>163</v>
      </c>
      <c r="B4978" s="71" t="s">
        <v>57</v>
      </c>
      <c r="C4978" s="71" t="s">
        <v>55</v>
      </c>
      <c r="D4978" s="71" t="s">
        <v>19</v>
      </c>
      <c r="E4978" s="72" t="s">
        <v>40</v>
      </c>
      <c r="F4978" s="72" t="s">
        <v>4</v>
      </c>
      <c r="G4978" s="73">
        <v>1</v>
      </c>
      <c r="H4978" s="73">
        <v>22.89</v>
      </c>
      <c r="I4978" s="73">
        <v>0</v>
      </c>
      <c r="J4978" s="73">
        <v>0</v>
      </c>
      <c r="K4978" s="73">
        <v>1</v>
      </c>
      <c r="L4978" s="73">
        <v>22.89</v>
      </c>
      <c r="N4978" s="105">
        <f t="shared" si="156"/>
        <v>0</v>
      </c>
      <c r="O4978" s="105">
        <f t="shared" si="157"/>
        <v>0</v>
      </c>
    </row>
    <row r="4979" spans="1:15" x14ac:dyDescent="0.3">
      <c r="A4979" s="71" t="s">
        <v>163</v>
      </c>
      <c r="B4979" s="71" t="s">
        <v>57</v>
      </c>
      <c r="C4979" s="71" t="s">
        <v>13</v>
      </c>
      <c r="D4979" s="71" t="s">
        <v>104</v>
      </c>
      <c r="E4979" s="72" t="s">
        <v>40</v>
      </c>
      <c r="F4979" s="72" t="s">
        <v>4</v>
      </c>
      <c r="G4979" s="73">
        <v>1</v>
      </c>
      <c r="H4979" s="73">
        <v>22.89</v>
      </c>
      <c r="I4979" s="73">
        <v>0</v>
      </c>
      <c r="J4979" s="73">
        <v>0</v>
      </c>
      <c r="K4979" s="73">
        <v>1</v>
      </c>
      <c r="L4979" s="73">
        <v>22.89</v>
      </c>
      <c r="N4979" s="105">
        <f t="shared" si="156"/>
        <v>0</v>
      </c>
      <c r="O4979" s="105">
        <f t="shared" si="157"/>
        <v>0</v>
      </c>
    </row>
    <row r="4980" spans="1:15" x14ac:dyDescent="0.3">
      <c r="A4980" s="71" t="s">
        <v>158</v>
      </c>
      <c r="B4980" s="71" t="s">
        <v>12</v>
      </c>
      <c r="C4980" s="71" t="s">
        <v>55</v>
      </c>
      <c r="D4980" s="71" t="s">
        <v>50</v>
      </c>
      <c r="E4980" s="72" t="s">
        <v>24</v>
      </c>
      <c r="F4980" s="72" t="s">
        <v>21</v>
      </c>
      <c r="G4980" s="73">
        <v>2</v>
      </c>
      <c r="H4980" s="73">
        <v>22.88</v>
      </c>
      <c r="I4980" s="73">
        <v>0</v>
      </c>
      <c r="J4980" s="73">
        <v>0</v>
      </c>
      <c r="K4980" s="73">
        <v>2</v>
      </c>
      <c r="L4980" s="73">
        <v>22.88</v>
      </c>
      <c r="N4980" s="105">
        <f t="shared" si="156"/>
        <v>0</v>
      </c>
      <c r="O4980" s="105">
        <f t="shared" si="157"/>
        <v>0</v>
      </c>
    </row>
    <row r="4981" spans="1:15" x14ac:dyDescent="0.3">
      <c r="A4981" s="71" t="s">
        <v>153</v>
      </c>
      <c r="B4981" s="71" t="s">
        <v>57</v>
      </c>
      <c r="C4981" s="71" t="s">
        <v>55</v>
      </c>
      <c r="D4981" s="71" t="s">
        <v>47</v>
      </c>
      <c r="E4981" s="72" t="s">
        <v>41</v>
      </c>
      <c r="F4981" s="72" t="s">
        <v>4</v>
      </c>
      <c r="G4981" s="73">
        <v>2</v>
      </c>
      <c r="H4981" s="73">
        <v>22.88</v>
      </c>
      <c r="I4981" s="73">
        <v>2</v>
      </c>
      <c r="J4981" s="73">
        <v>22.88</v>
      </c>
      <c r="K4981" s="73">
        <v>0</v>
      </c>
      <c r="L4981" s="73">
        <v>0</v>
      </c>
      <c r="N4981" s="105">
        <f t="shared" si="156"/>
        <v>0</v>
      </c>
      <c r="O4981" s="105">
        <f t="shared" si="157"/>
        <v>0</v>
      </c>
    </row>
    <row r="4982" spans="1:15" x14ac:dyDescent="0.3">
      <c r="A4982" s="71" t="s">
        <v>154</v>
      </c>
      <c r="B4982" s="71" t="s">
        <v>12</v>
      </c>
      <c r="C4982" s="71" t="s">
        <v>55</v>
      </c>
      <c r="D4982" s="71" t="s">
        <v>67</v>
      </c>
      <c r="E4982" s="72" t="s">
        <v>41</v>
      </c>
      <c r="F4982" s="72" t="s">
        <v>21</v>
      </c>
      <c r="G4982" s="73">
        <v>1</v>
      </c>
      <c r="H4982" s="73">
        <v>22.88</v>
      </c>
      <c r="I4982" s="73">
        <v>0</v>
      </c>
      <c r="J4982" s="73">
        <v>0</v>
      </c>
      <c r="K4982" s="73">
        <v>1</v>
      </c>
      <c r="L4982" s="73">
        <v>22.88</v>
      </c>
      <c r="N4982" s="105">
        <f t="shared" si="156"/>
        <v>0</v>
      </c>
      <c r="O4982" s="105">
        <f t="shared" si="157"/>
        <v>0</v>
      </c>
    </row>
    <row r="4983" spans="1:15" x14ac:dyDescent="0.3">
      <c r="A4983" s="71" t="s">
        <v>154</v>
      </c>
      <c r="B4983" s="71" t="s">
        <v>129</v>
      </c>
      <c r="C4983" s="71" t="s">
        <v>55</v>
      </c>
      <c r="D4983" s="71" t="s">
        <v>48</v>
      </c>
      <c r="E4983" s="72" t="s">
        <v>5</v>
      </c>
      <c r="F4983" s="72" t="s">
        <v>21</v>
      </c>
      <c r="G4983" s="73">
        <v>3</v>
      </c>
      <c r="H4983" s="73">
        <v>22.81</v>
      </c>
      <c r="I4983" s="73">
        <v>2</v>
      </c>
      <c r="J4983" s="73">
        <v>17.600000000000001</v>
      </c>
      <c r="K4983" s="73">
        <v>1</v>
      </c>
      <c r="L4983" s="73">
        <v>5.21</v>
      </c>
      <c r="N4983" s="105">
        <f t="shared" si="156"/>
        <v>0</v>
      </c>
      <c r="O4983" s="105">
        <f t="shared" si="157"/>
        <v>0</v>
      </c>
    </row>
    <row r="4984" spans="1:15" x14ac:dyDescent="0.3">
      <c r="A4984" s="71" t="s">
        <v>132</v>
      </c>
      <c r="B4984" s="71" t="s">
        <v>12</v>
      </c>
      <c r="C4984" s="71" t="s">
        <v>13</v>
      </c>
      <c r="D4984" s="71" t="s">
        <v>103</v>
      </c>
      <c r="E4984" s="72" t="s">
        <v>3</v>
      </c>
      <c r="F4984" s="72" t="s">
        <v>26</v>
      </c>
      <c r="G4984" s="73">
        <v>1</v>
      </c>
      <c r="H4984" s="73">
        <v>22.8</v>
      </c>
      <c r="I4984" s="73">
        <v>0</v>
      </c>
      <c r="J4984" s="73">
        <v>0</v>
      </c>
      <c r="K4984" s="73">
        <v>1</v>
      </c>
      <c r="L4984" s="73">
        <v>22.8</v>
      </c>
      <c r="N4984" s="105">
        <f t="shared" si="156"/>
        <v>0</v>
      </c>
      <c r="O4984" s="105">
        <f t="shared" si="157"/>
        <v>0</v>
      </c>
    </row>
    <row r="4985" spans="1:15" x14ac:dyDescent="0.3">
      <c r="A4985" s="71" t="s">
        <v>154</v>
      </c>
      <c r="B4985" s="71" t="s">
        <v>129</v>
      </c>
      <c r="C4985" s="71" t="s">
        <v>55</v>
      </c>
      <c r="D4985" s="71" t="s">
        <v>42</v>
      </c>
      <c r="E4985" s="72" t="s">
        <v>24</v>
      </c>
      <c r="F4985" s="72" t="s">
        <v>4</v>
      </c>
      <c r="G4985" s="73">
        <v>1</v>
      </c>
      <c r="H4985" s="73">
        <v>22.78</v>
      </c>
      <c r="I4985" s="73">
        <v>1</v>
      </c>
      <c r="J4985" s="73">
        <v>22.78</v>
      </c>
      <c r="K4985" s="73">
        <v>0</v>
      </c>
      <c r="L4985" s="73">
        <v>0</v>
      </c>
      <c r="N4985" s="105">
        <f t="shared" si="156"/>
        <v>0</v>
      </c>
      <c r="O4985" s="105">
        <f t="shared" si="157"/>
        <v>0</v>
      </c>
    </row>
    <row r="4986" spans="1:15" x14ac:dyDescent="0.3">
      <c r="A4986" s="71" t="s">
        <v>154</v>
      </c>
      <c r="B4986" s="71" t="s">
        <v>57</v>
      </c>
      <c r="C4986" s="71" t="s">
        <v>55</v>
      </c>
      <c r="D4986" s="71" t="s">
        <v>43</v>
      </c>
      <c r="E4986" s="72" t="s">
        <v>40</v>
      </c>
      <c r="F4986" s="72" t="s">
        <v>21</v>
      </c>
      <c r="G4986" s="73">
        <v>1</v>
      </c>
      <c r="H4986" s="73">
        <v>22.78</v>
      </c>
      <c r="I4986" s="73">
        <v>0</v>
      </c>
      <c r="J4986" s="73">
        <v>0</v>
      </c>
      <c r="K4986" s="73">
        <v>1</v>
      </c>
      <c r="L4986" s="73">
        <v>22.78</v>
      </c>
      <c r="N4986" s="105">
        <f t="shared" si="156"/>
        <v>0</v>
      </c>
      <c r="O4986" s="105">
        <f t="shared" si="157"/>
        <v>0</v>
      </c>
    </row>
    <row r="4987" spans="1:15" x14ac:dyDescent="0.3">
      <c r="A4987" s="71" t="s">
        <v>161</v>
      </c>
      <c r="B4987" s="71" t="s">
        <v>12</v>
      </c>
      <c r="C4987" s="71" t="s">
        <v>55</v>
      </c>
      <c r="D4987" s="71" t="s">
        <v>46</v>
      </c>
      <c r="E4987" s="72" t="s">
        <v>15</v>
      </c>
      <c r="F4987" s="72" t="s">
        <v>26</v>
      </c>
      <c r="G4987" s="73">
        <v>2</v>
      </c>
      <c r="H4987" s="73">
        <v>22.77</v>
      </c>
      <c r="I4987" s="73">
        <v>0</v>
      </c>
      <c r="J4987" s="73">
        <v>0</v>
      </c>
      <c r="K4987" s="73">
        <v>2</v>
      </c>
      <c r="L4987" s="73">
        <v>22.77</v>
      </c>
      <c r="N4987" s="105">
        <f t="shared" si="156"/>
        <v>0</v>
      </c>
      <c r="O4987" s="105">
        <f t="shared" si="157"/>
        <v>0</v>
      </c>
    </row>
    <row r="4988" spans="1:15" x14ac:dyDescent="0.3">
      <c r="A4988" s="71" t="s">
        <v>132</v>
      </c>
      <c r="B4988" s="71" t="s">
        <v>12</v>
      </c>
      <c r="C4988" s="71" t="s">
        <v>13</v>
      </c>
      <c r="D4988" s="71" t="s">
        <v>43</v>
      </c>
      <c r="E4988" s="72" t="s">
        <v>37</v>
      </c>
      <c r="F4988" s="72" t="s">
        <v>26</v>
      </c>
      <c r="G4988" s="73">
        <v>1</v>
      </c>
      <c r="H4988" s="73">
        <v>22.77</v>
      </c>
      <c r="I4988" s="73">
        <v>0</v>
      </c>
      <c r="J4988" s="73">
        <v>0</v>
      </c>
      <c r="K4988" s="73">
        <v>1</v>
      </c>
      <c r="L4988" s="73">
        <v>22.77</v>
      </c>
      <c r="N4988" s="105">
        <f t="shared" si="156"/>
        <v>0</v>
      </c>
      <c r="O4988" s="105">
        <f t="shared" si="157"/>
        <v>0</v>
      </c>
    </row>
    <row r="4989" spans="1:15" x14ac:dyDescent="0.3">
      <c r="A4989" s="71" t="s">
        <v>163</v>
      </c>
      <c r="B4989" s="71" t="s">
        <v>57</v>
      </c>
      <c r="C4989" s="71" t="s">
        <v>17</v>
      </c>
      <c r="D4989" s="71" t="s">
        <v>63</v>
      </c>
      <c r="E4989" s="72" t="s">
        <v>25</v>
      </c>
      <c r="F4989" s="72" t="s">
        <v>16</v>
      </c>
      <c r="G4989" s="73">
        <v>1</v>
      </c>
      <c r="H4989" s="73">
        <v>22.72</v>
      </c>
      <c r="I4989" s="73">
        <v>0</v>
      </c>
      <c r="J4989" s="73">
        <v>0</v>
      </c>
      <c r="K4989" s="73">
        <v>1</v>
      </c>
      <c r="L4989" s="73">
        <v>22.72</v>
      </c>
      <c r="N4989" s="105">
        <f t="shared" si="156"/>
        <v>0</v>
      </c>
      <c r="O4989" s="105">
        <f t="shared" si="157"/>
        <v>0</v>
      </c>
    </row>
    <row r="4990" spans="1:15" x14ac:dyDescent="0.3">
      <c r="A4990" s="71" t="s">
        <v>142</v>
      </c>
      <c r="B4990" s="71" t="s">
        <v>12</v>
      </c>
      <c r="C4990" s="71" t="s">
        <v>13</v>
      </c>
      <c r="D4990" s="71" t="s">
        <v>23</v>
      </c>
      <c r="E4990" s="72" t="s">
        <v>18</v>
      </c>
      <c r="F4990" s="72" t="s">
        <v>16</v>
      </c>
      <c r="G4990" s="73">
        <v>1</v>
      </c>
      <c r="H4990" s="73">
        <v>22.72</v>
      </c>
      <c r="I4990" s="73">
        <v>0</v>
      </c>
      <c r="J4990" s="73">
        <v>0</v>
      </c>
      <c r="K4990" s="73">
        <v>1</v>
      </c>
      <c r="L4990" s="73">
        <v>22.72</v>
      </c>
      <c r="N4990" s="105">
        <f t="shared" si="156"/>
        <v>0</v>
      </c>
      <c r="O4990" s="105">
        <f t="shared" si="157"/>
        <v>0</v>
      </c>
    </row>
    <row r="4991" spans="1:15" x14ac:dyDescent="0.3">
      <c r="A4991" s="71" t="s">
        <v>161</v>
      </c>
      <c r="B4991" s="71" t="s">
        <v>57</v>
      </c>
      <c r="C4991" s="71" t="s">
        <v>55</v>
      </c>
      <c r="D4991" s="71" t="s">
        <v>34</v>
      </c>
      <c r="E4991" s="72" t="s">
        <v>15</v>
      </c>
      <c r="F4991" s="72" t="s">
        <v>26</v>
      </c>
      <c r="G4991" s="73">
        <v>2</v>
      </c>
      <c r="H4991" s="73">
        <v>22.7</v>
      </c>
      <c r="I4991" s="73">
        <v>0</v>
      </c>
      <c r="J4991" s="73">
        <v>0</v>
      </c>
      <c r="K4991" s="73">
        <v>2</v>
      </c>
      <c r="L4991" s="73">
        <v>22.7</v>
      </c>
      <c r="N4991" s="105">
        <f t="shared" si="156"/>
        <v>0</v>
      </c>
      <c r="O4991" s="105">
        <f t="shared" si="157"/>
        <v>0</v>
      </c>
    </row>
    <row r="4992" spans="1:15" x14ac:dyDescent="0.3">
      <c r="A4992" s="71" t="s">
        <v>161</v>
      </c>
      <c r="B4992" s="71" t="s">
        <v>57</v>
      </c>
      <c r="C4992" s="71" t="s">
        <v>55</v>
      </c>
      <c r="D4992" s="71" t="s">
        <v>32</v>
      </c>
      <c r="E4992" s="72" t="s">
        <v>20</v>
      </c>
      <c r="F4992" s="72" t="s">
        <v>26</v>
      </c>
      <c r="G4992" s="73">
        <v>1</v>
      </c>
      <c r="H4992" s="73">
        <v>22.67</v>
      </c>
      <c r="I4992" s="73">
        <v>0</v>
      </c>
      <c r="J4992" s="73">
        <v>0</v>
      </c>
      <c r="K4992" s="73">
        <v>1</v>
      </c>
      <c r="L4992" s="73">
        <v>22.67</v>
      </c>
      <c r="N4992" s="105">
        <f t="shared" si="156"/>
        <v>0</v>
      </c>
      <c r="O4992" s="105">
        <f t="shared" si="157"/>
        <v>0</v>
      </c>
    </row>
    <row r="4993" spans="1:15" x14ac:dyDescent="0.3">
      <c r="A4993" s="71" t="s">
        <v>154</v>
      </c>
      <c r="B4993" s="71" t="s">
        <v>57</v>
      </c>
      <c r="C4993" s="71" t="s">
        <v>55</v>
      </c>
      <c r="D4993" s="71" t="s">
        <v>84</v>
      </c>
      <c r="E4993" s="72" t="s">
        <v>28</v>
      </c>
      <c r="F4993" s="72" t="s">
        <v>26</v>
      </c>
      <c r="G4993" s="73">
        <v>1</v>
      </c>
      <c r="H4993" s="73">
        <v>22.67</v>
      </c>
      <c r="I4993" s="73">
        <v>0</v>
      </c>
      <c r="J4993" s="73">
        <v>0</v>
      </c>
      <c r="K4993" s="73">
        <v>1</v>
      </c>
      <c r="L4993" s="73">
        <v>22.67</v>
      </c>
      <c r="N4993" s="105">
        <f t="shared" si="156"/>
        <v>0</v>
      </c>
      <c r="O4993" s="105">
        <f t="shared" si="157"/>
        <v>0</v>
      </c>
    </row>
    <row r="4994" spans="1:15" x14ac:dyDescent="0.3">
      <c r="A4994" s="71" t="s">
        <v>161</v>
      </c>
      <c r="B4994" s="71" t="s">
        <v>12</v>
      </c>
      <c r="C4994" s="71" t="s">
        <v>55</v>
      </c>
      <c r="D4994" s="71" t="s">
        <v>34</v>
      </c>
      <c r="E4994" s="72" t="s">
        <v>25</v>
      </c>
      <c r="F4994" s="72" t="s">
        <v>26</v>
      </c>
      <c r="G4994" s="73">
        <v>1</v>
      </c>
      <c r="H4994" s="73">
        <v>22.66</v>
      </c>
      <c r="I4994" s="73">
        <v>0</v>
      </c>
      <c r="J4994" s="73">
        <v>0</v>
      </c>
      <c r="K4994" s="73">
        <v>1</v>
      </c>
      <c r="L4994" s="73">
        <v>22.66</v>
      </c>
      <c r="N4994" s="105">
        <f t="shared" si="156"/>
        <v>0</v>
      </c>
      <c r="O4994" s="105">
        <f t="shared" si="157"/>
        <v>0</v>
      </c>
    </row>
    <row r="4995" spans="1:15" x14ac:dyDescent="0.3">
      <c r="A4995" s="71" t="s">
        <v>163</v>
      </c>
      <c r="B4995" s="71" t="s">
        <v>12</v>
      </c>
      <c r="C4995" s="71" t="s">
        <v>55</v>
      </c>
      <c r="D4995" s="71" t="s">
        <v>23</v>
      </c>
      <c r="E4995" s="72" t="s">
        <v>24</v>
      </c>
      <c r="F4995" s="72" t="s">
        <v>21</v>
      </c>
      <c r="G4995" s="73">
        <v>1</v>
      </c>
      <c r="H4995" s="73">
        <v>22.66</v>
      </c>
      <c r="I4995" s="73">
        <v>1</v>
      </c>
      <c r="J4995" s="73">
        <v>22.66</v>
      </c>
      <c r="K4995" s="73">
        <v>0</v>
      </c>
      <c r="L4995" s="73">
        <v>0</v>
      </c>
      <c r="N4995" s="105">
        <f t="shared" si="156"/>
        <v>0</v>
      </c>
      <c r="O4995" s="105">
        <f t="shared" si="157"/>
        <v>0</v>
      </c>
    </row>
    <row r="4996" spans="1:15" x14ac:dyDescent="0.3">
      <c r="A4996" s="71" t="s">
        <v>140</v>
      </c>
      <c r="B4996" s="71" t="s">
        <v>12</v>
      </c>
      <c r="C4996" s="71" t="s">
        <v>13</v>
      </c>
      <c r="D4996" s="71" t="s">
        <v>50</v>
      </c>
      <c r="E4996" s="72" t="s">
        <v>25</v>
      </c>
      <c r="F4996" s="72" t="s">
        <v>21</v>
      </c>
      <c r="G4996" s="73">
        <v>1</v>
      </c>
      <c r="H4996" s="73">
        <v>22.65</v>
      </c>
      <c r="I4996" s="73">
        <v>0</v>
      </c>
      <c r="J4996" s="73">
        <v>0</v>
      </c>
      <c r="K4996" s="73">
        <v>1</v>
      </c>
      <c r="L4996" s="73">
        <v>22.65</v>
      </c>
      <c r="N4996" s="105">
        <f t="shared" si="156"/>
        <v>0</v>
      </c>
      <c r="O4996" s="105">
        <f t="shared" si="157"/>
        <v>0</v>
      </c>
    </row>
    <row r="4997" spans="1:15" x14ac:dyDescent="0.3">
      <c r="A4997" s="71" t="s">
        <v>140</v>
      </c>
      <c r="B4997" s="71" t="s">
        <v>12</v>
      </c>
      <c r="C4997" s="71" t="s">
        <v>13</v>
      </c>
      <c r="D4997" s="71" t="s">
        <v>44</v>
      </c>
      <c r="E4997" s="72" t="s">
        <v>15</v>
      </c>
      <c r="F4997" s="72" t="s">
        <v>21</v>
      </c>
      <c r="G4997" s="73">
        <v>1</v>
      </c>
      <c r="H4997" s="73">
        <v>22.65</v>
      </c>
      <c r="I4997" s="73">
        <v>0</v>
      </c>
      <c r="J4997" s="73">
        <v>0</v>
      </c>
      <c r="K4997" s="73">
        <v>1</v>
      </c>
      <c r="L4997" s="73">
        <v>22.65</v>
      </c>
      <c r="N4997" s="105">
        <f t="shared" si="156"/>
        <v>0</v>
      </c>
      <c r="O4997" s="105">
        <f t="shared" si="157"/>
        <v>0</v>
      </c>
    </row>
    <row r="4998" spans="1:15" x14ac:dyDescent="0.3">
      <c r="A4998" s="71" t="s">
        <v>148</v>
      </c>
      <c r="B4998" s="71" t="s">
        <v>57</v>
      </c>
      <c r="C4998" s="71" t="s">
        <v>55</v>
      </c>
      <c r="D4998" s="71" t="s">
        <v>47</v>
      </c>
      <c r="E4998" s="72" t="s">
        <v>24</v>
      </c>
      <c r="F4998" s="72" t="s">
        <v>16</v>
      </c>
      <c r="G4998" s="73">
        <v>2</v>
      </c>
      <c r="H4998" s="73">
        <v>22.64</v>
      </c>
      <c r="I4998" s="73">
        <v>0</v>
      </c>
      <c r="J4998" s="73">
        <v>0</v>
      </c>
      <c r="K4998" s="73">
        <v>2</v>
      </c>
      <c r="L4998" s="73">
        <v>22.64</v>
      </c>
      <c r="N4998" s="105">
        <f t="shared" si="156"/>
        <v>0</v>
      </c>
      <c r="O4998" s="105">
        <f t="shared" si="157"/>
        <v>0</v>
      </c>
    </row>
    <row r="4999" spans="1:15" x14ac:dyDescent="0.3">
      <c r="A4999" s="71" t="s">
        <v>163</v>
      </c>
      <c r="B4999" s="71" t="s">
        <v>57</v>
      </c>
      <c r="C4999" s="71" t="s">
        <v>17</v>
      </c>
      <c r="D4999" s="71" t="s">
        <v>102</v>
      </c>
      <c r="E4999" s="72" t="s">
        <v>24</v>
      </c>
      <c r="F4999" s="72" t="s">
        <v>21</v>
      </c>
      <c r="G4999" s="73">
        <v>1</v>
      </c>
      <c r="H4999" s="73">
        <v>22.63</v>
      </c>
      <c r="I4999" s="73">
        <v>0</v>
      </c>
      <c r="J4999" s="73">
        <v>0</v>
      </c>
      <c r="K4999" s="73">
        <v>1</v>
      </c>
      <c r="L4999" s="73">
        <v>22.63</v>
      </c>
      <c r="N4999" s="105">
        <f t="shared" si="156"/>
        <v>0</v>
      </c>
      <c r="O4999" s="105">
        <f t="shared" si="157"/>
        <v>0</v>
      </c>
    </row>
    <row r="5000" spans="1:15" x14ac:dyDescent="0.3">
      <c r="A5000" s="71" t="s">
        <v>154</v>
      </c>
      <c r="B5000" s="71" t="s">
        <v>12</v>
      </c>
      <c r="C5000" s="71" t="s">
        <v>55</v>
      </c>
      <c r="D5000" s="71" t="s">
        <v>86</v>
      </c>
      <c r="E5000" s="72" t="s">
        <v>24</v>
      </c>
      <c r="F5000" s="72" t="s">
        <v>16</v>
      </c>
      <c r="G5000" s="73">
        <v>1</v>
      </c>
      <c r="H5000" s="73">
        <v>22.63</v>
      </c>
      <c r="I5000" s="73">
        <v>1</v>
      </c>
      <c r="J5000" s="73">
        <v>22.63</v>
      </c>
      <c r="K5000" s="73">
        <v>0</v>
      </c>
      <c r="L5000" s="73">
        <v>0</v>
      </c>
      <c r="N5000" s="105">
        <f t="shared" si="156"/>
        <v>0</v>
      </c>
      <c r="O5000" s="105">
        <f t="shared" si="157"/>
        <v>0</v>
      </c>
    </row>
    <row r="5001" spans="1:15" x14ac:dyDescent="0.3">
      <c r="A5001" s="71" t="s">
        <v>154</v>
      </c>
      <c r="B5001" s="71" t="s">
        <v>129</v>
      </c>
      <c r="C5001" s="71" t="s">
        <v>55</v>
      </c>
      <c r="D5001" s="71" t="s">
        <v>39</v>
      </c>
      <c r="E5001" s="72" t="s">
        <v>3</v>
      </c>
      <c r="F5001" s="72" t="s">
        <v>21</v>
      </c>
      <c r="G5001" s="73">
        <v>2</v>
      </c>
      <c r="H5001" s="73">
        <v>22.62</v>
      </c>
      <c r="I5001" s="73">
        <v>1</v>
      </c>
      <c r="J5001" s="73">
        <v>13.29</v>
      </c>
      <c r="K5001" s="73">
        <v>1</v>
      </c>
      <c r="L5001" s="73">
        <v>9.33</v>
      </c>
      <c r="N5001" s="105">
        <f t="shared" si="156"/>
        <v>0</v>
      </c>
      <c r="O5001" s="105">
        <f t="shared" si="157"/>
        <v>0</v>
      </c>
    </row>
    <row r="5002" spans="1:15" x14ac:dyDescent="0.3">
      <c r="A5002" s="71" t="s">
        <v>158</v>
      </c>
      <c r="B5002" s="71" t="s">
        <v>12</v>
      </c>
      <c r="C5002" s="71" t="s">
        <v>55</v>
      </c>
      <c r="D5002" s="71" t="s">
        <v>50</v>
      </c>
      <c r="E5002" s="72" t="s">
        <v>28</v>
      </c>
      <c r="F5002" s="72" t="s">
        <v>21</v>
      </c>
      <c r="G5002" s="73">
        <v>1</v>
      </c>
      <c r="H5002" s="73">
        <v>22.61</v>
      </c>
      <c r="I5002" s="73">
        <v>0</v>
      </c>
      <c r="J5002" s="73">
        <v>0</v>
      </c>
      <c r="K5002" s="73">
        <v>1</v>
      </c>
      <c r="L5002" s="73">
        <v>22.61</v>
      </c>
      <c r="N5002" s="105">
        <f t="shared" si="156"/>
        <v>0</v>
      </c>
      <c r="O5002" s="105">
        <f t="shared" si="157"/>
        <v>0</v>
      </c>
    </row>
    <row r="5003" spans="1:15" x14ac:dyDescent="0.3">
      <c r="A5003" s="71" t="s">
        <v>142</v>
      </c>
      <c r="B5003" s="71" t="s">
        <v>57</v>
      </c>
      <c r="C5003" s="71" t="s">
        <v>55</v>
      </c>
      <c r="D5003" s="71" t="s">
        <v>98</v>
      </c>
      <c r="E5003" s="72" t="s">
        <v>25</v>
      </c>
      <c r="F5003" s="72" t="s">
        <v>21</v>
      </c>
      <c r="G5003" s="73">
        <v>1</v>
      </c>
      <c r="H5003" s="73">
        <v>22.61</v>
      </c>
      <c r="I5003" s="73">
        <v>1</v>
      </c>
      <c r="J5003" s="73">
        <v>22.61</v>
      </c>
      <c r="K5003" s="73">
        <v>0</v>
      </c>
      <c r="L5003" s="73">
        <v>0</v>
      </c>
      <c r="N5003" s="105">
        <f t="shared" si="156"/>
        <v>0</v>
      </c>
      <c r="O5003" s="105">
        <f t="shared" si="157"/>
        <v>0</v>
      </c>
    </row>
    <row r="5004" spans="1:15" x14ac:dyDescent="0.3">
      <c r="A5004" s="71" t="s">
        <v>142</v>
      </c>
      <c r="B5004" s="71" t="s">
        <v>12</v>
      </c>
      <c r="C5004" s="71" t="s">
        <v>13</v>
      </c>
      <c r="D5004" s="71" t="s">
        <v>77</v>
      </c>
      <c r="E5004" s="72" t="s">
        <v>18</v>
      </c>
      <c r="F5004" s="72" t="s">
        <v>21</v>
      </c>
      <c r="G5004" s="73">
        <v>1</v>
      </c>
      <c r="H5004" s="73">
        <v>22.61</v>
      </c>
      <c r="I5004" s="73">
        <v>0</v>
      </c>
      <c r="J5004" s="73">
        <v>0</v>
      </c>
      <c r="K5004" s="73">
        <v>1</v>
      </c>
      <c r="L5004" s="73">
        <v>22.61</v>
      </c>
      <c r="N5004" s="105">
        <f t="shared" si="156"/>
        <v>0</v>
      </c>
      <c r="O5004" s="105">
        <f t="shared" si="157"/>
        <v>0</v>
      </c>
    </row>
    <row r="5005" spans="1:15" x14ac:dyDescent="0.3">
      <c r="A5005" s="71" t="s">
        <v>149</v>
      </c>
      <c r="B5005" s="71" t="s">
        <v>12</v>
      </c>
      <c r="C5005" s="71" t="s">
        <v>55</v>
      </c>
      <c r="D5005" s="71" t="s">
        <v>104</v>
      </c>
      <c r="E5005" s="72" t="s">
        <v>37</v>
      </c>
      <c r="F5005" s="72" t="s">
        <v>21</v>
      </c>
      <c r="G5005" s="73">
        <v>1</v>
      </c>
      <c r="H5005" s="73">
        <v>22.61</v>
      </c>
      <c r="I5005" s="73">
        <v>0</v>
      </c>
      <c r="J5005" s="73">
        <v>0</v>
      </c>
      <c r="K5005" s="73">
        <v>1</v>
      </c>
      <c r="L5005" s="73">
        <v>22.61</v>
      </c>
      <c r="N5005" s="105">
        <f t="shared" si="156"/>
        <v>0</v>
      </c>
      <c r="O5005" s="105">
        <f t="shared" si="157"/>
        <v>0</v>
      </c>
    </row>
    <row r="5006" spans="1:15" x14ac:dyDescent="0.3">
      <c r="A5006" s="71" t="s">
        <v>161</v>
      </c>
      <c r="B5006" s="71" t="s">
        <v>12</v>
      </c>
      <c r="C5006" s="71" t="s">
        <v>55</v>
      </c>
      <c r="D5006" s="71" t="s">
        <v>77</v>
      </c>
      <c r="E5006" s="72" t="s">
        <v>28</v>
      </c>
      <c r="F5006" s="72" t="s">
        <v>21</v>
      </c>
      <c r="G5006" s="73">
        <v>3</v>
      </c>
      <c r="H5006" s="73">
        <v>22.6</v>
      </c>
      <c r="I5006" s="73">
        <v>0</v>
      </c>
      <c r="J5006" s="73">
        <v>0</v>
      </c>
      <c r="K5006" s="73">
        <v>3</v>
      </c>
      <c r="L5006" s="73">
        <v>22.6</v>
      </c>
      <c r="N5006" s="105">
        <f t="shared" si="156"/>
        <v>0</v>
      </c>
      <c r="O5006" s="105">
        <f t="shared" si="157"/>
        <v>0</v>
      </c>
    </row>
    <row r="5007" spans="1:15" x14ac:dyDescent="0.3">
      <c r="A5007" s="71" t="s">
        <v>163</v>
      </c>
      <c r="B5007" s="71" t="s">
        <v>57</v>
      </c>
      <c r="C5007" s="71" t="s">
        <v>17</v>
      </c>
      <c r="D5007" s="71" t="s">
        <v>100</v>
      </c>
      <c r="E5007" s="72" t="s">
        <v>15</v>
      </c>
      <c r="F5007" s="72" t="s">
        <v>26</v>
      </c>
      <c r="G5007" s="73">
        <v>2</v>
      </c>
      <c r="H5007" s="73">
        <v>22.58</v>
      </c>
      <c r="I5007" s="73">
        <v>0</v>
      </c>
      <c r="J5007" s="73">
        <v>0</v>
      </c>
      <c r="K5007" s="73">
        <v>2</v>
      </c>
      <c r="L5007" s="73">
        <v>22.58</v>
      </c>
      <c r="N5007" s="105">
        <f t="shared" si="156"/>
        <v>0</v>
      </c>
      <c r="O5007" s="105">
        <f t="shared" si="157"/>
        <v>0</v>
      </c>
    </row>
    <row r="5008" spans="1:15" x14ac:dyDescent="0.3">
      <c r="A5008" s="71" t="s">
        <v>138</v>
      </c>
      <c r="B5008" s="71" t="s">
        <v>57</v>
      </c>
      <c r="C5008" s="71" t="s">
        <v>13</v>
      </c>
      <c r="D5008" s="71" t="s">
        <v>59</v>
      </c>
      <c r="E5008" s="72" t="s">
        <v>15</v>
      </c>
      <c r="F5008" s="72" t="s">
        <v>26</v>
      </c>
      <c r="G5008" s="73">
        <v>2</v>
      </c>
      <c r="H5008" s="73">
        <v>22.57</v>
      </c>
      <c r="I5008" s="73">
        <v>0</v>
      </c>
      <c r="J5008" s="73">
        <v>0</v>
      </c>
      <c r="K5008" s="73">
        <v>2</v>
      </c>
      <c r="L5008" s="73">
        <v>22.57</v>
      </c>
      <c r="N5008" s="105">
        <f t="shared" si="156"/>
        <v>0</v>
      </c>
      <c r="O5008" s="105">
        <f t="shared" si="157"/>
        <v>0</v>
      </c>
    </row>
    <row r="5009" spans="1:15" x14ac:dyDescent="0.3">
      <c r="A5009" s="71" t="s">
        <v>142</v>
      </c>
      <c r="B5009" s="71" t="s">
        <v>12</v>
      </c>
      <c r="C5009" s="71" t="s">
        <v>13</v>
      </c>
      <c r="D5009" s="71" t="s">
        <v>93</v>
      </c>
      <c r="E5009" s="72" t="s">
        <v>20</v>
      </c>
      <c r="F5009" s="72" t="s">
        <v>26</v>
      </c>
      <c r="G5009" s="73">
        <v>1</v>
      </c>
      <c r="H5009" s="73">
        <v>22.57</v>
      </c>
      <c r="I5009" s="73">
        <v>0</v>
      </c>
      <c r="J5009" s="73">
        <v>0</v>
      </c>
      <c r="K5009" s="73">
        <v>1</v>
      </c>
      <c r="L5009" s="73">
        <v>22.57</v>
      </c>
      <c r="N5009" s="105">
        <f t="shared" si="156"/>
        <v>0</v>
      </c>
      <c r="O5009" s="105">
        <f t="shared" si="157"/>
        <v>0</v>
      </c>
    </row>
    <row r="5010" spans="1:15" x14ac:dyDescent="0.3">
      <c r="A5010" s="71" t="s">
        <v>140</v>
      </c>
      <c r="B5010" s="71" t="s">
        <v>57</v>
      </c>
      <c r="C5010" s="71" t="s">
        <v>13</v>
      </c>
      <c r="D5010" s="71" t="s">
        <v>39</v>
      </c>
      <c r="E5010" s="72" t="s">
        <v>28</v>
      </c>
      <c r="F5010" s="72" t="s">
        <v>16</v>
      </c>
      <c r="G5010" s="73">
        <v>3</v>
      </c>
      <c r="H5010" s="73">
        <v>22.53</v>
      </c>
      <c r="I5010" s="73">
        <v>2</v>
      </c>
      <c r="J5010" s="73">
        <v>14.98</v>
      </c>
      <c r="K5010" s="73">
        <v>1</v>
      </c>
      <c r="L5010" s="73">
        <v>7.55</v>
      </c>
      <c r="N5010" s="105">
        <f t="shared" si="156"/>
        <v>0</v>
      </c>
      <c r="O5010" s="105">
        <f t="shared" si="157"/>
        <v>0</v>
      </c>
    </row>
    <row r="5011" spans="1:15" x14ac:dyDescent="0.3">
      <c r="A5011" s="71" t="s">
        <v>140</v>
      </c>
      <c r="B5011" s="71" t="s">
        <v>129</v>
      </c>
      <c r="C5011" s="71" t="s">
        <v>13</v>
      </c>
      <c r="D5011" s="71" t="s">
        <v>94</v>
      </c>
      <c r="E5011" s="72" t="s">
        <v>40</v>
      </c>
      <c r="F5011" s="72" t="s">
        <v>26</v>
      </c>
      <c r="G5011" s="73">
        <v>1</v>
      </c>
      <c r="H5011" s="73">
        <v>22.53</v>
      </c>
      <c r="I5011" s="73">
        <v>0</v>
      </c>
      <c r="J5011" s="73">
        <v>0</v>
      </c>
      <c r="K5011" s="73">
        <v>1</v>
      </c>
      <c r="L5011" s="73">
        <v>22.53</v>
      </c>
      <c r="N5011" s="105">
        <f t="shared" si="156"/>
        <v>0</v>
      </c>
      <c r="O5011" s="105">
        <f t="shared" si="157"/>
        <v>0</v>
      </c>
    </row>
    <row r="5012" spans="1:15" x14ac:dyDescent="0.3">
      <c r="A5012" s="71" t="s">
        <v>142</v>
      </c>
      <c r="B5012" s="71" t="s">
        <v>57</v>
      </c>
      <c r="C5012" s="71" t="s">
        <v>55</v>
      </c>
      <c r="D5012" s="71" t="s">
        <v>91</v>
      </c>
      <c r="E5012" s="72" t="s">
        <v>31</v>
      </c>
      <c r="F5012" s="72" t="s">
        <v>26</v>
      </c>
      <c r="G5012" s="73">
        <v>1</v>
      </c>
      <c r="H5012" s="73">
        <v>22.53</v>
      </c>
      <c r="I5012" s="73">
        <v>0</v>
      </c>
      <c r="J5012" s="73">
        <v>0</v>
      </c>
      <c r="K5012" s="73">
        <v>1</v>
      </c>
      <c r="L5012" s="73">
        <v>22.53</v>
      </c>
      <c r="N5012" s="105">
        <f t="shared" ref="N5012:N5075" si="158">G5012-I5012-K5012</f>
        <v>0</v>
      </c>
      <c r="O5012" s="105">
        <f t="shared" ref="O5012:O5075" si="159">H5012-J5012-L5012</f>
        <v>0</v>
      </c>
    </row>
    <row r="5013" spans="1:15" x14ac:dyDescent="0.3">
      <c r="A5013" s="71" t="s">
        <v>163</v>
      </c>
      <c r="B5013" s="71" t="s">
        <v>12</v>
      </c>
      <c r="C5013" s="71" t="s">
        <v>55</v>
      </c>
      <c r="D5013" s="71" t="s">
        <v>63</v>
      </c>
      <c r="E5013" s="72" t="s">
        <v>15</v>
      </c>
      <c r="F5013" s="72" t="s">
        <v>4</v>
      </c>
      <c r="G5013" s="73">
        <v>2</v>
      </c>
      <c r="H5013" s="73">
        <v>22.52</v>
      </c>
      <c r="I5013" s="73">
        <v>0</v>
      </c>
      <c r="J5013" s="73">
        <v>0</v>
      </c>
      <c r="K5013" s="73">
        <v>2</v>
      </c>
      <c r="L5013" s="73">
        <v>22.52</v>
      </c>
      <c r="N5013" s="105">
        <f t="shared" si="158"/>
        <v>0</v>
      </c>
      <c r="O5013" s="105">
        <f t="shared" si="159"/>
        <v>0</v>
      </c>
    </row>
    <row r="5014" spans="1:15" x14ac:dyDescent="0.3">
      <c r="A5014" s="71" t="s">
        <v>154</v>
      </c>
      <c r="B5014" s="71" t="s">
        <v>12</v>
      </c>
      <c r="C5014" s="71" t="s">
        <v>55</v>
      </c>
      <c r="D5014" s="71" t="s">
        <v>104</v>
      </c>
      <c r="E5014" s="72" t="s">
        <v>18</v>
      </c>
      <c r="F5014" s="72" t="s">
        <v>26</v>
      </c>
      <c r="G5014" s="73">
        <v>1</v>
      </c>
      <c r="H5014" s="73">
        <v>22.49</v>
      </c>
      <c r="I5014" s="73">
        <v>0</v>
      </c>
      <c r="J5014" s="73">
        <v>0</v>
      </c>
      <c r="K5014" s="73">
        <v>1</v>
      </c>
      <c r="L5014" s="73">
        <v>22.49</v>
      </c>
      <c r="N5014" s="105">
        <f t="shared" si="158"/>
        <v>0</v>
      </c>
      <c r="O5014" s="105">
        <f t="shared" si="159"/>
        <v>0</v>
      </c>
    </row>
    <row r="5015" spans="1:15" x14ac:dyDescent="0.3">
      <c r="A5015" s="71" t="s">
        <v>159</v>
      </c>
      <c r="B5015" s="71" t="s">
        <v>12</v>
      </c>
      <c r="C5015" s="71" t="s">
        <v>55</v>
      </c>
      <c r="D5015" s="71" t="s">
        <v>51</v>
      </c>
      <c r="E5015" s="72" t="s">
        <v>31</v>
      </c>
      <c r="F5015" s="72" t="s">
        <v>26</v>
      </c>
      <c r="G5015" s="73">
        <v>1</v>
      </c>
      <c r="H5015" s="73">
        <v>22.48</v>
      </c>
      <c r="I5015" s="73">
        <v>0</v>
      </c>
      <c r="J5015" s="73">
        <v>0</v>
      </c>
      <c r="K5015" s="73">
        <v>1</v>
      </c>
      <c r="L5015" s="73">
        <v>22.48</v>
      </c>
      <c r="N5015" s="105">
        <f t="shared" si="158"/>
        <v>0</v>
      </c>
      <c r="O5015" s="105">
        <f t="shared" si="159"/>
        <v>0</v>
      </c>
    </row>
    <row r="5016" spans="1:15" x14ac:dyDescent="0.3">
      <c r="A5016" s="71" t="s">
        <v>140</v>
      </c>
      <c r="B5016" s="71" t="s">
        <v>57</v>
      </c>
      <c r="C5016" s="71" t="s">
        <v>13</v>
      </c>
      <c r="D5016" s="71" t="s">
        <v>59</v>
      </c>
      <c r="E5016" s="72" t="s">
        <v>3</v>
      </c>
      <c r="F5016" s="72" t="s">
        <v>21</v>
      </c>
      <c r="G5016" s="73">
        <v>1</v>
      </c>
      <c r="H5016" s="73">
        <v>22.46</v>
      </c>
      <c r="I5016" s="73">
        <v>0</v>
      </c>
      <c r="J5016" s="73">
        <v>0</v>
      </c>
      <c r="K5016" s="73">
        <v>1</v>
      </c>
      <c r="L5016" s="73">
        <v>22.46</v>
      </c>
      <c r="N5016" s="105">
        <f t="shared" si="158"/>
        <v>0</v>
      </c>
      <c r="O5016" s="105">
        <f t="shared" si="159"/>
        <v>0</v>
      </c>
    </row>
    <row r="5017" spans="1:15" x14ac:dyDescent="0.3">
      <c r="A5017" s="71" t="s">
        <v>132</v>
      </c>
      <c r="B5017" s="71" t="s">
        <v>12</v>
      </c>
      <c r="C5017" s="71" t="s">
        <v>13</v>
      </c>
      <c r="D5017" s="71" t="s">
        <v>59</v>
      </c>
      <c r="E5017" s="72" t="s">
        <v>3</v>
      </c>
      <c r="F5017" s="72" t="s">
        <v>21</v>
      </c>
      <c r="G5017" s="73">
        <v>1</v>
      </c>
      <c r="H5017" s="73">
        <v>22.44</v>
      </c>
      <c r="I5017" s="73">
        <v>0</v>
      </c>
      <c r="J5017" s="73">
        <v>0</v>
      </c>
      <c r="K5017" s="73">
        <v>1</v>
      </c>
      <c r="L5017" s="73">
        <v>22.44</v>
      </c>
      <c r="N5017" s="105">
        <f t="shared" si="158"/>
        <v>0</v>
      </c>
      <c r="O5017" s="105">
        <f t="shared" si="159"/>
        <v>0</v>
      </c>
    </row>
    <row r="5018" spans="1:15" x14ac:dyDescent="0.3">
      <c r="A5018" s="71" t="s">
        <v>161</v>
      </c>
      <c r="B5018" s="71" t="s">
        <v>12</v>
      </c>
      <c r="C5018" s="71" t="s">
        <v>55</v>
      </c>
      <c r="D5018" s="71" t="s">
        <v>30</v>
      </c>
      <c r="E5018" s="72" t="s">
        <v>3</v>
      </c>
      <c r="F5018" s="72" t="s">
        <v>21</v>
      </c>
      <c r="G5018" s="73">
        <v>1</v>
      </c>
      <c r="H5018" s="73">
        <v>22.43</v>
      </c>
      <c r="I5018" s="73">
        <v>0</v>
      </c>
      <c r="J5018" s="73">
        <v>0</v>
      </c>
      <c r="K5018" s="73">
        <v>1</v>
      </c>
      <c r="L5018" s="73">
        <v>22.43</v>
      </c>
      <c r="N5018" s="105">
        <f t="shared" si="158"/>
        <v>0</v>
      </c>
      <c r="O5018" s="105">
        <f t="shared" si="159"/>
        <v>0</v>
      </c>
    </row>
    <row r="5019" spans="1:15" x14ac:dyDescent="0.3">
      <c r="A5019" s="71" t="s">
        <v>132</v>
      </c>
      <c r="B5019" s="71" t="s">
        <v>57</v>
      </c>
      <c r="C5019" s="71" t="s">
        <v>13</v>
      </c>
      <c r="D5019" s="71" t="s">
        <v>23</v>
      </c>
      <c r="E5019" s="72" t="s">
        <v>24</v>
      </c>
      <c r="F5019" s="72" t="s">
        <v>21</v>
      </c>
      <c r="G5019" s="73">
        <v>1</v>
      </c>
      <c r="H5019" s="73">
        <v>22.43</v>
      </c>
      <c r="I5019" s="73">
        <v>0</v>
      </c>
      <c r="J5019" s="73">
        <v>0</v>
      </c>
      <c r="K5019" s="73">
        <v>1</v>
      </c>
      <c r="L5019" s="73">
        <v>22.43</v>
      </c>
      <c r="N5019" s="105">
        <f t="shared" si="158"/>
        <v>0</v>
      </c>
      <c r="O5019" s="105">
        <f t="shared" si="159"/>
        <v>0</v>
      </c>
    </row>
    <row r="5020" spans="1:15" x14ac:dyDescent="0.3">
      <c r="A5020" s="71" t="s">
        <v>154</v>
      </c>
      <c r="B5020" s="71" t="s">
        <v>129</v>
      </c>
      <c r="C5020" s="71" t="s">
        <v>55</v>
      </c>
      <c r="D5020" s="71" t="s">
        <v>35</v>
      </c>
      <c r="E5020" s="72" t="s">
        <v>40</v>
      </c>
      <c r="F5020" s="72" t="s">
        <v>4</v>
      </c>
      <c r="G5020" s="73">
        <v>1</v>
      </c>
      <c r="H5020" s="73">
        <v>22.43</v>
      </c>
      <c r="I5020" s="73">
        <v>0</v>
      </c>
      <c r="J5020" s="73">
        <v>0</v>
      </c>
      <c r="K5020" s="73">
        <v>1</v>
      </c>
      <c r="L5020" s="73">
        <v>22.43</v>
      </c>
      <c r="N5020" s="105">
        <f t="shared" si="158"/>
        <v>0</v>
      </c>
      <c r="O5020" s="105">
        <f t="shared" si="159"/>
        <v>0</v>
      </c>
    </row>
    <row r="5021" spans="1:15" x14ac:dyDescent="0.3">
      <c r="A5021" s="71" t="s">
        <v>158</v>
      </c>
      <c r="B5021" s="71" t="s">
        <v>57</v>
      </c>
      <c r="C5021" s="71" t="s">
        <v>55</v>
      </c>
      <c r="D5021" s="71" t="s">
        <v>83</v>
      </c>
      <c r="E5021" s="72" t="s">
        <v>25</v>
      </c>
      <c r="F5021" s="72" t="s">
        <v>21</v>
      </c>
      <c r="G5021" s="73">
        <v>1</v>
      </c>
      <c r="H5021" s="73">
        <v>22.42</v>
      </c>
      <c r="I5021" s="73">
        <v>0</v>
      </c>
      <c r="J5021" s="73">
        <v>0</v>
      </c>
      <c r="K5021" s="73">
        <v>1</v>
      </c>
      <c r="L5021" s="73">
        <v>22.42</v>
      </c>
      <c r="N5021" s="105">
        <f t="shared" si="158"/>
        <v>0</v>
      </c>
      <c r="O5021" s="105">
        <f t="shared" si="159"/>
        <v>0</v>
      </c>
    </row>
    <row r="5022" spans="1:15" x14ac:dyDescent="0.3">
      <c r="A5022" s="71" t="s">
        <v>163</v>
      </c>
      <c r="B5022" s="71" t="s">
        <v>57</v>
      </c>
      <c r="C5022" s="71" t="s">
        <v>17</v>
      </c>
      <c r="D5022" s="71" t="s">
        <v>62</v>
      </c>
      <c r="E5022" s="72" t="s">
        <v>41</v>
      </c>
      <c r="F5022" s="72" t="s">
        <v>21</v>
      </c>
      <c r="G5022" s="73">
        <v>1</v>
      </c>
      <c r="H5022" s="73">
        <v>22.42</v>
      </c>
      <c r="I5022" s="73">
        <v>0</v>
      </c>
      <c r="J5022" s="73">
        <v>0</v>
      </c>
      <c r="K5022" s="73">
        <v>1</v>
      </c>
      <c r="L5022" s="73">
        <v>22.42</v>
      </c>
      <c r="N5022" s="105">
        <f t="shared" si="158"/>
        <v>0</v>
      </c>
      <c r="O5022" s="105">
        <f t="shared" si="159"/>
        <v>0</v>
      </c>
    </row>
    <row r="5023" spans="1:15" x14ac:dyDescent="0.3">
      <c r="A5023" s="71" t="s">
        <v>163</v>
      </c>
      <c r="B5023" s="71" t="s">
        <v>57</v>
      </c>
      <c r="C5023" s="71" t="s">
        <v>55</v>
      </c>
      <c r="D5023" s="71" t="s">
        <v>32</v>
      </c>
      <c r="E5023" s="72" t="s">
        <v>37</v>
      </c>
      <c r="F5023" s="72" t="s">
        <v>26</v>
      </c>
      <c r="G5023" s="73">
        <v>1</v>
      </c>
      <c r="H5023" s="73">
        <v>22.42</v>
      </c>
      <c r="I5023" s="73">
        <v>0</v>
      </c>
      <c r="J5023" s="73">
        <v>0</v>
      </c>
      <c r="K5023" s="73">
        <v>1</v>
      </c>
      <c r="L5023" s="73">
        <v>22.42</v>
      </c>
      <c r="N5023" s="105">
        <f t="shared" si="158"/>
        <v>0</v>
      </c>
      <c r="O5023" s="105">
        <f t="shared" si="159"/>
        <v>0</v>
      </c>
    </row>
    <row r="5024" spans="1:15" x14ac:dyDescent="0.3">
      <c r="A5024" s="71" t="s">
        <v>154</v>
      </c>
      <c r="B5024" s="71" t="s">
        <v>12</v>
      </c>
      <c r="C5024" s="71" t="s">
        <v>55</v>
      </c>
      <c r="D5024" s="71" t="s">
        <v>111</v>
      </c>
      <c r="E5024" s="72" t="s">
        <v>28</v>
      </c>
      <c r="F5024" s="72" t="s">
        <v>26</v>
      </c>
      <c r="G5024" s="73">
        <v>1</v>
      </c>
      <c r="H5024" s="73">
        <v>22.42</v>
      </c>
      <c r="I5024" s="73">
        <v>0</v>
      </c>
      <c r="J5024" s="73">
        <v>0</v>
      </c>
      <c r="K5024" s="73">
        <v>1</v>
      </c>
      <c r="L5024" s="73">
        <v>22.42</v>
      </c>
      <c r="N5024" s="105">
        <f t="shared" si="158"/>
        <v>0</v>
      </c>
      <c r="O5024" s="105">
        <f t="shared" si="159"/>
        <v>0</v>
      </c>
    </row>
    <row r="5025" spans="1:15" x14ac:dyDescent="0.3">
      <c r="A5025" s="71" t="s">
        <v>160</v>
      </c>
      <c r="B5025" s="71" t="s">
        <v>57</v>
      </c>
      <c r="C5025" s="71" t="s">
        <v>55</v>
      </c>
      <c r="D5025" s="71" t="s">
        <v>54</v>
      </c>
      <c r="E5025" s="72" t="s">
        <v>28</v>
      </c>
      <c r="F5025" s="72" t="s">
        <v>16</v>
      </c>
      <c r="G5025" s="73">
        <v>3</v>
      </c>
      <c r="H5025" s="73">
        <v>22.41</v>
      </c>
      <c r="I5025" s="73">
        <v>0</v>
      </c>
      <c r="J5025" s="73">
        <v>0</v>
      </c>
      <c r="K5025" s="73">
        <v>3</v>
      </c>
      <c r="L5025" s="73">
        <v>22.41</v>
      </c>
      <c r="N5025" s="105">
        <f t="shared" si="158"/>
        <v>0</v>
      </c>
      <c r="O5025" s="105">
        <f t="shared" si="159"/>
        <v>0</v>
      </c>
    </row>
    <row r="5026" spans="1:15" x14ac:dyDescent="0.3">
      <c r="A5026" s="71" t="s">
        <v>163</v>
      </c>
      <c r="B5026" s="71" t="s">
        <v>129</v>
      </c>
      <c r="C5026" s="71" t="s">
        <v>17</v>
      </c>
      <c r="D5026" s="71" t="s">
        <v>38</v>
      </c>
      <c r="E5026" s="72" t="s">
        <v>28</v>
      </c>
      <c r="F5026" s="72" t="s">
        <v>16</v>
      </c>
      <c r="G5026" s="73">
        <v>3</v>
      </c>
      <c r="H5026" s="73">
        <v>22.4</v>
      </c>
      <c r="I5026" s="73">
        <v>0</v>
      </c>
      <c r="J5026" s="73">
        <v>0</v>
      </c>
      <c r="K5026" s="73">
        <v>3</v>
      </c>
      <c r="L5026" s="73">
        <v>22.4</v>
      </c>
      <c r="N5026" s="105">
        <f t="shared" si="158"/>
        <v>0</v>
      </c>
      <c r="O5026" s="105">
        <f t="shared" si="159"/>
        <v>0</v>
      </c>
    </row>
    <row r="5027" spans="1:15" x14ac:dyDescent="0.3">
      <c r="A5027" s="71" t="s">
        <v>142</v>
      </c>
      <c r="B5027" s="71" t="s">
        <v>12</v>
      </c>
      <c r="C5027" s="71" t="s">
        <v>13</v>
      </c>
      <c r="D5027" s="71" t="s">
        <v>49</v>
      </c>
      <c r="E5027" s="72" t="s">
        <v>40</v>
      </c>
      <c r="F5027" s="72" t="s">
        <v>4</v>
      </c>
      <c r="G5027" s="73">
        <v>1</v>
      </c>
      <c r="H5027" s="73">
        <v>22.39</v>
      </c>
      <c r="I5027" s="73">
        <v>0</v>
      </c>
      <c r="J5027" s="73">
        <v>0</v>
      </c>
      <c r="K5027" s="73">
        <v>1</v>
      </c>
      <c r="L5027" s="73">
        <v>22.39</v>
      </c>
      <c r="N5027" s="105">
        <f t="shared" si="158"/>
        <v>0</v>
      </c>
      <c r="O5027" s="105">
        <f t="shared" si="159"/>
        <v>0</v>
      </c>
    </row>
    <row r="5028" spans="1:15" x14ac:dyDescent="0.3">
      <c r="A5028" s="71" t="s">
        <v>146</v>
      </c>
      <c r="B5028" s="71" t="s">
        <v>12</v>
      </c>
      <c r="C5028" s="71" t="s">
        <v>53</v>
      </c>
      <c r="D5028" s="71" t="s">
        <v>51</v>
      </c>
      <c r="E5028" s="72" t="s">
        <v>24</v>
      </c>
      <c r="F5028" s="72" t="s">
        <v>26</v>
      </c>
      <c r="G5028" s="73">
        <v>1</v>
      </c>
      <c r="H5028" s="73">
        <v>22.39</v>
      </c>
      <c r="I5028" s="73">
        <v>0</v>
      </c>
      <c r="J5028" s="73">
        <v>0</v>
      </c>
      <c r="K5028" s="73">
        <v>1</v>
      </c>
      <c r="L5028" s="73">
        <v>22.39</v>
      </c>
      <c r="N5028" s="105">
        <f t="shared" si="158"/>
        <v>0</v>
      </c>
      <c r="O5028" s="105">
        <f t="shared" si="159"/>
        <v>0</v>
      </c>
    </row>
    <row r="5029" spans="1:15" x14ac:dyDescent="0.3">
      <c r="A5029" s="71" t="s">
        <v>154</v>
      </c>
      <c r="B5029" s="71" t="s">
        <v>12</v>
      </c>
      <c r="C5029" s="71" t="s">
        <v>55</v>
      </c>
      <c r="D5029" s="71" t="s">
        <v>66</v>
      </c>
      <c r="E5029" s="72" t="s">
        <v>3</v>
      </c>
      <c r="F5029" s="72" t="s">
        <v>21</v>
      </c>
      <c r="G5029" s="73">
        <v>1</v>
      </c>
      <c r="H5029" s="73">
        <v>22.38</v>
      </c>
      <c r="I5029" s="73">
        <v>1</v>
      </c>
      <c r="J5029" s="73">
        <v>22.38</v>
      </c>
      <c r="K5029" s="73">
        <v>0</v>
      </c>
      <c r="L5029" s="73">
        <v>0</v>
      </c>
      <c r="N5029" s="105">
        <f t="shared" si="158"/>
        <v>0</v>
      </c>
      <c r="O5029" s="105">
        <f t="shared" si="159"/>
        <v>0</v>
      </c>
    </row>
    <row r="5030" spans="1:15" x14ac:dyDescent="0.3">
      <c r="A5030" s="71" t="s">
        <v>140</v>
      </c>
      <c r="B5030" s="71" t="s">
        <v>12</v>
      </c>
      <c r="C5030" s="71" t="s">
        <v>13</v>
      </c>
      <c r="D5030" s="71" t="s">
        <v>23</v>
      </c>
      <c r="E5030" s="72" t="s">
        <v>28</v>
      </c>
      <c r="F5030" s="72" t="s">
        <v>16</v>
      </c>
      <c r="G5030" s="73">
        <v>3</v>
      </c>
      <c r="H5030" s="73">
        <v>22.37</v>
      </c>
      <c r="I5030" s="73">
        <v>0</v>
      </c>
      <c r="J5030" s="73">
        <v>0</v>
      </c>
      <c r="K5030" s="73">
        <v>3</v>
      </c>
      <c r="L5030" s="73">
        <v>22.37</v>
      </c>
      <c r="N5030" s="105">
        <f t="shared" si="158"/>
        <v>0</v>
      </c>
      <c r="O5030" s="105">
        <f t="shared" si="159"/>
        <v>0</v>
      </c>
    </row>
    <row r="5031" spans="1:15" x14ac:dyDescent="0.3">
      <c r="A5031" s="71" t="s">
        <v>132</v>
      </c>
      <c r="B5031" s="71" t="s">
        <v>57</v>
      </c>
      <c r="C5031" s="71" t="s">
        <v>13</v>
      </c>
      <c r="D5031" s="71" t="s">
        <v>60</v>
      </c>
      <c r="E5031" s="72" t="s">
        <v>20</v>
      </c>
      <c r="F5031" s="72" t="s">
        <v>21</v>
      </c>
      <c r="G5031" s="73">
        <v>1</v>
      </c>
      <c r="H5031" s="73">
        <v>22.36</v>
      </c>
      <c r="I5031" s="73">
        <v>0</v>
      </c>
      <c r="J5031" s="73">
        <v>0</v>
      </c>
      <c r="K5031" s="73">
        <v>1</v>
      </c>
      <c r="L5031" s="73">
        <v>22.36</v>
      </c>
      <c r="N5031" s="105">
        <f t="shared" si="158"/>
        <v>0</v>
      </c>
      <c r="O5031" s="105">
        <f t="shared" si="159"/>
        <v>0</v>
      </c>
    </row>
    <row r="5032" spans="1:15" x14ac:dyDescent="0.3">
      <c r="A5032" s="71" t="s">
        <v>142</v>
      </c>
      <c r="B5032" s="71" t="s">
        <v>12</v>
      </c>
      <c r="C5032" s="71" t="s">
        <v>13</v>
      </c>
      <c r="D5032" s="71" t="s">
        <v>47</v>
      </c>
      <c r="E5032" s="72" t="s">
        <v>31</v>
      </c>
      <c r="F5032" s="72" t="s">
        <v>26</v>
      </c>
      <c r="G5032" s="73">
        <v>2</v>
      </c>
      <c r="H5032" s="73">
        <v>22.36</v>
      </c>
      <c r="I5032" s="73">
        <v>2</v>
      </c>
      <c r="J5032" s="73">
        <v>22.36</v>
      </c>
      <c r="K5032" s="73">
        <v>0</v>
      </c>
      <c r="L5032" s="73">
        <v>0</v>
      </c>
      <c r="N5032" s="105">
        <f t="shared" si="158"/>
        <v>0</v>
      </c>
      <c r="O5032" s="105">
        <f t="shared" si="159"/>
        <v>0</v>
      </c>
    </row>
    <row r="5033" spans="1:15" x14ac:dyDescent="0.3">
      <c r="A5033" s="71" t="s">
        <v>154</v>
      </c>
      <c r="B5033" s="71" t="s">
        <v>129</v>
      </c>
      <c r="C5033" s="71" t="s">
        <v>55</v>
      </c>
      <c r="D5033" s="71" t="s">
        <v>35</v>
      </c>
      <c r="E5033" s="72" t="s">
        <v>28</v>
      </c>
      <c r="F5033" s="72" t="s">
        <v>16</v>
      </c>
      <c r="G5033" s="73">
        <v>4</v>
      </c>
      <c r="H5033" s="73">
        <v>22.36</v>
      </c>
      <c r="I5033" s="73">
        <v>1</v>
      </c>
      <c r="J5033" s="73">
        <v>5.56</v>
      </c>
      <c r="K5033" s="73">
        <v>3</v>
      </c>
      <c r="L5033" s="73">
        <v>16.8</v>
      </c>
      <c r="N5033" s="105">
        <f t="shared" si="158"/>
        <v>0</v>
      </c>
      <c r="O5033" s="105">
        <f t="shared" si="159"/>
        <v>0</v>
      </c>
    </row>
    <row r="5034" spans="1:15" x14ac:dyDescent="0.3">
      <c r="A5034" s="71" t="s">
        <v>140</v>
      </c>
      <c r="B5034" s="71" t="s">
        <v>57</v>
      </c>
      <c r="C5034" s="71" t="s">
        <v>13</v>
      </c>
      <c r="D5034" s="71" t="s">
        <v>56</v>
      </c>
      <c r="E5034" s="72" t="s">
        <v>5</v>
      </c>
      <c r="F5034" s="72" t="s">
        <v>21</v>
      </c>
      <c r="G5034" s="73">
        <v>1</v>
      </c>
      <c r="H5034" s="73">
        <v>22.33</v>
      </c>
      <c r="I5034" s="73">
        <v>0</v>
      </c>
      <c r="J5034" s="73">
        <v>0</v>
      </c>
      <c r="K5034" s="73">
        <v>1</v>
      </c>
      <c r="L5034" s="73">
        <v>22.33</v>
      </c>
      <c r="N5034" s="105">
        <f t="shared" si="158"/>
        <v>0</v>
      </c>
      <c r="O5034" s="105">
        <f t="shared" si="159"/>
        <v>0</v>
      </c>
    </row>
    <row r="5035" spans="1:15" x14ac:dyDescent="0.3">
      <c r="A5035" s="71" t="s">
        <v>154</v>
      </c>
      <c r="B5035" s="71" t="s">
        <v>12</v>
      </c>
      <c r="C5035" s="71" t="s">
        <v>55</v>
      </c>
      <c r="D5035" s="71" t="s">
        <v>63</v>
      </c>
      <c r="E5035" s="72" t="s">
        <v>25</v>
      </c>
      <c r="F5035" s="72" t="s">
        <v>21</v>
      </c>
      <c r="G5035" s="73">
        <v>1</v>
      </c>
      <c r="H5035" s="73">
        <v>22.33</v>
      </c>
      <c r="I5035" s="73">
        <v>0</v>
      </c>
      <c r="J5035" s="73">
        <v>0</v>
      </c>
      <c r="K5035" s="73">
        <v>1</v>
      </c>
      <c r="L5035" s="73">
        <v>22.33</v>
      </c>
      <c r="N5035" s="105">
        <f t="shared" si="158"/>
        <v>0</v>
      </c>
      <c r="O5035" s="105">
        <f t="shared" si="159"/>
        <v>0</v>
      </c>
    </row>
    <row r="5036" spans="1:15" x14ac:dyDescent="0.3">
      <c r="A5036" s="71" t="s">
        <v>163</v>
      </c>
      <c r="B5036" s="71" t="s">
        <v>57</v>
      </c>
      <c r="C5036" s="71" t="s">
        <v>55</v>
      </c>
      <c r="D5036" s="71" t="s">
        <v>79</v>
      </c>
      <c r="E5036" s="72" t="s">
        <v>24</v>
      </c>
      <c r="F5036" s="72" t="s">
        <v>16</v>
      </c>
      <c r="G5036" s="73">
        <v>3</v>
      </c>
      <c r="H5036" s="73">
        <v>22.32</v>
      </c>
      <c r="I5036" s="73">
        <v>2</v>
      </c>
      <c r="J5036" s="73">
        <v>18.61</v>
      </c>
      <c r="K5036" s="73">
        <v>1</v>
      </c>
      <c r="L5036" s="73">
        <v>3.71</v>
      </c>
      <c r="N5036" s="105">
        <f t="shared" si="158"/>
        <v>0</v>
      </c>
      <c r="O5036" s="105">
        <f t="shared" si="159"/>
        <v>0</v>
      </c>
    </row>
    <row r="5037" spans="1:15" x14ac:dyDescent="0.3">
      <c r="A5037" s="71" t="s">
        <v>142</v>
      </c>
      <c r="B5037" s="71" t="s">
        <v>57</v>
      </c>
      <c r="C5037" s="71" t="s">
        <v>55</v>
      </c>
      <c r="D5037" s="71" t="s">
        <v>93</v>
      </c>
      <c r="E5037" s="72" t="s">
        <v>28</v>
      </c>
      <c r="F5037" s="72" t="s">
        <v>21</v>
      </c>
      <c r="G5037" s="73">
        <v>1</v>
      </c>
      <c r="H5037" s="73">
        <v>22.31</v>
      </c>
      <c r="I5037" s="73">
        <v>0</v>
      </c>
      <c r="J5037" s="73">
        <v>0</v>
      </c>
      <c r="K5037" s="73">
        <v>1</v>
      </c>
      <c r="L5037" s="73">
        <v>22.31</v>
      </c>
      <c r="N5037" s="105">
        <f t="shared" si="158"/>
        <v>0</v>
      </c>
      <c r="O5037" s="105">
        <f t="shared" si="159"/>
        <v>0</v>
      </c>
    </row>
    <row r="5038" spans="1:15" x14ac:dyDescent="0.3">
      <c r="A5038" s="71" t="s">
        <v>154</v>
      </c>
      <c r="B5038" s="71" t="s">
        <v>12</v>
      </c>
      <c r="C5038" s="71" t="s">
        <v>55</v>
      </c>
      <c r="D5038" s="71" t="s">
        <v>91</v>
      </c>
      <c r="E5038" s="72" t="s">
        <v>40</v>
      </c>
      <c r="F5038" s="72" t="s">
        <v>4</v>
      </c>
      <c r="G5038" s="73">
        <v>1</v>
      </c>
      <c r="H5038" s="73">
        <v>22.3</v>
      </c>
      <c r="I5038" s="73">
        <v>0</v>
      </c>
      <c r="J5038" s="73">
        <v>0</v>
      </c>
      <c r="K5038" s="73">
        <v>1</v>
      </c>
      <c r="L5038" s="73">
        <v>22.3</v>
      </c>
      <c r="N5038" s="105">
        <f t="shared" si="158"/>
        <v>0</v>
      </c>
      <c r="O5038" s="105">
        <f t="shared" si="159"/>
        <v>0</v>
      </c>
    </row>
    <row r="5039" spans="1:15" x14ac:dyDescent="0.3">
      <c r="A5039" s="71" t="s">
        <v>161</v>
      </c>
      <c r="B5039" s="71" t="s">
        <v>57</v>
      </c>
      <c r="C5039" s="71" t="s">
        <v>55</v>
      </c>
      <c r="D5039" s="71" t="s">
        <v>51</v>
      </c>
      <c r="E5039" s="72" t="s">
        <v>37</v>
      </c>
      <c r="F5039" s="72" t="s">
        <v>16</v>
      </c>
      <c r="G5039" s="73">
        <v>1</v>
      </c>
      <c r="H5039" s="73">
        <v>22.28</v>
      </c>
      <c r="I5039" s="73">
        <v>1</v>
      </c>
      <c r="J5039" s="73">
        <v>22.28</v>
      </c>
      <c r="K5039" s="73">
        <v>0</v>
      </c>
      <c r="L5039" s="73">
        <v>0</v>
      </c>
      <c r="N5039" s="105">
        <f t="shared" si="158"/>
        <v>0</v>
      </c>
      <c r="O5039" s="105">
        <f t="shared" si="159"/>
        <v>0</v>
      </c>
    </row>
    <row r="5040" spans="1:15" x14ac:dyDescent="0.3">
      <c r="A5040" s="71" t="s">
        <v>142</v>
      </c>
      <c r="B5040" s="71" t="s">
        <v>57</v>
      </c>
      <c r="C5040" s="71" t="s">
        <v>55</v>
      </c>
      <c r="D5040" s="71" t="s">
        <v>60</v>
      </c>
      <c r="E5040" s="72" t="s">
        <v>37</v>
      </c>
      <c r="F5040" s="72" t="s">
        <v>4</v>
      </c>
      <c r="G5040" s="73">
        <v>4</v>
      </c>
      <c r="H5040" s="73">
        <v>22.28</v>
      </c>
      <c r="I5040" s="73">
        <v>3</v>
      </c>
      <c r="J5040" s="73">
        <v>17.66</v>
      </c>
      <c r="K5040" s="73">
        <v>1</v>
      </c>
      <c r="L5040" s="73">
        <v>4.62</v>
      </c>
      <c r="N5040" s="105">
        <f t="shared" si="158"/>
        <v>0</v>
      </c>
      <c r="O5040" s="105">
        <f t="shared" si="159"/>
        <v>0</v>
      </c>
    </row>
    <row r="5041" spans="1:15" x14ac:dyDescent="0.3">
      <c r="A5041" s="71" t="s">
        <v>159</v>
      </c>
      <c r="B5041" s="71" t="s">
        <v>12</v>
      </c>
      <c r="C5041" s="71" t="s">
        <v>55</v>
      </c>
      <c r="D5041" s="71" t="s">
        <v>56</v>
      </c>
      <c r="E5041" s="72" t="s">
        <v>40</v>
      </c>
      <c r="F5041" s="72" t="s">
        <v>4</v>
      </c>
      <c r="G5041" s="73">
        <v>1</v>
      </c>
      <c r="H5041" s="73">
        <v>22.27</v>
      </c>
      <c r="I5041" s="73">
        <v>0</v>
      </c>
      <c r="J5041" s="73">
        <v>0</v>
      </c>
      <c r="K5041" s="73">
        <v>1</v>
      </c>
      <c r="L5041" s="73">
        <v>22.27</v>
      </c>
      <c r="N5041" s="105">
        <f t="shared" si="158"/>
        <v>0</v>
      </c>
      <c r="O5041" s="105">
        <f t="shared" si="159"/>
        <v>0</v>
      </c>
    </row>
    <row r="5042" spans="1:15" x14ac:dyDescent="0.3">
      <c r="A5042" s="71" t="s">
        <v>132</v>
      </c>
      <c r="B5042" s="71" t="s">
        <v>57</v>
      </c>
      <c r="C5042" s="71" t="s">
        <v>13</v>
      </c>
      <c r="D5042" s="71" t="s">
        <v>94</v>
      </c>
      <c r="E5042" s="72" t="s">
        <v>20</v>
      </c>
      <c r="F5042" s="72" t="s">
        <v>26</v>
      </c>
      <c r="G5042" s="73">
        <v>1</v>
      </c>
      <c r="H5042" s="73">
        <v>22.26</v>
      </c>
      <c r="I5042" s="73">
        <v>0</v>
      </c>
      <c r="J5042" s="73">
        <v>0</v>
      </c>
      <c r="K5042" s="73">
        <v>1</v>
      </c>
      <c r="L5042" s="73">
        <v>22.26</v>
      </c>
      <c r="N5042" s="105">
        <f t="shared" si="158"/>
        <v>0</v>
      </c>
      <c r="O5042" s="105">
        <f t="shared" si="159"/>
        <v>0</v>
      </c>
    </row>
    <row r="5043" spans="1:15" x14ac:dyDescent="0.3">
      <c r="A5043" s="71" t="s">
        <v>142</v>
      </c>
      <c r="B5043" s="71" t="s">
        <v>129</v>
      </c>
      <c r="C5043" s="71" t="s">
        <v>55</v>
      </c>
      <c r="D5043" s="71" t="s">
        <v>51</v>
      </c>
      <c r="E5043" s="72" t="s">
        <v>40</v>
      </c>
      <c r="F5043" s="72" t="s">
        <v>4</v>
      </c>
      <c r="G5043" s="73">
        <v>1</v>
      </c>
      <c r="H5043" s="73">
        <v>22.26</v>
      </c>
      <c r="I5043" s="73">
        <v>0</v>
      </c>
      <c r="J5043" s="73">
        <v>0</v>
      </c>
      <c r="K5043" s="73">
        <v>1</v>
      </c>
      <c r="L5043" s="73">
        <v>22.26</v>
      </c>
      <c r="N5043" s="105">
        <f t="shared" si="158"/>
        <v>0</v>
      </c>
      <c r="O5043" s="105">
        <f t="shared" si="159"/>
        <v>0</v>
      </c>
    </row>
    <row r="5044" spans="1:15" x14ac:dyDescent="0.3">
      <c r="A5044" s="71" t="s">
        <v>154</v>
      </c>
      <c r="B5044" s="71" t="s">
        <v>12</v>
      </c>
      <c r="C5044" s="71" t="s">
        <v>55</v>
      </c>
      <c r="D5044" s="71" t="s">
        <v>82</v>
      </c>
      <c r="E5044" s="72" t="s">
        <v>25</v>
      </c>
      <c r="F5044" s="72" t="s">
        <v>26</v>
      </c>
      <c r="G5044" s="73">
        <v>1</v>
      </c>
      <c r="H5044" s="73">
        <v>22.26</v>
      </c>
      <c r="I5044" s="73">
        <v>1</v>
      </c>
      <c r="J5044" s="73">
        <v>22.26</v>
      </c>
      <c r="K5044" s="73">
        <v>0</v>
      </c>
      <c r="L5044" s="73">
        <v>0</v>
      </c>
      <c r="N5044" s="105">
        <f t="shared" si="158"/>
        <v>0</v>
      </c>
      <c r="O5044" s="105">
        <f t="shared" si="159"/>
        <v>0</v>
      </c>
    </row>
    <row r="5045" spans="1:15" x14ac:dyDescent="0.3">
      <c r="A5045" s="71" t="s">
        <v>154</v>
      </c>
      <c r="B5045" s="71" t="s">
        <v>129</v>
      </c>
      <c r="C5045" s="71" t="s">
        <v>55</v>
      </c>
      <c r="D5045" s="71" t="s">
        <v>61</v>
      </c>
      <c r="E5045" s="72" t="s">
        <v>15</v>
      </c>
      <c r="F5045" s="72" t="s">
        <v>26</v>
      </c>
      <c r="G5045" s="73">
        <v>2</v>
      </c>
      <c r="H5045" s="73">
        <v>22.26</v>
      </c>
      <c r="I5045" s="73">
        <v>0</v>
      </c>
      <c r="J5045" s="73">
        <v>0</v>
      </c>
      <c r="K5045" s="73">
        <v>2</v>
      </c>
      <c r="L5045" s="73">
        <v>22.26</v>
      </c>
      <c r="N5045" s="105">
        <f t="shared" si="158"/>
        <v>0</v>
      </c>
      <c r="O5045" s="105">
        <f t="shared" si="159"/>
        <v>0</v>
      </c>
    </row>
    <row r="5046" spans="1:15" x14ac:dyDescent="0.3">
      <c r="A5046" s="71" t="s">
        <v>140</v>
      </c>
      <c r="B5046" s="71" t="s">
        <v>57</v>
      </c>
      <c r="C5046" s="71" t="s">
        <v>13</v>
      </c>
      <c r="D5046" s="71" t="s">
        <v>50</v>
      </c>
      <c r="E5046" s="72" t="s">
        <v>15</v>
      </c>
      <c r="F5046" s="72" t="s">
        <v>21</v>
      </c>
      <c r="G5046" s="73">
        <v>1</v>
      </c>
      <c r="H5046" s="73">
        <v>22.24</v>
      </c>
      <c r="I5046" s="73">
        <v>0</v>
      </c>
      <c r="J5046" s="73">
        <v>0</v>
      </c>
      <c r="K5046" s="73">
        <v>1</v>
      </c>
      <c r="L5046" s="73">
        <v>22.24</v>
      </c>
      <c r="N5046" s="105">
        <f t="shared" si="158"/>
        <v>0</v>
      </c>
      <c r="O5046" s="105">
        <f t="shared" si="159"/>
        <v>0</v>
      </c>
    </row>
    <row r="5047" spans="1:15" x14ac:dyDescent="0.3">
      <c r="A5047" s="71" t="s">
        <v>156</v>
      </c>
      <c r="B5047" s="71" t="s">
        <v>57</v>
      </c>
      <c r="C5047" s="71" t="s">
        <v>55</v>
      </c>
      <c r="D5047" s="71" t="s">
        <v>59</v>
      </c>
      <c r="E5047" s="72" t="s">
        <v>15</v>
      </c>
      <c r="F5047" s="72" t="s">
        <v>26</v>
      </c>
      <c r="G5047" s="73">
        <v>2</v>
      </c>
      <c r="H5047" s="73">
        <v>22.24</v>
      </c>
      <c r="I5047" s="73">
        <v>0</v>
      </c>
      <c r="J5047" s="73">
        <v>0</v>
      </c>
      <c r="K5047" s="73">
        <v>2</v>
      </c>
      <c r="L5047" s="73">
        <v>22.24</v>
      </c>
      <c r="N5047" s="105">
        <f t="shared" si="158"/>
        <v>0</v>
      </c>
      <c r="O5047" s="105">
        <f t="shared" si="159"/>
        <v>0</v>
      </c>
    </row>
    <row r="5048" spans="1:15" x14ac:dyDescent="0.3">
      <c r="A5048" s="71" t="s">
        <v>159</v>
      </c>
      <c r="B5048" s="71" t="s">
        <v>12</v>
      </c>
      <c r="C5048" s="71" t="s">
        <v>55</v>
      </c>
      <c r="D5048" s="71" t="s">
        <v>85</v>
      </c>
      <c r="E5048" s="72" t="s">
        <v>40</v>
      </c>
      <c r="F5048" s="72" t="s">
        <v>26</v>
      </c>
      <c r="G5048" s="73">
        <v>1</v>
      </c>
      <c r="H5048" s="73">
        <v>22.23</v>
      </c>
      <c r="I5048" s="73">
        <v>0</v>
      </c>
      <c r="J5048" s="73">
        <v>0</v>
      </c>
      <c r="K5048" s="73">
        <v>1</v>
      </c>
      <c r="L5048" s="73">
        <v>22.23</v>
      </c>
      <c r="N5048" s="105">
        <f t="shared" si="158"/>
        <v>0</v>
      </c>
      <c r="O5048" s="105">
        <f t="shared" si="159"/>
        <v>0</v>
      </c>
    </row>
    <row r="5049" spans="1:15" x14ac:dyDescent="0.3">
      <c r="A5049" s="71" t="s">
        <v>158</v>
      </c>
      <c r="B5049" s="71" t="s">
        <v>12</v>
      </c>
      <c r="C5049" s="71" t="s">
        <v>55</v>
      </c>
      <c r="D5049" s="71" t="s">
        <v>54</v>
      </c>
      <c r="E5049" s="72" t="s">
        <v>3</v>
      </c>
      <c r="F5049" s="72" t="s">
        <v>16</v>
      </c>
      <c r="G5049" s="73">
        <v>1</v>
      </c>
      <c r="H5049" s="73">
        <v>22.21</v>
      </c>
      <c r="I5049" s="73">
        <v>0</v>
      </c>
      <c r="J5049" s="73">
        <v>0</v>
      </c>
      <c r="K5049" s="73">
        <v>1</v>
      </c>
      <c r="L5049" s="73">
        <v>22.21</v>
      </c>
      <c r="N5049" s="105">
        <f t="shared" si="158"/>
        <v>0</v>
      </c>
      <c r="O5049" s="105">
        <f t="shared" si="159"/>
        <v>0</v>
      </c>
    </row>
    <row r="5050" spans="1:15" x14ac:dyDescent="0.3">
      <c r="A5050" s="71" t="s">
        <v>161</v>
      </c>
      <c r="B5050" s="71" t="s">
        <v>12</v>
      </c>
      <c r="C5050" s="71" t="s">
        <v>55</v>
      </c>
      <c r="D5050" s="71" t="s">
        <v>36</v>
      </c>
      <c r="E5050" s="72" t="s">
        <v>24</v>
      </c>
      <c r="F5050" s="72" t="s">
        <v>26</v>
      </c>
      <c r="G5050" s="73">
        <v>1</v>
      </c>
      <c r="H5050" s="73">
        <v>22.21</v>
      </c>
      <c r="I5050" s="73">
        <v>0</v>
      </c>
      <c r="J5050" s="73">
        <v>0</v>
      </c>
      <c r="K5050" s="73">
        <v>1</v>
      </c>
      <c r="L5050" s="73">
        <v>22.21</v>
      </c>
      <c r="N5050" s="105">
        <f t="shared" si="158"/>
        <v>0</v>
      </c>
      <c r="O5050" s="105">
        <f t="shared" si="159"/>
        <v>0</v>
      </c>
    </row>
    <row r="5051" spans="1:15" x14ac:dyDescent="0.3">
      <c r="A5051" s="71" t="s">
        <v>163</v>
      </c>
      <c r="B5051" s="71" t="s">
        <v>12</v>
      </c>
      <c r="C5051" s="71" t="s">
        <v>55</v>
      </c>
      <c r="D5051" s="71" t="s">
        <v>39</v>
      </c>
      <c r="E5051" s="72" t="s">
        <v>15</v>
      </c>
      <c r="F5051" s="72" t="s">
        <v>16</v>
      </c>
      <c r="G5051" s="73">
        <v>1</v>
      </c>
      <c r="H5051" s="73">
        <v>22.21</v>
      </c>
      <c r="I5051" s="73">
        <v>1</v>
      </c>
      <c r="J5051" s="73">
        <v>22.21</v>
      </c>
      <c r="K5051" s="73">
        <v>0</v>
      </c>
      <c r="L5051" s="73">
        <v>0</v>
      </c>
      <c r="N5051" s="105">
        <f t="shared" si="158"/>
        <v>0</v>
      </c>
      <c r="O5051" s="105">
        <f t="shared" si="159"/>
        <v>0</v>
      </c>
    </row>
    <row r="5052" spans="1:15" x14ac:dyDescent="0.3">
      <c r="A5052" s="71" t="s">
        <v>140</v>
      </c>
      <c r="B5052" s="71" t="s">
        <v>12</v>
      </c>
      <c r="C5052" s="71" t="s">
        <v>13</v>
      </c>
      <c r="D5052" s="71" t="s">
        <v>83</v>
      </c>
      <c r="E5052" s="72" t="s">
        <v>31</v>
      </c>
      <c r="F5052" s="72" t="s">
        <v>21</v>
      </c>
      <c r="G5052" s="73">
        <v>1</v>
      </c>
      <c r="H5052" s="73">
        <v>22.21</v>
      </c>
      <c r="I5052" s="73">
        <v>1</v>
      </c>
      <c r="J5052" s="73">
        <v>22.21</v>
      </c>
      <c r="K5052" s="73">
        <v>0</v>
      </c>
      <c r="L5052" s="73">
        <v>0</v>
      </c>
      <c r="N5052" s="105">
        <f t="shared" si="158"/>
        <v>0</v>
      </c>
      <c r="O5052" s="105">
        <f t="shared" si="159"/>
        <v>0</v>
      </c>
    </row>
    <row r="5053" spans="1:15" x14ac:dyDescent="0.3">
      <c r="A5053" s="71" t="s">
        <v>140</v>
      </c>
      <c r="B5053" s="71" t="s">
        <v>12</v>
      </c>
      <c r="C5053" s="71" t="s">
        <v>13</v>
      </c>
      <c r="D5053" s="71" t="s">
        <v>14</v>
      </c>
      <c r="E5053" s="72" t="s">
        <v>24</v>
      </c>
      <c r="F5053" s="72" t="s">
        <v>26</v>
      </c>
      <c r="G5053" s="73">
        <v>1</v>
      </c>
      <c r="H5053" s="73">
        <v>22.21</v>
      </c>
      <c r="I5053" s="73">
        <v>0</v>
      </c>
      <c r="J5053" s="73">
        <v>0</v>
      </c>
      <c r="K5053" s="73">
        <v>1</v>
      </c>
      <c r="L5053" s="73">
        <v>22.21</v>
      </c>
      <c r="N5053" s="105">
        <f t="shared" si="158"/>
        <v>0</v>
      </c>
      <c r="O5053" s="105">
        <f t="shared" si="159"/>
        <v>0</v>
      </c>
    </row>
    <row r="5054" spans="1:15" x14ac:dyDescent="0.3">
      <c r="A5054" s="71" t="s">
        <v>163</v>
      </c>
      <c r="B5054" s="71" t="s">
        <v>12</v>
      </c>
      <c r="C5054" s="71" t="s">
        <v>55</v>
      </c>
      <c r="D5054" s="71" t="s">
        <v>43</v>
      </c>
      <c r="E5054" s="72" t="s">
        <v>24</v>
      </c>
      <c r="F5054" s="72" t="s">
        <v>16</v>
      </c>
      <c r="G5054" s="73">
        <v>2</v>
      </c>
      <c r="H5054" s="73">
        <v>22.2</v>
      </c>
      <c r="I5054" s="73">
        <v>0</v>
      </c>
      <c r="J5054" s="73">
        <v>0</v>
      </c>
      <c r="K5054" s="73">
        <v>2</v>
      </c>
      <c r="L5054" s="73">
        <v>22.2</v>
      </c>
      <c r="N5054" s="105">
        <f t="shared" si="158"/>
        <v>0</v>
      </c>
      <c r="O5054" s="105">
        <f t="shared" si="159"/>
        <v>0</v>
      </c>
    </row>
    <row r="5055" spans="1:15" x14ac:dyDescent="0.3">
      <c r="A5055" s="71" t="s">
        <v>154</v>
      </c>
      <c r="B5055" s="71" t="s">
        <v>57</v>
      </c>
      <c r="C5055" s="71" t="s">
        <v>13</v>
      </c>
      <c r="D5055" s="71" t="s">
        <v>75</v>
      </c>
      <c r="E5055" s="72" t="s">
        <v>25</v>
      </c>
      <c r="F5055" s="72" t="s">
        <v>16</v>
      </c>
      <c r="G5055" s="73">
        <v>1</v>
      </c>
      <c r="H5055" s="73">
        <v>22.2</v>
      </c>
      <c r="I5055" s="73">
        <v>0</v>
      </c>
      <c r="J5055" s="73">
        <v>0</v>
      </c>
      <c r="K5055" s="73">
        <v>1</v>
      </c>
      <c r="L5055" s="73">
        <v>22.2</v>
      </c>
      <c r="N5055" s="105">
        <f t="shared" si="158"/>
        <v>0</v>
      </c>
      <c r="O5055" s="105">
        <f t="shared" si="159"/>
        <v>0</v>
      </c>
    </row>
    <row r="5056" spans="1:15" x14ac:dyDescent="0.3">
      <c r="A5056" s="71" t="s">
        <v>142</v>
      </c>
      <c r="B5056" s="71" t="s">
        <v>12</v>
      </c>
      <c r="C5056" s="71" t="s">
        <v>13</v>
      </c>
      <c r="D5056" s="71" t="s">
        <v>47</v>
      </c>
      <c r="E5056" s="72" t="s">
        <v>37</v>
      </c>
      <c r="F5056" s="72" t="s">
        <v>21</v>
      </c>
      <c r="G5056" s="73">
        <v>2</v>
      </c>
      <c r="H5056" s="73">
        <v>22.18</v>
      </c>
      <c r="I5056" s="73">
        <v>2</v>
      </c>
      <c r="J5056" s="73">
        <v>22.18</v>
      </c>
      <c r="K5056" s="73">
        <v>0</v>
      </c>
      <c r="L5056" s="73">
        <v>0</v>
      </c>
      <c r="N5056" s="105">
        <f t="shared" si="158"/>
        <v>0</v>
      </c>
      <c r="O5056" s="105">
        <f t="shared" si="159"/>
        <v>0</v>
      </c>
    </row>
    <row r="5057" spans="1:15" x14ac:dyDescent="0.3">
      <c r="A5057" s="71" t="s">
        <v>132</v>
      </c>
      <c r="B5057" s="71" t="s">
        <v>12</v>
      </c>
      <c r="C5057" s="71" t="s">
        <v>13</v>
      </c>
      <c r="D5057" s="71" t="s">
        <v>85</v>
      </c>
      <c r="E5057" s="72" t="s">
        <v>5</v>
      </c>
      <c r="F5057" s="72" t="s">
        <v>21</v>
      </c>
      <c r="G5057" s="73">
        <v>2</v>
      </c>
      <c r="H5057" s="73">
        <v>22.17</v>
      </c>
      <c r="I5057" s="73">
        <v>1</v>
      </c>
      <c r="J5057" s="73">
        <v>4.57</v>
      </c>
      <c r="K5057" s="73">
        <v>1</v>
      </c>
      <c r="L5057" s="73">
        <v>17.600000000000001</v>
      </c>
      <c r="N5057" s="105">
        <f t="shared" si="158"/>
        <v>0</v>
      </c>
      <c r="O5057" s="105">
        <f t="shared" si="159"/>
        <v>0</v>
      </c>
    </row>
    <row r="5058" spans="1:15" x14ac:dyDescent="0.3">
      <c r="A5058" s="71" t="s">
        <v>158</v>
      </c>
      <c r="B5058" s="71" t="s">
        <v>129</v>
      </c>
      <c r="C5058" s="71" t="s">
        <v>55</v>
      </c>
      <c r="D5058" s="71" t="s">
        <v>83</v>
      </c>
      <c r="E5058" s="72" t="s">
        <v>24</v>
      </c>
      <c r="F5058" s="72" t="s">
        <v>16</v>
      </c>
      <c r="G5058" s="73">
        <v>2</v>
      </c>
      <c r="H5058" s="73">
        <v>22.16</v>
      </c>
      <c r="I5058" s="73">
        <v>0</v>
      </c>
      <c r="J5058" s="73">
        <v>0</v>
      </c>
      <c r="K5058" s="73">
        <v>2</v>
      </c>
      <c r="L5058" s="73">
        <v>22.16</v>
      </c>
      <c r="N5058" s="105">
        <f t="shared" si="158"/>
        <v>0</v>
      </c>
      <c r="O5058" s="105">
        <f t="shared" si="159"/>
        <v>0</v>
      </c>
    </row>
    <row r="5059" spans="1:15" x14ac:dyDescent="0.3">
      <c r="A5059" s="71" t="s">
        <v>161</v>
      </c>
      <c r="B5059" s="71" t="s">
        <v>12</v>
      </c>
      <c r="C5059" s="71" t="s">
        <v>55</v>
      </c>
      <c r="D5059" s="71" t="s">
        <v>35</v>
      </c>
      <c r="E5059" s="72" t="s">
        <v>20</v>
      </c>
      <c r="F5059" s="72" t="s">
        <v>26</v>
      </c>
      <c r="G5059" s="73">
        <v>3</v>
      </c>
      <c r="H5059" s="73">
        <v>22.16</v>
      </c>
      <c r="I5059" s="73">
        <v>0</v>
      </c>
      <c r="J5059" s="73">
        <v>0</v>
      </c>
      <c r="K5059" s="73">
        <v>3</v>
      </c>
      <c r="L5059" s="73">
        <v>22.16</v>
      </c>
      <c r="N5059" s="105">
        <f t="shared" si="158"/>
        <v>0</v>
      </c>
      <c r="O5059" s="105">
        <f t="shared" si="159"/>
        <v>0</v>
      </c>
    </row>
    <row r="5060" spans="1:15" x14ac:dyDescent="0.3">
      <c r="A5060" s="71" t="s">
        <v>163</v>
      </c>
      <c r="B5060" s="71" t="s">
        <v>12</v>
      </c>
      <c r="C5060" s="71" t="s">
        <v>55</v>
      </c>
      <c r="D5060" s="71" t="s">
        <v>36</v>
      </c>
      <c r="E5060" s="72" t="s">
        <v>28</v>
      </c>
      <c r="F5060" s="72" t="s">
        <v>16</v>
      </c>
      <c r="G5060" s="73">
        <v>1</v>
      </c>
      <c r="H5060" s="73">
        <v>22.16</v>
      </c>
      <c r="I5060" s="73">
        <v>0</v>
      </c>
      <c r="J5060" s="73">
        <v>0</v>
      </c>
      <c r="K5060" s="73">
        <v>1</v>
      </c>
      <c r="L5060" s="73">
        <v>22.16</v>
      </c>
      <c r="N5060" s="105">
        <f t="shared" si="158"/>
        <v>0</v>
      </c>
      <c r="O5060" s="105">
        <f t="shared" si="159"/>
        <v>0</v>
      </c>
    </row>
    <row r="5061" spans="1:15" x14ac:dyDescent="0.3">
      <c r="A5061" s="71" t="s">
        <v>140</v>
      </c>
      <c r="B5061" s="71" t="s">
        <v>12</v>
      </c>
      <c r="C5061" s="71" t="s">
        <v>13</v>
      </c>
      <c r="D5061" s="71" t="s">
        <v>93</v>
      </c>
      <c r="E5061" s="72" t="s">
        <v>24</v>
      </c>
      <c r="F5061" s="72" t="s">
        <v>21</v>
      </c>
      <c r="G5061" s="73">
        <v>1</v>
      </c>
      <c r="H5061" s="73">
        <v>22.15</v>
      </c>
      <c r="I5061" s="73">
        <v>0</v>
      </c>
      <c r="J5061" s="73">
        <v>0</v>
      </c>
      <c r="K5061" s="73">
        <v>1</v>
      </c>
      <c r="L5061" s="73">
        <v>22.15</v>
      </c>
      <c r="N5061" s="105">
        <f t="shared" si="158"/>
        <v>0</v>
      </c>
      <c r="O5061" s="105">
        <f t="shared" si="159"/>
        <v>0</v>
      </c>
    </row>
    <row r="5062" spans="1:15" x14ac:dyDescent="0.3">
      <c r="A5062" s="71" t="s">
        <v>140</v>
      </c>
      <c r="B5062" s="71" t="s">
        <v>12</v>
      </c>
      <c r="C5062" s="71" t="s">
        <v>13</v>
      </c>
      <c r="D5062" s="71" t="s">
        <v>79</v>
      </c>
      <c r="E5062" s="72" t="s">
        <v>40</v>
      </c>
      <c r="F5062" s="72" t="s">
        <v>4</v>
      </c>
      <c r="G5062" s="73">
        <v>1</v>
      </c>
      <c r="H5062" s="73">
        <v>22.15</v>
      </c>
      <c r="I5062" s="73">
        <v>0</v>
      </c>
      <c r="J5062" s="73">
        <v>0</v>
      </c>
      <c r="K5062" s="73">
        <v>1</v>
      </c>
      <c r="L5062" s="73">
        <v>22.15</v>
      </c>
      <c r="N5062" s="105">
        <f t="shared" si="158"/>
        <v>0</v>
      </c>
      <c r="O5062" s="105">
        <f t="shared" si="159"/>
        <v>0</v>
      </c>
    </row>
    <row r="5063" spans="1:15" x14ac:dyDescent="0.3">
      <c r="A5063" s="71" t="s">
        <v>140</v>
      </c>
      <c r="B5063" s="71" t="s">
        <v>12</v>
      </c>
      <c r="C5063" s="71" t="s">
        <v>13</v>
      </c>
      <c r="D5063" s="71" t="s">
        <v>48</v>
      </c>
      <c r="E5063" s="72" t="s">
        <v>37</v>
      </c>
      <c r="F5063" s="72" t="s">
        <v>16</v>
      </c>
      <c r="G5063" s="73">
        <v>5</v>
      </c>
      <c r="H5063" s="73">
        <v>22.15</v>
      </c>
      <c r="I5063" s="73">
        <v>0</v>
      </c>
      <c r="J5063" s="73">
        <v>0</v>
      </c>
      <c r="K5063" s="73">
        <v>5</v>
      </c>
      <c r="L5063" s="73">
        <v>22.15</v>
      </c>
      <c r="N5063" s="105">
        <f t="shared" si="158"/>
        <v>0</v>
      </c>
      <c r="O5063" s="105">
        <f t="shared" si="159"/>
        <v>0</v>
      </c>
    </row>
    <row r="5064" spans="1:15" x14ac:dyDescent="0.3">
      <c r="A5064" s="71" t="s">
        <v>154</v>
      </c>
      <c r="B5064" s="71" t="s">
        <v>12</v>
      </c>
      <c r="C5064" s="71" t="s">
        <v>55</v>
      </c>
      <c r="D5064" s="71" t="s">
        <v>14</v>
      </c>
      <c r="E5064" s="72" t="s">
        <v>41</v>
      </c>
      <c r="F5064" s="72" t="s">
        <v>21</v>
      </c>
      <c r="G5064" s="73">
        <v>1</v>
      </c>
      <c r="H5064" s="73">
        <v>22.15</v>
      </c>
      <c r="I5064" s="73">
        <v>1</v>
      </c>
      <c r="J5064" s="73">
        <v>22.15</v>
      </c>
      <c r="K5064" s="73">
        <v>0</v>
      </c>
      <c r="L5064" s="73">
        <v>0</v>
      </c>
      <c r="N5064" s="105">
        <f t="shared" si="158"/>
        <v>0</v>
      </c>
      <c r="O5064" s="105">
        <f t="shared" si="159"/>
        <v>0</v>
      </c>
    </row>
    <row r="5065" spans="1:15" x14ac:dyDescent="0.3">
      <c r="A5065" s="71" t="s">
        <v>161</v>
      </c>
      <c r="B5065" s="71" t="s">
        <v>129</v>
      </c>
      <c r="C5065" s="71" t="s">
        <v>55</v>
      </c>
      <c r="D5065" s="71" t="s">
        <v>50</v>
      </c>
      <c r="E5065" s="72" t="s">
        <v>28</v>
      </c>
      <c r="F5065" s="72" t="s">
        <v>21</v>
      </c>
      <c r="G5065" s="73">
        <v>9</v>
      </c>
      <c r="H5065" s="73">
        <v>22.14</v>
      </c>
      <c r="I5065" s="73">
        <v>6</v>
      </c>
      <c r="J5065" s="73">
        <v>12.06</v>
      </c>
      <c r="K5065" s="73">
        <v>3</v>
      </c>
      <c r="L5065" s="73">
        <v>10.08</v>
      </c>
      <c r="N5065" s="105">
        <f t="shared" si="158"/>
        <v>0</v>
      </c>
      <c r="O5065" s="105">
        <f t="shared" si="159"/>
        <v>0</v>
      </c>
    </row>
    <row r="5066" spans="1:15" x14ac:dyDescent="0.3">
      <c r="A5066" s="71" t="s">
        <v>163</v>
      </c>
      <c r="B5066" s="71" t="s">
        <v>129</v>
      </c>
      <c r="C5066" s="71" t="s">
        <v>17</v>
      </c>
      <c r="D5066" s="71" t="s">
        <v>47</v>
      </c>
      <c r="E5066" s="72" t="s">
        <v>15</v>
      </c>
      <c r="F5066" s="72" t="s">
        <v>26</v>
      </c>
      <c r="G5066" s="73">
        <v>2</v>
      </c>
      <c r="H5066" s="73">
        <v>22.14</v>
      </c>
      <c r="I5066" s="73">
        <v>0</v>
      </c>
      <c r="J5066" s="73">
        <v>0</v>
      </c>
      <c r="K5066" s="73">
        <v>2</v>
      </c>
      <c r="L5066" s="73">
        <v>22.14</v>
      </c>
      <c r="N5066" s="105">
        <f t="shared" si="158"/>
        <v>0</v>
      </c>
      <c r="O5066" s="105">
        <f t="shared" si="159"/>
        <v>0</v>
      </c>
    </row>
    <row r="5067" spans="1:15" x14ac:dyDescent="0.3">
      <c r="A5067" s="71" t="s">
        <v>152</v>
      </c>
      <c r="B5067" s="71" t="s">
        <v>12</v>
      </c>
      <c r="C5067" s="71" t="s">
        <v>55</v>
      </c>
      <c r="D5067" s="71" t="s">
        <v>52</v>
      </c>
      <c r="E5067" s="72" t="s">
        <v>15</v>
      </c>
      <c r="F5067" s="72" t="s">
        <v>26</v>
      </c>
      <c r="G5067" s="73">
        <v>2</v>
      </c>
      <c r="H5067" s="73">
        <v>22.13</v>
      </c>
      <c r="I5067" s="73">
        <v>0</v>
      </c>
      <c r="J5067" s="73">
        <v>0</v>
      </c>
      <c r="K5067" s="73">
        <v>2</v>
      </c>
      <c r="L5067" s="73">
        <v>22.13</v>
      </c>
      <c r="N5067" s="105">
        <f t="shared" si="158"/>
        <v>0</v>
      </c>
      <c r="O5067" s="105">
        <f t="shared" si="159"/>
        <v>0</v>
      </c>
    </row>
    <row r="5068" spans="1:15" x14ac:dyDescent="0.3">
      <c r="A5068" s="71" t="s">
        <v>142</v>
      </c>
      <c r="B5068" s="71" t="s">
        <v>12</v>
      </c>
      <c r="C5068" s="71" t="s">
        <v>13</v>
      </c>
      <c r="D5068" s="71" t="s">
        <v>81</v>
      </c>
      <c r="E5068" s="72" t="s">
        <v>31</v>
      </c>
      <c r="F5068" s="72" t="s">
        <v>16</v>
      </c>
      <c r="G5068" s="73">
        <v>4</v>
      </c>
      <c r="H5068" s="73">
        <v>22.11</v>
      </c>
      <c r="I5068" s="73">
        <v>0</v>
      </c>
      <c r="J5068" s="73">
        <v>0</v>
      </c>
      <c r="K5068" s="73">
        <v>4</v>
      </c>
      <c r="L5068" s="73">
        <v>22.11</v>
      </c>
      <c r="N5068" s="105">
        <f t="shared" si="158"/>
        <v>0</v>
      </c>
      <c r="O5068" s="105">
        <f t="shared" si="159"/>
        <v>0</v>
      </c>
    </row>
    <row r="5069" spans="1:15" x14ac:dyDescent="0.3">
      <c r="A5069" s="71" t="s">
        <v>153</v>
      </c>
      <c r="B5069" s="71" t="s">
        <v>12</v>
      </c>
      <c r="C5069" s="71" t="s">
        <v>55</v>
      </c>
      <c r="D5069" s="71" t="s">
        <v>44</v>
      </c>
      <c r="E5069" s="72" t="s">
        <v>40</v>
      </c>
      <c r="F5069" s="72" t="s">
        <v>4</v>
      </c>
      <c r="G5069" s="73">
        <v>1</v>
      </c>
      <c r="H5069" s="73">
        <v>22.08</v>
      </c>
      <c r="I5069" s="73">
        <v>0</v>
      </c>
      <c r="J5069" s="73">
        <v>0</v>
      </c>
      <c r="K5069" s="73">
        <v>1</v>
      </c>
      <c r="L5069" s="73">
        <v>22.08</v>
      </c>
      <c r="N5069" s="105">
        <f t="shared" si="158"/>
        <v>0</v>
      </c>
      <c r="O5069" s="105">
        <f t="shared" si="159"/>
        <v>0</v>
      </c>
    </row>
    <row r="5070" spans="1:15" x14ac:dyDescent="0.3">
      <c r="A5070" s="71" t="s">
        <v>163</v>
      </c>
      <c r="B5070" s="71" t="s">
        <v>12</v>
      </c>
      <c r="C5070" s="71" t="s">
        <v>55</v>
      </c>
      <c r="D5070" s="71" t="s">
        <v>33</v>
      </c>
      <c r="E5070" s="72" t="s">
        <v>25</v>
      </c>
      <c r="F5070" s="72" t="s">
        <v>26</v>
      </c>
      <c r="G5070" s="73">
        <v>1</v>
      </c>
      <c r="H5070" s="73">
        <v>22.07</v>
      </c>
      <c r="I5070" s="73">
        <v>0</v>
      </c>
      <c r="J5070" s="73">
        <v>0</v>
      </c>
      <c r="K5070" s="73">
        <v>1</v>
      </c>
      <c r="L5070" s="73">
        <v>22.07</v>
      </c>
      <c r="N5070" s="105">
        <f t="shared" si="158"/>
        <v>0</v>
      </c>
      <c r="O5070" s="105">
        <f t="shared" si="159"/>
        <v>0</v>
      </c>
    </row>
    <row r="5071" spans="1:15" x14ac:dyDescent="0.3">
      <c r="A5071" s="71" t="s">
        <v>139</v>
      </c>
      <c r="B5071" s="71" t="s">
        <v>57</v>
      </c>
      <c r="C5071" s="71" t="s">
        <v>53</v>
      </c>
      <c r="D5071" s="71" t="s">
        <v>46</v>
      </c>
      <c r="E5071" s="72" t="s">
        <v>24</v>
      </c>
      <c r="F5071" s="72" t="s">
        <v>16</v>
      </c>
      <c r="G5071" s="73">
        <v>2</v>
      </c>
      <c r="H5071" s="73">
        <v>22.06</v>
      </c>
      <c r="I5071" s="73">
        <v>0</v>
      </c>
      <c r="J5071" s="73">
        <v>0</v>
      </c>
      <c r="K5071" s="73">
        <v>2</v>
      </c>
      <c r="L5071" s="73">
        <v>22.06</v>
      </c>
      <c r="N5071" s="105">
        <f t="shared" si="158"/>
        <v>0</v>
      </c>
      <c r="O5071" s="105">
        <f t="shared" si="159"/>
        <v>0</v>
      </c>
    </row>
    <row r="5072" spans="1:15" x14ac:dyDescent="0.3">
      <c r="A5072" s="71" t="s">
        <v>154</v>
      </c>
      <c r="B5072" s="71" t="s">
        <v>57</v>
      </c>
      <c r="C5072" s="71" t="s">
        <v>55</v>
      </c>
      <c r="D5072" s="71" t="s">
        <v>64</v>
      </c>
      <c r="E5072" s="72" t="s">
        <v>41</v>
      </c>
      <c r="F5072" s="72" t="s">
        <v>21</v>
      </c>
      <c r="G5072" s="73">
        <v>1</v>
      </c>
      <c r="H5072" s="73">
        <v>22.05</v>
      </c>
      <c r="I5072" s="73">
        <v>1</v>
      </c>
      <c r="J5072" s="73">
        <v>22.05</v>
      </c>
      <c r="K5072" s="73">
        <v>0</v>
      </c>
      <c r="L5072" s="73">
        <v>0</v>
      </c>
      <c r="N5072" s="105">
        <f t="shared" si="158"/>
        <v>0</v>
      </c>
      <c r="O5072" s="105">
        <f t="shared" si="159"/>
        <v>0</v>
      </c>
    </row>
    <row r="5073" spans="1:15" x14ac:dyDescent="0.3">
      <c r="A5073" s="71" t="s">
        <v>142</v>
      </c>
      <c r="B5073" s="71" t="s">
        <v>57</v>
      </c>
      <c r="C5073" s="71" t="s">
        <v>55</v>
      </c>
      <c r="D5073" s="71" t="s">
        <v>30</v>
      </c>
      <c r="E5073" s="72" t="s">
        <v>37</v>
      </c>
      <c r="F5073" s="72" t="s">
        <v>26</v>
      </c>
      <c r="G5073" s="73">
        <v>1</v>
      </c>
      <c r="H5073" s="73">
        <v>22.04</v>
      </c>
      <c r="I5073" s="73">
        <v>0</v>
      </c>
      <c r="J5073" s="73">
        <v>0</v>
      </c>
      <c r="K5073" s="73">
        <v>1</v>
      </c>
      <c r="L5073" s="73">
        <v>22.04</v>
      </c>
      <c r="N5073" s="105">
        <f t="shared" si="158"/>
        <v>0</v>
      </c>
      <c r="O5073" s="105">
        <f t="shared" si="159"/>
        <v>0</v>
      </c>
    </row>
    <row r="5074" spans="1:15" x14ac:dyDescent="0.3">
      <c r="A5074" s="71" t="s">
        <v>161</v>
      </c>
      <c r="B5074" s="71" t="s">
        <v>129</v>
      </c>
      <c r="C5074" s="71" t="s">
        <v>55</v>
      </c>
      <c r="D5074" s="71" t="s">
        <v>38</v>
      </c>
      <c r="E5074" s="72" t="s">
        <v>24</v>
      </c>
      <c r="F5074" s="72" t="s">
        <v>16</v>
      </c>
      <c r="G5074" s="73">
        <v>1</v>
      </c>
      <c r="H5074" s="73">
        <v>22.03</v>
      </c>
      <c r="I5074" s="73">
        <v>0</v>
      </c>
      <c r="J5074" s="73">
        <v>0</v>
      </c>
      <c r="K5074" s="73">
        <v>1</v>
      </c>
      <c r="L5074" s="73">
        <v>22.03</v>
      </c>
      <c r="N5074" s="105">
        <f t="shared" si="158"/>
        <v>0</v>
      </c>
      <c r="O5074" s="105">
        <f t="shared" si="159"/>
        <v>0</v>
      </c>
    </row>
    <row r="5075" spans="1:15" x14ac:dyDescent="0.3">
      <c r="A5075" s="71" t="s">
        <v>161</v>
      </c>
      <c r="B5075" s="71" t="s">
        <v>129</v>
      </c>
      <c r="C5075" s="71" t="s">
        <v>55</v>
      </c>
      <c r="D5075" s="71" t="s">
        <v>42</v>
      </c>
      <c r="E5075" s="72" t="s">
        <v>20</v>
      </c>
      <c r="F5075" s="72" t="s">
        <v>16</v>
      </c>
      <c r="G5075" s="73">
        <v>1</v>
      </c>
      <c r="H5075" s="73">
        <v>22.03</v>
      </c>
      <c r="I5075" s="73">
        <v>0</v>
      </c>
      <c r="J5075" s="73">
        <v>0</v>
      </c>
      <c r="K5075" s="73">
        <v>1</v>
      </c>
      <c r="L5075" s="73">
        <v>22.03</v>
      </c>
      <c r="N5075" s="105">
        <f t="shared" si="158"/>
        <v>0</v>
      </c>
      <c r="O5075" s="105">
        <f t="shared" si="159"/>
        <v>0</v>
      </c>
    </row>
    <row r="5076" spans="1:15" x14ac:dyDescent="0.3">
      <c r="A5076" s="71" t="s">
        <v>163</v>
      </c>
      <c r="B5076" s="71" t="s">
        <v>12</v>
      </c>
      <c r="C5076" s="71" t="s">
        <v>13</v>
      </c>
      <c r="D5076" s="71" t="s">
        <v>78</v>
      </c>
      <c r="E5076" s="72" t="s">
        <v>41</v>
      </c>
      <c r="F5076" s="72" t="s">
        <v>16</v>
      </c>
      <c r="G5076" s="73">
        <v>1</v>
      </c>
      <c r="H5076" s="73">
        <v>22.03</v>
      </c>
      <c r="I5076" s="73">
        <v>0</v>
      </c>
      <c r="J5076" s="73">
        <v>0</v>
      </c>
      <c r="K5076" s="73">
        <v>1</v>
      </c>
      <c r="L5076" s="73">
        <v>22.03</v>
      </c>
      <c r="N5076" s="105">
        <f t="shared" ref="N5076:N5139" si="160">G5076-I5076-K5076</f>
        <v>0</v>
      </c>
      <c r="O5076" s="105">
        <f t="shared" ref="O5076:O5139" si="161">H5076-J5076-L5076</f>
        <v>0</v>
      </c>
    </row>
    <row r="5077" spans="1:15" x14ac:dyDescent="0.3">
      <c r="A5077" s="71" t="s">
        <v>163</v>
      </c>
      <c r="B5077" s="71" t="s">
        <v>57</v>
      </c>
      <c r="C5077" s="71" t="s">
        <v>17</v>
      </c>
      <c r="D5077" s="71" t="s">
        <v>64</v>
      </c>
      <c r="E5077" s="72" t="s">
        <v>3</v>
      </c>
      <c r="F5077" s="72" t="s">
        <v>16</v>
      </c>
      <c r="G5077" s="73">
        <v>1</v>
      </c>
      <c r="H5077" s="73">
        <v>22.03</v>
      </c>
      <c r="I5077" s="73">
        <v>0</v>
      </c>
      <c r="J5077" s="73">
        <v>0</v>
      </c>
      <c r="K5077" s="73">
        <v>1</v>
      </c>
      <c r="L5077" s="73">
        <v>22.03</v>
      </c>
      <c r="N5077" s="105">
        <f t="shared" si="160"/>
        <v>0</v>
      </c>
      <c r="O5077" s="105">
        <f t="shared" si="161"/>
        <v>0</v>
      </c>
    </row>
    <row r="5078" spans="1:15" x14ac:dyDescent="0.3">
      <c r="A5078" s="71" t="s">
        <v>132</v>
      </c>
      <c r="B5078" s="71" t="s">
        <v>57</v>
      </c>
      <c r="C5078" s="71" t="s">
        <v>13</v>
      </c>
      <c r="D5078" s="71" t="s">
        <v>63</v>
      </c>
      <c r="E5078" s="72" t="s">
        <v>15</v>
      </c>
      <c r="F5078" s="72" t="s">
        <v>16</v>
      </c>
      <c r="G5078" s="73">
        <v>1</v>
      </c>
      <c r="H5078" s="73">
        <v>22.03</v>
      </c>
      <c r="I5078" s="73">
        <v>0</v>
      </c>
      <c r="J5078" s="73">
        <v>0</v>
      </c>
      <c r="K5078" s="73">
        <v>1</v>
      </c>
      <c r="L5078" s="73">
        <v>22.03</v>
      </c>
      <c r="N5078" s="105">
        <f t="shared" si="160"/>
        <v>0</v>
      </c>
      <c r="O5078" s="105">
        <f t="shared" si="161"/>
        <v>0</v>
      </c>
    </row>
    <row r="5079" spans="1:15" x14ac:dyDescent="0.3">
      <c r="A5079" s="71" t="s">
        <v>140</v>
      </c>
      <c r="B5079" s="71" t="s">
        <v>57</v>
      </c>
      <c r="C5079" s="71" t="s">
        <v>13</v>
      </c>
      <c r="D5079" s="71" t="s">
        <v>43</v>
      </c>
      <c r="E5079" s="72" t="s">
        <v>25</v>
      </c>
      <c r="F5079" s="72" t="s">
        <v>16</v>
      </c>
      <c r="G5079" s="73">
        <v>1</v>
      </c>
      <c r="H5079" s="73">
        <v>22.03</v>
      </c>
      <c r="I5079" s="73">
        <v>1</v>
      </c>
      <c r="J5079" s="73">
        <v>22.03</v>
      </c>
      <c r="K5079" s="73">
        <v>0</v>
      </c>
      <c r="L5079" s="73">
        <v>0</v>
      </c>
      <c r="N5079" s="105">
        <f t="shared" si="160"/>
        <v>0</v>
      </c>
      <c r="O5079" s="105">
        <f t="shared" si="161"/>
        <v>0</v>
      </c>
    </row>
    <row r="5080" spans="1:15" x14ac:dyDescent="0.3">
      <c r="A5080" s="71" t="s">
        <v>154</v>
      </c>
      <c r="B5080" s="71" t="s">
        <v>57</v>
      </c>
      <c r="C5080" s="71" t="s">
        <v>55</v>
      </c>
      <c r="D5080" s="71" t="s">
        <v>102</v>
      </c>
      <c r="E5080" s="72" t="s">
        <v>28</v>
      </c>
      <c r="F5080" s="72" t="s">
        <v>16</v>
      </c>
      <c r="G5080" s="73">
        <v>1</v>
      </c>
      <c r="H5080" s="73">
        <v>22.03</v>
      </c>
      <c r="I5080" s="73">
        <v>1</v>
      </c>
      <c r="J5080" s="73">
        <v>22.03</v>
      </c>
      <c r="K5080" s="73">
        <v>0</v>
      </c>
      <c r="L5080" s="73">
        <v>0</v>
      </c>
      <c r="N5080" s="105">
        <f t="shared" si="160"/>
        <v>0</v>
      </c>
      <c r="O5080" s="105">
        <f t="shared" si="161"/>
        <v>0</v>
      </c>
    </row>
    <row r="5081" spans="1:15" x14ac:dyDescent="0.3">
      <c r="A5081" s="71" t="s">
        <v>163</v>
      </c>
      <c r="B5081" s="71" t="s">
        <v>57</v>
      </c>
      <c r="C5081" s="71" t="s">
        <v>17</v>
      </c>
      <c r="D5081" s="71" t="s">
        <v>54</v>
      </c>
      <c r="E5081" s="72" t="s">
        <v>24</v>
      </c>
      <c r="F5081" s="72" t="s">
        <v>21</v>
      </c>
      <c r="G5081" s="73">
        <v>1</v>
      </c>
      <c r="H5081" s="73">
        <v>22.01</v>
      </c>
      <c r="I5081" s="73">
        <v>0</v>
      </c>
      <c r="J5081" s="73">
        <v>0</v>
      </c>
      <c r="K5081" s="73">
        <v>1</v>
      </c>
      <c r="L5081" s="73">
        <v>22.01</v>
      </c>
      <c r="N5081" s="105">
        <f t="shared" si="160"/>
        <v>0</v>
      </c>
      <c r="O5081" s="105">
        <f t="shared" si="161"/>
        <v>0</v>
      </c>
    </row>
    <row r="5082" spans="1:15" x14ac:dyDescent="0.3">
      <c r="A5082" s="71" t="s">
        <v>132</v>
      </c>
      <c r="B5082" s="71" t="s">
        <v>57</v>
      </c>
      <c r="C5082" s="71" t="s">
        <v>13</v>
      </c>
      <c r="D5082" s="71" t="s">
        <v>65</v>
      </c>
      <c r="E5082" s="72" t="s">
        <v>24</v>
      </c>
      <c r="F5082" s="72" t="s">
        <v>4</v>
      </c>
      <c r="G5082" s="73">
        <v>3</v>
      </c>
      <c r="H5082" s="73">
        <v>22</v>
      </c>
      <c r="I5082" s="73">
        <v>1</v>
      </c>
      <c r="J5082" s="73">
        <v>6.94</v>
      </c>
      <c r="K5082" s="73">
        <v>2</v>
      </c>
      <c r="L5082" s="73">
        <v>15.06</v>
      </c>
      <c r="N5082" s="105">
        <f t="shared" si="160"/>
        <v>0</v>
      </c>
      <c r="O5082" s="105">
        <f t="shared" si="161"/>
        <v>0</v>
      </c>
    </row>
    <row r="5083" spans="1:15" x14ac:dyDescent="0.3">
      <c r="A5083" s="71" t="s">
        <v>154</v>
      </c>
      <c r="B5083" s="71" t="s">
        <v>57</v>
      </c>
      <c r="C5083" s="71" t="s">
        <v>55</v>
      </c>
      <c r="D5083" s="71" t="s">
        <v>69</v>
      </c>
      <c r="E5083" s="72" t="s">
        <v>40</v>
      </c>
      <c r="F5083" s="72" t="s">
        <v>4</v>
      </c>
      <c r="G5083" s="73">
        <v>1</v>
      </c>
      <c r="H5083" s="73">
        <v>22</v>
      </c>
      <c r="I5083" s="73">
        <v>0</v>
      </c>
      <c r="J5083" s="73">
        <v>0</v>
      </c>
      <c r="K5083" s="73">
        <v>1</v>
      </c>
      <c r="L5083" s="73">
        <v>22</v>
      </c>
      <c r="N5083" s="105">
        <f t="shared" si="160"/>
        <v>0</v>
      </c>
      <c r="O5083" s="105">
        <f t="shared" si="161"/>
        <v>0</v>
      </c>
    </row>
    <row r="5084" spans="1:15" x14ac:dyDescent="0.3">
      <c r="A5084" s="71" t="s">
        <v>131</v>
      </c>
      <c r="B5084" s="71" t="s">
        <v>57</v>
      </c>
      <c r="C5084" s="71" t="s">
        <v>22</v>
      </c>
      <c r="D5084" s="71" t="s">
        <v>62</v>
      </c>
      <c r="E5084" s="72" t="s">
        <v>31</v>
      </c>
      <c r="F5084" s="72" t="s">
        <v>26</v>
      </c>
      <c r="G5084" s="73">
        <v>1</v>
      </c>
      <c r="H5084" s="73">
        <v>21.91</v>
      </c>
      <c r="I5084" s="73">
        <v>0</v>
      </c>
      <c r="J5084" s="73">
        <v>0</v>
      </c>
      <c r="K5084" s="73">
        <v>1</v>
      </c>
      <c r="L5084" s="73">
        <v>21.91</v>
      </c>
      <c r="N5084" s="105">
        <f t="shared" si="160"/>
        <v>0</v>
      </c>
      <c r="O5084" s="105">
        <f t="shared" si="161"/>
        <v>0</v>
      </c>
    </row>
    <row r="5085" spans="1:15" x14ac:dyDescent="0.3">
      <c r="A5085" s="71" t="s">
        <v>163</v>
      </c>
      <c r="B5085" s="71" t="s">
        <v>57</v>
      </c>
      <c r="C5085" s="71" t="s">
        <v>55</v>
      </c>
      <c r="D5085" s="71" t="s">
        <v>14</v>
      </c>
      <c r="E5085" s="72" t="s">
        <v>28</v>
      </c>
      <c r="F5085" s="72" t="s">
        <v>16</v>
      </c>
      <c r="G5085" s="73">
        <v>4</v>
      </c>
      <c r="H5085" s="73">
        <v>21.86</v>
      </c>
      <c r="I5085" s="73">
        <v>1</v>
      </c>
      <c r="J5085" s="73">
        <v>11.65</v>
      </c>
      <c r="K5085" s="73">
        <v>3</v>
      </c>
      <c r="L5085" s="73">
        <v>10.210000000000001</v>
      </c>
      <c r="N5085" s="105">
        <f t="shared" si="160"/>
        <v>0</v>
      </c>
      <c r="O5085" s="105">
        <f t="shared" si="161"/>
        <v>0</v>
      </c>
    </row>
    <row r="5086" spans="1:15" x14ac:dyDescent="0.3">
      <c r="A5086" s="71" t="s">
        <v>154</v>
      </c>
      <c r="B5086" s="71" t="s">
        <v>12</v>
      </c>
      <c r="C5086" s="71" t="s">
        <v>55</v>
      </c>
      <c r="D5086" s="71" t="s">
        <v>113</v>
      </c>
      <c r="E5086" s="72" t="s">
        <v>41</v>
      </c>
      <c r="F5086" s="72" t="s">
        <v>16</v>
      </c>
      <c r="G5086" s="73">
        <v>2</v>
      </c>
      <c r="H5086" s="73">
        <v>21.86</v>
      </c>
      <c r="I5086" s="73">
        <v>1</v>
      </c>
      <c r="J5086" s="73">
        <v>8.86</v>
      </c>
      <c r="K5086" s="73">
        <v>1</v>
      </c>
      <c r="L5086" s="73">
        <v>13</v>
      </c>
      <c r="N5086" s="105">
        <f t="shared" si="160"/>
        <v>0</v>
      </c>
      <c r="O5086" s="105">
        <f t="shared" si="161"/>
        <v>0</v>
      </c>
    </row>
    <row r="5087" spans="1:15" x14ac:dyDescent="0.3">
      <c r="A5087" s="71" t="s">
        <v>142</v>
      </c>
      <c r="B5087" s="71" t="s">
        <v>12</v>
      </c>
      <c r="C5087" s="71" t="s">
        <v>13</v>
      </c>
      <c r="D5087" s="71" t="s">
        <v>81</v>
      </c>
      <c r="E5087" s="72" t="s">
        <v>24</v>
      </c>
      <c r="F5087" s="72" t="s">
        <v>16</v>
      </c>
      <c r="G5087" s="73">
        <v>2</v>
      </c>
      <c r="H5087" s="73">
        <v>21.72</v>
      </c>
      <c r="I5087" s="73">
        <v>0</v>
      </c>
      <c r="J5087" s="73">
        <v>0</v>
      </c>
      <c r="K5087" s="73">
        <v>2</v>
      </c>
      <c r="L5087" s="73">
        <v>21.72</v>
      </c>
      <c r="N5087" s="105">
        <f t="shared" si="160"/>
        <v>0</v>
      </c>
      <c r="O5087" s="105">
        <f t="shared" si="161"/>
        <v>0</v>
      </c>
    </row>
    <row r="5088" spans="1:15" x14ac:dyDescent="0.3">
      <c r="A5088" s="71" t="s">
        <v>157</v>
      </c>
      <c r="B5088" s="71" t="s">
        <v>12</v>
      </c>
      <c r="C5088" s="71" t="s">
        <v>55</v>
      </c>
      <c r="D5088" s="71" t="s">
        <v>47</v>
      </c>
      <c r="E5088" s="72" t="s">
        <v>24</v>
      </c>
      <c r="F5088" s="72" t="s">
        <v>21</v>
      </c>
      <c r="G5088" s="73">
        <v>3</v>
      </c>
      <c r="H5088" s="73">
        <v>21.69</v>
      </c>
      <c r="I5088" s="73">
        <v>1</v>
      </c>
      <c r="J5088" s="73">
        <v>13.6</v>
      </c>
      <c r="K5088" s="73">
        <v>2</v>
      </c>
      <c r="L5088" s="73">
        <v>8.09</v>
      </c>
      <c r="N5088" s="105">
        <f t="shared" si="160"/>
        <v>0</v>
      </c>
      <c r="O5088" s="105">
        <f t="shared" si="161"/>
        <v>0</v>
      </c>
    </row>
    <row r="5089" spans="1:15" x14ac:dyDescent="0.3">
      <c r="A5089" s="71" t="s">
        <v>142</v>
      </c>
      <c r="B5089" s="71" t="s">
        <v>57</v>
      </c>
      <c r="C5089" s="71" t="s">
        <v>55</v>
      </c>
      <c r="D5089" s="71" t="s">
        <v>106</v>
      </c>
      <c r="E5089" s="72" t="s">
        <v>28</v>
      </c>
      <c r="F5089" s="72" t="s">
        <v>16</v>
      </c>
      <c r="G5089" s="73">
        <v>7</v>
      </c>
      <c r="H5089" s="73">
        <v>21.66</v>
      </c>
      <c r="I5089" s="73">
        <v>4</v>
      </c>
      <c r="J5089" s="73">
        <v>8.8800000000000008</v>
      </c>
      <c r="K5089" s="73">
        <v>3</v>
      </c>
      <c r="L5089" s="73">
        <v>12.78</v>
      </c>
      <c r="N5089" s="105">
        <f t="shared" si="160"/>
        <v>0</v>
      </c>
      <c r="O5089" s="105">
        <f t="shared" si="161"/>
        <v>0</v>
      </c>
    </row>
    <row r="5090" spans="1:15" x14ac:dyDescent="0.3">
      <c r="A5090" s="71" t="s">
        <v>132</v>
      </c>
      <c r="B5090" s="71" t="s">
        <v>12</v>
      </c>
      <c r="C5090" s="71" t="s">
        <v>13</v>
      </c>
      <c r="D5090" s="71" t="s">
        <v>38</v>
      </c>
      <c r="E5090" s="72" t="s">
        <v>24</v>
      </c>
      <c r="F5090" s="72" t="s">
        <v>21</v>
      </c>
      <c r="G5090" s="73">
        <v>3</v>
      </c>
      <c r="H5090" s="73">
        <v>21.62</v>
      </c>
      <c r="I5090" s="73">
        <v>1</v>
      </c>
      <c r="J5090" s="73">
        <v>9.35</v>
      </c>
      <c r="K5090" s="73">
        <v>2</v>
      </c>
      <c r="L5090" s="73">
        <v>12.27</v>
      </c>
      <c r="N5090" s="105">
        <f t="shared" si="160"/>
        <v>0</v>
      </c>
      <c r="O5090" s="105">
        <f t="shared" si="161"/>
        <v>0</v>
      </c>
    </row>
    <row r="5091" spans="1:15" x14ac:dyDescent="0.3">
      <c r="A5091" s="71" t="s">
        <v>132</v>
      </c>
      <c r="B5091" s="71" t="s">
        <v>57</v>
      </c>
      <c r="C5091" s="71" t="s">
        <v>13</v>
      </c>
      <c r="D5091" s="71" t="s">
        <v>86</v>
      </c>
      <c r="E5091" s="72" t="s">
        <v>5</v>
      </c>
      <c r="F5091" s="72" t="s">
        <v>26</v>
      </c>
      <c r="G5091" s="73">
        <v>2</v>
      </c>
      <c r="H5091" s="73">
        <v>21.57</v>
      </c>
      <c r="I5091" s="73">
        <v>1</v>
      </c>
      <c r="J5091" s="73">
        <v>12.83</v>
      </c>
      <c r="K5091" s="73">
        <v>1</v>
      </c>
      <c r="L5091" s="73">
        <v>8.74</v>
      </c>
      <c r="N5091" s="105">
        <f t="shared" si="160"/>
        <v>0</v>
      </c>
      <c r="O5091" s="105">
        <f t="shared" si="161"/>
        <v>0</v>
      </c>
    </row>
    <row r="5092" spans="1:15" x14ac:dyDescent="0.3">
      <c r="A5092" s="71" t="s">
        <v>132</v>
      </c>
      <c r="B5092" s="71" t="s">
        <v>57</v>
      </c>
      <c r="C5092" s="71" t="s">
        <v>13</v>
      </c>
      <c r="D5092" s="71" t="s">
        <v>72</v>
      </c>
      <c r="E5092" s="72" t="s">
        <v>20</v>
      </c>
      <c r="F5092" s="72" t="s">
        <v>21</v>
      </c>
      <c r="G5092" s="73">
        <v>2</v>
      </c>
      <c r="H5092" s="73">
        <v>21.53</v>
      </c>
      <c r="I5092" s="73">
        <v>1</v>
      </c>
      <c r="J5092" s="73">
        <v>12.32</v>
      </c>
      <c r="K5092" s="73">
        <v>1</v>
      </c>
      <c r="L5092" s="73">
        <v>9.2100000000000009</v>
      </c>
      <c r="N5092" s="105">
        <f t="shared" si="160"/>
        <v>0</v>
      </c>
      <c r="O5092" s="105">
        <f t="shared" si="161"/>
        <v>0</v>
      </c>
    </row>
    <row r="5093" spans="1:15" x14ac:dyDescent="0.3">
      <c r="A5093" s="71" t="s">
        <v>154</v>
      </c>
      <c r="B5093" s="71" t="s">
        <v>57</v>
      </c>
      <c r="C5093" s="71" t="s">
        <v>55</v>
      </c>
      <c r="D5093" s="71" t="s">
        <v>114</v>
      </c>
      <c r="E5093" s="72" t="s">
        <v>3</v>
      </c>
      <c r="F5093" s="72" t="s">
        <v>26</v>
      </c>
      <c r="G5093" s="73">
        <v>2</v>
      </c>
      <c r="H5093" s="73">
        <v>21.53</v>
      </c>
      <c r="I5093" s="73">
        <v>2</v>
      </c>
      <c r="J5093" s="73">
        <v>21.53</v>
      </c>
      <c r="K5093" s="73">
        <v>0</v>
      </c>
      <c r="L5093" s="73">
        <v>0</v>
      </c>
      <c r="N5093" s="105">
        <f t="shared" si="160"/>
        <v>0</v>
      </c>
      <c r="O5093" s="105">
        <f t="shared" si="161"/>
        <v>0</v>
      </c>
    </row>
    <row r="5094" spans="1:15" x14ac:dyDescent="0.3">
      <c r="A5094" s="71" t="s">
        <v>158</v>
      </c>
      <c r="B5094" s="71" t="s">
        <v>12</v>
      </c>
      <c r="C5094" s="71" t="s">
        <v>55</v>
      </c>
      <c r="D5094" s="71" t="s">
        <v>73</v>
      </c>
      <c r="E5094" s="72" t="s">
        <v>28</v>
      </c>
      <c r="F5094" s="72" t="s">
        <v>21</v>
      </c>
      <c r="G5094" s="73">
        <v>2</v>
      </c>
      <c r="H5094" s="73">
        <v>21.5</v>
      </c>
      <c r="I5094" s="73">
        <v>1</v>
      </c>
      <c r="J5094" s="73">
        <v>9.9499999999999993</v>
      </c>
      <c r="K5094" s="73">
        <v>1</v>
      </c>
      <c r="L5094" s="73">
        <v>11.55</v>
      </c>
      <c r="N5094" s="105">
        <f t="shared" si="160"/>
        <v>0</v>
      </c>
      <c r="O5094" s="105">
        <f t="shared" si="161"/>
        <v>0</v>
      </c>
    </row>
    <row r="5095" spans="1:15" x14ac:dyDescent="0.3">
      <c r="A5095" s="71" t="s">
        <v>153</v>
      </c>
      <c r="B5095" s="71" t="s">
        <v>12</v>
      </c>
      <c r="C5095" s="71" t="s">
        <v>53</v>
      </c>
      <c r="D5095" s="71" t="s">
        <v>94</v>
      </c>
      <c r="E5095" s="72" t="s">
        <v>24</v>
      </c>
      <c r="F5095" s="72" t="s">
        <v>16</v>
      </c>
      <c r="G5095" s="73">
        <v>2</v>
      </c>
      <c r="H5095" s="73">
        <v>21.48</v>
      </c>
      <c r="I5095" s="73">
        <v>0</v>
      </c>
      <c r="J5095" s="73">
        <v>0</v>
      </c>
      <c r="K5095" s="73">
        <v>2</v>
      </c>
      <c r="L5095" s="73">
        <v>21.48</v>
      </c>
      <c r="N5095" s="105">
        <f t="shared" si="160"/>
        <v>0</v>
      </c>
      <c r="O5095" s="105">
        <f t="shared" si="161"/>
        <v>0</v>
      </c>
    </row>
    <row r="5096" spans="1:15" x14ac:dyDescent="0.3">
      <c r="A5096" s="71" t="s">
        <v>131</v>
      </c>
      <c r="B5096" s="71" t="s">
        <v>12</v>
      </c>
      <c r="C5096" s="71" t="s">
        <v>22</v>
      </c>
      <c r="D5096" s="71" t="s">
        <v>52</v>
      </c>
      <c r="E5096" s="72" t="s">
        <v>24</v>
      </c>
      <c r="F5096" s="72" t="s">
        <v>4</v>
      </c>
      <c r="G5096" s="73">
        <v>4</v>
      </c>
      <c r="H5096" s="73">
        <v>21.44</v>
      </c>
      <c r="I5096" s="73">
        <v>2</v>
      </c>
      <c r="J5096" s="73">
        <v>12.14</v>
      </c>
      <c r="K5096" s="73">
        <v>2</v>
      </c>
      <c r="L5096" s="73">
        <v>9.3000000000000007</v>
      </c>
      <c r="N5096" s="105">
        <f t="shared" si="160"/>
        <v>0</v>
      </c>
      <c r="O5096" s="105">
        <f t="shared" si="161"/>
        <v>0</v>
      </c>
    </row>
    <row r="5097" spans="1:15" x14ac:dyDescent="0.3">
      <c r="A5097" s="71" t="s">
        <v>132</v>
      </c>
      <c r="B5097" s="71" t="s">
        <v>12</v>
      </c>
      <c r="C5097" s="71" t="s">
        <v>13</v>
      </c>
      <c r="D5097" s="71" t="s">
        <v>76</v>
      </c>
      <c r="E5097" s="72" t="s">
        <v>40</v>
      </c>
      <c r="F5097" s="72" t="s">
        <v>4</v>
      </c>
      <c r="G5097" s="73">
        <v>1</v>
      </c>
      <c r="H5097" s="73">
        <v>21.37</v>
      </c>
      <c r="I5097" s="73">
        <v>0</v>
      </c>
      <c r="J5097" s="73">
        <v>0</v>
      </c>
      <c r="K5097" s="73">
        <v>1</v>
      </c>
      <c r="L5097" s="73">
        <v>21.37</v>
      </c>
      <c r="N5097" s="105">
        <f t="shared" si="160"/>
        <v>0</v>
      </c>
      <c r="O5097" s="105">
        <f t="shared" si="161"/>
        <v>0</v>
      </c>
    </row>
    <row r="5098" spans="1:15" x14ac:dyDescent="0.3">
      <c r="A5098" s="71" t="s">
        <v>132</v>
      </c>
      <c r="B5098" s="71" t="s">
        <v>12</v>
      </c>
      <c r="C5098" s="71" t="s">
        <v>13</v>
      </c>
      <c r="D5098" s="71" t="s">
        <v>103</v>
      </c>
      <c r="E5098" s="72" t="s">
        <v>24</v>
      </c>
      <c r="F5098" s="72" t="s">
        <v>21</v>
      </c>
      <c r="G5098" s="73">
        <v>1</v>
      </c>
      <c r="H5098" s="73">
        <v>21.35</v>
      </c>
      <c r="I5098" s="73">
        <v>0</v>
      </c>
      <c r="J5098" s="73">
        <v>0</v>
      </c>
      <c r="K5098" s="73">
        <v>1</v>
      </c>
      <c r="L5098" s="73">
        <v>21.35</v>
      </c>
      <c r="N5098" s="105">
        <f t="shared" si="160"/>
        <v>0</v>
      </c>
      <c r="O5098" s="105">
        <f t="shared" si="161"/>
        <v>0</v>
      </c>
    </row>
    <row r="5099" spans="1:15" x14ac:dyDescent="0.3">
      <c r="A5099" s="71" t="s">
        <v>161</v>
      </c>
      <c r="B5099" s="71" t="s">
        <v>57</v>
      </c>
      <c r="C5099" s="71" t="s">
        <v>55</v>
      </c>
      <c r="D5099" s="71" t="s">
        <v>44</v>
      </c>
      <c r="E5099" s="72" t="s">
        <v>24</v>
      </c>
      <c r="F5099" s="72" t="s">
        <v>21</v>
      </c>
      <c r="G5099" s="73">
        <v>2</v>
      </c>
      <c r="H5099" s="73">
        <v>21.32</v>
      </c>
      <c r="I5099" s="73">
        <v>0</v>
      </c>
      <c r="J5099" s="73">
        <v>0</v>
      </c>
      <c r="K5099" s="73">
        <v>2</v>
      </c>
      <c r="L5099" s="73">
        <v>21.32</v>
      </c>
      <c r="N5099" s="105">
        <f t="shared" si="160"/>
        <v>0</v>
      </c>
      <c r="O5099" s="105">
        <f t="shared" si="161"/>
        <v>0</v>
      </c>
    </row>
    <row r="5100" spans="1:15" x14ac:dyDescent="0.3">
      <c r="A5100" s="71" t="s">
        <v>140</v>
      </c>
      <c r="B5100" s="71" t="s">
        <v>57</v>
      </c>
      <c r="C5100" s="71" t="s">
        <v>13</v>
      </c>
      <c r="D5100" s="71" t="s">
        <v>93</v>
      </c>
      <c r="E5100" s="72" t="s">
        <v>15</v>
      </c>
      <c r="F5100" s="72" t="s">
        <v>21</v>
      </c>
      <c r="G5100" s="73">
        <v>1</v>
      </c>
      <c r="H5100" s="73">
        <v>21.32</v>
      </c>
      <c r="I5100" s="73">
        <v>0</v>
      </c>
      <c r="J5100" s="73">
        <v>0</v>
      </c>
      <c r="K5100" s="73">
        <v>1</v>
      </c>
      <c r="L5100" s="73">
        <v>21.32</v>
      </c>
      <c r="N5100" s="105">
        <f t="shared" si="160"/>
        <v>0</v>
      </c>
      <c r="O5100" s="105">
        <f t="shared" si="161"/>
        <v>0</v>
      </c>
    </row>
    <row r="5101" spans="1:15" x14ac:dyDescent="0.3">
      <c r="A5101" s="71" t="s">
        <v>163</v>
      </c>
      <c r="B5101" s="71" t="s">
        <v>57</v>
      </c>
      <c r="C5101" s="71" t="s">
        <v>55</v>
      </c>
      <c r="D5101" s="71" t="s">
        <v>58</v>
      </c>
      <c r="E5101" s="72" t="s">
        <v>3</v>
      </c>
      <c r="F5101" s="72" t="s">
        <v>4</v>
      </c>
      <c r="G5101" s="73">
        <v>1</v>
      </c>
      <c r="H5101" s="73">
        <v>21.31</v>
      </c>
      <c r="I5101" s="73">
        <v>1</v>
      </c>
      <c r="J5101" s="73">
        <v>21.31</v>
      </c>
      <c r="K5101" s="73">
        <v>0</v>
      </c>
      <c r="L5101" s="73">
        <v>0</v>
      </c>
      <c r="N5101" s="105">
        <f t="shared" si="160"/>
        <v>0</v>
      </c>
      <c r="O5101" s="105">
        <f t="shared" si="161"/>
        <v>0</v>
      </c>
    </row>
    <row r="5102" spans="1:15" x14ac:dyDescent="0.3">
      <c r="A5102" s="71" t="s">
        <v>163</v>
      </c>
      <c r="B5102" s="71" t="s">
        <v>12</v>
      </c>
      <c r="C5102" s="71" t="s">
        <v>55</v>
      </c>
      <c r="D5102" s="71" t="s">
        <v>83</v>
      </c>
      <c r="E5102" s="72" t="s">
        <v>18</v>
      </c>
      <c r="F5102" s="72" t="s">
        <v>16</v>
      </c>
      <c r="G5102" s="73">
        <v>1</v>
      </c>
      <c r="H5102" s="73">
        <v>21.3</v>
      </c>
      <c r="I5102" s="73">
        <v>1</v>
      </c>
      <c r="J5102" s="73">
        <v>21.3</v>
      </c>
      <c r="K5102" s="73">
        <v>0</v>
      </c>
      <c r="L5102" s="73">
        <v>0</v>
      </c>
      <c r="N5102" s="105">
        <f t="shared" si="160"/>
        <v>0</v>
      </c>
      <c r="O5102" s="105">
        <f t="shared" si="161"/>
        <v>0</v>
      </c>
    </row>
    <row r="5103" spans="1:15" x14ac:dyDescent="0.3">
      <c r="A5103" s="71" t="s">
        <v>160</v>
      </c>
      <c r="B5103" s="71" t="s">
        <v>12</v>
      </c>
      <c r="C5103" s="71" t="s">
        <v>55</v>
      </c>
      <c r="D5103" s="71" t="s">
        <v>54</v>
      </c>
      <c r="E5103" s="72" t="s">
        <v>15</v>
      </c>
      <c r="F5103" s="72" t="s">
        <v>4</v>
      </c>
      <c r="G5103" s="73">
        <v>2</v>
      </c>
      <c r="H5103" s="73">
        <v>21.29</v>
      </c>
      <c r="I5103" s="73">
        <v>0</v>
      </c>
      <c r="J5103" s="73">
        <v>0</v>
      </c>
      <c r="K5103" s="73">
        <v>2</v>
      </c>
      <c r="L5103" s="73">
        <v>21.29</v>
      </c>
      <c r="N5103" s="105">
        <f t="shared" si="160"/>
        <v>0</v>
      </c>
      <c r="O5103" s="105">
        <f t="shared" si="161"/>
        <v>0</v>
      </c>
    </row>
    <row r="5104" spans="1:15" x14ac:dyDescent="0.3">
      <c r="A5104" s="71" t="s">
        <v>160</v>
      </c>
      <c r="B5104" s="71" t="s">
        <v>12</v>
      </c>
      <c r="C5104" s="71" t="s">
        <v>55</v>
      </c>
      <c r="D5104" s="71" t="s">
        <v>33</v>
      </c>
      <c r="E5104" s="72" t="s">
        <v>40</v>
      </c>
      <c r="F5104" s="72" t="s">
        <v>4</v>
      </c>
      <c r="G5104" s="73">
        <v>1</v>
      </c>
      <c r="H5104" s="73">
        <v>21.28</v>
      </c>
      <c r="I5104" s="73">
        <v>0</v>
      </c>
      <c r="J5104" s="73">
        <v>0</v>
      </c>
      <c r="K5104" s="73">
        <v>1</v>
      </c>
      <c r="L5104" s="73">
        <v>21.28</v>
      </c>
      <c r="N5104" s="105">
        <f t="shared" si="160"/>
        <v>0</v>
      </c>
      <c r="O5104" s="105">
        <f t="shared" si="161"/>
        <v>0</v>
      </c>
    </row>
    <row r="5105" spans="1:15" x14ac:dyDescent="0.3">
      <c r="A5105" s="71" t="s">
        <v>161</v>
      </c>
      <c r="B5105" s="71" t="s">
        <v>12</v>
      </c>
      <c r="C5105" s="71" t="s">
        <v>55</v>
      </c>
      <c r="D5105" s="71" t="s">
        <v>66</v>
      </c>
      <c r="E5105" s="72" t="s">
        <v>40</v>
      </c>
      <c r="F5105" s="72" t="s">
        <v>4</v>
      </c>
      <c r="G5105" s="73">
        <v>1</v>
      </c>
      <c r="H5105" s="73">
        <v>21.28</v>
      </c>
      <c r="I5105" s="73">
        <v>0</v>
      </c>
      <c r="J5105" s="73">
        <v>0</v>
      </c>
      <c r="K5105" s="73">
        <v>1</v>
      </c>
      <c r="L5105" s="73">
        <v>21.28</v>
      </c>
      <c r="N5105" s="105">
        <f t="shared" si="160"/>
        <v>0</v>
      </c>
      <c r="O5105" s="105">
        <f t="shared" si="161"/>
        <v>0</v>
      </c>
    </row>
    <row r="5106" spans="1:15" x14ac:dyDescent="0.3">
      <c r="A5106" s="71" t="s">
        <v>142</v>
      </c>
      <c r="B5106" s="71" t="s">
        <v>12</v>
      </c>
      <c r="C5106" s="71" t="s">
        <v>13</v>
      </c>
      <c r="D5106" s="71" t="s">
        <v>50</v>
      </c>
      <c r="E5106" s="72" t="s">
        <v>3</v>
      </c>
      <c r="F5106" s="72" t="s">
        <v>16</v>
      </c>
      <c r="G5106" s="73">
        <v>2</v>
      </c>
      <c r="H5106" s="73">
        <v>21.28</v>
      </c>
      <c r="I5106" s="73">
        <v>2</v>
      </c>
      <c r="J5106" s="73">
        <v>21.28</v>
      </c>
      <c r="K5106" s="73">
        <v>0</v>
      </c>
      <c r="L5106" s="73">
        <v>0</v>
      </c>
      <c r="N5106" s="105">
        <f t="shared" si="160"/>
        <v>0</v>
      </c>
      <c r="O5106" s="105">
        <f t="shared" si="161"/>
        <v>0</v>
      </c>
    </row>
    <row r="5107" spans="1:15" x14ac:dyDescent="0.3">
      <c r="A5107" s="71" t="s">
        <v>154</v>
      </c>
      <c r="B5107" s="71" t="s">
        <v>129</v>
      </c>
      <c r="C5107" s="71" t="s">
        <v>55</v>
      </c>
      <c r="D5107" s="71" t="s">
        <v>48</v>
      </c>
      <c r="E5107" s="72" t="s">
        <v>3</v>
      </c>
      <c r="F5107" s="72" t="s">
        <v>21</v>
      </c>
      <c r="G5107" s="73">
        <v>2</v>
      </c>
      <c r="H5107" s="73">
        <v>21.22</v>
      </c>
      <c r="I5107" s="73">
        <v>2</v>
      </c>
      <c r="J5107" s="73">
        <v>21.22</v>
      </c>
      <c r="K5107" s="73">
        <v>0</v>
      </c>
      <c r="L5107" s="73">
        <v>0</v>
      </c>
      <c r="N5107" s="105">
        <f t="shared" si="160"/>
        <v>0</v>
      </c>
      <c r="O5107" s="105">
        <f t="shared" si="161"/>
        <v>0</v>
      </c>
    </row>
    <row r="5108" spans="1:15" x14ac:dyDescent="0.3">
      <c r="A5108" s="71" t="s">
        <v>161</v>
      </c>
      <c r="B5108" s="71" t="s">
        <v>12</v>
      </c>
      <c r="C5108" s="71" t="s">
        <v>55</v>
      </c>
      <c r="D5108" s="71" t="s">
        <v>91</v>
      </c>
      <c r="E5108" s="72" t="s">
        <v>40</v>
      </c>
      <c r="F5108" s="72" t="s">
        <v>4</v>
      </c>
      <c r="G5108" s="73">
        <v>1</v>
      </c>
      <c r="H5108" s="73">
        <v>21.18</v>
      </c>
      <c r="I5108" s="73">
        <v>0</v>
      </c>
      <c r="J5108" s="73">
        <v>0</v>
      </c>
      <c r="K5108" s="73">
        <v>1</v>
      </c>
      <c r="L5108" s="73">
        <v>21.18</v>
      </c>
      <c r="N5108" s="105">
        <f t="shared" si="160"/>
        <v>0</v>
      </c>
      <c r="O5108" s="105">
        <f t="shared" si="161"/>
        <v>0</v>
      </c>
    </row>
    <row r="5109" spans="1:15" x14ac:dyDescent="0.3">
      <c r="A5109" s="71" t="s">
        <v>140</v>
      </c>
      <c r="B5109" s="71" t="s">
        <v>12</v>
      </c>
      <c r="C5109" s="71" t="s">
        <v>13</v>
      </c>
      <c r="D5109" s="71" t="s">
        <v>85</v>
      </c>
      <c r="E5109" s="72" t="s">
        <v>25</v>
      </c>
      <c r="F5109" s="72" t="s">
        <v>21</v>
      </c>
      <c r="G5109" s="73">
        <v>2</v>
      </c>
      <c r="H5109" s="73">
        <v>21.15</v>
      </c>
      <c r="I5109" s="73">
        <v>1</v>
      </c>
      <c r="J5109" s="73">
        <v>9.35</v>
      </c>
      <c r="K5109" s="73">
        <v>1</v>
      </c>
      <c r="L5109" s="73">
        <v>11.8</v>
      </c>
      <c r="N5109" s="105">
        <f t="shared" si="160"/>
        <v>0</v>
      </c>
      <c r="O5109" s="105">
        <f t="shared" si="161"/>
        <v>0</v>
      </c>
    </row>
    <row r="5110" spans="1:15" x14ac:dyDescent="0.3">
      <c r="A5110" s="71" t="s">
        <v>140</v>
      </c>
      <c r="B5110" s="71" t="s">
        <v>57</v>
      </c>
      <c r="C5110" s="71" t="s">
        <v>13</v>
      </c>
      <c r="D5110" s="71" t="s">
        <v>56</v>
      </c>
      <c r="E5110" s="72" t="s">
        <v>20</v>
      </c>
      <c r="F5110" s="72" t="s">
        <v>4</v>
      </c>
      <c r="G5110" s="73">
        <v>3</v>
      </c>
      <c r="H5110" s="73">
        <v>21.1</v>
      </c>
      <c r="I5110" s="73">
        <v>0</v>
      </c>
      <c r="J5110" s="73">
        <v>0</v>
      </c>
      <c r="K5110" s="73">
        <v>3</v>
      </c>
      <c r="L5110" s="73">
        <v>21.1</v>
      </c>
      <c r="N5110" s="105">
        <f t="shared" si="160"/>
        <v>0</v>
      </c>
      <c r="O5110" s="105">
        <f t="shared" si="161"/>
        <v>0</v>
      </c>
    </row>
    <row r="5111" spans="1:15" x14ac:dyDescent="0.3">
      <c r="A5111" s="71" t="s">
        <v>154</v>
      </c>
      <c r="B5111" s="71" t="s">
        <v>57</v>
      </c>
      <c r="C5111" s="71" t="s">
        <v>53</v>
      </c>
      <c r="D5111" s="71" t="s">
        <v>61</v>
      </c>
      <c r="E5111" s="72" t="s">
        <v>24</v>
      </c>
      <c r="F5111" s="72" t="s">
        <v>16</v>
      </c>
      <c r="G5111" s="73">
        <v>2</v>
      </c>
      <c r="H5111" s="73">
        <v>21.07</v>
      </c>
      <c r="I5111" s="73">
        <v>0</v>
      </c>
      <c r="J5111" s="73">
        <v>0</v>
      </c>
      <c r="K5111" s="73">
        <v>2</v>
      </c>
      <c r="L5111" s="73">
        <v>21.07</v>
      </c>
      <c r="N5111" s="105">
        <f t="shared" si="160"/>
        <v>0</v>
      </c>
      <c r="O5111" s="105">
        <f t="shared" si="161"/>
        <v>0</v>
      </c>
    </row>
    <row r="5112" spans="1:15" x14ac:dyDescent="0.3">
      <c r="A5112" s="71" t="s">
        <v>132</v>
      </c>
      <c r="B5112" s="71" t="s">
        <v>57</v>
      </c>
      <c r="C5112" s="71" t="s">
        <v>13</v>
      </c>
      <c r="D5112" s="71" t="s">
        <v>82</v>
      </c>
      <c r="E5112" s="72" t="s">
        <v>20</v>
      </c>
      <c r="F5112" s="72" t="s">
        <v>16</v>
      </c>
      <c r="G5112" s="73">
        <v>1</v>
      </c>
      <c r="H5112" s="73">
        <v>21.06</v>
      </c>
      <c r="I5112" s="73">
        <v>0</v>
      </c>
      <c r="J5112" s="73">
        <v>0</v>
      </c>
      <c r="K5112" s="73">
        <v>1</v>
      </c>
      <c r="L5112" s="73">
        <v>21.06</v>
      </c>
      <c r="N5112" s="105">
        <f t="shared" si="160"/>
        <v>0</v>
      </c>
      <c r="O5112" s="105">
        <f t="shared" si="161"/>
        <v>0</v>
      </c>
    </row>
    <row r="5113" spans="1:15" x14ac:dyDescent="0.3">
      <c r="A5113" s="71" t="s">
        <v>140</v>
      </c>
      <c r="B5113" s="71" t="s">
        <v>129</v>
      </c>
      <c r="C5113" s="71" t="s">
        <v>13</v>
      </c>
      <c r="D5113" s="71" t="s">
        <v>39</v>
      </c>
      <c r="E5113" s="72" t="s">
        <v>20</v>
      </c>
      <c r="F5113" s="72" t="s">
        <v>16</v>
      </c>
      <c r="G5113" s="73">
        <v>1</v>
      </c>
      <c r="H5113" s="73">
        <v>21.06</v>
      </c>
      <c r="I5113" s="73">
        <v>0</v>
      </c>
      <c r="J5113" s="73">
        <v>0</v>
      </c>
      <c r="K5113" s="73">
        <v>1</v>
      </c>
      <c r="L5113" s="73">
        <v>21.06</v>
      </c>
      <c r="N5113" s="105">
        <f t="shared" si="160"/>
        <v>0</v>
      </c>
      <c r="O5113" s="105">
        <f t="shared" si="161"/>
        <v>0</v>
      </c>
    </row>
    <row r="5114" spans="1:15" x14ac:dyDescent="0.3">
      <c r="A5114" s="71" t="s">
        <v>163</v>
      </c>
      <c r="B5114" s="71" t="s">
        <v>57</v>
      </c>
      <c r="C5114" s="71" t="s">
        <v>17</v>
      </c>
      <c r="D5114" s="71" t="s">
        <v>106</v>
      </c>
      <c r="E5114" s="72" t="s">
        <v>3</v>
      </c>
      <c r="F5114" s="72" t="s">
        <v>16</v>
      </c>
      <c r="G5114" s="73">
        <v>1</v>
      </c>
      <c r="H5114" s="73">
        <v>21.05</v>
      </c>
      <c r="I5114" s="73">
        <v>0</v>
      </c>
      <c r="J5114" s="73">
        <v>0</v>
      </c>
      <c r="K5114" s="73">
        <v>1</v>
      </c>
      <c r="L5114" s="73">
        <v>21.05</v>
      </c>
      <c r="N5114" s="105">
        <f t="shared" si="160"/>
        <v>0</v>
      </c>
      <c r="O5114" s="105">
        <f t="shared" si="161"/>
        <v>0</v>
      </c>
    </row>
    <row r="5115" spans="1:15" x14ac:dyDescent="0.3">
      <c r="A5115" s="71" t="s">
        <v>144</v>
      </c>
      <c r="B5115" s="71" t="s">
        <v>57</v>
      </c>
      <c r="C5115" s="71" t="s">
        <v>55</v>
      </c>
      <c r="D5115" s="71" t="s">
        <v>58</v>
      </c>
      <c r="E5115" s="72" t="s">
        <v>24</v>
      </c>
      <c r="F5115" s="72" t="s">
        <v>16</v>
      </c>
      <c r="G5115" s="73">
        <v>4</v>
      </c>
      <c r="H5115" s="73">
        <v>21.04</v>
      </c>
      <c r="I5115" s="73">
        <v>2</v>
      </c>
      <c r="J5115" s="73">
        <v>16.38</v>
      </c>
      <c r="K5115" s="73">
        <v>2</v>
      </c>
      <c r="L5115" s="73">
        <v>4.66</v>
      </c>
      <c r="N5115" s="105">
        <f t="shared" si="160"/>
        <v>0</v>
      </c>
      <c r="O5115" s="105">
        <f t="shared" si="161"/>
        <v>0</v>
      </c>
    </row>
    <row r="5116" spans="1:15" x14ac:dyDescent="0.3">
      <c r="A5116" s="71" t="s">
        <v>154</v>
      </c>
      <c r="B5116" s="71" t="s">
        <v>129</v>
      </c>
      <c r="C5116" s="71" t="s">
        <v>55</v>
      </c>
      <c r="D5116" s="71" t="s">
        <v>73</v>
      </c>
      <c r="E5116" s="72" t="s">
        <v>20</v>
      </c>
      <c r="F5116" s="72" t="s">
        <v>21</v>
      </c>
      <c r="G5116" s="73">
        <v>2</v>
      </c>
      <c r="H5116" s="73">
        <v>21.02</v>
      </c>
      <c r="I5116" s="73">
        <v>1</v>
      </c>
      <c r="J5116" s="73">
        <v>18.38</v>
      </c>
      <c r="K5116" s="73">
        <v>1</v>
      </c>
      <c r="L5116" s="73">
        <v>2.64</v>
      </c>
      <c r="N5116" s="105">
        <f t="shared" si="160"/>
        <v>0</v>
      </c>
      <c r="O5116" s="105">
        <f t="shared" si="161"/>
        <v>0</v>
      </c>
    </row>
    <row r="5117" spans="1:15" x14ac:dyDescent="0.3">
      <c r="A5117" s="71" t="s">
        <v>154</v>
      </c>
      <c r="B5117" s="71" t="s">
        <v>129</v>
      </c>
      <c r="C5117" s="71" t="s">
        <v>55</v>
      </c>
      <c r="D5117" s="71" t="s">
        <v>65</v>
      </c>
      <c r="E5117" s="72" t="s">
        <v>37</v>
      </c>
      <c r="F5117" s="72" t="s">
        <v>21</v>
      </c>
      <c r="G5117" s="73">
        <v>5</v>
      </c>
      <c r="H5117" s="73">
        <v>21.02</v>
      </c>
      <c r="I5117" s="73">
        <v>0</v>
      </c>
      <c r="J5117" s="73">
        <v>0</v>
      </c>
      <c r="K5117" s="73">
        <v>5</v>
      </c>
      <c r="L5117" s="73">
        <v>21.02</v>
      </c>
      <c r="N5117" s="105">
        <f t="shared" si="160"/>
        <v>0</v>
      </c>
      <c r="O5117" s="105">
        <f t="shared" si="161"/>
        <v>0</v>
      </c>
    </row>
    <row r="5118" spans="1:15" x14ac:dyDescent="0.3">
      <c r="A5118" s="71" t="s">
        <v>132</v>
      </c>
      <c r="B5118" s="71" t="s">
        <v>12</v>
      </c>
      <c r="C5118" s="71" t="s">
        <v>13</v>
      </c>
      <c r="D5118" s="71" t="s">
        <v>100</v>
      </c>
      <c r="E5118" s="72" t="s">
        <v>24</v>
      </c>
      <c r="F5118" s="72" t="s">
        <v>16</v>
      </c>
      <c r="G5118" s="73">
        <v>3</v>
      </c>
      <c r="H5118" s="73">
        <v>21</v>
      </c>
      <c r="I5118" s="73">
        <v>1</v>
      </c>
      <c r="J5118" s="73">
        <v>7</v>
      </c>
      <c r="K5118" s="73">
        <v>2</v>
      </c>
      <c r="L5118" s="73">
        <v>14</v>
      </c>
      <c r="N5118" s="105">
        <f t="shared" si="160"/>
        <v>0</v>
      </c>
      <c r="O5118" s="105">
        <f t="shared" si="161"/>
        <v>0</v>
      </c>
    </row>
    <row r="5119" spans="1:15" x14ac:dyDescent="0.3">
      <c r="A5119" s="71" t="s">
        <v>132</v>
      </c>
      <c r="B5119" s="71" t="s">
        <v>12</v>
      </c>
      <c r="C5119" s="71" t="s">
        <v>13</v>
      </c>
      <c r="D5119" s="71" t="s">
        <v>93</v>
      </c>
      <c r="E5119" s="72" t="s">
        <v>15</v>
      </c>
      <c r="F5119" s="72" t="s">
        <v>16</v>
      </c>
      <c r="G5119" s="73">
        <v>2</v>
      </c>
      <c r="H5119" s="73">
        <v>20.99</v>
      </c>
      <c r="I5119" s="73">
        <v>1</v>
      </c>
      <c r="J5119" s="73">
        <v>11.66</v>
      </c>
      <c r="K5119" s="73">
        <v>1</v>
      </c>
      <c r="L5119" s="73">
        <v>9.33</v>
      </c>
      <c r="N5119" s="105">
        <f t="shared" si="160"/>
        <v>0</v>
      </c>
      <c r="O5119" s="105">
        <f t="shared" si="161"/>
        <v>0</v>
      </c>
    </row>
    <row r="5120" spans="1:15" x14ac:dyDescent="0.3">
      <c r="A5120" s="71" t="s">
        <v>132</v>
      </c>
      <c r="B5120" s="71" t="s">
        <v>12</v>
      </c>
      <c r="C5120" s="71" t="s">
        <v>13</v>
      </c>
      <c r="D5120" s="71" t="s">
        <v>47</v>
      </c>
      <c r="E5120" s="72" t="s">
        <v>24</v>
      </c>
      <c r="F5120" s="72" t="s">
        <v>21</v>
      </c>
      <c r="G5120" s="73">
        <v>1</v>
      </c>
      <c r="H5120" s="73">
        <v>20.98</v>
      </c>
      <c r="I5120" s="73">
        <v>1</v>
      </c>
      <c r="J5120" s="73">
        <v>20.98</v>
      </c>
      <c r="K5120" s="73">
        <v>0</v>
      </c>
      <c r="L5120" s="73">
        <v>0</v>
      </c>
      <c r="N5120" s="105">
        <f t="shared" si="160"/>
        <v>0</v>
      </c>
      <c r="O5120" s="105">
        <f t="shared" si="161"/>
        <v>0</v>
      </c>
    </row>
    <row r="5121" spans="1:15" x14ac:dyDescent="0.3">
      <c r="A5121" s="71" t="s">
        <v>132</v>
      </c>
      <c r="B5121" s="71" t="s">
        <v>12</v>
      </c>
      <c r="C5121" s="71" t="s">
        <v>13</v>
      </c>
      <c r="D5121" s="71" t="s">
        <v>52</v>
      </c>
      <c r="E5121" s="72" t="s">
        <v>25</v>
      </c>
      <c r="F5121" s="72" t="s">
        <v>21</v>
      </c>
      <c r="G5121" s="73">
        <v>1</v>
      </c>
      <c r="H5121" s="73">
        <v>20.93</v>
      </c>
      <c r="I5121" s="73">
        <v>0</v>
      </c>
      <c r="J5121" s="73">
        <v>0</v>
      </c>
      <c r="K5121" s="73">
        <v>1</v>
      </c>
      <c r="L5121" s="73">
        <v>20.93</v>
      </c>
      <c r="N5121" s="105">
        <f t="shared" si="160"/>
        <v>0</v>
      </c>
      <c r="O5121" s="105">
        <f t="shared" si="161"/>
        <v>0</v>
      </c>
    </row>
    <row r="5122" spans="1:15" x14ac:dyDescent="0.3">
      <c r="A5122" s="71" t="s">
        <v>159</v>
      </c>
      <c r="B5122" s="71" t="s">
        <v>57</v>
      </c>
      <c r="C5122" s="71" t="s">
        <v>55</v>
      </c>
      <c r="D5122" s="71" t="s">
        <v>33</v>
      </c>
      <c r="E5122" s="72" t="s">
        <v>24</v>
      </c>
      <c r="F5122" s="72" t="s">
        <v>21</v>
      </c>
      <c r="G5122" s="73">
        <v>2</v>
      </c>
      <c r="H5122" s="73">
        <v>20.91</v>
      </c>
      <c r="I5122" s="73">
        <v>0</v>
      </c>
      <c r="J5122" s="73">
        <v>0</v>
      </c>
      <c r="K5122" s="73">
        <v>2</v>
      </c>
      <c r="L5122" s="73">
        <v>20.91</v>
      </c>
      <c r="N5122" s="105">
        <f t="shared" si="160"/>
        <v>0</v>
      </c>
      <c r="O5122" s="105">
        <f t="shared" si="161"/>
        <v>0</v>
      </c>
    </row>
    <row r="5123" spans="1:15" x14ac:dyDescent="0.3">
      <c r="A5123" s="71" t="s">
        <v>142</v>
      </c>
      <c r="B5123" s="71" t="s">
        <v>12</v>
      </c>
      <c r="C5123" s="71" t="s">
        <v>13</v>
      </c>
      <c r="D5123" s="71" t="s">
        <v>23</v>
      </c>
      <c r="E5123" s="72" t="s">
        <v>20</v>
      </c>
      <c r="F5123" s="72" t="s">
        <v>16</v>
      </c>
      <c r="G5123" s="73">
        <v>3</v>
      </c>
      <c r="H5123" s="73">
        <v>20.88</v>
      </c>
      <c r="I5123" s="73">
        <v>3</v>
      </c>
      <c r="J5123" s="73">
        <v>20.88</v>
      </c>
      <c r="K5123" s="73">
        <v>0</v>
      </c>
      <c r="L5123" s="73">
        <v>0</v>
      </c>
      <c r="N5123" s="105">
        <f t="shared" si="160"/>
        <v>0</v>
      </c>
      <c r="O5123" s="105">
        <f t="shared" si="161"/>
        <v>0</v>
      </c>
    </row>
    <row r="5124" spans="1:15" x14ac:dyDescent="0.3">
      <c r="A5124" s="71" t="s">
        <v>142</v>
      </c>
      <c r="B5124" s="71" t="s">
        <v>129</v>
      </c>
      <c r="C5124" s="71" t="s">
        <v>55</v>
      </c>
      <c r="D5124" s="71" t="s">
        <v>33</v>
      </c>
      <c r="E5124" s="72" t="s">
        <v>24</v>
      </c>
      <c r="F5124" s="72" t="s">
        <v>26</v>
      </c>
      <c r="G5124" s="73">
        <v>1</v>
      </c>
      <c r="H5124" s="73">
        <v>20.88</v>
      </c>
      <c r="I5124" s="73">
        <v>0</v>
      </c>
      <c r="J5124" s="73">
        <v>0</v>
      </c>
      <c r="K5124" s="73">
        <v>1</v>
      </c>
      <c r="L5124" s="73">
        <v>20.88</v>
      </c>
      <c r="N5124" s="105">
        <f t="shared" si="160"/>
        <v>0</v>
      </c>
      <c r="O5124" s="105">
        <f t="shared" si="161"/>
        <v>0</v>
      </c>
    </row>
    <row r="5125" spans="1:15" x14ac:dyDescent="0.3">
      <c r="A5125" s="71" t="s">
        <v>163</v>
      </c>
      <c r="B5125" s="71" t="s">
        <v>57</v>
      </c>
      <c r="C5125" s="71" t="s">
        <v>17</v>
      </c>
      <c r="D5125" s="71" t="s">
        <v>50</v>
      </c>
      <c r="E5125" s="72" t="s">
        <v>3</v>
      </c>
      <c r="F5125" s="72" t="s">
        <v>16</v>
      </c>
      <c r="G5125" s="73">
        <v>1</v>
      </c>
      <c r="H5125" s="73">
        <v>20.87</v>
      </c>
      <c r="I5125" s="73">
        <v>0</v>
      </c>
      <c r="J5125" s="73">
        <v>0</v>
      </c>
      <c r="K5125" s="73">
        <v>1</v>
      </c>
      <c r="L5125" s="73">
        <v>20.87</v>
      </c>
      <c r="N5125" s="105">
        <f t="shared" si="160"/>
        <v>0</v>
      </c>
      <c r="O5125" s="105">
        <f t="shared" si="161"/>
        <v>0</v>
      </c>
    </row>
    <row r="5126" spans="1:15" x14ac:dyDescent="0.3">
      <c r="A5126" s="71" t="s">
        <v>142</v>
      </c>
      <c r="B5126" s="71" t="s">
        <v>12</v>
      </c>
      <c r="C5126" s="71" t="s">
        <v>13</v>
      </c>
      <c r="D5126" s="71" t="s">
        <v>75</v>
      </c>
      <c r="E5126" s="72" t="s">
        <v>31</v>
      </c>
      <c r="F5126" s="72" t="s">
        <v>16</v>
      </c>
      <c r="G5126" s="73">
        <v>1</v>
      </c>
      <c r="H5126" s="73">
        <v>20.87</v>
      </c>
      <c r="I5126" s="73">
        <v>0</v>
      </c>
      <c r="J5126" s="73">
        <v>0</v>
      </c>
      <c r="K5126" s="73">
        <v>1</v>
      </c>
      <c r="L5126" s="73">
        <v>20.87</v>
      </c>
      <c r="N5126" s="105">
        <f t="shared" si="160"/>
        <v>0</v>
      </c>
      <c r="O5126" s="105">
        <f t="shared" si="161"/>
        <v>0</v>
      </c>
    </row>
    <row r="5127" spans="1:15" x14ac:dyDescent="0.3">
      <c r="A5127" s="71" t="s">
        <v>132</v>
      </c>
      <c r="B5127" s="71" t="s">
        <v>57</v>
      </c>
      <c r="C5127" s="71" t="s">
        <v>13</v>
      </c>
      <c r="D5127" s="71" t="s">
        <v>43</v>
      </c>
      <c r="E5127" s="72" t="s">
        <v>40</v>
      </c>
      <c r="F5127" s="72" t="s">
        <v>4</v>
      </c>
      <c r="G5127" s="73">
        <v>1</v>
      </c>
      <c r="H5127" s="73">
        <v>20.86</v>
      </c>
      <c r="I5127" s="73">
        <v>0</v>
      </c>
      <c r="J5127" s="73">
        <v>0</v>
      </c>
      <c r="K5127" s="73">
        <v>1</v>
      </c>
      <c r="L5127" s="73">
        <v>20.86</v>
      </c>
      <c r="N5127" s="105">
        <f t="shared" si="160"/>
        <v>0</v>
      </c>
      <c r="O5127" s="105">
        <f t="shared" si="161"/>
        <v>0</v>
      </c>
    </row>
    <row r="5128" spans="1:15" x14ac:dyDescent="0.3">
      <c r="A5128" s="71" t="s">
        <v>161</v>
      </c>
      <c r="B5128" s="71" t="s">
        <v>57</v>
      </c>
      <c r="C5128" s="71" t="s">
        <v>55</v>
      </c>
      <c r="D5128" s="71" t="s">
        <v>60</v>
      </c>
      <c r="E5128" s="72" t="s">
        <v>5</v>
      </c>
      <c r="F5128" s="72" t="s">
        <v>26</v>
      </c>
      <c r="G5128" s="73">
        <v>1</v>
      </c>
      <c r="H5128" s="73">
        <v>20.85</v>
      </c>
      <c r="I5128" s="73">
        <v>0</v>
      </c>
      <c r="J5128" s="73">
        <v>0</v>
      </c>
      <c r="K5128" s="73">
        <v>1</v>
      </c>
      <c r="L5128" s="73">
        <v>20.85</v>
      </c>
      <c r="N5128" s="105">
        <f t="shared" si="160"/>
        <v>0</v>
      </c>
      <c r="O5128" s="105">
        <f t="shared" si="161"/>
        <v>0</v>
      </c>
    </row>
    <row r="5129" spans="1:15" x14ac:dyDescent="0.3">
      <c r="A5129" s="71" t="s">
        <v>154</v>
      </c>
      <c r="B5129" s="71" t="s">
        <v>12</v>
      </c>
      <c r="C5129" s="71" t="s">
        <v>55</v>
      </c>
      <c r="D5129" s="71" t="s">
        <v>82</v>
      </c>
      <c r="E5129" s="72" t="s">
        <v>37</v>
      </c>
      <c r="F5129" s="72" t="s">
        <v>26</v>
      </c>
      <c r="G5129" s="73">
        <v>1</v>
      </c>
      <c r="H5129" s="73">
        <v>20.79</v>
      </c>
      <c r="I5129" s="73">
        <v>1</v>
      </c>
      <c r="J5129" s="73">
        <v>20.79</v>
      </c>
      <c r="K5129" s="73">
        <v>0</v>
      </c>
      <c r="L5129" s="73">
        <v>0</v>
      </c>
      <c r="N5129" s="105">
        <f t="shared" si="160"/>
        <v>0</v>
      </c>
      <c r="O5129" s="105">
        <f t="shared" si="161"/>
        <v>0</v>
      </c>
    </row>
    <row r="5130" spans="1:15" x14ac:dyDescent="0.3">
      <c r="A5130" s="71" t="s">
        <v>131</v>
      </c>
      <c r="B5130" s="71" t="s">
        <v>57</v>
      </c>
      <c r="C5130" s="71" t="s">
        <v>22</v>
      </c>
      <c r="D5130" s="71" t="s">
        <v>50</v>
      </c>
      <c r="E5130" s="72" t="s">
        <v>31</v>
      </c>
      <c r="F5130" s="72" t="s">
        <v>26</v>
      </c>
      <c r="G5130" s="73">
        <v>1</v>
      </c>
      <c r="H5130" s="73">
        <v>20.78</v>
      </c>
      <c r="I5130" s="73">
        <v>0</v>
      </c>
      <c r="J5130" s="73">
        <v>0</v>
      </c>
      <c r="K5130" s="73">
        <v>1</v>
      </c>
      <c r="L5130" s="73">
        <v>20.78</v>
      </c>
      <c r="N5130" s="105">
        <f t="shared" si="160"/>
        <v>0</v>
      </c>
      <c r="O5130" s="105">
        <f t="shared" si="161"/>
        <v>0</v>
      </c>
    </row>
    <row r="5131" spans="1:15" x14ac:dyDescent="0.3">
      <c r="A5131" s="71" t="s">
        <v>132</v>
      </c>
      <c r="B5131" s="71" t="s">
        <v>12</v>
      </c>
      <c r="C5131" s="71" t="s">
        <v>13</v>
      </c>
      <c r="D5131" s="71" t="s">
        <v>52</v>
      </c>
      <c r="E5131" s="72" t="s">
        <v>28</v>
      </c>
      <c r="F5131" s="72" t="s">
        <v>4</v>
      </c>
      <c r="G5131" s="73">
        <v>1</v>
      </c>
      <c r="H5131" s="73">
        <v>20.78</v>
      </c>
      <c r="I5131" s="73">
        <v>1</v>
      </c>
      <c r="J5131" s="73">
        <v>20.78</v>
      </c>
      <c r="K5131" s="73">
        <v>0</v>
      </c>
      <c r="L5131" s="73">
        <v>0</v>
      </c>
      <c r="N5131" s="105">
        <f t="shared" si="160"/>
        <v>0</v>
      </c>
      <c r="O5131" s="105">
        <f t="shared" si="161"/>
        <v>0</v>
      </c>
    </row>
    <row r="5132" spans="1:15" x14ac:dyDescent="0.3">
      <c r="A5132" s="71" t="s">
        <v>161</v>
      </c>
      <c r="B5132" s="71" t="s">
        <v>57</v>
      </c>
      <c r="C5132" s="71" t="s">
        <v>55</v>
      </c>
      <c r="D5132" s="71" t="s">
        <v>69</v>
      </c>
      <c r="E5132" s="72" t="s">
        <v>28</v>
      </c>
      <c r="F5132" s="72" t="s">
        <v>21</v>
      </c>
      <c r="G5132" s="73">
        <v>3</v>
      </c>
      <c r="H5132" s="73">
        <v>20.77</v>
      </c>
      <c r="I5132" s="73">
        <v>0</v>
      </c>
      <c r="J5132" s="73">
        <v>0</v>
      </c>
      <c r="K5132" s="73">
        <v>3</v>
      </c>
      <c r="L5132" s="73">
        <v>20.77</v>
      </c>
      <c r="N5132" s="105">
        <f t="shared" si="160"/>
        <v>0</v>
      </c>
      <c r="O5132" s="105">
        <f t="shared" si="161"/>
        <v>0</v>
      </c>
    </row>
    <row r="5133" spans="1:15" x14ac:dyDescent="0.3">
      <c r="A5133" s="71" t="s">
        <v>142</v>
      </c>
      <c r="B5133" s="71" t="s">
        <v>12</v>
      </c>
      <c r="C5133" s="71" t="s">
        <v>13</v>
      </c>
      <c r="D5133" s="71" t="s">
        <v>79</v>
      </c>
      <c r="E5133" s="72" t="s">
        <v>37</v>
      </c>
      <c r="F5133" s="72" t="s">
        <v>16</v>
      </c>
      <c r="G5133" s="73">
        <v>5</v>
      </c>
      <c r="H5133" s="73">
        <v>20.76</v>
      </c>
      <c r="I5133" s="73">
        <v>0</v>
      </c>
      <c r="J5133" s="73">
        <v>0</v>
      </c>
      <c r="K5133" s="73">
        <v>5</v>
      </c>
      <c r="L5133" s="73">
        <v>20.76</v>
      </c>
      <c r="N5133" s="105">
        <f t="shared" si="160"/>
        <v>0</v>
      </c>
      <c r="O5133" s="105">
        <f t="shared" si="161"/>
        <v>0</v>
      </c>
    </row>
    <row r="5134" spans="1:15" x14ac:dyDescent="0.3">
      <c r="A5134" s="71" t="s">
        <v>132</v>
      </c>
      <c r="B5134" s="71" t="s">
        <v>57</v>
      </c>
      <c r="C5134" s="71" t="s">
        <v>13</v>
      </c>
      <c r="D5134" s="71" t="s">
        <v>96</v>
      </c>
      <c r="E5134" s="72" t="s">
        <v>20</v>
      </c>
      <c r="F5134" s="72" t="s">
        <v>16</v>
      </c>
      <c r="G5134" s="73">
        <v>4</v>
      </c>
      <c r="H5134" s="73">
        <v>20.75</v>
      </c>
      <c r="I5134" s="73">
        <v>0</v>
      </c>
      <c r="J5134" s="73">
        <v>0</v>
      </c>
      <c r="K5134" s="73">
        <v>4</v>
      </c>
      <c r="L5134" s="73">
        <v>20.75</v>
      </c>
      <c r="N5134" s="105">
        <f t="shared" si="160"/>
        <v>0</v>
      </c>
      <c r="O5134" s="105">
        <f t="shared" si="161"/>
        <v>0</v>
      </c>
    </row>
    <row r="5135" spans="1:15" x14ac:dyDescent="0.3">
      <c r="A5135" s="71" t="s">
        <v>154</v>
      </c>
      <c r="B5135" s="71" t="s">
        <v>129</v>
      </c>
      <c r="C5135" s="71" t="s">
        <v>55</v>
      </c>
      <c r="D5135" s="71" t="s">
        <v>45</v>
      </c>
      <c r="E5135" s="72" t="s">
        <v>24</v>
      </c>
      <c r="F5135" s="72" t="s">
        <v>16</v>
      </c>
      <c r="G5135" s="73">
        <v>2</v>
      </c>
      <c r="H5135" s="73">
        <v>20.75</v>
      </c>
      <c r="I5135" s="73">
        <v>0</v>
      </c>
      <c r="J5135" s="73">
        <v>0</v>
      </c>
      <c r="K5135" s="73">
        <v>2</v>
      </c>
      <c r="L5135" s="73">
        <v>20.75</v>
      </c>
      <c r="N5135" s="105">
        <f t="shared" si="160"/>
        <v>0</v>
      </c>
      <c r="O5135" s="105">
        <f t="shared" si="161"/>
        <v>0</v>
      </c>
    </row>
    <row r="5136" spans="1:15" x14ac:dyDescent="0.3">
      <c r="A5136" s="71" t="s">
        <v>161</v>
      </c>
      <c r="B5136" s="71" t="s">
        <v>12</v>
      </c>
      <c r="C5136" s="71" t="s">
        <v>55</v>
      </c>
      <c r="D5136" s="71" t="s">
        <v>44</v>
      </c>
      <c r="E5136" s="72" t="s">
        <v>28</v>
      </c>
      <c r="F5136" s="72" t="s">
        <v>21</v>
      </c>
      <c r="G5136" s="73">
        <v>3</v>
      </c>
      <c r="H5136" s="73">
        <v>20.73</v>
      </c>
      <c r="I5136" s="73">
        <v>0</v>
      </c>
      <c r="J5136" s="73">
        <v>0</v>
      </c>
      <c r="K5136" s="73">
        <v>3</v>
      </c>
      <c r="L5136" s="73">
        <v>20.73</v>
      </c>
      <c r="N5136" s="105">
        <f t="shared" si="160"/>
        <v>0</v>
      </c>
      <c r="O5136" s="105">
        <f t="shared" si="161"/>
        <v>0</v>
      </c>
    </row>
    <row r="5137" spans="1:15" x14ac:dyDescent="0.3">
      <c r="A5137" s="71" t="s">
        <v>163</v>
      </c>
      <c r="B5137" s="71" t="s">
        <v>12</v>
      </c>
      <c r="C5137" s="71" t="s">
        <v>55</v>
      </c>
      <c r="D5137" s="71" t="s">
        <v>39</v>
      </c>
      <c r="E5137" s="72" t="s">
        <v>40</v>
      </c>
      <c r="F5137" s="72" t="s">
        <v>21</v>
      </c>
      <c r="G5137" s="73">
        <v>1</v>
      </c>
      <c r="H5137" s="73">
        <v>20.72</v>
      </c>
      <c r="I5137" s="73">
        <v>0</v>
      </c>
      <c r="J5137" s="73">
        <v>0</v>
      </c>
      <c r="K5137" s="73">
        <v>1</v>
      </c>
      <c r="L5137" s="73">
        <v>20.72</v>
      </c>
      <c r="N5137" s="105">
        <f t="shared" si="160"/>
        <v>0</v>
      </c>
      <c r="O5137" s="105">
        <f t="shared" si="161"/>
        <v>0</v>
      </c>
    </row>
    <row r="5138" spans="1:15" x14ac:dyDescent="0.3">
      <c r="A5138" s="71" t="s">
        <v>163</v>
      </c>
      <c r="B5138" s="71" t="s">
        <v>57</v>
      </c>
      <c r="C5138" s="71" t="s">
        <v>55</v>
      </c>
      <c r="D5138" s="71" t="s">
        <v>69</v>
      </c>
      <c r="E5138" s="72" t="s">
        <v>24</v>
      </c>
      <c r="F5138" s="72" t="s">
        <v>21</v>
      </c>
      <c r="G5138" s="73">
        <v>2</v>
      </c>
      <c r="H5138" s="73">
        <v>20.72</v>
      </c>
      <c r="I5138" s="73">
        <v>0</v>
      </c>
      <c r="J5138" s="73">
        <v>0</v>
      </c>
      <c r="K5138" s="73">
        <v>2</v>
      </c>
      <c r="L5138" s="73">
        <v>20.72</v>
      </c>
      <c r="N5138" s="105">
        <f t="shared" si="160"/>
        <v>0</v>
      </c>
      <c r="O5138" s="105">
        <f t="shared" si="161"/>
        <v>0</v>
      </c>
    </row>
    <row r="5139" spans="1:15" x14ac:dyDescent="0.3">
      <c r="A5139" s="71" t="s">
        <v>163</v>
      </c>
      <c r="B5139" s="71" t="s">
        <v>57</v>
      </c>
      <c r="C5139" s="71" t="s">
        <v>55</v>
      </c>
      <c r="D5139" s="71" t="s">
        <v>32</v>
      </c>
      <c r="E5139" s="72" t="s">
        <v>40</v>
      </c>
      <c r="F5139" s="72" t="s">
        <v>4</v>
      </c>
      <c r="G5139" s="73">
        <v>1</v>
      </c>
      <c r="H5139" s="73">
        <v>20.71</v>
      </c>
      <c r="I5139" s="73">
        <v>0</v>
      </c>
      <c r="J5139" s="73">
        <v>0</v>
      </c>
      <c r="K5139" s="73">
        <v>1</v>
      </c>
      <c r="L5139" s="73">
        <v>20.71</v>
      </c>
      <c r="N5139" s="105">
        <f t="shared" si="160"/>
        <v>0</v>
      </c>
      <c r="O5139" s="105">
        <f t="shared" si="161"/>
        <v>0</v>
      </c>
    </row>
    <row r="5140" spans="1:15" x14ac:dyDescent="0.3">
      <c r="A5140" s="71" t="s">
        <v>154</v>
      </c>
      <c r="B5140" s="71" t="s">
        <v>57</v>
      </c>
      <c r="C5140" s="71" t="s">
        <v>55</v>
      </c>
      <c r="D5140" s="71" t="s">
        <v>81</v>
      </c>
      <c r="E5140" s="72" t="s">
        <v>31</v>
      </c>
      <c r="F5140" s="72" t="s">
        <v>21</v>
      </c>
      <c r="G5140" s="73">
        <v>6</v>
      </c>
      <c r="H5140" s="73">
        <v>20.7</v>
      </c>
      <c r="I5140" s="73">
        <v>6</v>
      </c>
      <c r="J5140" s="73">
        <v>20.7</v>
      </c>
      <c r="K5140" s="73">
        <v>0</v>
      </c>
      <c r="L5140" s="73">
        <v>0</v>
      </c>
      <c r="N5140" s="105">
        <f t="shared" ref="N5140:N5203" si="162">G5140-I5140-K5140</f>
        <v>0</v>
      </c>
      <c r="O5140" s="105">
        <f t="shared" ref="O5140:O5203" si="163">H5140-J5140-L5140</f>
        <v>0</v>
      </c>
    </row>
    <row r="5141" spans="1:15" x14ac:dyDescent="0.3">
      <c r="A5141" s="71" t="s">
        <v>163</v>
      </c>
      <c r="B5141" s="71" t="s">
        <v>57</v>
      </c>
      <c r="C5141" s="71" t="s">
        <v>17</v>
      </c>
      <c r="D5141" s="71" t="s">
        <v>93</v>
      </c>
      <c r="E5141" s="72" t="s">
        <v>40</v>
      </c>
      <c r="F5141" s="72" t="s">
        <v>4</v>
      </c>
      <c r="G5141" s="73">
        <v>1</v>
      </c>
      <c r="H5141" s="73">
        <v>20.68</v>
      </c>
      <c r="I5141" s="73">
        <v>0</v>
      </c>
      <c r="J5141" s="73">
        <v>0</v>
      </c>
      <c r="K5141" s="73">
        <v>1</v>
      </c>
      <c r="L5141" s="73">
        <v>20.68</v>
      </c>
      <c r="N5141" s="105">
        <f t="shared" si="162"/>
        <v>0</v>
      </c>
      <c r="O5141" s="105">
        <f t="shared" si="163"/>
        <v>0</v>
      </c>
    </row>
    <row r="5142" spans="1:15" x14ac:dyDescent="0.3">
      <c r="A5142" s="71" t="s">
        <v>154</v>
      </c>
      <c r="B5142" s="71" t="s">
        <v>129</v>
      </c>
      <c r="C5142" s="71" t="s">
        <v>55</v>
      </c>
      <c r="D5142" s="71" t="s">
        <v>32</v>
      </c>
      <c r="E5142" s="72" t="s">
        <v>37</v>
      </c>
      <c r="F5142" s="72" t="s">
        <v>26</v>
      </c>
      <c r="G5142" s="73">
        <v>1</v>
      </c>
      <c r="H5142" s="73">
        <v>20.68</v>
      </c>
      <c r="I5142" s="73">
        <v>0</v>
      </c>
      <c r="J5142" s="73">
        <v>0</v>
      </c>
      <c r="K5142" s="73">
        <v>1</v>
      </c>
      <c r="L5142" s="73">
        <v>20.68</v>
      </c>
      <c r="N5142" s="105">
        <f t="shared" si="162"/>
        <v>0</v>
      </c>
      <c r="O5142" s="105">
        <f t="shared" si="163"/>
        <v>0</v>
      </c>
    </row>
    <row r="5143" spans="1:15" x14ac:dyDescent="0.3">
      <c r="A5143" s="71" t="s">
        <v>142</v>
      </c>
      <c r="B5143" s="71" t="s">
        <v>12</v>
      </c>
      <c r="C5143" s="71" t="s">
        <v>13</v>
      </c>
      <c r="D5143" s="71" t="s">
        <v>94</v>
      </c>
      <c r="E5143" s="72" t="s">
        <v>24</v>
      </c>
      <c r="F5143" s="72" t="s">
        <v>26</v>
      </c>
      <c r="G5143" s="73">
        <v>1</v>
      </c>
      <c r="H5143" s="73">
        <v>20.64</v>
      </c>
      <c r="I5143" s="73">
        <v>0</v>
      </c>
      <c r="J5143" s="73">
        <v>0</v>
      </c>
      <c r="K5143" s="73">
        <v>1</v>
      </c>
      <c r="L5143" s="73">
        <v>20.64</v>
      </c>
      <c r="N5143" s="105">
        <f t="shared" si="162"/>
        <v>0</v>
      </c>
      <c r="O5143" s="105">
        <f t="shared" si="163"/>
        <v>0</v>
      </c>
    </row>
    <row r="5144" spans="1:15" x14ac:dyDescent="0.3">
      <c r="A5144" s="71" t="s">
        <v>142</v>
      </c>
      <c r="B5144" s="71" t="s">
        <v>12</v>
      </c>
      <c r="C5144" s="71" t="s">
        <v>53</v>
      </c>
      <c r="D5144" s="71" t="s">
        <v>64</v>
      </c>
      <c r="E5144" s="72" t="s">
        <v>25</v>
      </c>
      <c r="F5144" s="72" t="s">
        <v>16</v>
      </c>
      <c r="G5144" s="73">
        <v>7</v>
      </c>
      <c r="H5144" s="73">
        <v>20.64</v>
      </c>
      <c r="I5144" s="73">
        <v>0</v>
      </c>
      <c r="J5144" s="73">
        <v>0</v>
      </c>
      <c r="K5144" s="73">
        <v>7</v>
      </c>
      <c r="L5144" s="73">
        <v>20.64</v>
      </c>
      <c r="N5144" s="105">
        <f t="shared" si="162"/>
        <v>0</v>
      </c>
      <c r="O5144" s="105">
        <f t="shared" si="163"/>
        <v>0</v>
      </c>
    </row>
    <row r="5145" spans="1:15" x14ac:dyDescent="0.3">
      <c r="A5145" s="71" t="s">
        <v>142</v>
      </c>
      <c r="B5145" s="71" t="s">
        <v>57</v>
      </c>
      <c r="C5145" s="71" t="s">
        <v>55</v>
      </c>
      <c r="D5145" s="71" t="s">
        <v>76</v>
      </c>
      <c r="E5145" s="72" t="s">
        <v>20</v>
      </c>
      <c r="F5145" s="72" t="s">
        <v>26</v>
      </c>
      <c r="G5145" s="73">
        <v>3</v>
      </c>
      <c r="H5145" s="73">
        <v>20.62</v>
      </c>
      <c r="I5145" s="73">
        <v>0</v>
      </c>
      <c r="J5145" s="73">
        <v>0</v>
      </c>
      <c r="K5145" s="73">
        <v>3</v>
      </c>
      <c r="L5145" s="73">
        <v>20.62</v>
      </c>
      <c r="N5145" s="105">
        <f t="shared" si="162"/>
        <v>0</v>
      </c>
      <c r="O5145" s="105">
        <f t="shared" si="163"/>
        <v>0</v>
      </c>
    </row>
    <row r="5146" spans="1:15" x14ac:dyDescent="0.3">
      <c r="A5146" s="71" t="s">
        <v>132</v>
      </c>
      <c r="B5146" s="71" t="s">
        <v>12</v>
      </c>
      <c r="C5146" s="71" t="s">
        <v>13</v>
      </c>
      <c r="D5146" s="71" t="s">
        <v>52</v>
      </c>
      <c r="E5146" s="72" t="s">
        <v>18</v>
      </c>
      <c r="F5146" s="72" t="s">
        <v>26</v>
      </c>
      <c r="G5146" s="73">
        <v>1</v>
      </c>
      <c r="H5146" s="73">
        <v>20.61</v>
      </c>
      <c r="I5146" s="73">
        <v>0</v>
      </c>
      <c r="J5146" s="73">
        <v>0</v>
      </c>
      <c r="K5146" s="73">
        <v>1</v>
      </c>
      <c r="L5146" s="73">
        <v>20.61</v>
      </c>
      <c r="N5146" s="105">
        <f t="shared" si="162"/>
        <v>0</v>
      </c>
      <c r="O5146" s="105">
        <f t="shared" si="163"/>
        <v>0</v>
      </c>
    </row>
    <row r="5147" spans="1:15" x14ac:dyDescent="0.3">
      <c r="A5147" s="71" t="s">
        <v>140</v>
      </c>
      <c r="B5147" s="71" t="s">
        <v>57</v>
      </c>
      <c r="C5147" s="71" t="s">
        <v>13</v>
      </c>
      <c r="D5147" s="71" t="s">
        <v>58</v>
      </c>
      <c r="E5147" s="72" t="s">
        <v>24</v>
      </c>
      <c r="F5147" s="72" t="s">
        <v>26</v>
      </c>
      <c r="G5147" s="73">
        <v>1</v>
      </c>
      <c r="H5147" s="73">
        <v>20.61</v>
      </c>
      <c r="I5147" s="73">
        <v>1</v>
      </c>
      <c r="J5147" s="73">
        <v>20.61</v>
      </c>
      <c r="K5147" s="73">
        <v>0</v>
      </c>
      <c r="L5147" s="73">
        <v>0</v>
      </c>
      <c r="N5147" s="105">
        <f t="shared" si="162"/>
        <v>0</v>
      </c>
      <c r="O5147" s="105">
        <f t="shared" si="163"/>
        <v>0</v>
      </c>
    </row>
    <row r="5148" spans="1:15" x14ac:dyDescent="0.3">
      <c r="A5148" s="71" t="s">
        <v>161</v>
      </c>
      <c r="B5148" s="71" t="s">
        <v>57</v>
      </c>
      <c r="C5148" s="71" t="s">
        <v>55</v>
      </c>
      <c r="D5148" s="71" t="s">
        <v>100</v>
      </c>
      <c r="E5148" s="72" t="s">
        <v>15</v>
      </c>
      <c r="F5148" s="72" t="s">
        <v>26</v>
      </c>
      <c r="G5148" s="73">
        <v>2</v>
      </c>
      <c r="H5148" s="73">
        <v>20.6</v>
      </c>
      <c r="I5148" s="73">
        <v>0</v>
      </c>
      <c r="J5148" s="73">
        <v>0</v>
      </c>
      <c r="K5148" s="73">
        <v>2</v>
      </c>
      <c r="L5148" s="73">
        <v>20.6</v>
      </c>
      <c r="N5148" s="105">
        <f t="shared" si="162"/>
        <v>0</v>
      </c>
      <c r="O5148" s="105">
        <f t="shared" si="163"/>
        <v>0</v>
      </c>
    </row>
    <row r="5149" spans="1:15" x14ac:dyDescent="0.3">
      <c r="A5149" s="71" t="s">
        <v>132</v>
      </c>
      <c r="B5149" s="71" t="s">
        <v>57</v>
      </c>
      <c r="C5149" s="71" t="s">
        <v>13</v>
      </c>
      <c r="D5149" s="71" t="s">
        <v>74</v>
      </c>
      <c r="E5149" s="72" t="s">
        <v>24</v>
      </c>
      <c r="F5149" s="72" t="s">
        <v>16</v>
      </c>
      <c r="G5149" s="73">
        <v>3</v>
      </c>
      <c r="H5149" s="73">
        <v>20.59</v>
      </c>
      <c r="I5149" s="73">
        <v>1</v>
      </c>
      <c r="J5149" s="73">
        <v>6.55</v>
      </c>
      <c r="K5149" s="73">
        <v>2</v>
      </c>
      <c r="L5149" s="73">
        <v>14.04</v>
      </c>
      <c r="N5149" s="105">
        <f t="shared" si="162"/>
        <v>0</v>
      </c>
      <c r="O5149" s="105">
        <f t="shared" si="163"/>
        <v>0</v>
      </c>
    </row>
    <row r="5150" spans="1:15" x14ac:dyDescent="0.3">
      <c r="A5150" s="71" t="s">
        <v>154</v>
      </c>
      <c r="B5150" s="71" t="s">
        <v>129</v>
      </c>
      <c r="C5150" s="71" t="s">
        <v>55</v>
      </c>
      <c r="D5150" s="71" t="s">
        <v>32</v>
      </c>
      <c r="E5150" s="72" t="s">
        <v>40</v>
      </c>
      <c r="F5150" s="72" t="s">
        <v>4</v>
      </c>
      <c r="G5150" s="73">
        <v>1</v>
      </c>
      <c r="H5150" s="73">
        <v>20.58</v>
      </c>
      <c r="I5150" s="73">
        <v>1</v>
      </c>
      <c r="J5150" s="73">
        <v>20.58</v>
      </c>
      <c r="K5150" s="73">
        <v>0</v>
      </c>
      <c r="L5150" s="73">
        <v>0</v>
      </c>
      <c r="N5150" s="105">
        <f t="shared" si="162"/>
        <v>0</v>
      </c>
      <c r="O5150" s="105">
        <f t="shared" si="163"/>
        <v>0</v>
      </c>
    </row>
    <row r="5151" spans="1:15" x14ac:dyDescent="0.3">
      <c r="A5151" s="71" t="s">
        <v>161</v>
      </c>
      <c r="B5151" s="71" t="s">
        <v>57</v>
      </c>
      <c r="C5151" s="71" t="s">
        <v>55</v>
      </c>
      <c r="D5151" s="71" t="s">
        <v>23</v>
      </c>
      <c r="E5151" s="72" t="s">
        <v>20</v>
      </c>
      <c r="F5151" s="72" t="s">
        <v>26</v>
      </c>
      <c r="G5151" s="73">
        <v>3</v>
      </c>
      <c r="H5151" s="73">
        <v>20.56</v>
      </c>
      <c r="I5151" s="73">
        <v>0</v>
      </c>
      <c r="J5151" s="73">
        <v>0</v>
      </c>
      <c r="K5151" s="73">
        <v>3</v>
      </c>
      <c r="L5151" s="73">
        <v>20.56</v>
      </c>
      <c r="N5151" s="105">
        <f t="shared" si="162"/>
        <v>0</v>
      </c>
      <c r="O5151" s="105">
        <f t="shared" si="163"/>
        <v>0</v>
      </c>
    </row>
    <row r="5152" spans="1:15" x14ac:dyDescent="0.3">
      <c r="A5152" s="71" t="s">
        <v>154</v>
      </c>
      <c r="B5152" s="71" t="s">
        <v>57</v>
      </c>
      <c r="C5152" s="71" t="s">
        <v>55</v>
      </c>
      <c r="D5152" s="71" t="s">
        <v>106</v>
      </c>
      <c r="E5152" s="72" t="s">
        <v>40</v>
      </c>
      <c r="F5152" s="72" t="s">
        <v>4</v>
      </c>
      <c r="G5152" s="73">
        <v>1</v>
      </c>
      <c r="H5152" s="73">
        <v>20.52</v>
      </c>
      <c r="I5152" s="73">
        <v>0</v>
      </c>
      <c r="J5152" s="73">
        <v>0</v>
      </c>
      <c r="K5152" s="73">
        <v>1</v>
      </c>
      <c r="L5152" s="73">
        <v>20.52</v>
      </c>
      <c r="N5152" s="105">
        <f t="shared" si="162"/>
        <v>0</v>
      </c>
      <c r="O5152" s="105">
        <f t="shared" si="163"/>
        <v>0</v>
      </c>
    </row>
    <row r="5153" spans="1:15" x14ac:dyDescent="0.3">
      <c r="A5153" s="71" t="s">
        <v>160</v>
      </c>
      <c r="B5153" s="71" t="s">
        <v>57</v>
      </c>
      <c r="C5153" s="71" t="s">
        <v>55</v>
      </c>
      <c r="D5153" s="71" t="s">
        <v>54</v>
      </c>
      <c r="E5153" s="72" t="s">
        <v>3</v>
      </c>
      <c r="F5153" s="72" t="s">
        <v>4</v>
      </c>
      <c r="G5153" s="73">
        <v>1</v>
      </c>
      <c r="H5153" s="73">
        <v>20.5</v>
      </c>
      <c r="I5153" s="73">
        <v>1</v>
      </c>
      <c r="J5153" s="73">
        <v>20.5</v>
      </c>
      <c r="K5153" s="73">
        <v>0</v>
      </c>
      <c r="L5153" s="73">
        <v>0</v>
      </c>
      <c r="N5153" s="105">
        <f t="shared" si="162"/>
        <v>0</v>
      </c>
      <c r="O5153" s="105">
        <f t="shared" si="163"/>
        <v>0</v>
      </c>
    </row>
    <row r="5154" spans="1:15" x14ac:dyDescent="0.3">
      <c r="A5154" s="71" t="s">
        <v>163</v>
      </c>
      <c r="B5154" s="71" t="s">
        <v>129</v>
      </c>
      <c r="C5154" s="71" t="s">
        <v>17</v>
      </c>
      <c r="D5154" s="71" t="s">
        <v>33</v>
      </c>
      <c r="E5154" s="72" t="s">
        <v>24</v>
      </c>
      <c r="F5154" s="72" t="s">
        <v>21</v>
      </c>
      <c r="G5154" s="73">
        <v>2</v>
      </c>
      <c r="H5154" s="73">
        <v>20.5</v>
      </c>
      <c r="I5154" s="73">
        <v>0</v>
      </c>
      <c r="J5154" s="73">
        <v>0</v>
      </c>
      <c r="K5154" s="73">
        <v>2</v>
      </c>
      <c r="L5154" s="73">
        <v>20.5</v>
      </c>
      <c r="N5154" s="105">
        <f t="shared" si="162"/>
        <v>0</v>
      </c>
      <c r="O5154" s="105">
        <f t="shared" si="163"/>
        <v>0</v>
      </c>
    </row>
    <row r="5155" spans="1:15" x14ac:dyDescent="0.3">
      <c r="A5155" s="71" t="s">
        <v>143</v>
      </c>
      <c r="B5155" s="71" t="s">
        <v>12</v>
      </c>
      <c r="C5155" s="71" t="s">
        <v>55</v>
      </c>
      <c r="D5155" s="71" t="s">
        <v>36</v>
      </c>
      <c r="E5155" s="72" t="s">
        <v>15</v>
      </c>
      <c r="F5155" s="72" t="s">
        <v>26</v>
      </c>
      <c r="G5155" s="73">
        <v>2</v>
      </c>
      <c r="H5155" s="73">
        <v>20.5</v>
      </c>
      <c r="I5155" s="73">
        <v>0</v>
      </c>
      <c r="J5155" s="73">
        <v>0</v>
      </c>
      <c r="K5155" s="73">
        <v>2</v>
      </c>
      <c r="L5155" s="73">
        <v>20.5</v>
      </c>
      <c r="N5155" s="105">
        <f t="shared" si="162"/>
        <v>0</v>
      </c>
      <c r="O5155" s="105">
        <f t="shared" si="163"/>
        <v>0</v>
      </c>
    </row>
    <row r="5156" spans="1:15" x14ac:dyDescent="0.3">
      <c r="A5156" s="71" t="s">
        <v>142</v>
      </c>
      <c r="B5156" s="71" t="s">
        <v>129</v>
      </c>
      <c r="C5156" s="71" t="s">
        <v>55</v>
      </c>
      <c r="D5156" s="71" t="s">
        <v>42</v>
      </c>
      <c r="E5156" s="72" t="s">
        <v>24</v>
      </c>
      <c r="F5156" s="72" t="s">
        <v>16</v>
      </c>
      <c r="G5156" s="73">
        <v>2</v>
      </c>
      <c r="H5156" s="73">
        <v>20.49</v>
      </c>
      <c r="I5156" s="73">
        <v>0</v>
      </c>
      <c r="J5156" s="73">
        <v>0</v>
      </c>
      <c r="K5156" s="73">
        <v>2</v>
      </c>
      <c r="L5156" s="73">
        <v>20.49</v>
      </c>
      <c r="N5156" s="105">
        <f t="shared" si="162"/>
        <v>0</v>
      </c>
      <c r="O5156" s="105">
        <f t="shared" si="163"/>
        <v>0</v>
      </c>
    </row>
    <row r="5157" spans="1:15" x14ac:dyDescent="0.3">
      <c r="A5157" s="71" t="s">
        <v>142</v>
      </c>
      <c r="B5157" s="71" t="s">
        <v>57</v>
      </c>
      <c r="C5157" s="71" t="s">
        <v>55</v>
      </c>
      <c r="D5157" s="71" t="s">
        <v>82</v>
      </c>
      <c r="E5157" s="72" t="s">
        <v>15</v>
      </c>
      <c r="F5157" s="72" t="s">
        <v>4</v>
      </c>
      <c r="G5157" s="73">
        <v>2</v>
      </c>
      <c r="H5157" s="73">
        <v>20.49</v>
      </c>
      <c r="I5157" s="73">
        <v>0</v>
      </c>
      <c r="J5157" s="73">
        <v>0</v>
      </c>
      <c r="K5157" s="73">
        <v>2</v>
      </c>
      <c r="L5157" s="73">
        <v>20.49</v>
      </c>
      <c r="N5157" s="105">
        <f t="shared" si="162"/>
        <v>0</v>
      </c>
      <c r="O5157" s="105">
        <f t="shared" si="163"/>
        <v>0</v>
      </c>
    </row>
    <row r="5158" spans="1:15" x14ac:dyDescent="0.3">
      <c r="A5158" s="71" t="s">
        <v>163</v>
      </c>
      <c r="B5158" s="71" t="s">
        <v>12</v>
      </c>
      <c r="C5158" s="71" t="s">
        <v>55</v>
      </c>
      <c r="D5158" s="71" t="s">
        <v>38</v>
      </c>
      <c r="E5158" s="72" t="s">
        <v>40</v>
      </c>
      <c r="F5158" s="72" t="s">
        <v>4</v>
      </c>
      <c r="G5158" s="73">
        <v>1</v>
      </c>
      <c r="H5158" s="73">
        <v>20.47</v>
      </c>
      <c r="I5158" s="73">
        <v>0</v>
      </c>
      <c r="J5158" s="73">
        <v>0</v>
      </c>
      <c r="K5158" s="73">
        <v>1</v>
      </c>
      <c r="L5158" s="73">
        <v>20.47</v>
      </c>
      <c r="N5158" s="105">
        <f t="shared" si="162"/>
        <v>0</v>
      </c>
      <c r="O5158" s="105">
        <f t="shared" si="163"/>
        <v>0</v>
      </c>
    </row>
    <row r="5159" spans="1:15" x14ac:dyDescent="0.3">
      <c r="A5159" s="71" t="s">
        <v>142</v>
      </c>
      <c r="B5159" s="71" t="s">
        <v>12</v>
      </c>
      <c r="C5159" s="71" t="s">
        <v>55</v>
      </c>
      <c r="D5159" s="71" t="s">
        <v>54</v>
      </c>
      <c r="E5159" s="72" t="s">
        <v>37</v>
      </c>
      <c r="F5159" s="72" t="s">
        <v>26</v>
      </c>
      <c r="G5159" s="73">
        <v>1</v>
      </c>
      <c r="H5159" s="73">
        <v>20.46</v>
      </c>
      <c r="I5159" s="73">
        <v>1</v>
      </c>
      <c r="J5159" s="73">
        <v>20.46</v>
      </c>
      <c r="K5159" s="73">
        <v>0</v>
      </c>
      <c r="L5159" s="73">
        <v>0</v>
      </c>
      <c r="N5159" s="105">
        <f t="shared" si="162"/>
        <v>0</v>
      </c>
      <c r="O5159" s="105">
        <f t="shared" si="163"/>
        <v>0</v>
      </c>
    </row>
    <row r="5160" spans="1:15" x14ac:dyDescent="0.3">
      <c r="A5160" s="71" t="s">
        <v>142</v>
      </c>
      <c r="B5160" s="71" t="s">
        <v>57</v>
      </c>
      <c r="C5160" s="71" t="s">
        <v>55</v>
      </c>
      <c r="D5160" s="71" t="s">
        <v>74</v>
      </c>
      <c r="E5160" s="72" t="s">
        <v>40</v>
      </c>
      <c r="F5160" s="72" t="s">
        <v>4</v>
      </c>
      <c r="G5160" s="73">
        <v>1</v>
      </c>
      <c r="H5160" s="73">
        <v>20.46</v>
      </c>
      <c r="I5160" s="73">
        <v>0</v>
      </c>
      <c r="J5160" s="73">
        <v>0</v>
      </c>
      <c r="K5160" s="73">
        <v>1</v>
      </c>
      <c r="L5160" s="73">
        <v>20.46</v>
      </c>
      <c r="N5160" s="105">
        <f t="shared" si="162"/>
        <v>0</v>
      </c>
      <c r="O5160" s="105">
        <f t="shared" si="163"/>
        <v>0</v>
      </c>
    </row>
    <row r="5161" spans="1:15" x14ac:dyDescent="0.3">
      <c r="A5161" s="71" t="s">
        <v>140</v>
      </c>
      <c r="B5161" s="71" t="s">
        <v>12</v>
      </c>
      <c r="C5161" s="71" t="s">
        <v>13</v>
      </c>
      <c r="D5161" s="71" t="s">
        <v>79</v>
      </c>
      <c r="E5161" s="72" t="s">
        <v>37</v>
      </c>
      <c r="F5161" s="72" t="s">
        <v>16</v>
      </c>
      <c r="G5161" s="73">
        <v>5</v>
      </c>
      <c r="H5161" s="73">
        <v>20.420000000000002</v>
      </c>
      <c r="I5161" s="73">
        <v>0</v>
      </c>
      <c r="J5161" s="73">
        <v>0</v>
      </c>
      <c r="K5161" s="73">
        <v>5</v>
      </c>
      <c r="L5161" s="73">
        <v>20.420000000000002</v>
      </c>
      <c r="N5161" s="105">
        <f t="shared" si="162"/>
        <v>0</v>
      </c>
      <c r="O5161" s="105">
        <f t="shared" si="163"/>
        <v>0</v>
      </c>
    </row>
    <row r="5162" spans="1:15" x14ac:dyDescent="0.3">
      <c r="A5162" s="71" t="s">
        <v>142</v>
      </c>
      <c r="B5162" s="71" t="s">
        <v>57</v>
      </c>
      <c r="C5162" s="71" t="s">
        <v>55</v>
      </c>
      <c r="D5162" s="71" t="s">
        <v>19</v>
      </c>
      <c r="E5162" s="72" t="s">
        <v>24</v>
      </c>
      <c r="F5162" s="72" t="s">
        <v>16</v>
      </c>
      <c r="G5162" s="73">
        <v>2</v>
      </c>
      <c r="H5162" s="73">
        <v>20.420000000000002</v>
      </c>
      <c r="I5162" s="73">
        <v>0</v>
      </c>
      <c r="J5162" s="73">
        <v>0</v>
      </c>
      <c r="K5162" s="73">
        <v>2</v>
      </c>
      <c r="L5162" s="73">
        <v>20.420000000000002</v>
      </c>
      <c r="N5162" s="105">
        <f t="shared" si="162"/>
        <v>0</v>
      </c>
      <c r="O5162" s="105">
        <f t="shared" si="163"/>
        <v>0</v>
      </c>
    </row>
    <row r="5163" spans="1:15" x14ac:dyDescent="0.3">
      <c r="A5163" s="71" t="s">
        <v>158</v>
      </c>
      <c r="B5163" s="71" t="s">
        <v>57</v>
      </c>
      <c r="C5163" s="71" t="s">
        <v>55</v>
      </c>
      <c r="D5163" s="71" t="s">
        <v>51</v>
      </c>
      <c r="E5163" s="72" t="s">
        <v>18</v>
      </c>
      <c r="F5163" s="72" t="s">
        <v>21</v>
      </c>
      <c r="G5163" s="73">
        <v>1</v>
      </c>
      <c r="H5163" s="73">
        <v>20.37</v>
      </c>
      <c r="I5163" s="73">
        <v>0</v>
      </c>
      <c r="J5163" s="73">
        <v>0</v>
      </c>
      <c r="K5163" s="73">
        <v>1</v>
      </c>
      <c r="L5163" s="73">
        <v>20.37</v>
      </c>
      <c r="N5163" s="105">
        <f t="shared" si="162"/>
        <v>0</v>
      </c>
      <c r="O5163" s="105">
        <f t="shared" si="163"/>
        <v>0</v>
      </c>
    </row>
    <row r="5164" spans="1:15" x14ac:dyDescent="0.3">
      <c r="A5164" s="71" t="s">
        <v>140</v>
      </c>
      <c r="B5164" s="71" t="s">
        <v>12</v>
      </c>
      <c r="C5164" s="71" t="s">
        <v>13</v>
      </c>
      <c r="D5164" s="71" t="s">
        <v>19</v>
      </c>
      <c r="E5164" s="72" t="s">
        <v>37</v>
      </c>
      <c r="F5164" s="72" t="s">
        <v>26</v>
      </c>
      <c r="G5164" s="73">
        <v>2</v>
      </c>
      <c r="H5164" s="73">
        <v>20.37</v>
      </c>
      <c r="I5164" s="73">
        <v>2</v>
      </c>
      <c r="J5164" s="73">
        <v>20.37</v>
      </c>
      <c r="K5164" s="73">
        <v>0</v>
      </c>
      <c r="L5164" s="73">
        <v>0</v>
      </c>
      <c r="N5164" s="105">
        <f t="shared" si="162"/>
        <v>0</v>
      </c>
      <c r="O5164" s="105">
        <f t="shared" si="163"/>
        <v>0</v>
      </c>
    </row>
    <row r="5165" spans="1:15" x14ac:dyDescent="0.3">
      <c r="A5165" s="71" t="s">
        <v>142</v>
      </c>
      <c r="B5165" s="71" t="s">
        <v>57</v>
      </c>
      <c r="C5165" s="71" t="s">
        <v>55</v>
      </c>
      <c r="D5165" s="71" t="s">
        <v>54</v>
      </c>
      <c r="E5165" s="72" t="s">
        <v>20</v>
      </c>
      <c r="F5165" s="72" t="s">
        <v>21</v>
      </c>
      <c r="G5165" s="73">
        <v>1</v>
      </c>
      <c r="H5165" s="73">
        <v>20.37</v>
      </c>
      <c r="I5165" s="73">
        <v>0</v>
      </c>
      <c r="J5165" s="73">
        <v>0</v>
      </c>
      <c r="K5165" s="73">
        <v>1</v>
      </c>
      <c r="L5165" s="73">
        <v>20.37</v>
      </c>
      <c r="N5165" s="105">
        <f t="shared" si="162"/>
        <v>0</v>
      </c>
      <c r="O5165" s="105">
        <f t="shared" si="163"/>
        <v>0</v>
      </c>
    </row>
    <row r="5166" spans="1:15" x14ac:dyDescent="0.3">
      <c r="A5166" s="71" t="s">
        <v>154</v>
      </c>
      <c r="B5166" s="71" t="s">
        <v>12</v>
      </c>
      <c r="C5166" s="71" t="s">
        <v>55</v>
      </c>
      <c r="D5166" s="71" t="s">
        <v>81</v>
      </c>
      <c r="E5166" s="72" t="s">
        <v>18</v>
      </c>
      <c r="F5166" s="72" t="s">
        <v>16</v>
      </c>
      <c r="G5166" s="73">
        <v>1</v>
      </c>
      <c r="H5166" s="73">
        <v>20.37</v>
      </c>
      <c r="I5166" s="73">
        <v>0</v>
      </c>
      <c r="J5166" s="73">
        <v>0</v>
      </c>
      <c r="K5166" s="73">
        <v>1</v>
      </c>
      <c r="L5166" s="73">
        <v>20.37</v>
      </c>
      <c r="N5166" s="105">
        <f t="shared" si="162"/>
        <v>0</v>
      </c>
      <c r="O5166" s="105">
        <f t="shared" si="163"/>
        <v>0</v>
      </c>
    </row>
    <row r="5167" spans="1:15" x14ac:dyDescent="0.3">
      <c r="A5167" s="71" t="s">
        <v>161</v>
      </c>
      <c r="B5167" s="71" t="s">
        <v>12</v>
      </c>
      <c r="C5167" s="71" t="s">
        <v>55</v>
      </c>
      <c r="D5167" s="71" t="s">
        <v>29</v>
      </c>
      <c r="E5167" s="72" t="s">
        <v>25</v>
      </c>
      <c r="F5167" s="72" t="s">
        <v>26</v>
      </c>
      <c r="G5167" s="73">
        <v>1</v>
      </c>
      <c r="H5167" s="73">
        <v>20.350000000000001</v>
      </c>
      <c r="I5167" s="73">
        <v>0</v>
      </c>
      <c r="J5167" s="73">
        <v>0</v>
      </c>
      <c r="K5167" s="73">
        <v>1</v>
      </c>
      <c r="L5167" s="73">
        <v>20.350000000000001</v>
      </c>
      <c r="N5167" s="105">
        <f t="shared" si="162"/>
        <v>0</v>
      </c>
      <c r="O5167" s="105">
        <f t="shared" si="163"/>
        <v>0</v>
      </c>
    </row>
    <row r="5168" spans="1:15" x14ac:dyDescent="0.3">
      <c r="A5168" s="71" t="s">
        <v>163</v>
      </c>
      <c r="B5168" s="71" t="s">
        <v>12</v>
      </c>
      <c r="C5168" s="71" t="s">
        <v>55</v>
      </c>
      <c r="D5168" s="71" t="s">
        <v>35</v>
      </c>
      <c r="E5168" s="72" t="s">
        <v>15</v>
      </c>
      <c r="F5168" s="72" t="s">
        <v>4</v>
      </c>
      <c r="G5168" s="73">
        <v>2</v>
      </c>
      <c r="H5168" s="73">
        <v>20.350000000000001</v>
      </c>
      <c r="I5168" s="73">
        <v>0</v>
      </c>
      <c r="J5168" s="73">
        <v>0</v>
      </c>
      <c r="K5168" s="73">
        <v>2</v>
      </c>
      <c r="L5168" s="73">
        <v>20.350000000000001</v>
      </c>
      <c r="N5168" s="105">
        <f t="shared" si="162"/>
        <v>0</v>
      </c>
      <c r="O5168" s="105">
        <f t="shared" si="163"/>
        <v>0</v>
      </c>
    </row>
    <row r="5169" spans="1:15" x14ac:dyDescent="0.3">
      <c r="A5169" s="71" t="s">
        <v>132</v>
      </c>
      <c r="B5169" s="71" t="s">
        <v>57</v>
      </c>
      <c r="C5169" s="71" t="s">
        <v>13</v>
      </c>
      <c r="D5169" s="71" t="s">
        <v>94</v>
      </c>
      <c r="E5169" s="72" t="s">
        <v>31</v>
      </c>
      <c r="F5169" s="72" t="s">
        <v>21</v>
      </c>
      <c r="G5169" s="73">
        <v>1</v>
      </c>
      <c r="H5169" s="73">
        <v>20.350000000000001</v>
      </c>
      <c r="I5169" s="73">
        <v>1</v>
      </c>
      <c r="J5169" s="73">
        <v>20.350000000000001</v>
      </c>
      <c r="K5169" s="73">
        <v>0</v>
      </c>
      <c r="L5169" s="73">
        <v>0</v>
      </c>
      <c r="N5169" s="105">
        <f t="shared" si="162"/>
        <v>0</v>
      </c>
      <c r="O5169" s="105">
        <f t="shared" si="163"/>
        <v>0</v>
      </c>
    </row>
    <row r="5170" spans="1:15" x14ac:dyDescent="0.3">
      <c r="A5170" s="71" t="s">
        <v>140</v>
      </c>
      <c r="B5170" s="71" t="s">
        <v>57</v>
      </c>
      <c r="C5170" s="71" t="s">
        <v>13</v>
      </c>
      <c r="D5170" s="71" t="s">
        <v>103</v>
      </c>
      <c r="E5170" s="72" t="s">
        <v>20</v>
      </c>
      <c r="F5170" s="72" t="s">
        <v>26</v>
      </c>
      <c r="G5170" s="73">
        <v>3</v>
      </c>
      <c r="H5170" s="73">
        <v>20.34</v>
      </c>
      <c r="I5170" s="73">
        <v>0</v>
      </c>
      <c r="J5170" s="73">
        <v>0</v>
      </c>
      <c r="K5170" s="73">
        <v>3</v>
      </c>
      <c r="L5170" s="73">
        <v>20.34</v>
      </c>
      <c r="N5170" s="105">
        <f t="shared" si="162"/>
        <v>0</v>
      </c>
      <c r="O5170" s="105">
        <f t="shared" si="163"/>
        <v>0</v>
      </c>
    </row>
    <row r="5171" spans="1:15" x14ac:dyDescent="0.3">
      <c r="A5171" s="71" t="s">
        <v>142</v>
      </c>
      <c r="B5171" s="71" t="s">
        <v>12</v>
      </c>
      <c r="C5171" s="71" t="s">
        <v>13</v>
      </c>
      <c r="D5171" s="71" t="s">
        <v>79</v>
      </c>
      <c r="E5171" s="72" t="s">
        <v>40</v>
      </c>
      <c r="F5171" s="72" t="s">
        <v>4</v>
      </c>
      <c r="G5171" s="73">
        <v>1</v>
      </c>
      <c r="H5171" s="73">
        <v>20.32</v>
      </c>
      <c r="I5171" s="73">
        <v>0</v>
      </c>
      <c r="J5171" s="73">
        <v>0</v>
      </c>
      <c r="K5171" s="73">
        <v>1</v>
      </c>
      <c r="L5171" s="73">
        <v>20.32</v>
      </c>
      <c r="N5171" s="105">
        <f t="shared" si="162"/>
        <v>0</v>
      </c>
      <c r="O5171" s="105">
        <f t="shared" si="163"/>
        <v>0</v>
      </c>
    </row>
    <row r="5172" spans="1:15" x14ac:dyDescent="0.3">
      <c r="A5172" s="71" t="s">
        <v>158</v>
      </c>
      <c r="B5172" s="71" t="s">
        <v>57</v>
      </c>
      <c r="C5172" s="71" t="s">
        <v>55</v>
      </c>
      <c r="D5172" s="71" t="s">
        <v>54</v>
      </c>
      <c r="E5172" s="72" t="s">
        <v>41</v>
      </c>
      <c r="F5172" s="72" t="s">
        <v>26</v>
      </c>
      <c r="G5172" s="73">
        <v>10</v>
      </c>
      <c r="H5172" s="73">
        <v>20.3</v>
      </c>
      <c r="I5172" s="73">
        <v>0</v>
      </c>
      <c r="J5172" s="73">
        <v>0</v>
      </c>
      <c r="K5172" s="73">
        <v>10</v>
      </c>
      <c r="L5172" s="73">
        <v>20.3</v>
      </c>
      <c r="N5172" s="105">
        <f t="shared" si="162"/>
        <v>0</v>
      </c>
      <c r="O5172" s="105">
        <f t="shared" si="163"/>
        <v>0</v>
      </c>
    </row>
    <row r="5173" spans="1:15" x14ac:dyDescent="0.3">
      <c r="A5173" s="71" t="s">
        <v>142</v>
      </c>
      <c r="B5173" s="71" t="s">
        <v>12</v>
      </c>
      <c r="C5173" s="71" t="s">
        <v>13</v>
      </c>
      <c r="D5173" s="71" t="s">
        <v>93</v>
      </c>
      <c r="E5173" s="72" t="s">
        <v>28</v>
      </c>
      <c r="F5173" s="72" t="s">
        <v>26</v>
      </c>
      <c r="G5173" s="73">
        <v>1</v>
      </c>
      <c r="H5173" s="73">
        <v>20.29</v>
      </c>
      <c r="I5173" s="73">
        <v>0</v>
      </c>
      <c r="J5173" s="73">
        <v>0</v>
      </c>
      <c r="K5173" s="73">
        <v>1</v>
      </c>
      <c r="L5173" s="73">
        <v>20.29</v>
      </c>
      <c r="N5173" s="105">
        <f t="shared" si="162"/>
        <v>0</v>
      </c>
      <c r="O5173" s="105">
        <f t="shared" si="163"/>
        <v>0</v>
      </c>
    </row>
    <row r="5174" spans="1:15" x14ac:dyDescent="0.3">
      <c r="A5174" s="71" t="s">
        <v>163</v>
      </c>
      <c r="B5174" s="71" t="s">
        <v>57</v>
      </c>
      <c r="C5174" s="71" t="s">
        <v>17</v>
      </c>
      <c r="D5174" s="71" t="s">
        <v>93</v>
      </c>
      <c r="E5174" s="72" t="s">
        <v>28</v>
      </c>
      <c r="F5174" s="72" t="s">
        <v>21</v>
      </c>
      <c r="G5174" s="73">
        <v>3</v>
      </c>
      <c r="H5174" s="73">
        <v>20.27</v>
      </c>
      <c r="I5174" s="73">
        <v>0</v>
      </c>
      <c r="J5174" s="73">
        <v>0</v>
      </c>
      <c r="K5174" s="73">
        <v>3</v>
      </c>
      <c r="L5174" s="73">
        <v>20.27</v>
      </c>
      <c r="N5174" s="105">
        <f t="shared" si="162"/>
        <v>0</v>
      </c>
      <c r="O5174" s="105">
        <f t="shared" si="163"/>
        <v>0</v>
      </c>
    </row>
    <row r="5175" spans="1:15" x14ac:dyDescent="0.3">
      <c r="A5175" s="71" t="s">
        <v>154</v>
      </c>
      <c r="B5175" s="71" t="s">
        <v>129</v>
      </c>
      <c r="C5175" s="71" t="s">
        <v>55</v>
      </c>
      <c r="D5175" s="71" t="s">
        <v>23</v>
      </c>
      <c r="E5175" s="72" t="s">
        <v>41</v>
      </c>
      <c r="F5175" s="72" t="s">
        <v>21</v>
      </c>
      <c r="G5175" s="73">
        <v>1</v>
      </c>
      <c r="H5175" s="73">
        <v>20.260000000000002</v>
      </c>
      <c r="I5175" s="73">
        <v>0</v>
      </c>
      <c r="J5175" s="73">
        <v>0</v>
      </c>
      <c r="K5175" s="73">
        <v>1</v>
      </c>
      <c r="L5175" s="73">
        <v>20.260000000000002</v>
      </c>
      <c r="N5175" s="105">
        <f t="shared" si="162"/>
        <v>0</v>
      </c>
      <c r="O5175" s="105">
        <f t="shared" si="163"/>
        <v>0</v>
      </c>
    </row>
    <row r="5176" spans="1:15" x14ac:dyDescent="0.3">
      <c r="A5176" s="71" t="s">
        <v>163</v>
      </c>
      <c r="B5176" s="71" t="s">
        <v>129</v>
      </c>
      <c r="C5176" s="71" t="s">
        <v>17</v>
      </c>
      <c r="D5176" s="71" t="s">
        <v>42</v>
      </c>
      <c r="E5176" s="72" t="s">
        <v>40</v>
      </c>
      <c r="F5176" s="72" t="s">
        <v>4</v>
      </c>
      <c r="G5176" s="73">
        <v>1</v>
      </c>
      <c r="H5176" s="73">
        <v>20.239999999999998</v>
      </c>
      <c r="I5176" s="73">
        <v>0</v>
      </c>
      <c r="J5176" s="73">
        <v>0</v>
      </c>
      <c r="K5176" s="73">
        <v>1</v>
      </c>
      <c r="L5176" s="73">
        <v>20.239999999999998</v>
      </c>
      <c r="N5176" s="105">
        <f t="shared" si="162"/>
        <v>0</v>
      </c>
      <c r="O5176" s="105">
        <f t="shared" si="163"/>
        <v>0</v>
      </c>
    </row>
    <row r="5177" spans="1:15" x14ac:dyDescent="0.3">
      <c r="A5177" s="71" t="s">
        <v>154</v>
      </c>
      <c r="B5177" s="71" t="s">
        <v>12</v>
      </c>
      <c r="C5177" s="71" t="s">
        <v>55</v>
      </c>
      <c r="D5177" s="71" t="s">
        <v>114</v>
      </c>
      <c r="E5177" s="72" t="s">
        <v>3</v>
      </c>
      <c r="F5177" s="72" t="s">
        <v>21</v>
      </c>
      <c r="G5177" s="73">
        <v>1</v>
      </c>
      <c r="H5177" s="73">
        <v>20.22</v>
      </c>
      <c r="I5177" s="73">
        <v>1</v>
      </c>
      <c r="J5177" s="73">
        <v>20.22</v>
      </c>
      <c r="K5177" s="73">
        <v>0</v>
      </c>
      <c r="L5177" s="73">
        <v>0</v>
      </c>
      <c r="N5177" s="105">
        <f t="shared" si="162"/>
        <v>0</v>
      </c>
      <c r="O5177" s="105">
        <f t="shared" si="163"/>
        <v>0</v>
      </c>
    </row>
    <row r="5178" spans="1:15" x14ac:dyDescent="0.3">
      <c r="A5178" s="71" t="s">
        <v>154</v>
      </c>
      <c r="B5178" s="71" t="s">
        <v>57</v>
      </c>
      <c r="C5178" s="71" t="s">
        <v>55</v>
      </c>
      <c r="D5178" s="71" t="s">
        <v>30</v>
      </c>
      <c r="E5178" s="72" t="s">
        <v>31</v>
      </c>
      <c r="F5178" s="72" t="s">
        <v>21</v>
      </c>
      <c r="G5178" s="73">
        <v>1</v>
      </c>
      <c r="H5178" s="73">
        <v>20.22</v>
      </c>
      <c r="I5178" s="73">
        <v>0</v>
      </c>
      <c r="J5178" s="73">
        <v>0</v>
      </c>
      <c r="K5178" s="73">
        <v>1</v>
      </c>
      <c r="L5178" s="73">
        <v>20.22</v>
      </c>
      <c r="N5178" s="105">
        <f t="shared" si="162"/>
        <v>0</v>
      </c>
      <c r="O5178" s="105">
        <f t="shared" si="163"/>
        <v>0</v>
      </c>
    </row>
    <row r="5179" spans="1:15" x14ac:dyDescent="0.3">
      <c r="A5179" s="71" t="s">
        <v>140</v>
      </c>
      <c r="B5179" s="71" t="s">
        <v>12</v>
      </c>
      <c r="C5179" s="71" t="s">
        <v>13</v>
      </c>
      <c r="D5179" s="71" t="s">
        <v>56</v>
      </c>
      <c r="E5179" s="72" t="s">
        <v>5</v>
      </c>
      <c r="F5179" s="72" t="s">
        <v>21</v>
      </c>
      <c r="G5179" s="73">
        <v>1</v>
      </c>
      <c r="H5179" s="73">
        <v>20.190000000000001</v>
      </c>
      <c r="I5179" s="73">
        <v>0</v>
      </c>
      <c r="J5179" s="73">
        <v>0</v>
      </c>
      <c r="K5179" s="73">
        <v>1</v>
      </c>
      <c r="L5179" s="73">
        <v>20.190000000000001</v>
      </c>
      <c r="N5179" s="105">
        <f t="shared" si="162"/>
        <v>0</v>
      </c>
      <c r="O5179" s="105">
        <f t="shared" si="163"/>
        <v>0</v>
      </c>
    </row>
    <row r="5180" spans="1:15" x14ac:dyDescent="0.3">
      <c r="A5180" s="71" t="s">
        <v>163</v>
      </c>
      <c r="B5180" s="71" t="s">
        <v>57</v>
      </c>
      <c r="C5180" s="71" t="s">
        <v>55</v>
      </c>
      <c r="D5180" s="71" t="s">
        <v>33</v>
      </c>
      <c r="E5180" s="72" t="s">
        <v>40</v>
      </c>
      <c r="F5180" s="72" t="s">
        <v>26</v>
      </c>
      <c r="G5180" s="73">
        <v>1</v>
      </c>
      <c r="H5180" s="73">
        <v>20.18</v>
      </c>
      <c r="I5180" s="73">
        <v>1</v>
      </c>
      <c r="J5180" s="73">
        <v>20.18</v>
      </c>
      <c r="K5180" s="73">
        <v>0</v>
      </c>
      <c r="L5180" s="73">
        <v>0</v>
      </c>
      <c r="N5180" s="105">
        <f t="shared" si="162"/>
        <v>0</v>
      </c>
      <c r="O5180" s="105">
        <f t="shared" si="163"/>
        <v>0</v>
      </c>
    </row>
    <row r="5181" spans="1:15" x14ac:dyDescent="0.3">
      <c r="A5181" s="71" t="s">
        <v>132</v>
      </c>
      <c r="B5181" s="71" t="s">
        <v>12</v>
      </c>
      <c r="C5181" s="71" t="s">
        <v>55</v>
      </c>
      <c r="D5181" s="71" t="s">
        <v>14</v>
      </c>
      <c r="E5181" s="72" t="s">
        <v>25</v>
      </c>
      <c r="F5181" s="72" t="s">
        <v>26</v>
      </c>
      <c r="G5181" s="73">
        <v>1</v>
      </c>
      <c r="H5181" s="73">
        <v>20.170000000000002</v>
      </c>
      <c r="I5181" s="73">
        <v>0</v>
      </c>
      <c r="J5181" s="73">
        <v>0</v>
      </c>
      <c r="K5181" s="73">
        <v>1</v>
      </c>
      <c r="L5181" s="73">
        <v>20.170000000000002</v>
      </c>
      <c r="N5181" s="105">
        <f t="shared" si="162"/>
        <v>0</v>
      </c>
      <c r="O5181" s="105">
        <f t="shared" si="163"/>
        <v>0</v>
      </c>
    </row>
    <row r="5182" spans="1:15" x14ac:dyDescent="0.3">
      <c r="A5182" s="71" t="s">
        <v>163</v>
      </c>
      <c r="B5182" s="71" t="s">
        <v>57</v>
      </c>
      <c r="C5182" s="71" t="s">
        <v>17</v>
      </c>
      <c r="D5182" s="71" t="s">
        <v>39</v>
      </c>
      <c r="E5182" s="72" t="s">
        <v>25</v>
      </c>
      <c r="F5182" s="72" t="s">
        <v>26</v>
      </c>
      <c r="G5182" s="73">
        <v>4</v>
      </c>
      <c r="H5182" s="73">
        <v>20.16</v>
      </c>
      <c r="I5182" s="73">
        <v>4</v>
      </c>
      <c r="J5182" s="73">
        <v>20.16</v>
      </c>
      <c r="K5182" s="73">
        <v>0</v>
      </c>
      <c r="L5182" s="73">
        <v>0</v>
      </c>
      <c r="N5182" s="105">
        <f t="shared" si="162"/>
        <v>0</v>
      </c>
      <c r="O5182" s="105">
        <f t="shared" si="163"/>
        <v>0</v>
      </c>
    </row>
    <row r="5183" spans="1:15" x14ac:dyDescent="0.3">
      <c r="A5183" s="71" t="s">
        <v>140</v>
      </c>
      <c r="B5183" s="71" t="s">
        <v>12</v>
      </c>
      <c r="C5183" s="71" t="s">
        <v>13</v>
      </c>
      <c r="D5183" s="71" t="s">
        <v>47</v>
      </c>
      <c r="E5183" s="72" t="s">
        <v>20</v>
      </c>
      <c r="F5183" s="72" t="s">
        <v>4</v>
      </c>
      <c r="G5183" s="73">
        <v>3</v>
      </c>
      <c r="H5183" s="73">
        <v>20.16</v>
      </c>
      <c r="I5183" s="73">
        <v>0</v>
      </c>
      <c r="J5183" s="73">
        <v>0</v>
      </c>
      <c r="K5183" s="73">
        <v>3</v>
      </c>
      <c r="L5183" s="73">
        <v>20.16</v>
      </c>
      <c r="N5183" s="105">
        <f t="shared" si="162"/>
        <v>0</v>
      </c>
      <c r="O5183" s="105">
        <f t="shared" si="163"/>
        <v>0</v>
      </c>
    </row>
    <row r="5184" spans="1:15" x14ac:dyDescent="0.3">
      <c r="A5184" s="71" t="s">
        <v>132</v>
      </c>
      <c r="B5184" s="71" t="s">
        <v>129</v>
      </c>
      <c r="C5184" s="71" t="s">
        <v>13</v>
      </c>
      <c r="D5184" s="71" t="s">
        <v>54</v>
      </c>
      <c r="E5184" s="72" t="s">
        <v>40</v>
      </c>
      <c r="F5184" s="72" t="s">
        <v>21</v>
      </c>
      <c r="G5184" s="73">
        <v>1</v>
      </c>
      <c r="H5184" s="73">
        <v>20.100000000000001</v>
      </c>
      <c r="I5184" s="73">
        <v>0</v>
      </c>
      <c r="J5184" s="73">
        <v>0</v>
      </c>
      <c r="K5184" s="73">
        <v>1</v>
      </c>
      <c r="L5184" s="73">
        <v>20.100000000000001</v>
      </c>
      <c r="N5184" s="105">
        <f t="shared" si="162"/>
        <v>0</v>
      </c>
      <c r="O5184" s="105">
        <f t="shared" si="163"/>
        <v>0</v>
      </c>
    </row>
    <row r="5185" spans="1:15" x14ac:dyDescent="0.3">
      <c r="A5185" s="71" t="s">
        <v>158</v>
      </c>
      <c r="B5185" s="71" t="s">
        <v>12</v>
      </c>
      <c r="C5185" s="71" t="s">
        <v>55</v>
      </c>
      <c r="D5185" s="71" t="s">
        <v>23</v>
      </c>
      <c r="E5185" s="72" t="s">
        <v>15</v>
      </c>
      <c r="F5185" s="72" t="s">
        <v>26</v>
      </c>
      <c r="G5185" s="73">
        <v>2</v>
      </c>
      <c r="H5185" s="73">
        <v>20.04</v>
      </c>
      <c r="I5185" s="73">
        <v>0</v>
      </c>
      <c r="J5185" s="73">
        <v>0</v>
      </c>
      <c r="K5185" s="73">
        <v>2</v>
      </c>
      <c r="L5185" s="73">
        <v>20.04</v>
      </c>
      <c r="N5185" s="105">
        <f t="shared" si="162"/>
        <v>0</v>
      </c>
      <c r="O5185" s="105">
        <f t="shared" si="163"/>
        <v>0</v>
      </c>
    </row>
    <row r="5186" spans="1:15" x14ac:dyDescent="0.3">
      <c r="A5186" s="71" t="s">
        <v>159</v>
      </c>
      <c r="B5186" s="71" t="s">
        <v>12</v>
      </c>
      <c r="C5186" s="71" t="s">
        <v>55</v>
      </c>
      <c r="D5186" s="71" t="s">
        <v>95</v>
      </c>
      <c r="E5186" s="72" t="s">
        <v>3</v>
      </c>
      <c r="F5186" s="72" t="s">
        <v>26</v>
      </c>
      <c r="G5186" s="73">
        <v>1</v>
      </c>
      <c r="H5186" s="73">
        <v>20.04</v>
      </c>
      <c r="I5186" s="73">
        <v>0</v>
      </c>
      <c r="J5186" s="73">
        <v>0</v>
      </c>
      <c r="K5186" s="73">
        <v>1</v>
      </c>
      <c r="L5186" s="73">
        <v>20.04</v>
      </c>
      <c r="N5186" s="105">
        <f t="shared" si="162"/>
        <v>0</v>
      </c>
      <c r="O5186" s="105">
        <f t="shared" si="163"/>
        <v>0</v>
      </c>
    </row>
    <row r="5187" spans="1:15" x14ac:dyDescent="0.3">
      <c r="A5187" s="71" t="s">
        <v>132</v>
      </c>
      <c r="B5187" s="71" t="s">
        <v>57</v>
      </c>
      <c r="C5187" s="71" t="s">
        <v>13</v>
      </c>
      <c r="D5187" s="71" t="s">
        <v>105</v>
      </c>
      <c r="E5187" s="72" t="s">
        <v>24</v>
      </c>
      <c r="F5187" s="72" t="s">
        <v>16</v>
      </c>
      <c r="G5187" s="73">
        <v>4</v>
      </c>
      <c r="H5187" s="73">
        <v>20.03</v>
      </c>
      <c r="I5187" s="73">
        <v>2</v>
      </c>
      <c r="J5187" s="73">
        <v>5.58</v>
      </c>
      <c r="K5187" s="73">
        <v>2</v>
      </c>
      <c r="L5187" s="73">
        <v>14.45</v>
      </c>
      <c r="N5187" s="105">
        <f t="shared" si="162"/>
        <v>0</v>
      </c>
      <c r="O5187" s="105">
        <f t="shared" si="163"/>
        <v>0</v>
      </c>
    </row>
    <row r="5188" spans="1:15" x14ac:dyDescent="0.3">
      <c r="A5188" s="71" t="s">
        <v>155</v>
      </c>
      <c r="B5188" s="71" t="s">
        <v>57</v>
      </c>
      <c r="C5188" s="71" t="s">
        <v>55</v>
      </c>
      <c r="D5188" s="71" t="s">
        <v>33</v>
      </c>
      <c r="E5188" s="72" t="s">
        <v>20</v>
      </c>
      <c r="F5188" s="72" t="s">
        <v>26</v>
      </c>
      <c r="G5188" s="73">
        <v>3</v>
      </c>
      <c r="H5188" s="73">
        <v>20.010000000000002</v>
      </c>
      <c r="I5188" s="73">
        <v>0</v>
      </c>
      <c r="J5188" s="73">
        <v>0</v>
      </c>
      <c r="K5188" s="73">
        <v>3</v>
      </c>
      <c r="L5188" s="73">
        <v>20.010000000000002</v>
      </c>
      <c r="N5188" s="105">
        <f t="shared" si="162"/>
        <v>0</v>
      </c>
      <c r="O5188" s="105">
        <f t="shared" si="163"/>
        <v>0</v>
      </c>
    </row>
    <row r="5189" spans="1:15" x14ac:dyDescent="0.3">
      <c r="A5189" s="71" t="s">
        <v>142</v>
      </c>
      <c r="B5189" s="71" t="s">
        <v>12</v>
      </c>
      <c r="C5189" s="71" t="s">
        <v>53</v>
      </c>
      <c r="D5189" s="71" t="s">
        <v>49</v>
      </c>
      <c r="E5189" s="72" t="s">
        <v>24</v>
      </c>
      <c r="F5189" s="72" t="s">
        <v>16</v>
      </c>
      <c r="G5189" s="73">
        <v>2</v>
      </c>
      <c r="H5189" s="73">
        <v>19.97</v>
      </c>
      <c r="I5189" s="73">
        <v>0</v>
      </c>
      <c r="J5189" s="73">
        <v>0</v>
      </c>
      <c r="K5189" s="73">
        <v>2</v>
      </c>
      <c r="L5189" s="73">
        <v>19.97</v>
      </c>
      <c r="N5189" s="105">
        <f t="shared" si="162"/>
        <v>0</v>
      </c>
      <c r="O5189" s="105">
        <f t="shared" si="163"/>
        <v>0</v>
      </c>
    </row>
    <row r="5190" spans="1:15" x14ac:dyDescent="0.3">
      <c r="A5190" s="71" t="s">
        <v>163</v>
      </c>
      <c r="B5190" s="71" t="s">
        <v>12</v>
      </c>
      <c r="C5190" s="71" t="s">
        <v>55</v>
      </c>
      <c r="D5190" s="71" t="s">
        <v>34</v>
      </c>
      <c r="E5190" s="72" t="s">
        <v>24</v>
      </c>
      <c r="F5190" s="72" t="s">
        <v>16</v>
      </c>
      <c r="G5190" s="73">
        <v>1</v>
      </c>
      <c r="H5190" s="73">
        <v>19.96</v>
      </c>
      <c r="I5190" s="73">
        <v>0</v>
      </c>
      <c r="J5190" s="73">
        <v>0</v>
      </c>
      <c r="K5190" s="73">
        <v>1</v>
      </c>
      <c r="L5190" s="73">
        <v>19.96</v>
      </c>
      <c r="N5190" s="105">
        <f t="shared" si="162"/>
        <v>0</v>
      </c>
      <c r="O5190" s="105">
        <f t="shared" si="163"/>
        <v>0</v>
      </c>
    </row>
    <row r="5191" spans="1:15" x14ac:dyDescent="0.3">
      <c r="A5191" s="71" t="s">
        <v>163</v>
      </c>
      <c r="B5191" s="71" t="s">
        <v>57</v>
      </c>
      <c r="C5191" s="71" t="s">
        <v>55</v>
      </c>
      <c r="D5191" s="71" t="s">
        <v>81</v>
      </c>
      <c r="E5191" s="72" t="s">
        <v>24</v>
      </c>
      <c r="F5191" s="72" t="s">
        <v>21</v>
      </c>
      <c r="G5191" s="73">
        <v>2</v>
      </c>
      <c r="H5191" s="73">
        <v>19.96</v>
      </c>
      <c r="I5191" s="73">
        <v>0</v>
      </c>
      <c r="J5191" s="73">
        <v>0</v>
      </c>
      <c r="K5191" s="73">
        <v>2</v>
      </c>
      <c r="L5191" s="73">
        <v>19.96</v>
      </c>
      <c r="N5191" s="105">
        <f t="shared" si="162"/>
        <v>0</v>
      </c>
      <c r="O5191" s="105">
        <f t="shared" si="163"/>
        <v>0</v>
      </c>
    </row>
    <row r="5192" spans="1:15" x14ac:dyDescent="0.3">
      <c r="A5192" s="71" t="s">
        <v>142</v>
      </c>
      <c r="B5192" s="71" t="s">
        <v>57</v>
      </c>
      <c r="C5192" s="71" t="s">
        <v>55</v>
      </c>
      <c r="D5192" s="71" t="s">
        <v>82</v>
      </c>
      <c r="E5192" s="72" t="s">
        <v>24</v>
      </c>
      <c r="F5192" s="72" t="s">
        <v>21</v>
      </c>
      <c r="G5192" s="73">
        <v>1</v>
      </c>
      <c r="H5192" s="73">
        <v>19.96</v>
      </c>
      <c r="I5192" s="73">
        <v>0</v>
      </c>
      <c r="J5192" s="73">
        <v>0</v>
      </c>
      <c r="K5192" s="73">
        <v>1</v>
      </c>
      <c r="L5192" s="73">
        <v>19.96</v>
      </c>
      <c r="N5192" s="105">
        <f t="shared" si="162"/>
        <v>0</v>
      </c>
      <c r="O5192" s="105">
        <f t="shared" si="163"/>
        <v>0</v>
      </c>
    </row>
    <row r="5193" spans="1:15" x14ac:dyDescent="0.3">
      <c r="A5193" s="71" t="s">
        <v>163</v>
      </c>
      <c r="B5193" s="71" t="s">
        <v>57</v>
      </c>
      <c r="C5193" s="71" t="s">
        <v>17</v>
      </c>
      <c r="D5193" s="71" t="s">
        <v>39</v>
      </c>
      <c r="E5193" s="72" t="s">
        <v>24</v>
      </c>
      <c r="F5193" s="72" t="s">
        <v>26</v>
      </c>
      <c r="G5193" s="73">
        <v>2</v>
      </c>
      <c r="H5193" s="73">
        <v>19.940000000000001</v>
      </c>
      <c r="I5193" s="73">
        <v>2</v>
      </c>
      <c r="J5193" s="73">
        <v>19.940000000000001</v>
      </c>
      <c r="K5193" s="73">
        <v>0</v>
      </c>
      <c r="L5193" s="73">
        <v>0</v>
      </c>
      <c r="N5193" s="105">
        <f t="shared" si="162"/>
        <v>0</v>
      </c>
      <c r="O5193" s="105">
        <f t="shared" si="163"/>
        <v>0</v>
      </c>
    </row>
    <row r="5194" spans="1:15" x14ac:dyDescent="0.3">
      <c r="A5194" s="71" t="s">
        <v>137</v>
      </c>
      <c r="B5194" s="71" t="s">
        <v>57</v>
      </c>
      <c r="C5194" s="71" t="s">
        <v>13</v>
      </c>
      <c r="D5194" s="71" t="s">
        <v>60</v>
      </c>
      <c r="E5194" s="72" t="s">
        <v>31</v>
      </c>
      <c r="F5194" s="72" t="s">
        <v>16</v>
      </c>
      <c r="G5194" s="73">
        <v>1</v>
      </c>
      <c r="H5194" s="73">
        <v>19.940000000000001</v>
      </c>
      <c r="I5194" s="73">
        <v>0</v>
      </c>
      <c r="J5194" s="73">
        <v>0</v>
      </c>
      <c r="K5194" s="73">
        <v>1</v>
      </c>
      <c r="L5194" s="73">
        <v>19.940000000000001</v>
      </c>
      <c r="N5194" s="105">
        <f t="shared" si="162"/>
        <v>0</v>
      </c>
      <c r="O5194" s="105">
        <f t="shared" si="163"/>
        <v>0</v>
      </c>
    </row>
    <row r="5195" spans="1:15" x14ac:dyDescent="0.3">
      <c r="A5195" s="71" t="s">
        <v>140</v>
      </c>
      <c r="B5195" s="71" t="s">
        <v>57</v>
      </c>
      <c r="C5195" s="71" t="s">
        <v>13</v>
      </c>
      <c r="D5195" s="71" t="s">
        <v>60</v>
      </c>
      <c r="E5195" s="72" t="s">
        <v>25</v>
      </c>
      <c r="F5195" s="72" t="s">
        <v>16</v>
      </c>
      <c r="G5195" s="73">
        <v>1</v>
      </c>
      <c r="H5195" s="73">
        <v>19.940000000000001</v>
      </c>
      <c r="I5195" s="73">
        <v>0</v>
      </c>
      <c r="J5195" s="73">
        <v>0</v>
      </c>
      <c r="K5195" s="73">
        <v>1</v>
      </c>
      <c r="L5195" s="73">
        <v>19.940000000000001</v>
      </c>
      <c r="N5195" s="105">
        <f t="shared" si="162"/>
        <v>0</v>
      </c>
      <c r="O5195" s="105">
        <f t="shared" si="163"/>
        <v>0</v>
      </c>
    </row>
    <row r="5196" spans="1:15" x14ac:dyDescent="0.3">
      <c r="A5196" s="71" t="s">
        <v>154</v>
      </c>
      <c r="B5196" s="71" t="s">
        <v>129</v>
      </c>
      <c r="C5196" s="71" t="s">
        <v>55</v>
      </c>
      <c r="D5196" s="71" t="s">
        <v>59</v>
      </c>
      <c r="E5196" s="72" t="s">
        <v>3</v>
      </c>
      <c r="F5196" s="72" t="s">
        <v>21</v>
      </c>
      <c r="G5196" s="73">
        <v>1</v>
      </c>
      <c r="H5196" s="73">
        <v>19.93</v>
      </c>
      <c r="I5196" s="73">
        <v>0</v>
      </c>
      <c r="J5196" s="73">
        <v>0</v>
      </c>
      <c r="K5196" s="73">
        <v>1</v>
      </c>
      <c r="L5196" s="73">
        <v>19.93</v>
      </c>
      <c r="N5196" s="105">
        <f t="shared" si="162"/>
        <v>0</v>
      </c>
      <c r="O5196" s="105">
        <f t="shared" si="163"/>
        <v>0</v>
      </c>
    </row>
    <row r="5197" spans="1:15" x14ac:dyDescent="0.3">
      <c r="A5197" s="71" t="s">
        <v>132</v>
      </c>
      <c r="B5197" s="71" t="s">
        <v>12</v>
      </c>
      <c r="C5197" s="71" t="s">
        <v>13</v>
      </c>
      <c r="D5197" s="71" t="s">
        <v>27</v>
      </c>
      <c r="E5197" s="72" t="s">
        <v>28</v>
      </c>
      <c r="F5197" s="72" t="s">
        <v>21</v>
      </c>
      <c r="G5197" s="73">
        <v>1</v>
      </c>
      <c r="H5197" s="73">
        <v>19.91</v>
      </c>
      <c r="I5197" s="73">
        <v>0</v>
      </c>
      <c r="J5197" s="73">
        <v>0</v>
      </c>
      <c r="K5197" s="73">
        <v>1</v>
      </c>
      <c r="L5197" s="73">
        <v>19.91</v>
      </c>
      <c r="N5197" s="105">
        <f t="shared" si="162"/>
        <v>0</v>
      </c>
      <c r="O5197" s="105">
        <f t="shared" si="163"/>
        <v>0</v>
      </c>
    </row>
    <row r="5198" spans="1:15" x14ac:dyDescent="0.3">
      <c r="A5198" s="71" t="s">
        <v>148</v>
      </c>
      <c r="B5198" s="71" t="s">
        <v>12</v>
      </c>
      <c r="C5198" s="71" t="s">
        <v>55</v>
      </c>
      <c r="D5198" s="71" t="s">
        <v>54</v>
      </c>
      <c r="E5198" s="72" t="s">
        <v>24</v>
      </c>
      <c r="F5198" s="72" t="s">
        <v>21</v>
      </c>
      <c r="G5198" s="73">
        <v>2</v>
      </c>
      <c r="H5198" s="73">
        <v>19.91</v>
      </c>
      <c r="I5198" s="73">
        <v>0</v>
      </c>
      <c r="J5198" s="73">
        <v>0</v>
      </c>
      <c r="K5198" s="73">
        <v>2</v>
      </c>
      <c r="L5198" s="73">
        <v>19.91</v>
      </c>
      <c r="N5198" s="105">
        <f t="shared" si="162"/>
        <v>0</v>
      </c>
      <c r="O5198" s="105">
        <f t="shared" si="163"/>
        <v>0</v>
      </c>
    </row>
    <row r="5199" spans="1:15" x14ac:dyDescent="0.3">
      <c r="A5199" s="71" t="s">
        <v>163</v>
      </c>
      <c r="B5199" s="71" t="s">
        <v>12</v>
      </c>
      <c r="C5199" s="71" t="s">
        <v>55</v>
      </c>
      <c r="D5199" s="71" t="s">
        <v>56</v>
      </c>
      <c r="E5199" s="72" t="s">
        <v>25</v>
      </c>
      <c r="F5199" s="72" t="s">
        <v>26</v>
      </c>
      <c r="G5199" s="73">
        <v>1</v>
      </c>
      <c r="H5199" s="73">
        <v>19.899999999999999</v>
      </c>
      <c r="I5199" s="73">
        <v>0</v>
      </c>
      <c r="J5199" s="73">
        <v>0</v>
      </c>
      <c r="K5199" s="73">
        <v>1</v>
      </c>
      <c r="L5199" s="73">
        <v>19.899999999999999</v>
      </c>
      <c r="N5199" s="105">
        <f t="shared" si="162"/>
        <v>0</v>
      </c>
      <c r="O5199" s="105">
        <f t="shared" si="163"/>
        <v>0</v>
      </c>
    </row>
    <row r="5200" spans="1:15" x14ac:dyDescent="0.3">
      <c r="A5200" s="71" t="s">
        <v>154</v>
      </c>
      <c r="B5200" s="71" t="s">
        <v>129</v>
      </c>
      <c r="C5200" s="71" t="s">
        <v>55</v>
      </c>
      <c r="D5200" s="71" t="s">
        <v>85</v>
      </c>
      <c r="E5200" s="72" t="s">
        <v>28</v>
      </c>
      <c r="F5200" s="72" t="s">
        <v>16</v>
      </c>
      <c r="G5200" s="73">
        <v>1</v>
      </c>
      <c r="H5200" s="73">
        <v>19.88</v>
      </c>
      <c r="I5200" s="73">
        <v>0</v>
      </c>
      <c r="J5200" s="73">
        <v>0</v>
      </c>
      <c r="K5200" s="73">
        <v>1</v>
      </c>
      <c r="L5200" s="73">
        <v>19.88</v>
      </c>
      <c r="N5200" s="105">
        <f t="shared" si="162"/>
        <v>0</v>
      </c>
      <c r="O5200" s="105">
        <f t="shared" si="163"/>
        <v>0</v>
      </c>
    </row>
    <row r="5201" spans="1:15" x14ac:dyDescent="0.3">
      <c r="A5201" s="71" t="s">
        <v>132</v>
      </c>
      <c r="B5201" s="71" t="s">
        <v>57</v>
      </c>
      <c r="C5201" s="71" t="s">
        <v>13</v>
      </c>
      <c r="D5201" s="71" t="s">
        <v>43</v>
      </c>
      <c r="E5201" s="72" t="s">
        <v>20</v>
      </c>
      <c r="F5201" s="72" t="s">
        <v>16</v>
      </c>
      <c r="G5201" s="73">
        <v>4</v>
      </c>
      <c r="H5201" s="73">
        <v>19.87</v>
      </c>
      <c r="I5201" s="73">
        <v>0</v>
      </c>
      <c r="J5201" s="73">
        <v>0</v>
      </c>
      <c r="K5201" s="73">
        <v>4</v>
      </c>
      <c r="L5201" s="73">
        <v>19.87</v>
      </c>
      <c r="N5201" s="105">
        <f t="shared" si="162"/>
        <v>0</v>
      </c>
      <c r="O5201" s="105">
        <f t="shared" si="163"/>
        <v>0</v>
      </c>
    </row>
    <row r="5202" spans="1:15" x14ac:dyDescent="0.3">
      <c r="A5202" s="71" t="s">
        <v>158</v>
      </c>
      <c r="B5202" s="71" t="s">
        <v>12</v>
      </c>
      <c r="C5202" s="71" t="s">
        <v>55</v>
      </c>
      <c r="D5202" s="71" t="s">
        <v>36</v>
      </c>
      <c r="E5202" s="72" t="s">
        <v>24</v>
      </c>
      <c r="F5202" s="72" t="s">
        <v>16</v>
      </c>
      <c r="G5202" s="73">
        <v>2</v>
      </c>
      <c r="H5202" s="73">
        <v>19.850000000000001</v>
      </c>
      <c r="I5202" s="73">
        <v>0</v>
      </c>
      <c r="J5202" s="73">
        <v>0</v>
      </c>
      <c r="K5202" s="73">
        <v>2</v>
      </c>
      <c r="L5202" s="73">
        <v>19.850000000000001</v>
      </c>
      <c r="N5202" s="105">
        <f t="shared" si="162"/>
        <v>0</v>
      </c>
      <c r="O5202" s="105">
        <f t="shared" si="163"/>
        <v>0</v>
      </c>
    </row>
    <row r="5203" spans="1:15" x14ac:dyDescent="0.3">
      <c r="A5203" s="71" t="s">
        <v>142</v>
      </c>
      <c r="B5203" s="71" t="s">
        <v>57</v>
      </c>
      <c r="C5203" s="71" t="s">
        <v>13</v>
      </c>
      <c r="D5203" s="71" t="s">
        <v>99</v>
      </c>
      <c r="E5203" s="72" t="s">
        <v>37</v>
      </c>
      <c r="F5203" s="72" t="s">
        <v>16</v>
      </c>
      <c r="G5203" s="73">
        <v>1</v>
      </c>
      <c r="H5203" s="73">
        <v>19.829999999999998</v>
      </c>
      <c r="I5203" s="73">
        <v>1</v>
      </c>
      <c r="J5203" s="73">
        <v>19.829999999999998</v>
      </c>
      <c r="K5203" s="73">
        <v>0</v>
      </c>
      <c r="L5203" s="73">
        <v>0</v>
      </c>
      <c r="N5203" s="105">
        <f t="shared" si="162"/>
        <v>0</v>
      </c>
      <c r="O5203" s="105">
        <f t="shared" si="163"/>
        <v>0</v>
      </c>
    </row>
    <row r="5204" spans="1:15" x14ac:dyDescent="0.3">
      <c r="A5204" s="71" t="s">
        <v>154</v>
      </c>
      <c r="B5204" s="71" t="s">
        <v>129</v>
      </c>
      <c r="C5204" s="71" t="s">
        <v>55</v>
      </c>
      <c r="D5204" s="71" t="s">
        <v>42</v>
      </c>
      <c r="E5204" s="72" t="s">
        <v>37</v>
      </c>
      <c r="F5204" s="72" t="s">
        <v>21</v>
      </c>
      <c r="G5204" s="73">
        <v>5</v>
      </c>
      <c r="H5204" s="73">
        <v>19.8</v>
      </c>
      <c r="I5204" s="73">
        <v>0</v>
      </c>
      <c r="J5204" s="73">
        <v>0</v>
      </c>
      <c r="K5204" s="73">
        <v>5</v>
      </c>
      <c r="L5204" s="73">
        <v>19.8</v>
      </c>
      <c r="N5204" s="105">
        <f t="shared" ref="N5204:N5267" si="164">G5204-I5204-K5204</f>
        <v>0</v>
      </c>
      <c r="O5204" s="105">
        <f t="shared" ref="O5204:O5267" si="165">H5204-J5204-L5204</f>
        <v>0</v>
      </c>
    </row>
    <row r="5205" spans="1:15" x14ac:dyDescent="0.3">
      <c r="A5205" s="71" t="s">
        <v>140</v>
      </c>
      <c r="B5205" s="71" t="s">
        <v>12</v>
      </c>
      <c r="C5205" s="71" t="s">
        <v>13</v>
      </c>
      <c r="D5205" s="71" t="s">
        <v>58</v>
      </c>
      <c r="E5205" s="72" t="s">
        <v>37</v>
      </c>
      <c r="F5205" s="72" t="s">
        <v>26</v>
      </c>
      <c r="G5205" s="73">
        <v>1</v>
      </c>
      <c r="H5205" s="73">
        <v>19.77</v>
      </c>
      <c r="I5205" s="73">
        <v>1</v>
      </c>
      <c r="J5205" s="73">
        <v>19.77</v>
      </c>
      <c r="K5205" s="73">
        <v>0</v>
      </c>
      <c r="L5205" s="73">
        <v>0</v>
      </c>
      <c r="N5205" s="105">
        <f t="shared" si="164"/>
        <v>0</v>
      </c>
      <c r="O5205" s="105">
        <f t="shared" si="165"/>
        <v>0</v>
      </c>
    </row>
    <row r="5206" spans="1:15" x14ac:dyDescent="0.3">
      <c r="A5206" s="71" t="s">
        <v>161</v>
      </c>
      <c r="B5206" s="71" t="s">
        <v>57</v>
      </c>
      <c r="C5206" s="71" t="s">
        <v>55</v>
      </c>
      <c r="D5206" s="71" t="s">
        <v>48</v>
      </c>
      <c r="E5206" s="72" t="s">
        <v>20</v>
      </c>
      <c r="F5206" s="72" t="s">
        <v>26</v>
      </c>
      <c r="G5206" s="73">
        <v>1</v>
      </c>
      <c r="H5206" s="73">
        <v>19.72</v>
      </c>
      <c r="I5206" s="73">
        <v>0</v>
      </c>
      <c r="J5206" s="73">
        <v>0</v>
      </c>
      <c r="K5206" s="73">
        <v>1</v>
      </c>
      <c r="L5206" s="73">
        <v>19.72</v>
      </c>
      <c r="N5206" s="105">
        <f t="shared" si="164"/>
        <v>0</v>
      </c>
      <c r="O5206" s="105">
        <f t="shared" si="165"/>
        <v>0</v>
      </c>
    </row>
    <row r="5207" spans="1:15" x14ac:dyDescent="0.3">
      <c r="A5207" s="71" t="s">
        <v>161</v>
      </c>
      <c r="B5207" s="71" t="s">
        <v>57</v>
      </c>
      <c r="C5207" s="71" t="s">
        <v>55</v>
      </c>
      <c r="D5207" s="71" t="s">
        <v>29</v>
      </c>
      <c r="E5207" s="72" t="s">
        <v>31</v>
      </c>
      <c r="F5207" s="72" t="s">
        <v>26</v>
      </c>
      <c r="G5207" s="73">
        <v>1</v>
      </c>
      <c r="H5207" s="73">
        <v>19.72</v>
      </c>
      <c r="I5207" s="73">
        <v>0</v>
      </c>
      <c r="J5207" s="73">
        <v>0</v>
      </c>
      <c r="K5207" s="73">
        <v>1</v>
      </c>
      <c r="L5207" s="73">
        <v>19.72</v>
      </c>
      <c r="N5207" s="105">
        <f t="shared" si="164"/>
        <v>0</v>
      </c>
      <c r="O5207" s="105">
        <f t="shared" si="165"/>
        <v>0</v>
      </c>
    </row>
    <row r="5208" spans="1:15" x14ac:dyDescent="0.3">
      <c r="A5208" s="71" t="s">
        <v>132</v>
      </c>
      <c r="B5208" s="71" t="s">
        <v>57</v>
      </c>
      <c r="C5208" s="71" t="s">
        <v>13</v>
      </c>
      <c r="D5208" s="71" t="s">
        <v>51</v>
      </c>
      <c r="E5208" s="72" t="s">
        <v>3</v>
      </c>
      <c r="F5208" s="72" t="s">
        <v>26</v>
      </c>
      <c r="G5208" s="73">
        <v>1</v>
      </c>
      <c r="H5208" s="73">
        <v>19.72</v>
      </c>
      <c r="I5208" s="73">
        <v>0</v>
      </c>
      <c r="J5208" s="73">
        <v>0</v>
      </c>
      <c r="K5208" s="73">
        <v>1</v>
      </c>
      <c r="L5208" s="73">
        <v>19.72</v>
      </c>
      <c r="N5208" s="105">
        <f t="shared" si="164"/>
        <v>0</v>
      </c>
      <c r="O5208" s="105">
        <f t="shared" si="165"/>
        <v>0</v>
      </c>
    </row>
    <row r="5209" spans="1:15" x14ac:dyDescent="0.3">
      <c r="A5209" s="71" t="s">
        <v>132</v>
      </c>
      <c r="B5209" s="71" t="s">
        <v>12</v>
      </c>
      <c r="C5209" s="71" t="s">
        <v>13</v>
      </c>
      <c r="D5209" s="71" t="s">
        <v>95</v>
      </c>
      <c r="E5209" s="72" t="s">
        <v>41</v>
      </c>
      <c r="F5209" s="72" t="s">
        <v>26</v>
      </c>
      <c r="G5209" s="73">
        <v>2</v>
      </c>
      <c r="H5209" s="73">
        <v>19.600000000000001</v>
      </c>
      <c r="I5209" s="73">
        <v>1</v>
      </c>
      <c r="J5209" s="73">
        <v>9.14</v>
      </c>
      <c r="K5209" s="73">
        <v>1</v>
      </c>
      <c r="L5209" s="73">
        <v>10.46</v>
      </c>
      <c r="N5209" s="105">
        <f t="shared" si="164"/>
        <v>0</v>
      </c>
      <c r="O5209" s="105">
        <f t="shared" si="165"/>
        <v>0</v>
      </c>
    </row>
    <row r="5210" spans="1:15" x14ac:dyDescent="0.3">
      <c r="A5210" s="71" t="s">
        <v>134</v>
      </c>
      <c r="B5210" s="71" t="s">
        <v>12</v>
      </c>
      <c r="C5210" s="71" t="s">
        <v>13</v>
      </c>
      <c r="D5210" s="71" t="s">
        <v>19</v>
      </c>
      <c r="E5210" s="72" t="s">
        <v>24</v>
      </c>
      <c r="F5210" s="72" t="s">
        <v>16</v>
      </c>
      <c r="G5210" s="73">
        <v>2</v>
      </c>
      <c r="H5210" s="73">
        <v>19.59</v>
      </c>
      <c r="I5210" s="73">
        <v>0</v>
      </c>
      <c r="J5210" s="73">
        <v>0</v>
      </c>
      <c r="K5210" s="73">
        <v>2</v>
      </c>
      <c r="L5210" s="73">
        <v>19.59</v>
      </c>
      <c r="N5210" s="105">
        <f t="shared" si="164"/>
        <v>0</v>
      </c>
      <c r="O5210" s="105">
        <f t="shared" si="165"/>
        <v>0</v>
      </c>
    </row>
    <row r="5211" spans="1:15" x14ac:dyDescent="0.3">
      <c r="A5211" s="71" t="s">
        <v>161</v>
      </c>
      <c r="B5211" s="71" t="s">
        <v>57</v>
      </c>
      <c r="C5211" s="71" t="s">
        <v>55</v>
      </c>
      <c r="D5211" s="71" t="s">
        <v>106</v>
      </c>
      <c r="E5211" s="72" t="s">
        <v>20</v>
      </c>
      <c r="F5211" s="72" t="s">
        <v>26</v>
      </c>
      <c r="G5211" s="73">
        <v>3</v>
      </c>
      <c r="H5211" s="73">
        <v>19.55</v>
      </c>
      <c r="I5211" s="73">
        <v>0</v>
      </c>
      <c r="J5211" s="73">
        <v>0</v>
      </c>
      <c r="K5211" s="73">
        <v>3</v>
      </c>
      <c r="L5211" s="73">
        <v>19.55</v>
      </c>
      <c r="N5211" s="105">
        <f t="shared" si="164"/>
        <v>0</v>
      </c>
      <c r="O5211" s="105">
        <f t="shared" si="165"/>
        <v>0</v>
      </c>
    </row>
    <row r="5212" spans="1:15" x14ac:dyDescent="0.3">
      <c r="A5212" s="71" t="s">
        <v>154</v>
      </c>
      <c r="B5212" s="71" t="s">
        <v>12</v>
      </c>
      <c r="C5212" s="71" t="s">
        <v>55</v>
      </c>
      <c r="D5212" s="71" t="s">
        <v>89</v>
      </c>
      <c r="E5212" s="72" t="s">
        <v>24</v>
      </c>
      <c r="F5212" s="72" t="s">
        <v>16</v>
      </c>
      <c r="G5212" s="73">
        <v>2</v>
      </c>
      <c r="H5212" s="73">
        <v>19.46</v>
      </c>
      <c r="I5212" s="73">
        <v>0</v>
      </c>
      <c r="J5212" s="73">
        <v>0</v>
      </c>
      <c r="K5212" s="73">
        <v>2</v>
      </c>
      <c r="L5212" s="73">
        <v>19.46</v>
      </c>
      <c r="N5212" s="105">
        <f t="shared" si="164"/>
        <v>0</v>
      </c>
      <c r="O5212" s="105">
        <f t="shared" si="165"/>
        <v>0</v>
      </c>
    </row>
    <row r="5213" spans="1:15" x14ac:dyDescent="0.3">
      <c r="A5213" s="71" t="s">
        <v>140</v>
      </c>
      <c r="B5213" s="71" t="s">
        <v>12</v>
      </c>
      <c r="C5213" s="71" t="s">
        <v>13</v>
      </c>
      <c r="D5213" s="71" t="s">
        <v>94</v>
      </c>
      <c r="E5213" s="72" t="s">
        <v>40</v>
      </c>
      <c r="F5213" s="72" t="s">
        <v>26</v>
      </c>
      <c r="G5213" s="73">
        <v>1</v>
      </c>
      <c r="H5213" s="73">
        <v>19.399999999999999</v>
      </c>
      <c r="I5213" s="73">
        <v>1</v>
      </c>
      <c r="J5213" s="73">
        <v>19.399999999999999</v>
      </c>
      <c r="K5213" s="73">
        <v>0</v>
      </c>
      <c r="L5213" s="73">
        <v>0</v>
      </c>
      <c r="N5213" s="105">
        <f t="shared" si="164"/>
        <v>0</v>
      </c>
      <c r="O5213" s="105">
        <f t="shared" si="165"/>
        <v>0</v>
      </c>
    </row>
    <row r="5214" spans="1:15" x14ac:dyDescent="0.3">
      <c r="A5214" s="71" t="s">
        <v>140</v>
      </c>
      <c r="B5214" s="71" t="s">
        <v>57</v>
      </c>
      <c r="C5214" s="71" t="s">
        <v>13</v>
      </c>
      <c r="D5214" s="71" t="s">
        <v>49</v>
      </c>
      <c r="E5214" s="72" t="s">
        <v>24</v>
      </c>
      <c r="F5214" s="72" t="s">
        <v>16</v>
      </c>
      <c r="G5214" s="73">
        <v>2</v>
      </c>
      <c r="H5214" s="73">
        <v>19.38</v>
      </c>
      <c r="I5214" s="73">
        <v>0</v>
      </c>
      <c r="J5214" s="73">
        <v>0</v>
      </c>
      <c r="K5214" s="73">
        <v>2</v>
      </c>
      <c r="L5214" s="73">
        <v>19.38</v>
      </c>
      <c r="N5214" s="105">
        <f t="shared" si="164"/>
        <v>0</v>
      </c>
      <c r="O5214" s="105">
        <f t="shared" si="165"/>
        <v>0</v>
      </c>
    </row>
    <row r="5215" spans="1:15" x14ac:dyDescent="0.3">
      <c r="A5215" s="71" t="s">
        <v>132</v>
      </c>
      <c r="B5215" s="71" t="s">
        <v>12</v>
      </c>
      <c r="C5215" s="71" t="s">
        <v>13</v>
      </c>
      <c r="D5215" s="71" t="s">
        <v>96</v>
      </c>
      <c r="E5215" s="72" t="s">
        <v>24</v>
      </c>
      <c r="F5215" s="72" t="s">
        <v>26</v>
      </c>
      <c r="G5215" s="73">
        <v>3</v>
      </c>
      <c r="H5215" s="73">
        <v>19.3</v>
      </c>
      <c r="I5215" s="73">
        <v>1</v>
      </c>
      <c r="J5215" s="73">
        <v>8.9600000000000009</v>
      </c>
      <c r="K5215" s="73">
        <v>2</v>
      </c>
      <c r="L5215" s="73">
        <v>10.34</v>
      </c>
      <c r="N5215" s="105">
        <f t="shared" si="164"/>
        <v>0</v>
      </c>
      <c r="O5215" s="105">
        <f t="shared" si="165"/>
        <v>0</v>
      </c>
    </row>
    <row r="5216" spans="1:15" x14ac:dyDescent="0.3">
      <c r="A5216" s="71" t="s">
        <v>142</v>
      </c>
      <c r="B5216" s="71" t="s">
        <v>12</v>
      </c>
      <c r="C5216" s="71" t="s">
        <v>13</v>
      </c>
      <c r="D5216" s="71" t="s">
        <v>77</v>
      </c>
      <c r="E5216" s="72" t="s">
        <v>15</v>
      </c>
      <c r="F5216" s="72" t="s">
        <v>21</v>
      </c>
      <c r="G5216" s="73">
        <v>2</v>
      </c>
      <c r="H5216" s="73">
        <v>19.16</v>
      </c>
      <c r="I5216" s="73">
        <v>0</v>
      </c>
      <c r="J5216" s="73">
        <v>0</v>
      </c>
      <c r="K5216" s="73">
        <v>2</v>
      </c>
      <c r="L5216" s="73">
        <v>19.16</v>
      </c>
      <c r="N5216" s="105">
        <f t="shared" si="164"/>
        <v>0</v>
      </c>
      <c r="O5216" s="105">
        <f t="shared" si="165"/>
        <v>0</v>
      </c>
    </row>
    <row r="5217" spans="1:15" x14ac:dyDescent="0.3">
      <c r="A5217" s="71" t="s">
        <v>148</v>
      </c>
      <c r="B5217" s="71" t="s">
        <v>12</v>
      </c>
      <c r="C5217" s="71" t="s">
        <v>55</v>
      </c>
      <c r="D5217" s="71" t="s">
        <v>47</v>
      </c>
      <c r="E5217" s="72" t="s">
        <v>40</v>
      </c>
      <c r="F5217" s="72" t="s">
        <v>26</v>
      </c>
      <c r="G5217" s="73">
        <v>1</v>
      </c>
      <c r="H5217" s="73">
        <v>19.100000000000001</v>
      </c>
      <c r="I5217" s="73">
        <v>0</v>
      </c>
      <c r="J5217" s="73">
        <v>0</v>
      </c>
      <c r="K5217" s="73">
        <v>1</v>
      </c>
      <c r="L5217" s="73">
        <v>19.100000000000001</v>
      </c>
      <c r="N5217" s="105">
        <f t="shared" si="164"/>
        <v>0</v>
      </c>
      <c r="O5217" s="105">
        <f t="shared" si="165"/>
        <v>0</v>
      </c>
    </row>
    <row r="5218" spans="1:15" x14ac:dyDescent="0.3">
      <c r="A5218" s="71" t="s">
        <v>132</v>
      </c>
      <c r="B5218" s="71" t="s">
        <v>57</v>
      </c>
      <c r="C5218" s="71" t="s">
        <v>13</v>
      </c>
      <c r="D5218" s="71" t="s">
        <v>34</v>
      </c>
      <c r="E5218" s="72" t="s">
        <v>37</v>
      </c>
      <c r="F5218" s="72" t="s">
        <v>16</v>
      </c>
      <c r="G5218" s="73">
        <v>6</v>
      </c>
      <c r="H5218" s="73">
        <v>19.05</v>
      </c>
      <c r="I5218" s="73">
        <v>0</v>
      </c>
      <c r="J5218" s="73">
        <v>0</v>
      </c>
      <c r="K5218" s="73">
        <v>6</v>
      </c>
      <c r="L5218" s="73">
        <v>19.05</v>
      </c>
      <c r="N5218" s="105">
        <f t="shared" si="164"/>
        <v>0</v>
      </c>
      <c r="O5218" s="105">
        <f t="shared" si="165"/>
        <v>0</v>
      </c>
    </row>
    <row r="5219" spans="1:15" x14ac:dyDescent="0.3">
      <c r="A5219" s="71" t="s">
        <v>142</v>
      </c>
      <c r="B5219" s="71" t="s">
        <v>57</v>
      </c>
      <c r="C5219" s="71" t="s">
        <v>55</v>
      </c>
      <c r="D5219" s="71" t="s">
        <v>48</v>
      </c>
      <c r="E5219" s="72" t="s">
        <v>25</v>
      </c>
      <c r="F5219" s="72" t="s">
        <v>21</v>
      </c>
      <c r="G5219" s="73">
        <v>1</v>
      </c>
      <c r="H5219" s="73">
        <v>18.95</v>
      </c>
      <c r="I5219" s="73">
        <v>0</v>
      </c>
      <c r="J5219" s="73">
        <v>0</v>
      </c>
      <c r="K5219" s="73">
        <v>1</v>
      </c>
      <c r="L5219" s="73">
        <v>18.95</v>
      </c>
      <c r="N5219" s="105">
        <f t="shared" si="164"/>
        <v>0</v>
      </c>
      <c r="O5219" s="105">
        <f t="shared" si="165"/>
        <v>0</v>
      </c>
    </row>
    <row r="5220" spans="1:15" x14ac:dyDescent="0.3">
      <c r="A5220" s="71" t="s">
        <v>163</v>
      </c>
      <c r="B5220" s="71" t="s">
        <v>12</v>
      </c>
      <c r="C5220" s="71" t="s">
        <v>55</v>
      </c>
      <c r="D5220" s="71" t="s">
        <v>38</v>
      </c>
      <c r="E5220" s="72" t="s">
        <v>31</v>
      </c>
      <c r="F5220" s="72" t="s">
        <v>4</v>
      </c>
      <c r="G5220" s="73">
        <v>1</v>
      </c>
      <c r="H5220" s="73">
        <v>18.940000000000001</v>
      </c>
      <c r="I5220" s="73">
        <v>1</v>
      </c>
      <c r="J5220" s="73">
        <v>18.940000000000001</v>
      </c>
      <c r="K5220" s="73">
        <v>0</v>
      </c>
      <c r="L5220" s="73">
        <v>0</v>
      </c>
      <c r="N5220" s="105">
        <f t="shared" si="164"/>
        <v>0</v>
      </c>
      <c r="O5220" s="105">
        <f t="shared" si="165"/>
        <v>0</v>
      </c>
    </row>
    <row r="5221" spans="1:15" x14ac:dyDescent="0.3">
      <c r="A5221" s="71" t="s">
        <v>140</v>
      </c>
      <c r="B5221" s="71" t="s">
        <v>57</v>
      </c>
      <c r="C5221" s="71" t="s">
        <v>13</v>
      </c>
      <c r="D5221" s="71" t="s">
        <v>93</v>
      </c>
      <c r="E5221" s="72" t="s">
        <v>3</v>
      </c>
      <c r="F5221" s="72" t="s">
        <v>16</v>
      </c>
      <c r="G5221" s="73">
        <v>1</v>
      </c>
      <c r="H5221" s="73">
        <v>18.940000000000001</v>
      </c>
      <c r="I5221" s="73">
        <v>0</v>
      </c>
      <c r="J5221" s="73">
        <v>0</v>
      </c>
      <c r="K5221" s="73">
        <v>1</v>
      </c>
      <c r="L5221" s="73">
        <v>18.940000000000001</v>
      </c>
      <c r="N5221" s="105">
        <f t="shared" si="164"/>
        <v>0</v>
      </c>
      <c r="O5221" s="105">
        <f t="shared" si="165"/>
        <v>0</v>
      </c>
    </row>
    <row r="5222" spans="1:15" x14ac:dyDescent="0.3">
      <c r="A5222" s="71" t="s">
        <v>142</v>
      </c>
      <c r="B5222" s="71" t="s">
        <v>12</v>
      </c>
      <c r="C5222" s="71" t="s">
        <v>13</v>
      </c>
      <c r="D5222" s="71" t="s">
        <v>33</v>
      </c>
      <c r="E5222" s="72" t="s">
        <v>28</v>
      </c>
      <c r="F5222" s="72" t="s">
        <v>16</v>
      </c>
      <c r="G5222" s="73">
        <v>3</v>
      </c>
      <c r="H5222" s="73">
        <v>18.940000000000001</v>
      </c>
      <c r="I5222" s="73">
        <v>0</v>
      </c>
      <c r="J5222" s="73">
        <v>0</v>
      </c>
      <c r="K5222" s="73">
        <v>3</v>
      </c>
      <c r="L5222" s="73">
        <v>18.940000000000001</v>
      </c>
      <c r="N5222" s="105">
        <f t="shared" si="164"/>
        <v>0</v>
      </c>
      <c r="O5222" s="105">
        <f t="shared" si="165"/>
        <v>0</v>
      </c>
    </row>
    <row r="5223" spans="1:15" x14ac:dyDescent="0.3">
      <c r="A5223" s="71" t="s">
        <v>161</v>
      </c>
      <c r="B5223" s="71" t="s">
        <v>57</v>
      </c>
      <c r="C5223" s="71" t="s">
        <v>55</v>
      </c>
      <c r="D5223" s="71" t="s">
        <v>62</v>
      </c>
      <c r="E5223" s="72" t="s">
        <v>15</v>
      </c>
      <c r="F5223" s="72" t="s">
        <v>4</v>
      </c>
      <c r="G5223" s="73">
        <v>2</v>
      </c>
      <c r="H5223" s="73">
        <v>18.920000000000002</v>
      </c>
      <c r="I5223" s="73">
        <v>0</v>
      </c>
      <c r="J5223" s="73">
        <v>0</v>
      </c>
      <c r="K5223" s="73">
        <v>2</v>
      </c>
      <c r="L5223" s="73">
        <v>18.920000000000002</v>
      </c>
      <c r="N5223" s="105">
        <f t="shared" si="164"/>
        <v>0</v>
      </c>
      <c r="O5223" s="105">
        <f t="shared" si="165"/>
        <v>0</v>
      </c>
    </row>
    <row r="5224" spans="1:15" x14ac:dyDescent="0.3">
      <c r="A5224" s="71" t="s">
        <v>163</v>
      </c>
      <c r="B5224" s="71" t="s">
        <v>12</v>
      </c>
      <c r="C5224" s="71" t="s">
        <v>55</v>
      </c>
      <c r="D5224" s="71" t="s">
        <v>94</v>
      </c>
      <c r="E5224" s="72" t="s">
        <v>18</v>
      </c>
      <c r="F5224" s="72" t="s">
        <v>4</v>
      </c>
      <c r="G5224" s="73">
        <v>1</v>
      </c>
      <c r="H5224" s="73">
        <v>18.920000000000002</v>
      </c>
      <c r="I5224" s="73">
        <v>1</v>
      </c>
      <c r="J5224" s="73">
        <v>18.920000000000002</v>
      </c>
      <c r="K5224" s="73">
        <v>0</v>
      </c>
      <c r="L5224" s="73">
        <v>0</v>
      </c>
      <c r="N5224" s="105">
        <f t="shared" si="164"/>
        <v>0</v>
      </c>
      <c r="O5224" s="105">
        <f t="shared" si="165"/>
        <v>0</v>
      </c>
    </row>
    <row r="5225" spans="1:15" x14ac:dyDescent="0.3">
      <c r="A5225" s="71" t="s">
        <v>142</v>
      </c>
      <c r="B5225" s="71" t="s">
        <v>12</v>
      </c>
      <c r="C5225" s="71" t="s">
        <v>13</v>
      </c>
      <c r="D5225" s="71" t="s">
        <v>30</v>
      </c>
      <c r="E5225" s="72" t="s">
        <v>28</v>
      </c>
      <c r="F5225" s="72" t="s">
        <v>16</v>
      </c>
      <c r="G5225" s="73">
        <v>4</v>
      </c>
      <c r="H5225" s="73">
        <v>18.899999999999999</v>
      </c>
      <c r="I5225" s="73">
        <v>1</v>
      </c>
      <c r="J5225" s="73">
        <v>9.9600000000000009</v>
      </c>
      <c r="K5225" s="73">
        <v>3</v>
      </c>
      <c r="L5225" s="73">
        <v>8.94</v>
      </c>
      <c r="N5225" s="105">
        <f t="shared" si="164"/>
        <v>0</v>
      </c>
      <c r="O5225" s="105">
        <f t="shared" si="165"/>
        <v>0</v>
      </c>
    </row>
    <row r="5226" spans="1:15" x14ac:dyDescent="0.3">
      <c r="A5226" s="71" t="s">
        <v>146</v>
      </c>
      <c r="B5226" s="71" t="s">
        <v>57</v>
      </c>
      <c r="C5226" s="71" t="s">
        <v>55</v>
      </c>
      <c r="D5226" s="71" t="s">
        <v>39</v>
      </c>
      <c r="E5226" s="72" t="s">
        <v>28</v>
      </c>
      <c r="F5226" s="72" t="s">
        <v>21</v>
      </c>
      <c r="G5226" s="73">
        <v>3</v>
      </c>
      <c r="H5226" s="73">
        <v>18.899999999999999</v>
      </c>
      <c r="I5226" s="73">
        <v>0</v>
      </c>
      <c r="J5226" s="73">
        <v>0</v>
      </c>
      <c r="K5226" s="73">
        <v>3</v>
      </c>
      <c r="L5226" s="73">
        <v>18.899999999999999</v>
      </c>
      <c r="N5226" s="105">
        <f t="shared" si="164"/>
        <v>0</v>
      </c>
      <c r="O5226" s="105">
        <f t="shared" si="165"/>
        <v>0</v>
      </c>
    </row>
    <row r="5227" spans="1:15" x14ac:dyDescent="0.3">
      <c r="A5227" s="71" t="s">
        <v>163</v>
      </c>
      <c r="B5227" s="71" t="s">
        <v>12</v>
      </c>
      <c r="C5227" s="71" t="s">
        <v>55</v>
      </c>
      <c r="D5227" s="71" t="s">
        <v>94</v>
      </c>
      <c r="E5227" s="72" t="s">
        <v>15</v>
      </c>
      <c r="F5227" s="72" t="s">
        <v>26</v>
      </c>
      <c r="G5227" s="73">
        <v>2</v>
      </c>
      <c r="H5227" s="73">
        <v>18.87</v>
      </c>
      <c r="I5227" s="73">
        <v>0</v>
      </c>
      <c r="J5227" s="73">
        <v>0</v>
      </c>
      <c r="K5227" s="73">
        <v>2</v>
      </c>
      <c r="L5227" s="73">
        <v>18.87</v>
      </c>
      <c r="N5227" s="105">
        <f t="shared" si="164"/>
        <v>0</v>
      </c>
      <c r="O5227" s="105">
        <f t="shared" si="165"/>
        <v>0</v>
      </c>
    </row>
    <row r="5228" spans="1:15" x14ac:dyDescent="0.3">
      <c r="A5228" s="71" t="s">
        <v>142</v>
      </c>
      <c r="B5228" s="71" t="s">
        <v>57</v>
      </c>
      <c r="C5228" s="71" t="s">
        <v>55</v>
      </c>
      <c r="D5228" s="71" t="s">
        <v>92</v>
      </c>
      <c r="E5228" s="72" t="s">
        <v>20</v>
      </c>
      <c r="F5228" s="72" t="s">
        <v>26</v>
      </c>
      <c r="G5228" s="73">
        <v>1</v>
      </c>
      <c r="H5228" s="73">
        <v>18.87</v>
      </c>
      <c r="I5228" s="73">
        <v>0</v>
      </c>
      <c r="J5228" s="73">
        <v>0</v>
      </c>
      <c r="K5228" s="73">
        <v>1</v>
      </c>
      <c r="L5228" s="73">
        <v>18.87</v>
      </c>
      <c r="N5228" s="105">
        <f t="shared" si="164"/>
        <v>0</v>
      </c>
      <c r="O5228" s="105">
        <f t="shared" si="165"/>
        <v>0</v>
      </c>
    </row>
    <row r="5229" spans="1:15" x14ac:dyDescent="0.3">
      <c r="A5229" s="71" t="s">
        <v>161</v>
      </c>
      <c r="B5229" s="71" t="s">
        <v>12</v>
      </c>
      <c r="C5229" s="71" t="s">
        <v>55</v>
      </c>
      <c r="D5229" s="71" t="s">
        <v>56</v>
      </c>
      <c r="E5229" s="72" t="s">
        <v>31</v>
      </c>
      <c r="F5229" s="72" t="s">
        <v>21</v>
      </c>
      <c r="G5229" s="73">
        <v>1</v>
      </c>
      <c r="H5229" s="73">
        <v>18.84</v>
      </c>
      <c r="I5229" s="73">
        <v>0</v>
      </c>
      <c r="J5229" s="73">
        <v>0</v>
      </c>
      <c r="K5229" s="73">
        <v>1</v>
      </c>
      <c r="L5229" s="73">
        <v>18.84</v>
      </c>
      <c r="N5229" s="105">
        <f t="shared" si="164"/>
        <v>0</v>
      </c>
      <c r="O5229" s="105">
        <f t="shared" si="165"/>
        <v>0</v>
      </c>
    </row>
    <row r="5230" spans="1:15" x14ac:dyDescent="0.3">
      <c r="A5230" s="71" t="s">
        <v>140</v>
      </c>
      <c r="B5230" s="71" t="s">
        <v>12</v>
      </c>
      <c r="C5230" s="71" t="s">
        <v>13</v>
      </c>
      <c r="D5230" s="71" t="s">
        <v>27</v>
      </c>
      <c r="E5230" s="72" t="s">
        <v>40</v>
      </c>
      <c r="F5230" s="72" t="s">
        <v>4</v>
      </c>
      <c r="G5230" s="73">
        <v>1</v>
      </c>
      <c r="H5230" s="73">
        <v>18.84</v>
      </c>
      <c r="I5230" s="73">
        <v>0</v>
      </c>
      <c r="J5230" s="73">
        <v>0</v>
      </c>
      <c r="K5230" s="73">
        <v>1</v>
      </c>
      <c r="L5230" s="73">
        <v>18.84</v>
      </c>
      <c r="N5230" s="105">
        <f t="shared" si="164"/>
        <v>0</v>
      </c>
      <c r="O5230" s="105">
        <f t="shared" si="165"/>
        <v>0</v>
      </c>
    </row>
    <row r="5231" spans="1:15" x14ac:dyDescent="0.3">
      <c r="A5231" s="71" t="s">
        <v>132</v>
      </c>
      <c r="B5231" s="71" t="s">
        <v>57</v>
      </c>
      <c r="C5231" s="71" t="s">
        <v>13</v>
      </c>
      <c r="D5231" s="71" t="s">
        <v>73</v>
      </c>
      <c r="E5231" s="72" t="s">
        <v>37</v>
      </c>
      <c r="F5231" s="72" t="s">
        <v>16</v>
      </c>
      <c r="G5231" s="73">
        <v>7</v>
      </c>
      <c r="H5231" s="73">
        <v>18.82</v>
      </c>
      <c r="I5231" s="73">
        <v>1</v>
      </c>
      <c r="J5231" s="73">
        <v>4.6399999999999997</v>
      </c>
      <c r="K5231" s="73">
        <v>6</v>
      </c>
      <c r="L5231" s="73">
        <v>14.18</v>
      </c>
      <c r="N5231" s="105">
        <f t="shared" si="164"/>
        <v>0</v>
      </c>
      <c r="O5231" s="105">
        <f t="shared" si="165"/>
        <v>0</v>
      </c>
    </row>
    <row r="5232" spans="1:15" x14ac:dyDescent="0.3">
      <c r="A5232" s="71" t="s">
        <v>159</v>
      </c>
      <c r="B5232" s="71" t="s">
        <v>12</v>
      </c>
      <c r="C5232" s="71" t="s">
        <v>55</v>
      </c>
      <c r="D5232" s="71" t="s">
        <v>54</v>
      </c>
      <c r="E5232" s="72" t="s">
        <v>31</v>
      </c>
      <c r="F5232" s="72" t="s">
        <v>16</v>
      </c>
      <c r="G5232" s="73">
        <v>4</v>
      </c>
      <c r="H5232" s="73">
        <v>18.8</v>
      </c>
      <c r="I5232" s="73">
        <v>0</v>
      </c>
      <c r="J5232" s="73">
        <v>0</v>
      </c>
      <c r="K5232" s="73">
        <v>4</v>
      </c>
      <c r="L5232" s="73">
        <v>18.8</v>
      </c>
      <c r="N5232" s="105">
        <f t="shared" si="164"/>
        <v>0</v>
      </c>
      <c r="O5232" s="105">
        <f t="shared" si="165"/>
        <v>0</v>
      </c>
    </row>
    <row r="5233" spans="1:15" x14ac:dyDescent="0.3">
      <c r="A5233" s="71" t="s">
        <v>163</v>
      </c>
      <c r="B5233" s="71" t="s">
        <v>57</v>
      </c>
      <c r="C5233" s="71" t="s">
        <v>17</v>
      </c>
      <c r="D5233" s="71" t="s">
        <v>36</v>
      </c>
      <c r="E5233" s="72" t="s">
        <v>24</v>
      </c>
      <c r="F5233" s="72" t="s">
        <v>26</v>
      </c>
      <c r="G5233" s="73">
        <v>1</v>
      </c>
      <c r="H5233" s="73">
        <v>18.78</v>
      </c>
      <c r="I5233" s="73">
        <v>0</v>
      </c>
      <c r="J5233" s="73">
        <v>0</v>
      </c>
      <c r="K5233" s="73">
        <v>1</v>
      </c>
      <c r="L5233" s="73">
        <v>18.78</v>
      </c>
      <c r="N5233" s="105">
        <f t="shared" si="164"/>
        <v>0</v>
      </c>
      <c r="O5233" s="105">
        <f t="shared" si="165"/>
        <v>0</v>
      </c>
    </row>
    <row r="5234" spans="1:15" x14ac:dyDescent="0.3">
      <c r="A5234" s="71" t="s">
        <v>154</v>
      </c>
      <c r="B5234" s="71" t="s">
        <v>57</v>
      </c>
      <c r="C5234" s="71" t="s">
        <v>55</v>
      </c>
      <c r="D5234" s="71" t="s">
        <v>43</v>
      </c>
      <c r="E5234" s="72" t="s">
        <v>15</v>
      </c>
      <c r="F5234" s="72" t="s">
        <v>16</v>
      </c>
      <c r="G5234" s="73">
        <v>1</v>
      </c>
      <c r="H5234" s="73">
        <v>18.77</v>
      </c>
      <c r="I5234" s="73">
        <v>0</v>
      </c>
      <c r="J5234" s="73">
        <v>0</v>
      </c>
      <c r="K5234" s="73">
        <v>1</v>
      </c>
      <c r="L5234" s="73">
        <v>18.77</v>
      </c>
      <c r="N5234" s="105">
        <f t="shared" si="164"/>
        <v>0</v>
      </c>
      <c r="O5234" s="105">
        <f t="shared" si="165"/>
        <v>0</v>
      </c>
    </row>
    <row r="5235" spans="1:15" x14ac:dyDescent="0.3">
      <c r="A5235" s="71" t="s">
        <v>163</v>
      </c>
      <c r="B5235" s="71" t="s">
        <v>12</v>
      </c>
      <c r="C5235" s="71" t="s">
        <v>55</v>
      </c>
      <c r="D5235" s="71" t="s">
        <v>76</v>
      </c>
      <c r="E5235" s="72" t="s">
        <v>28</v>
      </c>
      <c r="F5235" s="72" t="s">
        <v>16</v>
      </c>
      <c r="G5235" s="73">
        <v>3</v>
      </c>
      <c r="H5235" s="73">
        <v>18.72</v>
      </c>
      <c r="I5235" s="73">
        <v>0</v>
      </c>
      <c r="J5235" s="73">
        <v>0</v>
      </c>
      <c r="K5235" s="73">
        <v>3</v>
      </c>
      <c r="L5235" s="73">
        <v>18.72</v>
      </c>
      <c r="N5235" s="105">
        <f t="shared" si="164"/>
        <v>0</v>
      </c>
      <c r="O5235" s="105">
        <f t="shared" si="165"/>
        <v>0</v>
      </c>
    </row>
    <row r="5236" spans="1:15" x14ac:dyDescent="0.3">
      <c r="A5236" s="71" t="s">
        <v>132</v>
      </c>
      <c r="B5236" s="71" t="s">
        <v>57</v>
      </c>
      <c r="C5236" s="71" t="s">
        <v>53</v>
      </c>
      <c r="D5236" s="71" t="s">
        <v>48</v>
      </c>
      <c r="E5236" s="72" t="s">
        <v>24</v>
      </c>
      <c r="F5236" s="72" t="s">
        <v>16</v>
      </c>
      <c r="G5236" s="73">
        <v>2</v>
      </c>
      <c r="H5236" s="73">
        <v>18.72</v>
      </c>
      <c r="I5236" s="73">
        <v>0</v>
      </c>
      <c r="J5236" s="73">
        <v>0</v>
      </c>
      <c r="K5236" s="73">
        <v>2</v>
      </c>
      <c r="L5236" s="73">
        <v>18.72</v>
      </c>
      <c r="N5236" s="105">
        <f t="shared" si="164"/>
        <v>0</v>
      </c>
      <c r="O5236" s="105">
        <f t="shared" si="165"/>
        <v>0</v>
      </c>
    </row>
    <row r="5237" spans="1:15" x14ac:dyDescent="0.3">
      <c r="A5237" s="71" t="s">
        <v>148</v>
      </c>
      <c r="B5237" s="71" t="s">
        <v>12</v>
      </c>
      <c r="C5237" s="71" t="s">
        <v>55</v>
      </c>
      <c r="D5237" s="71" t="s">
        <v>36</v>
      </c>
      <c r="E5237" s="72" t="s">
        <v>18</v>
      </c>
      <c r="F5237" s="72" t="s">
        <v>16</v>
      </c>
      <c r="G5237" s="73">
        <v>1</v>
      </c>
      <c r="H5237" s="73">
        <v>18.72</v>
      </c>
      <c r="I5237" s="73">
        <v>0</v>
      </c>
      <c r="J5237" s="73">
        <v>0</v>
      </c>
      <c r="K5237" s="73">
        <v>1</v>
      </c>
      <c r="L5237" s="73">
        <v>18.72</v>
      </c>
      <c r="N5237" s="105">
        <f t="shared" si="164"/>
        <v>0</v>
      </c>
      <c r="O5237" s="105">
        <f t="shared" si="165"/>
        <v>0</v>
      </c>
    </row>
    <row r="5238" spans="1:15" x14ac:dyDescent="0.3">
      <c r="A5238" s="71" t="s">
        <v>154</v>
      </c>
      <c r="B5238" s="71" t="s">
        <v>12</v>
      </c>
      <c r="C5238" s="71" t="s">
        <v>55</v>
      </c>
      <c r="D5238" s="71" t="s">
        <v>68</v>
      </c>
      <c r="E5238" s="72" t="s">
        <v>25</v>
      </c>
      <c r="F5238" s="72" t="s">
        <v>16</v>
      </c>
      <c r="G5238" s="73">
        <v>1</v>
      </c>
      <c r="H5238" s="73">
        <v>18.72</v>
      </c>
      <c r="I5238" s="73">
        <v>0</v>
      </c>
      <c r="J5238" s="73">
        <v>0</v>
      </c>
      <c r="K5238" s="73">
        <v>1</v>
      </c>
      <c r="L5238" s="73">
        <v>18.72</v>
      </c>
      <c r="N5238" s="105">
        <f t="shared" si="164"/>
        <v>0</v>
      </c>
      <c r="O5238" s="105">
        <f t="shared" si="165"/>
        <v>0</v>
      </c>
    </row>
    <row r="5239" spans="1:15" x14ac:dyDescent="0.3">
      <c r="A5239" s="71" t="s">
        <v>161</v>
      </c>
      <c r="B5239" s="71" t="s">
        <v>129</v>
      </c>
      <c r="C5239" s="71" t="s">
        <v>55</v>
      </c>
      <c r="D5239" s="71" t="s">
        <v>98</v>
      </c>
      <c r="E5239" s="72" t="s">
        <v>40</v>
      </c>
      <c r="F5239" s="72" t="s">
        <v>4</v>
      </c>
      <c r="G5239" s="73">
        <v>1</v>
      </c>
      <c r="H5239" s="73">
        <v>18.690000000000001</v>
      </c>
      <c r="I5239" s="73">
        <v>0</v>
      </c>
      <c r="J5239" s="73">
        <v>0</v>
      </c>
      <c r="K5239" s="73">
        <v>1</v>
      </c>
      <c r="L5239" s="73">
        <v>18.690000000000001</v>
      </c>
      <c r="N5239" s="105">
        <f t="shared" si="164"/>
        <v>0</v>
      </c>
      <c r="O5239" s="105">
        <f t="shared" si="165"/>
        <v>0</v>
      </c>
    </row>
    <row r="5240" spans="1:15" x14ac:dyDescent="0.3">
      <c r="A5240" s="71" t="s">
        <v>154</v>
      </c>
      <c r="B5240" s="71" t="s">
        <v>57</v>
      </c>
      <c r="C5240" s="71" t="s">
        <v>55</v>
      </c>
      <c r="D5240" s="71" t="s">
        <v>80</v>
      </c>
      <c r="E5240" s="72" t="s">
        <v>20</v>
      </c>
      <c r="F5240" s="72" t="s">
        <v>21</v>
      </c>
      <c r="G5240" s="73">
        <v>2</v>
      </c>
      <c r="H5240" s="73">
        <v>18.690000000000001</v>
      </c>
      <c r="I5240" s="73">
        <v>1</v>
      </c>
      <c r="J5240" s="73">
        <v>9.83</v>
      </c>
      <c r="K5240" s="73">
        <v>1</v>
      </c>
      <c r="L5240" s="73">
        <v>8.86</v>
      </c>
      <c r="N5240" s="105">
        <f t="shared" si="164"/>
        <v>0</v>
      </c>
      <c r="O5240" s="105">
        <f t="shared" si="165"/>
        <v>0</v>
      </c>
    </row>
    <row r="5241" spans="1:15" x14ac:dyDescent="0.3">
      <c r="A5241" s="71" t="s">
        <v>132</v>
      </c>
      <c r="B5241" s="71" t="s">
        <v>57</v>
      </c>
      <c r="C5241" s="71" t="s">
        <v>13</v>
      </c>
      <c r="D5241" s="71" t="s">
        <v>79</v>
      </c>
      <c r="E5241" s="72" t="s">
        <v>20</v>
      </c>
      <c r="F5241" s="72" t="s">
        <v>16</v>
      </c>
      <c r="G5241" s="73">
        <v>4</v>
      </c>
      <c r="H5241" s="73">
        <v>18.68</v>
      </c>
      <c r="I5241" s="73">
        <v>0</v>
      </c>
      <c r="J5241" s="73">
        <v>0</v>
      </c>
      <c r="K5241" s="73">
        <v>4</v>
      </c>
      <c r="L5241" s="73">
        <v>18.68</v>
      </c>
      <c r="N5241" s="105">
        <f t="shared" si="164"/>
        <v>0</v>
      </c>
      <c r="O5241" s="105">
        <f t="shared" si="165"/>
        <v>0</v>
      </c>
    </row>
    <row r="5242" spans="1:15" x14ac:dyDescent="0.3">
      <c r="A5242" s="71" t="s">
        <v>140</v>
      </c>
      <c r="B5242" s="71" t="s">
        <v>57</v>
      </c>
      <c r="C5242" s="71" t="s">
        <v>13</v>
      </c>
      <c r="D5242" s="71" t="s">
        <v>98</v>
      </c>
      <c r="E5242" s="72" t="s">
        <v>15</v>
      </c>
      <c r="F5242" s="72" t="s">
        <v>21</v>
      </c>
      <c r="G5242" s="73">
        <v>2</v>
      </c>
      <c r="H5242" s="73">
        <v>18.68</v>
      </c>
      <c r="I5242" s="73">
        <v>0</v>
      </c>
      <c r="J5242" s="73">
        <v>0</v>
      </c>
      <c r="K5242" s="73">
        <v>2</v>
      </c>
      <c r="L5242" s="73">
        <v>18.68</v>
      </c>
      <c r="N5242" s="105">
        <f t="shared" si="164"/>
        <v>0</v>
      </c>
      <c r="O5242" s="105">
        <f t="shared" si="165"/>
        <v>0</v>
      </c>
    </row>
    <row r="5243" spans="1:15" x14ac:dyDescent="0.3">
      <c r="A5243" s="71" t="s">
        <v>162</v>
      </c>
      <c r="B5243" s="71" t="s">
        <v>57</v>
      </c>
      <c r="C5243" s="71" t="s">
        <v>55</v>
      </c>
      <c r="D5243" s="71" t="s">
        <v>77</v>
      </c>
      <c r="E5243" s="72" t="s">
        <v>40</v>
      </c>
      <c r="F5243" s="72" t="s">
        <v>4</v>
      </c>
      <c r="G5243" s="73">
        <v>1</v>
      </c>
      <c r="H5243" s="73">
        <v>18.670000000000002</v>
      </c>
      <c r="I5243" s="73">
        <v>0</v>
      </c>
      <c r="J5243" s="73">
        <v>0</v>
      </c>
      <c r="K5243" s="73">
        <v>1</v>
      </c>
      <c r="L5243" s="73">
        <v>18.670000000000002</v>
      </c>
      <c r="N5243" s="105">
        <f t="shared" si="164"/>
        <v>0</v>
      </c>
      <c r="O5243" s="105">
        <f t="shared" si="165"/>
        <v>0</v>
      </c>
    </row>
    <row r="5244" spans="1:15" x14ac:dyDescent="0.3">
      <c r="A5244" s="71" t="s">
        <v>161</v>
      </c>
      <c r="B5244" s="71" t="s">
        <v>57</v>
      </c>
      <c r="C5244" s="71" t="s">
        <v>55</v>
      </c>
      <c r="D5244" s="71" t="s">
        <v>34</v>
      </c>
      <c r="E5244" s="72" t="s">
        <v>41</v>
      </c>
      <c r="F5244" s="72" t="s">
        <v>16</v>
      </c>
      <c r="G5244" s="73">
        <v>1</v>
      </c>
      <c r="H5244" s="73">
        <v>18.66</v>
      </c>
      <c r="I5244" s="73">
        <v>0</v>
      </c>
      <c r="J5244" s="73">
        <v>0</v>
      </c>
      <c r="K5244" s="73">
        <v>1</v>
      </c>
      <c r="L5244" s="73">
        <v>18.66</v>
      </c>
      <c r="N5244" s="105">
        <f t="shared" si="164"/>
        <v>0</v>
      </c>
      <c r="O5244" s="105">
        <f t="shared" si="165"/>
        <v>0</v>
      </c>
    </row>
    <row r="5245" spans="1:15" x14ac:dyDescent="0.3">
      <c r="A5245" s="71" t="s">
        <v>163</v>
      </c>
      <c r="B5245" s="71" t="s">
        <v>12</v>
      </c>
      <c r="C5245" s="71" t="s">
        <v>55</v>
      </c>
      <c r="D5245" s="71" t="s">
        <v>56</v>
      </c>
      <c r="E5245" s="72" t="s">
        <v>28</v>
      </c>
      <c r="F5245" s="72" t="s">
        <v>16</v>
      </c>
      <c r="G5245" s="73">
        <v>1</v>
      </c>
      <c r="H5245" s="73">
        <v>18.66</v>
      </c>
      <c r="I5245" s="73">
        <v>0</v>
      </c>
      <c r="J5245" s="73">
        <v>0</v>
      </c>
      <c r="K5245" s="73">
        <v>1</v>
      </c>
      <c r="L5245" s="73">
        <v>18.66</v>
      </c>
      <c r="N5245" s="105">
        <f t="shared" si="164"/>
        <v>0</v>
      </c>
      <c r="O5245" s="105">
        <f t="shared" si="165"/>
        <v>0</v>
      </c>
    </row>
    <row r="5246" spans="1:15" x14ac:dyDescent="0.3">
      <c r="A5246" s="71" t="s">
        <v>140</v>
      </c>
      <c r="B5246" s="71" t="s">
        <v>57</v>
      </c>
      <c r="C5246" s="71" t="s">
        <v>13</v>
      </c>
      <c r="D5246" s="71" t="s">
        <v>23</v>
      </c>
      <c r="E5246" s="72" t="s">
        <v>40</v>
      </c>
      <c r="F5246" s="72" t="s">
        <v>16</v>
      </c>
      <c r="G5246" s="73">
        <v>1</v>
      </c>
      <c r="H5246" s="73">
        <v>18.66</v>
      </c>
      <c r="I5246" s="73">
        <v>0</v>
      </c>
      <c r="J5246" s="73">
        <v>0</v>
      </c>
      <c r="K5246" s="73">
        <v>1</v>
      </c>
      <c r="L5246" s="73">
        <v>18.66</v>
      </c>
      <c r="N5246" s="105">
        <f t="shared" si="164"/>
        <v>0</v>
      </c>
      <c r="O5246" s="105">
        <f t="shared" si="165"/>
        <v>0</v>
      </c>
    </row>
    <row r="5247" spans="1:15" x14ac:dyDescent="0.3">
      <c r="A5247" s="71" t="s">
        <v>132</v>
      </c>
      <c r="B5247" s="71" t="s">
        <v>129</v>
      </c>
      <c r="C5247" s="71" t="s">
        <v>13</v>
      </c>
      <c r="D5247" s="71" t="s">
        <v>51</v>
      </c>
      <c r="E5247" s="72" t="s">
        <v>37</v>
      </c>
      <c r="F5247" s="72" t="s">
        <v>21</v>
      </c>
      <c r="G5247" s="73">
        <v>1</v>
      </c>
      <c r="H5247" s="73">
        <v>18.600000000000001</v>
      </c>
      <c r="I5247" s="73">
        <v>0</v>
      </c>
      <c r="J5247" s="73">
        <v>0</v>
      </c>
      <c r="K5247" s="73">
        <v>1</v>
      </c>
      <c r="L5247" s="73">
        <v>18.600000000000001</v>
      </c>
      <c r="N5247" s="105">
        <f t="shared" si="164"/>
        <v>0</v>
      </c>
      <c r="O5247" s="105">
        <f t="shared" si="165"/>
        <v>0</v>
      </c>
    </row>
    <row r="5248" spans="1:15" x14ac:dyDescent="0.3">
      <c r="A5248" s="71" t="s">
        <v>155</v>
      </c>
      <c r="B5248" s="71" t="s">
        <v>57</v>
      </c>
      <c r="C5248" s="71" t="s">
        <v>55</v>
      </c>
      <c r="D5248" s="71" t="s">
        <v>38</v>
      </c>
      <c r="E5248" s="72" t="s">
        <v>41</v>
      </c>
      <c r="F5248" s="72" t="s">
        <v>26</v>
      </c>
      <c r="G5248" s="73">
        <v>10</v>
      </c>
      <c r="H5248" s="73">
        <v>18.600000000000001</v>
      </c>
      <c r="I5248" s="73">
        <v>0</v>
      </c>
      <c r="J5248" s="73">
        <v>0</v>
      </c>
      <c r="K5248" s="73">
        <v>10</v>
      </c>
      <c r="L5248" s="73">
        <v>18.600000000000001</v>
      </c>
      <c r="N5248" s="105">
        <f t="shared" si="164"/>
        <v>0</v>
      </c>
      <c r="O5248" s="105">
        <f t="shared" si="165"/>
        <v>0</v>
      </c>
    </row>
    <row r="5249" spans="1:15" x14ac:dyDescent="0.3">
      <c r="A5249" s="71" t="s">
        <v>163</v>
      </c>
      <c r="B5249" s="71" t="s">
        <v>57</v>
      </c>
      <c r="C5249" s="71" t="s">
        <v>17</v>
      </c>
      <c r="D5249" s="71" t="s">
        <v>56</v>
      </c>
      <c r="E5249" s="72" t="s">
        <v>31</v>
      </c>
      <c r="F5249" s="72" t="s">
        <v>16</v>
      </c>
      <c r="G5249" s="73">
        <v>1</v>
      </c>
      <c r="H5249" s="73">
        <v>18.57</v>
      </c>
      <c r="I5249" s="73">
        <v>1</v>
      </c>
      <c r="J5249" s="73">
        <v>18.57</v>
      </c>
      <c r="K5249" s="73">
        <v>0</v>
      </c>
      <c r="L5249" s="73">
        <v>0</v>
      </c>
      <c r="N5249" s="105">
        <f t="shared" si="164"/>
        <v>0</v>
      </c>
      <c r="O5249" s="105">
        <f t="shared" si="165"/>
        <v>0</v>
      </c>
    </row>
    <row r="5250" spans="1:15" x14ac:dyDescent="0.3">
      <c r="A5250" s="71" t="s">
        <v>163</v>
      </c>
      <c r="B5250" s="71" t="s">
        <v>12</v>
      </c>
      <c r="C5250" s="71" t="s">
        <v>55</v>
      </c>
      <c r="D5250" s="71" t="s">
        <v>52</v>
      </c>
      <c r="E5250" s="72" t="s">
        <v>15</v>
      </c>
      <c r="F5250" s="72" t="s">
        <v>16</v>
      </c>
      <c r="G5250" s="73">
        <v>1</v>
      </c>
      <c r="H5250" s="73">
        <v>18.57</v>
      </c>
      <c r="I5250" s="73">
        <v>0</v>
      </c>
      <c r="J5250" s="73">
        <v>0</v>
      </c>
      <c r="K5250" s="73">
        <v>1</v>
      </c>
      <c r="L5250" s="73">
        <v>18.57</v>
      </c>
      <c r="N5250" s="105">
        <f t="shared" si="164"/>
        <v>0</v>
      </c>
      <c r="O5250" s="105">
        <f t="shared" si="165"/>
        <v>0</v>
      </c>
    </row>
    <row r="5251" spans="1:15" x14ac:dyDescent="0.3">
      <c r="A5251" s="71" t="s">
        <v>144</v>
      </c>
      <c r="B5251" s="71" t="s">
        <v>57</v>
      </c>
      <c r="C5251" s="71" t="s">
        <v>55</v>
      </c>
      <c r="D5251" s="71" t="s">
        <v>104</v>
      </c>
      <c r="E5251" s="72" t="s">
        <v>24</v>
      </c>
      <c r="F5251" s="72" t="s">
        <v>16</v>
      </c>
      <c r="G5251" s="73">
        <v>2</v>
      </c>
      <c r="H5251" s="73">
        <v>18.57</v>
      </c>
      <c r="I5251" s="73">
        <v>0</v>
      </c>
      <c r="J5251" s="73">
        <v>0</v>
      </c>
      <c r="K5251" s="73">
        <v>2</v>
      </c>
      <c r="L5251" s="73">
        <v>18.57</v>
      </c>
      <c r="N5251" s="105">
        <f t="shared" si="164"/>
        <v>0</v>
      </c>
      <c r="O5251" s="105">
        <f t="shared" si="165"/>
        <v>0</v>
      </c>
    </row>
    <row r="5252" spans="1:15" x14ac:dyDescent="0.3">
      <c r="A5252" s="71" t="s">
        <v>134</v>
      </c>
      <c r="B5252" s="71" t="s">
        <v>12</v>
      </c>
      <c r="C5252" s="71" t="s">
        <v>55</v>
      </c>
      <c r="D5252" s="71" t="s">
        <v>77</v>
      </c>
      <c r="E5252" s="72" t="s">
        <v>28</v>
      </c>
      <c r="F5252" s="72" t="s">
        <v>26</v>
      </c>
      <c r="G5252" s="73">
        <v>1</v>
      </c>
      <c r="H5252" s="73">
        <v>18.559999999999999</v>
      </c>
      <c r="I5252" s="73">
        <v>0</v>
      </c>
      <c r="J5252" s="73">
        <v>0</v>
      </c>
      <c r="K5252" s="73">
        <v>1</v>
      </c>
      <c r="L5252" s="73">
        <v>18.559999999999999</v>
      </c>
      <c r="N5252" s="105">
        <f t="shared" si="164"/>
        <v>0</v>
      </c>
      <c r="O5252" s="105">
        <f t="shared" si="165"/>
        <v>0</v>
      </c>
    </row>
    <row r="5253" spans="1:15" x14ac:dyDescent="0.3">
      <c r="A5253" s="71" t="s">
        <v>161</v>
      </c>
      <c r="B5253" s="71" t="s">
        <v>57</v>
      </c>
      <c r="C5253" s="71" t="s">
        <v>55</v>
      </c>
      <c r="D5253" s="71" t="s">
        <v>14</v>
      </c>
      <c r="E5253" s="72" t="s">
        <v>28</v>
      </c>
      <c r="F5253" s="72" t="s">
        <v>4</v>
      </c>
      <c r="G5253" s="73">
        <v>2</v>
      </c>
      <c r="H5253" s="73">
        <v>18.55</v>
      </c>
      <c r="I5253" s="73">
        <v>1</v>
      </c>
      <c r="J5253" s="73">
        <v>11.04</v>
      </c>
      <c r="K5253" s="73">
        <v>1</v>
      </c>
      <c r="L5253" s="73">
        <v>7.51</v>
      </c>
      <c r="N5253" s="105">
        <f t="shared" si="164"/>
        <v>0</v>
      </c>
      <c r="O5253" s="105">
        <f t="shared" si="165"/>
        <v>0</v>
      </c>
    </row>
    <row r="5254" spans="1:15" x14ac:dyDescent="0.3">
      <c r="A5254" s="71" t="s">
        <v>132</v>
      </c>
      <c r="B5254" s="71" t="s">
        <v>12</v>
      </c>
      <c r="C5254" s="71" t="s">
        <v>13</v>
      </c>
      <c r="D5254" s="71" t="s">
        <v>50</v>
      </c>
      <c r="E5254" s="72" t="s">
        <v>31</v>
      </c>
      <c r="F5254" s="72" t="s">
        <v>16</v>
      </c>
      <c r="G5254" s="73">
        <v>1</v>
      </c>
      <c r="H5254" s="73">
        <v>18.55</v>
      </c>
      <c r="I5254" s="73">
        <v>0</v>
      </c>
      <c r="J5254" s="73">
        <v>0</v>
      </c>
      <c r="K5254" s="73">
        <v>1</v>
      </c>
      <c r="L5254" s="73">
        <v>18.55</v>
      </c>
      <c r="N5254" s="105">
        <f t="shared" si="164"/>
        <v>0</v>
      </c>
      <c r="O5254" s="105">
        <f t="shared" si="165"/>
        <v>0</v>
      </c>
    </row>
    <row r="5255" spans="1:15" x14ac:dyDescent="0.3">
      <c r="A5255" s="71" t="s">
        <v>140</v>
      </c>
      <c r="B5255" s="71" t="s">
        <v>57</v>
      </c>
      <c r="C5255" s="71" t="s">
        <v>13</v>
      </c>
      <c r="D5255" s="71" t="s">
        <v>36</v>
      </c>
      <c r="E5255" s="72" t="s">
        <v>18</v>
      </c>
      <c r="F5255" s="72" t="s">
        <v>16</v>
      </c>
      <c r="G5255" s="73">
        <v>1</v>
      </c>
      <c r="H5255" s="73">
        <v>18.55</v>
      </c>
      <c r="I5255" s="73">
        <v>0</v>
      </c>
      <c r="J5255" s="73">
        <v>0</v>
      </c>
      <c r="K5255" s="73">
        <v>1</v>
      </c>
      <c r="L5255" s="73">
        <v>18.55</v>
      </c>
      <c r="N5255" s="105">
        <f t="shared" si="164"/>
        <v>0</v>
      </c>
      <c r="O5255" s="105">
        <f t="shared" si="165"/>
        <v>0</v>
      </c>
    </row>
    <row r="5256" spans="1:15" x14ac:dyDescent="0.3">
      <c r="A5256" s="71" t="s">
        <v>154</v>
      </c>
      <c r="B5256" s="71" t="s">
        <v>12</v>
      </c>
      <c r="C5256" s="71" t="s">
        <v>55</v>
      </c>
      <c r="D5256" s="71" t="s">
        <v>104</v>
      </c>
      <c r="E5256" s="72" t="s">
        <v>20</v>
      </c>
      <c r="F5256" s="72" t="s">
        <v>16</v>
      </c>
      <c r="G5256" s="73">
        <v>1</v>
      </c>
      <c r="H5256" s="73">
        <v>18.55</v>
      </c>
      <c r="I5256" s="73">
        <v>0</v>
      </c>
      <c r="J5256" s="73">
        <v>0</v>
      </c>
      <c r="K5256" s="73">
        <v>1</v>
      </c>
      <c r="L5256" s="73">
        <v>18.55</v>
      </c>
      <c r="N5256" s="105">
        <f t="shared" si="164"/>
        <v>0</v>
      </c>
      <c r="O5256" s="105">
        <f t="shared" si="165"/>
        <v>0</v>
      </c>
    </row>
    <row r="5257" spans="1:15" x14ac:dyDescent="0.3">
      <c r="A5257" s="71" t="s">
        <v>132</v>
      </c>
      <c r="B5257" s="71" t="s">
        <v>57</v>
      </c>
      <c r="C5257" s="71" t="s">
        <v>13</v>
      </c>
      <c r="D5257" s="71" t="s">
        <v>84</v>
      </c>
      <c r="E5257" s="72" t="s">
        <v>15</v>
      </c>
      <c r="F5257" s="72" t="s">
        <v>4</v>
      </c>
      <c r="G5257" s="73">
        <v>2</v>
      </c>
      <c r="H5257" s="73">
        <v>18.54</v>
      </c>
      <c r="I5257" s="73">
        <v>0</v>
      </c>
      <c r="J5257" s="73">
        <v>0</v>
      </c>
      <c r="K5257" s="73">
        <v>2</v>
      </c>
      <c r="L5257" s="73">
        <v>18.54</v>
      </c>
      <c r="N5257" s="105">
        <f t="shared" si="164"/>
        <v>0</v>
      </c>
      <c r="O5257" s="105">
        <f t="shared" si="165"/>
        <v>0</v>
      </c>
    </row>
    <row r="5258" spans="1:15" x14ac:dyDescent="0.3">
      <c r="A5258" s="71" t="s">
        <v>154</v>
      </c>
      <c r="B5258" s="71" t="s">
        <v>57</v>
      </c>
      <c r="C5258" s="71" t="s">
        <v>55</v>
      </c>
      <c r="D5258" s="71" t="s">
        <v>123</v>
      </c>
      <c r="E5258" s="72" t="s">
        <v>20</v>
      </c>
      <c r="F5258" s="72" t="s">
        <v>16</v>
      </c>
      <c r="G5258" s="73">
        <v>2</v>
      </c>
      <c r="H5258" s="73">
        <v>18.54</v>
      </c>
      <c r="I5258" s="73">
        <v>2</v>
      </c>
      <c r="J5258" s="73">
        <v>18.54</v>
      </c>
      <c r="K5258" s="73">
        <v>0</v>
      </c>
      <c r="L5258" s="73">
        <v>0</v>
      </c>
      <c r="N5258" s="105">
        <f t="shared" si="164"/>
        <v>0</v>
      </c>
      <c r="O5258" s="105">
        <f t="shared" si="165"/>
        <v>0</v>
      </c>
    </row>
    <row r="5259" spans="1:15" x14ac:dyDescent="0.3">
      <c r="A5259" s="71" t="s">
        <v>163</v>
      </c>
      <c r="B5259" s="71" t="s">
        <v>57</v>
      </c>
      <c r="C5259" s="71" t="s">
        <v>17</v>
      </c>
      <c r="D5259" s="71" t="s">
        <v>36</v>
      </c>
      <c r="E5259" s="72" t="s">
        <v>37</v>
      </c>
      <c r="F5259" s="72" t="s">
        <v>21</v>
      </c>
      <c r="G5259" s="73">
        <v>1</v>
      </c>
      <c r="H5259" s="73">
        <v>18.53</v>
      </c>
      <c r="I5259" s="73">
        <v>0</v>
      </c>
      <c r="J5259" s="73">
        <v>0</v>
      </c>
      <c r="K5259" s="73">
        <v>1</v>
      </c>
      <c r="L5259" s="73">
        <v>18.53</v>
      </c>
      <c r="N5259" s="105">
        <f t="shared" si="164"/>
        <v>0</v>
      </c>
      <c r="O5259" s="105">
        <f t="shared" si="165"/>
        <v>0</v>
      </c>
    </row>
    <row r="5260" spans="1:15" x14ac:dyDescent="0.3">
      <c r="A5260" s="71" t="s">
        <v>133</v>
      </c>
      <c r="B5260" s="71" t="s">
        <v>57</v>
      </c>
      <c r="C5260" s="71" t="s">
        <v>55</v>
      </c>
      <c r="D5260" s="71" t="s">
        <v>52</v>
      </c>
      <c r="E5260" s="72" t="s">
        <v>18</v>
      </c>
      <c r="F5260" s="72" t="s">
        <v>21</v>
      </c>
      <c r="G5260" s="73">
        <v>1</v>
      </c>
      <c r="H5260" s="73">
        <v>18.52</v>
      </c>
      <c r="I5260" s="73">
        <v>0</v>
      </c>
      <c r="J5260" s="73">
        <v>0</v>
      </c>
      <c r="K5260" s="73">
        <v>1</v>
      </c>
      <c r="L5260" s="73">
        <v>18.52</v>
      </c>
      <c r="N5260" s="105">
        <f t="shared" si="164"/>
        <v>0</v>
      </c>
      <c r="O5260" s="105">
        <f t="shared" si="165"/>
        <v>0</v>
      </c>
    </row>
    <row r="5261" spans="1:15" x14ac:dyDescent="0.3">
      <c r="A5261" s="71" t="s">
        <v>144</v>
      </c>
      <c r="B5261" s="71" t="s">
        <v>57</v>
      </c>
      <c r="C5261" s="71" t="s">
        <v>55</v>
      </c>
      <c r="D5261" s="71" t="s">
        <v>77</v>
      </c>
      <c r="E5261" s="72" t="s">
        <v>15</v>
      </c>
      <c r="F5261" s="72" t="s">
        <v>26</v>
      </c>
      <c r="G5261" s="73">
        <v>2</v>
      </c>
      <c r="H5261" s="73">
        <v>18.52</v>
      </c>
      <c r="I5261" s="73">
        <v>0</v>
      </c>
      <c r="J5261" s="73">
        <v>0</v>
      </c>
      <c r="K5261" s="73">
        <v>2</v>
      </c>
      <c r="L5261" s="73">
        <v>18.52</v>
      </c>
      <c r="N5261" s="105">
        <f t="shared" si="164"/>
        <v>0</v>
      </c>
      <c r="O5261" s="105">
        <f t="shared" si="165"/>
        <v>0</v>
      </c>
    </row>
    <row r="5262" spans="1:15" x14ac:dyDescent="0.3">
      <c r="A5262" s="71" t="s">
        <v>161</v>
      </c>
      <c r="B5262" s="71" t="s">
        <v>12</v>
      </c>
      <c r="C5262" s="71" t="s">
        <v>55</v>
      </c>
      <c r="D5262" s="71" t="s">
        <v>83</v>
      </c>
      <c r="E5262" s="72" t="s">
        <v>15</v>
      </c>
      <c r="F5262" s="72" t="s">
        <v>26</v>
      </c>
      <c r="G5262" s="73">
        <v>2</v>
      </c>
      <c r="H5262" s="73">
        <v>18.5</v>
      </c>
      <c r="I5262" s="73">
        <v>0</v>
      </c>
      <c r="J5262" s="73">
        <v>0</v>
      </c>
      <c r="K5262" s="73">
        <v>2</v>
      </c>
      <c r="L5262" s="73">
        <v>18.5</v>
      </c>
      <c r="N5262" s="105">
        <f t="shared" si="164"/>
        <v>0</v>
      </c>
      <c r="O5262" s="105">
        <f t="shared" si="165"/>
        <v>0</v>
      </c>
    </row>
    <row r="5263" spans="1:15" x14ac:dyDescent="0.3">
      <c r="A5263" s="71" t="s">
        <v>143</v>
      </c>
      <c r="B5263" s="71" t="s">
        <v>57</v>
      </c>
      <c r="C5263" s="71" t="s">
        <v>55</v>
      </c>
      <c r="D5263" s="71" t="s">
        <v>50</v>
      </c>
      <c r="E5263" s="72" t="s">
        <v>31</v>
      </c>
      <c r="F5263" s="72" t="s">
        <v>21</v>
      </c>
      <c r="G5263" s="73">
        <v>4</v>
      </c>
      <c r="H5263" s="73">
        <v>18.5</v>
      </c>
      <c r="I5263" s="73">
        <v>0</v>
      </c>
      <c r="J5263" s="73">
        <v>0</v>
      </c>
      <c r="K5263" s="73">
        <v>4</v>
      </c>
      <c r="L5263" s="73">
        <v>18.5</v>
      </c>
      <c r="N5263" s="105">
        <f t="shared" si="164"/>
        <v>0</v>
      </c>
      <c r="O5263" s="105">
        <f t="shared" si="165"/>
        <v>0</v>
      </c>
    </row>
    <row r="5264" spans="1:15" x14ac:dyDescent="0.3">
      <c r="A5264" s="71" t="s">
        <v>161</v>
      </c>
      <c r="B5264" s="71" t="s">
        <v>12</v>
      </c>
      <c r="C5264" s="71" t="s">
        <v>55</v>
      </c>
      <c r="D5264" s="71" t="s">
        <v>83</v>
      </c>
      <c r="E5264" s="72" t="s">
        <v>5</v>
      </c>
      <c r="F5264" s="72" t="s">
        <v>26</v>
      </c>
      <c r="G5264" s="73">
        <v>1</v>
      </c>
      <c r="H5264" s="73">
        <v>18.48</v>
      </c>
      <c r="I5264" s="73">
        <v>0</v>
      </c>
      <c r="J5264" s="73">
        <v>0</v>
      </c>
      <c r="K5264" s="73">
        <v>1</v>
      </c>
      <c r="L5264" s="73">
        <v>18.48</v>
      </c>
      <c r="N5264" s="105">
        <f t="shared" si="164"/>
        <v>0</v>
      </c>
      <c r="O5264" s="105">
        <f t="shared" si="165"/>
        <v>0</v>
      </c>
    </row>
    <row r="5265" spans="1:15" x14ac:dyDescent="0.3">
      <c r="A5265" s="71" t="s">
        <v>131</v>
      </c>
      <c r="B5265" s="71" t="s">
        <v>12</v>
      </c>
      <c r="C5265" s="71" t="s">
        <v>22</v>
      </c>
      <c r="D5265" s="71" t="s">
        <v>51</v>
      </c>
      <c r="E5265" s="72" t="s">
        <v>25</v>
      </c>
      <c r="F5265" s="72" t="s">
        <v>26</v>
      </c>
      <c r="G5265" s="73">
        <v>1</v>
      </c>
      <c r="H5265" s="73">
        <v>18.47</v>
      </c>
      <c r="I5265" s="73">
        <v>0</v>
      </c>
      <c r="J5265" s="73">
        <v>0</v>
      </c>
      <c r="K5265" s="73">
        <v>1</v>
      </c>
      <c r="L5265" s="73">
        <v>18.47</v>
      </c>
      <c r="N5265" s="105">
        <f t="shared" si="164"/>
        <v>0</v>
      </c>
      <c r="O5265" s="105">
        <f t="shared" si="165"/>
        <v>0</v>
      </c>
    </row>
    <row r="5266" spans="1:15" x14ac:dyDescent="0.3">
      <c r="A5266" s="71" t="s">
        <v>140</v>
      </c>
      <c r="B5266" s="71" t="s">
        <v>57</v>
      </c>
      <c r="C5266" s="71" t="s">
        <v>13</v>
      </c>
      <c r="D5266" s="71" t="s">
        <v>59</v>
      </c>
      <c r="E5266" s="72" t="s">
        <v>15</v>
      </c>
      <c r="F5266" s="72" t="s">
        <v>21</v>
      </c>
      <c r="G5266" s="73">
        <v>2</v>
      </c>
      <c r="H5266" s="73">
        <v>18.46</v>
      </c>
      <c r="I5266" s="73">
        <v>0</v>
      </c>
      <c r="J5266" s="73">
        <v>0</v>
      </c>
      <c r="K5266" s="73">
        <v>2</v>
      </c>
      <c r="L5266" s="73">
        <v>18.46</v>
      </c>
      <c r="N5266" s="105">
        <f t="shared" si="164"/>
        <v>0</v>
      </c>
      <c r="O5266" s="105">
        <f t="shared" si="165"/>
        <v>0</v>
      </c>
    </row>
    <row r="5267" spans="1:15" x14ac:dyDescent="0.3">
      <c r="A5267" s="71" t="s">
        <v>142</v>
      </c>
      <c r="B5267" s="71" t="s">
        <v>57</v>
      </c>
      <c r="C5267" s="71" t="s">
        <v>55</v>
      </c>
      <c r="D5267" s="71" t="s">
        <v>54</v>
      </c>
      <c r="E5267" s="72" t="s">
        <v>15</v>
      </c>
      <c r="F5267" s="72" t="s">
        <v>16</v>
      </c>
      <c r="G5267" s="73">
        <v>1</v>
      </c>
      <c r="H5267" s="73">
        <v>18.46</v>
      </c>
      <c r="I5267" s="73">
        <v>0</v>
      </c>
      <c r="J5267" s="73">
        <v>0</v>
      </c>
      <c r="K5267" s="73">
        <v>1</v>
      </c>
      <c r="L5267" s="73">
        <v>18.46</v>
      </c>
      <c r="N5267" s="105">
        <f t="shared" si="164"/>
        <v>0</v>
      </c>
      <c r="O5267" s="105">
        <f t="shared" si="165"/>
        <v>0</v>
      </c>
    </row>
    <row r="5268" spans="1:15" x14ac:dyDescent="0.3">
      <c r="A5268" s="71" t="s">
        <v>154</v>
      </c>
      <c r="B5268" s="71" t="s">
        <v>57</v>
      </c>
      <c r="C5268" s="71" t="s">
        <v>55</v>
      </c>
      <c r="D5268" s="71" t="s">
        <v>84</v>
      </c>
      <c r="E5268" s="72" t="s">
        <v>5</v>
      </c>
      <c r="F5268" s="72" t="s">
        <v>21</v>
      </c>
      <c r="G5268" s="73">
        <v>1</v>
      </c>
      <c r="H5268" s="73">
        <v>18.46</v>
      </c>
      <c r="I5268" s="73">
        <v>0</v>
      </c>
      <c r="J5268" s="73">
        <v>0</v>
      </c>
      <c r="K5268" s="73">
        <v>1</v>
      </c>
      <c r="L5268" s="73">
        <v>18.46</v>
      </c>
      <c r="N5268" s="105">
        <f t="shared" ref="N5268:N5331" si="166">G5268-I5268-K5268</f>
        <v>0</v>
      </c>
      <c r="O5268" s="105">
        <f t="shared" ref="O5268:O5331" si="167">H5268-J5268-L5268</f>
        <v>0</v>
      </c>
    </row>
    <row r="5269" spans="1:15" x14ac:dyDescent="0.3">
      <c r="A5269" s="71" t="s">
        <v>163</v>
      </c>
      <c r="B5269" s="71" t="s">
        <v>12</v>
      </c>
      <c r="C5269" s="71" t="s">
        <v>55</v>
      </c>
      <c r="D5269" s="71" t="s">
        <v>29</v>
      </c>
      <c r="E5269" s="72" t="s">
        <v>25</v>
      </c>
      <c r="F5269" s="72" t="s">
        <v>4</v>
      </c>
      <c r="G5269" s="73">
        <v>8</v>
      </c>
      <c r="H5269" s="73">
        <v>18.420000000000002</v>
      </c>
      <c r="I5269" s="73">
        <v>0</v>
      </c>
      <c r="J5269" s="73">
        <v>0</v>
      </c>
      <c r="K5269" s="73">
        <v>8</v>
      </c>
      <c r="L5269" s="73">
        <v>18.420000000000002</v>
      </c>
      <c r="N5269" s="105">
        <f t="shared" si="166"/>
        <v>0</v>
      </c>
      <c r="O5269" s="105">
        <f t="shared" si="167"/>
        <v>0</v>
      </c>
    </row>
    <row r="5270" spans="1:15" x14ac:dyDescent="0.3">
      <c r="A5270" s="71" t="s">
        <v>163</v>
      </c>
      <c r="B5270" s="71" t="s">
        <v>12</v>
      </c>
      <c r="C5270" s="71" t="s">
        <v>55</v>
      </c>
      <c r="D5270" s="71" t="s">
        <v>103</v>
      </c>
      <c r="E5270" s="72" t="s">
        <v>40</v>
      </c>
      <c r="F5270" s="72" t="s">
        <v>4</v>
      </c>
      <c r="G5270" s="73">
        <v>1</v>
      </c>
      <c r="H5270" s="73">
        <v>18.41</v>
      </c>
      <c r="I5270" s="73">
        <v>0</v>
      </c>
      <c r="J5270" s="73">
        <v>0</v>
      </c>
      <c r="K5270" s="73">
        <v>1</v>
      </c>
      <c r="L5270" s="73">
        <v>18.41</v>
      </c>
      <c r="N5270" s="105">
        <f t="shared" si="166"/>
        <v>0</v>
      </c>
      <c r="O5270" s="105">
        <f t="shared" si="167"/>
        <v>0</v>
      </c>
    </row>
    <row r="5271" spans="1:15" x14ac:dyDescent="0.3">
      <c r="A5271" s="71" t="s">
        <v>144</v>
      </c>
      <c r="B5271" s="71" t="s">
        <v>57</v>
      </c>
      <c r="C5271" s="71" t="s">
        <v>55</v>
      </c>
      <c r="D5271" s="71" t="s">
        <v>38</v>
      </c>
      <c r="E5271" s="72" t="s">
        <v>37</v>
      </c>
      <c r="F5271" s="72" t="s">
        <v>16</v>
      </c>
      <c r="G5271" s="73">
        <v>5</v>
      </c>
      <c r="H5271" s="73">
        <v>18.41</v>
      </c>
      <c r="I5271" s="73">
        <v>0</v>
      </c>
      <c r="J5271" s="73">
        <v>0</v>
      </c>
      <c r="K5271" s="73">
        <v>5</v>
      </c>
      <c r="L5271" s="73">
        <v>18.41</v>
      </c>
      <c r="N5271" s="105">
        <f t="shared" si="166"/>
        <v>0</v>
      </c>
      <c r="O5271" s="105">
        <f t="shared" si="167"/>
        <v>0</v>
      </c>
    </row>
    <row r="5272" spans="1:15" x14ac:dyDescent="0.3">
      <c r="A5272" s="71" t="s">
        <v>154</v>
      </c>
      <c r="B5272" s="71" t="s">
        <v>57</v>
      </c>
      <c r="C5272" s="71" t="s">
        <v>55</v>
      </c>
      <c r="D5272" s="71" t="s">
        <v>71</v>
      </c>
      <c r="E5272" s="72" t="s">
        <v>24</v>
      </c>
      <c r="F5272" s="72" t="s">
        <v>21</v>
      </c>
      <c r="G5272" s="73">
        <v>2</v>
      </c>
      <c r="H5272" s="73">
        <v>18.399999999999999</v>
      </c>
      <c r="I5272" s="73">
        <v>0</v>
      </c>
      <c r="J5272" s="73">
        <v>0</v>
      </c>
      <c r="K5272" s="73">
        <v>2</v>
      </c>
      <c r="L5272" s="73">
        <v>18.399999999999999</v>
      </c>
      <c r="N5272" s="105">
        <f t="shared" si="166"/>
        <v>0</v>
      </c>
      <c r="O5272" s="105">
        <f t="shared" si="167"/>
        <v>0</v>
      </c>
    </row>
    <row r="5273" spans="1:15" x14ac:dyDescent="0.3">
      <c r="A5273" s="71" t="s">
        <v>142</v>
      </c>
      <c r="B5273" s="71" t="s">
        <v>12</v>
      </c>
      <c r="C5273" s="71" t="s">
        <v>13</v>
      </c>
      <c r="D5273" s="71" t="s">
        <v>46</v>
      </c>
      <c r="E5273" s="72" t="s">
        <v>28</v>
      </c>
      <c r="F5273" s="72" t="s">
        <v>26</v>
      </c>
      <c r="G5273" s="73">
        <v>1</v>
      </c>
      <c r="H5273" s="73">
        <v>18.39</v>
      </c>
      <c r="I5273" s="73">
        <v>0</v>
      </c>
      <c r="J5273" s="73">
        <v>0</v>
      </c>
      <c r="K5273" s="73">
        <v>1</v>
      </c>
      <c r="L5273" s="73">
        <v>18.39</v>
      </c>
      <c r="N5273" s="105">
        <f t="shared" si="166"/>
        <v>0</v>
      </c>
      <c r="O5273" s="105">
        <f t="shared" si="167"/>
        <v>0</v>
      </c>
    </row>
    <row r="5274" spans="1:15" x14ac:dyDescent="0.3">
      <c r="A5274" s="71" t="s">
        <v>142</v>
      </c>
      <c r="B5274" s="71" t="s">
        <v>12</v>
      </c>
      <c r="C5274" s="71" t="s">
        <v>13</v>
      </c>
      <c r="D5274" s="71" t="s">
        <v>42</v>
      </c>
      <c r="E5274" s="72" t="s">
        <v>37</v>
      </c>
      <c r="F5274" s="72" t="s">
        <v>16</v>
      </c>
      <c r="G5274" s="73">
        <v>5</v>
      </c>
      <c r="H5274" s="73">
        <v>18.39</v>
      </c>
      <c r="I5274" s="73">
        <v>0</v>
      </c>
      <c r="J5274" s="73">
        <v>0</v>
      </c>
      <c r="K5274" s="73">
        <v>5</v>
      </c>
      <c r="L5274" s="73">
        <v>18.39</v>
      </c>
      <c r="N5274" s="105">
        <f t="shared" si="166"/>
        <v>0</v>
      </c>
      <c r="O5274" s="105">
        <f t="shared" si="167"/>
        <v>0</v>
      </c>
    </row>
    <row r="5275" spans="1:15" x14ac:dyDescent="0.3">
      <c r="A5275" s="71" t="s">
        <v>154</v>
      </c>
      <c r="B5275" s="71" t="s">
        <v>57</v>
      </c>
      <c r="C5275" s="71" t="s">
        <v>55</v>
      </c>
      <c r="D5275" s="71" t="s">
        <v>104</v>
      </c>
      <c r="E5275" s="72" t="s">
        <v>41</v>
      </c>
      <c r="F5275" s="72" t="s">
        <v>4</v>
      </c>
      <c r="G5275" s="73">
        <v>2</v>
      </c>
      <c r="H5275" s="73">
        <v>18.39</v>
      </c>
      <c r="I5275" s="73">
        <v>1</v>
      </c>
      <c r="J5275" s="73">
        <v>6.15</v>
      </c>
      <c r="K5275" s="73">
        <v>1</v>
      </c>
      <c r="L5275" s="73">
        <v>12.24</v>
      </c>
      <c r="N5275" s="105">
        <f t="shared" si="166"/>
        <v>0</v>
      </c>
      <c r="O5275" s="105">
        <f t="shared" si="167"/>
        <v>0</v>
      </c>
    </row>
    <row r="5276" spans="1:15" x14ac:dyDescent="0.3">
      <c r="A5276" s="71" t="s">
        <v>132</v>
      </c>
      <c r="B5276" s="71" t="s">
        <v>12</v>
      </c>
      <c r="C5276" s="71" t="s">
        <v>13</v>
      </c>
      <c r="D5276" s="71" t="s">
        <v>94</v>
      </c>
      <c r="E5276" s="72" t="s">
        <v>28</v>
      </c>
      <c r="F5276" s="72" t="s">
        <v>4</v>
      </c>
      <c r="G5276" s="73">
        <v>2</v>
      </c>
      <c r="H5276" s="73">
        <v>18.38</v>
      </c>
      <c r="I5276" s="73">
        <v>2</v>
      </c>
      <c r="J5276" s="73">
        <v>18.38</v>
      </c>
      <c r="K5276" s="73">
        <v>0</v>
      </c>
      <c r="L5276" s="73">
        <v>0</v>
      </c>
      <c r="N5276" s="105">
        <f t="shared" si="166"/>
        <v>0</v>
      </c>
      <c r="O5276" s="105">
        <f t="shared" si="167"/>
        <v>0</v>
      </c>
    </row>
    <row r="5277" spans="1:15" x14ac:dyDescent="0.3">
      <c r="A5277" s="71" t="s">
        <v>132</v>
      </c>
      <c r="B5277" s="71" t="s">
        <v>57</v>
      </c>
      <c r="C5277" s="71" t="s">
        <v>13</v>
      </c>
      <c r="D5277" s="71" t="s">
        <v>52</v>
      </c>
      <c r="E5277" s="72" t="s">
        <v>40</v>
      </c>
      <c r="F5277" s="72" t="s">
        <v>4</v>
      </c>
      <c r="G5277" s="73">
        <v>1</v>
      </c>
      <c r="H5277" s="73">
        <v>18.38</v>
      </c>
      <c r="I5277" s="73">
        <v>0</v>
      </c>
      <c r="J5277" s="73">
        <v>0</v>
      </c>
      <c r="K5277" s="73">
        <v>1</v>
      </c>
      <c r="L5277" s="73">
        <v>18.38</v>
      </c>
      <c r="N5277" s="105">
        <f t="shared" si="166"/>
        <v>0</v>
      </c>
      <c r="O5277" s="105">
        <f t="shared" si="167"/>
        <v>0</v>
      </c>
    </row>
    <row r="5278" spans="1:15" x14ac:dyDescent="0.3">
      <c r="A5278" s="71" t="s">
        <v>140</v>
      </c>
      <c r="B5278" s="71" t="s">
        <v>12</v>
      </c>
      <c r="C5278" s="71" t="s">
        <v>13</v>
      </c>
      <c r="D5278" s="71" t="s">
        <v>14</v>
      </c>
      <c r="E5278" s="72" t="s">
        <v>40</v>
      </c>
      <c r="F5278" s="72" t="s">
        <v>21</v>
      </c>
      <c r="G5278" s="73">
        <v>1</v>
      </c>
      <c r="H5278" s="73">
        <v>18.38</v>
      </c>
      <c r="I5278" s="73">
        <v>0</v>
      </c>
      <c r="J5278" s="73">
        <v>0</v>
      </c>
      <c r="K5278" s="73">
        <v>1</v>
      </c>
      <c r="L5278" s="73">
        <v>18.38</v>
      </c>
      <c r="N5278" s="105">
        <f t="shared" si="166"/>
        <v>0</v>
      </c>
      <c r="O5278" s="105">
        <f t="shared" si="167"/>
        <v>0</v>
      </c>
    </row>
    <row r="5279" spans="1:15" x14ac:dyDescent="0.3">
      <c r="A5279" s="71" t="s">
        <v>132</v>
      </c>
      <c r="B5279" s="71" t="s">
        <v>129</v>
      </c>
      <c r="C5279" s="71" t="s">
        <v>13</v>
      </c>
      <c r="D5279" s="71" t="s">
        <v>47</v>
      </c>
      <c r="E5279" s="72" t="s">
        <v>28</v>
      </c>
      <c r="F5279" s="72" t="s">
        <v>26</v>
      </c>
      <c r="G5279" s="73">
        <v>1</v>
      </c>
      <c r="H5279" s="73">
        <v>18.350000000000001</v>
      </c>
      <c r="I5279" s="73">
        <v>0</v>
      </c>
      <c r="J5279" s="73">
        <v>0</v>
      </c>
      <c r="K5279" s="73">
        <v>1</v>
      </c>
      <c r="L5279" s="73">
        <v>18.350000000000001</v>
      </c>
      <c r="N5279" s="105">
        <f t="shared" si="166"/>
        <v>0</v>
      </c>
      <c r="O5279" s="105">
        <f t="shared" si="167"/>
        <v>0</v>
      </c>
    </row>
    <row r="5280" spans="1:15" x14ac:dyDescent="0.3">
      <c r="A5280" s="71" t="s">
        <v>132</v>
      </c>
      <c r="B5280" s="71" t="s">
        <v>57</v>
      </c>
      <c r="C5280" s="71" t="s">
        <v>13</v>
      </c>
      <c r="D5280" s="71" t="s">
        <v>50</v>
      </c>
      <c r="E5280" s="72" t="s">
        <v>20</v>
      </c>
      <c r="F5280" s="72" t="s">
        <v>16</v>
      </c>
      <c r="G5280" s="73">
        <v>4</v>
      </c>
      <c r="H5280" s="73">
        <v>18.350000000000001</v>
      </c>
      <c r="I5280" s="73">
        <v>0</v>
      </c>
      <c r="J5280" s="73">
        <v>0</v>
      </c>
      <c r="K5280" s="73">
        <v>4</v>
      </c>
      <c r="L5280" s="73">
        <v>18.350000000000001</v>
      </c>
      <c r="N5280" s="105">
        <f t="shared" si="166"/>
        <v>0</v>
      </c>
      <c r="O5280" s="105">
        <f t="shared" si="167"/>
        <v>0</v>
      </c>
    </row>
    <row r="5281" spans="1:15" x14ac:dyDescent="0.3">
      <c r="A5281" s="71" t="s">
        <v>161</v>
      </c>
      <c r="B5281" s="71" t="s">
        <v>12</v>
      </c>
      <c r="C5281" s="71" t="s">
        <v>55</v>
      </c>
      <c r="D5281" s="71" t="s">
        <v>44</v>
      </c>
      <c r="E5281" s="72" t="s">
        <v>31</v>
      </c>
      <c r="F5281" s="72" t="s">
        <v>16</v>
      </c>
      <c r="G5281" s="73">
        <v>2</v>
      </c>
      <c r="H5281" s="73">
        <v>18.34</v>
      </c>
      <c r="I5281" s="73">
        <v>2</v>
      </c>
      <c r="J5281" s="73">
        <v>18.34</v>
      </c>
      <c r="K5281" s="73">
        <v>0</v>
      </c>
      <c r="L5281" s="73">
        <v>0</v>
      </c>
      <c r="N5281" s="105">
        <f t="shared" si="166"/>
        <v>0</v>
      </c>
      <c r="O5281" s="105">
        <f t="shared" si="167"/>
        <v>0</v>
      </c>
    </row>
    <row r="5282" spans="1:15" x14ac:dyDescent="0.3">
      <c r="A5282" s="71" t="s">
        <v>161</v>
      </c>
      <c r="B5282" s="71" t="s">
        <v>57</v>
      </c>
      <c r="C5282" s="71" t="s">
        <v>55</v>
      </c>
      <c r="D5282" s="71" t="s">
        <v>39</v>
      </c>
      <c r="E5282" s="72" t="s">
        <v>25</v>
      </c>
      <c r="F5282" s="72" t="s">
        <v>26</v>
      </c>
      <c r="G5282" s="73">
        <v>8</v>
      </c>
      <c r="H5282" s="73">
        <v>18.329999999999998</v>
      </c>
      <c r="I5282" s="73">
        <v>0</v>
      </c>
      <c r="J5282" s="73">
        <v>0</v>
      </c>
      <c r="K5282" s="73">
        <v>8</v>
      </c>
      <c r="L5282" s="73">
        <v>18.329999999999998</v>
      </c>
      <c r="N5282" s="105">
        <f t="shared" si="166"/>
        <v>0</v>
      </c>
      <c r="O5282" s="105">
        <f t="shared" si="167"/>
        <v>0</v>
      </c>
    </row>
    <row r="5283" spans="1:15" x14ac:dyDescent="0.3">
      <c r="A5283" s="71" t="s">
        <v>163</v>
      </c>
      <c r="B5283" s="71" t="s">
        <v>57</v>
      </c>
      <c r="C5283" s="71" t="s">
        <v>17</v>
      </c>
      <c r="D5283" s="71" t="s">
        <v>52</v>
      </c>
      <c r="E5283" s="72" t="s">
        <v>18</v>
      </c>
      <c r="F5283" s="72" t="s">
        <v>26</v>
      </c>
      <c r="G5283" s="73">
        <v>1</v>
      </c>
      <c r="H5283" s="73">
        <v>18.329999999999998</v>
      </c>
      <c r="I5283" s="73">
        <v>0</v>
      </c>
      <c r="J5283" s="73">
        <v>0</v>
      </c>
      <c r="K5283" s="73">
        <v>1</v>
      </c>
      <c r="L5283" s="73">
        <v>18.329999999999998</v>
      </c>
      <c r="N5283" s="105">
        <f t="shared" si="166"/>
        <v>0</v>
      </c>
      <c r="O5283" s="105">
        <f t="shared" si="167"/>
        <v>0</v>
      </c>
    </row>
    <row r="5284" spans="1:15" x14ac:dyDescent="0.3">
      <c r="A5284" s="71" t="s">
        <v>163</v>
      </c>
      <c r="B5284" s="71" t="s">
        <v>12</v>
      </c>
      <c r="C5284" s="71" t="s">
        <v>55</v>
      </c>
      <c r="D5284" s="71" t="s">
        <v>59</v>
      </c>
      <c r="E5284" s="72" t="s">
        <v>24</v>
      </c>
      <c r="F5284" s="72" t="s">
        <v>26</v>
      </c>
      <c r="G5284" s="73">
        <v>1</v>
      </c>
      <c r="H5284" s="73">
        <v>18.32</v>
      </c>
      <c r="I5284" s="73">
        <v>0</v>
      </c>
      <c r="J5284" s="73">
        <v>0</v>
      </c>
      <c r="K5284" s="73">
        <v>1</v>
      </c>
      <c r="L5284" s="73">
        <v>18.32</v>
      </c>
      <c r="N5284" s="105">
        <f t="shared" si="166"/>
        <v>0</v>
      </c>
      <c r="O5284" s="105">
        <f t="shared" si="167"/>
        <v>0</v>
      </c>
    </row>
    <row r="5285" spans="1:15" x14ac:dyDescent="0.3">
      <c r="A5285" s="71" t="s">
        <v>154</v>
      </c>
      <c r="B5285" s="71" t="s">
        <v>12</v>
      </c>
      <c r="C5285" s="71" t="s">
        <v>55</v>
      </c>
      <c r="D5285" s="71" t="s">
        <v>32</v>
      </c>
      <c r="E5285" s="72" t="s">
        <v>25</v>
      </c>
      <c r="F5285" s="72" t="s">
        <v>26</v>
      </c>
      <c r="G5285" s="73">
        <v>2</v>
      </c>
      <c r="H5285" s="73">
        <v>18.32</v>
      </c>
      <c r="I5285" s="73">
        <v>2</v>
      </c>
      <c r="J5285" s="73">
        <v>18.32</v>
      </c>
      <c r="K5285" s="73">
        <v>0</v>
      </c>
      <c r="L5285" s="73">
        <v>0</v>
      </c>
      <c r="N5285" s="105">
        <f t="shared" si="166"/>
        <v>0</v>
      </c>
      <c r="O5285" s="105">
        <f t="shared" si="167"/>
        <v>0</v>
      </c>
    </row>
    <row r="5286" spans="1:15" x14ac:dyDescent="0.3">
      <c r="A5286" s="71" t="s">
        <v>132</v>
      </c>
      <c r="B5286" s="71" t="s">
        <v>12</v>
      </c>
      <c r="C5286" s="71" t="s">
        <v>13</v>
      </c>
      <c r="D5286" s="71" t="s">
        <v>44</v>
      </c>
      <c r="E5286" s="72" t="s">
        <v>28</v>
      </c>
      <c r="F5286" s="72" t="s">
        <v>21</v>
      </c>
      <c r="G5286" s="73">
        <v>1</v>
      </c>
      <c r="H5286" s="73">
        <v>18.309999999999999</v>
      </c>
      <c r="I5286" s="73">
        <v>0</v>
      </c>
      <c r="J5286" s="73">
        <v>0</v>
      </c>
      <c r="K5286" s="73">
        <v>1</v>
      </c>
      <c r="L5286" s="73">
        <v>18.309999999999999</v>
      </c>
      <c r="N5286" s="105">
        <f t="shared" si="166"/>
        <v>0</v>
      </c>
      <c r="O5286" s="105">
        <f t="shared" si="167"/>
        <v>0</v>
      </c>
    </row>
    <row r="5287" spans="1:15" x14ac:dyDescent="0.3">
      <c r="A5287" s="71" t="s">
        <v>155</v>
      </c>
      <c r="B5287" s="71" t="s">
        <v>12</v>
      </c>
      <c r="C5287" s="71" t="s">
        <v>55</v>
      </c>
      <c r="D5287" s="71" t="s">
        <v>44</v>
      </c>
      <c r="E5287" s="72" t="s">
        <v>5</v>
      </c>
      <c r="F5287" s="72" t="s">
        <v>21</v>
      </c>
      <c r="G5287" s="73">
        <v>2</v>
      </c>
      <c r="H5287" s="73">
        <v>18.3</v>
      </c>
      <c r="I5287" s="73">
        <v>1</v>
      </c>
      <c r="J5287" s="73">
        <v>9.15</v>
      </c>
      <c r="K5287" s="73">
        <v>1</v>
      </c>
      <c r="L5287" s="73">
        <v>9.15</v>
      </c>
      <c r="N5287" s="105">
        <f t="shared" si="166"/>
        <v>0</v>
      </c>
      <c r="O5287" s="105">
        <f t="shared" si="167"/>
        <v>0</v>
      </c>
    </row>
    <row r="5288" spans="1:15" x14ac:dyDescent="0.3">
      <c r="A5288" s="71" t="s">
        <v>163</v>
      </c>
      <c r="B5288" s="71" t="s">
        <v>129</v>
      </c>
      <c r="C5288" s="71" t="s">
        <v>17</v>
      </c>
      <c r="D5288" s="71" t="s">
        <v>51</v>
      </c>
      <c r="E5288" s="72" t="s">
        <v>40</v>
      </c>
      <c r="F5288" s="72" t="s">
        <v>4</v>
      </c>
      <c r="G5288" s="73">
        <v>1</v>
      </c>
      <c r="H5288" s="73">
        <v>18.28</v>
      </c>
      <c r="I5288" s="73">
        <v>0</v>
      </c>
      <c r="J5288" s="73">
        <v>0</v>
      </c>
      <c r="K5288" s="73">
        <v>1</v>
      </c>
      <c r="L5288" s="73">
        <v>18.28</v>
      </c>
      <c r="N5288" s="105">
        <f t="shared" si="166"/>
        <v>0</v>
      </c>
      <c r="O5288" s="105">
        <f t="shared" si="167"/>
        <v>0</v>
      </c>
    </row>
    <row r="5289" spans="1:15" x14ac:dyDescent="0.3">
      <c r="A5289" s="71" t="s">
        <v>161</v>
      </c>
      <c r="B5289" s="71" t="s">
        <v>57</v>
      </c>
      <c r="C5289" s="71" t="s">
        <v>55</v>
      </c>
      <c r="D5289" s="71" t="s">
        <v>79</v>
      </c>
      <c r="E5289" s="72" t="s">
        <v>25</v>
      </c>
      <c r="F5289" s="72" t="s">
        <v>26</v>
      </c>
      <c r="G5289" s="73">
        <v>1</v>
      </c>
      <c r="H5289" s="73">
        <v>18.260000000000002</v>
      </c>
      <c r="I5289" s="73">
        <v>0</v>
      </c>
      <c r="J5289" s="73">
        <v>0</v>
      </c>
      <c r="K5289" s="73">
        <v>1</v>
      </c>
      <c r="L5289" s="73">
        <v>18.260000000000002</v>
      </c>
      <c r="N5289" s="105">
        <f t="shared" si="166"/>
        <v>0</v>
      </c>
      <c r="O5289" s="105">
        <f t="shared" si="167"/>
        <v>0</v>
      </c>
    </row>
    <row r="5290" spans="1:15" x14ac:dyDescent="0.3">
      <c r="A5290" s="71" t="s">
        <v>154</v>
      </c>
      <c r="B5290" s="71" t="s">
        <v>57</v>
      </c>
      <c r="C5290" s="71" t="s">
        <v>55</v>
      </c>
      <c r="D5290" s="71" t="s">
        <v>88</v>
      </c>
      <c r="E5290" s="72" t="s">
        <v>40</v>
      </c>
      <c r="F5290" s="72" t="s">
        <v>4</v>
      </c>
      <c r="G5290" s="73">
        <v>1</v>
      </c>
      <c r="H5290" s="73">
        <v>18.25</v>
      </c>
      <c r="I5290" s="73">
        <v>0</v>
      </c>
      <c r="J5290" s="73">
        <v>0</v>
      </c>
      <c r="K5290" s="73">
        <v>1</v>
      </c>
      <c r="L5290" s="73">
        <v>18.25</v>
      </c>
      <c r="N5290" s="105">
        <f t="shared" si="166"/>
        <v>0</v>
      </c>
      <c r="O5290" s="105">
        <f t="shared" si="167"/>
        <v>0</v>
      </c>
    </row>
    <row r="5291" spans="1:15" x14ac:dyDescent="0.3">
      <c r="A5291" s="71" t="s">
        <v>163</v>
      </c>
      <c r="B5291" s="71" t="s">
        <v>12</v>
      </c>
      <c r="C5291" s="71" t="s">
        <v>22</v>
      </c>
      <c r="D5291" s="71" t="s">
        <v>70</v>
      </c>
      <c r="E5291" s="72" t="s">
        <v>15</v>
      </c>
      <c r="F5291" s="72" t="s">
        <v>26</v>
      </c>
      <c r="G5291" s="73">
        <v>2</v>
      </c>
      <c r="H5291" s="73">
        <v>18.23</v>
      </c>
      <c r="I5291" s="73">
        <v>0</v>
      </c>
      <c r="J5291" s="73">
        <v>0</v>
      </c>
      <c r="K5291" s="73">
        <v>2</v>
      </c>
      <c r="L5291" s="73">
        <v>18.23</v>
      </c>
      <c r="N5291" s="105">
        <f t="shared" si="166"/>
        <v>0</v>
      </c>
      <c r="O5291" s="105">
        <f t="shared" si="167"/>
        <v>0</v>
      </c>
    </row>
    <row r="5292" spans="1:15" x14ac:dyDescent="0.3">
      <c r="A5292" s="71" t="s">
        <v>158</v>
      </c>
      <c r="B5292" s="71" t="s">
        <v>57</v>
      </c>
      <c r="C5292" s="71" t="s">
        <v>55</v>
      </c>
      <c r="D5292" s="71" t="s">
        <v>60</v>
      </c>
      <c r="E5292" s="72" t="s">
        <v>41</v>
      </c>
      <c r="F5292" s="72" t="s">
        <v>26</v>
      </c>
      <c r="G5292" s="73">
        <v>1</v>
      </c>
      <c r="H5292" s="73">
        <v>18.22</v>
      </c>
      <c r="I5292" s="73">
        <v>0</v>
      </c>
      <c r="J5292" s="73">
        <v>0</v>
      </c>
      <c r="K5292" s="73">
        <v>1</v>
      </c>
      <c r="L5292" s="73">
        <v>18.22</v>
      </c>
      <c r="N5292" s="105">
        <f t="shared" si="166"/>
        <v>0</v>
      </c>
      <c r="O5292" s="105">
        <f t="shared" si="167"/>
        <v>0</v>
      </c>
    </row>
    <row r="5293" spans="1:15" x14ac:dyDescent="0.3">
      <c r="A5293" s="71" t="s">
        <v>132</v>
      </c>
      <c r="B5293" s="71" t="s">
        <v>57</v>
      </c>
      <c r="C5293" s="71" t="s">
        <v>13</v>
      </c>
      <c r="D5293" s="71" t="s">
        <v>72</v>
      </c>
      <c r="E5293" s="72" t="s">
        <v>40</v>
      </c>
      <c r="F5293" s="72" t="s">
        <v>4</v>
      </c>
      <c r="G5293" s="73">
        <v>1</v>
      </c>
      <c r="H5293" s="73">
        <v>18.22</v>
      </c>
      <c r="I5293" s="73">
        <v>0</v>
      </c>
      <c r="J5293" s="73">
        <v>0</v>
      </c>
      <c r="K5293" s="73">
        <v>1</v>
      </c>
      <c r="L5293" s="73">
        <v>18.22</v>
      </c>
      <c r="N5293" s="105">
        <f t="shared" si="166"/>
        <v>0</v>
      </c>
      <c r="O5293" s="105">
        <f t="shared" si="167"/>
        <v>0</v>
      </c>
    </row>
    <row r="5294" spans="1:15" x14ac:dyDescent="0.3">
      <c r="A5294" s="71" t="s">
        <v>158</v>
      </c>
      <c r="B5294" s="71" t="s">
        <v>12</v>
      </c>
      <c r="C5294" s="71" t="s">
        <v>55</v>
      </c>
      <c r="D5294" s="71" t="s">
        <v>52</v>
      </c>
      <c r="E5294" s="72" t="s">
        <v>15</v>
      </c>
      <c r="F5294" s="72" t="s">
        <v>26</v>
      </c>
      <c r="G5294" s="73">
        <v>2</v>
      </c>
      <c r="H5294" s="73">
        <v>18.2</v>
      </c>
      <c r="I5294" s="73">
        <v>0</v>
      </c>
      <c r="J5294" s="73">
        <v>0</v>
      </c>
      <c r="K5294" s="73">
        <v>2</v>
      </c>
      <c r="L5294" s="73">
        <v>18.2</v>
      </c>
      <c r="N5294" s="105">
        <f t="shared" si="166"/>
        <v>0</v>
      </c>
      <c r="O5294" s="105">
        <f t="shared" si="167"/>
        <v>0</v>
      </c>
    </row>
    <row r="5295" spans="1:15" x14ac:dyDescent="0.3">
      <c r="A5295" s="71" t="s">
        <v>158</v>
      </c>
      <c r="B5295" s="71" t="s">
        <v>57</v>
      </c>
      <c r="C5295" s="71" t="s">
        <v>55</v>
      </c>
      <c r="D5295" s="71" t="s">
        <v>33</v>
      </c>
      <c r="E5295" s="72" t="s">
        <v>31</v>
      </c>
      <c r="F5295" s="72" t="s">
        <v>26</v>
      </c>
      <c r="G5295" s="73">
        <v>1</v>
      </c>
      <c r="H5295" s="73">
        <v>18.190000000000001</v>
      </c>
      <c r="I5295" s="73">
        <v>0</v>
      </c>
      <c r="J5295" s="73">
        <v>0</v>
      </c>
      <c r="K5295" s="73">
        <v>1</v>
      </c>
      <c r="L5295" s="73">
        <v>18.190000000000001</v>
      </c>
      <c r="N5295" s="105">
        <f t="shared" si="166"/>
        <v>0</v>
      </c>
      <c r="O5295" s="105">
        <f t="shared" si="167"/>
        <v>0</v>
      </c>
    </row>
    <row r="5296" spans="1:15" x14ac:dyDescent="0.3">
      <c r="A5296" s="71" t="s">
        <v>142</v>
      </c>
      <c r="B5296" s="71" t="s">
        <v>129</v>
      </c>
      <c r="C5296" s="71" t="s">
        <v>55</v>
      </c>
      <c r="D5296" s="71" t="s">
        <v>54</v>
      </c>
      <c r="E5296" s="72" t="s">
        <v>15</v>
      </c>
      <c r="F5296" s="72" t="s">
        <v>26</v>
      </c>
      <c r="G5296" s="73">
        <v>1</v>
      </c>
      <c r="H5296" s="73">
        <v>18.13</v>
      </c>
      <c r="I5296" s="73">
        <v>0</v>
      </c>
      <c r="J5296" s="73">
        <v>0</v>
      </c>
      <c r="K5296" s="73">
        <v>1</v>
      </c>
      <c r="L5296" s="73">
        <v>18.13</v>
      </c>
      <c r="N5296" s="105">
        <f t="shared" si="166"/>
        <v>0</v>
      </c>
      <c r="O5296" s="105">
        <f t="shared" si="167"/>
        <v>0</v>
      </c>
    </row>
    <row r="5297" spans="1:15" x14ac:dyDescent="0.3">
      <c r="A5297" s="71" t="s">
        <v>148</v>
      </c>
      <c r="B5297" s="71" t="s">
        <v>57</v>
      </c>
      <c r="C5297" s="71" t="s">
        <v>13</v>
      </c>
      <c r="D5297" s="71" t="s">
        <v>29</v>
      </c>
      <c r="E5297" s="72" t="s">
        <v>40</v>
      </c>
      <c r="F5297" s="72" t="s">
        <v>21</v>
      </c>
      <c r="G5297" s="73">
        <v>1</v>
      </c>
      <c r="H5297" s="73">
        <v>18.13</v>
      </c>
      <c r="I5297" s="73">
        <v>0</v>
      </c>
      <c r="J5297" s="73">
        <v>0</v>
      </c>
      <c r="K5297" s="73">
        <v>1</v>
      </c>
      <c r="L5297" s="73">
        <v>18.13</v>
      </c>
      <c r="N5297" s="105">
        <f t="shared" si="166"/>
        <v>0</v>
      </c>
      <c r="O5297" s="105">
        <f t="shared" si="167"/>
        <v>0</v>
      </c>
    </row>
    <row r="5298" spans="1:15" x14ac:dyDescent="0.3">
      <c r="A5298" s="71" t="s">
        <v>158</v>
      </c>
      <c r="B5298" s="71" t="s">
        <v>12</v>
      </c>
      <c r="C5298" s="71" t="s">
        <v>55</v>
      </c>
      <c r="D5298" s="71" t="s">
        <v>52</v>
      </c>
      <c r="E5298" s="72" t="s">
        <v>37</v>
      </c>
      <c r="F5298" s="72" t="s">
        <v>21</v>
      </c>
      <c r="G5298" s="73">
        <v>1</v>
      </c>
      <c r="H5298" s="73">
        <v>18.12</v>
      </c>
      <c r="I5298" s="73">
        <v>0</v>
      </c>
      <c r="J5298" s="73">
        <v>0</v>
      </c>
      <c r="K5298" s="73">
        <v>1</v>
      </c>
      <c r="L5298" s="73">
        <v>18.12</v>
      </c>
      <c r="N5298" s="105">
        <f t="shared" si="166"/>
        <v>0</v>
      </c>
      <c r="O5298" s="105">
        <f t="shared" si="167"/>
        <v>0</v>
      </c>
    </row>
    <row r="5299" spans="1:15" x14ac:dyDescent="0.3">
      <c r="A5299" s="71" t="s">
        <v>148</v>
      </c>
      <c r="B5299" s="71" t="s">
        <v>12</v>
      </c>
      <c r="C5299" s="71" t="s">
        <v>55</v>
      </c>
      <c r="D5299" s="71" t="s">
        <v>51</v>
      </c>
      <c r="E5299" s="72" t="s">
        <v>41</v>
      </c>
      <c r="F5299" s="72" t="s">
        <v>26</v>
      </c>
      <c r="G5299" s="73">
        <v>1</v>
      </c>
      <c r="H5299" s="73">
        <v>18.12</v>
      </c>
      <c r="I5299" s="73">
        <v>0</v>
      </c>
      <c r="J5299" s="73">
        <v>0</v>
      </c>
      <c r="K5299" s="73">
        <v>1</v>
      </c>
      <c r="L5299" s="73">
        <v>18.12</v>
      </c>
      <c r="N5299" s="105">
        <f t="shared" si="166"/>
        <v>0</v>
      </c>
      <c r="O5299" s="105">
        <f t="shared" si="167"/>
        <v>0</v>
      </c>
    </row>
    <row r="5300" spans="1:15" x14ac:dyDescent="0.3">
      <c r="A5300" s="71" t="s">
        <v>154</v>
      </c>
      <c r="B5300" s="71" t="s">
        <v>129</v>
      </c>
      <c r="C5300" s="71" t="s">
        <v>55</v>
      </c>
      <c r="D5300" s="71" t="s">
        <v>33</v>
      </c>
      <c r="E5300" s="72" t="s">
        <v>28</v>
      </c>
      <c r="F5300" s="72" t="s">
        <v>16</v>
      </c>
      <c r="G5300" s="73">
        <v>3</v>
      </c>
      <c r="H5300" s="73">
        <v>18.12</v>
      </c>
      <c r="I5300" s="73">
        <v>0</v>
      </c>
      <c r="J5300" s="73">
        <v>0</v>
      </c>
      <c r="K5300" s="73">
        <v>3</v>
      </c>
      <c r="L5300" s="73">
        <v>18.12</v>
      </c>
      <c r="N5300" s="105">
        <f t="shared" si="166"/>
        <v>0</v>
      </c>
      <c r="O5300" s="105">
        <f t="shared" si="167"/>
        <v>0</v>
      </c>
    </row>
    <row r="5301" spans="1:15" x14ac:dyDescent="0.3">
      <c r="A5301" s="71" t="s">
        <v>163</v>
      </c>
      <c r="B5301" s="71" t="s">
        <v>12</v>
      </c>
      <c r="C5301" s="71" t="s">
        <v>55</v>
      </c>
      <c r="D5301" s="71" t="s">
        <v>34</v>
      </c>
      <c r="E5301" s="72" t="s">
        <v>31</v>
      </c>
      <c r="F5301" s="72" t="s">
        <v>16</v>
      </c>
      <c r="G5301" s="73">
        <v>1</v>
      </c>
      <c r="H5301" s="73">
        <v>18.11</v>
      </c>
      <c r="I5301" s="73">
        <v>0</v>
      </c>
      <c r="J5301" s="73">
        <v>0</v>
      </c>
      <c r="K5301" s="73">
        <v>1</v>
      </c>
      <c r="L5301" s="73">
        <v>18.11</v>
      </c>
      <c r="N5301" s="105">
        <f t="shared" si="166"/>
        <v>0</v>
      </c>
      <c r="O5301" s="105">
        <f t="shared" si="167"/>
        <v>0</v>
      </c>
    </row>
    <row r="5302" spans="1:15" x14ac:dyDescent="0.3">
      <c r="A5302" s="71" t="s">
        <v>163</v>
      </c>
      <c r="B5302" s="71" t="s">
        <v>57</v>
      </c>
      <c r="C5302" s="71" t="s">
        <v>17</v>
      </c>
      <c r="D5302" s="71" t="s">
        <v>46</v>
      </c>
      <c r="E5302" s="72" t="s">
        <v>3</v>
      </c>
      <c r="F5302" s="72" t="s">
        <v>16</v>
      </c>
      <c r="G5302" s="73">
        <v>1</v>
      </c>
      <c r="H5302" s="73">
        <v>18.11</v>
      </c>
      <c r="I5302" s="73">
        <v>0</v>
      </c>
      <c r="J5302" s="73">
        <v>0</v>
      </c>
      <c r="K5302" s="73">
        <v>1</v>
      </c>
      <c r="L5302" s="73">
        <v>18.11</v>
      </c>
      <c r="N5302" s="105">
        <f t="shared" si="166"/>
        <v>0</v>
      </c>
      <c r="O5302" s="105">
        <f t="shared" si="167"/>
        <v>0</v>
      </c>
    </row>
    <row r="5303" spans="1:15" x14ac:dyDescent="0.3">
      <c r="A5303" s="71" t="s">
        <v>142</v>
      </c>
      <c r="B5303" s="71" t="s">
        <v>12</v>
      </c>
      <c r="C5303" s="71" t="s">
        <v>13</v>
      </c>
      <c r="D5303" s="71" t="s">
        <v>75</v>
      </c>
      <c r="E5303" s="72" t="s">
        <v>15</v>
      </c>
      <c r="F5303" s="72" t="s">
        <v>4</v>
      </c>
      <c r="G5303" s="73">
        <v>2</v>
      </c>
      <c r="H5303" s="73">
        <v>18.11</v>
      </c>
      <c r="I5303" s="73">
        <v>0</v>
      </c>
      <c r="J5303" s="73">
        <v>0</v>
      </c>
      <c r="K5303" s="73">
        <v>2</v>
      </c>
      <c r="L5303" s="73">
        <v>18.11</v>
      </c>
      <c r="N5303" s="105">
        <f t="shared" si="166"/>
        <v>0</v>
      </c>
      <c r="O5303" s="105">
        <f t="shared" si="167"/>
        <v>0</v>
      </c>
    </row>
    <row r="5304" spans="1:15" x14ac:dyDescent="0.3">
      <c r="A5304" s="71" t="s">
        <v>154</v>
      </c>
      <c r="B5304" s="71" t="s">
        <v>12</v>
      </c>
      <c r="C5304" s="71" t="s">
        <v>55</v>
      </c>
      <c r="D5304" s="71" t="s">
        <v>81</v>
      </c>
      <c r="E5304" s="72" t="s">
        <v>5</v>
      </c>
      <c r="F5304" s="72" t="s">
        <v>16</v>
      </c>
      <c r="G5304" s="73">
        <v>1</v>
      </c>
      <c r="H5304" s="73">
        <v>18.11</v>
      </c>
      <c r="I5304" s="73">
        <v>0</v>
      </c>
      <c r="J5304" s="73">
        <v>0</v>
      </c>
      <c r="K5304" s="73">
        <v>1</v>
      </c>
      <c r="L5304" s="73">
        <v>18.11</v>
      </c>
      <c r="N5304" s="105">
        <f t="shared" si="166"/>
        <v>0</v>
      </c>
      <c r="O5304" s="105">
        <f t="shared" si="167"/>
        <v>0</v>
      </c>
    </row>
    <row r="5305" spans="1:15" x14ac:dyDescent="0.3">
      <c r="A5305" s="71" t="s">
        <v>161</v>
      </c>
      <c r="B5305" s="71" t="s">
        <v>12</v>
      </c>
      <c r="C5305" s="71" t="s">
        <v>55</v>
      </c>
      <c r="D5305" s="71" t="s">
        <v>38</v>
      </c>
      <c r="E5305" s="72" t="s">
        <v>37</v>
      </c>
      <c r="F5305" s="72" t="s">
        <v>21</v>
      </c>
      <c r="G5305" s="73">
        <v>1</v>
      </c>
      <c r="H5305" s="73">
        <v>18.100000000000001</v>
      </c>
      <c r="I5305" s="73">
        <v>0</v>
      </c>
      <c r="J5305" s="73">
        <v>0</v>
      </c>
      <c r="K5305" s="73">
        <v>1</v>
      </c>
      <c r="L5305" s="73">
        <v>18.100000000000001</v>
      </c>
      <c r="N5305" s="105">
        <f t="shared" si="166"/>
        <v>0</v>
      </c>
      <c r="O5305" s="105">
        <f t="shared" si="167"/>
        <v>0</v>
      </c>
    </row>
    <row r="5306" spans="1:15" x14ac:dyDescent="0.3">
      <c r="A5306" s="71" t="s">
        <v>159</v>
      </c>
      <c r="B5306" s="71" t="s">
        <v>12</v>
      </c>
      <c r="C5306" s="71" t="s">
        <v>55</v>
      </c>
      <c r="D5306" s="71" t="s">
        <v>51</v>
      </c>
      <c r="E5306" s="72" t="s">
        <v>25</v>
      </c>
      <c r="F5306" s="72" t="s">
        <v>26</v>
      </c>
      <c r="G5306" s="73">
        <v>1</v>
      </c>
      <c r="H5306" s="73">
        <v>18.09</v>
      </c>
      <c r="I5306" s="73">
        <v>0</v>
      </c>
      <c r="J5306" s="73">
        <v>0</v>
      </c>
      <c r="K5306" s="73">
        <v>1</v>
      </c>
      <c r="L5306" s="73">
        <v>18.09</v>
      </c>
      <c r="N5306" s="105">
        <f t="shared" si="166"/>
        <v>0</v>
      </c>
      <c r="O5306" s="105">
        <f t="shared" si="167"/>
        <v>0</v>
      </c>
    </row>
    <row r="5307" spans="1:15" x14ac:dyDescent="0.3">
      <c r="A5307" s="71" t="s">
        <v>161</v>
      </c>
      <c r="B5307" s="71" t="s">
        <v>57</v>
      </c>
      <c r="C5307" s="71" t="s">
        <v>55</v>
      </c>
      <c r="D5307" s="71" t="s">
        <v>92</v>
      </c>
      <c r="E5307" s="72" t="s">
        <v>18</v>
      </c>
      <c r="F5307" s="72" t="s">
        <v>16</v>
      </c>
      <c r="G5307" s="73">
        <v>2</v>
      </c>
      <c r="H5307" s="73">
        <v>18.09</v>
      </c>
      <c r="I5307" s="73">
        <v>1</v>
      </c>
      <c r="J5307" s="73">
        <v>9.2799999999999994</v>
      </c>
      <c r="K5307" s="73">
        <v>1</v>
      </c>
      <c r="L5307" s="73">
        <v>8.81</v>
      </c>
      <c r="N5307" s="105">
        <f t="shared" si="166"/>
        <v>0</v>
      </c>
      <c r="O5307" s="105">
        <f t="shared" si="167"/>
        <v>0</v>
      </c>
    </row>
    <row r="5308" spans="1:15" x14ac:dyDescent="0.3">
      <c r="A5308" s="71" t="s">
        <v>161</v>
      </c>
      <c r="B5308" s="71" t="s">
        <v>12</v>
      </c>
      <c r="C5308" s="71" t="s">
        <v>55</v>
      </c>
      <c r="D5308" s="71" t="s">
        <v>52</v>
      </c>
      <c r="E5308" s="72" t="s">
        <v>40</v>
      </c>
      <c r="F5308" s="72" t="s">
        <v>26</v>
      </c>
      <c r="G5308" s="73">
        <v>1</v>
      </c>
      <c r="H5308" s="73">
        <v>18.09</v>
      </c>
      <c r="I5308" s="73">
        <v>0</v>
      </c>
      <c r="J5308" s="73">
        <v>0</v>
      </c>
      <c r="K5308" s="73">
        <v>1</v>
      </c>
      <c r="L5308" s="73">
        <v>18.09</v>
      </c>
      <c r="N5308" s="105">
        <f t="shared" si="166"/>
        <v>0</v>
      </c>
      <c r="O5308" s="105">
        <f t="shared" si="167"/>
        <v>0</v>
      </c>
    </row>
    <row r="5309" spans="1:15" x14ac:dyDescent="0.3">
      <c r="A5309" s="71" t="s">
        <v>163</v>
      </c>
      <c r="B5309" s="71" t="s">
        <v>57</v>
      </c>
      <c r="C5309" s="71" t="s">
        <v>17</v>
      </c>
      <c r="D5309" s="71" t="s">
        <v>83</v>
      </c>
      <c r="E5309" s="72" t="s">
        <v>25</v>
      </c>
      <c r="F5309" s="72" t="s">
        <v>26</v>
      </c>
      <c r="G5309" s="73">
        <v>1</v>
      </c>
      <c r="H5309" s="73">
        <v>18.09</v>
      </c>
      <c r="I5309" s="73">
        <v>0</v>
      </c>
      <c r="J5309" s="73">
        <v>0</v>
      </c>
      <c r="K5309" s="73">
        <v>1</v>
      </c>
      <c r="L5309" s="73">
        <v>18.09</v>
      </c>
      <c r="N5309" s="105">
        <f t="shared" si="166"/>
        <v>0</v>
      </c>
      <c r="O5309" s="105">
        <f t="shared" si="167"/>
        <v>0</v>
      </c>
    </row>
    <row r="5310" spans="1:15" x14ac:dyDescent="0.3">
      <c r="A5310" s="71" t="s">
        <v>149</v>
      </c>
      <c r="B5310" s="71" t="s">
        <v>57</v>
      </c>
      <c r="C5310" s="71" t="s">
        <v>55</v>
      </c>
      <c r="D5310" s="71" t="s">
        <v>63</v>
      </c>
      <c r="E5310" s="72" t="s">
        <v>20</v>
      </c>
      <c r="F5310" s="72" t="s">
        <v>26</v>
      </c>
      <c r="G5310" s="73">
        <v>1</v>
      </c>
      <c r="H5310" s="73">
        <v>18.09</v>
      </c>
      <c r="I5310" s="73">
        <v>0</v>
      </c>
      <c r="J5310" s="73">
        <v>0</v>
      </c>
      <c r="K5310" s="73">
        <v>1</v>
      </c>
      <c r="L5310" s="73">
        <v>18.09</v>
      </c>
      <c r="N5310" s="105">
        <f t="shared" si="166"/>
        <v>0</v>
      </c>
      <c r="O5310" s="105">
        <f t="shared" si="167"/>
        <v>0</v>
      </c>
    </row>
    <row r="5311" spans="1:15" x14ac:dyDescent="0.3">
      <c r="A5311" s="71" t="s">
        <v>154</v>
      </c>
      <c r="B5311" s="71" t="s">
        <v>12</v>
      </c>
      <c r="C5311" s="71" t="s">
        <v>55</v>
      </c>
      <c r="D5311" s="71" t="s">
        <v>66</v>
      </c>
      <c r="E5311" s="72" t="s">
        <v>40</v>
      </c>
      <c r="F5311" s="72" t="s">
        <v>26</v>
      </c>
      <c r="G5311" s="73">
        <v>1</v>
      </c>
      <c r="H5311" s="73">
        <v>18.09</v>
      </c>
      <c r="I5311" s="73">
        <v>0</v>
      </c>
      <c r="J5311" s="73">
        <v>0</v>
      </c>
      <c r="K5311" s="73">
        <v>1</v>
      </c>
      <c r="L5311" s="73">
        <v>18.09</v>
      </c>
      <c r="N5311" s="105">
        <f t="shared" si="166"/>
        <v>0</v>
      </c>
      <c r="O5311" s="105">
        <f t="shared" si="167"/>
        <v>0</v>
      </c>
    </row>
    <row r="5312" spans="1:15" x14ac:dyDescent="0.3">
      <c r="A5312" s="71" t="s">
        <v>142</v>
      </c>
      <c r="B5312" s="71" t="s">
        <v>57</v>
      </c>
      <c r="C5312" s="71" t="s">
        <v>55</v>
      </c>
      <c r="D5312" s="71" t="s">
        <v>82</v>
      </c>
      <c r="E5312" s="72" t="s">
        <v>20</v>
      </c>
      <c r="F5312" s="72" t="s">
        <v>26</v>
      </c>
      <c r="G5312" s="73">
        <v>1</v>
      </c>
      <c r="H5312" s="73">
        <v>18.059999999999999</v>
      </c>
      <c r="I5312" s="73">
        <v>0</v>
      </c>
      <c r="J5312" s="73">
        <v>0</v>
      </c>
      <c r="K5312" s="73">
        <v>1</v>
      </c>
      <c r="L5312" s="73">
        <v>18.059999999999999</v>
      </c>
      <c r="N5312" s="105">
        <f t="shared" si="166"/>
        <v>0</v>
      </c>
      <c r="O5312" s="105">
        <f t="shared" si="167"/>
        <v>0</v>
      </c>
    </row>
    <row r="5313" spans="1:15" x14ac:dyDescent="0.3">
      <c r="A5313" s="71" t="s">
        <v>161</v>
      </c>
      <c r="B5313" s="71" t="s">
        <v>129</v>
      </c>
      <c r="C5313" s="71" t="s">
        <v>55</v>
      </c>
      <c r="D5313" s="71" t="s">
        <v>85</v>
      </c>
      <c r="E5313" s="72" t="s">
        <v>15</v>
      </c>
      <c r="F5313" s="72" t="s">
        <v>26</v>
      </c>
      <c r="G5313" s="73">
        <v>2</v>
      </c>
      <c r="H5313" s="73">
        <v>18.04</v>
      </c>
      <c r="I5313" s="73">
        <v>0</v>
      </c>
      <c r="J5313" s="73">
        <v>0</v>
      </c>
      <c r="K5313" s="73">
        <v>2</v>
      </c>
      <c r="L5313" s="73">
        <v>18.04</v>
      </c>
      <c r="N5313" s="105">
        <f t="shared" si="166"/>
        <v>0</v>
      </c>
      <c r="O5313" s="105">
        <f t="shared" si="167"/>
        <v>0</v>
      </c>
    </row>
    <row r="5314" spans="1:15" x14ac:dyDescent="0.3">
      <c r="A5314" s="71" t="s">
        <v>144</v>
      </c>
      <c r="B5314" s="71" t="s">
        <v>12</v>
      </c>
      <c r="C5314" s="71" t="s">
        <v>55</v>
      </c>
      <c r="D5314" s="71" t="s">
        <v>83</v>
      </c>
      <c r="E5314" s="72" t="s">
        <v>31</v>
      </c>
      <c r="F5314" s="72" t="s">
        <v>26</v>
      </c>
      <c r="G5314" s="73">
        <v>4</v>
      </c>
      <c r="H5314" s="73">
        <v>18.04</v>
      </c>
      <c r="I5314" s="73">
        <v>0</v>
      </c>
      <c r="J5314" s="73">
        <v>0</v>
      </c>
      <c r="K5314" s="73">
        <v>4</v>
      </c>
      <c r="L5314" s="73">
        <v>18.04</v>
      </c>
      <c r="N5314" s="105">
        <f t="shared" si="166"/>
        <v>0</v>
      </c>
      <c r="O5314" s="105">
        <f t="shared" si="167"/>
        <v>0</v>
      </c>
    </row>
    <row r="5315" spans="1:15" x14ac:dyDescent="0.3">
      <c r="A5315" s="71" t="s">
        <v>140</v>
      </c>
      <c r="B5315" s="71" t="s">
        <v>12</v>
      </c>
      <c r="C5315" s="71" t="s">
        <v>13</v>
      </c>
      <c r="D5315" s="71" t="s">
        <v>83</v>
      </c>
      <c r="E5315" s="72" t="s">
        <v>15</v>
      </c>
      <c r="F5315" s="72" t="s">
        <v>26</v>
      </c>
      <c r="G5315" s="73">
        <v>1</v>
      </c>
      <c r="H5315" s="73">
        <v>18.03</v>
      </c>
      <c r="I5315" s="73">
        <v>0</v>
      </c>
      <c r="J5315" s="73">
        <v>0</v>
      </c>
      <c r="K5315" s="73">
        <v>1</v>
      </c>
      <c r="L5315" s="73">
        <v>18.03</v>
      </c>
      <c r="N5315" s="105">
        <f t="shared" si="166"/>
        <v>0</v>
      </c>
      <c r="O5315" s="105">
        <f t="shared" si="167"/>
        <v>0</v>
      </c>
    </row>
    <row r="5316" spans="1:15" x14ac:dyDescent="0.3">
      <c r="A5316" s="71" t="s">
        <v>158</v>
      </c>
      <c r="B5316" s="71" t="s">
        <v>57</v>
      </c>
      <c r="C5316" s="71" t="s">
        <v>55</v>
      </c>
      <c r="D5316" s="71" t="s">
        <v>52</v>
      </c>
      <c r="E5316" s="72" t="s">
        <v>40</v>
      </c>
      <c r="F5316" s="72" t="s">
        <v>4</v>
      </c>
      <c r="G5316" s="73">
        <v>1</v>
      </c>
      <c r="H5316" s="73">
        <v>18.02</v>
      </c>
      <c r="I5316" s="73">
        <v>0</v>
      </c>
      <c r="J5316" s="73">
        <v>0</v>
      </c>
      <c r="K5316" s="73">
        <v>1</v>
      </c>
      <c r="L5316" s="73">
        <v>18.02</v>
      </c>
      <c r="N5316" s="105">
        <f t="shared" si="166"/>
        <v>0</v>
      </c>
      <c r="O5316" s="105">
        <f t="shared" si="167"/>
        <v>0</v>
      </c>
    </row>
    <row r="5317" spans="1:15" x14ac:dyDescent="0.3">
      <c r="A5317" s="71" t="s">
        <v>154</v>
      </c>
      <c r="B5317" s="71" t="s">
        <v>12</v>
      </c>
      <c r="C5317" s="71" t="s">
        <v>55</v>
      </c>
      <c r="D5317" s="71" t="s">
        <v>102</v>
      </c>
      <c r="E5317" s="72" t="s">
        <v>40</v>
      </c>
      <c r="F5317" s="72" t="s">
        <v>21</v>
      </c>
      <c r="G5317" s="73">
        <v>1</v>
      </c>
      <c r="H5317" s="73">
        <v>18.010000000000002</v>
      </c>
      <c r="I5317" s="73">
        <v>1</v>
      </c>
      <c r="J5317" s="73">
        <v>18.010000000000002</v>
      </c>
      <c r="K5317" s="73">
        <v>0</v>
      </c>
      <c r="L5317" s="73">
        <v>0</v>
      </c>
      <c r="N5317" s="105">
        <f t="shared" si="166"/>
        <v>0</v>
      </c>
      <c r="O5317" s="105">
        <f t="shared" si="167"/>
        <v>0</v>
      </c>
    </row>
    <row r="5318" spans="1:15" x14ac:dyDescent="0.3">
      <c r="A5318" s="71" t="s">
        <v>139</v>
      </c>
      <c r="B5318" s="71" t="s">
        <v>57</v>
      </c>
      <c r="C5318" s="71" t="s">
        <v>13</v>
      </c>
      <c r="D5318" s="71" t="s">
        <v>14</v>
      </c>
      <c r="E5318" s="72" t="s">
        <v>15</v>
      </c>
      <c r="F5318" s="72" t="s">
        <v>26</v>
      </c>
      <c r="G5318" s="73">
        <v>2</v>
      </c>
      <c r="H5318" s="73">
        <v>17.989999999999998</v>
      </c>
      <c r="I5318" s="73">
        <v>0</v>
      </c>
      <c r="J5318" s="73">
        <v>0</v>
      </c>
      <c r="K5318" s="73">
        <v>2</v>
      </c>
      <c r="L5318" s="73">
        <v>17.989999999999998</v>
      </c>
      <c r="N5318" s="105">
        <f t="shared" si="166"/>
        <v>0</v>
      </c>
      <c r="O5318" s="105">
        <f t="shared" si="167"/>
        <v>0</v>
      </c>
    </row>
    <row r="5319" spans="1:15" x14ac:dyDescent="0.3">
      <c r="A5319" s="71" t="s">
        <v>154</v>
      </c>
      <c r="B5319" s="71" t="s">
        <v>129</v>
      </c>
      <c r="C5319" s="71" t="s">
        <v>55</v>
      </c>
      <c r="D5319" s="71" t="s">
        <v>33</v>
      </c>
      <c r="E5319" s="72" t="s">
        <v>37</v>
      </c>
      <c r="F5319" s="72" t="s">
        <v>26</v>
      </c>
      <c r="G5319" s="73">
        <v>1</v>
      </c>
      <c r="H5319" s="73">
        <v>17.989999999999998</v>
      </c>
      <c r="I5319" s="73">
        <v>0</v>
      </c>
      <c r="J5319" s="73">
        <v>0</v>
      </c>
      <c r="K5319" s="73">
        <v>1</v>
      </c>
      <c r="L5319" s="73">
        <v>17.989999999999998</v>
      </c>
      <c r="N5319" s="105">
        <f t="shared" si="166"/>
        <v>0</v>
      </c>
      <c r="O5319" s="105">
        <f t="shared" si="167"/>
        <v>0</v>
      </c>
    </row>
    <row r="5320" spans="1:15" x14ac:dyDescent="0.3">
      <c r="A5320" s="71" t="s">
        <v>158</v>
      </c>
      <c r="B5320" s="71" t="s">
        <v>57</v>
      </c>
      <c r="C5320" s="71" t="s">
        <v>55</v>
      </c>
      <c r="D5320" s="71" t="s">
        <v>39</v>
      </c>
      <c r="E5320" s="72" t="s">
        <v>31</v>
      </c>
      <c r="F5320" s="72" t="s">
        <v>16</v>
      </c>
      <c r="G5320" s="73">
        <v>2</v>
      </c>
      <c r="H5320" s="73">
        <v>17.98</v>
      </c>
      <c r="I5320" s="73">
        <v>1</v>
      </c>
      <c r="J5320" s="73">
        <v>8.86</v>
      </c>
      <c r="K5320" s="73">
        <v>1</v>
      </c>
      <c r="L5320" s="73">
        <v>9.1199999999999992</v>
      </c>
      <c r="N5320" s="105">
        <f t="shared" si="166"/>
        <v>0</v>
      </c>
      <c r="O5320" s="105">
        <f t="shared" si="167"/>
        <v>0</v>
      </c>
    </row>
    <row r="5321" spans="1:15" x14ac:dyDescent="0.3">
      <c r="A5321" s="71" t="s">
        <v>161</v>
      </c>
      <c r="B5321" s="71" t="s">
        <v>57</v>
      </c>
      <c r="C5321" s="71" t="s">
        <v>55</v>
      </c>
      <c r="D5321" s="71" t="s">
        <v>23</v>
      </c>
      <c r="E5321" s="72" t="s">
        <v>15</v>
      </c>
      <c r="F5321" s="72" t="s">
        <v>4</v>
      </c>
      <c r="G5321" s="73">
        <v>2</v>
      </c>
      <c r="H5321" s="73">
        <v>17.98</v>
      </c>
      <c r="I5321" s="73">
        <v>0</v>
      </c>
      <c r="J5321" s="73">
        <v>0</v>
      </c>
      <c r="K5321" s="73">
        <v>2</v>
      </c>
      <c r="L5321" s="73">
        <v>17.98</v>
      </c>
      <c r="N5321" s="105">
        <f t="shared" si="166"/>
        <v>0</v>
      </c>
      <c r="O5321" s="105">
        <f t="shared" si="167"/>
        <v>0</v>
      </c>
    </row>
    <row r="5322" spans="1:15" x14ac:dyDescent="0.3">
      <c r="A5322" s="71" t="s">
        <v>132</v>
      </c>
      <c r="B5322" s="71" t="s">
        <v>57</v>
      </c>
      <c r="C5322" s="71" t="s">
        <v>13</v>
      </c>
      <c r="D5322" s="71" t="s">
        <v>56</v>
      </c>
      <c r="E5322" s="72" t="s">
        <v>18</v>
      </c>
      <c r="F5322" s="72" t="s">
        <v>26</v>
      </c>
      <c r="G5322" s="73">
        <v>2</v>
      </c>
      <c r="H5322" s="73">
        <v>17.98</v>
      </c>
      <c r="I5322" s="73">
        <v>1</v>
      </c>
      <c r="J5322" s="73">
        <v>9.06</v>
      </c>
      <c r="K5322" s="73">
        <v>1</v>
      </c>
      <c r="L5322" s="73">
        <v>8.92</v>
      </c>
      <c r="N5322" s="105">
        <f t="shared" si="166"/>
        <v>0</v>
      </c>
      <c r="O5322" s="105">
        <f t="shared" si="167"/>
        <v>0</v>
      </c>
    </row>
    <row r="5323" spans="1:15" x14ac:dyDescent="0.3">
      <c r="A5323" s="71" t="s">
        <v>154</v>
      </c>
      <c r="B5323" s="71" t="s">
        <v>129</v>
      </c>
      <c r="C5323" s="71" t="s">
        <v>55</v>
      </c>
      <c r="D5323" s="71" t="s">
        <v>85</v>
      </c>
      <c r="E5323" s="72" t="s">
        <v>5</v>
      </c>
      <c r="F5323" s="72" t="s">
        <v>21</v>
      </c>
      <c r="G5323" s="73">
        <v>4</v>
      </c>
      <c r="H5323" s="73">
        <v>17.98</v>
      </c>
      <c r="I5323" s="73">
        <v>4</v>
      </c>
      <c r="J5323" s="73">
        <v>17.98</v>
      </c>
      <c r="K5323" s="73">
        <v>0</v>
      </c>
      <c r="L5323" s="73">
        <v>0</v>
      </c>
      <c r="N5323" s="105">
        <f t="shared" si="166"/>
        <v>0</v>
      </c>
      <c r="O5323" s="105">
        <f t="shared" si="167"/>
        <v>0</v>
      </c>
    </row>
    <row r="5324" spans="1:15" x14ac:dyDescent="0.3">
      <c r="A5324" s="71" t="s">
        <v>161</v>
      </c>
      <c r="B5324" s="71" t="s">
        <v>12</v>
      </c>
      <c r="C5324" s="71" t="s">
        <v>55</v>
      </c>
      <c r="D5324" s="71" t="s">
        <v>29</v>
      </c>
      <c r="E5324" s="72" t="s">
        <v>20</v>
      </c>
      <c r="F5324" s="72" t="s">
        <v>26</v>
      </c>
      <c r="G5324" s="73">
        <v>1</v>
      </c>
      <c r="H5324" s="73">
        <v>17.97</v>
      </c>
      <c r="I5324" s="73">
        <v>0</v>
      </c>
      <c r="J5324" s="73">
        <v>0</v>
      </c>
      <c r="K5324" s="73">
        <v>1</v>
      </c>
      <c r="L5324" s="73">
        <v>17.97</v>
      </c>
      <c r="N5324" s="105">
        <f t="shared" si="166"/>
        <v>0</v>
      </c>
      <c r="O5324" s="105">
        <f t="shared" si="167"/>
        <v>0</v>
      </c>
    </row>
    <row r="5325" spans="1:15" x14ac:dyDescent="0.3">
      <c r="A5325" s="71" t="s">
        <v>142</v>
      </c>
      <c r="B5325" s="71" t="s">
        <v>12</v>
      </c>
      <c r="C5325" s="71" t="s">
        <v>13</v>
      </c>
      <c r="D5325" s="71" t="s">
        <v>77</v>
      </c>
      <c r="E5325" s="72" t="s">
        <v>20</v>
      </c>
      <c r="F5325" s="72" t="s">
        <v>26</v>
      </c>
      <c r="G5325" s="73">
        <v>1</v>
      </c>
      <c r="H5325" s="73">
        <v>17.97</v>
      </c>
      <c r="I5325" s="73">
        <v>0</v>
      </c>
      <c r="J5325" s="73">
        <v>0</v>
      </c>
      <c r="K5325" s="73">
        <v>1</v>
      </c>
      <c r="L5325" s="73">
        <v>17.97</v>
      </c>
      <c r="N5325" s="105">
        <f t="shared" si="166"/>
        <v>0</v>
      </c>
      <c r="O5325" s="105">
        <f t="shared" si="167"/>
        <v>0</v>
      </c>
    </row>
    <row r="5326" spans="1:15" x14ac:dyDescent="0.3">
      <c r="A5326" s="71" t="s">
        <v>148</v>
      </c>
      <c r="B5326" s="71" t="s">
        <v>129</v>
      </c>
      <c r="C5326" s="71" t="s">
        <v>55</v>
      </c>
      <c r="D5326" s="71" t="s">
        <v>51</v>
      </c>
      <c r="E5326" s="72" t="s">
        <v>15</v>
      </c>
      <c r="F5326" s="72" t="s">
        <v>26</v>
      </c>
      <c r="G5326" s="73">
        <v>2</v>
      </c>
      <c r="H5326" s="73">
        <v>17.97</v>
      </c>
      <c r="I5326" s="73">
        <v>0</v>
      </c>
      <c r="J5326" s="73">
        <v>0</v>
      </c>
      <c r="K5326" s="73">
        <v>2</v>
      </c>
      <c r="L5326" s="73">
        <v>17.97</v>
      </c>
      <c r="N5326" s="105">
        <f t="shared" si="166"/>
        <v>0</v>
      </c>
      <c r="O5326" s="105">
        <f t="shared" si="167"/>
        <v>0</v>
      </c>
    </row>
    <row r="5327" spans="1:15" x14ac:dyDescent="0.3">
      <c r="A5327" s="71" t="s">
        <v>154</v>
      </c>
      <c r="B5327" s="71" t="s">
        <v>57</v>
      </c>
      <c r="C5327" s="71" t="s">
        <v>55</v>
      </c>
      <c r="D5327" s="71" t="s">
        <v>69</v>
      </c>
      <c r="E5327" s="72" t="s">
        <v>5</v>
      </c>
      <c r="F5327" s="72" t="s">
        <v>21</v>
      </c>
      <c r="G5327" s="73">
        <v>1</v>
      </c>
      <c r="H5327" s="73">
        <v>17.97</v>
      </c>
      <c r="I5327" s="73">
        <v>0</v>
      </c>
      <c r="J5327" s="73">
        <v>0</v>
      </c>
      <c r="K5327" s="73">
        <v>1</v>
      </c>
      <c r="L5327" s="73">
        <v>17.97</v>
      </c>
      <c r="N5327" s="105">
        <f t="shared" si="166"/>
        <v>0</v>
      </c>
      <c r="O5327" s="105">
        <f t="shared" si="167"/>
        <v>0</v>
      </c>
    </row>
    <row r="5328" spans="1:15" x14ac:dyDescent="0.3">
      <c r="A5328" s="71" t="s">
        <v>154</v>
      </c>
      <c r="B5328" s="71" t="s">
        <v>129</v>
      </c>
      <c r="C5328" s="71" t="s">
        <v>55</v>
      </c>
      <c r="D5328" s="71" t="s">
        <v>59</v>
      </c>
      <c r="E5328" s="72" t="s">
        <v>15</v>
      </c>
      <c r="F5328" s="72" t="s">
        <v>21</v>
      </c>
      <c r="G5328" s="73">
        <v>1</v>
      </c>
      <c r="H5328" s="73">
        <v>17.97</v>
      </c>
      <c r="I5328" s="73">
        <v>0</v>
      </c>
      <c r="J5328" s="73">
        <v>0</v>
      </c>
      <c r="K5328" s="73">
        <v>1</v>
      </c>
      <c r="L5328" s="73">
        <v>17.97</v>
      </c>
      <c r="N5328" s="105">
        <f t="shared" si="166"/>
        <v>0</v>
      </c>
      <c r="O5328" s="105">
        <f t="shared" si="167"/>
        <v>0</v>
      </c>
    </row>
    <row r="5329" spans="1:15" x14ac:dyDescent="0.3">
      <c r="A5329" s="71" t="s">
        <v>142</v>
      </c>
      <c r="B5329" s="71" t="s">
        <v>57</v>
      </c>
      <c r="C5329" s="71" t="s">
        <v>55</v>
      </c>
      <c r="D5329" s="71" t="s">
        <v>43</v>
      </c>
      <c r="E5329" s="72" t="s">
        <v>28</v>
      </c>
      <c r="F5329" s="72" t="s">
        <v>16</v>
      </c>
      <c r="G5329" s="73">
        <v>3</v>
      </c>
      <c r="H5329" s="73">
        <v>17.96</v>
      </c>
      <c r="I5329" s="73">
        <v>0</v>
      </c>
      <c r="J5329" s="73">
        <v>0</v>
      </c>
      <c r="K5329" s="73">
        <v>3</v>
      </c>
      <c r="L5329" s="73">
        <v>17.96</v>
      </c>
      <c r="N5329" s="105">
        <f t="shared" si="166"/>
        <v>0</v>
      </c>
      <c r="O5329" s="105">
        <f t="shared" si="167"/>
        <v>0</v>
      </c>
    </row>
    <row r="5330" spans="1:15" x14ac:dyDescent="0.3">
      <c r="A5330" s="71" t="s">
        <v>149</v>
      </c>
      <c r="B5330" s="71" t="s">
        <v>12</v>
      </c>
      <c r="C5330" s="71" t="s">
        <v>55</v>
      </c>
      <c r="D5330" s="71" t="s">
        <v>73</v>
      </c>
      <c r="E5330" s="72" t="s">
        <v>24</v>
      </c>
      <c r="F5330" s="72" t="s">
        <v>16</v>
      </c>
      <c r="G5330" s="73">
        <v>2</v>
      </c>
      <c r="H5330" s="73">
        <v>17.96</v>
      </c>
      <c r="I5330" s="73">
        <v>0</v>
      </c>
      <c r="J5330" s="73">
        <v>0</v>
      </c>
      <c r="K5330" s="73">
        <v>2</v>
      </c>
      <c r="L5330" s="73">
        <v>17.96</v>
      </c>
      <c r="N5330" s="105">
        <f t="shared" si="166"/>
        <v>0</v>
      </c>
      <c r="O5330" s="105">
        <f t="shared" si="167"/>
        <v>0</v>
      </c>
    </row>
    <row r="5331" spans="1:15" x14ac:dyDescent="0.3">
      <c r="A5331" s="71" t="s">
        <v>132</v>
      </c>
      <c r="B5331" s="71" t="s">
        <v>57</v>
      </c>
      <c r="C5331" s="71" t="s">
        <v>13</v>
      </c>
      <c r="D5331" s="71" t="s">
        <v>93</v>
      </c>
      <c r="E5331" s="72" t="s">
        <v>24</v>
      </c>
      <c r="F5331" s="72" t="s">
        <v>21</v>
      </c>
      <c r="G5331" s="73">
        <v>1</v>
      </c>
      <c r="H5331" s="73">
        <v>17.95</v>
      </c>
      <c r="I5331" s="73">
        <v>0</v>
      </c>
      <c r="J5331" s="73">
        <v>0</v>
      </c>
      <c r="K5331" s="73">
        <v>1</v>
      </c>
      <c r="L5331" s="73">
        <v>17.95</v>
      </c>
      <c r="N5331" s="105">
        <f t="shared" si="166"/>
        <v>0</v>
      </c>
      <c r="O5331" s="105">
        <f t="shared" si="167"/>
        <v>0</v>
      </c>
    </row>
    <row r="5332" spans="1:15" x14ac:dyDescent="0.3">
      <c r="A5332" s="71" t="s">
        <v>142</v>
      </c>
      <c r="B5332" s="71" t="s">
        <v>57</v>
      </c>
      <c r="C5332" s="71" t="s">
        <v>55</v>
      </c>
      <c r="D5332" s="71" t="s">
        <v>58</v>
      </c>
      <c r="E5332" s="72" t="s">
        <v>15</v>
      </c>
      <c r="F5332" s="72" t="s">
        <v>21</v>
      </c>
      <c r="G5332" s="73">
        <v>2</v>
      </c>
      <c r="H5332" s="73">
        <v>17.940000000000001</v>
      </c>
      <c r="I5332" s="73">
        <v>0</v>
      </c>
      <c r="J5332" s="73">
        <v>0</v>
      </c>
      <c r="K5332" s="73">
        <v>2</v>
      </c>
      <c r="L5332" s="73">
        <v>17.940000000000001</v>
      </c>
      <c r="N5332" s="105">
        <f t="shared" ref="N5332:N5395" si="168">G5332-I5332-K5332</f>
        <v>0</v>
      </c>
      <c r="O5332" s="105">
        <f t="shared" ref="O5332:O5395" si="169">H5332-J5332-L5332</f>
        <v>0</v>
      </c>
    </row>
    <row r="5333" spans="1:15" x14ac:dyDescent="0.3">
      <c r="A5333" s="71" t="s">
        <v>144</v>
      </c>
      <c r="B5333" s="71" t="s">
        <v>12</v>
      </c>
      <c r="C5333" s="71" t="s">
        <v>55</v>
      </c>
      <c r="D5333" s="71" t="s">
        <v>93</v>
      </c>
      <c r="E5333" s="72" t="s">
        <v>15</v>
      </c>
      <c r="F5333" s="72" t="s">
        <v>26</v>
      </c>
      <c r="G5333" s="73">
        <v>2</v>
      </c>
      <c r="H5333" s="73">
        <v>17.920000000000002</v>
      </c>
      <c r="I5333" s="73">
        <v>0</v>
      </c>
      <c r="J5333" s="73">
        <v>0</v>
      </c>
      <c r="K5333" s="73">
        <v>2</v>
      </c>
      <c r="L5333" s="73">
        <v>17.920000000000002</v>
      </c>
      <c r="N5333" s="105">
        <f t="shared" si="168"/>
        <v>0</v>
      </c>
      <c r="O5333" s="105">
        <f t="shared" si="169"/>
        <v>0</v>
      </c>
    </row>
    <row r="5334" spans="1:15" x14ac:dyDescent="0.3">
      <c r="A5334" s="71" t="s">
        <v>154</v>
      </c>
      <c r="B5334" s="71" t="s">
        <v>12</v>
      </c>
      <c r="C5334" s="71" t="s">
        <v>55</v>
      </c>
      <c r="D5334" s="71" t="s">
        <v>19</v>
      </c>
      <c r="E5334" s="72" t="s">
        <v>40</v>
      </c>
      <c r="F5334" s="72" t="s">
        <v>4</v>
      </c>
      <c r="G5334" s="73">
        <v>1</v>
      </c>
      <c r="H5334" s="73">
        <v>17.91</v>
      </c>
      <c r="I5334" s="73">
        <v>0</v>
      </c>
      <c r="J5334" s="73">
        <v>0</v>
      </c>
      <c r="K5334" s="73">
        <v>1</v>
      </c>
      <c r="L5334" s="73">
        <v>17.91</v>
      </c>
      <c r="N5334" s="105">
        <f t="shared" si="168"/>
        <v>0</v>
      </c>
      <c r="O5334" s="105">
        <f t="shared" si="169"/>
        <v>0</v>
      </c>
    </row>
    <row r="5335" spans="1:15" x14ac:dyDescent="0.3">
      <c r="A5335" s="71" t="s">
        <v>154</v>
      </c>
      <c r="B5335" s="71" t="s">
        <v>129</v>
      </c>
      <c r="C5335" s="71" t="s">
        <v>55</v>
      </c>
      <c r="D5335" s="71" t="s">
        <v>83</v>
      </c>
      <c r="E5335" s="72" t="s">
        <v>15</v>
      </c>
      <c r="F5335" s="72" t="s">
        <v>21</v>
      </c>
      <c r="G5335" s="73">
        <v>2</v>
      </c>
      <c r="H5335" s="73">
        <v>17.899999999999999</v>
      </c>
      <c r="I5335" s="73">
        <v>0</v>
      </c>
      <c r="J5335" s="73">
        <v>0</v>
      </c>
      <c r="K5335" s="73">
        <v>2</v>
      </c>
      <c r="L5335" s="73">
        <v>17.899999999999999</v>
      </c>
      <c r="N5335" s="105">
        <f t="shared" si="168"/>
        <v>0</v>
      </c>
      <c r="O5335" s="105">
        <f t="shared" si="169"/>
        <v>0</v>
      </c>
    </row>
    <row r="5336" spans="1:15" x14ac:dyDescent="0.3">
      <c r="A5336" s="71" t="s">
        <v>142</v>
      </c>
      <c r="B5336" s="71" t="s">
        <v>57</v>
      </c>
      <c r="C5336" s="71" t="s">
        <v>55</v>
      </c>
      <c r="D5336" s="71" t="s">
        <v>103</v>
      </c>
      <c r="E5336" s="72" t="s">
        <v>15</v>
      </c>
      <c r="F5336" s="72" t="s">
        <v>4</v>
      </c>
      <c r="G5336" s="73">
        <v>2</v>
      </c>
      <c r="H5336" s="73">
        <v>17.88</v>
      </c>
      <c r="I5336" s="73">
        <v>0</v>
      </c>
      <c r="J5336" s="73">
        <v>0</v>
      </c>
      <c r="K5336" s="73">
        <v>2</v>
      </c>
      <c r="L5336" s="73">
        <v>17.88</v>
      </c>
      <c r="N5336" s="105">
        <f t="shared" si="168"/>
        <v>0</v>
      </c>
      <c r="O5336" s="105">
        <f t="shared" si="169"/>
        <v>0</v>
      </c>
    </row>
    <row r="5337" spans="1:15" x14ac:dyDescent="0.3">
      <c r="A5337" s="71" t="s">
        <v>142</v>
      </c>
      <c r="B5337" s="71" t="s">
        <v>57</v>
      </c>
      <c r="C5337" s="71" t="s">
        <v>55</v>
      </c>
      <c r="D5337" s="71" t="s">
        <v>39</v>
      </c>
      <c r="E5337" s="72" t="s">
        <v>5</v>
      </c>
      <c r="F5337" s="72" t="s">
        <v>26</v>
      </c>
      <c r="G5337" s="73">
        <v>1</v>
      </c>
      <c r="H5337" s="73">
        <v>17.87</v>
      </c>
      <c r="I5337" s="73">
        <v>1</v>
      </c>
      <c r="J5337" s="73">
        <v>17.87</v>
      </c>
      <c r="K5337" s="73">
        <v>0</v>
      </c>
      <c r="L5337" s="73">
        <v>0</v>
      </c>
      <c r="N5337" s="105">
        <f t="shared" si="168"/>
        <v>0</v>
      </c>
      <c r="O5337" s="105">
        <f t="shared" si="169"/>
        <v>0</v>
      </c>
    </row>
    <row r="5338" spans="1:15" x14ac:dyDescent="0.3">
      <c r="A5338" s="71" t="s">
        <v>161</v>
      </c>
      <c r="B5338" s="71" t="s">
        <v>57</v>
      </c>
      <c r="C5338" s="71" t="s">
        <v>55</v>
      </c>
      <c r="D5338" s="71" t="s">
        <v>79</v>
      </c>
      <c r="E5338" s="72" t="s">
        <v>37</v>
      </c>
      <c r="F5338" s="72" t="s">
        <v>26</v>
      </c>
      <c r="G5338" s="73">
        <v>2</v>
      </c>
      <c r="H5338" s="73">
        <v>17.86</v>
      </c>
      <c r="I5338" s="73">
        <v>2</v>
      </c>
      <c r="J5338" s="73">
        <v>17.86</v>
      </c>
      <c r="K5338" s="73">
        <v>0</v>
      </c>
      <c r="L5338" s="73">
        <v>0</v>
      </c>
      <c r="N5338" s="105">
        <f t="shared" si="168"/>
        <v>0</v>
      </c>
      <c r="O5338" s="105">
        <f t="shared" si="169"/>
        <v>0</v>
      </c>
    </row>
    <row r="5339" spans="1:15" x14ac:dyDescent="0.3">
      <c r="A5339" s="71" t="s">
        <v>163</v>
      </c>
      <c r="B5339" s="71" t="s">
        <v>12</v>
      </c>
      <c r="C5339" s="71" t="s">
        <v>55</v>
      </c>
      <c r="D5339" s="71" t="s">
        <v>46</v>
      </c>
      <c r="E5339" s="72" t="s">
        <v>37</v>
      </c>
      <c r="F5339" s="72" t="s">
        <v>21</v>
      </c>
      <c r="G5339" s="73">
        <v>1</v>
      </c>
      <c r="H5339" s="73">
        <v>17.86</v>
      </c>
      <c r="I5339" s="73">
        <v>1</v>
      </c>
      <c r="J5339" s="73">
        <v>17.86</v>
      </c>
      <c r="K5339" s="73">
        <v>0</v>
      </c>
      <c r="L5339" s="73">
        <v>0</v>
      </c>
      <c r="N5339" s="105">
        <f t="shared" si="168"/>
        <v>0</v>
      </c>
      <c r="O5339" s="105">
        <f t="shared" si="169"/>
        <v>0</v>
      </c>
    </row>
    <row r="5340" spans="1:15" x14ac:dyDescent="0.3">
      <c r="A5340" s="71" t="s">
        <v>163</v>
      </c>
      <c r="B5340" s="71" t="s">
        <v>57</v>
      </c>
      <c r="C5340" s="71" t="s">
        <v>17</v>
      </c>
      <c r="D5340" s="71" t="s">
        <v>43</v>
      </c>
      <c r="E5340" s="72" t="s">
        <v>40</v>
      </c>
      <c r="F5340" s="72" t="s">
        <v>21</v>
      </c>
      <c r="G5340" s="73">
        <v>1</v>
      </c>
      <c r="H5340" s="73">
        <v>17.86</v>
      </c>
      <c r="I5340" s="73">
        <v>0</v>
      </c>
      <c r="J5340" s="73">
        <v>0</v>
      </c>
      <c r="K5340" s="73">
        <v>1</v>
      </c>
      <c r="L5340" s="73">
        <v>17.86</v>
      </c>
      <c r="N5340" s="105">
        <f t="shared" si="168"/>
        <v>0</v>
      </c>
      <c r="O5340" s="105">
        <f t="shared" si="169"/>
        <v>0</v>
      </c>
    </row>
    <row r="5341" spans="1:15" x14ac:dyDescent="0.3">
      <c r="A5341" s="71" t="s">
        <v>132</v>
      </c>
      <c r="B5341" s="71" t="s">
        <v>57</v>
      </c>
      <c r="C5341" s="71" t="s">
        <v>13</v>
      </c>
      <c r="D5341" s="71" t="s">
        <v>64</v>
      </c>
      <c r="E5341" s="72" t="s">
        <v>28</v>
      </c>
      <c r="F5341" s="72" t="s">
        <v>4</v>
      </c>
      <c r="G5341" s="73">
        <v>1</v>
      </c>
      <c r="H5341" s="73">
        <v>17.86</v>
      </c>
      <c r="I5341" s="73">
        <v>1</v>
      </c>
      <c r="J5341" s="73">
        <v>17.86</v>
      </c>
      <c r="K5341" s="73">
        <v>0</v>
      </c>
      <c r="L5341" s="73">
        <v>0</v>
      </c>
      <c r="N5341" s="105">
        <f t="shared" si="168"/>
        <v>0</v>
      </c>
      <c r="O5341" s="105">
        <f t="shared" si="169"/>
        <v>0</v>
      </c>
    </row>
    <row r="5342" spans="1:15" x14ac:dyDescent="0.3">
      <c r="A5342" s="71" t="s">
        <v>132</v>
      </c>
      <c r="B5342" s="71" t="s">
        <v>12</v>
      </c>
      <c r="C5342" s="71" t="s">
        <v>13</v>
      </c>
      <c r="D5342" s="71" t="s">
        <v>34</v>
      </c>
      <c r="E5342" s="72" t="s">
        <v>25</v>
      </c>
      <c r="F5342" s="72" t="s">
        <v>21</v>
      </c>
      <c r="G5342" s="73">
        <v>1</v>
      </c>
      <c r="H5342" s="73">
        <v>17.86</v>
      </c>
      <c r="I5342" s="73">
        <v>0</v>
      </c>
      <c r="J5342" s="73">
        <v>0</v>
      </c>
      <c r="K5342" s="73">
        <v>1</v>
      </c>
      <c r="L5342" s="73">
        <v>17.86</v>
      </c>
      <c r="N5342" s="105">
        <f t="shared" si="168"/>
        <v>0</v>
      </c>
      <c r="O5342" s="105">
        <f t="shared" si="169"/>
        <v>0</v>
      </c>
    </row>
    <row r="5343" spans="1:15" x14ac:dyDescent="0.3">
      <c r="A5343" s="71" t="s">
        <v>140</v>
      </c>
      <c r="B5343" s="71" t="s">
        <v>57</v>
      </c>
      <c r="C5343" s="71" t="s">
        <v>13</v>
      </c>
      <c r="D5343" s="71" t="s">
        <v>85</v>
      </c>
      <c r="E5343" s="72" t="s">
        <v>24</v>
      </c>
      <c r="F5343" s="72" t="s">
        <v>4</v>
      </c>
      <c r="G5343" s="73">
        <v>2</v>
      </c>
      <c r="H5343" s="73">
        <v>17.86</v>
      </c>
      <c r="I5343" s="73">
        <v>2</v>
      </c>
      <c r="J5343" s="73">
        <v>17.86</v>
      </c>
      <c r="K5343" s="73">
        <v>0</v>
      </c>
      <c r="L5343" s="73">
        <v>0</v>
      </c>
      <c r="N5343" s="105">
        <f t="shared" si="168"/>
        <v>0</v>
      </c>
      <c r="O5343" s="105">
        <f t="shared" si="169"/>
        <v>0</v>
      </c>
    </row>
    <row r="5344" spans="1:15" x14ac:dyDescent="0.3">
      <c r="A5344" s="71" t="s">
        <v>154</v>
      </c>
      <c r="B5344" s="71" t="s">
        <v>12</v>
      </c>
      <c r="C5344" s="71" t="s">
        <v>55</v>
      </c>
      <c r="D5344" s="71" t="s">
        <v>115</v>
      </c>
      <c r="E5344" s="72" t="s">
        <v>3</v>
      </c>
      <c r="F5344" s="72" t="s">
        <v>21</v>
      </c>
      <c r="G5344" s="73">
        <v>1</v>
      </c>
      <c r="H5344" s="73">
        <v>17.86</v>
      </c>
      <c r="I5344" s="73">
        <v>0</v>
      </c>
      <c r="J5344" s="73">
        <v>0</v>
      </c>
      <c r="K5344" s="73">
        <v>1</v>
      </c>
      <c r="L5344" s="73">
        <v>17.86</v>
      </c>
      <c r="N5344" s="105">
        <f t="shared" si="168"/>
        <v>0</v>
      </c>
      <c r="O5344" s="105">
        <f t="shared" si="169"/>
        <v>0</v>
      </c>
    </row>
    <row r="5345" spans="1:15" x14ac:dyDescent="0.3">
      <c r="A5345" s="71" t="s">
        <v>161</v>
      </c>
      <c r="B5345" s="71" t="s">
        <v>12</v>
      </c>
      <c r="C5345" s="71" t="s">
        <v>55</v>
      </c>
      <c r="D5345" s="71" t="s">
        <v>46</v>
      </c>
      <c r="E5345" s="72" t="s">
        <v>25</v>
      </c>
      <c r="F5345" s="72" t="s">
        <v>21</v>
      </c>
      <c r="G5345" s="73">
        <v>1</v>
      </c>
      <c r="H5345" s="73">
        <v>17.84</v>
      </c>
      <c r="I5345" s="73">
        <v>0</v>
      </c>
      <c r="J5345" s="73">
        <v>0</v>
      </c>
      <c r="K5345" s="73">
        <v>1</v>
      </c>
      <c r="L5345" s="73">
        <v>17.84</v>
      </c>
      <c r="N5345" s="105">
        <f t="shared" si="168"/>
        <v>0</v>
      </c>
      <c r="O5345" s="105">
        <f t="shared" si="169"/>
        <v>0</v>
      </c>
    </row>
    <row r="5346" spans="1:15" x14ac:dyDescent="0.3">
      <c r="A5346" s="71" t="s">
        <v>140</v>
      </c>
      <c r="B5346" s="71" t="s">
        <v>57</v>
      </c>
      <c r="C5346" s="71" t="s">
        <v>13</v>
      </c>
      <c r="D5346" s="71" t="s">
        <v>62</v>
      </c>
      <c r="E5346" s="72" t="s">
        <v>31</v>
      </c>
      <c r="F5346" s="72" t="s">
        <v>21</v>
      </c>
      <c r="G5346" s="73">
        <v>4</v>
      </c>
      <c r="H5346" s="73">
        <v>17.84</v>
      </c>
      <c r="I5346" s="73">
        <v>0</v>
      </c>
      <c r="J5346" s="73">
        <v>0</v>
      </c>
      <c r="K5346" s="73">
        <v>4</v>
      </c>
      <c r="L5346" s="73">
        <v>17.84</v>
      </c>
      <c r="N5346" s="105">
        <f t="shared" si="168"/>
        <v>0</v>
      </c>
      <c r="O5346" s="105">
        <f t="shared" si="169"/>
        <v>0</v>
      </c>
    </row>
    <row r="5347" spans="1:15" x14ac:dyDescent="0.3">
      <c r="A5347" s="71" t="s">
        <v>163</v>
      </c>
      <c r="B5347" s="71" t="s">
        <v>57</v>
      </c>
      <c r="C5347" s="71" t="s">
        <v>17</v>
      </c>
      <c r="D5347" s="71" t="s">
        <v>94</v>
      </c>
      <c r="E5347" s="72" t="s">
        <v>3</v>
      </c>
      <c r="F5347" s="72" t="s">
        <v>26</v>
      </c>
      <c r="G5347" s="73">
        <v>1</v>
      </c>
      <c r="H5347" s="73">
        <v>17.809999999999999</v>
      </c>
      <c r="I5347" s="73">
        <v>0</v>
      </c>
      <c r="J5347" s="73">
        <v>0</v>
      </c>
      <c r="K5347" s="73">
        <v>1</v>
      </c>
      <c r="L5347" s="73">
        <v>17.809999999999999</v>
      </c>
      <c r="N5347" s="105">
        <f t="shared" si="168"/>
        <v>0</v>
      </c>
      <c r="O5347" s="105">
        <f t="shared" si="169"/>
        <v>0</v>
      </c>
    </row>
    <row r="5348" spans="1:15" x14ac:dyDescent="0.3">
      <c r="A5348" s="71" t="s">
        <v>142</v>
      </c>
      <c r="B5348" s="71" t="s">
        <v>129</v>
      </c>
      <c r="C5348" s="71" t="s">
        <v>55</v>
      </c>
      <c r="D5348" s="71" t="s">
        <v>47</v>
      </c>
      <c r="E5348" s="72" t="s">
        <v>28</v>
      </c>
      <c r="F5348" s="72" t="s">
        <v>4</v>
      </c>
      <c r="G5348" s="73">
        <v>2</v>
      </c>
      <c r="H5348" s="73">
        <v>17.809999999999999</v>
      </c>
      <c r="I5348" s="73">
        <v>1</v>
      </c>
      <c r="J5348" s="73">
        <v>8.9700000000000006</v>
      </c>
      <c r="K5348" s="73">
        <v>1</v>
      </c>
      <c r="L5348" s="73">
        <v>8.84</v>
      </c>
      <c r="N5348" s="105">
        <f t="shared" si="168"/>
        <v>0</v>
      </c>
      <c r="O5348" s="105">
        <f t="shared" si="169"/>
        <v>0</v>
      </c>
    </row>
    <row r="5349" spans="1:15" x14ac:dyDescent="0.3">
      <c r="A5349" s="71" t="s">
        <v>142</v>
      </c>
      <c r="B5349" s="71" t="s">
        <v>57</v>
      </c>
      <c r="C5349" s="71" t="s">
        <v>55</v>
      </c>
      <c r="D5349" s="71" t="s">
        <v>99</v>
      </c>
      <c r="E5349" s="72" t="s">
        <v>15</v>
      </c>
      <c r="F5349" s="72" t="s">
        <v>21</v>
      </c>
      <c r="G5349" s="73">
        <v>2</v>
      </c>
      <c r="H5349" s="73">
        <v>17.809999999999999</v>
      </c>
      <c r="I5349" s="73">
        <v>0</v>
      </c>
      <c r="J5349" s="73">
        <v>0</v>
      </c>
      <c r="K5349" s="73">
        <v>2</v>
      </c>
      <c r="L5349" s="73">
        <v>17.809999999999999</v>
      </c>
      <c r="N5349" s="105">
        <f t="shared" si="168"/>
        <v>0</v>
      </c>
      <c r="O5349" s="105">
        <f t="shared" si="169"/>
        <v>0</v>
      </c>
    </row>
    <row r="5350" spans="1:15" x14ac:dyDescent="0.3">
      <c r="A5350" s="71" t="s">
        <v>132</v>
      </c>
      <c r="B5350" s="71" t="s">
        <v>12</v>
      </c>
      <c r="C5350" s="71" t="s">
        <v>13</v>
      </c>
      <c r="D5350" s="71" t="s">
        <v>43</v>
      </c>
      <c r="E5350" s="72" t="s">
        <v>40</v>
      </c>
      <c r="F5350" s="72" t="s">
        <v>4</v>
      </c>
      <c r="G5350" s="73">
        <v>1</v>
      </c>
      <c r="H5350" s="73">
        <v>17.79</v>
      </c>
      <c r="I5350" s="73">
        <v>0</v>
      </c>
      <c r="J5350" s="73">
        <v>0</v>
      </c>
      <c r="K5350" s="73">
        <v>1</v>
      </c>
      <c r="L5350" s="73">
        <v>17.79</v>
      </c>
      <c r="N5350" s="105">
        <f t="shared" si="168"/>
        <v>0</v>
      </c>
      <c r="O5350" s="105">
        <f t="shared" si="169"/>
        <v>0</v>
      </c>
    </row>
    <row r="5351" spans="1:15" x14ac:dyDescent="0.3">
      <c r="A5351" s="71" t="s">
        <v>154</v>
      </c>
      <c r="B5351" s="71" t="s">
        <v>129</v>
      </c>
      <c r="C5351" s="71" t="s">
        <v>55</v>
      </c>
      <c r="D5351" s="71" t="s">
        <v>44</v>
      </c>
      <c r="E5351" s="72" t="s">
        <v>18</v>
      </c>
      <c r="F5351" s="72" t="s">
        <v>16</v>
      </c>
      <c r="G5351" s="73">
        <v>1</v>
      </c>
      <c r="H5351" s="73">
        <v>17.760000000000002</v>
      </c>
      <c r="I5351" s="73">
        <v>1</v>
      </c>
      <c r="J5351" s="73">
        <v>17.760000000000002</v>
      </c>
      <c r="K5351" s="73">
        <v>0</v>
      </c>
      <c r="L5351" s="73">
        <v>0</v>
      </c>
      <c r="N5351" s="105">
        <f t="shared" si="168"/>
        <v>0</v>
      </c>
      <c r="O5351" s="105">
        <f t="shared" si="169"/>
        <v>0</v>
      </c>
    </row>
    <row r="5352" spans="1:15" x14ac:dyDescent="0.3">
      <c r="A5352" s="71" t="s">
        <v>142</v>
      </c>
      <c r="B5352" s="71" t="s">
        <v>12</v>
      </c>
      <c r="C5352" s="71" t="s">
        <v>13</v>
      </c>
      <c r="D5352" s="71" t="s">
        <v>29</v>
      </c>
      <c r="E5352" s="72" t="s">
        <v>3</v>
      </c>
      <c r="F5352" s="72" t="s">
        <v>21</v>
      </c>
      <c r="G5352" s="73">
        <v>1</v>
      </c>
      <c r="H5352" s="73">
        <v>17.739999999999998</v>
      </c>
      <c r="I5352" s="73">
        <v>0</v>
      </c>
      <c r="J5352" s="73">
        <v>0</v>
      </c>
      <c r="K5352" s="73">
        <v>1</v>
      </c>
      <c r="L5352" s="73">
        <v>17.739999999999998</v>
      </c>
      <c r="N5352" s="105">
        <f t="shared" si="168"/>
        <v>0</v>
      </c>
      <c r="O5352" s="105">
        <f t="shared" si="169"/>
        <v>0</v>
      </c>
    </row>
    <row r="5353" spans="1:15" x14ac:dyDescent="0.3">
      <c r="A5353" s="71" t="s">
        <v>154</v>
      </c>
      <c r="B5353" s="71" t="s">
        <v>57</v>
      </c>
      <c r="C5353" s="71" t="s">
        <v>55</v>
      </c>
      <c r="D5353" s="71" t="s">
        <v>126</v>
      </c>
      <c r="E5353" s="72" t="s">
        <v>37</v>
      </c>
      <c r="F5353" s="72" t="s">
        <v>4</v>
      </c>
      <c r="G5353" s="73">
        <v>3</v>
      </c>
      <c r="H5353" s="73">
        <v>17.690000000000001</v>
      </c>
      <c r="I5353" s="73">
        <v>3</v>
      </c>
      <c r="J5353" s="73">
        <v>17.690000000000001</v>
      </c>
      <c r="K5353" s="73">
        <v>0</v>
      </c>
      <c r="L5353" s="73">
        <v>0</v>
      </c>
      <c r="N5353" s="105">
        <f t="shared" si="168"/>
        <v>0</v>
      </c>
      <c r="O5353" s="105">
        <f t="shared" si="169"/>
        <v>0</v>
      </c>
    </row>
    <row r="5354" spans="1:15" x14ac:dyDescent="0.3">
      <c r="A5354" s="71" t="s">
        <v>149</v>
      </c>
      <c r="B5354" s="71" t="s">
        <v>57</v>
      </c>
      <c r="C5354" s="71" t="s">
        <v>55</v>
      </c>
      <c r="D5354" s="71" t="s">
        <v>73</v>
      </c>
      <c r="E5354" s="72" t="s">
        <v>24</v>
      </c>
      <c r="F5354" s="72" t="s">
        <v>16</v>
      </c>
      <c r="G5354" s="73">
        <v>2</v>
      </c>
      <c r="H5354" s="73">
        <v>17.68</v>
      </c>
      <c r="I5354" s="73">
        <v>0</v>
      </c>
      <c r="J5354" s="73">
        <v>0</v>
      </c>
      <c r="K5354" s="73">
        <v>2</v>
      </c>
      <c r="L5354" s="73">
        <v>17.68</v>
      </c>
      <c r="N5354" s="105">
        <f t="shared" si="168"/>
        <v>0</v>
      </c>
      <c r="O5354" s="105">
        <f t="shared" si="169"/>
        <v>0</v>
      </c>
    </row>
    <row r="5355" spans="1:15" x14ac:dyDescent="0.3">
      <c r="A5355" s="71" t="s">
        <v>154</v>
      </c>
      <c r="B5355" s="71" t="s">
        <v>57</v>
      </c>
      <c r="C5355" s="71" t="s">
        <v>55</v>
      </c>
      <c r="D5355" s="71" t="s">
        <v>80</v>
      </c>
      <c r="E5355" s="72" t="s">
        <v>31</v>
      </c>
      <c r="F5355" s="72" t="s">
        <v>4</v>
      </c>
      <c r="G5355" s="73">
        <v>2</v>
      </c>
      <c r="H5355" s="73">
        <v>17.68</v>
      </c>
      <c r="I5355" s="73">
        <v>1</v>
      </c>
      <c r="J5355" s="73">
        <v>8.84</v>
      </c>
      <c r="K5355" s="73">
        <v>1</v>
      </c>
      <c r="L5355" s="73">
        <v>8.84</v>
      </c>
      <c r="N5355" s="105">
        <f t="shared" si="168"/>
        <v>0</v>
      </c>
      <c r="O5355" s="105">
        <f t="shared" si="169"/>
        <v>0</v>
      </c>
    </row>
    <row r="5356" spans="1:15" x14ac:dyDescent="0.3">
      <c r="A5356" s="71" t="s">
        <v>144</v>
      </c>
      <c r="B5356" s="71" t="s">
        <v>57</v>
      </c>
      <c r="C5356" s="71" t="s">
        <v>55</v>
      </c>
      <c r="D5356" s="71" t="s">
        <v>93</v>
      </c>
      <c r="E5356" s="72" t="s">
        <v>40</v>
      </c>
      <c r="F5356" s="72" t="s">
        <v>4</v>
      </c>
      <c r="G5356" s="73">
        <v>1</v>
      </c>
      <c r="H5356" s="73">
        <v>17.670000000000002</v>
      </c>
      <c r="I5356" s="73">
        <v>0</v>
      </c>
      <c r="J5356" s="73">
        <v>0</v>
      </c>
      <c r="K5356" s="73">
        <v>1</v>
      </c>
      <c r="L5356" s="73">
        <v>17.670000000000002</v>
      </c>
      <c r="N5356" s="105">
        <f t="shared" si="168"/>
        <v>0</v>
      </c>
      <c r="O5356" s="105">
        <f t="shared" si="169"/>
        <v>0</v>
      </c>
    </row>
    <row r="5357" spans="1:15" x14ac:dyDescent="0.3">
      <c r="A5357" s="71" t="s">
        <v>154</v>
      </c>
      <c r="B5357" s="71" t="s">
        <v>57</v>
      </c>
      <c r="C5357" s="71" t="s">
        <v>55</v>
      </c>
      <c r="D5357" s="71" t="s">
        <v>108</v>
      </c>
      <c r="E5357" s="72" t="s">
        <v>20</v>
      </c>
      <c r="F5357" s="72" t="s">
        <v>26</v>
      </c>
      <c r="G5357" s="73">
        <v>3</v>
      </c>
      <c r="H5357" s="73">
        <v>17.670000000000002</v>
      </c>
      <c r="I5357" s="73">
        <v>0</v>
      </c>
      <c r="J5357" s="73">
        <v>0</v>
      </c>
      <c r="K5357" s="73">
        <v>3</v>
      </c>
      <c r="L5357" s="73">
        <v>17.670000000000002</v>
      </c>
      <c r="N5357" s="105">
        <f t="shared" si="168"/>
        <v>0</v>
      </c>
      <c r="O5357" s="105">
        <f t="shared" si="169"/>
        <v>0</v>
      </c>
    </row>
    <row r="5358" spans="1:15" x14ac:dyDescent="0.3">
      <c r="A5358" s="71" t="s">
        <v>163</v>
      </c>
      <c r="B5358" s="71" t="s">
        <v>12</v>
      </c>
      <c r="C5358" s="71" t="s">
        <v>55</v>
      </c>
      <c r="D5358" s="71" t="s">
        <v>19</v>
      </c>
      <c r="E5358" s="72" t="s">
        <v>5</v>
      </c>
      <c r="F5358" s="72" t="s">
        <v>26</v>
      </c>
      <c r="G5358" s="73">
        <v>1</v>
      </c>
      <c r="H5358" s="73">
        <v>17.63</v>
      </c>
      <c r="I5358" s="73">
        <v>0</v>
      </c>
      <c r="J5358" s="73">
        <v>0</v>
      </c>
      <c r="K5358" s="73">
        <v>1</v>
      </c>
      <c r="L5358" s="73">
        <v>17.63</v>
      </c>
      <c r="N5358" s="105">
        <f t="shared" si="168"/>
        <v>0</v>
      </c>
      <c r="O5358" s="105">
        <f t="shared" si="169"/>
        <v>0</v>
      </c>
    </row>
    <row r="5359" spans="1:15" x14ac:dyDescent="0.3">
      <c r="A5359" s="71" t="s">
        <v>152</v>
      </c>
      <c r="B5359" s="71" t="s">
        <v>57</v>
      </c>
      <c r="C5359" s="71" t="s">
        <v>55</v>
      </c>
      <c r="D5359" s="71" t="s">
        <v>60</v>
      </c>
      <c r="E5359" s="72" t="s">
        <v>5</v>
      </c>
      <c r="F5359" s="72" t="s">
        <v>26</v>
      </c>
      <c r="G5359" s="73">
        <v>1</v>
      </c>
      <c r="H5359" s="73">
        <v>17.63</v>
      </c>
      <c r="I5359" s="73">
        <v>0</v>
      </c>
      <c r="J5359" s="73">
        <v>0</v>
      </c>
      <c r="K5359" s="73">
        <v>1</v>
      </c>
      <c r="L5359" s="73">
        <v>17.63</v>
      </c>
      <c r="N5359" s="105">
        <f t="shared" si="168"/>
        <v>0</v>
      </c>
      <c r="O5359" s="105">
        <f t="shared" si="169"/>
        <v>0</v>
      </c>
    </row>
    <row r="5360" spans="1:15" x14ac:dyDescent="0.3">
      <c r="A5360" s="71" t="s">
        <v>163</v>
      </c>
      <c r="B5360" s="71" t="s">
        <v>12</v>
      </c>
      <c r="C5360" s="71" t="s">
        <v>55</v>
      </c>
      <c r="D5360" s="71" t="s">
        <v>73</v>
      </c>
      <c r="E5360" s="72" t="s">
        <v>15</v>
      </c>
      <c r="F5360" s="72" t="s">
        <v>26</v>
      </c>
      <c r="G5360" s="73">
        <v>2</v>
      </c>
      <c r="H5360" s="73">
        <v>17.62</v>
      </c>
      <c r="I5360" s="73">
        <v>0</v>
      </c>
      <c r="J5360" s="73">
        <v>0</v>
      </c>
      <c r="K5360" s="73">
        <v>2</v>
      </c>
      <c r="L5360" s="73">
        <v>17.62</v>
      </c>
      <c r="N5360" s="105">
        <f t="shared" si="168"/>
        <v>0</v>
      </c>
      <c r="O5360" s="105">
        <f t="shared" si="169"/>
        <v>0</v>
      </c>
    </row>
    <row r="5361" spans="1:15" x14ac:dyDescent="0.3">
      <c r="A5361" s="71" t="s">
        <v>140</v>
      </c>
      <c r="B5361" s="71" t="s">
        <v>57</v>
      </c>
      <c r="C5361" s="71" t="s">
        <v>13</v>
      </c>
      <c r="D5361" s="71" t="s">
        <v>79</v>
      </c>
      <c r="E5361" s="72" t="s">
        <v>24</v>
      </c>
      <c r="F5361" s="72" t="s">
        <v>16</v>
      </c>
      <c r="G5361" s="73">
        <v>2</v>
      </c>
      <c r="H5361" s="73">
        <v>17.62</v>
      </c>
      <c r="I5361" s="73">
        <v>1</v>
      </c>
      <c r="J5361" s="73">
        <v>9.4700000000000006</v>
      </c>
      <c r="K5361" s="73">
        <v>1</v>
      </c>
      <c r="L5361" s="73">
        <v>8.15</v>
      </c>
      <c r="N5361" s="105">
        <f t="shared" si="168"/>
        <v>0</v>
      </c>
      <c r="O5361" s="105">
        <f t="shared" si="169"/>
        <v>0</v>
      </c>
    </row>
    <row r="5362" spans="1:15" x14ac:dyDescent="0.3">
      <c r="A5362" s="71" t="s">
        <v>157</v>
      </c>
      <c r="B5362" s="71" t="s">
        <v>129</v>
      </c>
      <c r="C5362" s="71" t="s">
        <v>55</v>
      </c>
      <c r="D5362" s="71" t="s">
        <v>59</v>
      </c>
      <c r="E5362" s="72" t="s">
        <v>24</v>
      </c>
      <c r="F5362" s="72" t="s">
        <v>21</v>
      </c>
      <c r="G5362" s="73">
        <v>2</v>
      </c>
      <c r="H5362" s="73">
        <v>17.600000000000001</v>
      </c>
      <c r="I5362" s="73">
        <v>0</v>
      </c>
      <c r="J5362" s="73">
        <v>0</v>
      </c>
      <c r="K5362" s="73">
        <v>2</v>
      </c>
      <c r="L5362" s="73">
        <v>17.600000000000001</v>
      </c>
      <c r="N5362" s="105">
        <f t="shared" si="168"/>
        <v>0</v>
      </c>
      <c r="O5362" s="105">
        <f t="shared" si="169"/>
        <v>0</v>
      </c>
    </row>
    <row r="5363" spans="1:15" x14ac:dyDescent="0.3">
      <c r="A5363" s="71" t="s">
        <v>140</v>
      </c>
      <c r="B5363" s="71" t="s">
        <v>12</v>
      </c>
      <c r="C5363" s="71" t="s">
        <v>13</v>
      </c>
      <c r="D5363" s="71" t="s">
        <v>29</v>
      </c>
      <c r="E5363" s="72" t="s">
        <v>31</v>
      </c>
      <c r="F5363" s="72" t="s">
        <v>21</v>
      </c>
      <c r="G5363" s="73">
        <v>1</v>
      </c>
      <c r="H5363" s="73">
        <v>17.600000000000001</v>
      </c>
      <c r="I5363" s="73">
        <v>1</v>
      </c>
      <c r="J5363" s="73">
        <v>17.600000000000001</v>
      </c>
      <c r="K5363" s="73">
        <v>0</v>
      </c>
      <c r="L5363" s="73">
        <v>0</v>
      </c>
      <c r="N5363" s="105">
        <f t="shared" si="168"/>
        <v>0</v>
      </c>
      <c r="O5363" s="105">
        <f t="shared" si="169"/>
        <v>0</v>
      </c>
    </row>
    <row r="5364" spans="1:15" x14ac:dyDescent="0.3">
      <c r="A5364" s="71" t="s">
        <v>161</v>
      </c>
      <c r="B5364" s="71" t="s">
        <v>12</v>
      </c>
      <c r="C5364" s="71" t="s">
        <v>55</v>
      </c>
      <c r="D5364" s="71" t="s">
        <v>100</v>
      </c>
      <c r="E5364" s="72" t="s">
        <v>28</v>
      </c>
      <c r="F5364" s="72" t="s">
        <v>21</v>
      </c>
      <c r="G5364" s="73">
        <v>3</v>
      </c>
      <c r="H5364" s="73">
        <v>17.579999999999998</v>
      </c>
      <c r="I5364" s="73">
        <v>0</v>
      </c>
      <c r="J5364" s="73">
        <v>0</v>
      </c>
      <c r="K5364" s="73">
        <v>3</v>
      </c>
      <c r="L5364" s="73">
        <v>17.579999999999998</v>
      </c>
      <c r="N5364" s="105">
        <f t="shared" si="168"/>
        <v>0</v>
      </c>
      <c r="O5364" s="105">
        <f t="shared" si="169"/>
        <v>0</v>
      </c>
    </row>
    <row r="5365" spans="1:15" x14ac:dyDescent="0.3">
      <c r="A5365" s="71" t="s">
        <v>132</v>
      </c>
      <c r="B5365" s="71" t="s">
        <v>57</v>
      </c>
      <c r="C5365" s="71" t="s">
        <v>13</v>
      </c>
      <c r="D5365" s="71" t="s">
        <v>58</v>
      </c>
      <c r="E5365" s="72" t="s">
        <v>15</v>
      </c>
      <c r="F5365" s="72" t="s">
        <v>4</v>
      </c>
      <c r="G5365" s="73">
        <v>2</v>
      </c>
      <c r="H5365" s="73">
        <v>17.53</v>
      </c>
      <c r="I5365" s="73">
        <v>1</v>
      </c>
      <c r="J5365" s="73">
        <v>9.27</v>
      </c>
      <c r="K5365" s="73">
        <v>1</v>
      </c>
      <c r="L5365" s="73">
        <v>8.26</v>
      </c>
      <c r="N5365" s="105">
        <f t="shared" si="168"/>
        <v>0</v>
      </c>
      <c r="O5365" s="105">
        <f t="shared" si="169"/>
        <v>0</v>
      </c>
    </row>
    <row r="5366" spans="1:15" x14ac:dyDescent="0.3">
      <c r="A5366" s="71" t="s">
        <v>163</v>
      </c>
      <c r="B5366" s="71" t="s">
        <v>12</v>
      </c>
      <c r="C5366" s="71" t="s">
        <v>55</v>
      </c>
      <c r="D5366" s="71" t="s">
        <v>42</v>
      </c>
      <c r="E5366" s="72" t="s">
        <v>15</v>
      </c>
      <c r="F5366" s="72" t="s">
        <v>26</v>
      </c>
      <c r="G5366" s="73">
        <v>2</v>
      </c>
      <c r="H5366" s="73">
        <v>17.52</v>
      </c>
      <c r="I5366" s="73">
        <v>0</v>
      </c>
      <c r="J5366" s="73">
        <v>0</v>
      </c>
      <c r="K5366" s="73">
        <v>2</v>
      </c>
      <c r="L5366" s="73">
        <v>17.52</v>
      </c>
      <c r="N5366" s="105">
        <f t="shared" si="168"/>
        <v>0</v>
      </c>
      <c r="O5366" s="105">
        <f t="shared" si="169"/>
        <v>0</v>
      </c>
    </row>
    <row r="5367" spans="1:15" x14ac:dyDescent="0.3">
      <c r="A5367" s="71" t="s">
        <v>132</v>
      </c>
      <c r="B5367" s="71" t="s">
        <v>12</v>
      </c>
      <c r="C5367" s="71" t="s">
        <v>13</v>
      </c>
      <c r="D5367" s="71" t="s">
        <v>77</v>
      </c>
      <c r="E5367" s="72" t="s">
        <v>15</v>
      </c>
      <c r="F5367" s="72" t="s">
        <v>21</v>
      </c>
      <c r="G5367" s="73">
        <v>3</v>
      </c>
      <c r="H5367" s="73">
        <v>17.52</v>
      </c>
      <c r="I5367" s="73">
        <v>2</v>
      </c>
      <c r="J5367" s="73">
        <v>6.49</v>
      </c>
      <c r="K5367" s="73">
        <v>1</v>
      </c>
      <c r="L5367" s="73">
        <v>11.03</v>
      </c>
      <c r="N5367" s="105">
        <f t="shared" si="168"/>
        <v>0</v>
      </c>
      <c r="O5367" s="105">
        <f t="shared" si="169"/>
        <v>0</v>
      </c>
    </row>
    <row r="5368" spans="1:15" x14ac:dyDescent="0.3">
      <c r="A5368" s="71" t="s">
        <v>132</v>
      </c>
      <c r="B5368" s="71" t="s">
        <v>12</v>
      </c>
      <c r="C5368" s="71" t="s">
        <v>22</v>
      </c>
      <c r="D5368" s="71" t="s">
        <v>19</v>
      </c>
      <c r="E5368" s="72" t="s">
        <v>25</v>
      </c>
      <c r="F5368" s="72" t="s">
        <v>16</v>
      </c>
      <c r="G5368" s="73">
        <v>2</v>
      </c>
      <c r="H5368" s="73">
        <v>17.489999999999998</v>
      </c>
      <c r="I5368" s="73">
        <v>1</v>
      </c>
      <c r="J5368" s="73">
        <v>1.17</v>
      </c>
      <c r="K5368" s="73">
        <v>1</v>
      </c>
      <c r="L5368" s="73">
        <v>16.32</v>
      </c>
      <c r="N5368" s="105">
        <f t="shared" si="168"/>
        <v>0</v>
      </c>
      <c r="O5368" s="105">
        <f t="shared" si="169"/>
        <v>0</v>
      </c>
    </row>
    <row r="5369" spans="1:15" x14ac:dyDescent="0.3">
      <c r="A5369" s="71" t="s">
        <v>140</v>
      </c>
      <c r="B5369" s="71" t="s">
        <v>12</v>
      </c>
      <c r="C5369" s="71" t="s">
        <v>13</v>
      </c>
      <c r="D5369" s="71" t="s">
        <v>51</v>
      </c>
      <c r="E5369" s="72" t="s">
        <v>40</v>
      </c>
      <c r="F5369" s="72" t="s">
        <v>16</v>
      </c>
      <c r="G5369" s="73">
        <v>2</v>
      </c>
      <c r="H5369" s="73">
        <v>17.420000000000002</v>
      </c>
      <c r="I5369" s="73">
        <v>1</v>
      </c>
      <c r="J5369" s="73">
        <v>13.91</v>
      </c>
      <c r="K5369" s="73">
        <v>1</v>
      </c>
      <c r="L5369" s="73">
        <v>3.51</v>
      </c>
      <c r="N5369" s="105">
        <f t="shared" si="168"/>
        <v>0</v>
      </c>
      <c r="O5369" s="105">
        <f t="shared" si="169"/>
        <v>0</v>
      </c>
    </row>
    <row r="5370" spans="1:15" x14ac:dyDescent="0.3">
      <c r="A5370" s="71" t="s">
        <v>140</v>
      </c>
      <c r="B5370" s="71" t="s">
        <v>12</v>
      </c>
      <c r="C5370" s="71" t="s">
        <v>13</v>
      </c>
      <c r="D5370" s="71" t="s">
        <v>82</v>
      </c>
      <c r="E5370" s="72" t="s">
        <v>20</v>
      </c>
      <c r="F5370" s="72" t="s">
        <v>26</v>
      </c>
      <c r="G5370" s="73">
        <v>3</v>
      </c>
      <c r="H5370" s="73">
        <v>17.39</v>
      </c>
      <c r="I5370" s="73">
        <v>0</v>
      </c>
      <c r="J5370" s="73">
        <v>0</v>
      </c>
      <c r="K5370" s="73">
        <v>3</v>
      </c>
      <c r="L5370" s="73">
        <v>17.39</v>
      </c>
      <c r="N5370" s="105">
        <f t="shared" si="168"/>
        <v>0</v>
      </c>
      <c r="O5370" s="105">
        <f t="shared" si="169"/>
        <v>0</v>
      </c>
    </row>
    <row r="5371" spans="1:15" x14ac:dyDescent="0.3">
      <c r="A5371" s="71" t="s">
        <v>148</v>
      </c>
      <c r="B5371" s="71" t="s">
        <v>12</v>
      </c>
      <c r="C5371" s="71" t="s">
        <v>55</v>
      </c>
      <c r="D5371" s="71" t="s">
        <v>77</v>
      </c>
      <c r="E5371" s="72" t="s">
        <v>24</v>
      </c>
      <c r="F5371" s="72" t="s">
        <v>16</v>
      </c>
      <c r="G5371" s="73">
        <v>1</v>
      </c>
      <c r="H5371" s="73">
        <v>17.32</v>
      </c>
      <c r="I5371" s="73">
        <v>1</v>
      </c>
      <c r="J5371" s="73">
        <v>17.32</v>
      </c>
      <c r="K5371" s="73">
        <v>0</v>
      </c>
      <c r="L5371" s="73">
        <v>0</v>
      </c>
      <c r="N5371" s="105">
        <f t="shared" si="168"/>
        <v>0</v>
      </c>
      <c r="O5371" s="105">
        <f t="shared" si="169"/>
        <v>0</v>
      </c>
    </row>
    <row r="5372" spans="1:15" x14ac:dyDescent="0.3">
      <c r="A5372" s="71" t="s">
        <v>154</v>
      </c>
      <c r="B5372" s="71" t="s">
        <v>12</v>
      </c>
      <c r="C5372" s="71" t="s">
        <v>55</v>
      </c>
      <c r="D5372" s="71" t="s">
        <v>91</v>
      </c>
      <c r="E5372" s="72" t="s">
        <v>41</v>
      </c>
      <c r="F5372" s="72" t="s">
        <v>16</v>
      </c>
      <c r="G5372" s="73">
        <v>1</v>
      </c>
      <c r="H5372" s="73">
        <v>17.309999999999999</v>
      </c>
      <c r="I5372" s="73">
        <v>0</v>
      </c>
      <c r="J5372" s="73">
        <v>0</v>
      </c>
      <c r="K5372" s="73">
        <v>1</v>
      </c>
      <c r="L5372" s="73">
        <v>17.309999999999999</v>
      </c>
      <c r="N5372" s="105">
        <f t="shared" si="168"/>
        <v>0</v>
      </c>
      <c r="O5372" s="105">
        <f t="shared" si="169"/>
        <v>0</v>
      </c>
    </row>
    <row r="5373" spans="1:15" x14ac:dyDescent="0.3">
      <c r="A5373" s="71" t="s">
        <v>132</v>
      </c>
      <c r="B5373" s="71" t="s">
        <v>57</v>
      </c>
      <c r="C5373" s="71" t="s">
        <v>13</v>
      </c>
      <c r="D5373" s="71" t="s">
        <v>107</v>
      </c>
      <c r="E5373" s="72" t="s">
        <v>24</v>
      </c>
      <c r="F5373" s="72" t="s">
        <v>16</v>
      </c>
      <c r="G5373" s="73">
        <v>2</v>
      </c>
      <c r="H5373" s="73">
        <v>17.28</v>
      </c>
      <c r="I5373" s="73">
        <v>0</v>
      </c>
      <c r="J5373" s="73">
        <v>0</v>
      </c>
      <c r="K5373" s="73">
        <v>2</v>
      </c>
      <c r="L5373" s="73">
        <v>17.28</v>
      </c>
      <c r="N5373" s="105">
        <f t="shared" si="168"/>
        <v>0</v>
      </c>
      <c r="O5373" s="105">
        <f t="shared" si="169"/>
        <v>0</v>
      </c>
    </row>
    <row r="5374" spans="1:15" x14ac:dyDescent="0.3">
      <c r="A5374" s="71" t="s">
        <v>132</v>
      </c>
      <c r="B5374" s="71" t="s">
        <v>12</v>
      </c>
      <c r="C5374" s="71" t="s">
        <v>13</v>
      </c>
      <c r="D5374" s="71" t="s">
        <v>29</v>
      </c>
      <c r="E5374" s="72" t="s">
        <v>24</v>
      </c>
      <c r="F5374" s="72" t="s">
        <v>16</v>
      </c>
      <c r="G5374" s="73">
        <v>3</v>
      </c>
      <c r="H5374" s="73">
        <v>17.27</v>
      </c>
      <c r="I5374" s="73">
        <v>2</v>
      </c>
      <c r="J5374" s="73">
        <v>2.64</v>
      </c>
      <c r="K5374" s="73">
        <v>1</v>
      </c>
      <c r="L5374" s="73">
        <v>14.63</v>
      </c>
      <c r="N5374" s="105">
        <f t="shared" si="168"/>
        <v>0</v>
      </c>
      <c r="O5374" s="105">
        <f t="shared" si="169"/>
        <v>0</v>
      </c>
    </row>
    <row r="5375" spans="1:15" x14ac:dyDescent="0.3">
      <c r="A5375" s="71" t="s">
        <v>154</v>
      </c>
      <c r="B5375" s="71" t="s">
        <v>12</v>
      </c>
      <c r="C5375" s="71" t="s">
        <v>55</v>
      </c>
      <c r="D5375" s="71" t="s">
        <v>14</v>
      </c>
      <c r="E5375" s="72" t="s">
        <v>37</v>
      </c>
      <c r="F5375" s="72" t="s">
        <v>26</v>
      </c>
      <c r="G5375" s="73">
        <v>2</v>
      </c>
      <c r="H5375" s="73">
        <v>17.260000000000002</v>
      </c>
      <c r="I5375" s="73">
        <v>2</v>
      </c>
      <c r="J5375" s="73">
        <v>17.260000000000002</v>
      </c>
      <c r="K5375" s="73">
        <v>0</v>
      </c>
      <c r="L5375" s="73">
        <v>0</v>
      </c>
      <c r="N5375" s="105">
        <f t="shared" si="168"/>
        <v>0</v>
      </c>
      <c r="O5375" s="105">
        <f t="shared" si="169"/>
        <v>0</v>
      </c>
    </row>
    <row r="5376" spans="1:15" x14ac:dyDescent="0.3">
      <c r="A5376" s="71" t="s">
        <v>142</v>
      </c>
      <c r="B5376" s="71" t="s">
        <v>12</v>
      </c>
      <c r="C5376" s="71" t="s">
        <v>13</v>
      </c>
      <c r="D5376" s="71" t="s">
        <v>64</v>
      </c>
      <c r="E5376" s="72" t="s">
        <v>28</v>
      </c>
      <c r="F5376" s="72" t="s">
        <v>16</v>
      </c>
      <c r="G5376" s="73">
        <v>3</v>
      </c>
      <c r="H5376" s="73">
        <v>17.23</v>
      </c>
      <c r="I5376" s="73">
        <v>0</v>
      </c>
      <c r="J5376" s="73">
        <v>0</v>
      </c>
      <c r="K5376" s="73">
        <v>3</v>
      </c>
      <c r="L5376" s="73">
        <v>17.23</v>
      </c>
      <c r="N5376" s="105">
        <f t="shared" si="168"/>
        <v>0</v>
      </c>
      <c r="O5376" s="105">
        <f t="shared" si="169"/>
        <v>0</v>
      </c>
    </row>
    <row r="5377" spans="1:15" x14ac:dyDescent="0.3">
      <c r="A5377" s="71" t="s">
        <v>154</v>
      </c>
      <c r="B5377" s="71" t="s">
        <v>57</v>
      </c>
      <c r="C5377" s="71" t="s">
        <v>55</v>
      </c>
      <c r="D5377" s="71" t="s">
        <v>115</v>
      </c>
      <c r="E5377" s="72" t="s">
        <v>15</v>
      </c>
      <c r="F5377" s="72" t="s">
        <v>21</v>
      </c>
      <c r="G5377" s="73">
        <v>1</v>
      </c>
      <c r="H5377" s="73">
        <v>17.23</v>
      </c>
      <c r="I5377" s="73">
        <v>0</v>
      </c>
      <c r="J5377" s="73">
        <v>0</v>
      </c>
      <c r="K5377" s="73">
        <v>1</v>
      </c>
      <c r="L5377" s="73">
        <v>17.23</v>
      </c>
      <c r="N5377" s="105">
        <f t="shared" si="168"/>
        <v>0</v>
      </c>
      <c r="O5377" s="105">
        <f t="shared" si="169"/>
        <v>0</v>
      </c>
    </row>
    <row r="5378" spans="1:15" x14ac:dyDescent="0.3">
      <c r="A5378" s="71" t="s">
        <v>154</v>
      </c>
      <c r="B5378" s="71" t="s">
        <v>12</v>
      </c>
      <c r="C5378" s="71" t="s">
        <v>55</v>
      </c>
      <c r="D5378" s="71" t="s">
        <v>80</v>
      </c>
      <c r="E5378" s="72" t="s">
        <v>15</v>
      </c>
      <c r="F5378" s="72" t="s">
        <v>21</v>
      </c>
      <c r="G5378" s="73">
        <v>2</v>
      </c>
      <c r="H5378" s="73">
        <v>17.23</v>
      </c>
      <c r="I5378" s="73">
        <v>0</v>
      </c>
      <c r="J5378" s="73">
        <v>0</v>
      </c>
      <c r="K5378" s="73">
        <v>2</v>
      </c>
      <c r="L5378" s="73">
        <v>17.23</v>
      </c>
      <c r="N5378" s="105">
        <f t="shared" si="168"/>
        <v>0</v>
      </c>
      <c r="O5378" s="105">
        <f t="shared" si="169"/>
        <v>0</v>
      </c>
    </row>
    <row r="5379" spans="1:15" x14ac:dyDescent="0.3">
      <c r="A5379" s="71" t="s">
        <v>162</v>
      </c>
      <c r="B5379" s="71" t="s">
        <v>129</v>
      </c>
      <c r="C5379" s="71" t="s">
        <v>55</v>
      </c>
      <c r="D5379" s="71" t="s">
        <v>98</v>
      </c>
      <c r="E5379" s="72" t="s">
        <v>24</v>
      </c>
      <c r="F5379" s="72" t="s">
        <v>16</v>
      </c>
      <c r="G5379" s="73">
        <v>2</v>
      </c>
      <c r="H5379" s="73">
        <v>17.149999999999999</v>
      </c>
      <c r="I5379" s="73">
        <v>0</v>
      </c>
      <c r="J5379" s="73">
        <v>0</v>
      </c>
      <c r="K5379" s="73">
        <v>2</v>
      </c>
      <c r="L5379" s="73">
        <v>17.149999999999999</v>
      </c>
      <c r="N5379" s="105">
        <f t="shared" si="168"/>
        <v>0</v>
      </c>
      <c r="O5379" s="105">
        <f t="shared" si="169"/>
        <v>0</v>
      </c>
    </row>
    <row r="5380" spans="1:15" x14ac:dyDescent="0.3">
      <c r="A5380" s="71" t="s">
        <v>142</v>
      </c>
      <c r="B5380" s="71" t="s">
        <v>12</v>
      </c>
      <c r="C5380" s="71" t="s">
        <v>13</v>
      </c>
      <c r="D5380" s="71" t="s">
        <v>75</v>
      </c>
      <c r="E5380" s="72" t="s">
        <v>37</v>
      </c>
      <c r="F5380" s="72" t="s">
        <v>26</v>
      </c>
      <c r="G5380" s="73">
        <v>1</v>
      </c>
      <c r="H5380" s="73">
        <v>17.079999999999998</v>
      </c>
      <c r="I5380" s="73">
        <v>0</v>
      </c>
      <c r="J5380" s="73">
        <v>0</v>
      </c>
      <c r="K5380" s="73">
        <v>1</v>
      </c>
      <c r="L5380" s="73">
        <v>17.079999999999998</v>
      </c>
      <c r="N5380" s="105">
        <f t="shared" si="168"/>
        <v>0</v>
      </c>
      <c r="O5380" s="105">
        <f t="shared" si="169"/>
        <v>0</v>
      </c>
    </row>
    <row r="5381" spans="1:15" x14ac:dyDescent="0.3">
      <c r="A5381" s="71" t="s">
        <v>154</v>
      </c>
      <c r="B5381" s="71" t="s">
        <v>12</v>
      </c>
      <c r="C5381" s="71" t="s">
        <v>55</v>
      </c>
      <c r="D5381" s="71" t="s">
        <v>14</v>
      </c>
      <c r="E5381" s="72" t="s">
        <v>18</v>
      </c>
      <c r="F5381" s="72" t="s">
        <v>21</v>
      </c>
      <c r="G5381" s="73">
        <v>1</v>
      </c>
      <c r="H5381" s="73">
        <v>17.05</v>
      </c>
      <c r="I5381" s="73">
        <v>0</v>
      </c>
      <c r="J5381" s="73">
        <v>0</v>
      </c>
      <c r="K5381" s="73">
        <v>1</v>
      </c>
      <c r="L5381" s="73">
        <v>17.05</v>
      </c>
      <c r="N5381" s="105">
        <f t="shared" si="168"/>
        <v>0</v>
      </c>
      <c r="O5381" s="105">
        <f t="shared" si="169"/>
        <v>0</v>
      </c>
    </row>
    <row r="5382" spans="1:15" x14ac:dyDescent="0.3">
      <c r="A5382" s="71" t="s">
        <v>164</v>
      </c>
      <c r="B5382" s="71" t="s">
        <v>12</v>
      </c>
      <c r="C5382" s="71" t="s">
        <v>17</v>
      </c>
      <c r="D5382" s="71" t="s">
        <v>95</v>
      </c>
      <c r="E5382" s="72" t="s">
        <v>41</v>
      </c>
      <c r="F5382" s="72" t="s">
        <v>21</v>
      </c>
      <c r="G5382" s="73">
        <v>1</v>
      </c>
      <c r="H5382" s="73">
        <v>17.010000000000002</v>
      </c>
      <c r="I5382" s="73">
        <v>0</v>
      </c>
      <c r="J5382" s="73">
        <v>0</v>
      </c>
      <c r="K5382" s="73">
        <v>1</v>
      </c>
      <c r="L5382" s="73">
        <v>17.010000000000002</v>
      </c>
      <c r="N5382" s="105">
        <f t="shared" si="168"/>
        <v>0</v>
      </c>
      <c r="O5382" s="105">
        <f t="shared" si="169"/>
        <v>0</v>
      </c>
    </row>
    <row r="5383" spans="1:15" x14ac:dyDescent="0.3">
      <c r="A5383" s="71" t="s">
        <v>158</v>
      </c>
      <c r="B5383" s="71" t="s">
        <v>12</v>
      </c>
      <c r="C5383" s="71" t="s">
        <v>55</v>
      </c>
      <c r="D5383" s="71" t="s">
        <v>51</v>
      </c>
      <c r="E5383" s="72" t="s">
        <v>31</v>
      </c>
      <c r="F5383" s="72" t="s">
        <v>4</v>
      </c>
      <c r="G5383" s="73">
        <v>2</v>
      </c>
      <c r="H5383" s="73">
        <v>16.989999999999998</v>
      </c>
      <c r="I5383" s="73">
        <v>1</v>
      </c>
      <c r="J5383" s="73">
        <v>8.4700000000000006</v>
      </c>
      <c r="K5383" s="73">
        <v>1</v>
      </c>
      <c r="L5383" s="73">
        <v>8.52</v>
      </c>
      <c r="N5383" s="105">
        <f t="shared" si="168"/>
        <v>0</v>
      </c>
      <c r="O5383" s="105">
        <f t="shared" si="169"/>
        <v>0</v>
      </c>
    </row>
    <row r="5384" spans="1:15" x14ac:dyDescent="0.3">
      <c r="A5384" s="71" t="s">
        <v>158</v>
      </c>
      <c r="B5384" s="71" t="s">
        <v>57</v>
      </c>
      <c r="C5384" s="71" t="s">
        <v>55</v>
      </c>
      <c r="D5384" s="71" t="s">
        <v>39</v>
      </c>
      <c r="E5384" s="72" t="s">
        <v>28</v>
      </c>
      <c r="F5384" s="72" t="s">
        <v>16</v>
      </c>
      <c r="G5384" s="73">
        <v>4</v>
      </c>
      <c r="H5384" s="73">
        <v>16.98</v>
      </c>
      <c r="I5384" s="73">
        <v>1</v>
      </c>
      <c r="J5384" s="73">
        <v>3.52</v>
      </c>
      <c r="K5384" s="73">
        <v>3</v>
      </c>
      <c r="L5384" s="73">
        <v>13.46</v>
      </c>
      <c r="N5384" s="105">
        <f t="shared" si="168"/>
        <v>0</v>
      </c>
      <c r="O5384" s="105">
        <f t="shared" si="169"/>
        <v>0</v>
      </c>
    </row>
    <row r="5385" spans="1:15" x14ac:dyDescent="0.3">
      <c r="A5385" s="71" t="s">
        <v>142</v>
      </c>
      <c r="B5385" s="71" t="s">
        <v>12</v>
      </c>
      <c r="C5385" s="71" t="s">
        <v>13</v>
      </c>
      <c r="D5385" s="71" t="s">
        <v>35</v>
      </c>
      <c r="E5385" s="72" t="s">
        <v>24</v>
      </c>
      <c r="F5385" s="72" t="s">
        <v>16</v>
      </c>
      <c r="G5385" s="73">
        <v>2</v>
      </c>
      <c r="H5385" s="73">
        <v>16.96</v>
      </c>
      <c r="I5385" s="73">
        <v>0</v>
      </c>
      <c r="J5385" s="73">
        <v>0</v>
      </c>
      <c r="K5385" s="73">
        <v>2</v>
      </c>
      <c r="L5385" s="73">
        <v>16.96</v>
      </c>
      <c r="N5385" s="105">
        <f t="shared" si="168"/>
        <v>0</v>
      </c>
      <c r="O5385" s="105">
        <f t="shared" si="169"/>
        <v>0</v>
      </c>
    </row>
    <row r="5386" spans="1:15" x14ac:dyDescent="0.3">
      <c r="A5386" s="71" t="s">
        <v>139</v>
      </c>
      <c r="B5386" s="71" t="s">
        <v>12</v>
      </c>
      <c r="C5386" s="71" t="s">
        <v>13</v>
      </c>
      <c r="D5386" s="71" t="s">
        <v>54</v>
      </c>
      <c r="E5386" s="72" t="s">
        <v>15</v>
      </c>
      <c r="F5386" s="72" t="s">
        <v>26</v>
      </c>
      <c r="G5386" s="73">
        <v>2</v>
      </c>
      <c r="H5386" s="73">
        <v>16.899999999999999</v>
      </c>
      <c r="I5386" s="73">
        <v>0</v>
      </c>
      <c r="J5386" s="73">
        <v>0</v>
      </c>
      <c r="K5386" s="73">
        <v>2</v>
      </c>
      <c r="L5386" s="73">
        <v>16.899999999999999</v>
      </c>
      <c r="N5386" s="105">
        <f t="shared" si="168"/>
        <v>0</v>
      </c>
      <c r="O5386" s="105">
        <f t="shared" si="169"/>
        <v>0</v>
      </c>
    </row>
    <row r="5387" spans="1:15" x14ac:dyDescent="0.3">
      <c r="A5387" s="71" t="s">
        <v>140</v>
      </c>
      <c r="B5387" s="71" t="s">
        <v>57</v>
      </c>
      <c r="C5387" s="71" t="s">
        <v>13</v>
      </c>
      <c r="D5387" s="71" t="s">
        <v>59</v>
      </c>
      <c r="E5387" s="72" t="s">
        <v>24</v>
      </c>
      <c r="F5387" s="72" t="s">
        <v>16</v>
      </c>
      <c r="G5387" s="73">
        <v>2</v>
      </c>
      <c r="H5387" s="73">
        <v>16.899999999999999</v>
      </c>
      <c r="I5387" s="73">
        <v>0</v>
      </c>
      <c r="J5387" s="73">
        <v>0</v>
      </c>
      <c r="K5387" s="73">
        <v>2</v>
      </c>
      <c r="L5387" s="73">
        <v>16.899999999999999</v>
      </c>
      <c r="N5387" s="105">
        <f t="shared" si="168"/>
        <v>0</v>
      </c>
      <c r="O5387" s="105">
        <f t="shared" si="169"/>
        <v>0</v>
      </c>
    </row>
    <row r="5388" spans="1:15" x14ac:dyDescent="0.3">
      <c r="A5388" s="71" t="s">
        <v>142</v>
      </c>
      <c r="B5388" s="71" t="s">
        <v>57</v>
      </c>
      <c r="C5388" s="71" t="s">
        <v>55</v>
      </c>
      <c r="D5388" s="71" t="s">
        <v>52</v>
      </c>
      <c r="E5388" s="72" t="s">
        <v>37</v>
      </c>
      <c r="F5388" s="72" t="s">
        <v>21</v>
      </c>
      <c r="G5388" s="73">
        <v>5</v>
      </c>
      <c r="H5388" s="73">
        <v>16.88</v>
      </c>
      <c r="I5388" s="73">
        <v>0</v>
      </c>
      <c r="J5388" s="73">
        <v>0</v>
      </c>
      <c r="K5388" s="73">
        <v>5</v>
      </c>
      <c r="L5388" s="73">
        <v>16.88</v>
      </c>
      <c r="N5388" s="105">
        <f t="shared" si="168"/>
        <v>0</v>
      </c>
      <c r="O5388" s="105">
        <f t="shared" si="169"/>
        <v>0</v>
      </c>
    </row>
    <row r="5389" spans="1:15" x14ac:dyDescent="0.3">
      <c r="A5389" s="71" t="s">
        <v>154</v>
      </c>
      <c r="B5389" s="71" t="s">
        <v>57</v>
      </c>
      <c r="C5389" s="71" t="s">
        <v>55</v>
      </c>
      <c r="D5389" s="71" t="s">
        <v>91</v>
      </c>
      <c r="E5389" s="72" t="s">
        <v>15</v>
      </c>
      <c r="F5389" s="72" t="s">
        <v>21</v>
      </c>
      <c r="G5389" s="73">
        <v>2</v>
      </c>
      <c r="H5389" s="73">
        <v>16.760000000000002</v>
      </c>
      <c r="I5389" s="73">
        <v>0</v>
      </c>
      <c r="J5389" s="73">
        <v>0</v>
      </c>
      <c r="K5389" s="73">
        <v>2</v>
      </c>
      <c r="L5389" s="73">
        <v>16.760000000000002</v>
      </c>
      <c r="N5389" s="105">
        <f t="shared" si="168"/>
        <v>0</v>
      </c>
      <c r="O5389" s="105">
        <f t="shared" si="169"/>
        <v>0</v>
      </c>
    </row>
    <row r="5390" spans="1:15" x14ac:dyDescent="0.3">
      <c r="A5390" s="71" t="s">
        <v>163</v>
      </c>
      <c r="B5390" s="71" t="s">
        <v>57</v>
      </c>
      <c r="C5390" s="71" t="s">
        <v>55</v>
      </c>
      <c r="D5390" s="71" t="s">
        <v>72</v>
      </c>
      <c r="E5390" s="72" t="s">
        <v>40</v>
      </c>
      <c r="F5390" s="72" t="s">
        <v>4</v>
      </c>
      <c r="G5390" s="73">
        <v>1</v>
      </c>
      <c r="H5390" s="73">
        <v>16.690000000000001</v>
      </c>
      <c r="I5390" s="73">
        <v>0</v>
      </c>
      <c r="J5390" s="73">
        <v>0</v>
      </c>
      <c r="K5390" s="73">
        <v>1</v>
      </c>
      <c r="L5390" s="73">
        <v>16.690000000000001</v>
      </c>
      <c r="N5390" s="105">
        <f t="shared" si="168"/>
        <v>0</v>
      </c>
      <c r="O5390" s="105">
        <f t="shared" si="169"/>
        <v>0</v>
      </c>
    </row>
    <row r="5391" spans="1:15" x14ac:dyDescent="0.3">
      <c r="A5391" s="71" t="s">
        <v>158</v>
      </c>
      <c r="B5391" s="71" t="s">
        <v>57</v>
      </c>
      <c r="C5391" s="71" t="s">
        <v>55</v>
      </c>
      <c r="D5391" s="71" t="s">
        <v>51</v>
      </c>
      <c r="E5391" s="72" t="s">
        <v>24</v>
      </c>
      <c r="F5391" s="72" t="s">
        <v>21</v>
      </c>
      <c r="G5391" s="73">
        <v>1</v>
      </c>
      <c r="H5391" s="73">
        <v>16.61</v>
      </c>
      <c r="I5391" s="73">
        <v>0</v>
      </c>
      <c r="J5391" s="73">
        <v>0</v>
      </c>
      <c r="K5391" s="73">
        <v>1</v>
      </c>
      <c r="L5391" s="73">
        <v>16.61</v>
      </c>
      <c r="N5391" s="105">
        <f t="shared" si="168"/>
        <v>0</v>
      </c>
      <c r="O5391" s="105">
        <f t="shared" si="169"/>
        <v>0</v>
      </c>
    </row>
    <row r="5392" spans="1:15" x14ac:dyDescent="0.3">
      <c r="A5392" s="71" t="s">
        <v>154</v>
      </c>
      <c r="B5392" s="71" t="s">
        <v>129</v>
      </c>
      <c r="C5392" s="71" t="s">
        <v>55</v>
      </c>
      <c r="D5392" s="71" t="s">
        <v>77</v>
      </c>
      <c r="E5392" s="72" t="s">
        <v>37</v>
      </c>
      <c r="F5392" s="72" t="s">
        <v>21</v>
      </c>
      <c r="G5392" s="73">
        <v>1</v>
      </c>
      <c r="H5392" s="73">
        <v>16.61</v>
      </c>
      <c r="I5392" s="73">
        <v>0</v>
      </c>
      <c r="J5392" s="73">
        <v>0</v>
      </c>
      <c r="K5392" s="73">
        <v>1</v>
      </c>
      <c r="L5392" s="73">
        <v>16.61</v>
      </c>
      <c r="N5392" s="105">
        <f t="shared" si="168"/>
        <v>0</v>
      </c>
      <c r="O5392" s="105">
        <f t="shared" si="169"/>
        <v>0</v>
      </c>
    </row>
    <row r="5393" spans="1:15" x14ac:dyDescent="0.3">
      <c r="A5393" s="71" t="s">
        <v>163</v>
      </c>
      <c r="B5393" s="71" t="s">
        <v>12</v>
      </c>
      <c r="C5393" s="71" t="s">
        <v>55</v>
      </c>
      <c r="D5393" s="71" t="s">
        <v>35</v>
      </c>
      <c r="E5393" s="72" t="s">
        <v>40</v>
      </c>
      <c r="F5393" s="72" t="s">
        <v>4</v>
      </c>
      <c r="G5393" s="73">
        <v>1</v>
      </c>
      <c r="H5393" s="73">
        <v>16.600000000000001</v>
      </c>
      <c r="I5393" s="73">
        <v>0</v>
      </c>
      <c r="J5393" s="73">
        <v>0</v>
      </c>
      <c r="K5393" s="73">
        <v>1</v>
      </c>
      <c r="L5393" s="73">
        <v>16.600000000000001</v>
      </c>
      <c r="N5393" s="105">
        <f t="shared" si="168"/>
        <v>0</v>
      </c>
      <c r="O5393" s="105">
        <f t="shared" si="169"/>
        <v>0</v>
      </c>
    </row>
    <row r="5394" spans="1:15" x14ac:dyDescent="0.3">
      <c r="A5394" s="71" t="s">
        <v>161</v>
      </c>
      <c r="B5394" s="71" t="s">
        <v>12</v>
      </c>
      <c r="C5394" s="71" t="s">
        <v>55</v>
      </c>
      <c r="D5394" s="71" t="s">
        <v>83</v>
      </c>
      <c r="E5394" s="72" t="s">
        <v>24</v>
      </c>
      <c r="F5394" s="72" t="s">
        <v>4</v>
      </c>
      <c r="G5394" s="73">
        <v>1</v>
      </c>
      <c r="H5394" s="73">
        <v>16.579999999999998</v>
      </c>
      <c r="I5394" s="73">
        <v>1</v>
      </c>
      <c r="J5394" s="73">
        <v>16.579999999999998</v>
      </c>
      <c r="K5394" s="73">
        <v>0</v>
      </c>
      <c r="L5394" s="73">
        <v>0</v>
      </c>
      <c r="N5394" s="105">
        <f t="shared" si="168"/>
        <v>0</v>
      </c>
      <c r="O5394" s="105">
        <f t="shared" si="169"/>
        <v>0</v>
      </c>
    </row>
    <row r="5395" spans="1:15" x14ac:dyDescent="0.3">
      <c r="A5395" s="71" t="s">
        <v>163</v>
      </c>
      <c r="B5395" s="71" t="s">
        <v>12</v>
      </c>
      <c r="C5395" s="71" t="s">
        <v>55</v>
      </c>
      <c r="D5395" s="71" t="s">
        <v>75</v>
      </c>
      <c r="E5395" s="72" t="s">
        <v>41</v>
      </c>
      <c r="F5395" s="72" t="s">
        <v>21</v>
      </c>
      <c r="G5395" s="73">
        <v>1</v>
      </c>
      <c r="H5395" s="73">
        <v>16.579999999999998</v>
      </c>
      <c r="I5395" s="73">
        <v>1</v>
      </c>
      <c r="J5395" s="73">
        <v>16.579999999999998</v>
      </c>
      <c r="K5395" s="73">
        <v>0</v>
      </c>
      <c r="L5395" s="73">
        <v>0</v>
      </c>
      <c r="N5395" s="105">
        <f t="shared" si="168"/>
        <v>0</v>
      </c>
      <c r="O5395" s="105">
        <f t="shared" si="169"/>
        <v>0</v>
      </c>
    </row>
    <row r="5396" spans="1:15" x14ac:dyDescent="0.3">
      <c r="A5396" s="71" t="s">
        <v>158</v>
      </c>
      <c r="B5396" s="71" t="s">
        <v>12</v>
      </c>
      <c r="C5396" s="71" t="s">
        <v>55</v>
      </c>
      <c r="D5396" s="71" t="s">
        <v>50</v>
      </c>
      <c r="E5396" s="72" t="s">
        <v>41</v>
      </c>
      <c r="F5396" s="72" t="s">
        <v>16</v>
      </c>
      <c r="G5396" s="73">
        <v>1</v>
      </c>
      <c r="H5396" s="73">
        <v>16.57</v>
      </c>
      <c r="I5396" s="73">
        <v>0</v>
      </c>
      <c r="J5396" s="73">
        <v>0</v>
      </c>
      <c r="K5396" s="73">
        <v>1</v>
      </c>
      <c r="L5396" s="73">
        <v>16.57</v>
      </c>
      <c r="N5396" s="105">
        <f t="shared" ref="N5396:N5459" si="170">G5396-I5396-K5396</f>
        <v>0</v>
      </c>
      <c r="O5396" s="105">
        <f t="shared" ref="O5396:O5459" si="171">H5396-J5396-L5396</f>
        <v>0</v>
      </c>
    </row>
    <row r="5397" spans="1:15" x14ac:dyDescent="0.3">
      <c r="A5397" s="71" t="s">
        <v>161</v>
      </c>
      <c r="B5397" s="71" t="s">
        <v>12</v>
      </c>
      <c r="C5397" s="71" t="s">
        <v>55</v>
      </c>
      <c r="D5397" s="71" t="s">
        <v>23</v>
      </c>
      <c r="E5397" s="72" t="s">
        <v>5</v>
      </c>
      <c r="F5397" s="72" t="s">
        <v>16</v>
      </c>
      <c r="G5397" s="73">
        <v>1</v>
      </c>
      <c r="H5397" s="73">
        <v>16.57</v>
      </c>
      <c r="I5397" s="73">
        <v>0</v>
      </c>
      <c r="J5397" s="73">
        <v>0</v>
      </c>
      <c r="K5397" s="73">
        <v>1</v>
      </c>
      <c r="L5397" s="73">
        <v>16.57</v>
      </c>
      <c r="N5397" s="105">
        <f t="shared" si="170"/>
        <v>0</v>
      </c>
      <c r="O5397" s="105">
        <f t="shared" si="171"/>
        <v>0</v>
      </c>
    </row>
    <row r="5398" spans="1:15" x14ac:dyDescent="0.3">
      <c r="A5398" s="71" t="s">
        <v>163</v>
      </c>
      <c r="B5398" s="71" t="s">
        <v>57</v>
      </c>
      <c r="C5398" s="71" t="s">
        <v>55</v>
      </c>
      <c r="D5398" s="71" t="s">
        <v>19</v>
      </c>
      <c r="E5398" s="72" t="s">
        <v>25</v>
      </c>
      <c r="F5398" s="72" t="s">
        <v>16</v>
      </c>
      <c r="G5398" s="73">
        <v>1</v>
      </c>
      <c r="H5398" s="73">
        <v>16.57</v>
      </c>
      <c r="I5398" s="73">
        <v>0</v>
      </c>
      <c r="J5398" s="73">
        <v>0</v>
      </c>
      <c r="K5398" s="73">
        <v>1</v>
      </c>
      <c r="L5398" s="73">
        <v>16.57</v>
      </c>
      <c r="N5398" s="105">
        <f t="shared" si="170"/>
        <v>0</v>
      </c>
      <c r="O5398" s="105">
        <f t="shared" si="171"/>
        <v>0</v>
      </c>
    </row>
    <row r="5399" spans="1:15" x14ac:dyDescent="0.3">
      <c r="A5399" s="71" t="s">
        <v>142</v>
      </c>
      <c r="B5399" s="71" t="s">
        <v>12</v>
      </c>
      <c r="C5399" s="71" t="s">
        <v>13</v>
      </c>
      <c r="D5399" s="71" t="s">
        <v>48</v>
      </c>
      <c r="E5399" s="72" t="s">
        <v>37</v>
      </c>
      <c r="F5399" s="72" t="s">
        <v>16</v>
      </c>
      <c r="G5399" s="73">
        <v>1</v>
      </c>
      <c r="H5399" s="73">
        <v>16.57</v>
      </c>
      <c r="I5399" s="73">
        <v>0</v>
      </c>
      <c r="J5399" s="73">
        <v>0</v>
      </c>
      <c r="K5399" s="73">
        <v>1</v>
      </c>
      <c r="L5399" s="73">
        <v>16.57</v>
      </c>
      <c r="N5399" s="105">
        <f t="shared" si="170"/>
        <v>0</v>
      </c>
      <c r="O5399" s="105">
        <f t="shared" si="171"/>
        <v>0</v>
      </c>
    </row>
    <row r="5400" spans="1:15" x14ac:dyDescent="0.3">
      <c r="A5400" s="71" t="s">
        <v>154</v>
      </c>
      <c r="B5400" s="71" t="s">
        <v>12</v>
      </c>
      <c r="C5400" s="71" t="s">
        <v>55</v>
      </c>
      <c r="D5400" s="71" t="s">
        <v>104</v>
      </c>
      <c r="E5400" s="72" t="s">
        <v>31</v>
      </c>
      <c r="F5400" s="72" t="s">
        <v>16</v>
      </c>
      <c r="G5400" s="73">
        <v>1</v>
      </c>
      <c r="H5400" s="73">
        <v>16.57</v>
      </c>
      <c r="I5400" s="73">
        <v>0</v>
      </c>
      <c r="J5400" s="73">
        <v>0</v>
      </c>
      <c r="K5400" s="73">
        <v>1</v>
      </c>
      <c r="L5400" s="73">
        <v>16.57</v>
      </c>
      <c r="N5400" s="105">
        <f t="shared" si="170"/>
        <v>0</v>
      </c>
      <c r="O5400" s="105">
        <f t="shared" si="171"/>
        <v>0</v>
      </c>
    </row>
    <row r="5401" spans="1:15" x14ac:dyDescent="0.3">
      <c r="A5401" s="71" t="s">
        <v>142</v>
      </c>
      <c r="B5401" s="71" t="s">
        <v>12</v>
      </c>
      <c r="C5401" s="71" t="s">
        <v>13</v>
      </c>
      <c r="D5401" s="71" t="s">
        <v>33</v>
      </c>
      <c r="E5401" s="72" t="s">
        <v>15</v>
      </c>
      <c r="F5401" s="72" t="s">
        <v>21</v>
      </c>
      <c r="G5401" s="73">
        <v>2</v>
      </c>
      <c r="H5401" s="73">
        <v>16.559999999999999</v>
      </c>
      <c r="I5401" s="73">
        <v>0</v>
      </c>
      <c r="J5401" s="73">
        <v>0</v>
      </c>
      <c r="K5401" s="73">
        <v>2</v>
      </c>
      <c r="L5401" s="73">
        <v>16.559999999999999</v>
      </c>
      <c r="N5401" s="105">
        <f t="shared" si="170"/>
        <v>0</v>
      </c>
      <c r="O5401" s="105">
        <f t="shared" si="171"/>
        <v>0</v>
      </c>
    </row>
    <row r="5402" spans="1:15" x14ac:dyDescent="0.3">
      <c r="A5402" s="71" t="s">
        <v>132</v>
      </c>
      <c r="B5402" s="71" t="s">
        <v>12</v>
      </c>
      <c r="C5402" s="71" t="s">
        <v>13</v>
      </c>
      <c r="D5402" s="71" t="s">
        <v>95</v>
      </c>
      <c r="E5402" s="72" t="s">
        <v>15</v>
      </c>
      <c r="F5402" s="72" t="s">
        <v>4</v>
      </c>
      <c r="G5402" s="73">
        <v>2</v>
      </c>
      <c r="H5402" s="73">
        <v>16.52</v>
      </c>
      <c r="I5402" s="73">
        <v>0</v>
      </c>
      <c r="J5402" s="73">
        <v>0</v>
      </c>
      <c r="K5402" s="73">
        <v>2</v>
      </c>
      <c r="L5402" s="73">
        <v>16.52</v>
      </c>
      <c r="N5402" s="105">
        <f t="shared" si="170"/>
        <v>0</v>
      </c>
      <c r="O5402" s="105">
        <f t="shared" si="171"/>
        <v>0</v>
      </c>
    </row>
    <row r="5403" spans="1:15" x14ac:dyDescent="0.3">
      <c r="A5403" s="71" t="s">
        <v>154</v>
      </c>
      <c r="B5403" s="71" t="s">
        <v>129</v>
      </c>
      <c r="C5403" s="71" t="s">
        <v>55</v>
      </c>
      <c r="D5403" s="71" t="s">
        <v>77</v>
      </c>
      <c r="E5403" s="72" t="s">
        <v>28</v>
      </c>
      <c r="F5403" s="72" t="s">
        <v>4</v>
      </c>
      <c r="G5403" s="73">
        <v>3</v>
      </c>
      <c r="H5403" s="73">
        <v>16.5</v>
      </c>
      <c r="I5403" s="73">
        <v>2</v>
      </c>
      <c r="J5403" s="73">
        <v>11.03</v>
      </c>
      <c r="K5403" s="73">
        <v>1</v>
      </c>
      <c r="L5403" s="73">
        <v>5.47</v>
      </c>
      <c r="N5403" s="105">
        <f t="shared" si="170"/>
        <v>0</v>
      </c>
      <c r="O5403" s="105">
        <f t="shared" si="171"/>
        <v>0</v>
      </c>
    </row>
    <row r="5404" spans="1:15" x14ac:dyDescent="0.3">
      <c r="A5404" s="71" t="s">
        <v>132</v>
      </c>
      <c r="B5404" s="71" t="s">
        <v>12</v>
      </c>
      <c r="C5404" s="71" t="s">
        <v>13</v>
      </c>
      <c r="D5404" s="71" t="s">
        <v>48</v>
      </c>
      <c r="E5404" s="72" t="s">
        <v>18</v>
      </c>
      <c r="F5404" s="72" t="s">
        <v>26</v>
      </c>
      <c r="G5404" s="73">
        <v>1</v>
      </c>
      <c r="H5404" s="73">
        <v>16.489999999999998</v>
      </c>
      <c r="I5404" s="73">
        <v>0</v>
      </c>
      <c r="J5404" s="73">
        <v>0</v>
      </c>
      <c r="K5404" s="73">
        <v>1</v>
      </c>
      <c r="L5404" s="73">
        <v>16.489999999999998</v>
      </c>
      <c r="N5404" s="105">
        <f t="shared" si="170"/>
        <v>0</v>
      </c>
      <c r="O5404" s="105">
        <f t="shared" si="171"/>
        <v>0</v>
      </c>
    </row>
    <row r="5405" spans="1:15" x14ac:dyDescent="0.3">
      <c r="A5405" s="71" t="s">
        <v>161</v>
      </c>
      <c r="B5405" s="71" t="s">
        <v>12</v>
      </c>
      <c r="C5405" s="71" t="s">
        <v>55</v>
      </c>
      <c r="D5405" s="71" t="s">
        <v>83</v>
      </c>
      <c r="E5405" s="72" t="s">
        <v>18</v>
      </c>
      <c r="F5405" s="72" t="s">
        <v>16</v>
      </c>
      <c r="G5405" s="73">
        <v>1</v>
      </c>
      <c r="H5405" s="73">
        <v>16.48</v>
      </c>
      <c r="I5405" s="73">
        <v>0</v>
      </c>
      <c r="J5405" s="73">
        <v>0</v>
      </c>
      <c r="K5405" s="73">
        <v>1</v>
      </c>
      <c r="L5405" s="73">
        <v>16.48</v>
      </c>
      <c r="N5405" s="105">
        <f t="shared" si="170"/>
        <v>0</v>
      </c>
      <c r="O5405" s="105">
        <f t="shared" si="171"/>
        <v>0</v>
      </c>
    </row>
    <row r="5406" spans="1:15" x14ac:dyDescent="0.3">
      <c r="A5406" s="71" t="s">
        <v>154</v>
      </c>
      <c r="B5406" s="71" t="s">
        <v>57</v>
      </c>
      <c r="C5406" s="71" t="s">
        <v>55</v>
      </c>
      <c r="D5406" s="71" t="s">
        <v>29</v>
      </c>
      <c r="E5406" s="72" t="s">
        <v>40</v>
      </c>
      <c r="F5406" s="72" t="s">
        <v>16</v>
      </c>
      <c r="G5406" s="73">
        <v>1</v>
      </c>
      <c r="H5406" s="73">
        <v>16.48</v>
      </c>
      <c r="I5406" s="73">
        <v>0</v>
      </c>
      <c r="J5406" s="73">
        <v>0</v>
      </c>
      <c r="K5406" s="73">
        <v>1</v>
      </c>
      <c r="L5406" s="73">
        <v>16.48</v>
      </c>
      <c r="N5406" s="105">
        <f t="shared" si="170"/>
        <v>0</v>
      </c>
      <c r="O5406" s="105">
        <f t="shared" si="171"/>
        <v>0</v>
      </c>
    </row>
    <row r="5407" spans="1:15" x14ac:dyDescent="0.3">
      <c r="A5407" s="71" t="s">
        <v>157</v>
      </c>
      <c r="B5407" s="71" t="s">
        <v>57</v>
      </c>
      <c r="C5407" s="71" t="s">
        <v>55</v>
      </c>
      <c r="D5407" s="71" t="s">
        <v>96</v>
      </c>
      <c r="E5407" s="72" t="s">
        <v>40</v>
      </c>
      <c r="F5407" s="72" t="s">
        <v>4</v>
      </c>
      <c r="G5407" s="73">
        <v>1</v>
      </c>
      <c r="H5407" s="73">
        <v>16.47</v>
      </c>
      <c r="I5407" s="73">
        <v>0</v>
      </c>
      <c r="J5407" s="73">
        <v>0</v>
      </c>
      <c r="K5407" s="73">
        <v>1</v>
      </c>
      <c r="L5407" s="73">
        <v>16.47</v>
      </c>
      <c r="N5407" s="105">
        <f t="shared" si="170"/>
        <v>0</v>
      </c>
      <c r="O5407" s="105">
        <f t="shared" si="171"/>
        <v>0</v>
      </c>
    </row>
    <row r="5408" spans="1:15" x14ac:dyDescent="0.3">
      <c r="A5408" s="71" t="s">
        <v>132</v>
      </c>
      <c r="B5408" s="71" t="s">
        <v>12</v>
      </c>
      <c r="C5408" s="71" t="s">
        <v>13</v>
      </c>
      <c r="D5408" s="71" t="s">
        <v>44</v>
      </c>
      <c r="E5408" s="72" t="s">
        <v>37</v>
      </c>
      <c r="F5408" s="72" t="s">
        <v>26</v>
      </c>
      <c r="G5408" s="73">
        <v>2</v>
      </c>
      <c r="H5408" s="73">
        <v>16.43</v>
      </c>
      <c r="I5408" s="73">
        <v>2</v>
      </c>
      <c r="J5408" s="73">
        <v>16.43</v>
      </c>
      <c r="K5408" s="73">
        <v>0</v>
      </c>
      <c r="L5408" s="73">
        <v>0</v>
      </c>
      <c r="N5408" s="105">
        <f t="shared" si="170"/>
        <v>0</v>
      </c>
      <c r="O5408" s="105">
        <f t="shared" si="171"/>
        <v>0</v>
      </c>
    </row>
    <row r="5409" spans="1:15" x14ac:dyDescent="0.3">
      <c r="A5409" s="71" t="s">
        <v>161</v>
      </c>
      <c r="B5409" s="71" t="s">
        <v>57</v>
      </c>
      <c r="C5409" s="71" t="s">
        <v>55</v>
      </c>
      <c r="D5409" s="71" t="s">
        <v>44</v>
      </c>
      <c r="E5409" s="72" t="s">
        <v>15</v>
      </c>
      <c r="F5409" s="72" t="s">
        <v>16</v>
      </c>
      <c r="G5409" s="73">
        <v>1</v>
      </c>
      <c r="H5409" s="73">
        <v>16.38</v>
      </c>
      <c r="I5409" s="73">
        <v>1</v>
      </c>
      <c r="J5409" s="73">
        <v>16.38</v>
      </c>
      <c r="K5409" s="73">
        <v>0</v>
      </c>
      <c r="L5409" s="73">
        <v>0</v>
      </c>
      <c r="N5409" s="105">
        <f t="shared" si="170"/>
        <v>0</v>
      </c>
      <c r="O5409" s="105">
        <f t="shared" si="171"/>
        <v>0</v>
      </c>
    </row>
    <row r="5410" spans="1:15" x14ac:dyDescent="0.3">
      <c r="A5410" s="71" t="s">
        <v>132</v>
      </c>
      <c r="B5410" s="71" t="s">
        <v>57</v>
      </c>
      <c r="C5410" s="71" t="s">
        <v>13</v>
      </c>
      <c r="D5410" s="71" t="s">
        <v>36</v>
      </c>
      <c r="E5410" s="72" t="s">
        <v>37</v>
      </c>
      <c r="F5410" s="72" t="s">
        <v>16</v>
      </c>
      <c r="G5410" s="73">
        <v>1</v>
      </c>
      <c r="H5410" s="73">
        <v>16.38</v>
      </c>
      <c r="I5410" s="73">
        <v>0</v>
      </c>
      <c r="J5410" s="73">
        <v>0</v>
      </c>
      <c r="K5410" s="73">
        <v>1</v>
      </c>
      <c r="L5410" s="73">
        <v>16.38</v>
      </c>
      <c r="N5410" s="105">
        <f t="shared" si="170"/>
        <v>0</v>
      </c>
      <c r="O5410" s="105">
        <f t="shared" si="171"/>
        <v>0</v>
      </c>
    </row>
    <row r="5411" spans="1:15" x14ac:dyDescent="0.3">
      <c r="A5411" s="71" t="s">
        <v>145</v>
      </c>
      <c r="B5411" s="71" t="s">
        <v>12</v>
      </c>
      <c r="C5411" s="71" t="s">
        <v>55</v>
      </c>
      <c r="D5411" s="71" t="s">
        <v>47</v>
      </c>
      <c r="E5411" s="72" t="s">
        <v>24</v>
      </c>
      <c r="F5411" s="72" t="s">
        <v>16</v>
      </c>
      <c r="G5411" s="73">
        <v>2</v>
      </c>
      <c r="H5411" s="73">
        <v>16.38</v>
      </c>
      <c r="I5411" s="73">
        <v>0</v>
      </c>
      <c r="J5411" s="73">
        <v>0</v>
      </c>
      <c r="K5411" s="73">
        <v>2</v>
      </c>
      <c r="L5411" s="73">
        <v>16.38</v>
      </c>
      <c r="N5411" s="105">
        <f t="shared" si="170"/>
        <v>0</v>
      </c>
      <c r="O5411" s="105">
        <f t="shared" si="171"/>
        <v>0</v>
      </c>
    </row>
    <row r="5412" spans="1:15" x14ac:dyDescent="0.3">
      <c r="A5412" s="71" t="s">
        <v>132</v>
      </c>
      <c r="B5412" s="71" t="s">
        <v>57</v>
      </c>
      <c r="C5412" s="71" t="s">
        <v>13</v>
      </c>
      <c r="D5412" s="71" t="s">
        <v>51</v>
      </c>
      <c r="E5412" s="72" t="s">
        <v>24</v>
      </c>
      <c r="F5412" s="72" t="s">
        <v>21</v>
      </c>
      <c r="G5412" s="73">
        <v>1</v>
      </c>
      <c r="H5412" s="73">
        <v>16.34</v>
      </c>
      <c r="I5412" s="73">
        <v>0</v>
      </c>
      <c r="J5412" s="73">
        <v>0</v>
      </c>
      <c r="K5412" s="73">
        <v>1</v>
      </c>
      <c r="L5412" s="73">
        <v>16.34</v>
      </c>
      <c r="N5412" s="105">
        <f t="shared" si="170"/>
        <v>0</v>
      </c>
      <c r="O5412" s="105">
        <f t="shared" si="171"/>
        <v>0</v>
      </c>
    </row>
    <row r="5413" spans="1:15" x14ac:dyDescent="0.3">
      <c r="A5413" s="71" t="s">
        <v>163</v>
      </c>
      <c r="B5413" s="71" t="s">
        <v>57</v>
      </c>
      <c r="C5413" s="71" t="s">
        <v>17</v>
      </c>
      <c r="D5413" s="71" t="s">
        <v>36</v>
      </c>
      <c r="E5413" s="72" t="s">
        <v>25</v>
      </c>
      <c r="F5413" s="72" t="s">
        <v>16</v>
      </c>
      <c r="G5413" s="73">
        <v>1</v>
      </c>
      <c r="H5413" s="73">
        <v>16.32</v>
      </c>
      <c r="I5413" s="73">
        <v>1</v>
      </c>
      <c r="J5413" s="73">
        <v>16.32</v>
      </c>
      <c r="K5413" s="73">
        <v>0</v>
      </c>
      <c r="L5413" s="73">
        <v>0</v>
      </c>
      <c r="N5413" s="105">
        <f t="shared" si="170"/>
        <v>0</v>
      </c>
      <c r="O5413" s="105">
        <f t="shared" si="171"/>
        <v>0</v>
      </c>
    </row>
    <row r="5414" spans="1:15" x14ac:dyDescent="0.3">
      <c r="A5414" s="71" t="s">
        <v>163</v>
      </c>
      <c r="B5414" s="71" t="s">
        <v>57</v>
      </c>
      <c r="C5414" s="71" t="s">
        <v>17</v>
      </c>
      <c r="D5414" s="71" t="s">
        <v>49</v>
      </c>
      <c r="E5414" s="72" t="s">
        <v>24</v>
      </c>
      <c r="F5414" s="72" t="s">
        <v>16</v>
      </c>
      <c r="G5414" s="73">
        <v>1</v>
      </c>
      <c r="H5414" s="73">
        <v>16.32</v>
      </c>
      <c r="I5414" s="73">
        <v>0</v>
      </c>
      <c r="J5414" s="73">
        <v>0</v>
      </c>
      <c r="K5414" s="73">
        <v>1</v>
      </c>
      <c r="L5414" s="73">
        <v>16.32</v>
      </c>
      <c r="N5414" s="105">
        <f t="shared" si="170"/>
        <v>0</v>
      </c>
      <c r="O5414" s="105">
        <f t="shared" si="171"/>
        <v>0</v>
      </c>
    </row>
    <row r="5415" spans="1:15" x14ac:dyDescent="0.3">
      <c r="A5415" s="71" t="s">
        <v>161</v>
      </c>
      <c r="B5415" s="71" t="s">
        <v>12</v>
      </c>
      <c r="C5415" s="71" t="s">
        <v>55</v>
      </c>
      <c r="D5415" s="71" t="s">
        <v>103</v>
      </c>
      <c r="E5415" s="72" t="s">
        <v>20</v>
      </c>
      <c r="F5415" s="72" t="s">
        <v>16</v>
      </c>
      <c r="G5415" s="73">
        <v>1</v>
      </c>
      <c r="H5415" s="73">
        <v>16.309999999999999</v>
      </c>
      <c r="I5415" s="73">
        <v>0</v>
      </c>
      <c r="J5415" s="73">
        <v>0</v>
      </c>
      <c r="K5415" s="73">
        <v>1</v>
      </c>
      <c r="L5415" s="73">
        <v>16.309999999999999</v>
      </c>
      <c r="N5415" s="105">
        <f t="shared" si="170"/>
        <v>0</v>
      </c>
      <c r="O5415" s="105">
        <f t="shared" si="171"/>
        <v>0</v>
      </c>
    </row>
    <row r="5416" spans="1:15" x14ac:dyDescent="0.3">
      <c r="A5416" s="71" t="s">
        <v>162</v>
      </c>
      <c r="B5416" s="71" t="s">
        <v>12</v>
      </c>
      <c r="C5416" s="71" t="s">
        <v>55</v>
      </c>
      <c r="D5416" s="71" t="s">
        <v>47</v>
      </c>
      <c r="E5416" s="72" t="s">
        <v>40</v>
      </c>
      <c r="F5416" s="72" t="s">
        <v>4</v>
      </c>
      <c r="G5416" s="73">
        <v>1</v>
      </c>
      <c r="H5416" s="73">
        <v>16.309999999999999</v>
      </c>
      <c r="I5416" s="73">
        <v>0</v>
      </c>
      <c r="J5416" s="73">
        <v>0</v>
      </c>
      <c r="K5416" s="73">
        <v>1</v>
      </c>
      <c r="L5416" s="73">
        <v>16.309999999999999</v>
      </c>
      <c r="N5416" s="105">
        <f t="shared" si="170"/>
        <v>0</v>
      </c>
      <c r="O5416" s="105">
        <f t="shared" si="171"/>
        <v>0</v>
      </c>
    </row>
    <row r="5417" spans="1:15" x14ac:dyDescent="0.3">
      <c r="A5417" s="71" t="s">
        <v>132</v>
      </c>
      <c r="B5417" s="71" t="s">
        <v>57</v>
      </c>
      <c r="C5417" s="71" t="s">
        <v>13</v>
      </c>
      <c r="D5417" s="71" t="s">
        <v>84</v>
      </c>
      <c r="E5417" s="72" t="s">
        <v>24</v>
      </c>
      <c r="F5417" s="72" t="s">
        <v>16</v>
      </c>
      <c r="G5417" s="73">
        <v>1</v>
      </c>
      <c r="H5417" s="73">
        <v>16.309999999999999</v>
      </c>
      <c r="I5417" s="73">
        <v>0</v>
      </c>
      <c r="J5417" s="73">
        <v>0</v>
      </c>
      <c r="K5417" s="73">
        <v>1</v>
      </c>
      <c r="L5417" s="73">
        <v>16.309999999999999</v>
      </c>
      <c r="N5417" s="105">
        <f t="shared" si="170"/>
        <v>0</v>
      </c>
      <c r="O5417" s="105">
        <f t="shared" si="171"/>
        <v>0</v>
      </c>
    </row>
    <row r="5418" spans="1:15" x14ac:dyDescent="0.3">
      <c r="A5418" s="71" t="s">
        <v>132</v>
      </c>
      <c r="B5418" s="71" t="s">
        <v>12</v>
      </c>
      <c r="C5418" s="71" t="s">
        <v>13</v>
      </c>
      <c r="D5418" s="71" t="s">
        <v>85</v>
      </c>
      <c r="E5418" s="72" t="s">
        <v>31</v>
      </c>
      <c r="F5418" s="72" t="s">
        <v>16</v>
      </c>
      <c r="G5418" s="73">
        <v>1</v>
      </c>
      <c r="H5418" s="73">
        <v>16.309999999999999</v>
      </c>
      <c r="I5418" s="73">
        <v>0</v>
      </c>
      <c r="J5418" s="73">
        <v>0</v>
      </c>
      <c r="K5418" s="73">
        <v>1</v>
      </c>
      <c r="L5418" s="73">
        <v>16.309999999999999</v>
      </c>
      <c r="N5418" s="105">
        <f t="shared" si="170"/>
        <v>0</v>
      </c>
      <c r="O5418" s="105">
        <f t="shared" si="171"/>
        <v>0</v>
      </c>
    </row>
    <row r="5419" spans="1:15" x14ac:dyDescent="0.3">
      <c r="A5419" s="71" t="s">
        <v>148</v>
      </c>
      <c r="B5419" s="71" t="s">
        <v>12</v>
      </c>
      <c r="C5419" s="71" t="s">
        <v>55</v>
      </c>
      <c r="D5419" s="71" t="s">
        <v>77</v>
      </c>
      <c r="E5419" s="72" t="s">
        <v>15</v>
      </c>
      <c r="F5419" s="72" t="s">
        <v>16</v>
      </c>
      <c r="G5419" s="73">
        <v>1</v>
      </c>
      <c r="H5419" s="73">
        <v>16.309999999999999</v>
      </c>
      <c r="I5419" s="73">
        <v>0</v>
      </c>
      <c r="J5419" s="73">
        <v>0</v>
      </c>
      <c r="K5419" s="73">
        <v>1</v>
      </c>
      <c r="L5419" s="73">
        <v>16.309999999999999</v>
      </c>
      <c r="N5419" s="105">
        <f t="shared" si="170"/>
        <v>0</v>
      </c>
      <c r="O5419" s="105">
        <f t="shared" si="171"/>
        <v>0</v>
      </c>
    </row>
    <row r="5420" spans="1:15" x14ac:dyDescent="0.3">
      <c r="A5420" s="71" t="s">
        <v>161</v>
      </c>
      <c r="B5420" s="71" t="s">
        <v>57</v>
      </c>
      <c r="C5420" s="71" t="s">
        <v>55</v>
      </c>
      <c r="D5420" s="71" t="s">
        <v>59</v>
      </c>
      <c r="E5420" s="72" t="s">
        <v>18</v>
      </c>
      <c r="F5420" s="72" t="s">
        <v>16</v>
      </c>
      <c r="G5420" s="73">
        <v>1</v>
      </c>
      <c r="H5420" s="73">
        <v>16.28</v>
      </c>
      <c r="I5420" s="73">
        <v>0</v>
      </c>
      <c r="J5420" s="73">
        <v>0</v>
      </c>
      <c r="K5420" s="73">
        <v>1</v>
      </c>
      <c r="L5420" s="73">
        <v>16.28</v>
      </c>
      <c r="N5420" s="105">
        <f t="shared" si="170"/>
        <v>0</v>
      </c>
      <c r="O5420" s="105">
        <f t="shared" si="171"/>
        <v>0</v>
      </c>
    </row>
    <row r="5421" spans="1:15" x14ac:dyDescent="0.3">
      <c r="A5421" s="71" t="s">
        <v>154</v>
      </c>
      <c r="B5421" s="71" t="s">
        <v>12</v>
      </c>
      <c r="C5421" s="71" t="s">
        <v>55</v>
      </c>
      <c r="D5421" s="71" t="s">
        <v>115</v>
      </c>
      <c r="E5421" s="72" t="s">
        <v>28</v>
      </c>
      <c r="F5421" s="72" t="s">
        <v>16</v>
      </c>
      <c r="G5421" s="73">
        <v>1</v>
      </c>
      <c r="H5421" s="73">
        <v>16.25</v>
      </c>
      <c r="I5421" s="73">
        <v>0</v>
      </c>
      <c r="J5421" s="73">
        <v>0</v>
      </c>
      <c r="K5421" s="73">
        <v>1</v>
      </c>
      <c r="L5421" s="73">
        <v>16.25</v>
      </c>
      <c r="N5421" s="105">
        <f t="shared" si="170"/>
        <v>0</v>
      </c>
      <c r="O5421" s="105">
        <f t="shared" si="171"/>
        <v>0</v>
      </c>
    </row>
    <row r="5422" spans="1:15" x14ac:dyDescent="0.3">
      <c r="A5422" s="71" t="s">
        <v>154</v>
      </c>
      <c r="B5422" s="71" t="s">
        <v>12</v>
      </c>
      <c r="C5422" s="71" t="s">
        <v>55</v>
      </c>
      <c r="D5422" s="71" t="s">
        <v>30</v>
      </c>
      <c r="E5422" s="72" t="s">
        <v>37</v>
      </c>
      <c r="F5422" s="72" t="s">
        <v>16</v>
      </c>
      <c r="G5422" s="73">
        <v>1</v>
      </c>
      <c r="H5422" s="73">
        <v>16.25</v>
      </c>
      <c r="I5422" s="73">
        <v>0</v>
      </c>
      <c r="J5422" s="73">
        <v>0</v>
      </c>
      <c r="K5422" s="73">
        <v>1</v>
      </c>
      <c r="L5422" s="73">
        <v>16.25</v>
      </c>
      <c r="N5422" s="105">
        <f t="shared" si="170"/>
        <v>0</v>
      </c>
      <c r="O5422" s="105">
        <f t="shared" si="171"/>
        <v>0</v>
      </c>
    </row>
    <row r="5423" spans="1:15" x14ac:dyDescent="0.3">
      <c r="A5423" s="71" t="s">
        <v>132</v>
      </c>
      <c r="B5423" s="71" t="s">
        <v>57</v>
      </c>
      <c r="C5423" s="71" t="s">
        <v>13</v>
      </c>
      <c r="D5423" s="71" t="s">
        <v>54</v>
      </c>
      <c r="E5423" s="72" t="s">
        <v>24</v>
      </c>
      <c r="F5423" s="72" t="s">
        <v>16</v>
      </c>
      <c r="G5423" s="73">
        <v>1</v>
      </c>
      <c r="H5423" s="73">
        <v>16.23</v>
      </c>
      <c r="I5423" s="73">
        <v>0</v>
      </c>
      <c r="J5423" s="73">
        <v>0</v>
      </c>
      <c r="K5423" s="73">
        <v>1</v>
      </c>
      <c r="L5423" s="73">
        <v>16.23</v>
      </c>
      <c r="N5423" s="105">
        <f t="shared" si="170"/>
        <v>0</v>
      </c>
      <c r="O5423" s="105">
        <f t="shared" si="171"/>
        <v>0</v>
      </c>
    </row>
    <row r="5424" spans="1:15" x14ac:dyDescent="0.3">
      <c r="A5424" s="71" t="s">
        <v>132</v>
      </c>
      <c r="B5424" s="71" t="s">
        <v>12</v>
      </c>
      <c r="C5424" s="71" t="s">
        <v>13</v>
      </c>
      <c r="D5424" s="71" t="s">
        <v>83</v>
      </c>
      <c r="E5424" s="72" t="s">
        <v>40</v>
      </c>
      <c r="F5424" s="72" t="s">
        <v>16</v>
      </c>
      <c r="G5424" s="73">
        <v>1</v>
      </c>
      <c r="H5424" s="73">
        <v>16.23</v>
      </c>
      <c r="I5424" s="73">
        <v>0</v>
      </c>
      <c r="J5424" s="73">
        <v>0</v>
      </c>
      <c r="K5424" s="73">
        <v>1</v>
      </c>
      <c r="L5424" s="73">
        <v>16.23</v>
      </c>
      <c r="N5424" s="105">
        <f t="shared" si="170"/>
        <v>0</v>
      </c>
      <c r="O5424" s="105">
        <f t="shared" si="171"/>
        <v>0</v>
      </c>
    </row>
    <row r="5425" spans="1:15" x14ac:dyDescent="0.3">
      <c r="A5425" s="71" t="s">
        <v>154</v>
      </c>
      <c r="B5425" s="71" t="s">
        <v>12</v>
      </c>
      <c r="C5425" s="71" t="s">
        <v>55</v>
      </c>
      <c r="D5425" s="71" t="s">
        <v>68</v>
      </c>
      <c r="E5425" s="72" t="s">
        <v>15</v>
      </c>
      <c r="F5425" s="72" t="s">
        <v>16</v>
      </c>
      <c r="G5425" s="73">
        <v>1</v>
      </c>
      <c r="H5425" s="73">
        <v>16.23</v>
      </c>
      <c r="I5425" s="73">
        <v>0</v>
      </c>
      <c r="J5425" s="73">
        <v>0</v>
      </c>
      <c r="K5425" s="73">
        <v>1</v>
      </c>
      <c r="L5425" s="73">
        <v>16.23</v>
      </c>
      <c r="N5425" s="105">
        <f t="shared" si="170"/>
        <v>0</v>
      </c>
      <c r="O5425" s="105">
        <f t="shared" si="171"/>
        <v>0</v>
      </c>
    </row>
    <row r="5426" spans="1:15" x14ac:dyDescent="0.3">
      <c r="A5426" s="71" t="s">
        <v>132</v>
      </c>
      <c r="B5426" s="71" t="s">
        <v>129</v>
      </c>
      <c r="C5426" s="71" t="s">
        <v>13</v>
      </c>
      <c r="D5426" s="71" t="s">
        <v>47</v>
      </c>
      <c r="E5426" s="72" t="s">
        <v>15</v>
      </c>
      <c r="F5426" s="72" t="s">
        <v>4</v>
      </c>
      <c r="G5426" s="73">
        <v>1</v>
      </c>
      <c r="H5426" s="73">
        <v>16.190000000000001</v>
      </c>
      <c r="I5426" s="73">
        <v>1</v>
      </c>
      <c r="J5426" s="73">
        <v>16.190000000000001</v>
      </c>
      <c r="K5426" s="73">
        <v>0</v>
      </c>
      <c r="L5426" s="73">
        <v>0</v>
      </c>
      <c r="N5426" s="105">
        <f t="shared" si="170"/>
        <v>0</v>
      </c>
      <c r="O5426" s="105">
        <f t="shared" si="171"/>
        <v>0</v>
      </c>
    </row>
    <row r="5427" spans="1:15" x14ac:dyDescent="0.3">
      <c r="A5427" s="71" t="s">
        <v>159</v>
      </c>
      <c r="B5427" s="71" t="s">
        <v>57</v>
      </c>
      <c r="C5427" s="71" t="s">
        <v>55</v>
      </c>
      <c r="D5427" s="71" t="s">
        <v>72</v>
      </c>
      <c r="E5427" s="72" t="s">
        <v>28</v>
      </c>
      <c r="F5427" s="72" t="s">
        <v>16</v>
      </c>
      <c r="G5427" s="73">
        <v>4</v>
      </c>
      <c r="H5427" s="73">
        <v>16.18</v>
      </c>
      <c r="I5427" s="73">
        <v>1</v>
      </c>
      <c r="J5427" s="73">
        <v>1.1100000000000001</v>
      </c>
      <c r="K5427" s="73">
        <v>3</v>
      </c>
      <c r="L5427" s="73">
        <v>15.07</v>
      </c>
      <c r="N5427" s="105">
        <f t="shared" si="170"/>
        <v>0</v>
      </c>
      <c r="O5427" s="105">
        <f t="shared" si="171"/>
        <v>0</v>
      </c>
    </row>
    <row r="5428" spans="1:15" x14ac:dyDescent="0.3">
      <c r="A5428" s="71" t="s">
        <v>163</v>
      </c>
      <c r="B5428" s="71" t="s">
        <v>57</v>
      </c>
      <c r="C5428" s="71" t="s">
        <v>17</v>
      </c>
      <c r="D5428" s="71" t="s">
        <v>45</v>
      </c>
      <c r="E5428" s="72" t="s">
        <v>40</v>
      </c>
      <c r="F5428" s="72" t="s">
        <v>4</v>
      </c>
      <c r="G5428" s="73">
        <v>1</v>
      </c>
      <c r="H5428" s="73">
        <v>16.170000000000002</v>
      </c>
      <c r="I5428" s="73">
        <v>0</v>
      </c>
      <c r="J5428" s="73">
        <v>0</v>
      </c>
      <c r="K5428" s="73">
        <v>1</v>
      </c>
      <c r="L5428" s="73">
        <v>16.170000000000002</v>
      </c>
      <c r="N5428" s="105">
        <f t="shared" si="170"/>
        <v>0</v>
      </c>
      <c r="O5428" s="105">
        <f t="shared" si="171"/>
        <v>0</v>
      </c>
    </row>
    <row r="5429" spans="1:15" x14ac:dyDescent="0.3">
      <c r="A5429" s="71" t="s">
        <v>132</v>
      </c>
      <c r="B5429" s="71" t="s">
        <v>57</v>
      </c>
      <c r="C5429" s="71" t="s">
        <v>13</v>
      </c>
      <c r="D5429" s="71" t="s">
        <v>54</v>
      </c>
      <c r="E5429" s="72" t="s">
        <v>40</v>
      </c>
      <c r="F5429" s="72" t="s">
        <v>4</v>
      </c>
      <c r="G5429" s="73">
        <v>1</v>
      </c>
      <c r="H5429" s="73">
        <v>16.170000000000002</v>
      </c>
      <c r="I5429" s="73">
        <v>0</v>
      </c>
      <c r="J5429" s="73">
        <v>0</v>
      </c>
      <c r="K5429" s="73">
        <v>1</v>
      </c>
      <c r="L5429" s="73">
        <v>16.170000000000002</v>
      </c>
      <c r="N5429" s="105">
        <f t="shared" si="170"/>
        <v>0</v>
      </c>
      <c r="O5429" s="105">
        <f t="shared" si="171"/>
        <v>0</v>
      </c>
    </row>
    <row r="5430" spans="1:15" x14ac:dyDescent="0.3">
      <c r="A5430" s="71" t="s">
        <v>154</v>
      </c>
      <c r="B5430" s="71" t="s">
        <v>57</v>
      </c>
      <c r="C5430" s="71" t="s">
        <v>55</v>
      </c>
      <c r="D5430" s="71" t="s">
        <v>91</v>
      </c>
      <c r="E5430" s="72" t="s">
        <v>37</v>
      </c>
      <c r="F5430" s="72" t="s">
        <v>16</v>
      </c>
      <c r="G5430" s="73">
        <v>1</v>
      </c>
      <c r="H5430" s="73">
        <v>16.149999999999999</v>
      </c>
      <c r="I5430" s="73">
        <v>0</v>
      </c>
      <c r="J5430" s="73">
        <v>0</v>
      </c>
      <c r="K5430" s="73">
        <v>1</v>
      </c>
      <c r="L5430" s="73">
        <v>16.149999999999999</v>
      </c>
      <c r="N5430" s="105">
        <f t="shared" si="170"/>
        <v>0</v>
      </c>
      <c r="O5430" s="105">
        <f t="shared" si="171"/>
        <v>0</v>
      </c>
    </row>
    <row r="5431" spans="1:15" x14ac:dyDescent="0.3">
      <c r="A5431" s="71" t="s">
        <v>160</v>
      </c>
      <c r="B5431" s="71" t="s">
        <v>57</v>
      </c>
      <c r="C5431" s="71" t="s">
        <v>55</v>
      </c>
      <c r="D5431" s="71" t="s">
        <v>46</v>
      </c>
      <c r="E5431" s="72" t="s">
        <v>20</v>
      </c>
      <c r="F5431" s="72" t="s">
        <v>26</v>
      </c>
      <c r="G5431" s="73">
        <v>3</v>
      </c>
      <c r="H5431" s="73">
        <v>16.11</v>
      </c>
      <c r="I5431" s="73">
        <v>0</v>
      </c>
      <c r="J5431" s="73">
        <v>0</v>
      </c>
      <c r="K5431" s="73">
        <v>3</v>
      </c>
      <c r="L5431" s="73">
        <v>16.11</v>
      </c>
      <c r="N5431" s="105">
        <f t="shared" si="170"/>
        <v>0</v>
      </c>
      <c r="O5431" s="105">
        <f t="shared" si="171"/>
        <v>0</v>
      </c>
    </row>
    <row r="5432" spans="1:15" x14ac:dyDescent="0.3">
      <c r="A5432" s="71" t="s">
        <v>132</v>
      </c>
      <c r="B5432" s="71" t="s">
        <v>57</v>
      </c>
      <c r="C5432" s="71" t="s">
        <v>55</v>
      </c>
      <c r="D5432" s="71" t="s">
        <v>62</v>
      </c>
      <c r="E5432" s="72" t="s">
        <v>40</v>
      </c>
      <c r="F5432" s="72" t="s">
        <v>4</v>
      </c>
      <c r="G5432" s="73">
        <v>1</v>
      </c>
      <c r="H5432" s="73">
        <v>16.11</v>
      </c>
      <c r="I5432" s="73">
        <v>0</v>
      </c>
      <c r="J5432" s="73">
        <v>0</v>
      </c>
      <c r="K5432" s="73">
        <v>1</v>
      </c>
      <c r="L5432" s="73">
        <v>16.11</v>
      </c>
      <c r="N5432" s="105">
        <f t="shared" si="170"/>
        <v>0</v>
      </c>
      <c r="O5432" s="105">
        <f t="shared" si="171"/>
        <v>0</v>
      </c>
    </row>
    <row r="5433" spans="1:15" x14ac:dyDescent="0.3">
      <c r="A5433" s="71" t="s">
        <v>142</v>
      </c>
      <c r="B5433" s="71" t="s">
        <v>12</v>
      </c>
      <c r="C5433" s="71" t="s">
        <v>13</v>
      </c>
      <c r="D5433" s="71" t="s">
        <v>38</v>
      </c>
      <c r="E5433" s="72" t="s">
        <v>40</v>
      </c>
      <c r="F5433" s="72" t="s">
        <v>26</v>
      </c>
      <c r="G5433" s="73">
        <v>1</v>
      </c>
      <c r="H5433" s="73">
        <v>16.11</v>
      </c>
      <c r="I5433" s="73">
        <v>0</v>
      </c>
      <c r="J5433" s="73">
        <v>0</v>
      </c>
      <c r="K5433" s="73">
        <v>1</v>
      </c>
      <c r="L5433" s="73">
        <v>16.11</v>
      </c>
      <c r="N5433" s="105">
        <f t="shared" si="170"/>
        <v>0</v>
      </c>
      <c r="O5433" s="105">
        <f t="shared" si="171"/>
        <v>0</v>
      </c>
    </row>
    <row r="5434" spans="1:15" x14ac:dyDescent="0.3">
      <c r="A5434" s="71" t="s">
        <v>163</v>
      </c>
      <c r="B5434" s="71" t="s">
        <v>57</v>
      </c>
      <c r="C5434" s="71" t="s">
        <v>17</v>
      </c>
      <c r="D5434" s="71" t="s">
        <v>42</v>
      </c>
      <c r="E5434" s="72" t="s">
        <v>40</v>
      </c>
      <c r="F5434" s="72" t="s">
        <v>21</v>
      </c>
      <c r="G5434" s="73">
        <v>1</v>
      </c>
      <c r="H5434" s="73">
        <v>16.100000000000001</v>
      </c>
      <c r="I5434" s="73">
        <v>0</v>
      </c>
      <c r="J5434" s="73">
        <v>0</v>
      </c>
      <c r="K5434" s="73">
        <v>1</v>
      </c>
      <c r="L5434" s="73">
        <v>16.100000000000001</v>
      </c>
      <c r="N5434" s="105">
        <f t="shared" si="170"/>
        <v>0</v>
      </c>
      <c r="O5434" s="105">
        <f t="shared" si="171"/>
        <v>0</v>
      </c>
    </row>
    <row r="5435" spans="1:15" x14ac:dyDescent="0.3">
      <c r="A5435" s="71" t="s">
        <v>131</v>
      </c>
      <c r="B5435" s="71" t="s">
        <v>12</v>
      </c>
      <c r="C5435" s="71" t="s">
        <v>22</v>
      </c>
      <c r="D5435" s="71" t="s">
        <v>39</v>
      </c>
      <c r="E5435" s="72" t="s">
        <v>41</v>
      </c>
      <c r="F5435" s="72" t="s">
        <v>26</v>
      </c>
      <c r="G5435" s="73">
        <v>1</v>
      </c>
      <c r="H5435" s="73">
        <v>16.09</v>
      </c>
      <c r="I5435" s="73">
        <v>0</v>
      </c>
      <c r="J5435" s="73">
        <v>0</v>
      </c>
      <c r="K5435" s="73">
        <v>1</v>
      </c>
      <c r="L5435" s="73">
        <v>16.09</v>
      </c>
      <c r="N5435" s="105">
        <f t="shared" si="170"/>
        <v>0</v>
      </c>
      <c r="O5435" s="105">
        <f t="shared" si="171"/>
        <v>0</v>
      </c>
    </row>
    <row r="5436" spans="1:15" x14ac:dyDescent="0.3">
      <c r="A5436" s="71" t="s">
        <v>158</v>
      </c>
      <c r="B5436" s="71" t="s">
        <v>57</v>
      </c>
      <c r="C5436" s="71" t="s">
        <v>55</v>
      </c>
      <c r="D5436" s="71" t="s">
        <v>39</v>
      </c>
      <c r="E5436" s="72" t="s">
        <v>40</v>
      </c>
      <c r="F5436" s="72" t="s">
        <v>4</v>
      </c>
      <c r="G5436" s="73">
        <v>1</v>
      </c>
      <c r="H5436" s="73">
        <v>16.09</v>
      </c>
      <c r="I5436" s="73">
        <v>0</v>
      </c>
      <c r="J5436" s="73">
        <v>0</v>
      </c>
      <c r="K5436" s="73">
        <v>1</v>
      </c>
      <c r="L5436" s="73">
        <v>16.09</v>
      </c>
      <c r="N5436" s="105">
        <f t="shared" si="170"/>
        <v>0</v>
      </c>
      <c r="O5436" s="105">
        <f t="shared" si="171"/>
        <v>0</v>
      </c>
    </row>
    <row r="5437" spans="1:15" x14ac:dyDescent="0.3">
      <c r="A5437" s="71" t="s">
        <v>132</v>
      </c>
      <c r="B5437" s="71" t="s">
        <v>57</v>
      </c>
      <c r="C5437" s="71" t="s">
        <v>13</v>
      </c>
      <c r="D5437" s="71" t="s">
        <v>86</v>
      </c>
      <c r="E5437" s="72" t="s">
        <v>40</v>
      </c>
      <c r="F5437" s="72" t="s">
        <v>4</v>
      </c>
      <c r="G5437" s="73">
        <v>1</v>
      </c>
      <c r="H5437" s="73">
        <v>16.07</v>
      </c>
      <c r="I5437" s="73">
        <v>0</v>
      </c>
      <c r="J5437" s="73">
        <v>0</v>
      </c>
      <c r="K5437" s="73">
        <v>1</v>
      </c>
      <c r="L5437" s="73">
        <v>16.07</v>
      </c>
      <c r="N5437" s="105">
        <f t="shared" si="170"/>
        <v>0</v>
      </c>
      <c r="O5437" s="105">
        <f t="shared" si="171"/>
        <v>0</v>
      </c>
    </row>
    <row r="5438" spans="1:15" x14ac:dyDescent="0.3">
      <c r="A5438" s="71" t="s">
        <v>132</v>
      </c>
      <c r="B5438" s="71" t="s">
        <v>12</v>
      </c>
      <c r="C5438" s="71" t="s">
        <v>13</v>
      </c>
      <c r="D5438" s="71" t="s">
        <v>43</v>
      </c>
      <c r="E5438" s="72" t="s">
        <v>41</v>
      </c>
      <c r="F5438" s="72" t="s">
        <v>26</v>
      </c>
      <c r="G5438" s="73">
        <v>11</v>
      </c>
      <c r="H5438" s="73">
        <v>16.07</v>
      </c>
      <c r="I5438" s="73">
        <v>0</v>
      </c>
      <c r="J5438" s="73">
        <v>0</v>
      </c>
      <c r="K5438" s="73">
        <v>11</v>
      </c>
      <c r="L5438" s="73">
        <v>16.07</v>
      </c>
      <c r="N5438" s="105">
        <f t="shared" si="170"/>
        <v>0</v>
      </c>
      <c r="O5438" s="105">
        <f t="shared" si="171"/>
        <v>0</v>
      </c>
    </row>
    <row r="5439" spans="1:15" x14ac:dyDescent="0.3">
      <c r="A5439" s="71" t="s">
        <v>132</v>
      </c>
      <c r="B5439" s="71" t="s">
        <v>129</v>
      </c>
      <c r="C5439" s="71" t="s">
        <v>13</v>
      </c>
      <c r="D5439" s="71" t="s">
        <v>77</v>
      </c>
      <c r="E5439" s="72" t="s">
        <v>18</v>
      </c>
      <c r="F5439" s="72" t="s">
        <v>26</v>
      </c>
      <c r="G5439" s="73">
        <v>1</v>
      </c>
      <c r="H5439" s="73">
        <v>16.03</v>
      </c>
      <c r="I5439" s="73">
        <v>0</v>
      </c>
      <c r="J5439" s="73">
        <v>0</v>
      </c>
      <c r="K5439" s="73">
        <v>1</v>
      </c>
      <c r="L5439" s="73">
        <v>16.03</v>
      </c>
      <c r="N5439" s="105">
        <f t="shared" si="170"/>
        <v>0</v>
      </c>
      <c r="O5439" s="105">
        <f t="shared" si="171"/>
        <v>0</v>
      </c>
    </row>
    <row r="5440" spans="1:15" x14ac:dyDescent="0.3">
      <c r="A5440" s="71" t="s">
        <v>140</v>
      </c>
      <c r="B5440" s="71" t="s">
        <v>12</v>
      </c>
      <c r="C5440" s="71" t="s">
        <v>13</v>
      </c>
      <c r="D5440" s="71" t="s">
        <v>52</v>
      </c>
      <c r="E5440" s="72" t="s">
        <v>15</v>
      </c>
      <c r="F5440" s="72" t="s">
        <v>26</v>
      </c>
      <c r="G5440" s="73">
        <v>1</v>
      </c>
      <c r="H5440" s="73">
        <v>16.03</v>
      </c>
      <c r="I5440" s="73">
        <v>0</v>
      </c>
      <c r="J5440" s="73">
        <v>0</v>
      </c>
      <c r="K5440" s="73">
        <v>1</v>
      </c>
      <c r="L5440" s="73">
        <v>16.03</v>
      </c>
      <c r="N5440" s="105">
        <f t="shared" si="170"/>
        <v>0</v>
      </c>
      <c r="O5440" s="105">
        <f t="shared" si="171"/>
        <v>0</v>
      </c>
    </row>
    <row r="5441" spans="1:15" x14ac:dyDescent="0.3">
      <c r="A5441" s="71" t="s">
        <v>132</v>
      </c>
      <c r="B5441" s="71" t="s">
        <v>57</v>
      </c>
      <c r="C5441" s="71" t="s">
        <v>13</v>
      </c>
      <c r="D5441" s="71" t="s">
        <v>62</v>
      </c>
      <c r="E5441" s="72" t="s">
        <v>15</v>
      </c>
      <c r="F5441" s="72" t="s">
        <v>4</v>
      </c>
      <c r="G5441" s="73">
        <v>2</v>
      </c>
      <c r="H5441" s="73">
        <v>16</v>
      </c>
      <c r="I5441" s="73">
        <v>0</v>
      </c>
      <c r="J5441" s="73">
        <v>0</v>
      </c>
      <c r="K5441" s="73">
        <v>2</v>
      </c>
      <c r="L5441" s="73">
        <v>16</v>
      </c>
      <c r="N5441" s="105">
        <f t="shared" si="170"/>
        <v>0</v>
      </c>
      <c r="O5441" s="105">
        <f t="shared" si="171"/>
        <v>0</v>
      </c>
    </row>
    <row r="5442" spans="1:15" x14ac:dyDescent="0.3">
      <c r="A5442" s="71" t="s">
        <v>155</v>
      </c>
      <c r="B5442" s="71" t="s">
        <v>12</v>
      </c>
      <c r="C5442" s="71" t="s">
        <v>55</v>
      </c>
      <c r="D5442" s="71" t="s">
        <v>54</v>
      </c>
      <c r="E5442" s="72" t="s">
        <v>3</v>
      </c>
      <c r="F5442" s="72" t="s">
        <v>4</v>
      </c>
      <c r="G5442" s="73">
        <v>1</v>
      </c>
      <c r="H5442" s="73">
        <v>16</v>
      </c>
      <c r="I5442" s="73">
        <v>1</v>
      </c>
      <c r="J5442" s="73">
        <v>16</v>
      </c>
      <c r="K5442" s="73">
        <v>0</v>
      </c>
      <c r="L5442" s="73">
        <v>0</v>
      </c>
      <c r="N5442" s="105">
        <f t="shared" si="170"/>
        <v>0</v>
      </c>
      <c r="O5442" s="105">
        <f t="shared" si="171"/>
        <v>0</v>
      </c>
    </row>
    <row r="5443" spans="1:15" x14ac:dyDescent="0.3">
      <c r="A5443" s="71" t="s">
        <v>163</v>
      </c>
      <c r="B5443" s="71" t="s">
        <v>57</v>
      </c>
      <c r="C5443" s="71" t="s">
        <v>13</v>
      </c>
      <c r="D5443" s="71" t="s">
        <v>68</v>
      </c>
      <c r="E5443" s="72" t="s">
        <v>28</v>
      </c>
      <c r="F5443" s="72" t="s">
        <v>16</v>
      </c>
      <c r="G5443" s="73">
        <v>1</v>
      </c>
      <c r="H5443" s="73">
        <v>15.97</v>
      </c>
      <c r="I5443" s="73">
        <v>1</v>
      </c>
      <c r="J5443" s="73">
        <v>15.97</v>
      </c>
      <c r="K5443" s="73">
        <v>0</v>
      </c>
      <c r="L5443" s="73">
        <v>0</v>
      </c>
      <c r="N5443" s="105">
        <f t="shared" si="170"/>
        <v>0</v>
      </c>
      <c r="O5443" s="105">
        <f t="shared" si="171"/>
        <v>0</v>
      </c>
    </row>
    <row r="5444" spans="1:15" x14ac:dyDescent="0.3">
      <c r="A5444" s="71" t="s">
        <v>132</v>
      </c>
      <c r="B5444" s="71" t="s">
        <v>12</v>
      </c>
      <c r="C5444" s="71" t="s">
        <v>13</v>
      </c>
      <c r="D5444" s="71" t="s">
        <v>30</v>
      </c>
      <c r="E5444" s="72" t="s">
        <v>37</v>
      </c>
      <c r="F5444" s="72" t="s">
        <v>16</v>
      </c>
      <c r="G5444" s="73">
        <v>1</v>
      </c>
      <c r="H5444" s="73">
        <v>15.97</v>
      </c>
      <c r="I5444" s="73">
        <v>0</v>
      </c>
      <c r="J5444" s="73">
        <v>0</v>
      </c>
      <c r="K5444" s="73">
        <v>1</v>
      </c>
      <c r="L5444" s="73">
        <v>15.97</v>
      </c>
      <c r="N5444" s="105">
        <f t="shared" si="170"/>
        <v>0</v>
      </c>
      <c r="O5444" s="105">
        <f t="shared" si="171"/>
        <v>0</v>
      </c>
    </row>
    <row r="5445" spans="1:15" x14ac:dyDescent="0.3">
      <c r="A5445" s="71" t="s">
        <v>136</v>
      </c>
      <c r="B5445" s="71" t="s">
        <v>57</v>
      </c>
      <c r="C5445" s="71" t="s">
        <v>13</v>
      </c>
      <c r="D5445" s="71" t="s">
        <v>60</v>
      </c>
      <c r="E5445" s="72" t="s">
        <v>40</v>
      </c>
      <c r="F5445" s="72" t="s">
        <v>4</v>
      </c>
      <c r="G5445" s="73">
        <v>1</v>
      </c>
      <c r="H5445" s="73">
        <v>15.97</v>
      </c>
      <c r="I5445" s="73">
        <v>0</v>
      </c>
      <c r="J5445" s="73">
        <v>0</v>
      </c>
      <c r="K5445" s="73">
        <v>1</v>
      </c>
      <c r="L5445" s="73">
        <v>15.97</v>
      </c>
      <c r="N5445" s="105">
        <f t="shared" si="170"/>
        <v>0</v>
      </c>
      <c r="O5445" s="105">
        <f t="shared" si="171"/>
        <v>0</v>
      </c>
    </row>
    <row r="5446" spans="1:15" x14ac:dyDescent="0.3">
      <c r="A5446" s="71" t="s">
        <v>140</v>
      </c>
      <c r="B5446" s="71" t="s">
        <v>12</v>
      </c>
      <c r="C5446" s="71" t="s">
        <v>13</v>
      </c>
      <c r="D5446" s="71" t="s">
        <v>33</v>
      </c>
      <c r="E5446" s="72" t="s">
        <v>40</v>
      </c>
      <c r="F5446" s="72" t="s">
        <v>4</v>
      </c>
      <c r="G5446" s="73">
        <v>1</v>
      </c>
      <c r="H5446" s="73">
        <v>15.97</v>
      </c>
      <c r="I5446" s="73">
        <v>0</v>
      </c>
      <c r="J5446" s="73">
        <v>0</v>
      </c>
      <c r="K5446" s="73">
        <v>1</v>
      </c>
      <c r="L5446" s="73">
        <v>15.97</v>
      </c>
      <c r="N5446" s="105">
        <f t="shared" si="170"/>
        <v>0</v>
      </c>
      <c r="O5446" s="105">
        <f t="shared" si="171"/>
        <v>0</v>
      </c>
    </row>
    <row r="5447" spans="1:15" x14ac:dyDescent="0.3">
      <c r="A5447" s="71" t="s">
        <v>140</v>
      </c>
      <c r="B5447" s="71" t="s">
        <v>57</v>
      </c>
      <c r="C5447" s="71" t="s">
        <v>13</v>
      </c>
      <c r="D5447" s="71" t="s">
        <v>98</v>
      </c>
      <c r="E5447" s="72" t="s">
        <v>24</v>
      </c>
      <c r="F5447" s="72" t="s">
        <v>16</v>
      </c>
      <c r="G5447" s="73">
        <v>2</v>
      </c>
      <c r="H5447" s="73">
        <v>15.97</v>
      </c>
      <c r="I5447" s="73">
        <v>0</v>
      </c>
      <c r="J5447" s="73">
        <v>0</v>
      </c>
      <c r="K5447" s="73">
        <v>2</v>
      </c>
      <c r="L5447" s="73">
        <v>15.97</v>
      </c>
      <c r="N5447" s="105">
        <f t="shared" si="170"/>
        <v>0</v>
      </c>
      <c r="O5447" s="105">
        <f t="shared" si="171"/>
        <v>0</v>
      </c>
    </row>
    <row r="5448" spans="1:15" x14ac:dyDescent="0.3">
      <c r="A5448" s="71" t="s">
        <v>142</v>
      </c>
      <c r="B5448" s="71" t="s">
        <v>129</v>
      </c>
      <c r="C5448" s="71" t="s">
        <v>55</v>
      </c>
      <c r="D5448" s="71" t="s">
        <v>33</v>
      </c>
      <c r="E5448" s="72" t="s">
        <v>40</v>
      </c>
      <c r="F5448" s="72" t="s">
        <v>4</v>
      </c>
      <c r="G5448" s="73">
        <v>1</v>
      </c>
      <c r="H5448" s="73">
        <v>15.97</v>
      </c>
      <c r="I5448" s="73">
        <v>0</v>
      </c>
      <c r="J5448" s="73">
        <v>0</v>
      </c>
      <c r="K5448" s="73">
        <v>1</v>
      </c>
      <c r="L5448" s="73">
        <v>15.97</v>
      </c>
      <c r="N5448" s="105">
        <f t="shared" si="170"/>
        <v>0</v>
      </c>
      <c r="O5448" s="105">
        <f t="shared" si="171"/>
        <v>0</v>
      </c>
    </row>
    <row r="5449" spans="1:15" x14ac:dyDescent="0.3">
      <c r="A5449" s="71" t="s">
        <v>132</v>
      </c>
      <c r="B5449" s="71" t="s">
        <v>12</v>
      </c>
      <c r="C5449" s="71" t="s">
        <v>13</v>
      </c>
      <c r="D5449" s="71" t="s">
        <v>75</v>
      </c>
      <c r="E5449" s="72" t="s">
        <v>15</v>
      </c>
      <c r="F5449" s="72" t="s">
        <v>21</v>
      </c>
      <c r="G5449" s="73">
        <v>3</v>
      </c>
      <c r="H5449" s="73">
        <v>15.96</v>
      </c>
      <c r="I5449" s="73">
        <v>3</v>
      </c>
      <c r="J5449" s="73">
        <v>15.96</v>
      </c>
      <c r="K5449" s="73">
        <v>0</v>
      </c>
      <c r="L5449" s="73">
        <v>0</v>
      </c>
      <c r="N5449" s="105">
        <f t="shared" si="170"/>
        <v>0</v>
      </c>
      <c r="O5449" s="105">
        <f t="shared" si="171"/>
        <v>0</v>
      </c>
    </row>
    <row r="5450" spans="1:15" x14ac:dyDescent="0.3">
      <c r="A5450" s="71" t="s">
        <v>134</v>
      </c>
      <c r="B5450" s="71" t="s">
        <v>57</v>
      </c>
      <c r="C5450" s="71" t="s">
        <v>13</v>
      </c>
      <c r="D5450" s="71" t="s">
        <v>33</v>
      </c>
      <c r="E5450" s="72" t="s">
        <v>5</v>
      </c>
      <c r="F5450" s="72" t="s">
        <v>26</v>
      </c>
      <c r="G5450" s="73">
        <v>1</v>
      </c>
      <c r="H5450" s="73">
        <v>15.96</v>
      </c>
      <c r="I5450" s="73">
        <v>0</v>
      </c>
      <c r="J5450" s="73">
        <v>0</v>
      </c>
      <c r="K5450" s="73">
        <v>1</v>
      </c>
      <c r="L5450" s="73">
        <v>15.96</v>
      </c>
      <c r="N5450" s="105">
        <f t="shared" si="170"/>
        <v>0</v>
      </c>
      <c r="O5450" s="105">
        <f t="shared" si="171"/>
        <v>0</v>
      </c>
    </row>
    <row r="5451" spans="1:15" x14ac:dyDescent="0.3">
      <c r="A5451" s="71" t="s">
        <v>154</v>
      </c>
      <c r="B5451" s="71" t="s">
        <v>129</v>
      </c>
      <c r="C5451" s="71" t="s">
        <v>55</v>
      </c>
      <c r="D5451" s="71" t="s">
        <v>56</v>
      </c>
      <c r="E5451" s="72" t="s">
        <v>24</v>
      </c>
      <c r="F5451" s="72" t="s">
        <v>4</v>
      </c>
      <c r="G5451" s="73">
        <v>1</v>
      </c>
      <c r="H5451" s="73">
        <v>15.96</v>
      </c>
      <c r="I5451" s="73">
        <v>1</v>
      </c>
      <c r="J5451" s="73">
        <v>15.96</v>
      </c>
      <c r="K5451" s="73">
        <v>0</v>
      </c>
      <c r="L5451" s="73">
        <v>0</v>
      </c>
      <c r="N5451" s="105">
        <f t="shared" si="170"/>
        <v>0</v>
      </c>
      <c r="O5451" s="105">
        <f t="shared" si="171"/>
        <v>0</v>
      </c>
    </row>
    <row r="5452" spans="1:15" x14ac:dyDescent="0.3">
      <c r="A5452" s="71" t="s">
        <v>154</v>
      </c>
      <c r="B5452" s="71" t="s">
        <v>57</v>
      </c>
      <c r="C5452" s="71" t="s">
        <v>55</v>
      </c>
      <c r="D5452" s="71" t="s">
        <v>14</v>
      </c>
      <c r="E5452" s="72" t="s">
        <v>5</v>
      </c>
      <c r="F5452" s="72" t="s">
        <v>16</v>
      </c>
      <c r="G5452" s="73">
        <v>1</v>
      </c>
      <c r="H5452" s="73">
        <v>15.96</v>
      </c>
      <c r="I5452" s="73">
        <v>0</v>
      </c>
      <c r="J5452" s="73">
        <v>0</v>
      </c>
      <c r="K5452" s="73">
        <v>1</v>
      </c>
      <c r="L5452" s="73">
        <v>15.96</v>
      </c>
      <c r="N5452" s="105">
        <f t="shared" si="170"/>
        <v>0</v>
      </c>
      <c r="O5452" s="105">
        <f t="shared" si="171"/>
        <v>0</v>
      </c>
    </row>
    <row r="5453" spans="1:15" x14ac:dyDescent="0.3">
      <c r="A5453" s="71" t="s">
        <v>140</v>
      </c>
      <c r="B5453" s="71" t="s">
        <v>57</v>
      </c>
      <c r="C5453" s="71" t="s">
        <v>13</v>
      </c>
      <c r="D5453" s="71" t="s">
        <v>100</v>
      </c>
      <c r="E5453" s="72" t="s">
        <v>24</v>
      </c>
      <c r="F5453" s="72" t="s">
        <v>16</v>
      </c>
      <c r="G5453" s="73">
        <v>2</v>
      </c>
      <c r="H5453" s="73">
        <v>15.94</v>
      </c>
      <c r="I5453" s="73">
        <v>0</v>
      </c>
      <c r="J5453" s="73">
        <v>0</v>
      </c>
      <c r="K5453" s="73">
        <v>2</v>
      </c>
      <c r="L5453" s="73">
        <v>15.94</v>
      </c>
      <c r="N5453" s="105">
        <f t="shared" si="170"/>
        <v>0</v>
      </c>
      <c r="O5453" s="105">
        <f t="shared" si="171"/>
        <v>0</v>
      </c>
    </row>
    <row r="5454" spans="1:15" x14ac:dyDescent="0.3">
      <c r="A5454" s="71" t="s">
        <v>134</v>
      </c>
      <c r="B5454" s="71" t="s">
        <v>57</v>
      </c>
      <c r="C5454" s="71" t="s">
        <v>13</v>
      </c>
      <c r="D5454" s="71" t="s">
        <v>56</v>
      </c>
      <c r="E5454" s="72" t="s">
        <v>15</v>
      </c>
      <c r="F5454" s="72" t="s">
        <v>26</v>
      </c>
      <c r="G5454" s="73">
        <v>2</v>
      </c>
      <c r="H5454" s="73">
        <v>15.92</v>
      </c>
      <c r="I5454" s="73">
        <v>0</v>
      </c>
      <c r="J5454" s="73">
        <v>0</v>
      </c>
      <c r="K5454" s="73">
        <v>2</v>
      </c>
      <c r="L5454" s="73">
        <v>15.92</v>
      </c>
      <c r="N5454" s="105">
        <f t="shared" si="170"/>
        <v>0</v>
      </c>
      <c r="O5454" s="105">
        <f t="shared" si="171"/>
        <v>0</v>
      </c>
    </row>
    <row r="5455" spans="1:15" x14ac:dyDescent="0.3">
      <c r="A5455" s="71" t="s">
        <v>153</v>
      </c>
      <c r="B5455" s="71" t="s">
        <v>57</v>
      </c>
      <c r="C5455" s="71" t="s">
        <v>55</v>
      </c>
      <c r="D5455" s="71" t="s">
        <v>36</v>
      </c>
      <c r="E5455" s="72" t="s">
        <v>15</v>
      </c>
      <c r="F5455" s="72" t="s">
        <v>4</v>
      </c>
      <c r="G5455" s="73">
        <v>2</v>
      </c>
      <c r="H5455" s="73">
        <v>15.92</v>
      </c>
      <c r="I5455" s="73">
        <v>0</v>
      </c>
      <c r="J5455" s="73">
        <v>0</v>
      </c>
      <c r="K5455" s="73">
        <v>2</v>
      </c>
      <c r="L5455" s="73">
        <v>15.92</v>
      </c>
      <c r="N5455" s="105">
        <f t="shared" si="170"/>
        <v>0</v>
      </c>
      <c r="O5455" s="105">
        <f t="shared" si="171"/>
        <v>0</v>
      </c>
    </row>
    <row r="5456" spans="1:15" x14ac:dyDescent="0.3">
      <c r="A5456" s="71" t="s">
        <v>154</v>
      </c>
      <c r="B5456" s="71" t="s">
        <v>57</v>
      </c>
      <c r="C5456" s="71" t="s">
        <v>55</v>
      </c>
      <c r="D5456" s="71" t="s">
        <v>75</v>
      </c>
      <c r="E5456" s="72" t="s">
        <v>5</v>
      </c>
      <c r="F5456" s="72" t="s">
        <v>16</v>
      </c>
      <c r="G5456" s="73">
        <v>2</v>
      </c>
      <c r="H5456" s="73">
        <v>15.92</v>
      </c>
      <c r="I5456" s="73">
        <v>2</v>
      </c>
      <c r="J5456" s="73">
        <v>15.92</v>
      </c>
      <c r="K5456" s="73">
        <v>0</v>
      </c>
      <c r="L5456" s="73">
        <v>0</v>
      </c>
      <c r="N5456" s="105">
        <f t="shared" si="170"/>
        <v>0</v>
      </c>
      <c r="O5456" s="105">
        <f t="shared" si="171"/>
        <v>0</v>
      </c>
    </row>
    <row r="5457" spans="1:15" x14ac:dyDescent="0.3">
      <c r="A5457" s="71" t="s">
        <v>154</v>
      </c>
      <c r="B5457" s="71" t="s">
        <v>12</v>
      </c>
      <c r="C5457" s="71" t="s">
        <v>55</v>
      </c>
      <c r="D5457" s="71" t="s">
        <v>66</v>
      </c>
      <c r="E5457" s="72" t="s">
        <v>15</v>
      </c>
      <c r="F5457" s="72" t="s">
        <v>26</v>
      </c>
      <c r="G5457" s="73">
        <v>1</v>
      </c>
      <c r="H5457" s="73">
        <v>15.91</v>
      </c>
      <c r="I5457" s="73">
        <v>0</v>
      </c>
      <c r="J5457" s="73">
        <v>0</v>
      </c>
      <c r="K5457" s="73">
        <v>1</v>
      </c>
      <c r="L5457" s="73">
        <v>15.91</v>
      </c>
      <c r="N5457" s="105">
        <f t="shared" si="170"/>
        <v>0</v>
      </c>
      <c r="O5457" s="105">
        <f t="shared" si="171"/>
        <v>0</v>
      </c>
    </row>
    <row r="5458" spans="1:15" x14ac:dyDescent="0.3">
      <c r="A5458" s="71" t="s">
        <v>132</v>
      </c>
      <c r="B5458" s="71" t="s">
        <v>12</v>
      </c>
      <c r="C5458" s="71" t="s">
        <v>13</v>
      </c>
      <c r="D5458" s="71" t="s">
        <v>38</v>
      </c>
      <c r="E5458" s="72" t="s">
        <v>31</v>
      </c>
      <c r="F5458" s="72" t="s">
        <v>16</v>
      </c>
      <c r="G5458" s="73">
        <v>1</v>
      </c>
      <c r="H5458" s="73">
        <v>15.9</v>
      </c>
      <c r="I5458" s="73">
        <v>0</v>
      </c>
      <c r="J5458" s="73">
        <v>0</v>
      </c>
      <c r="K5458" s="73">
        <v>1</v>
      </c>
      <c r="L5458" s="73">
        <v>15.9</v>
      </c>
      <c r="N5458" s="105">
        <f t="shared" si="170"/>
        <v>0</v>
      </c>
      <c r="O5458" s="105">
        <f t="shared" si="171"/>
        <v>0</v>
      </c>
    </row>
    <row r="5459" spans="1:15" x14ac:dyDescent="0.3">
      <c r="A5459" s="71" t="s">
        <v>142</v>
      </c>
      <c r="B5459" s="71" t="s">
        <v>12</v>
      </c>
      <c r="C5459" s="71" t="s">
        <v>13</v>
      </c>
      <c r="D5459" s="71" t="s">
        <v>50</v>
      </c>
      <c r="E5459" s="72" t="s">
        <v>5</v>
      </c>
      <c r="F5459" s="72" t="s">
        <v>16</v>
      </c>
      <c r="G5459" s="73">
        <v>1</v>
      </c>
      <c r="H5459" s="73">
        <v>15.9</v>
      </c>
      <c r="I5459" s="73">
        <v>0</v>
      </c>
      <c r="J5459" s="73">
        <v>0</v>
      </c>
      <c r="K5459" s="73">
        <v>1</v>
      </c>
      <c r="L5459" s="73">
        <v>15.9</v>
      </c>
      <c r="N5459" s="105">
        <f t="shared" si="170"/>
        <v>0</v>
      </c>
      <c r="O5459" s="105">
        <f t="shared" si="171"/>
        <v>0</v>
      </c>
    </row>
    <row r="5460" spans="1:15" x14ac:dyDescent="0.3">
      <c r="A5460" s="71" t="s">
        <v>140</v>
      </c>
      <c r="B5460" s="71" t="s">
        <v>57</v>
      </c>
      <c r="C5460" s="71" t="s">
        <v>13</v>
      </c>
      <c r="D5460" s="71" t="s">
        <v>46</v>
      </c>
      <c r="E5460" s="72" t="s">
        <v>24</v>
      </c>
      <c r="F5460" s="72" t="s">
        <v>26</v>
      </c>
      <c r="G5460" s="73">
        <v>1</v>
      </c>
      <c r="H5460" s="73">
        <v>15.85</v>
      </c>
      <c r="I5460" s="73">
        <v>0</v>
      </c>
      <c r="J5460" s="73">
        <v>0</v>
      </c>
      <c r="K5460" s="73">
        <v>1</v>
      </c>
      <c r="L5460" s="73">
        <v>15.85</v>
      </c>
      <c r="N5460" s="105">
        <f t="shared" ref="N5460:N5523" si="172">G5460-I5460-K5460</f>
        <v>0</v>
      </c>
      <c r="O5460" s="105">
        <f t="shared" ref="O5460:O5523" si="173">H5460-J5460-L5460</f>
        <v>0</v>
      </c>
    </row>
    <row r="5461" spans="1:15" x14ac:dyDescent="0.3">
      <c r="A5461" s="71" t="s">
        <v>132</v>
      </c>
      <c r="B5461" s="71" t="s">
        <v>57</v>
      </c>
      <c r="C5461" s="71" t="s">
        <v>13</v>
      </c>
      <c r="D5461" s="71" t="s">
        <v>95</v>
      </c>
      <c r="E5461" s="72" t="s">
        <v>5</v>
      </c>
      <c r="F5461" s="72" t="s">
        <v>16</v>
      </c>
      <c r="G5461" s="73">
        <v>1</v>
      </c>
      <c r="H5461" s="73">
        <v>15.84</v>
      </c>
      <c r="I5461" s="73">
        <v>0</v>
      </c>
      <c r="J5461" s="73">
        <v>0</v>
      </c>
      <c r="K5461" s="73">
        <v>1</v>
      </c>
      <c r="L5461" s="73">
        <v>15.84</v>
      </c>
      <c r="N5461" s="105">
        <f t="shared" si="172"/>
        <v>0</v>
      </c>
      <c r="O5461" s="105">
        <f t="shared" si="173"/>
        <v>0</v>
      </c>
    </row>
    <row r="5462" spans="1:15" x14ac:dyDescent="0.3">
      <c r="A5462" s="71" t="s">
        <v>142</v>
      </c>
      <c r="B5462" s="71" t="s">
        <v>57</v>
      </c>
      <c r="C5462" s="71" t="s">
        <v>55</v>
      </c>
      <c r="D5462" s="71" t="s">
        <v>103</v>
      </c>
      <c r="E5462" s="72" t="s">
        <v>24</v>
      </c>
      <c r="F5462" s="72" t="s">
        <v>16</v>
      </c>
      <c r="G5462" s="73">
        <v>2</v>
      </c>
      <c r="H5462" s="73">
        <v>15.84</v>
      </c>
      <c r="I5462" s="73">
        <v>0</v>
      </c>
      <c r="J5462" s="73">
        <v>0</v>
      </c>
      <c r="K5462" s="73">
        <v>2</v>
      </c>
      <c r="L5462" s="73">
        <v>15.84</v>
      </c>
      <c r="N5462" s="105">
        <f t="shared" si="172"/>
        <v>0</v>
      </c>
      <c r="O5462" s="105">
        <f t="shared" si="173"/>
        <v>0</v>
      </c>
    </row>
    <row r="5463" spans="1:15" x14ac:dyDescent="0.3">
      <c r="A5463" s="71" t="s">
        <v>154</v>
      </c>
      <c r="B5463" s="71" t="s">
        <v>129</v>
      </c>
      <c r="C5463" s="71" t="s">
        <v>55</v>
      </c>
      <c r="D5463" s="71" t="s">
        <v>52</v>
      </c>
      <c r="E5463" s="72" t="s">
        <v>31</v>
      </c>
      <c r="F5463" s="72" t="s">
        <v>16</v>
      </c>
      <c r="G5463" s="73">
        <v>1</v>
      </c>
      <c r="H5463" s="73">
        <v>15.84</v>
      </c>
      <c r="I5463" s="73">
        <v>0</v>
      </c>
      <c r="J5463" s="73">
        <v>0</v>
      </c>
      <c r="K5463" s="73">
        <v>1</v>
      </c>
      <c r="L5463" s="73">
        <v>15.84</v>
      </c>
      <c r="N5463" s="105">
        <f t="shared" si="172"/>
        <v>0</v>
      </c>
      <c r="O5463" s="105">
        <f t="shared" si="173"/>
        <v>0</v>
      </c>
    </row>
    <row r="5464" spans="1:15" x14ac:dyDescent="0.3">
      <c r="A5464" s="71" t="s">
        <v>154</v>
      </c>
      <c r="B5464" s="71" t="s">
        <v>12</v>
      </c>
      <c r="C5464" s="71" t="s">
        <v>55</v>
      </c>
      <c r="D5464" s="71" t="s">
        <v>84</v>
      </c>
      <c r="E5464" s="72" t="s">
        <v>5</v>
      </c>
      <c r="F5464" s="72" t="s">
        <v>16</v>
      </c>
      <c r="G5464" s="73">
        <v>1</v>
      </c>
      <c r="H5464" s="73">
        <v>15.84</v>
      </c>
      <c r="I5464" s="73">
        <v>0</v>
      </c>
      <c r="J5464" s="73">
        <v>0</v>
      </c>
      <c r="K5464" s="73">
        <v>1</v>
      </c>
      <c r="L5464" s="73">
        <v>15.84</v>
      </c>
      <c r="N5464" s="105">
        <f t="shared" si="172"/>
        <v>0</v>
      </c>
      <c r="O5464" s="105">
        <f t="shared" si="173"/>
        <v>0</v>
      </c>
    </row>
    <row r="5465" spans="1:15" x14ac:dyDescent="0.3">
      <c r="A5465" s="71" t="s">
        <v>132</v>
      </c>
      <c r="B5465" s="71" t="s">
        <v>12</v>
      </c>
      <c r="C5465" s="71" t="s">
        <v>13</v>
      </c>
      <c r="D5465" s="71" t="s">
        <v>27</v>
      </c>
      <c r="E5465" s="72" t="s">
        <v>24</v>
      </c>
      <c r="F5465" s="72" t="s">
        <v>26</v>
      </c>
      <c r="G5465" s="73">
        <v>1</v>
      </c>
      <c r="H5465" s="73">
        <v>15.83</v>
      </c>
      <c r="I5465" s="73">
        <v>0</v>
      </c>
      <c r="J5465" s="73">
        <v>0</v>
      </c>
      <c r="K5465" s="73">
        <v>1</v>
      </c>
      <c r="L5465" s="73">
        <v>15.83</v>
      </c>
      <c r="N5465" s="105">
        <f t="shared" si="172"/>
        <v>0</v>
      </c>
      <c r="O5465" s="105">
        <f t="shared" si="173"/>
        <v>0</v>
      </c>
    </row>
    <row r="5466" spans="1:15" x14ac:dyDescent="0.3">
      <c r="A5466" s="71" t="s">
        <v>132</v>
      </c>
      <c r="B5466" s="71" t="s">
        <v>12</v>
      </c>
      <c r="C5466" s="71" t="s">
        <v>55</v>
      </c>
      <c r="D5466" s="71" t="s">
        <v>91</v>
      </c>
      <c r="E5466" s="72" t="s">
        <v>37</v>
      </c>
      <c r="F5466" s="72" t="s">
        <v>26</v>
      </c>
      <c r="G5466" s="73">
        <v>1</v>
      </c>
      <c r="H5466" s="73">
        <v>15.79</v>
      </c>
      <c r="I5466" s="73">
        <v>0</v>
      </c>
      <c r="J5466" s="73">
        <v>0</v>
      </c>
      <c r="K5466" s="73">
        <v>1</v>
      </c>
      <c r="L5466" s="73">
        <v>15.79</v>
      </c>
      <c r="N5466" s="105">
        <f t="shared" si="172"/>
        <v>0</v>
      </c>
      <c r="O5466" s="105">
        <f t="shared" si="173"/>
        <v>0</v>
      </c>
    </row>
    <row r="5467" spans="1:15" x14ac:dyDescent="0.3">
      <c r="A5467" s="71" t="s">
        <v>154</v>
      </c>
      <c r="B5467" s="71" t="s">
        <v>12</v>
      </c>
      <c r="C5467" s="71" t="s">
        <v>55</v>
      </c>
      <c r="D5467" s="71" t="s">
        <v>67</v>
      </c>
      <c r="E5467" s="72" t="s">
        <v>37</v>
      </c>
      <c r="F5467" s="72" t="s">
        <v>26</v>
      </c>
      <c r="G5467" s="73">
        <v>1</v>
      </c>
      <c r="H5467" s="73">
        <v>15.79</v>
      </c>
      <c r="I5467" s="73">
        <v>0</v>
      </c>
      <c r="J5467" s="73">
        <v>0</v>
      </c>
      <c r="K5467" s="73">
        <v>1</v>
      </c>
      <c r="L5467" s="73">
        <v>15.79</v>
      </c>
      <c r="N5467" s="105">
        <f t="shared" si="172"/>
        <v>0</v>
      </c>
      <c r="O5467" s="105">
        <f t="shared" si="173"/>
        <v>0</v>
      </c>
    </row>
    <row r="5468" spans="1:15" x14ac:dyDescent="0.3">
      <c r="A5468" s="71" t="s">
        <v>161</v>
      </c>
      <c r="B5468" s="71" t="s">
        <v>57</v>
      </c>
      <c r="C5468" s="71" t="s">
        <v>55</v>
      </c>
      <c r="D5468" s="71" t="s">
        <v>33</v>
      </c>
      <c r="E5468" s="72" t="s">
        <v>41</v>
      </c>
      <c r="F5468" s="72" t="s">
        <v>21</v>
      </c>
      <c r="G5468" s="73">
        <v>2</v>
      </c>
      <c r="H5468" s="73">
        <v>15.78</v>
      </c>
      <c r="I5468" s="73">
        <v>1</v>
      </c>
      <c r="J5468" s="73">
        <v>4.47</v>
      </c>
      <c r="K5468" s="73">
        <v>1</v>
      </c>
      <c r="L5468" s="73">
        <v>11.31</v>
      </c>
      <c r="N5468" s="105">
        <f t="shared" si="172"/>
        <v>0</v>
      </c>
      <c r="O5468" s="105">
        <f t="shared" si="173"/>
        <v>0</v>
      </c>
    </row>
    <row r="5469" spans="1:15" x14ac:dyDescent="0.3">
      <c r="A5469" s="71" t="s">
        <v>163</v>
      </c>
      <c r="B5469" s="71" t="s">
        <v>12</v>
      </c>
      <c r="C5469" s="71" t="s">
        <v>55</v>
      </c>
      <c r="D5469" s="71" t="s">
        <v>86</v>
      </c>
      <c r="E5469" s="72" t="s">
        <v>24</v>
      </c>
      <c r="F5469" s="72" t="s">
        <v>16</v>
      </c>
      <c r="G5469" s="73">
        <v>2</v>
      </c>
      <c r="H5469" s="73">
        <v>15.78</v>
      </c>
      <c r="I5469" s="73">
        <v>0</v>
      </c>
      <c r="J5469" s="73">
        <v>0</v>
      </c>
      <c r="K5469" s="73">
        <v>2</v>
      </c>
      <c r="L5469" s="73">
        <v>15.78</v>
      </c>
      <c r="N5469" s="105">
        <f t="shared" si="172"/>
        <v>0</v>
      </c>
      <c r="O5469" s="105">
        <f t="shared" si="173"/>
        <v>0</v>
      </c>
    </row>
    <row r="5470" spans="1:15" x14ac:dyDescent="0.3">
      <c r="A5470" s="71" t="s">
        <v>163</v>
      </c>
      <c r="B5470" s="71" t="s">
        <v>12</v>
      </c>
      <c r="C5470" s="71" t="s">
        <v>55</v>
      </c>
      <c r="D5470" s="71" t="s">
        <v>34</v>
      </c>
      <c r="E5470" s="72" t="s">
        <v>15</v>
      </c>
      <c r="F5470" s="72" t="s">
        <v>21</v>
      </c>
      <c r="G5470" s="73">
        <v>1</v>
      </c>
      <c r="H5470" s="73">
        <v>15.77</v>
      </c>
      <c r="I5470" s="73">
        <v>0</v>
      </c>
      <c r="J5470" s="73">
        <v>0</v>
      </c>
      <c r="K5470" s="73">
        <v>1</v>
      </c>
      <c r="L5470" s="73">
        <v>15.77</v>
      </c>
      <c r="N5470" s="105">
        <f t="shared" si="172"/>
        <v>0</v>
      </c>
      <c r="O5470" s="105">
        <f t="shared" si="173"/>
        <v>0</v>
      </c>
    </row>
    <row r="5471" spans="1:15" x14ac:dyDescent="0.3">
      <c r="A5471" s="71" t="s">
        <v>161</v>
      </c>
      <c r="B5471" s="71" t="s">
        <v>57</v>
      </c>
      <c r="C5471" s="71" t="s">
        <v>55</v>
      </c>
      <c r="D5471" s="71" t="s">
        <v>52</v>
      </c>
      <c r="E5471" s="72" t="s">
        <v>28</v>
      </c>
      <c r="F5471" s="72" t="s">
        <v>21</v>
      </c>
      <c r="G5471" s="73">
        <v>3</v>
      </c>
      <c r="H5471" s="73">
        <v>15.76</v>
      </c>
      <c r="I5471" s="73">
        <v>0</v>
      </c>
      <c r="J5471" s="73">
        <v>0</v>
      </c>
      <c r="K5471" s="73">
        <v>3</v>
      </c>
      <c r="L5471" s="73">
        <v>15.76</v>
      </c>
      <c r="N5471" s="105">
        <f t="shared" si="172"/>
        <v>0</v>
      </c>
      <c r="O5471" s="105">
        <f t="shared" si="173"/>
        <v>0</v>
      </c>
    </row>
    <row r="5472" spans="1:15" x14ac:dyDescent="0.3">
      <c r="A5472" s="71" t="s">
        <v>139</v>
      </c>
      <c r="B5472" s="71" t="s">
        <v>12</v>
      </c>
      <c r="C5472" s="71" t="s">
        <v>13</v>
      </c>
      <c r="D5472" s="71" t="s">
        <v>56</v>
      </c>
      <c r="E5472" s="72" t="s">
        <v>24</v>
      </c>
      <c r="F5472" s="72" t="s">
        <v>16</v>
      </c>
      <c r="G5472" s="73">
        <v>2</v>
      </c>
      <c r="H5472" s="73">
        <v>15.74</v>
      </c>
      <c r="I5472" s="73">
        <v>0</v>
      </c>
      <c r="J5472" s="73">
        <v>0</v>
      </c>
      <c r="K5472" s="73">
        <v>2</v>
      </c>
      <c r="L5472" s="73">
        <v>15.74</v>
      </c>
      <c r="N5472" s="105">
        <f t="shared" si="172"/>
        <v>0</v>
      </c>
      <c r="O5472" s="105">
        <f t="shared" si="173"/>
        <v>0</v>
      </c>
    </row>
    <row r="5473" spans="1:15" x14ac:dyDescent="0.3">
      <c r="A5473" s="71" t="s">
        <v>154</v>
      </c>
      <c r="B5473" s="71" t="s">
        <v>57</v>
      </c>
      <c r="C5473" s="71" t="s">
        <v>55</v>
      </c>
      <c r="D5473" s="71" t="s">
        <v>14</v>
      </c>
      <c r="E5473" s="72" t="s">
        <v>40</v>
      </c>
      <c r="F5473" s="72" t="s">
        <v>26</v>
      </c>
      <c r="G5473" s="73">
        <v>1</v>
      </c>
      <c r="H5473" s="73">
        <v>15.74</v>
      </c>
      <c r="I5473" s="73">
        <v>0</v>
      </c>
      <c r="J5473" s="73">
        <v>0</v>
      </c>
      <c r="K5473" s="73">
        <v>1</v>
      </c>
      <c r="L5473" s="73">
        <v>15.74</v>
      </c>
      <c r="N5473" s="105">
        <f t="shared" si="172"/>
        <v>0</v>
      </c>
      <c r="O5473" s="105">
        <f t="shared" si="173"/>
        <v>0</v>
      </c>
    </row>
    <row r="5474" spans="1:15" x14ac:dyDescent="0.3">
      <c r="A5474" s="71" t="s">
        <v>161</v>
      </c>
      <c r="B5474" s="71" t="s">
        <v>12</v>
      </c>
      <c r="C5474" s="71" t="s">
        <v>55</v>
      </c>
      <c r="D5474" s="71" t="s">
        <v>36</v>
      </c>
      <c r="E5474" s="72" t="s">
        <v>40</v>
      </c>
      <c r="F5474" s="72" t="s">
        <v>26</v>
      </c>
      <c r="G5474" s="73">
        <v>1</v>
      </c>
      <c r="H5474" s="73">
        <v>15.7</v>
      </c>
      <c r="I5474" s="73">
        <v>0</v>
      </c>
      <c r="J5474" s="73">
        <v>0</v>
      </c>
      <c r="K5474" s="73">
        <v>1</v>
      </c>
      <c r="L5474" s="73">
        <v>15.7</v>
      </c>
      <c r="N5474" s="105">
        <f t="shared" si="172"/>
        <v>0</v>
      </c>
      <c r="O5474" s="105">
        <f t="shared" si="173"/>
        <v>0</v>
      </c>
    </row>
    <row r="5475" spans="1:15" x14ac:dyDescent="0.3">
      <c r="A5475" s="71" t="s">
        <v>140</v>
      </c>
      <c r="B5475" s="71" t="s">
        <v>57</v>
      </c>
      <c r="C5475" s="71" t="s">
        <v>13</v>
      </c>
      <c r="D5475" s="71" t="s">
        <v>69</v>
      </c>
      <c r="E5475" s="72" t="s">
        <v>15</v>
      </c>
      <c r="F5475" s="72" t="s">
        <v>26</v>
      </c>
      <c r="G5475" s="73">
        <v>1</v>
      </c>
      <c r="H5475" s="73">
        <v>15.7</v>
      </c>
      <c r="I5475" s="73">
        <v>0</v>
      </c>
      <c r="J5475" s="73">
        <v>0</v>
      </c>
      <c r="K5475" s="73">
        <v>1</v>
      </c>
      <c r="L5475" s="73">
        <v>15.7</v>
      </c>
      <c r="N5475" s="105">
        <f t="shared" si="172"/>
        <v>0</v>
      </c>
      <c r="O5475" s="105">
        <f t="shared" si="173"/>
        <v>0</v>
      </c>
    </row>
    <row r="5476" spans="1:15" x14ac:dyDescent="0.3">
      <c r="A5476" s="71" t="s">
        <v>154</v>
      </c>
      <c r="B5476" s="71" t="s">
        <v>12</v>
      </c>
      <c r="C5476" s="71" t="s">
        <v>55</v>
      </c>
      <c r="D5476" s="71" t="s">
        <v>63</v>
      </c>
      <c r="E5476" s="72" t="s">
        <v>37</v>
      </c>
      <c r="F5476" s="72" t="s">
        <v>21</v>
      </c>
      <c r="G5476" s="73">
        <v>1</v>
      </c>
      <c r="H5476" s="73">
        <v>15.7</v>
      </c>
      <c r="I5476" s="73">
        <v>0</v>
      </c>
      <c r="J5476" s="73">
        <v>0</v>
      </c>
      <c r="K5476" s="73">
        <v>1</v>
      </c>
      <c r="L5476" s="73">
        <v>15.7</v>
      </c>
      <c r="N5476" s="105">
        <f t="shared" si="172"/>
        <v>0</v>
      </c>
      <c r="O5476" s="105">
        <f t="shared" si="173"/>
        <v>0</v>
      </c>
    </row>
    <row r="5477" spans="1:15" x14ac:dyDescent="0.3">
      <c r="A5477" s="71" t="s">
        <v>161</v>
      </c>
      <c r="B5477" s="71" t="s">
        <v>12</v>
      </c>
      <c r="C5477" s="71" t="s">
        <v>55</v>
      </c>
      <c r="D5477" s="71" t="s">
        <v>23</v>
      </c>
      <c r="E5477" s="72" t="s">
        <v>3</v>
      </c>
      <c r="F5477" s="72" t="s">
        <v>4</v>
      </c>
      <c r="G5477" s="73">
        <v>1</v>
      </c>
      <c r="H5477" s="73">
        <v>15.69</v>
      </c>
      <c r="I5477" s="73">
        <v>1</v>
      </c>
      <c r="J5477" s="73">
        <v>15.69</v>
      </c>
      <c r="K5477" s="73">
        <v>0</v>
      </c>
      <c r="L5477" s="73">
        <v>0</v>
      </c>
      <c r="N5477" s="105">
        <f t="shared" si="172"/>
        <v>0</v>
      </c>
      <c r="O5477" s="105">
        <f t="shared" si="173"/>
        <v>0</v>
      </c>
    </row>
    <row r="5478" spans="1:15" x14ac:dyDescent="0.3">
      <c r="A5478" s="71" t="s">
        <v>163</v>
      </c>
      <c r="B5478" s="71" t="s">
        <v>57</v>
      </c>
      <c r="C5478" s="71" t="s">
        <v>55</v>
      </c>
      <c r="D5478" s="71" t="s">
        <v>73</v>
      </c>
      <c r="E5478" s="72" t="s">
        <v>37</v>
      </c>
      <c r="F5478" s="72" t="s">
        <v>26</v>
      </c>
      <c r="G5478" s="73">
        <v>1</v>
      </c>
      <c r="H5478" s="73">
        <v>15.69</v>
      </c>
      <c r="I5478" s="73">
        <v>0</v>
      </c>
      <c r="J5478" s="73">
        <v>0</v>
      </c>
      <c r="K5478" s="73">
        <v>1</v>
      </c>
      <c r="L5478" s="73">
        <v>15.69</v>
      </c>
      <c r="N5478" s="105">
        <f t="shared" si="172"/>
        <v>0</v>
      </c>
      <c r="O5478" s="105">
        <f t="shared" si="173"/>
        <v>0</v>
      </c>
    </row>
    <row r="5479" spans="1:15" x14ac:dyDescent="0.3">
      <c r="A5479" s="71" t="s">
        <v>142</v>
      </c>
      <c r="B5479" s="71" t="s">
        <v>57</v>
      </c>
      <c r="C5479" s="71" t="s">
        <v>55</v>
      </c>
      <c r="D5479" s="71" t="s">
        <v>19</v>
      </c>
      <c r="E5479" s="72" t="s">
        <v>25</v>
      </c>
      <c r="F5479" s="72" t="s">
        <v>21</v>
      </c>
      <c r="G5479" s="73">
        <v>1</v>
      </c>
      <c r="H5479" s="73">
        <v>15.68</v>
      </c>
      <c r="I5479" s="73">
        <v>0</v>
      </c>
      <c r="J5479" s="73">
        <v>0</v>
      </c>
      <c r="K5479" s="73">
        <v>1</v>
      </c>
      <c r="L5479" s="73">
        <v>15.68</v>
      </c>
      <c r="N5479" s="105">
        <f t="shared" si="172"/>
        <v>0</v>
      </c>
      <c r="O5479" s="105">
        <f t="shared" si="173"/>
        <v>0</v>
      </c>
    </row>
    <row r="5480" spans="1:15" x14ac:dyDescent="0.3">
      <c r="A5480" s="71" t="s">
        <v>154</v>
      </c>
      <c r="B5480" s="71" t="s">
        <v>12</v>
      </c>
      <c r="C5480" s="71" t="s">
        <v>53</v>
      </c>
      <c r="D5480" s="71" t="s">
        <v>90</v>
      </c>
      <c r="E5480" s="72" t="s">
        <v>3</v>
      </c>
      <c r="F5480" s="72" t="s">
        <v>21</v>
      </c>
      <c r="G5480" s="73">
        <v>1</v>
      </c>
      <c r="H5480" s="73">
        <v>15.67</v>
      </c>
      <c r="I5480" s="73">
        <v>0</v>
      </c>
      <c r="J5480" s="73">
        <v>0</v>
      </c>
      <c r="K5480" s="73">
        <v>1</v>
      </c>
      <c r="L5480" s="73">
        <v>15.67</v>
      </c>
      <c r="N5480" s="105">
        <f t="shared" si="172"/>
        <v>0</v>
      </c>
      <c r="O5480" s="105">
        <f t="shared" si="173"/>
        <v>0</v>
      </c>
    </row>
    <row r="5481" spans="1:15" x14ac:dyDescent="0.3">
      <c r="A5481" s="71" t="s">
        <v>163</v>
      </c>
      <c r="B5481" s="71" t="s">
        <v>57</v>
      </c>
      <c r="C5481" s="71" t="s">
        <v>55</v>
      </c>
      <c r="D5481" s="71" t="s">
        <v>23</v>
      </c>
      <c r="E5481" s="72" t="s">
        <v>31</v>
      </c>
      <c r="F5481" s="72" t="s">
        <v>21</v>
      </c>
      <c r="G5481" s="73">
        <v>1</v>
      </c>
      <c r="H5481" s="73">
        <v>15.65</v>
      </c>
      <c r="I5481" s="73">
        <v>0</v>
      </c>
      <c r="J5481" s="73">
        <v>0</v>
      </c>
      <c r="K5481" s="73">
        <v>1</v>
      </c>
      <c r="L5481" s="73">
        <v>15.65</v>
      </c>
      <c r="N5481" s="105">
        <f t="shared" si="172"/>
        <v>0</v>
      </c>
      <c r="O5481" s="105">
        <f t="shared" si="173"/>
        <v>0</v>
      </c>
    </row>
    <row r="5482" spans="1:15" x14ac:dyDescent="0.3">
      <c r="A5482" s="71" t="s">
        <v>132</v>
      </c>
      <c r="B5482" s="71" t="s">
        <v>129</v>
      </c>
      <c r="C5482" s="71" t="s">
        <v>13</v>
      </c>
      <c r="D5482" s="71" t="s">
        <v>36</v>
      </c>
      <c r="E5482" s="72" t="s">
        <v>18</v>
      </c>
      <c r="F5482" s="72" t="s">
        <v>21</v>
      </c>
      <c r="G5482" s="73">
        <v>1</v>
      </c>
      <c r="H5482" s="73">
        <v>15.63</v>
      </c>
      <c r="I5482" s="73">
        <v>1</v>
      </c>
      <c r="J5482" s="73">
        <v>15.63</v>
      </c>
      <c r="K5482" s="73">
        <v>0</v>
      </c>
      <c r="L5482" s="73">
        <v>0</v>
      </c>
      <c r="N5482" s="105">
        <f t="shared" si="172"/>
        <v>0</v>
      </c>
      <c r="O5482" s="105">
        <f t="shared" si="173"/>
        <v>0</v>
      </c>
    </row>
    <row r="5483" spans="1:15" x14ac:dyDescent="0.3">
      <c r="A5483" s="71" t="s">
        <v>142</v>
      </c>
      <c r="B5483" s="71" t="s">
        <v>57</v>
      </c>
      <c r="C5483" s="71" t="s">
        <v>55</v>
      </c>
      <c r="D5483" s="71" t="s">
        <v>79</v>
      </c>
      <c r="E5483" s="72" t="s">
        <v>40</v>
      </c>
      <c r="F5483" s="72" t="s">
        <v>4</v>
      </c>
      <c r="G5483" s="73">
        <v>1</v>
      </c>
      <c r="H5483" s="73">
        <v>15.63</v>
      </c>
      <c r="I5483" s="73">
        <v>0</v>
      </c>
      <c r="J5483" s="73">
        <v>0</v>
      </c>
      <c r="K5483" s="73">
        <v>1</v>
      </c>
      <c r="L5483" s="73">
        <v>15.63</v>
      </c>
      <c r="N5483" s="105">
        <f t="shared" si="172"/>
        <v>0</v>
      </c>
      <c r="O5483" s="105">
        <f t="shared" si="173"/>
        <v>0</v>
      </c>
    </row>
    <row r="5484" spans="1:15" x14ac:dyDescent="0.3">
      <c r="A5484" s="71" t="s">
        <v>158</v>
      </c>
      <c r="B5484" s="71" t="s">
        <v>12</v>
      </c>
      <c r="C5484" s="71" t="s">
        <v>55</v>
      </c>
      <c r="D5484" s="71" t="s">
        <v>39</v>
      </c>
      <c r="E5484" s="72" t="s">
        <v>5</v>
      </c>
      <c r="F5484" s="72" t="s">
        <v>4</v>
      </c>
      <c r="G5484" s="73">
        <v>2</v>
      </c>
      <c r="H5484" s="73">
        <v>15.61</v>
      </c>
      <c r="I5484" s="73">
        <v>1</v>
      </c>
      <c r="J5484" s="73">
        <v>10.51</v>
      </c>
      <c r="K5484" s="73">
        <v>1</v>
      </c>
      <c r="L5484" s="73">
        <v>5.0999999999999996</v>
      </c>
      <c r="N5484" s="105">
        <f t="shared" si="172"/>
        <v>0</v>
      </c>
      <c r="O5484" s="105">
        <f t="shared" si="173"/>
        <v>0</v>
      </c>
    </row>
    <row r="5485" spans="1:15" x14ac:dyDescent="0.3">
      <c r="A5485" s="71" t="s">
        <v>162</v>
      </c>
      <c r="B5485" s="71" t="s">
        <v>57</v>
      </c>
      <c r="C5485" s="71" t="s">
        <v>13</v>
      </c>
      <c r="D5485" s="71" t="s">
        <v>95</v>
      </c>
      <c r="E5485" s="72" t="s">
        <v>15</v>
      </c>
      <c r="F5485" s="72" t="s">
        <v>26</v>
      </c>
      <c r="G5485" s="73">
        <v>2</v>
      </c>
      <c r="H5485" s="73">
        <v>15.61</v>
      </c>
      <c r="I5485" s="73">
        <v>0</v>
      </c>
      <c r="J5485" s="73">
        <v>0</v>
      </c>
      <c r="K5485" s="73">
        <v>2</v>
      </c>
      <c r="L5485" s="73">
        <v>15.61</v>
      </c>
      <c r="N5485" s="105">
        <f t="shared" si="172"/>
        <v>0</v>
      </c>
      <c r="O5485" s="105">
        <f t="shared" si="173"/>
        <v>0</v>
      </c>
    </row>
    <row r="5486" spans="1:15" x14ac:dyDescent="0.3">
      <c r="A5486" s="71" t="s">
        <v>142</v>
      </c>
      <c r="B5486" s="71" t="s">
        <v>12</v>
      </c>
      <c r="C5486" s="71" t="s">
        <v>55</v>
      </c>
      <c r="D5486" s="71" t="s">
        <v>52</v>
      </c>
      <c r="E5486" s="72" t="s">
        <v>15</v>
      </c>
      <c r="F5486" s="72" t="s">
        <v>21</v>
      </c>
      <c r="G5486" s="73">
        <v>2</v>
      </c>
      <c r="H5486" s="73">
        <v>15.6</v>
      </c>
      <c r="I5486" s="73">
        <v>0</v>
      </c>
      <c r="J5486" s="73">
        <v>0</v>
      </c>
      <c r="K5486" s="73">
        <v>2</v>
      </c>
      <c r="L5486" s="73">
        <v>15.6</v>
      </c>
      <c r="N5486" s="105">
        <f t="shared" si="172"/>
        <v>0</v>
      </c>
      <c r="O5486" s="105">
        <f t="shared" si="173"/>
        <v>0</v>
      </c>
    </row>
    <row r="5487" spans="1:15" x14ac:dyDescent="0.3">
      <c r="A5487" s="71" t="s">
        <v>158</v>
      </c>
      <c r="B5487" s="71" t="s">
        <v>12</v>
      </c>
      <c r="C5487" s="71" t="s">
        <v>55</v>
      </c>
      <c r="D5487" s="71" t="s">
        <v>83</v>
      </c>
      <c r="E5487" s="72" t="s">
        <v>24</v>
      </c>
      <c r="F5487" s="72" t="s">
        <v>21</v>
      </c>
      <c r="G5487" s="73">
        <v>2</v>
      </c>
      <c r="H5487" s="73">
        <v>15.56</v>
      </c>
      <c r="I5487" s="73">
        <v>0</v>
      </c>
      <c r="J5487" s="73">
        <v>0</v>
      </c>
      <c r="K5487" s="73">
        <v>2</v>
      </c>
      <c r="L5487" s="73">
        <v>15.56</v>
      </c>
      <c r="N5487" s="105">
        <f t="shared" si="172"/>
        <v>0</v>
      </c>
      <c r="O5487" s="105">
        <f t="shared" si="173"/>
        <v>0</v>
      </c>
    </row>
    <row r="5488" spans="1:15" x14ac:dyDescent="0.3">
      <c r="A5488" s="71" t="s">
        <v>158</v>
      </c>
      <c r="B5488" s="71" t="s">
        <v>57</v>
      </c>
      <c r="C5488" s="71" t="s">
        <v>55</v>
      </c>
      <c r="D5488" s="71" t="s">
        <v>56</v>
      </c>
      <c r="E5488" s="72" t="s">
        <v>28</v>
      </c>
      <c r="F5488" s="72" t="s">
        <v>26</v>
      </c>
      <c r="G5488" s="73">
        <v>1</v>
      </c>
      <c r="H5488" s="73">
        <v>15.55</v>
      </c>
      <c r="I5488" s="73">
        <v>1</v>
      </c>
      <c r="J5488" s="73">
        <v>15.55</v>
      </c>
      <c r="K5488" s="73">
        <v>0</v>
      </c>
      <c r="L5488" s="73">
        <v>0</v>
      </c>
      <c r="N5488" s="105">
        <f t="shared" si="172"/>
        <v>0</v>
      </c>
      <c r="O5488" s="105">
        <f t="shared" si="173"/>
        <v>0</v>
      </c>
    </row>
    <row r="5489" spans="1:15" x14ac:dyDescent="0.3">
      <c r="A5489" s="71" t="s">
        <v>153</v>
      </c>
      <c r="B5489" s="71" t="s">
        <v>12</v>
      </c>
      <c r="C5489" s="71" t="s">
        <v>55</v>
      </c>
      <c r="D5489" s="71" t="s">
        <v>50</v>
      </c>
      <c r="E5489" s="72" t="s">
        <v>25</v>
      </c>
      <c r="F5489" s="72" t="s">
        <v>16</v>
      </c>
      <c r="G5489" s="73">
        <v>1</v>
      </c>
      <c r="H5489" s="73">
        <v>15.54</v>
      </c>
      <c r="I5489" s="73">
        <v>0</v>
      </c>
      <c r="J5489" s="73">
        <v>0</v>
      </c>
      <c r="K5489" s="73">
        <v>1</v>
      </c>
      <c r="L5489" s="73">
        <v>15.54</v>
      </c>
      <c r="N5489" s="105">
        <f t="shared" si="172"/>
        <v>0</v>
      </c>
      <c r="O5489" s="105">
        <f t="shared" si="173"/>
        <v>0</v>
      </c>
    </row>
    <row r="5490" spans="1:15" x14ac:dyDescent="0.3">
      <c r="A5490" s="71" t="s">
        <v>154</v>
      </c>
      <c r="B5490" s="71" t="s">
        <v>129</v>
      </c>
      <c r="C5490" s="71" t="s">
        <v>55</v>
      </c>
      <c r="D5490" s="71" t="s">
        <v>60</v>
      </c>
      <c r="E5490" s="72" t="s">
        <v>20</v>
      </c>
      <c r="F5490" s="72" t="s">
        <v>16</v>
      </c>
      <c r="G5490" s="73">
        <v>1</v>
      </c>
      <c r="H5490" s="73">
        <v>15.54</v>
      </c>
      <c r="I5490" s="73">
        <v>0</v>
      </c>
      <c r="J5490" s="73">
        <v>0</v>
      </c>
      <c r="K5490" s="73">
        <v>1</v>
      </c>
      <c r="L5490" s="73">
        <v>15.54</v>
      </c>
      <c r="N5490" s="105">
        <f t="shared" si="172"/>
        <v>0</v>
      </c>
      <c r="O5490" s="105">
        <f t="shared" si="173"/>
        <v>0</v>
      </c>
    </row>
    <row r="5491" spans="1:15" x14ac:dyDescent="0.3">
      <c r="A5491" s="71" t="s">
        <v>142</v>
      </c>
      <c r="B5491" s="71" t="s">
        <v>12</v>
      </c>
      <c r="C5491" s="71" t="s">
        <v>13</v>
      </c>
      <c r="D5491" s="71" t="s">
        <v>82</v>
      </c>
      <c r="E5491" s="72" t="s">
        <v>24</v>
      </c>
      <c r="F5491" s="72" t="s">
        <v>16</v>
      </c>
      <c r="G5491" s="73">
        <v>2</v>
      </c>
      <c r="H5491" s="73">
        <v>15.52</v>
      </c>
      <c r="I5491" s="73">
        <v>0</v>
      </c>
      <c r="J5491" s="73">
        <v>0</v>
      </c>
      <c r="K5491" s="73">
        <v>2</v>
      </c>
      <c r="L5491" s="73">
        <v>15.52</v>
      </c>
      <c r="N5491" s="105">
        <f t="shared" si="172"/>
        <v>0</v>
      </c>
      <c r="O5491" s="105">
        <f t="shared" si="173"/>
        <v>0</v>
      </c>
    </row>
    <row r="5492" spans="1:15" x14ac:dyDescent="0.3">
      <c r="A5492" s="71" t="s">
        <v>161</v>
      </c>
      <c r="B5492" s="71" t="s">
        <v>57</v>
      </c>
      <c r="C5492" s="71" t="s">
        <v>55</v>
      </c>
      <c r="D5492" s="71" t="s">
        <v>48</v>
      </c>
      <c r="E5492" s="72" t="s">
        <v>25</v>
      </c>
      <c r="F5492" s="72" t="s">
        <v>16</v>
      </c>
      <c r="G5492" s="73">
        <v>1</v>
      </c>
      <c r="H5492" s="73">
        <v>15.51</v>
      </c>
      <c r="I5492" s="73">
        <v>0</v>
      </c>
      <c r="J5492" s="73">
        <v>0</v>
      </c>
      <c r="K5492" s="73">
        <v>1</v>
      </c>
      <c r="L5492" s="73">
        <v>15.51</v>
      </c>
      <c r="N5492" s="105">
        <f t="shared" si="172"/>
        <v>0</v>
      </c>
      <c r="O5492" s="105">
        <f t="shared" si="173"/>
        <v>0</v>
      </c>
    </row>
    <row r="5493" spans="1:15" x14ac:dyDescent="0.3">
      <c r="A5493" s="71" t="s">
        <v>142</v>
      </c>
      <c r="B5493" s="71" t="s">
        <v>12</v>
      </c>
      <c r="C5493" s="71" t="s">
        <v>13</v>
      </c>
      <c r="D5493" s="71" t="s">
        <v>46</v>
      </c>
      <c r="E5493" s="72" t="s">
        <v>40</v>
      </c>
      <c r="F5493" s="72" t="s">
        <v>4</v>
      </c>
      <c r="G5493" s="73">
        <v>1</v>
      </c>
      <c r="H5493" s="73">
        <v>15.51</v>
      </c>
      <c r="I5493" s="73">
        <v>0</v>
      </c>
      <c r="J5493" s="73">
        <v>0</v>
      </c>
      <c r="K5493" s="73">
        <v>1</v>
      </c>
      <c r="L5493" s="73">
        <v>15.51</v>
      </c>
      <c r="N5493" s="105">
        <f t="shared" si="172"/>
        <v>0</v>
      </c>
      <c r="O5493" s="105">
        <f t="shared" si="173"/>
        <v>0</v>
      </c>
    </row>
    <row r="5494" spans="1:15" x14ac:dyDescent="0.3">
      <c r="A5494" s="71" t="s">
        <v>131</v>
      </c>
      <c r="B5494" s="71" t="s">
        <v>57</v>
      </c>
      <c r="C5494" s="71" t="s">
        <v>22</v>
      </c>
      <c r="D5494" s="71" t="s">
        <v>54</v>
      </c>
      <c r="E5494" s="72" t="s">
        <v>31</v>
      </c>
      <c r="F5494" s="72" t="s">
        <v>26</v>
      </c>
      <c r="G5494" s="73">
        <v>1</v>
      </c>
      <c r="H5494" s="73">
        <v>15.5</v>
      </c>
      <c r="I5494" s="73">
        <v>0</v>
      </c>
      <c r="J5494" s="73">
        <v>0</v>
      </c>
      <c r="K5494" s="73">
        <v>1</v>
      </c>
      <c r="L5494" s="73">
        <v>15.5</v>
      </c>
      <c r="N5494" s="105">
        <f t="shared" si="172"/>
        <v>0</v>
      </c>
      <c r="O5494" s="105">
        <f t="shared" si="173"/>
        <v>0</v>
      </c>
    </row>
    <row r="5495" spans="1:15" x14ac:dyDescent="0.3">
      <c r="A5495" s="71" t="s">
        <v>140</v>
      </c>
      <c r="B5495" s="71" t="s">
        <v>57</v>
      </c>
      <c r="C5495" s="71" t="s">
        <v>13</v>
      </c>
      <c r="D5495" s="71" t="s">
        <v>96</v>
      </c>
      <c r="E5495" s="72" t="s">
        <v>24</v>
      </c>
      <c r="F5495" s="72" t="s">
        <v>16</v>
      </c>
      <c r="G5495" s="73">
        <v>2</v>
      </c>
      <c r="H5495" s="73">
        <v>15.49</v>
      </c>
      <c r="I5495" s="73">
        <v>0</v>
      </c>
      <c r="J5495" s="73">
        <v>0</v>
      </c>
      <c r="K5495" s="73">
        <v>2</v>
      </c>
      <c r="L5495" s="73">
        <v>15.49</v>
      </c>
      <c r="N5495" s="105">
        <f t="shared" si="172"/>
        <v>0</v>
      </c>
      <c r="O5495" s="105">
        <f t="shared" si="173"/>
        <v>0</v>
      </c>
    </row>
    <row r="5496" spans="1:15" x14ac:dyDescent="0.3">
      <c r="A5496" s="71" t="s">
        <v>154</v>
      </c>
      <c r="B5496" s="71" t="s">
        <v>57</v>
      </c>
      <c r="C5496" s="71" t="s">
        <v>55</v>
      </c>
      <c r="D5496" s="71" t="s">
        <v>118</v>
      </c>
      <c r="E5496" s="72" t="s">
        <v>24</v>
      </c>
      <c r="F5496" s="72" t="s">
        <v>16</v>
      </c>
      <c r="G5496" s="73">
        <v>2</v>
      </c>
      <c r="H5496" s="73">
        <v>15.49</v>
      </c>
      <c r="I5496" s="73">
        <v>0</v>
      </c>
      <c r="J5496" s="73">
        <v>0</v>
      </c>
      <c r="K5496" s="73">
        <v>2</v>
      </c>
      <c r="L5496" s="73">
        <v>15.49</v>
      </c>
      <c r="N5496" s="105">
        <f t="shared" si="172"/>
        <v>0</v>
      </c>
      <c r="O5496" s="105">
        <f t="shared" si="173"/>
        <v>0</v>
      </c>
    </row>
    <row r="5497" spans="1:15" x14ac:dyDescent="0.3">
      <c r="A5497" s="71" t="s">
        <v>142</v>
      </c>
      <c r="B5497" s="71" t="s">
        <v>12</v>
      </c>
      <c r="C5497" s="71" t="s">
        <v>13</v>
      </c>
      <c r="D5497" s="71" t="s">
        <v>38</v>
      </c>
      <c r="E5497" s="72" t="s">
        <v>28</v>
      </c>
      <c r="F5497" s="72" t="s">
        <v>16</v>
      </c>
      <c r="G5497" s="73">
        <v>3</v>
      </c>
      <c r="H5497" s="73">
        <v>15.47</v>
      </c>
      <c r="I5497" s="73">
        <v>0</v>
      </c>
      <c r="J5497" s="73">
        <v>0</v>
      </c>
      <c r="K5497" s="73">
        <v>3</v>
      </c>
      <c r="L5497" s="73">
        <v>15.47</v>
      </c>
      <c r="N5497" s="105">
        <f t="shared" si="172"/>
        <v>0</v>
      </c>
      <c r="O5497" s="105">
        <f t="shared" si="173"/>
        <v>0</v>
      </c>
    </row>
    <row r="5498" spans="1:15" x14ac:dyDescent="0.3">
      <c r="A5498" s="71" t="s">
        <v>161</v>
      </c>
      <c r="B5498" s="71" t="s">
        <v>57</v>
      </c>
      <c r="C5498" s="71" t="s">
        <v>13</v>
      </c>
      <c r="D5498" s="71" t="s">
        <v>78</v>
      </c>
      <c r="E5498" s="72" t="s">
        <v>15</v>
      </c>
      <c r="F5498" s="72" t="s">
        <v>4</v>
      </c>
      <c r="G5498" s="73">
        <v>2</v>
      </c>
      <c r="H5498" s="73">
        <v>15.46</v>
      </c>
      <c r="I5498" s="73">
        <v>0</v>
      </c>
      <c r="J5498" s="73">
        <v>0</v>
      </c>
      <c r="K5498" s="73">
        <v>2</v>
      </c>
      <c r="L5498" s="73">
        <v>15.46</v>
      </c>
      <c r="N5498" s="105">
        <f t="shared" si="172"/>
        <v>0</v>
      </c>
      <c r="O5498" s="105">
        <f t="shared" si="173"/>
        <v>0</v>
      </c>
    </row>
    <row r="5499" spans="1:15" x14ac:dyDescent="0.3">
      <c r="A5499" s="71" t="s">
        <v>132</v>
      </c>
      <c r="B5499" s="71" t="s">
        <v>57</v>
      </c>
      <c r="C5499" s="71" t="s">
        <v>13</v>
      </c>
      <c r="D5499" s="71" t="s">
        <v>45</v>
      </c>
      <c r="E5499" s="72" t="s">
        <v>24</v>
      </c>
      <c r="F5499" s="72" t="s">
        <v>26</v>
      </c>
      <c r="G5499" s="73">
        <v>3</v>
      </c>
      <c r="H5499" s="73">
        <v>15.46</v>
      </c>
      <c r="I5499" s="73">
        <v>1</v>
      </c>
      <c r="J5499" s="73">
        <v>2.74</v>
      </c>
      <c r="K5499" s="73">
        <v>2</v>
      </c>
      <c r="L5499" s="73">
        <v>12.72</v>
      </c>
      <c r="N5499" s="105">
        <f t="shared" si="172"/>
        <v>0</v>
      </c>
      <c r="O5499" s="105">
        <f t="shared" si="173"/>
        <v>0</v>
      </c>
    </row>
    <row r="5500" spans="1:15" x14ac:dyDescent="0.3">
      <c r="A5500" s="71" t="s">
        <v>154</v>
      </c>
      <c r="B5500" s="71" t="s">
        <v>57</v>
      </c>
      <c r="C5500" s="71" t="s">
        <v>55</v>
      </c>
      <c r="D5500" s="71" t="s">
        <v>102</v>
      </c>
      <c r="E5500" s="72" t="s">
        <v>15</v>
      </c>
      <c r="F5500" s="72" t="s">
        <v>26</v>
      </c>
      <c r="G5500" s="73">
        <v>2</v>
      </c>
      <c r="H5500" s="73">
        <v>15.46</v>
      </c>
      <c r="I5500" s="73">
        <v>1</v>
      </c>
      <c r="J5500" s="73">
        <v>13.46</v>
      </c>
      <c r="K5500" s="73">
        <v>1</v>
      </c>
      <c r="L5500" s="73">
        <v>2</v>
      </c>
      <c r="N5500" s="105">
        <f t="shared" si="172"/>
        <v>0</v>
      </c>
      <c r="O5500" s="105">
        <f t="shared" si="173"/>
        <v>0</v>
      </c>
    </row>
    <row r="5501" spans="1:15" x14ac:dyDescent="0.3">
      <c r="A5501" s="71" t="s">
        <v>154</v>
      </c>
      <c r="B5501" s="71" t="s">
        <v>12</v>
      </c>
      <c r="C5501" s="71" t="s">
        <v>55</v>
      </c>
      <c r="D5501" s="71" t="s">
        <v>30</v>
      </c>
      <c r="E5501" s="72" t="s">
        <v>40</v>
      </c>
      <c r="F5501" s="72" t="s">
        <v>4</v>
      </c>
      <c r="G5501" s="73">
        <v>1</v>
      </c>
      <c r="H5501" s="73">
        <v>15.46</v>
      </c>
      <c r="I5501" s="73">
        <v>0</v>
      </c>
      <c r="J5501" s="73">
        <v>0</v>
      </c>
      <c r="K5501" s="73">
        <v>1</v>
      </c>
      <c r="L5501" s="73">
        <v>15.46</v>
      </c>
      <c r="N5501" s="105">
        <f t="shared" si="172"/>
        <v>0</v>
      </c>
      <c r="O5501" s="105">
        <f t="shared" si="173"/>
        <v>0</v>
      </c>
    </row>
    <row r="5502" spans="1:15" x14ac:dyDescent="0.3">
      <c r="A5502" s="71" t="s">
        <v>161</v>
      </c>
      <c r="B5502" s="71" t="s">
        <v>57</v>
      </c>
      <c r="C5502" s="71" t="s">
        <v>55</v>
      </c>
      <c r="D5502" s="71" t="s">
        <v>19</v>
      </c>
      <c r="E5502" s="72" t="s">
        <v>31</v>
      </c>
      <c r="F5502" s="72" t="s">
        <v>21</v>
      </c>
      <c r="G5502" s="73">
        <v>1</v>
      </c>
      <c r="H5502" s="73">
        <v>15.44</v>
      </c>
      <c r="I5502" s="73">
        <v>0</v>
      </c>
      <c r="J5502" s="73">
        <v>0</v>
      </c>
      <c r="K5502" s="73">
        <v>1</v>
      </c>
      <c r="L5502" s="73">
        <v>15.44</v>
      </c>
      <c r="N5502" s="105">
        <f t="shared" si="172"/>
        <v>0</v>
      </c>
      <c r="O5502" s="105">
        <f t="shared" si="173"/>
        <v>0</v>
      </c>
    </row>
    <row r="5503" spans="1:15" x14ac:dyDescent="0.3">
      <c r="A5503" s="71" t="s">
        <v>132</v>
      </c>
      <c r="B5503" s="71" t="s">
        <v>57</v>
      </c>
      <c r="C5503" s="71" t="s">
        <v>13</v>
      </c>
      <c r="D5503" s="71" t="s">
        <v>56</v>
      </c>
      <c r="E5503" s="72" t="s">
        <v>5</v>
      </c>
      <c r="F5503" s="72" t="s">
        <v>21</v>
      </c>
      <c r="G5503" s="73">
        <v>1</v>
      </c>
      <c r="H5503" s="73">
        <v>15.44</v>
      </c>
      <c r="I5503" s="73">
        <v>0</v>
      </c>
      <c r="J5503" s="73">
        <v>0</v>
      </c>
      <c r="K5503" s="73">
        <v>1</v>
      </c>
      <c r="L5503" s="73">
        <v>15.44</v>
      </c>
      <c r="N5503" s="105">
        <f t="shared" si="172"/>
        <v>0</v>
      </c>
      <c r="O5503" s="105">
        <f t="shared" si="173"/>
        <v>0</v>
      </c>
    </row>
    <row r="5504" spans="1:15" x14ac:dyDescent="0.3">
      <c r="A5504" s="71" t="s">
        <v>163</v>
      </c>
      <c r="B5504" s="71" t="s">
        <v>12</v>
      </c>
      <c r="C5504" s="71" t="s">
        <v>55</v>
      </c>
      <c r="D5504" s="71" t="s">
        <v>36</v>
      </c>
      <c r="E5504" s="72" t="s">
        <v>37</v>
      </c>
      <c r="F5504" s="72" t="s">
        <v>16</v>
      </c>
      <c r="G5504" s="73">
        <v>1</v>
      </c>
      <c r="H5504" s="73">
        <v>15.42</v>
      </c>
      <c r="I5504" s="73">
        <v>0</v>
      </c>
      <c r="J5504" s="73">
        <v>0</v>
      </c>
      <c r="K5504" s="73">
        <v>1</v>
      </c>
      <c r="L5504" s="73">
        <v>15.42</v>
      </c>
      <c r="N5504" s="105">
        <f t="shared" si="172"/>
        <v>0</v>
      </c>
      <c r="O5504" s="105">
        <f t="shared" si="173"/>
        <v>0</v>
      </c>
    </row>
    <row r="5505" spans="1:15" x14ac:dyDescent="0.3">
      <c r="A5505" s="71" t="s">
        <v>142</v>
      </c>
      <c r="B5505" s="71" t="s">
        <v>12</v>
      </c>
      <c r="C5505" s="71" t="s">
        <v>13</v>
      </c>
      <c r="D5505" s="71" t="s">
        <v>29</v>
      </c>
      <c r="E5505" s="72" t="s">
        <v>24</v>
      </c>
      <c r="F5505" s="72" t="s">
        <v>16</v>
      </c>
      <c r="G5505" s="73">
        <v>2</v>
      </c>
      <c r="H5505" s="73">
        <v>15.42</v>
      </c>
      <c r="I5505" s="73">
        <v>0</v>
      </c>
      <c r="J5505" s="73">
        <v>0</v>
      </c>
      <c r="K5505" s="73">
        <v>2</v>
      </c>
      <c r="L5505" s="73">
        <v>15.42</v>
      </c>
      <c r="N5505" s="105">
        <f t="shared" si="172"/>
        <v>0</v>
      </c>
      <c r="O5505" s="105">
        <f t="shared" si="173"/>
        <v>0</v>
      </c>
    </row>
    <row r="5506" spans="1:15" x14ac:dyDescent="0.3">
      <c r="A5506" s="71" t="s">
        <v>154</v>
      </c>
      <c r="B5506" s="71" t="s">
        <v>57</v>
      </c>
      <c r="C5506" s="71" t="s">
        <v>55</v>
      </c>
      <c r="D5506" s="71" t="s">
        <v>65</v>
      </c>
      <c r="E5506" s="72" t="s">
        <v>28</v>
      </c>
      <c r="F5506" s="72" t="s">
        <v>16</v>
      </c>
      <c r="G5506" s="73">
        <v>4</v>
      </c>
      <c r="H5506" s="73">
        <v>15.42</v>
      </c>
      <c r="I5506" s="73">
        <v>1</v>
      </c>
      <c r="J5506" s="73">
        <v>5.62</v>
      </c>
      <c r="K5506" s="73">
        <v>3</v>
      </c>
      <c r="L5506" s="73">
        <v>9.8000000000000007</v>
      </c>
      <c r="N5506" s="105">
        <f t="shared" si="172"/>
        <v>0</v>
      </c>
      <c r="O5506" s="105">
        <f t="shared" si="173"/>
        <v>0</v>
      </c>
    </row>
    <row r="5507" spans="1:15" x14ac:dyDescent="0.3">
      <c r="A5507" s="71" t="s">
        <v>161</v>
      </c>
      <c r="B5507" s="71" t="s">
        <v>129</v>
      </c>
      <c r="C5507" s="71" t="s">
        <v>55</v>
      </c>
      <c r="D5507" s="71" t="s">
        <v>33</v>
      </c>
      <c r="E5507" s="72" t="s">
        <v>28</v>
      </c>
      <c r="F5507" s="72" t="s">
        <v>16</v>
      </c>
      <c r="G5507" s="73">
        <v>3</v>
      </c>
      <c r="H5507" s="73">
        <v>15.39</v>
      </c>
      <c r="I5507" s="73">
        <v>0</v>
      </c>
      <c r="J5507" s="73">
        <v>0</v>
      </c>
      <c r="K5507" s="73">
        <v>3</v>
      </c>
      <c r="L5507" s="73">
        <v>15.39</v>
      </c>
      <c r="N5507" s="105">
        <f t="shared" si="172"/>
        <v>0</v>
      </c>
      <c r="O5507" s="105">
        <f t="shared" si="173"/>
        <v>0</v>
      </c>
    </row>
    <row r="5508" spans="1:15" x14ac:dyDescent="0.3">
      <c r="A5508" s="71" t="s">
        <v>132</v>
      </c>
      <c r="B5508" s="71" t="s">
        <v>12</v>
      </c>
      <c r="C5508" s="71" t="s">
        <v>13</v>
      </c>
      <c r="D5508" s="71" t="s">
        <v>59</v>
      </c>
      <c r="E5508" s="72" t="s">
        <v>18</v>
      </c>
      <c r="F5508" s="72" t="s">
        <v>4</v>
      </c>
      <c r="G5508" s="73">
        <v>1</v>
      </c>
      <c r="H5508" s="73">
        <v>15.32</v>
      </c>
      <c r="I5508" s="73">
        <v>1</v>
      </c>
      <c r="J5508" s="73">
        <v>15.32</v>
      </c>
      <c r="K5508" s="73">
        <v>0</v>
      </c>
      <c r="L5508" s="73">
        <v>0</v>
      </c>
      <c r="N5508" s="105">
        <f t="shared" si="172"/>
        <v>0</v>
      </c>
      <c r="O5508" s="105">
        <f t="shared" si="173"/>
        <v>0</v>
      </c>
    </row>
    <row r="5509" spans="1:15" x14ac:dyDescent="0.3">
      <c r="A5509" s="71" t="s">
        <v>161</v>
      </c>
      <c r="B5509" s="71" t="s">
        <v>12</v>
      </c>
      <c r="C5509" s="71" t="s">
        <v>55</v>
      </c>
      <c r="D5509" s="71" t="s">
        <v>77</v>
      </c>
      <c r="E5509" s="72" t="s">
        <v>40</v>
      </c>
      <c r="F5509" s="72" t="s">
        <v>21</v>
      </c>
      <c r="G5509" s="73">
        <v>2</v>
      </c>
      <c r="H5509" s="73">
        <v>15.31</v>
      </c>
      <c r="I5509" s="73">
        <v>2</v>
      </c>
      <c r="J5509" s="73">
        <v>15.31</v>
      </c>
      <c r="K5509" s="73">
        <v>0</v>
      </c>
      <c r="L5509" s="73">
        <v>0</v>
      </c>
      <c r="N5509" s="105">
        <f t="shared" si="172"/>
        <v>0</v>
      </c>
      <c r="O5509" s="105">
        <f t="shared" si="173"/>
        <v>0</v>
      </c>
    </row>
    <row r="5510" spans="1:15" x14ac:dyDescent="0.3">
      <c r="A5510" s="71" t="s">
        <v>142</v>
      </c>
      <c r="B5510" s="71" t="s">
        <v>57</v>
      </c>
      <c r="C5510" s="71" t="s">
        <v>55</v>
      </c>
      <c r="D5510" s="71" t="s">
        <v>29</v>
      </c>
      <c r="E5510" s="72" t="s">
        <v>15</v>
      </c>
      <c r="F5510" s="72" t="s">
        <v>21</v>
      </c>
      <c r="G5510" s="73">
        <v>2</v>
      </c>
      <c r="H5510" s="73">
        <v>15.22</v>
      </c>
      <c r="I5510" s="73">
        <v>0</v>
      </c>
      <c r="J5510" s="73">
        <v>0</v>
      </c>
      <c r="K5510" s="73">
        <v>2</v>
      </c>
      <c r="L5510" s="73">
        <v>15.22</v>
      </c>
      <c r="N5510" s="105">
        <f t="shared" si="172"/>
        <v>0</v>
      </c>
      <c r="O5510" s="105">
        <f t="shared" si="173"/>
        <v>0</v>
      </c>
    </row>
    <row r="5511" spans="1:15" x14ac:dyDescent="0.3">
      <c r="A5511" s="71" t="s">
        <v>154</v>
      </c>
      <c r="B5511" s="71" t="s">
        <v>12</v>
      </c>
      <c r="C5511" s="71" t="s">
        <v>55</v>
      </c>
      <c r="D5511" s="71" t="s">
        <v>70</v>
      </c>
      <c r="E5511" s="72" t="s">
        <v>20</v>
      </c>
      <c r="F5511" s="72" t="s">
        <v>26</v>
      </c>
      <c r="G5511" s="73">
        <v>1</v>
      </c>
      <c r="H5511" s="73">
        <v>15.2</v>
      </c>
      <c r="I5511" s="73">
        <v>0</v>
      </c>
      <c r="J5511" s="73">
        <v>0</v>
      </c>
      <c r="K5511" s="73">
        <v>1</v>
      </c>
      <c r="L5511" s="73">
        <v>15.2</v>
      </c>
      <c r="N5511" s="105">
        <f t="shared" si="172"/>
        <v>0</v>
      </c>
      <c r="O5511" s="105">
        <f t="shared" si="173"/>
        <v>0</v>
      </c>
    </row>
    <row r="5512" spans="1:15" x14ac:dyDescent="0.3">
      <c r="A5512" s="71" t="s">
        <v>154</v>
      </c>
      <c r="B5512" s="71" t="s">
        <v>12</v>
      </c>
      <c r="C5512" s="71" t="s">
        <v>55</v>
      </c>
      <c r="D5512" s="71" t="s">
        <v>105</v>
      </c>
      <c r="E5512" s="72" t="s">
        <v>40</v>
      </c>
      <c r="F5512" s="72" t="s">
        <v>21</v>
      </c>
      <c r="G5512" s="73">
        <v>1</v>
      </c>
      <c r="H5512" s="73">
        <v>15.16</v>
      </c>
      <c r="I5512" s="73">
        <v>1</v>
      </c>
      <c r="J5512" s="73">
        <v>15.16</v>
      </c>
      <c r="K5512" s="73">
        <v>0</v>
      </c>
      <c r="L5512" s="73">
        <v>0</v>
      </c>
      <c r="N5512" s="105">
        <f t="shared" si="172"/>
        <v>0</v>
      </c>
      <c r="O5512" s="105">
        <f t="shared" si="173"/>
        <v>0</v>
      </c>
    </row>
    <row r="5513" spans="1:15" x14ac:dyDescent="0.3">
      <c r="A5513" s="71" t="s">
        <v>161</v>
      </c>
      <c r="B5513" s="71" t="s">
        <v>12</v>
      </c>
      <c r="C5513" s="71" t="s">
        <v>55</v>
      </c>
      <c r="D5513" s="71" t="s">
        <v>98</v>
      </c>
      <c r="E5513" s="72" t="s">
        <v>40</v>
      </c>
      <c r="F5513" s="72" t="s">
        <v>26</v>
      </c>
      <c r="G5513" s="73">
        <v>2</v>
      </c>
      <c r="H5513" s="73">
        <v>15.14</v>
      </c>
      <c r="I5513" s="73">
        <v>2</v>
      </c>
      <c r="J5513" s="73">
        <v>15.14</v>
      </c>
      <c r="K5513" s="73">
        <v>0</v>
      </c>
      <c r="L5513" s="73">
        <v>0</v>
      </c>
      <c r="N5513" s="105">
        <f t="shared" si="172"/>
        <v>0</v>
      </c>
      <c r="O5513" s="105">
        <f t="shared" si="173"/>
        <v>0</v>
      </c>
    </row>
    <row r="5514" spans="1:15" x14ac:dyDescent="0.3">
      <c r="A5514" s="71" t="s">
        <v>158</v>
      </c>
      <c r="B5514" s="71" t="s">
        <v>57</v>
      </c>
      <c r="C5514" s="71" t="s">
        <v>55</v>
      </c>
      <c r="D5514" s="71" t="s">
        <v>56</v>
      </c>
      <c r="E5514" s="72" t="s">
        <v>15</v>
      </c>
      <c r="F5514" s="72" t="s">
        <v>16</v>
      </c>
      <c r="G5514" s="73">
        <v>2</v>
      </c>
      <c r="H5514" s="73">
        <v>15.06</v>
      </c>
      <c r="I5514" s="73">
        <v>1</v>
      </c>
      <c r="J5514" s="73">
        <v>14.15</v>
      </c>
      <c r="K5514" s="73">
        <v>1</v>
      </c>
      <c r="L5514" s="73">
        <v>0.91</v>
      </c>
      <c r="N5514" s="105">
        <f t="shared" si="172"/>
        <v>0</v>
      </c>
      <c r="O5514" s="105">
        <f t="shared" si="173"/>
        <v>0</v>
      </c>
    </row>
    <row r="5515" spans="1:15" x14ac:dyDescent="0.3">
      <c r="A5515" s="71" t="s">
        <v>158</v>
      </c>
      <c r="B5515" s="71" t="s">
        <v>57</v>
      </c>
      <c r="C5515" s="71" t="s">
        <v>55</v>
      </c>
      <c r="D5515" s="71" t="s">
        <v>33</v>
      </c>
      <c r="E5515" s="72" t="s">
        <v>28</v>
      </c>
      <c r="F5515" s="72" t="s">
        <v>16</v>
      </c>
      <c r="G5515" s="73">
        <v>3</v>
      </c>
      <c r="H5515" s="73">
        <v>14.99</v>
      </c>
      <c r="I5515" s="73">
        <v>0</v>
      </c>
      <c r="J5515" s="73">
        <v>0</v>
      </c>
      <c r="K5515" s="73">
        <v>3</v>
      </c>
      <c r="L5515" s="73">
        <v>14.99</v>
      </c>
      <c r="N5515" s="105">
        <f t="shared" si="172"/>
        <v>0</v>
      </c>
      <c r="O5515" s="105">
        <f t="shared" si="173"/>
        <v>0</v>
      </c>
    </row>
    <row r="5516" spans="1:15" x14ac:dyDescent="0.3">
      <c r="A5516" s="71" t="s">
        <v>143</v>
      </c>
      <c r="B5516" s="71" t="s">
        <v>12</v>
      </c>
      <c r="C5516" s="71" t="s">
        <v>55</v>
      </c>
      <c r="D5516" s="71" t="s">
        <v>51</v>
      </c>
      <c r="E5516" s="72" t="s">
        <v>18</v>
      </c>
      <c r="F5516" s="72" t="s">
        <v>16</v>
      </c>
      <c r="G5516" s="73">
        <v>1</v>
      </c>
      <c r="H5516" s="73">
        <v>14.98</v>
      </c>
      <c r="I5516" s="73">
        <v>0</v>
      </c>
      <c r="J5516" s="73">
        <v>0</v>
      </c>
      <c r="K5516" s="73">
        <v>1</v>
      </c>
      <c r="L5516" s="73">
        <v>14.98</v>
      </c>
      <c r="N5516" s="105">
        <f t="shared" si="172"/>
        <v>0</v>
      </c>
      <c r="O5516" s="105">
        <f t="shared" si="173"/>
        <v>0</v>
      </c>
    </row>
    <row r="5517" spans="1:15" x14ac:dyDescent="0.3">
      <c r="A5517" s="71" t="s">
        <v>161</v>
      </c>
      <c r="B5517" s="71" t="s">
        <v>57</v>
      </c>
      <c r="C5517" s="71" t="s">
        <v>13</v>
      </c>
      <c r="D5517" s="71" t="s">
        <v>92</v>
      </c>
      <c r="E5517" s="72" t="s">
        <v>15</v>
      </c>
      <c r="F5517" s="72" t="s">
        <v>26</v>
      </c>
      <c r="G5517" s="73">
        <v>1</v>
      </c>
      <c r="H5517" s="73">
        <v>14.97</v>
      </c>
      <c r="I5517" s="73">
        <v>1</v>
      </c>
      <c r="J5517" s="73">
        <v>14.97</v>
      </c>
      <c r="K5517" s="73">
        <v>0</v>
      </c>
      <c r="L5517" s="73">
        <v>0</v>
      </c>
      <c r="N5517" s="105">
        <f t="shared" si="172"/>
        <v>0</v>
      </c>
      <c r="O5517" s="105">
        <f t="shared" si="173"/>
        <v>0</v>
      </c>
    </row>
    <row r="5518" spans="1:15" x14ac:dyDescent="0.3">
      <c r="A5518" s="71" t="s">
        <v>163</v>
      </c>
      <c r="B5518" s="71" t="s">
        <v>12</v>
      </c>
      <c r="C5518" s="71" t="s">
        <v>55</v>
      </c>
      <c r="D5518" s="71" t="s">
        <v>29</v>
      </c>
      <c r="E5518" s="72" t="s">
        <v>15</v>
      </c>
      <c r="F5518" s="72" t="s">
        <v>26</v>
      </c>
      <c r="G5518" s="73">
        <v>1</v>
      </c>
      <c r="H5518" s="73">
        <v>14.79</v>
      </c>
      <c r="I5518" s="73">
        <v>0</v>
      </c>
      <c r="J5518" s="73">
        <v>0</v>
      </c>
      <c r="K5518" s="73">
        <v>1</v>
      </c>
      <c r="L5518" s="73">
        <v>14.79</v>
      </c>
      <c r="N5518" s="105">
        <f t="shared" si="172"/>
        <v>0</v>
      </c>
      <c r="O5518" s="105">
        <f t="shared" si="173"/>
        <v>0</v>
      </c>
    </row>
    <row r="5519" spans="1:15" x14ac:dyDescent="0.3">
      <c r="A5519" s="71" t="s">
        <v>163</v>
      </c>
      <c r="B5519" s="71" t="s">
        <v>12</v>
      </c>
      <c r="C5519" s="71" t="s">
        <v>55</v>
      </c>
      <c r="D5519" s="71" t="s">
        <v>100</v>
      </c>
      <c r="E5519" s="72" t="s">
        <v>24</v>
      </c>
      <c r="F5519" s="72" t="s">
        <v>21</v>
      </c>
      <c r="G5519" s="73">
        <v>2</v>
      </c>
      <c r="H5519" s="73">
        <v>14.78</v>
      </c>
      <c r="I5519" s="73">
        <v>0</v>
      </c>
      <c r="J5519" s="73">
        <v>0</v>
      </c>
      <c r="K5519" s="73">
        <v>2</v>
      </c>
      <c r="L5519" s="73">
        <v>14.78</v>
      </c>
      <c r="N5519" s="105">
        <f t="shared" si="172"/>
        <v>0</v>
      </c>
      <c r="O5519" s="105">
        <f t="shared" si="173"/>
        <v>0</v>
      </c>
    </row>
    <row r="5520" spans="1:15" x14ac:dyDescent="0.3">
      <c r="A5520" s="71" t="s">
        <v>161</v>
      </c>
      <c r="B5520" s="71" t="s">
        <v>57</v>
      </c>
      <c r="C5520" s="71" t="s">
        <v>55</v>
      </c>
      <c r="D5520" s="71" t="s">
        <v>103</v>
      </c>
      <c r="E5520" s="72" t="s">
        <v>15</v>
      </c>
      <c r="F5520" s="72" t="s">
        <v>26</v>
      </c>
      <c r="G5520" s="73">
        <v>2</v>
      </c>
      <c r="H5520" s="73">
        <v>14.76</v>
      </c>
      <c r="I5520" s="73">
        <v>0</v>
      </c>
      <c r="J5520" s="73">
        <v>0</v>
      </c>
      <c r="K5520" s="73">
        <v>2</v>
      </c>
      <c r="L5520" s="73">
        <v>14.76</v>
      </c>
      <c r="N5520" s="105">
        <f t="shared" si="172"/>
        <v>0</v>
      </c>
      <c r="O5520" s="105">
        <f t="shared" si="173"/>
        <v>0</v>
      </c>
    </row>
    <row r="5521" spans="1:15" x14ac:dyDescent="0.3">
      <c r="A5521" s="71" t="s">
        <v>140</v>
      </c>
      <c r="B5521" s="71" t="s">
        <v>12</v>
      </c>
      <c r="C5521" s="71" t="s">
        <v>13</v>
      </c>
      <c r="D5521" s="71" t="s">
        <v>83</v>
      </c>
      <c r="E5521" s="72" t="s">
        <v>20</v>
      </c>
      <c r="F5521" s="72" t="s">
        <v>26</v>
      </c>
      <c r="G5521" s="73">
        <v>3</v>
      </c>
      <c r="H5521" s="73">
        <v>14.74</v>
      </c>
      <c r="I5521" s="73">
        <v>0</v>
      </c>
      <c r="J5521" s="73">
        <v>0</v>
      </c>
      <c r="K5521" s="73">
        <v>3</v>
      </c>
      <c r="L5521" s="73">
        <v>14.74</v>
      </c>
      <c r="N5521" s="105">
        <f t="shared" si="172"/>
        <v>0</v>
      </c>
      <c r="O5521" s="105">
        <f t="shared" si="173"/>
        <v>0</v>
      </c>
    </row>
    <row r="5522" spans="1:15" x14ac:dyDescent="0.3">
      <c r="A5522" s="71" t="s">
        <v>158</v>
      </c>
      <c r="B5522" s="71" t="s">
        <v>57</v>
      </c>
      <c r="C5522" s="71" t="s">
        <v>55</v>
      </c>
      <c r="D5522" s="71" t="s">
        <v>54</v>
      </c>
      <c r="E5522" s="72" t="s">
        <v>18</v>
      </c>
      <c r="F5522" s="72" t="s">
        <v>26</v>
      </c>
      <c r="G5522" s="73">
        <v>1</v>
      </c>
      <c r="H5522" s="73">
        <v>14.68</v>
      </c>
      <c r="I5522" s="73">
        <v>0</v>
      </c>
      <c r="J5522" s="73">
        <v>0</v>
      </c>
      <c r="K5522" s="73">
        <v>1</v>
      </c>
      <c r="L5522" s="73">
        <v>14.68</v>
      </c>
      <c r="N5522" s="105">
        <f t="shared" si="172"/>
        <v>0</v>
      </c>
      <c r="O5522" s="105">
        <f t="shared" si="173"/>
        <v>0</v>
      </c>
    </row>
    <row r="5523" spans="1:15" x14ac:dyDescent="0.3">
      <c r="A5523" s="71" t="s">
        <v>132</v>
      </c>
      <c r="B5523" s="71" t="s">
        <v>12</v>
      </c>
      <c r="C5523" s="71" t="s">
        <v>13</v>
      </c>
      <c r="D5523" s="71" t="s">
        <v>42</v>
      </c>
      <c r="E5523" s="72" t="s">
        <v>15</v>
      </c>
      <c r="F5523" s="72" t="s">
        <v>4</v>
      </c>
      <c r="G5523" s="73">
        <v>2</v>
      </c>
      <c r="H5523" s="73">
        <v>14.68</v>
      </c>
      <c r="I5523" s="73">
        <v>0</v>
      </c>
      <c r="J5523" s="73">
        <v>0</v>
      </c>
      <c r="K5523" s="73">
        <v>2</v>
      </c>
      <c r="L5523" s="73">
        <v>14.68</v>
      </c>
      <c r="N5523" s="105">
        <f t="shared" si="172"/>
        <v>0</v>
      </c>
      <c r="O5523" s="105">
        <f t="shared" si="173"/>
        <v>0</v>
      </c>
    </row>
    <row r="5524" spans="1:15" x14ac:dyDescent="0.3">
      <c r="A5524" s="71" t="s">
        <v>131</v>
      </c>
      <c r="B5524" s="71" t="s">
        <v>57</v>
      </c>
      <c r="C5524" s="71" t="s">
        <v>22</v>
      </c>
      <c r="D5524" s="71" t="s">
        <v>38</v>
      </c>
      <c r="E5524" s="72" t="s">
        <v>37</v>
      </c>
      <c r="F5524" s="72" t="s">
        <v>21</v>
      </c>
      <c r="G5524" s="73">
        <v>1</v>
      </c>
      <c r="H5524" s="73">
        <v>14.67</v>
      </c>
      <c r="I5524" s="73">
        <v>0</v>
      </c>
      <c r="J5524" s="73">
        <v>0</v>
      </c>
      <c r="K5524" s="73">
        <v>1</v>
      </c>
      <c r="L5524" s="73">
        <v>14.67</v>
      </c>
      <c r="N5524" s="105">
        <f t="shared" ref="N5524:N5587" si="174">G5524-I5524-K5524</f>
        <v>0</v>
      </c>
      <c r="O5524" s="105">
        <f t="shared" ref="O5524:O5587" si="175">H5524-J5524-L5524</f>
        <v>0</v>
      </c>
    </row>
    <row r="5525" spans="1:15" x14ac:dyDescent="0.3">
      <c r="A5525" s="71" t="s">
        <v>161</v>
      </c>
      <c r="B5525" s="71" t="s">
        <v>57</v>
      </c>
      <c r="C5525" s="71" t="s">
        <v>55</v>
      </c>
      <c r="D5525" s="71" t="s">
        <v>72</v>
      </c>
      <c r="E5525" s="72" t="s">
        <v>15</v>
      </c>
      <c r="F5525" s="72" t="s">
        <v>26</v>
      </c>
      <c r="G5525" s="73">
        <v>2</v>
      </c>
      <c r="H5525" s="73">
        <v>14.67</v>
      </c>
      <c r="I5525" s="73">
        <v>0</v>
      </c>
      <c r="J5525" s="73">
        <v>0</v>
      </c>
      <c r="K5525" s="73">
        <v>2</v>
      </c>
      <c r="L5525" s="73">
        <v>14.67</v>
      </c>
      <c r="N5525" s="105">
        <f t="shared" si="174"/>
        <v>0</v>
      </c>
      <c r="O5525" s="105">
        <f t="shared" si="175"/>
        <v>0</v>
      </c>
    </row>
    <row r="5526" spans="1:15" x14ac:dyDescent="0.3">
      <c r="A5526" s="71" t="s">
        <v>159</v>
      </c>
      <c r="B5526" s="71" t="s">
        <v>57</v>
      </c>
      <c r="C5526" s="71" t="s">
        <v>55</v>
      </c>
      <c r="D5526" s="71" t="s">
        <v>39</v>
      </c>
      <c r="E5526" s="72" t="s">
        <v>24</v>
      </c>
      <c r="F5526" s="72" t="s">
        <v>16</v>
      </c>
      <c r="G5526" s="73">
        <v>2</v>
      </c>
      <c r="H5526" s="73">
        <v>14.62</v>
      </c>
      <c r="I5526" s="73">
        <v>0</v>
      </c>
      <c r="J5526" s="73">
        <v>0</v>
      </c>
      <c r="K5526" s="73">
        <v>2</v>
      </c>
      <c r="L5526" s="73">
        <v>14.62</v>
      </c>
      <c r="N5526" s="105">
        <f t="shared" si="174"/>
        <v>0</v>
      </c>
      <c r="O5526" s="105">
        <f t="shared" si="175"/>
        <v>0</v>
      </c>
    </row>
    <row r="5527" spans="1:15" x14ac:dyDescent="0.3">
      <c r="A5527" s="71" t="s">
        <v>139</v>
      </c>
      <c r="B5527" s="71" t="s">
        <v>12</v>
      </c>
      <c r="C5527" s="71" t="s">
        <v>13</v>
      </c>
      <c r="D5527" s="71" t="s">
        <v>50</v>
      </c>
      <c r="E5527" s="72" t="s">
        <v>24</v>
      </c>
      <c r="F5527" s="72" t="s">
        <v>16</v>
      </c>
      <c r="G5527" s="73">
        <v>1</v>
      </c>
      <c r="H5527" s="73">
        <v>14.61</v>
      </c>
      <c r="I5527" s="73">
        <v>0</v>
      </c>
      <c r="J5527" s="73">
        <v>0</v>
      </c>
      <c r="K5527" s="73">
        <v>1</v>
      </c>
      <c r="L5527" s="73">
        <v>14.61</v>
      </c>
      <c r="N5527" s="105">
        <f t="shared" si="174"/>
        <v>0</v>
      </c>
      <c r="O5527" s="105">
        <f t="shared" si="175"/>
        <v>0</v>
      </c>
    </row>
    <row r="5528" spans="1:15" x14ac:dyDescent="0.3">
      <c r="A5528" s="71" t="s">
        <v>154</v>
      </c>
      <c r="B5528" s="71" t="s">
        <v>12</v>
      </c>
      <c r="C5528" s="71" t="s">
        <v>55</v>
      </c>
      <c r="D5528" s="71" t="s">
        <v>67</v>
      </c>
      <c r="E5528" s="72" t="s">
        <v>18</v>
      </c>
      <c r="F5528" s="72" t="s">
        <v>26</v>
      </c>
      <c r="G5528" s="73">
        <v>1</v>
      </c>
      <c r="H5528" s="73">
        <v>14.61</v>
      </c>
      <c r="I5528" s="73">
        <v>0</v>
      </c>
      <c r="J5528" s="73">
        <v>0</v>
      </c>
      <c r="K5528" s="73">
        <v>1</v>
      </c>
      <c r="L5528" s="73">
        <v>14.61</v>
      </c>
      <c r="N5528" s="105">
        <f t="shared" si="174"/>
        <v>0</v>
      </c>
      <c r="O5528" s="105">
        <f t="shared" si="175"/>
        <v>0</v>
      </c>
    </row>
    <row r="5529" spans="1:15" x14ac:dyDescent="0.3">
      <c r="A5529" s="71" t="s">
        <v>153</v>
      </c>
      <c r="B5529" s="71" t="s">
        <v>57</v>
      </c>
      <c r="C5529" s="71" t="s">
        <v>55</v>
      </c>
      <c r="D5529" s="71" t="s">
        <v>51</v>
      </c>
      <c r="E5529" s="72" t="s">
        <v>40</v>
      </c>
      <c r="F5529" s="72" t="s">
        <v>4</v>
      </c>
      <c r="G5529" s="73">
        <v>1</v>
      </c>
      <c r="H5529" s="73">
        <v>14.59</v>
      </c>
      <c r="I5529" s="73">
        <v>0</v>
      </c>
      <c r="J5529" s="73">
        <v>0</v>
      </c>
      <c r="K5529" s="73">
        <v>1</v>
      </c>
      <c r="L5529" s="73">
        <v>14.59</v>
      </c>
      <c r="N5529" s="105">
        <f t="shared" si="174"/>
        <v>0</v>
      </c>
      <c r="O5529" s="105">
        <f t="shared" si="175"/>
        <v>0</v>
      </c>
    </row>
    <row r="5530" spans="1:15" x14ac:dyDescent="0.3">
      <c r="A5530" s="71" t="s">
        <v>132</v>
      </c>
      <c r="B5530" s="71" t="s">
        <v>12</v>
      </c>
      <c r="C5530" s="71" t="s">
        <v>13</v>
      </c>
      <c r="D5530" s="71" t="s">
        <v>83</v>
      </c>
      <c r="E5530" s="72" t="s">
        <v>15</v>
      </c>
      <c r="F5530" s="72" t="s">
        <v>4</v>
      </c>
      <c r="G5530" s="73">
        <v>1</v>
      </c>
      <c r="H5530" s="73">
        <v>14.57</v>
      </c>
      <c r="I5530" s="73">
        <v>1</v>
      </c>
      <c r="J5530" s="73">
        <v>14.57</v>
      </c>
      <c r="K5530" s="73">
        <v>0</v>
      </c>
      <c r="L5530" s="73">
        <v>0</v>
      </c>
      <c r="N5530" s="105">
        <f t="shared" si="174"/>
        <v>0</v>
      </c>
      <c r="O5530" s="105">
        <f t="shared" si="175"/>
        <v>0</v>
      </c>
    </row>
    <row r="5531" spans="1:15" x14ac:dyDescent="0.3">
      <c r="A5531" s="71" t="s">
        <v>154</v>
      </c>
      <c r="B5531" s="71" t="s">
        <v>57</v>
      </c>
      <c r="C5531" s="71" t="s">
        <v>55</v>
      </c>
      <c r="D5531" s="71" t="s">
        <v>66</v>
      </c>
      <c r="E5531" s="72" t="s">
        <v>40</v>
      </c>
      <c r="F5531" s="72" t="s">
        <v>4</v>
      </c>
      <c r="G5531" s="73">
        <v>1</v>
      </c>
      <c r="H5531" s="73">
        <v>14.57</v>
      </c>
      <c r="I5531" s="73">
        <v>0</v>
      </c>
      <c r="J5531" s="73">
        <v>0</v>
      </c>
      <c r="K5531" s="73">
        <v>1</v>
      </c>
      <c r="L5531" s="73">
        <v>14.57</v>
      </c>
      <c r="N5531" s="105">
        <f t="shared" si="174"/>
        <v>0</v>
      </c>
      <c r="O5531" s="105">
        <f t="shared" si="175"/>
        <v>0</v>
      </c>
    </row>
    <row r="5532" spans="1:15" x14ac:dyDescent="0.3">
      <c r="A5532" s="71" t="s">
        <v>163</v>
      </c>
      <c r="B5532" s="71" t="s">
        <v>57</v>
      </c>
      <c r="C5532" s="71" t="s">
        <v>55</v>
      </c>
      <c r="D5532" s="71" t="s">
        <v>81</v>
      </c>
      <c r="E5532" s="72" t="s">
        <v>31</v>
      </c>
      <c r="F5532" s="72" t="s">
        <v>16</v>
      </c>
      <c r="G5532" s="73">
        <v>1</v>
      </c>
      <c r="H5532" s="73">
        <v>14.54</v>
      </c>
      <c r="I5532" s="73">
        <v>0</v>
      </c>
      <c r="J5532" s="73">
        <v>0</v>
      </c>
      <c r="K5532" s="73">
        <v>1</v>
      </c>
      <c r="L5532" s="73">
        <v>14.54</v>
      </c>
      <c r="N5532" s="105">
        <f t="shared" si="174"/>
        <v>0</v>
      </c>
      <c r="O5532" s="105">
        <f t="shared" si="175"/>
        <v>0</v>
      </c>
    </row>
    <row r="5533" spans="1:15" x14ac:dyDescent="0.3">
      <c r="A5533" s="71" t="s">
        <v>161</v>
      </c>
      <c r="B5533" s="71" t="s">
        <v>57</v>
      </c>
      <c r="C5533" s="71" t="s">
        <v>55</v>
      </c>
      <c r="D5533" s="71" t="s">
        <v>39</v>
      </c>
      <c r="E5533" s="72" t="s">
        <v>15</v>
      </c>
      <c r="F5533" s="72" t="s">
        <v>21</v>
      </c>
      <c r="G5533" s="73">
        <v>1</v>
      </c>
      <c r="H5533" s="73">
        <v>14.47</v>
      </c>
      <c r="I5533" s="73">
        <v>0</v>
      </c>
      <c r="J5533" s="73">
        <v>0</v>
      </c>
      <c r="K5533" s="73">
        <v>1</v>
      </c>
      <c r="L5533" s="73">
        <v>14.47</v>
      </c>
      <c r="N5533" s="105">
        <f t="shared" si="174"/>
        <v>0</v>
      </c>
      <c r="O5533" s="105">
        <f t="shared" si="175"/>
        <v>0</v>
      </c>
    </row>
    <row r="5534" spans="1:15" x14ac:dyDescent="0.3">
      <c r="A5534" s="71" t="s">
        <v>163</v>
      </c>
      <c r="B5534" s="71" t="s">
        <v>57</v>
      </c>
      <c r="C5534" s="71" t="s">
        <v>17</v>
      </c>
      <c r="D5534" s="71" t="s">
        <v>123</v>
      </c>
      <c r="E5534" s="72" t="s">
        <v>3</v>
      </c>
      <c r="F5534" s="72" t="s">
        <v>21</v>
      </c>
      <c r="G5534" s="73">
        <v>2</v>
      </c>
      <c r="H5534" s="73">
        <v>14.38</v>
      </c>
      <c r="I5534" s="73">
        <v>2</v>
      </c>
      <c r="J5534" s="73">
        <v>14.38</v>
      </c>
      <c r="K5534" s="73">
        <v>0</v>
      </c>
      <c r="L5534" s="73">
        <v>0</v>
      </c>
      <c r="N5534" s="105">
        <f t="shared" si="174"/>
        <v>0</v>
      </c>
      <c r="O5534" s="105">
        <f t="shared" si="175"/>
        <v>0</v>
      </c>
    </row>
    <row r="5535" spans="1:15" x14ac:dyDescent="0.3">
      <c r="A5535" s="71" t="s">
        <v>154</v>
      </c>
      <c r="B5535" s="71" t="s">
        <v>12</v>
      </c>
      <c r="C5535" s="71" t="s">
        <v>55</v>
      </c>
      <c r="D5535" s="71" t="s">
        <v>86</v>
      </c>
      <c r="E5535" s="72" t="s">
        <v>15</v>
      </c>
      <c r="F5535" s="72" t="s">
        <v>16</v>
      </c>
      <c r="G5535" s="73">
        <v>1</v>
      </c>
      <c r="H5535" s="73">
        <v>14.38</v>
      </c>
      <c r="I5535" s="73">
        <v>0</v>
      </c>
      <c r="J5535" s="73">
        <v>0</v>
      </c>
      <c r="K5535" s="73">
        <v>1</v>
      </c>
      <c r="L5535" s="73">
        <v>14.38</v>
      </c>
      <c r="N5535" s="105">
        <f t="shared" si="174"/>
        <v>0</v>
      </c>
      <c r="O5535" s="105">
        <f t="shared" si="175"/>
        <v>0</v>
      </c>
    </row>
    <row r="5536" spans="1:15" x14ac:dyDescent="0.3">
      <c r="A5536" s="71" t="s">
        <v>154</v>
      </c>
      <c r="B5536" s="71" t="s">
        <v>129</v>
      </c>
      <c r="C5536" s="71" t="s">
        <v>55</v>
      </c>
      <c r="D5536" s="71" t="s">
        <v>72</v>
      </c>
      <c r="E5536" s="72" t="s">
        <v>37</v>
      </c>
      <c r="F5536" s="72" t="s">
        <v>26</v>
      </c>
      <c r="G5536" s="73">
        <v>1</v>
      </c>
      <c r="H5536" s="73">
        <v>14.38</v>
      </c>
      <c r="I5536" s="73">
        <v>0</v>
      </c>
      <c r="J5536" s="73">
        <v>0</v>
      </c>
      <c r="K5536" s="73">
        <v>1</v>
      </c>
      <c r="L5536" s="73">
        <v>14.38</v>
      </c>
      <c r="N5536" s="105">
        <f t="shared" si="174"/>
        <v>0</v>
      </c>
      <c r="O5536" s="105">
        <f t="shared" si="175"/>
        <v>0</v>
      </c>
    </row>
    <row r="5537" spans="1:15" x14ac:dyDescent="0.3">
      <c r="A5537" s="71" t="s">
        <v>132</v>
      </c>
      <c r="B5537" s="71" t="s">
        <v>12</v>
      </c>
      <c r="C5537" s="71" t="s">
        <v>13</v>
      </c>
      <c r="D5537" s="71" t="s">
        <v>29</v>
      </c>
      <c r="E5537" s="72" t="s">
        <v>20</v>
      </c>
      <c r="F5537" s="72" t="s">
        <v>16</v>
      </c>
      <c r="G5537" s="73">
        <v>5</v>
      </c>
      <c r="H5537" s="73">
        <v>14.36</v>
      </c>
      <c r="I5537" s="73">
        <v>1</v>
      </c>
      <c r="J5537" s="73">
        <v>7.96</v>
      </c>
      <c r="K5537" s="73">
        <v>4</v>
      </c>
      <c r="L5537" s="73">
        <v>6.4</v>
      </c>
      <c r="N5537" s="105">
        <f t="shared" si="174"/>
        <v>0</v>
      </c>
      <c r="O5537" s="105">
        <f t="shared" si="175"/>
        <v>0</v>
      </c>
    </row>
    <row r="5538" spans="1:15" x14ac:dyDescent="0.3">
      <c r="A5538" s="71" t="s">
        <v>142</v>
      </c>
      <c r="B5538" s="71" t="s">
        <v>57</v>
      </c>
      <c r="C5538" s="71" t="s">
        <v>55</v>
      </c>
      <c r="D5538" s="71" t="s">
        <v>72</v>
      </c>
      <c r="E5538" s="72" t="s">
        <v>40</v>
      </c>
      <c r="F5538" s="72" t="s">
        <v>4</v>
      </c>
      <c r="G5538" s="73">
        <v>1</v>
      </c>
      <c r="H5538" s="73">
        <v>14.35</v>
      </c>
      <c r="I5538" s="73">
        <v>0</v>
      </c>
      <c r="J5538" s="73">
        <v>0</v>
      </c>
      <c r="K5538" s="73">
        <v>1</v>
      </c>
      <c r="L5538" s="73">
        <v>14.35</v>
      </c>
      <c r="N5538" s="105">
        <f t="shared" si="174"/>
        <v>0</v>
      </c>
      <c r="O5538" s="105">
        <f t="shared" si="175"/>
        <v>0</v>
      </c>
    </row>
    <row r="5539" spans="1:15" x14ac:dyDescent="0.3">
      <c r="A5539" s="71" t="s">
        <v>132</v>
      </c>
      <c r="B5539" s="71" t="s">
        <v>12</v>
      </c>
      <c r="C5539" s="71" t="s">
        <v>13</v>
      </c>
      <c r="D5539" s="71" t="s">
        <v>73</v>
      </c>
      <c r="E5539" s="72" t="s">
        <v>37</v>
      </c>
      <c r="F5539" s="72" t="s">
        <v>21</v>
      </c>
      <c r="G5539" s="73">
        <v>1</v>
      </c>
      <c r="H5539" s="73">
        <v>14.33</v>
      </c>
      <c r="I5539" s="73">
        <v>0</v>
      </c>
      <c r="J5539" s="73">
        <v>0</v>
      </c>
      <c r="K5539" s="73">
        <v>1</v>
      </c>
      <c r="L5539" s="73">
        <v>14.33</v>
      </c>
      <c r="N5539" s="105">
        <f t="shared" si="174"/>
        <v>0</v>
      </c>
      <c r="O5539" s="105">
        <f t="shared" si="175"/>
        <v>0</v>
      </c>
    </row>
    <row r="5540" spans="1:15" x14ac:dyDescent="0.3">
      <c r="A5540" s="71" t="s">
        <v>140</v>
      </c>
      <c r="B5540" s="71" t="s">
        <v>12</v>
      </c>
      <c r="C5540" s="71" t="s">
        <v>13</v>
      </c>
      <c r="D5540" s="71" t="s">
        <v>94</v>
      </c>
      <c r="E5540" s="72" t="s">
        <v>24</v>
      </c>
      <c r="F5540" s="72" t="s">
        <v>21</v>
      </c>
      <c r="G5540" s="73">
        <v>2</v>
      </c>
      <c r="H5540" s="73">
        <v>14.32</v>
      </c>
      <c r="I5540" s="73">
        <v>2</v>
      </c>
      <c r="J5540" s="73">
        <v>14.32</v>
      </c>
      <c r="K5540" s="73">
        <v>0</v>
      </c>
      <c r="L5540" s="73">
        <v>0</v>
      </c>
      <c r="N5540" s="105">
        <f t="shared" si="174"/>
        <v>0</v>
      </c>
      <c r="O5540" s="105">
        <f t="shared" si="175"/>
        <v>0</v>
      </c>
    </row>
    <row r="5541" spans="1:15" x14ac:dyDescent="0.3">
      <c r="A5541" s="71" t="s">
        <v>161</v>
      </c>
      <c r="B5541" s="71" t="s">
        <v>57</v>
      </c>
      <c r="C5541" s="71" t="s">
        <v>55</v>
      </c>
      <c r="D5541" s="71" t="s">
        <v>51</v>
      </c>
      <c r="E5541" s="72" t="s">
        <v>20</v>
      </c>
      <c r="F5541" s="72" t="s">
        <v>21</v>
      </c>
      <c r="G5541" s="73">
        <v>1</v>
      </c>
      <c r="H5541" s="73">
        <v>14.29</v>
      </c>
      <c r="I5541" s="73">
        <v>1</v>
      </c>
      <c r="J5541" s="73">
        <v>14.29</v>
      </c>
      <c r="K5541" s="73">
        <v>0</v>
      </c>
      <c r="L5541" s="73">
        <v>0</v>
      </c>
      <c r="N5541" s="105">
        <f t="shared" si="174"/>
        <v>0</v>
      </c>
      <c r="O5541" s="105">
        <f t="shared" si="175"/>
        <v>0</v>
      </c>
    </row>
    <row r="5542" spans="1:15" x14ac:dyDescent="0.3">
      <c r="A5542" s="71" t="s">
        <v>161</v>
      </c>
      <c r="B5542" s="71" t="s">
        <v>57</v>
      </c>
      <c r="C5542" s="71" t="s">
        <v>55</v>
      </c>
      <c r="D5542" s="71" t="s">
        <v>32</v>
      </c>
      <c r="E5542" s="72" t="s">
        <v>28</v>
      </c>
      <c r="F5542" s="72" t="s">
        <v>21</v>
      </c>
      <c r="G5542" s="73">
        <v>3</v>
      </c>
      <c r="H5542" s="73">
        <v>14.28</v>
      </c>
      <c r="I5542" s="73">
        <v>0</v>
      </c>
      <c r="J5542" s="73">
        <v>0</v>
      </c>
      <c r="K5542" s="73">
        <v>3</v>
      </c>
      <c r="L5542" s="73">
        <v>14.28</v>
      </c>
      <c r="N5542" s="105">
        <f t="shared" si="174"/>
        <v>0</v>
      </c>
      <c r="O5542" s="105">
        <f t="shared" si="175"/>
        <v>0</v>
      </c>
    </row>
    <row r="5543" spans="1:15" x14ac:dyDescent="0.3">
      <c r="A5543" s="71" t="s">
        <v>142</v>
      </c>
      <c r="B5543" s="71" t="s">
        <v>57</v>
      </c>
      <c r="C5543" s="71" t="s">
        <v>55</v>
      </c>
      <c r="D5543" s="71" t="s">
        <v>94</v>
      </c>
      <c r="E5543" s="72" t="s">
        <v>37</v>
      </c>
      <c r="F5543" s="72" t="s">
        <v>21</v>
      </c>
      <c r="G5543" s="73">
        <v>5</v>
      </c>
      <c r="H5543" s="73">
        <v>14.25</v>
      </c>
      <c r="I5543" s="73">
        <v>0</v>
      </c>
      <c r="J5543" s="73">
        <v>0</v>
      </c>
      <c r="K5543" s="73">
        <v>5</v>
      </c>
      <c r="L5543" s="73">
        <v>14.25</v>
      </c>
      <c r="N5543" s="105">
        <f t="shared" si="174"/>
        <v>0</v>
      </c>
      <c r="O5543" s="105">
        <f t="shared" si="175"/>
        <v>0</v>
      </c>
    </row>
    <row r="5544" spans="1:15" x14ac:dyDescent="0.3">
      <c r="A5544" s="71" t="s">
        <v>131</v>
      </c>
      <c r="B5544" s="71" t="s">
        <v>12</v>
      </c>
      <c r="C5544" s="71" t="s">
        <v>22</v>
      </c>
      <c r="D5544" s="71" t="s">
        <v>39</v>
      </c>
      <c r="E5544" s="72" t="s">
        <v>40</v>
      </c>
      <c r="F5544" s="72" t="s">
        <v>4</v>
      </c>
      <c r="G5544" s="73">
        <v>1</v>
      </c>
      <c r="H5544" s="73">
        <v>14.24</v>
      </c>
      <c r="I5544" s="73">
        <v>0</v>
      </c>
      <c r="J5544" s="73">
        <v>0</v>
      </c>
      <c r="K5544" s="73">
        <v>1</v>
      </c>
      <c r="L5544" s="73">
        <v>14.24</v>
      </c>
      <c r="N5544" s="105">
        <f t="shared" si="174"/>
        <v>0</v>
      </c>
      <c r="O5544" s="105">
        <f t="shared" si="175"/>
        <v>0</v>
      </c>
    </row>
    <row r="5545" spans="1:15" x14ac:dyDescent="0.3">
      <c r="A5545" s="71" t="s">
        <v>132</v>
      </c>
      <c r="B5545" s="71" t="s">
        <v>57</v>
      </c>
      <c r="C5545" s="71" t="s">
        <v>13</v>
      </c>
      <c r="D5545" s="71" t="s">
        <v>54</v>
      </c>
      <c r="E5545" s="72" t="s">
        <v>20</v>
      </c>
      <c r="F5545" s="72" t="s">
        <v>21</v>
      </c>
      <c r="G5545" s="73">
        <v>2</v>
      </c>
      <c r="H5545" s="73">
        <v>14.23</v>
      </c>
      <c r="I5545" s="73">
        <v>1</v>
      </c>
      <c r="J5545" s="73">
        <v>9.64</v>
      </c>
      <c r="K5545" s="73">
        <v>1</v>
      </c>
      <c r="L5545" s="73">
        <v>4.59</v>
      </c>
      <c r="N5545" s="105">
        <f t="shared" si="174"/>
        <v>0</v>
      </c>
      <c r="O5545" s="105">
        <f t="shared" si="175"/>
        <v>0</v>
      </c>
    </row>
    <row r="5546" spans="1:15" x14ac:dyDescent="0.3">
      <c r="A5546" s="71" t="s">
        <v>163</v>
      </c>
      <c r="B5546" s="71" t="s">
        <v>57</v>
      </c>
      <c r="C5546" s="71" t="s">
        <v>17</v>
      </c>
      <c r="D5546" s="71" t="s">
        <v>52</v>
      </c>
      <c r="E5546" s="72" t="s">
        <v>15</v>
      </c>
      <c r="F5546" s="72" t="s">
        <v>16</v>
      </c>
      <c r="G5546" s="73">
        <v>1</v>
      </c>
      <c r="H5546" s="73">
        <v>14.21</v>
      </c>
      <c r="I5546" s="73">
        <v>0</v>
      </c>
      <c r="J5546" s="73">
        <v>0</v>
      </c>
      <c r="K5546" s="73">
        <v>1</v>
      </c>
      <c r="L5546" s="73">
        <v>14.21</v>
      </c>
      <c r="N5546" s="105">
        <f t="shared" si="174"/>
        <v>0</v>
      </c>
      <c r="O5546" s="105">
        <f t="shared" si="175"/>
        <v>0</v>
      </c>
    </row>
    <row r="5547" spans="1:15" x14ac:dyDescent="0.3">
      <c r="A5547" s="71" t="s">
        <v>163</v>
      </c>
      <c r="B5547" s="71" t="s">
        <v>57</v>
      </c>
      <c r="C5547" s="71" t="s">
        <v>17</v>
      </c>
      <c r="D5547" s="71" t="s">
        <v>51</v>
      </c>
      <c r="E5547" s="72" t="s">
        <v>15</v>
      </c>
      <c r="F5547" s="72" t="s">
        <v>16</v>
      </c>
      <c r="G5547" s="73">
        <v>1</v>
      </c>
      <c r="H5547" s="73">
        <v>14.21</v>
      </c>
      <c r="I5547" s="73">
        <v>0</v>
      </c>
      <c r="J5547" s="73">
        <v>0</v>
      </c>
      <c r="K5547" s="73">
        <v>1</v>
      </c>
      <c r="L5547" s="73">
        <v>14.21</v>
      </c>
      <c r="N5547" s="105">
        <f t="shared" si="174"/>
        <v>0</v>
      </c>
      <c r="O5547" s="105">
        <f t="shared" si="175"/>
        <v>0</v>
      </c>
    </row>
    <row r="5548" spans="1:15" x14ac:dyDescent="0.3">
      <c r="A5548" s="71" t="s">
        <v>132</v>
      </c>
      <c r="B5548" s="71" t="s">
        <v>57</v>
      </c>
      <c r="C5548" s="71" t="s">
        <v>13</v>
      </c>
      <c r="D5548" s="71" t="s">
        <v>100</v>
      </c>
      <c r="E5548" s="72" t="s">
        <v>24</v>
      </c>
      <c r="F5548" s="72" t="s">
        <v>4</v>
      </c>
      <c r="G5548" s="73">
        <v>1</v>
      </c>
      <c r="H5548" s="73">
        <v>14.21</v>
      </c>
      <c r="I5548" s="73">
        <v>1</v>
      </c>
      <c r="J5548" s="73">
        <v>14.21</v>
      </c>
      <c r="K5548" s="73">
        <v>0</v>
      </c>
      <c r="L5548" s="73">
        <v>0</v>
      </c>
      <c r="N5548" s="105">
        <f t="shared" si="174"/>
        <v>0</v>
      </c>
      <c r="O5548" s="105">
        <f t="shared" si="175"/>
        <v>0</v>
      </c>
    </row>
    <row r="5549" spans="1:15" x14ac:dyDescent="0.3">
      <c r="A5549" s="71" t="s">
        <v>132</v>
      </c>
      <c r="B5549" s="71" t="s">
        <v>57</v>
      </c>
      <c r="C5549" s="71" t="s">
        <v>13</v>
      </c>
      <c r="D5549" s="71" t="s">
        <v>107</v>
      </c>
      <c r="E5549" s="72" t="s">
        <v>40</v>
      </c>
      <c r="F5549" s="72" t="s">
        <v>4</v>
      </c>
      <c r="G5549" s="73">
        <v>1</v>
      </c>
      <c r="H5549" s="73">
        <v>14.21</v>
      </c>
      <c r="I5549" s="73">
        <v>0</v>
      </c>
      <c r="J5549" s="73">
        <v>0</v>
      </c>
      <c r="K5549" s="73">
        <v>1</v>
      </c>
      <c r="L5549" s="73">
        <v>14.21</v>
      </c>
      <c r="N5549" s="105">
        <f t="shared" si="174"/>
        <v>0</v>
      </c>
      <c r="O5549" s="105">
        <f t="shared" si="175"/>
        <v>0</v>
      </c>
    </row>
    <row r="5550" spans="1:15" x14ac:dyDescent="0.3">
      <c r="A5550" s="71" t="s">
        <v>132</v>
      </c>
      <c r="B5550" s="71" t="s">
        <v>12</v>
      </c>
      <c r="C5550" s="71" t="s">
        <v>13</v>
      </c>
      <c r="D5550" s="71" t="s">
        <v>27</v>
      </c>
      <c r="E5550" s="72" t="s">
        <v>15</v>
      </c>
      <c r="F5550" s="72" t="s">
        <v>4</v>
      </c>
      <c r="G5550" s="73">
        <v>2</v>
      </c>
      <c r="H5550" s="73">
        <v>14.2</v>
      </c>
      <c r="I5550" s="73">
        <v>0</v>
      </c>
      <c r="J5550" s="73">
        <v>0</v>
      </c>
      <c r="K5550" s="73">
        <v>2</v>
      </c>
      <c r="L5550" s="73">
        <v>14.2</v>
      </c>
      <c r="N5550" s="105">
        <f t="shared" si="174"/>
        <v>0</v>
      </c>
      <c r="O5550" s="105">
        <f t="shared" si="175"/>
        <v>0</v>
      </c>
    </row>
    <row r="5551" spans="1:15" x14ac:dyDescent="0.3">
      <c r="A5551" s="71" t="s">
        <v>161</v>
      </c>
      <c r="B5551" s="71" t="s">
        <v>12</v>
      </c>
      <c r="C5551" s="71" t="s">
        <v>55</v>
      </c>
      <c r="D5551" s="71" t="s">
        <v>59</v>
      </c>
      <c r="E5551" s="72" t="s">
        <v>40</v>
      </c>
      <c r="F5551" s="72" t="s">
        <v>4</v>
      </c>
      <c r="G5551" s="73">
        <v>1</v>
      </c>
      <c r="H5551" s="73">
        <v>14.19</v>
      </c>
      <c r="I5551" s="73">
        <v>0</v>
      </c>
      <c r="J5551" s="73">
        <v>0</v>
      </c>
      <c r="K5551" s="73">
        <v>1</v>
      </c>
      <c r="L5551" s="73">
        <v>14.19</v>
      </c>
      <c r="N5551" s="105">
        <f t="shared" si="174"/>
        <v>0</v>
      </c>
      <c r="O5551" s="105">
        <f t="shared" si="175"/>
        <v>0</v>
      </c>
    </row>
    <row r="5552" spans="1:15" x14ac:dyDescent="0.3">
      <c r="A5552" s="71" t="s">
        <v>163</v>
      </c>
      <c r="B5552" s="71" t="s">
        <v>12</v>
      </c>
      <c r="C5552" s="71" t="s">
        <v>13</v>
      </c>
      <c r="D5552" s="71" t="s">
        <v>93</v>
      </c>
      <c r="E5552" s="72" t="s">
        <v>40</v>
      </c>
      <c r="F5552" s="72" t="s">
        <v>4</v>
      </c>
      <c r="G5552" s="73">
        <v>1</v>
      </c>
      <c r="H5552" s="73">
        <v>14.19</v>
      </c>
      <c r="I5552" s="73">
        <v>0</v>
      </c>
      <c r="J5552" s="73">
        <v>0</v>
      </c>
      <c r="K5552" s="73">
        <v>1</v>
      </c>
      <c r="L5552" s="73">
        <v>14.19</v>
      </c>
      <c r="N5552" s="105">
        <f t="shared" si="174"/>
        <v>0</v>
      </c>
      <c r="O5552" s="105">
        <f t="shared" si="175"/>
        <v>0</v>
      </c>
    </row>
    <row r="5553" spans="1:15" x14ac:dyDescent="0.3">
      <c r="A5553" s="71" t="s">
        <v>132</v>
      </c>
      <c r="B5553" s="71" t="s">
        <v>12</v>
      </c>
      <c r="C5553" s="71" t="s">
        <v>13</v>
      </c>
      <c r="D5553" s="71" t="s">
        <v>44</v>
      </c>
      <c r="E5553" s="72" t="s">
        <v>24</v>
      </c>
      <c r="F5553" s="72" t="s">
        <v>4</v>
      </c>
      <c r="G5553" s="73">
        <v>1</v>
      </c>
      <c r="H5553" s="73">
        <v>14.19</v>
      </c>
      <c r="I5553" s="73">
        <v>1</v>
      </c>
      <c r="J5553" s="73">
        <v>14.19</v>
      </c>
      <c r="K5553" s="73">
        <v>0</v>
      </c>
      <c r="L5553" s="73">
        <v>0</v>
      </c>
      <c r="N5553" s="105">
        <f t="shared" si="174"/>
        <v>0</v>
      </c>
      <c r="O5553" s="105">
        <f t="shared" si="175"/>
        <v>0</v>
      </c>
    </row>
    <row r="5554" spans="1:15" x14ac:dyDescent="0.3">
      <c r="A5554" s="71" t="s">
        <v>161</v>
      </c>
      <c r="B5554" s="71" t="s">
        <v>57</v>
      </c>
      <c r="C5554" s="71" t="s">
        <v>55</v>
      </c>
      <c r="D5554" s="71" t="s">
        <v>81</v>
      </c>
      <c r="E5554" s="72" t="s">
        <v>24</v>
      </c>
      <c r="F5554" s="72" t="s">
        <v>4</v>
      </c>
      <c r="G5554" s="73">
        <v>1</v>
      </c>
      <c r="H5554" s="73">
        <v>14.17</v>
      </c>
      <c r="I5554" s="73">
        <v>1</v>
      </c>
      <c r="J5554" s="73">
        <v>14.17</v>
      </c>
      <c r="K5554" s="73">
        <v>0</v>
      </c>
      <c r="L5554" s="73">
        <v>0</v>
      </c>
      <c r="N5554" s="105">
        <f t="shared" si="174"/>
        <v>0</v>
      </c>
      <c r="O5554" s="105">
        <f t="shared" si="175"/>
        <v>0</v>
      </c>
    </row>
    <row r="5555" spans="1:15" x14ac:dyDescent="0.3">
      <c r="A5555" s="71" t="s">
        <v>142</v>
      </c>
      <c r="B5555" s="71" t="s">
        <v>57</v>
      </c>
      <c r="C5555" s="71" t="s">
        <v>55</v>
      </c>
      <c r="D5555" s="71" t="s">
        <v>46</v>
      </c>
      <c r="E5555" s="72" t="s">
        <v>24</v>
      </c>
      <c r="F5555" s="72" t="s">
        <v>16</v>
      </c>
      <c r="G5555" s="73">
        <v>2</v>
      </c>
      <c r="H5555" s="73">
        <v>14.16</v>
      </c>
      <c r="I5555" s="73">
        <v>0</v>
      </c>
      <c r="J5555" s="73">
        <v>0</v>
      </c>
      <c r="K5555" s="73">
        <v>2</v>
      </c>
      <c r="L5555" s="73">
        <v>14.16</v>
      </c>
      <c r="N5555" s="105">
        <f t="shared" si="174"/>
        <v>0</v>
      </c>
      <c r="O5555" s="105">
        <f t="shared" si="175"/>
        <v>0</v>
      </c>
    </row>
    <row r="5556" spans="1:15" x14ac:dyDescent="0.3">
      <c r="A5556" s="71" t="s">
        <v>152</v>
      </c>
      <c r="B5556" s="71" t="s">
        <v>57</v>
      </c>
      <c r="C5556" s="71" t="s">
        <v>55</v>
      </c>
      <c r="D5556" s="71" t="s">
        <v>35</v>
      </c>
      <c r="E5556" s="72" t="s">
        <v>24</v>
      </c>
      <c r="F5556" s="72" t="s">
        <v>16</v>
      </c>
      <c r="G5556" s="73">
        <v>2</v>
      </c>
      <c r="H5556" s="73">
        <v>14.16</v>
      </c>
      <c r="I5556" s="73">
        <v>0</v>
      </c>
      <c r="J5556" s="73">
        <v>0</v>
      </c>
      <c r="K5556" s="73">
        <v>2</v>
      </c>
      <c r="L5556" s="73">
        <v>14.16</v>
      </c>
      <c r="N5556" s="105">
        <f t="shared" si="174"/>
        <v>0</v>
      </c>
      <c r="O5556" s="105">
        <f t="shared" si="175"/>
        <v>0</v>
      </c>
    </row>
    <row r="5557" spans="1:15" x14ac:dyDescent="0.3">
      <c r="A5557" s="71" t="s">
        <v>138</v>
      </c>
      <c r="B5557" s="71" t="s">
        <v>12</v>
      </c>
      <c r="C5557" s="71" t="s">
        <v>13</v>
      </c>
      <c r="D5557" s="71" t="s">
        <v>50</v>
      </c>
      <c r="E5557" s="72" t="s">
        <v>40</v>
      </c>
      <c r="F5557" s="72" t="s">
        <v>4</v>
      </c>
      <c r="G5557" s="73">
        <v>1</v>
      </c>
      <c r="H5557" s="73">
        <v>14.13</v>
      </c>
      <c r="I5557" s="73">
        <v>0</v>
      </c>
      <c r="J5557" s="73">
        <v>0</v>
      </c>
      <c r="K5557" s="73">
        <v>1</v>
      </c>
      <c r="L5557" s="73">
        <v>14.13</v>
      </c>
      <c r="N5557" s="105">
        <f t="shared" si="174"/>
        <v>0</v>
      </c>
      <c r="O5557" s="105">
        <f t="shared" si="175"/>
        <v>0</v>
      </c>
    </row>
    <row r="5558" spans="1:15" x14ac:dyDescent="0.3">
      <c r="A5558" s="71" t="s">
        <v>161</v>
      </c>
      <c r="B5558" s="71" t="s">
        <v>57</v>
      </c>
      <c r="C5558" s="71" t="s">
        <v>55</v>
      </c>
      <c r="D5558" s="71" t="s">
        <v>86</v>
      </c>
      <c r="E5558" s="72" t="s">
        <v>28</v>
      </c>
      <c r="F5558" s="72" t="s">
        <v>21</v>
      </c>
      <c r="G5558" s="73">
        <v>3</v>
      </c>
      <c r="H5558" s="73">
        <v>14.1</v>
      </c>
      <c r="I5558" s="73">
        <v>0</v>
      </c>
      <c r="J5558" s="73">
        <v>0</v>
      </c>
      <c r="K5558" s="73">
        <v>3</v>
      </c>
      <c r="L5558" s="73">
        <v>14.1</v>
      </c>
      <c r="N5558" s="105">
        <f t="shared" si="174"/>
        <v>0</v>
      </c>
      <c r="O5558" s="105">
        <f t="shared" si="175"/>
        <v>0</v>
      </c>
    </row>
    <row r="5559" spans="1:15" x14ac:dyDescent="0.3">
      <c r="A5559" s="71" t="s">
        <v>135</v>
      </c>
      <c r="B5559" s="71" t="s">
        <v>12</v>
      </c>
      <c r="C5559" s="71" t="s">
        <v>13</v>
      </c>
      <c r="D5559" s="71" t="s">
        <v>51</v>
      </c>
      <c r="E5559" s="72" t="s">
        <v>31</v>
      </c>
      <c r="F5559" s="72" t="s">
        <v>21</v>
      </c>
      <c r="G5559" s="73">
        <v>4</v>
      </c>
      <c r="H5559" s="73">
        <v>14.1</v>
      </c>
      <c r="I5559" s="73">
        <v>0</v>
      </c>
      <c r="J5559" s="73">
        <v>0</v>
      </c>
      <c r="K5559" s="73">
        <v>4</v>
      </c>
      <c r="L5559" s="73">
        <v>14.1</v>
      </c>
      <c r="N5559" s="105">
        <f t="shared" si="174"/>
        <v>0</v>
      </c>
      <c r="O5559" s="105">
        <f t="shared" si="175"/>
        <v>0</v>
      </c>
    </row>
    <row r="5560" spans="1:15" x14ac:dyDescent="0.3">
      <c r="A5560" s="71" t="s">
        <v>161</v>
      </c>
      <c r="B5560" s="71" t="s">
        <v>12</v>
      </c>
      <c r="C5560" s="71" t="s">
        <v>55</v>
      </c>
      <c r="D5560" s="71" t="s">
        <v>60</v>
      </c>
      <c r="E5560" s="72" t="s">
        <v>25</v>
      </c>
      <c r="F5560" s="72" t="s">
        <v>16</v>
      </c>
      <c r="G5560" s="73">
        <v>1</v>
      </c>
      <c r="H5560" s="73">
        <v>14.08</v>
      </c>
      <c r="I5560" s="73">
        <v>0</v>
      </c>
      <c r="J5560" s="73">
        <v>0</v>
      </c>
      <c r="K5560" s="73">
        <v>1</v>
      </c>
      <c r="L5560" s="73">
        <v>14.08</v>
      </c>
      <c r="N5560" s="105">
        <f t="shared" si="174"/>
        <v>0</v>
      </c>
      <c r="O5560" s="105">
        <f t="shared" si="175"/>
        <v>0</v>
      </c>
    </row>
    <row r="5561" spans="1:15" x14ac:dyDescent="0.3">
      <c r="A5561" s="71" t="s">
        <v>158</v>
      </c>
      <c r="B5561" s="71" t="s">
        <v>57</v>
      </c>
      <c r="C5561" s="71" t="s">
        <v>55</v>
      </c>
      <c r="D5561" s="71" t="s">
        <v>47</v>
      </c>
      <c r="E5561" s="72" t="s">
        <v>40</v>
      </c>
      <c r="F5561" s="72" t="s">
        <v>4</v>
      </c>
      <c r="G5561" s="73">
        <v>1</v>
      </c>
      <c r="H5561" s="73">
        <v>14.06</v>
      </c>
      <c r="I5561" s="73">
        <v>0</v>
      </c>
      <c r="J5561" s="73">
        <v>0</v>
      </c>
      <c r="K5561" s="73">
        <v>1</v>
      </c>
      <c r="L5561" s="73">
        <v>14.06</v>
      </c>
      <c r="N5561" s="105">
        <f t="shared" si="174"/>
        <v>0</v>
      </c>
      <c r="O5561" s="105">
        <f t="shared" si="175"/>
        <v>0</v>
      </c>
    </row>
    <row r="5562" spans="1:15" x14ac:dyDescent="0.3">
      <c r="A5562" s="71" t="s">
        <v>163</v>
      </c>
      <c r="B5562" s="71" t="s">
        <v>129</v>
      </c>
      <c r="C5562" s="71" t="s">
        <v>17</v>
      </c>
      <c r="D5562" s="71" t="s">
        <v>46</v>
      </c>
      <c r="E5562" s="72" t="s">
        <v>31</v>
      </c>
      <c r="F5562" s="72" t="s">
        <v>4</v>
      </c>
      <c r="G5562" s="73">
        <v>1</v>
      </c>
      <c r="H5562" s="73">
        <v>14.06</v>
      </c>
      <c r="I5562" s="73">
        <v>1</v>
      </c>
      <c r="J5562" s="73">
        <v>14.06</v>
      </c>
      <c r="K5562" s="73">
        <v>0</v>
      </c>
      <c r="L5562" s="73">
        <v>0</v>
      </c>
      <c r="N5562" s="105">
        <f t="shared" si="174"/>
        <v>0</v>
      </c>
      <c r="O5562" s="105">
        <f t="shared" si="175"/>
        <v>0</v>
      </c>
    </row>
    <row r="5563" spans="1:15" x14ac:dyDescent="0.3">
      <c r="A5563" s="71" t="s">
        <v>154</v>
      </c>
      <c r="B5563" s="71" t="s">
        <v>129</v>
      </c>
      <c r="C5563" s="71" t="s">
        <v>55</v>
      </c>
      <c r="D5563" s="71" t="s">
        <v>86</v>
      </c>
      <c r="E5563" s="72" t="s">
        <v>40</v>
      </c>
      <c r="F5563" s="72" t="s">
        <v>4</v>
      </c>
      <c r="G5563" s="73">
        <v>1</v>
      </c>
      <c r="H5563" s="73">
        <v>14.06</v>
      </c>
      <c r="I5563" s="73">
        <v>0</v>
      </c>
      <c r="J5563" s="73">
        <v>0</v>
      </c>
      <c r="K5563" s="73">
        <v>1</v>
      </c>
      <c r="L5563" s="73">
        <v>14.06</v>
      </c>
      <c r="N5563" s="105">
        <f t="shared" si="174"/>
        <v>0</v>
      </c>
      <c r="O5563" s="105">
        <f t="shared" si="175"/>
        <v>0</v>
      </c>
    </row>
    <row r="5564" spans="1:15" x14ac:dyDescent="0.3">
      <c r="A5564" s="71" t="s">
        <v>158</v>
      </c>
      <c r="B5564" s="71" t="s">
        <v>12</v>
      </c>
      <c r="C5564" s="71" t="s">
        <v>55</v>
      </c>
      <c r="D5564" s="71" t="s">
        <v>39</v>
      </c>
      <c r="E5564" s="72" t="s">
        <v>25</v>
      </c>
      <c r="F5564" s="72" t="s">
        <v>16</v>
      </c>
      <c r="G5564" s="73">
        <v>1</v>
      </c>
      <c r="H5564" s="73">
        <v>14.04</v>
      </c>
      <c r="I5564" s="73">
        <v>0</v>
      </c>
      <c r="J5564" s="73">
        <v>0</v>
      </c>
      <c r="K5564" s="73">
        <v>1</v>
      </c>
      <c r="L5564" s="73">
        <v>14.04</v>
      </c>
      <c r="N5564" s="105">
        <f t="shared" si="174"/>
        <v>0</v>
      </c>
      <c r="O5564" s="105">
        <f t="shared" si="175"/>
        <v>0</v>
      </c>
    </row>
    <row r="5565" spans="1:15" x14ac:dyDescent="0.3">
      <c r="A5565" s="71" t="s">
        <v>161</v>
      </c>
      <c r="B5565" s="71" t="s">
        <v>12</v>
      </c>
      <c r="C5565" s="71" t="s">
        <v>55</v>
      </c>
      <c r="D5565" s="71" t="s">
        <v>79</v>
      </c>
      <c r="E5565" s="72" t="s">
        <v>18</v>
      </c>
      <c r="F5565" s="72" t="s">
        <v>16</v>
      </c>
      <c r="G5565" s="73">
        <v>1</v>
      </c>
      <c r="H5565" s="73">
        <v>14.04</v>
      </c>
      <c r="I5565" s="73">
        <v>0</v>
      </c>
      <c r="J5565" s="73">
        <v>0</v>
      </c>
      <c r="K5565" s="73">
        <v>1</v>
      </c>
      <c r="L5565" s="73">
        <v>14.04</v>
      </c>
      <c r="N5565" s="105">
        <f t="shared" si="174"/>
        <v>0</v>
      </c>
      <c r="O5565" s="105">
        <f t="shared" si="175"/>
        <v>0</v>
      </c>
    </row>
    <row r="5566" spans="1:15" x14ac:dyDescent="0.3">
      <c r="A5566" s="71" t="s">
        <v>161</v>
      </c>
      <c r="B5566" s="71" t="s">
        <v>12</v>
      </c>
      <c r="C5566" s="71" t="s">
        <v>55</v>
      </c>
      <c r="D5566" s="71" t="s">
        <v>44</v>
      </c>
      <c r="E5566" s="72" t="s">
        <v>41</v>
      </c>
      <c r="F5566" s="72" t="s">
        <v>16</v>
      </c>
      <c r="G5566" s="73">
        <v>1</v>
      </c>
      <c r="H5566" s="73">
        <v>14.04</v>
      </c>
      <c r="I5566" s="73">
        <v>0</v>
      </c>
      <c r="J5566" s="73">
        <v>0</v>
      </c>
      <c r="K5566" s="73">
        <v>1</v>
      </c>
      <c r="L5566" s="73">
        <v>14.04</v>
      </c>
      <c r="N5566" s="105">
        <f t="shared" si="174"/>
        <v>0</v>
      </c>
      <c r="O5566" s="105">
        <f t="shared" si="175"/>
        <v>0</v>
      </c>
    </row>
    <row r="5567" spans="1:15" x14ac:dyDescent="0.3">
      <c r="A5567" s="71" t="s">
        <v>161</v>
      </c>
      <c r="B5567" s="71" t="s">
        <v>12</v>
      </c>
      <c r="C5567" s="71" t="s">
        <v>55</v>
      </c>
      <c r="D5567" s="71" t="s">
        <v>71</v>
      </c>
      <c r="E5567" s="72" t="s">
        <v>24</v>
      </c>
      <c r="F5567" s="72" t="s">
        <v>16</v>
      </c>
      <c r="G5567" s="73">
        <v>2</v>
      </c>
      <c r="H5567" s="73">
        <v>14.04</v>
      </c>
      <c r="I5567" s="73">
        <v>0</v>
      </c>
      <c r="J5567" s="73">
        <v>0</v>
      </c>
      <c r="K5567" s="73">
        <v>2</v>
      </c>
      <c r="L5567" s="73">
        <v>14.04</v>
      </c>
      <c r="N5567" s="105">
        <f t="shared" si="174"/>
        <v>0</v>
      </c>
      <c r="O5567" s="105">
        <f t="shared" si="175"/>
        <v>0</v>
      </c>
    </row>
    <row r="5568" spans="1:15" x14ac:dyDescent="0.3">
      <c r="A5568" s="71" t="s">
        <v>163</v>
      </c>
      <c r="B5568" s="71" t="s">
        <v>12</v>
      </c>
      <c r="C5568" s="71" t="s">
        <v>55</v>
      </c>
      <c r="D5568" s="71" t="s">
        <v>29</v>
      </c>
      <c r="E5568" s="72" t="s">
        <v>24</v>
      </c>
      <c r="F5568" s="72" t="s">
        <v>16</v>
      </c>
      <c r="G5568" s="73">
        <v>1</v>
      </c>
      <c r="H5568" s="73">
        <v>14.04</v>
      </c>
      <c r="I5568" s="73">
        <v>0</v>
      </c>
      <c r="J5568" s="73">
        <v>0</v>
      </c>
      <c r="K5568" s="73">
        <v>1</v>
      </c>
      <c r="L5568" s="73">
        <v>14.04</v>
      </c>
      <c r="N5568" s="105">
        <f t="shared" si="174"/>
        <v>0</v>
      </c>
      <c r="O5568" s="105">
        <f t="shared" si="175"/>
        <v>0</v>
      </c>
    </row>
    <row r="5569" spans="1:15" x14ac:dyDescent="0.3">
      <c r="A5569" s="71" t="s">
        <v>134</v>
      </c>
      <c r="B5569" s="71" t="s">
        <v>57</v>
      </c>
      <c r="C5569" s="71" t="s">
        <v>13</v>
      </c>
      <c r="D5569" s="71" t="s">
        <v>98</v>
      </c>
      <c r="E5569" s="72" t="s">
        <v>24</v>
      </c>
      <c r="F5569" s="72" t="s">
        <v>16</v>
      </c>
      <c r="G5569" s="73">
        <v>2</v>
      </c>
      <c r="H5569" s="73">
        <v>14.04</v>
      </c>
      <c r="I5569" s="73">
        <v>0</v>
      </c>
      <c r="J5569" s="73">
        <v>0</v>
      </c>
      <c r="K5569" s="73">
        <v>2</v>
      </c>
      <c r="L5569" s="73">
        <v>14.04</v>
      </c>
      <c r="N5569" s="105">
        <f t="shared" si="174"/>
        <v>0</v>
      </c>
      <c r="O5569" s="105">
        <f t="shared" si="175"/>
        <v>0</v>
      </c>
    </row>
    <row r="5570" spans="1:15" x14ac:dyDescent="0.3">
      <c r="A5570" s="71" t="s">
        <v>135</v>
      </c>
      <c r="B5570" s="71" t="s">
        <v>12</v>
      </c>
      <c r="C5570" s="71" t="s">
        <v>13</v>
      </c>
      <c r="D5570" s="71" t="s">
        <v>33</v>
      </c>
      <c r="E5570" s="72" t="s">
        <v>24</v>
      </c>
      <c r="F5570" s="72" t="s">
        <v>16</v>
      </c>
      <c r="G5570" s="73">
        <v>2</v>
      </c>
      <c r="H5570" s="73">
        <v>14.04</v>
      </c>
      <c r="I5570" s="73">
        <v>0</v>
      </c>
      <c r="J5570" s="73">
        <v>0</v>
      </c>
      <c r="K5570" s="73">
        <v>2</v>
      </c>
      <c r="L5570" s="73">
        <v>14.04</v>
      </c>
      <c r="N5570" s="105">
        <f t="shared" si="174"/>
        <v>0</v>
      </c>
      <c r="O5570" s="105">
        <f t="shared" si="175"/>
        <v>0</v>
      </c>
    </row>
    <row r="5571" spans="1:15" x14ac:dyDescent="0.3">
      <c r="A5571" s="71" t="s">
        <v>138</v>
      </c>
      <c r="B5571" s="71" t="s">
        <v>12</v>
      </c>
      <c r="C5571" s="71" t="s">
        <v>13</v>
      </c>
      <c r="D5571" s="71" t="s">
        <v>94</v>
      </c>
      <c r="E5571" s="72" t="s">
        <v>24</v>
      </c>
      <c r="F5571" s="72" t="s">
        <v>16</v>
      </c>
      <c r="G5571" s="73">
        <v>2</v>
      </c>
      <c r="H5571" s="73">
        <v>14.04</v>
      </c>
      <c r="I5571" s="73">
        <v>0</v>
      </c>
      <c r="J5571" s="73">
        <v>0</v>
      </c>
      <c r="K5571" s="73">
        <v>2</v>
      </c>
      <c r="L5571" s="73">
        <v>14.04</v>
      </c>
      <c r="N5571" s="105">
        <f t="shared" si="174"/>
        <v>0</v>
      </c>
      <c r="O5571" s="105">
        <f t="shared" si="175"/>
        <v>0</v>
      </c>
    </row>
    <row r="5572" spans="1:15" x14ac:dyDescent="0.3">
      <c r="A5572" s="71" t="s">
        <v>154</v>
      </c>
      <c r="B5572" s="71" t="s">
        <v>129</v>
      </c>
      <c r="C5572" s="71" t="s">
        <v>55</v>
      </c>
      <c r="D5572" s="71" t="s">
        <v>84</v>
      </c>
      <c r="E5572" s="72" t="s">
        <v>24</v>
      </c>
      <c r="F5572" s="72" t="s">
        <v>16</v>
      </c>
      <c r="G5572" s="73">
        <v>2</v>
      </c>
      <c r="H5572" s="73">
        <v>14.04</v>
      </c>
      <c r="I5572" s="73">
        <v>0</v>
      </c>
      <c r="J5572" s="73">
        <v>0</v>
      </c>
      <c r="K5572" s="73">
        <v>2</v>
      </c>
      <c r="L5572" s="73">
        <v>14.04</v>
      </c>
      <c r="N5572" s="105">
        <f t="shared" si="174"/>
        <v>0</v>
      </c>
      <c r="O5572" s="105">
        <f t="shared" si="175"/>
        <v>0</v>
      </c>
    </row>
    <row r="5573" spans="1:15" x14ac:dyDescent="0.3">
      <c r="A5573" s="71" t="s">
        <v>154</v>
      </c>
      <c r="B5573" s="71" t="s">
        <v>129</v>
      </c>
      <c r="C5573" s="71" t="s">
        <v>55</v>
      </c>
      <c r="D5573" s="71" t="s">
        <v>46</v>
      </c>
      <c r="E5573" s="72" t="s">
        <v>24</v>
      </c>
      <c r="F5573" s="72" t="s">
        <v>16</v>
      </c>
      <c r="G5573" s="73">
        <v>2</v>
      </c>
      <c r="H5573" s="73">
        <v>14.04</v>
      </c>
      <c r="I5573" s="73">
        <v>0</v>
      </c>
      <c r="J5573" s="73">
        <v>0</v>
      </c>
      <c r="K5573" s="73">
        <v>2</v>
      </c>
      <c r="L5573" s="73">
        <v>14.04</v>
      </c>
      <c r="N5573" s="105">
        <f t="shared" si="174"/>
        <v>0</v>
      </c>
      <c r="O5573" s="105">
        <f t="shared" si="175"/>
        <v>0</v>
      </c>
    </row>
    <row r="5574" spans="1:15" x14ac:dyDescent="0.3">
      <c r="A5574" s="71" t="s">
        <v>161</v>
      </c>
      <c r="B5574" s="71" t="s">
        <v>12</v>
      </c>
      <c r="C5574" s="71" t="s">
        <v>55</v>
      </c>
      <c r="D5574" s="71" t="s">
        <v>98</v>
      </c>
      <c r="E5574" s="72" t="s">
        <v>24</v>
      </c>
      <c r="F5574" s="72" t="s">
        <v>21</v>
      </c>
      <c r="G5574" s="73">
        <v>2</v>
      </c>
      <c r="H5574" s="73">
        <v>14.03</v>
      </c>
      <c r="I5574" s="73">
        <v>0</v>
      </c>
      <c r="J5574" s="73">
        <v>0</v>
      </c>
      <c r="K5574" s="73">
        <v>2</v>
      </c>
      <c r="L5574" s="73">
        <v>14.03</v>
      </c>
      <c r="N5574" s="105">
        <f t="shared" si="174"/>
        <v>0</v>
      </c>
      <c r="O5574" s="105">
        <f t="shared" si="175"/>
        <v>0</v>
      </c>
    </row>
    <row r="5575" spans="1:15" x14ac:dyDescent="0.3">
      <c r="A5575" s="71" t="s">
        <v>140</v>
      </c>
      <c r="B5575" s="71" t="s">
        <v>57</v>
      </c>
      <c r="C5575" s="71" t="s">
        <v>13</v>
      </c>
      <c r="D5575" s="71" t="s">
        <v>14</v>
      </c>
      <c r="E5575" s="72" t="s">
        <v>15</v>
      </c>
      <c r="F5575" s="72" t="s">
        <v>21</v>
      </c>
      <c r="G5575" s="73">
        <v>3</v>
      </c>
      <c r="H5575" s="73">
        <v>14.02</v>
      </c>
      <c r="I5575" s="73">
        <v>2</v>
      </c>
      <c r="J5575" s="73">
        <v>8.65</v>
      </c>
      <c r="K5575" s="73">
        <v>1</v>
      </c>
      <c r="L5575" s="73">
        <v>5.37</v>
      </c>
      <c r="N5575" s="105">
        <f t="shared" si="174"/>
        <v>0</v>
      </c>
      <c r="O5575" s="105">
        <f t="shared" si="175"/>
        <v>0</v>
      </c>
    </row>
    <row r="5576" spans="1:15" x14ac:dyDescent="0.3">
      <c r="A5576" s="71" t="s">
        <v>142</v>
      </c>
      <c r="B5576" s="71" t="s">
        <v>57</v>
      </c>
      <c r="C5576" s="71" t="s">
        <v>55</v>
      </c>
      <c r="D5576" s="71" t="s">
        <v>73</v>
      </c>
      <c r="E5576" s="72" t="s">
        <v>31</v>
      </c>
      <c r="F5576" s="72" t="s">
        <v>21</v>
      </c>
      <c r="G5576" s="73">
        <v>1</v>
      </c>
      <c r="H5576" s="73">
        <v>14.02</v>
      </c>
      <c r="I5576" s="73">
        <v>0</v>
      </c>
      <c r="J5576" s="73">
        <v>0</v>
      </c>
      <c r="K5576" s="73">
        <v>1</v>
      </c>
      <c r="L5576" s="73">
        <v>14.02</v>
      </c>
      <c r="N5576" s="105">
        <f t="shared" si="174"/>
        <v>0</v>
      </c>
      <c r="O5576" s="105">
        <f t="shared" si="175"/>
        <v>0</v>
      </c>
    </row>
    <row r="5577" spans="1:15" x14ac:dyDescent="0.3">
      <c r="A5577" s="71" t="s">
        <v>142</v>
      </c>
      <c r="B5577" s="71" t="s">
        <v>57</v>
      </c>
      <c r="C5577" s="71" t="s">
        <v>55</v>
      </c>
      <c r="D5577" s="71" t="s">
        <v>86</v>
      </c>
      <c r="E5577" s="72" t="s">
        <v>40</v>
      </c>
      <c r="F5577" s="72" t="s">
        <v>4</v>
      </c>
      <c r="G5577" s="73">
        <v>1</v>
      </c>
      <c r="H5577" s="73">
        <v>14.02</v>
      </c>
      <c r="I5577" s="73">
        <v>0</v>
      </c>
      <c r="J5577" s="73">
        <v>0</v>
      </c>
      <c r="K5577" s="73">
        <v>1</v>
      </c>
      <c r="L5577" s="73">
        <v>14.02</v>
      </c>
      <c r="N5577" s="105">
        <f t="shared" si="174"/>
        <v>0</v>
      </c>
      <c r="O5577" s="105">
        <f t="shared" si="175"/>
        <v>0</v>
      </c>
    </row>
    <row r="5578" spans="1:15" x14ac:dyDescent="0.3">
      <c r="A5578" s="71" t="s">
        <v>142</v>
      </c>
      <c r="B5578" s="71" t="s">
        <v>12</v>
      </c>
      <c r="C5578" s="71" t="s">
        <v>13</v>
      </c>
      <c r="D5578" s="71" t="s">
        <v>47</v>
      </c>
      <c r="E5578" s="72" t="s">
        <v>20</v>
      </c>
      <c r="F5578" s="72" t="s">
        <v>16</v>
      </c>
      <c r="G5578" s="73">
        <v>1</v>
      </c>
      <c r="H5578" s="73">
        <v>13.99</v>
      </c>
      <c r="I5578" s="73">
        <v>0</v>
      </c>
      <c r="J5578" s="73">
        <v>0</v>
      </c>
      <c r="K5578" s="73">
        <v>1</v>
      </c>
      <c r="L5578" s="73">
        <v>13.99</v>
      </c>
      <c r="N5578" s="105">
        <f t="shared" si="174"/>
        <v>0</v>
      </c>
      <c r="O5578" s="105">
        <f t="shared" si="175"/>
        <v>0</v>
      </c>
    </row>
    <row r="5579" spans="1:15" x14ac:dyDescent="0.3">
      <c r="A5579" s="71" t="s">
        <v>160</v>
      </c>
      <c r="B5579" s="71" t="s">
        <v>57</v>
      </c>
      <c r="C5579" s="71" t="s">
        <v>13</v>
      </c>
      <c r="D5579" s="71" t="s">
        <v>45</v>
      </c>
      <c r="E5579" s="72" t="s">
        <v>24</v>
      </c>
      <c r="F5579" s="72" t="s">
        <v>16</v>
      </c>
      <c r="G5579" s="73">
        <v>2</v>
      </c>
      <c r="H5579" s="73">
        <v>13.98</v>
      </c>
      <c r="I5579" s="73">
        <v>0</v>
      </c>
      <c r="J5579" s="73">
        <v>0</v>
      </c>
      <c r="K5579" s="73">
        <v>2</v>
      </c>
      <c r="L5579" s="73">
        <v>13.98</v>
      </c>
      <c r="N5579" s="105">
        <f t="shared" si="174"/>
        <v>0</v>
      </c>
      <c r="O5579" s="105">
        <f t="shared" si="175"/>
        <v>0</v>
      </c>
    </row>
    <row r="5580" spans="1:15" x14ac:dyDescent="0.3">
      <c r="A5580" s="71" t="s">
        <v>163</v>
      </c>
      <c r="B5580" s="71" t="s">
        <v>57</v>
      </c>
      <c r="C5580" s="71" t="s">
        <v>17</v>
      </c>
      <c r="D5580" s="71" t="s">
        <v>106</v>
      </c>
      <c r="E5580" s="72" t="s">
        <v>25</v>
      </c>
      <c r="F5580" s="72" t="s">
        <v>16</v>
      </c>
      <c r="G5580" s="73">
        <v>1</v>
      </c>
      <c r="H5580" s="73">
        <v>13.98</v>
      </c>
      <c r="I5580" s="73">
        <v>0</v>
      </c>
      <c r="J5580" s="73">
        <v>0</v>
      </c>
      <c r="K5580" s="73">
        <v>1</v>
      </c>
      <c r="L5580" s="73">
        <v>13.98</v>
      </c>
      <c r="N5580" s="105">
        <f t="shared" si="174"/>
        <v>0</v>
      </c>
      <c r="O5580" s="105">
        <f t="shared" si="175"/>
        <v>0</v>
      </c>
    </row>
    <row r="5581" spans="1:15" x14ac:dyDescent="0.3">
      <c r="A5581" s="71" t="s">
        <v>132</v>
      </c>
      <c r="B5581" s="71" t="s">
        <v>12</v>
      </c>
      <c r="C5581" s="71" t="s">
        <v>13</v>
      </c>
      <c r="D5581" s="71" t="s">
        <v>92</v>
      </c>
      <c r="E5581" s="72" t="s">
        <v>37</v>
      </c>
      <c r="F5581" s="72" t="s">
        <v>16</v>
      </c>
      <c r="G5581" s="73">
        <v>1</v>
      </c>
      <c r="H5581" s="73">
        <v>13.98</v>
      </c>
      <c r="I5581" s="73">
        <v>0</v>
      </c>
      <c r="J5581" s="73">
        <v>0</v>
      </c>
      <c r="K5581" s="73">
        <v>1</v>
      </c>
      <c r="L5581" s="73">
        <v>13.98</v>
      </c>
      <c r="N5581" s="105">
        <f t="shared" si="174"/>
        <v>0</v>
      </c>
      <c r="O5581" s="105">
        <f t="shared" si="175"/>
        <v>0</v>
      </c>
    </row>
    <row r="5582" spans="1:15" x14ac:dyDescent="0.3">
      <c r="A5582" s="71" t="s">
        <v>144</v>
      </c>
      <c r="B5582" s="71" t="s">
        <v>12</v>
      </c>
      <c r="C5582" s="71" t="s">
        <v>55</v>
      </c>
      <c r="D5582" s="71" t="s">
        <v>33</v>
      </c>
      <c r="E5582" s="72" t="s">
        <v>31</v>
      </c>
      <c r="F5582" s="72" t="s">
        <v>16</v>
      </c>
      <c r="G5582" s="73">
        <v>1</v>
      </c>
      <c r="H5582" s="73">
        <v>13.98</v>
      </c>
      <c r="I5582" s="73">
        <v>0</v>
      </c>
      <c r="J5582" s="73">
        <v>0</v>
      </c>
      <c r="K5582" s="73">
        <v>1</v>
      </c>
      <c r="L5582" s="73">
        <v>13.98</v>
      </c>
      <c r="N5582" s="105">
        <f t="shared" si="174"/>
        <v>0</v>
      </c>
      <c r="O5582" s="105">
        <f t="shared" si="175"/>
        <v>0</v>
      </c>
    </row>
    <row r="5583" spans="1:15" x14ac:dyDescent="0.3">
      <c r="A5583" s="71" t="s">
        <v>148</v>
      </c>
      <c r="B5583" s="71" t="s">
        <v>57</v>
      </c>
      <c r="C5583" s="71" t="s">
        <v>55</v>
      </c>
      <c r="D5583" s="71" t="s">
        <v>77</v>
      </c>
      <c r="E5583" s="72" t="s">
        <v>24</v>
      </c>
      <c r="F5583" s="72" t="s">
        <v>16</v>
      </c>
      <c r="G5583" s="73">
        <v>1</v>
      </c>
      <c r="H5583" s="73">
        <v>13.98</v>
      </c>
      <c r="I5583" s="73">
        <v>0</v>
      </c>
      <c r="J5583" s="73">
        <v>0</v>
      </c>
      <c r="K5583" s="73">
        <v>1</v>
      </c>
      <c r="L5583" s="73">
        <v>13.98</v>
      </c>
      <c r="N5583" s="105">
        <f t="shared" si="174"/>
        <v>0</v>
      </c>
      <c r="O5583" s="105">
        <f t="shared" si="175"/>
        <v>0</v>
      </c>
    </row>
    <row r="5584" spans="1:15" x14ac:dyDescent="0.3">
      <c r="A5584" s="71" t="s">
        <v>161</v>
      </c>
      <c r="B5584" s="71" t="s">
        <v>129</v>
      </c>
      <c r="C5584" s="71" t="s">
        <v>55</v>
      </c>
      <c r="D5584" s="71" t="s">
        <v>23</v>
      </c>
      <c r="E5584" s="72" t="s">
        <v>25</v>
      </c>
      <c r="F5584" s="72" t="s">
        <v>26</v>
      </c>
      <c r="G5584" s="73">
        <v>7</v>
      </c>
      <c r="H5584" s="73">
        <v>13.97</v>
      </c>
      <c r="I5584" s="73">
        <v>0</v>
      </c>
      <c r="J5584" s="73">
        <v>0</v>
      </c>
      <c r="K5584" s="73">
        <v>7</v>
      </c>
      <c r="L5584" s="73">
        <v>13.97</v>
      </c>
      <c r="N5584" s="105">
        <f t="shared" si="174"/>
        <v>0</v>
      </c>
      <c r="O5584" s="105">
        <f t="shared" si="175"/>
        <v>0</v>
      </c>
    </row>
    <row r="5585" spans="1:15" x14ac:dyDescent="0.3">
      <c r="A5585" s="71" t="s">
        <v>154</v>
      </c>
      <c r="B5585" s="71" t="s">
        <v>12</v>
      </c>
      <c r="C5585" s="71" t="s">
        <v>55</v>
      </c>
      <c r="D5585" s="71" t="s">
        <v>65</v>
      </c>
      <c r="E5585" s="72" t="s">
        <v>24</v>
      </c>
      <c r="F5585" s="72" t="s">
        <v>16</v>
      </c>
      <c r="G5585" s="73">
        <v>2</v>
      </c>
      <c r="H5585" s="73">
        <v>13.96</v>
      </c>
      <c r="I5585" s="73">
        <v>0</v>
      </c>
      <c r="J5585" s="73">
        <v>0</v>
      </c>
      <c r="K5585" s="73">
        <v>2</v>
      </c>
      <c r="L5585" s="73">
        <v>13.96</v>
      </c>
      <c r="N5585" s="105">
        <f t="shared" si="174"/>
        <v>0</v>
      </c>
      <c r="O5585" s="105">
        <f t="shared" si="175"/>
        <v>0</v>
      </c>
    </row>
    <row r="5586" spans="1:15" x14ac:dyDescent="0.3">
      <c r="A5586" s="71" t="s">
        <v>161</v>
      </c>
      <c r="B5586" s="71" t="s">
        <v>57</v>
      </c>
      <c r="C5586" s="71" t="s">
        <v>55</v>
      </c>
      <c r="D5586" s="71" t="s">
        <v>52</v>
      </c>
      <c r="E5586" s="72" t="s">
        <v>40</v>
      </c>
      <c r="F5586" s="72" t="s">
        <v>4</v>
      </c>
      <c r="G5586" s="73">
        <v>1</v>
      </c>
      <c r="H5586" s="73">
        <v>13.95</v>
      </c>
      <c r="I5586" s="73">
        <v>0</v>
      </c>
      <c r="J5586" s="73">
        <v>0</v>
      </c>
      <c r="K5586" s="73">
        <v>1</v>
      </c>
      <c r="L5586" s="73">
        <v>13.95</v>
      </c>
      <c r="N5586" s="105">
        <f t="shared" si="174"/>
        <v>0</v>
      </c>
      <c r="O5586" s="105">
        <f t="shared" si="175"/>
        <v>0</v>
      </c>
    </row>
    <row r="5587" spans="1:15" x14ac:dyDescent="0.3">
      <c r="A5587" s="71" t="s">
        <v>154</v>
      </c>
      <c r="B5587" s="71" t="s">
        <v>129</v>
      </c>
      <c r="C5587" s="71" t="s">
        <v>55</v>
      </c>
      <c r="D5587" s="71" t="s">
        <v>72</v>
      </c>
      <c r="E5587" s="72" t="s">
        <v>15</v>
      </c>
      <c r="F5587" s="72" t="s">
        <v>21</v>
      </c>
      <c r="G5587" s="73">
        <v>1</v>
      </c>
      <c r="H5587" s="73">
        <v>13.95</v>
      </c>
      <c r="I5587" s="73">
        <v>0</v>
      </c>
      <c r="J5587" s="73">
        <v>0</v>
      </c>
      <c r="K5587" s="73">
        <v>1</v>
      </c>
      <c r="L5587" s="73">
        <v>13.95</v>
      </c>
      <c r="N5587" s="105">
        <f t="shared" si="174"/>
        <v>0</v>
      </c>
      <c r="O5587" s="105">
        <f t="shared" si="175"/>
        <v>0</v>
      </c>
    </row>
    <row r="5588" spans="1:15" x14ac:dyDescent="0.3">
      <c r="A5588" s="71" t="s">
        <v>161</v>
      </c>
      <c r="B5588" s="71" t="s">
        <v>12</v>
      </c>
      <c r="C5588" s="71" t="s">
        <v>55</v>
      </c>
      <c r="D5588" s="71" t="s">
        <v>30</v>
      </c>
      <c r="E5588" s="72" t="s">
        <v>24</v>
      </c>
      <c r="F5588" s="72" t="s">
        <v>21</v>
      </c>
      <c r="G5588" s="73">
        <v>1</v>
      </c>
      <c r="H5588" s="73">
        <v>13.94</v>
      </c>
      <c r="I5588" s="73">
        <v>0</v>
      </c>
      <c r="J5588" s="73">
        <v>0</v>
      </c>
      <c r="K5588" s="73">
        <v>1</v>
      </c>
      <c r="L5588" s="73">
        <v>13.94</v>
      </c>
      <c r="N5588" s="105">
        <f t="shared" ref="N5588:N5651" si="176">G5588-I5588-K5588</f>
        <v>0</v>
      </c>
      <c r="O5588" s="105">
        <f t="shared" ref="O5588:O5651" si="177">H5588-J5588-L5588</f>
        <v>0</v>
      </c>
    </row>
    <row r="5589" spans="1:15" x14ac:dyDescent="0.3">
      <c r="A5589" s="71" t="s">
        <v>161</v>
      </c>
      <c r="B5589" s="71" t="s">
        <v>12</v>
      </c>
      <c r="C5589" s="71" t="s">
        <v>55</v>
      </c>
      <c r="D5589" s="71" t="s">
        <v>33</v>
      </c>
      <c r="E5589" s="72" t="s">
        <v>24</v>
      </c>
      <c r="F5589" s="72" t="s">
        <v>21</v>
      </c>
      <c r="G5589" s="73">
        <v>2</v>
      </c>
      <c r="H5589" s="73">
        <v>13.94</v>
      </c>
      <c r="I5589" s="73">
        <v>0</v>
      </c>
      <c r="J5589" s="73">
        <v>0</v>
      </c>
      <c r="K5589" s="73">
        <v>2</v>
      </c>
      <c r="L5589" s="73">
        <v>13.94</v>
      </c>
      <c r="N5589" s="105">
        <f t="shared" si="176"/>
        <v>0</v>
      </c>
      <c r="O5589" s="105">
        <f t="shared" si="177"/>
        <v>0</v>
      </c>
    </row>
    <row r="5590" spans="1:15" x14ac:dyDescent="0.3">
      <c r="A5590" s="71" t="s">
        <v>135</v>
      </c>
      <c r="B5590" s="71" t="s">
        <v>57</v>
      </c>
      <c r="C5590" s="71" t="s">
        <v>13</v>
      </c>
      <c r="D5590" s="71" t="s">
        <v>64</v>
      </c>
      <c r="E5590" s="72" t="s">
        <v>24</v>
      </c>
      <c r="F5590" s="72" t="s">
        <v>16</v>
      </c>
      <c r="G5590" s="73">
        <v>2</v>
      </c>
      <c r="H5590" s="73">
        <v>13.94</v>
      </c>
      <c r="I5590" s="73">
        <v>0</v>
      </c>
      <c r="J5590" s="73">
        <v>0</v>
      </c>
      <c r="K5590" s="73">
        <v>2</v>
      </c>
      <c r="L5590" s="73">
        <v>13.94</v>
      </c>
      <c r="N5590" s="105">
        <f t="shared" si="176"/>
        <v>0</v>
      </c>
      <c r="O5590" s="105">
        <f t="shared" si="177"/>
        <v>0</v>
      </c>
    </row>
    <row r="5591" spans="1:15" x14ac:dyDescent="0.3">
      <c r="A5591" s="71" t="s">
        <v>163</v>
      </c>
      <c r="B5591" s="71" t="s">
        <v>57</v>
      </c>
      <c r="C5591" s="71" t="s">
        <v>17</v>
      </c>
      <c r="D5591" s="71" t="s">
        <v>56</v>
      </c>
      <c r="E5591" s="72" t="s">
        <v>15</v>
      </c>
      <c r="F5591" s="72" t="s">
        <v>16</v>
      </c>
      <c r="G5591" s="73">
        <v>1</v>
      </c>
      <c r="H5591" s="73">
        <v>13.93</v>
      </c>
      <c r="I5591" s="73">
        <v>0</v>
      </c>
      <c r="J5591" s="73">
        <v>0</v>
      </c>
      <c r="K5591" s="73">
        <v>1</v>
      </c>
      <c r="L5591" s="73">
        <v>13.93</v>
      </c>
      <c r="N5591" s="105">
        <f t="shared" si="176"/>
        <v>0</v>
      </c>
      <c r="O5591" s="105">
        <f t="shared" si="177"/>
        <v>0</v>
      </c>
    </row>
    <row r="5592" spans="1:15" x14ac:dyDescent="0.3">
      <c r="A5592" s="71" t="s">
        <v>142</v>
      </c>
      <c r="B5592" s="71" t="s">
        <v>57</v>
      </c>
      <c r="C5592" s="71" t="s">
        <v>55</v>
      </c>
      <c r="D5592" s="71" t="s">
        <v>62</v>
      </c>
      <c r="E5592" s="72" t="s">
        <v>15</v>
      </c>
      <c r="F5592" s="72" t="s">
        <v>16</v>
      </c>
      <c r="G5592" s="73">
        <v>1</v>
      </c>
      <c r="H5592" s="73">
        <v>13.93</v>
      </c>
      <c r="I5592" s="73">
        <v>0</v>
      </c>
      <c r="J5592" s="73">
        <v>0</v>
      </c>
      <c r="K5592" s="73">
        <v>1</v>
      </c>
      <c r="L5592" s="73">
        <v>13.93</v>
      </c>
      <c r="N5592" s="105">
        <f t="shared" si="176"/>
        <v>0</v>
      </c>
      <c r="O5592" s="105">
        <f t="shared" si="177"/>
        <v>0</v>
      </c>
    </row>
    <row r="5593" spans="1:15" x14ac:dyDescent="0.3">
      <c r="A5593" s="71" t="s">
        <v>159</v>
      </c>
      <c r="B5593" s="71" t="s">
        <v>57</v>
      </c>
      <c r="C5593" s="71" t="s">
        <v>55</v>
      </c>
      <c r="D5593" s="71" t="s">
        <v>62</v>
      </c>
      <c r="E5593" s="72" t="s">
        <v>24</v>
      </c>
      <c r="F5593" s="72" t="s">
        <v>16</v>
      </c>
      <c r="G5593" s="73">
        <v>2</v>
      </c>
      <c r="H5593" s="73">
        <v>13.92</v>
      </c>
      <c r="I5593" s="73">
        <v>0</v>
      </c>
      <c r="J5593" s="73">
        <v>0</v>
      </c>
      <c r="K5593" s="73">
        <v>2</v>
      </c>
      <c r="L5593" s="73">
        <v>13.92</v>
      </c>
      <c r="N5593" s="105">
        <f t="shared" si="176"/>
        <v>0</v>
      </c>
      <c r="O5593" s="105">
        <f t="shared" si="177"/>
        <v>0</v>
      </c>
    </row>
    <row r="5594" spans="1:15" x14ac:dyDescent="0.3">
      <c r="A5594" s="71" t="s">
        <v>132</v>
      </c>
      <c r="B5594" s="71" t="s">
        <v>57</v>
      </c>
      <c r="C5594" s="71" t="s">
        <v>13</v>
      </c>
      <c r="D5594" s="71" t="s">
        <v>103</v>
      </c>
      <c r="E5594" s="72" t="s">
        <v>24</v>
      </c>
      <c r="F5594" s="72" t="s">
        <v>16</v>
      </c>
      <c r="G5594" s="73">
        <v>2</v>
      </c>
      <c r="H5594" s="73">
        <v>13.92</v>
      </c>
      <c r="I5594" s="73">
        <v>0</v>
      </c>
      <c r="J5594" s="73">
        <v>0</v>
      </c>
      <c r="K5594" s="73">
        <v>2</v>
      </c>
      <c r="L5594" s="73">
        <v>13.92</v>
      </c>
      <c r="N5594" s="105">
        <f t="shared" si="176"/>
        <v>0</v>
      </c>
      <c r="O5594" s="105">
        <f t="shared" si="177"/>
        <v>0</v>
      </c>
    </row>
    <row r="5595" spans="1:15" x14ac:dyDescent="0.3">
      <c r="A5595" s="71" t="s">
        <v>159</v>
      </c>
      <c r="B5595" s="71" t="s">
        <v>57</v>
      </c>
      <c r="C5595" s="71" t="s">
        <v>55</v>
      </c>
      <c r="D5595" s="71" t="s">
        <v>45</v>
      </c>
      <c r="E5595" s="72" t="s">
        <v>41</v>
      </c>
      <c r="F5595" s="72" t="s">
        <v>16</v>
      </c>
      <c r="G5595" s="73">
        <v>1</v>
      </c>
      <c r="H5595" s="73">
        <v>13.91</v>
      </c>
      <c r="I5595" s="73">
        <v>0</v>
      </c>
      <c r="J5595" s="73">
        <v>0</v>
      </c>
      <c r="K5595" s="73">
        <v>1</v>
      </c>
      <c r="L5595" s="73">
        <v>13.91</v>
      </c>
      <c r="N5595" s="105">
        <f t="shared" si="176"/>
        <v>0</v>
      </c>
      <c r="O5595" s="105">
        <f t="shared" si="177"/>
        <v>0</v>
      </c>
    </row>
    <row r="5596" spans="1:15" x14ac:dyDescent="0.3">
      <c r="A5596" s="71" t="s">
        <v>161</v>
      </c>
      <c r="B5596" s="71" t="s">
        <v>57</v>
      </c>
      <c r="C5596" s="71" t="s">
        <v>55</v>
      </c>
      <c r="D5596" s="71" t="s">
        <v>85</v>
      </c>
      <c r="E5596" s="72" t="s">
        <v>15</v>
      </c>
      <c r="F5596" s="72" t="s">
        <v>16</v>
      </c>
      <c r="G5596" s="73">
        <v>1</v>
      </c>
      <c r="H5596" s="73">
        <v>13.91</v>
      </c>
      <c r="I5596" s="73">
        <v>0</v>
      </c>
      <c r="J5596" s="73">
        <v>0</v>
      </c>
      <c r="K5596" s="73">
        <v>1</v>
      </c>
      <c r="L5596" s="73">
        <v>13.91</v>
      </c>
      <c r="N5596" s="105">
        <f t="shared" si="176"/>
        <v>0</v>
      </c>
      <c r="O5596" s="105">
        <f t="shared" si="177"/>
        <v>0</v>
      </c>
    </row>
    <row r="5597" spans="1:15" x14ac:dyDescent="0.3">
      <c r="A5597" s="71" t="s">
        <v>140</v>
      </c>
      <c r="B5597" s="71" t="s">
        <v>57</v>
      </c>
      <c r="C5597" s="71" t="s">
        <v>13</v>
      </c>
      <c r="D5597" s="71" t="s">
        <v>60</v>
      </c>
      <c r="E5597" s="72" t="s">
        <v>18</v>
      </c>
      <c r="F5597" s="72" t="s">
        <v>16</v>
      </c>
      <c r="G5597" s="73">
        <v>1</v>
      </c>
      <c r="H5597" s="73">
        <v>13.91</v>
      </c>
      <c r="I5597" s="73">
        <v>0</v>
      </c>
      <c r="J5597" s="73">
        <v>0</v>
      </c>
      <c r="K5597" s="73">
        <v>1</v>
      </c>
      <c r="L5597" s="73">
        <v>13.91</v>
      </c>
      <c r="N5597" s="105">
        <f t="shared" si="176"/>
        <v>0</v>
      </c>
      <c r="O5597" s="105">
        <f t="shared" si="177"/>
        <v>0</v>
      </c>
    </row>
    <row r="5598" spans="1:15" x14ac:dyDescent="0.3">
      <c r="A5598" s="71" t="s">
        <v>154</v>
      </c>
      <c r="B5598" s="71" t="s">
        <v>12</v>
      </c>
      <c r="C5598" s="71" t="s">
        <v>55</v>
      </c>
      <c r="D5598" s="71" t="s">
        <v>45</v>
      </c>
      <c r="E5598" s="72" t="s">
        <v>24</v>
      </c>
      <c r="F5598" s="72" t="s">
        <v>16</v>
      </c>
      <c r="G5598" s="73">
        <v>1</v>
      </c>
      <c r="H5598" s="73">
        <v>13.91</v>
      </c>
      <c r="I5598" s="73">
        <v>0</v>
      </c>
      <c r="J5598" s="73">
        <v>0</v>
      </c>
      <c r="K5598" s="73">
        <v>1</v>
      </c>
      <c r="L5598" s="73">
        <v>13.91</v>
      </c>
      <c r="N5598" s="105">
        <f t="shared" si="176"/>
        <v>0</v>
      </c>
      <c r="O5598" s="105">
        <f t="shared" si="177"/>
        <v>0</v>
      </c>
    </row>
    <row r="5599" spans="1:15" x14ac:dyDescent="0.3">
      <c r="A5599" s="71" t="s">
        <v>163</v>
      </c>
      <c r="B5599" s="71" t="s">
        <v>57</v>
      </c>
      <c r="C5599" s="71" t="s">
        <v>17</v>
      </c>
      <c r="D5599" s="71" t="s">
        <v>62</v>
      </c>
      <c r="E5599" s="72" t="s">
        <v>24</v>
      </c>
      <c r="F5599" s="72" t="s">
        <v>21</v>
      </c>
      <c r="G5599" s="73">
        <v>2</v>
      </c>
      <c r="H5599" s="73">
        <v>13.9</v>
      </c>
      <c r="I5599" s="73">
        <v>0</v>
      </c>
      <c r="J5599" s="73">
        <v>0</v>
      </c>
      <c r="K5599" s="73">
        <v>2</v>
      </c>
      <c r="L5599" s="73">
        <v>13.9</v>
      </c>
      <c r="N5599" s="105">
        <f t="shared" si="176"/>
        <v>0</v>
      </c>
      <c r="O5599" s="105">
        <f t="shared" si="177"/>
        <v>0</v>
      </c>
    </row>
    <row r="5600" spans="1:15" x14ac:dyDescent="0.3">
      <c r="A5600" s="71" t="s">
        <v>132</v>
      </c>
      <c r="B5600" s="71" t="s">
        <v>57</v>
      </c>
      <c r="C5600" s="71" t="s">
        <v>13</v>
      </c>
      <c r="D5600" s="71" t="s">
        <v>19</v>
      </c>
      <c r="E5600" s="72" t="s">
        <v>40</v>
      </c>
      <c r="F5600" s="72" t="s">
        <v>4</v>
      </c>
      <c r="G5600" s="73">
        <v>1</v>
      </c>
      <c r="H5600" s="73">
        <v>13.9</v>
      </c>
      <c r="I5600" s="73">
        <v>0</v>
      </c>
      <c r="J5600" s="73">
        <v>0</v>
      </c>
      <c r="K5600" s="73">
        <v>1</v>
      </c>
      <c r="L5600" s="73">
        <v>13.9</v>
      </c>
      <c r="N5600" s="105">
        <f t="shared" si="176"/>
        <v>0</v>
      </c>
      <c r="O5600" s="105">
        <f t="shared" si="177"/>
        <v>0</v>
      </c>
    </row>
    <row r="5601" spans="1:15" x14ac:dyDescent="0.3">
      <c r="A5601" s="71" t="s">
        <v>132</v>
      </c>
      <c r="B5601" s="71" t="s">
        <v>57</v>
      </c>
      <c r="C5601" s="71" t="s">
        <v>13</v>
      </c>
      <c r="D5601" s="71" t="s">
        <v>104</v>
      </c>
      <c r="E5601" s="72" t="s">
        <v>24</v>
      </c>
      <c r="F5601" s="72" t="s">
        <v>26</v>
      </c>
      <c r="G5601" s="73">
        <v>3</v>
      </c>
      <c r="H5601" s="73">
        <v>13.9</v>
      </c>
      <c r="I5601" s="73">
        <v>1</v>
      </c>
      <c r="J5601" s="73">
        <v>5.84</v>
      </c>
      <c r="K5601" s="73">
        <v>2</v>
      </c>
      <c r="L5601" s="73">
        <v>8.06</v>
      </c>
      <c r="N5601" s="105">
        <f t="shared" si="176"/>
        <v>0</v>
      </c>
      <c r="O5601" s="105">
        <f t="shared" si="177"/>
        <v>0</v>
      </c>
    </row>
    <row r="5602" spans="1:15" x14ac:dyDescent="0.3">
      <c r="A5602" s="71" t="s">
        <v>161</v>
      </c>
      <c r="B5602" s="71" t="s">
        <v>12</v>
      </c>
      <c r="C5602" s="71" t="s">
        <v>55</v>
      </c>
      <c r="D5602" s="71" t="s">
        <v>46</v>
      </c>
      <c r="E5602" s="72" t="s">
        <v>24</v>
      </c>
      <c r="F5602" s="72" t="s">
        <v>21</v>
      </c>
      <c r="G5602" s="73">
        <v>2</v>
      </c>
      <c r="H5602" s="73">
        <v>13.88</v>
      </c>
      <c r="I5602" s="73">
        <v>0</v>
      </c>
      <c r="J5602" s="73">
        <v>0</v>
      </c>
      <c r="K5602" s="73">
        <v>2</v>
      </c>
      <c r="L5602" s="73">
        <v>13.88</v>
      </c>
      <c r="N5602" s="105">
        <f t="shared" si="176"/>
        <v>0</v>
      </c>
      <c r="O5602" s="105">
        <f t="shared" si="177"/>
        <v>0</v>
      </c>
    </row>
    <row r="5603" spans="1:15" x14ac:dyDescent="0.3">
      <c r="A5603" s="71" t="s">
        <v>161</v>
      </c>
      <c r="B5603" s="71" t="s">
        <v>57</v>
      </c>
      <c r="C5603" s="71" t="s">
        <v>55</v>
      </c>
      <c r="D5603" s="71" t="s">
        <v>51</v>
      </c>
      <c r="E5603" s="72" t="s">
        <v>40</v>
      </c>
      <c r="F5603" s="72" t="s">
        <v>21</v>
      </c>
      <c r="G5603" s="73">
        <v>3</v>
      </c>
      <c r="H5603" s="73">
        <v>13.86</v>
      </c>
      <c r="I5603" s="73">
        <v>2</v>
      </c>
      <c r="J5603" s="73">
        <v>8.94</v>
      </c>
      <c r="K5603" s="73">
        <v>1</v>
      </c>
      <c r="L5603" s="73">
        <v>4.92</v>
      </c>
      <c r="N5603" s="105">
        <f t="shared" si="176"/>
        <v>0</v>
      </c>
      <c r="O5603" s="105">
        <f t="shared" si="177"/>
        <v>0</v>
      </c>
    </row>
    <row r="5604" spans="1:15" x14ac:dyDescent="0.3">
      <c r="A5604" s="71" t="s">
        <v>132</v>
      </c>
      <c r="B5604" s="71" t="s">
        <v>57</v>
      </c>
      <c r="C5604" s="71" t="s">
        <v>13</v>
      </c>
      <c r="D5604" s="71" t="s">
        <v>92</v>
      </c>
      <c r="E5604" s="72" t="s">
        <v>40</v>
      </c>
      <c r="F5604" s="72" t="s">
        <v>4</v>
      </c>
      <c r="G5604" s="73">
        <v>1</v>
      </c>
      <c r="H5604" s="73">
        <v>13.86</v>
      </c>
      <c r="I5604" s="73">
        <v>0</v>
      </c>
      <c r="J5604" s="73">
        <v>0</v>
      </c>
      <c r="K5604" s="73">
        <v>1</v>
      </c>
      <c r="L5604" s="73">
        <v>13.86</v>
      </c>
      <c r="N5604" s="105">
        <f t="shared" si="176"/>
        <v>0</v>
      </c>
      <c r="O5604" s="105">
        <f t="shared" si="177"/>
        <v>0</v>
      </c>
    </row>
    <row r="5605" spans="1:15" x14ac:dyDescent="0.3">
      <c r="A5605" s="71" t="s">
        <v>161</v>
      </c>
      <c r="B5605" s="71" t="s">
        <v>12</v>
      </c>
      <c r="C5605" s="71" t="s">
        <v>55</v>
      </c>
      <c r="D5605" s="71" t="s">
        <v>91</v>
      </c>
      <c r="E5605" s="72" t="s">
        <v>24</v>
      </c>
      <c r="F5605" s="72" t="s">
        <v>21</v>
      </c>
      <c r="G5605" s="73">
        <v>2</v>
      </c>
      <c r="H5605" s="73">
        <v>13.84</v>
      </c>
      <c r="I5605" s="73">
        <v>0</v>
      </c>
      <c r="J5605" s="73">
        <v>0</v>
      </c>
      <c r="K5605" s="73">
        <v>2</v>
      </c>
      <c r="L5605" s="73">
        <v>13.84</v>
      </c>
      <c r="N5605" s="105">
        <f t="shared" si="176"/>
        <v>0</v>
      </c>
      <c r="O5605" s="105">
        <f t="shared" si="177"/>
        <v>0</v>
      </c>
    </row>
    <row r="5606" spans="1:15" x14ac:dyDescent="0.3">
      <c r="A5606" s="71" t="s">
        <v>132</v>
      </c>
      <c r="B5606" s="71" t="s">
        <v>12</v>
      </c>
      <c r="C5606" s="71" t="s">
        <v>13</v>
      </c>
      <c r="D5606" s="71" t="s">
        <v>46</v>
      </c>
      <c r="E5606" s="72" t="s">
        <v>37</v>
      </c>
      <c r="F5606" s="72" t="s">
        <v>16</v>
      </c>
      <c r="G5606" s="73">
        <v>1</v>
      </c>
      <c r="H5606" s="73">
        <v>13.84</v>
      </c>
      <c r="I5606" s="73">
        <v>0</v>
      </c>
      <c r="J5606" s="73">
        <v>0</v>
      </c>
      <c r="K5606" s="73">
        <v>1</v>
      </c>
      <c r="L5606" s="73">
        <v>13.84</v>
      </c>
      <c r="N5606" s="105">
        <f t="shared" si="176"/>
        <v>0</v>
      </c>
      <c r="O5606" s="105">
        <f t="shared" si="177"/>
        <v>0</v>
      </c>
    </row>
    <row r="5607" spans="1:15" x14ac:dyDescent="0.3">
      <c r="A5607" s="71" t="s">
        <v>160</v>
      </c>
      <c r="B5607" s="71" t="s">
        <v>12</v>
      </c>
      <c r="C5607" s="71" t="s">
        <v>55</v>
      </c>
      <c r="D5607" s="71" t="s">
        <v>51</v>
      </c>
      <c r="E5607" s="72" t="s">
        <v>24</v>
      </c>
      <c r="F5607" s="72" t="s">
        <v>16</v>
      </c>
      <c r="G5607" s="73">
        <v>2</v>
      </c>
      <c r="H5607" s="73">
        <v>13.83</v>
      </c>
      <c r="I5607" s="73">
        <v>1</v>
      </c>
      <c r="J5607" s="73">
        <v>6.79</v>
      </c>
      <c r="K5607" s="73">
        <v>1</v>
      </c>
      <c r="L5607" s="73">
        <v>7.04</v>
      </c>
      <c r="N5607" s="105">
        <f t="shared" si="176"/>
        <v>0</v>
      </c>
      <c r="O5607" s="105">
        <f t="shared" si="177"/>
        <v>0</v>
      </c>
    </row>
    <row r="5608" spans="1:15" x14ac:dyDescent="0.3">
      <c r="A5608" s="71" t="s">
        <v>154</v>
      </c>
      <c r="B5608" s="71" t="s">
        <v>129</v>
      </c>
      <c r="C5608" s="71" t="s">
        <v>55</v>
      </c>
      <c r="D5608" s="71" t="s">
        <v>104</v>
      </c>
      <c r="E5608" s="72" t="s">
        <v>24</v>
      </c>
      <c r="F5608" s="72" t="s">
        <v>16</v>
      </c>
      <c r="G5608" s="73">
        <v>2</v>
      </c>
      <c r="H5608" s="73">
        <v>13.81</v>
      </c>
      <c r="I5608" s="73">
        <v>0</v>
      </c>
      <c r="J5608" s="73">
        <v>0</v>
      </c>
      <c r="K5608" s="73">
        <v>2</v>
      </c>
      <c r="L5608" s="73">
        <v>13.81</v>
      </c>
      <c r="N5608" s="105">
        <f t="shared" si="176"/>
        <v>0</v>
      </c>
      <c r="O5608" s="105">
        <f t="shared" si="177"/>
        <v>0</v>
      </c>
    </row>
    <row r="5609" spans="1:15" x14ac:dyDescent="0.3">
      <c r="A5609" s="71" t="s">
        <v>162</v>
      </c>
      <c r="B5609" s="71" t="s">
        <v>57</v>
      </c>
      <c r="C5609" s="71" t="s">
        <v>55</v>
      </c>
      <c r="D5609" s="71" t="s">
        <v>94</v>
      </c>
      <c r="E5609" s="72" t="s">
        <v>5</v>
      </c>
      <c r="F5609" s="72" t="s">
        <v>21</v>
      </c>
      <c r="G5609" s="73">
        <v>1</v>
      </c>
      <c r="H5609" s="73">
        <v>13.8</v>
      </c>
      <c r="I5609" s="73">
        <v>0</v>
      </c>
      <c r="J5609" s="73">
        <v>0</v>
      </c>
      <c r="K5609" s="73">
        <v>1</v>
      </c>
      <c r="L5609" s="73">
        <v>13.8</v>
      </c>
      <c r="N5609" s="105">
        <f t="shared" si="176"/>
        <v>0</v>
      </c>
      <c r="O5609" s="105">
        <f t="shared" si="177"/>
        <v>0</v>
      </c>
    </row>
    <row r="5610" spans="1:15" x14ac:dyDescent="0.3">
      <c r="A5610" s="71" t="s">
        <v>132</v>
      </c>
      <c r="B5610" s="71" t="s">
        <v>12</v>
      </c>
      <c r="C5610" s="71" t="s">
        <v>13</v>
      </c>
      <c r="D5610" s="71" t="s">
        <v>48</v>
      </c>
      <c r="E5610" s="72" t="s">
        <v>41</v>
      </c>
      <c r="F5610" s="72" t="s">
        <v>4</v>
      </c>
      <c r="G5610" s="73">
        <v>1</v>
      </c>
      <c r="H5610" s="73">
        <v>13.8</v>
      </c>
      <c r="I5610" s="73">
        <v>1</v>
      </c>
      <c r="J5610" s="73">
        <v>13.8</v>
      </c>
      <c r="K5610" s="73">
        <v>0</v>
      </c>
      <c r="L5610" s="73">
        <v>0</v>
      </c>
      <c r="N5610" s="105">
        <f t="shared" si="176"/>
        <v>0</v>
      </c>
      <c r="O5610" s="105">
        <f t="shared" si="177"/>
        <v>0</v>
      </c>
    </row>
    <row r="5611" spans="1:15" x14ac:dyDescent="0.3">
      <c r="A5611" s="71" t="s">
        <v>132</v>
      </c>
      <c r="B5611" s="71" t="s">
        <v>57</v>
      </c>
      <c r="C5611" s="71" t="s">
        <v>13</v>
      </c>
      <c r="D5611" s="71" t="s">
        <v>84</v>
      </c>
      <c r="E5611" s="72" t="s">
        <v>20</v>
      </c>
      <c r="F5611" s="72" t="s">
        <v>21</v>
      </c>
      <c r="G5611" s="73">
        <v>1</v>
      </c>
      <c r="H5611" s="73">
        <v>13.8</v>
      </c>
      <c r="I5611" s="73">
        <v>0</v>
      </c>
      <c r="J5611" s="73">
        <v>0</v>
      </c>
      <c r="K5611" s="73">
        <v>1</v>
      </c>
      <c r="L5611" s="73">
        <v>13.8</v>
      </c>
      <c r="N5611" s="105">
        <f t="shared" si="176"/>
        <v>0</v>
      </c>
      <c r="O5611" s="105">
        <f t="shared" si="177"/>
        <v>0</v>
      </c>
    </row>
    <row r="5612" spans="1:15" x14ac:dyDescent="0.3">
      <c r="A5612" s="71" t="s">
        <v>132</v>
      </c>
      <c r="B5612" s="71" t="s">
        <v>57</v>
      </c>
      <c r="C5612" s="71" t="s">
        <v>13</v>
      </c>
      <c r="D5612" s="71" t="s">
        <v>85</v>
      </c>
      <c r="E5612" s="72" t="s">
        <v>40</v>
      </c>
      <c r="F5612" s="72" t="s">
        <v>4</v>
      </c>
      <c r="G5612" s="73">
        <v>1</v>
      </c>
      <c r="H5612" s="73">
        <v>13.8</v>
      </c>
      <c r="I5612" s="73">
        <v>0</v>
      </c>
      <c r="J5612" s="73">
        <v>0</v>
      </c>
      <c r="K5612" s="73">
        <v>1</v>
      </c>
      <c r="L5612" s="73">
        <v>13.8</v>
      </c>
      <c r="N5612" s="105">
        <f t="shared" si="176"/>
        <v>0</v>
      </c>
      <c r="O5612" s="105">
        <f t="shared" si="177"/>
        <v>0</v>
      </c>
    </row>
    <row r="5613" spans="1:15" x14ac:dyDescent="0.3">
      <c r="A5613" s="71" t="s">
        <v>164</v>
      </c>
      <c r="B5613" s="71" t="s">
        <v>12</v>
      </c>
      <c r="C5613" s="71" t="s">
        <v>22</v>
      </c>
      <c r="D5613" s="71" t="s">
        <v>95</v>
      </c>
      <c r="E5613" s="72" t="s">
        <v>40</v>
      </c>
      <c r="F5613" s="72" t="s">
        <v>4</v>
      </c>
      <c r="G5613" s="73">
        <v>1</v>
      </c>
      <c r="H5613" s="73">
        <v>13.79</v>
      </c>
      <c r="I5613" s="73">
        <v>0</v>
      </c>
      <c r="J5613" s="73">
        <v>0</v>
      </c>
      <c r="K5613" s="73">
        <v>1</v>
      </c>
      <c r="L5613" s="73">
        <v>13.79</v>
      </c>
      <c r="N5613" s="105">
        <f t="shared" si="176"/>
        <v>0</v>
      </c>
      <c r="O5613" s="105">
        <f t="shared" si="177"/>
        <v>0</v>
      </c>
    </row>
    <row r="5614" spans="1:15" x14ac:dyDescent="0.3">
      <c r="A5614" s="71" t="s">
        <v>132</v>
      </c>
      <c r="B5614" s="71" t="s">
        <v>57</v>
      </c>
      <c r="C5614" s="71" t="s">
        <v>13</v>
      </c>
      <c r="D5614" s="71" t="s">
        <v>69</v>
      </c>
      <c r="E5614" s="72" t="s">
        <v>40</v>
      </c>
      <c r="F5614" s="72" t="s">
        <v>4</v>
      </c>
      <c r="G5614" s="73">
        <v>1</v>
      </c>
      <c r="H5614" s="73">
        <v>13.79</v>
      </c>
      <c r="I5614" s="73">
        <v>0</v>
      </c>
      <c r="J5614" s="73">
        <v>0</v>
      </c>
      <c r="K5614" s="73">
        <v>1</v>
      </c>
      <c r="L5614" s="73">
        <v>13.79</v>
      </c>
      <c r="N5614" s="105">
        <f t="shared" si="176"/>
        <v>0</v>
      </c>
      <c r="O5614" s="105">
        <f t="shared" si="177"/>
        <v>0</v>
      </c>
    </row>
    <row r="5615" spans="1:15" x14ac:dyDescent="0.3">
      <c r="A5615" s="71" t="s">
        <v>142</v>
      </c>
      <c r="B5615" s="71" t="s">
        <v>57</v>
      </c>
      <c r="C5615" s="71" t="s">
        <v>55</v>
      </c>
      <c r="D5615" s="71" t="s">
        <v>54</v>
      </c>
      <c r="E5615" s="72" t="s">
        <v>31</v>
      </c>
      <c r="F5615" s="72" t="s">
        <v>21</v>
      </c>
      <c r="G5615" s="73">
        <v>1</v>
      </c>
      <c r="H5615" s="73">
        <v>13.79</v>
      </c>
      <c r="I5615" s="73">
        <v>0</v>
      </c>
      <c r="J5615" s="73">
        <v>0</v>
      </c>
      <c r="K5615" s="73">
        <v>1</v>
      </c>
      <c r="L5615" s="73">
        <v>13.79</v>
      </c>
      <c r="N5615" s="105">
        <f t="shared" si="176"/>
        <v>0</v>
      </c>
      <c r="O5615" s="105">
        <f t="shared" si="177"/>
        <v>0</v>
      </c>
    </row>
    <row r="5616" spans="1:15" x14ac:dyDescent="0.3">
      <c r="A5616" s="71" t="s">
        <v>161</v>
      </c>
      <c r="B5616" s="71" t="s">
        <v>57</v>
      </c>
      <c r="C5616" s="71" t="s">
        <v>55</v>
      </c>
      <c r="D5616" s="71" t="s">
        <v>51</v>
      </c>
      <c r="E5616" s="72" t="s">
        <v>18</v>
      </c>
      <c r="F5616" s="72" t="s">
        <v>21</v>
      </c>
      <c r="G5616" s="73">
        <v>1</v>
      </c>
      <c r="H5616" s="73">
        <v>13.76</v>
      </c>
      <c r="I5616" s="73">
        <v>0</v>
      </c>
      <c r="J5616" s="73">
        <v>0</v>
      </c>
      <c r="K5616" s="73">
        <v>1</v>
      </c>
      <c r="L5616" s="73">
        <v>13.76</v>
      </c>
      <c r="N5616" s="105">
        <f t="shared" si="176"/>
        <v>0</v>
      </c>
      <c r="O5616" s="105">
        <f t="shared" si="177"/>
        <v>0</v>
      </c>
    </row>
    <row r="5617" spans="1:15" x14ac:dyDescent="0.3">
      <c r="A5617" s="71" t="s">
        <v>163</v>
      </c>
      <c r="B5617" s="71" t="s">
        <v>57</v>
      </c>
      <c r="C5617" s="71" t="s">
        <v>17</v>
      </c>
      <c r="D5617" s="71" t="s">
        <v>61</v>
      </c>
      <c r="E5617" s="72" t="s">
        <v>20</v>
      </c>
      <c r="F5617" s="72" t="s">
        <v>26</v>
      </c>
      <c r="G5617" s="73">
        <v>1</v>
      </c>
      <c r="H5617" s="73">
        <v>13.76</v>
      </c>
      <c r="I5617" s="73">
        <v>0</v>
      </c>
      <c r="J5617" s="73">
        <v>0</v>
      </c>
      <c r="K5617" s="73">
        <v>1</v>
      </c>
      <c r="L5617" s="73">
        <v>13.76</v>
      </c>
      <c r="N5617" s="105">
        <f t="shared" si="176"/>
        <v>0</v>
      </c>
      <c r="O5617" s="105">
        <f t="shared" si="177"/>
        <v>0</v>
      </c>
    </row>
    <row r="5618" spans="1:15" x14ac:dyDescent="0.3">
      <c r="A5618" s="71" t="s">
        <v>137</v>
      </c>
      <c r="B5618" s="71" t="s">
        <v>57</v>
      </c>
      <c r="C5618" s="71" t="s">
        <v>13</v>
      </c>
      <c r="D5618" s="71" t="s">
        <v>48</v>
      </c>
      <c r="E5618" s="72" t="s">
        <v>18</v>
      </c>
      <c r="F5618" s="72" t="s">
        <v>16</v>
      </c>
      <c r="G5618" s="73">
        <v>1</v>
      </c>
      <c r="H5618" s="73">
        <v>13.76</v>
      </c>
      <c r="I5618" s="73">
        <v>0</v>
      </c>
      <c r="J5618" s="73">
        <v>0</v>
      </c>
      <c r="K5618" s="73">
        <v>1</v>
      </c>
      <c r="L5618" s="73">
        <v>13.76</v>
      </c>
      <c r="N5618" s="105">
        <f t="shared" si="176"/>
        <v>0</v>
      </c>
      <c r="O5618" s="105">
        <f t="shared" si="177"/>
        <v>0</v>
      </c>
    </row>
    <row r="5619" spans="1:15" x14ac:dyDescent="0.3">
      <c r="A5619" s="71" t="s">
        <v>161</v>
      </c>
      <c r="B5619" s="71" t="s">
        <v>57</v>
      </c>
      <c r="C5619" s="71" t="s">
        <v>55</v>
      </c>
      <c r="D5619" s="71" t="s">
        <v>102</v>
      </c>
      <c r="E5619" s="72" t="s">
        <v>18</v>
      </c>
      <c r="F5619" s="72" t="s">
        <v>26</v>
      </c>
      <c r="G5619" s="73">
        <v>1</v>
      </c>
      <c r="H5619" s="73">
        <v>13.74</v>
      </c>
      <c r="I5619" s="73">
        <v>0</v>
      </c>
      <c r="J5619" s="73">
        <v>0</v>
      </c>
      <c r="K5619" s="73">
        <v>1</v>
      </c>
      <c r="L5619" s="73">
        <v>13.74</v>
      </c>
      <c r="N5619" s="105">
        <f t="shared" si="176"/>
        <v>0</v>
      </c>
      <c r="O5619" s="105">
        <f t="shared" si="177"/>
        <v>0</v>
      </c>
    </row>
    <row r="5620" spans="1:15" x14ac:dyDescent="0.3">
      <c r="A5620" s="71" t="s">
        <v>161</v>
      </c>
      <c r="B5620" s="71" t="s">
        <v>57</v>
      </c>
      <c r="C5620" s="71" t="s">
        <v>55</v>
      </c>
      <c r="D5620" s="71" t="s">
        <v>39</v>
      </c>
      <c r="E5620" s="72" t="s">
        <v>5</v>
      </c>
      <c r="F5620" s="72" t="s">
        <v>26</v>
      </c>
      <c r="G5620" s="73">
        <v>1</v>
      </c>
      <c r="H5620" s="73">
        <v>13.74</v>
      </c>
      <c r="I5620" s="73">
        <v>0</v>
      </c>
      <c r="J5620" s="73">
        <v>0</v>
      </c>
      <c r="K5620" s="73">
        <v>1</v>
      </c>
      <c r="L5620" s="73">
        <v>13.74</v>
      </c>
      <c r="N5620" s="105">
        <f t="shared" si="176"/>
        <v>0</v>
      </c>
      <c r="O5620" s="105">
        <f t="shared" si="177"/>
        <v>0</v>
      </c>
    </row>
    <row r="5621" spans="1:15" x14ac:dyDescent="0.3">
      <c r="A5621" s="71" t="s">
        <v>132</v>
      </c>
      <c r="B5621" s="71" t="s">
        <v>57</v>
      </c>
      <c r="C5621" s="71" t="s">
        <v>13</v>
      </c>
      <c r="D5621" s="71" t="s">
        <v>78</v>
      </c>
      <c r="E5621" s="72" t="s">
        <v>40</v>
      </c>
      <c r="F5621" s="72" t="s">
        <v>4</v>
      </c>
      <c r="G5621" s="73">
        <v>1</v>
      </c>
      <c r="H5621" s="73">
        <v>13.74</v>
      </c>
      <c r="I5621" s="73">
        <v>0</v>
      </c>
      <c r="J5621" s="73">
        <v>0</v>
      </c>
      <c r="K5621" s="73">
        <v>1</v>
      </c>
      <c r="L5621" s="73">
        <v>13.74</v>
      </c>
      <c r="N5621" s="105">
        <f t="shared" si="176"/>
        <v>0</v>
      </c>
      <c r="O5621" s="105">
        <f t="shared" si="177"/>
        <v>0</v>
      </c>
    </row>
    <row r="5622" spans="1:15" x14ac:dyDescent="0.3">
      <c r="A5622" s="71" t="s">
        <v>154</v>
      </c>
      <c r="B5622" s="71" t="s">
        <v>57</v>
      </c>
      <c r="C5622" s="71" t="s">
        <v>55</v>
      </c>
      <c r="D5622" s="71" t="s">
        <v>126</v>
      </c>
      <c r="E5622" s="72" t="s">
        <v>25</v>
      </c>
      <c r="F5622" s="72" t="s">
        <v>26</v>
      </c>
      <c r="G5622" s="73">
        <v>1</v>
      </c>
      <c r="H5622" s="73">
        <v>13.74</v>
      </c>
      <c r="I5622" s="73">
        <v>0</v>
      </c>
      <c r="J5622" s="73">
        <v>0</v>
      </c>
      <c r="K5622" s="73">
        <v>1</v>
      </c>
      <c r="L5622" s="73">
        <v>13.74</v>
      </c>
      <c r="N5622" s="105">
        <f t="shared" si="176"/>
        <v>0</v>
      </c>
      <c r="O5622" s="105">
        <f t="shared" si="177"/>
        <v>0</v>
      </c>
    </row>
    <row r="5623" spans="1:15" x14ac:dyDescent="0.3">
      <c r="A5623" s="71" t="s">
        <v>132</v>
      </c>
      <c r="B5623" s="71" t="s">
        <v>12</v>
      </c>
      <c r="C5623" s="71" t="s">
        <v>13</v>
      </c>
      <c r="D5623" s="71" t="s">
        <v>59</v>
      </c>
      <c r="E5623" s="72" t="s">
        <v>31</v>
      </c>
      <c r="F5623" s="72" t="s">
        <v>21</v>
      </c>
      <c r="G5623" s="73">
        <v>1</v>
      </c>
      <c r="H5623" s="73">
        <v>13.73</v>
      </c>
      <c r="I5623" s="73">
        <v>0</v>
      </c>
      <c r="J5623" s="73">
        <v>0</v>
      </c>
      <c r="K5623" s="73">
        <v>1</v>
      </c>
      <c r="L5623" s="73">
        <v>13.73</v>
      </c>
      <c r="N5623" s="105">
        <f t="shared" si="176"/>
        <v>0</v>
      </c>
      <c r="O5623" s="105">
        <f t="shared" si="177"/>
        <v>0</v>
      </c>
    </row>
    <row r="5624" spans="1:15" x14ac:dyDescent="0.3">
      <c r="A5624" s="71" t="s">
        <v>161</v>
      </c>
      <c r="B5624" s="71" t="s">
        <v>12</v>
      </c>
      <c r="C5624" s="71" t="s">
        <v>55</v>
      </c>
      <c r="D5624" s="71" t="s">
        <v>77</v>
      </c>
      <c r="E5624" s="72" t="s">
        <v>25</v>
      </c>
      <c r="F5624" s="72" t="s">
        <v>26</v>
      </c>
      <c r="G5624" s="73">
        <v>1</v>
      </c>
      <c r="H5624" s="73">
        <v>13.71</v>
      </c>
      <c r="I5624" s="73">
        <v>1</v>
      </c>
      <c r="J5624" s="73">
        <v>13.71</v>
      </c>
      <c r="K5624" s="73">
        <v>0</v>
      </c>
      <c r="L5624" s="73">
        <v>0</v>
      </c>
      <c r="N5624" s="105">
        <f t="shared" si="176"/>
        <v>0</v>
      </c>
      <c r="O5624" s="105">
        <f t="shared" si="177"/>
        <v>0</v>
      </c>
    </row>
    <row r="5625" spans="1:15" x14ac:dyDescent="0.3">
      <c r="A5625" s="71" t="s">
        <v>140</v>
      </c>
      <c r="B5625" s="71" t="s">
        <v>12</v>
      </c>
      <c r="C5625" s="71" t="s">
        <v>13</v>
      </c>
      <c r="D5625" s="71" t="s">
        <v>83</v>
      </c>
      <c r="E5625" s="72" t="s">
        <v>5</v>
      </c>
      <c r="F5625" s="72" t="s">
        <v>26</v>
      </c>
      <c r="G5625" s="73">
        <v>1</v>
      </c>
      <c r="H5625" s="73">
        <v>13.71</v>
      </c>
      <c r="I5625" s="73">
        <v>1</v>
      </c>
      <c r="J5625" s="73">
        <v>13.71</v>
      </c>
      <c r="K5625" s="73">
        <v>0</v>
      </c>
      <c r="L5625" s="73">
        <v>0</v>
      </c>
      <c r="N5625" s="105">
        <f t="shared" si="176"/>
        <v>0</v>
      </c>
      <c r="O5625" s="105">
        <f t="shared" si="177"/>
        <v>0</v>
      </c>
    </row>
    <row r="5626" spans="1:15" x14ac:dyDescent="0.3">
      <c r="A5626" s="71" t="s">
        <v>154</v>
      </c>
      <c r="B5626" s="71" t="s">
        <v>129</v>
      </c>
      <c r="C5626" s="71" t="s">
        <v>55</v>
      </c>
      <c r="D5626" s="71" t="s">
        <v>102</v>
      </c>
      <c r="E5626" s="72" t="s">
        <v>28</v>
      </c>
      <c r="F5626" s="72" t="s">
        <v>26</v>
      </c>
      <c r="G5626" s="73">
        <v>1</v>
      </c>
      <c r="H5626" s="73">
        <v>13.71</v>
      </c>
      <c r="I5626" s="73">
        <v>0</v>
      </c>
      <c r="J5626" s="73">
        <v>0</v>
      </c>
      <c r="K5626" s="73">
        <v>1</v>
      </c>
      <c r="L5626" s="73">
        <v>13.71</v>
      </c>
      <c r="N5626" s="105">
        <f t="shared" si="176"/>
        <v>0</v>
      </c>
      <c r="O5626" s="105">
        <f t="shared" si="177"/>
        <v>0</v>
      </c>
    </row>
    <row r="5627" spans="1:15" x14ac:dyDescent="0.3">
      <c r="A5627" s="71" t="s">
        <v>158</v>
      </c>
      <c r="B5627" s="71" t="s">
        <v>12</v>
      </c>
      <c r="C5627" s="71" t="s">
        <v>55</v>
      </c>
      <c r="D5627" s="71" t="s">
        <v>38</v>
      </c>
      <c r="E5627" s="72" t="s">
        <v>15</v>
      </c>
      <c r="F5627" s="72" t="s">
        <v>21</v>
      </c>
      <c r="G5627" s="73">
        <v>1</v>
      </c>
      <c r="H5627" s="73">
        <v>13.7</v>
      </c>
      <c r="I5627" s="73">
        <v>0</v>
      </c>
      <c r="J5627" s="73">
        <v>0</v>
      </c>
      <c r="K5627" s="73">
        <v>1</v>
      </c>
      <c r="L5627" s="73">
        <v>13.7</v>
      </c>
      <c r="N5627" s="105">
        <f t="shared" si="176"/>
        <v>0</v>
      </c>
      <c r="O5627" s="105">
        <f t="shared" si="177"/>
        <v>0</v>
      </c>
    </row>
    <row r="5628" spans="1:15" x14ac:dyDescent="0.3">
      <c r="A5628" s="71" t="s">
        <v>155</v>
      </c>
      <c r="B5628" s="71" t="s">
        <v>57</v>
      </c>
      <c r="C5628" s="71" t="s">
        <v>13</v>
      </c>
      <c r="D5628" s="71" t="s">
        <v>76</v>
      </c>
      <c r="E5628" s="72" t="s">
        <v>20</v>
      </c>
      <c r="F5628" s="72" t="s">
        <v>26</v>
      </c>
      <c r="G5628" s="73">
        <v>3</v>
      </c>
      <c r="H5628" s="73">
        <v>13.7</v>
      </c>
      <c r="I5628" s="73">
        <v>0</v>
      </c>
      <c r="J5628" s="73">
        <v>0</v>
      </c>
      <c r="K5628" s="73">
        <v>3</v>
      </c>
      <c r="L5628" s="73">
        <v>13.7</v>
      </c>
      <c r="N5628" s="105">
        <f t="shared" si="176"/>
        <v>0</v>
      </c>
      <c r="O5628" s="105">
        <f t="shared" si="177"/>
        <v>0</v>
      </c>
    </row>
    <row r="5629" spans="1:15" x14ac:dyDescent="0.3">
      <c r="A5629" s="71" t="s">
        <v>163</v>
      </c>
      <c r="B5629" s="71" t="s">
        <v>12</v>
      </c>
      <c r="C5629" s="71" t="s">
        <v>55</v>
      </c>
      <c r="D5629" s="71" t="s">
        <v>77</v>
      </c>
      <c r="E5629" s="72" t="s">
        <v>28</v>
      </c>
      <c r="F5629" s="72" t="s">
        <v>21</v>
      </c>
      <c r="G5629" s="73">
        <v>1</v>
      </c>
      <c r="H5629" s="73">
        <v>13.69</v>
      </c>
      <c r="I5629" s="73">
        <v>0</v>
      </c>
      <c r="J5629" s="73">
        <v>0</v>
      </c>
      <c r="K5629" s="73">
        <v>1</v>
      </c>
      <c r="L5629" s="73">
        <v>13.69</v>
      </c>
      <c r="N5629" s="105">
        <f t="shared" si="176"/>
        <v>0</v>
      </c>
      <c r="O5629" s="105">
        <f t="shared" si="177"/>
        <v>0</v>
      </c>
    </row>
    <row r="5630" spans="1:15" x14ac:dyDescent="0.3">
      <c r="A5630" s="71" t="s">
        <v>163</v>
      </c>
      <c r="B5630" s="71" t="s">
        <v>12</v>
      </c>
      <c r="C5630" s="71" t="s">
        <v>55</v>
      </c>
      <c r="D5630" s="71" t="s">
        <v>70</v>
      </c>
      <c r="E5630" s="72" t="s">
        <v>40</v>
      </c>
      <c r="F5630" s="72" t="s">
        <v>4</v>
      </c>
      <c r="G5630" s="73">
        <v>1</v>
      </c>
      <c r="H5630" s="73">
        <v>13.69</v>
      </c>
      <c r="I5630" s="73">
        <v>0</v>
      </c>
      <c r="J5630" s="73">
        <v>0</v>
      </c>
      <c r="K5630" s="73">
        <v>1</v>
      </c>
      <c r="L5630" s="73">
        <v>13.69</v>
      </c>
      <c r="N5630" s="105">
        <f t="shared" si="176"/>
        <v>0</v>
      </c>
      <c r="O5630" s="105">
        <f t="shared" si="177"/>
        <v>0</v>
      </c>
    </row>
    <row r="5631" spans="1:15" x14ac:dyDescent="0.3">
      <c r="A5631" s="71" t="s">
        <v>140</v>
      </c>
      <c r="B5631" s="71" t="s">
        <v>12</v>
      </c>
      <c r="C5631" s="71" t="s">
        <v>13</v>
      </c>
      <c r="D5631" s="71" t="s">
        <v>82</v>
      </c>
      <c r="E5631" s="72" t="s">
        <v>24</v>
      </c>
      <c r="F5631" s="72" t="s">
        <v>26</v>
      </c>
      <c r="G5631" s="73">
        <v>1</v>
      </c>
      <c r="H5631" s="73">
        <v>13.69</v>
      </c>
      <c r="I5631" s="73">
        <v>0</v>
      </c>
      <c r="J5631" s="73">
        <v>0</v>
      </c>
      <c r="K5631" s="73">
        <v>1</v>
      </c>
      <c r="L5631" s="73">
        <v>13.69</v>
      </c>
      <c r="N5631" s="105">
        <f t="shared" si="176"/>
        <v>0</v>
      </c>
      <c r="O5631" s="105">
        <f t="shared" si="177"/>
        <v>0</v>
      </c>
    </row>
    <row r="5632" spans="1:15" x14ac:dyDescent="0.3">
      <c r="A5632" s="71" t="s">
        <v>148</v>
      </c>
      <c r="B5632" s="71" t="s">
        <v>57</v>
      </c>
      <c r="C5632" s="71" t="s">
        <v>55</v>
      </c>
      <c r="D5632" s="71" t="s">
        <v>50</v>
      </c>
      <c r="E5632" s="72" t="s">
        <v>40</v>
      </c>
      <c r="F5632" s="72" t="s">
        <v>4</v>
      </c>
      <c r="G5632" s="73">
        <v>1</v>
      </c>
      <c r="H5632" s="73">
        <v>13.69</v>
      </c>
      <c r="I5632" s="73">
        <v>0</v>
      </c>
      <c r="J5632" s="73">
        <v>0</v>
      </c>
      <c r="K5632" s="73">
        <v>1</v>
      </c>
      <c r="L5632" s="73">
        <v>13.69</v>
      </c>
      <c r="N5632" s="105">
        <f t="shared" si="176"/>
        <v>0</v>
      </c>
      <c r="O5632" s="105">
        <f t="shared" si="177"/>
        <v>0</v>
      </c>
    </row>
    <row r="5633" spans="1:15" x14ac:dyDescent="0.3">
      <c r="A5633" s="71" t="s">
        <v>154</v>
      </c>
      <c r="B5633" s="71" t="s">
        <v>12</v>
      </c>
      <c r="C5633" s="71" t="s">
        <v>55</v>
      </c>
      <c r="D5633" s="71" t="s">
        <v>62</v>
      </c>
      <c r="E5633" s="72" t="s">
        <v>15</v>
      </c>
      <c r="F5633" s="72" t="s">
        <v>26</v>
      </c>
      <c r="G5633" s="73">
        <v>2</v>
      </c>
      <c r="H5633" s="73">
        <v>13.69</v>
      </c>
      <c r="I5633" s="73">
        <v>2</v>
      </c>
      <c r="J5633" s="73">
        <v>13.69</v>
      </c>
      <c r="K5633" s="73">
        <v>0</v>
      </c>
      <c r="L5633" s="73">
        <v>0</v>
      </c>
      <c r="N5633" s="105">
        <f t="shared" si="176"/>
        <v>0</v>
      </c>
      <c r="O5633" s="105">
        <f t="shared" si="177"/>
        <v>0</v>
      </c>
    </row>
    <row r="5634" spans="1:15" x14ac:dyDescent="0.3">
      <c r="A5634" s="71" t="s">
        <v>132</v>
      </c>
      <c r="B5634" s="71" t="s">
        <v>57</v>
      </c>
      <c r="C5634" s="71" t="s">
        <v>13</v>
      </c>
      <c r="D5634" s="71" t="s">
        <v>96</v>
      </c>
      <c r="E5634" s="72" t="s">
        <v>24</v>
      </c>
      <c r="F5634" s="72" t="s">
        <v>21</v>
      </c>
      <c r="G5634" s="73">
        <v>3</v>
      </c>
      <c r="H5634" s="73">
        <v>13.68</v>
      </c>
      <c r="I5634" s="73">
        <v>1</v>
      </c>
      <c r="J5634" s="73">
        <v>2.33</v>
      </c>
      <c r="K5634" s="73">
        <v>2</v>
      </c>
      <c r="L5634" s="73">
        <v>11.35</v>
      </c>
      <c r="N5634" s="105">
        <f t="shared" si="176"/>
        <v>0</v>
      </c>
      <c r="O5634" s="105">
        <f t="shared" si="177"/>
        <v>0</v>
      </c>
    </row>
    <row r="5635" spans="1:15" x14ac:dyDescent="0.3">
      <c r="A5635" s="71" t="s">
        <v>140</v>
      </c>
      <c r="B5635" s="71" t="s">
        <v>57</v>
      </c>
      <c r="C5635" s="71" t="s">
        <v>13</v>
      </c>
      <c r="D5635" s="71" t="s">
        <v>100</v>
      </c>
      <c r="E5635" s="72" t="s">
        <v>40</v>
      </c>
      <c r="F5635" s="72" t="s">
        <v>4</v>
      </c>
      <c r="G5635" s="73">
        <v>1</v>
      </c>
      <c r="H5635" s="73">
        <v>13.68</v>
      </c>
      <c r="I5635" s="73">
        <v>0</v>
      </c>
      <c r="J5635" s="73">
        <v>0</v>
      </c>
      <c r="K5635" s="73">
        <v>1</v>
      </c>
      <c r="L5635" s="73">
        <v>13.68</v>
      </c>
      <c r="N5635" s="105">
        <f t="shared" si="176"/>
        <v>0</v>
      </c>
      <c r="O5635" s="105">
        <f t="shared" si="177"/>
        <v>0</v>
      </c>
    </row>
    <row r="5636" spans="1:15" x14ac:dyDescent="0.3">
      <c r="A5636" s="71" t="s">
        <v>154</v>
      </c>
      <c r="B5636" s="71" t="s">
        <v>129</v>
      </c>
      <c r="C5636" s="71" t="s">
        <v>55</v>
      </c>
      <c r="D5636" s="71" t="s">
        <v>45</v>
      </c>
      <c r="E5636" s="72" t="s">
        <v>37</v>
      </c>
      <c r="F5636" s="72" t="s">
        <v>26</v>
      </c>
      <c r="G5636" s="73">
        <v>1</v>
      </c>
      <c r="H5636" s="73">
        <v>13.67</v>
      </c>
      <c r="I5636" s="73">
        <v>0</v>
      </c>
      <c r="J5636" s="73">
        <v>0</v>
      </c>
      <c r="K5636" s="73">
        <v>1</v>
      </c>
      <c r="L5636" s="73">
        <v>13.67</v>
      </c>
      <c r="N5636" s="105">
        <f t="shared" si="176"/>
        <v>0</v>
      </c>
      <c r="O5636" s="105">
        <f t="shared" si="177"/>
        <v>0</v>
      </c>
    </row>
    <row r="5637" spans="1:15" x14ac:dyDescent="0.3">
      <c r="A5637" s="71" t="s">
        <v>155</v>
      </c>
      <c r="B5637" s="71" t="s">
        <v>57</v>
      </c>
      <c r="C5637" s="71" t="s">
        <v>55</v>
      </c>
      <c r="D5637" s="71" t="s">
        <v>38</v>
      </c>
      <c r="E5637" s="72" t="s">
        <v>15</v>
      </c>
      <c r="F5637" s="72" t="s">
        <v>4</v>
      </c>
      <c r="G5637" s="73">
        <v>2</v>
      </c>
      <c r="H5637" s="73">
        <v>13.67</v>
      </c>
      <c r="I5637" s="73">
        <v>0</v>
      </c>
      <c r="J5637" s="73">
        <v>0</v>
      </c>
      <c r="K5637" s="73">
        <v>2</v>
      </c>
      <c r="L5637" s="73">
        <v>13.67</v>
      </c>
      <c r="N5637" s="105">
        <f t="shared" si="176"/>
        <v>0</v>
      </c>
      <c r="O5637" s="105">
        <f t="shared" si="177"/>
        <v>0</v>
      </c>
    </row>
    <row r="5638" spans="1:15" x14ac:dyDescent="0.3">
      <c r="A5638" s="71" t="s">
        <v>132</v>
      </c>
      <c r="B5638" s="71" t="s">
        <v>57</v>
      </c>
      <c r="C5638" s="71" t="s">
        <v>13</v>
      </c>
      <c r="D5638" s="71" t="s">
        <v>79</v>
      </c>
      <c r="E5638" s="72" t="s">
        <v>18</v>
      </c>
      <c r="F5638" s="72" t="s">
        <v>4</v>
      </c>
      <c r="G5638" s="73">
        <v>1</v>
      </c>
      <c r="H5638" s="73">
        <v>13.66</v>
      </c>
      <c r="I5638" s="73">
        <v>1</v>
      </c>
      <c r="J5638" s="73">
        <v>13.66</v>
      </c>
      <c r="K5638" s="73">
        <v>0</v>
      </c>
      <c r="L5638" s="73">
        <v>0</v>
      </c>
      <c r="N5638" s="105">
        <f t="shared" si="176"/>
        <v>0</v>
      </c>
      <c r="O5638" s="105">
        <f t="shared" si="177"/>
        <v>0</v>
      </c>
    </row>
    <row r="5639" spans="1:15" x14ac:dyDescent="0.3">
      <c r="A5639" s="71" t="s">
        <v>132</v>
      </c>
      <c r="B5639" s="71" t="s">
        <v>57</v>
      </c>
      <c r="C5639" s="71" t="s">
        <v>13</v>
      </c>
      <c r="D5639" s="71" t="s">
        <v>70</v>
      </c>
      <c r="E5639" s="72" t="s">
        <v>40</v>
      </c>
      <c r="F5639" s="72" t="s">
        <v>4</v>
      </c>
      <c r="G5639" s="73">
        <v>1</v>
      </c>
      <c r="H5639" s="73">
        <v>13.66</v>
      </c>
      <c r="I5639" s="73">
        <v>0</v>
      </c>
      <c r="J5639" s="73">
        <v>0</v>
      </c>
      <c r="K5639" s="73">
        <v>1</v>
      </c>
      <c r="L5639" s="73">
        <v>13.66</v>
      </c>
      <c r="N5639" s="105">
        <f t="shared" si="176"/>
        <v>0</v>
      </c>
      <c r="O5639" s="105">
        <f t="shared" si="177"/>
        <v>0</v>
      </c>
    </row>
    <row r="5640" spans="1:15" x14ac:dyDescent="0.3">
      <c r="A5640" s="71" t="s">
        <v>163</v>
      </c>
      <c r="B5640" s="71" t="s">
        <v>57</v>
      </c>
      <c r="C5640" s="71" t="s">
        <v>17</v>
      </c>
      <c r="D5640" s="71" t="s">
        <v>88</v>
      </c>
      <c r="E5640" s="72" t="s">
        <v>15</v>
      </c>
      <c r="F5640" s="72" t="s">
        <v>26</v>
      </c>
      <c r="G5640" s="73">
        <v>2</v>
      </c>
      <c r="H5640" s="73">
        <v>13.65</v>
      </c>
      <c r="I5640" s="73">
        <v>0</v>
      </c>
      <c r="J5640" s="73">
        <v>0</v>
      </c>
      <c r="K5640" s="73">
        <v>2</v>
      </c>
      <c r="L5640" s="73">
        <v>13.65</v>
      </c>
      <c r="N5640" s="105">
        <f t="shared" si="176"/>
        <v>0</v>
      </c>
      <c r="O5640" s="105">
        <f t="shared" si="177"/>
        <v>0</v>
      </c>
    </row>
    <row r="5641" spans="1:15" x14ac:dyDescent="0.3">
      <c r="A5641" s="71" t="s">
        <v>140</v>
      </c>
      <c r="B5641" s="71" t="s">
        <v>57</v>
      </c>
      <c r="C5641" s="71" t="s">
        <v>13</v>
      </c>
      <c r="D5641" s="71" t="s">
        <v>56</v>
      </c>
      <c r="E5641" s="72" t="s">
        <v>40</v>
      </c>
      <c r="F5641" s="72" t="s">
        <v>4</v>
      </c>
      <c r="G5641" s="73">
        <v>1</v>
      </c>
      <c r="H5641" s="73">
        <v>13.64</v>
      </c>
      <c r="I5641" s="73">
        <v>0</v>
      </c>
      <c r="J5641" s="73">
        <v>0</v>
      </c>
      <c r="K5641" s="73">
        <v>1</v>
      </c>
      <c r="L5641" s="73">
        <v>13.64</v>
      </c>
      <c r="N5641" s="105">
        <f t="shared" si="176"/>
        <v>0</v>
      </c>
      <c r="O5641" s="105">
        <f t="shared" si="177"/>
        <v>0</v>
      </c>
    </row>
    <row r="5642" spans="1:15" x14ac:dyDescent="0.3">
      <c r="A5642" s="71" t="s">
        <v>161</v>
      </c>
      <c r="B5642" s="71" t="s">
        <v>12</v>
      </c>
      <c r="C5642" s="71" t="s">
        <v>55</v>
      </c>
      <c r="D5642" s="71" t="s">
        <v>82</v>
      </c>
      <c r="E5642" s="72" t="s">
        <v>37</v>
      </c>
      <c r="F5642" s="72" t="s">
        <v>26</v>
      </c>
      <c r="G5642" s="73">
        <v>6</v>
      </c>
      <c r="H5642" s="73">
        <v>13.62</v>
      </c>
      <c r="I5642" s="73">
        <v>0</v>
      </c>
      <c r="J5642" s="73">
        <v>0</v>
      </c>
      <c r="K5642" s="73">
        <v>6</v>
      </c>
      <c r="L5642" s="73">
        <v>13.62</v>
      </c>
      <c r="N5642" s="105">
        <f t="shared" si="176"/>
        <v>0</v>
      </c>
      <c r="O5642" s="105">
        <f t="shared" si="177"/>
        <v>0</v>
      </c>
    </row>
    <row r="5643" spans="1:15" x14ac:dyDescent="0.3">
      <c r="A5643" s="71" t="s">
        <v>140</v>
      </c>
      <c r="B5643" s="71" t="s">
        <v>57</v>
      </c>
      <c r="C5643" s="71" t="s">
        <v>13</v>
      </c>
      <c r="D5643" s="71" t="s">
        <v>79</v>
      </c>
      <c r="E5643" s="72" t="s">
        <v>28</v>
      </c>
      <c r="F5643" s="72" t="s">
        <v>16</v>
      </c>
      <c r="G5643" s="73">
        <v>3</v>
      </c>
      <c r="H5643" s="73">
        <v>13.62</v>
      </c>
      <c r="I5643" s="73">
        <v>0</v>
      </c>
      <c r="J5643" s="73">
        <v>0</v>
      </c>
      <c r="K5643" s="73">
        <v>3</v>
      </c>
      <c r="L5643" s="73">
        <v>13.62</v>
      </c>
      <c r="N5643" s="105">
        <f t="shared" si="176"/>
        <v>0</v>
      </c>
      <c r="O5643" s="105">
        <f t="shared" si="177"/>
        <v>0</v>
      </c>
    </row>
    <row r="5644" spans="1:15" x14ac:dyDescent="0.3">
      <c r="A5644" s="71" t="s">
        <v>161</v>
      </c>
      <c r="B5644" s="71" t="s">
        <v>12</v>
      </c>
      <c r="C5644" s="71" t="s">
        <v>55</v>
      </c>
      <c r="D5644" s="71" t="s">
        <v>87</v>
      </c>
      <c r="E5644" s="72" t="s">
        <v>24</v>
      </c>
      <c r="F5644" s="72" t="s">
        <v>16</v>
      </c>
      <c r="G5644" s="73">
        <v>2</v>
      </c>
      <c r="H5644" s="73">
        <v>13.61</v>
      </c>
      <c r="I5644" s="73">
        <v>0</v>
      </c>
      <c r="J5644" s="73">
        <v>0</v>
      </c>
      <c r="K5644" s="73">
        <v>2</v>
      </c>
      <c r="L5644" s="73">
        <v>13.61</v>
      </c>
      <c r="N5644" s="105">
        <f t="shared" si="176"/>
        <v>0</v>
      </c>
      <c r="O5644" s="105">
        <f t="shared" si="177"/>
        <v>0</v>
      </c>
    </row>
    <row r="5645" spans="1:15" x14ac:dyDescent="0.3">
      <c r="A5645" s="71" t="s">
        <v>132</v>
      </c>
      <c r="B5645" s="71" t="s">
        <v>129</v>
      </c>
      <c r="C5645" s="71" t="s">
        <v>13</v>
      </c>
      <c r="D5645" s="71" t="s">
        <v>51</v>
      </c>
      <c r="E5645" s="72" t="s">
        <v>5</v>
      </c>
      <c r="F5645" s="72" t="s">
        <v>21</v>
      </c>
      <c r="G5645" s="73">
        <v>1</v>
      </c>
      <c r="H5645" s="73">
        <v>13.6</v>
      </c>
      <c r="I5645" s="73">
        <v>0</v>
      </c>
      <c r="J5645" s="73">
        <v>0</v>
      </c>
      <c r="K5645" s="73">
        <v>1</v>
      </c>
      <c r="L5645" s="73">
        <v>13.6</v>
      </c>
      <c r="N5645" s="105">
        <f t="shared" si="176"/>
        <v>0</v>
      </c>
      <c r="O5645" s="105">
        <f t="shared" si="177"/>
        <v>0</v>
      </c>
    </row>
    <row r="5646" spans="1:15" x14ac:dyDescent="0.3">
      <c r="A5646" s="71" t="s">
        <v>140</v>
      </c>
      <c r="B5646" s="71" t="s">
        <v>12</v>
      </c>
      <c r="C5646" s="71" t="s">
        <v>13</v>
      </c>
      <c r="D5646" s="71" t="s">
        <v>52</v>
      </c>
      <c r="E5646" s="72" t="s">
        <v>31</v>
      </c>
      <c r="F5646" s="72" t="s">
        <v>26</v>
      </c>
      <c r="G5646" s="73">
        <v>1</v>
      </c>
      <c r="H5646" s="73">
        <v>13.6</v>
      </c>
      <c r="I5646" s="73">
        <v>0</v>
      </c>
      <c r="J5646" s="73">
        <v>0</v>
      </c>
      <c r="K5646" s="73">
        <v>1</v>
      </c>
      <c r="L5646" s="73">
        <v>13.6</v>
      </c>
      <c r="N5646" s="105">
        <f t="shared" si="176"/>
        <v>0</v>
      </c>
      <c r="O5646" s="105">
        <f t="shared" si="177"/>
        <v>0</v>
      </c>
    </row>
    <row r="5647" spans="1:15" x14ac:dyDescent="0.3">
      <c r="A5647" s="71" t="s">
        <v>142</v>
      </c>
      <c r="B5647" s="71" t="s">
        <v>12</v>
      </c>
      <c r="C5647" s="71" t="s">
        <v>13</v>
      </c>
      <c r="D5647" s="71" t="s">
        <v>93</v>
      </c>
      <c r="E5647" s="72" t="s">
        <v>18</v>
      </c>
      <c r="F5647" s="72" t="s">
        <v>26</v>
      </c>
      <c r="G5647" s="73">
        <v>1</v>
      </c>
      <c r="H5647" s="73">
        <v>13.6</v>
      </c>
      <c r="I5647" s="73">
        <v>0</v>
      </c>
      <c r="J5647" s="73">
        <v>0</v>
      </c>
      <c r="K5647" s="73">
        <v>1</v>
      </c>
      <c r="L5647" s="73">
        <v>13.6</v>
      </c>
      <c r="N5647" s="105">
        <f t="shared" si="176"/>
        <v>0</v>
      </c>
      <c r="O5647" s="105">
        <f t="shared" si="177"/>
        <v>0</v>
      </c>
    </row>
    <row r="5648" spans="1:15" x14ac:dyDescent="0.3">
      <c r="A5648" s="71" t="s">
        <v>132</v>
      </c>
      <c r="B5648" s="71" t="s">
        <v>57</v>
      </c>
      <c r="C5648" s="71" t="s">
        <v>13</v>
      </c>
      <c r="D5648" s="71" t="s">
        <v>64</v>
      </c>
      <c r="E5648" s="72" t="s">
        <v>37</v>
      </c>
      <c r="F5648" s="72" t="s">
        <v>26</v>
      </c>
      <c r="G5648" s="73">
        <v>1</v>
      </c>
      <c r="H5648" s="73">
        <v>13.59</v>
      </c>
      <c r="I5648" s="73">
        <v>0</v>
      </c>
      <c r="J5648" s="73">
        <v>0</v>
      </c>
      <c r="K5648" s="73">
        <v>1</v>
      </c>
      <c r="L5648" s="73">
        <v>13.59</v>
      </c>
      <c r="N5648" s="105">
        <f t="shared" si="176"/>
        <v>0</v>
      </c>
      <c r="O5648" s="105">
        <f t="shared" si="177"/>
        <v>0</v>
      </c>
    </row>
    <row r="5649" spans="1:15" x14ac:dyDescent="0.3">
      <c r="A5649" s="71" t="s">
        <v>132</v>
      </c>
      <c r="B5649" s="71" t="s">
        <v>57</v>
      </c>
      <c r="C5649" s="71" t="s">
        <v>13</v>
      </c>
      <c r="D5649" s="71" t="s">
        <v>54</v>
      </c>
      <c r="E5649" s="72" t="s">
        <v>15</v>
      </c>
      <c r="F5649" s="72" t="s">
        <v>16</v>
      </c>
      <c r="G5649" s="73">
        <v>1</v>
      </c>
      <c r="H5649" s="73">
        <v>13.58</v>
      </c>
      <c r="I5649" s="73">
        <v>0</v>
      </c>
      <c r="J5649" s="73">
        <v>0</v>
      </c>
      <c r="K5649" s="73">
        <v>1</v>
      </c>
      <c r="L5649" s="73">
        <v>13.58</v>
      </c>
      <c r="N5649" s="105">
        <f t="shared" si="176"/>
        <v>0</v>
      </c>
      <c r="O5649" s="105">
        <f t="shared" si="177"/>
        <v>0</v>
      </c>
    </row>
    <row r="5650" spans="1:15" x14ac:dyDescent="0.3">
      <c r="A5650" s="71" t="s">
        <v>140</v>
      </c>
      <c r="B5650" s="71" t="s">
        <v>57</v>
      </c>
      <c r="C5650" s="71" t="s">
        <v>13</v>
      </c>
      <c r="D5650" s="71" t="s">
        <v>46</v>
      </c>
      <c r="E5650" s="72" t="s">
        <v>31</v>
      </c>
      <c r="F5650" s="72" t="s">
        <v>26</v>
      </c>
      <c r="G5650" s="73">
        <v>1</v>
      </c>
      <c r="H5650" s="73">
        <v>13.58</v>
      </c>
      <c r="I5650" s="73">
        <v>0</v>
      </c>
      <c r="J5650" s="73">
        <v>0</v>
      </c>
      <c r="K5650" s="73">
        <v>1</v>
      </c>
      <c r="L5650" s="73">
        <v>13.58</v>
      </c>
      <c r="N5650" s="105">
        <f t="shared" si="176"/>
        <v>0</v>
      </c>
      <c r="O5650" s="105">
        <f t="shared" si="177"/>
        <v>0</v>
      </c>
    </row>
    <row r="5651" spans="1:15" x14ac:dyDescent="0.3">
      <c r="A5651" s="71" t="s">
        <v>140</v>
      </c>
      <c r="B5651" s="71" t="s">
        <v>57</v>
      </c>
      <c r="C5651" s="71" t="s">
        <v>13</v>
      </c>
      <c r="D5651" s="71" t="s">
        <v>73</v>
      </c>
      <c r="E5651" s="72" t="s">
        <v>15</v>
      </c>
      <c r="F5651" s="72" t="s">
        <v>21</v>
      </c>
      <c r="G5651" s="73">
        <v>2</v>
      </c>
      <c r="H5651" s="73">
        <v>13.58</v>
      </c>
      <c r="I5651" s="73">
        <v>0</v>
      </c>
      <c r="J5651" s="73">
        <v>0</v>
      </c>
      <c r="K5651" s="73">
        <v>2</v>
      </c>
      <c r="L5651" s="73">
        <v>13.58</v>
      </c>
      <c r="N5651" s="105">
        <f t="shared" si="176"/>
        <v>0</v>
      </c>
      <c r="O5651" s="105">
        <f t="shared" si="177"/>
        <v>0</v>
      </c>
    </row>
    <row r="5652" spans="1:15" x14ac:dyDescent="0.3">
      <c r="A5652" s="71" t="s">
        <v>143</v>
      </c>
      <c r="B5652" s="71" t="s">
        <v>12</v>
      </c>
      <c r="C5652" s="71" t="s">
        <v>55</v>
      </c>
      <c r="D5652" s="71" t="s">
        <v>35</v>
      </c>
      <c r="E5652" s="72" t="s">
        <v>24</v>
      </c>
      <c r="F5652" s="72" t="s">
        <v>16</v>
      </c>
      <c r="G5652" s="73">
        <v>2</v>
      </c>
      <c r="H5652" s="73">
        <v>13.58</v>
      </c>
      <c r="I5652" s="73">
        <v>0</v>
      </c>
      <c r="J5652" s="73">
        <v>0</v>
      </c>
      <c r="K5652" s="73">
        <v>2</v>
      </c>
      <c r="L5652" s="73">
        <v>13.58</v>
      </c>
      <c r="N5652" s="105">
        <f t="shared" ref="N5652:N5715" si="178">G5652-I5652-K5652</f>
        <v>0</v>
      </c>
      <c r="O5652" s="105">
        <f t="shared" ref="O5652:O5715" si="179">H5652-J5652-L5652</f>
        <v>0</v>
      </c>
    </row>
    <row r="5653" spans="1:15" x14ac:dyDescent="0.3">
      <c r="A5653" s="71" t="s">
        <v>161</v>
      </c>
      <c r="B5653" s="71" t="s">
        <v>57</v>
      </c>
      <c r="C5653" s="71" t="s">
        <v>55</v>
      </c>
      <c r="D5653" s="71" t="s">
        <v>52</v>
      </c>
      <c r="E5653" s="72" t="s">
        <v>37</v>
      </c>
      <c r="F5653" s="72" t="s">
        <v>26</v>
      </c>
      <c r="G5653" s="73">
        <v>1</v>
      </c>
      <c r="H5653" s="73">
        <v>13.57</v>
      </c>
      <c r="I5653" s="73">
        <v>0</v>
      </c>
      <c r="J5653" s="73">
        <v>0</v>
      </c>
      <c r="K5653" s="73">
        <v>1</v>
      </c>
      <c r="L5653" s="73">
        <v>13.57</v>
      </c>
      <c r="N5653" s="105">
        <f t="shared" si="178"/>
        <v>0</v>
      </c>
      <c r="O5653" s="105">
        <f t="shared" si="179"/>
        <v>0</v>
      </c>
    </row>
    <row r="5654" spans="1:15" x14ac:dyDescent="0.3">
      <c r="A5654" s="71" t="s">
        <v>142</v>
      </c>
      <c r="B5654" s="71" t="s">
        <v>57</v>
      </c>
      <c r="C5654" s="71" t="s">
        <v>55</v>
      </c>
      <c r="D5654" s="71" t="s">
        <v>54</v>
      </c>
      <c r="E5654" s="72" t="s">
        <v>37</v>
      </c>
      <c r="F5654" s="72" t="s">
        <v>21</v>
      </c>
      <c r="G5654" s="73">
        <v>1</v>
      </c>
      <c r="H5654" s="73">
        <v>13.57</v>
      </c>
      <c r="I5654" s="73">
        <v>0</v>
      </c>
      <c r="J5654" s="73">
        <v>0</v>
      </c>
      <c r="K5654" s="73">
        <v>1</v>
      </c>
      <c r="L5654" s="73">
        <v>13.57</v>
      </c>
      <c r="N5654" s="105">
        <f t="shared" si="178"/>
        <v>0</v>
      </c>
      <c r="O5654" s="105">
        <f t="shared" si="179"/>
        <v>0</v>
      </c>
    </row>
    <row r="5655" spans="1:15" x14ac:dyDescent="0.3">
      <c r="A5655" s="71" t="s">
        <v>159</v>
      </c>
      <c r="B5655" s="71" t="s">
        <v>57</v>
      </c>
      <c r="C5655" s="71" t="s">
        <v>55</v>
      </c>
      <c r="D5655" s="71" t="s">
        <v>47</v>
      </c>
      <c r="E5655" s="72" t="s">
        <v>28</v>
      </c>
      <c r="F5655" s="72" t="s">
        <v>21</v>
      </c>
      <c r="G5655" s="73">
        <v>3</v>
      </c>
      <c r="H5655" s="73">
        <v>13.56</v>
      </c>
      <c r="I5655" s="73">
        <v>0</v>
      </c>
      <c r="J5655" s="73">
        <v>0</v>
      </c>
      <c r="K5655" s="73">
        <v>3</v>
      </c>
      <c r="L5655" s="73">
        <v>13.56</v>
      </c>
      <c r="N5655" s="105">
        <f t="shared" si="178"/>
        <v>0</v>
      </c>
      <c r="O5655" s="105">
        <f t="shared" si="179"/>
        <v>0</v>
      </c>
    </row>
    <row r="5656" spans="1:15" x14ac:dyDescent="0.3">
      <c r="A5656" s="71" t="s">
        <v>140</v>
      </c>
      <c r="B5656" s="71" t="s">
        <v>57</v>
      </c>
      <c r="C5656" s="71" t="s">
        <v>13</v>
      </c>
      <c r="D5656" s="71" t="s">
        <v>27</v>
      </c>
      <c r="E5656" s="72" t="s">
        <v>31</v>
      </c>
      <c r="F5656" s="72" t="s">
        <v>21</v>
      </c>
      <c r="G5656" s="73">
        <v>4</v>
      </c>
      <c r="H5656" s="73">
        <v>13.56</v>
      </c>
      <c r="I5656" s="73">
        <v>0</v>
      </c>
      <c r="J5656" s="73">
        <v>0</v>
      </c>
      <c r="K5656" s="73">
        <v>4</v>
      </c>
      <c r="L5656" s="73">
        <v>13.56</v>
      </c>
      <c r="N5656" s="105">
        <f t="shared" si="178"/>
        <v>0</v>
      </c>
      <c r="O5656" s="105">
        <f t="shared" si="179"/>
        <v>0</v>
      </c>
    </row>
    <row r="5657" spans="1:15" x14ac:dyDescent="0.3">
      <c r="A5657" s="71" t="s">
        <v>161</v>
      </c>
      <c r="B5657" s="71" t="s">
        <v>12</v>
      </c>
      <c r="C5657" s="71" t="s">
        <v>55</v>
      </c>
      <c r="D5657" s="71" t="s">
        <v>19</v>
      </c>
      <c r="E5657" s="72" t="s">
        <v>20</v>
      </c>
      <c r="F5657" s="72" t="s">
        <v>21</v>
      </c>
      <c r="G5657" s="73">
        <v>1</v>
      </c>
      <c r="H5657" s="73">
        <v>13.55</v>
      </c>
      <c r="I5657" s="73">
        <v>0</v>
      </c>
      <c r="J5657" s="73">
        <v>0</v>
      </c>
      <c r="K5657" s="73">
        <v>1</v>
      </c>
      <c r="L5657" s="73">
        <v>13.55</v>
      </c>
      <c r="N5657" s="105">
        <f t="shared" si="178"/>
        <v>0</v>
      </c>
      <c r="O5657" s="105">
        <f t="shared" si="179"/>
        <v>0</v>
      </c>
    </row>
    <row r="5658" spans="1:15" x14ac:dyDescent="0.3">
      <c r="A5658" s="71" t="s">
        <v>142</v>
      </c>
      <c r="B5658" s="71" t="s">
        <v>12</v>
      </c>
      <c r="C5658" s="71" t="s">
        <v>13</v>
      </c>
      <c r="D5658" s="71" t="s">
        <v>38</v>
      </c>
      <c r="E5658" s="72" t="s">
        <v>31</v>
      </c>
      <c r="F5658" s="72" t="s">
        <v>26</v>
      </c>
      <c r="G5658" s="73">
        <v>1</v>
      </c>
      <c r="H5658" s="73">
        <v>13.55</v>
      </c>
      <c r="I5658" s="73">
        <v>0</v>
      </c>
      <c r="J5658" s="73">
        <v>0</v>
      </c>
      <c r="K5658" s="73">
        <v>1</v>
      </c>
      <c r="L5658" s="73">
        <v>13.55</v>
      </c>
      <c r="N5658" s="105">
        <f t="shared" si="178"/>
        <v>0</v>
      </c>
      <c r="O5658" s="105">
        <f t="shared" si="179"/>
        <v>0</v>
      </c>
    </row>
    <row r="5659" spans="1:15" x14ac:dyDescent="0.3">
      <c r="A5659" s="71" t="s">
        <v>159</v>
      </c>
      <c r="B5659" s="71" t="s">
        <v>129</v>
      </c>
      <c r="C5659" s="71" t="s">
        <v>55</v>
      </c>
      <c r="D5659" s="71" t="s">
        <v>51</v>
      </c>
      <c r="E5659" s="72" t="s">
        <v>31</v>
      </c>
      <c r="F5659" s="72" t="s">
        <v>26</v>
      </c>
      <c r="G5659" s="73">
        <v>1</v>
      </c>
      <c r="H5659" s="73">
        <v>13.52</v>
      </c>
      <c r="I5659" s="73">
        <v>0</v>
      </c>
      <c r="J5659" s="73">
        <v>0</v>
      </c>
      <c r="K5659" s="73">
        <v>1</v>
      </c>
      <c r="L5659" s="73">
        <v>13.52</v>
      </c>
      <c r="N5659" s="105">
        <f t="shared" si="178"/>
        <v>0</v>
      </c>
      <c r="O5659" s="105">
        <f t="shared" si="179"/>
        <v>0</v>
      </c>
    </row>
    <row r="5660" spans="1:15" x14ac:dyDescent="0.3">
      <c r="A5660" s="71" t="s">
        <v>132</v>
      </c>
      <c r="B5660" s="71" t="s">
        <v>57</v>
      </c>
      <c r="C5660" s="71" t="s">
        <v>13</v>
      </c>
      <c r="D5660" s="71" t="s">
        <v>51</v>
      </c>
      <c r="E5660" s="72" t="s">
        <v>5</v>
      </c>
      <c r="F5660" s="72" t="s">
        <v>26</v>
      </c>
      <c r="G5660" s="73">
        <v>1</v>
      </c>
      <c r="H5660" s="73">
        <v>13.52</v>
      </c>
      <c r="I5660" s="73">
        <v>0</v>
      </c>
      <c r="J5660" s="73">
        <v>0</v>
      </c>
      <c r="K5660" s="73">
        <v>1</v>
      </c>
      <c r="L5660" s="73">
        <v>13.52</v>
      </c>
      <c r="N5660" s="105">
        <f t="shared" si="178"/>
        <v>0</v>
      </c>
      <c r="O5660" s="105">
        <f t="shared" si="179"/>
        <v>0</v>
      </c>
    </row>
    <row r="5661" spans="1:15" x14ac:dyDescent="0.3">
      <c r="A5661" s="71" t="s">
        <v>154</v>
      </c>
      <c r="B5661" s="71" t="s">
        <v>12</v>
      </c>
      <c r="C5661" s="71" t="s">
        <v>55</v>
      </c>
      <c r="D5661" s="71" t="s">
        <v>84</v>
      </c>
      <c r="E5661" s="72" t="s">
        <v>41</v>
      </c>
      <c r="F5661" s="72" t="s">
        <v>21</v>
      </c>
      <c r="G5661" s="73">
        <v>1</v>
      </c>
      <c r="H5661" s="73">
        <v>13.52</v>
      </c>
      <c r="I5661" s="73">
        <v>0</v>
      </c>
      <c r="J5661" s="73">
        <v>0</v>
      </c>
      <c r="K5661" s="73">
        <v>1</v>
      </c>
      <c r="L5661" s="73">
        <v>13.52</v>
      </c>
      <c r="N5661" s="105">
        <f t="shared" si="178"/>
        <v>0</v>
      </c>
      <c r="O5661" s="105">
        <f t="shared" si="179"/>
        <v>0</v>
      </c>
    </row>
    <row r="5662" spans="1:15" x14ac:dyDescent="0.3">
      <c r="A5662" s="71" t="s">
        <v>159</v>
      </c>
      <c r="B5662" s="71" t="s">
        <v>57</v>
      </c>
      <c r="C5662" s="71" t="s">
        <v>55</v>
      </c>
      <c r="D5662" s="71" t="s">
        <v>56</v>
      </c>
      <c r="E5662" s="72" t="s">
        <v>20</v>
      </c>
      <c r="F5662" s="72" t="s">
        <v>21</v>
      </c>
      <c r="G5662" s="73">
        <v>1</v>
      </c>
      <c r="H5662" s="73">
        <v>13.51</v>
      </c>
      <c r="I5662" s="73">
        <v>0</v>
      </c>
      <c r="J5662" s="73">
        <v>0</v>
      </c>
      <c r="K5662" s="73">
        <v>1</v>
      </c>
      <c r="L5662" s="73">
        <v>13.51</v>
      </c>
      <c r="N5662" s="105">
        <f t="shared" si="178"/>
        <v>0</v>
      </c>
      <c r="O5662" s="105">
        <f t="shared" si="179"/>
        <v>0</v>
      </c>
    </row>
    <row r="5663" spans="1:15" x14ac:dyDescent="0.3">
      <c r="A5663" s="71" t="s">
        <v>161</v>
      </c>
      <c r="B5663" s="71" t="s">
        <v>12</v>
      </c>
      <c r="C5663" s="71" t="s">
        <v>55</v>
      </c>
      <c r="D5663" s="71" t="s">
        <v>56</v>
      </c>
      <c r="E5663" s="72" t="s">
        <v>37</v>
      </c>
      <c r="F5663" s="72" t="s">
        <v>21</v>
      </c>
      <c r="G5663" s="73">
        <v>1</v>
      </c>
      <c r="H5663" s="73">
        <v>13.5</v>
      </c>
      <c r="I5663" s="73">
        <v>0</v>
      </c>
      <c r="J5663" s="73">
        <v>0</v>
      </c>
      <c r="K5663" s="73">
        <v>1</v>
      </c>
      <c r="L5663" s="73">
        <v>13.5</v>
      </c>
      <c r="N5663" s="105">
        <f t="shared" si="178"/>
        <v>0</v>
      </c>
      <c r="O5663" s="105">
        <f t="shared" si="179"/>
        <v>0</v>
      </c>
    </row>
    <row r="5664" spans="1:15" x14ac:dyDescent="0.3">
      <c r="A5664" s="71" t="s">
        <v>140</v>
      </c>
      <c r="B5664" s="71" t="s">
        <v>12</v>
      </c>
      <c r="C5664" s="71" t="s">
        <v>13</v>
      </c>
      <c r="D5664" s="71" t="s">
        <v>23</v>
      </c>
      <c r="E5664" s="72" t="s">
        <v>40</v>
      </c>
      <c r="F5664" s="72" t="s">
        <v>26</v>
      </c>
      <c r="G5664" s="73">
        <v>1</v>
      </c>
      <c r="H5664" s="73">
        <v>13.5</v>
      </c>
      <c r="I5664" s="73">
        <v>0</v>
      </c>
      <c r="J5664" s="73">
        <v>0</v>
      </c>
      <c r="K5664" s="73">
        <v>1</v>
      </c>
      <c r="L5664" s="73">
        <v>13.5</v>
      </c>
      <c r="N5664" s="105">
        <f t="shared" si="178"/>
        <v>0</v>
      </c>
      <c r="O5664" s="105">
        <f t="shared" si="179"/>
        <v>0</v>
      </c>
    </row>
    <row r="5665" spans="1:15" x14ac:dyDescent="0.3">
      <c r="A5665" s="71" t="s">
        <v>158</v>
      </c>
      <c r="B5665" s="71" t="s">
        <v>12</v>
      </c>
      <c r="C5665" s="71" t="s">
        <v>55</v>
      </c>
      <c r="D5665" s="71" t="s">
        <v>46</v>
      </c>
      <c r="E5665" s="72" t="s">
        <v>5</v>
      </c>
      <c r="F5665" s="72" t="s">
        <v>21</v>
      </c>
      <c r="G5665" s="73">
        <v>1</v>
      </c>
      <c r="H5665" s="73">
        <v>13.48</v>
      </c>
      <c r="I5665" s="73">
        <v>0</v>
      </c>
      <c r="J5665" s="73">
        <v>0</v>
      </c>
      <c r="K5665" s="73">
        <v>1</v>
      </c>
      <c r="L5665" s="73">
        <v>13.48</v>
      </c>
      <c r="N5665" s="105">
        <f t="shared" si="178"/>
        <v>0</v>
      </c>
      <c r="O5665" s="105">
        <f t="shared" si="179"/>
        <v>0</v>
      </c>
    </row>
    <row r="5666" spans="1:15" x14ac:dyDescent="0.3">
      <c r="A5666" s="71" t="s">
        <v>159</v>
      </c>
      <c r="B5666" s="71" t="s">
        <v>12</v>
      </c>
      <c r="C5666" s="71" t="s">
        <v>55</v>
      </c>
      <c r="D5666" s="71" t="s">
        <v>83</v>
      </c>
      <c r="E5666" s="72" t="s">
        <v>18</v>
      </c>
      <c r="F5666" s="72" t="s">
        <v>26</v>
      </c>
      <c r="G5666" s="73">
        <v>1</v>
      </c>
      <c r="H5666" s="73">
        <v>13.48</v>
      </c>
      <c r="I5666" s="73">
        <v>0</v>
      </c>
      <c r="J5666" s="73">
        <v>0</v>
      </c>
      <c r="K5666" s="73">
        <v>1</v>
      </c>
      <c r="L5666" s="73">
        <v>13.48</v>
      </c>
      <c r="N5666" s="105">
        <f t="shared" si="178"/>
        <v>0</v>
      </c>
      <c r="O5666" s="105">
        <f t="shared" si="179"/>
        <v>0</v>
      </c>
    </row>
    <row r="5667" spans="1:15" x14ac:dyDescent="0.3">
      <c r="A5667" s="71" t="s">
        <v>161</v>
      </c>
      <c r="B5667" s="71" t="s">
        <v>12</v>
      </c>
      <c r="C5667" s="71" t="s">
        <v>55</v>
      </c>
      <c r="D5667" s="71" t="s">
        <v>78</v>
      </c>
      <c r="E5667" s="72" t="s">
        <v>15</v>
      </c>
      <c r="F5667" s="72" t="s">
        <v>4</v>
      </c>
      <c r="G5667" s="73">
        <v>2</v>
      </c>
      <c r="H5667" s="73">
        <v>13.48</v>
      </c>
      <c r="I5667" s="73">
        <v>0</v>
      </c>
      <c r="J5667" s="73">
        <v>0</v>
      </c>
      <c r="K5667" s="73">
        <v>2</v>
      </c>
      <c r="L5667" s="73">
        <v>13.48</v>
      </c>
      <c r="N5667" s="105">
        <f t="shared" si="178"/>
        <v>0</v>
      </c>
      <c r="O5667" s="105">
        <f t="shared" si="179"/>
        <v>0</v>
      </c>
    </row>
    <row r="5668" spans="1:15" x14ac:dyDescent="0.3">
      <c r="A5668" s="71" t="s">
        <v>163</v>
      </c>
      <c r="B5668" s="71" t="s">
        <v>57</v>
      </c>
      <c r="C5668" s="71" t="s">
        <v>17</v>
      </c>
      <c r="D5668" s="71" t="s">
        <v>107</v>
      </c>
      <c r="E5668" s="72" t="s">
        <v>20</v>
      </c>
      <c r="F5668" s="72" t="s">
        <v>26</v>
      </c>
      <c r="G5668" s="73">
        <v>1</v>
      </c>
      <c r="H5668" s="73">
        <v>13.48</v>
      </c>
      <c r="I5668" s="73">
        <v>0</v>
      </c>
      <c r="J5668" s="73">
        <v>0</v>
      </c>
      <c r="K5668" s="73">
        <v>1</v>
      </c>
      <c r="L5668" s="73">
        <v>13.48</v>
      </c>
      <c r="N5668" s="105">
        <f t="shared" si="178"/>
        <v>0</v>
      </c>
      <c r="O5668" s="105">
        <f t="shared" si="179"/>
        <v>0</v>
      </c>
    </row>
    <row r="5669" spans="1:15" x14ac:dyDescent="0.3">
      <c r="A5669" s="71" t="s">
        <v>154</v>
      </c>
      <c r="B5669" s="71" t="s">
        <v>129</v>
      </c>
      <c r="C5669" s="71" t="s">
        <v>55</v>
      </c>
      <c r="D5669" s="71" t="s">
        <v>94</v>
      </c>
      <c r="E5669" s="72" t="s">
        <v>18</v>
      </c>
      <c r="F5669" s="72" t="s">
        <v>26</v>
      </c>
      <c r="G5669" s="73">
        <v>1</v>
      </c>
      <c r="H5669" s="73">
        <v>13.48</v>
      </c>
      <c r="I5669" s="73">
        <v>0</v>
      </c>
      <c r="J5669" s="73">
        <v>0</v>
      </c>
      <c r="K5669" s="73">
        <v>1</v>
      </c>
      <c r="L5669" s="73">
        <v>13.48</v>
      </c>
      <c r="N5669" s="105">
        <f t="shared" si="178"/>
        <v>0</v>
      </c>
      <c r="O5669" s="105">
        <f t="shared" si="179"/>
        <v>0</v>
      </c>
    </row>
    <row r="5670" spans="1:15" x14ac:dyDescent="0.3">
      <c r="A5670" s="71" t="s">
        <v>163</v>
      </c>
      <c r="B5670" s="71" t="s">
        <v>12</v>
      </c>
      <c r="C5670" s="71" t="s">
        <v>55</v>
      </c>
      <c r="D5670" s="71" t="s">
        <v>103</v>
      </c>
      <c r="E5670" s="72" t="s">
        <v>5</v>
      </c>
      <c r="F5670" s="72" t="s">
        <v>26</v>
      </c>
      <c r="G5670" s="73">
        <v>1</v>
      </c>
      <c r="H5670" s="73">
        <v>13.47</v>
      </c>
      <c r="I5670" s="73">
        <v>1</v>
      </c>
      <c r="J5670" s="73">
        <v>13.47</v>
      </c>
      <c r="K5670" s="73">
        <v>0</v>
      </c>
      <c r="L5670" s="73">
        <v>0</v>
      </c>
      <c r="N5670" s="105">
        <f t="shared" si="178"/>
        <v>0</v>
      </c>
      <c r="O5670" s="105">
        <f t="shared" si="179"/>
        <v>0</v>
      </c>
    </row>
    <row r="5671" spans="1:15" x14ac:dyDescent="0.3">
      <c r="A5671" s="71" t="s">
        <v>163</v>
      </c>
      <c r="B5671" s="71" t="s">
        <v>57</v>
      </c>
      <c r="C5671" s="71" t="s">
        <v>17</v>
      </c>
      <c r="D5671" s="71" t="s">
        <v>93</v>
      </c>
      <c r="E5671" s="72" t="s">
        <v>24</v>
      </c>
      <c r="F5671" s="72" t="s">
        <v>21</v>
      </c>
      <c r="G5671" s="73">
        <v>2</v>
      </c>
      <c r="H5671" s="73">
        <v>13.46</v>
      </c>
      <c r="I5671" s="73">
        <v>0</v>
      </c>
      <c r="J5671" s="73">
        <v>0</v>
      </c>
      <c r="K5671" s="73">
        <v>2</v>
      </c>
      <c r="L5671" s="73">
        <v>13.46</v>
      </c>
      <c r="N5671" s="105">
        <f t="shared" si="178"/>
        <v>0</v>
      </c>
      <c r="O5671" s="105">
        <f t="shared" si="179"/>
        <v>0</v>
      </c>
    </row>
    <row r="5672" spans="1:15" x14ac:dyDescent="0.3">
      <c r="A5672" s="71" t="s">
        <v>140</v>
      </c>
      <c r="B5672" s="71" t="s">
        <v>57</v>
      </c>
      <c r="C5672" s="71" t="s">
        <v>13</v>
      </c>
      <c r="D5672" s="71" t="s">
        <v>83</v>
      </c>
      <c r="E5672" s="72" t="s">
        <v>15</v>
      </c>
      <c r="F5672" s="72" t="s">
        <v>26</v>
      </c>
      <c r="G5672" s="73">
        <v>1</v>
      </c>
      <c r="H5672" s="73">
        <v>13.46</v>
      </c>
      <c r="I5672" s="73">
        <v>0</v>
      </c>
      <c r="J5672" s="73">
        <v>0</v>
      </c>
      <c r="K5672" s="73">
        <v>1</v>
      </c>
      <c r="L5672" s="73">
        <v>13.46</v>
      </c>
      <c r="N5672" s="105">
        <f t="shared" si="178"/>
        <v>0</v>
      </c>
      <c r="O5672" s="105">
        <f t="shared" si="179"/>
        <v>0</v>
      </c>
    </row>
    <row r="5673" spans="1:15" x14ac:dyDescent="0.3">
      <c r="A5673" s="71" t="s">
        <v>142</v>
      </c>
      <c r="B5673" s="71" t="s">
        <v>12</v>
      </c>
      <c r="C5673" s="71" t="s">
        <v>13</v>
      </c>
      <c r="D5673" s="71" t="s">
        <v>96</v>
      </c>
      <c r="E5673" s="72" t="s">
        <v>24</v>
      </c>
      <c r="F5673" s="72" t="s">
        <v>16</v>
      </c>
      <c r="G5673" s="73">
        <v>2</v>
      </c>
      <c r="H5673" s="73">
        <v>13.46</v>
      </c>
      <c r="I5673" s="73">
        <v>0</v>
      </c>
      <c r="J5673" s="73">
        <v>0</v>
      </c>
      <c r="K5673" s="73">
        <v>2</v>
      </c>
      <c r="L5673" s="73">
        <v>13.46</v>
      </c>
      <c r="N5673" s="105">
        <f t="shared" si="178"/>
        <v>0</v>
      </c>
      <c r="O5673" s="105">
        <f t="shared" si="179"/>
        <v>0</v>
      </c>
    </row>
    <row r="5674" spans="1:15" x14ac:dyDescent="0.3">
      <c r="A5674" s="71" t="s">
        <v>161</v>
      </c>
      <c r="B5674" s="71" t="s">
        <v>57</v>
      </c>
      <c r="C5674" s="71" t="s">
        <v>55</v>
      </c>
      <c r="D5674" s="71" t="s">
        <v>19</v>
      </c>
      <c r="E5674" s="72" t="s">
        <v>20</v>
      </c>
      <c r="F5674" s="72" t="s">
        <v>16</v>
      </c>
      <c r="G5674" s="73">
        <v>1</v>
      </c>
      <c r="H5674" s="73">
        <v>13.45</v>
      </c>
      <c r="I5674" s="73">
        <v>0</v>
      </c>
      <c r="J5674" s="73">
        <v>0</v>
      </c>
      <c r="K5674" s="73">
        <v>1</v>
      </c>
      <c r="L5674" s="73">
        <v>13.45</v>
      </c>
      <c r="N5674" s="105">
        <f t="shared" si="178"/>
        <v>0</v>
      </c>
      <c r="O5674" s="105">
        <f t="shared" si="179"/>
        <v>0</v>
      </c>
    </row>
    <row r="5675" spans="1:15" x14ac:dyDescent="0.3">
      <c r="A5675" s="71" t="s">
        <v>161</v>
      </c>
      <c r="B5675" s="71" t="s">
        <v>129</v>
      </c>
      <c r="C5675" s="71" t="s">
        <v>55</v>
      </c>
      <c r="D5675" s="71" t="s">
        <v>39</v>
      </c>
      <c r="E5675" s="72" t="s">
        <v>40</v>
      </c>
      <c r="F5675" s="72" t="s">
        <v>21</v>
      </c>
      <c r="G5675" s="73">
        <v>1</v>
      </c>
      <c r="H5675" s="73">
        <v>13.45</v>
      </c>
      <c r="I5675" s="73">
        <v>0</v>
      </c>
      <c r="J5675" s="73">
        <v>0</v>
      </c>
      <c r="K5675" s="73">
        <v>1</v>
      </c>
      <c r="L5675" s="73">
        <v>13.45</v>
      </c>
      <c r="N5675" s="105">
        <f t="shared" si="178"/>
        <v>0</v>
      </c>
      <c r="O5675" s="105">
        <f t="shared" si="179"/>
        <v>0</v>
      </c>
    </row>
    <row r="5676" spans="1:15" x14ac:dyDescent="0.3">
      <c r="A5676" s="71" t="s">
        <v>161</v>
      </c>
      <c r="B5676" s="71" t="s">
        <v>12</v>
      </c>
      <c r="C5676" s="71" t="s">
        <v>55</v>
      </c>
      <c r="D5676" s="71" t="s">
        <v>36</v>
      </c>
      <c r="E5676" s="72" t="s">
        <v>25</v>
      </c>
      <c r="F5676" s="72" t="s">
        <v>26</v>
      </c>
      <c r="G5676" s="73">
        <v>1</v>
      </c>
      <c r="H5676" s="73">
        <v>13.45</v>
      </c>
      <c r="I5676" s="73">
        <v>0</v>
      </c>
      <c r="J5676" s="73">
        <v>0</v>
      </c>
      <c r="K5676" s="73">
        <v>1</v>
      </c>
      <c r="L5676" s="73">
        <v>13.45</v>
      </c>
      <c r="N5676" s="105">
        <f t="shared" si="178"/>
        <v>0</v>
      </c>
      <c r="O5676" s="105">
        <f t="shared" si="179"/>
        <v>0</v>
      </c>
    </row>
    <row r="5677" spans="1:15" x14ac:dyDescent="0.3">
      <c r="A5677" s="71" t="s">
        <v>163</v>
      </c>
      <c r="B5677" s="71" t="s">
        <v>57</v>
      </c>
      <c r="C5677" s="71" t="s">
        <v>17</v>
      </c>
      <c r="D5677" s="71" t="s">
        <v>38</v>
      </c>
      <c r="E5677" s="72" t="s">
        <v>18</v>
      </c>
      <c r="F5677" s="72" t="s">
        <v>26</v>
      </c>
      <c r="G5677" s="73">
        <v>1</v>
      </c>
      <c r="H5677" s="73">
        <v>13.45</v>
      </c>
      <c r="I5677" s="73">
        <v>0</v>
      </c>
      <c r="J5677" s="73">
        <v>0</v>
      </c>
      <c r="K5677" s="73">
        <v>1</v>
      </c>
      <c r="L5677" s="73">
        <v>13.45</v>
      </c>
      <c r="N5677" s="105">
        <f t="shared" si="178"/>
        <v>0</v>
      </c>
      <c r="O5677" s="105">
        <f t="shared" si="179"/>
        <v>0</v>
      </c>
    </row>
    <row r="5678" spans="1:15" x14ac:dyDescent="0.3">
      <c r="A5678" s="71" t="s">
        <v>154</v>
      </c>
      <c r="B5678" s="71" t="s">
        <v>12</v>
      </c>
      <c r="C5678" s="71" t="s">
        <v>55</v>
      </c>
      <c r="D5678" s="71" t="s">
        <v>67</v>
      </c>
      <c r="E5678" s="72" t="s">
        <v>5</v>
      </c>
      <c r="F5678" s="72" t="s">
        <v>21</v>
      </c>
      <c r="G5678" s="73">
        <v>1</v>
      </c>
      <c r="H5678" s="73">
        <v>13.44</v>
      </c>
      <c r="I5678" s="73">
        <v>0</v>
      </c>
      <c r="J5678" s="73">
        <v>0</v>
      </c>
      <c r="K5678" s="73">
        <v>1</v>
      </c>
      <c r="L5678" s="73">
        <v>13.44</v>
      </c>
      <c r="N5678" s="105">
        <f t="shared" si="178"/>
        <v>0</v>
      </c>
      <c r="O5678" s="105">
        <f t="shared" si="179"/>
        <v>0</v>
      </c>
    </row>
    <row r="5679" spans="1:15" x14ac:dyDescent="0.3">
      <c r="A5679" s="71" t="s">
        <v>161</v>
      </c>
      <c r="B5679" s="71" t="s">
        <v>129</v>
      </c>
      <c r="C5679" s="71" t="s">
        <v>55</v>
      </c>
      <c r="D5679" s="71" t="s">
        <v>19</v>
      </c>
      <c r="E5679" s="72" t="s">
        <v>15</v>
      </c>
      <c r="F5679" s="72" t="s">
        <v>26</v>
      </c>
      <c r="G5679" s="73">
        <v>1</v>
      </c>
      <c r="H5679" s="73">
        <v>13.43</v>
      </c>
      <c r="I5679" s="73">
        <v>0</v>
      </c>
      <c r="J5679" s="73">
        <v>0</v>
      </c>
      <c r="K5679" s="73">
        <v>1</v>
      </c>
      <c r="L5679" s="73">
        <v>13.43</v>
      </c>
      <c r="N5679" s="105">
        <f t="shared" si="178"/>
        <v>0</v>
      </c>
      <c r="O5679" s="105">
        <f t="shared" si="179"/>
        <v>0</v>
      </c>
    </row>
    <row r="5680" spans="1:15" x14ac:dyDescent="0.3">
      <c r="A5680" s="71" t="s">
        <v>163</v>
      </c>
      <c r="B5680" s="71" t="s">
        <v>57</v>
      </c>
      <c r="C5680" s="71" t="s">
        <v>17</v>
      </c>
      <c r="D5680" s="71" t="s">
        <v>52</v>
      </c>
      <c r="E5680" s="72" t="s">
        <v>40</v>
      </c>
      <c r="F5680" s="72" t="s">
        <v>26</v>
      </c>
      <c r="G5680" s="73">
        <v>1</v>
      </c>
      <c r="H5680" s="73">
        <v>13.43</v>
      </c>
      <c r="I5680" s="73">
        <v>0</v>
      </c>
      <c r="J5680" s="73">
        <v>0</v>
      </c>
      <c r="K5680" s="73">
        <v>1</v>
      </c>
      <c r="L5680" s="73">
        <v>13.43</v>
      </c>
      <c r="N5680" s="105">
        <f t="shared" si="178"/>
        <v>0</v>
      </c>
      <c r="O5680" s="105">
        <f t="shared" si="179"/>
        <v>0</v>
      </c>
    </row>
    <row r="5681" spans="1:15" x14ac:dyDescent="0.3">
      <c r="A5681" s="71" t="s">
        <v>142</v>
      </c>
      <c r="B5681" s="71" t="s">
        <v>57</v>
      </c>
      <c r="C5681" s="71" t="s">
        <v>55</v>
      </c>
      <c r="D5681" s="71" t="s">
        <v>94</v>
      </c>
      <c r="E5681" s="72" t="s">
        <v>31</v>
      </c>
      <c r="F5681" s="72" t="s">
        <v>26</v>
      </c>
      <c r="G5681" s="73">
        <v>1</v>
      </c>
      <c r="H5681" s="73">
        <v>13.42</v>
      </c>
      <c r="I5681" s="73">
        <v>0</v>
      </c>
      <c r="J5681" s="73">
        <v>0</v>
      </c>
      <c r="K5681" s="73">
        <v>1</v>
      </c>
      <c r="L5681" s="73">
        <v>13.42</v>
      </c>
      <c r="N5681" s="105">
        <f t="shared" si="178"/>
        <v>0</v>
      </c>
      <c r="O5681" s="105">
        <f t="shared" si="179"/>
        <v>0</v>
      </c>
    </row>
    <row r="5682" spans="1:15" x14ac:dyDescent="0.3">
      <c r="A5682" s="71" t="s">
        <v>163</v>
      </c>
      <c r="B5682" s="71" t="s">
        <v>12</v>
      </c>
      <c r="C5682" s="71" t="s">
        <v>55</v>
      </c>
      <c r="D5682" s="71" t="s">
        <v>23</v>
      </c>
      <c r="E5682" s="72" t="s">
        <v>15</v>
      </c>
      <c r="F5682" s="72" t="s">
        <v>21</v>
      </c>
      <c r="G5682" s="73">
        <v>1</v>
      </c>
      <c r="H5682" s="73">
        <v>13.4</v>
      </c>
      <c r="I5682" s="73">
        <v>1</v>
      </c>
      <c r="J5682" s="73">
        <v>13.4</v>
      </c>
      <c r="K5682" s="73">
        <v>0</v>
      </c>
      <c r="L5682" s="73">
        <v>0</v>
      </c>
      <c r="N5682" s="105">
        <f t="shared" si="178"/>
        <v>0</v>
      </c>
      <c r="O5682" s="105">
        <f t="shared" si="179"/>
        <v>0</v>
      </c>
    </row>
    <row r="5683" spans="1:15" x14ac:dyDescent="0.3">
      <c r="A5683" s="71" t="s">
        <v>163</v>
      </c>
      <c r="B5683" s="71" t="s">
        <v>12</v>
      </c>
      <c r="C5683" s="71" t="s">
        <v>55</v>
      </c>
      <c r="D5683" s="71" t="s">
        <v>29</v>
      </c>
      <c r="E5683" s="72" t="s">
        <v>3</v>
      </c>
      <c r="F5683" s="72" t="s">
        <v>21</v>
      </c>
      <c r="G5683" s="73">
        <v>1</v>
      </c>
      <c r="H5683" s="73">
        <v>13.4</v>
      </c>
      <c r="I5683" s="73">
        <v>0</v>
      </c>
      <c r="J5683" s="73">
        <v>0</v>
      </c>
      <c r="K5683" s="73">
        <v>1</v>
      </c>
      <c r="L5683" s="73">
        <v>13.4</v>
      </c>
      <c r="N5683" s="105">
        <f t="shared" si="178"/>
        <v>0</v>
      </c>
      <c r="O5683" s="105">
        <f t="shared" si="179"/>
        <v>0</v>
      </c>
    </row>
    <row r="5684" spans="1:15" x14ac:dyDescent="0.3">
      <c r="A5684" s="71" t="s">
        <v>163</v>
      </c>
      <c r="B5684" s="71" t="s">
        <v>57</v>
      </c>
      <c r="C5684" s="71" t="s">
        <v>17</v>
      </c>
      <c r="D5684" s="71" t="s">
        <v>103</v>
      </c>
      <c r="E5684" s="72" t="s">
        <v>5</v>
      </c>
      <c r="F5684" s="72" t="s">
        <v>21</v>
      </c>
      <c r="G5684" s="73">
        <v>1</v>
      </c>
      <c r="H5684" s="73">
        <v>13.4</v>
      </c>
      <c r="I5684" s="73">
        <v>0</v>
      </c>
      <c r="J5684" s="73">
        <v>0</v>
      </c>
      <c r="K5684" s="73">
        <v>1</v>
      </c>
      <c r="L5684" s="73">
        <v>13.4</v>
      </c>
      <c r="N5684" s="105">
        <f t="shared" si="178"/>
        <v>0</v>
      </c>
      <c r="O5684" s="105">
        <f t="shared" si="179"/>
        <v>0</v>
      </c>
    </row>
    <row r="5685" spans="1:15" x14ac:dyDescent="0.3">
      <c r="A5685" s="71" t="s">
        <v>152</v>
      </c>
      <c r="B5685" s="71" t="s">
        <v>57</v>
      </c>
      <c r="C5685" s="71" t="s">
        <v>55</v>
      </c>
      <c r="D5685" s="71" t="s">
        <v>33</v>
      </c>
      <c r="E5685" s="72" t="s">
        <v>15</v>
      </c>
      <c r="F5685" s="72" t="s">
        <v>26</v>
      </c>
      <c r="G5685" s="73">
        <v>2</v>
      </c>
      <c r="H5685" s="73">
        <v>13.36</v>
      </c>
      <c r="I5685" s="73">
        <v>0</v>
      </c>
      <c r="J5685" s="73">
        <v>0</v>
      </c>
      <c r="K5685" s="73">
        <v>2</v>
      </c>
      <c r="L5685" s="73">
        <v>13.36</v>
      </c>
      <c r="N5685" s="105">
        <f t="shared" si="178"/>
        <v>0</v>
      </c>
      <c r="O5685" s="105">
        <f t="shared" si="179"/>
        <v>0</v>
      </c>
    </row>
    <row r="5686" spans="1:15" x14ac:dyDescent="0.3">
      <c r="A5686" s="71" t="s">
        <v>154</v>
      </c>
      <c r="B5686" s="71" t="s">
        <v>57</v>
      </c>
      <c r="C5686" s="71" t="s">
        <v>55</v>
      </c>
      <c r="D5686" s="71" t="s">
        <v>29</v>
      </c>
      <c r="E5686" s="72" t="s">
        <v>24</v>
      </c>
      <c r="F5686" s="72" t="s">
        <v>26</v>
      </c>
      <c r="G5686" s="73">
        <v>1</v>
      </c>
      <c r="H5686" s="73">
        <v>13.36</v>
      </c>
      <c r="I5686" s="73">
        <v>0</v>
      </c>
      <c r="J5686" s="73">
        <v>0</v>
      </c>
      <c r="K5686" s="73">
        <v>1</v>
      </c>
      <c r="L5686" s="73">
        <v>13.36</v>
      </c>
      <c r="N5686" s="105">
        <f t="shared" si="178"/>
        <v>0</v>
      </c>
      <c r="O5686" s="105">
        <f t="shared" si="179"/>
        <v>0</v>
      </c>
    </row>
    <row r="5687" spans="1:15" x14ac:dyDescent="0.3">
      <c r="A5687" s="71" t="s">
        <v>142</v>
      </c>
      <c r="B5687" s="71" t="s">
        <v>57</v>
      </c>
      <c r="C5687" s="71" t="s">
        <v>55</v>
      </c>
      <c r="D5687" s="71" t="s">
        <v>56</v>
      </c>
      <c r="E5687" s="72" t="s">
        <v>28</v>
      </c>
      <c r="F5687" s="72" t="s">
        <v>21</v>
      </c>
      <c r="G5687" s="73">
        <v>1</v>
      </c>
      <c r="H5687" s="73">
        <v>13.35</v>
      </c>
      <c r="I5687" s="73">
        <v>0</v>
      </c>
      <c r="J5687" s="73">
        <v>0</v>
      </c>
      <c r="K5687" s="73">
        <v>1</v>
      </c>
      <c r="L5687" s="73">
        <v>13.35</v>
      </c>
      <c r="N5687" s="105">
        <f t="shared" si="178"/>
        <v>0</v>
      </c>
      <c r="O5687" s="105">
        <f t="shared" si="179"/>
        <v>0</v>
      </c>
    </row>
    <row r="5688" spans="1:15" x14ac:dyDescent="0.3">
      <c r="A5688" s="71" t="s">
        <v>163</v>
      </c>
      <c r="B5688" s="71" t="s">
        <v>12</v>
      </c>
      <c r="C5688" s="71" t="s">
        <v>55</v>
      </c>
      <c r="D5688" s="71" t="s">
        <v>73</v>
      </c>
      <c r="E5688" s="72" t="s">
        <v>18</v>
      </c>
      <c r="F5688" s="72" t="s">
        <v>21</v>
      </c>
      <c r="G5688" s="73">
        <v>1</v>
      </c>
      <c r="H5688" s="73">
        <v>13.33</v>
      </c>
      <c r="I5688" s="73">
        <v>0</v>
      </c>
      <c r="J5688" s="73">
        <v>0</v>
      </c>
      <c r="K5688" s="73">
        <v>1</v>
      </c>
      <c r="L5688" s="73">
        <v>13.33</v>
      </c>
      <c r="N5688" s="105">
        <f t="shared" si="178"/>
        <v>0</v>
      </c>
      <c r="O5688" s="105">
        <f t="shared" si="179"/>
        <v>0</v>
      </c>
    </row>
    <row r="5689" spans="1:15" x14ac:dyDescent="0.3">
      <c r="A5689" s="71" t="s">
        <v>163</v>
      </c>
      <c r="B5689" s="71" t="s">
        <v>57</v>
      </c>
      <c r="C5689" s="71" t="s">
        <v>17</v>
      </c>
      <c r="D5689" s="71" t="s">
        <v>52</v>
      </c>
      <c r="E5689" s="72" t="s">
        <v>3</v>
      </c>
      <c r="F5689" s="72" t="s">
        <v>21</v>
      </c>
      <c r="G5689" s="73">
        <v>1</v>
      </c>
      <c r="H5689" s="73">
        <v>13.33</v>
      </c>
      <c r="I5689" s="73">
        <v>0</v>
      </c>
      <c r="J5689" s="73">
        <v>0</v>
      </c>
      <c r="K5689" s="73">
        <v>1</v>
      </c>
      <c r="L5689" s="73">
        <v>13.33</v>
      </c>
      <c r="N5689" s="105">
        <f t="shared" si="178"/>
        <v>0</v>
      </c>
      <c r="O5689" s="105">
        <f t="shared" si="179"/>
        <v>0</v>
      </c>
    </row>
    <row r="5690" spans="1:15" x14ac:dyDescent="0.3">
      <c r="A5690" s="71" t="s">
        <v>161</v>
      </c>
      <c r="B5690" s="71" t="s">
        <v>129</v>
      </c>
      <c r="C5690" s="71" t="s">
        <v>55</v>
      </c>
      <c r="D5690" s="71" t="s">
        <v>51</v>
      </c>
      <c r="E5690" s="72" t="s">
        <v>15</v>
      </c>
      <c r="F5690" s="72" t="s">
        <v>16</v>
      </c>
      <c r="G5690" s="73">
        <v>1</v>
      </c>
      <c r="H5690" s="73">
        <v>13.32</v>
      </c>
      <c r="I5690" s="73">
        <v>0</v>
      </c>
      <c r="J5690" s="73">
        <v>0</v>
      </c>
      <c r="K5690" s="73">
        <v>1</v>
      </c>
      <c r="L5690" s="73">
        <v>13.32</v>
      </c>
      <c r="N5690" s="105">
        <f t="shared" si="178"/>
        <v>0</v>
      </c>
      <c r="O5690" s="105">
        <f t="shared" si="179"/>
        <v>0</v>
      </c>
    </row>
    <row r="5691" spans="1:15" x14ac:dyDescent="0.3">
      <c r="A5691" s="71" t="s">
        <v>163</v>
      </c>
      <c r="B5691" s="71" t="s">
        <v>12</v>
      </c>
      <c r="C5691" s="71" t="s">
        <v>55</v>
      </c>
      <c r="D5691" s="71" t="s">
        <v>52</v>
      </c>
      <c r="E5691" s="72" t="s">
        <v>41</v>
      </c>
      <c r="F5691" s="72" t="s">
        <v>16</v>
      </c>
      <c r="G5691" s="73">
        <v>1</v>
      </c>
      <c r="H5691" s="73">
        <v>13.32</v>
      </c>
      <c r="I5691" s="73">
        <v>0</v>
      </c>
      <c r="J5691" s="73">
        <v>0</v>
      </c>
      <c r="K5691" s="73">
        <v>1</v>
      </c>
      <c r="L5691" s="73">
        <v>13.32</v>
      </c>
      <c r="N5691" s="105">
        <f t="shared" si="178"/>
        <v>0</v>
      </c>
      <c r="O5691" s="105">
        <f t="shared" si="179"/>
        <v>0</v>
      </c>
    </row>
    <row r="5692" spans="1:15" x14ac:dyDescent="0.3">
      <c r="A5692" s="71" t="s">
        <v>149</v>
      </c>
      <c r="B5692" s="71" t="s">
        <v>129</v>
      </c>
      <c r="C5692" s="71" t="s">
        <v>55</v>
      </c>
      <c r="D5692" s="71" t="s">
        <v>33</v>
      </c>
      <c r="E5692" s="72" t="s">
        <v>25</v>
      </c>
      <c r="F5692" s="72" t="s">
        <v>16</v>
      </c>
      <c r="G5692" s="73">
        <v>1</v>
      </c>
      <c r="H5692" s="73">
        <v>13.32</v>
      </c>
      <c r="I5692" s="73">
        <v>0</v>
      </c>
      <c r="J5692" s="73">
        <v>0</v>
      </c>
      <c r="K5692" s="73">
        <v>1</v>
      </c>
      <c r="L5692" s="73">
        <v>13.32</v>
      </c>
      <c r="N5692" s="105">
        <f t="shared" si="178"/>
        <v>0</v>
      </c>
      <c r="O5692" s="105">
        <f t="shared" si="179"/>
        <v>0</v>
      </c>
    </row>
    <row r="5693" spans="1:15" x14ac:dyDescent="0.3">
      <c r="A5693" s="71" t="s">
        <v>163</v>
      </c>
      <c r="B5693" s="71" t="s">
        <v>12</v>
      </c>
      <c r="C5693" s="71" t="s">
        <v>55</v>
      </c>
      <c r="D5693" s="71" t="s">
        <v>23</v>
      </c>
      <c r="E5693" s="72" t="s">
        <v>3</v>
      </c>
      <c r="F5693" s="72" t="s">
        <v>16</v>
      </c>
      <c r="G5693" s="73">
        <v>1</v>
      </c>
      <c r="H5693" s="73">
        <v>13.3</v>
      </c>
      <c r="I5693" s="73">
        <v>0</v>
      </c>
      <c r="J5693" s="73">
        <v>0</v>
      </c>
      <c r="K5693" s="73">
        <v>1</v>
      </c>
      <c r="L5693" s="73">
        <v>13.3</v>
      </c>
      <c r="N5693" s="105">
        <f t="shared" si="178"/>
        <v>0</v>
      </c>
      <c r="O5693" s="105">
        <f t="shared" si="179"/>
        <v>0</v>
      </c>
    </row>
    <row r="5694" spans="1:15" x14ac:dyDescent="0.3">
      <c r="A5694" s="71" t="s">
        <v>163</v>
      </c>
      <c r="B5694" s="71" t="s">
        <v>57</v>
      </c>
      <c r="C5694" s="71" t="s">
        <v>17</v>
      </c>
      <c r="D5694" s="71" t="s">
        <v>106</v>
      </c>
      <c r="E5694" s="72" t="s">
        <v>24</v>
      </c>
      <c r="F5694" s="72" t="s">
        <v>16</v>
      </c>
      <c r="G5694" s="73">
        <v>2</v>
      </c>
      <c r="H5694" s="73">
        <v>13.3</v>
      </c>
      <c r="I5694" s="73">
        <v>0</v>
      </c>
      <c r="J5694" s="73">
        <v>0</v>
      </c>
      <c r="K5694" s="73">
        <v>2</v>
      </c>
      <c r="L5694" s="73">
        <v>13.3</v>
      </c>
      <c r="N5694" s="105">
        <f t="shared" si="178"/>
        <v>0</v>
      </c>
      <c r="O5694" s="105">
        <f t="shared" si="179"/>
        <v>0</v>
      </c>
    </row>
    <row r="5695" spans="1:15" x14ac:dyDescent="0.3">
      <c r="A5695" s="71" t="s">
        <v>142</v>
      </c>
      <c r="B5695" s="71" t="s">
        <v>12</v>
      </c>
      <c r="C5695" s="71" t="s">
        <v>13</v>
      </c>
      <c r="D5695" s="71" t="s">
        <v>33</v>
      </c>
      <c r="E5695" s="72" t="s">
        <v>25</v>
      </c>
      <c r="F5695" s="72" t="s">
        <v>16</v>
      </c>
      <c r="G5695" s="73">
        <v>1</v>
      </c>
      <c r="H5695" s="73">
        <v>13.3</v>
      </c>
      <c r="I5695" s="73">
        <v>0</v>
      </c>
      <c r="J5695" s="73">
        <v>0</v>
      </c>
      <c r="K5695" s="73">
        <v>1</v>
      </c>
      <c r="L5695" s="73">
        <v>13.3</v>
      </c>
      <c r="N5695" s="105">
        <f t="shared" si="178"/>
        <v>0</v>
      </c>
      <c r="O5695" s="105">
        <f t="shared" si="179"/>
        <v>0</v>
      </c>
    </row>
    <row r="5696" spans="1:15" x14ac:dyDescent="0.3">
      <c r="A5696" s="71" t="s">
        <v>140</v>
      </c>
      <c r="B5696" s="71" t="s">
        <v>57</v>
      </c>
      <c r="C5696" s="71" t="s">
        <v>13</v>
      </c>
      <c r="D5696" s="71" t="s">
        <v>56</v>
      </c>
      <c r="E5696" s="72" t="s">
        <v>31</v>
      </c>
      <c r="F5696" s="72" t="s">
        <v>21</v>
      </c>
      <c r="G5696" s="73">
        <v>1</v>
      </c>
      <c r="H5696" s="73">
        <v>13.29</v>
      </c>
      <c r="I5696" s="73">
        <v>0</v>
      </c>
      <c r="J5696" s="73">
        <v>0</v>
      </c>
      <c r="K5696" s="73">
        <v>1</v>
      </c>
      <c r="L5696" s="73">
        <v>13.29</v>
      </c>
      <c r="N5696" s="105">
        <f t="shared" si="178"/>
        <v>0</v>
      </c>
      <c r="O5696" s="105">
        <f t="shared" si="179"/>
        <v>0</v>
      </c>
    </row>
    <row r="5697" spans="1:15" x14ac:dyDescent="0.3">
      <c r="A5697" s="71" t="s">
        <v>159</v>
      </c>
      <c r="B5697" s="71" t="s">
        <v>12</v>
      </c>
      <c r="C5697" s="71" t="s">
        <v>55</v>
      </c>
      <c r="D5697" s="71" t="s">
        <v>77</v>
      </c>
      <c r="E5697" s="72" t="s">
        <v>25</v>
      </c>
      <c r="F5697" s="72" t="s">
        <v>26</v>
      </c>
      <c r="G5697" s="73">
        <v>1</v>
      </c>
      <c r="H5697" s="73">
        <v>13.28</v>
      </c>
      <c r="I5697" s="73">
        <v>0</v>
      </c>
      <c r="J5697" s="73">
        <v>0</v>
      </c>
      <c r="K5697" s="73">
        <v>1</v>
      </c>
      <c r="L5697" s="73">
        <v>13.28</v>
      </c>
      <c r="N5697" s="105">
        <f t="shared" si="178"/>
        <v>0</v>
      </c>
      <c r="O5697" s="105">
        <f t="shared" si="179"/>
        <v>0</v>
      </c>
    </row>
    <row r="5698" spans="1:15" x14ac:dyDescent="0.3">
      <c r="A5698" s="71" t="s">
        <v>163</v>
      </c>
      <c r="B5698" s="71" t="s">
        <v>57</v>
      </c>
      <c r="C5698" s="71" t="s">
        <v>17</v>
      </c>
      <c r="D5698" s="71" t="s">
        <v>44</v>
      </c>
      <c r="E5698" s="72" t="s">
        <v>24</v>
      </c>
      <c r="F5698" s="72" t="s">
        <v>21</v>
      </c>
      <c r="G5698" s="73">
        <v>2</v>
      </c>
      <c r="H5698" s="73">
        <v>13.28</v>
      </c>
      <c r="I5698" s="73">
        <v>0</v>
      </c>
      <c r="J5698" s="73">
        <v>0</v>
      </c>
      <c r="K5698" s="73">
        <v>2</v>
      </c>
      <c r="L5698" s="73">
        <v>13.28</v>
      </c>
      <c r="N5698" s="105">
        <f t="shared" si="178"/>
        <v>0</v>
      </c>
      <c r="O5698" s="105">
        <f t="shared" si="179"/>
        <v>0</v>
      </c>
    </row>
    <row r="5699" spans="1:15" x14ac:dyDescent="0.3">
      <c r="A5699" s="71" t="s">
        <v>132</v>
      </c>
      <c r="B5699" s="71" t="s">
        <v>12</v>
      </c>
      <c r="C5699" s="71" t="s">
        <v>13</v>
      </c>
      <c r="D5699" s="71" t="s">
        <v>63</v>
      </c>
      <c r="E5699" s="72" t="s">
        <v>37</v>
      </c>
      <c r="F5699" s="72" t="s">
        <v>4</v>
      </c>
      <c r="G5699" s="73">
        <v>2</v>
      </c>
      <c r="H5699" s="73">
        <v>13.28</v>
      </c>
      <c r="I5699" s="73">
        <v>2</v>
      </c>
      <c r="J5699" s="73">
        <v>13.28</v>
      </c>
      <c r="K5699" s="73">
        <v>0</v>
      </c>
      <c r="L5699" s="73">
        <v>0</v>
      </c>
      <c r="N5699" s="105">
        <f t="shared" si="178"/>
        <v>0</v>
      </c>
      <c r="O5699" s="105">
        <f t="shared" si="179"/>
        <v>0</v>
      </c>
    </row>
    <row r="5700" spans="1:15" x14ac:dyDescent="0.3">
      <c r="A5700" s="71" t="s">
        <v>132</v>
      </c>
      <c r="B5700" s="71" t="s">
        <v>57</v>
      </c>
      <c r="C5700" s="71" t="s">
        <v>13</v>
      </c>
      <c r="D5700" s="71" t="s">
        <v>50</v>
      </c>
      <c r="E5700" s="72" t="s">
        <v>40</v>
      </c>
      <c r="F5700" s="72" t="s">
        <v>4</v>
      </c>
      <c r="G5700" s="73">
        <v>1</v>
      </c>
      <c r="H5700" s="73">
        <v>13.28</v>
      </c>
      <c r="I5700" s="73">
        <v>0</v>
      </c>
      <c r="J5700" s="73">
        <v>0</v>
      </c>
      <c r="K5700" s="73">
        <v>1</v>
      </c>
      <c r="L5700" s="73">
        <v>13.28</v>
      </c>
      <c r="N5700" s="105">
        <f t="shared" si="178"/>
        <v>0</v>
      </c>
      <c r="O5700" s="105">
        <f t="shared" si="179"/>
        <v>0</v>
      </c>
    </row>
    <row r="5701" spans="1:15" x14ac:dyDescent="0.3">
      <c r="A5701" s="71" t="s">
        <v>142</v>
      </c>
      <c r="B5701" s="71" t="s">
        <v>57</v>
      </c>
      <c r="C5701" s="71" t="s">
        <v>55</v>
      </c>
      <c r="D5701" s="71" t="s">
        <v>32</v>
      </c>
      <c r="E5701" s="72" t="s">
        <v>37</v>
      </c>
      <c r="F5701" s="72" t="s">
        <v>21</v>
      </c>
      <c r="G5701" s="73">
        <v>2</v>
      </c>
      <c r="H5701" s="73">
        <v>13.28</v>
      </c>
      <c r="I5701" s="73">
        <v>2</v>
      </c>
      <c r="J5701" s="73">
        <v>13.28</v>
      </c>
      <c r="K5701" s="73">
        <v>0</v>
      </c>
      <c r="L5701" s="73">
        <v>0</v>
      </c>
      <c r="N5701" s="105">
        <f t="shared" si="178"/>
        <v>0</v>
      </c>
      <c r="O5701" s="105">
        <f t="shared" si="179"/>
        <v>0</v>
      </c>
    </row>
    <row r="5702" spans="1:15" x14ac:dyDescent="0.3">
      <c r="A5702" s="71" t="s">
        <v>142</v>
      </c>
      <c r="B5702" s="71" t="s">
        <v>57</v>
      </c>
      <c r="C5702" s="71" t="s">
        <v>55</v>
      </c>
      <c r="D5702" s="71" t="s">
        <v>102</v>
      </c>
      <c r="E5702" s="72" t="s">
        <v>15</v>
      </c>
      <c r="F5702" s="72" t="s">
        <v>26</v>
      </c>
      <c r="G5702" s="73">
        <v>2</v>
      </c>
      <c r="H5702" s="73">
        <v>13.28</v>
      </c>
      <c r="I5702" s="73">
        <v>0</v>
      </c>
      <c r="J5702" s="73">
        <v>0</v>
      </c>
      <c r="K5702" s="73">
        <v>2</v>
      </c>
      <c r="L5702" s="73">
        <v>13.28</v>
      </c>
      <c r="N5702" s="105">
        <f t="shared" si="178"/>
        <v>0</v>
      </c>
      <c r="O5702" s="105">
        <f t="shared" si="179"/>
        <v>0</v>
      </c>
    </row>
    <row r="5703" spans="1:15" x14ac:dyDescent="0.3">
      <c r="A5703" s="71" t="s">
        <v>132</v>
      </c>
      <c r="B5703" s="71" t="s">
        <v>57</v>
      </c>
      <c r="C5703" s="71" t="s">
        <v>13</v>
      </c>
      <c r="D5703" s="71" t="s">
        <v>96</v>
      </c>
      <c r="E5703" s="72" t="s">
        <v>37</v>
      </c>
      <c r="F5703" s="72" t="s">
        <v>26</v>
      </c>
      <c r="G5703" s="73">
        <v>1</v>
      </c>
      <c r="H5703" s="73">
        <v>13.27</v>
      </c>
      <c r="I5703" s="73">
        <v>1</v>
      </c>
      <c r="J5703" s="73">
        <v>13.27</v>
      </c>
      <c r="K5703" s="73">
        <v>0</v>
      </c>
      <c r="L5703" s="73">
        <v>0</v>
      </c>
      <c r="N5703" s="105">
        <f t="shared" si="178"/>
        <v>0</v>
      </c>
      <c r="O5703" s="105">
        <f t="shared" si="179"/>
        <v>0</v>
      </c>
    </row>
    <row r="5704" spans="1:15" x14ac:dyDescent="0.3">
      <c r="A5704" s="71" t="s">
        <v>148</v>
      </c>
      <c r="B5704" s="71" t="s">
        <v>57</v>
      </c>
      <c r="C5704" s="71" t="s">
        <v>55</v>
      </c>
      <c r="D5704" s="71" t="s">
        <v>56</v>
      </c>
      <c r="E5704" s="72" t="s">
        <v>40</v>
      </c>
      <c r="F5704" s="72" t="s">
        <v>26</v>
      </c>
      <c r="G5704" s="73">
        <v>1</v>
      </c>
      <c r="H5704" s="73">
        <v>13.27</v>
      </c>
      <c r="I5704" s="73">
        <v>0</v>
      </c>
      <c r="J5704" s="73">
        <v>0</v>
      </c>
      <c r="K5704" s="73">
        <v>1</v>
      </c>
      <c r="L5704" s="73">
        <v>13.27</v>
      </c>
      <c r="N5704" s="105">
        <f t="shared" si="178"/>
        <v>0</v>
      </c>
      <c r="O5704" s="105">
        <f t="shared" si="179"/>
        <v>0</v>
      </c>
    </row>
    <row r="5705" spans="1:15" x14ac:dyDescent="0.3">
      <c r="A5705" s="71" t="s">
        <v>160</v>
      </c>
      <c r="B5705" s="71" t="s">
        <v>57</v>
      </c>
      <c r="C5705" s="71" t="s">
        <v>55</v>
      </c>
      <c r="D5705" s="71" t="s">
        <v>38</v>
      </c>
      <c r="E5705" s="72" t="s">
        <v>31</v>
      </c>
      <c r="F5705" s="72" t="s">
        <v>16</v>
      </c>
      <c r="G5705" s="73">
        <v>3</v>
      </c>
      <c r="H5705" s="73">
        <v>13.26</v>
      </c>
      <c r="I5705" s="73">
        <v>2</v>
      </c>
      <c r="J5705" s="73">
        <v>8.86</v>
      </c>
      <c r="K5705" s="73">
        <v>1</v>
      </c>
      <c r="L5705" s="73">
        <v>4.4000000000000004</v>
      </c>
      <c r="N5705" s="105">
        <f t="shared" si="178"/>
        <v>0</v>
      </c>
      <c r="O5705" s="105">
        <f t="shared" si="179"/>
        <v>0</v>
      </c>
    </row>
    <row r="5706" spans="1:15" x14ac:dyDescent="0.3">
      <c r="A5706" s="71" t="s">
        <v>140</v>
      </c>
      <c r="B5706" s="71" t="s">
        <v>57</v>
      </c>
      <c r="C5706" s="71" t="s">
        <v>13</v>
      </c>
      <c r="D5706" s="71" t="s">
        <v>92</v>
      </c>
      <c r="E5706" s="72" t="s">
        <v>18</v>
      </c>
      <c r="F5706" s="72" t="s">
        <v>4</v>
      </c>
      <c r="G5706" s="73">
        <v>2</v>
      </c>
      <c r="H5706" s="73">
        <v>13.26</v>
      </c>
      <c r="I5706" s="73">
        <v>1</v>
      </c>
      <c r="J5706" s="73">
        <v>8.66</v>
      </c>
      <c r="K5706" s="73">
        <v>1</v>
      </c>
      <c r="L5706" s="73">
        <v>4.5999999999999996</v>
      </c>
      <c r="N5706" s="105">
        <f t="shared" si="178"/>
        <v>0</v>
      </c>
      <c r="O5706" s="105">
        <f t="shared" si="179"/>
        <v>0</v>
      </c>
    </row>
    <row r="5707" spans="1:15" x14ac:dyDescent="0.3">
      <c r="A5707" s="71" t="s">
        <v>131</v>
      </c>
      <c r="B5707" s="71" t="s">
        <v>57</v>
      </c>
      <c r="C5707" s="71" t="s">
        <v>22</v>
      </c>
      <c r="D5707" s="71" t="s">
        <v>54</v>
      </c>
      <c r="E5707" s="72" t="s">
        <v>5</v>
      </c>
      <c r="F5707" s="72" t="s">
        <v>21</v>
      </c>
      <c r="G5707" s="73">
        <v>1</v>
      </c>
      <c r="H5707" s="73">
        <v>13.23</v>
      </c>
      <c r="I5707" s="73">
        <v>0</v>
      </c>
      <c r="J5707" s="73">
        <v>0</v>
      </c>
      <c r="K5707" s="73">
        <v>1</v>
      </c>
      <c r="L5707" s="73">
        <v>13.23</v>
      </c>
      <c r="N5707" s="105">
        <f t="shared" si="178"/>
        <v>0</v>
      </c>
      <c r="O5707" s="105">
        <f t="shared" si="179"/>
        <v>0</v>
      </c>
    </row>
    <row r="5708" spans="1:15" x14ac:dyDescent="0.3">
      <c r="A5708" s="71" t="s">
        <v>155</v>
      </c>
      <c r="B5708" s="71" t="s">
        <v>12</v>
      </c>
      <c r="C5708" s="71" t="s">
        <v>55</v>
      </c>
      <c r="D5708" s="71" t="s">
        <v>51</v>
      </c>
      <c r="E5708" s="72" t="s">
        <v>25</v>
      </c>
      <c r="F5708" s="72" t="s">
        <v>21</v>
      </c>
      <c r="G5708" s="73">
        <v>1</v>
      </c>
      <c r="H5708" s="73">
        <v>13.23</v>
      </c>
      <c r="I5708" s="73">
        <v>0</v>
      </c>
      <c r="J5708" s="73">
        <v>0</v>
      </c>
      <c r="K5708" s="73">
        <v>1</v>
      </c>
      <c r="L5708" s="73">
        <v>13.23</v>
      </c>
      <c r="N5708" s="105">
        <f t="shared" si="178"/>
        <v>0</v>
      </c>
      <c r="O5708" s="105">
        <f t="shared" si="179"/>
        <v>0</v>
      </c>
    </row>
    <row r="5709" spans="1:15" x14ac:dyDescent="0.3">
      <c r="A5709" s="71" t="s">
        <v>161</v>
      </c>
      <c r="B5709" s="71" t="s">
        <v>12</v>
      </c>
      <c r="C5709" s="71" t="s">
        <v>55</v>
      </c>
      <c r="D5709" s="71" t="s">
        <v>42</v>
      </c>
      <c r="E5709" s="72" t="s">
        <v>3</v>
      </c>
      <c r="F5709" s="72" t="s">
        <v>26</v>
      </c>
      <c r="G5709" s="73">
        <v>1</v>
      </c>
      <c r="H5709" s="73">
        <v>13.22</v>
      </c>
      <c r="I5709" s="73">
        <v>0</v>
      </c>
      <c r="J5709" s="73">
        <v>0</v>
      </c>
      <c r="K5709" s="73">
        <v>1</v>
      </c>
      <c r="L5709" s="73">
        <v>13.22</v>
      </c>
      <c r="N5709" s="105">
        <f t="shared" si="178"/>
        <v>0</v>
      </c>
      <c r="O5709" s="105">
        <f t="shared" si="179"/>
        <v>0</v>
      </c>
    </row>
    <row r="5710" spans="1:15" x14ac:dyDescent="0.3">
      <c r="A5710" s="71" t="s">
        <v>132</v>
      </c>
      <c r="B5710" s="71" t="s">
        <v>57</v>
      </c>
      <c r="C5710" s="71" t="s">
        <v>13</v>
      </c>
      <c r="D5710" s="71" t="s">
        <v>82</v>
      </c>
      <c r="E5710" s="72" t="s">
        <v>28</v>
      </c>
      <c r="F5710" s="72" t="s">
        <v>16</v>
      </c>
      <c r="G5710" s="73">
        <v>1</v>
      </c>
      <c r="H5710" s="73">
        <v>13.22</v>
      </c>
      <c r="I5710" s="73">
        <v>0</v>
      </c>
      <c r="J5710" s="73">
        <v>0</v>
      </c>
      <c r="K5710" s="73">
        <v>1</v>
      </c>
      <c r="L5710" s="73">
        <v>13.22</v>
      </c>
      <c r="N5710" s="105">
        <f t="shared" si="178"/>
        <v>0</v>
      </c>
      <c r="O5710" s="105">
        <f t="shared" si="179"/>
        <v>0</v>
      </c>
    </row>
    <row r="5711" spans="1:15" x14ac:dyDescent="0.3">
      <c r="A5711" s="71" t="s">
        <v>140</v>
      </c>
      <c r="B5711" s="71" t="s">
        <v>57</v>
      </c>
      <c r="C5711" s="71" t="s">
        <v>13</v>
      </c>
      <c r="D5711" s="71" t="s">
        <v>54</v>
      </c>
      <c r="E5711" s="72" t="s">
        <v>31</v>
      </c>
      <c r="F5711" s="72" t="s">
        <v>16</v>
      </c>
      <c r="G5711" s="73">
        <v>1</v>
      </c>
      <c r="H5711" s="73">
        <v>13.22</v>
      </c>
      <c r="I5711" s="73">
        <v>0</v>
      </c>
      <c r="J5711" s="73">
        <v>0</v>
      </c>
      <c r="K5711" s="73">
        <v>1</v>
      </c>
      <c r="L5711" s="73">
        <v>13.22</v>
      </c>
      <c r="N5711" s="105">
        <f t="shared" si="178"/>
        <v>0</v>
      </c>
      <c r="O5711" s="105">
        <f t="shared" si="179"/>
        <v>0</v>
      </c>
    </row>
    <row r="5712" spans="1:15" x14ac:dyDescent="0.3">
      <c r="A5712" s="71" t="s">
        <v>140</v>
      </c>
      <c r="B5712" s="71" t="s">
        <v>57</v>
      </c>
      <c r="C5712" s="71" t="s">
        <v>13</v>
      </c>
      <c r="D5712" s="71" t="s">
        <v>94</v>
      </c>
      <c r="E5712" s="72" t="s">
        <v>20</v>
      </c>
      <c r="F5712" s="72" t="s">
        <v>26</v>
      </c>
      <c r="G5712" s="73">
        <v>1</v>
      </c>
      <c r="H5712" s="73">
        <v>13.22</v>
      </c>
      <c r="I5712" s="73">
        <v>0</v>
      </c>
      <c r="J5712" s="73">
        <v>0</v>
      </c>
      <c r="K5712" s="73">
        <v>1</v>
      </c>
      <c r="L5712" s="73">
        <v>13.22</v>
      </c>
      <c r="N5712" s="105">
        <f t="shared" si="178"/>
        <v>0</v>
      </c>
      <c r="O5712" s="105">
        <f t="shared" si="179"/>
        <v>0</v>
      </c>
    </row>
    <row r="5713" spans="1:15" x14ac:dyDescent="0.3">
      <c r="A5713" s="71" t="s">
        <v>146</v>
      </c>
      <c r="B5713" s="71" t="s">
        <v>12</v>
      </c>
      <c r="C5713" s="71" t="s">
        <v>55</v>
      </c>
      <c r="D5713" s="71" t="s">
        <v>51</v>
      </c>
      <c r="E5713" s="72" t="s">
        <v>3</v>
      </c>
      <c r="F5713" s="72" t="s">
        <v>16</v>
      </c>
      <c r="G5713" s="73">
        <v>1</v>
      </c>
      <c r="H5713" s="73">
        <v>13.22</v>
      </c>
      <c r="I5713" s="73">
        <v>0</v>
      </c>
      <c r="J5713" s="73">
        <v>0</v>
      </c>
      <c r="K5713" s="73">
        <v>1</v>
      </c>
      <c r="L5713" s="73">
        <v>13.22</v>
      </c>
      <c r="N5713" s="105">
        <f t="shared" si="178"/>
        <v>0</v>
      </c>
      <c r="O5713" s="105">
        <f t="shared" si="179"/>
        <v>0</v>
      </c>
    </row>
    <row r="5714" spans="1:15" x14ac:dyDescent="0.3">
      <c r="A5714" s="71" t="s">
        <v>154</v>
      </c>
      <c r="B5714" s="71" t="s">
        <v>129</v>
      </c>
      <c r="C5714" s="71" t="s">
        <v>55</v>
      </c>
      <c r="D5714" s="71" t="s">
        <v>23</v>
      </c>
      <c r="E5714" s="72" t="s">
        <v>37</v>
      </c>
      <c r="F5714" s="72" t="s">
        <v>16</v>
      </c>
      <c r="G5714" s="73">
        <v>1</v>
      </c>
      <c r="H5714" s="73">
        <v>13.22</v>
      </c>
      <c r="I5714" s="73">
        <v>0</v>
      </c>
      <c r="J5714" s="73">
        <v>0</v>
      </c>
      <c r="K5714" s="73">
        <v>1</v>
      </c>
      <c r="L5714" s="73">
        <v>13.22</v>
      </c>
      <c r="N5714" s="105">
        <f t="shared" si="178"/>
        <v>0</v>
      </c>
      <c r="O5714" s="105">
        <f t="shared" si="179"/>
        <v>0</v>
      </c>
    </row>
    <row r="5715" spans="1:15" x14ac:dyDescent="0.3">
      <c r="A5715" s="71" t="s">
        <v>154</v>
      </c>
      <c r="B5715" s="71" t="s">
        <v>129</v>
      </c>
      <c r="C5715" s="71" t="s">
        <v>55</v>
      </c>
      <c r="D5715" s="71" t="s">
        <v>34</v>
      </c>
      <c r="E5715" s="72" t="s">
        <v>20</v>
      </c>
      <c r="F5715" s="72" t="s">
        <v>16</v>
      </c>
      <c r="G5715" s="73">
        <v>1</v>
      </c>
      <c r="H5715" s="73">
        <v>13.22</v>
      </c>
      <c r="I5715" s="73">
        <v>0</v>
      </c>
      <c r="J5715" s="73">
        <v>0</v>
      </c>
      <c r="K5715" s="73">
        <v>1</v>
      </c>
      <c r="L5715" s="73">
        <v>13.22</v>
      </c>
      <c r="N5715" s="105">
        <f t="shared" si="178"/>
        <v>0</v>
      </c>
      <c r="O5715" s="105">
        <f t="shared" si="179"/>
        <v>0</v>
      </c>
    </row>
    <row r="5716" spans="1:15" x14ac:dyDescent="0.3">
      <c r="A5716" s="71" t="s">
        <v>154</v>
      </c>
      <c r="B5716" s="71" t="s">
        <v>57</v>
      </c>
      <c r="C5716" s="71" t="s">
        <v>55</v>
      </c>
      <c r="D5716" s="71" t="s">
        <v>88</v>
      </c>
      <c r="E5716" s="72" t="s">
        <v>25</v>
      </c>
      <c r="F5716" s="72" t="s">
        <v>26</v>
      </c>
      <c r="G5716" s="73">
        <v>1</v>
      </c>
      <c r="H5716" s="73">
        <v>13.22</v>
      </c>
      <c r="I5716" s="73">
        <v>0</v>
      </c>
      <c r="J5716" s="73">
        <v>0</v>
      </c>
      <c r="K5716" s="73">
        <v>1</v>
      </c>
      <c r="L5716" s="73">
        <v>13.22</v>
      </c>
      <c r="N5716" s="105">
        <f t="shared" ref="N5716:N5779" si="180">G5716-I5716-K5716</f>
        <v>0</v>
      </c>
      <c r="O5716" s="105">
        <f t="shared" ref="O5716:O5779" si="181">H5716-J5716-L5716</f>
        <v>0</v>
      </c>
    </row>
    <row r="5717" spans="1:15" x14ac:dyDescent="0.3">
      <c r="A5717" s="71" t="s">
        <v>159</v>
      </c>
      <c r="B5717" s="71" t="s">
        <v>57</v>
      </c>
      <c r="C5717" s="71" t="s">
        <v>55</v>
      </c>
      <c r="D5717" s="71" t="s">
        <v>104</v>
      </c>
      <c r="E5717" s="72" t="s">
        <v>28</v>
      </c>
      <c r="F5717" s="72" t="s">
        <v>21</v>
      </c>
      <c r="G5717" s="73">
        <v>1</v>
      </c>
      <c r="H5717" s="73">
        <v>13.2</v>
      </c>
      <c r="I5717" s="73">
        <v>0</v>
      </c>
      <c r="J5717" s="73">
        <v>0</v>
      </c>
      <c r="K5717" s="73">
        <v>1</v>
      </c>
      <c r="L5717" s="73">
        <v>13.2</v>
      </c>
      <c r="N5717" s="105">
        <f t="shared" si="180"/>
        <v>0</v>
      </c>
      <c r="O5717" s="105">
        <f t="shared" si="181"/>
        <v>0</v>
      </c>
    </row>
    <row r="5718" spans="1:15" x14ac:dyDescent="0.3">
      <c r="A5718" s="71" t="s">
        <v>137</v>
      </c>
      <c r="B5718" s="71" t="s">
        <v>12</v>
      </c>
      <c r="C5718" s="71" t="s">
        <v>13</v>
      </c>
      <c r="D5718" s="71" t="s">
        <v>83</v>
      </c>
      <c r="E5718" s="72" t="s">
        <v>15</v>
      </c>
      <c r="F5718" s="72" t="s">
        <v>4</v>
      </c>
      <c r="G5718" s="73">
        <v>2</v>
      </c>
      <c r="H5718" s="73">
        <v>13.18</v>
      </c>
      <c r="I5718" s="73">
        <v>0</v>
      </c>
      <c r="J5718" s="73">
        <v>0</v>
      </c>
      <c r="K5718" s="73">
        <v>2</v>
      </c>
      <c r="L5718" s="73">
        <v>13.18</v>
      </c>
      <c r="N5718" s="105">
        <f t="shared" si="180"/>
        <v>0</v>
      </c>
      <c r="O5718" s="105">
        <f t="shared" si="181"/>
        <v>0</v>
      </c>
    </row>
    <row r="5719" spans="1:15" x14ac:dyDescent="0.3">
      <c r="A5719" s="71" t="s">
        <v>163</v>
      </c>
      <c r="B5719" s="71" t="s">
        <v>57</v>
      </c>
      <c r="C5719" s="71" t="s">
        <v>17</v>
      </c>
      <c r="D5719" s="71" t="s">
        <v>60</v>
      </c>
      <c r="E5719" s="72" t="s">
        <v>40</v>
      </c>
      <c r="F5719" s="72" t="s">
        <v>21</v>
      </c>
      <c r="G5719" s="73">
        <v>1</v>
      </c>
      <c r="H5719" s="73">
        <v>13.14</v>
      </c>
      <c r="I5719" s="73">
        <v>0</v>
      </c>
      <c r="J5719" s="73">
        <v>0</v>
      </c>
      <c r="K5719" s="73">
        <v>1</v>
      </c>
      <c r="L5719" s="73">
        <v>13.14</v>
      </c>
      <c r="N5719" s="105">
        <f t="shared" si="180"/>
        <v>0</v>
      </c>
      <c r="O5719" s="105">
        <f t="shared" si="181"/>
        <v>0</v>
      </c>
    </row>
    <row r="5720" spans="1:15" x14ac:dyDescent="0.3">
      <c r="A5720" s="71" t="s">
        <v>140</v>
      </c>
      <c r="B5720" s="71" t="s">
        <v>12</v>
      </c>
      <c r="C5720" s="71" t="s">
        <v>13</v>
      </c>
      <c r="D5720" s="71" t="s">
        <v>29</v>
      </c>
      <c r="E5720" s="72" t="s">
        <v>24</v>
      </c>
      <c r="F5720" s="72" t="s">
        <v>16</v>
      </c>
      <c r="G5720" s="73">
        <v>1</v>
      </c>
      <c r="H5720" s="73">
        <v>13.13</v>
      </c>
      <c r="I5720" s="73">
        <v>0</v>
      </c>
      <c r="J5720" s="73">
        <v>0</v>
      </c>
      <c r="K5720" s="73">
        <v>1</v>
      </c>
      <c r="L5720" s="73">
        <v>13.13</v>
      </c>
      <c r="N5720" s="105">
        <f t="shared" si="180"/>
        <v>0</v>
      </c>
      <c r="O5720" s="105">
        <f t="shared" si="181"/>
        <v>0</v>
      </c>
    </row>
    <row r="5721" spans="1:15" x14ac:dyDescent="0.3">
      <c r="A5721" s="71" t="s">
        <v>144</v>
      </c>
      <c r="B5721" s="71" t="s">
        <v>57</v>
      </c>
      <c r="C5721" s="71" t="s">
        <v>13</v>
      </c>
      <c r="D5721" s="71" t="s">
        <v>64</v>
      </c>
      <c r="E5721" s="72" t="s">
        <v>40</v>
      </c>
      <c r="F5721" s="72" t="s">
        <v>4</v>
      </c>
      <c r="G5721" s="73">
        <v>1</v>
      </c>
      <c r="H5721" s="73">
        <v>13.13</v>
      </c>
      <c r="I5721" s="73">
        <v>0</v>
      </c>
      <c r="J5721" s="73">
        <v>0</v>
      </c>
      <c r="K5721" s="73">
        <v>1</v>
      </c>
      <c r="L5721" s="73">
        <v>13.13</v>
      </c>
      <c r="N5721" s="105">
        <f t="shared" si="180"/>
        <v>0</v>
      </c>
      <c r="O5721" s="105">
        <f t="shared" si="181"/>
        <v>0</v>
      </c>
    </row>
    <row r="5722" spans="1:15" x14ac:dyDescent="0.3">
      <c r="A5722" s="71" t="s">
        <v>154</v>
      </c>
      <c r="B5722" s="71" t="s">
        <v>12</v>
      </c>
      <c r="C5722" s="71" t="s">
        <v>55</v>
      </c>
      <c r="D5722" s="71" t="s">
        <v>70</v>
      </c>
      <c r="E5722" s="72" t="s">
        <v>40</v>
      </c>
      <c r="F5722" s="72" t="s">
        <v>4</v>
      </c>
      <c r="G5722" s="73">
        <v>1</v>
      </c>
      <c r="H5722" s="73">
        <v>13.13</v>
      </c>
      <c r="I5722" s="73">
        <v>0</v>
      </c>
      <c r="J5722" s="73">
        <v>0</v>
      </c>
      <c r="K5722" s="73">
        <v>1</v>
      </c>
      <c r="L5722" s="73">
        <v>13.13</v>
      </c>
      <c r="N5722" s="105">
        <f t="shared" si="180"/>
        <v>0</v>
      </c>
      <c r="O5722" s="105">
        <f t="shared" si="181"/>
        <v>0</v>
      </c>
    </row>
    <row r="5723" spans="1:15" x14ac:dyDescent="0.3">
      <c r="A5723" s="71" t="s">
        <v>163</v>
      </c>
      <c r="B5723" s="71" t="s">
        <v>12</v>
      </c>
      <c r="C5723" s="71" t="s">
        <v>55</v>
      </c>
      <c r="D5723" s="71" t="s">
        <v>14</v>
      </c>
      <c r="E5723" s="72" t="s">
        <v>40</v>
      </c>
      <c r="F5723" s="72" t="s">
        <v>4</v>
      </c>
      <c r="G5723" s="73">
        <v>1</v>
      </c>
      <c r="H5723" s="73">
        <v>13.05</v>
      </c>
      <c r="I5723" s="73">
        <v>0</v>
      </c>
      <c r="J5723" s="73">
        <v>0</v>
      </c>
      <c r="K5723" s="73">
        <v>1</v>
      </c>
      <c r="L5723" s="73">
        <v>13.05</v>
      </c>
      <c r="N5723" s="105">
        <f t="shared" si="180"/>
        <v>0</v>
      </c>
      <c r="O5723" s="105">
        <f t="shared" si="181"/>
        <v>0</v>
      </c>
    </row>
    <row r="5724" spans="1:15" x14ac:dyDescent="0.3">
      <c r="A5724" s="71" t="s">
        <v>132</v>
      </c>
      <c r="B5724" s="71" t="s">
        <v>57</v>
      </c>
      <c r="C5724" s="71" t="s">
        <v>13</v>
      </c>
      <c r="D5724" s="71" t="s">
        <v>52</v>
      </c>
      <c r="E5724" s="72" t="s">
        <v>5</v>
      </c>
      <c r="F5724" s="72" t="s">
        <v>26</v>
      </c>
      <c r="G5724" s="73">
        <v>1</v>
      </c>
      <c r="H5724" s="73">
        <v>13.03</v>
      </c>
      <c r="I5724" s="73">
        <v>0</v>
      </c>
      <c r="J5724" s="73">
        <v>0</v>
      </c>
      <c r="K5724" s="73">
        <v>1</v>
      </c>
      <c r="L5724" s="73">
        <v>13.03</v>
      </c>
      <c r="N5724" s="105">
        <f t="shared" si="180"/>
        <v>0</v>
      </c>
      <c r="O5724" s="105">
        <f t="shared" si="181"/>
        <v>0</v>
      </c>
    </row>
    <row r="5725" spans="1:15" x14ac:dyDescent="0.3">
      <c r="A5725" s="71" t="s">
        <v>132</v>
      </c>
      <c r="B5725" s="71" t="s">
        <v>129</v>
      </c>
      <c r="C5725" s="71" t="s">
        <v>13</v>
      </c>
      <c r="D5725" s="71" t="s">
        <v>47</v>
      </c>
      <c r="E5725" s="72" t="s">
        <v>20</v>
      </c>
      <c r="F5725" s="72" t="s">
        <v>16</v>
      </c>
      <c r="G5725" s="73">
        <v>4</v>
      </c>
      <c r="H5725" s="73">
        <v>13</v>
      </c>
      <c r="I5725" s="73">
        <v>0</v>
      </c>
      <c r="J5725" s="73">
        <v>0</v>
      </c>
      <c r="K5725" s="73">
        <v>4</v>
      </c>
      <c r="L5725" s="73">
        <v>13</v>
      </c>
      <c r="N5725" s="105">
        <f t="shared" si="180"/>
        <v>0</v>
      </c>
      <c r="O5725" s="105">
        <f t="shared" si="181"/>
        <v>0</v>
      </c>
    </row>
    <row r="5726" spans="1:15" x14ac:dyDescent="0.3">
      <c r="A5726" s="71" t="s">
        <v>132</v>
      </c>
      <c r="B5726" s="71" t="s">
        <v>129</v>
      </c>
      <c r="C5726" s="71" t="s">
        <v>13</v>
      </c>
      <c r="D5726" s="71" t="s">
        <v>33</v>
      </c>
      <c r="E5726" s="72" t="s">
        <v>40</v>
      </c>
      <c r="F5726" s="72" t="s">
        <v>4</v>
      </c>
      <c r="G5726" s="73">
        <v>1</v>
      </c>
      <c r="H5726" s="73">
        <v>12.95</v>
      </c>
      <c r="I5726" s="73">
        <v>0</v>
      </c>
      <c r="J5726" s="73">
        <v>0</v>
      </c>
      <c r="K5726" s="73">
        <v>1</v>
      </c>
      <c r="L5726" s="73">
        <v>12.95</v>
      </c>
      <c r="N5726" s="105">
        <f t="shared" si="180"/>
        <v>0</v>
      </c>
      <c r="O5726" s="105">
        <f t="shared" si="181"/>
        <v>0</v>
      </c>
    </row>
    <row r="5727" spans="1:15" x14ac:dyDescent="0.3">
      <c r="A5727" s="71" t="s">
        <v>161</v>
      </c>
      <c r="B5727" s="71" t="s">
        <v>129</v>
      </c>
      <c r="C5727" s="71" t="s">
        <v>55</v>
      </c>
      <c r="D5727" s="71" t="s">
        <v>50</v>
      </c>
      <c r="E5727" s="72" t="s">
        <v>40</v>
      </c>
      <c r="F5727" s="72" t="s">
        <v>16</v>
      </c>
      <c r="G5727" s="73">
        <v>1</v>
      </c>
      <c r="H5727" s="73">
        <v>12.88</v>
      </c>
      <c r="I5727" s="73">
        <v>0</v>
      </c>
      <c r="J5727" s="73">
        <v>0</v>
      </c>
      <c r="K5727" s="73">
        <v>1</v>
      </c>
      <c r="L5727" s="73">
        <v>12.88</v>
      </c>
      <c r="N5727" s="105">
        <f t="shared" si="180"/>
        <v>0</v>
      </c>
      <c r="O5727" s="105">
        <f t="shared" si="181"/>
        <v>0</v>
      </c>
    </row>
    <row r="5728" spans="1:15" x14ac:dyDescent="0.3">
      <c r="A5728" s="71" t="s">
        <v>154</v>
      </c>
      <c r="B5728" s="71" t="s">
        <v>12</v>
      </c>
      <c r="C5728" s="71" t="s">
        <v>55</v>
      </c>
      <c r="D5728" s="71" t="s">
        <v>19</v>
      </c>
      <c r="E5728" s="72" t="s">
        <v>31</v>
      </c>
      <c r="F5728" s="72" t="s">
        <v>4</v>
      </c>
      <c r="G5728" s="73">
        <v>4</v>
      </c>
      <c r="H5728" s="73">
        <v>12.88</v>
      </c>
      <c r="I5728" s="73">
        <v>4</v>
      </c>
      <c r="J5728" s="73">
        <v>12.88</v>
      </c>
      <c r="K5728" s="73">
        <v>0</v>
      </c>
      <c r="L5728" s="73">
        <v>0</v>
      </c>
      <c r="N5728" s="105">
        <f t="shared" si="180"/>
        <v>0</v>
      </c>
      <c r="O5728" s="105">
        <f t="shared" si="181"/>
        <v>0</v>
      </c>
    </row>
    <row r="5729" spans="1:15" x14ac:dyDescent="0.3">
      <c r="A5729" s="71" t="s">
        <v>154</v>
      </c>
      <c r="B5729" s="71" t="s">
        <v>57</v>
      </c>
      <c r="C5729" s="71" t="s">
        <v>55</v>
      </c>
      <c r="D5729" s="71" t="s">
        <v>75</v>
      </c>
      <c r="E5729" s="72" t="s">
        <v>31</v>
      </c>
      <c r="F5729" s="72" t="s">
        <v>16</v>
      </c>
      <c r="G5729" s="73">
        <v>4</v>
      </c>
      <c r="H5729" s="73">
        <v>12.83</v>
      </c>
      <c r="I5729" s="73">
        <v>0</v>
      </c>
      <c r="J5729" s="73">
        <v>0</v>
      </c>
      <c r="K5729" s="73">
        <v>4</v>
      </c>
      <c r="L5729" s="73">
        <v>12.83</v>
      </c>
      <c r="N5729" s="105">
        <f t="shared" si="180"/>
        <v>0</v>
      </c>
      <c r="O5729" s="105">
        <f t="shared" si="181"/>
        <v>0</v>
      </c>
    </row>
    <row r="5730" spans="1:15" x14ac:dyDescent="0.3">
      <c r="A5730" s="71" t="s">
        <v>163</v>
      </c>
      <c r="B5730" s="71" t="s">
        <v>57</v>
      </c>
      <c r="C5730" s="71" t="s">
        <v>55</v>
      </c>
      <c r="D5730" s="71" t="s">
        <v>29</v>
      </c>
      <c r="E5730" s="72" t="s">
        <v>5</v>
      </c>
      <c r="F5730" s="72" t="s">
        <v>26</v>
      </c>
      <c r="G5730" s="73">
        <v>1</v>
      </c>
      <c r="H5730" s="73">
        <v>12.8</v>
      </c>
      <c r="I5730" s="73">
        <v>0</v>
      </c>
      <c r="J5730" s="73">
        <v>0</v>
      </c>
      <c r="K5730" s="73">
        <v>1</v>
      </c>
      <c r="L5730" s="73">
        <v>12.8</v>
      </c>
      <c r="N5730" s="105">
        <f t="shared" si="180"/>
        <v>0</v>
      </c>
      <c r="O5730" s="105">
        <f t="shared" si="181"/>
        <v>0</v>
      </c>
    </row>
    <row r="5731" spans="1:15" x14ac:dyDescent="0.3">
      <c r="A5731" s="71" t="s">
        <v>163</v>
      </c>
      <c r="B5731" s="71" t="s">
        <v>129</v>
      </c>
      <c r="C5731" s="71" t="s">
        <v>17</v>
      </c>
      <c r="D5731" s="71" t="s">
        <v>51</v>
      </c>
      <c r="E5731" s="72" t="s">
        <v>28</v>
      </c>
      <c r="F5731" s="72" t="s">
        <v>16</v>
      </c>
      <c r="G5731" s="73">
        <v>3</v>
      </c>
      <c r="H5731" s="73">
        <v>12.78</v>
      </c>
      <c r="I5731" s="73">
        <v>0</v>
      </c>
      <c r="J5731" s="73">
        <v>0</v>
      </c>
      <c r="K5731" s="73">
        <v>3</v>
      </c>
      <c r="L5731" s="73">
        <v>12.78</v>
      </c>
      <c r="N5731" s="105">
        <f t="shared" si="180"/>
        <v>0</v>
      </c>
      <c r="O5731" s="105">
        <f t="shared" si="181"/>
        <v>0</v>
      </c>
    </row>
    <row r="5732" spans="1:15" x14ac:dyDescent="0.3">
      <c r="A5732" s="71" t="s">
        <v>142</v>
      </c>
      <c r="B5732" s="71" t="s">
        <v>57</v>
      </c>
      <c r="C5732" s="71" t="s">
        <v>55</v>
      </c>
      <c r="D5732" s="71" t="s">
        <v>96</v>
      </c>
      <c r="E5732" s="72" t="s">
        <v>28</v>
      </c>
      <c r="F5732" s="72" t="s">
        <v>26</v>
      </c>
      <c r="G5732" s="73">
        <v>1</v>
      </c>
      <c r="H5732" s="73">
        <v>12.78</v>
      </c>
      <c r="I5732" s="73">
        <v>1</v>
      </c>
      <c r="J5732" s="73">
        <v>12.78</v>
      </c>
      <c r="K5732" s="73">
        <v>0</v>
      </c>
      <c r="L5732" s="73">
        <v>0</v>
      </c>
      <c r="N5732" s="105">
        <f t="shared" si="180"/>
        <v>0</v>
      </c>
      <c r="O5732" s="105">
        <f t="shared" si="181"/>
        <v>0</v>
      </c>
    </row>
    <row r="5733" spans="1:15" x14ac:dyDescent="0.3">
      <c r="A5733" s="71" t="s">
        <v>154</v>
      </c>
      <c r="B5733" s="71" t="s">
        <v>12</v>
      </c>
      <c r="C5733" s="71" t="s">
        <v>55</v>
      </c>
      <c r="D5733" s="71" t="s">
        <v>82</v>
      </c>
      <c r="E5733" s="72" t="s">
        <v>24</v>
      </c>
      <c r="F5733" s="72" t="s">
        <v>16</v>
      </c>
      <c r="G5733" s="73">
        <v>1</v>
      </c>
      <c r="H5733" s="73">
        <v>12.77</v>
      </c>
      <c r="I5733" s="73">
        <v>1</v>
      </c>
      <c r="J5733" s="73">
        <v>12.77</v>
      </c>
      <c r="K5733" s="73">
        <v>0</v>
      </c>
      <c r="L5733" s="73">
        <v>0</v>
      </c>
      <c r="N5733" s="105">
        <f t="shared" si="180"/>
        <v>0</v>
      </c>
      <c r="O5733" s="105">
        <f t="shared" si="181"/>
        <v>0</v>
      </c>
    </row>
    <row r="5734" spans="1:15" x14ac:dyDescent="0.3">
      <c r="A5734" s="71" t="s">
        <v>161</v>
      </c>
      <c r="B5734" s="71" t="s">
        <v>57</v>
      </c>
      <c r="C5734" s="71" t="s">
        <v>55</v>
      </c>
      <c r="D5734" s="71" t="s">
        <v>95</v>
      </c>
      <c r="E5734" s="72" t="s">
        <v>28</v>
      </c>
      <c r="F5734" s="72" t="s">
        <v>21</v>
      </c>
      <c r="G5734" s="73">
        <v>3</v>
      </c>
      <c r="H5734" s="73">
        <v>12.76</v>
      </c>
      <c r="I5734" s="73">
        <v>0</v>
      </c>
      <c r="J5734" s="73">
        <v>0</v>
      </c>
      <c r="K5734" s="73">
        <v>3</v>
      </c>
      <c r="L5734" s="73">
        <v>12.76</v>
      </c>
      <c r="N5734" s="105">
        <f t="shared" si="180"/>
        <v>0</v>
      </c>
      <c r="O5734" s="105">
        <f t="shared" si="181"/>
        <v>0</v>
      </c>
    </row>
    <row r="5735" spans="1:15" x14ac:dyDescent="0.3">
      <c r="A5735" s="71" t="s">
        <v>160</v>
      </c>
      <c r="B5735" s="71" t="s">
        <v>57</v>
      </c>
      <c r="C5735" s="71" t="s">
        <v>55</v>
      </c>
      <c r="D5735" s="71" t="s">
        <v>48</v>
      </c>
      <c r="E5735" s="72" t="s">
        <v>40</v>
      </c>
      <c r="F5735" s="72" t="s">
        <v>4</v>
      </c>
      <c r="G5735" s="73">
        <v>1</v>
      </c>
      <c r="H5735" s="73">
        <v>12.71</v>
      </c>
      <c r="I5735" s="73">
        <v>0</v>
      </c>
      <c r="J5735" s="73">
        <v>0</v>
      </c>
      <c r="K5735" s="73">
        <v>1</v>
      </c>
      <c r="L5735" s="73">
        <v>12.71</v>
      </c>
      <c r="N5735" s="105">
        <f t="shared" si="180"/>
        <v>0</v>
      </c>
      <c r="O5735" s="105">
        <f t="shared" si="181"/>
        <v>0</v>
      </c>
    </row>
    <row r="5736" spans="1:15" x14ac:dyDescent="0.3">
      <c r="A5736" s="71" t="s">
        <v>161</v>
      </c>
      <c r="B5736" s="71" t="s">
        <v>57</v>
      </c>
      <c r="C5736" s="71" t="s">
        <v>55</v>
      </c>
      <c r="D5736" s="71" t="s">
        <v>104</v>
      </c>
      <c r="E5736" s="72" t="s">
        <v>3</v>
      </c>
      <c r="F5736" s="72" t="s">
        <v>26</v>
      </c>
      <c r="G5736" s="73">
        <v>1</v>
      </c>
      <c r="H5736" s="73">
        <v>12.68</v>
      </c>
      <c r="I5736" s="73">
        <v>0</v>
      </c>
      <c r="J5736" s="73">
        <v>0</v>
      </c>
      <c r="K5736" s="73">
        <v>1</v>
      </c>
      <c r="L5736" s="73">
        <v>12.68</v>
      </c>
      <c r="N5736" s="105">
        <f t="shared" si="180"/>
        <v>0</v>
      </c>
      <c r="O5736" s="105">
        <f t="shared" si="181"/>
        <v>0</v>
      </c>
    </row>
    <row r="5737" spans="1:15" x14ac:dyDescent="0.3">
      <c r="A5737" s="71" t="s">
        <v>154</v>
      </c>
      <c r="B5737" s="71" t="s">
        <v>12</v>
      </c>
      <c r="C5737" s="71" t="s">
        <v>55</v>
      </c>
      <c r="D5737" s="71" t="s">
        <v>43</v>
      </c>
      <c r="E5737" s="72" t="s">
        <v>5</v>
      </c>
      <c r="F5737" s="72" t="s">
        <v>4</v>
      </c>
      <c r="G5737" s="73">
        <v>2</v>
      </c>
      <c r="H5737" s="73">
        <v>12.68</v>
      </c>
      <c r="I5737" s="73">
        <v>1</v>
      </c>
      <c r="J5737" s="73">
        <v>5.56</v>
      </c>
      <c r="K5737" s="73">
        <v>1</v>
      </c>
      <c r="L5737" s="73">
        <v>7.12</v>
      </c>
      <c r="N5737" s="105">
        <f t="shared" si="180"/>
        <v>0</v>
      </c>
      <c r="O5737" s="105">
        <f t="shared" si="181"/>
        <v>0</v>
      </c>
    </row>
    <row r="5738" spans="1:15" x14ac:dyDescent="0.3">
      <c r="A5738" s="71" t="s">
        <v>154</v>
      </c>
      <c r="B5738" s="71" t="s">
        <v>12</v>
      </c>
      <c r="C5738" s="71" t="s">
        <v>55</v>
      </c>
      <c r="D5738" s="71" t="s">
        <v>43</v>
      </c>
      <c r="E5738" s="72" t="s">
        <v>41</v>
      </c>
      <c r="F5738" s="72" t="s">
        <v>21</v>
      </c>
      <c r="G5738" s="73">
        <v>1</v>
      </c>
      <c r="H5738" s="73">
        <v>12.67</v>
      </c>
      <c r="I5738" s="73">
        <v>0</v>
      </c>
      <c r="J5738" s="73">
        <v>0</v>
      </c>
      <c r="K5738" s="73">
        <v>1</v>
      </c>
      <c r="L5738" s="73">
        <v>12.67</v>
      </c>
      <c r="N5738" s="105">
        <f t="shared" si="180"/>
        <v>0</v>
      </c>
      <c r="O5738" s="105">
        <f t="shared" si="181"/>
        <v>0</v>
      </c>
    </row>
    <row r="5739" spans="1:15" x14ac:dyDescent="0.3">
      <c r="A5739" s="71" t="s">
        <v>132</v>
      </c>
      <c r="B5739" s="71" t="s">
        <v>57</v>
      </c>
      <c r="C5739" s="71" t="s">
        <v>13</v>
      </c>
      <c r="D5739" s="71" t="s">
        <v>60</v>
      </c>
      <c r="E5739" s="72" t="s">
        <v>24</v>
      </c>
      <c r="F5739" s="72" t="s">
        <v>21</v>
      </c>
      <c r="G5739" s="73">
        <v>3</v>
      </c>
      <c r="H5739" s="73">
        <v>12.64</v>
      </c>
      <c r="I5739" s="73">
        <v>1</v>
      </c>
      <c r="J5739" s="73">
        <v>4.16</v>
      </c>
      <c r="K5739" s="73">
        <v>2</v>
      </c>
      <c r="L5739" s="73">
        <v>8.48</v>
      </c>
      <c r="N5739" s="105">
        <f t="shared" si="180"/>
        <v>0</v>
      </c>
      <c r="O5739" s="105">
        <f t="shared" si="181"/>
        <v>0</v>
      </c>
    </row>
    <row r="5740" spans="1:15" x14ac:dyDescent="0.3">
      <c r="A5740" s="71" t="s">
        <v>144</v>
      </c>
      <c r="B5740" s="71" t="s">
        <v>12</v>
      </c>
      <c r="C5740" s="71" t="s">
        <v>55</v>
      </c>
      <c r="D5740" s="71" t="s">
        <v>56</v>
      </c>
      <c r="E5740" s="72" t="s">
        <v>40</v>
      </c>
      <c r="F5740" s="72" t="s">
        <v>4</v>
      </c>
      <c r="G5740" s="73">
        <v>1</v>
      </c>
      <c r="H5740" s="73">
        <v>12.61</v>
      </c>
      <c r="I5740" s="73">
        <v>0</v>
      </c>
      <c r="J5740" s="73">
        <v>0</v>
      </c>
      <c r="K5740" s="73">
        <v>1</v>
      </c>
      <c r="L5740" s="73">
        <v>12.61</v>
      </c>
      <c r="N5740" s="105">
        <f t="shared" si="180"/>
        <v>0</v>
      </c>
      <c r="O5740" s="105">
        <f t="shared" si="181"/>
        <v>0</v>
      </c>
    </row>
    <row r="5741" spans="1:15" x14ac:dyDescent="0.3">
      <c r="A5741" s="71" t="s">
        <v>161</v>
      </c>
      <c r="B5741" s="71" t="s">
        <v>57</v>
      </c>
      <c r="C5741" s="71" t="s">
        <v>55</v>
      </c>
      <c r="D5741" s="71" t="s">
        <v>36</v>
      </c>
      <c r="E5741" s="72" t="s">
        <v>15</v>
      </c>
      <c r="F5741" s="72" t="s">
        <v>21</v>
      </c>
      <c r="G5741" s="73">
        <v>1</v>
      </c>
      <c r="H5741" s="73">
        <v>12.56</v>
      </c>
      <c r="I5741" s="73">
        <v>1</v>
      </c>
      <c r="J5741" s="73">
        <v>12.56</v>
      </c>
      <c r="K5741" s="73">
        <v>0</v>
      </c>
      <c r="L5741" s="73">
        <v>0</v>
      </c>
      <c r="N5741" s="105">
        <f t="shared" si="180"/>
        <v>0</v>
      </c>
      <c r="O5741" s="105">
        <f t="shared" si="181"/>
        <v>0</v>
      </c>
    </row>
    <row r="5742" spans="1:15" x14ac:dyDescent="0.3">
      <c r="A5742" s="71" t="s">
        <v>132</v>
      </c>
      <c r="B5742" s="71" t="s">
        <v>57</v>
      </c>
      <c r="C5742" s="71" t="s">
        <v>55</v>
      </c>
      <c r="D5742" s="71" t="s">
        <v>32</v>
      </c>
      <c r="E5742" s="72" t="s">
        <v>24</v>
      </c>
      <c r="F5742" s="72" t="s">
        <v>21</v>
      </c>
      <c r="G5742" s="73">
        <v>4</v>
      </c>
      <c r="H5742" s="73">
        <v>12.52</v>
      </c>
      <c r="I5742" s="73">
        <v>2</v>
      </c>
      <c r="J5742" s="73">
        <v>6.24</v>
      </c>
      <c r="K5742" s="73">
        <v>2</v>
      </c>
      <c r="L5742" s="73">
        <v>6.28</v>
      </c>
      <c r="N5742" s="105">
        <f t="shared" si="180"/>
        <v>0</v>
      </c>
      <c r="O5742" s="105">
        <f t="shared" si="181"/>
        <v>0</v>
      </c>
    </row>
    <row r="5743" spans="1:15" x14ac:dyDescent="0.3">
      <c r="A5743" s="71" t="s">
        <v>163</v>
      </c>
      <c r="B5743" s="71" t="s">
        <v>12</v>
      </c>
      <c r="C5743" s="71" t="s">
        <v>55</v>
      </c>
      <c r="D5743" s="71" t="s">
        <v>46</v>
      </c>
      <c r="E5743" s="72" t="s">
        <v>3</v>
      </c>
      <c r="F5743" s="72" t="s">
        <v>16</v>
      </c>
      <c r="G5743" s="73">
        <v>1</v>
      </c>
      <c r="H5743" s="73">
        <v>12.47</v>
      </c>
      <c r="I5743" s="73">
        <v>1</v>
      </c>
      <c r="J5743" s="73">
        <v>12.47</v>
      </c>
      <c r="K5743" s="73">
        <v>0</v>
      </c>
      <c r="L5743" s="73">
        <v>0</v>
      </c>
      <c r="N5743" s="105">
        <f t="shared" si="180"/>
        <v>0</v>
      </c>
      <c r="O5743" s="105">
        <f t="shared" si="181"/>
        <v>0</v>
      </c>
    </row>
    <row r="5744" spans="1:15" x14ac:dyDescent="0.3">
      <c r="A5744" s="71" t="s">
        <v>161</v>
      </c>
      <c r="B5744" s="71" t="s">
        <v>57</v>
      </c>
      <c r="C5744" s="71" t="s">
        <v>55</v>
      </c>
      <c r="D5744" s="71" t="s">
        <v>63</v>
      </c>
      <c r="E5744" s="72" t="s">
        <v>28</v>
      </c>
      <c r="F5744" s="72" t="s">
        <v>21</v>
      </c>
      <c r="G5744" s="73">
        <v>3</v>
      </c>
      <c r="H5744" s="73">
        <v>12.45</v>
      </c>
      <c r="I5744" s="73">
        <v>0</v>
      </c>
      <c r="J5744" s="73">
        <v>0</v>
      </c>
      <c r="K5744" s="73">
        <v>3</v>
      </c>
      <c r="L5744" s="73">
        <v>12.45</v>
      </c>
      <c r="N5744" s="105">
        <f t="shared" si="180"/>
        <v>0</v>
      </c>
      <c r="O5744" s="105">
        <f t="shared" si="181"/>
        <v>0</v>
      </c>
    </row>
    <row r="5745" spans="1:15" x14ac:dyDescent="0.3">
      <c r="A5745" s="71" t="s">
        <v>154</v>
      </c>
      <c r="B5745" s="71" t="s">
        <v>129</v>
      </c>
      <c r="C5745" s="71" t="s">
        <v>55</v>
      </c>
      <c r="D5745" s="71" t="s">
        <v>27</v>
      </c>
      <c r="E5745" s="72" t="s">
        <v>20</v>
      </c>
      <c r="F5745" s="72" t="s">
        <v>21</v>
      </c>
      <c r="G5745" s="73">
        <v>1</v>
      </c>
      <c r="H5745" s="73">
        <v>12.44</v>
      </c>
      <c r="I5745" s="73">
        <v>1</v>
      </c>
      <c r="J5745" s="73">
        <v>12.44</v>
      </c>
      <c r="K5745" s="73">
        <v>0</v>
      </c>
      <c r="L5745" s="73">
        <v>0</v>
      </c>
      <c r="N5745" s="105">
        <f t="shared" si="180"/>
        <v>0</v>
      </c>
      <c r="O5745" s="105">
        <f t="shared" si="181"/>
        <v>0</v>
      </c>
    </row>
    <row r="5746" spans="1:15" x14ac:dyDescent="0.3">
      <c r="A5746" s="71" t="s">
        <v>132</v>
      </c>
      <c r="B5746" s="71" t="s">
        <v>57</v>
      </c>
      <c r="C5746" s="71" t="s">
        <v>13</v>
      </c>
      <c r="D5746" s="71" t="s">
        <v>100</v>
      </c>
      <c r="E5746" s="72" t="s">
        <v>40</v>
      </c>
      <c r="F5746" s="72" t="s">
        <v>4</v>
      </c>
      <c r="G5746" s="73">
        <v>1</v>
      </c>
      <c r="H5746" s="73">
        <v>12.42</v>
      </c>
      <c r="I5746" s="73">
        <v>0</v>
      </c>
      <c r="J5746" s="73">
        <v>0</v>
      </c>
      <c r="K5746" s="73">
        <v>1</v>
      </c>
      <c r="L5746" s="73">
        <v>12.42</v>
      </c>
      <c r="N5746" s="105">
        <f t="shared" si="180"/>
        <v>0</v>
      </c>
      <c r="O5746" s="105">
        <f t="shared" si="181"/>
        <v>0</v>
      </c>
    </row>
    <row r="5747" spans="1:15" x14ac:dyDescent="0.3">
      <c r="A5747" s="71" t="s">
        <v>132</v>
      </c>
      <c r="B5747" s="71" t="s">
        <v>12</v>
      </c>
      <c r="C5747" s="71" t="s">
        <v>13</v>
      </c>
      <c r="D5747" s="71" t="s">
        <v>64</v>
      </c>
      <c r="E5747" s="72" t="s">
        <v>24</v>
      </c>
      <c r="F5747" s="72" t="s">
        <v>16</v>
      </c>
      <c r="G5747" s="73">
        <v>3</v>
      </c>
      <c r="H5747" s="73">
        <v>12.42</v>
      </c>
      <c r="I5747" s="73">
        <v>1</v>
      </c>
      <c r="J5747" s="73">
        <v>6.96</v>
      </c>
      <c r="K5747" s="73">
        <v>2</v>
      </c>
      <c r="L5747" s="73">
        <v>5.46</v>
      </c>
      <c r="N5747" s="105">
        <f t="shared" si="180"/>
        <v>0</v>
      </c>
      <c r="O5747" s="105">
        <f t="shared" si="181"/>
        <v>0</v>
      </c>
    </row>
    <row r="5748" spans="1:15" x14ac:dyDescent="0.3">
      <c r="A5748" s="71" t="s">
        <v>142</v>
      </c>
      <c r="B5748" s="71" t="s">
        <v>12</v>
      </c>
      <c r="C5748" s="71" t="s">
        <v>13</v>
      </c>
      <c r="D5748" s="71" t="s">
        <v>23</v>
      </c>
      <c r="E5748" s="72" t="s">
        <v>31</v>
      </c>
      <c r="F5748" s="72" t="s">
        <v>26</v>
      </c>
      <c r="G5748" s="73">
        <v>4</v>
      </c>
      <c r="H5748" s="73">
        <v>12.39</v>
      </c>
      <c r="I5748" s="73">
        <v>0</v>
      </c>
      <c r="J5748" s="73">
        <v>0</v>
      </c>
      <c r="K5748" s="73">
        <v>4</v>
      </c>
      <c r="L5748" s="73">
        <v>12.39</v>
      </c>
      <c r="N5748" s="105">
        <f t="shared" si="180"/>
        <v>0</v>
      </c>
      <c r="O5748" s="105">
        <f t="shared" si="181"/>
        <v>0</v>
      </c>
    </row>
    <row r="5749" spans="1:15" x14ac:dyDescent="0.3">
      <c r="A5749" s="71" t="s">
        <v>154</v>
      </c>
      <c r="B5749" s="71" t="s">
        <v>57</v>
      </c>
      <c r="C5749" s="71" t="s">
        <v>55</v>
      </c>
      <c r="D5749" s="71" t="s">
        <v>70</v>
      </c>
      <c r="E5749" s="72" t="s">
        <v>20</v>
      </c>
      <c r="F5749" s="72" t="s">
        <v>26</v>
      </c>
      <c r="G5749" s="73">
        <v>1</v>
      </c>
      <c r="H5749" s="73">
        <v>12.36</v>
      </c>
      <c r="I5749" s="73">
        <v>0</v>
      </c>
      <c r="J5749" s="73">
        <v>0</v>
      </c>
      <c r="K5749" s="73">
        <v>1</v>
      </c>
      <c r="L5749" s="73">
        <v>12.36</v>
      </c>
      <c r="N5749" s="105">
        <f t="shared" si="180"/>
        <v>0</v>
      </c>
      <c r="O5749" s="105">
        <f t="shared" si="181"/>
        <v>0</v>
      </c>
    </row>
    <row r="5750" spans="1:15" x14ac:dyDescent="0.3">
      <c r="A5750" s="71" t="s">
        <v>131</v>
      </c>
      <c r="B5750" s="71" t="s">
        <v>12</v>
      </c>
      <c r="C5750" s="71" t="s">
        <v>22</v>
      </c>
      <c r="D5750" s="71" t="s">
        <v>54</v>
      </c>
      <c r="E5750" s="72" t="s">
        <v>3</v>
      </c>
      <c r="F5750" s="72" t="s">
        <v>16</v>
      </c>
      <c r="G5750" s="73">
        <v>1</v>
      </c>
      <c r="H5750" s="73">
        <v>12.34</v>
      </c>
      <c r="I5750" s="73">
        <v>0</v>
      </c>
      <c r="J5750" s="73">
        <v>0</v>
      </c>
      <c r="K5750" s="73">
        <v>1</v>
      </c>
      <c r="L5750" s="73">
        <v>12.34</v>
      </c>
      <c r="N5750" s="105">
        <f t="shared" si="180"/>
        <v>0</v>
      </c>
      <c r="O5750" s="105">
        <f t="shared" si="181"/>
        <v>0</v>
      </c>
    </row>
    <row r="5751" spans="1:15" x14ac:dyDescent="0.3">
      <c r="A5751" s="71" t="s">
        <v>161</v>
      </c>
      <c r="B5751" s="71" t="s">
        <v>57</v>
      </c>
      <c r="C5751" s="71" t="s">
        <v>55</v>
      </c>
      <c r="D5751" s="71" t="s">
        <v>50</v>
      </c>
      <c r="E5751" s="72" t="s">
        <v>37</v>
      </c>
      <c r="F5751" s="72" t="s">
        <v>16</v>
      </c>
      <c r="G5751" s="73">
        <v>1</v>
      </c>
      <c r="H5751" s="73">
        <v>12.34</v>
      </c>
      <c r="I5751" s="73">
        <v>0</v>
      </c>
      <c r="J5751" s="73">
        <v>0</v>
      </c>
      <c r="K5751" s="73">
        <v>1</v>
      </c>
      <c r="L5751" s="73">
        <v>12.34</v>
      </c>
      <c r="N5751" s="105">
        <f t="shared" si="180"/>
        <v>0</v>
      </c>
      <c r="O5751" s="105">
        <f t="shared" si="181"/>
        <v>0</v>
      </c>
    </row>
    <row r="5752" spans="1:15" x14ac:dyDescent="0.3">
      <c r="A5752" s="71" t="s">
        <v>132</v>
      </c>
      <c r="B5752" s="71" t="s">
        <v>57</v>
      </c>
      <c r="C5752" s="71" t="s">
        <v>13</v>
      </c>
      <c r="D5752" s="71" t="s">
        <v>103</v>
      </c>
      <c r="E5752" s="72" t="s">
        <v>40</v>
      </c>
      <c r="F5752" s="72" t="s">
        <v>4</v>
      </c>
      <c r="G5752" s="73">
        <v>1</v>
      </c>
      <c r="H5752" s="73">
        <v>12.34</v>
      </c>
      <c r="I5752" s="73">
        <v>0</v>
      </c>
      <c r="J5752" s="73">
        <v>0</v>
      </c>
      <c r="K5752" s="73">
        <v>1</v>
      </c>
      <c r="L5752" s="73">
        <v>12.34</v>
      </c>
      <c r="N5752" s="105">
        <f t="shared" si="180"/>
        <v>0</v>
      </c>
      <c r="O5752" s="105">
        <f t="shared" si="181"/>
        <v>0</v>
      </c>
    </row>
    <row r="5753" spans="1:15" x14ac:dyDescent="0.3">
      <c r="A5753" s="71" t="s">
        <v>132</v>
      </c>
      <c r="B5753" s="71" t="s">
        <v>129</v>
      </c>
      <c r="C5753" s="71" t="s">
        <v>13</v>
      </c>
      <c r="D5753" s="71" t="s">
        <v>85</v>
      </c>
      <c r="E5753" s="72" t="s">
        <v>40</v>
      </c>
      <c r="F5753" s="72" t="s">
        <v>4</v>
      </c>
      <c r="G5753" s="73">
        <v>1</v>
      </c>
      <c r="H5753" s="73">
        <v>12.34</v>
      </c>
      <c r="I5753" s="73">
        <v>0</v>
      </c>
      <c r="J5753" s="73">
        <v>0</v>
      </c>
      <c r="K5753" s="73">
        <v>1</v>
      </c>
      <c r="L5753" s="73">
        <v>12.34</v>
      </c>
      <c r="N5753" s="105">
        <f t="shared" si="180"/>
        <v>0</v>
      </c>
      <c r="O5753" s="105">
        <f t="shared" si="181"/>
        <v>0</v>
      </c>
    </row>
    <row r="5754" spans="1:15" x14ac:dyDescent="0.3">
      <c r="A5754" s="71" t="s">
        <v>132</v>
      </c>
      <c r="B5754" s="71" t="s">
        <v>12</v>
      </c>
      <c r="C5754" s="71" t="s">
        <v>13</v>
      </c>
      <c r="D5754" s="71" t="s">
        <v>76</v>
      </c>
      <c r="E5754" s="72" t="s">
        <v>41</v>
      </c>
      <c r="F5754" s="72" t="s">
        <v>26</v>
      </c>
      <c r="G5754" s="73">
        <v>11</v>
      </c>
      <c r="H5754" s="73">
        <v>12.34</v>
      </c>
      <c r="I5754" s="73">
        <v>0</v>
      </c>
      <c r="J5754" s="73">
        <v>0</v>
      </c>
      <c r="K5754" s="73">
        <v>11</v>
      </c>
      <c r="L5754" s="73">
        <v>12.34</v>
      </c>
      <c r="N5754" s="105">
        <f t="shared" si="180"/>
        <v>0</v>
      </c>
      <c r="O5754" s="105">
        <f t="shared" si="181"/>
        <v>0</v>
      </c>
    </row>
    <row r="5755" spans="1:15" x14ac:dyDescent="0.3">
      <c r="A5755" s="71" t="s">
        <v>161</v>
      </c>
      <c r="B5755" s="71" t="s">
        <v>57</v>
      </c>
      <c r="C5755" s="71" t="s">
        <v>55</v>
      </c>
      <c r="D5755" s="71" t="s">
        <v>45</v>
      </c>
      <c r="E5755" s="72" t="s">
        <v>15</v>
      </c>
      <c r="F5755" s="72" t="s">
        <v>26</v>
      </c>
      <c r="G5755" s="73">
        <v>1</v>
      </c>
      <c r="H5755" s="73">
        <v>12.32</v>
      </c>
      <c r="I5755" s="73">
        <v>0</v>
      </c>
      <c r="J5755" s="73">
        <v>0</v>
      </c>
      <c r="K5755" s="73">
        <v>1</v>
      </c>
      <c r="L5755" s="73">
        <v>12.32</v>
      </c>
      <c r="N5755" s="105">
        <f t="shared" si="180"/>
        <v>0</v>
      </c>
      <c r="O5755" s="105">
        <f t="shared" si="181"/>
        <v>0</v>
      </c>
    </row>
    <row r="5756" spans="1:15" x14ac:dyDescent="0.3">
      <c r="A5756" s="71" t="s">
        <v>137</v>
      </c>
      <c r="B5756" s="71" t="s">
        <v>12</v>
      </c>
      <c r="C5756" s="71" t="s">
        <v>13</v>
      </c>
      <c r="D5756" s="71" t="s">
        <v>39</v>
      </c>
      <c r="E5756" s="72" t="s">
        <v>20</v>
      </c>
      <c r="F5756" s="72" t="s">
        <v>26</v>
      </c>
      <c r="G5756" s="73">
        <v>3</v>
      </c>
      <c r="H5756" s="73">
        <v>12.31</v>
      </c>
      <c r="I5756" s="73">
        <v>0</v>
      </c>
      <c r="J5756" s="73">
        <v>0</v>
      </c>
      <c r="K5756" s="73">
        <v>3</v>
      </c>
      <c r="L5756" s="73">
        <v>12.31</v>
      </c>
      <c r="N5756" s="105">
        <f t="shared" si="180"/>
        <v>0</v>
      </c>
      <c r="O5756" s="105">
        <f t="shared" si="181"/>
        <v>0</v>
      </c>
    </row>
    <row r="5757" spans="1:15" x14ac:dyDescent="0.3">
      <c r="A5757" s="71" t="s">
        <v>140</v>
      </c>
      <c r="B5757" s="71" t="s">
        <v>57</v>
      </c>
      <c r="C5757" s="71" t="s">
        <v>13</v>
      </c>
      <c r="D5757" s="71" t="s">
        <v>49</v>
      </c>
      <c r="E5757" s="72" t="s">
        <v>15</v>
      </c>
      <c r="F5757" s="72" t="s">
        <v>21</v>
      </c>
      <c r="G5757" s="73">
        <v>2</v>
      </c>
      <c r="H5757" s="73">
        <v>12.31</v>
      </c>
      <c r="I5757" s="73">
        <v>0</v>
      </c>
      <c r="J5757" s="73">
        <v>0</v>
      </c>
      <c r="K5757" s="73">
        <v>2</v>
      </c>
      <c r="L5757" s="73">
        <v>12.31</v>
      </c>
      <c r="N5757" s="105">
        <f t="shared" si="180"/>
        <v>0</v>
      </c>
      <c r="O5757" s="105">
        <f t="shared" si="181"/>
        <v>0</v>
      </c>
    </row>
    <row r="5758" spans="1:15" x14ac:dyDescent="0.3">
      <c r="A5758" s="71" t="s">
        <v>135</v>
      </c>
      <c r="B5758" s="71" t="s">
        <v>12</v>
      </c>
      <c r="C5758" s="71" t="s">
        <v>55</v>
      </c>
      <c r="D5758" s="71" t="s">
        <v>76</v>
      </c>
      <c r="E5758" s="72" t="s">
        <v>20</v>
      </c>
      <c r="F5758" s="72" t="s">
        <v>26</v>
      </c>
      <c r="G5758" s="73">
        <v>3</v>
      </c>
      <c r="H5758" s="73">
        <v>12.27</v>
      </c>
      <c r="I5758" s="73">
        <v>0</v>
      </c>
      <c r="J5758" s="73">
        <v>0</v>
      </c>
      <c r="K5758" s="73">
        <v>3</v>
      </c>
      <c r="L5758" s="73">
        <v>12.27</v>
      </c>
      <c r="N5758" s="105">
        <f t="shared" si="180"/>
        <v>0</v>
      </c>
      <c r="O5758" s="105">
        <f t="shared" si="181"/>
        <v>0</v>
      </c>
    </row>
    <row r="5759" spans="1:15" x14ac:dyDescent="0.3">
      <c r="A5759" s="71" t="s">
        <v>135</v>
      </c>
      <c r="B5759" s="71" t="s">
        <v>12</v>
      </c>
      <c r="C5759" s="71" t="s">
        <v>13</v>
      </c>
      <c r="D5759" s="71" t="s">
        <v>51</v>
      </c>
      <c r="E5759" s="72" t="s">
        <v>20</v>
      </c>
      <c r="F5759" s="72" t="s">
        <v>16</v>
      </c>
      <c r="G5759" s="73">
        <v>1</v>
      </c>
      <c r="H5759" s="73">
        <v>12.19</v>
      </c>
      <c r="I5759" s="73">
        <v>0</v>
      </c>
      <c r="J5759" s="73">
        <v>0</v>
      </c>
      <c r="K5759" s="73">
        <v>1</v>
      </c>
      <c r="L5759" s="73">
        <v>12.19</v>
      </c>
      <c r="N5759" s="105">
        <f t="shared" si="180"/>
        <v>0</v>
      </c>
      <c r="O5759" s="105">
        <f t="shared" si="181"/>
        <v>0</v>
      </c>
    </row>
    <row r="5760" spans="1:15" x14ac:dyDescent="0.3">
      <c r="A5760" s="71" t="s">
        <v>142</v>
      </c>
      <c r="B5760" s="71" t="s">
        <v>57</v>
      </c>
      <c r="C5760" s="71" t="s">
        <v>55</v>
      </c>
      <c r="D5760" s="71" t="s">
        <v>38</v>
      </c>
      <c r="E5760" s="72" t="s">
        <v>3</v>
      </c>
      <c r="F5760" s="72" t="s">
        <v>26</v>
      </c>
      <c r="G5760" s="73">
        <v>1</v>
      </c>
      <c r="H5760" s="73">
        <v>12.15</v>
      </c>
      <c r="I5760" s="73">
        <v>1</v>
      </c>
      <c r="J5760" s="73">
        <v>12.15</v>
      </c>
      <c r="K5760" s="73">
        <v>0</v>
      </c>
      <c r="L5760" s="73">
        <v>0</v>
      </c>
      <c r="N5760" s="105">
        <f t="shared" si="180"/>
        <v>0</v>
      </c>
      <c r="O5760" s="105">
        <f t="shared" si="181"/>
        <v>0</v>
      </c>
    </row>
    <row r="5761" spans="1:15" x14ac:dyDescent="0.3">
      <c r="A5761" s="71" t="s">
        <v>161</v>
      </c>
      <c r="B5761" s="71" t="s">
        <v>12</v>
      </c>
      <c r="C5761" s="71" t="s">
        <v>55</v>
      </c>
      <c r="D5761" s="71" t="s">
        <v>64</v>
      </c>
      <c r="E5761" s="72" t="s">
        <v>28</v>
      </c>
      <c r="F5761" s="72" t="s">
        <v>16</v>
      </c>
      <c r="G5761" s="73">
        <v>3</v>
      </c>
      <c r="H5761" s="73">
        <v>12.14</v>
      </c>
      <c r="I5761" s="73">
        <v>0</v>
      </c>
      <c r="J5761" s="73">
        <v>0</v>
      </c>
      <c r="K5761" s="73">
        <v>3</v>
      </c>
      <c r="L5761" s="73">
        <v>12.14</v>
      </c>
      <c r="N5761" s="105">
        <f t="shared" si="180"/>
        <v>0</v>
      </c>
      <c r="O5761" s="105">
        <f t="shared" si="181"/>
        <v>0</v>
      </c>
    </row>
    <row r="5762" spans="1:15" x14ac:dyDescent="0.3">
      <c r="A5762" s="71" t="s">
        <v>140</v>
      </c>
      <c r="B5762" s="71" t="s">
        <v>57</v>
      </c>
      <c r="C5762" s="71" t="s">
        <v>13</v>
      </c>
      <c r="D5762" s="71" t="s">
        <v>94</v>
      </c>
      <c r="E5762" s="72" t="s">
        <v>24</v>
      </c>
      <c r="F5762" s="72" t="s">
        <v>26</v>
      </c>
      <c r="G5762" s="73">
        <v>3</v>
      </c>
      <c r="H5762" s="73">
        <v>12.14</v>
      </c>
      <c r="I5762" s="73">
        <v>2</v>
      </c>
      <c r="J5762" s="73">
        <v>8.1</v>
      </c>
      <c r="K5762" s="73">
        <v>1</v>
      </c>
      <c r="L5762" s="73">
        <v>4.04</v>
      </c>
      <c r="N5762" s="105">
        <f t="shared" si="180"/>
        <v>0</v>
      </c>
      <c r="O5762" s="105">
        <f t="shared" si="181"/>
        <v>0</v>
      </c>
    </row>
    <row r="5763" spans="1:15" x14ac:dyDescent="0.3">
      <c r="A5763" s="71" t="s">
        <v>163</v>
      </c>
      <c r="B5763" s="71" t="s">
        <v>57</v>
      </c>
      <c r="C5763" s="71" t="s">
        <v>17</v>
      </c>
      <c r="D5763" s="71" t="s">
        <v>64</v>
      </c>
      <c r="E5763" s="72" t="s">
        <v>24</v>
      </c>
      <c r="F5763" s="72" t="s">
        <v>21</v>
      </c>
      <c r="G5763" s="73">
        <v>2</v>
      </c>
      <c r="H5763" s="73">
        <v>12.13</v>
      </c>
      <c r="I5763" s="73">
        <v>0</v>
      </c>
      <c r="J5763" s="73">
        <v>0</v>
      </c>
      <c r="K5763" s="73">
        <v>2</v>
      </c>
      <c r="L5763" s="73">
        <v>12.13</v>
      </c>
      <c r="N5763" s="105">
        <f t="shared" si="180"/>
        <v>0</v>
      </c>
      <c r="O5763" s="105">
        <f t="shared" si="181"/>
        <v>0</v>
      </c>
    </row>
    <row r="5764" spans="1:15" x14ac:dyDescent="0.3">
      <c r="A5764" s="71" t="s">
        <v>161</v>
      </c>
      <c r="B5764" s="71" t="s">
        <v>12</v>
      </c>
      <c r="C5764" s="71" t="s">
        <v>55</v>
      </c>
      <c r="D5764" s="71" t="s">
        <v>83</v>
      </c>
      <c r="E5764" s="72" t="s">
        <v>28</v>
      </c>
      <c r="F5764" s="72" t="s">
        <v>16</v>
      </c>
      <c r="G5764" s="73">
        <v>1</v>
      </c>
      <c r="H5764" s="73">
        <v>12.12</v>
      </c>
      <c r="I5764" s="73">
        <v>0</v>
      </c>
      <c r="J5764" s="73">
        <v>0</v>
      </c>
      <c r="K5764" s="73">
        <v>1</v>
      </c>
      <c r="L5764" s="73">
        <v>12.12</v>
      </c>
      <c r="N5764" s="105">
        <f t="shared" si="180"/>
        <v>0</v>
      </c>
      <c r="O5764" s="105">
        <f t="shared" si="181"/>
        <v>0</v>
      </c>
    </row>
    <row r="5765" spans="1:15" x14ac:dyDescent="0.3">
      <c r="A5765" s="71" t="s">
        <v>132</v>
      </c>
      <c r="B5765" s="71" t="s">
        <v>57</v>
      </c>
      <c r="C5765" s="71" t="s">
        <v>13</v>
      </c>
      <c r="D5765" s="71" t="s">
        <v>59</v>
      </c>
      <c r="E5765" s="72" t="s">
        <v>24</v>
      </c>
      <c r="F5765" s="72" t="s">
        <v>16</v>
      </c>
      <c r="G5765" s="73">
        <v>3</v>
      </c>
      <c r="H5765" s="73">
        <v>12.12</v>
      </c>
      <c r="I5765" s="73">
        <v>1</v>
      </c>
      <c r="J5765" s="73">
        <v>4.4000000000000004</v>
      </c>
      <c r="K5765" s="73">
        <v>2</v>
      </c>
      <c r="L5765" s="73">
        <v>7.72</v>
      </c>
      <c r="N5765" s="105">
        <f t="shared" si="180"/>
        <v>0</v>
      </c>
      <c r="O5765" s="105">
        <f t="shared" si="181"/>
        <v>0</v>
      </c>
    </row>
    <row r="5766" spans="1:15" x14ac:dyDescent="0.3">
      <c r="A5766" s="71" t="s">
        <v>163</v>
      </c>
      <c r="B5766" s="71" t="s">
        <v>129</v>
      </c>
      <c r="C5766" s="71" t="s">
        <v>17</v>
      </c>
      <c r="D5766" s="71" t="s">
        <v>51</v>
      </c>
      <c r="E5766" s="72" t="s">
        <v>31</v>
      </c>
      <c r="F5766" s="72" t="s">
        <v>21</v>
      </c>
      <c r="G5766" s="73">
        <v>4</v>
      </c>
      <c r="H5766" s="73">
        <v>12.08</v>
      </c>
      <c r="I5766" s="73">
        <v>0</v>
      </c>
      <c r="J5766" s="73">
        <v>0</v>
      </c>
      <c r="K5766" s="73">
        <v>4</v>
      </c>
      <c r="L5766" s="73">
        <v>12.08</v>
      </c>
      <c r="N5766" s="105">
        <f t="shared" si="180"/>
        <v>0</v>
      </c>
      <c r="O5766" s="105">
        <f t="shared" si="181"/>
        <v>0</v>
      </c>
    </row>
    <row r="5767" spans="1:15" x14ac:dyDescent="0.3">
      <c r="A5767" s="71" t="s">
        <v>140</v>
      </c>
      <c r="B5767" s="71" t="s">
        <v>57</v>
      </c>
      <c r="C5767" s="71" t="s">
        <v>13</v>
      </c>
      <c r="D5767" s="71" t="s">
        <v>56</v>
      </c>
      <c r="E5767" s="72" t="s">
        <v>15</v>
      </c>
      <c r="F5767" s="72" t="s">
        <v>16</v>
      </c>
      <c r="G5767" s="73">
        <v>1</v>
      </c>
      <c r="H5767" s="73">
        <v>12.07</v>
      </c>
      <c r="I5767" s="73">
        <v>0</v>
      </c>
      <c r="J5767" s="73">
        <v>0</v>
      </c>
      <c r="K5767" s="73">
        <v>1</v>
      </c>
      <c r="L5767" s="73">
        <v>12.07</v>
      </c>
      <c r="N5767" s="105">
        <f t="shared" si="180"/>
        <v>0</v>
      </c>
      <c r="O5767" s="105">
        <f t="shared" si="181"/>
        <v>0</v>
      </c>
    </row>
    <row r="5768" spans="1:15" x14ac:dyDescent="0.3">
      <c r="A5768" s="71" t="s">
        <v>132</v>
      </c>
      <c r="B5768" s="71" t="s">
        <v>57</v>
      </c>
      <c r="C5768" s="71" t="s">
        <v>13</v>
      </c>
      <c r="D5768" s="71" t="s">
        <v>89</v>
      </c>
      <c r="E5768" s="72" t="s">
        <v>24</v>
      </c>
      <c r="F5768" s="72" t="s">
        <v>4</v>
      </c>
      <c r="G5768" s="73">
        <v>3</v>
      </c>
      <c r="H5768" s="73">
        <v>12.06</v>
      </c>
      <c r="I5768" s="73">
        <v>1</v>
      </c>
      <c r="J5768" s="73">
        <v>4.03</v>
      </c>
      <c r="K5768" s="73">
        <v>2</v>
      </c>
      <c r="L5768" s="73">
        <v>8.0299999999999994</v>
      </c>
      <c r="N5768" s="105">
        <f t="shared" si="180"/>
        <v>0</v>
      </c>
      <c r="O5768" s="105">
        <f t="shared" si="181"/>
        <v>0</v>
      </c>
    </row>
    <row r="5769" spans="1:15" x14ac:dyDescent="0.3">
      <c r="A5769" s="71" t="s">
        <v>154</v>
      </c>
      <c r="B5769" s="71" t="s">
        <v>129</v>
      </c>
      <c r="C5769" s="71" t="s">
        <v>55</v>
      </c>
      <c r="D5769" s="71" t="s">
        <v>107</v>
      </c>
      <c r="E5769" s="72" t="s">
        <v>15</v>
      </c>
      <c r="F5769" s="72" t="s">
        <v>21</v>
      </c>
      <c r="G5769" s="73">
        <v>1</v>
      </c>
      <c r="H5769" s="73">
        <v>12.06</v>
      </c>
      <c r="I5769" s="73">
        <v>0</v>
      </c>
      <c r="J5769" s="73">
        <v>0</v>
      </c>
      <c r="K5769" s="73">
        <v>1</v>
      </c>
      <c r="L5769" s="73">
        <v>12.06</v>
      </c>
      <c r="N5769" s="105">
        <f t="shared" si="180"/>
        <v>0</v>
      </c>
      <c r="O5769" s="105">
        <f t="shared" si="181"/>
        <v>0</v>
      </c>
    </row>
    <row r="5770" spans="1:15" x14ac:dyDescent="0.3">
      <c r="A5770" s="71" t="s">
        <v>155</v>
      </c>
      <c r="B5770" s="71" t="s">
        <v>12</v>
      </c>
      <c r="C5770" s="71" t="s">
        <v>55</v>
      </c>
      <c r="D5770" s="71" t="s">
        <v>33</v>
      </c>
      <c r="E5770" s="72" t="s">
        <v>28</v>
      </c>
      <c r="F5770" s="72" t="s">
        <v>21</v>
      </c>
      <c r="G5770" s="73">
        <v>3</v>
      </c>
      <c r="H5770" s="73">
        <v>12.06</v>
      </c>
      <c r="I5770" s="73">
        <v>0</v>
      </c>
      <c r="J5770" s="73">
        <v>0</v>
      </c>
      <c r="K5770" s="73">
        <v>3</v>
      </c>
      <c r="L5770" s="73">
        <v>12.06</v>
      </c>
      <c r="N5770" s="105">
        <f t="shared" si="180"/>
        <v>0</v>
      </c>
      <c r="O5770" s="105">
        <f t="shared" si="181"/>
        <v>0</v>
      </c>
    </row>
    <row r="5771" spans="1:15" x14ac:dyDescent="0.3">
      <c r="A5771" s="71" t="s">
        <v>161</v>
      </c>
      <c r="B5771" s="71" t="s">
        <v>57</v>
      </c>
      <c r="C5771" s="71" t="s">
        <v>55</v>
      </c>
      <c r="D5771" s="71" t="s">
        <v>56</v>
      </c>
      <c r="E5771" s="72" t="s">
        <v>18</v>
      </c>
      <c r="F5771" s="72" t="s">
        <v>26</v>
      </c>
      <c r="G5771" s="73">
        <v>1</v>
      </c>
      <c r="H5771" s="73">
        <v>12</v>
      </c>
      <c r="I5771" s="73">
        <v>1</v>
      </c>
      <c r="J5771" s="73">
        <v>12</v>
      </c>
      <c r="K5771" s="73">
        <v>0</v>
      </c>
      <c r="L5771" s="73">
        <v>0</v>
      </c>
      <c r="N5771" s="105">
        <f t="shared" si="180"/>
        <v>0</v>
      </c>
      <c r="O5771" s="105">
        <f t="shared" si="181"/>
        <v>0</v>
      </c>
    </row>
    <row r="5772" spans="1:15" x14ac:dyDescent="0.3">
      <c r="A5772" s="71" t="s">
        <v>131</v>
      </c>
      <c r="B5772" s="71" t="s">
        <v>57</v>
      </c>
      <c r="C5772" s="71" t="s">
        <v>22</v>
      </c>
      <c r="D5772" s="71" t="s">
        <v>45</v>
      </c>
      <c r="E5772" s="72" t="s">
        <v>3</v>
      </c>
      <c r="F5772" s="72" t="s">
        <v>16</v>
      </c>
      <c r="G5772" s="73">
        <v>1</v>
      </c>
      <c r="H5772" s="73">
        <v>11.99</v>
      </c>
      <c r="I5772" s="73">
        <v>0</v>
      </c>
      <c r="J5772" s="73">
        <v>0</v>
      </c>
      <c r="K5772" s="73">
        <v>1</v>
      </c>
      <c r="L5772" s="73">
        <v>11.99</v>
      </c>
      <c r="N5772" s="105">
        <f t="shared" si="180"/>
        <v>0</v>
      </c>
      <c r="O5772" s="105">
        <f t="shared" si="181"/>
        <v>0</v>
      </c>
    </row>
    <row r="5773" spans="1:15" x14ac:dyDescent="0.3">
      <c r="A5773" s="71" t="s">
        <v>154</v>
      </c>
      <c r="B5773" s="71" t="s">
        <v>129</v>
      </c>
      <c r="C5773" s="71" t="s">
        <v>55</v>
      </c>
      <c r="D5773" s="71" t="s">
        <v>54</v>
      </c>
      <c r="E5773" s="72" t="s">
        <v>5</v>
      </c>
      <c r="F5773" s="72" t="s">
        <v>16</v>
      </c>
      <c r="G5773" s="73">
        <v>2</v>
      </c>
      <c r="H5773" s="73">
        <v>11.97</v>
      </c>
      <c r="I5773" s="73">
        <v>2</v>
      </c>
      <c r="J5773" s="73">
        <v>11.97</v>
      </c>
      <c r="K5773" s="73">
        <v>0</v>
      </c>
      <c r="L5773" s="73">
        <v>0</v>
      </c>
      <c r="N5773" s="105">
        <f t="shared" si="180"/>
        <v>0</v>
      </c>
      <c r="O5773" s="105">
        <f t="shared" si="181"/>
        <v>0</v>
      </c>
    </row>
    <row r="5774" spans="1:15" x14ac:dyDescent="0.3">
      <c r="A5774" s="71" t="s">
        <v>135</v>
      </c>
      <c r="B5774" s="71" t="s">
        <v>12</v>
      </c>
      <c r="C5774" s="71" t="s">
        <v>13</v>
      </c>
      <c r="D5774" s="71" t="s">
        <v>51</v>
      </c>
      <c r="E5774" s="72" t="s">
        <v>40</v>
      </c>
      <c r="F5774" s="72" t="s">
        <v>4</v>
      </c>
      <c r="G5774" s="73">
        <v>1</v>
      </c>
      <c r="H5774" s="73">
        <v>11.92</v>
      </c>
      <c r="I5774" s="73">
        <v>0</v>
      </c>
      <c r="J5774" s="73">
        <v>0</v>
      </c>
      <c r="K5774" s="73">
        <v>1</v>
      </c>
      <c r="L5774" s="73">
        <v>11.92</v>
      </c>
      <c r="N5774" s="105">
        <f t="shared" si="180"/>
        <v>0</v>
      </c>
      <c r="O5774" s="105">
        <f t="shared" si="181"/>
        <v>0</v>
      </c>
    </row>
    <row r="5775" spans="1:15" x14ac:dyDescent="0.3">
      <c r="A5775" s="71" t="s">
        <v>140</v>
      </c>
      <c r="B5775" s="71" t="s">
        <v>12</v>
      </c>
      <c r="C5775" s="71" t="s">
        <v>13</v>
      </c>
      <c r="D5775" s="71" t="s">
        <v>98</v>
      </c>
      <c r="E5775" s="72" t="s">
        <v>28</v>
      </c>
      <c r="F5775" s="72" t="s">
        <v>16</v>
      </c>
      <c r="G5775" s="73">
        <v>3</v>
      </c>
      <c r="H5775" s="73">
        <v>11.92</v>
      </c>
      <c r="I5775" s="73">
        <v>0</v>
      </c>
      <c r="J5775" s="73">
        <v>0</v>
      </c>
      <c r="K5775" s="73">
        <v>3</v>
      </c>
      <c r="L5775" s="73">
        <v>11.92</v>
      </c>
      <c r="N5775" s="105">
        <f t="shared" si="180"/>
        <v>0</v>
      </c>
      <c r="O5775" s="105">
        <f t="shared" si="181"/>
        <v>0</v>
      </c>
    </row>
    <row r="5776" spans="1:15" x14ac:dyDescent="0.3">
      <c r="A5776" s="71" t="s">
        <v>132</v>
      </c>
      <c r="B5776" s="71" t="s">
        <v>12</v>
      </c>
      <c r="C5776" s="71" t="s">
        <v>13</v>
      </c>
      <c r="D5776" s="71" t="s">
        <v>73</v>
      </c>
      <c r="E5776" s="72" t="s">
        <v>40</v>
      </c>
      <c r="F5776" s="72" t="s">
        <v>21</v>
      </c>
      <c r="G5776" s="73">
        <v>1</v>
      </c>
      <c r="H5776" s="73">
        <v>11.91</v>
      </c>
      <c r="I5776" s="73">
        <v>0</v>
      </c>
      <c r="J5776" s="73">
        <v>0</v>
      </c>
      <c r="K5776" s="73">
        <v>1</v>
      </c>
      <c r="L5776" s="73">
        <v>11.91</v>
      </c>
      <c r="N5776" s="105">
        <f t="shared" si="180"/>
        <v>0</v>
      </c>
      <c r="O5776" s="105">
        <f t="shared" si="181"/>
        <v>0</v>
      </c>
    </row>
    <row r="5777" spans="1:15" x14ac:dyDescent="0.3">
      <c r="A5777" s="71" t="s">
        <v>154</v>
      </c>
      <c r="B5777" s="71" t="s">
        <v>12</v>
      </c>
      <c r="C5777" s="71" t="s">
        <v>55</v>
      </c>
      <c r="D5777" s="71" t="s">
        <v>105</v>
      </c>
      <c r="E5777" s="72" t="s">
        <v>3</v>
      </c>
      <c r="F5777" s="72" t="s">
        <v>21</v>
      </c>
      <c r="G5777" s="73">
        <v>1</v>
      </c>
      <c r="H5777" s="73">
        <v>11.91</v>
      </c>
      <c r="I5777" s="73">
        <v>1</v>
      </c>
      <c r="J5777" s="73">
        <v>11.91</v>
      </c>
      <c r="K5777" s="73">
        <v>0</v>
      </c>
      <c r="L5777" s="73">
        <v>0</v>
      </c>
      <c r="N5777" s="105">
        <f t="shared" si="180"/>
        <v>0</v>
      </c>
      <c r="O5777" s="105">
        <f t="shared" si="181"/>
        <v>0</v>
      </c>
    </row>
    <row r="5778" spans="1:15" x14ac:dyDescent="0.3">
      <c r="A5778" s="71" t="s">
        <v>132</v>
      </c>
      <c r="B5778" s="71" t="s">
        <v>57</v>
      </c>
      <c r="C5778" s="71" t="s">
        <v>13</v>
      </c>
      <c r="D5778" s="71" t="s">
        <v>46</v>
      </c>
      <c r="E5778" s="72" t="s">
        <v>40</v>
      </c>
      <c r="F5778" s="72" t="s">
        <v>4</v>
      </c>
      <c r="G5778" s="73">
        <v>1</v>
      </c>
      <c r="H5778" s="73">
        <v>11.87</v>
      </c>
      <c r="I5778" s="73">
        <v>0</v>
      </c>
      <c r="J5778" s="73">
        <v>0</v>
      </c>
      <c r="K5778" s="73">
        <v>1</v>
      </c>
      <c r="L5778" s="73">
        <v>11.87</v>
      </c>
      <c r="N5778" s="105">
        <f t="shared" si="180"/>
        <v>0</v>
      </c>
      <c r="O5778" s="105">
        <f t="shared" si="181"/>
        <v>0</v>
      </c>
    </row>
    <row r="5779" spans="1:15" x14ac:dyDescent="0.3">
      <c r="A5779" s="71" t="s">
        <v>154</v>
      </c>
      <c r="B5779" s="71" t="s">
        <v>129</v>
      </c>
      <c r="C5779" s="71" t="s">
        <v>55</v>
      </c>
      <c r="D5779" s="71" t="s">
        <v>27</v>
      </c>
      <c r="E5779" s="72" t="s">
        <v>3</v>
      </c>
      <c r="F5779" s="72" t="s">
        <v>4</v>
      </c>
      <c r="G5779" s="73">
        <v>2</v>
      </c>
      <c r="H5779" s="73">
        <v>11.87</v>
      </c>
      <c r="I5779" s="73">
        <v>1</v>
      </c>
      <c r="J5779" s="73">
        <v>7.76</v>
      </c>
      <c r="K5779" s="73">
        <v>1</v>
      </c>
      <c r="L5779" s="73">
        <v>4.1100000000000003</v>
      </c>
      <c r="N5779" s="105">
        <f t="shared" si="180"/>
        <v>0</v>
      </c>
      <c r="O5779" s="105">
        <f t="shared" si="181"/>
        <v>0</v>
      </c>
    </row>
    <row r="5780" spans="1:15" x14ac:dyDescent="0.3">
      <c r="A5780" s="71" t="s">
        <v>139</v>
      </c>
      <c r="B5780" s="71" t="s">
        <v>57</v>
      </c>
      <c r="C5780" s="71" t="s">
        <v>13</v>
      </c>
      <c r="D5780" s="71" t="s">
        <v>38</v>
      </c>
      <c r="E5780" s="72" t="s">
        <v>40</v>
      </c>
      <c r="F5780" s="72" t="s">
        <v>21</v>
      </c>
      <c r="G5780" s="73">
        <v>1</v>
      </c>
      <c r="H5780" s="73">
        <v>11.86</v>
      </c>
      <c r="I5780" s="73">
        <v>0</v>
      </c>
      <c r="J5780" s="73">
        <v>0</v>
      </c>
      <c r="K5780" s="73">
        <v>1</v>
      </c>
      <c r="L5780" s="73">
        <v>11.86</v>
      </c>
      <c r="N5780" s="105">
        <f t="shared" ref="N5780:N5843" si="182">G5780-I5780-K5780</f>
        <v>0</v>
      </c>
      <c r="O5780" s="105">
        <f t="shared" ref="O5780:O5843" si="183">H5780-J5780-L5780</f>
        <v>0</v>
      </c>
    </row>
    <row r="5781" spans="1:15" x14ac:dyDescent="0.3">
      <c r="A5781" s="71" t="s">
        <v>135</v>
      </c>
      <c r="B5781" s="71" t="s">
        <v>12</v>
      </c>
      <c r="C5781" s="71" t="s">
        <v>13</v>
      </c>
      <c r="D5781" s="71" t="s">
        <v>56</v>
      </c>
      <c r="E5781" s="72" t="s">
        <v>5</v>
      </c>
      <c r="F5781" s="72" t="s">
        <v>16</v>
      </c>
      <c r="G5781" s="73">
        <v>1</v>
      </c>
      <c r="H5781" s="73">
        <v>11.84</v>
      </c>
      <c r="I5781" s="73">
        <v>0</v>
      </c>
      <c r="J5781" s="73">
        <v>0</v>
      </c>
      <c r="K5781" s="73">
        <v>1</v>
      </c>
      <c r="L5781" s="73">
        <v>11.84</v>
      </c>
      <c r="N5781" s="105">
        <f t="shared" si="182"/>
        <v>0</v>
      </c>
      <c r="O5781" s="105">
        <f t="shared" si="183"/>
        <v>0</v>
      </c>
    </row>
    <row r="5782" spans="1:15" x14ac:dyDescent="0.3">
      <c r="A5782" s="71" t="s">
        <v>144</v>
      </c>
      <c r="B5782" s="71" t="s">
        <v>57</v>
      </c>
      <c r="C5782" s="71" t="s">
        <v>55</v>
      </c>
      <c r="D5782" s="71" t="s">
        <v>77</v>
      </c>
      <c r="E5782" s="72" t="s">
        <v>24</v>
      </c>
      <c r="F5782" s="72" t="s">
        <v>16</v>
      </c>
      <c r="G5782" s="73">
        <v>2</v>
      </c>
      <c r="H5782" s="73">
        <v>11.84</v>
      </c>
      <c r="I5782" s="73">
        <v>0</v>
      </c>
      <c r="J5782" s="73">
        <v>0</v>
      </c>
      <c r="K5782" s="73">
        <v>2</v>
      </c>
      <c r="L5782" s="73">
        <v>11.84</v>
      </c>
      <c r="N5782" s="105">
        <f t="shared" si="182"/>
        <v>0</v>
      </c>
      <c r="O5782" s="105">
        <f t="shared" si="183"/>
        <v>0</v>
      </c>
    </row>
    <row r="5783" spans="1:15" x14ac:dyDescent="0.3">
      <c r="A5783" s="71" t="s">
        <v>154</v>
      </c>
      <c r="B5783" s="71" t="s">
        <v>57</v>
      </c>
      <c r="C5783" s="71" t="s">
        <v>55</v>
      </c>
      <c r="D5783" s="71" t="s">
        <v>68</v>
      </c>
      <c r="E5783" s="72" t="s">
        <v>37</v>
      </c>
      <c r="F5783" s="72" t="s">
        <v>16</v>
      </c>
      <c r="G5783" s="73">
        <v>1</v>
      </c>
      <c r="H5783" s="73">
        <v>11.84</v>
      </c>
      <c r="I5783" s="73">
        <v>1</v>
      </c>
      <c r="J5783" s="73">
        <v>11.84</v>
      </c>
      <c r="K5783" s="73">
        <v>0</v>
      </c>
      <c r="L5783" s="73">
        <v>0</v>
      </c>
      <c r="N5783" s="105">
        <f t="shared" si="182"/>
        <v>0</v>
      </c>
      <c r="O5783" s="105">
        <f t="shared" si="183"/>
        <v>0</v>
      </c>
    </row>
    <row r="5784" spans="1:15" x14ac:dyDescent="0.3">
      <c r="A5784" s="71" t="s">
        <v>158</v>
      </c>
      <c r="B5784" s="71" t="s">
        <v>57</v>
      </c>
      <c r="C5784" s="71" t="s">
        <v>55</v>
      </c>
      <c r="D5784" s="71" t="s">
        <v>51</v>
      </c>
      <c r="E5784" s="72" t="s">
        <v>40</v>
      </c>
      <c r="F5784" s="72" t="s">
        <v>4</v>
      </c>
      <c r="G5784" s="73">
        <v>1</v>
      </c>
      <c r="H5784" s="73">
        <v>11.83</v>
      </c>
      <c r="I5784" s="73">
        <v>0</v>
      </c>
      <c r="J5784" s="73">
        <v>0</v>
      </c>
      <c r="K5784" s="73">
        <v>1</v>
      </c>
      <c r="L5784" s="73">
        <v>11.83</v>
      </c>
      <c r="N5784" s="105">
        <f t="shared" si="182"/>
        <v>0</v>
      </c>
      <c r="O5784" s="105">
        <f t="shared" si="183"/>
        <v>0</v>
      </c>
    </row>
    <row r="5785" spans="1:15" x14ac:dyDescent="0.3">
      <c r="A5785" s="71" t="s">
        <v>132</v>
      </c>
      <c r="B5785" s="71" t="s">
        <v>12</v>
      </c>
      <c r="C5785" s="71" t="s">
        <v>13</v>
      </c>
      <c r="D5785" s="71" t="s">
        <v>52</v>
      </c>
      <c r="E5785" s="72" t="s">
        <v>3</v>
      </c>
      <c r="F5785" s="72" t="s">
        <v>21</v>
      </c>
      <c r="G5785" s="73">
        <v>1</v>
      </c>
      <c r="H5785" s="73">
        <v>11.83</v>
      </c>
      <c r="I5785" s="73">
        <v>0</v>
      </c>
      <c r="J5785" s="73">
        <v>0</v>
      </c>
      <c r="K5785" s="73">
        <v>1</v>
      </c>
      <c r="L5785" s="73">
        <v>11.83</v>
      </c>
      <c r="N5785" s="105">
        <f t="shared" si="182"/>
        <v>0</v>
      </c>
      <c r="O5785" s="105">
        <f t="shared" si="183"/>
        <v>0</v>
      </c>
    </row>
    <row r="5786" spans="1:15" x14ac:dyDescent="0.3">
      <c r="A5786" s="71" t="s">
        <v>140</v>
      </c>
      <c r="B5786" s="71" t="s">
        <v>57</v>
      </c>
      <c r="C5786" s="71" t="s">
        <v>13</v>
      </c>
      <c r="D5786" s="71" t="s">
        <v>39</v>
      </c>
      <c r="E5786" s="72" t="s">
        <v>37</v>
      </c>
      <c r="F5786" s="72" t="s">
        <v>26</v>
      </c>
      <c r="G5786" s="73">
        <v>3</v>
      </c>
      <c r="H5786" s="73">
        <v>11.83</v>
      </c>
      <c r="I5786" s="73">
        <v>2</v>
      </c>
      <c r="J5786" s="73">
        <v>5.44</v>
      </c>
      <c r="K5786" s="73">
        <v>1</v>
      </c>
      <c r="L5786" s="73">
        <v>6.39</v>
      </c>
      <c r="N5786" s="105">
        <f t="shared" si="182"/>
        <v>0</v>
      </c>
      <c r="O5786" s="105">
        <f t="shared" si="183"/>
        <v>0</v>
      </c>
    </row>
    <row r="5787" spans="1:15" x14ac:dyDescent="0.3">
      <c r="A5787" s="71" t="s">
        <v>161</v>
      </c>
      <c r="B5787" s="71" t="s">
        <v>57</v>
      </c>
      <c r="C5787" s="71" t="s">
        <v>55</v>
      </c>
      <c r="D5787" s="71" t="s">
        <v>88</v>
      </c>
      <c r="E5787" s="72" t="s">
        <v>40</v>
      </c>
      <c r="F5787" s="72" t="s">
        <v>4</v>
      </c>
      <c r="G5787" s="73">
        <v>1</v>
      </c>
      <c r="H5787" s="73">
        <v>11.81</v>
      </c>
      <c r="I5787" s="73">
        <v>0</v>
      </c>
      <c r="J5787" s="73">
        <v>0</v>
      </c>
      <c r="K5787" s="73">
        <v>1</v>
      </c>
      <c r="L5787" s="73">
        <v>11.81</v>
      </c>
      <c r="N5787" s="105">
        <f t="shared" si="182"/>
        <v>0</v>
      </c>
      <c r="O5787" s="105">
        <f t="shared" si="183"/>
        <v>0</v>
      </c>
    </row>
    <row r="5788" spans="1:15" x14ac:dyDescent="0.3">
      <c r="A5788" s="71" t="s">
        <v>132</v>
      </c>
      <c r="B5788" s="71" t="s">
        <v>12</v>
      </c>
      <c r="C5788" s="71" t="s">
        <v>13</v>
      </c>
      <c r="D5788" s="71" t="s">
        <v>83</v>
      </c>
      <c r="E5788" s="72" t="s">
        <v>31</v>
      </c>
      <c r="F5788" s="72" t="s">
        <v>21</v>
      </c>
      <c r="G5788" s="73">
        <v>1</v>
      </c>
      <c r="H5788" s="73">
        <v>11.8</v>
      </c>
      <c r="I5788" s="73">
        <v>0</v>
      </c>
      <c r="J5788" s="73">
        <v>0</v>
      </c>
      <c r="K5788" s="73">
        <v>1</v>
      </c>
      <c r="L5788" s="73">
        <v>11.8</v>
      </c>
      <c r="N5788" s="105">
        <f t="shared" si="182"/>
        <v>0</v>
      </c>
      <c r="O5788" s="105">
        <f t="shared" si="183"/>
        <v>0</v>
      </c>
    </row>
    <row r="5789" spans="1:15" x14ac:dyDescent="0.3">
      <c r="A5789" s="71" t="s">
        <v>161</v>
      </c>
      <c r="B5789" s="71" t="s">
        <v>12</v>
      </c>
      <c r="C5789" s="71" t="s">
        <v>55</v>
      </c>
      <c r="D5789" s="71" t="s">
        <v>29</v>
      </c>
      <c r="E5789" s="72" t="s">
        <v>3</v>
      </c>
      <c r="F5789" s="72" t="s">
        <v>16</v>
      </c>
      <c r="G5789" s="73">
        <v>1</v>
      </c>
      <c r="H5789" s="73">
        <v>11.79</v>
      </c>
      <c r="I5789" s="73">
        <v>0</v>
      </c>
      <c r="J5789" s="73">
        <v>0</v>
      </c>
      <c r="K5789" s="73">
        <v>1</v>
      </c>
      <c r="L5789" s="73">
        <v>11.79</v>
      </c>
      <c r="N5789" s="105">
        <f t="shared" si="182"/>
        <v>0</v>
      </c>
      <c r="O5789" s="105">
        <f t="shared" si="183"/>
        <v>0</v>
      </c>
    </row>
    <row r="5790" spans="1:15" x14ac:dyDescent="0.3">
      <c r="A5790" s="71" t="s">
        <v>161</v>
      </c>
      <c r="B5790" s="71" t="s">
        <v>57</v>
      </c>
      <c r="C5790" s="71" t="s">
        <v>55</v>
      </c>
      <c r="D5790" s="71" t="s">
        <v>104</v>
      </c>
      <c r="E5790" s="72" t="s">
        <v>25</v>
      </c>
      <c r="F5790" s="72" t="s">
        <v>21</v>
      </c>
      <c r="G5790" s="73">
        <v>1</v>
      </c>
      <c r="H5790" s="73">
        <v>11.78</v>
      </c>
      <c r="I5790" s="73">
        <v>0</v>
      </c>
      <c r="J5790" s="73">
        <v>0</v>
      </c>
      <c r="K5790" s="73">
        <v>1</v>
      </c>
      <c r="L5790" s="73">
        <v>11.78</v>
      </c>
      <c r="N5790" s="105">
        <f t="shared" si="182"/>
        <v>0</v>
      </c>
      <c r="O5790" s="105">
        <f t="shared" si="183"/>
        <v>0</v>
      </c>
    </row>
    <row r="5791" spans="1:15" x14ac:dyDescent="0.3">
      <c r="A5791" s="71" t="s">
        <v>154</v>
      </c>
      <c r="B5791" s="71" t="s">
        <v>12</v>
      </c>
      <c r="C5791" s="71" t="s">
        <v>55</v>
      </c>
      <c r="D5791" s="71" t="s">
        <v>65</v>
      </c>
      <c r="E5791" s="72" t="s">
        <v>31</v>
      </c>
      <c r="F5791" s="72" t="s">
        <v>21</v>
      </c>
      <c r="G5791" s="73">
        <v>1</v>
      </c>
      <c r="H5791" s="73">
        <v>11.78</v>
      </c>
      <c r="I5791" s="73">
        <v>0</v>
      </c>
      <c r="J5791" s="73">
        <v>0</v>
      </c>
      <c r="K5791" s="73">
        <v>1</v>
      </c>
      <c r="L5791" s="73">
        <v>11.78</v>
      </c>
      <c r="N5791" s="105">
        <f t="shared" si="182"/>
        <v>0</v>
      </c>
      <c r="O5791" s="105">
        <f t="shared" si="183"/>
        <v>0</v>
      </c>
    </row>
    <row r="5792" spans="1:15" x14ac:dyDescent="0.3">
      <c r="A5792" s="71" t="s">
        <v>163</v>
      </c>
      <c r="B5792" s="71" t="s">
        <v>57</v>
      </c>
      <c r="C5792" s="71" t="s">
        <v>17</v>
      </c>
      <c r="D5792" s="71" t="s">
        <v>46</v>
      </c>
      <c r="E5792" s="72" t="s">
        <v>28</v>
      </c>
      <c r="F5792" s="72" t="s">
        <v>16</v>
      </c>
      <c r="G5792" s="73">
        <v>3</v>
      </c>
      <c r="H5792" s="73">
        <v>11.77</v>
      </c>
      <c r="I5792" s="73">
        <v>0</v>
      </c>
      <c r="J5792" s="73">
        <v>0</v>
      </c>
      <c r="K5792" s="73">
        <v>3</v>
      </c>
      <c r="L5792" s="73">
        <v>11.77</v>
      </c>
      <c r="N5792" s="105">
        <f t="shared" si="182"/>
        <v>0</v>
      </c>
      <c r="O5792" s="105">
        <f t="shared" si="183"/>
        <v>0</v>
      </c>
    </row>
    <row r="5793" spans="1:15" x14ac:dyDescent="0.3">
      <c r="A5793" s="71" t="s">
        <v>161</v>
      </c>
      <c r="B5793" s="71" t="s">
        <v>57</v>
      </c>
      <c r="C5793" s="71" t="s">
        <v>55</v>
      </c>
      <c r="D5793" s="71" t="s">
        <v>73</v>
      </c>
      <c r="E5793" s="72" t="s">
        <v>28</v>
      </c>
      <c r="F5793" s="72" t="s">
        <v>21</v>
      </c>
      <c r="G5793" s="73">
        <v>3</v>
      </c>
      <c r="H5793" s="73">
        <v>11.76</v>
      </c>
      <c r="I5793" s="73">
        <v>0</v>
      </c>
      <c r="J5793" s="73">
        <v>0</v>
      </c>
      <c r="K5793" s="73">
        <v>3</v>
      </c>
      <c r="L5793" s="73">
        <v>11.76</v>
      </c>
      <c r="N5793" s="105">
        <f t="shared" si="182"/>
        <v>0</v>
      </c>
      <c r="O5793" s="105">
        <f t="shared" si="183"/>
        <v>0</v>
      </c>
    </row>
    <row r="5794" spans="1:15" x14ac:dyDescent="0.3">
      <c r="A5794" s="71" t="s">
        <v>154</v>
      </c>
      <c r="B5794" s="71" t="s">
        <v>12</v>
      </c>
      <c r="C5794" s="71" t="s">
        <v>55</v>
      </c>
      <c r="D5794" s="71" t="s">
        <v>62</v>
      </c>
      <c r="E5794" s="72" t="s">
        <v>3</v>
      </c>
      <c r="F5794" s="72" t="s">
        <v>21</v>
      </c>
      <c r="G5794" s="73">
        <v>1</v>
      </c>
      <c r="H5794" s="73">
        <v>11.76</v>
      </c>
      <c r="I5794" s="73">
        <v>1</v>
      </c>
      <c r="J5794" s="73">
        <v>11.76</v>
      </c>
      <c r="K5794" s="73">
        <v>0</v>
      </c>
      <c r="L5794" s="73">
        <v>0</v>
      </c>
      <c r="N5794" s="105">
        <f t="shared" si="182"/>
        <v>0</v>
      </c>
      <c r="O5794" s="105">
        <f t="shared" si="183"/>
        <v>0</v>
      </c>
    </row>
    <row r="5795" spans="1:15" x14ac:dyDescent="0.3">
      <c r="A5795" s="71" t="s">
        <v>132</v>
      </c>
      <c r="B5795" s="71" t="s">
        <v>12</v>
      </c>
      <c r="C5795" s="71" t="s">
        <v>13</v>
      </c>
      <c r="D5795" s="71" t="s">
        <v>50</v>
      </c>
      <c r="E5795" s="72" t="s">
        <v>37</v>
      </c>
      <c r="F5795" s="72" t="s">
        <v>16</v>
      </c>
      <c r="G5795" s="73">
        <v>1</v>
      </c>
      <c r="H5795" s="73">
        <v>11.7</v>
      </c>
      <c r="I5795" s="73">
        <v>0</v>
      </c>
      <c r="J5795" s="73">
        <v>0</v>
      </c>
      <c r="K5795" s="73">
        <v>1</v>
      </c>
      <c r="L5795" s="73">
        <v>11.7</v>
      </c>
      <c r="N5795" s="105">
        <f t="shared" si="182"/>
        <v>0</v>
      </c>
      <c r="O5795" s="105">
        <f t="shared" si="183"/>
        <v>0</v>
      </c>
    </row>
    <row r="5796" spans="1:15" x14ac:dyDescent="0.3">
      <c r="A5796" s="71" t="s">
        <v>132</v>
      </c>
      <c r="B5796" s="71" t="s">
        <v>12</v>
      </c>
      <c r="C5796" s="71" t="s">
        <v>13</v>
      </c>
      <c r="D5796" s="71" t="s">
        <v>103</v>
      </c>
      <c r="E5796" s="72" t="s">
        <v>15</v>
      </c>
      <c r="F5796" s="72" t="s">
        <v>16</v>
      </c>
      <c r="G5796" s="73">
        <v>1</v>
      </c>
      <c r="H5796" s="73">
        <v>11.7</v>
      </c>
      <c r="I5796" s="73">
        <v>0</v>
      </c>
      <c r="J5796" s="73">
        <v>0</v>
      </c>
      <c r="K5796" s="73">
        <v>1</v>
      </c>
      <c r="L5796" s="73">
        <v>11.7</v>
      </c>
      <c r="N5796" s="105">
        <f t="shared" si="182"/>
        <v>0</v>
      </c>
      <c r="O5796" s="105">
        <f t="shared" si="183"/>
        <v>0</v>
      </c>
    </row>
    <row r="5797" spans="1:15" x14ac:dyDescent="0.3">
      <c r="A5797" s="71" t="s">
        <v>142</v>
      </c>
      <c r="B5797" s="71" t="s">
        <v>12</v>
      </c>
      <c r="C5797" s="71" t="s">
        <v>55</v>
      </c>
      <c r="D5797" s="71" t="s">
        <v>54</v>
      </c>
      <c r="E5797" s="72" t="s">
        <v>40</v>
      </c>
      <c r="F5797" s="72" t="s">
        <v>16</v>
      </c>
      <c r="G5797" s="73">
        <v>1</v>
      </c>
      <c r="H5797" s="73">
        <v>11.7</v>
      </c>
      <c r="I5797" s="73">
        <v>0</v>
      </c>
      <c r="J5797" s="73">
        <v>0</v>
      </c>
      <c r="K5797" s="73">
        <v>1</v>
      </c>
      <c r="L5797" s="73">
        <v>11.7</v>
      </c>
      <c r="N5797" s="105">
        <f t="shared" si="182"/>
        <v>0</v>
      </c>
      <c r="O5797" s="105">
        <f t="shared" si="183"/>
        <v>0</v>
      </c>
    </row>
    <row r="5798" spans="1:15" x14ac:dyDescent="0.3">
      <c r="A5798" s="71" t="s">
        <v>154</v>
      </c>
      <c r="B5798" s="71" t="s">
        <v>57</v>
      </c>
      <c r="C5798" s="71" t="s">
        <v>55</v>
      </c>
      <c r="D5798" s="71" t="s">
        <v>91</v>
      </c>
      <c r="E5798" s="72" t="s">
        <v>18</v>
      </c>
      <c r="F5798" s="72" t="s">
        <v>16</v>
      </c>
      <c r="G5798" s="73">
        <v>1</v>
      </c>
      <c r="H5798" s="73">
        <v>11.7</v>
      </c>
      <c r="I5798" s="73">
        <v>0</v>
      </c>
      <c r="J5798" s="73">
        <v>0</v>
      </c>
      <c r="K5798" s="73">
        <v>1</v>
      </c>
      <c r="L5798" s="73">
        <v>11.7</v>
      </c>
      <c r="N5798" s="105">
        <f t="shared" si="182"/>
        <v>0</v>
      </c>
      <c r="O5798" s="105">
        <f t="shared" si="183"/>
        <v>0</v>
      </c>
    </row>
    <row r="5799" spans="1:15" x14ac:dyDescent="0.3">
      <c r="A5799" s="71" t="s">
        <v>161</v>
      </c>
      <c r="B5799" s="71" t="s">
        <v>129</v>
      </c>
      <c r="C5799" s="71" t="s">
        <v>55</v>
      </c>
      <c r="D5799" s="71" t="s">
        <v>47</v>
      </c>
      <c r="E5799" s="72" t="s">
        <v>40</v>
      </c>
      <c r="F5799" s="72" t="s">
        <v>4</v>
      </c>
      <c r="G5799" s="73">
        <v>1</v>
      </c>
      <c r="H5799" s="73">
        <v>11.68</v>
      </c>
      <c r="I5799" s="73">
        <v>0</v>
      </c>
      <c r="J5799" s="73">
        <v>0</v>
      </c>
      <c r="K5799" s="73">
        <v>1</v>
      </c>
      <c r="L5799" s="73">
        <v>11.68</v>
      </c>
      <c r="N5799" s="105">
        <f t="shared" si="182"/>
        <v>0</v>
      </c>
      <c r="O5799" s="105">
        <f t="shared" si="183"/>
        <v>0</v>
      </c>
    </row>
    <row r="5800" spans="1:15" x14ac:dyDescent="0.3">
      <c r="A5800" s="71" t="s">
        <v>161</v>
      </c>
      <c r="B5800" s="71" t="s">
        <v>12</v>
      </c>
      <c r="C5800" s="71" t="s">
        <v>55</v>
      </c>
      <c r="D5800" s="71" t="s">
        <v>34</v>
      </c>
      <c r="E5800" s="72" t="s">
        <v>40</v>
      </c>
      <c r="F5800" s="72" t="s">
        <v>16</v>
      </c>
      <c r="G5800" s="73">
        <v>1</v>
      </c>
      <c r="H5800" s="73">
        <v>11.66</v>
      </c>
      <c r="I5800" s="73">
        <v>0</v>
      </c>
      <c r="J5800" s="73">
        <v>0</v>
      </c>
      <c r="K5800" s="73">
        <v>1</v>
      </c>
      <c r="L5800" s="73">
        <v>11.66</v>
      </c>
      <c r="N5800" s="105">
        <f t="shared" si="182"/>
        <v>0</v>
      </c>
      <c r="O5800" s="105">
        <f t="shared" si="183"/>
        <v>0</v>
      </c>
    </row>
    <row r="5801" spans="1:15" x14ac:dyDescent="0.3">
      <c r="A5801" s="71" t="s">
        <v>161</v>
      </c>
      <c r="B5801" s="71" t="s">
        <v>57</v>
      </c>
      <c r="C5801" s="71" t="s">
        <v>55</v>
      </c>
      <c r="D5801" s="71" t="s">
        <v>46</v>
      </c>
      <c r="E5801" s="72" t="s">
        <v>37</v>
      </c>
      <c r="F5801" s="72" t="s">
        <v>16</v>
      </c>
      <c r="G5801" s="73">
        <v>1</v>
      </c>
      <c r="H5801" s="73">
        <v>11.66</v>
      </c>
      <c r="I5801" s="73">
        <v>0</v>
      </c>
      <c r="J5801" s="73">
        <v>0</v>
      </c>
      <c r="K5801" s="73">
        <v>1</v>
      </c>
      <c r="L5801" s="73">
        <v>11.66</v>
      </c>
      <c r="N5801" s="105">
        <f t="shared" si="182"/>
        <v>0</v>
      </c>
      <c r="O5801" s="105">
        <f t="shared" si="183"/>
        <v>0</v>
      </c>
    </row>
    <row r="5802" spans="1:15" x14ac:dyDescent="0.3">
      <c r="A5802" s="71" t="s">
        <v>161</v>
      </c>
      <c r="B5802" s="71" t="s">
        <v>57</v>
      </c>
      <c r="C5802" s="71" t="s">
        <v>55</v>
      </c>
      <c r="D5802" s="71" t="s">
        <v>88</v>
      </c>
      <c r="E5802" s="72" t="s">
        <v>31</v>
      </c>
      <c r="F5802" s="72" t="s">
        <v>16</v>
      </c>
      <c r="G5802" s="73">
        <v>1</v>
      </c>
      <c r="H5802" s="73">
        <v>11.66</v>
      </c>
      <c r="I5802" s="73">
        <v>0</v>
      </c>
      <c r="J5802" s="73">
        <v>0</v>
      </c>
      <c r="K5802" s="73">
        <v>1</v>
      </c>
      <c r="L5802" s="73">
        <v>11.66</v>
      </c>
      <c r="N5802" s="105">
        <f t="shared" si="182"/>
        <v>0</v>
      </c>
      <c r="O5802" s="105">
        <f t="shared" si="183"/>
        <v>0</v>
      </c>
    </row>
    <row r="5803" spans="1:15" x14ac:dyDescent="0.3">
      <c r="A5803" s="71" t="s">
        <v>138</v>
      </c>
      <c r="B5803" s="71" t="s">
        <v>12</v>
      </c>
      <c r="C5803" s="71" t="s">
        <v>13</v>
      </c>
      <c r="D5803" s="71" t="s">
        <v>73</v>
      </c>
      <c r="E5803" s="72" t="s">
        <v>15</v>
      </c>
      <c r="F5803" s="72" t="s">
        <v>16</v>
      </c>
      <c r="G5803" s="73">
        <v>1</v>
      </c>
      <c r="H5803" s="73">
        <v>11.66</v>
      </c>
      <c r="I5803" s="73">
        <v>0</v>
      </c>
      <c r="J5803" s="73">
        <v>0</v>
      </c>
      <c r="K5803" s="73">
        <v>1</v>
      </c>
      <c r="L5803" s="73">
        <v>11.66</v>
      </c>
      <c r="N5803" s="105">
        <f t="shared" si="182"/>
        <v>0</v>
      </c>
      <c r="O5803" s="105">
        <f t="shared" si="183"/>
        <v>0</v>
      </c>
    </row>
    <row r="5804" spans="1:15" x14ac:dyDescent="0.3">
      <c r="A5804" s="71" t="s">
        <v>132</v>
      </c>
      <c r="B5804" s="71" t="s">
        <v>57</v>
      </c>
      <c r="C5804" s="71" t="s">
        <v>13</v>
      </c>
      <c r="D5804" s="71" t="s">
        <v>14</v>
      </c>
      <c r="E5804" s="72" t="s">
        <v>15</v>
      </c>
      <c r="F5804" s="72" t="s">
        <v>4</v>
      </c>
      <c r="G5804" s="73">
        <v>1</v>
      </c>
      <c r="H5804" s="73">
        <v>11.65</v>
      </c>
      <c r="I5804" s="73">
        <v>1</v>
      </c>
      <c r="J5804" s="73">
        <v>11.65</v>
      </c>
      <c r="K5804" s="73">
        <v>0</v>
      </c>
      <c r="L5804" s="73">
        <v>0</v>
      </c>
      <c r="N5804" s="105">
        <f t="shared" si="182"/>
        <v>0</v>
      </c>
      <c r="O5804" s="105">
        <f t="shared" si="183"/>
        <v>0</v>
      </c>
    </row>
    <row r="5805" spans="1:15" x14ac:dyDescent="0.3">
      <c r="A5805" s="71" t="s">
        <v>132</v>
      </c>
      <c r="B5805" s="71" t="s">
        <v>12</v>
      </c>
      <c r="C5805" s="71" t="s">
        <v>13</v>
      </c>
      <c r="D5805" s="71" t="s">
        <v>91</v>
      </c>
      <c r="E5805" s="72" t="s">
        <v>18</v>
      </c>
      <c r="F5805" s="72" t="s">
        <v>21</v>
      </c>
      <c r="G5805" s="73">
        <v>1</v>
      </c>
      <c r="H5805" s="73">
        <v>11.65</v>
      </c>
      <c r="I5805" s="73">
        <v>0</v>
      </c>
      <c r="J5805" s="73">
        <v>0</v>
      </c>
      <c r="K5805" s="73">
        <v>1</v>
      </c>
      <c r="L5805" s="73">
        <v>11.65</v>
      </c>
      <c r="N5805" s="105">
        <f t="shared" si="182"/>
        <v>0</v>
      </c>
      <c r="O5805" s="105">
        <f t="shared" si="183"/>
        <v>0</v>
      </c>
    </row>
    <row r="5806" spans="1:15" x14ac:dyDescent="0.3">
      <c r="A5806" s="71" t="s">
        <v>154</v>
      </c>
      <c r="B5806" s="71" t="s">
        <v>12</v>
      </c>
      <c r="C5806" s="71" t="s">
        <v>55</v>
      </c>
      <c r="D5806" s="71" t="s">
        <v>64</v>
      </c>
      <c r="E5806" s="72" t="s">
        <v>18</v>
      </c>
      <c r="F5806" s="72" t="s">
        <v>21</v>
      </c>
      <c r="G5806" s="73">
        <v>1</v>
      </c>
      <c r="H5806" s="73">
        <v>11.64</v>
      </c>
      <c r="I5806" s="73">
        <v>1</v>
      </c>
      <c r="J5806" s="73">
        <v>11.64</v>
      </c>
      <c r="K5806" s="73">
        <v>0</v>
      </c>
      <c r="L5806" s="73">
        <v>0</v>
      </c>
      <c r="N5806" s="105">
        <f t="shared" si="182"/>
        <v>0</v>
      </c>
      <c r="O5806" s="105">
        <f t="shared" si="183"/>
        <v>0</v>
      </c>
    </row>
    <row r="5807" spans="1:15" x14ac:dyDescent="0.3">
      <c r="A5807" s="71" t="s">
        <v>154</v>
      </c>
      <c r="B5807" s="71" t="s">
        <v>12</v>
      </c>
      <c r="C5807" s="71" t="s">
        <v>55</v>
      </c>
      <c r="D5807" s="71" t="s">
        <v>30</v>
      </c>
      <c r="E5807" s="72" t="s">
        <v>20</v>
      </c>
      <c r="F5807" s="72" t="s">
        <v>16</v>
      </c>
      <c r="G5807" s="73">
        <v>1</v>
      </c>
      <c r="H5807" s="73">
        <v>11.64</v>
      </c>
      <c r="I5807" s="73">
        <v>0</v>
      </c>
      <c r="J5807" s="73">
        <v>0</v>
      </c>
      <c r="K5807" s="73">
        <v>1</v>
      </c>
      <c r="L5807" s="73">
        <v>11.64</v>
      </c>
      <c r="N5807" s="105">
        <f t="shared" si="182"/>
        <v>0</v>
      </c>
      <c r="O5807" s="105">
        <f t="shared" si="183"/>
        <v>0</v>
      </c>
    </row>
    <row r="5808" spans="1:15" x14ac:dyDescent="0.3">
      <c r="A5808" s="71" t="s">
        <v>154</v>
      </c>
      <c r="B5808" s="71" t="s">
        <v>129</v>
      </c>
      <c r="C5808" s="71" t="s">
        <v>55</v>
      </c>
      <c r="D5808" s="71" t="s">
        <v>73</v>
      </c>
      <c r="E5808" s="72" t="s">
        <v>28</v>
      </c>
      <c r="F5808" s="72" t="s">
        <v>16</v>
      </c>
      <c r="G5808" s="73">
        <v>3</v>
      </c>
      <c r="H5808" s="73">
        <v>11.64</v>
      </c>
      <c r="I5808" s="73">
        <v>0</v>
      </c>
      <c r="J5808" s="73">
        <v>0</v>
      </c>
      <c r="K5808" s="73">
        <v>3</v>
      </c>
      <c r="L5808" s="73">
        <v>11.64</v>
      </c>
      <c r="N5808" s="105">
        <f t="shared" si="182"/>
        <v>0</v>
      </c>
      <c r="O5808" s="105">
        <f t="shared" si="183"/>
        <v>0</v>
      </c>
    </row>
    <row r="5809" spans="1:15" x14ac:dyDescent="0.3">
      <c r="A5809" s="71" t="s">
        <v>154</v>
      </c>
      <c r="B5809" s="71" t="s">
        <v>129</v>
      </c>
      <c r="C5809" s="71" t="s">
        <v>55</v>
      </c>
      <c r="D5809" s="71" t="s">
        <v>85</v>
      </c>
      <c r="E5809" s="72" t="s">
        <v>41</v>
      </c>
      <c r="F5809" s="72" t="s">
        <v>16</v>
      </c>
      <c r="G5809" s="73">
        <v>1</v>
      </c>
      <c r="H5809" s="73">
        <v>11.62</v>
      </c>
      <c r="I5809" s="73">
        <v>0</v>
      </c>
      <c r="J5809" s="73">
        <v>0</v>
      </c>
      <c r="K5809" s="73">
        <v>1</v>
      </c>
      <c r="L5809" s="73">
        <v>11.62</v>
      </c>
      <c r="N5809" s="105">
        <f t="shared" si="182"/>
        <v>0</v>
      </c>
      <c r="O5809" s="105">
        <f t="shared" si="183"/>
        <v>0</v>
      </c>
    </row>
    <row r="5810" spans="1:15" x14ac:dyDescent="0.3">
      <c r="A5810" s="71" t="s">
        <v>161</v>
      </c>
      <c r="B5810" s="71" t="s">
        <v>57</v>
      </c>
      <c r="C5810" s="71" t="s">
        <v>55</v>
      </c>
      <c r="D5810" s="71" t="s">
        <v>59</v>
      </c>
      <c r="E5810" s="72" t="s">
        <v>25</v>
      </c>
      <c r="F5810" s="72" t="s">
        <v>16</v>
      </c>
      <c r="G5810" s="73">
        <v>1</v>
      </c>
      <c r="H5810" s="73">
        <v>11.61</v>
      </c>
      <c r="I5810" s="73">
        <v>0</v>
      </c>
      <c r="J5810" s="73">
        <v>0</v>
      </c>
      <c r="K5810" s="73">
        <v>1</v>
      </c>
      <c r="L5810" s="73">
        <v>11.61</v>
      </c>
      <c r="N5810" s="105">
        <f t="shared" si="182"/>
        <v>0</v>
      </c>
      <c r="O5810" s="105">
        <f t="shared" si="183"/>
        <v>0</v>
      </c>
    </row>
    <row r="5811" spans="1:15" x14ac:dyDescent="0.3">
      <c r="A5811" s="71" t="s">
        <v>135</v>
      </c>
      <c r="B5811" s="71" t="s">
        <v>12</v>
      </c>
      <c r="C5811" s="71" t="s">
        <v>13</v>
      </c>
      <c r="D5811" s="71" t="s">
        <v>46</v>
      </c>
      <c r="E5811" s="72" t="s">
        <v>24</v>
      </c>
      <c r="F5811" s="72" t="s">
        <v>21</v>
      </c>
      <c r="G5811" s="73">
        <v>1</v>
      </c>
      <c r="H5811" s="73">
        <v>11.61</v>
      </c>
      <c r="I5811" s="73">
        <v>1</v>
      </c>
      <c r="J5811" s="73">
        <v>11.61</v>
      </c>
      <c r="K5811" s="73">
        <v>0</v>
      </c>
      <c r="L5811" s="73">
        <v>0</v>
      </c>
      <c r="N5811" s="105">
        <f t="shared" si="182"/>
        <v>0</v>
      </c>
      <c r="O5811" s="105">
        <f t="shared" si="183"/>
        <v>0</v>
      </c>
    </row>
    <row r="5812" spans="1:15" x14ac:dyDescent="0.3">
      <c r="A5812" s="71" t="s">
        <v>132</v>
      </c>
      <c r="B5812" s="71" t="s">
        <v>57</v>
      </c>
      <c r="C5812" s="71" t="s">
        <v>13</v>
      </c>
      <c r="D5812" s="71" t="s">
        <v>54</v>
      </c>
      <c r="E5812" s="72" t="s">
        <v>25</v>
      </c>
      <c r="F5812" s="72" t="s">
        <v>16</v>
      </c>
      <c r="G5812" s="73">
        <v>1</v>
      </c>
      <c r="H5812" s="73">
        <v>11.59</v>
      </c>
      <c r="I5812" s="73">
        <v>0</v>
      </c>
      <c r="J5812" s="73">
        <v>0</v>
      </c>
      <c r="K5812" s="73">
        <v>1</v>
      </c>
      <c r="L5812" s="73">
        <v>11.59</v>
      </c>
      <c r="N5812" s="105">
        <f t="shared" si="182"/>
        <v>0</v>
      </c>
      <c r="O5812" s="105">
        <f t="shared" si="183"/>
        <v>0</v>
      </c>
    </row>
    <row r="5813" spans="1:15" x14ac:dyDescent="0.3">
      <c r="A5813" s="71" t="s">
        <v>132</v>
      </c>
      <c r="B5813" s="71" t="s">
        <v>57</v>
      </c>
      <c r="C5813" s="71" t="s">
        <v>13</v>
      </c>
      <c r="D5813" s="71" t="s">
        <v>32</v>
      </c>
      <c r="E5813" s="72" t="s">
        <v>40</v>
      </c>
      <c r="F5813" s="72" t="s">
        <v>4</v>
      </c>
      <c r="G5813" s="73">
        <v>1</v>
      </c>
      <c r="H5813" s="73">
        <v>11.59</v>
      </c>
      <c r="I5813" s="73">
        <v>0</v>
      </c>
      <c r="J5813" s="73">
        <v>0</v>
      </c>
      <c r="K5813" s="73">
        <v>1</v>
      </c>
      <c r="L5813" s="73">
        <v>11.59</v>
      </c>
      <c r="N5813" s="105">
        <f t="shared" si="182"/>
        <v>0</v>
      </c>
      <c r="O5813" s="105">
        <f t="shared" si="183"/>
        <v>0</v>
      </c>
    </row>
    <row r="5814" spans="1:15" x14ac:dyDescent="0.3">
      <c r="A5814" s="71" t="s">
        <v>154</v>
      </c>
      <c r="B5814" s="71" t="s">
        <v>129</v>
      </c>
      <c r="C5814" s="71" t="s">
        <v>55</v>
      </c>
      <c r="D5814" s="71" t="s">
        <v>93</v>
      </c>
      <c r="E5814" s="72" t="s">
        <v>15</v>
      </c>
      <c r="F5814" s="72" t="s">
        <v>16</v>
      </c>
      <c r="G5814" s="73">
        <v>1</v>
      </c>
      <c r="H5814" s="73">
        <v>11.59</v>
      </c>
      <c r="I5814" s="73">
        <v>0</v>
      </c>
      <c r="J5814" s="73">
        <v>0</v>
      </c>
      <c r="K5814" s="73">
        <v>1</v>
      </c>
      <c r="L5814" s="73">
        <v>11.59</v>
      </c>
      <c r="N5814" s="105">
        <f t="shared" si="182"/>
        <v>0</v>
      </c>
      <c r="O5814" s="105">
        <f t="shared" si="183"/>
        <v>0</v>
      </c>
    </row>
    <row r="5815" spans="1:15" x14ac:dyDescent="0.3">
      <c r="A5815" s="71" t="s">
        <v>163</v>
      </c>
      <c r="B5815" s="71" t="s">
        <v>12</v>
      </c>
      <c r="C5815" s="71" t="s">
        <v>55</v>
      </c>
      <c r="D5815" s="71" t="s">
        <v>23</v>
      </c>
      <c r="E5815" s="72" t="s">
        <v>18</v>
      </c>
      <c r="F5815" s="72" t="s">
        <v>21</v>
      </c>
      <c r="G5815" s="73">
        <v>1</v>
      </c>
      <c r="H5815" s="73">
        <v>11.58</v>
      </c>
      <c r="I5815" s="73">
        <v>0</v>
      </c>
      <c r="J5815" s="73">
        <v>0</v>
      </c>
      <c r="K5815" s="73">
        <v>1</v>
      </c>
      <c r="L5815" s="73">
        <v>11.58</v>
      </c>
      <c r="N5815" s="105">
        <f t="shared" si="182"/>
        <v>0</v>
      </c>
      <c r="O5815" s="105">
        <f t="shared" si="183"/>
        <v>0</v>
      </c>
    </row>
    <row r="5816" spans="1:15" x14ac:dyDescent="0.3">
      <c r="A5816" s="71" t="s">
        <v>142</v>
      </c>
      <c r="B5816" s="71" t="s">
        <v>12</v>
      </c>
      <c r="C5816" s="71" t="s">
        <v>13</v>
      </c>
      <c r="D5816" s="71" t="s">
        <v>50</v>
      </c>
      <c r="E5816" s="72" t="s">
        <v>25</v>
      </c>
      <c r="F5816" s="72" t="s">
        <v>21</v>
      </c>
      <c r="G5816" s="73">
        <v>1</v>
      </c>
      <c r="H5816" s="73">
        <v>11.58</v>
      </c>
      <c r="I5816" s="73">
        <v>1</v>
      </c>
      <c r="J5816" s="73">
        <v>11.58</v>
      </c>
      <c r="K5816" s="73">
        <v>0</v>
      </c>
      <c r="L5816" s="73">
        <v>0</v>
      </c>
      <c r="N5816" s="105">
        <f t="shared" si="182"/>
        <v>0</v>
      </c>
      <c r="O5816" s="105">
        <f t="shared" si="183"/>
        <v>0</v>
      </c>
    </row>
    <row r="5817" spans="1:15" x14ac:dyDescent="0.3">
      <c r="A5817" s="71" t="s">
        <v>161</v>
      </c>
      <c r="B5817" s="71" t="s">
        <v>57</v>
      </c>
      <c r="C5817" s="71" t="s">
        <v>55</v>
      </c>
      <c r="D5817" s="71" t="s">
        <v>81</v>
      </c>
      <c r="E5817" s="72" t="s">
        <v>25</v>
      </c>
      <c r="F5817" s="72" t="s">
        <v>26</v>
      </c>
      <c r="G5817" s="73">
        <v>1</v>
      </c>
      <c r="H5817" s="73">
        <v>11.55</v>
      </c>
      <c r="I5817" s="73">
        <v>1</v>
      </c>
      <c r="J5817" s="73">
        <v>11.55</v>
      </c>
      <c r="K5817" s="73">
        <v>0</v>
      </c>
      <c r="L5817" s="73">
        <v>0</v>
      </c>
      <c r="N5817" s="105">
        <f t="shared" si="182"/>
        <v>0</v>
      </c>
      <c r="O5817" s="105">
        <f t="shared" si="183"/>
        <v>0</v>
      </c>
    </row>
    <row r="5818" spans="1:15" x14ac:dyDescent="0.3">
      <c r="A5818" s="71" t="s">
        <v>163</v>
      </c>
      <c r="B5818" s="71" t="s">
        <v>12</v>
      </c>
      <c r="C5818" s="71" t="s">
        <v>55</v>
      </c>
      <c r="D5818" s="71" t="s">
        <v>77</v>
      </c>
      <c r="E5818" s="72" t="s">
        <v>25</v>
      </c>
      <c r="F5818" s="72" t="s">
        <v>26</v>
      </c>
      <c r="G5818" s="73">
        <v>1</v>
      </c>
      <c r="H5818" s="73">
        <v>11.55</v>
      </c>
      <c r="I5818" s="73">
        <v>1</v>
      </c>
      <c r="J5818" s="73">
        <v>11.55</v>
      </c>
      <c r="K5818" s="73">
        <v>0</v>
      </c>
      <c r="L5818" s="73">
        <v>0</v>
      </c>
      <c r="N5818" s="105">
        <f t="shared" si="182"/>
        <v>0</v>
      </c>
      <c r="O5818" s="105">
        <f t="shared" si="183"/>
        <v>0</v>
      </c>
    </row>
    <row r="5819" spans="1:15" x14ac:dyDescent="0.3">
      <c r="A5819" s="71" t="s">
        <v>163</v>
      </c>
      <c r="B5819" s="71" t="s">
        <v>57</v>
      </c>
      <c r="C5819" s="71" t="s">
        <v>17</v>
      </c>
      <c r="D5819" s="71" t="s">
        <v>86</v>
      </c>
      <c r="E5819" s="72" t="s">
        <v>18</v>
      </c>
      <c r="F5819" s="72" t="s">
        <v>26</v>
      </c>
      <c r="G5819" s="73">
        <v>1</v>
      </c>
      <c r="H5819" s="73">
        <v>11.55</v>
      </c>
      <c r="I5819" s="73">
        <v>0</v>
      </c>
      <c r="J5819" s="73">
        <v>0</v>
      </c>
      <c r="K5819" s="73">
        <v>1</v>
      </c>
      <c r="L5819" s="73">
        <v>11.55</v>
      </c>
      <c r="N5819" s="105">
        <f t="shared" si="182"/>
        <v>0</v>
      </c>
      <c r="O5819" s="105">
        <f t="shared" si="183"/>
        <v>0</v>
      </c>
    </row>
    <row r="5820" spans="1:15" x14ac:dyDescent="0.3">
      <c r="A5820" s="71" t="s">
        <v>163</v>
      </c>
      <c r="B5820" s="71" t="s">
        <v>57</v>
      </c>
      <c r="C5820" s="71" t="s">
        <v>55</v>
      </c>
      <c r="D5820" s="71" t="s">
        <v>29</v>
      </c>
      <c r="E5820" s="72" t="s">
        <v>20</v>
      </c>
      <c r="F5820" s="72" t="s">
        <v>26</v>
      </c>
      <c r="G5820" s="73">
        <v>1</v>
      </c>
      <c r="H5820" s="73">
        <v>11.55</v>
      </c>
      <c r="I5820" s="73">
        <v>0</v>
      </c>
      <c r="J5820" s="73">
        <v>0</v>
      </c>
      <c r="K5820" s="73">
        <v>1</v>
      </c>
      <c r="L5820" s="73">
        <v>11.55</v>
      </c>
      <c r="N5820" s="105">
        <f t="shared" si="182"/>
        <v>0</v>
      </c>
      <c r="O5820" s="105">
        <f t="shared" si="183"/>
        <v>0</v>
      </c>
    </row>
    <row r="5821" spans="1:15" x14ac:dyDescent="0.3">
      <c r="A5821" s="71" t="s">
        <v>161</v>
      </c>
      <c r="B5821" s="71" t="s">
        <v>57</v>
      </c>
      <c r="C5821" s="71" t="s">
        <v>55</v>
      </c>
      <c r="D5821" s="71" t="s">
        <v>86</v>
      </c>
      <c r="E5821" s="72" t="s">
        <v>40</v>
      </c>
      <c r="F5821" s="72" t="s">
        <v>4</v>
      </c>
      <c r="G5821" s="73">
        <v>1</v>
      </c>
      <c r="H5821" s="73">
        <v>11.54</v>
      </c>
      <c r="I5821" s="73">
        <v>0</v>
      </c>
      <c r="J5821" s="73">
        <v>0</v>
      </c>
      <c r="K5821" s="73">
        <v>1</v>
      </c>
      <c r="L5821" s="73">
        <v>11.54</v>
      </c>
      <c r="N5821" s="105">
        <f t="shared" si="182"/>
        <v>0</v>
      </c>
      <c r="O5821" s="105">
        <f t="shared" si="183"/>
        <v>0</v>
      </c>
    </row>
    <row r="5822" spans="1:15" x14ac:dyDescent="0.3">
      <c r="A5822" s="71" t="s">
        <v>136</v>
      </c>
      <c r="B5822" s="71" t="s">
        <v>57</v>
      </c>
      <c r="C5822" s="71" t="s">
        <v>13</v>
      </c>
      <c r="D5822" s="71" t="s">
        <v>60</v>
      </c>
      <c r="E5822" s="72" t="s">
        <v>24</v>
      </c>
      <c r="F5822" s="72" t="s">
        <v>21</v>
      </c>
      <c r="G5822" s="73">
        <v>1</v>
      </c>
      <c r="H5822" s="73">
        <v>11.54</v>
      </c>
      <c r="I5822" s="73">
        <v>0</v>
      </c>
      <c r="J5822" s="73">
        <v>0</v>
      </c>
      <c r="K5822" s="73">
        <v>1</v>
      </c>
      <c r="L5822" s="73">
        <v>11.54</v>
      </c>
      <c r="N5822" s="105">
        <f t="shared" si="182"/>
        <v>0</v>
      </c>
      <c r="O5822" s="105">
        <f t="shared" si="183"/>
        <v>0</v>
      </c>
    </row>
    <row r="5823" spans="1:15" x14ac:dyDescent="0.3">
      <c r="A5823" s="71" t="s">
        <v>142</v>
      </c>
      <c r="B5823" s="71" t="s">
        <v>12</v>
      </c>
      <c r="C5823" s="71" t="s">
        <v>13</v>
      </c>
      <c r="D5823" s="71" t="s">
        <v>91</v>
      </c>
      <c r="E5823" s="72" t="s">
        <v>20</v>
      </c>
      <c r="F5823" s="72" t="s">
        <v>21</v>
      </c>
      <c r="G5823" s="73">
        <v>1</v>
      </c>
      <c r="H5823" s="73">
        <v>11.54</v>
      </c>
      <c r="I5823" s="73">
        <v>0</v>
      </c>
      <c r="J5823" s="73">
        <v>0</v>
      </c>
      <c r="K5823" s="73">
        <v>1</v>
      </c>
      <c r="L5823" s="73">
        <v>11.54</v>
      </c>
      <c r="N5823" s="105">
        <f t="shared" si="182"/>
        <v>0</v>
      </c>
      <c r="O5823" s="105">
        <f t="shared" si="183"/>
        <v>0</v>
      </c>
    </row>
    <row r="5824" spans="1:15" x14ac:dyDescent="0.3">
      <c r="A5824" s="71" t="s">
        <v>161</v>
      </c>
      <c r="B5824" s="71" t="s">
        <v>57</v>
      </c>
      <c r="C5824" s="71" t="s">
        <v>55</v>
      </c>
      <c r="D5824" s="71" t="s">
        <v>100</v>
      </c>
      <c r="E5824" s="72" t="s">
        <v>40</v>
      </c>
      <c r="F5824" s="72" t="s">
        <v>16</v>
      </c>
      <c r="G5824" s="73">
        <v>2</v>
      </c>
      <c r="H5824" s="73">
        <v>11.53</v>
      </c>
      <c r="I5824" s="73">
        <v>1</v>
      </c>
      <c r="J5824" s="73">
        <v>6.99</v>
      </c>
      <c r="K5824" s="73">
        <v>1</v>
      </c>
      <c r="L5824" s="73">
        <v>4.54</v>
      </c>
      <c r="N5824" s="105">
        <f t="shared" si="182"/>
        <v>0</v>
      </c>
      <c r="O5824" s="105">
        <f t="shared" si="183"/>
        <v>0</v>
      </c>
    </row>
    <row r="5825" spans="1:15" x14ac:dyDescent="0.3">
      <c r="A5825" s="71" t="s">
        <v>152</v>
      </c>
      <c r="B5825" s="71" t="s">
        <v>57</v>
      </c>
      <c r="C5825" s="71" t="s">
        <v>55</v>
      </c>
      <c r="D5825" s="71" t="s">
        <v>58</v>
      </c>
      <c r="E5825" s="72" t="s">
        <v>24</v>
      </c>
      <c r="F5825" s="72" t="s">
        <v>16</v>
      </c>
      <c r="G5825" s="73">
        <v>2</v>
      </c>
      <c r="H5825" s="73">
        <v>11.53</v>
      </c>
      <c r="I5825" s="73">
        <v>0</v>
      </c>
      <c r="J5825" s="73">
        <v>0</v>
      </c>
      <c r="K5825" s="73">
        <v>2</v>
      </c>
      <c r="L5825" s="73">
        <v>11.53</v>
      </c>
      <c r="N5825" s="105">
        <f t="shared" si="182"/>
        <v>0</v>
      </c>
      <c r="O5825" s="105">
        <f t="shared" si="183"/>
        <v>0</v>
      </c>
    </row>
    <row r="5826" spans="1:15" x14ac:dyDescent="0.3">
      <c r="A5826" s="71" t="s">
        <v>161</v>
      </c>
      <c r="B5826" s="71" t="s">
        <v>57</v>
      </c>
      <c r="C5826" s="71" t="s">
        <v>55</v>
      </c>
      <c r="D5826" s="71" t="s">
        <v>46</v>
      </c>
      <c r="E5826" s="72" t="s">
        <v>24</v>
      </c>
      <c r="F5826" s="72" t="s">
        <v>21</v>
      </c>
      <c r="G5826" s="73">
        <v>2</v>
      </c>
      <c r="H5826" s="73">
        <v>11.52</v>
      </c>
      <c r="I5826" s="73">
        <v>0</v>
      </c>
      <c r="J5826" s="73">
        <v>0</v>
      </c>
      <c r="K5826" s="73">
        <v>2</v>
      </c>
      <c r="L5826" s="73">
        <v>11.52</v>
      </c>
      <c r="N5826" s="105">
        <f t="shared" si="182"/>
        <v>0</v>
      </c>
      <c r="O5826" s="105">
        <f t="shared" si="183"/>
        <v>0</v>
      </c>
    </row>
    <row r="5827" spans="1:15" x14ac:dyDescent="0.3">
      <c r="A5827" s="71" t="s">
        <v>163</v>
      </c>
      <c r="B5827" s="71" t="s">
        <v>129</v>
      </c>
      <c r="C5827" s="71" t="s">
        <v>17</v>
      </c>
      <c r="D5827" s="71" t="s">
        <v>72</v>
      </c>
      <c r="E5827" s="72" t="s">
        <v>40</v>
      </c>
      <c r="F5827" s="72" t="s">
        <v>4</v>
      </c>
      <c r="G5827" s="73">
        <v>1</v>
      </c>
      <c r="H5827" s="73">
        <v>11.5</v>
      </c>
      <c r="I5827" s="73">
        <v>0</v>
      </c>
      <c r="J5827" s="73">
        <v>0</v>
      </c>
      <c r="K5827" s="73">
        <v>1</v>
      </c>
      <c r="L5827" s="73">
        <v>11.5</v>
      </c>
      <c r="N5827" s="105">
        <f t="shared" si="182"/>
        <v>0</v>
      </c>
      <c r="O5827" s="105">
        <f t="shared" si="183"/>
        <v>0</v>
      </c>
    </row>
    <row r="5828" spans="1:15" x14ac:dyDescent="0.3">
      <c r="A5828" s="71" t="s">
        <v>132</v>
      </c>
      <c r="B5828" s="71" t="s">
        <v>57</v>
      </c>
      <c r="C5828" s="71" t="s">
        <v>13</v>
      </c>
      <c r="D5828" s="71" t="s">
        <v>79</v>
      </c>
      <c r="E5828" s="72" t="s">
        <v>40</v>
      </c>
      <c r="F5828" s="72" t="s">
        <v>4</v>
      </c>
      <c r="G5828" s="73">
        <v>1</v>
      </c>
      <c r="H5828" s="73">
        <v>11.5</v>
      </c>
      <c r="I5828" s="73">
        <v>0</v>
      </c>
      <c r="J5828" s="73">
        <v>0</v>
      </c>
      <c r="K5828" s="73">
        <v>1</v>
      </c>
      <c r="L5828" s="73">
        <v>11.5</v>
      </c>
      <c r="N5828" s="105">
        <f t="shared" si="182"/>
        <v>0</v>
      </c>
      <c r="O5828" s="105">
        <f t="shared" si="183"/>
        <v>0</v>
      </c>
    </row>
    <row r="5829" spans="1:15" x14ac:dyDescent="0.3">
      <c r="A5829" s="71" t="s">
        <v>154</v>
      </c>
      <c r="B5829" s="71" t="s">
        <v>129</v>
      </c>
      <c r="C5829" s="71" t="s">
        <v>55</v>
      </c>
      <c r="D5829" s="71" t="s">
        <v>73</v>
      </c>
      <c r="E5829" s="72" t="s">
        <v>40</v>
      </c>
      <c r="F5829" s="72" t="s">
        <v>26</v>
      </c>
      <c r="G5829" s="73">
        <v>1</v>
      </c>
      <c r="H5829" s="73">
        <v>11.5</v>
      </c>
      <c r="I5829" s="73">
        <v>0</v>
      </c>
      <c r="J5829" s="73">
        <v>0</v>
      </c>
      <c r="K5829" s="73">
        <v>1</v>
      </c>
      <c r="L5829" s="73">
        <v>11.5</v>
      </c>
      <c r="N5829" s="105">
        <f t="shared" si="182"/>
        <v>0</v>
      </c>
      <c r="O5829" s="105">
        <f t="shared" si="183"/>
        <v>0</v>
      </c>
    </row>
    <row r="5830" spans="1:15" x14ac:dyDescent="0.3">
      <c r="A5830" s="71" t="s">
        <v>163</v>
      </c>
      <c r="B5830" s="71" t="s">
        <v>57</v>
      </c>
      <c r="C5830" s="71" t="s">
        <v>17</v>
      </c>
      <c r="D5830" s="71" t="s">
        <v>96</v>
      </c>
      <c r="E5830" s="72" t="s">
        <v>40</v>
      </c>
      <c r="F5830" s="72" t="s">
        <v>4</v>
      </c>
      <c r="G5830" s="73">
        <v>1</v>
      </c>
      <c r="H5830" s="73">
        <v>11.49</v>
      </c>
      <c r="I5830" s="73">
        <v>0</v>
      </c>
      <c r="J5830" s="73">
        <v>0</v>
      </c>
      <c r="K5830" s="73">
        <v>1</v>
      </c>
      <c r="L5830" s="73">
        <v>11.49</v>
      </c>
      <c r="N5830" s="105">
        <f t="shared" si="182"/>
        <v>0</v>
      </c>
      <c r="O5830" s="105">
        <f t="shared" si="183"/>
        <v>0</v>
      </c>
    </row>
    <row r="5831" spans="1:15" x14ac:dyDescent="0.3">
      <c r="A5831" s="71" t="s">
        <v>140</v>
      </c>
      <c r="B5831" s="71" t="s">
        <v>57</v>
      </c>
      <c r="C5831" s="71" t="s">
        <v>13</v>
      </c>
      <c r="D5831" s="71" t="s">
        <v>35</v>
      </c>
      <c r="E5831" s="72" t="s">
        <v>40</v>
      </c>
      <c r="F5831" s="72" t="s">
        <v>4</v>
      </c>
      <c r="G5831" s="73">
        <v>1</v>
      </c>
      <c r="H5831" s="73">
        <v>11.49</v>
      </c>
      <c r="I5831" s="73">
        <v>0</v>
      </c>
      <c r="J5831" s="73">
        <v>0</v>
      </c>
      <c r="K5831" s="73">
        <v>1</v>
      </c>
      <c r="L5831" s="73">
        <v>11.49</v>
      </c>
      <c r="N5831" s="105">
        <f t="shared" si="182"/>
        <v>0</v>
      </c>
      <c r="O5831" s="105">
        <f t="shared" si="183"/>
        <v>0</v>
      </c>
    </row>
    <row r="5832" spans="1:15" x14ac:dyDescent="0.3">
      <c r="A5832" s="71" t="s">
        <v>142</v>
      </c>
      <c r="B5832" s="71" t="s">
        <v>12</v>
      </c>
      <c r="C5832" s="71" t="s">
        <v>13</v>
      </c>
      <c r="D5832" s="71" t="s">
        <v>34</v>
      </c>
      <c r="E5832" s="72" t="s">
        <v>40</v>
      </c>
      <c r="F5832" s="72" t="s">
        <v>4</v>
      </c>
      <c r="G5832" s="73">
        <v>1</v>
      </c>
      <c r="H5832" s="73">
        <v>11.49</v>
      </c>
      <c r="I5832" s="73">
        <v>0</v>
      </c>
      <c r="J5832" s="73">
        <v>0</v>
      </c>
      <c r="K5832" s="73">
        <v>1</v>
      </c>
      <c r="L5832" s="73">
        <v>11.49</v>
      </c>
      <c r="N5832" s="105">
        <f t="shared" si="182"/>
        <v>0</v>
      </c>
      <c r="O5832" s="105">
        <f t="shared" si="183"/>
        <v>0</v>
      </c>
    </row>
    <row r="5833" spans="1:15" x14ac:dyDescent="0.3">
      <c r="A5833" s="71" t="s">
        <v>142</v>
      </c>
      <c r="B5833" s="71" t="s">
        <v>57</v>
      </c>
      <c r="C5833" s="71" t="s">
        <v>55</v>
      </c>
      <c r="D5833" s="71" t="s">
        <v>34</v>
      </c>
      <c r="E5833" s="72" t="s">
        <v>40</v>
      </c>
      <c r="F5833" s="72" t="s">
        <v>4</v>
      </c>
      <c r="G5833" s="73">
        <v>1</v>
      </c>
      <c r="H5833" s="73">
        <v>11.49</v>
      </c>
      <c r="I5833" s="73">
        <v>0</v>
      </c>
      <c r="J5833" s="73">
        <v>0</v>
      </c>
      <c r="K5833" s="73">
        <v>1</v>
      </c>
      <c r="L5833" s="73">
        <v>11.49</v>
      </c>
      <c r="N5833" s="105">
        <f t="shared" si="182"/>
        <v>0</v>
      </c>
      <c r="O5833" s="105">
        <f t="shared" si="183"/>
        <v>0</v>
      </c>
    </row>
    <row r="5834" spans="1:15" x14ac:dyDescent="0.3">
      <c r="A5834" s="71" t="s">
        <v>144</v>
      </c>
      <c r="B5834" s="71" t="s">
        <v>57</v>
      </c>
      <c r="C5834" s="71" t="s">
        <v>55</v>
      </c>
      <c r="D5834" s="71" t="s">
        <v>72</v>
      </c>
      <c r="E5834" s="72" t="s">
        <v>40</v>
      </c>
      <c r="F5834" s="72" t="s">
        <v>4</v>
      </c>
      <c r="G5834" s="73">
        <v>1</v>
      </c>
      <c r="H5834" s="73">
        <v>11.49</v>
      </c>
      <c r="I5834" s="73">
        <v>0</v>
      </c>
      <c r="J5834" s="73">
        <v>0</v>
      </c>
      <c r="K5834" s="73">
        <v>1</v>
      </c>
      <c r="L5834" s="73">
        <v>11.49</v>
      </c>
      <c r="N5834" s="105">
        <f t="shared" si="182"/>
        <v>0</v>
      </c>
      <c r="O5834" s="105">
        <f t="shared" si="183"/>
        <v>0</v>
      </c>
    </row>
    <row r="5835" spans="1:15" x14ac:dyDescent="0.3">
      <c r="A5835" s="71" t="s">
        <v>159</v>
      </c>
      <c r="B5835" s="71" t="s">
        <v>57</v>
      </c>
      <c r="C5835" s="71" t="s">
        <v>55</v>
      </c>
      <c r="D5835" s="71" t="s">
        <v>89</v>
      </c>
      <c r="E5835" s="72" t="s">
        <v>37</v>
      </c>
      <c r="F5835" s="72" t="s">
        <v>4</v>
      </c>
      <c r="G5835" s="73">
        <v>1</v>
      </c>
      <c r="H5835" s="73">
        <v>11.48</v>
      </c>
      <c r="I5835" s="73">
        <v>1</v>
      </c>
      <c r="J5835" s="73">
        <v>11.48</v>
      </c>
      <c r="K5835" s="73">
        <v>0</v>
      </c>
      <c r="L5835" s="73">
        <v>0</v>
      </c>
      <c r="N5835" s="105">
        <f t="shared" si="182"/>
        <v>0</v>
      </c>
      <c r="O5835" s="105">
        <f t="shared" si="183"/>
        <v>0</v>
      </c>
    </row>
    <row r="5836" spans="1:15" x14ac:dyDescent="0.3">
      <c r="A5836" s="71" t="s">
        <v>140</v>
      </c>
      <c r="B5836" s="71" t="s">
        <v>12</v>
      </c>
      <c r="C5836" s="71" t="s">
        <v>13</v>
      </c>
      <c r="D5836" s="71" t="s">
        <v>44</v>
      </c>
      <c r="E5836" s="72" t="s">
        <v>31</v>
      </c>
      <c r="F5836" s="72" t="s">
        <v>16</v>
      </c>
      <c r="G5836" s="73">
        <v>2</v>
      </c>
      <c r="H5836" s="73">
        <v>11.48</v>
      </c>
      <c r="I5836" s="73">
        <v>2</v>
      </c>
      <c r="J5836" s="73">
        <v>11.48</v>
      </c>
      <c r="K5836" s="73">
        <v>0</v>
      </c>
      <c r="L5836" s="73">
        <v>0</v>
      </c>
      <c r="N5836" s="105">
        <f t="shared" si="182"/>
        <v>0</v>
      </c>
      <c r="O5836" s="105">
        <f t="shared" si="183"/>
        <v>0</v>
      </c>
    </row>
    <row r="5837" spans="1:15" x14ac:dyDescent="0.3">
      <c r="A5837" s="71" t="s">
        <v>132</v>
      </c>
      <c r="B5837" s="71" t="s">
        <v>12</v>
      </c>
      <c r="C5837" s="71" t="s">
        <v>22</v>
      </c>
      <c r="D5837" s="71" t="s">
        <v>65</v>
      </c>
      <c r="E5837" s="72" t="s">
        <v>40</v>
      </c>
      <c r="F5837" s="72" t="s">
        <v>4</v>
      </c>
      <c r="G5837" s="73">
        <v>1</v>
      </c>
      <c r="H5837" s="73">
        <v>11.47</v>
      </c>
      <c r="I5837" s="73">
        <v>0</v>
      </c>
      <c r="J5837" s="73">
        <v>0</v>
      </c>
      <c r="K5837" s="73">
        <v>1</v>
      </c>
      <c r="L5837" s="73">
        <v>11.47</v>
      </c>
      <c r="N5837" s="105">
        <f t="shared" si="182"/>
        <v>0</v>
      </c>
      <c r="O5837" s="105">
        <f t="shared" si="183"/>
        <v>0</v>
      </c>
    </row>
    <row r="5838" spans="1:15" x14ac:dyDescent="0.3">
      <c r="A5838" s="71" t="s">
        <v>140</v>
      </c>
      <c r="B5838" s="71" t="s">
        <v>12</v>
      </c>
      <c r="C5838" s="71" t="s">
        <v>13</v>
      </c>
      <c r="D5838" s="71" t="s">
        <v>39</v>
      </c>
      <c r="E5838" s="72" t="s">
        <v>24</v>
      </c>
      <c r="F5838" s="72" t="s">
        <v>16</v>
      </c>
      <c r="G5838" s="73">
        <v>1</v>
      </c>
      <c r="H5838" s="73">
        <v>11.47</v>
      </c>
      <c r="I5838" s="73">
        <v>0</v>
      </c>
      <c r="J5838" s="73">
        <v>0</v>
      </c>
      <c r="K5838" s="73">
        <v>1</v>
      </c>
      <c r="L5838" s="73">
        <v>11.47</v>
      </c>
      <c r="N5838" s="105">
        <f t="shared" si="182"/>
        <v>0</v>
      </c>
      <c r="O5838" s="105">
        <f t="shared" si="183"/>
        <v>0</v>
      </c>
    </row>
    <row r="5839" spans="1:15" x14ac:dyDescent="0.3">
      <c r="A5839" s="71" t="s">
        <v>142</v>
      </c>
      <c r="B5839" s="71" t="s">
        <v>57</v>
      </c>
      <c r="C5839" s="71" t="s">
        <v>55</v>
      </c>
      <c r="D5839" s="71" t="s">
        <v>34</v>
      </c>
      <c r="E5839" s="72" t="s">
        <v>3</v>
      </c>
      <c r="F5839" s="72" t="s">
        <v>4</v>
      </c>
      <c r="G5839" s="73">
        <v>1</v>
      </c>
      <c r="H5839" s="73">
        <v>11.47</v>
      </c>
      <c r="I5839" s="73">
        <v>1</v>
      </c>
      <c r="J5839" s="73">
        <v>11.47</v>
      </c>
      <c r="K5839" s="73">
        <v>0</v>
      </c>
      <c r="L5839" s="73">
        <v>0</v>
      </c>
      <c r="N5839" s="105">
        <f t="shared" si="182"/>
        <v>0</v>
      </c>
      <c r="O5839" s="105">
        <f t="shared" si="183"/>
        <v>0</v>
      </c>
    </row>
    <row r="5840" spans="1:15" x14ac:dyDescent="0.3">
      <c r="A5840" s="71" t="s">
        <v>153</v>
      </c>
      <c r="B5840" s="71" t="s">
        <v>12</v>
      </c>
      <c r="C5840" s="71" t="s">
        <v>55</v>
      </c>
      <c r="D5840" s="71" t="s">
        <v>51</v>
      </c>
      <c r="E5840" s="72" t="s">
        <v>5</v>
      </c>
      <c r="F5840" s="72" t="s">
        <v>16</v>
      </c>
      <c r="G5840" s="73">
        <v>1</v>
      </c>
      <c r="H5840" s="73">
        <v>11.47</v>
      </c>
      <c r="I5840" s="73">
        <v>0</v>
      </c>
      <c r="J5840" s="73">
        <v>0</v>
      </c>
      <c r="K5840" s="73">
        <v>1</v>
      </c>
      <c r="L5840" s="73">
        <v>11.47</v>
      </c>
      <c r="N5840" s="105">
        <f t="shared" si="182"/>
        <v>0</v>
      </c>
      <c r="O5840" s="105">
        <f t="shared" si="183"/>
        <v>0</v>
      </c>
    </row>
    <row r="5841" spans="1:15" x14ac:dyDescent="0.3">
      <c r="A5841" s="71" t="s">
        <v>140</v>
      </c>
      <c r="B5841" s="71" t="s">
        <v>57</v>
      </c>
      <c r="C5841" s="71" t="s">
        <v>13</v>
      </c>
      <c r="D5841" s="71" t="s">
        <v>70</v>
      </c>
      <c r="E5841" s="72" t="s">
        <v>15</v>
      </c>
      <c r="F5841" s="72" t="s">
        <v>26</v>
      </c>
      <c r="G5841" s="73">
        <v>2</v>
      </c>
      <c r="H5841" s="73">
        <v>11.46</v>
      </c>
      <c r="I5841" s="73">
        <v>0</v>
      </c>
      <c r="J5841" s="73">
        <v>0</v>
      </c>
      <c r="K5841" s="73">
        <v>2</v>
      </c>
      <c r="L5841" s="73">
        <v>11.46</v>
      </c>
      <c r="N5841" s="105">
        <f t="shared" si="182"/>
        <v>0</v>
      </c>
      <c r="O5841" s="105">
        <f t="shared" si="183"/>
        <v>0</v>
      </c>
    </row>
    <row r="5842" spans="1:15" x14ac:dyDescent="0.3">
      <c r="A5842" s="71" t="s">
        <v>160</v>
      </c>
      <c r="B5842" s="71" t="s">
        <v>12</v>
      </c>
      <c r="C5842" s="71" t="s">
        <v>55</v>
      </c>
      <c r="D5842" s="71" t="s">
        <v>33</v>
      </c>
      <c r="E5842" s="72" t="s">
        <v>24</v>
      </c>
      <c r="F5842" s="72" t="s">
        <v>26</v>
      </c>
      <c r="G5842" s="73">
        <v>1</v>
      </c>
      <c r="H5842" s="73">
        <v>11.45</v>
      </c>
      <c r="I5842" s="73">
        <v>0</v>
      </c>
      <c r="J5842" s="73">
        <v>0</v>
      </c>
      <c r="K5842" s="73">
        <v>1</v>
      </c>
      <c r="L5842" s="73">
        <v>11.45</v>
      </c>
      <c r="N5842" s="105">
        <f t="shared" si="182"/>
        <v>0</v>
      </c>
      <c r="O5842" s="105">
        <f t="shared" si="183"/>
        <v>0</v>
      </c>
    </row>
    <row r="5843" spans="1:15" x14ac:dyDescent="0.3">
      <c r="A5843" s="71" t="s">
        <v>148</v>
      </c>
      <c r="B5843" s="71" t="s">
        <v>12</v>
      </c>
      <c r="C5843" s="71" t="s">
        <v>55</v>
      </c>
      <c r="D5843" s="71" t="s">
        <v>51</v>
      </c>
      <c r="E5843" s="72" t="s">
        <v>40</v>
      </c>
      <c r="F5843" s="72" t="s">
        <v>26</v>
      </c>
      <c r="G5843" s="73">
        <v>1</v>
      </c>
      <c r="H5843" s="73">
        <v>11.45</v>
      </c>
      <c r="I5843" s="73">
        <v>1</v>
      </c>
      <c r="J5843" s="73">
        <v>11.45</v>
      </c>
      <c r="K5843" s="73">
        <v>0</v>
      </c>
      <c r="L5843" s="73">
        <v>0</v>
      </c>
      <c r="N5843" s="105">
        <f t="shared" si="182"/>
        <v>0</v>
      </c>
      <c r="O5843" s="105">
        <f t="shared" si="183"/>
        <v>0</v>
      </c>
    </row>
    <row r="5844" spans="1:15" x14ac:dyDescent="0.3">
      <c r="A5844" s="71" t="s">
        <v>154</v>
      </c>
      <c r="B5844" s="71" t="s">
        <v>12</v>
      </c>
      <c r="C5844" s="71" t="s">
        <v>55</v>
      </c>
      <c r="D5844" s="71" t="s">
        <v>120</v>
      </c>
      <c r="E5844" s="72" t="s">
        <v>3</v>
      </c>
      <c r="F5844" s="72" t="s">
        <v>26</v>
      </c>
      <c r="G5844" s="73">
        <v>1</v>
      </c>
      <c r="H5844" s="73">
        <v>11.45</v>
      </c>
      <c r="I5844" s="73">
        <v>0</v>
      </c>
      <c r="J5844" s="73">
        <v>0</v>
      </c>
      <c r="K5844" s="73">
        <v>1</v>
      </c>
      <c r="L5844" s="73">
        <v>11.45</v>
      </c>
      <c r="N5844" s="105">
        <f t="shared" ref="N5844:N5907" si="184">G5844-I5844-K5844</f>
        <v>0</v>
      </c>
      <c r="O5844" s="105">
        <f t="shared" ref="O5844:O5907" si="185">H5844-J5844-L5844</f>
        <v>0</v>
      </c>
    </row>
    <row r="5845" spans="1:15" x14ac:dyDescent="0.3">
      <c r="A5845" s="71" t="s">
        <v>154</v>
      </c>
      <c r="B5845" s="71" t="s">
        <v>57</v>
      </c>
      <c r="C5845" s="71" t="s">
        <v>55</v>
      </c>
      <c r="D5845" s="71" t="s">
        <v>111</v>
      </c>
      <c r="E5845" s="72" t="s">
        <v>41</v>
      </c>
      <c r="F5845" s="72" t="s">
        <v>26</v>
      </c>
      <c r="G5845" s="73">
        <v>1</v>
      </c>
      <c r="H5845" s="73">
        <v>11.45</v>
      </c>
      <c r="I5845" s="73">
        <v>0</v>
      </c>
      <c r="J5845" s="73">
        <v>0</v>
      </c>
      <c r="K5845" s="73">
        <v>1</v>
      </c>
      <c r="L5845" s="73">
        <v>11.45</v>
      </c>
      <c r="N5845" s="105">
        <f t="shared" si="184"/>
        <v>0</v>
      </c>
      <c r="O5845" s="105">
        <f t="shared" si="185"/>
        <v>0</v>
      </c>
    </row>
    <row r="5846" spans="1:15" x14ac:dyDescent="0.3">
      <c r="A5846" s="71" t="s">
        <v>131</v>
      </c>
      <c r="B5846" s="71" t="s">
        <v>57</v>
      </c>
      <c r="C5846" s="71" t="s">
        <v>22</v>
      </c>
      <c r="D5846" s="71" t="s">
        <v>38</v>
      </c>
      <c r="E5846" s="72" t="s">
        <v>5</v>
      </c>
      <c r="F5846" s="72" t="s">
        <v>21</v>
      </c>
      <c r="G5846" s="73">
        <v>1</v>
      </c>
      <c r="H5846" s="73">
        <v>11.44</v>
      </c>
      <c r="I5846" s="73">
        <v>1</v>
      </c>
      <c r="J5846" s="73">
        <v>11.44</v>
      </c>
      <c r="K5846" s="73">
        <v>0</v>
      </c>
      <c r="L5846" s="73">
        <v>0</v>
      </c>
      <c r="N5846" s="105">
        <f t="shared" si="184"/>
        <v>0</v>
      </c>
      <c r="O5846" s="105">
        <f t="shared" si="185"/>
        <v>0</v>
      </c>
    </row>
    <row r="5847" spans="1:15" x14ac:dyDescent="0.3">
      <c r="A5847" s="71" t="s">
        <v>163</v>
      </c>
      <c r="B5847" s="71" t="s">
        <v>57</v>
      </c>
      <c r="C5847" s="71" t="s">
        <v>17</v>
      </c>
      <c r="D5847" s="71" t="s">
        <v>99</v>
      </c>
      <c r="E5847" s="72" t="s">
        <v>40</v>
      </c>
      <c r="F5847" s="72" t="s">
        <v>4</v>
      </c>
      <c r="G5847" s="73">
        <v>1</v>
      </c>
      <c r="H5847" s="73">
        <v>11.44</v>
      </c>
      <c r="I5847" s="73">
        <v>0</v>
      </c>
      <c r="J5847" s="73">
        <v>0</v>
      </c>
      <c r="K5847" s="73">
        <v>1</v>
      </c>
      <c r="L5847" s="73">
        <v>11.44</v>
      </c>
      <c r="N5847" s="105">
        <f t="shared" si="184"/>
        <v>0</v>
      </c>
      <c r="O5847" s="105">
        <f t="shared" si="185"/>
        <v>0</v>
      </c>
    </row>
    <row r="5848" spans="1:15" x14ac:dyDescent="0.3">
      <c r="A5848" s="71" t="s">
        <v>132</v>
      </c>
      <c r="B5848" s="71" t="s">
        <v>12</v>
      </c>
      <c r="C5848" s="71" t="s">
        <v>13</v>
      </c>
      <c r="D5848" s="71" t="s">
        <v>39</v>
      </c>
      <c r="E5848" s="72" t="s">
        <v>40</v>
      </c>
      <c r="F5848" s="72" t="s">
        <v>4</v>
      </c>
      <c r="G5848" s="73">
        <v>1</v>
      </c>
      <c r="H5848" s="73">
        <v>11.44</v>
      </c>
      <c r="I5848" s="73">
        <v>0</v>
      </c>
      <c r="J5848" s="73">
        <v>0</v>
      </c>
      <c r="K5848" s="73">
        <v>1</v>
      </c>
      <c r="L5848" s="73">
        <v>11.44</v>
      </c>
      <c r="N5848" s="105">
        <f t="shared" si="184"/>
        <v>0</v>
      </c>
      <c r="O5848" s="105">
        <f t="shared" si="185"/>
        <v>0</v>
      </c>
    </row>
    <row r="5849" spans="1:15" x14ac:dyDescent="0.3">
      <c r="A5849" s="71" t="s">
        <v>140</v>
      </c>
      <c r="B5849" s="71" t="s">
        <v>12</v>
      </c>
      <c r="C5849" s="71" t="s">
        <v>13</v>
      </c>
      <c r="D5849" s="71" t="s">
        <v>85</v>
      </c>
      <c r="E5849" s="72" t="s">
        <v>31</v>
      </c>
      <c r="F5849" s="72" t="s">
        <v>21</v>
      </c>
      <c r="G5849" s="73">
        <v>1</v>
      </c>
      <c r="H5849" s="73">
        <v>11.44</v>
      </c>
      <c r="I5849" s="73">
        <v>0</v>
      </c>
      <c r="J5849" s="73">
        <v>0</v>
      </c>
      <c r="K5849" s="73">
        <v>1</v>
      </c>
      <c r="L5849" s="73">
        <v>11.44</v>
      </c>
      <c r="N5849" s="105">
        <f t="shared" si="184"/>
        <v>0</v>
      </c>
      <c r="O5849" s="105">
        <f t="shared" si="185"/>
        <v>0</v>
      </c>
    </row>
    <row r="5850" spans="1:15" x14ac:dyDescent="0.3">
      <c r="A5850" s="71" t="s">
        <v>142</v>
      </c>
      <c r="B5850" s="71" t="s">
        <v>12</v>
      </c>
      <c r="C5850" s="71" t="s">
        <v>13</v>
      </c>
      <c r="D5850" s="71" t="s">
        <v>50</v>
      </c>
      <c r="E5850" s="72" t="s">
        <v>20</v>
      </c>
      <c r="F5850" s="72" t="s">
        <v>4</v>
      </c>
      <c r="G5850" s="73">
        <v>1</v>
      </c>
      <c r="H5850" s="73">
        <v>11.44</v>
      </c>
      <c r="I5850" s="73">
        <v>1</v>
      </c>
      <c r="J5850" s="73">
        <v>11.44</v>
      </c>
      <c r="K5850" s="73">
        <v>0</v>
      </c>
      <c r="L5850" s="73">
        <v>0</v>
      </c>
      <c r="N5850" s="105">
        <f t="shared" si="184"/>
        <v>0</v>
      </c>
      <c r="O5850" s="105">
        <f t="shared" si="185"/>
        <v>0</v>
      </c>
    </row>
    <row r="5851" spans="1:15" x14ac:dyDescent="0.3">
      <c r="A5851" s="71" t="s">
        <v>144</v>
      </c>
      <c r="B5851" s="71" t="s">
        <v>12</v>
      </c>
      <c r="C5851" s="71" t="s">
        <v>55</v>
      </c>
      <c r="D5851" s="71" t="s">
        <v>94</v>
      </c>
      <c r="E5851" s="72" t="s">
        <v>41</v>
      </c>
      <c r="F5851" s="72" t="s">
        <v>26</v>
      </c>
      <c r="G5851" s="73">
        <v>3</v>
      </c>
      <c r="H5851" s="73">
        <v>11.44</v>
      </c>
      <c r="I5851" s="73">
        <v>3</v>
      </c>
      <c r="J5851" s="73">
        <v>11.44</v>
      </c>
      <c r="K5851" s="73">
        <v>0</v>
      </c>
      <c r="L5851" s="73">
        <v>0</v>
      </c>
      <c r="N5851" s="105">
        <f t="shared" si="184"/>
        <v>0</v>
      </c>
      <c r="O5851" s="105">
        <f t="shared" si="185"/>
        <v>0</v>
      </c>
    </row>
    <row r="5852" spans="1:15" x14ac:dyDescent="0.3">
      <c r="A5852" s="71" t="s">
        <v>158</v>
      </c>
      <c r="B5852" s="71" t="s">
        <v>12</v>
      </c>
      <c r="C5852" s="71" t="s">
        <v>55</v>
      </c>
      <c r="D5852" s="71" t="s">
        <v>77</v>
      </c>
      <c r="E5852" s="72" t="s">
        <v>25</v>
      </c>
      <c r="F5852" s="72" t="s">
        <v>26</v>
      </c>
      <c r="G5852" s="73">
        <v>1</v>
      </c>
      <c r="H5852" s="73">
        <v>11.43</v>
      </c>
      <c r="I5852" s="73">
        <v>0</v>
      </c>
      <c r="J5852" s="73">
        <v>0</v>
      </c>
      <c r="K5852" s="73">
        <v>1</v>
      </c>
      <c r="L5852" s="73">
        <v>11.43</v>
      </c>
      <c r="N5852" s="105">
        <f t="shared" si="184"/>
        <v>0</v>
      </c>
      <c r="O5852" s="105">
        <f t="shared" si="185"/>
        <v>0</v>
      </c>
    </row>
    <row r="5853" spans="1:15" x14ac:dyDescent="0.3">
      <c r="A5853" s="71" t="s">
        <v>132</v>
      </c>
      <c r="B5853" s="71" t="s">
        <v>12</v>
      </c>
      <c r="C5853" s="71" t="s">
        <v>13</v>
      </c>
      <c r="D5853" s="71" t="s">
        <v>44</v>
      </c>
      <c r="E5853" s="72" t="s">
        <v>25</v>
      </c>
      <c r="F5853" s="72" t="s">
        <v>21</v>
      </c>
      <c r="G5853" s="73">
        <v>1</v>
      </c>
      <c r="H5853" s="73">
        <v>11.41</v>
      </c>
      <c r="I5853" s="73">
        <v>0</v>
      </c>
      <c r="J5853" s="73">
        <v>0</v>
      </c>
      <c r="K5853" s="73">
        <v>1</v>
      </c>
      <c r="L5853" s="73">
        <v>11.41</v>
      </c>
      <c r="N5853" s="105">
        <f t="shared" si="184"/>
        <v>0</v>
      </c>
      <c r="O5853" s="105">
        <f t="shared" si="185"/>
        <v>0</v>
      </c>
    </row>
    <row r="5854" spans="1:15" x14ac:dyDescent="0.3">
      <c r="A5854" s="71" t="s">
        <v>140</v>
      </c>
      <c r="B5854" s="71" t="s">
        <v>12</v>
      </c>
      <c r="C5854" s="71" t="s">
        <v>13</v>
      </c>
      <c r="D5854" s="71" t="s">
        <v>33</v>
      </c>
      <c r="E5854" s="72" t="s">
        <v>24</v>
      </c>
      <c r="F5854" s="72" t="s">
        <v>26</v>
      </c>
      <c r="G5854" s="73">
        <v>1</v>
      </c>
      <c r="H5854" s="73">
        <v>11.41</v>
      </c>
      <c r="I5854" s="73">
        <v>0</v>
      </c>
      <c r="J5854" s="73">
        <v>0</v>
      </c>
      <c r="K5854" s="73">
        <v>1</v>
      </c>
      <c r="L5854" s="73">
        <v>11.41</v>
      </c>
      <c r="N5854" s="105">
        <f t="shared" si="184"/>
        <v>0</v>
      </c>
      <c r="O5854" s="105">
        <f t="shared" si="185"/>
        <v>0</v>
      </c>
    </row>
    <row r="5855" spans="1:15" x14ac:dyDescent="0.3">
      <c r="A5855" s="71" t="s">
        <v>154</v>
      </c>
      <c r="B5855" s="71" t="s">
        <v>129</v>
      </c>
      <c r="C5855" s="71" t="s">
        <v>55</v>
      </c>
      <c r="D5855" s="71" t="s">
        <v>82</v>
      </c>
      <c r="E5855" s="72" t="s">
        <v>40</v>
      </c>
      <c r="F5855" s="72" t="s">
        <v>4</v>
      </c>
      <c r="G5855" s="73">
        <v>1</v>
      </c>
      <c r="H5855" s="73">
        <v>11.41</v>
      </c>
      <c r="I5855" s="73">
        <v>0</v>
      </c>
      <c r="J5855" s="73">
        <v>0</v>
      </c>
      <c r="K5855" s="73">
        <v>1</v>
      </c>
      <c r="L5855" s="73">
        <v>11.41</v>
      </c>
      <c r="N5855" s="105">
        <f t="shared" si="184"/>
        <v>0</v>
      </c>
      <c r="O5855" s="105">
        <f t="shared" si="185"/>
        <v>0</v>
      </c>
    </row>
    <row r="5856" spans="1:15" x14ac:dyDescent="0.3">
      <c r="A5856" s="71" t="s">
        <v>132</v>
      </c>
      <c r="B5856" s="71" t="s">
        <v>57</v>
      </c>
      <c r="C5856" s="71" t="s">
        <v>13</v>
      </c>
      <c r="D5856" s="71" t="s">
        <v>48</v>
      </c>
      <c r="E5856" s="72" t="s">
        <v>20</v>
      </c>
      <c r="F5856" s="72" t="s">
        <v>16</v>
      </c>
      <c r="G5856" s="73">
        <v>1</v>
      </c>
      <c r="H5856" s="73">
        <v>11.4</v>
      </c>
      <c r="I5856" s="73">
        <v>0</v>
      </c>
      <c r="J5856" s="73">
        <v>0</v>
      </c>
      <c r="K5856" s="73">
        <v>1</v>
      </c>
      <c r="L5856" s="73">
        <v>11.4</v>
      </c>
      <c r="N5856" s="105">
        <f t="shared" si="184"/>
        <v>0</v>
      </c>
      <c r="O5856" s="105">
        <f t="shared" si="185"/>
        <v>0</v>
      </c>
    </row>
    <row r="5857" spans="1:15" x14ac:dyDescent="0.3">
      <c r="A5857" s="71" t="s">
        <v>144</v>
      </c>
      <c r="B5857" s="71" t="s">
        <v>12</v>
      </c>
      <c r="C5857" s="71" t="s">
        <v>55</v>
      </c>
      <c r="D5857" s="71" t="s">
        <v>52</v>
      </c>
      <c r="E5857" s="72" t="s">
        <v>37</v>
      </c>
      <c r="F5857" s="72" t="s">
        <v>21</v>
      </c>
      <c r="G5857" s="73">
        <v>1</v>
      </c>
      <c r="H5857" s="73">
        <v>11.4</v>
      </c>
      <c r="I5857" s="73">
        <v>0</v>
      </c>
      <c r="J5857" s="73">
        <v>0</v>
      </c>
      <c r="K5857" s="73">
        <v>1</v>
      </c>
      <c r="L5857" s="73">
        <v>11.4</v>
      </c>
      <c r="N5857" s="105">
        <f t="shared" si="184"/>
        <v>0</v>
      </c>
      <c r="O5857" s="105">
        <f t="shared" si="185"/>
        <v>0</v>
      </c>
    </row>
    <row r="5858" spans="1:15" x14ac:dyDescent="0.3">
      <c r="A5858" s="71" t="s">
        <v>154</v>
      </c>
      <c r="B5858" s="71" t="s">
        <v>57</v>
      </c>
      <c r="C5858" s="71" t="s">
        <v>55</v>
      </c>
      <c r="D5858" s="71" t="s">
        <v>115</v>
      </c>
      <c r="E5858" s="72" t="s">
        <v>40</v>
      </c>
      <c r="F5858" s="72" t="s">
        <v>26</v>
      </c>
      <c r="G5858" s="73">
        <v>1</v>
      </c>
      <c r="H5858" s="73">
        <v>11.4</v>
      </c>
      <c r="I5858" s="73">
        <v>0</v>
      </c>
      <c r="J5858" s="73">
        <v>0</v>
      </c>
      <c r="K5858" s="73">
        <v>1</v>
      </c>
      <c r="L5858" s="73">
        <v>11.4</v>
      </c>
      <c r="N5858" s="105">
        <f t="shared" si="184"/>
        <v>0</v>
      </c>
      <c r="O5858" s="105">
        <f t="shared" si="185"/>
        <v>0</v>
      </c>
    </row>
    <row r="5859" spans="1:15" x14ac:dyDescent="0.3">
      <c r="A5859" s="71" t="s">
        <v>140</v>
      </c>
      <c r="B5859" s="71" t="s">
        <v>57</v>
      </c>
      <c r="C5859" s="71" t="s">
        <v>13</v>
      </c>
      <c r="D5859" s="71" t="s">
        <v>44</v>
      </c>
      <c r="E5859" s="72" t="s">
        <v>20</v>
      </c>
      <c r="F5859" s="72" t="s">
        <v>26</v>
      </c>
      <c r="G5859" s="73">
        <v>1</v>
      </c>
      <c r="H5859" s="73">
        <v>11.39</v>
      </c>
      <c r="I5859" s="73">
        <v>1</v>
      </c>
      <c r="J5859" s="73">
        <v>11.39</v>
      </c>
      <c r="K5859" s="73">
        <v>0</v>
      </c>
      <c r="L5859" s="73">
        <v>0</v>
      </c>
      <c r="N5859" s="105">
        <f t="shared" si="184"/>
        <v>0</v>
      </c>
      <c r="O5859" s="105">
        <f t="shared" si="185"/>
        <v>0</v>
      </c>
    </row>
    <row r="5860" spans="1:15" x14ac:dyDescent="0.3">
      <c r="A5860" s="71" t="s">
        <v>142</v>
      </c>
      <c r="B5860" s="71" t="s">
        <v>12</v>
      </c>
      <c r="C5860" s="71" t="s">
        <v>13</v>
      </c>
      <c r="D5860" s="71" t="s">
        <v>104</v>
      </c>
      <c r="E5860" s="72" t="s">
        <v>41</v>
      </c>
      <c r="F5860" s="72" t="s">
        <v>26</v>
      </c>
      <c r="G5860" s="73">
        <v>1</v>
      </c>
      <c r="H5860" s="73">
        <v>11.39</v>
      </c>
      <c r="I5860" s="73">
        <v>0</v>
      </c>
      <c r="J5860" s="73">
        <v>0</v>
      </c>
      <c r="K5860" s="73">
        <v>1</v>
      </c>
      <c r="L5860" s="73">
        <v>11.39</v>
      </c>
      <c r="N5860" s="105">
        <f t="shared" si="184"/>
        <v>0</v>
      </c>
      <c r="O5860" s="105">
        <f t="shared" si="185"/>
        <v>0</v>
      </c>
    </row>
    <row r="5861" spans="1:15" x14ac:dyDescent="0.3">
      <c r="A5861" s="71" t="s">
        <v>163</v>
      </c>
      <c r="B5861" s="71" t="s">
        <v>57</v>
      </c>
      <c r="C5861" s="71" t="s">
        <v>17</v>
      </c>
      <c r="D5861" s="71" t="s">
        <v>94</v>
      </c>
      <c r="E5861" s="72" t="s">
        <v>25</v>
      </c>
      <c r="F5861" s="72" t="s">
        <v>26</v>
      </c>
      <c r="G5861" s="73">
        <v>1</v>
      </c>
      <c r="H5861" s="73">
        <v>11.37</v>
      </c>
      <c r="I5861" s="73">
        <v>0</v>
      </c>
      <c r="J5861" s="73">
        <v>0</v>
      </c>
      <c r="K5861" s="73">
        <v>1</v>
      </c>
      <c r="L5861" s="73">
        <v>11.37</v>
      </c>
      <c r="N5861" s="105">
        <f t="shared" si="184"/>
        <v>0</v>
      </c>
      <c r="O5861" s="105">
        <f t="shared" si="185"/>
        <v>0</v>
      </c>
    </row>
    <row r="5862" spans="1:15" x14ac:dyDescent="0.3">
      <c r="A5862" s="71" t="s">
        <v>132</v>
      </c>
      <c r="B5862" s="71" t="s">
        <v>12</v>
      </c>
      <c r="C5862" s="71" t="s">
        <v>13</v>
      </c>
      <c r="D5862" s="71" t="s">
        <v>44</v>
      </c>
      <c r="E5862" s="72" t="s">
        <v>20</v>
      </c>
      <c r="F5862" s="72" t="s">
        <v>26</v>
      </c>
      <c r="G5862" s="73">
        <v>1</v>
      </c>
      <c r="H5862" s="73">
        <v>11.36</v>
      </c>
      <c r="I5862" s="73">
        <v>1</v>
      </c>
      <c r="J5862" s="73">
        <v>11.36</v>
      </c>
      <c r="K5862" s="73">
        <v>0</v>
      </c>
      <c r="L5862" s="73">
        <v>0</v>
      </c>
      <c r="N5862" s="105">
        <f t="shared" si="184"/>
        <v>0</v>
      </c>
      <c r="O5862" s="105">
        <f t="shared" si="185"/>
        <v>0</v>
      </c>
    </row>
    <row r="5863" spans="1:15" x14ac:dyDescent="0.3">
      <c r="A5863" s="71" t="s">
        <v>132</v>
      </c>
      <c r="B5863" s="71" t="s">
        <v>57</v>
      </c>
      <c r="C5863" s="71" t="s">
        <v>13</v>
      </c>
      <c r="D5863" s="71" t="s">
        <v>42</v>
      </c>
      <c r="E5863" s="72" t="s">
        <v>24</v>
      </c>
      <c r="F5863" s="72" t="s">
        <v>26</v>
      </c>
      <c r="G5863" s="73">
        <v>1</v>
      </c>
      <c r="H5863" s="73">
        <v>11.36</v>
      </c>
      <c r="I5863" s="73">
        <v>1</v>
      </c>
      <c r="J5863" s="73">
        <v>11.36</v>
      </c>
      <c r="K5863" s="73">
        <v>0</v>
      </c>
      <c r="L5863" s="73">
        <v>0</v>
      </c>
      <c r="N5863" s="105">
        <f t="shared" si="184"/>
        <v>0</v>
      </c>
      <c r="O5863" s="105">
        <f t="shared" si="185"/>
        <v>0</v>
      </c>
    </row>
    <row r="5864" spans="1:15" x14ac:dyDescent="0.3">
      <c r="A5864" s="71" t="s">
        <v>154</v>
      </c>
      <c r="B5864" s="71" t="s">
        <v>129</v>
      </c>
      <c r="C5864" s="71" t="s">
        <v>55</v>
      </c>
      <c r="D5864" s="71" t="s">
        <v>99</v>
      </c>
      <c r="E5864" s="72" t="s">
        <v>24</v>
      </c>
      <c r="F5864" s="72" t="s">
        <v>16</v>
      </c>
      <c r="G5864" s="73">
        <v>2</v>
      </c>
      <c r="H5864" s="73">
        <v>11.36</v>
      </c>
      <c r="I5864" s="73">
        <v>0</v>
      </c>
      <c r="J5864" s="73">
        <v>0</v>
      </c>
      <c r="K5864" s="73">
        <v>2</v>
      </c>
      <c r="L5864" s="73">
        <v>11.36</v>
      </c>
      <c r="N5864" s="105">
        <f t="shared" si="184"/>
        <v>0</v>
      </c>
      <c r="O5864" s="105">
        <f t="shared" si="185"/>
        <v>0</v>
      </c>
    </row>
    <row r="5865" spans="1:15" x14ac:dyDescent="0.3">
      <c r="A5865" s="71" t="s">
        <v>154</v>
      </c>
      <c r="B5865" s="71" t="s">
        <v>129</v>
      </c>
      <c r="C5865" s="71" t="s">
        <v>55</v>
      </c>
      <c r="D5865" s="71" t="s">
        <v>84</v>
      </c>
      <c r="E5865" s="72" t="s">
        <v>40</v>
      </c>
      <c r="F5865" s="72" t="s">
        <v>4</v>
      </c>
      <c r="G5865" s="73">
        <v>1</v>
      </c>
      <c r="H5865" s="73">
        <v>11.34</v>
      </c>
      <c r="I5865" s="73">
        <v>0</v>
      </c>
      <c r="J5865" s="73">
        <v>0</v>
      </c>
      <c r="K5865" s="73">
        <v>1</v>
      </c>
      <c r="L5865" s="73">
        <v>11.34</v>
      </c>
      <c r="N5865" s="105">
        <f t="shared" si="184"/>
        <v>0</v>
      </c>
      <c r="O5865" s="105">
        <f t="shared" si="185"/>
        <v>0</v>
      </c>
    </row>
    <row r="5866" spans="1:15" x14ac:dyDescent="0.3">
      <c r="A5866" s="71" t="s">
        <v>140</v>
      </c>
      <c r="B5866" s="71" t="s">
        <v>57</v>
      </c>
      <c r="C5866" s="71" t="s">
        <v>13</v>
      </c>
      <c r="D5866" s="71" t="s">
        <v>36</v>
      </c>
      <c r="E5866" s="72" t="s">
        <v>40</v>
      </c>
      <c r="F5866" s="72" t="s">
        <v>26</v>
      </c>
      <c r="G5866" s="73">
        <v>1</v>
      </c>
      <c r="H5866" s="73">
        <v>11.33</v>
      </c>
      <c r="I5866" s="73">
        <v>1</v>
      </c>
      <c r="J5866" s="73">
        <v>11.33</v>
      </c>
      <c r="K5866" s="73">
        <v>0</v>
      </c>
      <c r="L5866" s="73">
        <v>0</v>
      </c>
      <c r="N5866" s="105">
        <f t="shared" si="184"/>
        <v>0</v>
      </c>
      <c r="O5866" s="105">
        <f t="shared" si="185"/>
        <v>0</v>
      </c>
    </row>
    <row r="5867" spans="1:15" x14ac:dyDescent="0.3">
      <c r="A5867" s="71" t="s">
        <v>142</v>
      </c>
      <c r="B5867" s="71" t="s">
        <v>12</v>
      </c>
      <c r="C5867" s="71" t="s">
        <v>55</v>
      </c>
      <c r="D5867" s="71" t="s">
        <v>56</v>
      </c>
      <c r="E5867" s="72" t="s">
        <v>5</v>
      </c>
      <c r="F5867" s="72" t="s">
        <v>21</v>
      </c>
      <c r="G5867" s="73">
        <v>1</v>
      </c>
      <c r="H5867" s="73">
        <v>11.33</v>
      </c>
      <c r="I5867" s="73">
        <v>0</v>
      </c>
      <c r="J5867" s="73">
        <v>0</v>
      </c>
      <c r="K5867" s="73">
        <v>1</v>
      </c>
      <c r="L5867" s="73">
        <v>11.33</v>
      </c>
      <c r="N5867" s="105">
        <f t="shared" si="184"/>
        <v>0</v>
      </c>
      <c r="O5867" s="105">
        <f t="shared" si="185"/>
        <v>0</v>
      </c>
    </row>
    <row r="5868" spans="1:15" x14ac:dyDescent="0.3">
      <c r="A5868" s="71" t="s">
        <v>143</v>
      </c>
      <c r="B5868" s="71" t="s">
        <v>12</v>
      </c>
      <c r="C5868" s="71" t="s">
        <v>55</v>
      </c>
      <c r="D5868" s="71" t="s">
        <v>77</v>
      </c>
      <c r="E5868" s="72" t="s">
        <v>3</v>
      </c>
      <c r="F5868" s="72" t="s">
        <v>26</v>
      </c>
      <c r="G5868" s="73">
        <v>1</v>
      </c>
      <c r="H5868" s="73">
        <v>11.33</v>
      </c>
      <c r="I5868" s="73">
        <v>0</v>
      </c>
      <c r="J5868" s="73">
        <v>0</v>
      </c>
      <c r="K5868" s="73">
        <v>1</v>
      </c>
      <c r="L5868" s="73">
        <v>11.33</v>
      </c>
      <c r="N5868" s="105">
        <f t="shared" si="184"/>
        <v>0</v>
      </c>
      <c r="O5868" s="105">
        <f t="shared" si="185"/>
        <v>0</v>
      </c>
    </row>
    <row r="5869" spans="1:15" x14ac:dyDescent="0.3">
      <c r="A5869" s="71" t="s">
        <v>154</v>
      </c>
      <c r="B5869" s="71" t="s">
        <v>129</v>
      </c>
      <c r="C5869" s="71" t="s">
        <v>55</v>
      </c>
      <c r="D5869" s="71" t="s">
        <v>86</v>
      </c>
      <c r="E5869" s="72" t="s">
        <v>31</v>
      </c>
      <c r="F5869" s="72" t="s">
        <v>26</v>
      </c>
      <c r="G5869" s="73">
        <v>1</v>
      </c>
      <c r="H5869" s="73">
        <v>11.33</v>
      </c>
      <c r="I5869" s="73">
        <v>0</v>
      </c>
      <c r="J5869" s="73">
        <v>0</v>
      </c>
      <c r="K5869" s="73">
        <v>1</v>
      </c>
      <c r="L5869" s="73">
        <v>11.33</v>
      </c>
      <c r="N5869" s="105">
        <f t="shared" si="184"/>
        <v>0</v>
      </c>
      <c r="O5869" s="105">
        <f t="shared" si="185"/>
        <v>0</v>
      </c>
    </row>
    <row r="5870" spans="1:15" x14ac:dyDescent="0.3">
      <c r="A5870" s="71" t="s">
        <v>161</v>
      </c>
      <c r="B5870" s="71" t="s">
        <v>12</v>
      </c>
      <c r="C5870" s="71" t="s">
        <v>55</v>
      </c>
      <c r="D5870" s="71" t="s">
        <v>36</v>
      </c>
      <c r="E5870" s="72" t="s">
        <v>15</v>
      </c>
      <c r="F5870" s="72" t="s">
        <v>16</v>
      </c>
      <c r="G5870" s="73">
        <v>1</v>
      </c>
      <c r="H5870" s="73">
        <v>11.32</v>
      </c>
      <c r="I5870" s="73">
        <v>0</v>
      </c>
      <c r="J5870" s="73">
        <v>0</v>
      </c>
      <c r="K5870" s="73">
        <v>1</v>
      </c>
      <c r="L5870" s="73">
        <v>11.32</v>
      </c>
      <c r="N5870" s="105">
        <f t="shared" si="184"/>
        <v>0</v>
      </c>
      <c r="O5870" s="105">
        <f t="shared" si="185"/>
        <v>0</v>
      </c>
    </row>
    <row r="5871" spans="1:15" x14ac:dyDescent="0.3">
      <c r="A5871" s="71" t="s">
        <v>163</v>
      </c>
      <c r="B5871" s="71" t="s">
        <v>57</v>
      </c>
      <c r="C5871" s="71" t="s">
        <v>17</v>
      </c>
      <c r="D5871" s="71" t="s">
        <v>36</v>
      </c>
      <c r="E5871" s="72" t="s">
        <v>15</v>
      </c>
      <c r="F5871" s="72" t="s">
        <v>16</v>
      </c>
      <c r="G5871" s="73">
        <v>1</v>
      </c>
      <c r="H5871" s="73">
        <v>11.32</v>
      </c>
      <c r="I5871" s="73">
        <v>0</v>
      </c>
      <c r="J5871" s="73">
        <v>0</v>
      </c>
      <c r="K5871" s="73">
        <v>1</v>
      </c>
      <c r="L5871" s="73">
        <v>11.32</v>
      </c>
      <c r="N5871" s="105">
        <f t="shared" si="184"/>
        <v>0</v>
      </c>
      <c r="O5871" s="105">
        <f t="shared" si="185"/>
        <v>0</v>
      </c>
    </row>
    <row r="5872" spans="1:15" x14ac:dyDescent="0.3">
      <c r="A5872" s="71" t="s">
        <v>132</v>
      </c>
      <c r="B5872" s="71" t="s">
        <v>12</v>
      </c>
      <c r="C5872" s="71" t="s">
        <v>13</v>
      </c>
      <c r="D5872" s="71" t="s">
        <v>95</v>
      </c>
      <c r="E5872" s="72" t="s">
        <v>5</v>
      </c>
      <c r="F5872" s="72" t="s">
        <v>16</v>
      </c>
      <c r="G5872" s="73">
        <v>1</v>
      </c>
      <c r="H5872" s="73">
        <v>11.32</v>
      </c>
      <c r="I5872" s="73">
        <v>0</v>
      </c>
      <c r="J5872" s="73">
        <v>0</v>
      </c>
      <c r="K5872" s="73">
        <v>1</v>
      </c>
      <c r="L5872" s="73">
        <v>11.32</v>
      </c>
      <c r="N5872" s="105">
        <f t="shared" si="184"/>
        <v>0</v>
      </c>
      <c r="O5872" s="105">
        <f t="shared" si="185"/>
        <v>0</v>
      </c>
    </row>
    <row r="5873" spans="1:15" x14ac:dyDescent="0.3">
      <c r="A5873" s="71" t="s">
        <v>154</v>
      </c>
      <c r="B5873" s="71" t="s">
        <v>12</v>
      </c>
      <c r="C5873" s="71" t="s">
        <v>55</v>
      </c>
      <c r="D5873" s="71" t="s">
        <v>67</v>
      </c>
      <c r="E5873" s="72" t="s">
        <v>3</v>
      </c>
      <c r="F5873" s="72" t="s">
        <v>16</v>
      </c>
      <c r="G5873" s="73">
        <v>1</v>
      </c>
      <c r="H5873" s="73">
        <v>11.32</v>
      </c>
      <c r="I5873" s="73">
        <v>0</v>
      </c>
      <c r="J5873" s="73">
        <v>0</v>
      </c>
      <c r="K5873" s="73">
        <v>1</v>
      </c>
      <c r="L5873" s="73">
        <v>11.32</v>
      </c>
      <c r="N5873" s="105">
        <f t="shared" si="184"/>
        <v>0</v>
      </c>
      <c r="O5873" s="105">
        <f t="shared" si="185"/>
        <v>0</v>
      </c>
    </row>
    <row r="5874" spans="1:15" x14ac:dyDescent="0.3">
      <c r="A5874" s="71" t="s">
        <v>154</v>
      </c>
      <c r="B5874" s="71" t="s">
        <v>57</v>
      </c>
      <c r="C5874" s="71" t="s">
        <v>53</v>
      </c>
      <c r="D5874" s="71" t="s">
        <v>88</v>
      </c>
      <c r="E5874" s="72" t="s">
        <v>24</v>
      </c>
      <c r="F5874" s="72" t="s">
        <v>16</v>
      </c>
      <c r="G5874" s="73">
        <v>2</v>
      </c>
      <c r="H5874" s="73">
        <v>11.32</v>
      </c>
      <c r="I5874" s="73">
        <v>0</v>
      </c>
      <c r="J5874" s="73">
        <v>0</v>
      </c>
      <c r="K5874" s="73">
        <v>2</v>
      </c>
      <c r="L5874" s="73">
        <v>11.32</v>
      </c>
      <c r="N5874" s="105">
        <f t="shared" si="184"/>
        <v>0</v>
      </c>
      <c r="O5874" s="105">
        <f t="shared" si="185"/>
        <v>0</v>
      </c>
    </row>
    <row r="5875" spans="1:15" x14ac:dyDescent="0.3">
      <c r="A5875" s="71" t="s">
        <v>132</v>
      </c>
      <c r="B5875" s="71" t="s">
        <v>12</v>
      </c>
      <c r="C5875" s="71" t="s">
        <v>13</v>
      </c>
      <c r="D5875" s="71" t="s">
        <v>77</v>
      </c>
      <c r="E5875" s="72" t="s">
        <v>5</v>
      </c>
      <c r="F5875" s="72" t="s">
        <v>26</v>
      </c>
      <c r="G5875" s="73">
        <v>1</v>
      </c>
      <c r="H5875" s="73">
        <v>11.31</v>
      </c>
      <c r="I5875" s="73">
        <v>1</v>
      </c>
      <c r="J5875" s="73">
        <v>11.31</v>
      </c>
      <c r="K5875" s="73">
        <v>0</v>
      </c>
      <c r="L5875" s="73">
        <v>0</v>
      </c>
      <c r="N5875" s="105">
        <f t="shared" si="184"/>
        <v>0</v>
      </c>
      <c r="O5875" s="105">
        <f t="shared" si="185"/>
        <v>0</v>
      </c>
    </row>
    <row r="5876" spans="1:15" x14ac:dyDescent="0.3">
      <c r="A5876" s="71" t="s">
        <v>140</v>
      </c>
      <c r="B5876" s="71" t="s">
        <v>57</v>
      </c>
      <c r="C5876" s="71" t="s">
        <v>13</v>
      </c>
      <c r="D5876" s="71" t="s">
        <v>104</v>
      </c>
      <c r="E5876" s="72" t="s">
        <v>24</v>
      </c>
      <c r="F5876" s="72" t="s">
        <v>26</v>
      </c>
      <c r="G5876" s="73">
        <v>1</v>
      </c>
      <c r="H5876" s="73">
        <v>11.28</v>
      </c>
      <c r="I5876" s="73">
        <v>0</v>
      </c>
      <c r="J5876" s="73">
        <v>0</v>
      </c>
      <c r="K5876" s="73">
        <v>1</v>
      </c>
      <c r="L5876" s="73">
        <v>11.28</v>
      </c>
      <c r="N5876" s="105">
        <f t="shared" si="184"/>
        <v>0</v>
      </c>
      <c r="O5876" s="105">
        <f t="shared" si="185"/>
        <v>0</v>
      </c>
    </row>
    <row r="5877" spans="1:15" x14ac:dyDescent="0.3">
      <c r="A5877" s="71" t="s">
        <v>163</v>
      </c>
      <c r="B5877" s="71" t="s">
        <v>12</v>
      </c>
      <c r="C5877" s="71" t="s">
        <v>55</v>
      </c>
      <c r="D5877" s="71" t="s">
        <v>79</v>
      </c>
      <c r="E5877" s="72" t="s">
        <v>41</v>
      </c>
      <c r="F5877" s="72" t="s">
        <v>26</v>
      </c>
      <c r="G5877" s="73">
        <v>1</v>
      </c>
      <c r="H5877" s="73">
        <v>11.27</v>
      </c>
      <c r="I5877" s="73">
        <v>0</v>
      </c>
      <c r="J5877" s="73">
        <v>0</v>
      </c>
      <c r="K5877" s="73">
        <v>1</v>
      </c>
      <c r="L5877" s="73">
        <v>11.27</v>
      </c>
      <c r="N5877" s="105">
        <f t="shared" si="184"/>
        <v>0</v>
      </c>
      <c r="O5877" s="105">
        <f t="shared" si="185"/>
        <v>0</v>
      </c>
    </row>
    <row r="5878" spans="1:15" x14ac:dyDescent="0.3">
      <c r="A5878" s="71" t="s">
        <v>163</v>
      </c>
      <c r="B5878" s="71" t="s">
        <v>12</v>
      </c>
      <c r="C5878" s="71" t="s">
        <v>55</v>
      </c>
      <c r="D5878" s="71" t="s">
        <v>52</v>
      </c>
      <c r="E5878" s="72" t="s">
        <v>40</v>
      </c>
      <c r="F5878" s="72" t="s">
        <v>26</v>
      </c>
      <c r="G5878" s="73">
        <v>1</v>
      </c>
      <c r="H5878" s="73">
        <v>11.27</v>
      </c>
      <c r="I5878" s="73">
        <v>0</v>
      </c>
      <c r="J5878" s="73">
        <v>0</v>
      </c>
      <c r="K5878" s="73">
        <v>1</v>
      </c>
      <c r="L5878" s="73">
        <v>11.27</v>
      </c>
      <c r="N5878" s="105">
        <f t="shared" si="184"/>
        <v>0</v>
      </c>
      <c r="O5878" s="105">
        <f t="shared" si="185"/>
        <v>0</v>
      </c>
    </row>
    <row r="5879" spans="1:15" x14ac:dyDescent="0.3">
      <c r="A5879" s="71" t="s">
        <v>154</v>
      </c>
      <c r="B5879" s="71" t="s">
        <v>57</v>
      </c>
      <c r="C5879" s="71" t="s">
        <v>55</v>
      </c>
      <c r="D5879" s="71" t="s">
        <v>82</v>
      </c>
      <c r="E5879" s="72" t="s">
        <v>25</v>
      </c>
      <c r="F5879" s="72" t="s">
        <v>26</v>
      </c>
      <c r="G5879" s="73">
        <v>1</v>
      </c>
      <c r="H5879" s="73">
        <v>11.27</v>
      </c>
      <c r="I5879" s="73">
        <v>1</v>
      </c>
      <c r="J5879" s="73">
        <v>11.27</v>
      </c>
      <c r="K5879" s="73">
        <v>0</v>
      </c>
      <c r="L5879" s="73">
        <v>0</v>
      </c>
      <c r="N5879" s="105">
        <f t="shared" si="184"/>
        <v>0</v>
      </c>
      <c r="O5879" s="105">
        <f t="shared" si="185"/>
        <v>0</v>
      </c>
    </row>
    <row r="5880" spans="1:15" x14ac:dyDescent="0.3">
      <c r="A5880" s="71" t="s">
        <v>154</v>
      </c>
      <c r="B5880" s="71" t="s">
        <v>57</v>
      </c>
      <c r="C5880" s="71" t="s">
        <v>55</v>
      </c>
      <c r="D5880" s="71" t="s">
        <v>126</v>
      </c>
      <c r="E5880" s="72" t="s">
        <v>3</v>
      </c>
      <c r="F5880" s="72" t="s">
        <v>26</v>
      </c>
      <c r="G5880" s="73">
        <v>1</v>
      </c>
      <c r="H5880" s="73">
        <v>11.27</v>
      </c>
      <c r="I5880" s="73">
        <v>0</v>
      </c>
      <c r="J5880" s="73">
        <v>0</v>
      </c>
      <c r="K5880" s="73">
        <v>1</v>
      </c>
      <c r="L5880" s="73">
        <v>11.27</v>
      </c>
      <c r="N5880" s="105">
        <f t="shared" si="184"/>
        <v>0</v>
      </c>
      <c r="O5880" s="105">
        <f t="shared" si="185"/>
        <v>0</v>
      </c>
    </row>
    <row r="5881" spans="1:15" x14ac:dyDescent="0.3">
      <c r="A5881" s="71" t="s">
        <v>161</v>
      </c>
      <c r="B5881" s="71" t="s">
        <v>12</v>
      </c>
      <c r="C5881" s="71" t="s">
        <v>55</v>
      </c>
      <c r="D5881" s="71" t="s">
        <v>39</v>
      </c>
      <c r="E5881" s="72" t="s">
        <v>31</v>
      </c>
      <c r="F5881" s="72" t="s">
        <v>21</v>
      </c>
      <c r="G5881" s="73">
        <v>1</v>
      </c>
      <c r="H5881" s="73">
        <v>11.26</v>
      </c>
      <c r="I5881" s="73">
        <v>0</v>
      </c>
      <c r="J5881" s="73">
        <v>0</v>
      </c>
      <c r="K5881" s="73">
        <v>1</v>
      </c>
      <c r="L5881" s="73">
        <v>11.26</v>
      </c>
      <c r="N5881" s="105">
        <f t="shared" si="184"/>
        <v>0</v>
      </c>
      <c r="O5881" s="105">
        <f t="shared" si="185"/>
        <v>0</v>
      </c>
    </row>
    <row r="5882" spans="1:15" x14ac:dyDescent="0.3">
      <c r="A5882" s="71" t="s">
        <v>140</v>
      </c>
      <c r="B5882" s="71" t="s">
        <v>57</v>
      </c>
      <c r="C5882" s="71" t="s">
        <v>13</v>
      </c>
      <c r="D5882" s="71" t="s">
        <v>14</v>
      </c>
      <c r="E5882" s="72" t="s">
        <v>24</v>
      </c>
      <c r="F5882" s="72" t="s">
        <v>21</v>
      </c>
      <c r="G5882" s="73">
        <v>1</v>
      </c>
      <c r="H5882" s="73">
        <v>11.26</v>
      </c>
      <c r="I5882" s="73">
        <v>0</v>
      </c>
      <c r="J5882" s="73">
        <v>0</v>
      </c>
      <c r="K5882" s="73">
        <v>1</v>
      </c>
      <c r="L5882" s="73">
        <v>11.26</v>
      </c>
      <c r="N5882" s="105">
        <f t="shared" si="184"/>
        <v>0</v>
      </c>
      <c r="O5882" s="105">
        <f t="shared" si="185"/>
        <v>0</v>
      </c>
    </row>
    <row r="5883" spans="1:15" x14ac:dyDescent="0.3">
      <c r="A5883" s="71" t="s">
        <v>141</v>
      </c>
      <c r="B5883" s="71" t="s">
        <v>12</v>
      </c>
      <c r="C5883" s="71" t="s">
        <v>13</v>
      </c>
      <c r="D5883" s="71" t="s">
        <v>44</v>
      </c>
      <c r="E5883" s="72" t="s">
        <v>40</v>
      </c>
      <c r="F5883" s="72" t="s">
        <v>21</v>
      </c>
      <c r="G5883" s="73">
        <v>5</v>
      </c>
      <c r="H5883" s="73">
        <v>11.25</v>
      </c>
      <c r="I5883" s="73">
        <v>5</v>
      </c>
      <c r="J5883" s="73">
        <v>11.25</v>
      </c>
      <c r="K5883" s="73">
        <v>0</v>
      </c>
      <c r="L5883" s="73">
        <v>0</v>
      </c>
      <c r="N5883" s="105">
        <f t="shared" si="184"/>
        <v>0</v>
      </c>
      <c r="O5883" s="105">
        <f t="shared" si="185"/>
        <v>0</v>
      </c>
    </row>
    <row r="5884" spans="1:15" x14ac:dyDescent="0.3">
      <c r="A5884" s="71" t="s">
        <v>161</v>
      </c>
      <c r="B5884" s="71" t="s">
        <v>12</v>
      </c>
      <c r="C5884" s="71" t="s">
        <v>55</v>
      </c>
      <c r="D5884" s="71" t="s">
        <v>78</v>
      </c>
      <c r="E5884" s="72" t="s">
        <v>18</v>
      </c>
      <c r="F5884" s="72" t="s">
        <v>26</v>
      </c>
      <c r="G5884" s="73">
        <v>1</v>
      </c>
      <c r="H5884" s="73">
        <v>11.24</v>
      </c>
      <c r="I5884" s="73">
        <v>0</v>
      </c>
      <c r="J5884" s="73">
        <v>0</v>
      </c>
      <c r="K5884" s="73">
        <v>1</v>
      </c>
      <c r="L5884" s="73">
        <v>11.24</v>
      </c>
      <c r="N5884" s="105">
        <f t="shared" si="184"/>
        <v>0</v>
      </c>
      <c r="O5884" s="105">
        <f t="shared" si="185"/>
        <v>0</v>
      </c>
    </row>
    <row r="5885" spans="1:15" x14ac:dyDescent="0.3">
      <c r="A5885" s="71" t="s">
        <v>132</v>
      </c>
      <c r="B5885" s="71" t="s">
        <v>12</v>
      </c>
      <c r="C5885" s="71" t="s">
        <v>55</v>
      </c>
      <c r="D5885" s="71" t="s">
        <v>14</v>
      </c>
      <c r="E5885" s="72" t="s">
        <v>28</v>
      </c>
      <c r="F5885" s="72" t="s">
        <v>26</v>
      </c>
      <c r="G5885" s="73">
        <v>1</v>
      </c>
      <c r="H5885" s="73">
        <v>11.23</v>
      </c>
      <c r="I5885" s="73">
        <v>0</v>
      </c>
      <c r="J5885" s="73">
        <v>0</v>
      </c>
      <c r="K5885" s="73">
        <v>1</v>
      </c>
      <c r="L5885" s="73">
        <v>11.23</v>
      </c>
      <c r="N5885" s="105">
        <f t="shared" si="184"/>
        <v>0</v>
      </c>
      <c r="O5885" s="105">
        <f t="shared" si="185"/>
        <v>0</v>
      </c>
    </row>
    <row r="5886" spans="1:15" x14ac:dyDescent="0.3">
      <c r="A5886" s="71" t="s">
        <v>132</v>
      </c>
      <c r="B5886" s="71" t="s">
        <v>12</v>
      </c>
      <c r="C5886" s="71" t="s">
        <v>22</v>
      </c>
      <c r="D5886" s="71" t="s">
        <v>14</v>
      </c>
      <c r="E5886" s="72" t="s">
        <v>18</v>
      </c>
      <c r="F5886" s="72" t="s">
        <v>26</v>
      </c>
      <c r="G5886" s="73">
        <v>1</v>
      </c>
      <c r="H5886" s="73">
        <v>11.23</v>
      </c>
      <c r="I5886" s="73">
        <v>0</v>
      </c>
      <c r="J5886" s="73">
        <v>0</v>
      </c>
      <c r="K5886" s="73">
        <v>1</v>
      </c>
      <c r="L5886" s="73">
        <v>11.23</v>
      </c>
      <c r="N5886" s="105">
        <f t="shared" si="184"/>
        <v>0</v>
      </c>
      <c r="O5886" s="105">
        <f t="shared" si="185"/>
        <v>0</v>
      </c>
    </row>
    <row r="5887" spans="1:15" x14ac:dyDescent="0.3">
      <c r="A5887" s="71" t="s">
        <v>140</v>
      </c>
      <c r="B5887" s="71" t="s">
        <v>12</v>
      </c>
      <c r="C5887" s="71" t="s">
        <v>13</v>
      </c>
      <c r="D5887" s="71" t="s">
        <v>47</v>
      </c>
      <c r="E5887" s="72" t="s">
        <v>15</v>
      </c>
      <c r="F5887" s="72" t="s">
        <v>21</v>
      </c>
      <c r="G5887" s="73">
        <v>2</v>
      </c>
      <c r="H5887" s="73">
        <v>11.23</v>
      </c>
      <c r="I5887" s="73">
        <v>0</v>
      </c>
      <c r="J5887" s="73">
        <v>0</v>
      </c>
      <c r="K5887" s="73">
        <v>2</v>
      </c>
      <c r="L5887" s="73">
        <v>11.23</v>
      </c>
      <c r="N5887" s="105">
        <f t="shared" si="184"/>
        <v>0</v>
      </c>
      <c r="O5887" s="105">
        <f t="shared" si="185"/>
        <v>0</v>
      </c>
    </row>
    <row r="5888" spans="1:15" x14ac:dyDescent="0.3">
      <c r="A5888" s="71" t="s">
        <v>142</v>
      </c>
      <c r="B5888" s="71" t="s">
        <v>12</v>
      </c>
      <c r="C5888" s="71" t="s">
        <v>13</v>
      </c>
      <c r="D5888" s="71" t="s">
        <v>83</v>
      </c>
      <c r="E5888" s="72" t="s">
        <v>5</v>
      </c>
      <c r="F5888" s="72" t="s">
        <v>21</v>
      </c>
      <c r="G5888" s="73">
        <v>1</v>
      </c>
      <c r="H5888" s="73">
        <v>11.23</v>
      </c>
      <c r="I5888" s="73">
        <v>0</v>
      </c>
      <c r="J5888" s="73">
        <v>0</v>
      </c>
      <c r="K5888" s="73">
        <v>1</v>
      </c>
      <c r="L5888" s="73">
        <v>11.23</v>
      </c>
      <c r="N5888" s="105">
        <f t="shared" si="184"/>
        <v>0</v>
      </c>
      <c r="O5888" s="105">
        <f t="shared" si="185"/>
        <v>0</v>
      </c>
    </row>
    <row r="5889" spans="1:15" x14ac:dyDescent="0.3">
      <c r="A5889" s="71" t="s">
        <v>144</v>
      </c>
      <c r="B5889" s="71" t="s">
        <v>57</v>
      </c>
      <c r="C5889" s="71" t="s">
        <v>55</v>
      </c>
      <c r="D5889" s="71" t="s">
        <v>60</v>
      </c>
      <c r="E5889" s="72" t="s">
        <v>5</v>
      </c>
      <c r="F5889" s="72" t="s">
        <v>21</v>
      </c>
      <c r="G5889" s="73">
        <v>1</v>
      </c>
      <c r="H5889" s="73">
        <v>11.22</v>
      </c>
      <c r="I5889" s="73">
        <v>0</v>
      </c>
      <c r="J5889" s="73">
        <v>0</v>
      </c>
      <c r="K5889" s="73">
        <v>1</v>
      </c>
      <c r="L5889" s="73">
        <v>11.22</v>
      </c>
      <c r="N5889" s="105">
        <f t="shared" si="184"/>
        <v>0</v>
      </c>
      <c r="O5889" s="105">
        <f t="shared" si="185"/>
        <v>0</v>
      </c>
    </row>
    <row r="5890" spans="1:15" x14ac:dyDescent="0.3">
      <c r="A5890" s="71" t="s">
        <v>146</v>
      </c>
      <c r="B5890" s="71" t="s">
        <v>57</v>
      </c>
      <c r="C5890" s="71" t="s">
        <v>55</v>
      </c>
      <c r="D5890" s="71" t="s">
        <v>54</v>
      </c>
      <c r="E5890" s="72" t="s">
        <v>28</v>
      </c>
      <c r="F5890" s="72" t="s">
        <v>21</v>
      </c>
      <c r="G5890" s="73">
        <v>1</v>
      </c>
      <c r="H5890" s="73">
        <v>11.22</v>
      </c>
      <c r="I5890" s="73">
        <v>0</v>
      </c>
      <c r="J5890" s="73">
        <v>0</v>
      </c>
      <c r="K5890" s="73">
        <v>1</v>
      </c>
      <c r="L5890" s="73">
        <v>11.22</v>
      </c>
      <c r="N5890" s="105">
        <f t="shared" si="184"/>
        <v>0</v>
      </c>
      <c r="O5890" s="105">
        <f t="shared" si="185"/>
        <v>0</v>
      </c>
    </row>
    <row r="5891" spans="1:15" x14ac:dyDescent="0.3">
      <c r="A5891" s="71" t="s">
        <v>154</v>
      </c>
      <c r="B5891" s="71" t="s">
        <v>129</v>
      </c>
      <c r="C5891" s="71" t="s">
        <v>55</v>
      </c>
      <c r="D5891" s="71" t="s">
        <v>23</v>
      </c>
      <c r="E5891" s="72" t="s">
        <v>28</v>
      </c>
      <c r="F5891" s="72" t="s">
        <v>21</v>
      </c>
      <c r="G5891" s="73">
        <v>1</v>
      </c>
      <c r="H5891" s="73">
        <v>11.22</v>
      </c>
      <c r="I5891" s="73">
        <v>1</v>
      </c>
      <c r="J5891" s="73">
        <v>11.22</v>
      </c>
      <c r="K5891" s="73">
        <v>0</v>
      </c>
      <c r="L5891" s="73">
        <v>0</v>
      </c>
      <c r="N5891" s="105">
        <f t="shared" si="184"/>
        <v>0</v>
      </c>
      <c r="O5891" s="105">
        <f t="shared" si="185"/>
        <v>0</v>
      </c>
    </row>
    <row r="5892" spans="1:15" x14ac:dyDescent="0.3">
      <c r="A5892" s="71" t="s">
        <v>154</v>
      </c>
      <c r="B5892" s="71" t="s">
        <v>57</v>
      </c>
      <c r="C5892" s="71" t="s">
        <v>55</v>
      </c>
      <c r="D5892" s="71" t="s">
        <v>67</v>
      </c>
      <c r="E5892" s="72" t="s">
        <v>3</v>
      </c>
      <c r="F5892" s="72" t="s">
        <v>21</v>
      </c>
      <c r="G5892" s="73">
        <v>1</v>
      </c>
      <c r="H5892" s="73">
        <v>11.22</v>
      </c>
      <c r="I5892" s="73">
        <v>0</v>
      </c>
      <c r="J5892" s="73">
        <v>0</v>
      </c>
      <c r="K5892" s="73">
        <v>1</v>
      </c>
      <c r="L5892" s="73">
        <v>11.22</v>
      </c>
      <c r="N5892" s="105">
        <f t="shared" si="184"/>
        <v>0</v>
      </c>
      <c r="O5892" s="105">
        <f t="shared" si="185"/>
        <v>0</v>
      </c>
    </row>
    <row r="5893" spans="1:15" x14ac:dyDescent="0.3">
      <c r="A5893" s="71" t="s">
        <v>140</v>
      </c>
      <c r="B5893" s="71" t="s">
        <v>57</v>
      </c>
      <c r="C5893" s="71" t="s">
        <v>13</v>
      </c>
      <c r="D5893" s="71" t="s">
        <v>38</v>
      </c>
      <c r="E5893" s="72" t="s">
        <v>41</v>
      </c>
      <c r="F5893" s="72" t="s">
        <v>26</v>
      </c>
      <c r="G5893" s="73">
        <v>1</v>
      </c>
      <c r="H5893" s="73">
        <v>11.21</v>
      </c>
      <c r="I5893" s="73">
        <v>1</v>
      </c>
      <c r="J5893" s="73">
        <v>11.21</v>
      </c>
      <c r="K5893" s="73">
        <v>0</v>
      </c>
      <c r="L5893" s="73">
        <v>0</v>
      </c>
      <c r="N5893" s="105">
        <f t="shared" si="184"/>
        <v>0</v>
      </c>
      <c r="O5893" s="105">
        <f t="shared" si="185"/>
        <v>0</v>
      </c>
    </row>
    <row r="5894" spans="1:15" x14ac:dyDescent="0.3">
      <c r="A5894" s="71" t="s">
        <v>142</v>
      </c>
      <c r="B5894" s="71" t="s">
        <v>57</v>
      </c>
      <c r="C5894" s="71" t="s">
        <v>55</v>
      </c>
      <c r="D5894" s="71" t="s">
        <v>30</v>
      </c>
      <c r="E5894" s="72" t="s">
        <v>25</v>
      </c>
      <c r="F5894" s="72" t="s">
        <v>21</v>
      </c>
      <c r="G5894" s="73">
        <v>1</v>
      </c>
      <c r="H5894" s="73">
        <v>11.2</v>
      </c>
      <c r="I5894" s="73">
        <v>0</v>
      </c>
      <c r="J5894" s="73">
        <v>0</v>
      </c>
      <c r="K5894" s="73">
        <v>1</v>
      </c>
      <c r="L5894" s="73">
        <v>11.2</v>
      </c>
      <c r="N5894" s="105">
        <f t="shared" si="184"/>
        <v>0</v>
      </c>
      <c r="O5894" s="105">
        <f t="shared" si="185"/>
        <v>0</v>
      </c>
    </row>
    <row r="5895" spans="1:15" x14ac:dyDescent="0.3">
      <c r="A5895" s="71" t="s">
        <v>154</v>
      </c>
      <c r="B5895" s="71" t="s">
        <v>57</v>
      </c>
      <c r="C5895" s="71" t="s">
        <v>55</v>
      </c>
      <c r="D5895" s="71" t="s">
        <v>87</v>
      </c>
      <c r="E5895" s="72" t="s">
        <v>37</v>
      </c>
      <c r="F5895" s="72" t="s">
        <v>21</v>
      </c>
      <c r="G5895" s="73">
        <v>5</v>
      </c>
      <c r="H5895" s="73">
        <v>11.2</v>
      </c>
      <c r="I5895" s="73">
        <v>0</v>
      </c>
      <c r="J5895" s="73">
        <v>0</v>
      </c>
      <c r="K5895" s="73">
        <v>5</v>
      </c>
      <c r="L5895" s="73">
        <v>11.2</v>
      </c>
      <c r="N5895" s="105">
        <f t="shared" si="184"/>
        <v>0</v>
      </c>
      <c r="O5895" s="105">
        <f t="shared" si="185"/>
        <v>0</v>
      </c>
    </row>
    <row r="5896" spans="1:15" x14ac:dyDescent="0.3">
      <c r="A5896" s="71" t="s">
        <v>163</v>
      </c>
      <c r="B5896" s="71" t="s">
        <v>12</v>
      </c>
      <c r="C5896" s="71" t="s">
        <v>55</v>
      </c>
      <c r="D5896" s="71" t="s">
        <v>63</v>
      </c>
      <c r="E5896" s="72" t="s">
        <v>31</v>
      </c>
      <c r="F5896" s="72" t="s">
        <v>21</v>
      </c>
      <c r="G5896" s="73">
        <v>1</v>
      </c>
      <c r="H5896" s="73">
        <v>11.19</v>
      </c>
      <c r="I5896" s="73">
        <v>0</v>
      </c>
      <c r="J5896" s="73">
        <v>0</v>
      </c>
      <c r="K5896" s="73">
        <v>1</v>
      </c>
      <c r="L5896" s="73">
        <v>11.19</v>
      </c>
      <c r="N5896" s="105">
        <f t="shared" si="184"/>
        <v>0</v>
      </c>
      <c r="O5896" s="105">
        <f t="shared" si="185"/>
        <v>0</v>
      </c>
    </row>
    <row r="5897" spans="1:15" x14ac:dyDescent="0.3">
      <c r="A5897" s="71" t="s">
        <v>154</v>
      </c>
      <c r="B5897" s="71" t="s">
        <v>12</v>
      </c>
      <c r="C5897" s="71" t="s">
        <v>55</v>
      </c>
      <c r="D5897" s="71" t="s">
        <v>66</v>
      </c>
      <c r="E5897" s="72" t="s">
        <v>37</v>
      </c>
      <c r="F5897" s="72" t="s">
        <v>26</v>
      </c>
      <c r="G5897" s="73">
        <v>1</v>
      </c>
      <c r="H5897" s="73">
        <v>11.19</v>
      </c>
      <c r="I5897" s="73">
        <v>0</v>
      </c>
      <c r="J5897" s="73">
        <v>0</v>
      </c>
      <c r="K5897" s="73">
        <v>1</v>
      </c>
      <c r="L5897" s="73">
        <v>11.19</v>
      </c>
      <c r="N5897" s="105">
        <f t="shared" si="184"/>
        <v>0</v>
      </c>
      <c r="O5897" s="105">
        <f t="shared" si="185"/>
        <v>0</v>
      </c>
    </row>
    <row r="5898" spans="1:15" x14ac:dyDescent="0.3">
      <c r="A5898" s="71" t="s">
        <v>155</v>
      </c>
      <c r="B5898" s="71" t="s">
        <v>12</v>
      </c>
      <c r="C5898" s="71" t="s">
        <v>55</v>
      </c>
      <c r="D5898" s="71" t="s">
        <v>51</v>
      </c>
      <c r="E5898" s="72" t="s">
        <v>18</v>
      </c>
      <c r="F5898" s="72" t="s">
        <v>21</v>
      </c>
      <c r="G5898" s="73">
        <v>1</v>
      </c>
      <c r="H5898" s="73">
        <v>11.19</v>
      </c>
      <c r="I5898" s="73">
        <v>1</v>
      </c>
      <c r="J5898" s="73">
        <v>11.19</v>
      </c>
      <c r="K5898" s="73">
        <v>0</v>
      </c>
      <c r="L5898" s="73">
        <v>0</v>
      </c>
      <c r="N5898" s="105">
        <f t="shared" si="184"/>
        <v>0</v>
      </c>
      <c r="O5898" s="105">
        <f t="shared" si="185"/>
        <v>0</v>
      </c>
    </row>
    <row r="5899" spans="1:15" x14ac:dyDescent="0.3">
      <c r="A5899" s="71" t="s">
        <v>158</v>
      </c>
      <c r="B5899" s="71" t="s">
        <v>57</v>
      </c>
      <c r="C5899" s="71" t="s">
        <v>55</v>
      </c>
      <c r="D5899" s="71" t="s">
        <v>52</v>
      </c>
      <c r="E5899" s="72" t="s">
        <v>25</v>
      </c>
      <c r="F5899" s="72" t="s">
        <v>26</v>
      </c>
      <c r="G5899" s="73">
        <v>1</v>
      </c>
      <c r="H5899" s="73">
        <v>11.18</v>
      </c>
      <c r="I5899" s="73">
        <v>0</v>
      </c>
      <c r="J5899" s="73">
        <v>0</v>
      </c>
      <c r="K5899" s="73">
        <v>1</v>
      </c>
      <c r="L5899" s="73">
        <v>11.18</v>
      </c>
      <c r="N5899" s="105">
        <f t="shared" si="184"/>
        <v>0</v>
      </c>
      <c r="O5899" s="105">
        <f t="shared" si="185"/>
        <v>0</v>
      </c>
    </row>
    <row r="5900" spans="1:15" x14ac:dyDescent="0.3">
      <c r="A5900" s="71" t="s">
        <v>161</v>
      </c>
      <c r="B5900" s="71" t="s">
        <v>57</v>
      </c>
      <c r="C5900" s="71" t="s">
        <v>55</v>
      </c>
      <c r="D5900" s="71" t="s">
        <v>48</v>
      </c>
      <c r="E5900" s="72" t="s">
        <v>18</v>
      </c>
      <c r="F5900" s="72" t="s">
        <v>21</v>
      </c>
      <c r="G5900" s="73">
        <v>1</v>
      </c>
      <c r="H5900" s="73">
        <v>11.17</v>
      </c>
      <c r="I5900" s="73">
        <v>0</v>
      </c>
      <c r="J5900" s="73">
        <v>0</v>
      </c>
      <c r="K5900" s="73">
        <v>1</v>
      </c>
      <c r="L5900" s="73">
        <v>11.17</v>
      </c>
      <c r="N5900" s="105">
        <f t="shared" si="184"/>
        <v>0</v>
      </c>
      <c r="O5900" s="105">
        <f t="shared" si="185"/>
        <v>0</v>
      </c>
    </row>
    <row r="5901" spans="1:15" x14ac:dyDescent="0.3">
      <c r="A5901" s="71" t="s">
        <v>163</v>
      </c>
      <c r="B5901" s="71" t="s">
        <v>57</v>
      </c>
      <c r="C5901" s="71" t="s">
        <v>55</v>
      </c>
      <c r="D5901" s="71" t="s">
        <v>29</v>
      </c>
      <c r="E5901" s="72" t="s">
        <v>18</v>
      </c>
      <c r="F5901" s="72" t="s">
        <v>21</v>
      </c>
      <c r="G5901" s="73">
        <v>1</v>
      </c>
      <c r="H5901" s="73">
        <v>11.17</v>
      </c>
      <c r="I5901" s="73">
        <v>0</v>
      </c>
      <c r="J5901" s="73">
        <v>0</v>
      </c>
      <c r="K5901" s="73">
        <v>1</v>
      </c>
      <c r="L5901" s="73">
        <v>11.17</v>
      </c>
      <c r="N5901" s="105">
        <f t="shared" si="184"/>
        <v>0</v>
      </c>
      <c r="O5901" s="105">
        <f t="shared" si="185"/>
        <v>0</v>
      </c>
    </row>
    <row r="5902" spans="1:15" x14ac:dyDescent="0.3">
      <c r="A5902" s="71" t="s">
        <v>140</v>
      </c>
      <c r="B5902" s="71" t="s">
        <v>57</v>
      </c>
      <c r="C5902" s="71" t="s">
        <v>13</v>
      </c>
      <c r="D5902" s="71" t="s">
        <v>80</v>
      </c>
      <c r="E5902" s="72" t="s">
        <v>37</v>
      </c>
      <c r="F5902" s="72" t="s">
        <v>26</v>
      </c>
      <c r="G5902" s="73">
        <v>2</v>
      </c>
      <c r="H5902" s="73">
        <v>11.17</v>
      </c>
      <c r="I5902" s="73">
        <v>2</v>
      </c>
      <c r="J5902" s="73">
        <v>11.17</v>
      </c>
      <c r="K5902" s="73">
        <v>0</v>
      </c>
      <c r="L5902" s="73">
        <v>0</v>
      </c>
      <c r="N5902" s="105">
        <f t="shared" si="184"/>
        <v>0</v>
      </c>
      <c r="O5902" s="105">
        <f t="shared" si="185"/>
        <v>0</v>
      </c>
    </row>
    <row r="5903" spans="1:15" x14ac:dyDescent="0.3">
      <c r="A5903" s="71" t="s">
        <v>154</v>
      </c>
      <c r="B5903" s="71" t="s">
        <v>12</v>
      </c>
      <c r="C5903" s="71" t="s">
        <v>55</v>
      </c>
      <c r="D5903" s="71" t="s">
        <v>91</v>
      </c>
      <c r="E5903" s="72" t="s">
        <v>3</v>
      </c>
      <c r="F5903" s="72" t="s">
        <v>16</v>
      </c>
      <c r="G5903" s="73">
        <v>2</v>
      </c>
      <c r="H5903" s="73">
        <v>11.16</v>
      </c>
      <c r="I5903" s="73">
        <v>2</v>
      </c>
      <c r="J5903" s="73">
        <v>11.16</v>
      </c>
      <c r="K5903" s="73">
        <v>0</v>
      </c>
      <c r="L5903" s="73">
        <v>0</v>
      </c>
      <c r="N5903" s="105">
        <f t="shared" si="184"/>
        <v>0</v>
      </c>
      <c r="O5903" s="105">
        <f t="shared" si="185"/>
        <v>0</v>
      </c>
    </row>
    <row r="5904" spans="1:15" x14ac:dyDescent="0.3">
      <c r="A5904" s="71" t="s">
        <v>140</v>
      </c>
      <c r="B5904" s="71" t="s">
        <v>57</v>
      </c>
      <c r="C5904" s="71" t="s">
        <v>13</v>
      </c>
      <c r="D5904" s="71" t="s">
        <v>98</v>
      </c>
      <c r="E5904" s="72" t="s">
        <v>40</v>
      </c>
      <c r="F5904" s="72" t="s">
        <v>4</v>
      </c>
      <c r="G5904" s="73">
        <v>1</v>
      </c>
      <c r="H5904" s="73">
        <v>11.15</v>
      </c>
      <c r="I5904" s="73">
        <v>0</v>
      </c>
      <c r="J5904" s="73">
        <v>0</v>
      </c>
      <c r="K5904" s="73">
        <v>1</v>
      </c>
      <c r="L5904" s="73">
        <v>11.15</v>
      </c>
      <c r="N5904" s="105">
        <f t="shared" si="184"/>
        <v>0</v>
      </c>
      <c r="O5904" s="105">
        <f t="shared" si="185"/>
        <v>0</v>
      </c>
    </row>
    <row r="5905" spans="1:15" x14ac:dyDescent="0.3">
      <c r="A5905" s="71" t="s">
        <v>140</v>
      </c>
      <c r="B5905" s="71" t="s">
        <v>12</v>
      </c>
      <c r="C5905" s="71" t="s">
        <v>13</v>
      </c>
      <c r="D5905" s="71" t="s">
        <v>93</v>
      </c>
      <c r="E5905" s="72" t="s">
        <v>41</v>
      </c>
      <c r="F5905" s="72" t="s">
        <v>16</v>
      </c>
      <c r="G5905" s="73">
        <v>1</v>
      </c>
      <c r="H5905" s="73">
        <v>11.14</v>
      </c>
      <c r="I5905" s="73">
        <v>0</v>
      </c>
      <c r="J5905" s="73">
        <v>0</v>
      </c>
      <c r="K5905" s="73">
        <v>1</v>
      </c>
      <c r="L5905" s="73">
        <v>11.14</v>
      </c>
      <c r="N5905" s="105">
        <f t="shared" si="184"/>
        <v>0</v>
      </c>
      <c r="O5905" s="105">
        <f t="shared" si="185"/>
        <v>0</v>
      </c>
    </row>
    <row r="5906" spans="1:15" x14ac:dyDescent="0.3">
      <c r="A5906" s="71" t="s">
        <v>154</v>
      </c>
      <c r="B5906" s="71" t="s">
        <v>129</v>
      </c>
      <c r="C5906" s="71" t="s">
        <v>55</v>
      </c>
      <c r="D5906" s="71" t="s">
        <v>52</v>
      </c>
      <c r="E5906" s="72" t="s">
        <v>15</v>
      </c>
      <c r="F5906" s="72" t="s">
        <v>26</v>
      </c>
      <c r="G5906" s="73">
        <v>1</v>
      </c>
      <c r="H5906" s="73">
        <v>11.13</v>
      </c>
      <c r="I5906" s="73">
        <v>0</v>
      </c>
      <c r="J5906" s="73">
        <v>0</v>
      </c>
      <c r="K5906" s="73">
        <v>1</v>
      </c>
      <c r="L5906" s="73">
        <v>11.13</v>
      </c>
      <c r="N5906" s="105">
        <f t="shared" si="184"/>
        <v>0</v>
      </c>
      <c r="O5906" s="105">
        <f t="shared" si="185"/>
        <v>0</v>
      </c>
    </row>
    <row r="5907" spans="1:15" x14ac:dyDescent="0.3">
      <c r="A5907" s="71" t="s">
        <v>161</v>
      </c>
      <c r="B5907" s="71" t="s">
        <v>57</v>
      </c>
      <c r="C5907" s="71" t="s">
        <v>55</v>
      </c>
      <c r="D5907" s="71" t="s">
        <v>14</v>
      </c>
      <c r="E5907" s="72" t="s">
        <v>15</v>
      </c>
      <c r="F5907" s="72" t="s">
        <v>26</v>
      </c>
      <c r="G5907" s="73">
        <v>1</v>
      </c>
      <c r="H5907" s="73">
        <v>11.12</v>
      </c>
      <c r="I5907" s="73">
        <v>0</v>
      </c>
      <c r="J5907" s="73">
        <v>0</v>
      </c>
      <c r="K5907" s="73">
        <v>1</v>
      </c>
      <c r="L5907" s="73">
        <v>11.12</v>
      </c>
      <c r="N5907" s="105">
        <f t="shared" si="184"/>
        <v>0</v>
      </c>
      <c r="O5907" s="105">
        <f t="shared" si="185"/>
        <v>0</v>
      </c>
    </row>
    <row r="5908" spans="1:15" x14ac:dyDescent="0.3">
      <c r="A5908" s="71" t="s">
        <v>132</v>
      </c>
      <c r="B5908" s="71" t="s">
        <v>57</v>
      </c>
      <c r="C5908" s="71" t="s">
        <v>13</v>
      </c>
      <c r="D5908" s="71" t="s">
        <v>52</v>
      </c>
      <c r="E5908" s="72" t="s">
        <v>24</v>
      </c>
      <c r="F5908" s="72" t="s">
        <v>16</v>
      </c>
      <c r="G5908" s="73">
        <v>2</v>
      </c>
      <c r="H5908" s="73">
        <v>11.12</v>
      </c>
      <c r="I5908" s="73">
        <v>0</v>
      </c>
      <c r="J5908" s="73">
        <v>0</v>
      </c>
      <c r="K5908" s="73">
        <v>2</v>
      </c>
      <c r="L5908" s="73">
        <v>11.12</v>
      </c>
      <c r="N5908" s="105">
        <f t="shared" ref="N5908:N5971" si="186">G5908-I5908-K5908</f>
        <v>0</v>
      </c>
      <c r="O5908" s="105">
        <f t="shared" ref="O5908:O5971" si="187">H5908-J5908-L5908</f>
        <v>0</v>
      </c>
    </row>
    <row r="5909" spans="1:15" x14ac:dyDescent="0.3">
      <c r="A5909" s="71" t="s">
        <v>154</v>
      </c>
      <c r="B5909" s="71" t="s">
        <v>129</v>
      </c>
      <c r="C5909" s="71" t="s">
        <v>55</v>
      </c>
      <c r="D5909" s="71" t="s">
        <v>107</v>
      </c>
      <c r="E5909" s="72" t="s">
        <v>31</v>
      </c>
      <c r="F5909" s="72" t="s">
        <v>21</v>
      </c>
      <c r="G5909" s="73">
        <v>1</v>
      </c>
      <c r="H5909" s="73">
        <v>11.12</v>
      </c>
      <c r="I5909" s="73">
        <v>0</v>
      </c>
      <c r="J5909" s="73">
        <v>0</v>
      </c>
      <c r="K5909" s="73">
        <v>1</v>
      </c>
      <c r="L5909" s="73">
        <v>11.12</v>
      </c>
      <c r="N5909" s="105">
        <f t="shared" si="186"/>
        <v>0</v>
      </c>
      <c r="O5909" s="105">
        <f t="shared" si="187"/>
        <v>0</v>
      </c>
    </row>
    <row r="5910" spans="1:15" x14ac:dyDescent="0.3">
      <c r="A5910" s="71" t="s">
        <v>154</v>
      </c>
      <c r="B5910" s="71" t="s">
        <v>57</v>
      </c>
      <c r="C5910" s="71" t="s">
        <v>55</v>
      </c>
      <c r="D5910" s="71" t="s">
        <v>84</v>
      </c>
      <c r="E5910" s="72" t="s">
        <v>18</v>
      </c>
      <c r="F5910" s="72" t="s">
        <v>21</v>
      </c>
      <c r="G5910" s="73">
        <v>1</v>
      </c>
      <c r="H5910" s="73">
        <v>11.12</v>
      </c>
      <c r="I5910" s="73">
        <v>0</v>
      </c>
      <c r="J5910" s="73">
        <v>0</v>
      </c>
      <c r="K5910" s="73">
        <v>1</v>
      </c>
      <c r="L5910" s="73">
        <v>11.12</v>
      </c>
      <c r="N5910" s="105">
        <f t="shared" si="186"/>
        <v>0</v>
      </c>
      <c r="O5910" s="105">
        <f t="shared" si="187"/>
        <v>0</v>
      </c>
    </row>
    <row r="5911" spans="1:15" x14ac:dyDescent="0.3">
      <c r="A5911" s="71" t="s">
        <v>161</v>
      </c>
      <c r="B5911" s="71" t="s">
        <v>57</v>
      </c>
      <c r="C5911" s="71" t="s">
        <v>55</v>
      </c>
      <c r="D5911" s="71" t="s">
        <v>100</v>
      </c>
      <c r="E5911" s="72" t="s">
        <v>20</v>
      </c>
      <c r="F5911" s="72" t="s">
        <v>26</v>
      </c>
      <c r="G5911" s="73">
        <v>1</v>
      </c>
      <c r="H5911" s="73">
        <v>11.11</v>
      </c>
      <c r="I5911" s="73">
        <v>0</v>
      </c>
      <c r="J5911" s="73">
        <v>0</v>
      </c>
      <c r="K5911" s="73">
        <v>1</v>
      </c>
      <c r="L5911" s="73">
        <v>11.11</v>
      </c>
      <c r="N5911" s="105">
        <f t="shared" si="186"/>
        <v>0</v>
      </c>
      <c r="O5911" s="105">
        <f t="shared" si="187"/>
        <v>0</v>
      </c>
    </row>
    <row r="5912" spans="1:15" x14ac:dyDescent="0.3">
      <c r="A5912" s="71" t="s">
        <v>163</v>
      </c>
      <c r="B5912" s="71" t="s">
        <v>129</v>
      </c>
      <c r="C5912" s="71" t="s">
        <v>17</v>
      </c>
      <c r="D5912" s="71" t="s">
        <v>52</v>
      </c>
      <c r="E5912" s="72" t="s">
        <v>37</v>
      </c>
      <c r="F5912" s="72" t="s">
        <v>26</v>
      </c>
      <c r="G5912" s="73">
        <v>1</v>
      </c>
      <c r="H5912" s="73">
        <v>11.11</v>
      </c>
      <c r="I5912" s="73">
        <v>0</v>
      </c>
      <c r="J5912" s="73">
        <v>0</v>
      </c>
      <c r="K5912" s="73">
        <v>1</v>
      </c>
      <c r="L5912" s="73">
        <v>11.11</v>
      </c>
      <c r="N5912" s="105">
        <f t="shared" si="186"/>
        <v>0</v>
      </c>
      <c r="O5912" s="105">
        <f t="shared" si="187"/>
        <v>0</v>
      </c>
    </row>
    <row r="5913" spans="1:15" x14ac:dyDescent="0.3">
      <c r="A5913" s="71" t="s">
        <v>142</v>
      </c>
      <c r="B5913" s="71" t="s">
        <v>57</v>
      </c>
      <c r="C5913" s="71" t="s">
        <v>55</v>
      </c>
      <c r="D5913" s="71" t="s">
        <v>70</v>
      </c>
      <c r="E5913" s="72" t="s">
        <v>40</v>
      </c>
      <c r="F5913" s="72" t="s">
        <v>26</v>
      </c>
      <c r="G5913" s="73">
        <v>1</v>
      </c>
      <c r="H5913" s="73">
        <v>11.11</v>
      </c>
      <c r="I5913" s="73">
        <v>0</v>
      </c>
      <c r="J5913" s="73">
        <v>0</v>
      </c>
      <c r="K5913" s="73">
        <v>1</v>
      </c>
      <c r="L5913" s="73">
        <v>11.11</v>
      </c>
      <c r="N5913" s="105">
        <f t="shared" si="186"/>
        <v>0</v>
      </c>
      <c r="O5913" s="105">
        <f t="shared" si="187"/>
        <v>0</v>
      </c>
    </row>
    <row r="5914" spans="1:15" x14ac:dyDescent="0.3">
      <c r="A5914" s="71" t="s">
        <v>154</v>
      </c>
      <c r="B5914" s="71" t="s">
        <v>57</v>
      </c>
      <c r="C5914" s="71" t="s">
        <v>55</v>
      </c>
      <c r="D5914" s="71" t="s">
        <v>44</v>
      </c>
      <c r="E5914" s="72" t="s">
        <v>24</v>
      </c>
      <c r="F5914" s="72" t="s">
        <v>21</v>
      </c>
      <c r="G5914" s="73">
        <v>2</v>
      </c>
      <c r="H5914" s="73">
        <v>11.11</v>
      </c>
      <c r="I5914" s="73">
        <v>1</v>
      </c>
      <c r="J5914" s="73">
        <v>5.82</v>
      </c>
      <c r="K5914" s="73">
        <v>1</v>
      </c>
      <c r="L5914" s="73">
        <v>5.29</v>
      </c>
      <c r="N5914" s="105">
        <f t="shared" si="186"/>
        <v>0</v>
      </c>
      <c r="O5914" s="105">
        <f t="shared" si="187"/>
        <v>0</v>
      </c>
    </row>
    <row r="5915" spans="1:15" x14ac:dyDescent="0.3">
      <c r="A5915" s="71" t="s">
        <v>163</v>
      </c>
      <c r="B5915" s="71" t="s">
        <v>57</v>
      </c>
      <c r="C5915" s="71" t="s">
        <v>17</v>
      </c>
      <c r="D5915" s="71" t="s">
        <v>91</v>
      </c>
      <c r="E5915" s="72" t="s">
        <v>20</v>
      </c>
      <c r="F5915" s="72" t="s">
        <v>26</v>
      </c>
      <c r="G5915" s="73">
        <v>1</v>
      </c>
      <c r="H5915" s="73">
        <v>11.1</v>
      </c>
      <c r="I5915" s="73">
        <v>0</v>
      </c>
      <c r="J5915" s="73">
        <v>0</v>
      </c>
      <c r="K5915" s="73">
        <v>1</v>
      </c>
      <c r="L5915" s="73">
        <v>11.1</v>
      </c>
      <c r="N5915" s="105">
        <f t="shared" si="186"/>
        <v>0</v>
      </c>
      <c r="O5915" s="105">
        <f t="shared" si="187"/>
        <v>0</v>
      </c>
    </row>
    <row r="5916" spans="1:15" x14ac:dyDescent="0.3">
      <c r="A5916" s="71" t="s">
        <v>161</v>
      </c>
      <c r="B5916" s="71" t="s">
        <v>12</v>
      </c>
      <c r="C5916" s="71" t="s">
        <v>55</v>
      </c>
      <c r="D5916" s="71" t="s">
        <v>52</v>
      </c>
      <c r="E5916" s="72" t="s">
        <v>3</v>
      </c>
      <c r="F5916" s="72" t="s">
        <v>16</v>
      </c>
      <c r="G5916" s="73">
        <v>1</v>
      </c>
      <c r="H5916" s="73">
        <v>11.08</v>
      </c>
      <c r="I5916" s="73">
        <v>0</v>
      </c>
      <c r="J5916" s="73">
        <v>0</v>
      </c>
      <c r="K5916" s="73">
        <v>1</v>
      </c>
      <c r="L5916" s="73">
        <v>11.08</v>
      </c>
      <c r="N5916" s="105">
        <f t="shared" si="186"/>
        <v>0</v>
      </c>
      <c r="O5916" s="105">
        <f t="shared" si="187"/>
        <v>0</v>
      </c>
    </row>
    <row r="5917" spans="1:15" x14ac:dyDescent="0.3">
      <c r="A5917" s="71" t="s">
        <v>163</v>
      </c>
      <c r="B5917" s="71" t="s">
        <v>12</v>
      </c>
      <c r="C5917" s="71" t="s">
        <v>55</v>
      </c>
      <c r="D5917" s="71" t="s">
        <v>39</v>
      </c>
      <c r="E5917" s="72" t="s">
        <v>24</v>
      </c>
      <c r="F5917" s="72" t="s">
        <v>16</v>
      </c>
      <c r="G5917" s="73">
        <v>1</v>
      </c>
      <c r="H5917" s="73">
        <v>11.08</v>
      </c>
      <c r="I5917" s="73">
        <v>0</v>
      </c>
      <c r="J5917" s="73">
        <v>0</v>
      </c>
      <c r="K5917" s="73">
        <v>1</v>
      </c>
      <c r="L5917" s="73">
        <v>11.08</v>
      </c>
      <c r="N5917" s="105">
        <f t="shared" si="186"/>
        <v>0</v>
      </c>
      <c r="O5917" s="105">
        <f t="shared" si="187"/>
        <v>0</v>
      </c>
    </row>
    <row r="5918" spans="1:15" x14ac:dyDescent="0.3">
      <c r="A5918" s="71" t="s">
        <v>132</v>
      </c>
      <c r="B5918" s="71" t="s">
        <v>12</v>
      </c>
      <c r="C5918" s="71" t="s">
        <v>13</v>
      </c>
      <c r="D5918" s="71" t="s">
        <v>79</v>
      </c>
      <c r="E5918" s="72" t="s">
        <v>37</v>
      </c>
      <c r="F5918" s="72" t="s">
        <v>16</v>
      </c>
      <c r="G5918" s="73">
        <v>1</v>
      </c>
      <c r="H5918" s="73">
        <v>11.08</v>
      </c>
      <c r="I5918" s="73">
        <v>0</v>
      </c>
      <c r="J5918" s="73">
        <v>0</v>
      </c>
      <c r="K5918" s="73">
        <v>1</v>
      </c>
      <c r="L5918" s="73">
        <v>11.08</v>
      </c>
      <c r="N5918" s="105">
        <f t="shared" si="186"/>
        <v>0</v>
      </c>
      <c r="O5918" s="105">
        <f t="shared" si="187"/>
        <v>0</v>
      </c>
    </row>
    <row r="5919" spans="1:15" x14ac:dyDescent="0.3">
      <c r="A5919" s="71" t="s">
        <v>154</v>
      </c>
      <c r="B5919" s="71" t="s">
        <v>12</v>
      </c>
      <c r="C5919" s="71" t="s">
        <v>55</v>
      </c>
      <c r="D5919" s="71" t="s">
        <v>105</v>
      </c>
      <c r="E5919" s="72" t="s">
        <v>18</v>
      </c>
      <c r="F5919" s="72" t="s">
        <v>16</v>
      </c>
      <c r="G5919" s="73">
        <v>1</v>
      </c>
      <c r="H5919" s="73">
        <v>11.08</v>
      </c>
      <c r="I5919" s="73">
        <v>0</v>
      </c>
      <c r="J5919" s="73">
        <v>0</v>
      </c>
      <c r="K5919" s="73">
        <v>1</v>
      </c>
      <c r="L5919" s="73">
        <v>11.08</v>
      </c>
      <c r="N5919" s="105">
        <f t="shared" si="186"/>
        <v>0</v>
      </c>
      <c r="O5919" s="105">
        <f t="shared" si="187"/>
        <v>0</v>
      </c>
    </row>
    <row r="5920" spans="1:15" x14ac:dyDescent="0.3">
      <c r="A5920" s="71" t="s">
        <v>154</v>
      </c>
      <c r="B5920" s="71" t="s">
        <v>12</v>
      </c>
      <c r="C5920" s="71" t="s">
        <v>55</v>
      </c>
      <c r="D5920" s="71" t="s">
        <v>105</v>
      </c>
      <c r="E5920" s="72" t="s">
        <v>20</v>
      </c>
      <c r="F5920" s="72" t="s">
        <v>16</v>
      </c>
      <c r="G5920" s="73">
        <v>1</v>
      </c>
      <c r="H5920" s="73">
        <v>11.08</v>
      </c>
      <c r="I5920" s="73">
        <v>0</v>
      </c>
      <c r="J5920" s="73">
        <v>0</v>
      </c>
      <c r="K5920" s="73">
        <v>1</v>
      </c>
      <c r="L5920" s="73">
        <v>11.08</v>
      </c>
      <c r="N5920" s="105">
        <f t="shared" si="186"/>
        <v>0</v>
      </c>
      <c r="O5920" s="105">
        <f t="shared" si="187"/>
        <v>0</v>
      </c>
    </row>
    <row r="5921" spans="1:15" x14ac:dyDescent="0.3">
      <c r="A5921" s="71" t="s">
        <v>160</v>
      </c>
      <c r="B5921" s="71" t="s">
        <v>57</v>
      </c>
      <c r="C5921" s="71" t="s">
        <v>55</v>
      </c>
      <c r="D5921" s="71" t="s">
        <v>56</v>
      </c>
      <c r="E5921" s="72" t="s">
        <v>3</v>
      </c>
      <c r="F5921" s="72" t="s">
        <v>21</v>
      </c>
      <c r="G5921" s="73">
        <v>1</v>
      </c>
      <c r="H5921" s="73">
        <v>11.07</v>
      </c>
      <c r="I5921" s="73">
        <v>0</v>
      </c>
      <c r="J5921" s="73">
        <v>0</v>
      </c>
      <c r="K5921" s="73">
        <v>1</v>
      </c>
      <c r="L5921" s="73">
        <v>11.07</v>
      </c>
      <c r="N5921" s="105">
        <f t="shared" si="186"/>
        <v>0</v>
      </c>
      <c r="O5921" s="105">
        <f t="shared" si="187"/>
        <v>0</v>
      </c>
    </row>
    <row r="5922" spans="1:15" x14ac:dyDescent="0.3">
      <c r="A5922" s="71" t="s">
        <v>149</v>
      </c>
      <c r="B5922" s="71" t="s">
        <v>12</v>
      </c>
      <c r="C5922" s="71" t="s">
        <v>55</v>
      </c>
      <c r="D5922" s="71" t="s">
        <v>50</v>
      </c>
      <c r="E5922" s="72" t="s">
        <v>24</v>
      </c>
      <c r="F5922" s="72" t="s">
        <v>21</v>
      </c>
      <c r="G5922" s="73">
        <v>1</v>
      </c>
      <c r="H5922" s="73">
        <v>11.07</v>
      </c>
      <c r="I5922" s="73">
        <v>0</v>
      </c>
      <c r="J5922" s="73">
        <v>0</v>
      </c>
      <c r="K5922" s="73">
        <v>1</v>
      </c>
      <c r="L5922" s="73">
        <v>11.07</v>
      </c>
      <c r="N5922" s="105">
        <f t="shared" si="186"/>
        <v>0</v>
      </c>
      <c r="O5922" s="105">
        <f t="shared" si="187"/>
        <v>0</v>
      </c>
    </row>
    <row r="5923" spans="1:15" x14ac:dyDescent="0.3">
      <c r="A5923" s="71" t="s">
        <v>142</v>
      </c>
      <c r="B5923" s="71" t="s">
        <v>12</v>
      </c>
      <c r="C5923" s="71" t="s">
        <v>13</v>
      </c>
      <c r="D5923" s="71" t="s">
        <v>73</v>
      </c>
      <c r="E5923" s="72" t="s">
        <v>31</v>
      </c>
      <c r="F5923" s="72" t="s">
        <v>26</v>
      </c>
      <c r="G5923" s="73">
        <v>4</v>
      </c>
      <c r="H5923" s="73">
        <v>11.06</v>
      </c>
      <c r="I5923" s="73">
        <v>0</v>
      </c>
      <c r="J5923" s="73">
        <v>0</v>
      </c>
      <c r="K5923" s="73">
        <v>4</v>
      </c>
      <c r="L5923" s="73">
        <v>11.06</v>
      </c>
      <c r="N5923" s="105">
        <f t="shared" si="186"/>
        <v>0</v>
      </c>
      <c r="O5923" s="105">
        <f t="shared" si="187"/>
        <v>0</v>
      </c>
    </row>
    <row r="5924" spans="1:15" x14ac:dyDescent="0.3">
      <c r="A5924" s="71" t="s">
        <v>142</v>
      </c>
      <c r="B5924" s="71" t="s">
        <v>12</v>
      </c>
      <c r="C5924" s="71" t="s">
        <v>13</v>
      </c>
      <c r="D5924" s="71" t="s">
        <v>51</v>
      </c>
      <c r="E5924" s="72" t="s">
        <v>31</v>
      </c>
      <c r="F5924" s="72" t="s">
        <v>16</v>
      </c>
      <c r="G5924" s="73">
        <v>2</v>
      </c>
      <c r="H5924" s="73">
        <v>11.05</v>
      </c>
      <c r="I5924" s="73">
        <v>2</v>
      </c>
      <c r="J5924" s="73">
        <v>11.05</v>
      </c>
      <c r="K5924" s="73">
        <v>0</v>
      </c>
      <c r="L5924" s="73">
        <v>0</v>
      </c>
      <c r="N5924" s="105">
        <f t="shared" si="186"/>
        <v>0</v>
      </c>
      <c r="O5924" s="105">
        <f t="shared" si="187"/>
        <v>0</v>
      </c>
    </row>
    <row r="5925" spans="1:15" x14ac:dyDescent="0.3">
      <c r="A5925" s="71" t="s">
        <v>158</v>
      </c>
      <c r="B5925" s="71" t="s">
        <v>12</v>
      </c>
      <c r="C5925" s="71" t="s">
        <v>55</v>
      </c>
      <c r="D5925" s="71" t="s">
        <v>56</v>
      </c>
      <c r="E5925" s="72" t="s">
        <v>24</v>
      </c>
      <c r="F5925" s="72" t="s">
        <v>4</v>
      </c>
      <c r="G5925" s="73">
        <v>1</v>
      </c>
      <c r="H5925" s="73">
        <v>11.04</v>
      </c>
      <c r="I5925" s="73">
        <v>1</v>
      </c>
      <c r="J5925" s="73">
        <v>11.04</v>
      </c>
      <c r="K5925" s="73">
        <v>0</v>
      </c>
      <c r="L5925" s="73">
        <v>0</v>
      </c>
      <c r="N5925" s="105">
        <f t="shared" si="186"/>
        <v>0</v>
      </c>
      <c r="O5925" s="105">
        <f t="shared" si="187"/>
        <v>0</v>
      </c>
    </row>
    <row r="5926" spans="1:15" x14ac:dyDescent="0.3">
      <c r="A5926" s="71" t="s">
        <v>154</v>
      </c>
      <c r="B5926" s="71" t="s">
        <v>57</v>
      </c>
      <c r="C5926" s="71" t="s">
        <v>55</v>
      </c>
      <c r="D5926" s="71" t="s">
        <v>81</v>
      </c>
      <c r="E5926" s="72" t="s">
        <v>40</v>
      </c>
      <c r="F5926" s="72" t="s">
        <v>4</v>
      </c>
      <c r="G5926" s="73">
        <v>1</v>
      </c>
      <c r="H5926" s="73">
        <v>11.04</v>
      </c>
      <c r="I5926" s="73">
        <v>0</v>
      </c>
      <c r="J5926" s="73">
        <v>0</v>
      </c>
      <c r="K5926" s="73">
        <v>1</v>
      </c>
      <c r="L5926" s="73">
        <v>11.04</v>
      </c>
      <c r="N5926" s="105">
        <f t="shared" si="186"/>
        <v>0</v>
      </c>
      <c r="O5926" s="105">
        <f t="shared" si="187"/>
        <v>0</v>
      </c>
    </row>
    <row r="5927" spans="1:15" x14ac:dyDescent="0.3">
      <c r="A5927" s="71" t="s">
        <v>159</v>
      </c>
      <c r="B5927" s="71" t="s">
        <v>57</v>
      </c>
      <c r="C5927" s="71" t="s">
        <v>55</v>
      </c>
      <c r="D5927" s="71" t="s">
        <v>39</v>
      </c>
      <c r="E5927" s="72" t="s">
        <v>37</v>
      </c>
      <c r="F5927" s="72" t="s">
        <v>16</v>
      </c>
      <c r="G5927" s="73">
        <v>1</v>
      </c>
      <c r="H5927" s="73">
        <v>11.02</v>
      </c>
      <c r="I5927" s="73">
        <v>0</v>
      </c>
      <c r="J5927" s="73">
        <v>0</v>
      </c>
      <c r="K5927" s="73">
        <v>1</v>
      </c>
      <c r="L5927" s="73">
        <v>11.02</v>
      </c>
      <c r="N5927" s="105">
        <f t="shared" si="186"/>
        <v>0</v>
      </c>
      <c r="O5927" s="105">
        <f t="shared" si="187"/>
        <v>0</v>
      </c>
    </row>
    <row r="5928" spans="1:15" x14ac:dyDescent="0.3">
      <c r="A5928" s="71" t="s">
        <v>163</v>
      </c>
      <c r="B5928" s="71" t="s">
        <v>57</v>
      </c>
      <c r="C5928" s="71" t="s">
        <v>55</v>
      </c>
      <c r="D5928" s="71" t="s">
        <v>73</v>
      </c>
      <c r="E5928" s="72" t="s">
        <v>31</v>
      </c>
      <c r="F5928" s="72" t="s">
        <v>16</v>
      </c>
      <c r="G5928" s="73">
        <v>1</v>
      </c>
      <c r="H5928" s="73">
        <v>11.02</v>
      </c>
      <c r="I5928" s="73">
        <v>1</v>
      </c>
      <c r="J5928" s="73">
        <v>11.02</v>
      </c>
      <c r="K5928" s="73">
        <v>0</v>
      </c>
      <c r="L5928" s="73">
        <v>0</v>
      </c>
      <c r="N5928" s="105">
        <f t="shared" si="186"/>
        <v>0</v>
      </c>
      <c r="O5928" s="105">
        <f t="shared" si="187"/>
        <v>0</v>
      </c>
    </row>
    <row r="5929" spans="1:15" x14ac:dyDescent="0.3">
      <c r="A5929" s="71" t="s">
        <v>163</v>
      </c>
      <c r="B5929" s="71" t="s">
        <v>12</v>
      </c>
      <c r="C5929" s="71" t="s">
        <v>55</v>
      </c>
      <c r="D5929" s="71" t="s">
        <v>94</v>
      </c>
      <c r="E5929" s="72" t="s">
        <v>3</v>
      </c>
      <c r="F5929" s="72" t="s">
        <v>16</v>
      </c>
      <c r="G5929" s="73">
        <v>1</v>
      </c>
      <c r="H5929" s="73">
        <v>11.02</v>
      </c>
      <c r="I5929" s="73">
        <v>0</v>
      </c>
      <c r="J5929" s="73">
        <v>0</v>
      </c>
      <c r="K5929" s="73">
        <v>1</v>
      </c>
      <c r="L5929" s="73">
        <v>11.02</v>
      </c>
      <c r="N5929" s="105">
        <f t="shared" si="186"/>
        <v>0</v>
      </c>
      <c r="O5929" s="105">
        <f t="shared" si="187"/>
        <v>0</v>
      </c>
    </row>
    <row r="5930" spans="1:15" x14ac:dyDescent="0.3">
      <c r="A5930" s="71" t="s">
        <v>140</v>
      </c>
      <c r="B5930" s="71" t="s">
        <v>57</v>
      </c>
      <c r="C5930" s="71" t="s">
        <v>13</v>
      </c>
      <c r="D5930" s="71" t="s">
        <v>63</v>
      </c>
      <c r="E5930" s="72" t="s">
        <v>25</v>
      </c>
      <c r="F5930" s="72" t="s">
        <v>16</v>
      </c>
      <c r="G5930" s="73">
        <v>1</v>
      </c>
      <c r="H5930" s="73">
        <v>11.02</v>
      </c>
      <c r="I5930" s="73">
        <v>1</v>
      </c>
      <c r="J5930" s="73">
        <v>11.02</v>
      </c>
      <c r="K5930" s="73">
        <v>0</v>
      </c>
      <c r="L5930" s="73">
        <v>0</v>
      </c>
      <c r="N5930" s="105">
        <f t="shared" si="186"/>
        <v>0</v>
      </c>
      <c r="O5930" s="105">
        <f t="shared" si="187"/>
        <v>0</v>
      </c>
    </row>
    <row r="5931" spans="1:15" x14ac:dyDescent="0.3">
      <c r="A5931" s="71" t="s">
        <v>154</v>
      </c>
      <c r="B5931" s="71" t="s">
        <v>57</v>
      </c>
      <c r="C5931" s="71" t="s">
        <v>55</v>
      </c>
      <c r="D5931" s="71" t="s">
        <v>91</v>
      </c>
      <c r="E5931" s="72" t="s">
        <v>41</v>
      </c>
      <c r="F5931" s="72" t="s">
        <v>26</v>
      </c>
      <c r="G5931" s="73">
        <v>1</v>
      </c>
      <c r="H5931" s="73">
        <v>11.02</v>
      </c>
      <c r="I5931" s="73">
        <v>0</v>
      </c>
      <c r="J5931" s="73">
        <v>0</v>
      </c>
      <c r="K5931" s="73">
        <v>1</v>
      </c>
      <c r="L5931" s="73">
        <v>11.02</v>
      </c>
      <c r="N5931" s="105">
        <f t="shared" si="186"/>
        <v>0</v>
      </c>
      <c r="O5931" s="105">
        <f t="shared" si="187"/>
        <v>0</v>
      </c>
    </row>
    <row r="5932" spans="1:15" x14ac:dyDescent="0.3">
      <c r="A5932" s="71" t="s">
        <v>132</v>
      </c>
      <c r="B5932" s="71" t="s">
        <v>57</v>
      </c>
      <c r="C5932" s="71" t="s">
        <v>13</v>
      </c>
      <c r="D5932" s="71" t="s">
        <v>83</v>
      </c>
      <c r="E5932" s="72" t="s">
        <v>15</v>
      </c>
      <c r="F5932" s="72" t="s">
        <v>4</v>
      </c>
      <c r="G5932" s="73">
        <v>2</v>
      </c>
      <c r="H5932" s="73">
        <v>11.01</v>
      </c>
      <c r="I5932" s="73">
        <v>0</v>
      </c>
      <c r="J5932" s="73">
        <v>0</v>
      </c>
      <c r="K5932" s="73">
        <v>2</v>
      </c>
      <c r="L5932" s="73">
        <v>11.01</v>
      </c>
      <c r="N5932" s="105">
        <f t="shared" si="186"/>
        <v>0</v>
      </c>
      <c r="O5932" s="105">
        <f t="shared" si="187"/>
        <v>0</v>
      </c>
    </row>
    <row r="5933" spans="1:15" x14ac:dyDescent="0.3">
      <c r="A5933" s="71" t="s">
        <v>154</v>
      </c>
      <c r="B5933" s="71" t="s">
        <v>129</v>
      </c>
      <c r="C5933" s="71" t="s">
        <v>55</v>
      </c>
      <c r="D5933" s="71" t="s">
        <v>56</v>
      </c>
      <c r="E5933" s="72" t="s">
        <v>31</v>
      </c>
      <c r="F5933" s="72" t="s">
        <v>26</v>
      </c>
      <c r="G5933" s="73">
        <v>1</v>
      </c>
      <c r="H5933" s="73">
        <v>11</v>
      </c>
      <c r="I5933" s="73">
        <v>1</v>
      </c>
      <c r="J5933" s="73">
        <v>11</v>
      </c>
      <c r="K5933" s="73">
        <v>0</v>
      </c>
      <c r="L5933" s="73">
        <v>0</v>
      </c>
      <c r="N5933" s="105">
        <f t="shared" si="186"/>
        <v>0</v>
      </c>
      <c r="O5933" s="105">
        <f t="shared" si="187"/>
        <v>0</v>
      </c>
    </row>
    <row r="5934" spans="1:15" x14ac:dyDescent="0.3">
      <c r="A5934" s="71" t="s">
        <v>155</v>
      </c>
      <c r="B5934" s="71" t="s">
        <v>57</v>
      </c>
      <c r="C5934" s="71" t="s">
        <v>55</v>
      </c>
      <c r="D5934" s="71" t="s">
        <v>86</v>
      </c>
      <c r="E5934" s="72" t="s">
        <v>41</v>
      </c>
      <c r="F5934" s="72" t="s">
        <v>4</v>
      </c>
      <c r="G5934" s="73">
        <v>1</v>
      </c>
      <c r="H5934" s="73">
        <v>11</v>
      </c>
      <c r="I5934" s="73">
        <v>1</v>
      </c>
      <c r="J5934" s="73">
        <v>11</v>
      </c>
      <c r="K5934" s="73">
        <v>0</v>
      </c>
      <c r="L5934" s="73">
        <v>0</v>
      </c>
      <c r="N5934" s="105">
        <f t="shared" si="186"/>
        <v>0</v>
      </c>
      <c r="O5934" s="105">
        <f t="shared" si="187"/>
        <v>0</v>
      </c>
    </row>
    <row r="5935" spans="1:15" x14ac:dyDescent="0.3">
      <c r="A5935" s="71" t="s">
        <v>154</v>
      </c>
      <c r="B5935" s="71" t="s">
        <v>12</v>
      </c>
      <c r="C5935" s="71" t="s">
        <v>55</v>
      </c>
      <c r="D5935" s="71" t="s">
        <v>115</v>
      </c>
      <c r="E5935" s="72" t="s">
        <v>15</v>
      </c>
      <c r="F5935" s="72" t="s">
        <v>21</v>
      </c>
      <c r="G5935" s="73">
        <v>2</v>
      </c>
      <c r="H5935" s="73">
        <v>10.96</v>
      </c>
      <c r="I5935" s="73">
        <v>0</v>
      </c>
      <c r="J5935" s="73">
        <v>0</v>
      </c>
      <c r="K5935" s="73">
        <v>2</v>
      </c>
      <c r="L5935" s="73">
        <v>10.96</v>
      </c>
      <c r="N5935" s="105">
        <f t="shared" si="186"/>
        <v>0</v>
      </c>
      <c r="O5935" s="105">
        <f t="shared" si="187"/>
        <v>0</v>
      </c>
    </row>
    <row r="5936" spans="1:15" x14ac:dyDescent="0.3">
      <c r="A5936" s="71" t="s">
        <v>161</v>
      </c>
      <c r="B5936" s="71" t="s">
        <v>57</v>
      </c>
      <c r="C5936" s="71" t="s">
        <v>55</v>
      </c>
      <c r="D5936" s="71" t="s">
        <v>35</v>
      </c>
      <c r="E5936" s="72" t="s">
        <v>15</v>
      </c>
      <c r="F5936" s="72" t="s">
        <v>26</v>
      </c>
      <c r="G5936" s="73">
        <v>2</v>
      </c>
      <c r="H5936" s="73">
        <v>10.92</v>
      </c>
      <c r="I5936" s="73">
        <v>0</v>
      </c>
      <c r="J5936" s="73">
        <v>0</v>
      </c>
      <c r="K5936" s="73">
        <v>2</v>
      </c>
      <c r="L5936" s="73">
        <v>10.92</v>
      </c>
      <c r="N5936" s="105">
        <f t="shared" si="186"/>
        <v>0</v>
      </c>
      <c r="O5936" s="105">
        <f t="shared" si="187"/>
        <v>0</v>
      </c>
    </row>
    <row r="5937" spans="1:15" x14ac:dyDescent="0.3">
      <c r="A5937" s="71" t="s">
        <v>142</v>
      </c>
      <c r="B5937" s="71" t="s">
        <v>57</v>
      </c>
      <c r="C5937" s="71" t="s">
        <v>55</v>
      </c>
      <c r="D5937" s="71" t="s">
        <v>96</v>
      </c>
      <c r="E5937" s="72" t="s">
        <v>31</v>
      </c>
      <c r="F5937" s="72" t="s">
        <v>26</v>
      </c>
      <c r="G5937" s="73">
        <v>1</v>
      </c>
      <c r="H5937" s="73">
        <v>10.92</v>
      </c>
      <c r="I5937" s="73">
        <v>1</v>
      </c>
      <c r="J5937" s="73">
        <v>10.92</v>
      </c>
      <c r="K5937" s="73">
        <v>0</v>
      </c>
      <c r="L5937" s="73">
        <v>0</v>
      </c>
      <c r="N5937" s="105">
        <f t="shared" si="186"/>
        <v>0</v>
      </c>
      <c r="O5937" s="105">
        <f t="shared" si="187"/>
        <v>0</v>
      </c>
    </row>
    <row r="5938" spans="1:15" x14ac:dyDescent="0.3">
      <c r="A5938" s="71" t="s">
        <v>154</v>
      </c>
      <c r="B5938" s="71" t="s">
        <v>12</v>
      </c>
      <c r="C5938" s="71" t="s">
        <v>55</v>
      </c>
      <c r="D5938" s="71" t="s">
        <v>14</v>
      </c>
      <c r="E5938" s="72" t="s">
        <v>40</v>
      </c>
      <c r="F5938" s="72" t="s">
        <v>16</v>
      </c>
      <c r="G5938" s="73">
        <v>1</v>
      </c>
      <c r="H5938" s="73">
        <v>10.91</v>
      </c>
      <c r="I5938" s="73">
        <v>1</v>
      </c>
      <c r="J5938" s="73">
        <v>10.91</v>
      </c>
      <c r="K5938" s="73">
        <v>0</v>
      </c>
      <c r="L5938" s="73">
        <v>0</v>
      </c>
      <c r="N5938" s="105">
        <f t="shared" si="186"/>
        <v>0</v>
      </c>
      <c r="O5938" s="105">
        <f t="shared" si="187"/>
        <v>0</v>
      </c>
    </row>
    <row r="5939" spans="1:15" x14ac:dyDescent="0.3">
      <c r="A5939" s="71" t="s">
        <v>136</v>
      </c>
      <c r="B5939" s="71" t="s">
        <v>12</v>
      </c>
      <c r="C5939" s="71" t="s">
        <v>13</v>
      </c>
      <c r="D5939" s="71" t="s">
        <v>51</v>
      </c>
      <c r="E5939" s="72" t="s">
        <v>24</v>
      </c>
      <c r="F5939" s="72" t="s">
        <v>16</v>
      </c>
      <c r="G5939" s="73">
        <v>2</v>
      </c>
      <c r="H5939" s="73">
        <v>10.89</v>
      </c>
      <c r="I5939" s="73">
        <v>0</v>
      </c>
      <c r="J5939" s="73">
        <v>0</v>
      </c>
      <c r="K5939" s="73">
        <v>2</v>
      </c>
      <c r="L5939" s="73">
        <v>10.89</v>
      </c>
      <c r="N5939" s="105">
        <f t="shared" si="186"/>
        <v>0</v>
      </c>
      <c r="O5939" s="105">
        <f t="shared" si="187"/>
        <v>0</v>
      </c>
    </row>
    <row r="5940" spans="1:15" x14ac:dyDescent="0.3">
      <c r="A5940" s="71" t="s">
        <v>163</v>
      </c>
      <c r="B5940" s="71" t="s">
        <v>57</v>
      </c>
      <c r="C5940" s="71" t="s">
        <v>17</v>
      </c>
      <c r="D5940" s="71" t="s">
        <v>49</v>
      </c>
      <c r="E5940" s="72" t="s">
        <v>15</v>
      </c>
      <c r="F5940" s="72" t="s">
        <v>26</v>
      </c>
      <c r="G5940" s="73">
        <v>2</v>
      </c>
      <c r="H5940" s="73">
        <v>10.87</v>
      </c>
      <c r="I5940" s="73">
        <v>0</v>
      </c>
      <c r="J5940" s="73">
        <v>0</v>
      </c>
      <c r="K5940" s="73">
        <v>2</v>
      </c>
      <c r="L5940" s="73">
        <v>10.87</v>
      </c>
      <c r="N5940" s="105">
        <f t="shared" si="186"/>
        <v>0</v>
      </c>
      <c r="O5940" s="105">
        <f t="shared" si="187"/>
        <v>0</v>
      </c>
    </row>
    <row r="5941" spans="1:15" x14ac:dyDescent="0.3">
      <c r="A5941" s="71" t="s">
        <v>138</v>
      </c>
      <c r="B5941" s="71" t="s">
        <v>12</v>
      </c>
      <c r="C5941" s="71" t="s">
        <v>13</v>
      </c>
      <c r="D5941" s="71" t="s">
        <v>56</v>
      </c>
      <c r="E5941" s="72" t="s">
        <v>24</v>
      </c>
      <c r="F5941" s="72" t="s">
        <v>16</v>
      </c>
      <c r="G5941" s="73">
        <v>2</v>
      </c>
      <c r="H5941" s="73">
        <v>10.86</v>
      </c>
      <c r="I5941" s="73">
        <v>0</v>
      </c>
      <c r="J5941" s="73">
        <v>0</v>
      </c>
      <c r="K5941" s="73">
        <v>2</v>
      </c>
      <c r="L5941" s="73">
        <v>10.86</v>
      </c>
      <c r="N5941" s="105">
        <f t="shared" si="186"/>
        <v>0</v>
      </c>
      <c r="O5941" s="105">
        <f t="shared" si="187"/>
        <v>0</v>
      </c>
    </row>
    <row r="5942" spans="1:15" x14ac:dyDescent="0.3">
      <c r="A5942" s="71" t="s">
        <v>153</v>
      </c>
      <c r="B5942" s="71" t="s">
        <v>57</v>
      </c>
      <c r="C5942" s="71" t="s">
        <v>55</v>
      </c>
      <c r="D5942" s="71" t="s">
        <v>52</v>
      </c>
      <c r="E5942" s="72" t="s">
        <v>15</v>
      </c>
      <c r="F5942" s="72" t="s">
        <v>26</v>
      </c>
      <c r="G5942" s="73">
        <v>2</v>
      </c>
      <c r="H5942" s="73">
        <v>10.82</v>
      </c>
      <c r="I5942" s="73">
        <v>0</v>
      </c>
      <c r="J5942" s="73">
        <v>0</v>
      </c>
      <c r="K5942" s="73">
        <v>2</v>
      </c>
      <c r="L5942" s="73">
        <v>10.82</v>
      </c>
      <c r="N5942" s="105">
        <f t="shared" si="186"/>
        <v>0</v>
      </c>
      <c r="O5942" s="105">
        <f t="shared" si="187"/>
        <v>0</v>
      </c>
    </row>
    <row r="5943" spans="1:15" x14ac:dyDescent="0.3">
      <c r="A5943" s="71" t="s">
        <v>163</v>
      </c>
      <c r="B5943" s="71" t="s">
        <v>129</v>
      </c>
      <c r="C5943" s="71" t="s">
        <v>17</v>
      </c>
      <c r="D5943" s="71" t="s">
        <v>33</v>
      </c>
      <c r="E5943" s="72" t="s">
        <v>37</v>
      </c>
      <c r="F5943" s="72" t="s">
        <v>21</v>
      </c>
      <c r="G5943" s="73">
        <v>6</v>
      </c>
      <c r="H5943" s="73">
        <v>10.8</v>
      </c>
      <c r="I5943" s="73">
        <v>0</v>
      </c>
      <c r="J5943" s="73">
        <v>0</v>
      </c>
      <c r="K5943" s="73">
        <v>6</v>
      </c>
      <c r="L5943" s="73">
        <v>10.8</v>
      </c>
      <c r="N5943" s="105">
        <f t="shared" si="186"/>
        <v>0</v>
      </c>
      <c r="O5943" s="105">
        <f t="shared" si="187"/>
        <v>0</v>
      </c>
    </row>
    <row r="5944" spans="1:15" x14ac:dyDescent="0.3">
      <c r="A5944" s="71" t="s">
        <v>139</v>
      </c>
      <c r="B5944" s="71" t="s">
        <v>12</v>
      </c>
      <c r="C5944" s="71" t="s">
        <v>13</v>
      </c>
      <c r="D5944" s="71" t="s">
        <v>51</v>
      </c>
      <c r="E5944" s="72" t="s">
        <v>15</v>
      </c>
      <c r="F5944" s="72" t="s">
        <v>26</v>
      </c>
      <c r="G5944" s="73">
        <v>2</v>
      </c>
      <c r="H5944" s="73">
        <v>10.79</v>
      </c>
      <c r="I5944" s="73">
        <v>0</v>
      </c>
      <c r="J5944" s="73">
        <v>0</v>
      </c>
      <c r="K5944" s="73">
        <v>2</v>
      </c>
      <c r="L5944" s="73">
        <v>10.79</v>
      </c>
      <c r="N5944" s="105">
        <f t="shared" si="186"/>
        <v>0</v>
      </c>
      <c r="O5944" s="105">
        <f t="shared" si="187"/>
        <v>0</v>
      </c>
    </row>
    <row r="5945" spans="1:15" x14ac:dyDescent="0.3">
      <c r="A5945" s="71" t="s">
        <v>158</v>
      </c>
      <c r="B5945" s="71" t="s">
        <v>12</v>
      </c>
      <c r="C5945" s="71" t="s">
        <v>55</v>
      </c>
      <c r="D5945" s="71" t="s">
        <v>94</v>
      </c>
      <c r="E5945" s="72" t="s">
        <v>15</v>
      </c>
      <c r="F5945" s="72" t="s">
        <v>21</v>
      </c>
      <c r="G5945" s="73">
        <v>2</v>
      </c>
      <c r="H5945" s="73">
        <v>10.76</v>
      </c>
      <c r="I5945" s="73">
        <v>0</v>
      </c>
      <c r="J5945" s="73">
        <v>0</v>
      </c>
      <c r="K5945" s="73">
        <v>2</v>
      </c>
      <c r="L5945" s="73">
        <v>10.76</v>
      </c>
      <c r="N5945" s="105">
        <f t="shared" si="186"/>
        <v>0</v>
      </c>
      <c r="O5945" s="105">
        <f t="shared" si="187"/>
        <v>0</v>
      </c>
    </row>
    <row r="5946" spans="1:15" x14ac:dyDescent="0.3">
      <c r="A5946" s="71" t="s">
        <v>161</v>
      </c>
      <c r="B5946" s="71" t="s">
        <v>57</v>
      </c>
      <c r="C5946" s="71" t="s">
        <v>55</v>
      </c>
      <c r="D5946" s="71" t="s">
        <v>79</v>
      </c>
      <c r="E5946" s="72" t="s">
        <v>5</v>
      </c>
      <c r="F5946" s="72" t="s">
        <v>26</v>
      </c>
      <c r="G5946" s="73">
        <v>2</v>
      </c>
      <c r="H5946" s="73">
        <v>10.76</v>
      </c>
      <c r="I5946" s="73">
        <v>2</v>
      </c>
      <c r="J5946" s="73">
        <v>10.76</v>
      </c>
      <c r="K5946" s="73">
        <v>0</v>
      </c>
      <c r="L5946" s="73">
        <v>0</v>
      </c>
      <c r="N5946" s="105">
        <f t="shared" si="186"/>
        <v>0</v>
      </c>
      <c r="O5946" s="105">
        <f t="shared" si="187"/>
        <v>0</v>
      </c>
    </row>
    <row r="5947" spans="1:15" x14ac:dyDescent="0.3">
      <c r="A5947" s="71" t="s">
        <v>161</v>
      </c>
      <c r="B5947" s="71" t="s">
        <v>12</v>
      </c>
      <c r="C5947" s="71" t="s">
        <v>55</v>
      </c>
      <c r="D5947" s="71" t="s">
        <v>64</v>
      </c>
      <c r="E5947" s="72" t="s">
        <v>3</v>
      </c>
      <c r="F5947" s="72" t="s">
        <v>16</v>
      </c>
      <c r="G5947" s="73">
        <v>1</v>
      </c>
      <c r="H5947" s="73">
        <v>10.73</v>
      </c>
      <c r="I5947" s="73">
        <v>0</v>
      </c>
      <c r="J5947" s="73">
        <v>0</v>
      </c>
      <c r="K5947" s="73">
        <v>1</v>
      </c>
      <c r="L5947" s="73">
        <v>10.73</v>
      </c>
      <c r="N5947" s="105">
        <f t="shared" si="186"/>
        <v>0</v>
      </c>
      <c r="O5947" s="105">
        <f t="shared" si="187"/>
        <v>0</v>
      </c>
    </row>
    <row r="5948" spans="1:15" x14ac:dyDescent="0.3">
      <c r="A5948" s="71" t="s">
        <v>161</v>
      </c>
      <c r="B5948" s="71" t="s">
        <v>57</v>
      </c>
      <c r="C5948" s="71" t="s">
        <v>55</v>
      </c>
      <c r="D5948" s="71" t="s">
        <v>51</v>
      </c>
      <c r="E5948" s="72" t="s">
        <v>15</v>
      </c>
      <c r="F5948" s="72" t="s">
        <v>16</v>
      </c>
      <c r="G5948" s="73">
        <v>1</v>
      </c>
      <c r="H5948" s="73">
        <v>10.68</v>
      </c>
      <c r="I5948" s="73">
        <v>1</v>
      </c>
      <c r="J5948" s="73">
        <v>10.68</v>
      </c>
      <c r="K5948" s="73">
        <v>0</v>
      </c>
      <c r="L5948" s="73">
        <v>0</v>
      </c>
      <c r="N5948" s="105">
        <f t="shared" si="186"/>
        <v>0</v>
      </c>
      <c r="O5948" s="105">
        <f t="shared" si="187"/>
        <v>0</v>
      </c>
    </row>
    <row r="5949" spans="1:15" x14ac:dyDescent="0.3">
      <c r="A5949" s="71" t="s">
        <v>161</v>
      </c>
      <c r="B5949" s="71" t="s">
        <v>57</v>
      </c>
      <c r="C5949" s="71" t="s">
        <v>55</v>
      </c>
      <c r="D5949" s="71" t="s">
        <v>66</v>
      </c>
      <c r="E5949" s="72" t="s">
        <v>31</v>
      </c>
      <c r="F5949" s="72" t="s">
        <v>16</v>
      </c>
      <c r="G5949" s="73">
        <v>1</v>
      </c>
      <c r="H5949" s="73">
        <v>10.68</v>
      </c>
      <c r="I5949" s="73">
        <v>0</v>
      </c>
      <c r="J5949" s="73">
        <v>0</v>
      </c>
      <c r="K5949" s="73">
        <v>1</v>
      </c>
      <c r="L5949" s="73">
        <v>10.68</v>
      </c>
      <c r="N5949" s="105">
        <f t="shared" si="186"/>
        <v>0</v>
      </c>
      <c r="O5949" s="105">
        <f t="shared" si="187"/>
        <v>0</v>
      </c>
    </row>
    <row r="5950" spans="1:15" x14ac:dyDescent="0.3">
      <c r="A5950" s="71" t="s">
        <v>146</v>
      </c>
      <c r="B5950" s="71" t="s">
        <v>12</v>
      </c>
      <c r="C5950" s="71" t="s">
        <v>13</v>
      </c>
      <c r="D5950" s="71" t="s">
        <v>50</v>
      </c>
      <c r="E5950" s="72" t="s">
        <v>15</v>
      </c>
      <c r="F5950" s="72" t="s">
        <v>26</v>
      </c>
      <c r="G5950" s="73">
        <v>2</v>
      </c>
      <c r="H5950" s="73">
        <v>10.68</v>
      </c>
      <c r="I5950" s="73">
        <v>0</v>
      </c>
      <c r="J5950" s="73">
        <v>0</v>
      </c>
      <c r="K5950" s="73">
        <v>2</v>
      </c>
      <c r="L5950" s="73">
        <v>10.68</v>
      </c>
      <c r="N5950" s="105">
        <f t="shared" si="186"/>
        <v>0</v>
      </c>
      <c r="O5950" s="105">
        <f t="shared" si="187"/>
        <v>0</v>
      </c>
    </row>
    <row r="5951" spans="1:15" x14ac:dyDescent="0.3">
      <c r="A5951" s="71" t="s">
        <v>163</v>
      </c>
      <c r="B5951" s="71" t="s">
        <v>12</v>
      </c>
      <c r="C5951" s="71" t="s">
        <v>55</v>
      </c>
      <c r="D5951" s="71" t="s">
        <v>73</v>
      </c>
      <c r="E5951" s="72" t="s">
        <v>24</v>
      </c>
      <c r="F5951" s="72" t="s">
        <v>21</v>
      </c>
      <c r="G5951" s="73">
        <v>2</v>
      </c>
      <c r="H5951" s="73">
        <v>10.66</v>
      </c>
      <c r="I5951" s="73">
        <v>0</v>
      </c>
      <c r="J5951" s="73">
        <v>0</v>
      </c>
      <c r="K5951" s="73">
        <v>2</v>
      </c>
      <c r="L5951" s="73">
        <v>10.66</v>
      </c>
      <c r="N5951" s="105">
        <f t="shared" si="186"/>
        <v>0</v>
      </c>
      <c r="O5951" s="105">
        <f t="shared" si="187"/>
        <v>0</v>
      </c>
    </row>
    <row r="5952" spans="1:15" x14ac:dyDescent="0.3">
      <c r="A5952" s="71" t="s">
        <v>139</v>
      </c>
      <c r="B5952" s="71" t="s">
        <v>57</v>
      </c>
      <c r="C5952" s="71" t="s">
        <v>13</v>
      </c>
      <c r="D5952" s="71" t="s">
        <v>38</v>
      </c>
      <c r="E5952" s="72" t="s">
        <v>24</v>
      </c>
      <c r="F5952" s="72" t="s">
        <v>16</v>
      </c>
      <c r="G5952" s="73">
        <v>1</v>
      </c>
      <c r="H5952" s="73">
        <v>10.66</v>
      </c>
      <c r="I5952" s="73">
        <v>0</v>
      </c>
      <c r="J5952" s="73">
        <v>0</v>
      </c>
      <c r="K5952" s="73">
        <v>1</v>
      </c>
      <c r="L5952" s="73">
        <v>10.66</v>
      </c>
      <c r="N5952" s="105">
        <f t="shared" si="186"/>
        <v>0</v>
      </c>
      <c r="O5952" s="105">
        <f t="shared" si="187"/>
        <v>0</v>
      </c>
    </row>
    <row r="5953" spans="1:15" x14ac:dyDescent="0.3">
      <c r="A5953" s="71" t="s">
        <v>140</v>
      </c>
      <c r="B5953" s="71" t="s">
        <v>12</v>
      </c>
      <c r="C5953" s="71" t="s">
        <v>13</v>
      </c>
      <c r="D5953" s="71" t="s">
        <v>47</v>
      </c>
      <c r="E5953" s="72" t="s">
        <v>24</v>
      </c>
      <c r="F5953" s="72" t="s">
        <v>16</v>
      </c>
      <c r="G5953" s="73">
        <v>2</v>
      </c>
      <c r="H5953" s="73">
        <v>10.64</v>
      </c>
      <c r="I5953" s="73">
        <v>0</v>
      </c>
      <c r="J5953" s="73">
        <v>0</v>
      </c>
      <c r="K5953" s="73">
        <v>2</v>
      </c>
      <c r="L5953" s="73">
        <v>10.64</v>
      </c>
      <c r="N5953" s="105">
        <f t="shared" si="186"/>
        <v>0</v>
      </c>
      <c r="O5953" s="105">
        <f t="shared" si="187"/>
        <v>0</v>
      </c>
    </row>
    <row r="5954" spans="1:15" x14ac:dyDescent="0.3">
      <c r="A5954" s="71" t="s">
        <v>140</v>
      </c>
      <c r="B5954" s="71" t="s">
        <v>57</v>
      </c>
      <c r="C5954" s="71" t="s">
        <v>13</v>
      </c>
      <c r="D5954" s="71" t="s">
        <v>79</v>
      </c>
      <c r="E5954" s="72" t="s">
        <v>31</v>
      </c>
      <c r="F5954" s="72" t="s">
        <v>21</v>
      </c>
      <c r="G5954" s="73">
        <v>4</v>
      </c>
      <c r="H5954" s="73">
        <v>10.63</v>
      </c>
      <c r="I5954" s="73">
        <v>0</v>
      </c>
      <c r="J5954" s="73">
        <v>0</v>
      </c>
      <c r="K5954" s="73">
        <v>4</v>
      </c>
      <c r="L5954" s="73">
        <v>10.63</v>
      </c>
      <c r="N5954" s="105">
        <f t="shared" si="186"/>
        <v>0</v>
      </c>
      <c r="O5954" s="105">
        <f t="shared" si="187"/>
        <v>0</v>
      </c>
    </row>
    <row r="5955" spans="1:15" x14ac:dyDescent="0.3">
      <c r="A5955" s="71" t="s">
        <v>158</v>
      </c>
      <c r="B5955" s="71" t="s">
        <v>57</v>
      </c>
      <c r="C5955" s="71" t="s">
        <v>55</v>
      </c>
      <c r="D5955" s="71" t="s">
        <v>56</v>
      </c>
      <c r="E5955" s="72" t="s">
        <v>18</v>
      </c>
      <c r="F5955" s="72" t="s">
        <v>16</v>
      </c>
      <c r="G5955" s="73">
        <v>1</v>
      </c>
      <c r="H5955" s="73">
        <v>10.61</v>
      </c>
      <c r="I5955" s="73">
        <v>0</v>
      </c>
      <c r="J5955" s="73">
        <v>0</v>
      </c>
      <c r="K5955" s="73">
        <v>1</v>
      </c>
      <c r="L5955" s="73">
        <v>10.61</v>
      </c>
      <c r="N5955" s="105">
        <f t="shared" si="186"/>
        <v>0</v>
      </c>
      <c r="O5955" s="105">
        <f t="shared" si="187"/>
        <v>0</v>
      </c>
    </row>
    <row r="5956" spans="1:15" x14ac:dyDescent="0.3">
      <c r="A5956" s="71" t="s">
        <v>140</v>
      </c>
      <c r="B5956" s="71" t="s">
        <v>57</v>
      </c>
      <c r="C5956" s="71" t="s">
        <v>13</v>
      </c>
      <c r="D5956" s="71" t="s">
        <v>42</v>
      </c>
      <c r="E5956" s="72" t="s">
        <v>24</v>
      </c>
      <c r="F5956" s="72" t="s">
        <v>16</v>
      </c>
      <c r="G5956" s="73">
        <v>2</v>
      </c>
      <c r="H5956" s="73">
        <v>10.55</v>
      </c>
      <c r="I5956" s="73">
        <v>0</v>
      </c>
      <c r="J5956" s="73">
        <v>0</v>
      </c>
      <c r="K5956" s="73">
        <v>2</v>
      </c>
      <c r="L5956" s="73">
        <v>10.55</v>
      </c>
      <c r="N5956" s="105">
        <f t="shared" si="186"/>
        <v>0</v>
      </c>
      <c r="O5956" s="105">
        <f t="shared" si="187"/>
        <v>0</v>
      </c>
    </row>
    <row r="5957" spans="1:15" x14ac:dyDescent="0.3">
      <c r="A5957" s="71" t="s">
        <v>152</v>
      </c>
      <c r="B5957" s="71" t="s">
        <v>12</v>
      </c>
      <c r="C5957" s="71" t="s">
        <v>55</v>
      </c>
      <c r="D5957" s="71" t="s">
        <v>83</v>
      </c>
      <c r="E5957" s="72" t="s">
        <v>20</v>
      </c>
      <c r="F5957" s="72" t="s">
        <v>21</v>
      </c>
      <c r="G5957" s="73">
        <v>3</v>
      </c>
      <c r="H5957" s="73">
        <v>10.47</v>
      </c>
      <c r="I5957" s="73">
        <v>3</v>
      </c>
      <c r="J5957" s="73">
        <v>10.47</v>
      </c>
      <c r="K5957" s="73">
        <v>0</v>
      </c>
      <c r="L5957" s="73">
        <v>0</v>
      </c>
      <c r="N5957" s="105">
        <f t="shared" si="186"/>
        <v>0</v>
      </c>
      <c r="O5957" s="105">
        <f t="shared" si="187"/>
        <v>0</v>
      </c>
    </row>
    <row r="5958" spans="1:15" x14ac:dyDescent="0.3">
      <c r="A5958" s="71" t="s">
        <v>154</v>
      </c>
      <c r="B5958" s="71" t="s">
        <v>57</v>
      </c>
      <c r="C5958" s="71" t="s">
        <v>55</v>
      </c>
      <c r="D5958" s="71" t="s">
        <v>92</v>
      </c>
      <c r="E5958" s="72" t="s">
        <v>15</v>
      </c>
      <c r="F5958" s="72" t="s">
        <v>26</v>
      </c>
      <c r="G5958" s="73">
        <v>2</v>
      </c>
      <c r="H5958" s="73">
        <v>10.45</v>
      </c>
      <c r="I5958" s="73">
        <v>1</v>
      </c>
      <c r="J5958" s="73">
        <v>3.62</v>
      </c>
      <c r="K5958" s="73">
        <v>1</v>
      </c>
      <c r="L5958" s="73">
        <v>6.83</v>
      </c>
      <c r="N5958" s="105">
        <f t="shared" si="186"/>
        <v>0</v>
      </c>
      <c r="O5958" s="105">
        <f t="shared" si="187"/>
        <v>0</v>
      </c>
    </row>
    <row r="5959" spans="1:15" x14ac:dyDescent="0.3">
      <c r="A5959" s="71" t="s">
        <v>160</v>
      </c>
      <c r="B5959" s="71" t="s">
        <v>57</v>
      </c>
      <c r="C5959" s="71" t="s">
        <v>55</v>
      </c>
      <c r="D5959" s="71" t="s">
        <v>62</v>
      </c>
      <c r="E5959" s="72" t="s">
        <v>24</v>
      </c>
      <c r="F5959" s="72" t="s">
        <v>16</v>
      </c>
      <c r="G5959" s="73">
        <v>2</v>
      </c>
      <c r="H5959" s="73">
        <v>10.3</v>
      </c>
      <c r="I5959" s="73">
        <v>0</v>
      </c>
      <c r="J5959" s="73">
        <v>0</v>
      </c>
      <c r="K5959" s="73">
        <v>2</v>
      </c>
      <c r="L5959" s="73">
        <v>10.3</v>
      </c>
      <c r="N5959" s="105">
        <f t="shared" si="186"/>
        <v>0</v>
      </c>
      <c r="O5959" s="105">
        <f t="shared" si="187"/>
        <v>0</v>
      </c>
    </row>
    <row r="5960" spans="1:15" x14ac:dyDescent="0.3">
      <c r="A5960" s="71" t="s">
        <v>161</v>
      </c>
      <c r="B5960" s="71" t="s">
        <v>129</v>
      </c>
      <c r="C5960" s="71" t="s">
        <v>55</v>
      </c>
      <c r="D5960" s="71" t="s">
        <v>52</v>
      </c>
      <c r="E5960" s="72" t="s">
        <v>24</v>
      </c>
      <c r="F5960" s="72" t="s">
        <v>16</v>
      </c>
      <c r="G5960" s="73">
        <v>2</v>
      </c>
      <c r="H5960" s="73">
        <v>10.3</v>
      </c>
      <c r="I5960" s="73">
        <v>0</v>
      </c>
      <c r="J5960" s="73">
        <v>0</v>
      </c>
      <c r="K5960" s="73">
        <v>2</v>
      </c>
      <c r="L5960" s="73">
        <v>10.3</v>
      </c>
      <c r="N5960" s="105">
        <f t="shared" si="186"/>
        <v>0</v>
      </c>
      <c r="O5960" s="105">
        <f t="shared" si="187"/>
        <v>0</v>
      </c>
    </row>
    <row r="5961" spans="1:15" x14ac:dyDescent="0.3">
      <c r="A5961" s="71" t="s">
        <v>163</v>
      </c>
      <c r="B5961" s="71" t="s">
        <v>57</v>
      </c>
      <c r="C5961" s="71" t="s">
        <v>55</v>
      </c>
      <c r="D5961" s="71" t="s">
        <v>27</v>
      </c>
      <c r="E5961" s="72" t="s">
        <v>20</v>
      </c>
      <c r="F5961" s="72" t="s">
        <v>16</v>
      </c>
      <c r="G5961" s="73">
        <v>2</v>
      </c>
      <c r="H5961" s="73">
        <v>10.26</v>
      </c>
      <c r="I5961" s="73">
        <v>1</v>
      </c>
      <c r="J5961" s="73">
        <v>5.62</v>
      </c>
      <c r="K5961" s="73">
        <v>1</v>
      </c>
      <c r="L5961" s="73">
        <v>4.6399999999999997</v>
      </c>
      <c r="N5961" s="105">
        <f t="shared" si="186"/>
        <v>0</v>
      </c>
      <c r="O5961" s="105">
        <f t="shared" si="187"/>
        <v>0</v>
      </c>
    </row>
    <row r="5962" spans="1:15" x14ac:dyDescent="0.3">
      <c r="A5962" s="71" t="s">
        <v>139</v>
      </c>
      <c r="B5962" s="71" t="s">
        <v>57</v>
      </c>
      <c r="C5962" s="71" t="s">
        <v>13</v>
      </c>
      <c r="D5962" s="71" t="s">
        <v>50</v>
      </c>
      <c r="E5962" s="72" t="s">
        <v>24</v>
      </c>
      <c r="F5962" s="72" t="s">
        <v>16</v>
      </c>
      <c r="G5962" s="73">
        <v>2</v>
      </c>
      <c r="H5962" s="73">
        <v>10.26</v>
      </c>
      <c r="I5962" s="73">
        <v>0</v>
      </c>
      <c r="J5962" s="73">
        <v>0</v>
      </c>
      <c r="K5962" s="73">
        <v>2</v>
      </c>
      <c r="L5962" s="73">
        <v>10.26</v>
      </c>
      <c r="N5962" s="105">
        <f t="shared" si="186"/>
        <v>0</v>
      </c>
      <c r="O5962" s="105">
        <f t="shared" si="187"/>
        <v>0</v>
      </c>
    </row>
    <row r="5963" spans="1:15" x14ac:dyDescent="0.3">
      <c r="A5963" s="71" t="s">
        <v>142</v>
      </c>
      <c r="B5963" s="71" t="s">
        <v>12</v>
      </c>
      <c r="C5963" s="71" t="s">
        <v>55</v>
      </c>
      <c r="D5963" s="71" t="s">
        <v>54</v>
      </c>
      <c r="E5963" s="72" t="s">
        <v>28</v>
      </c>
      <c r="F5963" s="72" t="s">
        <v>16</v>
      </c>
      <c r="G5963" s="73">
        <v>1</v>
      </c>
      <c r="H5963" s="73">
        <v>10.26</v>
      </c>
      <c r="I5963" s="73">
        <v>0</v>
      </c>
      <c r="J5963" s="73">
        <v>0</v>
      </c>
      <c r="K5963" s="73">
        <v>1</v>
      </c>
      <c r="L5963" s="73">
        <v>10.26</v>
      </c>
      <c r="N5963" s="105">
        <f t="shared" si="186"/>
        <v>0</v>
      </c>
      <c r="O5963" s="105">
        <f t="shared" si="187"/>
        <v>0</v>
      </c>
    </row>
    <row r="5964" spans="1:15" x14ac:dyDescent="0.3">
      <c r="A5964" s="71" t="s">
        <v>154</v>
      </c>
      <c r="B5964" s="71" t="s">
        <v>57</v>
      </c>
      <c r="C5964" s="71" t="s">
        <v>55</v>
      </c>
      <c r="D5964" s="71" t="s">
        <v>126</v>
      </c>
      <c r="E5964" s="72" t="s">
        <v>31</v>
      </c>
      <c r="F5964" s="72" t="s">
        <v>26</v>
      </c>
      <c r="G5964" s="73">
        <v>4</v>
      </c>
      <c r="H5964" s="73">
        <v>10.18</v>
      </c>
      <c r="I5964" s="73">
        <v>0</v>
      </c>
      <c r="J5964" s="73">
        <v>0</v>
      </c>
      <c r="K5964" s="73">
        <v>4</v>
      </c>
      <c r="L5964" s="73">
        <v>10.18</v>
      </c>
      <c r="N5964" s="105">
        <f t="shared" si="186"/>
        <v>0</v>
      </c>
      <c r="O5964" s="105">
        <f t="shared" si="187"/>
        <v>0</v>
      </c>
    </row>
    <row r="5965" spans="1:15" x14ac:dyDescent="0.3">
      <c r="A5965" s="71" t="s">
        <v>140</v>
      </c>
      <c r="B5965" s="71" t="s">
        <v>57</v>
      </c>
      <c r="C5965" s="71" t="s">
        <v>13</v>
      </c>
      <c r="D5965" s="71" t="s">
        <v>59</v>
      </c>
      <c r="E5965" s="72" t="s">
        <v>41</v>
      </c>
      <c r="F5965" s="72" t="s">
        <v>21</v>
      </c>
      <c r="G5965" s="73">
        <v>1</v>
      </c>
      <c r="H5965" s="73">
        <v>10.16</v>
      </c>
      <c r="I5965" s="73">
        <v>0</v>
      </c>
      <c r="J5965" s="73">
        <v>0</v>
      </c>
      <c r="K5965" s="73">
        <v>1</v>
      </c>
      <c r="L5965" s="73">
        <v>10.16</v>
      </c>
      <c r="N5965" s="105">
        <f t="shared" si="186"/>
        <v>0</v>
      </c>
      <c r="O5965" s="105">
        <f t="shared" si="187"/>
        <v>0</v>
      </c>
    </row>
    <row r="5966" spans="1:15" x14ac:dyDescent="0.3">
      <c r="A5966" s="71" t="s">
        <v>132</v>
      </c>
      <c r="B5966" s="71" t="s">
        <v>12</v>
      </c>
      <c r="C5966" s="71" t="s">
        <v>22</v>
      </c>
      <c r="D5966" s="71" t="s">
        <v>69</v>
      </c>
      <c r="E5966" s="72" t="s">
        <v>41</v>
      </c>
      <c r="F5966" s="72" t="s">
        <v>21</v>
      </c>
      <c r="G5966" s="73">
        <v>11</v>
      </c>
      <c r="H5966" s="73">
        <v>10.119999999999999</v>
      </c>
      <c r="I5966" s="73">
        <v>0</v>
      </c>
      <c r="J5966" s="73">
        <v>0</v>
      </c>
      <c r="K5966" s="73">
        <v>11</v>
      </c>
      <c r="L5966" s="73">
        <v>10.119999999999999</v>
      </c>
      <c r="N5966" s="105">
        <f t="shared" si="186"/>
        <v>0</v>
      </c>
      <c r="O5966" s="105">
        <f t="shared" si="187"/>
        <v>0</v>
      </c>
    </row>
    <row r="5967" spans="1:15" x14ac:dyDescent="0.3">
      <c r="A5967" s="71" t="s">
        <v>163</v>
      </c>
      <c r="B5967" s="71" t="s">
        <v>57</v>
      </c>
      <c r="C5967" s="71" t="s">
        <v>17</v>
      </c>
      <c r="D5967" s="71" t="s">
        <v>56</v>
      </c>
      <c r="E5967" s="72" t="s">
        <v>24</v>
      </c>
      <c r="F5967" s="72" t="s">
        <v>21</v>
      </c>
      <c r="G5967" s="73">
        <v>1</v>
      </c>
      <c r="H5967" s="73">
        <v>10.11</v>
      </c>
      <c r="I5967" s="73">
        <v>0</v>
      </c>
      <c r="J5967" s="73">
        <v>0</v>
      </c>
      <c r="K5967" s="73">
        <v>1</v>
      </c>
      <c r="L5967" s="73">
        <v>10.11</v>
      </c>
      <c r="N5967" s="105">
        <f t="shared" si="186"/>
        <v>0</v>
      </c>
      <c r="O5967" s="105">
        <f t="shared" si="187"/>
        <v>0</v>
      </c>
    </row>
    <row r="5968" spans="1:15" x14ac:dyDescent="0.3">
      <c r="A5968" s="71" t="s">
        <v>163</v>
      </c>
      <c r="B5968" s="71" t="s">
        <v>12</v>
      </c>
      <c r="C5968" s="71" t="s">
        <v>55</v>
      </c>
      <c r="D5968" s="71" t="s">
        <v>34</v>
      </c>
      <c r="E5968" s="72" t="s">
        <v>5</v>
      </c>
      <c r="F5968" s="72" t="s">
        <v>26</v>
      </c>
      <c r="G5968" s="73">
        <v>1</v>
      </c>
      <c r="H5968" s="73">
        <v>9.9700000000000006</v>
      </c>
      <c r="I5968" s="73">
        <v>1</v>
      </c>
      <c r="J5968" s="73">
        <v>9.9700000000000006</v>
      </c>
      <c r="K5968" s="73">
        <v>0</v>
      </c>
      <c r="L5968" s="73">
        <v>0</v>
      </c>
      <c r="N5968" s="105">
        <f t="shared" si="186"/>
        <v>0</v>
      </c>
      <c r="O5968" s="105">
        <f t="shared" si="187"/>
        <v>0</v>
      </c>
    </row>
    <row r="5969" spans="1:15" x14ac:dyDescent="0.3">
      <c r="A5969" s="71" t="s">
        <v>140</v>
      </c>
      <c r="B5969" s="71" t="s">
        <v>12</v>
      </c>
      <c r="C5969" s="71" t="s">
        <v>13</v>
      </c>
      <c r="D5969" s="71" t="s">
        <v>54</v>
      </c>
      <c r="E5969" s="72" t="s">
        <v>5</v>
      </c>
      <c r="F5969" s="72" t="s">
        <v>16</v>
      </c>
      <c r="G5969" s="73">
        <v>1</v>
      </c>
      <c r="H5969" s="73">
        <v>9.9600000000000009</v>
      </c>
      <c r="I5969" s="73">
        <v>0</v>
      </c>
      <c r="J5969" s="73">
        <v>0</v>
      </c>
      <c r="K5969" s="73">
        <v>1</v>
      </c>
      <c r="L5969" s="73">
        <v>9.9600000000000009</v>
      </c>
      <c r="N5969" s="105">
        <f t="shared" si="186"/>
        <v>0</v>
      </c>
      <c r="O5969" s="105">
        <f t="shared" si="187"/>
        <v>0</v>
      </c>
    </row>
    <row r="5970" spans="1:15" x14ac:dyDescent="0.3">
      <c r="A5970" s="71" t="s">
        <v>154</v>
      </c>
      <c r="B5970" s="71" t="s">
        <v>129</v>
      </c>
      <c r="C5970" s="71" t="s">
        <v>55</v>
      </c>
      <c r="D5970" s="71" t="s">
        <v>93</v>
      </c>
      <c r="E5970" s="72" t="s">
        <v>20</v>
      </c>
      <c r="F5970" s="72" t="s">
        <v>16</v>
      </c>
      <c r="G5970" s="73">
        <v>1</v>
      </c>
      <c r="H5970" s="73">
        <v>9.9600000000000009</v>
      </c>
      <c r="I5970" s="73">
        <v>0</v>
      </c>
      <c r="J5970" s="73">
        <v>0</v>
      </c>
      <c r="K5970" s="73">
        <v>1</v>
      </c>
      <c r="L5970" s="73">
        <v>9.9600000000000009</v>
      </c>
      <c r="N5970" s="105">
        <f t="shared" si="186"/>
        <v>0</v>
      </c>
      <c r="O5970" s="105">
        <f t="shared" si="187"/>
        <v>0</v>
      </c>
    </row>
    <row r="5971" spans="1:15" x14ac:dyDescent="0.3">
      <c r="A5971" s="71" t="s">
        <v>132</v>
      </c>
      <c r="B5971" s="71" t="s">
        <v>57</v>
      </c>
      <c r="C5971" s="71" t="s">
        <v>13</v>
      </c>
      <c r="D5971" s="71" t="s">
        <v>46</v>
      </c>
      <c r="E5971" s="72" t="s">
        <v>25</v>
      </c>
      <c r="F5971" s="72" t="s">
        <v>26</v>
      </c>
      <c r="G5971" s="73">
        <v>1</v>
      </c>
      <c r="H5971" s="73">
        <v>9.9</v>
      </c>
      <c r="I5971" s="73">
        <v>0</v>
      </c>
      <c r="J5971" s="73">
        <v>0</v>
      </c>
      <c r="K5971" s="73">
        <v>1</v>
      </c>
      <c r="L5971" s="73">
        <v>9.9</v>
      </c>
      <c r="N5971" s="105">
        <f t="shared" si="186"/>
        <v>0</v>
      </c>
      <c r="O5971" s="105">
        <f t="shared" si="187"/>
        <v>0</v>
      </c>
    </row>
    <row r="5972" spans="1:15" x14ac:dyDescent="0.3">
      <c r="A5972" s="71" t="s">
        <v>132</v>
      </c>
      <c r="B5972" s="71" t="s">
        <v>12</v>
      </c>
      <c r="C5972" s="71" t="s">
        <v>13</v>
      </c>
      <c r="D5972" s="71" t="s">
        <v>77</v>
      </c>
      <c r="E5972" s="72" t="s">
        <v>24</v>
      </c>
      <c r="F5972" s="72" t="s">
        <v>26</v>
      </c>
      <c r="G5972" s="73">
        <v>1</v>
      </c>
      <c r="H5972" s="73">
        <v>9.85</v>
      </c>
      <c r="I5972" s="73">
        <v>0</v>
      </c>
      <c r="J5972" s="73">
        <v>0</v>
      </c>
      <c r="K5972" s="73">
        <v>1</v>
      </c>
      <c r="L5972" s="73">
        <v>9.85</v>
      </c>
      <c r="N5972" s="105">
        <f t="shared" ref="N5972:N6035" si="188">G5972-I5972-K5972</f>
        <v>0</v>
      </c>
      <c r="O5972" s="105">
        <f t="shared" ref="O5972:O6035" si="189">H5972-J5972-L5972</f>
        <v>0</v>
      </c>
    </row>
    <row r="5973" spans="1:15" x14ac:dyDescent="0.3">
      <c r="A5973" s="71" t="s">
        <v>142</v>
      </c>
      <c r="B5973" s="71" t="s">
        <v>57</v>
      </c>
      <c r="C5973" s="71" t="s">
        <v>55</v>
      </c>
      <c r="D5973" s="71" t="s">
        <v>98</v>
      </c>
      <c r="E5973" s="72" t="s">
        <v>40</v>
      </c>
      <c r="F5973" s="72" t="s">
        <v>4</v>
      </c>
      <c r="G5973" s="73">
        <v>1</v>
      </c>
      <c r="H5973" s="73">
        <v>9.81</v>
      </c>
      <c r="I5973" s="73">
        <v>0</v>
      </c>
      <c r="J5973" s="73">
        <v>0</v>
      </c>
      <c r="K5973" s="73">
        <v>1</v>
      </c>
      <c r="L5973" s="73">
        <v>9.81</v>
      </c>
      <c r="N5973" s="105">
        <f t="shared" si="188"/>
        <v>0</v>
      </c>
      <c r="O5973" s="105">
        <f t="shared" si="189"/>
        <v>0</v>
      </c>
    </row>
    <row r="5974" spans="1:15" x14ac:dyDescent="0.3">
      <c r="A5974" s="71" t="s">
        <v>132</v>
      </c>
      <c r="B5974" s="71" t="s">
        <v>12</v>
      </c>
      <c r="C5974" s="71" t="s">
        <v>13</v>
      </c>
      <c r="D5974" s="71" t="s">
        <v>34</v>
      </c>
      <c r="E5974" s="72" t="s">
        <v>15</v>
      </c>
      <c r="F5974" s="72" t="s">
        <v>26</v>
      </c>
      <c r="G5974" s="73">
        <v>1</v>
      </c>
      <c r="H5974" s="73">
        <v>9.8000000000000007</v>
      </c>
      <c r="I5974" s="73">
        <v>0</v>
      </c>
      <c r="J5974" s="73">
        <v>0</v>
      </c>
      <c r="K5974" s="73">
        <v>1</v>
      </c>
      <c r="L5974" s="73">
        <v>9.8000000000000007</v>
      </c>
      <c r="N5974" s="105">
        <f t="shared" si="188"/>
        <v>0</v>
      </c>
      <c r="O5974" s="105">
        <f t="shared" si="189"/>
        <v>0</v>
      </c>
    </row>
    <row r="5975" spans="1:15" x14ac:dyDescent="0.3">
      <c r="A5975" s="71" t="s">
        <v>163</v>
      </c>
      <c r="B5975" s="71" t="s">
        <v>57</v>
      </c>
      <c r="C5975" s="71" t="s">
        <v>17</v>
      </c>
      <c r="D5975" s="71" t="s">
        <v>59</v>
      </c>
      <c r="E5975" s="72" t="s">
        <v>15</v>
      </c>
      <c r="F5975" s="72" t="s">
        <v>21</v>
      </c>
      <c r="G5975" s="73">
        <v>1</v>
      </c>
      <c r="H5975" s="73">
        <v>9.75</v>
      </c>
      <c r="I5975" s="73">
        <v>0</v>
      </c>
      <c r="J5975" s="73">
        <v>0</v>
      </c>
      <c r="K5975" s="73">
        <v>1</v>
      </c>
      <c r="L5975" s="73">
        <v>9.75</v>
      </c>
      <c r="N5975" s="105">
        <f t="shared" si="188"/>
        <v>0</v>
      </c>
      <c r="O5975" s="105">
        <f t="shared" si="189"/>
        <v>0</v>
      </c>
    </row>
    <row r="5976" spans="1:15" x14ac:dyDescent="0.3">
      <c r="A5976" s="71" t="s">
        <v>137</v>
      </c>
      <c r="B5976" s="71" t="s">
        <v>12</v>
      </c>
      <c r="C5976" s="71" t="s">
        <v>13</v>
      </c>
      <c r="D5976" s="71" t="s">
        <v>47</v>
      </c>
      <c r="E5976" s="72" t="s">
        <v>28</v>
      </c>
      <c r="F5976" s="72" t="s">
        <v>16</v>
      </c>
      <c r="G5976" s="73">
        <v>3</v>
      </c>
      <c r="H5976" s="73">
        <v>9.6999999999999993</v>
      </c>
      <c r="I5976" s="73">
        <v>0</v>
      </c>
      <c r="J5976" s="73">
        <v>0</v>
      </c>
      <c r="K5976" s="73">
        <v>3</v>
      </c>
      <c r="L5976" s="73">
        <v>9.6999999999999993</v>
      </c>
      <c r="N5976" s="105">
        <f t="shared" si="188"/>
        <v>0</v>
      </c>
      <c r="O5976" s="105">
        <f t="shared" si="189"/>
        <v>0</v>
      </c>
    </row>
    <row r="5977" spans="1:15" x14ac:dyDescent="0.3">
      <c r="A5977" s="71" t="s">
        <v>132</v>
      </c>
      <c r="B5977" s="71" t="s">
        <v>12</v>
      </c>
      <c r="C5977" s="71" t="s">
        <v>13</v>
      </c>
      <c r="D5977" s="71" t="s">
        <v>38</v>
      </c>
      <c r="E5977" s="72" t="s">
        <v>40</v>
      </c>
      <c r="F5977" s="72" t="s">
        <v>4</v>
      </c>
      <c r="G5977" s="73">
        <v>1</v>
      </c>
      <c r="H5977" s="73">
        <v>9.66</v>
      </c>
      <c r="I5977" s="73">
        <v>0</v>
      </c>
      <c r="J5977" s="73">
        <v>0</v>
      </c>
      <c r="K5977" s="73">
        <v>1</v>
      </c>
      <c r="L5977" s="73">
        <v>9.66</v>
      </c>
      <c r="N5977" s="105">
        <f t="shared" si="188"/>
        <v>0</v>
      </c>
      <c r="O5977" s="105">
        <f t="shared" si="189"/>
        <v>0</v>
      </c>
    </row>
    <row r="5978" spans="1:15" x14ac:dyDescent="0.3">
      <c r="A5978" s="71" t="s">
        <v>161</v>
      </c>
      <c r="B5978" s="71" t="s">
        <v>129</v>
      </c>
      <c r="C5978" s="71" t="s">
        <v>55</v>
      </c>
      <c r="D5978" s="71" t="s">
        <v>73</v>
      </c>
      <c r="E5978" s="72" t="s">
        <v>24</v>
      </c>
      <c r="F5978" s="72" t="s">
        <v>16</v>
      </c>
      <c r="G5978" s="73">
        <v>1</v>
      </c>
      <c r="H5978" s="73">
        <v>9.56</v>
      </c>
      <c r="I5978" s="73">
        <v>0</v>
      </c>
      <c r="J5978" s="73">
        <v>0</v>
      </c>
      <c r="K5978" s="73">
        <v>1</v>
      </c>
      <c r="L5978" s="73">
        <v>9.56</v>
      </c>
      <c r="N5978" s="105">
        <f t="shared" si="188"/>
        <v>0</v>
      </c>
      <c r="O5978" s="105">
        <f t="shared" si="189"/>
        <v>0</v>
      </c>
    </row>
    <row r="5979" spans="1:15" x14ac:dyDescent="0.3">
      <c r="A5979" s="71" t="s">
        <v>163</v>
      </c>
      <c r="B5979" s="71" t="s">
        <v>57</v>
      </c>
      <c r="C5979" s="71" t="s">
        <v>17</v>
      </c>
      <c r="D5979" s="71" t="s">
        <v>62</v>
      </c>
      <c r="E5979" s="72" t="s">
        <v>20</v>
      </c>
      <c r="F5979" s="72" t="s">
        <v>21</v>
      </c>
      <c r="G5979" s="73">
        <v>1</v>
      </c>
      <c r="H5979" s="73">
        <v>9.56</v>
      </c>
      <c r="I5979" s="73">
        <v>0</v>
      </c>
      <c r="J5979" s="73">
        <v>0</v>
      </c>
      <c r="K5979" s="73">
        <v>1</v>
      </c>
      <c r="L5979" s="73">
        <v>9.56</v>
      </c>
      <c r="N5979" s="105">
        <f t="shared" si="188"/>
        <v>0</v>
      </c>
      <c r="O5979" s="105">
        <f t="shared" si="189"/>
        <v>0</v>
      </c>
    </row>
    <row r="5980" spans="1:15" x14ac:dyDescent="0.3">
      <c r="A5980" s="71" t="s">
        <v>163</v>
      </c>
      <c r="B5980" s="71" t="s">
        <v>57</v>
      </c>
      <c r="C5980" s="71" t="s">
        <v>17</v>
      </c>
      <c r="D5980" s="71" t="s">
        <v>89</v>
      </c>
      <c r="E5980" s="72" t="s">
        <v>28</v>
      </c>
      <c r="F5980" s="72" t="s">
        <v>21</v>
      </c>
      <c r="G5980" s="73">
        <v>3</v>
      </c>
      <c r="H5980" s="73">
        <v>9.51</v>
      </c>
      <c r="I5980" s="73">
        <v>0</v>
      </c>
      <c r="J5980" s="73">
        <v>0</v>
      </c>
      <c r="K5980" s="73">
        <v>3</v>
      </c>
      <c r="L5980" s="73">
        <v>9.51</v>
      </c>
      <c r="N5980" s="105">
        <f t="shared" si="188"/>
        <v>0</v>
      </c>
      <c r="O5980" s="105">
        <f t="shared" si="189"/>
        <v>0</v>
      </c>
    </row>
    <row r="5981" spans="1:15" x14ac:dyDescent="0.3">
      <c r="A5981" s="71" t="s">
        <v>154</v>
      </c>
      <c r="B5981" s="71" t="s">
        <v>57</v>
      </c>
      <c r="C5981" s="71" t="s">
        <v>55</v>
      </c>
      <c r="D5981" s="71" t="s">
        <v>126</v>
      </c>
      <c r="E5981" s="72" t="s">
        <v>15</v>
      </c>
      <c r="F5981" s="72" t="s">
        <v>4</v>
      </c>
      <c r="G5981" s="73">
        <v>2</v>
      </c>
      <c r="H5981" s="73">
        <v>9.48</v>
      </c>
      <c r="I5981" s="73">
        <v>0</v>
      </c>
      <c r="J5981" s="73">
        <v>0</v>
      </c>
      <c r="K5981" s="73">
        <v>2</v>
      </c>
      <c r="L5981" s="73">
        <v>9.48</v>
      </c>
      <c r="N5981" s="105">
        <f t="shared" si="188"/>
        <v>0</v>
      </c>
      <c r="O5981" s="105">
        <f t="shared" si="189"/>
        <v>0</v>
      </c>
    </row>
    <row r="5982" spans="1:15" x14ac:dyDescent="0.3">
      <c r="A5982" s="71" t="s">
        <v>142</v>
      </c>
      <c r="B5982" s="71" t="s">
        <v>57</v>
      </c>
      <c r="C5982" s="71" t="s">
        <v>55</v>
      </c>
      <c r="D5982" s="71" t="s">
        <v>59</v>
      </c>
      <c r="E5982" s="72" t="s">
        <v>3</v>
      </c>
      <c r="F5982" s="72" t="s">
        <v>16</v>
      </c>
      <c r="G5982" s="73">
        <v>1</v>
      </c>
      <c r="H5982" s="73">
        <v>9.4700000000000006</v>
      </c>
      <c r="I5982" s="73">
        <v>1</v>
      </c>
      <c r="J5982" s="73">
        <v>9.4700000000000006</v>
      </c>
      <c r="K5982" s="73">
        <v>0</v>
      </c>
      <c r="L5982" s="73">
        <v>0</v>
      </c>
      <c r="N5982" s="105">
        <f t="shared" si="188"/>
        <v>0</v>
      </c>
      <c r="O5982" s="105">
        <f t="shared" si="189"/>
        <v>0</v>
      </c>
    </row>
    <row r="5983" spans="1:15" x14ac:dyDescent="0.3">
      <c r="A5983" s="71" t="s">
        <v>154</v>
      </c>
      <c r="B5983" s="71" t="s">
        <v>129</v>
      </c>
      <c r="C5983" s="71" t="s">
        <v>55</v>
      </c>
      <c r="D5983" s="71" t="s">
        <v>83</v>
      </c>
      <c r="E5983" s="72" t="s">
        <v>25</v>
      </c>
      <c r="F5983" s="72" t="s">
        <v>16</v>
      </c>
      <c r="G5983" s="73">
        <v>1</v>
      </c>
      <c r="H5983" s="73">
        <v>9.4700000000000006</v>
      </c>
      <c r="I5983" s="73">
        <v>0</v>
      </c>
      <c r="J5983" s="73">
        <v>0</v>
      </c>
      <c r="K5983" s="73">
        <v>1</v>
      </c>
      <c r="L5983" s="73">
        <v>9.4700000000000006</v>
      </c>
      <c r="N5983" s="105">
        <f t="shared" si="188"/>
        <v>0</v>
      </c>
      <c r="O5983" s="105">
        <f t="shared" si="189"/>
        <v>0</v>
      </c>
    </row>
    <row r="5984" spans="1:15" x14ac:dyDescent="0.3">
      <c r="A5984" s="71" t="s">
        <v>161</v>
      </c>
      <c r="B5984" s="71" t="s">
        <v>57</v>
      </c>
      <c r="C5984" s="71" t="s">
        <v>55</v>
      </c>
      <c r="D5984" s="71" t="s">
        <v>14</v>
      </c>
      <c r="E5984" s="72" t="s">
        <v>40</v>
      </c>
      <c r="F5984" s="72" t="s">
        <v>4</v>
      </c>
      <c r="G5984" s="73">
        <v>1</v>
      </c>
      <c r="H5984" s="73">
        <v>9.4600000000000009</v>
      </c>
      <c r="I5984" s="73">
        <v>0</v>
      </c>
      <c r="J5984" s="73">
        <v>0</v>
      </c>
      <c r="K5984" s="73">
        <v>1</v>
      </c>
      <c r="L5984" s="73">
        <v>9.4600000000000009</v>
      </c>
      <c r="N5984" s="105">
        <f t="shared" si="188"/>
        <v>0</v>
      </c>
      <c r="O5984" s="105">
        <f t="shared" si="189"/>
        <v>0</v>
      </c>
    </row>
    <row r="5985" spans="1:15" x14ac:dyDescent="0.3">
      <c r="A5985" s="71" t="s">
        <v>163</v>
      </c>
      <c r="B5985" s="71" t="s">
        <v>57</v>
      </c>
      <c r="C5985" s="71" t="s">
        <v>55</v>
      </c>
      <c r="D5985" s="71" t="s">
        <v>32</v>
      </c>
      <c r="E5985" s="72" t="s">
        <v>20</v>
      </c>
      <c r="F5985" s="72" t="s">
        <v>21</v>
      </c>
      <c r="G5985" s="73">
        <v>1</v>
      </c>
      <c r="H5985" s="73">
        <v>9.4600000000000009</v>
      </c>
      <c r="I5985" s="73">
        <v>0</v>
      </c>
      <c r="J5985" s="73">
        <v>0</v>
      </c>
      <c r="K5985" s="73">
        <v>1</v>
      </c>
      <c r="L5985" s="73">
        <v>9.4600000000000009</v>
      </c>
      <c r="N5985" s="105">
        <f t="shared" si="188"/>
        <v>0</v>
      </c>
      <c r="O5985" s="105">
        <f t="shared" si="189"/>
        <v>0</v>
      </c>
    </row>
    <row r="5986" spans="1:15" x14ac:dyDescent="0.3">
      <c r="A5986" s="71" t="s">
        <v>163</v>
      </c>
      <c r="B5986" s="71" t="s">
        <v>57</v>
      </c>
      <c r="C5986" s="71" t="s">
        <v>17</v>
      </c>
      <c r="D5986" s="71" t="s">
        <v>46</v>
      </c>
      <c r="E5986" s="72" t="s">
        <v>40</v>
      </c>
      <c r="F5986" s="72" t="s">
        <v>4</v>
      </c>
      <c r="G5986" s="73">
        <v>1</v>
      </c>
      <c r="H5986" s="73">
        <v>9.4600000000000009</v>
      </c>
      <c r="I5986" s="73">
        <v>0</v>
      </c>
      <c r="J5986" s="73">
        <v>0</v>
      </c>
      <c r="K5986" s="73">
        <v>1</v>
      </c>
      <c r="L5986" s="73">
        <v>9.4600000000000009</v>
      </c>
      <c r="N5986" s="105">
        <f t="shared" si="188"/>
        <v>0</v>
      </c>
      <c r="O5986" s="105">
        <f t="shared" si="189"/>
        <v>0</v>
      </c>
    </row>
    <row r="5987" spans="1:15" x14ac:dyDescent="0.3">
      <c r="A5987" s="71" t="s">
        <v>142</v>
      </c>
      <c r="B5987" s="71" t="s">
        <v>57</v>
      </c>
      <c r="C5987" s="71" t="s">
        <v>55</v>
      </c>
      <c r="D5987" s="71" t="s">
        <v>96</v>
      </c>
      <c r="E5987" s="72" t="s">
        <v>24</v>
      </c>
      <c r="F5987" s="72" t="s">
        <v>16</v>
      </c>
      <c r="G5987" s="73">
        <v>2</v>
      </c>
      <c r="H5987" s="73">
        <v>9.4600000000000009</v>
      </c>
      <c r="I5987" s="73">
        <v>0</v>
      </c>
      <c r="J5987" s="73">
        <v>0</v>
      </c>
      <c r="K5987" s="73">
        <v>2</v>
      </c>
      <c r="L5987" s="73">
        <v>9.4600000000000009</v>
      </c>
      <c r="N5987" s="105">
        <f t="shared" si="188"/>
        <v>0</v>
      </c>
      <c r="O5987" s="105">
        <f t="shared" si="189"/>
        <v>0</v>
      </c>
    </row>
    <row r="5988" spans="1:15" x14ac:dyDescent="0.3">
      <c r="A5988" s="71" t="s">
        <v>161</v>
      </c>
      <c r="B5988" s="71" t="s">
        <v>12</v>
      </c>
      <c r="C5988" s="71" t="s">
        <v>55</v>
      </c>
      <c r="D5988" s="71" t="s">
        <v>81</v>
      </c>
      <c r="E5988" s="72" t="s">
        <v>25</v>
      </c>
      <c r="F5988" s="72" t="s">
        <v>21</v>
      </c>
      <c r="G5988" s="73">
        <v>2</v>
      </c>
      <c r="H5988" s="73">
        <v>9.42</v>
      </c>
      <c r="I5988" s="73">
        <v>2</v>
      </c>
      <c r="J5988" s="73">
        <v>9.42</v>
      </c>
      <c r="K5988" s="73">
        <v>0</v>
      </c>
      <c r="L5988" s="73">
        <v>0</v>
      </c>
      <c r="N5988" s="105">
        <f t="shared" si="188"/>
        <v>0</v>
      </c>
      <c r="O5988" s="105">
        <f t="shared" si="189"/>
        <v>0</v>
      </c>
    </row>
    <row r="5989" spans="1:15" x14ac:dyDescent="0.3">
      <c r="A5989" s="71" t="s">
        <v>154</v>
      </c>
      <c r="B5989" s="71" t="s">
        <v>57</v>
      </c>
      <c r="C5989" s="71" t="s">
        <v>55</v>
      </c>
      <c r="D5989" s="71" t="s">
        <v>83</v>
      </c>
      <c r="E5989" s="72" t="s">
        <v>24</v>
      </c>
      <c r="F5989" s="72" t="s">
        <v>4</v>
      </c>
      <c r="G5989" s="73">
        <v>1</v>
      </c>
      <c r="H5989" s="73">
        <v>9.42</v>
      </c>
      <c r="I5989" s="73">
        <v>1</v>
      </c>
      <c r="J5989" s="73">
        <v>9.42</v>
      </c>
      <c r="K5989" s="73">
        <v>0</v>
      </c>
      <c r="L5989" s="73">
        <v>0</v>
      </c>
      <c r="N5989" s="105">
        <f t="shared" si="188"/>
        <v>0</v>
      </c>
      <c r="O5989" s="105">
        <f t="shared" si="189"/>
        <v>0</v>
      </c>
    </row>
    <row r="5990" spans="1:15" x14ac:dyDescent="0.3">
      <c r="A5990" s="71" t="s">
        <v>154</v>
      </c>
      <c r="B5990" s="71" t="s">
        <v>57</v>
      </c>
      <c r="C5990" s="71" t="s">
        <v>55</v>
      </c>
      <c r="D5990" s="71" t="s">
        <v>70</v>
      </c>
      <c r="E5990" s="72" t="s">
        <v>28</v>
      </c>
      <c r="F5990" s="72" t="s">
        <v>21</v>
      </c>
      <c r="G5990" s="73">
        <v>1</v>
      </c>
      <c r="H5990" s="73">
        <v>9.41</v>
      </c>
      <c r="I5990" s="73">
        <v>0</v>
      </c>
      <c r="J5990" s="73">
        <v>0</v>
      </c>
      <c r="K5990" s="73">
        <v>1</v>
      </c>
      <c r="L5990" s="73">
        <v>9.41</v>
      </c>
      <c r="N5990" s="105">
        <f t="shared" si="188"/>
        <v>0</v>
      </c>
      <c r="O5990" s="105">
        <f t="shared" si="189"/>
        <v>0</v>
      </c>
    </row>
    <row r="5991" spans="1:15" x14ac:dyDescent="0.3">
      <c r="A5991" s="71" t="s">
        <v>140</v>
      </c>
      <c r="B5991" s="71" t="s">
        <v>12</v>
      </c>
      <c r="C5991" s="71" t="s">
        <v>13</v>
      </c>
      <c r="D5991" s="71" t="s">
        <v>27</v>
      </c>
      <c r="E5991" s="72" t="s">
        <v>31</v>
      </c>
      <c r="F5991" s="72" t="s">
        <v>21</v>
      </c>
      <c r="G5991" s="73">
        <v>4</v>
      </c>
      <c r="H5991" s="73">
        <v>9.4</v>
      </c>
      <c r="I5991" s="73">
        <v>0</v>
      </c>
      <c r="J5991" s="73">
        <v>0</v>
      </c>
      <c r="K5991" s="73">
        <v>4</v>
      </c>
      <c r="L5991" s="73">
        <v>9.4</v>
      </c>
      <c r="N5991" s="105">
        <f t="shared" si="188"/>
        <v>0</v>
      </c>
      <c r="O5991" s="105">
        <f t="shared" si="189"/>
        <v>0</v>
      </c>
    </row>
    <row r="5992" spans="1:15" x14ac:dyDescent="0.3">
      <c r="A5992" s="71" t="s">
        <v>157</v>
      </c>
      <c r="B5992" s="71" t="s">
        <v>57</v>
      </c>
      <c r="C5992" s="71" t="s">
        <v>55</v>
      </c>
      <c r="D5992" s="71" t="s">
        <v>69</v>
      </c>
      <c r="E5992" s="72" t="s">
        <v>15</v>
      </c>
      <c r="F5992" s="72" t="s">
        <v>16</v>
      </c>
      <c r="G5992" s="73">
        <v>1</v>
      </c>
      <c r="H5992" s="73">
        <v>9.3800000000000008</v>
      </c>
      <c r="I5992" s="73">
        <v>0</v>
      </c>
      <c r="J5992" s="73">
        <v>0</v>
      </c>
      <c r="K5992" s="73">
        <v>1</v>
      </c>
      <c r="L5992" s="73">
        <v>9.3800000000000008</v>
      </c>
      <c r="N5992" s="105">
        <f t="shared" si="188"/>
        <v>0</v>
      </c>
      <c r="O5992" s="105">
        <f t="shared" si="189"/>
        <v>0</v>
      </c>
    </row>
    <row r="5993" spans="1:15" x14ac:dyDescent="0.3">
      <c r="A5993" s="71" t="s">
        <v>132</v>
      </c>
      <c r="B5993" s="71" t="s">
        <v>57</v>
      </c>
      <c r="C5993" s="71" t="s">
        <v>13</v>
      </c>
      <c r="D5993" s="71" t="s">
        <v>93</v>
      </c>
      <c r="E5993" s="72" t="s">
        <v>15</v>
      </c>
      <c r="F5993" s="72" t="s">
        <v>16</v>
      </c>
      <c r="G5993" s="73">
        <v>1</v>
      </c>
      <c r="H5993" s="73">
        <v>9.3800000000000008</v>
      </c>
      <c r="I5993" s="73">
        <v>1</v>
      </c>
      <c r="J5993" s="73">
        <v>9.3800000000000008</v>
      </c>
      <c r="K5993" s="73">
        <v>0</v>
      </c>
      <c r="L5993" s="73">
        <v>0</v>
      </c>
      <c r="N5993" s="105">
        <f t="shared" si="188"/>
        <v>0</v>
      </c>
      <c r="O5993" s="105">
        <f t="shared" si="189"/>
        <v>0</v>
      </c>
    </row>
    <row r="5994" spans="1:15" x14ac:dyDescent="0.3">
      <c r="A5994" s="71" t="s">
        <v>163</v>
      </c>
      <c r="B5994" s="71" t="s">
        <v>57</v>
      </c>
      <c r="C5994" s="71" t="s">
        <v>55</v>
      </c>
      <c r="D5994" s="71" t="s">
        <v>35</v>
      </c>
      <c r="E5994" s="72" t="s">
        <v>15</v>
      </c>
      <c r="F5994" s="72" t="s">
        <v>26</v>
      </c>
      <c r="G5994" s="73">
        <v>2</v>
      </c>
      <c r="H5994" s="73">
        <v>9.3699999999999992</v>
      </c>
      <c r="I5994" s="73">
        <v>0</v>
      </c>
      <c r="J5994" s="73">
        <v>0</v>
      </c>
      <c r="K5994" s="73">
        <v>2</v>
      </c>
      <c r="L5994" s="73">
        <v>9.3699999999999992</v>
      </c>
      <c r="N5994" s="105">
        <f t="shared" si="188"/>
        <v>0</v>
      </c>
      <c r="O5994" s="105">
        <f t="shared" si="189"/>
        <v>0</v>
      </c>
    </row>
    <row r="5995" spans="1:15" x14ac:dyDescent="0.3">
      <c r="A5995" s="71" t="s">
        <v>160</v>
      </c>
      <c r="B5995" s="71" t="s">
        <v>57</v>
      </c>
      <c r="C5995" s="71" t="s">
        <v>55</v>
      </c>
      <c r="D5995" s="71" t="s">
        <v>39</v>
      </c>
      <c r="E5995" s="72" t="s">
        <v>37</v>
      </c>
      <c r="F5995" s="72" t="s">
        <v>16</v>
      </c>
      <c r="G5995" s="73">
        <v>1</v>
      </c>
      <c r="H5995" s="73">
        <v>9.36</v>
      </c>
      <c r="I5995" s="73">
        <v>0</v>
      </c>
      <c r="J5995" s="73">
        <v>0</v>
      </c>
      <c r="K5995" s="73">
        <v>1</v>
      </c>
      <c r="L5995" s="73">
        <v>9.36</v>
      </c>
      <c r="N5995" s="105">
        <f t="shared" si="188"/>
        <v>0</v>
      </c>
      <c r="O5995" s="105">
        <f t="shared" si="189"/>
        <v>0</v>
      </c>
    </row>
    <row r="5996" spans="1:15" x14ac:dyDescent="0.3">
      <c r="A5996" s="71" t="s">
        <v>161</v>
      </c>
      <c r="B5996" s="71" t="s">
        <v>57</v>
      </c>
      <c r="C5996" s="71" t="s">
        <v>55</v>
      </c>
      <c r="D5996" s="71" t="s">
        <v>95</v>
      </c>
      <c r="E5996" s="72" t="s">
        <v>25</v>
      </c>
      <c r="F5996" s="72" t="s">
        <v>16</v>
      </c>
      <c r="G5996" s="73">
        <v>1</v>
      </c>
      <c r="H5996" s="73">
        <v>9.36</v>
      </c>
      <c r="I5996" s="73">
        <v>0</v>
      </c>
      <c r="J5996" s="73">
        <v>0</v>
      </c>
      <c r="K5996" s="73">
        <v>1</v>
      </c>
      <c r="L5996" s="73">
        <v>9.36</v>
      </c>
      <c r="N5996" s="105">
        <f t="shared" si="188"/>
        <v>0</v>
      </c>
      <c r="O5996" s="105">
        <f t="shared" si="189"/>
        <v>0</v>
      </c>
    </row>
    <row r="5997" spans="1:15" x14ac:dyDescent="0.3">
      <c r="A5997" s="71" t="s">
        <v>163</v>
      </c>
      <c r="B5997" s="71" t="s">
        <v>12</v>
      </c>
      <c r="C5997" s="71" t="s">
        <v>55</v>
      </c>
      <c r="D5997" s="71" t="s">
        <v>54</v>
      </c>
      <c r="E5997" s="72" t="s">
        <v>40</v>
      </c>
      <c r="F5997" s="72" t="s">
        <v>16</v>
      </c>
      <c r="G5997" s="73">
        <v>1</v>
      </c>
      <c r="H5997" s="73">
        <v>9.36</v>
      </c>
      <c r="I5997" s="73">
        <v>1</v>
      </c>
      <c r="J5997" s="73">
        <v>9.36</v>
      </c>
      <c r="K5997" s="73">
        <v>0</v>
      </c>
      <c r="L5997" s="73">
        <v>0</v>
      </c>
      <c r="N5997" s="105">
        <f t="shared" si="188"/>
        <v>0</v>
      </c>
      <c r="O5997" s="105">
        <f t="shared" si="189"/>
        <v>0</v>
      </c>
    </row>
    <row r="5998" spans="1:15" x14ac:dyDescent="0.3">
      <c r="A5998" s="71" t="s">
        <v>132</v>
      </c>
      <c r="B5998" s="71" t="s">
        <v>57</v>
      </c>
      <c r="C5998" s="71" t="s">
        <v>13</v>
      </c>
      <c r="D5998" s="71" t="s">
        <v>51</v>
      </c>
      <c r="E5998" s="72" t="s">
        <v>37</v>
      </c>
      <c r="F5998" s="72" t="s">
        <v>16</v>
      </c>
      <c r="G5998" s="73">
        <v>1</v>
      </c>
      <c r="H5998" s="73">
        <v>9.36</v>
      </c>
      <c r="I5998" s="73">
        <v>0</v>
      </c>
      <c r="J5998" s="73">
        <v>0</v>
      </c>
      <c r="K5998" s="73">
        <v>1</v>
      </c>
      <c r="L5998" s="73">
        <v>9.36</v>
      </c>
      <c r="N5998" s="105">
        <f t="shared" si="188"/>
        <v>0</v>
      </c>
      <c r="O5998" s="105">
        <f t="shared" si="189"/>
        <v>0</v>
      </c>
    </row>
    <row r="5999" spans="1:15" x14ac:dyDescent="0.3">
      <c r="A5999" s="71" t="s">
        <v>146</v>
      </c>
      <c r="B5999" s="71" t="s">
        <v>12</v>
      </c>
      <c r="C5999" s="71" t="s">
        <v>55</v>
      </c>
      <c r="D5999" s="71" t="s">
        <v>94</v>
      </c>
      <c r="E5999" s="72" t="s">
        <v>37</v>
      </c>
      <c r="F5999" s="72" t="s">
        <v>16</v>
      </c>
      <c r="G5999" s="73">
        <v>1</v>
      </c>
      <c r="H5999" s="73">
        <v>9.36</v>
      </c>
      <c r="I5999" s="73">
        <v>0</v>
      </c>
      <c r="J5999" s="73">
        <v>0</v>
      </c>
      <c r="K5999" s="73">
        <v>1</v>
      </c>
      <c r="L5999" s="73">
        <v>9.36</v>
      </c>
      <c r="N5999" s="105">
        <f t="shared" si="188"/>
        <v>0</v>
      </c>
      <c r="O5999" s="105">
        <f t="shared" si="189"/>
        <v>0</v>
      </c>
    </row>
    <row r="6000" spans="1:15" x14ac:dyDescent="0.3">
      <c r="A6000" s="71" t="s">
        <v>154</v>
      </c>
      <c r="B6000" s="71" t="s">
        <v>57</v>
      </c>
      <c r="C6000" s="71" t="s">
        <v>55</v>
      </c>
      <c r="D6000" s="71" t="s">
        <v>81</v>
      </c>
      <c r="E6000" s="72" t="s">
        <v>15</v>
      </c>
      <c r="F6000" s="72" t="s">
        <v>16</v>
      </c>
      <c r="G6000" s="73">
        <v>1</v>
      </c>
      <c r="H6000" s="73">
        <v>9.36</v>
      </c>
      <c r="I6000" s="73">
        <v>0</v>
      </c>
      <c r="J6000" s="73">
        <v>0</v>
      </c>
      <c r="K6000" s="73">
        <v>1</v>
      </c>
      <c r="L6000" s="73">
        <v>9.36</v>
      </c>
      <c r="N6000" s="105">
        <f t="shared" si="188"/>
        <v>0</v>
      </c>
      <c r="O6000" s="105">
        <f t="shared" si="189"/>
        <v>0</v>
      </c>
    </row>
    <row r="6001" spans="1:15" x14ac:dyDescent="0.3">
      <c r="A6001" s="71" t="s">
        <v>161</v>
      </c>
      <c r="B6001" s="71" t="s">
        <v>57</v>
      </c>
      <c r="C6001" s="71" t="s">
        <v>55</v>
      </c>
      <c r="D6001" s="71" t="s">
        <v>23</v>
      </c>
      <c r="E6001" s="72" t="s">
        <v>41</v>
      </c>
      <c r="F6001" s="72" t="s">
        <v>16</v>
      </c>
      <c r="G6001" s="73">
        <v>1</v>
      </c>
      <c r="H6001" s="73">
        <v>9.33</v>
      </c>
      <c r="I6001" s="73">
        <v>0</v>
      </c>
      <c r="J6001" s="73">
        <v>0</v>
      </c>
      <c r="K6001" s="73">
        <v>1</v>
      </c>
      <c r="L6001" s="73">
        <v>9.33</v>
      </c>
      <c r="N6001" s="105">
        <f t="shared" si="188"/>
        <v>0</v>
      </c>
      <c r="O6001" s="105">
        <f t="shared" si="189"/>
        <v>0</v>
      </c>
    </row>
    <row r="6002" spans="1:15" x14ac:dyDescent="0.3">
      <c r="A6002" s="71" t="s">
        <v>158</v>
      </c>
      <c r="B6002" s="71" t="s">
        <v>12</v>
      </c>
      <c r="C6002" s="71" t="s">
        <v>55</v>
      </c>
      <c r="D6002" s="71" t="s">
        <v>56</v>
      </c>
      <c r="E6002" s="72" t="s">
        <v>37</v>
      </c>
      <c r="F6002" s="72" t="s">
        <v>21</v>
      </c>
      <c r="G6002" s="73">
        <v>1</v>
      </c>
      <c r="H6002" s="73">
        <v>9.32</v>
      </c>
      <c r="I6002" s="73">
        <v>0</v>
      </c>
      <c r="J6002" s="73">
        <v>0</v>
      </c>
      <c r="K6002" s="73">
        <v>1</v>
      </c>
      <c r="L6002" s="73">
        <v>9.32</v>
      </c>
      <c r="N6002" s="105">
        <f t="shared" si="188"/>
        <v>0</v>
      </c>
      <c r="O6002" s="105">
        <f t="shared" si="189"/>
        <v>0</v>
      </c>
    </row>
    <row r="6003" spans="1:15" x14ac:dyDescent="0.3">
      <c r="A6003" s="71" t="s">
        <v>163</v>
      </c>
      <c r="B6003" s="71" t="s">
        <v>12</v>
      </c>
      <c r="C6003" s="71" t="s">
        <v>55</v>
      </c>
      <c r="D6003" s="71" t="s">
        <v>94</v>
      </c>
      <c r="E6003" s="72" t="s">
        <v>31</v>
      </c>
      <c r="F6003" s="72" t="s">
        <v>16</v>
      </c>
      <c r="G6003" s="73">
        <v>1</v>
      </c>
      <c r="H6003" s="73">
        <v>9.32</v>
      </c>
      <c r="I6003" s="73">
        <v>0</v>
      </c>
      <c r="J6003" s="73">
        <v>0</v>
      </c>
      <c r="K6003" s="73">
        <v>1</v>
      </c>
      <c r="L6003" s="73">
        <v>9.32</v>
      </c>
      <c r="N6003" s="105">
        <f t="shared" si="188"/>
        <v>0</v>
      </c>
      <c r="O6003" s="105">
        <f t="shared" si="189"/>
        <v>0</v>
      </c>
    </row>
    <row r="6004" spans="1:15" x14ac:dyDescent="0.3">
      <c r="A6004" s="71" t="s">
        <v>142</v>
      </c>
      <c r="B6004" s="71" t="s">
        <v>129</v>
      </c>
      <c r="C6004" s="71" t="s">
        <v>55</v>
      </c>
      <c r="D6004" s="71" t="s">
        <v>60</v>
      </c>
      <c r="E6004" s="72" t="s">
        <v>24</v>
      </c>
      <c r="F6004" s="72" t="s">
        <v>16</v>
      </c>
      <c r="G6004" s="73">
        <v>2</v>
      </c>
      <c r="H6004" s="73">
        <v>9.32</v>
      </c>
      <c r="I6004" s="73">
        <v>0</v>
      </c>
      <c r="J6004" s="73">
        <v>0</v>
      </c>
      <c r="K6004" s="73">
        <v>2</v>
      </c>
      <c r="L6004" s="73">
        <v>9.32</v>
      </c>
      <c r="N6004" s="105">
        <f t="shared" si="188"/>
        <v>0</v>
      </c>
      <c r="O6004" s="105">
        <f t="shared" si="189"/>
        <v>0</v>
      </c>
    </row>
    <row r="6005" spans="1:15" x14ac:dyDescent="0.3">
      <c r="A6005" s="71" t="s">
        <v>143</v>
      </c>
      <c r="B6005" s="71" t="s">
        <v>57</v>
      </c>
      <c r="C6005" s="71" t="s">
        <v>55</v>
      </c>
      <c r="D6005" s="71" t="s">
        <v>54</v>
      </c>
      <c r="E6005" s="72" t="s">
        <v>24</v>
      </c>
      <c r="F6005" s="72" t="s">
        <v>16</v>
      </c>
      <c r="G6005" s="73">
        <v>2</v>
      </c>
      <c r="H6005" s="73">
        <v>9.32</v>
      </c>
      <c r="I6005" s="73">
        <v>0</v>
      </c>
      <c r="J6005" s="73">
        <v>0</v>
      </c>
      <c r="K6005" s="73">
        <v>2</v>
      </c>
      <c r="L6005" s="73">
        <v>9.32</v>
      </c>
      <c r="N6005" s="105">
        <f t="shared" si="188"/>
        <v>0</v>
      </c>
      <c r="O6005" s="105">
        <f t="shared" si="189"/>
        <v>0</v>
      </c>
    </row>
    <row r="6006" spans="1:15" x14ac:dyDescent="0.3">
      <c r="A6006" s="71" t="s">
        <v>159</v>
      </c>
      <c r="B6006" s="71" t="s">
        <v>57</v>
      </c>
      <c r="C6006" s="71" t="s">
        <v>55</v>
      </c>
      <c r="D6006" s="71" t="s">
        <v>77</v>
      </c>
      <c r="E6006" s="72" t="s">
        <v>20</v>
      </c>
      <c r="F6006" s="72" t="s">
        <v>21</v>
      </c>
      <c r="G6006" s="73">
        <v>1</v>
      </c>
      <c r="H6006" s="73">
        <v>9.3000000000000007</v>
      </c>
      <c r="I6006" s="73">
        <v>0</v>
      </c>
      <c r="J6006" s="73">
        <v>0</v>
      </c>
      <c r="K6006" s="73">
        <v>1</v>
      </c>
      <c r="L6006" s="73">
        <v>9.3000000000000007</v>
      </c>
      <c r="N6006" s="105">
        <f t="shared" si="188"/>
        <v>0</v>
      </c>
      <c r="O6006" s="105">
        <f t="shared" si="189"/>
        <v>0</v>
      </c>
    </row>
    <row r="6007" spans="1:15" x14ac:dyDescent="0.3">
      <c r="A6007" s="71" t="s">
        <v>154</v>
      </c>
      <c r="B6007" s="71" t="s">
        <v>57</v>
      </c>
      <c r="C6007" s="71" t="s">
        <v>55</v>
      </c>
      <c r="D6007" s="71" t="s">
        <v>126</v>
      </c>
      <c r="E6007" s="72" t="s">
        <v>40</v>
      </c>
      <c r="F6007" s="72" t="s">
        <v>16</v>
      </c>
      <c r="G6007" s="73">
        <v>1</v>
      </c>
      <c r="H6007" s="73">
        <v>9.3000000000000007</v>
      </c>
      <c r="I6007" s="73">
        <v>1</v>
      </c>
      <c r="J6007" s="73">
        <v>9.3000000000000007</v>
      </c>
      <c r="K6007" s="73">
        <v>0</v>
      </c>
      <c r="L6007" s="73">
        <v>0</v>
      </c>
      <c r="N6007" s="105">
        <f t="shared" si="188"/>
        <v>0</v>
      </c>
      <c r="O6007" s="105">
        <f t="shared" si="189"/>
        <v>0</v>
      </c>
    </row>
    <row r="6008" spans="1:15" x14ac:dyDescent="0.3">
      <c r="A6008" s="71" t="s">
        <v>154</v>
      </c>
      <c r="B6008" s="71" t="s">
        <v>129</v>
      </c>
      <c r="C6008" s="71" t="s">
        <v>55</v>
      </c>
      <c r="D6008" s="71" t="s">
        <v>45</v>
      </c>
      <c r="E6008" s="72" t="s">
        <v>20</v>
      </c>
      <c r="F6008" s="72" t="s">
        <v>21</v>
      </c>
      <c r="G6008" s="73">
        <v>1</v>
      </c>
      <c r="H6008" s="73">
        <v>9.3000000000000007</v>
      </c>
      <c r="I6008" s="73">
        <v>0</v>
      </c>
      <c r="J6008" s="73">
        <v>0</v>
      </c>
      <c r="K6008" s="73">
        <v>1</v>
      </c>
      <c r="L6008" s="73">
        <v>9.3000000000000007</v>
      </c>
      <c r="N6008" s="105">
        <f t="shared" si="188"/>
        <v>0</v>
      </c>
      <c r="O6008" s="105">
        <f t="shared" si="189"/>
        <v>0</v>
      </c>
    </row>
    <row r="6009" spans="1:15" x14ac:dyDescent="0.3">
      <c r="A6009" s="71" t="s">
        <v>132</v>
      </c>
      <c r="B6009" s="71" t="s">
        <v>57</v>
      </c>
      <c r="C6009" s="71" t="s">
        <v>13</v>
      </c>
      <c r="D6009" s="71" t="s">
        <v>60</v>
      </c>
      <c r="E6009" s="72" t="s">
        <v>31</v>
      </c>
      <c r="F6009" s="72" t="s">
        <v>16</v>
      </c>
      <c r="G6009" s="73">
        <v>1</v>
      </c>
      <c r="H6009" s="73">
        <v>9.2799999999999994</v>
      </c>
      <c r="I6009" s="73">
        <v>0</v>
      </c>
      <c r="J6009" s="73">
        <v>0</v>
      </c>
      <c r="K6009" s="73">
        <v>1</v>
      </c>
      <c r="L6009" s="73">
        <v>9.2799999999999994</v>
      </c>
      <c r="N6009" s="105">
        <f t="shared" si="188"/>
        <v>0</v>
      </c>
      <c r="O6009" s="105">
        <f t="shared" si="189"/>
        <v>0</v>
      </c>
    </row>
    <row r="6010" spans="1:15" x14ac:dyDescent="0.3">
      <c r="A6010" s="71" t="s">
        <v>132</v>
      </c>
      <c r="B6010" s="71" t="s">
        <v>12</v>
      </c>
      <c r="C6010" s="71" t="s">
        <v>13</v>
      </c>
      <c r="D6010" s="71" t="s">
        <v>48</v>
      </c>
      <c r="E6010" s="72" t="s">
        <v>5</v>
      </c>
      <c r="F6010" s="72" t="s">
        <v>16</v>
      </c>
      <c r="G6010" s="73">
        <v>1</v>
      </c>
      <c r="H6010" s="73">
        <v>9.27</v>
      </c>
      <c r="I6010" s="73">
        <v>1</v>
      </c>
      <c r="J6010" s="73">
        <v>9.27</v>
      </c>
      <c r="K6010" s="73">
        <v>0</v>
      </c>
      <c r="L6010" s="73">
        <v>0</v>
      </c>
      <c r="N6010" s="105">
        <f t="shared" si="188"/>
        <v>0</v>
      </c>
      <c r="O6010" s="105">
        <f t="shared" si="189"/>
        <v>0</v>
      </c>
    </row>
    <row r="6011" spans="1:15" x14ac:dyDescent="0.3">
      <c r="A6011" s="71" t="s">
        <v>132</v>
      </c>
      <c r="B6011" s="71" t="s">
        <v>57</v>
      </c>
      <c r="C6011" s="71" t="s">
        <v>13</v>
      </c>
      <c r="D6011" s="71" t="s">
        <v>27</v>
      </c>
      <c r="E6011" s="72" t="s">
        <v>24</v>
      </c>
      <c r="F6011" s="72" t="s">
        <v>16</v>
      </c>
      <c r="G6011" s="73">
        <v>1</v>
      </c>
      <c r="H6011" s="73">
        <v>9.27</v>
      </c>
      <c r="I6011" s="73">
        <v>0</v>
      </c>
      <c r="J6011" s="73">
        <v>0</v>
      </c>
      <c r="K6011" s="73">
        <v>1</v>
      </c>
      <c r="L6011" s="73">
        <v>9.27</v>
      </c>
      <c r="N6011" s="105">
        <f t="shared" si="188"/>
        <v>0</v>
      </c>
      <c r="O6011" s="105">
        <f t="shared" si="189"/>
        <v>0</v>
      </c>
    </row>
    <row r="6012" spans="1:15" x14ac:dyDescent="0.3">
      <c r="A6012" s="71" t="s">
        <v>142</v>
      </c>
      <c r="B6012" s="71" t="s">
        <v>12</v>
      </c>
      <c r="C6012" s="71" t="s">
        <v>13</v>
      </c>
      <c r="D6012" s="71" t="s">
        <v>38</v>
      </c>
      <c r="E6012" s="72" t="s">
        <v>5</v>
      </c>
      <c r="F6012" s="72" t="s">
        <v>16</v>
      </c>
      <c r="G6012" s="73">
        <v>1</v>
      </c>
      <c r="H6012" s="73">
        <v>9.27</v>
      </c>
      <c r="I6012" s="73">
        <v>0</v>
      </c>
      <c r="J6012" s="73">
        <v>0</v>
      </c>
      <c r="K6012" s="73">
        <v>1</v>
      </c>
      <c r="L6012" s="73">
        <v>9.27</v>
      </c>
      <c r="N6012" s="105">
        <f t="shared" si="188"/>
        <v>0</v>
      </c>
      <c r="O6012" s="105">
        <f t="shared" si="189"/>
        <v>0</v>
      </c>
    </row>
    <row r="6013" spans="1:15" x14ac:dyDescent="0.3">
      <c r="A6013" s="71" t="s">
        <v>154</v>
      </c>
      <c r="B6013" s="71" t="s">
        <v>57</v>
      </c>
      <c r="C6013" s="71" t="s">
        <v>55</v>
      </c>
      <c r="D6013" s="71" t="s">
        <v>29</v>
      </c>
      <c r="E6013" s="72" t="s">
        <v>25</v>
      </c>
      <c r="F6013" s="72" t="s">
        <v>16</v>
      </c>
      <c r="G6013" s="73">
        <v>1</v>
      </c>
      <c r="H6013" s="73">
        <v>9.27</v>
      </c>
      <c r="I6013" s="73">
        <v>0</v>
      </c>
      <c r="J6013" s="73">
        <v>0</v>
      </c>
      <c r="K6013" s="73">
        <v>1</v>
      </c>
      <c r="L6013" s="73">
        <v>9.27</v>
      </c>
      <c r="N6013" s="105">
        <f t="shared" si="188"/>
        <v>0</v>
      </c>
      <c r="O6013" s="105">
        <f t="shared" si="189"/>
        <v>0</v>
      </c>
    </row>
    <row r="6014" spans="1:15" x14ac:dyDescent="0.3">
      <c r="A6014" s="71" t="s">
        <v>154</v>
      </c>
      <c r="B6014" s="71" t="s">
        <v>57</v>
      </c>
      <c r="C6014" s="71" t="s">
        <v>55</v>
      </c>
      <c r="D6014" s="71" t="s">
        <v>91</v>
      </c>
      <c r="E6014" s="72" t="s">
        <v>25</v>
      </c>
      <c r="F6014" s="72" t="s">
        <v>16</v>
      </c>
      <c r="G6014" s="73">
        <v>1</v>
      </c>
      <c r="H6014" s="73">
        <v>9.27</v>
      </c>
      <c r="I6014" s="73">
        <v>0</v>
      </c>
      <c r="J6014" s="73">
        <v>0</v>
      </c>
      <c r="K6014" s="73">
        <v>1</v>
      </c>
      <c r="L6014" s="73">
        <v>9.27</v>
      </c>
      <c r="N6014" s="105">
        <f t="shared" si="188"/>
        <v>0</v>
      </c>
      <c r="O6014" s="105">
        <f t="shared" si="189"/>
        <v>0</v>
      </c>
    </row>
    <row r="6015" spans="1:15" x14ac:dyDescent="0.3">
      <c r="A6015" s="71" t="s">
        <v>163</v>
      </c>
      <c r="B6015" s="71" t="s">
        <v>57</v>
      </c>
      <c r="C6015" s="71" t="s">
        <v>17</v>
      </c>
      <c r="D6015" s="71" t="s">
        <v>44</v>
      </c>
      <c r="E6015" s="72" t="s">
        <v>31</v>
      </c>
      <c r="F6015" s="72" t="s">
        <v>21</v>
      </c>
      <c r="G6015" s="73">
        <v>1</v>
      </c>
      <c r="H6015" s="73">
        <v>9.26</v>
      </c>
      <c r="I6015" s="73">
        <v>0</v>
      </c>
      <c r="J6015" s="73">
        <v>0</v>
      </c>
      <c r="K6015" s="73">
        <v>1</v>
      </c>
      <c r="L6015" s="73">
        <v>9.26</v>
      </c>
      <c r="N6015" s="105">
        <f t="shared" si="188"/>
        <v>0</v>
      </c>
      <c r="O6015" s="105">
        <f t="shared" si="189"/>
        <v>0</v>
      </c>
    </row>
    <row r="6016" spans="1:15" x14ac:dyDescent="0.3">
      <c r="A6016" s="71" t="s">
        <v>132</v>
      </c>
      <c r="B6016" s="71" t="s">
        <v>12</v>
      </c>
      <c r="C6016" s="71" t="s">
        <v>13</v>
      </c>
      <c r="D6016" s="71" t="s">
        <v>95</v>
      </c>
      <c r="E6016" s="72" t="s">
        <v>18</v>
      </c>
      <c r="F6016" s="72" t="s">
        <v>16</v>
      </c>
      <c r="G6016" s="73">
        <v>1</v>
      </c>
      <c r="H6016" s="73">
        <v>9.25</v>
      </c>
      <c r="I6016" s="73">
        <v>0</v>
      </c>
      <c r="J6016" s="73">
        <v>0</v>
      </c>
      <c r="K6016" s="73">
        <v>1</v>
      </c>
      <c r="L6016" s="73">
        <v>9.25</v>
      </c>
      <c r="N6016" s="105">
        <f t="shared" si="188"/>
        <v>0</v>
      </c>
      <c r="O6016" s="105">
        <f t="shared" si="189"/>
        <v>0</v>
      </c>
    </row>
    <row r="6017" spans="1:15" x14ac:dyDescent="0.3">
      <c r="A6017" s="71" t="s">
        <v>163</v>
      </c>
      <c r="B6017" s="71" t="s">
        <v>12</v>
      </c>
      <c r="C6017" s="71" t="s">
        <v>13</v>
      </c>
      <c r="D6017" s="71" t="s">
        <v>93</v>
      </c>
      <c r="E6017" s="72" t="s">
        <v>25</v>
      </c>
      <c r="F6017" s="72" t="s">
        <v>26</v>
      </c>
      <c r="G6017" s="73">
        <v>1</v>
      </c>
      <c r="H6017" s="73">
        <v>9.24</v>
      </c>
      <c r="I6017" s="73">
        <v>0</v>
      </c>
      <c r="J6017" s="73">
        <v>0</v>
      </c>
      <c r="K6017" s="73">
        <v>1</v>
      </c>
      <c r="L6017" s="73">
        <v>9.24</v>
      </c>
      <c r="N6017" s="105">
        <f t="shared" si="188"/>
        <v>0</v>
      </c>
      <c r="O6017" s="105">
        <f t="shared" si="189"/>
        <v>0</v>
      </c>
    </row>
    <row r="6018" spans="1:15" x14ac:dyDescent="0.3">
      <c r="A6018" s="71" t="s">
        <v>140</v>
      </c>
      <c r="B6018" s="71" t="s">
        <v>12</v>
      </c>
      <c r="C6018" s="71" t="s">
        <v>13</v>
      </c>
      <c r="D6018" s="71" t="s">
        <v>34</v>
      </c>
      <c r="E6018" s="72" t="s">
        <v>37</v>
      </c>
      <c r="F6018" s="72" t="s">
        <v>21</v>
      </c>
      <c r="G6018" s="73">
        <v>1</v>
      </c>
      <c r="H6018" s="73">
        <v>9.24</v>
      </c>
      <c r="I6018" s="73">
        <v>0</v>
      </c>
      <c r="J6018" s="73">
        <v>0</v>
      </c>
      <c r="K6018" s="73">
        <v>1</v>
      </c>
      <c r="L6018" s="73">
        <v>9.24</v>
      </c>
      <c r="N6018" s="105">
        <f t="shared" si="188"/>
        <v>0</v>
      </c>
      <c r="O6018" s="105">
        <f t="shared" si="189"/>
        <v>0</v>
      </c>
    </row>
    <row r="6019" spans="1:15" x14ac:dyDescent="0.3">
      <c r="A6019" s="71" t="s">
        <v>146</v>
      </c>
      <c r="B6019" s="71" t="s">
        <v>12</v>
      </c>
      <c r="C6019" s="71" t="s">
        <v>55</v>
      </c>
      <c r="D6019" s="71" t="s">
        <v>50</v>
      </c>
      <c r="E6019" s="72" t="s">
        <v>40</v>
      </c>
      <c r="F6019" s="72" t="s">
        <v>26</v>
      </c>
      <c r="G6019" s="73">
        <v>1</v>
      </c>
      <c r="H6019" s="73">
        <v>9.24</v>
      </c>
      <c r="I6019" s="73">
        <v>0</v>
      </c>
      <c r="J6019" s="73">
        <v>0</v>
      </c>
      <c r="K6019" s="73">
        <v>1</v>
      </c>
      <c r="L6019" s="73">
        <v>9.24</v>
      </c>
      <c r="N6019" s="105">
        <f t="shared" si="188"/>
        <v>0</v>
      </c>
      <c r="O6019" s="105">
        <f t="shared" si="189"/>
        <v>0</v>
      </c>
    </row>
    <row r="6020" spans="1:15" x14ac:dyDescent="0.3">
      <c r="A6020" s="71" t="s">
        <v>154</v>
      </c>
      <c r="B6020" s="71" t="s">
        <v>129</v>
      </c>
      <c r="C6020" s="71" t="s">
        <v>55</v>
      </c>
      <c r="D6020" s="71" t="s">
        <v>93</v>
      </c>
      <c r="E6020" s="72" t="s">
        <v>28</v>
      </c>
      <c r="F6020" s="72" t="s">
        <v>26</v>
      </c>
      <c r="G6020" s="73">
        <v>1</v>
      </c>
      <c r="H6020" s="73">
        <v>9.24</v>
      </c>
      <c r="I6020" s="73">
        <v>0</v>
      </c>
      <c r="J6020" s="73">
        <v>0</v>
      </c>
      <c r="K6020" s="73">
        <v>1</v>
      </c>
      <c r="L6020" s="73">
        <v>9.24</v>
      </c>
      <c r="N6020" s="105">
        <f t="shared" si="188"/>
        <v>0</v>
      </c>
      <c r="O6020" s="105">
        <f t="shared" si="189"/>
        <v>0</v>
      </c>
    </row>
    <row r="6021" spans="1:15" x14ac:dyDescent="0.3">
      <c r="A6021" s="71" t="s">
        <v>154</v>
      </c>
      <c r="B6021" s="71" t="s">
        <v>57</v>
      </c>
      <c r="C6021" s="71" t="s">
        <v>55</v>
      </c>
      <c r="D6021" s="71" t="s">
        <v>104</v>
      </c>
      <c r="E6021" s="72" t="s">
        <v>20</v>
      </c>
      <c r="F6021" s="72" t="s">
        <v>21</v>
      </c>
      <c r="G6021" s="73">
        <v>1</v>
      </c>
      <c r="H6021" s="73">
        <v>9.2100000000000009</v>
      </c>
      <c r="I6021" s="73">
        <v>1</v>
      </c>
      <c r="J6021" s="73">
        <v>9.2100000000000009</v>
      </c>
      <c r="K6021" s="73">
        <v>0</v>
      </c>
      <c r="L6021" s="73">
        <v>0</v>
      </c>
      <c r="N6021" s="105">
        <f t="shared" si="188"/>
        <v>0</v>
      </c>
      <c r="O6021" s="105">
        <f t="shared" si="189"/>
        <v>0</v>
      </c>
    </row>
    <row r="6022" spans="1:15" x14ac:dyDescent="0.3">
      <c r="A6022" s="71" t="s">
        <v>163</v>
      </c>
      <c r="B6022" s="71" t="s">
        <v>57</v>
      </c>
      <c r="C6022" s="71" t="s">
        <v>55</v>
      </c>
      <c r="D6022" s="71" t="s">
        <v>105</v>
      </c>
      <c r="E6022" s="72" t="s">
        <v>40</v>
      </c>
      <c r="F6022" s="72" t="s">
        <v>4</v>
      </c>
      <c r="G6022" s="73">
        <v>1</v>
      </c>
      <c r="H6022" s="73">
        <v>9.1999999999999993</v>
      </c>
      <c r="I6022" s="73">
        <v>0</v>
      </c>
      <c r="J6022" s="73">
        <v>0</v>
      </c>
      <c r="K6022" s="73">
        <v>1</v>
      </c>
      <c r="L6022" s="73">
        <v>9.1999999999999993</v>
      </c>
      <c r="N6022" s="105">
        <f t="shared" si="188"/>
        <v>0</v>
      </c>
      <c r="O6022" s="105">
        <f t="shared" si="189"/>
        <v>0</v>
      </c>
    </row>
    <row r="6023" spans="1:15" x14ac:dyDescent="0.3">
      <c r="A6023" s="71" t="s">
        <v>163</v>
      </c>
      <c r="B6023" s="71" t="s">
        <v>57</v>
      </c>
      <c r="C6023" s="71" t="s">
        <v>17</v>
      </c>
      <c r="D6023" s="71" t="s">
        <v>62</v>
      </c>
      <c r="E6023" s="72" t="s">
        <v>40</v>
      </c>
      <c r="F6023" s="72" t="s">
        <v>4</v>
      </c>
      <c r="G6023" s="73">
        <v>1</v>
      </c>
      <c r="H6023" s="73">
        <v>9.1999999999999993</v>
      </c>
      <c r="I6023" s="73">
        <v>0</v>
      </c>
      <c r="J6023" s="73">
        <v>0</v>
      </c>
      <c r="K6023" s="73">
        <v>1</v>
      </c>
      <c r="L6023" s="73">
        <v>9.1999999999999993</v>
      </c>
      <c r="N6023" s="105">
        <f t="shared" si="188"/>
        <v>0</v>
      </c>
      <c r="O6023" s="105">
        <f t="shared" si="189"/>
        <v>0</v>
      </c>
    </row>
    <row r="6024" spans="1:15" x14ac:dyDescent="0.3">
      <c r="A6024" s="71" t="s">
        <v>163</v>
      </c>
      <c r="B6024" s="71" t="s">
        <v>129</v>
      </c>
      <c r="C6024" s="71" t="s">
        <v>17</v>
      </c>
      <c r="D6024" s="71" t="s">
        <v>27</v>
      </c>
      <c r="E6024" s="72" t="s">
        <v>24</v>
      </c>
      <c r="F6024" s="72" t="s">
        <v>16</v>
      </c>
      <c r="G6024" s="73">
        <v>2</v>
      </c>
      <c r="H6024" s="73">
        <v>9.1999999999999993</v>
      </c>
      <c r="I6024" s="73">
        <v>0</v>
      </c>
      <c r="J6024" s="73">
        <v>0</v>
      </c>
      <c r="K6024" s="73">
        <v>2</v>
      </c>
      <c r="L6024" s="73">
        <v>9.1999999999999993</v>
      </c>
      <c r="N6024" s="105">
        <f t="shared" si="188"/>
        <v>0</v>
      </c>
      <c r="O6024" s="105">
        <f t="shared" si="189"/>
        <v>0</v>
      </c>
    </row>
    <row r="6025" spans="1:15" x14ac:dyDescent="0.3">
      <c r="A6025" s="71" t="s">
        <v>135</v>
      </c>
      <c r="B6025" s="71" t="s">
        <v>57</v>
      </c>
      <c r="C6025" s="71" t="s">
        <v>13</v>
      </c>
      <c r="D6025" s="71" t="s">
        <v>86</v>
      </c>
      <c r="E6025" s="72" t="s">
        <v>24</v>
      </c>
      <c r="F6025" s="72" t="s">
        <v>16</v>
      </c>
      <c r="G6025" s="73">
        <v>2</v>
      </c>
      <c r="H6025" s="73">
        <v>9.1999999999999993</v>
      </c>
      <c r="I6025" s="73">
        <v>0</v>
      </c>
      <c r="J6025" s="73">
        <v>0</v>
      </c>
      <c r="K6025" s="73">
        <v>2</v>
      </c>
      <c r="L6025" s="73">
        <v>9.1999999999999993</v>
      </c>
      <c r="N6025" s="105">
        <f t="shared" si="188"/>
        <v>0</v>
      </c>
      <c r="O6025" s="105">
        <f t="shared" si="189"/>
        <v>0</v>
      </c>
    </row>
    <row r="6026" spans="1:15" x14ac:dyDescent="0.3">
      <c r="A6026" s="71" t="s">
        <v>161</v>
      </c>
      <c r="B6026" s="71" t="s">
        <v>12</v>
      </c>
      <c r="C6026" s="71" t="s">
        <v>55</v>
      </c>
      <c r="D6026" s="71" t="s">
        <v>48</v>
      </c>
      <c r="E6026" s="72" t="s">
        <v>5</v>
      </c>
      <c r="F6026" s="72" t="s">
        <v>21</v>
      </c>
      <c r="G6026" s="73">
        <v>1</v>
      </c>
      <c r="H6026" s="73">
        <v>9.19</v>
      </c>
      <c r="I6026" s="73">
        <v>0</v>
      </c>
      <c r="J6026" s="73">
        <v>0</v>
      </c>
      <c r="K6026" s="73">
        <v>1</v>
      </c>
      <c r="L6026" s="73">
        <v>9.19</v>
      </c>
      <c r="N6026" s="105">
        <f t="shared" si="188"/>
        <v>0</v>
      </c>
      <c r="O6026" s="105">
        <f t="shared" si="189"/>
        <v>0</v>
      </c>
    </row>
    <row r="6027" spans="1:15" x14ac:dyDescent="0.3">
      <c r="A6027" s="71" t="s">
        <v>140</v>
      </c>
      <c r="B6027" s="71" t="s">
        <v>12</v>
      </c>
      <c r="C6027" s="71" t="s">
        <v>13</v>
      </c>
      <c r="D6027" s="71" t="s">
        <v>19</v>
      </c>
      <c r="E6027" s="72" t="s">
        <v>40</v>
      </c>
      <c r="F6027" s="72" t="s">
        <v>4</v>
      </c>
      <c r="G6027" s="73">
        <v>1</v>
      </c>
      <c r="H6027" s="73">
        <v>9.19</v>
      </c>
      <c r="I6027" s="73">
        <v>0</v>
      </c>
      <c r="J6027" s="73">
        <v>0</v>
      </c>
      <c r="K6027" s="73">
        <v>1</v>
      </c>
      <c r="L6027" s="73">
        <v>9.19</v>
      </c>
      <c r="N6027" s="105">
        <f t="shared" si="188"/>
        <v>0</v>
      </c>
      <c r="O6027" s="105">
        <f t="shared" si="189"/>
        <v>0</v>
      </c>
    </row>
    <row r="6028" spans="1:15" x14ac:dyDescent="0.3">
      <c r="A6028" s="71" t="s">
        <v>154</v>
      </c>
      <c r="B6028" s="71" t="s">
        <v>57</v>
      </c>
      <c r="C6028" s="71" t="s">
        <v>55</v>
      </c>
      <c r="D6028" s="71" t="s">
        <v>123</v>
      </c>
      <c r="E6028" s="72" t="s">
        <v>40</v>
      </c>
      <c r="F6028" s="72" t="s">
        <v>4</v>
      </c>
      <c r="G6028" s="73">
        <v>1</v>
      </c>
      <c r="H6028" s="73">
        <v>9.19</v>
      </c>
      <c r="I6028" s="73">
        <v>0</v>
      </c>
      <c r="J6028" s="73">
        <v>0</v>
      </c>
      <c r="K6028" s="73">
        <v>1</v>
      </c>
      <c r="L6028" s="73">
        <v>9.19</v>
      </c>
      <c r="N6028" s="105">
        <f t="shared" si="188"/>
        <v>0</v>
      </c>
      <c r="O6028" s="105">
        <f t="shared" si="189"/>
        <v>0</v>
      </c>
    </row>
    <row r="6029" spans="1:15" x14ac:dyDescent="0.3">
      <c r="A6029" s="71" t="s">
        <v>132</v>
      </c>
      <c r="B6029" s="71" t="s">
        <v>12</v>
      </c>
      <c r="C6029" s="71" t="s">
        <v>13</v>
      </c>
      <c r="D6029" s="71" t="s">
        <v>34</v>
      </c>
      <c r="E6029" s="72" t="s">
        <v>40</v>
      </c>
      <c r="F6029" s="72" t="s">
        <v>4</v>
      </c>
      <c r="G6029" s="73">
        <v>1</v>
      </c>
      <c r="H6029" s="73">
        <v>9.18</v>
      </c>
      <c r="I6029" s="73">
        <v>0</v>
      </c>
      <c r="J6029" s="73">
        <v>0</v>
      </c>
      <c r="K6029" s="73">
        <v>1</v>
      </c>
      <c r="L6029" s="73">
        <v>9.18</v>
      </c>
      <c r="N6029" s="105">
        <f t="shared" si="188"/>
        <v>0</v>
      </c>
      <c r="O6029" s="105">
        <f t="shared" si="189"/>
        <v>0</v>
      </c>
    </row>
    <row r="6030" spans="1:15" x14ac:dyDescent="0.3">
      <c r="A6030" s="71" t="s">
        <v>132</v>
      </c>
      <c r="B6030" s="71" t="s">
        <v>12</v>
      </c>
      <c r="C6030" s="71" t="s">
        <v>13</v>
      </c>
      <c r="D6030" s="71" t="s">
        <v>98</v>
      </c>
      <c r="E6030" s="72" t="s">
        <v>15</v>
      </c>
      <c r="F6030" s="72" t="s">
        <v>4</v>
      </c>
      <c r="G6030" s="73">
        <v>2</v>
      </c>
      <c r="H6030" s="73">
        <v>9.18</v>
      </c>
      <c r="I6030" s="73">
        <v>0</v>
      </c>
      <c r="J6030" s="73">
        <v>0</v>
      </c>
      <c r="K6030" s="73">
        <v>2</v>
      </c>
      <c r="L6030" s="73">
        <v>9.18</v>
      </c>
      <c r="N6030" s="105">
        <f t="shared" si="188"/>
        <v>0</v>
      </c>
      <c r="O6030" s="105">
        <f t="shared" si="189"/>
        <v>0</v>
      </c>
    </row>
    <row r="6031" spans="1:15" x14ac:dyDescent="0.3">
      <c r="A6031" s="71" t="s">
        <v>140</v>
      </c>
      <c r="B6031" s="71" t="s">
        <v>57</v>
      </c>
      <c r="C6031" s="71" t="s">
        <v>13</v>
      </c>
      <c r="D6031" s="71" t="s">
        <v>51</v>
      </c>
      <c r="E6031" s="72" t="s">
        <v>15</v>
      </c>
      <c r="F6031" s="72" t="s">
        <v>4</v>
      </c>
      <c r="G6031" s="73">
        <v>1</v>
      </c>
      <c r="H6031" s="73">
        <v>9.18</v>
      </c>
      <c r="I6031" s="73">
        <v>1</v>
      </c>
      <c r="J6031" s="73">
        <v>9.18</v>
      </c>
      <c r="K6031" s="73">
        <v>0</v>
      </c>
      <c r="L6031" s="73">
        <v>0</v>
      </c>
      <c r="N6031" s="105">
        <f t="shared" si="188"/>
        <v>0</v>
      </c>
      <c r="O6031" s="105">
        <f t="shared" si="189"/>
        <v>0</v>
      </c>
    </row>
    <row r="6032" spans="1:15" x14ac:dyDescent="0.3">
      <c r="A6032" s="71" t="s">
        <v>142</v>
      </c>
      <c r="B6032" s="71" t="s">
        <v>57</v>
      </c>
      <c r="C6032" s="71" t="s">
        <v>55</v>
      </c>
      <c r="D6032" s="71" t="s">
        <v>51</v>
      </c>
      <c r="E6032" s="72" t="s">
        <v>24</v>
      </c>
      <c r="F6032" s="72" t="s">
        <v>26</v>
      </c>
      <c r="G6032" s="73">
        <v>1</v>
      </c>
      <c r="H6032" s="73">
        <v>9.17</v>
      </c>
      <c r="I6032" s="73">
        <v>0</v>
      </c>
      <c r="J6032" s="73">
        <v>0</v>
      </c>
      <c r="K6032" s="73">
        <v>1</v>
      </c>
      <c r="L6032" s="73">
        <v>9.17</v>
      </c>
      <c r="N6032" s="105">
        <f t="shared" si="188"/>
        <v>0</v>
      </c>
      <c r="O6032" s="105">
        <f t="shared" si="189"/>
        <v>0</v>
      </c>
    </row>
    <row r="6033" spans="1:15" x14ac:dyDescent="0.3">
      <c r="A6033" s="71" t="s">
        <v>161</v>
      </c>
      <c r="B6033" s="71" t="s">
        <v>57</v>
      </c>
      <c r="C6033" s="71" t="s">
        <v>55</v>
      </c>
      <c r="D6033" s="71" t="s">
        <v>50</v>
      </c>
      <c r="E6033" s="72" t="s">
        <v>18</v>
      </c>
      <c r="F6033" s="72" t="s">
        <v>16</v>
      </c>
      <c r="G6033" s="73">
        <v>2</v>
      </c>
      <c r="H6033" s="73">
        <v>9.16</v>
      </c>
      <c r="I6033" s="73">
        <v>1</v>
      </c>
      <c r="J6033" s="73">
        <v>1.1100000000000001</v>
      </c>
      <c r="K6033" s="73">
        <v>1</v>
      </c>
      <c r="L6033" s="73">
        <v>8.0500000000000007</v>
      </c>
      <c r="N6033" s="105">
        <f t="shared" si="188"/>
        <v>0</v>
      </c>
      <c r="O6033" s="105">
        <f t="shared" si="189"/>
        <v>0</v>
      </c>
    </row>
    <row r="6034" spans="1:15" x14ac:dyDescent="0.3">
      <c r="A6034" s="71" t="s">
        <v>154</v>
      </c>
      <c r="B6034" s="71" t="s">
        <v>129</v>
      </c>
      <c r="C6034" s="71" t="s">
        <v>55</v>
      </c>
      <c r="D6034" s="71" t="s">
        <v>52</v>
      </c>
      <c r="E6034" s="72" t="s">
        <v>5</v>
      </c>
      <c r="F6034" s="72" t="s">
        <v>26</v>
      </c>
      <c r="G6034" s="73">
        <v>2</v>
      </c>
      <c r="H6034" s="73">
        <v>9.16</v>
      </c>
      <c r="I6034" s="73">
        <v>1</v>
      </c>
      <c r="J6034" s="73">
        <v>4.58</v>
      </c>
      <c r="K6034" s="73">
        <v>1</v>
      </c>
      <c r="L6034" s="73">
        <v>4.58</v>
      </c>
      <c r="N6034" s="105">
        <f t="shared" si="188"/>
        <v>0</v>
      </c>
      <c r="O6034" s="105">
        <f t="shared" si="189"/>
        <v>0</v>
      </c>
    </row>
    <row r="6035" spans="1:15" x14ac:dyDescent="0.3">
      <c r="A6035" s="71" t="s">
        <v>132</v>
      </c>
      <c r="B6035" s="71" t="s">
        <v>12</v>
      </c>
      <c r="C6035" s="71" t="s">
        <v>22</v>
      </c>
      <c r="D6035" s="71" t="s">
        <v>14</v>
      </c>
      <c r="E6035" s="72" t="s">
        <v>40</v>
      </c>
      <c r="F6035" s="72" t="s">
        <v>4</v>
      </c>
      <c r="G6035" s="73">
        <v>1</v>
      </c>
      <c r="H6035" s="73">
        <v>9.15</v>
      </c>
      <c r="I6035" s="73">
        <v>0</v>
      </c>
      <c r="J6035" s="73">
        <v>0</v>
      </c>
      <c r="K6035" s="73">
        <v>1</v>
      </c>
      <c r="L6035" s="73">
        <v>9.15</v>
      </c>
      <c r="N6035" s="105">
        <f t="shared" si="188"/>
        <v>0</v>
      </c>
      <c r="O6035" s="105">
        <f t="shared" si="189"/>
        <v>0</v>
      </c>
    </row>
    <row r="6036" spans="1:15" x14ac:dyDescent="0.3">
      <c r="A6036" s="71" t="s">
        <v>161</v>
      </c>
      <c r="B6036" s="71" t="s">
        <v>129</v>
      </c>
      <c r="C6036" s="71" t="s">
        <v>55</v>
      </c>
      <c r="D6036" s="71" t="s">
        <v>54</v>
      </c>
      <c r="E6036" s="72" t="s">
        <v>40</v>
      </c>
      <c r="F6036" s="72" t="s">
        <v>4</v>
      </c>
      <c r="G6036" s="73">
        <v>1</v>
      </c>
      <c r="H6036" s="73">
        <v>9.14</v>
      </c>
      <c r="I6036" s="73">
        <v>1</v>
      </c>
      <c r="J6036" s="73">
        <v>9.14</v>
      </c>
      <c r="K6036" s="73">
        <v>0</v>
      </c>
      <c r="L6036" s="73">
        <v>0</v>
      </c>
      <c r="N6036" s="105">
        <f t="shared" ref="N6036:N6099" si="190">G6036-I6036-K6036</f>
        <v>0</v>
      </c>
      <c r="O6036" s="105">
        <f t="shared" ref="O6036:O6099" si="191">H6036-J6036-L6036</f>
        <v>0</v>
      </c>
    </row>
    <row r="6037" spans="1:15" x14ac:dyDescent="0.3">
      <c r="A6037" s="71" t="s">
        <v>161</v>
      </c>
      <c r="B6037" s="71" t="s">
        <v>12</v>
      </c>
      <c r="C6037" s="71" t="s">
        <v>55</v>
      </c>
      <c r="D6037" s="71" t="s">
        <v>75</v>
      </c>
      <c r="E6037" s="72" t="s">
        <v>40</v>
      </c>
      <c r="F6037" s="72" t="s">
        <v>4</v>
      </c>
      <c r="G6037" s="73">
        <v>1</v>
      </c>
      <c r="H6037" s="73">
        <v>9.1300000000000008</v>
      </c>
      <c r="I6037" s="73">
        <v>0</v>
      </c>
      <c r="J6037" s="73">
        <v>0</v>
      </c>
      <c r="K6037" s="73">
        <v>1</v>
      </c>
      <c r="L6037" s="73">
        <v>9.1300000000000008</v>
      </c>
      <c r="N6037" s="105">
        <f t="shared" si="190"/>
        <v>0</v>
      </c>
      <c r="O6037" s="105">
        <f t="shared" si="191"/>
        <v>0</v>
      </c>
    </row>
    <row r="6038" spans="1:15" x14ac:dyDescent="0.3">
      <c r="A6038" s="71" t="s">
        <v>142</v>
      </c>
      <c r="B6038" s="71" t="s">
        <v>57</v>
      </c>
      <c r="C6038" s="71" t="s">
        <v>55</v>
      </c>
      <c r="D6038" s="71" t="s">
        <v>48</v>
      </c>
      <c r="E6038" s="72" t="s">
        <v>24</v>
      </c>
      <c r="F6038" s="72" t="s">
        <v>26</v>
      </c>
      <c r="G6038" s="73">
        <v>1</v>
      </c>
      <c r="H6038" s="73">
        <v>9.1300000000000008</v>
      </c>
      <c r="I6038" s="73">
        <v>0</v>
      </c>
      <c r="J6038" s="73">
        <v>0</v>
      </c>
      <c r="K6038" s="73">
        <v>1</v>
      </c>
      <c r="L6038" s="73">
        <v>9.1300000000000008</v>
      </c>
      <c r="N6038" s="105">
        <f t="shared" si="190"/>
        <v>0</v>
      </c>
      <c r="O6038" s="105">
        <f t="shared" si="191"/>
        <v>0</v>
      </c>
    </row>
    <row r="6039" spans="1:15" x14ac:dyDescent="0.3">
      <c r="A6039" s="71" t="s">
        <v>154</v>
      </c>
      <c r="B6039" s="71" t="s">
        <v>129</v>
      </c>
      <c r="C6039" s="71" t="s">
        <v>55</v>
      </c>
      <c r="D6039" s="71" t="s">
        <v>60</v>
      </c>
      <c r="E6039" s="72" t="s">
        <v>15</v>
      </c>
      <c r="F6039" s="72" t="s">
        <v>4</v>
      </c>
      <c r="G6039" s="73">
        <v>1</v>
      </c>
      <c r="H6039" s="73">
        <v>9.1300000000000008</v>
      </c>
      <c r="I6039" s="73">
        <v>1</v>
      </c>
      <c r="J6039" s="73">
        <v>9.1300000000000008</v>
      </c>
      <c r="K6039" s="73">
        <v>0</v>
      </c>
      <c r="L6039" s="73">
        <v>0</v>
      </c>
      <c r="N6039" s="105">
        <f t="shared" si="190"/>
        <v>0</v>
      </c>
      <c r="O6039" s="105">
        <f t="shared" si="191"/>
        <v>0</v>
      </c>
    </row>
    <row r="6040" spans="1:15" x14ac:dyDescent="0.3">
      <c r="A6040" s="71" t="s">
        <v>163</v>
      </c>
      <c r="B6040" s="71" t="s">
        <v>57</v>
      </c>
      <c r="C6040" s="71" t="s">
        <v>17</v>
      </c>
      <c r="D6040" s="71" t="s">
        <v>39</v>
      </c>
      <c r="E6040" s="72" t="s">
        <v>20</v>
      </c>
      <c r="F6040" s="72" t="s">
        <v>26</v>
      </c>
      <c r="G6040" s="73">
        <v>1</v>
      </c>
      <c r="H6040" s="73">
        <v>9.1199999999999992</v>
      </c>
      <c r="I6040" s="73">
        <v>1</v>
      </c>
      <c r="J6040" s="73">
        <v>9.1199999999999992</v>
      </c>
      <c r="K6040" s="73">
        <v>0</v>
      </c>
      <c r="L6040" s="73">
        <v>0</v>
      </c>
      <c r="N6040" s="105">
        <f t="shared" si="190"/>
        <v>0</v>
      </c>
      <c r="O6040" s="105">
        <f t="shared" si="191"/>
        <v>0</v>
      </c>
    </row>
    <row r="6041" spans="1:15" x14ac:dyDescent="0.3">
      <c r="A6041" s="71" t="s">
        <v>132</v>
      </c>
      <c r="B6041" s="71" t="s">
        <v>57</v>
      </c>
      <c r="C6041" s="71" t="s">
        <v>13</v>
      </c>
      <c r="D6041" s="71" t="s">
        <v>29</v>
      </c>
      <c r="E6041" s="72" t="s">
        <v>40</v>
      </c>
      <c r="F6041" s="72" t="s">
        <v>4</v>
      </c>
      <c r="G6041" s="73">
        <v>1</v>
      </c>
      <c r="H6041" s="73">
        <v>9.1199999999999992</v>
      </c>
      <c r="I6041" s="73">
        <v>0</v>
      </c>
      <c r="J6041" s="73">
        <v>0</v>
      </c>
      <c r="K6041" s="73">
        <v>1</v>
      </c>
      <c r="L6041" s="73">
        <v>9.1199999999999992</v>
      </c>
      <c r="N6041" s="105">
        <f t="shared" si="190"/>
        <v>0</v>
      </c>
      <c r="O6041" s="105">
        <f t="shared" si="191"/>
        <v>0</v>
      </c>
    </row>
    <row r="6042" spans="1:15" x14ac:dyDescent="0.3">
      <c r="A6042" s="71" t="s">
        <v>140</v>
      </c>
      <c r="B6042" s="71" t="s">
        <v>57</v>
      </c>
      <c r="C6042" s="71" t="s">
        <v>13</v>
      </c>
      <c r="D6042" s="71" t="s">
        <v>34</v>
      </c>
      <c r="E6042" s="72" t="s">
        <v>31</v>
      </c>
      <c r="F6042" s="72" t="s">
        <v>21</v>
      </c>
      <c r="G6042" s="73">
        <v>1</v>
      </c>
      <c r="H6042" s="73">
        <v>9.1199999999999992</v>
      </c>
      <c r="I6042" s="73">
        <v>0</v>
      </c>
      <c r="J6042" s="73">
        <v>0</v>
      </c>
      <c r="K6042" s="73">
        <v>1</v>
      </c>
      <c r="L6042" s="73">
        <v>9.1199999999999992</v>
      </c>
      <c r="N6042" s="105">
        <f t="shared" si="190"/>
        <v>0</v>
      </c>
      <c r="O6042" s="105">
        <f t="shared" si="191"/>
        <v>0</v>
      </c>
    </row>
    <row r="6043" spans="1:15" x14ac:dyDescent="0.3">
      <c r="A6043" s="71" t="s">
        <v>142</v>
      </c>
      <c r="B6043" s="71" t="s">
        <v>12</v>
      </c>
      <c r="C6043" s="71" t="s">
        <v>13</v>
      </c>
      <c r="D6043" s="71" t="s">
        <v>27</v>
      </c>
      <c r="E6043" s="72" t="s">
        <v>15</v>
      </c>
      <c r="F6043" s="72" t="s">
        <v>21</v>
      </c>
      <c r="G6043" s="73">
        <v>2</v>
      </c>
      <c r="H6043" s="73">
        <v>9.1199999999999992</v>
      </c>
      <c r="I6043" s="73">
        <v>0</v>
      </c>
      <c r="J6043" s="73">
        <v>0</v>
      </c>
      <c r="K6043" s="73">
        <v>2</v>
      </c>
      <c r="L6043" s="73">
        <v>9.1199999999999992</v>
      </c>
      <c r="N6043" s="105">
        <f t="shared" si="190"/>
        <v>0</v>
      </c>
      <c r="O6043" s="105">
        <f t="shared" si="191"/>
        <v>0</v>
      </c>
    </row>
    <row r="6044" spans="1:15" x14ac:dyDescent="0.3">
      <c r="A6044" s="71" t="s">
        <v>163</v>
      </c>
      <c r="B6044" s="71" t="s">
        <v>12</v>
      </c>
      <c r="C6044" s="71" t="s">
        <v>55</v>
      </c>
      <c r="D6044" s="71" t="s">
        <v>30</v>
      </c>
      <c r="E6044" s="72" t="s">
        <v>40</v>
      </c>
      <c r="F6044" s="72" t="s">
        <v>4</v>
      </c>
      <c r="G6044" s="73">
        <v>1</v>
      </c>
      <c r="H6044" s="73">
        <v>9.11</v>
      </c>
      <c r="I6044" s="73">
        <v>0</v>
      </c>
      <c r="J6044" s="73">
        <v>0</v>
      </c>
      <c r="K6044" s="73">
        <v>1</v>
      </c>
      <c r="L6044" s="73">
        <v>9.11</v>
      </c>
      <c r="N6044" s="105">
        <f t="shared" si="190"/>
        <v>0</v>
      </c>
      <c r="O6044" s="105">
        <f t="shared" si="191"/>
        <v>0</v>
      </c>
    </row>
    <row r="6045" spans="1:15" x14ac:dyDescent="0.3">
      <c r="A6045" s="71" t="s">
        <v>132</v>
      </c>
      <c r="B6045" s="71" t="s">
        <v>57</v>
      </c>
      <c r="C6045" s="71" t="s">
        <v>13</v>
      </c>
      <c r="D6045" s="71" t="s">
        <v>81</v>
      </c>
      <c r="E6045" s="72" t="s">
        <v>40</v>
      </c>
      <c r="F6045" s="72" t="s">
        <v>4</v>
      </c>
      <c r="G6045" s="73">
        <v>1</v>
      </c>
      <c r="H6045" s="73">
        <v>9.11</v>
      </c>
      <c r="I6045" s="73">
        <v>0</v>
      </c>
      <c r="J6045" s="73">
        <v>0</v>
      </c>
      <c r="K6045" s="73">
        <v>1</v>
      </c>
      <c r="L6045" s="73">
        <v>9.11</v>
      </c>
      <c r="N6045" s="105">
        <f t="shared" si="190"/>
        <v>0</v>
      </c>
      <c r="O6045" s="105">
        <f t="shared" si="191"/>
        <v>0</v>
      </c>
    </row>
    <row r="6046" spans="1:15" x14ac:dyDescent="0.3">
      <c r="A6046" s="71" t="s">
        <v>153</v>
      </c>
      <c r="B6046" s="71" t="s">
        <v>57</v>
      </c>
      <c r="C6046" s="71" t="s">
        <v>13</v>
      </c>
      <c r="D6046" s="71" t="s">
        <v>54</v>
      </c>
      <c r="E6046" s="72" t="s">
        <v>15</v>
      </c>
      <c r="F6046" s="72" t="s">
        <v>26</v>
      </c>
      <c r="G6046" s="73">
        <v>1</v>
      </c>
      <c r="H6046" s="73">
        <v>9.1</v>
      </c>
      <c r="I6046" s="73">
        <v>0</v>
      </c>
      <c r="J6046" s="73">
        <v>0</v>
      </c>
      <c r="K6046" s="73">
        <v>1</v>
      </c>
      <c r="L6046" s="73">
        <v>9.1</v>
      </c>
      <c r="N6046" s="105">
        <f t="shared" si="190"/>
        <v>0</v>
      </c>
      <c r="O6046" s="105">
        <f t="shared" si="191"/>
        <v>0</v>
      </c>
    </row>
    <row r="6047" spans="1:15" x14ac:dyDescent="0.3">
      <c r="A6047" s="71" t="s">
        <v>163</v>
      </c>
      <c r="B6047" s="71" t="s">
        <v>12</v>
      </c>
      <c r="C6047" s="71" t="s">
        <v>55</v>
      </c>
      <c r="D6047" s="71" t="s">
        <v>39</v>
      </c>
      <c r="E6047" s="72" t="s">
        <v>18</v>
      </c>
      <c r="F6047" s="72" t="s">
        <v>16</v>
      </c>
      <c r="G6047" s="73">
        <v>1</v>
      </c>
      <c r="H6047" s="73">
        <v>9.09</v>
      </c>
      <c r="I6047" s="73">
        <v>0</v>
      </c>
      <c r="J6047" s="73">
        <v>0</v>
      </c>
      <c r="K6047" s="73">
        <v>1</v>
      </c>
      <c r="L6047" s="73">
        <v>9.09</v>
      </c>
      <c r="N6047" s="105">
        <f t="shared" si="190"/>
        <v>0</v>
      </c>
      <c r="O6047" s="105">
        <f t="shared" si="191"/>
        <v>0</v>
      </c>
    </row>
    <row r="6048" spans="1:15" x14ac:dyDescent="0.3">
      <c r="A6048" s="71" t="s">
        <v>154</v>
      </c>
      <c r="B6048" s="71" t="s">
        <v>57</v>
      </c>
      <c r="C6048" s="71" t="s">
        <v>55</v>
      </c>
      <c r="D6048" s="71" t="s">
        <v>82</v>
      </c>
      <c r="E6048" s="72" t="s">
        <v>37</v>
      </c>
      <c r="F6048" s="72" t="s">
        <v>16</v>
      </c>
      <c r="G6048" s="73">
        <v>1</v>
      </c>
      <c r="H6048" s="73">
        <v>9.09</v>
      </c>
      <c r="I6048" s="73">
        <v>0</v>
      </c>
      <c r="J6048" s="73">
        <v>0</v>
      </c>
      <c r="K6048" s="73">
        <v>1</v>
      </c>
      <c r="L6048" s="73">
        <v>9.09</v>
      </c>
      <c r="N6048" s="105">
        <f t="shared" si="190"/>
        <v>0</v>
      </c>
      <c r="O6048" s="105">
        <f t="shared" si="191"/>
        <v>0</v>
      </c>
    </row>
    <row r="6049" spans="1:15" x14ac:dyDescent="0.3">
      <c r="A6049" s="71" t="s">
        <v>159</v>
      </c>
      <c r="B6049" s="71" t="s">
        <v>12</v>
      </c>
      <c r="C6049" s="71" t="s">
        <v>55</v>
      </c>
      <c r="D6049" s="71" t="s">
        <v>54</v>
      </c>
      <c r="E6049" s="72" t="s">
        <v>24</v>
      </c>
      <c r="F6049" s="72" t="s">
        <v>16</v>
      </c>
      <c r="G6049" s="73">
        <v>2</v>
      </c>
      <c r="H6049" s="73">
        <v>9.07</v>
      </c>
      <c r="I6049" s="73">
        <v>0</v>
      </c>
      <c r="J6049" s="73">
        <v>0</v>
      </c>
      <c r="K6049" s="73">
        <v>2</v>
      </c>
      <c r="L6049" s="73">
        <v>9.07</v>
      </c>
      <c r="N6049" s="105">
        <f t="shared" si="190"/>
        <v>0</v>
      </c>
      <c r="O6049" s="105">
        <f t="shared" si="191"/>
        <v>0</v>
      </c>
    </row>
    <row r="6050" spans="1:15" x14ac:dyDescent="0.3">
      <c r="A6050" s="71" t="s">
        <v>163</v>
      </c>
      <c r="B6050" s="71" t="s">
        <v>12</v>
      </c>
      <c r="C6050" s="71" t="s">
        <v>55</v>
      </c>
      <c r="D6050" s="71" t="s">
        <v>46</v>
      </c>
      <c r="E6050" s="72" t="s">
        <v>18</v>
      </c>
      <c r="F6050" s="72" t="s">
        <v>16</v>
      </c>
      <c r="G6050" s="73">
        <v>1</v>
      </c>
      <c r="H6050" s="73">
        <v>9.0500000000000007</v>
      </c>
      <c r="I6050" s="73">
        <v>0</v>
      </c>
      <c r="J6050" s="73">
        <v>0</v>
      </c>
      <c r="K6050" s="73">
        <v>1</v>
      </c>
      <c r="L6050" s="73">
        <v>9.0500000000000007</v>
      </c>
      <c r="N6050" s="105">
        <f t="shared" si="190"/>
        <v>0</v>
      </c>
      <c r="O6050" s="105">
        <f t="shared" si="191"/>
        <v>0</v>
      </c>
    </row>
    <row r="6051" spans="1:15" x14ac:dyDescent="0.3">
      <c r="A6051" s="71" t="s">
        <v>132</v>
      </c>
      <c r="B6051" s="71" t="s">
        <v>12</v>
      </c>
      <c r="C6051" s="71" t="s">
        <v>13</v>
      </c>
      <c r="D6051" s="71" t="s">
        <v>27</v>
      </c>
      <c r="E6051" s="72" t="s">
        <v>37</v>
      </c>
      <c r="F6051" s="72" t="s">
        <v>16</v>
      </c>
      <c r="G6051" s="73">
        <v>1</v>
      </c>
      <c r="H6051" s="73">
        <v>9.0500000000000007</v>
      </c>
      <c r="I6051" s="73">
        <v>0</v>
      </c>
      <c r="J6051" s="73">
        <v>0</v>
      </c>
      <c r="K6051" s="73">
        <v>1</v>
      </c>
      <c r="L6051" s="73">
        <v>9.0500000000000007</v>
      </c>
      <c r="N6051" s="105">
        <f t="shared" si="190"/>
        <v>0</v>
      </c>
      <c r="O6051" s="105">
        <f t="shared" si="191"/>
        <v>0</v>
      </c>
    </row>
    <row r="6052" spans="1:15" x14ac:dyDescent="0.3">
      <c r="A6052" s="71" t="s">
        <v>140</v>
      </c>
      <c r="B6052" s="71" t="s">
        <v>129</v>
      </c>
      <c r="C6052" s="71" t="s">
        <v>13</v>
      </c>
      <c r="D6052" s="71" t="s">
        <v>34</v>
      </c>
      <c r="E6052" s="72" t="s">
        <v>24</v>
      </c>
      <c r="F6052" s="72" t="s">
        <v>21</v>
      </c>
      <c r="G6052" s="73">
        <v>1</v>
      </c>
      <c r="H6052" s="73">
        <v>9.0500000000000007</v>
      </c>
      <c r="I6052" s="73">
        <v>0</v>
      </c>
      <c r="J6052" s="73">
        <v>0</v>
      </c>
      <c r="K6052" s="73">
        <v>1</v>
      </c>
      <c r="L6052" s="73">
        <v>9.0500000000000007</v>
      </c>
      <c r="N6052" s="105">
        <f t="shared" si="190"/>
        <v>0</v>
      </c>
      <c r="O6052" s="105">
        <f t="shared" si="191"/>
        <v>0</v>
      </c>
    </row>
    <row r="6053" spans="1:15" x14ac:dyDescent="0.3">
      <c r="A6053" s="71" t="s">
        <v>142</v>
      </c>
      <c r="B6053" s="71" t="s">
        <v>57</v>
      </c>
      <c r="C6053" s="71" t="s">
        <v>55</v>
      </c>
      <c r="D6053" s="71" t="s">
        <v>63</v>
      </c>
      <c r="E6053" s="72" t="s">
        <v>28</v>
      </c>
      <c r="F6053" s="72" t="s">
        <v>16</v>
      </c>
      <c r="G6053" s="73">
        <v>1</v>
      </c>
      <c r="H6053" s="73">
        <v>9.0500000000000007</v>
      </c>
      <c r="I6053" s="73">
        <v>0</v>
      </c>
      <c r="J6053" s="73">
        <v>0</v>
      </c>
      <c r="K6053" s="73">
        <v>1</v>
      </c>
      <c r="L6053" s="73">
        <v>9.0500000000000007</v>
      </c>
      <c r="N6053" s="105">
        <f t="shared" si="190"/>
        <v>0</v>
      </c>
      <c r="O6053" s="105">
        <f t="shared" si="191"/>
        <v>0</v>
      </c>
    </row>
    <row r="6054" spans="1:15" x14ac:dyDescent="0.3">
      <c r="A6054" s="71" t="s">
        <v>154</v>
      </c>
      <c r="B6054" s="71" t="s">
        <v>129</v>
      </c>
      <c r="C6054" s="71" t="s">
        <v>55</v>
      </c>
      <c r="D6054" s="71" t="s">
        <v>23</v>
      </c>
      <c r="E6054" s="72" t="s">
        <v>20</v>
      </c>
      <c r="F6054" s="72" t="s">
        <v>16</v>
      </c>
      <c r="G6054" s="73">
        <v>1</v>
      </c>
      <c r="H6054" s="73">
        <v>9.0500000000000007</v>
      </c>
      <c r="I6054" s="73">
        <v>0</v>
      </c>
      <c r="J6054" s="73">
        <v>0</v>
      </c>
      <c r="K6054" s="73">
        <v>1</v>
      </c>
      <c r="L6054" s="73">
        <v>9.0500000000000007</v>
      </c>
      <c r="N6054" s="105">
        <f t="shared" si="190"/>
        <v>0</v>
      </c>
      <c r="O6054" s="105">
        <f t="shared" si="191"/>
        <v>0</v>
      </c>
    </row>
    <row r="6055" spans="1:15" x14ac:dyDescent="0.3">
      <c r="A6055" s="71" t="s">
        <v>161</v>
      </c>
      <c r="B6055" s="71" t="s">
        <v>12</v>
      </c>
      <c r="C6055" s="71" t="s">
        <v>55</v>
      </c>
      <c r="D6055" s="71" t="s">
        <v>29</v>
      </c>
      <c r="E6055" s="72" t="s">
        <v>24</v>
      </c>
      <c r="F6055" s="72" t="s">
        <v>26</v>
      </c>
      <c r="G6055" s="73">
        <v>1</v>
      </c>
      <c r="H6055" s="73">
        <v>9.0299999999999994</v>
      </c>
      <c r="I6055" s="73">
        <v>0</v>
      </c>
      <c r="J6055" s="73">
        <v>0</v>
      </c>
      <c r="K6055" s="73">
        <v>1</v>
      </c>
      <c r="L6055" s="73">
        <v>9.0299999999999994</v>
      </c>
      <c r="N6055" s="105">
        <f t="shared" si="190"/>
        <v>0</v>
      </c>
      <c r="O6055" s="105">
        <f t="shared" si="191"/>
        <v>0</v>
      </c>
    </row>
    <row r="6056" spans="1:15" x14ac:dyDescent="0.3">
      <c r="A6056" s="71" t="s">
        <v>161</v>
      </c>
      <c r="B6056" s="71" t="s">
        <v>12</v>
      </c>
      <c r="C6056" s="71" t="s">
        <v>55</v>
      </c>
      <c r="D6056" s="71" t="s">
        <v>38</v>
      </c>
      <c r="E6056" s="72" t="s">
        <v>15</v>
      </c>
      <c r="F6056" s="72" t="s">
        <v>26</v>
      </c>
      <c r="G6056" s="73">
        <v>2</v>
      </c>
      <c r="H6056" s="73">
        <v>9.0299999999999994</v>
      </c>
      <c r="I6056" s="73">
        <v>0</v>
      </c>
      <c r="J6056" s="73">
        <v>0</v>
      </c>
      <c r="K6056" s="73">
        <v>2</v>
      </c>
      <c r="L6056" s="73">
        <v>9.0299999999999994</v>
      </c>
      <c r="N6056" s="105">
        <f t="shared" si="190"/>
        <v>0</v>
      </c>
      <c r="O6056" s="105">
        <f t="shared" si="191"/>
        <v>0</v>
      </c>
    </row>
    <row r="6057" spans="1:15" x14ac:dyDescent="0.3">
      <c r="A6057" s="71" t="s">
        <v>132</v>
      </c>
      <c r="B6057" s="71" t="s">
        <v>57</v>
      </c>
      <c r="C6057" s="71" t="s">
        <v>13</v>
      </c>
      <c r="D6057" s="71" t="s">
        <v>59</v>
      </c>
      <c r="E6057" s="72" t="s">
        <v>5</v>
      </c>
      <c r="F6057" s="72" t="s">
        <v>26</v>
      </c>
      <c r="G6057" s="73">
        <v>1</v>
      </c>
      <c r="H6057" s="73">
        <v>9.0299999999999994</v>
      </c>
      <c r="I6057" s="73">
        <v>1</v>
      </c>
      <c r="J6057" s="73">
        <v>9.0299999999999994</v>
      </c>
      <c r="K6057" s="73">
        <v>0</v>
      </c>
      <c r="L6057" s="73">
        <v>0</v>
      </c>
      <c r="N6057" s="105">
        <f t="shared" si="190"/>
        <v>0</v>
      </c>
      <c r="O6057" s="105">
        <f t="shared" si="191"/>
        <v>0</v>
      </c>
    </row>
    <row r="6058" spans="1:15" x14ac:dyDescent="0.3">
      <c r="A6058" s="71" t="s">
        <v>132</v>
      </c>
      <c r="B6058" s="71" t="s">
        <v>57</v>
      </c>
      <c r="C6058" s="71" t="s">
        <v>13</v>
      </c>
      <c r="D6058" s="71" t="s">
        <v>52</v>
      </c>
      <c r="E6058" s="72" t="s">
        <v>20</v>
      </c>
      <c r="F6058" s="72" t="s">
        <v>21</v>
      </c>
      <c r="G6058" s="73">
        <v>1</v>
      </c>
      <c r="H6058" s="73">
        <v>9.01</v>
      </c>
      <c r="I6058" s="73">
        <v>1</v>
      </c>
      <c r="J6058" s="73">
        <v>9.01</v>
      </c>
      <c r="K6058" s="73">
        <v>0</v>
      </c>
      <c r="L6058" s="73">
        <v>0</v>
      </c>
      <c r="N6058" s="105">
        <f t="shared" si="190"/>
        <v>0</v>
      </c>
      <c r="O6058" s="105">
        <f t="shared" si="191"/>
        <v>0</v>
      </c>
    </row>
    <row r="6059" spans="1:15" x14ac:dyDescent="0.3">
      <c r="A6059" s="71" t="s">
        <v>140</v>
      </c>
      <c r="B6059" s="71" t="s">
        <v>12</v>
      </c>
      <c r="C6059" s="71" t="s">
        <v>13</v>
      </c>
      <c r="D6059" s="71" t="s">
        <v>46</v>
      </c>
      <c r="E6059" s="72" t="s">
        <v>31</v>
      </c>
      <c r="F6059" s="72" t="s">
        <v>26</v>
      </c>
      <c r="G6059" s="73">
        <v>1</v>
      </c>
      <c r="H6059" s="73">
        <v>9.01</v>
      </c>
      <c r="I6059" s="73">
        <v>0</v>
      </c>
      <c r="J6059" s="73">
        <v>0</v>
      </c>
      <c r="K6059" s="73">
        <v>1</v>
      </c>
      <c r="L6059" s="73">
        <v>9.01</v>
      </c>
      <c r="N6059" s="105">
        <f t="shared" si="190"/>
        <v>0</v>
      </c>
      <c r="O6059" s="105">
        <f t="shared" si="191"/>
        <v>0</v>
      </c>
    </row>
    <row r="6060" spans="1:15" x14ac:dyDescent="0.3">
      <c r="A6060" s="71" t="s">
        <v>154</v>
      </c>
      <c r="B6060" s="71" t="s">
        <v>12</v>
      </c>
      <c r="C6060" s="71" t="s">
        <v>55</v>
      </c>
      <c r="D6060" s="71" t="s">
        <v>89</v>
      </c>
      <c r="E6060" s="72" t="s">
        <v>28</v>
      </c>
      <c r="F6060" s="72" t="s">
        <v>26</v>
      </c>
      <c r="G6060" s="73">
        <v>1</v>
      </c>
      <c r="H6060" s="73">
        <v>9.01</v>
      </c>
      <c r="I6060" s="73">
        <v>1</v>
      </c>
      <c r="J6060" s="73">
        <v>9.01</v>
      </c>
      <c r="K6060" s="73">
        <v>0</v>
      </c>
      <c r="L6060" s="73">
        <v>0</v>
      </c>
      <c r="N6060" s="105">
        <f t="shared" si="190"/>
        <v>0</v>
      </c>
      <c r="O6060" s="105">
        <f t="shared" si="191"/>
        <v>0</v>
      </c>
    </row>
    <row r="6061" spans="1:15" x14ac:dyDescent="0.3">
      <c r="A6061" s="71" t="s">
        <v>154</v>
      </c>
      <c r="B6061" s="71" t="s">
        <v>12</v>
      </c>
      <c r="C6061" s="71" t="s">
        <v>55</v>
      </c>
      <c r="D6061" s="71" t="s">
        <v>63</v>
      </c>
      <c r="E6061" s="72" t="s">
        <v>20</v>
      </c>
      <c r="F6061" s="72" t="s">
        <v>21</v>
      </c>
      <c r="G6061" s="73">
        <v>1</v>
      </c>
      <c r="H6061" s="73">
        <v>9.01</v>
      </c>
      <c r="I6061" s="73">
        <v>0</v>
      </c>
      <c r="J6061" s="73">
        <v>0</v>
      </c>
      <c r="K6061" s="73">
        <v>1</v>
      </c>
      <c r="L6061" s="73">
        <v>9.01</v>
      </c>
      <c r="N6061" s="105">
        <f t="shared" si="190"/>
        <v>0</v>
      </c>
      <c r="O6061" s="105">
        <f t="shared" si="191"/>
        <v>0</v>
      </c>
    </row>
    <row r="6062" spans="1:15" x14ac:dyDescent="0.3">
      <c r="A6062" s="71" t="s">
        <v>161</v>
      </c>
      <c r="B6062" s="71" t="s">
        <v>57</v>
      </c>
      <c r="C6062" s="71" t="s">
        <v>55</v>
      </c>
      <c r="D6062" s="71" t="s">
        <v>96</v>
      </c>
      <c r="E6062" s="72" t="s">
        <v>37</v>
      </c>
      <c r="F6062" s="72" t="s">
        <v>26</v>
      </c>
      <c r="G6062" s="73">
        <v>5</v>
      </c>
      <c r="H6062" s="73">
        <v>9</v>
      </c>
      <c r="I6062" s="73">
        <v>0</v>
      </c>
      <c r="J6062" s="73">
        <v>0</v>
      </c>
      <c r="K6062" s="73">
        <v>5</v>
      </c>
      <c r="L6062" s="73">
        <v>9</v>
      </c>
      <c r="N6062" s="105">
        <f t="shared" si="190"/>
        <v>0</v>
      </c>
      <c r="O6062" s="105">
        <f t="shared" si="191"/>
        <v>0</v>
      </c>
    </row>
    <row r="6063" spans="1:15" x14ac:dyDescent="0.3">
      <c r="A6063" s="71" t="s">
        <v>140</v>
      </c>
      <c r="B6063" s="71" t="s">
        <v>57</v>
      </c>
      <c r="C6063" s="71" t="s">
        <v>13</v>
      </c>
      <c r="D6063" s="71" t="s">
        <v>59</v>
      </c>
      <c r="E6063" s="72" t="s">
        <v>40</v>
      </c>
      <c r="F6063" s="72" t="s">
        <v>26</v>
      </c>
      <c r="G6063" s="73">
        <v>1</v>
      </c>
      <c r="H6063" s="73">
        <v>9</v>
      </c>
      <c r="I6063" s="73">
        <v>1</v>
      </c>
      <c r="J6063" s="73">
        <v>9</v>
      </c>
      <c r="K6063" s="73">
        <v>0</v>
      </c>
      <c r="L6063" s="73">
        <v>0</v>
      </c>
      <c r="N6063" s="105">
        <f t="shared" si="190"/>
        <v>0</v>
      </c>
      <c r="O6063" s="105">
        <f t="shared" si="191"/>
        <v>0</v>
      </c>
    </row>
    <row r="6064" spans="1:15" x14ac:dyDescent="0.3">
      <c r="A6064" s="71" t="s">
        <v>140</v>
      </c>
      <c r="B6064" s="71" t="s">
        <v>12</v>
      </c>
      <c r="C6064" s="71" t="s">
        <v>22</v>
      </c>
      <c r="D6064" s="71" t="s">
        <v>70</v>
      </c>
      <c r="E6064" s="72" t="s">
        <v>31</v>
      </c>
      <c r="F6064" s="72" t="s">
        <v>21</v>
      </c>
      <c r="G6064" s="73">
        <v>4</v>
      </c>
      <c r="H6064" s="73">
        <v>9</v>
      </c>
      <c r="I6064" s="73">
        <v>0</v>
      </c>
      <c r="J6064" s="73">
        <v>0</v>
      </c>
      <c r="K6064" s="73">
        <v>4</v>
      </c>
      <c r="L6064" s="73">
        <v>9</v>
      </c>
      <c r="N6064" s="105">
        <f t="shared" si="190"/>
        <v>0</v>
      </c>
      <c r="O6064" s="105">
        <f t="shared" si="191"/>
        <v>0</v>
      </c>
    </row>
    <row r="6065" spans="1:15" x14ac:dyDescent="0.3">
      <c r="A6065" s="71" t="s">
        <v>161</v>
      </c>
      <c r="B6065" s="71" t="s">
        <v>12</v>
      </c>
      <c r="C6065" s="71" t="s">
        <v>55</v>
      </c>
      <c r="D6065" s="71" t="s">
        <v>94</v>
      </c>
      <c r="E6065" s="72" t="s">
        <v>25</v>
      </c>
      <c r="F6065" s="72" t="s">
        <v>26</v>
      </c>
      <c r="G6065" s="73">
        <v>1</v>
      </c>
      <c r="H6065" s="73">
        <v>8.99</v>
      </c>
      <c r="I6065" s="73">
        <v>1</v>
      </c>
      <c r="J6065" s="73">
        <v>8.99</v>
      </c>
      <c r="K6065" s="73">
        <v>0</v>
      </c>
      <c r="L6065" s="73">
        <v>0</v>
      </c>
      <c r="N6065" s="105">
        <f t="shared" si="190"/>
        <v>0</v>
      </c>
      <c r="O6065" s="105">
        <f t="shared" si="191"/>
        <v>0</v>
      </c>
    </row>
    <row r="6066" spans="1:15" x14ac:dyDescent="0.3">
      <c r="A6066" s="71" t="s">
        <v>161</v>
      </c>
      <c r="B6066" s="71" t="s">
        <v>12</v>
      </c>
      <c r="C6066" s="71" t="s">
        <v>55</v>
      </c>
      <c r="D6066" s="71" t="s">
        <v>74</v>
      </c>
      <c r="E6066" s="72" t="s">
        <v>40</v>
      </c>
      <c r="F6066" s="72" t="s">
        <v>4</v>
      </c>
      <c r="G6066" s="73">
        <v>1</v>
      </c>
      <c r="H6066" s="73">
        <v>8.99</v>
      </c>
      <c r="I6066" s="73">
        <v>0</v>
      </c>
      <c r="J6066" s="73">
        <v>0</v>
      </c>
      <c r="K6066" s="73">
        <v>1</v>
      </c>
      <c r="L6066" s="73">
        <v>8.99</v>
      </c>
      <c r="N6066" s="105">
        <f t="shared" si="190"/>
        <v>0</v>
      </c>
      <c r="O6066" s="105">
        <f t="shared" si="191"/>
        <v>0</v>
      </c>
    </row>
    <row r="6067" spans="1:15" x14ac:dyDescent="0.3">
      <c r="A6067" s="71" t="s">
        <v>163</v>
      </c>
      <c r="B6067" s="71" t="s">
        <v>57</v>
      </c>
      <c r="C6067" s="71" t="s">
        <v>55</v>
      </c>
      <c r="D6067" s="71" t="s">
        <v>19</v>
      </c>
      <c r="E6067" s="72" t="s">
        <v>5</v>
      </c>
      <c r="F6067" s="72" t="s">
        <v>26</v>
      </c>
      <c r="G6067" s="73">
        <v>1</v>
      </c>
      <c r="H6067" s="73">
        <v>8.99</v>
      </c>
      <c r="I6067" s="73">
        <v>0</v>
      </c>
      <c r="J6067" s="73">
        <v>0</v>
      </c>
      <c r="K6067" s="73">
        <v>1</v>
      </c>
      <c r="L6067" s="73">
        <v>8.99</v>
      </c>
      <c r="N6067" s="105">
        <f t="shared" si="190"/>
        <v>0</v>
      </c>
      <c r="O6067" s="105">
        <f t="shared" si="191"/>
        <v>0</v>
      </c>
    </row>
    <row r="6068" spans="1:15" x14ac:dyDescent="0.3">
      <c r="A6068" s="71" t="s">
        <v>132</v>
      </c>
      <c r="B6068" s="71" t="s">
        <v>12</v>
      </c>
      <c r="C6068" s="71" t="s">
        <v>13</v>
      </c>
      <c r="D6068" s="71" t="s">
        <v>98</v>
      </c>
      <c r="E6068" s="72" t="s">
        <v>40</v>
      </c>
      <c r="F6068" s="72" t="s">
        <v>4</v>
      </c>
      <c r="G6068" s="73">
        <v>1</v>
      </c>
      <c r="H6068" s="73">
        <v>8.99</v>
      </c>
      <c r="I6068" s="73">
        <v>0</v>
      </c>
      <c r="J6068" s="73">
        <v>0</v>
      </c>
      <c r="K6068" s="73">
        <v>1</v>
      </c>
      <c r="L6068" s="73">
        <v>8.99</v>
      </c>
      <c r="N6068" s="105">
        <f t="shared" si="190"/>
        <v>0</v>
      </c>
      <c r="O6068" s="105">
        <f t="shared" si="191"/>
        <v>0</v>
      </c>
    </row>
    <row r="6069" spans="1:15" x14ac:dyDescent="0.3">
      <c r="A6069" s="71" t="s">
        <v>142</v>
      </c>
      <c r="B6069" s="71" t="s">
        <v>57</v>
      </c>
      <c r="C6069" s="71" t="s">
        <v>55</v>
      </c>
      <c r="D6069" s="71" t="s">
        <v>76</v>
      </c>
      <c r="E6069" s="72" t="s">
        <v>40</v>
      </c>
      <c r="F6069" s="72" t="s">
        <v>21</v>
      </c>
      <c r="G6069" s="73">
        <v>1</v>
      </c>
      <c r="H6069" s="73">
        <v>8.99</v>
      </c>
      <c r="I6069" s="73">
        <v>0</v>
      </c>
      <c r="J6069" s="73">
        <v>0</v>
      </c>
      <c r="K6069" s="73">
        <v>1</v>
      </c>
      <c r="L6069" s="73">
        <v>8.99</v>
      </c>
      <c r="N6069" s="105">
        <f t="shared" si="190"/>
        <v>0</v>
      </c>
      <c r="O6069" s="105">
        <f t="shared" si="191"/>
        <v>0</v>
      </c>
    </row>
    <row r="6070" spans="1:15" x14ac:dyDescent="0.3">
      <c r="A6070" s="71" t="s">
        <v>131</v>
      </c>
      <c r="B6070" s="71" t="s">
        <v>57</v>
      </c>
      <c r="C6070" s="71" t="s">
        <v>22</v>
      </c>
      <c r="D6070" s="71" t="s">
        <v>54</v>
      </c>
      <c r="E6070" s="72" t="s">
        <v>18</v>
      </c>
      <c r="F6070" s="72" t="s">
        <v>21</v>
      </c>
      <c r="G6070" s="73">
        <v>1</v>
      </c>
      <c r="H6070" s="73">
        <v>8.98</v>
      </c>
      <c r="I6070" s="73">
        <v>0</v>
      </c>
      <c r="J6070" s="73">
        <v>0</v>
      </c>
      <c r="K6070" s="73">
        <v>1</v>
      </c>
      <c r="L6070" s="73">
        <v>8.98</v>
      </c>
      <c r="N6070" s="105">
        <f t="shared" si="190"/>
        <v>0</v>
      </c>
      <c r="O6070" s="105">
        <f t="shared" si="191"/>
        <v>0</v>
      </c>
    </row>
    <row r="6071" spans="1:15" x14ac:dyDescent="0.3">
      <c r="A6071" s="71" t="s">
        <v>132</v>
      </c>
      <c r="B6071" s="71" t="s">
        <v>57</v>
      </c>
      <c r="C6071" s="71" t="s">
        <v>13</v>
      </c>
      <c r="D6071" s="71" t="s">
        <v>56</v>
      </c>
      <c r="E6071" s="72" t="s">
        <v>25</v>
      </c>
      <c r="F6071" s="72" t="s">
        <v>4</v>
      </c>
      <c r="G6071" s="73">
        <v>2</v>
      </c>
      <c r="H6071" s="73">
        <v>8.98</v>
      </c>
      <c r="I6071" s="73">
        <v>1</v>
      </c>
      <c r="J6071" s="73">
        <v>4.5599999999999996</v>
      </c>
      <c r="K6071" s="73">
        <v>1</v>
      </c>
      <c r="L6071" s="73">
        <v>4.42</v>
      </c>
      <c r="N6071" s="105">
        <f t="shared" si="190"/>
        <v>0</v>
      </c>
      <c r="O6071" s="105">
        <f t="shared" si="191"/>
        <v>0</v>
      </c>
    </row>
    <row r="6072" spans="1:15" x14ac:dyDescent="0.3">
      <c r="A6072" s="71" t="s">
        <v>132</v>
      </c>
      <c r="B6072" s="71" t="s">
        <v>57</v>
      </c>
      <c r="C6072" s="71" t="s">
        <v>13</v>
      </c>
      <c r="D6072" s="71" t="s">
        <v>87</v>
      </c>
      <c r="E6072" s="72" t="s">
        <v>18</v>
      </c>
      <c r="F6072" s="72" t="s">
        <v>21</v>
      </c>
      <c r="G6072" s="73">
        <v>1</v>
      </c>
      <c r="H6072" s="73">
        <v>8.98</v>
      </c>
      <c r="I6072" s="73">
        <v>0</v>
      </c>
      <c r="J6072" s="73">
        <v>0</v>
      </c>
      <c r="K6072" s="73">
        <v>1</v>
      </c>
      <c r="L6072" s="73">
        <v>8.98</v>
      </c>
      <c r="N6072" s="105">
        <f t="shared" si="190"/>
        <v>0</v>
      </c>
      <c r="O6072" s="105">
        <f t="shared" si="191"/>
        <v>0</v>
      </c>
    </row>
    <row r="6073" spans="1:15" x14ac:dyDescent="0.3">
      <c r="A6073" s="71" t="s">
        <v>132</v>
      </c>
      <c r="B6073" s="71" t="s">
        <v>57</v>
      </c>
      <c r="C6073" s="71" t="s">
        <v>13</v>
      </c>
      <c r="D6073" s="71" t="s">
        <v>66</v>
      </c>
      <c r="E6073" s="72" t="s">
        <v>31</v>
      </c>
      <c r="F6073" s="72" t="s">
        <v>21</v>
      </c>
      <c r="G6073" s="73">
        <v>1</v>
      </c>
      <c r="H6073" s="73">
        <v>8.9700000000000006</v>
      </c>
      <c r="I6073" s="73">
        <v>0</v>
      </c>
      <c r="J6073" s="73">
        <v>0</v>
      </c>
      <c r="K6073" s="73">
        <v>1</v>
      </c>
      <c r="L6073" s="73">
        <v>8.9700000000000006</v>
      </c>
      <c r="N6073" s="105">
        <f t="shared" si="190"/>
        <v>0</v>
      </c>
      <c r="O6073" s="105">
        <f t="shared" si="191"/>
        <v>0</v>
      </c>
    </row>
    <row r="6074" spans="1:15" x14ac:dyDescent="0.3">
      <c r="A6074" s="71" t="s">
        <v>132</v>
      </c>
      <c r="B6074" s="71" t="s">
        <v>57</v>
      </c>
      <c r="C6074" s="71" t="s">
        <v>13</v>
      </c>
      <c r="D6074" s="71" t="s">
        <v>86</v>
      </c>
      <c r="E6074" s="72" t="s">
        <v>24</v>
      </c>
      <c r="F6074" s="72" t="s">
        <v>26</v>
      </c>
      <c r="G6074" s="73">
        <v>1</v>
      </c>
      <c r="H6074" s="73">
        <v>8.9700000000000006</v>
      </c>
      <c r="I6074" s="73">
        <v>0</v>
      </c>
      <c r="J6074" s="73">
        <v>0</v>
      </c>
      <c r="K6074" s="73">
        <v>1</v>
      </c>
      <c r="L6074" s="73">
        <v>8.9700000000000006</v>
      </c>
      <c r="N6074" s="105">
        <f t="shared" si="190"/>
        <v>0</v>
      </c>
      <c r="O6074" s="105">
        <f t="shared" si="191"/>
        <v>0</v>
      </c>
    </row>
    <row r="6075" spans="1:15" x14ac:dyDescent="0.3">
      <c r="A6075" s="71" t="s">
        <v>155</v>
      </c>
      <c r="B6075" s="71" t="s">
        <v>12</v>
      </c>
      <c r="C6075" s="71" t="s">
        <v>55</v>
      </c>
      <c r="D6075" s="71" t="s">
        <v>35</v>
      </c>
      <c r="E6075" s="72" t="s">
        <v>24</v>
      </c>
      <c r="F6075" s="72" t="s">
        <v>21</v>
      </c>
      <c r="G6075" s="73">
        <v>2</v>
      </c>
      <c r="H6075" s="73">
        <v>8.9700000000000006</v>
      </c>
      <c r="I6075" s="73">
        <v>0</v>
      </c>
      <c r="J6075" s="73">
        <v>0</v>
      </c>
      <c r="K6075" s="73">
        <v>2</v>
      </c>
      <c r="L6075" s="73">
        <v>8.9700000000000006</v>
      </c>
      <c r="N6075" s="105">
        <f t="shared" si="190"/>
        <v>0</v>
      </c>
      <c r="O6075" s="105">
        <f t="shared" si="191"/>
        <v>0</v>
      </c>
    </row>
    <row r="6076" spans="1:15" x14ac:dyDescent="0.3">
      <c r="A6076" s="71" t="s">
        <v>142</v>
      </c>
      <c r="B6076" s="71" t="s">
        <v>57</v>
      </c>
      <c r="C6076" s="71" t="s">
        <v>55</v>
      </c>
      <c r="D6076" s="71" t="s">
        <v>73</v>
      </c>
      <c r="E6076" s="72" t="s">
        <v>40</v>
      </c>
      <c r="F6076" s="72" t="s">
        <v>4</v>
      </c>
      <c r="G6076" s="73">
        <v>1</v>
      </c>
      <c r="H6076" s="73">
        <v>8.9600000000000009</v>
      </c>
      <c r="I6076" s="73">
        <v>0</v>
      </c>
      <c r="J6076" s="73">
        <v>0</v>
      </c>
      <c r="K6076" s="73">
        <v>1</v>
      </c>
      <c r="L6076" s="73">
        <v>8.9600000000000009</v>
      </c>
      <c r="N6076" s="105">
        <f t="shared" si="190"/>
        <v>0</v>
      </c>
      <c r="O6076" s="105">
        <f t="shared" si="191"/>
        <v>0</v>
      </c>
    </row>
    <row r="6077" spans="1:15" x14ac:dyDescent="0.3">
      <c r="A6077" s="71" t="s">
        <v>153</v>
      </c>
      <c r="B6077" s="71" t="s">
        <v>12</v>
      </c>
      <c r="C6077" s="71" t="s">
        <v>55</v>
      </c>
      <c r="D6077" s="71" t="s">
        <v>51</v>
      </c>
      <c r="E6077" s="72" t="s">
        <v>15</v>
      </c>
      <c r="F6077" s="72" t="s">
        <v>4</v>
      </c>
      <c r="G6077" s="73">
        <v>2</v>
      </c>
      <c r="H6077" s="73">
        <v>8.9600000000000009</v>
      </c>
      <c r="I6077" s="73">
        <v>0</v>
      </c>
      <c r="J6077" s="73">
        <v>0</v>
      </c>
      <c r="K6077" s="73">
        <v>2</v>
      </c>
      <c r="L6077" s="73">
        <v>8.9600000000000009</v>
      </c>
      <c r="N6077" s="105">
        <f t="shared" si="190"/>
        <v>0</v>
      </c>
      <c r="O6077" s="105">
        <f t="shared" si="191"/>
        <v>0</v>
      </c>
    </row>
    <row r="6078" spans="1:15" x14ac:dyDescent="0.3">
      <c r="A6078" s="71" t="s">
        <v>163</v>
      </c>
      <c r="B6078" s="71" t="s">
        <v>57</v>
      </c>
      <c r="C6078" s="71" t="s">
        <v>17</v>
      </c>
      <c r="D6078" s="71" t="s">
        <v>94</v>
      </c>
      <c r="E6078" s="72" t="s">
        <v>5</v>
      </c>
      <c r="F6078" s="72" t="s">
        <v>26</v>
      </c>
      <c r="G6078" s="73">
        <v>1</v>
      </c>
      <c r="H6078" s="73">
        <v>8.94</v>
      </c>
      <c r="I6078" s="73">
        <v>0</v>
      </c>
      <c r="J6078" s="73">
        <v>0</v>
      </c>
      <c r="K6078" s="73">
        <v>1</v>
      </c>
      <c r="L6078" s="73">
        <v>8.94</v>
      </c>
      <c r="N6078" s="105">
        <f t="shared" si="190"/>
        <v>0</v>
      </c>
      <c r="O6078" s="105">
        <f t="shared" si="191"/>
        <v>0</v>
      </c>
    </row>
    <row r="6079" spans="1:15" x14ac:dyDescent="0.3">
      <c r="A6079" s="71" t="s">
        <v>161</v>
      </c>
      <c r="B6079" s="71" t="s">
        <v>57</v>
      </c>
      <c r="C6079" s="71" t="s">
        <v>55</v>
      </c>
      <c r="D6079" s="71" t="s">
        <v>59</v>
      </c>
      <c r="E6079" s="72" t="s">
        <v>37</v>
      </c>
      <c r="F6079" s="72" t="s">
        <v>21</v>
      </c>
      <c r="G6079" s="73">
        <v>1</v>
      </c>
      <c r="H6079" s="73">
        <v>8.93</v>
      </c>
      <c r="I6079" s="73">
        <v>0</v>
      </c>
      <c r="J6079" s="73">
        <v>0</v>
      </c>
      <c r="K6079" s="73">
        <v>1</v>
      </c>
      <c r="L6079" s="73">
        <v>8.93</v>
      </c>
      <c r="N6079" s="105">
        <f t="shared" si="190"/>
        <v>0</v>
      </c>
      <c r="O6079" s="105">
        <f t="shared" si="191"/>
        <v>0</v>
      </c>
    </row>
    <row r="6080" spans="1:15" x14ac:dyDescent="0.3">
      <c r="A6080" s="71" t="s">
        <v>142</v>
      </c>
      <c r="B6080" s="71" t="s">
        <v>57</v>
      </c>
      <c r="C6080" s="71" t="s">
        <v>55</v>
      </c>
      <c r="D6080" s="71" t="s">
        <v>69</v>
      </c>
      <c r="E6080" s="72" t="s">
        <v>31</v>
      </c>
      <c r="F6080" s="72" t="s">
        <v>26</v>
      </c>
      <c r="G6080" s="73">
        <v>1</v>
      </c>
      <c r="H6080" s="73">
        <v>8.92</v>
      </c>
      <c r="I6080" s="73">
        <v>0</v>
      </c>
      <c r="J6080" s="73">
        <v>0</v>
      </c>
      <c r="K6080" s="73">
        <v>1</v>
      </c>
      <c r="L6080" s="73">
        <v>8.92</v>
      </c>
      <c r="N6080" s="105">
        <f t="shared" si="190"/>
        <v>0</v>
      </c>
      <c r="O6080" s="105">
        <f t="shared" si="191"/>
        <v>0</v>
      </c>
    </row>
    <row r="6081" spans="1:15" x14ac:dyDescent="0.3">
      <c r="A6081" s="71" t="s">
        <v>137</v>
      </c>
      <c r="B6081" s="71" t="s">
        <v>57</v>
      </c>
      <c r="C6081" s="71" t="s">
        <v>13</v>
      </c>
      <c r="D6081" s="71" t="s">
        <v>76</v>
      </c>
      <c r="E6081" s="72" t="s">
        <v>40</v>
      </c>
      <c r="F6081" s="72" t="s">
        <v>4</v>
      </c>
      <c r="G6081" s="73">
        <v>1</v>
      </c>
      <c r="H6081" s="73">
        <v>8.91</v>
      </c>
      <c r="I6081" s="73">
        <v>0</v>
      </c>
      <c r="J6081" s="73">
        <v>0</v>
      </c>
      <c r="K6081" s="73">
        <v>1</v>
      </c>
      <c r="L6081" s="73">
        <v>8.91</v>
      </c>
      <c r="N6081" s="105">
        <f t="shared" si="190"/>
        <v>0</v>
      </c>
      <c r="O6081" s="105">
        <f t="shared" si="191"/>
        <v>0</v>
      </c>
    </row>
    <row r="6082" spans="1:15" x14ac:dyDescent="0.3">
      <c r="A6082" s="71" t="s">
        <v>140</v>
      </c>
      <c r="B6082" s="71" t="s">
        <v>57</v>
      </c>
      <c r="C6082" s="71" t="s">
        <v>13</v>
      </c>
      <c r="D6082" s="71" t="s">
        <v>85</v>
      </c>
      <c r="E6082" s="72" t="s">
        <v>31</v>
      </c>
      <c r="F6082" s="72" t="s">
        <v>26</v>
      </c>
      <c r="G6082" s="73">
        <v>1</v>
      </c>
      <c r="H6082" s="73">
        <v>8.91</v>
      </c>
      <c r="I6082" s="73">
        <v>1</v>
      </c>
      <c r="J6082" s="73">
        <v>8.91</v>
      </c>
      <c r="K6082" s="73">
        <v>0</v>
      </c>
      <c r="L6082" s="73">
        <v>0</v>
      </c>
      <c r="N6082" s="105">
        <f t="shared" si="190"/>
        <v>0</v>
      </c>
      <c r="O6082" s="105">
        <f t="shared" si="191"/>
        <v>0</v>
      </c>
    </row>
    <row r="6083" spans="1:15" x14ac:dyDescent="0.3">
      <c r="A6083" s="71" t="s">
        <v>140</v>
      </c>
      <c r="B6083" s="71" t="s">
        <v>57</v>
      </c>
      <c r="C6083" s="71" t="s">
        <v>13</v>
      </c>
      <c r="D6083" s="71" t="s">
        <v>34</v>
      </c>
      <c r="E6083" s="72" t="s">
        <v>40</v>
      </c>
      <c r="F6083" s="72" t="s">
        <v>4</v>
      </c>
      <c r="G6083" s="73">
        <v>1</v>
      </c>
      <c r="H6083" s="73">
        <v>8.91</v>
      </c>
      <c r="I6083" s="73">
        <v>0</v>
      </c>
      <c r="J6083" s="73">
        <v>0</v>
      </c>
      <c r="K6083" s="73">
        <v>1</v>
      </c>
      <c r="L6083" s="73">
        <v>8.91</v>
      </c>
      <c r="N6083" s="105">
        <f t="shared" si="190"/>
        <v>0</v>
      </c>
      <c r="O6083" s="105">
        <f t="shared" si="191"/>
        <v>0</v>
      </c>
    </row>
    <row r="6084" spans="1:15" x14ac:dyDescent="0.3">
      <c r="A6084" s="71" t="s">
        <v>146</v>
      </c>
      <c r="B6084" s="71" t="s">
        <v>57</v>
      </c>
      <c r="C6084" s="71" t="s">
        <v>55</v>
      </c>
      <c r="D6084" s="71" t="s">
        <v>39</v>
      </c>
      <c r="E6084" s="72" t="s">
        <v>5</v>
      </c>
      <c r="F6084" s="72" t="s">
        <v>26</v>
      </c>
      <c r="G6084" s="73">
        <v>1</v>
      </c>
      <c r="H6084" s="73">
        <v>8.91</v>
      </c>
      <c r="I6084" s="73">
        <v>1</v>
      </c>
      <c r="J6084" s="73">
        <v>8.91</v>
      </c>
      <c r="K6084" s="73">
        <v>0</v>
      </c>
      <c r="L6084" s="73">
        <v>0</v>
      </c>
      <c r="N6084" s="105">
        <f t="shared" si="190"/>
        <v>0</v>
      </c>
      <c r="O6084" s="105">
        <f t="shared" si="191"/>
        <v>0</v>
      </c>
    </row>
    <row r="6085" spans="1:15" x14ac:dyDescent="0.3">
      <c r="A6085" s="71" t="s">
        <v>138</v>
      </c>
      <c r="B6085" s="71" t="s">
        <v>57</v>
      </c>
      <c r="C6085" s="71" t="s">
        <v>13</v>
      </c>
      <c r="D6085" s="71" t="s">
        <v>56</v>
      </c>
      <c r="E6085" s="72" t="s">
        <v>40</v>
      </c>
      <c r="F6085" s="72" t="s">
        <v>4</v>
      </c>
      <c r="G6085" s="73">
        <v>1</v>
      </c>
      <c r="H6085" s="73">
        <v>8.9</v>
      </c>
      <c r="I6085" s="73">
        <v>0</v>
      </c>
      <c r="J6085" s="73">
        <v>0</v>
      </c>
      <c r="K6085" s="73">
        <v>1</v>
      </c>
      <c r="L6085" s="73">
        <v>8.9</v>
      </c>
      <c r="N6085" s="105">
        <f t="shared" si="190"/>
        <v>0</v>
      </c>
      <c r="O6085" s="105">
        <f t="shared" si="191"/>
        <v>0</v>
      </c>
    </row>
    <row r="6086" spans="1:15" x14ac:dyDescent="0.3">
      <c r="A6086" s="71" t="s">
        <v>142</v>
      </c>
      <c r="B6086" s="71" t="s">
        <v>12</v>
      </c>
      <c r="C6086" s="71" t="s">
        <v>13</v>
      </c>
      <c r="D6086" s="71" t="s">
        <v>33</v>
      </c>
      <c r="E6086" s="72" t="s">
        <v>40</v>
      </c>
      <c r="F6086" s="72" t="s">
        <v>4</v>
      </c>
      <c r="G6086" s="73">
        <v>1</v>
      </c>
      <c r="H6086" s="73">
        <v>8.9</v>
      </c>
      <c r="I6086" s="73">
        <v>0</v>
      </c>
      <c r="J6086" s="73">
        <v>0</v>
      </c>
      <c r="K6086" s="73">
        <v>1</v>
      </c>
      <c r="L6086" s="73">
        <v>8.9</v>
      </c>
      <c r="N6086" s="105">
        <f t="shared" si="190"/>
        <v>0</v>
      </c>
      <c r="O6086" s="105">
        <f t="shared" si="191"/>
        <v>0</v>
      </c>
    </row>
    <row r="6087" spans="1:15" x14ac:dyDescent="0.3">
      <c r="A6087" s="71" t="s">
        <v>154</v>
      </c>
      <c r="B6087" s="71" t="s">
        <v>57</v>
      </c>
      <c r="C6087" s="71" t="s">
        <v>55</v>
      </c>
      <c r="D6087" s="71" t="s">
        <v>65</v>
      </c>
      <c r="E6087" s="72" t="s">
        <v>40</v>
      </c>
      <c r="F6087" s="72" t="s">
        <v>4</v>
      </c>
      <c r="G6087" s="73">
        <v>1</v>
      </c>
      <c r="H6087" s="73">
        <v>8.9</v>
      </c>
      <c r="I6087" s="73">
        <v>0</v>
      </c>
      <c r="J6087" s="73">
        <v>0</v>
      </c>
      <c r="K6087" s="73">
        <v>1</v>
      </c>
      <c r="L6087" s="73">
        <v>8.9</v>
      </c>
      <c r="N6087" s="105">
        <f t="shared" si="190"/>
        <v>0</v>
      </c>
      <c r="O6087" s="105">
        <f t="shared" si="191"/>
        <v>0</v>
      </c>
    </row>
    <row r="6088" spans="1:15" x14ac:dyDescent="0.3">
      <c r="A6088" s="71" t="s">
        <v>163</v>
      </c>
      <c r="B6088" s="71" t="s">
        <v>12</v>
      </c>
      <c r="C6088" s="71" t="s">
        <v>55</v>
      </c>
      <c r="D6088" s="71" t="s">
        <v>94</v>
      </c>
      <c r="E6088" s="72" t="s">
        <v>5</v>
      </c>
      <c r="F6088" s="72" t="s">
        <v>16</v>
      </c>
      <c r="G6088" s="73">
        <v>1</v>
      </c>
      <c r="H6088" s="73">
        <v>8.8800000000000008</v>
      </c>
      <c r="I6088" s="73">
        <v>0</v>
      </c>
      <c r="J6088" s="73">
        <v>0</v>
      </c>
      <c r="K6088" s="73">
        <v>1</v>
      </c>
      <c r="L6088" s="73">
        <v>8.8800000000000008</v>
      </c>
      <c r="N6088" s="105">
        <f t="shared" si="190"/>
        <v>0</v>
      </c>
      <c r="O6088" s="105">
        <f t="shared" si="191"/>
        <v>0</v>
      </c>
    </row>
    <row r="6089" spans="1:15" x14ac:dyDescent="0.3">
      <c r="A6089" s="71" t="s">
        <v>142</v>
      </c>
      <c r="B6089" s="71" t="s">
        <v>12</v>
      </c>
      <c r="C6089" s="71" t="s">
        <v>13</v>
      </c>
      <c r="D6089" s="71" t="s">
        <v>46</v>
      </c>
      <c r="E6089" s="72" t="s">
        <v>41</v>
      </c>
      <c r="F6089" s="72" t="s">
        <v>16</v>
      </c>
      <c r="G6089" s="73">
        <v>1</v>
      </c>
      <c r="H6089" s="73">
        <v>8.8800000000000008</v>
      </c>
      <c r="I6089" s="73">
        <v>0</v>
      </c>
      <c r="J6089" s="73">
        <v>0</v>
      </c>
      <c r="K6089" s="73">
        <v>1</v>
      </c>
      <c r="L6089" s="73">
        <v>8.8800000000000008</v>
      </c>
      <c r="N6089" s="105">
        <f t="shared" si="190"/>
        <v>0</v>
      </c>
      <c r="O6089" s="105">
        <f t="shared" si="191"/>
        <v>0</v>
      </c>
    </row>
    <row r="6090" spans="1:15" x14ac:dyDescent="0.3">
      <c r="A6090" s="71" t="s">
        <v>154</v>
      </c>
      <c r="B6090" s="71" t="s">
        <v>129</v>
      </c>
      <c r="C6090" s="71" t="s">
        <v>55</v>
      </c>
      <c r="D6090" s="71" t="s">
        <v>27</v>
      </c>
      <c r="E6090" s="72" t="s">
        <v>28</v>
      </c>
      <c r="F6090" s="72" t="s">
        <v>16</v>
      </c>
      <c r="G6090" s="73">
        <v>3</v>
      </c>
      <c r="H6090" s="73">
        <v>8.8800000000000008</v>
      </c>
      <c r="I6090" s="73">
        <v>0</v>
      </c>
      <c r="J6090" s="73">
        <v>0</v>
      </c>
      <c r="K6090" s="73">
        <v>3</v>
      </c>
      <c r="L6090" s="73">
        <v>8.8800000000000008</v>
      </c>
      <c r="N6090" s="105">
        <f t="shared" si="190"/>
        <v>0</v>
      </c>
      <c r="O6090" s="105">
        <f t="shared" si="191"/>
        <v>0</v>
      </c>
    </row>
    <row r="6091" spans="1:15" x14ac:dyDescent="0.3">
      <c r="A6091" s="71" t="s">
        <v>161</v>
      </c>
      <c r="B6091" s="71" t="s">
        <v>12</v>
      </c>
      <c r="C6091" s="71" t="s">
        <v>55</v>
      </c>
      <c r="D6091" s="71" t="s">
        <v>30</v>
      </c>
      <c r="E6091" s="72" t="s">
        <v>15</v>
      </c>
      <c r="F6091" s="72" t="s">
        <v>21</v>
      </c>
      <c r="G6091" s="73">
        <v>1</v>
      </c>
      <c r="H6091" s="73">
        <v>8.8699999999999992</v>
      </c>
      <c r="I6091" s="73">
        <v>0</v>
      </c>
      <c r="J6091" s="73">
        <v>0</v>
      </c>
      <c r="K6091" s="73">
        <v>1</v>
      </c>
      <c r="L6091" s="73">
        <v>8.8699999999999992</v>
      </c>
      <c r="N6091" s="105">
        <f t="shared" si="190"/>
        <v>0</v>
      </c>
      <c r="O6091" s="105">
        <f t="shared" si="191"/>
        <v>0</v>
      </c>
    </row>
    <row r="6092" spans="1:15" x14ac:dyDescent="0.3">
      <c r="A6092" s="71" t="s">
        <v>142</v>
      </c>
      <c r="B6092" s="71" t="s">
        <v>12</v>
      </c>
      <c r="C6092" s="71" t="s">
        <v>13</v>
      </c>
      <c r="D6092" s="71" t="s">
        <v>50</v>
      </c>
      <c r="E6092" s="72" t="s">
        <v>24</v>
      </c>
      <c r="F6092" s="72" t="s">
        <v>16</v>
      </c>
      <c r="G6092" s="73">
        <v>2</v>
      </c>
      <c r="H6092" s="73">
        <v>8.8699999999999992</v>
      </c>
      <c r="I6092" s="73">
        <v>0</v>
      </c>
      <c r="J6092" s="73">
        <v>0</v>
      </c>
      <c r="K6092" s="73">
        <v>2</v>
      </c>
      <c r="L6092" s="73">
        <v>8.8699999999999992</v>
      </c>
      <c r="N6092" s="105">
        <f t="shared" si="190"/>
        <v>0</v>
      </c>
      <c r="O6092" s="105">
        <f t="shared" si="191"/>
        <v>0</v>
      </c>
    </row>
    <row r="6093" spans="1:15" x14ac:dyDescent="0.3">
      <c r="A6093" s="71" t="s">
        <v>142</v>
      </c>
      <c r="B6093" s="71" t="s">
        <v>57</v>
      </c>
      <c r="C6093" s="71" t="s">
        <v>55</v>
      </c>
      <c r="D6093" s="71" t="s">
        <v>74</v>
      </c>
      <c r="E6093" s="72" t="s">
        <v>28</v>
      </c>
      <c r="F6093" s="72" t="s">
        <v>16</v>
      </c>
      <c r="G6093" s="73">
        <v>3</v>
      </c>
      <c r="H6093" s="73">
        <v>8.8699999999999992</v>
      </c>
      <c r="I6093" s="73">
        <v>0</v>
      </c>
      <c r="J6093" s="73">
        <v>0</v>
      </c>
      <c r="K6093" s="73">
        <v>3</v>
      </c>
      <c r="L6093" s="73">
        <v>8.8699999999999992</v>
      </c>
      <c r="N6093" s="105">
        <f t="shared" si="190"/>
        <v>0</v>
      </c>
      <c r="O6093" s="105">
        <f t="shared" si="191"/>
        <v>0</v>
      </c>
    </row>
    <row r="6094" spans="1:15" x14ac:dyDescent="0.3">
      <c r="A6094" s="71" t="s">
        <v>154</v>
      </c>
      <c r="B6094" s="71" t="s">
        <v>129</v>
      </c>
      <c r="C6094" s="71" t="s">
        <v>55</v>
      </c>
      <c r="D6094" s="71" t="s">
        <v>86</v>
      </c>
      <c r="E6094" s="72" t="s">
        <v>24</v>
      </c>
      <c r="F6094" s="72" t="s">
        <v>16</v>
      </c>
      <c r="G6094" s="73">
        <v>2</v>
      </c>
      <c r="H6094" s="73">
        <v>8.8699999999999992</v>
      </c>
      <c r="I6094" s="73">
        <v>0</v>
      </c>
      <c r="J6094" s="73">
        <v>0</v>
      </c>
      <c r="K6094" s="73">
        <v>2</v>
      </c>
      <c r="L6094" s="73">
        <v>8.8699999999999992</v>
      </c>
      <c r="N6094" s="105">
        <f t="shared" si="190"/>
        <v>0</v>
      </c>
      <c r="O6094" s="105">
        <f t="shared" si="191"/>
        <v>0</v>
      </c>
    </row>
    <row r="6095" spans="1:15" x14ac:dyDescent="0.3">
      <c r="A6095" s="71" t="s">
        <v>158</v>
      </c>
      <c r="B6095" s="71" t="s">
        <v>12</v>
      </c>
      <c r="C6095" s="71" t="s">
        <v>55</v>
      </c>
      <c r="D6095" s="71" t="s">
        <v>51</v>
      </c>
      <c r="E6095" s="72" t="s">
        <v>15</v>
      </c>
      <c r="F6095" s="72" t="s">
        <v>16</v>
      </c>
      <c r="G6095" s="73">
        <v>1</v>
      </c>
      <c r="H6095" s="73">
        <v>8.86</v>
      </c>
      <c r="I6095" s="73">
        <v>0</v>
      </c>
      <c r="J6095" s="73">
        <v>0</v>
      </c>
      <c r="K6095" s="73">
        <v>1</v>
      </c>
      <c r="L6095" s="73">
        <v>8.86</v>
      </c>
      <c r="N6095" s="105">
        <f t="shared" si="190"/>
        <v>0</v>
      </c>
      <c r="O6095" s="105">
        <f t="shared" si="191"/>
        <v>0</v>
      </c>
    </row>
    <row r="6096" spans="1:15" x14ac:dyDescent="0.3">
      <c r="A6096" s="71" t="s">
        <v>160</v>
      </c>
      <c r="B6096" s="71" t="s">
        <v>57</v>
      </c>
      <c r="C6096" s="71" t="s">
        <v>55</v>
      </c>
      <c r="D6096" s="71" t="s">
        <v>54</v>
      </c>
      <c r="E6096" s="72" t="s">
        <v>25</v>
      </c>
      <c r="F6096" s="72" t="s">
        <v>16</v>
      </c>
      <c r="G6096" s="73">
        <v>1</v>
      </c>
      <c r="H6096" s="73">
        <v>8.86</v>
      </c>
      <c r="I6096" s="73">
        <v>0</v>
      </c>
      <c r="J6096" s="73">
        <v>0</v>
      </c>
      <c r="K6096" s="73">
        <v>1</v>
      </c>
      <c r="L6096" s="73">
        <v>8.86</v>
      </c>
      <c r="N6096" s="105">
        <f t="shared" si="190"/>
        <v>0</v>
      </c>
      <c r="O6096" s="105">
        <f t="shared" si="191"/>
        <v>0</v>
      </c>
    </row>
    <row r="6097" spans="1:15" x14ac:dyDescent="0.3">
      <c r="A6097" s="71" t="s">
        <v>161</v>
      </c>
      <c r="B6097" s="71" t="s">
        <v>12</v>
      </c>
      <c r="C6097" s="71" t="s">
        <v>55</v>
      </c>
      <c r="D6097" s="71" t="s">
        <v>60</v>
      </c>
      <c r="E6097" s="72" t="s">
        <v>37</v>
      </c>
      <c r="F6097" s="72" t="s">
        <v>16</v>
      </c>
      <c r="G6097" s="73">
        <v>1</v>
      </c>
      <c r="H6097" s="73">
        <v>8.86</v>
      </c>
      <c r="I6097" s="73">
        <v>0</v>
      </c>
      <c r="J6097" s="73">
        <v>0</v>
      </c>
      <c r="K6097" s="73">
        <v>1</v>
      </c>
      <c r="L6097" s="73">
        <v>8.86</v>
      </c>
      <c r="N6097" s="105">
        <f t="shared" si="190"/>
        <v>0</v>
      </c>
      <c r="O6097" s="105">
        <f t="shared" si="191"/>
        <v>0</v>
      </c>
    </row>
    <row r="6098" spans="1:15" x14ac:dyDescent="0.3">
      <c r="A6098" s="71" t="s">
        <v>161</v>
      </c>
      <c r="B6098" s="71" t="s">
        <v>57</v>
      </c>
      <c r="C6098" s="71" t="s">
        <v>55</v>
      </c>
      <c r="D6098" s="71" t="s">
        <v>77</v>
      </c>
      <c r="E6098" s="72" t="s">
        <v>31</v>
      </c>
      <c r="F6098" s="72" t="s">
        <v>16</v>
      </c>
      <c r="G6098" s="73">
        <v>1</v>
      </c>
      <c r="H6098" s="73">
        <v>8.86</v>
      </c>
      <c r="I6098" s="73">
        <v>0</v>
      </c>
      <c r="J6098" s="73">
        <v>0</v>
      </c>
      <c r="K6098" s="73">
        <v>1</v>
      </c>
      <c r="L6098" s="73">
        <v>8.86</v>
      </c>
      <c r="N6098" s="105">
        <f t="shared" si="190"/>
        <v>0</v>
      </c>
      <c r="O6098" s="105">
        <f t="shared" si="191"/>
        <v>0</v>
      </c>
    </row>
    <row r="6099" spans="1:15" x14ac:dyDescent="0.3">
      <c r="A6099" s="71" t="s">
        <v>163</v>
      </c>
      <c r="B6099" s="71" t="s">
        <v>57</v>
      </c>
      <c r="C6099" s="71" t="s">
        <v>55</v>
      </c>
      <c r="D6099" s="71" t="s">
        <v>73</v>
      </c>
      <c r="E6099" s="72" t="s">
        <v>18</v>
      </c>
      <c r="F6099" s="72" t="s">
        <v>16</v>
      </c>
      <c r="G6099" s="73">
        <v>1</v>
      </c>
      <c r="H6099" s="73">
        <v>8.86</v>
      </c>
      <c r="I6099" s="73">
        <v>0</v>
      </c>
      <c r="J6099" s="73">
        <v>0</v>
      </c>
      <c r="K6099" s="73">
        <v>1</v>
      </c>
      <c r="L6099" s="73">
        <v>8.86</v>
      </c>
      <c r="N6099" s="105">
        <f t="shared" si="190"/>
        <v>0</v>
      </c>
      <c r="O6099" s="105">
        <f t="shared" si="191"/>
        <v>0</v>
      </c>
    </row>
    <row r="6100" spans="1:15" x14ac:dyDescent="0.3">
      <c r="A6100" s="71" t="s">
        <v>163</v>
      </c>
      <c r="B6100" s="71" t="s">
        <v>57</v>
      </c>
      <c r="C6100" s="71" t="s">
        <v>17</v>
      </c>
      <c r="D6100" s="71" t="s">
        <v>56</v>
      </c>
      <c r="E6100" s="72" t="s">
        <v>3</v>
      </c>
      <c r="F6100" s="72" t="s">
        <v>16</v>
      </c>
      <c r="G6100" s="73">
        <v>1</v>
      </c>
      <c r="H6100" s="73">
        <v>8.86</v>
      </c>
      <c r="I6100" s="73">
        <v>0</v>
      </c>
      <c r="J6100" s="73">
        <v>0</v>
      </c>
      <c r="K6100" s="73">
        <v>1</v>
      </c>
      <c r="L6100" s="73">
        <v>8.86</v>
      </c>
      <c r="N6100" s="105">
        <f t="shared" ref="N6100:N6163" si="192">G6100-I6100-K6100</f>
        <v>0</v>
      </c>
      <c r="O6100" s="105">
        <f t="shared" ref="O6100:O6163" si="193">H6100-J6100-L6100</f>
        <v>0</v>
      </c>
    </row>
    <row r="6101" spans="1:15" x14ac:dyDescent="0.3">
      <c r="A6101" s="71" t="s">
        <v>163</v>
      </c>
      <c r="B6101" s="71" t="s">
        <v>12</v>
      </c>
      <c r="C6101" s="71" t="s">
        <v>55</v>
      </c>
      <c r="D6101" s="71" t="s">
        <v>103</v>
      </c>
      <c r="E6101" s="72" t="s">
        <v>24</v>
      </c>
      <c r="F6101" s="72" t="s">
        <v>21</v>
      </c>
      <c r="G6101" s="73">
        <v>2</v>
      </c>
      <c r="H6101" s="73">
        <v>8.86</v>
      </c>
      <c r="I6101" s="73">
        <v>0</v>
      </c>
      <c r="J6101" s="73">
        <v>0</v>
      </c>
      <c r="K6101" s="73">
        <v>2</v>
      </c>
      <c r="L6101" s="73">
        <v>8.86</v>
      </c>
      <c r="N6101" s="105">
        <f t="shared" si="192"/>
        <v>0</v>
      </c>
      <c r="O6101" s="105">
        <f t="shared" si="193"/>
        <v>0</v>
      </c>
    </row>
    <row r="6102" spans="1:15" x14ac:dyDescent="0.3">
      <c r="A6102" s="71" t="s">
        <v>154</v>
      </c>
      <c r="B6102" s="71" t="s">
        <v>12</v>
      </c>
      <c r="C6102" s="71" t="s">
        <v>55</v>
      </c>
      <c r="D6102" s="71" t="s">
        <v>91</v>
      </c>
      <c r="E6102" s="72" t="s">
        <v>37</v>
      </c>
      <c r="F6102" s="72" t="s">
        <v>16</v>
      </c>
      <c r="G6102" s="73">
        <v>2</v>
      </c>
      <c r="H6102" s="73">
        <v>8.86</v>
      </c>
      <c r="I6102" s="73">
        <v>2</v>
      </c>
      <c r="J6102" s="73">
        <v>8.86</v>
      </c>
      <c r="K6102" s="73">
        <v>0</v>
      </c>
      <c r="L6102" s="73">
        <v>0</v>
      </c>
      <c r="N6102" s="105">
        <f t="shared" si="192"/>
        <v>0</v>
      </c>
      <c r="O6102" s="105">
        <f t="shared" si="193"/>
        <v>0</v>
      </c>
    </row>
    <row r="6103" spans="1:15" x14ac:dyDescent="0.3">
      <c r="A6103" s="71" t="s">
        <v>132</v>
      </c>
      <c r="B6103" s="71" t="s">
        <v>12</v>
      </c>
      <c r="C6103" s="71" t="s">
        <v>13</v>
      </c>
      <c r="D6103" s="71" t="s">
        <v>60</v>
      </c>
      <c r="E6103" s="72" t="s">
        <v>31</v>
      </c>
      <c r="F6103" s="72" t="s">
        <v>26</v>
      </c>
      <c r="G6103" s="73">
        <v>1</v>
      </c>
      <c r="H6103" s="73">
        <v>8.85</v>
      </c>
      <c r="I6103" s="73">
        <v>0</v>
      </c>
      <c r="J6103" s="73">
        <v>0</v>
      </c>
      <c r="K6103" s="73">
        <v>1</v>
      </c>
      <c r="L6103" s="73">
        <v>8.85</v>
      </c>
      <c r="N6103" s="105">
        <f t="shared" si="192"/>
        <v>0</v>
      </c>
      <c r="O6103" s="105">
        <f t="shared" si="193"/>
        <v>0</v>
      </c>
    </row>
    <row r="6104" spans="1:15" x14ac:dyDescent="0.3">
      <c r="A6104" s="71" t="s">
        <v>140</v>
      </c>
      <c r="B6104" s="71" t="s">
        <v>57</v>
      </c>
      <c r="C6104" s="71" t="s">
        <v>13</v>
      </c>
      <c r="D6104" s="71" t="s">
        <v>35</v>
      </c>
      <c r="E6104" s="72" t="s">
        <v>24</v>
      </c>
      <c r="F6104" s="72" t="s">
        <v>16</v>
      </c>
      <c r="G6104" s="73">
        <v>2</v>
      </c>
      <c r="H6104" s="73">
        <v>8.84</v>
      </c>
      <c r="I6104" s="73">
        <v>0</v>
      </c>
      <c r="J6104" s="73">
        <v>0</v>
      </c>
      <c r="K6104" s="73">
        <v>2</v>
      </c>
      <c r="L6104" s="73">
        <v>8.84</v>
      </c>
      <c r="N6104" s="105">
        <f t="shared" si="192"/>
        <v>0</v>
      </c>
      <c r="O6104" s="105">
        <f t="shared" si="193"/>
        <v>0</v>
      </c>
    </row>
    <row r="6105" spans="1:15" x14ac:dyDescent="0.3">
      <c r="A6105" s="71" t="s">
        <v>154</v>
      </c>
      <c r="B6105" s="71" t="s">
        <v>12</v>
      </c>
      <c r="C6105" s="71" t="s">
        <v>55</v>
      </c>
      <c r="D6105" s="71" t="s">
        <v>63</v>
      </c>
      <c r="E6105" s="72" t="s">
        <v>40</v>
      </c>
      <c r="F6105" s="72" t="s">
        <v>4</v>
      </c>
      <c r="G6105" s="73">
        <v>1</v>
      </c>
      <c r="H6105" s="73">
        <v>8.83</v>
      </c>
      <c r="I6105" s="73">
        <v>0</v>
      </c>
      <c r="J6105" s="73">
        <v>0</v>
      </c>
      <c r="K6105" s="73">
        <v>1</v>
      </c>
      <c r="L6105" s="73">
        <v>8.83</v>
      </c>
      <c r="N6105" s="105">
        <f t="shared" si="192"/>
        <v>0</v>
      </c>
      <c r="O6105" s="105">
        <f t="shared" si="193"/>
        <v>0</v>
      </c>
    </row>
    <row r="6106" spans="1:15" x14ac:dyDescent="0.3">
      <c r="A6106" s="71" t="s">
        <v>160</v>
      </c>
      <c r="B6106" s="71" t="s">
        <v>57</v>
      </c>
      <c r="C6106" s="71" t="s">
        <v>55</v>
      </c>
      <c r="D6106" s="71" t="s">
        <v>39</v>
      </c>
      <c r="E6106" s="72" t="s">
        <v>28</v>
      </c>
      <c r="F6106" s="72" t="s">
        <v>16</v>
      </c>
      <c r="G6106" s="73">
        <v>1</v>
      </c>
      <c r="H6106" s="73">
        <v>8.81</v>
      </c>
      <c r="I6106" s="73">
        <v>0</v>
      </c>
      <c r="J6106" s="73">
        <v>0</v>
      </c>
      <c r="K6106" s="73">
        <v>1</v>
      </c>
      <c r="L6106" s="73">
        <v>8.81</v>
      </c>
      <c r="N6106" s="105">
        <f t="shared" si="192"/>
        <v>0</v>
      </c>
      <c r="O6106" s="105">
        <f t="shared" si="193"/>
        <v>0</v>
      </c>
    </row>
    <row r="6107" spans="1:15" x14ac:dyDescent="0.3">
      <c r="A6107" s="71" t="s">
        <v>132</v>
      </c>
      <c r="B6107" s="71" t="s">
        <v>12</v>
      </c>
      <c r="C6107" s="71" t="s">
        <v>55</v>
      </c>
      <c r="D6107" s="71" t="s">
        <v>89</v>
      </c>
      <c r="E6107" s="72" t="s">
        <v>28</v>
      </c>
      <c r="F6107" s="72" t="s">
        <v>16</v>
      </c>
      <c r="G6107" s="73">
        <v>1</v>
      </c>
      <c r="H6107" s="73">
        <v>8.81</v>
      </c>
      <c r="I6107" s="73">
        <v>1</v>
      </c>
      <c r="J6107" s="73">
        <v>8.81</v>
      </c>
      <c r="K6107" s="73">
        <v>0</v>
      </c>
      <c r="L6107" s="73">
        <v>0</v>
      </c>
      <c r="N6107" s="105">
        <f t="shared" si="192"/>
        <v>0</v>
      </c>
      <c r="O6107" s="105">
        <f t="shared" si="193"/>
        <v>0</v>
      </c>
    </row>
    <row r="6108" spans="1:15" x14ac:dyDescent="0.3">
      <c r="A6108" s="71" t="s">
        <v>142</v>
      </c>
      <c r="B6108" s="71" t="s">
        <v>57</v>
      </c>
      <c r="C6108" s="71" t="s">
        <v>55</v>
      </c>
      <c r="D6108" s="71" t="s">
        <v>42</v>
      </c>
      <c r="E6108" s="72" t="s">
        <v>28</v>
      </c>
      <c r="F6108" s="72" t="s">
        <v>16</v>
      </c>
      <c r="G6108" s="73">
        <v>1</v>
      </c>
      <c r="H6108" s="73">
        <v>8.81</v>
      </c>
      <c r="I6108" s="73">
        <v>1</v>
      </c>
      <c r="J6108" s="73">
        <v>8.81</v>
      </c>
      <c r="K6108" s="73">
        <v>0</v>
      </c>
      <c r="L6108" s="73">
        <v>0</v>
      </c>
      <c r="N6108" s="105">
        <f t="shared" si="192"/>
        <v>0</v>
      </c>
      <c r="O6108" s="105">
        <f t="shared" si="193"/>
        <v>0</v>
      </c>
    </row>
    <row r="6109" spans="1:15" x14ac:dyDescent="0.3">
      <c r="A6109" s="71" t="s">
        <v>163</v>
      </c>
      <c r="B6109" s="71" t="s">
        <v>57</v>
      </c>
      <c r="C6109" s="71" t="s">
        <v>17</v>
      </c>
      <c r="D6109" s="71" t="s">
        <v>63</v>
      </c>
      <c r="E6109" s="72" t="s">
        <v>20</v>
      </c>
      <c r="F6109" s="72" t="s">
        <v>21</v>
      </c>
      <c r="G6109" s="73">
        <v>2</v>
      </c>
      <c r="H6109" s="73">
        <v>8.8000000000000007</v>
      </c>
      <c r="I6109" s="73">
        <v>2</v>
      </c>
      <c r="J6109" s="73">
        <v>8.8000000000000007</v>
      </c>
      <c r="K6109" s="73">
        <v>0</v>
      </c>
      <c r="L6109" s="73">
        <v>0</v>
      </c>
      <c r="N6109" s="105">
        <f t="shared" si="192"/>
        <v>0</v>
      </c>
      <c r="O6109" s="105">
        <f t="shared" si="193"/>
        <v>0</v>
      </c>
    </row>
    <row r="6110" spans="1:15" x14ac:dyDescent="0.3">
      <c r="A6110" s="71" t="s">
        <v>132</v>
      </c>
      <c r="B6110" s="71" t="s">
        <v>57</v>
      </c>
      <c r="C6110" s="71" t="s">
        <v>13</v>
      </c>
      <c r="D6110" s="71" t="s">
        <v>62</v>
      </c>
      <c r="E6110" s="72" t="s">
        <v>20</v>
      </c>
      <c r="F6110" s="72" t="s">
        <v>4</v>
      </c>
      <c r="G6110" s="73">
        <v>1</v>
      </c>
      <c r="H6110" s="73">
        <v>8.8000000000000007</v>
      </c>
      <c r="I6110" s="73">
        <v>1</v>
      </c>
      <c r="J6110" s="73">
        <v>8.8000000000000007</v>
      </c>
      <c r="K6110" s="73">
        <v>0</v>
      </c>
      <c r="L6110" s="73">
        <v>0</v>
      </c>
      <c r="N6110" s="105">
        <f t="shared" si="192"/>
        <v>0</v>
      </c>
      <c r="O6110" s="105">
        <f t="shared" si="193"/>
        <v>0</v>
      </c>
    </row>
    <row r="6111" spans="1:15" x14ac:dyDescent="0.3">
      <c r="A6111" s="71" t="s">
        <v>140</v>
      </c>
      <c r="B6111" s="71" t="s">
        <v>57</v>
      </c>
      <c r="C6111" s="71" t="s">
        <v>13</v>
      </c>
      <c r="D6111" s="71" t="s">
        <v>94</v>
      </c>
      <c r="E6111" s="72" t="s">
        <v>15</v>
      </c>
      <c r="F6111" s="72" t="s">
        <v>21</v>
      </c>
      <c r="G6111" s="73">
        <v>2</v>
      </c>
      <c r="H6111" s="73">
        <v>8.8000000000000007</v>
      </c>
      <c r="I6111" s="73">
        <v>0</v>
      </c>
      <c r="J6111" s="73">
        <v>0</v>
      </c>
      <c r="K6111" s="73">
        <v>2</v>
      </c>
      <c r="L6111" s="73">
        <v>8.8000000000000007</v>
      </c>
      <c r="N6111" s="105">
        <f t="shared" si="192"/>
        <v>0</v>
      </c>
      <c r="O6111" s="105">
        <f t="shared" si="193"/>
        <v>0</v>
      </c>
    </row>
    <row r="6112" spans="1:15" x14ac:dyDescent="0.3">
      <c r="A6112" s="71" t="s">
        <v>161</v>
      </c>
      <c r="B6112" s="71" t="s">
        <v>129</v>
      </c>
      <c r="C6112" s="71" t="s">
        <v>55</v>
      </c>
      <c r="D6112" s="71" t="s">
        <v>51</v>
      </c>
      <c r="E6112" s="72" t="s">
        <v>24</v>
      </c>
      <c r="F6112" s="72" t="s">
        <v>26</v>
      </c>
      <c r="G6112" s="73">
        <v>1</v>
      </c>
      <c r="H6112" s="73">
        <v>8.74</v>
      </c>
      <c r="I6112" s="73">
        <v>0</v>
      </c>
      <c r="J6112" s="73">
        <v>0</v>
      </c>
      <c r="K6112" s="73">
        <v>1</v>
      </c>
      <c r="L6112" s="73">
        <v>8.74</v>
      </c>
      <c r="N6112" s="105">
        <f t="shared" si="192"/>
        <v>0</v>
      </c>
      <c r="O6112" s="105">
        <f t="shared" si="193"/>
        <v>0</v>
      </c>
    </row>
    <row r="6113" spans="1:15" x14ac:dyDescent="0.3">
      <c r="A6113" s="71" t="s">
        <v>140</v>
      </c>
      <c r="B6113" s="71" t="s">
        <v>12</v>
      </c>
      <c r="C6113" s="71" t="s">
        <v>13</v>
      </c>
      <c r="D6113" s="71" t="s">
        <v>38</v>
      </c>
      <c r="E6113" s="72" t="s">
        <v>31</v>
      </c>
      <c r="F6113" s="72" t="s">
        <v>4</v>
      </c>
      <c r="G6113" s="73">
        <v>1</v>
      </c>
      <c r="H6113" s="73">
        <v>8.7100000000000009</v>
      </c>
      <c r="I6113" s="73">
        <v>1</v>
      </c>
      <c r="J6113" s="73">
        <v>8.7100000000000009</v>
      </c>
      <c r="K6113" s="73">
        <v>0</v>
      </c>
      <c r="L6113" s="73">
        <v>0</v>
      </c>
      <c r="N6113" s="105">
        <f t="shared" si="192"/>
        <v>0</v>
      </c>
      <c r="O6113" s="105">
        <f t="shared" si="193"/>
        <v>0</v>
      </c>
    </row>
    <row r="6114" spans="1:15" x14ac:dyDescent="0.3">
      <c r="A6114" s="71" t="s">
        <v>154</v>
      </c>
      <c r="B6114" s="71" t="s">
        <v>12</v>
      </c>
      <c r="C6114" s="71" t="s">
        <v>55</v>
      </c>
      <c r="D6114" s="71" t="s">
        <v>78</v>
      </c>
      <c r="E6114" s="72" t="s">
        <v>37</v>
      </c>
      <c r="F6114" s="72" t="s">
        <v>26</v>
      </c>
      <c r="G6114" s="73">
        <v>1</v>
      </c>
      <c r="H6114" s="73">
        <v>8.6999999999999993</v>
      </c>
      <c r="I6114" s="73">
        <v>0</v>
      </c>
      <c r="J6114" s="73">
        <v>0</v>
      </c>
      <c r="K6114" s="73">
        <v>1</v>
      </c>
      <c r="L6114" s="73">
        <v>8.6999999999999993</v>
      </c>
      <c r="N6114" s="105">
        <f t="shared" si="192"/>
        <v>0</v>
      </c>
      <c r="O6114" s="105">
        <f t="shared" si="193"/>
        <v>0</v>
      </c>
    </row>
    <row r="6115" spans="1:15" x14ac:dyDescent="0.3">
      <c r="A6115" s="71" t="s">
        <v>158</v>
      </c>
      <c r="B6115" s="71" t="s">
        <v>57</v>
      </c>
      <c r="C6115" s="71" t="s">
        <v>55</v>
      </c>
      <c r="D6115" s="71" t="s">
        <v>60</v>
      </c>
      <c r="E6115" s="72" t="s">
        <v>3</v>
      </c>
      <c r="F6115" s="72" t="s">
        <v>4</v>
      </c>
      <c r="G6115" s="73">
        <v>1</v>
      </c>
      <c r="H6115" s="73">
        <v>8.65</v>
      </c>
      <c r="I6115" s="73">
        <v>1</v>
      </c>
      <c r="J6115" s="73">
        <v>8.65</v>
      </c>
      <c r="K6115" s="73">
        <v>0</v>
      </c>
      <c r="L6115" s="73">
        <v>0</v>
      </c>
      <c r="N6115" s="105">
        <f t="shared" si="192"/>
        <v>0</v>
      </c>
      <c r="O6115" s="105">
        <f t="shared" si="193"/>
        <v>0</v>
      </c>
    </row>
    <row r="6116" spans="1:15" x14ac:dyDescent="0.3">
      <c r="A6116" s="71" t="s">
        <v>154</v>
      </c>
      <c r="B6116" s="71" t="s">
        <v>129</v>
      </c>
      <c r="C6116" s="71" t="s">
        <v>55</v>
      </c>
      <c r="D6116" s="71" t="s">
        <v>60</v>
      </c>
      <c r="E6116" s="72" t="s">
        <v>31</v>
      </c>
      <c r="F6116" s="72" t="s">
        <v>26</v>
      </c>
      <c r="G6116" s="73">
        <v>2</v>
      </c>
      <c r="H6116" s="73">
        <v>8.6300000000000008</v>
      </c>
      <c r="I6116" s="73">
        <v>1</v>
      </c>
      <c r="J6116" s="73">
        <v>4.1399999999999997</v>
      </c>
      <c r="K6116" s="73">
        <v>1</v>
      </c>
      <c r="L6116" s="73">
        <v>4.49</v>
      </c>
      <c r="N6116" s="105">
        <f t="shared" si="192"/>
        <v>0</v>
      </c>
      <c r="O6116" s="105">
        <f t="shared" si="193"/>
        <v>0</v>
      </c>
    </row>
    <row r="6117" spans="1:15" x14ac:dyDescent="0.3">
      <c r="A6117" s="71" t="s">
        <v>161</v>
      </c>
      <c r="B6117" s="71" t="s">
        <v>57</v>
      </c>
      <c r="C6117" s="71" t="s">
        <v>55</v>
      </c>
      <c r="D6117" s="71" t="s">
        <v>123</v>
      </c>
      <c r="E6117" s="72" t="s">
        <v>5</v>
      </c>
      <c r="F6117" s="72" t="s">
        <v>26</v>
      </c>
      <c r="G6117" s="73">
        <v>1</v>
      </c>
      <c r="H6117" s="73">
        <v>8.6199999999999992</v>
      </c>
      <c r="I6117" s="73">
        <v>1</v>
      </c>
      <c r="J6117" s="73">
        <v>8.6199999999999992</v>
      </c>
      <c r="K6117" s="73">
        <v>0</v>
      </c>
      <c r="L6117" s="73">
        <v>0</v>
      </c>
      <c r="N6117" s="105">
        <f t="shared" si="192"/>
        <v>0</v>
      </c>
      <c r="O6117" s="105">
        <f t="shared" si="193"/>
        <v>0</v>
      </c>
    </row>
    <row r="6118" spans="1:15" x14ac:dyDescent="0.3">
      <c r="A6118" s="71" t="s">
        <v>163</v>
      </c>
      <c r="B6118" s="71" t="s">
        <v>12</v>
      </c>
      <c r="C6118" s="71" t="s">
        <v>55</v>
      </c>
      <c r="D6118" s="71" t="s">
        <v>77</v>
      </c>
      <c r="E6118" s="72" t="s">
        <v>5</v>
      </c>
      <c r="F6118" s="72" t="s">
        <v>4</v>
      </c>
      <c r="G6118" s="73">
        <v>1</v>
      </c>
      <c r="H6118" s="73">
        <v>8.52</v>
      </c>
      <c r="I6118" s="73">
        <v>1</v>
      </c>
      <c r="J6118" s="73">
        <v>8.52</v>
      </c>
      <c r="K6118" s="73">
        <v>0</v>
      </c>
      <c r="L6118" s="73">
        <v>0</v>
      </c>
      <c r="N6118" s="105">
        <f t="shared" si="192"/>
        <v>0</v>
      </c>
      <c r="O6118" s="105">
        <f t="shared" si="193"/>
        <v>0</v>
      </c>
    </row>
    <row r="6119" spans="1:15" x14ac:dyDescent="0.3">
      <c r="A6119" s="71" t="s">
        <v>163</v>
      </c>
      <c r="B6119" s="71" t="s">
        <v>12</v>
      </c>
      <c r="C6119" s="71" t="s">
        <v>55</v>
      </c>
      <c r="D6119" s="71" t="s">
        <v>19</v>
      </c>
      <c r="E6119" s="72" t="s">
        <v>28</v>
      </c>
      <c r="F6119" s="72" t="s">
        <v>16</v>
      </c>
      <c r="G6119" s="73">
        <v>1</v>
      </c>
      <c r="H6119" s="73">
        <v>8.52</v>
      </c>
      <c r="I6119" s="73">
        <v>0</v>
      </c>
      <c r="J6119" s="73">
        <v>0</v>
      </c>
      <c r="K6119" s="73">
        <v>1</v>
      </c>
      <c r="L6119" s="73">
        <v>8.52</v>
      </c>
      <c r="N6119" s="105">
        <f t="shared" si="192"/>
        <v>0</v>
      </c>
      <c r="O6119" s="105">
        <f t="shared" si="193"/>
        <v>0</v>
      </c>
    </row>
    <row r="6120" spans="1:15" x14ac:dyDescent="0.3">
      <c r="A6120" s="71" t="s">
        <v>163</v>
      </c>
      <c r="B6120" s="71" t="s">
        <v>12</v>
      </c>
      <c r="C6120" s="71" t="s">
        <v>55</v>
      </c>
      <c r="D6120" s="71" t="s">
        <v>27</v>
      </c>
      <c r="E6120" s="72" t="s">
        <v>40</v>
      </c>
      <c r="F6120" s="72" t="s">
        <v>4</v>
      </c>
      <c r="G6120" s="73">
        <v>1</v>
      </c>
      <c r="H6120" s="73">
        <v>8.52</v>
      </c>
      <c r="I6120" s="73">
        <v>0</v>
      </c>
      <c r="J6120" s="73">
        <v>0</v>
      </c>
      <c r="K6120" s="73">
        <v>1</v>
      </c>
      <c r="L6120" s="73">
        <v>8.52</v>
      </c>
      <c r="N6120" s="105">
        <f t="shared" si="192"/>
        <v>0</v>
      </c>
      <c r="O6120" s="105">
        <f t="shared" si="193"/>
        <v>0</v>
      </c>
    </row>
    <row r="6121" spans="1:15" x14ac:dyDescent="0.3">
      <c r="A6121" s="71" t="s">
        <v>142</v>
      </c>
      <c r="B6121" s="71" t="s">
        <v>12</v>
      </c>
      <c r="C6121" s="71" t="s">
        <v>13</v>
      </c>
      <c r="D6121" s="71" t="s">
        <v>44</v>
      </c>
      <c r="E6121" s="72" t="s">
        <v>15</v>
      </c>
      <c r="F6121" s="72" t="s">
        <v>21</v>
      </c>
      <c r="G6121" s="73">
        <v>1</v>
      </c>
      <c r="H6121" s="73">
        <v>8.4600000000000009</v>
      </c>
      <c r="I6121" s="73">
        <v>0</v>
      </c>
      <c r="J6121" s="73">
        <v>0</v>
      </c>
      <c r="K6121" s="73">
        <v>1</v>
      </c>
      <c r="L6121" s="73">
        <v>8.4600000000000009</v>
      </c>
      <c r="N6121" s="105">
        <f t="shared" si="192"/>
        <v>0</v>
      </c>
      <c r="O6121" s="105">
        <f t="shared" si="193"/>
        <v>0</v>
      </c>
    </row>
    <row r="6122" spans="1:15" x14ac:dyDescent="0.3">
      <c r="A6122" s="71" t="s">
        <v>140</v>
      </c>
      <c r="B6122" s="71" t="s">
        <v>12</v>
      </c>
      <c r="C6122" s="71" t="s">
        <v>13</v>
      </c>
      <c r="D6122" s="71" t="s">
        <v>83</v>
      </c>
      <c r="E6122" s="72" t="s">
        <v>18</v>
      </c>
      <c r="F6122" s="72" t="s">
        <v>16</v>
      </c>
      <c r="G6122" s="73">
        <v>1</v>
      </c>
      <c r="H6122" s="73">
        <v>8.39</v>
      </c>
      <c r="I6122" s="73">
        <v>0</v>
      </c>
      <c r="J6122" s="73">
        <v>0</v>
      </c>
      <c r="K6122" s="73">
        <v>1</v>
      </c>
      <c r="L6122" s="73">
        <v>8.39</v>
      </c>
      <c r="N6122" s="105">
        <f t="shared" si="192"/>
        <v>0</v>
      </c>
      <c r="O6122" s="105">
        <f t="shared" si="193"/>
        <v>0</v>
      </c>
    </row>
    <row r="6123" spans="1:15" x14ac:dyDescent="0.3">
      <c r="A6123" s="71" t="s">
        <v>140</v>
      </c>
      <c r="B6123" s="71" t="s">
        <v>12</v>
      </c>
      <c r="C6123" s="71" t="s">
        <v>13</v>
      </c>
      <c r="D6123" s="71" t="s">
        <v>56</v>
      </c>
      <c r="E6123" s="72" t="s">
        <v>40</v>
      </c>
      <c r="F6123" s="72" t="s">
        <v>16</v>
      </c>
      <c r="G6123" s="73">
        <v>1</v>
      </c>
      <c r="H6123" s="73">
        <v>8.39</v>
      </c>
      <c r="I6123" s="73">
        <v>0</v>
      </c>
      <c r="J6123" s="73">
        <v>0</v>
      </c>
      <c r="K6123" s="73">
        <v>1</v>
      </c>
      <c r="L6123" s="73">
        <v>8.39</v>
      </c>
      <c r="N6123" s="105">
        <f t="shared" si="192"/>
        <v>0</v>
      </c>
      <c r="O6123" s="105">
        <f t="shared" si="193"/>
        <v>0</v>
      </c>
    </row>
    <row r="6124" spans="1:15" x14ac:dyDescent="0.3">
      <c r="A6124" s="71" t="s">
        <v>154</v>
      </c>
      <c r="B6124" s="71" t="s">
        <v>12</v>
      </c>
      <c r="C6124" s="71" t="s">
        <v>55</v>
      </c>
      <c r="D6124" s="71" t="s">
        <v>72</v>
      </c>
      <c r="E6124" s="72" t="s">
        <v>24</v>
      </c>
      <c r="F6124" s="72" t="s">
        <v>4</v>
      </c>
      <c r="G6124" s="73">
        <v>1</v>
      </c>
      <c r="H6124" s="73">
        <v>8.39</v>
      </c>
      <c r="I6124" s="73">
        <v>1</v>
      </c>
      <c r="J6124" s="73">
        <v>8.39</v>
      </c>
      <c r="K6124" s="73">
        <v>0</v>
      </c>
      <c r="L6124" s="73">
        <v>0</v>
      </c>
      <c r="N6124" s="105">
        <f t="shared" si="192"/>
        <v>0</v>
      </c>
      <c r="O6124" s="105">
        <f t="shared" si="193"/>
        <v>0</v>
      </c>
    </row>
    <row r="6125" spans="1:15" x14ac:dyDescent="0.3">
      <c r="A6125" s="71" t="s">
        <v>132</v>
      </c>
      <c r="B6125" s="71" t="s">
        <v>57</v>
      </c>
      <c r="C6125" s="71" t="s">
        <v>13</v>
      </c>
      <c r="D6125" s="71" t="s">
        <v>19</v>
      </c>
      <c r="E6125" s="72" t="s">
        <v>20</v>
      </c>
      <c r="F6125" s="72" t="s">
        <v>16</v>
      </c>
      <c r="G6125" s="73">
        <v>1</v>
      </c>
      <c r="H6125" s="73">
        <v>8.36</v>
      </c>
      <c r="I6125" s="73">
        <v>0</v>
      </c>
      <c r="J6125" s="73">
        <v>0</v>
      </c>
      <c r="K6125" s="73">
        <v>1</v>
      </c>
      <c r="L6125" s="73">
        <v>8.36</v>
      </c>
      <c r="N6125" s="105">
        <f t="shared" si="192"/>
        <v>0</v>
      </c>
      <c r="O6125" s="105">
        <f t="shared" si="193"/>
        <v>0</v>
      </c>
    </row>
    <row r="6126" spans="1:15" x14ac:dyDescent="0.3">
      <c r="A6126" s="71" t="s">
        <v>140</v>
      </c>
      <c r="B6126" s="71" t="s">
        <v>12</v>
      </c>
      <c r="C6126" s="71" t="s">
        <v>13</v>
      </c>
      <c r="D6126" s="71" t="s">
        <v>44</v>
      </c>
      <c r="E6126" s="72" t="s">
        <v>24</v>
      </c>
      <c r="F6126" s="72" t="s">
        <v>16</v>
      </c>
      <c r="G6126" s="73">
        <v>2</v>
      </c>
      <c r="H6126" s="73">
        <v>8.36</v>
      </c>
      <c r="I6126" s="73">
        <v>0</v>
      </c>
      <c r="J6126" s="73">
        <v>0</v>
      </c>
      <c r="K6126" s="73">
        <v>2</v>
      </c>
      <c r="L6126" s="73">
        <v>8.36</v>
      </c>
      <c r="N6126" s="105">
        <f t="shared" si="192"/>
        <v>0</v>
      </c>
      <c r="O6126" s="105">
        <f t="shared" si="193"/>
        <v>0</v>
      </c>
    </row>
    <row r="6127" spans="1:15" x14ac:dyDescent="0.3">
      <c r="A6127" s="71" t="s">
        <v>142</v>
      </c>
      <c r="B6127" s="71" t="s">
        <v>12</v>
      </c>
      <c r="C6127" s="71" t="s">
        <v>13</v>
      </c>
      <c r="D6127" s="71" t="s">
        <v>80</v>
      </c>
      <c r="E6127" s="72" t="s">
        <v>24</v>
      </c>
      <c r="F6127" s="72" t="s">
        <v>16</v>
      </c>
      <c r="G6127" s="73">
        <v>2</v>
      </c>
      <c r="H6127" s="73">
        <v>8.35</v>
      </c>
      <c r="I6127" s="73">
        <v>0</v>
      </c>
      <c r="J6127" s="73">
        <v>0</v>
      </c>
      <c r="K6127" s="73">
        <v>2</v>
      </c>
      <c r="L6127" s="73">
        <v>8.35</v>
      </c>
      <c r="N6127" s="105">
        <f t="shared" si="192"/>
        <v>0</v>
      </c>
      <c r="O6127" s="105">
        <f t="shared" si="193"/>
        <v>0</v>
      </c>
    </row>
    <row r="6128" spans="1:15" x14ac:dyDescent="0.3">
      <c r="A6128" s="71" t="s">
        <v>160</v>
      </c>
      <c r="B6128" s="71" t="s">
        <v>57</v>
      </c>
      <c r="C6128" s="71" t="s">
        <v>55</v>
      </c>
      <c r="D6128" s="71" t="s">
        <v>38</v>
      </c>
      <c r="E6128" s="72" t="s">
        <v>40</v>
      </c>
      <c r="F6128" s="72" t="s">
        <v>4</v>
      </c>
      <c r="G6128" s="73">
        <v>1</v>
      </c>
      <c r="H6128" s="73">
        <v>8.31</v>
      </c>
      <c r="I6128" s="73">
        <v>0</v>
      </c>
      <c r="J6128" s="73">
        <v>0</v>
      </c>
      <c r="K6128" s="73">
        <v>1</v>
      </c>
      <c r="L6128" s="73">
        <v>8.31</v>
      </c>
      <c r="N6128" s="105">
        <f t="shared" si="192"/>
        <v>0</v>
      </c>
      <c r="O6128" s="105">
        <f t="shared" si="193"/>
        <v>0</v>
      </c>
    </row>
    <row r="6129" spans="1:15" x14ac:dyDescent="0.3">
      <c r="A6129" s="71" t="s">
        <v>160</v>
      </c>
      <c r="B6129" s="71" t="s">
        <v>57</v>
      </c>
      <c r="C6129" s="71" t="s">
        <v>55</v>
      </c>
      <c r="D6129" s="71" t="s">
        <v>35</v>
      </c>
      <c r="E6129" s="72" t="s">
        <v>40</v>
      </c>
      <c r="F6129" s="72" t="s">
        <v>4</v>
      </c>
      <c r="G6129" s="73">
        <v>1</v>
      </c>
      <c r="H6129" s="73">
        <v>8.2799999999999994</v>
      </c>
      <c r="I6129" s="73">
        <v>0</v>
      </c>
      <c r="J6129" s="73">
        <v>0</v>
      </c>
      <c r="K6129" s="73">
        <v>1</v>
      </c>
      <c r="L6129" s="73">
        <v>8.2799999999999994</v>
      </c>
      <c r="N6129" s="105">
        <f t="shared" si="192"/>
        <v>0</v>
      </c>
      <c r="O6129" s="105">
        <f t="shared" si="193"/>
        <v>0</v>
      </c>
    </row>
    <row r="6130" spans="1:15" x14ac:dyDescent="0.3">
      <c r="A6130" s="71" t="s">
        <v>163</v>
      </c>
      <c r="B6130" s="71" t="s">
        <v>57</v>
      </c>
      <c r="C6130" s="71" t="s">
        <v>17</v>
      </c>
      <c r="D6130" s="71" t="s">
        <v>94</v>
      </c>
      <c r="E6130" s="72" t="s">
        <v>40</v>
      </c>
      <c r="F6130" s="72" t="s">
        <v>4</v>
      </c>
      <c r="G6130" s="73">
        <v>1</v>
      </c>
      <c r="H6130" s="73">
        <v>8.2799999999999994</v>
      </c>
      <c r="I6130" s="73">
        <v>0</v>
      </c>
      <c r="J6130" s="73">
        <v>0</v>
      </c>
      <c r="K6130" s="73">
        <v>1</v>
      </c>
      <c r="L6130" s="73">
        <v>8.2799999999999994</v>
      </c>
      <c r="N6130" s="105">
        <f t="shared" si="192"/>
        <v>0</v>
      </c>
      <c r="O6130" s="105">
        <f t="shared" si="193"/>
        <v>0</v>
      </c>
    </row>
    <row r="6131" spans="1:15" x14ac:dyDescent="0.3">
      <c r="A6131" s="71" t="s">
        <v>163</v>
      </c>
      <c r="B6131" s="71" t="s">
        <v>57</v>
      </c>
      <c r="C6131" s="71" t="s">
        <v>17</v>
      </c>
      <c r="D6131" s="71" t="s">
        <v>94</v>
      </c>
      <c r="E6131" s="72" t="s">
        <v>15</v>
      </c>
      <c r="F6131" s="72" t="s">
        <v>26</v>
      </c>
      <c r="G6131" s="73">
        <v>2</v>
      </c>
      <c r="H6131" s="73">
        <v>8.2799999999999994</v>
      </c>
      <c r="I6131" s="73">
        <v>0</v>
      </c>
      <c r="J6131" s="73">
        <v>0</v>
      </c>
      <c r="K6131" s="73">
        <v>2</v>
      </c>
      <c r="L6131" s="73">
        <v>8.2799999999999994</v>
      </c>
      <c r="N6131" s="105">
        <f t="shared" si="192"/>
        <v>0</v>
      </c>
      <c r="O6131" s="105">
        <f t="shared" si="193"/>
        <v>0</v>
      </c>
    </row>
    <row r="6132" spans="1:15" x14ac:dyDescent="0.3">
      <c r="A6132" s="71" t="s">
        <v>132</v>
      </c>
      <c r="B6132" s="71" t="s">
        <v>12</v>
      </c>
      <c r="C6132" s="71" t="s">
        <v>13</v>
      </c>
      <c r="D6132" s="71" t="s">
        <v>33</v>
      </c>
      <c r="E6132" s="72" t="s">
        <v>40</v>
      </c>
      <c r="F6132" s="72" t="s">
        <v>4</v>
      </c>
      <c r="G6132" s="73">
        <v>1</v>
      </c>
      <c r="H6132" s="73">
        <v>8.2799999999999994</v>
      </c>
      <c r="I6132" s="73">
        <v>0</v>
      </c>
      <c r="J6132" s="73">
        <v>0</v>
      </c>
      <c r="K6132" s="73">
        <v>1</v>
      </c>
      <c r="L6132" s="73">
        <v>8.2799999999999994</v>
      </c>
      <c r="N6132" s="105">
        <f t="shared" si="192"/>
        <v>0</v>
      </c>
      <c r="O6132" s="105">
        <f t="shared" si="193"/>
        <v>0</v>
      </c>
    </row>
    <row r="6133" spans="1:15" x14ac:dyDescent="0.3">
      <c r="A6133" s="71" t="s">
        <v>154</v>
      </c>
      <c r="B6133" s="71" t="s">
        <v>57</v>
      </c>
      <c r="C6133" s="71" t="s">
        <v>55</v>
      </c>
      <c r="D6133" s="71" t="s">
        <v>89</v>
      </c>
      <c r="E6133" s="72" t="s">
        <v>37</v>
      </c>
      <c r="F6133" s="72" t="s">
        <v>26</v>
      </c>
      <c r="G6133" s="73">
        <v>2</v>
      </c>
      <c r="H6133" s="73">
        <v>8.2799999999999994</v>
      </c>
      <c r="I6133" s="73">
        <v>2</v>
      </c>
      <c r="J6133" s="73">
        <v>8.2799999999999994</v>
      </c>
      <c r="K6133" s="73">
        <v>0</v>
      </c>
      <c r="L6133" s="73">
        <v>0</v>
      </c>
      <c r="N6133" s="105">
        <f t="shared" si="192"/>
        <v>0</v>
      </c>
      <c r="O6133" s="105">
        <f t="shared" si="193"/>
        <v>0</v>
      </c>
    </row>
    <row r="6134" spans="1:15" x14ac:dyDescent="0.3">
      <c r="A6134" s="71" t="s">
        <v>154</v>
      </c>
      <c r="B6134" s="71" t="s">
        <v>129</v>
      </c>
      <c r="C6134" s="71" t="s">
        <v>55</v>
      </c>
      <c r="D6134" s="71" t="s">
        <v>56</v>
      </c>
      <c r="E6134" s="72" t="s">
        <v>20</v>
      </c>
      <c r="F6134" s="72" t="s">
        <v>26</v>
      </c>
      <c r="G6134" s="73">
        <v>1</v>
      </c>
      <c r="H6134" s="73">
        <v>8.26</v>
      </c>
      <c r="I6134" s="73">
        <v>0</v>
      </c>
      <c r="J6134" s="73">
        <v>0</v>
      </c>
      <c r="K6134" s="73">
        <v>1</v>
      </c>
      <c r="L6134" s="73">
        <v>8.26</v>
      </c>
      <c r="N6134" s="105">
        <f t="shared" si="192"/>
        <v>0</v>
      </c>
      <c r="O6134" s="105">
        <f t="shared" si="193"/>
        <v>0</v>
      </c>
    </row>
    <row r="6135" spans="1:15" x14ac:dyDescent="0.3">
      <c r="A6135" s="71" t="s">
        <v>163</v>
      </c>
      <c r="B6135" s="71" t="s">
        <v>57</v>
      </c>
      <c r="C6135" s="71" t="s">
        <v>17</v>
      </c>
      <c r="D6135" s="71" t="s">
        <v>85</v>
      </c>
      <c r="E6135" s="72" t="s">
        <v>20</v>
      </c>
      <c r="F6135" s="72" t="s">
        <v>21</v>
      </c>
      <c r="G6135" s="73">
        <v>1</v>
      </c>
      <c r="H6135" s="73">
        <v>8.25</v>
      </c>
      <c r="I6135" s="73">
        <v>1</v>
      </c>
      <c r="J6135" s="73">
        <v>8.25</v>
      </c>
      <c r="K6135" s="73">
        <v>0</v>
      </c>
      <c r="L6135" s="73">
        <v>0</v>
      </c>
      <c r="N6135" s="105">
        <f t="shared" si="192"/>
        <v>0</v>
      </c>
      <c r="O6135" s="105">
        <f t="shared" si="193"/>
        <v>0</v>
      </c>
    </row>
    <row r="6136" spans="1:15" x14ac:dyDescent="0.3">
      <c r="A6136" s="71" t="s">
        <v>132</v>
      </c>
      <c r="B6136" s="71" t="s">
        <v>129</v>
      </c>
      <c r="C6136" s="71" t="s">
        <v>13</v>
      </c>
      <c r="D6136" s="71" t="s">
        <v>60</v>
      </c>
      <c r="E6136" s="72" t="s">
        <v>40</v>
      </c>
      <c r="F6136" s="72" t="s">
        <v>4</v>
      </c>
      <c r="G6136" s="73">
        <v>1</v>
      </c>
      <c r="H6136" s="73">
        <v>8.24</v>
      </c>
      <c r="I6136" s="73">
        <v>0</v>
      </c>
      <c r="J6136" s="73">
        <v>0</v>
      </c>
      <c r="K6136" s="73">
        <v>1</v>
      </c>
      <c r="L6136" s="73">
        <v>8.24</v>
      </c>
      <c r="N6136" s="105">
        <f t="shared" si="192"/>
        <v>0</v>
      </c>
      <c r="O6136" s="105">
        <f t="shared" si="193"/>
        <v>0</v>
      </c>
    </row>
    <row r="6137" spans="1:15" x14ac:dyDescent="0.3">
      <c r="A6137" s="71" t="s">
        <v>154</v>
      </c>
      <c r="B6137" s="71" t="s">
        <v>129</v>
      </c>
      <c r="C6137" s="71" t="s">
        <v>55</v>
      </c>
      <c r="D6137" s="71" t="s">
        <v>33</v>
      </c>
      <c r="E6137" s="72" t="s">
        <v>18</v>
      </c>
      <c r="F6137" s="72" t="s">
        <v>26</v>
      </c>
      <c r="G6137" s="73">
        <v>1</v>
      </c>
      <c r="H6137" s="73">
        <v>8.24</v>
      </c>
      <c r="I6137" s="73">
        <v>0</v>
      </c>
      <c r="J6137" s="73">
        <v>0</v>
      </c>
      <c r="K6137" s="73">
        <v>1</v>
      </c>
      <c r="L6137" s="73">
        <v>8.24</v>
      </c>
      <c r="N6137" s="105">
        <f t="shared" si="192"/>
        <v>0</v>
      </c>
      <c r="O6137" s="105">
        <f t="shared" si="193"/>
        <v>0</v>
      </c>
    </row>
    <row r="6138" spans="1:15" x14ac:dyDescent="0.3">
      <c r="A6138" s="71" t="s">
        <v>142</v>
      </c>
      <c r="B6138" s="71" t="s">
        <v>57</v>
      </c>
      <c r="C6138" s="71" t="s">
        <v>55</v>
      </c>
      <c r="D6138" s="71" t="s">
        <v>94</v>
      </c>
      <c r="E6138" s="72" t="s">
        <v>20</v>
      </c>
      <c r="F6138" s="72" t="s">
        <v>4</v>
      </c>
      <c r="G6138" s="73">
        <v>3</v>
      </c>
      <c r="H6138" s="73">
        <v>8.2200000000000006</v>
      </c>
      <c r="I6138" s="73">
        <v>0</v>
      </c>
      <c r="J6138" s="73">
        <v>0</v>
      </c>
      <c r="K6138" s="73">
        <v>3</v>
      </c>
      <c r="L6138" s="73">
        <v>8.2200000000000006</v>
      </c>
      <c r="N6138" s="105">
        <f t="shared" si="192"/>
        <v>0</v>
      </c>
      <c r="O6138" s="105">
        <f t="shared" si="193"/>
        <v>0</v>
      </c>
    </row>
    <row r="6139" spans="1:15" x14ac:dyDescent="0.3">
      <c r="A6139" s="71" t="s">
        <v>144</v>
      </c>
      <c r="B6139" s="71" t="s">
        <v>12</v>
      </c>
      <c r="C6139" s="71" t="s">
        <v>55</v>
      </c>
      <c r="D6139" s="71" t="s">
        <v>93</v>
      </c>
      <c r="E6139" s="72" t="s">
        <v>40</v>
      </c>
      <c r="F6139" s="72" t="s">
        <v>4</v>
      </c>
      <c r="G6139" s="73">
        <v>1</v>
      </c>
      <c r="H6139" s="73">
        <v>8.2100000000000009</v>
      </c>
      <c r="I6139" s="73">
        <v>0</v>
      </c>
      <c r="J6139" s="73">
        <v>0</v>
      </c>
      <c r="K6139" s="73">
        <v>1</v>
      </c>
      <c r="L6139" s="73">
        <v>8.2100000000000009</v>
      </c>
      <c r="N6139" s="105">
        <f t="shared" si="192"/>
        <v>0</v>
      </c>
      <c r="O6139" s="105">
        <f t="shared" si="193"/>
        <v>0</v>
      </c>
    </row>
    <row r="6140" spans="1:15" x14ac:dyDescent="0.3">
      <c r="A6140" s="71" t="s">
        <v>154</v>
      </c>
      <c r="B6140" s="71" t="s">
        <v>129</v>
      </c>
      <c r="C6140" s="71" t="s">
        <v>55</v>
      </c>
      <c r="D6140" s="71" t="s">
        <v>85</v>
      </c>
      <c r="E6140" s="72" t="s">
        <v>40</v>
      </c>
      <c r="F6140" s="72" t="s">
        <v>4</v>
      </c>
      <c r="G6140" s="73">
        <v>1</v>
      </c>
      <c r="H6140" s="73">
        <v>8.1999999999999993</v>
      </c>
      <c r="I6140" s="73">
        <v>0</v>
      </c>
      <c r="J6140" s="73">
        <v>0</v>
      </c>
      <c r="K6140" s="73">
        <v>1</v>
      </c>
      <c r="L6140" s="73">
        <v>8.1999999999999993</v>
      </c>
      <c r="N6140" s="105">
        <f t="shared" si="192"/>
        <v>0</v>
      </c>
      <c r="O6140" s="105">
        <f t="shared" si="193"/>
        <v>0</v>
      </c>
    </row>
    <row r="6141" spans="1:15" x14ac:dyDescent="0.3">
      <c r="A6141" s="71" t="s">
        <v>161</v>
      </c>
      <c r="B6141" s="71" t="s">
        <v>57</v>
      </c>
      <c r="C6141" s="71" t="s">
        <v>55</v>
      </c>
      <c r="D6141" s="71" t="s">
        <v>32</v>
      </c>
      <c r="E6141" s="72" t="s">
        <v>40</v>
      </c>
      <c r="F6141" s="72" t="s">
        <v>4</v>
      </c>
      <c r="G6141" s="73">
        <v>1</v>
      </c>
      <c r="H6141" s="73">
        <v>8.19</v>
      </c>
      <c r="I6141" s="73">
        <v>0</v>
      </c>
      <c r="J6141" s="73">
        <v>0</v>
      </c>
      <c r="K6141" s="73">
        <v>1</v>
      </c>
      <c r="L6141" s="73">
        <v>8.19</v>
      </c>
      <c r="N6141" s="105">
        <f t="shared" si="192"/>
        <v>0</v>
      </c>
      <c r="O6141" s="105">
        <f t="shared" si="193"/>
        <v>0</v>
      </c>
    </row>
    <row r="6142" spans="1:15" x14ac:dyDescent="0.3">
      <c r="A6142" s="71" t="s">
        <v>140</v>
      </c>
      <c r="B6142" s="71" t="s">
        <v>57</v>
      </c>
      <c r="C6142" s="71" t="s">
        <v>13</v>
      </c>
      <c r="D6142" s="71" t="s">
        <v>52</v>
      </c>
      <c r="E6142" s="72" t="s">
        <v>41</v>
      </c>
      <c r="F6142" s="72" t="s">
        <v>26</v>
      </c>
      <c r="G6142" s="73">
        <v>1</v>
      </c>
      <c r="H6142" s="73">
        <v>8.18</v>
      </c>
      <c r="I6142" s="73">
        <v>0</v>
      </c>
      <c r="J6142" s="73">
        <v>0</v>
      </c>
      <c r="K6142" s="73">
        <v>1</v>
      </c>
      <c r="L6142" s="73">
        <v>8.18</v>
      </c>
      <c r="N6142" s="105">
        <f t="shared" si="192"/>
        <v>0</v>
      </c>
      <c r="O6142" s="105">
        <f t="shared" si="193"/>
        <v>0</v>
      </c>
    </row>
    <row r="6143" spans="1:15" x14ac:dyDescent="0.3">
      <c r="A6143" s="71" t="s">
        <v>142</v>
      </c>
      <c r="B6143" s="71" t="s">
        <v>12</v>
      </c>
      <c r="C6143" s="71" t="s">
        <v>13</v>
      </c>
      <c r="D6143" s="71" t="s">
        <v>69</v>
      </c>
      <c r="E6143" s="72" t="s">
        <v>25</v>
      </c>
      <c r="F6143" s="72" t="s">
        <v>26</v>
      </c>
      <c r="G6143" s="73">
        <v>1</v>
      </c>
      <c r="H6143" s="73">
        <v>8.18</v>
      </c>
      <c r="I6143" s="73">
        <v>1</v>
      </c>
      <c r="J6143" s="73">
        <v>8.18</v>
      </c>
      <c r="K6143" s="73">
        <v>0</v>
      </c>
      <c r="L6143" s="73">
        <v>0</v>
      </c>
      <c r="N6143" s="105">
        <f t="shared" si="192"/>
        <v>0</v>
      </c>
      <c r="O6143" s="105">
        <f t="shared" si="193"/>
        <v>0</v>
      </c>
    </row>
    <row r="6144" spans="1:15" x14ac:dyDescent="0.3">
      <c r="A6144" s="71" t="s">
        <v>161</v>
      </c>
      <c r="B6144" s="71" t="s">
        <v>57</v>
      </c>
      <c r="C6144" s="71" t="s">
        <v>55</v>
      </c>
      <c r="D6144" s="71" t="s">
        <v>72</v>
      </c>
      <c r="E6144" s="72" t="s">
        <v>41</v>
      </c>
      <c r="F6144" s="72" t="s">
        <v>21</v>
      </c>
      <c r="G6144" s="73">
        <v>1</v>
      </c>
      <c r="H6144" s="73">
        <v>8.16</v>
      </c>
      <c r="I6144" s="73">
        <v>0</v>
      </c>
      <c r="J6144" s="73">
        <v>0</v>
      </c>
      <c r="K6144" s="73">
        <v>1</v>
      </c>
      <c r="L6144" s="73">
        <v>8.16</v>
      </c>
      <c r="N6144" s="105">
        <f t="shared" si="192"/>
        <v>0</v>
      </c>
      <c r="O6144" s="105">
        <f t="shared" si="193"/>
        <v>0</v>
      </c>
    </row>
    <row r="6145" spans="1:15" x14ac:dyDescent="0.3">
      <c r="A6145" s="71" t="s">
        <v>154</v>
      </c>
      <c r="B6145" s="71" t="s">
        <v>12</v>
      </c>
      <c r="C6145" s="71" t="s">
        <v>55</v>
      </c>
      <c r="D6145" s="71" t="s">
        <v>117</v>
      </c>
      <c r="E6145" s="72" t="s">
        <v>5</v>
      </c>
      <c r="F6145" s="72" t="s">
        <v>21</v>
      </c>
      <c r="G6145" s="73">
        <v>1</v>
      </c>
      <c r="H6145" s="73">
        <v>8.16</v>
      </c>
      <c r="I6145" s="73">
        <v>0</v>
      </c>
      <c r="J6145" s="73">
        <v>0</v>
      </c>
      <c r="K6145" s="73">
        <v>1</v>
      </c>
      <c r="L6145" s="73">
        <v>8.16</v>
      </c>
      <c r="N6145" s="105">
        <f t="shared" si="192"/>
        <v>0</v>
      </c>
      <c r="O6145" s="105">
        <f t="shared" si="193"/>
        <v>0</v>
      </c>
    </row>
    <row r="6146" spans="1:15" x14ac:dyDescent="0.3">
      <c r="A6146" s="71" t="s">
        <v>162</v>
      </c>
      <c r="B6146" s="71" t="s">
        <v>57</v>
      </c>
      <c r="C6146" s="71" t="s">
        <v>13</v>
      </c>
      <c r="D6146" s="71" t="s">
        <v>104</v>
      </c>
      <c r="E6146" s="72" t="s">
        <v>24</v>
      </c>
      <c r="F6146" s="72" t="s">
        <v>16</v>
      </c>
      <c r="G6146" s="73">
        <v>1</v>
      </c>
      <c r="H6146" s="73">
        <v>8.15</v>
      </c>
      <c r="I6146" s="73">
        <v>0</v>
      </c>
      <c r="J6146" s="73">
        <v>0</v>
      </c>
      <c r="K6146" s="73">
        <v>1</v>
      </c>
      <c r="L6146" s="73">
        <v>8.15</v>
      </c>
      <c r="N6146" s="105">
        <f t="shared" si="192"/>
        <v>0</v>
      </c>
      <c r="O6146" s="105">
        <f t="shared" si="193"/>
        <v>0</v>
      </c>
    </row>
    <row r="6147" spans="1:15" x14ac:dyDescent="0.3">
      <c r="A6147" s="71" t="s">
        <v>163</v>
      </c>
      <c r="B6147" s="71" t="s">
        <v>57</v>
      </c>
      <c r="C6147" s="71" t="s">
        <v>17</v>
      </c>
      <c r="D6147" s="71" t="s">
        <v>51</v>
      </c>
      <c r="E6147" s="72" t="s">
        <v>37</v>
      </c>
      <c r="F6147" s="72" t="s">
        <v>26</v>
      </c>
      <c r="G6147" s="73">
        <v>1</v>
      </c>
      <c r="H6147" s="73">
        <v>8.15</v>
      </c>
      <c r="I6147" s="73">
        <v>1</v>
      </c>
      <c r="J6147" s="73">
        <v>8.15</v>
      </c>
      <c r="K6147" s="73">
        <v>0</v>
      </c>
      <c r="L6147" s="73">
        <v>0</v>
      </c>
      <c r="N6147" s="105">
        <f t="shared" si="192"/>
        <v>0</v>
      </c>
      <c r="O6147" s="105">
        <f t="shared" si="193"/>
        <v>0</v>
      </c>
    </row>
    <row r="6148" spans="1:15" x14ac:dyDescent="0.3">
      <c r="A6148" s="71" t="s">
        <v>154</v>
      </c>
      <c r="B6148" s="71" t="s">
        <v>12</v>
      </c>
      <c r="C6148" s="71" t="s">
        <v>53</v>
      </c>
      <c r="D6148" s="71" t="s">
        <v>115</v>
      </c>
      <c r="E6148" s="72" t="s">
        <v>24</v>
      </c>
      <c r="F6148" s="72" t="s">
        <v>16</v>
      </c>
      <c r="G6148" s="73">
        <v>2</v>
      </c>
      <c r="H6148" s="73">
        <v>8.14</v>
      </c>
      <c r="I6148" s="73">
        <v>0</v>
      </c>
      <c r="J6148" s="73">
        <v>0</v>
      </c>
      <c r="K6148" s="73">
        <v>2</v>
      </c>
      <c r="L6148" s="73">
        <v>8.14</v>
      </c>
      <c r="N6148" s="105">
        <f t="shared" si="192"/>
        <v>0</v>
      </c>
      <c r="O6148" s="105">
        <f t="shared" si="193"/>
        <v>0</v>
      </c>
    </row>
    <row r="6149" spans="1:15" x14ac:dyDescent="0.3">
      <c r="A6149" s="71" t="s">
        <v>161</v>
      </c>
      <c r="B6149" s="71" t="s">
        <v>57</v>
      </c>
      <c r="C6149" s="71" t="s">
        <v>55</v>
      </c>
      <c r="D6149" s="71" t="s">
        <v>66</v>
      </c>
      <c r="E6149" s="72" t="s">
        <v>18</v>
      </c>
      <c r="F6149" s="72" t="s">
        <v>26</v>
      </c>
      <c r="G6149" s="73">
        <v>1</v>
      </c>
      <c r="H6149" s="73">
        <v>8.11</v>
      </c>
      <c r="I6149" s="73">
        <v>0</v>
      </c>
      <c r="J6149" s="73">
        <v>0</v>
      </c>
      <c r="K6149" s="73">
        <v>1</v>
      </c>
      <c r="L6149" s="73">
        <v>8.11</v>
      </c>
      <c r="N6149" s="105">
        <f t="shared" si="192"/>
        <v>0</v>
      </c>
      <c r="O6149" s="105">
        <f t="shared" si="193"/>
        <v>0</v>
      </c>
    </row>
    <row r="6150" spans="1:15" x14ac:dyDescent="0.3">
      <c r="A6150" s="71" t="s">
        <v>142</v>
      </c>
      <c r="B6150" s="71" t="s">
        <v>12</v>
      </c>
      <c r="C6150" s="71" t="s">
        <v>13</v>
      </c>
      <c r="D6150" s="71" t="s">
        <v>82</v>
      </c>
      <c r="E6150" s="72" t="s">
        <v>15</v>
      </c>
      <c r="F6150" s="72" t="s">
        <v>26</v>
      </c>
      <c r="G6150" s="73">
        <v>1</v>
      </c>
      <c r="H6150" s="73">
        <v>8.1</v>
      </c>
      <c r="I6150" s="73">
        <v>0</v>
      </c>
      <c r="J6150" s="73">
        <v>0</v>
      </c>
      <c r="K6150" s="73">
        <v>1</v>
      </c>
      <c r="L6150" s="73">
        <v>8.1</v>
      </c>
      <c r="N6150" s="105">
        <f t="shared" si="192"/>
        <v>0</v>
      </c>
      <c r="O6150" s="105">
        <f t="shared" si="193"/>
        <v>0</v>
      </c>
    </row>
    <row r="6151" spans="1:15" x14ac:dyDescent="0.3">
      <c r="A6151" s="71" t="s">
        <v>154</v>
      </c>
      <c r="B6151" s="71" t="s">
        <v>129</v>
      </c>
      <c r="C6151" s="71" t="s">
        <v>55</v>
      </c>
      <c r="D6151" s="71" t="s">
        <v>79</v>
      </c>
      <c r="E6151" s="72" t="s">
        <v>5</v>
      </c>
      <c r="F6151" s="72" t="s">
        <v>26</v>
      </c>
      <c r="G6151" s="73">
        <v>3</v>
      </c>
      <c r="H6151" s="73">
        <v>8.1</v>
      </c>
      <c r="I6151" s="73">
        <v>3</v>
      </c>
      <c r="J6151" s="73">
        <v>8.1</v>
      </c>
      <c r="K6151" s="73">
        <v>0</v>
      </c>
      <c r="L6151" s="73">
        <v>0</v>
      </c>
      <c r="N6151" s="105">
        <f t="shared" si="192"/>
        <v>0</v>
      </c>
      <c r="O6151" s="105">
        <f t="shared" si="193"/>
        <v>0</v>
      </c>
    </row>
    <row r="6152" spans="1:15" x14ac:dyDescent="0.3">
      <c r="A6152" s="71" t="s">
        <v>163</v>
      </c>
      <c r="B6152" s="71" t="s">
        <v>12</v>
      </c>
      <c r="C6152" s="71" t="s">
        <v>55</v>
      </c>
      <c r="D6152" s="71" t="s">
        <v>73</v>
      </c>
      <c r="E6152" s="72" t="s">
        <v>31</v>
      </c>
      <c r="F6152" s="72" t="s">
        <v>26</v>
      </c>
      <c r="G6152" s="73">
        <v>1</v>
      </c>
      <c r="H6152" s="73">
        <v>8.0500000000000007</v>
      </c>
      <c r="I6152" s="73">
        <v>0</v>
      </c>
      <c r="J6152" s="73">
        <v>0</v>
      </c>
      <c r="K6152" s="73">
        <v>1</v>
      </c>
      <c r="L6152" s="73">
        <v>8.0500000000000007</v>
      </c>
      <c r="N6152" s="105">
        <f t="shared" si="192"/>
        <v>0</v>
      </c>
      <c r="O6152" s="105">
        <f t="shared" si="193"/>
        <v>0</v>
      </c>
    </row>
    <row r="6153" spans="1:15" x14ac:dyDescent="0.3">
      <c r="A6153" s="71" t="s">
        <v>161</v>
      </c>
      <c r="B6153" s="71" t="s">
        <v>57</v>
      </c>
      <c r="C6153" s="71" t="s">
        <v>55</v>
      </c>
      <c r="D6153" s="71" t="s">
        <v>35</v>
      </c>
      <c r="E6153" s="72" t="s">
        <v>40</v>
      </c>
      <c r="F6153" s="72" t="s">
        <v>4</v>
      </c>
      <c r="G6153" s="73">
        <v>1</v>
      </c>
      <c r="H6153" s="73">
        <v>8.0399999999999991</v>
      </c>
      <c r="I6153" s="73">
        <v>0</v>
      </c>
      <c r="J6153" s="73">
        <v>0</v>
      </c>
      <c r="K6153" s="73">
        <v>1</v>
      </c>
      <c r="L6153" s="73">
        <v>8.0399999999999991</v>
      </c>
      <c r="N6153" s="105">
        <f t="shared" si="192"/>
        <v>0</v>
      </c>
      <c r="O6153" s="105">
        <f t="shared" si="193"/>
        <v>0</v>
      </c>
    </row>
    <row r="6154" spans="1:15" x14ac:dyDescent="0.3">
      <c r="A6154" s="71" t="s">
        <v>154</v>
      </c>
      <c r="B6154" s="71" t="s">
        <v>57</v>
      </c>
      <c r="C6154" s="71" t="s">
        <v>55</v>
      </c>
      <c r="D6154" s="71" t="s">
        <v>105</v>
      </c>
      <c r="E6154" s="72" t="s">
        <v>5</v>
      </c>
      <c r="F6154" s="72" t="s">
        <v>4</v>
      </c>
      <c r="G6154" s="73">
        <v>1</v>
      </c>
      <c r="H6154" s="73">
        <v>8.0399999999999991</v>
      </c>
      <c r="I6154" s="73">
        <v>1</v>
      </c>
      <c r="J6154" s="73">
        <v>8.0399999999999991</v>
      </c>
      <c r="K6154" s="73">
        <v>0</v>
      </c>
      <c r="L6154" s="73">
        <v>0</v>
      </c>
      <c r="N6154" s="105">
        <f t="shared" si="192"/>
        <v>0</v>
      </c>
      <c r="O6154" s="105">
        <f t="shared" si="193"/>
        <v>0</v>
      </c>
    </row>
    <row r="6155" spans="1:15" x14ac:dyDescent="0.3">
      <c r="A6155" s="71" t="s">
        <v>154</v>
      </c>
      <c r="B6155" s="71" t="s">
        <v>12</v>
      </c>
      <c r="C6155" s="71" t="s">
        <v>55</v>
      </c>
      <c r="D6155" s="71" t="s">
        <v>30</v>
      </c>
      <c r="E6155" s="72" t="s">
        <v>15</v>
      </c>
      <c r="F6155" s="72" t="s">
        <v>21</v>
      </c>
      <c r="G6155" s="73">
        <v>2</v>
      </c>
      <c r="H6155" s="73">
        <v>8.0399999999999991</v>
      </c>
      <c r="I6155" s="73">
        <v>0</v>
      </c>
      <c r="J6155" s="73">
        <v>0</v>
      </c>
      <c r="K6155" s="73">
        <v>2</v>
      </c>
      <c r="L6155" s="73">
        <v>8.0399999999999991</v>
      </c>
      <c r="N6155" s="105">
        <f t="shared" si="192"/>
        <v>0</v>
      </c>
      <c r="O6155" s="105">
        <f t="shared" si="193"/>
        <v>0</v>
      </c>
    </row>
    <row r="6156" spans="1:15" x14ac:dyDescent="0.3">
      <c r="A6156" s="71" t="s">
        <v>163</v>
      </c>
      <c r="B6156" s="71" t="s">
        <v>57</v>
      </c>
      <c r="C6156" s="71" t="s">
        <v>17</v>
      </c>
      <c r="D6156" s="71" t="s">
        <v>44</v>
      </c>
      <c r="E6156" s="72" t="s">
        <v>41</v>
      </c>
      <c r="F6156" s="72" t="s">
        <v>21</v>
      </c>
      <c r="G6156" s="73">
        <v>1</v>
      </c>
      <c r="H6156" s="73">
        <v>7.97</v>
      </c>
      <c r="I6156" s="73">
        <v>0</v>
      </c>
      <c r="J6156" s="73">
        <v>0</v>
      </c>
      <c r="K6156" s="73">
        <v>1</v>
      </c>
      <c r="L6156" s="73">
        <v>7.97</v>
      </c>
      <c r="N6156" s="105">
        <f t="shared" si="192"/>
        <v>0</v>
      </c>
      <c r="O6156" s="105">
        <f t="shared" si="193"/>
        <v>0</v>
      </c>
    </row>
    <row r="6157" spans="1:15" x14ac:dyDescent="0.3">
      <c r="A6157" s="71" t="s">
        <v>142</v>
      </c>
      <c r="B6157" s="71" t="s">
        <v>129</v>
      </c>
      <c r="C6157" s="71" t="s">
        <v>55</v>
      </c>
      <c r="D6157" s="71" t="s">
        <v>49</v>
      </c>
      <c r="E6157" s="72" t="s">
        <v>40</v>
      </c>
      <c r="F6157" s="72" t="s">
        <v>4</v>
      </c>
      <c r="G6157" s="73">
        <v>1</v>
      </c>
      <c r="H6157" s="73">
        <v>7.96</v>
      </c>
      <c r="I6157" s="73">
        <v>0</v>
      </c>
      <c r="J6157" s="73">
        <v>0</v>
      </c>
      <c r="K6157" s="73">
        <v>1</v>
      </c>
      <c r="L6157" s="73">
        <v>7.96</v>
      </c>
      <c r="N6157" s="105">
        <f t="shared" si="192"/>
        <v>0</v>
      </c>
      <c r="O6157" s="105">
        <f t="shared" si="193"/>
        <v>0</v>
      </c>
    </row>
    <row r="6158" spans="1:15" x14ac:dyDescent="0.3">
      <c r="A6158" s="71" t="s">
        <v>146</v>
      </c>
      <c r="B6158" s="71" t="s">
        <v>12</v>
      </c>
      <c r="C6158" s="71" t="s">
        <v>55</v>
      </c>
      <c r="D6158" s="71" t="s">
        <v>54</v>
      </c>
      <c r="E6158" s="72" t="s">
        <v>40</v>
      </c>
      <c r="F6158" s="72" t="s">
        <v>4</v>
      </c>
      <c r="G6158" s="73">
        <v>1</v>
      </c>
      <c r="H6158" s="73">
        <v>7.95</v>
      </c>
      <c r="I6158" s="73">
        <v>0</v>
      </c>
      <c r="J6158" s="73">
        <v>0</v>
      </c>
      <c r="K6158" s="73">
        <v>1</v>
      </c>
      <c r="L6158" s="73">
        <v>7.95</v>
      </c>
      <c r="N6158" s="105">
        <f t="shared" si="192"/>
        <v>0</v>
      </c>
      <c r="O6158" s="105">
        <f t="shared" si="193"/>
        <v>0</v>
      </c>
    </row>
    <row r="6159" spans="1:15" x14ac:dyDescent="0.3">
      <c r="A6159" s="71" t="s">
        <v>132</v>
      </c>
      <c r="B6159" s="71" t="s">
        <v>57</v>
      </c>
      <c r="C6159" s="71" t="s">
        <v>13</v>
      </c>
      <c r="D6159" s="71" t="s">
        <v>45</v>
      </c>
      <c r="E6159" s="72" t="s">
        <v>20</v>
      </c>
      <c r="F6159" s="72" t="s">
        <v>16</v>
      </c>
      <c r="G6159" s="73">
        <v>1</v>
      </c>
      <c r="H6159" s="73">
        <v>7.93</v>
      </c>
      <c r="I6159" s="73">
        <v>0</v>
      </c>
      <c r="J6159" s="73">
        <v>0</v>
      </c>
      <c r="K6159" s="73">
        <v>1</v>
      </c>
      <c r="L6159" s="73">
        <v>7.93</v>
      </c>
      <c r="N6159" s="105">
        <f t="shared" si="192"/>
        <v>0</v>
      </c>
      <c r="O6159" s="105">
        <f t="shared" si="193"/>
        <v>0</v>
      </c>
    </row>
    <row r="6160" spans="1:15" x14ac:dyDescent="0.3">
      <c r="A6160" s="71" t="s">
        <v>161</v>
      </c>
      <c r="B6160" s="71" t="s">
        <v>57</v>
      </c>
      <c r="C6160" s="71" t="s">
        <v>55</v>
      </c>
      <c r="D6160" s="71" t="s">
        <v>54</v>
      </c>
      <c r="E6160" s="72" t="s">
        <v>41</v>
      </c>
      <c r="F6160" s="72" t="s">
        <v>21</v>
      </c>
      <c r="G6160" s="73">
        <v>1</v>
      </c>
      <c r="H6160" s="73">
        <v>7.92</v>
      </c>
      <c r="I6160" s="73">
        <v>0</v>
      </c>
      <c r="J6160" s="73">
        <v>0</v>
      </c>
      <c r="K6160" s="73">
        <v>1</v>
      </c>
      <c r="L6160" s="73">
        <v>7.92</v>
      </c>
      <c r="N6160" s="105">
        <f t="shared" si="192"/>
        <v>0</v>
      </c>
      <c r="O6160" s="105">
        <f t="shared" si="193"/>
        <v>0</v>
      </c>
    </row>
    <row r="6161" spans="1:15" x14ac:dyDescent="0.3">
      <c r="A6161" s="71" t="s">
        <v>154</v>
      </c>
      <c r="B6161" s="71" t="s">
        <v>57</v>
      </c>
      <c r="C6161" s="71" t="s">
        <v>55</v>
      </c>
      <c r="D6161" s="71" t="s">
        <v>106</v>
      </c>
      <c r="E6161" s="72" t="s">
        <v>18</v>
      </c>
      <c r="F6161" s="72" t="s">
        <v>16</v>
      </c>
      <c r="G6161" s="73">
        <v>2</v>
      </c>
      <c r="H6161" s="73">
        <v>7.9</v>
      </c>
      <c r="I6161" s="73">
        <v>1</v>
      </c>
      <c r="J6161" s="73">
        <v>6.96</v>
      </c>
      <c r="K6161" s="73">
        <v>1</v>
      </c>
      <c r="L6161" s="73">
        <v>0.94</v>
      </c>
      <c r="N6161" s="105">
        <f t="shared" si="192"/>
        <v>0</v>
      </c>
      <c r="O6161" s="105">
        <f t="shared" si="193"/>
        <v>0</v>
      </c>
    </row>
    <row r="6162" spans="1:15" x14ac:dyDescent="0.3">
      <c r="A6162" s="71" t="s">
        <v>132</v>
      </c>
      <c r="B6162" s="71" t="s">
        <v>12</v>
      </c>
      <c r="C6162" s="71" t="s">
        <v>13</v>
      </c>
      <c r="D6162" s="71" t="s">
        <v>44</v>
      </c>
      <c r="E6162" s="72" t="s">
        <v>3</v>
      </c>
      <c r="F6162" s="72" t="s">
        <v>16</v>
      </c>
      <c r="G6162" s="73">
        <v>1</v>
      </c>
      <c r="H6162" s="73">
        <v>7.89</v>
      </c>
      <c r="I6162" s="73">
        <v>0</v>
      </c>
      <c r="J6162" s="73">
        <v>0</v>
      </c>
      <c r="K6162" s="73">
        <v>1</v>
      </c>
      <c r="L6162" s="73">
        <v>7.89</v>
      </c>
      <c r="N6162" s="105">
        <f t="shared" si="192"/>
        <v>0</v>
      </c>
      <c r="O6162" s="105">
        <f t="shared" si="193"/>
        <v>0</v>
      </c>
    </row>
    <row r="6163" spans="1:15" x14ac:dyDescent="0.3">
      <c r="A6163" s="71" t="s">
        <v>135</v>
      </c>
      <c r="B6163" s="71" t="s">
        <v>12</v>
      </c>
      <c r="C6163" s="71" t="s">
        <v>13</v>
      </c>
      <c r="D6163" s="71" t="s">
        <v>56</v>
      </c>
      <c r="E6163" s="72" t="s">
        <v>31</v>
      </c>
      <c r="F6163" s="72" t="s">
        <v>21</v>
      </c>
      <c r="G6163" s="73">
        <v>4</v>
      </c>
      <c r="H6163" s="73">
        <v>7.75</v>
      </c>
      <c r="I6163" s="73">
        <v>0</v>
      </c>
      <c r="J6163" s="73">
        <v>0</v>
      </c>
      <c r="K6163" s="73">
        <v>4</v>
      </c>
      <c r="L6163" s="73">
        <v>7.75</v>
      </c>
      <c r="N6163" s="105">
        <f t="shared" si="192"/>
        <v>0</v>
      </c>
      <c r="O6163" s="105">
        <f t="shared" si="193"/>
        <v>0</v>
      </c>
    </row>
    <row r="6164" spans="1:15" x14ac:dyDescent="0.3">
      <c r="A6164" s="71" t="s">
        <v>163</v>
      </c>
      <c r="B6164" s="71" t="s">
        <v>12</v>
      </c>
      <c r="C6164" s="71" t="s">
        <v>55</v>
      </c>
      <c r="D6164" s="71" t="s">
        <v>19</v>
      </c>
      <c r="E6164" s="72" t="s">
        <v>3</v>
      </c>
      <c r="F6164" s="72" t="s">
        <v>16</v>
      </c>
      <c r="G6164" s="73">
        <v>1</v>
      </c>
      <c r="H6164" s="73">
        <v>7.72</v>
      </c>
      <c r="I6164" s="73">
        <v>0</v>
      </c>
      <c r="J6164" s="73">
        <v>0</v>
      </c>
      <c r="K6164" s="73">
        <v>1</v>
      </c>
      <c r="L6164" s="73">
        <v>7.72</v>
      </c>
      <c r="N6164" s="105">
        <f t="shared" ref="N6164:N6227" si="194">G6164-I6164-K6164</f>
        <v>0</v>
      </c>
      <c r="O6164" s="105">
        <f t="shared" ref="O6164:O6227" si="195">H6164-J6164-L6164</f>
        <v>0</v>
      </c>
    </row>
    <row r="6165" spans="1:15" x14ac:dyDescent="0.3">
      <c r="A6165" s="71" t="s">
        <v>132</v>
      </c>
      <c r="B6165" s="71" t="s">
        <v>12</v>
      </c>
      <c r="C6165" s="71" t="s">
        <v>13</v>
      </c>
      <c r="D6165" s="71" t="s">
        <v>56</v>
      </c>
      <c r="E6165" s="72" t="s">
        <v>24</v>
      </c>
      <c r="F6165" s="72" t="s">
        <v>21</v>
      </c>
      <c r="G6165" s="73">
        <v>1</v>
      </c>
      <c r="H6165" s="73">
        <v>7.71</v>
      </c>
      <c r="I6165" s="73">
        <v>0</v>
      </c>
      <c r="J6165" s="73">
        <v>0</v>
      </c>
      <c r="K6165" s="73">
        <v>1</v>
      </c>
      <c r="L6165" s="73">
        <v>7.71</v>
      </c>
      <c r="N6165" s="105">
        <f t="shared" si="194"/>
        <v>0</v>
      </c>
      <c r="O6165" s="105">
        <f t="shared" si="195"/>
        <v>0</v>
      </c>
    </row>
    <row r="6166" spans="1:15" x14ac:dyDescent="0.3">
      <c r="A6166" s="71" t="s">
        <v>161</v>
      </c>
      <c r="B6166" s="71" t="s">
        <v>12</v>
      </c>
      <c r="C6166" s="71" t="s">
        <v>55</v>
      </c>
      <c r="D6166" s="71" t="s">
        <v>73</v>
      </c>
      <c r="E6166" s="72" t="s">
        <v>28</v>
      </c>
      <c r="F6166" s="72" t="s">
        <v>16</v>
      </c>
      <c r="G6166" s="73">
        <v>1</v>
      </c>
      <c r="H6166" s="73">
        <v>7.7</v>
      </c>
      <c r="I6166" s="73">
        <v>0</v>
      </c>
      <c r="J6166" s="73">
        <v>0</v>
      </c>
      <c r="K6166" s="73">
        <v>1</v>
      </c>
      <c r="L6166" s="73">
        <v>7.7</v>
      </c>
      <c r="N6166" s="105">
        <f t="shared" si="194"/>
        <v>0</v>
      </c>
      <c r="O6166" s="105">
        <f t="shared" si="195"/>
        <v>0</v>
      </c>
    </row>
    <row r="6167" spans="1:15" x14ac:dyDescent="0.3">
      <c r="A6167" s="71" t="s">
        <v>154</v>
      </c>
      <c r="B6167" s="71" t="s">
        <v>129</v>
      </c>
      <c r="C6167" s="71" t="s">
        <v>55</v>
      </c>
      <c r="D6167" s="71" t="s">
        <v>62</v>
      </c>
      <c r="E6167" s="72" t="s">
        <v>40</v>
      </c>
      <c r="F6167" s="72" t="s">
        <v>26</v>
      </c>
      <c r="G6167" s="73">
        <v>1</v>
      </c>
      <c r="H6167" s="73">
        <v>7.64</v>
      </c>
      <c r="I6167" s="73">
        <v>0</v>
      </c>
      <c r="J6167" s="73">
        <v>0</v>
      </c>
      <c r="K6167" s="73">
        <v>1</v>
      </c>
      <c r="L6167" s="73">
        <v>7.64</v>
      </c>
      <c r="N6167" s="105">
        <f t="shared" si="194"/>
        <v>0</v>
      </c>
      <c r="O6167" s="105">
        <f t="shared" si="195"/>
        <v>0</v>
      </c>
    </row>
    <row r="6168" spans="1:15" x14ac:dyDescent="0.3">
      <c r="A6168" s="71" t="s">
        <v>163</v>
      </c>
      <c r="B6168" s="71" t="s">
        <v>12</v>
      </c>
      <c r="C6168" s="71" t="s">
        <v>55</v>
      </c>
      <c r="D6168" s="71" t="s">
        <v>56</v>
      </c>
      <c r="E6168" s="72" t="s">
        <v>15</v>
      </c>
      <c r="F6168" s="72" t="s">
        <v>21</v>
      </c>
      <c r="G6168" s="73">
        <v>1</v>
      </c>
      <c r="H6168" s="73">
        <v>7.61</v>
      </c>
      <c r="I6168" s="73">
        <v>0</v>
      </c>
      <c r="J6168" s="73">
        <v>0</v>
      </c>
      <c r="K6168" s="73">
        <v>1</v>
      </c>
      <c r="L6168" s="73">
        <v>7.61</v>
      </c>
      <c r="N6168" s="105">
        <f t="shared" si="194"/>
        <v>0</v>
      </c>
      <c r="O6168" s="105">
        <f t="shared" si="195"/>
        <v>0</v>
      </c>
    </row>
    <row r="6169" spans="1:15" x14ac:dyDescent="0.3">
      <c r="A6169" s="71" t="s">
        <v>154</v>
      </c>
      <c r="B6169" s="71" t="s">
        <v>57</v>
      </c>
      <c r="C6169" s="71" t="s">
        <v>55</v>
      </c>
      <c r="D6169" s="71" t="s">
        <v>87</v>
      </c>
      <c r="E6169" s="72" t="s">
        <v>15</v>
      </c>
      <c r="F6169" s="72" t="s">
        <v>26</v>
      </c>
      <c r="G6169" s="73">
        <v>1</v>
      </c>
      <c r="H6169" s="73">
        <v>7.61</v>
      </c>
      <c r="I6169" s="73">
        <v>0</v>
      </c>
      <c r="J6169" s="73">
        <v>0</v>
      </c>
      <c r="K6169" s="73">
        <v>1</v>
      </c>
      <c r="L6169" s="73">
        <v>7.61</v>
      </c>
      <c r="N6169" s="105">
        <f t="shared" si="194"/>
        <v>0</v>
      </c>
      <c r="O6169" s="105">
        <f t="shared" si="195"/>
        <v>0</v>
      </c>
    </row>
    <row r="6170" spans="1:15" x14ac:dyDescent="0.3">
      <c r="A6170" s="71" t="s">
        <v>146</v>
      </c>
      <c r="B6170" s="71" t="s">
        <v>12</v>
      </c>
      <c r="C6170" s="71" t="s">
        <v>55</v>
      </c>
      <c r="D6170" s="71" t="s">
        <v>50</v>
      </c>
      <c r="E6170" s="72" t="s">
        <v>25</v>
      </c>
      <c r="F6170" s="72" t="s">
        <v>26</v>
      </c>
      <c r="G6170" s="73">
        <v>1</v>
      </c>
      <c r="H6170" s="73">
        <v>7.57</v>
      </c>
      <c r="I6170" s="73">
        <v>1</v>
      </c>
      <c r="J6170" s="73">
        <v>7.57</v>
      </c>
      <c r="K6170" s="73">
        <v>0</v>
      </c>
      <c r="L6170" s="73">
        <v>0</v>
      </c>
      <c r="N6170" s="105">
        <f t="shared" si="194"/>
        <v>0</v>
      </c>
      <c r="O6170" s="105">
        <f t="shared" si="195"/>
        <v>0</v>
      </c>
    </row>
    <row r="6171" spans="1:15" x14ac:dyDescent="0.3">
      <c r="A6171" s="71" t="s">
        <v>154</v>
      </c>
      <c r="B6171" s="71" t="s">
        <v>57</v>
      </c>
      <c r="C6171" s="71" t="s">
        <v>55</v>
      </c>
      <c r="D6171" s="71" t="s">
        <v>61</v>
      </c>
      <c r="E6171" s="72" t="s">
        <v>15</v>
      </c>
      <c r="F6171" s="72" t="s">
        <v>21</v>
      </c>
      <c r="G6171" s="73">
        <v>2</v>
      </c>
      <c r="H6171" s="73">
        <v>7.56</v>
      </c>
      <c r="I6171" s="73">
        <v>0</v>
      </c>
      <c r="J6171" s="73">
        <v>0</v>
      </c>
      <c r="K6171" s="73">
        <v>2</v>
      </c>
      <c r="L6171" s="73">
        <v>7.56</v>
      </c>
      <c r="N6171" s="105">
        <f t="shared" si="194"/>
        <v>0</v>
      </c>
      <c r="O6171" s="105">
        <f t="shared" si="195"/>
        <v>0</v>
      </c>
    </row>
    <row r="6172" spans="1:15" x14ac:dyDescent="0.3">
      <c r="A6172" s="71" t="s">
        <v>154</v>
      </c>
      <c r="B6172" s="71" t="s">
        <v>129</v>
      </c>
      <c r="C6172" s="71" t="s">
        <v>55</v>
      </c>
      <c r="D6172" s="71" t="s">
        <v>73</v>
      </c>
      <c r="E6172" s="72" t="s">
        <v>37</v>
      </c>
      <c r="F6172" s="72" t="s">
        <v>16</v>
      </c>
      <c r="G6172" s="73">
        <v>1</v>
      </c>
      <c r="H6172" s="73">
        <v>7.55</v>
      </c>
      <c r="I6172" s="73">
        <v>0</v>
      </c>
      <c r="J6172" s="73">
        <v>0</v>
      </c>
      <c r="K6172" s="73">
        <v>1</v>
      </c>
      <c r="L6172" s="73">
        <v>7.55</v>
      </c>
      <c r="N6172" s="105">
        <f t="shared" si="194"/>
        <v>0</v>
      </c>
      <c r="O6172" s="105">
        <f t="shared" si="195"/>
        <v>0</v>
      </c>
    </row>
    <row r="6173" spans="1:15" x14ac:dyDescent="0.3">
      <c r="A6173" s="71" t="s">
        <v>161</v>
      </c>
      <c r="B6173" s="71" t="s">
        <v>12</v>
      </c>
      <c r="C6173" s="71" t="s">
        <v>55</v>
      </c>
      <c r="D6173" s="71" t="s">
        <v>79</v>
      </c>
      <c r="E6173" s="72" t="s">
        <v>24</v>
      </c>
      <c r="F6173" s="72" t="s">
        <v>21</v>
      </c>
      <c r="G6173" s="73">
        <v>2</v>
      </c>
      <c r="H6173" s="73">
        <v>7.54</v>
      </c>
      <c r="I6173" s="73">
        <v>0</v>
      </c>
      <c r="J6173" s="73">
        <v>0</v>
      </c>
      <c r="K6173" s="73">
        <v>2</v>
      </c>
      <c r="L6173" s="73">
        <v>7.54</v>
      </c>
      <c r="N6173" s="105">
        <f t="shared" si="194"/>
        <v>0</v>
      </c>
      <c r="O6173" s="105">
        <f t="shared" si="195"/>
        <v>0</v>
      </c>
    </row>
    <row r="6174" spans="1:15" x14ac:dyDescent="0.3">
      <c r="A6174" s="71" t="s">
        <v>163</v>
      </c>
      <c r="B6174" s="71" t="s">
        <v>12</v>
      </c>
      <c r="C6174" s="71" t="s">
        <v>55</v>
      </c>
      <c r="D6174" s="71" t="s">
        <v>83</v>
      </c>
      <c r="E6174" s="72" t="s">
        <v>5</v>
      </c>
      <c r="F6174" s="72" t="s">
        <v>16</v>
      </c>
      <c r="G6174" s="73">
        <v>1</v>
      </c>
      <c r="H6174" s="73">
        <v>7.49</v>
      </c>
      <c r="I6174" s="73">
        <v>1</v>
      </c>
      <c r="J6174" s="73">
        <v>7.49</v>
      </c>
      <c r="K6174" s="73">
        <v>0</v>
      </c>
      <c r="L6174" s="73">
        <v>0</v>
      </c>
      <c r="N6174" s="105">
        <f t="shared" si="194"/>
        <v>0</v>
      </c>
      <c r="O6174" s="105">
        <f t="shared" si="195"/>
        <v>0</v>
      </c>
    </row>
    <row r="6175" spans="1:15" x14ac:dyDescent="0.3">
      <c r="A6175" s="71" t="s">
        <v>140</v>
      </c>
      <c r="B6175" s="71" t="s">
        <v>12</v>
      </c>
      <c r="C6175" s="71" t="s">
        <v>13</v>
      </c>
      <c r="D6175" s="71" t="s">
        <v>39</v>
      </c>
      <c r="E6175" s="72" t="s">
        <v>31</v>
      </c>
      <c r="F6175" s="72" t="s">
        <v>16</v>
      </c>
      <c r="G6175" s="73">
        <v>1</v>
      </c>
      <c r="H6175" s="73">
        <v>7.49</v>
      </c>
      <c r="I6175" s="73">
        <v>0</v>
      </c>
      <c r="J6175" s="73">
        <v>0</v>
      </c>
      <c r="K6175" s="73">
        <v>1</v>
      </c>
      <c r="L6175" s="73">
        <v>7.49</v>
      </c>
      <c r="N6175" s="105">
        <f t="shared" si="194"/>
        <v>0</v>
      </c>
      <c r="O6175" s="105">
        <f t="shared" si="195"/>
        <v>0</v>
      </c>
    </row>
    <row r="6176" spans="1:15" x14ac:dyDescent="0.3">
      <c r="A6176" s="71" t="s">
        <v>157</v>
      </c>
      <c r="B6176" s="71" t="s">
        <v>57</v>
      </c>
      <c r="C6176" s="71" t="s">
        <v>55</v>
      </c>
      <c r="D6176" s="71" t="s">
        <v>36</v>
      </c>
      <c r="E6176" s="72" t="s">
        <v>24</v>
      </c>
      <c r="F6176" s="72" t="s">
        <v>16</v>
      </c>
      <c r="G6176" s="73">
        <v>2</v>
      </c>
      <c r="H6176" s="73">
        <v>7.48</v>
      </c>
      <c r="I6176" s="73">
        <v>0</v>
      </c>
      <c r="J6176" s="73">
        <v>0</v>
      </c>
      <c r="K6176" s="73">
        <v>2</v>
      </c>
      <c r="L6176" s="73">
        <v>7.48</v>
      </c>
      <c r="N6176" s="105">
        <f t="shared" si="194"/>
        <v>0</v>
      </c>
      <c r="O6176" s="105">
        <f t="shared" si="195"/>
        <v>0</v>
      </c>
    </row>
    <row r="6177" spans="1:15" x14ac:dyDescent="0.3">
      <c r="A6177" s="71" t="s">
        <v>140</v>
      </c>
      <c r="B6177" s="71" t="s">
        <v>12</v>
      </c>
      <c r="C6177" s="71" t="s">
        <v>13</v>
      </c>
      <c r="D6177" s="71" t="s">
        <v>92</v>
      </c>
      <c r="E6177" s="72" t="s">
        <v>31</v>
      </c>
      <c r="F6177" s="72" t="s">
        <v>21</v>
      </c>
      <c r="G6177" s="73">
        <v>4</v>
      </c>
      <c r="H6177" s="73">
        <v>7.48</v>
      </c>
      <c r="I6177" s="73">
        <v>0</v>
      </c>
      <c r="J6177" s="73">
        <v>0</v>
      </c>
      <c r="K6177" s="73">
        <v>4</v>
      </c>
      <c r="L6177" s="73">
        <v>7.48</v>
      </c>
      <c r="N6177" s="105">
        <f t="shared" si="194"/>
        <v>0</v>
      </c>
      <c r="O6177" s="105">
        <f t="shared" si="195"/>
        <v>0</v>
      </c>
    </row>
    <row r="6178" spans="1:15" x14ac:dyDescent="0.3">
      <c r="A6178" s="71" t="s">
        <v>163</v>
      </c>
      <c r="B6178" s="71" t="s">
        <v>57</v>
      </c>
      <c r="C6178" s="71" t="s">
        <v>17</v>
      </c>
      <c r="D6178" s="71" t="s">
        <v>59</v>
      </c>
      <c r="E6178" s="72" t="s">
        <v>25</v>
      </c>
      <c r="F6178" s="72" t="s">
        <v>16</v>
      </c>
      <c r="G6178" s="73">
        <v>1</v>
      </c>
      <c r="H6178" s="73">
        <v>7.46</v>
      </c>
      <c r="I6178" s="73">
        <v>0</v>
      </c>
      <c r="J6178" s="73">
        <v>0</v>
      </c>
      <c r="K6178" s="73">
        <v>1</v>
      </c>
      <c r="L6178" s="73">
        <v>7.46</v>
      </c>
      <c r="N6178" s="105">
        <f t="shared" si="194"/>
        <v>0</v>
      </c>
      <c r="O6178" s="105">
        <f t="shared" si="195"/>
        <v>0</v>
      </c>
    </row>
    <row r="6179" spans="1:15" x14ac:dyDescent="0.3">
      <c r="A6179" s="71" t="s">
        <v>161</v>
      </c>
      <c r="B6179" s="71" t="s">
        <v>12</v>
      </c>
      <c r="C6179" s="71" t="s">
        <v>53</v>
      </c>
      <c r="D6179" s="71" t="s">
        <v>48</v>
      </c>
      <c r="E6179" s="72" t="s">
        <v>28</v>
      </c>
      <c r="F6179" s="72" t="s">
        <v>21</v>
      </c>
      <c r="G6179" s="73">
        <v>3</v>
      </c>
      <c r="H6179" s="73">
        <v>7.39</v>
      </c>
      <c r="I6179" s="73">
        <v>0</v>
      </c>
      <c r="J6179" s="73">
        <v>0</v>
      </c>
      <c r="K6179" s="73">
        <v>3</v>
      </c>
      <c r="L6179" s="73">
        <v>7.39</v>
      </c>
      <c r="N6179" s="105">
        <f t="shared" si="194"/>
        <v>0</v>
      </c>
      <c r="O6179" s="105">
        <f t="shared" si="195"/>
        <v>0</v>
      </c>
    </row>
    <row r="6180" spans="1:15" x14ac:dyDescent="0.3">
      <c r="A6180" s="71" t="s">
        <v>153</v>
      </c>
      <c r="B6180" s="71" t="s">
        <v>12</v>
      </c>
      <c r="C6180" s="71" t="s">
        <v>55</v>
      </c>
      <c r="D6180" s="71" t="s">
        <v>50</v>
      </c>
      <c r="E6180" s="72" t="s">
        <v>3</v>
      </c>
      <c r="F6180" s="72" t="s">
        <v>21</v>
      </c>
      <c r="G6180" s="73">
        <v>1</v>
      </c>
      <c r="H6180" s="73">
        <v>7.36</v>
      </c>
      <c r="I6180" s="73">
        <v>0</v>
      </c>
      <c r="J6180" s="73">
        <v>0</v>
      </c>
      <c r="K6180" s="73">
        <v>1</v>
      </c>
      <c r="L6180" s="73">
        <v>7.36</v>
      </c>
      <c r="N6180" s="105">
        <f t="shared" si="194"/>
        <v>0</v>
      </c>
      <c r="O6180" s="105">
        <f t="shared" si="195"/>
        <v>0</v>
      </c>
    </row>
    <row r="6181" spans="1:15" x14ac:dyDescent="0.3">
      <c r="A6181" s="71" t="s">
        <v>132</v>
      </c>
      <c r="B6181" s="71" t="s">
        <v>57</v>
      </c>
      <c r="C6181" s="71" t="s">
        <v>13</v>
      </c>
      <c r="D6181" s="71" t="s">
        <v>99</v>
      </c>
      <c r="E6181" s="72" t="s">
        <v>37</v>
      </c>
      <c r="F6181" s="72" t="s">
        <v>16</v>
      </c>
      <c r="G6181" s="73">
        <v>2</v>
      </c>
      <c r="H6181" s="73">
        <v>7.34</v>
      </c>
      <c r="I6181" s="73">
        <v>2</v>
      </c>
      <c r="J6181" s="73">
        <v>7.34</v>
      </c>
      <c r="K6181" s="73">
        <v>0</v>
      </c>
      <c r="L6181" s="73">
        <v>0</v>
      </c>
      <c r="N6181" s="105">
        <f t="shared" si="194"/>
        <v>0</v>
      </c>
      <c r="O6181" s="105">
        <f t="shared" si="195"/>
        <v>0</v>
      </c>
    </row>
    <row r="6182" spans="1:15" x14ac:dyDescent="0.3">
      <c r="A6182" s="71" t="s">
        <v>140</v>
      </c>
      <c r="B6182" s="71" t="s">
        <v>12</v>
      </c>
      <c r="C6182" s="71" t="s">
        <v>13</v>
      </c>
      <c r="D6182" s="71" t="s">
        <v>38</v>
      </c>
      <c r="E6182" s="72" t="s">
        <v>37</v>
      </c>
      <c r="F6182" s="72" t="s">
        <v>16</v>
      </c>
      <c r="G6182" s="73">
        <v>1</v>
      </c>
      <c r="H6182" s="73">
        <v>7.33</v>
      </c>
      <c r="I6182" s="73">
        <v>0</v>
      </c>
      <c r="J6182" s="73">
        <v>0</v>
      </c>
      <c r="K6182" s="73">
        <v>1</v>
      </c>
      <c r="L6182" s="73">
        <v>7.33</v>
      </c>
      <c r="N6182" s="105">
        <f t="shared" si="194"/>
        <v>0</v>
      </c>
      <c r="O6182" s="105">
        <f t="shared" si="195"/>
        <v>0</v>
      </c>
    </row>
    <row r="6183" spans="1:15" x14ac:dyDescent="0.3">
      <c r="A6183" s="71" t="s">
        <v>163</v>
      </c>
      <c r="B6183" s="71" t="s">
        <v>12</v>
      </c>
      <c r="C6183" s="71" t="s">
        <v>55</v>
      </c>
      <c r="D6183" s="71" t="s">
        <v>46</v>
      </c>
      <c r="E6183" s="72" t="s">
        <v>40</v>
      </c>
      <c r="F6183" s="72" t="s">
        <v>21</v>
      </c>
      <c r="G6183" s="73">
        <v>1</v>
      </c>
      <c r="H6183" s="73">
        <v>7.3</v>
      </c>
      <c r="I6183" s="73">
        <v>0</v>
      </c>
      <c r="J6183" s="73">
        <v>0</v>
      </c>
      <c r="K6183" s="73">
        <v>1</v>
      </c>
      <c r="L6183" s="73">
        <v>7.3</v>
      </c>
      <c r="N6183" s="105">
        <f t="shared" si="194"/>
        <v>0</v>
      </c>
      <c r="O6183" s="105">
        <f t="shared" si="195"/>
        <v>0</v>
      </c>
    </row>
    <row r="6184" spans="1:15" x14ac:dyDescent="0.3">
      <c r="A6184" s="71" t="s">
        <v>161</v>
      </c>
      <c r="B6184" s="71" t="s">
        <v>12</v>
      </c>
      <c r="C6184" s="71" t="s">
        <v>13</v>
      </c>
      <c r="D6184" s="71" t="s">
        <v>75</v>
      </c>
      <c r="E6184" s="72" t="s">
        <v>15</v>
      </c>
      <c r="F6184" s="72" t="s">
        <v>26</v>
      </c>
      <c r="G6184" s="73">
        <v>2</v>
      </c>
      <c r="H6184" s="73">
        <v>7.28</v>
      </c>
      <c r="I6184" s="73">
        <v>0</v>
      </c>
      <c r="J6184" s="73">
        <v>0</v>
      </c>
      <c r="K6184" s="73">
        <v>2</v>
      </c>
      <c r="L6184" s="73">
        <v>7.28</v>
      </c>
      <c r="N6184" s="105">
        <f t="shared" si="194"/>
        <v>0</v>
      </c>
      <c r="O6184" s="105">
        <f t="shared" si="195"/>
        <v>0</v>
      </c>
    </row>
    <row r="6185" spans="1:15" x14ac:dyDescent="0.3">
      <c r="A6185" s="71" t="s">
        <v>134</v>
      </c>
      <c r="B6185" s="71" t="s">
        <v>12</v>
      </c>
      <c r="C6185" s="71" t="s">
        <v>13</v>
      </c>
      <c r="D6185" s="71" t="s">
        <v>38</v>
      </c>
      <c r="E6185" s="72" t="s">
        <v>41</v>
      </c>
      <c r="F6185" s="72" t="s">
        <v>4</v>
      </c>
      <c r="G6185" s="73">
        <v>2</v>
      </c>
      <c r="H6185" s="73">
        <v>7.28</v>
      </c>
      <c r="I6185" s="73">
        <v>1</v>
      </c>
      <c r="J6185" s="73">
        <v>1.97</v>
      </c>
      <c r="K6185" s="73">
        <v>1</v>
      </c>
      <c r="L6185" s="73">
        <v>5.31</v>
      </c>
      <c r="N6185" s="105">
        <f t="shared" si="194"/>
        <v>0</v>
      </c>
      <c r="O6185" s="105">
        <f t="shared" si="195"/>
        <v>0</v>
      </c>
    </row>
    <row r="6186" spans="1:15" x14ac:dyDescent="0.3">
      <c r="A6186" s="71" t="s">
        <v>140</v>
      </c>
      <c r="B6186" s="71" t="s">
        <v>57</v>
      </c>
      <c r="C6186" s="71" t="s">
        <v>13</v>
      </c>
      <c r="D6186" s="71" t="s">
        <v>51</v>
      </c>
      <c r="E6186" s="72" t="s">
        <v>37</v>
      </c>
      <c r="F6186" s="72" t="s">
        <v>16</v>
      </c>
      <c r="G6186" s="73">
        <v>1</v>
      </c>
      <c r="H6186" s="73">
        <v>7.24</v>
      </c>
      <c r="I6186" s="73">
        <v>0</v>
      </c>
      <c r="J6186" s="73">
        <v>0</v>
      </c>
      <c r="K6186" s="73">
        <v>1</v>
      </c>
      <c r="L6186" s="73">
        <v>7.24</v>
      </c>
      <c r="N6186" s="105">
        <f t="shared" si="194"/>
        <v>0</v>
      </c>
      <c r="O6186" s="105">
        <f t="shared" si="195"/>
        <v>0</v>
      </c>
    </row>
    <row r="6187" spans="1:15" x14ac:dyDescent="0.3">
      <c r="A6187" s="71" t="s">
        <v>148</v>
      </c>
      <c r="B6187" s="71" t="s">
        <v>12</v>
      </c>
      <c r="C6187" s="71" t="s">
        <v>55</v>
      </c>
      <c r="D6187" s="71" t="s">
        <v>94</v>
      </c>
      <c r="E6187" s="72" t="s">
        <v>5</v>
      </c>
      <c r="F6187" s="72" t="s">
        <v>21</v>
      </c>
      <c r="G6187" s="73">
        <v>1</v>
      </c>
      <c r="H6187" s="73">
        <v>7.21</v>
      </c>
      <c r="I6187" s="73">
        <v>0</v>
      </c>
      <c r="J6187" s="73">
        <v>0</v>
      </c>
      <c r="K6187" s="73">
        <v>1</v>
      </c>
      <c r="L6187" s="73">
        <v>7.21</v>
      </c>
      <c r="N6187" s="105">
        <f t="shared" si="194"/>
        <v>0</v>
      </c>
      <c r="O6187" s="105">
        <f t="shared" si="195"/>
        <v>0</v>
      </c>
    </row>
    <row r="6188" spans="1:15" x14ac:dyDescent="0.3">
      <c r="A6188" s="71" t="s">
        <v>158</v>
      </c>
      <c r="B6188" s="71" t="s">
        <v>57</v>
      </c>
      <c r="C6188" s="71" t="s">
        <v>55</v>
      </c>
      <c r="D6188" s="71" t="s">
        <v>98</v>
      </c>
      <c r="E6188" s="72" t="s">
        <v>18</v>
      </c>
      <c r="F6188" s="72" t="s">
        <v>21</v>
      </c>
      <c r="G6188" s="73">
        <v>2</v>
      </c>
      <c r="H6188" s="73">
        <v>7.16</v>
      </c>
      <c r="I6188" s="73">
        <v>2</v>
      </c>
      <c r="J6188" s="73">
        <v>7.16</v>
      </c>
      <c r="K6188" s="73">
        <v>0</v>
      </c>
      <c r="L6188" s="73">
        <v>0</v>
      </c>
      <c r="N6188" s="105">
        <f t="shared" si="194"/>
        <v>0</v>
      </c>
      <c r="O6188" s="105">
        <f t="shared" si="195"/>
        <v>0</v>
      </c>
    </row>
    <row r="6189" spans="1:15" x14ac:dyDescent="0.3">
      <c r="A6189" s="71" t="s">
        <v>161</v>
      </c>
      <c r="B6189" s="71" t="s">
        <v>57</v>
      </c>
      <c r="C6189" s="71" t="s">
        <v>55</v>
      </c>
      <c r="D6189" s="71" t="s">
        <v>59</v>
      </c>
      <c r="E6189" s="72" t="s">
        <v>3</v>
      </c>
      <c r="F6189" s="72" t="s">
        <v>21</v>
      </c>
      <c r="G6189" s="73">
        <v>1</v>
      </c>
      <c r="H6189" s="73">
        <v>7.14</v>
      </c>
      <c r="I6189" s="73">
        <v>0</v>
      </c>
      <c r="J6189" s="73">
        <v>0</v>
      </c>
      <c r="K6189" s="73">
        <v>1</v>
      </c>
      <c r="L6189" s="73">
        <v>7.14</v>
      </c>
      <c r="N6189" s="105">
        <f t="shared" si="194"/>
        <v>0</v>
      </c>
      <c r="O6189" s="105">
        <f t="shared" si="195"/>
        <v>0</v>
      </c>
    </row>
    <row r="6190" spans="1:15" x14ac:dyDescent="0.3">
      <c r="A6190" s="71" t="s">
        <v>132</v>
      </c>
      <c r="B6190" s="71" t="s">
        <v>12</v>
      </c>
      <c r="C6190" s="71" t="s">
        <v>13</v>
      </c>
      <c r="D6190" s="71" t="s">
        <v>50</v>
      </c>
      <c r="E6190" s="72" t="s">
        <v>25</v>
      </c>
      <c r="F6190" s="72" t="s">
        <v>4</v>
      </c>
      <c r="G6190" s="73">
        <v>1</v>
      </c>
      <c r="H6190" s="73">
        <v>7.12</v>
      </c>
      <c r="I6190" s="73">
        <v>1</v>
      </c>
      <c r="J6190" s="73">
        <v>7.12</v>
      </c>
      <c r="K6190" s="73">
        <v>0</v>
      </c>
      <c r="L6190" s="73">
        <v>0</v>
      </c>
      <c r="N6190" s="105">
        <f t="shared" si="194"/>
        <v>0</v>
      </c>
      <c r="O6190" s="105">
        <f t="shared" si="195"/>
        <v>0</v>
      </c>
    </row>
    <row r="6191" spans="1:15" x14ac:dyDescent="0.3">
      <c r="A6191" s="71" t="s">
        <v>158</v>
      </c>
      <c r="B6191" s="71" t="s">
        <v>12</v>
      </c>
      <c r="C6191" s="71" t="s">
        <v>55</v>
      </c>
      <c r="D6191" s="71" t="s">
        <v>52</v>
      </c>
      <c r="E6191" s="72" t="s">
        <v>41</v>
      </c>
      <c r="F6191" s="72" t="s">
        <v>21</v>
      </c>
      <c r="G6191" s="73">
        <v>1</v>
      </c>
      <c r="H6191" s="73">
        <v>7.11</v>
      </c>
      <c r="I6191" s="73">
        <v>0</v>
      </c>
      <c r="J6191" s="73">
        <v>0</v>
      </c>
      <c r="K6191" s="73">
        <v>1</v>
      </c>
      <c r="L6191" s="73">
        <v>7.11</v>
      </c>
      <c r="N6191" s="105">
        <f t="shared" si="194"/>
        <v>0</v>
      </c>
      <c r="O6191" s="105">
        <f t="shared" si="195"/>
        <v>0</v>
      </c>
    </row>
    <row r="6192" spans="1:15" x14ac:dyDescent="0.3">
      <c r="A6192" s="71" t="s">
        <v>158</v>
      </c>
      <c r="B6192" s="71" t="s">
        <v>12</v>
      </c>
      <c r="C6192" s="71" t="s">
        <v>55</v>
      </c>
      <c r="D6192" s="71" t="s">
        <v>56</v>
      </c>
      <c r="E6192" s="72" t="s">
        <v>41</v>
      </c>
      <c r="F6192" s="72" t="s">
        <v>4</v>
      </c>
      <c r="G6192" s="73">
        <v>1</v>
      </c>
      <c r="H6192" s="73">
        <v>7.1</v>
      </c>
      <c r="I6192" s="73">
        <v>1</v>
      </c>
      <c r="J6192" s="73">
        <v>7.1</v>
      </c>
      <c r="K6192" s="73">
        <v>0</v>
      </c>
      <c r="L6192" s="73">
        <v>0</v>
      </c>
      <c r="N6192" s="105">
        <f t="shared" si="194"/>
        <v>0</v>
      </c>
      <c r="O6192" s="105">
        <f t="shared" si="195"/>
        <v>0</v>
      </c>
    </row>
    <row r="6193" spans="1:15" x14ac:dyDescent="0.3">
      <c r="A6193" s="71" t="s">
        <v>161</v>
      </c>
      <c r="B6193" s="71" t="s">
        <v>12</v>
      </c>
      <c r="C6193" s="71" t="s">
        <v>55</v>
      </c>
      <c r="D6193" s="71" t="s">
        <v>95</v>
      </c>
      <c r="E6193" s="72" t="s">
        <v>28</v>
      </c>
      <c r="F6193" s="72" t="s">
        <v>16</v>
      </c>
      <c r="G6193" s="73">
        <v>1</v>
      </c>
      <c r="H6193" s="73">
        <v>7.1</v>
      </c>
      <c r="I6193" s="73">
        <v>0</v>
      </c>
      <c r="J6193" s="73">
        <v>0</v>
      </c>
      <c r="K6193" s="73">
        <v>1</v>
      </c>
      <c r="L6193" s="73">
        <v>7.1</v>
      </c>
      <c r="N6193" s="105">
        <f t="shared" si="194"/>
        <v>0</v>
      </c>
      <c r="O6193" s="105">
        <f t="shared" si="195"/>
        <v>0</v>
      </c>
    </row>
    <row r="6194" spans="1:15" x14ac:dyDescent="0.3">
      <c r="A6194" s="71" t="s">
        <v>161</v>
      </c>
      <c r="B6194" s="71" t="s">
        <v>129</v>
      </c>
      <c r="C6194" s="71" t="s">
        <v>55</v>
      </c>
      <c r="D6194" s="71" t="s">
        <v>36</v>
      </c>
      <c r="E6194" s="72" t="s">
        <v>40</v>
      </c>
      <c r="F6194" s="72" t="s">
        <v>4</v>
      </c>
      <c r="G6194" s="73">
        <v>1</v>
      </c>
      <c r="H6194" s="73">
        <v>7.1</v>
      </c>
      <c r="I6194" s="73">
        <v>0</v>
      </c>
      <c r="J6194" s="73">
        <v>0</v>
      </c>
      <c r="K6194" s="73">
        <v>1</v>
      </c>
      <c r="L6194" s="73">
        <v>7.1</v>
      </c>
      <c r="N6194" s="105">
        <f t="shared" si="194"/>
        <v>0</v>
      </c>
      <c r="O6194" s="105">
        <f t="shared" si="195"/>
        <v>0</v>
      </c>
    </row>
    <row r="6195" spans="1:15" x14ac:dyDescent="0.3">
      <c r="A6195" s="71" t="s">
        <v>140</v>
      </c>
      <c r="B6195" s="71" t="s">
        <v>57</v>
      </c>
      <c r="C6195" s="71" t="s">
        <v>13</v>
      </c>
      <c r="D6195" s="71" t="s">
        <v>92</v>
      </c>
      <c r="E6195" s="72" t="s">
        <v>24</v>
      </c>
      <c r="F6195" s="72" t="s">
        <v>16</v>
      </c>
      <c r="G6195" s="73">
        <v>1</v>
      </c>
      <c r="H6195" s="73">
        <v>7.1</v>
      </c>
      <c r="I6195" s="73">
        <v>0</v>
      </c>
      <c r="J6195" s="73">
        <v>0</v>
      </c>
      <c r="K6195" s="73">
        <v>1</v>
      </c>
      <c r="L6195" s="73">
        <v>7.1</v>
      </c>
      <c r="N6195" s="105">
        <f t="shared" si="194"/>
        <v>0</v>
      </c>
      <c r="O6195" s="105">
        <f t="shared" si="195"/>
        <v>0</v>
      </c>
    </row>
    <row r="6196" spans="1:15" x14ac:dyDescent="0.3">
      <c r="A6196" s="71" t="s">
        <v>140</v>
      </c>
      <c r="B6196" s="71" t="s">
        <v>57</v>
      </c>
      <c r="C6196" s="71" t="s">
        <v>13</v>
      </c>
      <c r="D6196" s="71" t="s">
        <v>82</v>
      </c>
      <c r="E6196" s="72" t="s">
        <v>24</v>
      </c>
      <c r="F6196" s="72" t="s">
        <v>16</v>
      </c>
      <c r="G6196" s="73">
        <v>2</v>
      </c>
      <c r="H6196" s="73">
        <v>7.1</v>
      </c>
      <c r="I6196" s="73">
        <v>0</v>
      </c>
      <c r="J6196" s="73">
        <v>0</v>
      </c>
      <c r="K6196" s="73">
        <v>2</v>
      </c>
      <c r="L6196" s="73">
        <v>7.1</v>
      </c>
      <c r="N6196" s="105">
        <f t="shared" si="194"/>
        <v>0</v>
      </c>
      <c r="O6196" s="105">
        <f t="shared" si="195"/>
        <v>0</v>
      </c>
    </row>
    <row r="6197" spans="1:15" x14ac:dyDescent="0.3">
      <c r="A6197" s="71" t="s">
        <v>154</v>
      </c>
      <c r="B6197" s="71" t="s">
        <v>57</v>
      </c>
      <c r="C6197" s="71" t="s">
        <v>55</v>
      </c>
      <c r="D6197" s="71" t="s">
        <v>66</v>
      </c>
      <c r="E6197" s="72" t="s">
        <v>24</v>
      </c>
      <c r="F6197" s="72" t="s">
        <v>16</v>
      </c>
      <c r="G6197" s="73">
        <v>2</v>
      </c>
      <c r="H6197" s="73">
        <v>7.08</v>
      </c>
      <c r="I6197" s="73">
        <v>0</v>
      </c>
      <c r="J6197" s="73">
        <v>0</v>
      </c>
      <c r="K6197" s="73">
        <v>2</v>
      </c>
      <c r="L6197" s="73">
        <v>7.08</v>
      </c>
      <c r="N6197" s="105">
        <f t="shared" si="194"/>
        <v>0</v>
      </c>
      <c r="O6197" s="105">
        <f t="shared" si="195"/>
        <v>0</v>
      </c>
    </row>
    <row r="6198" spans="1:15" x14ac:dyDescent="0.3">
      <c r="A6198" s="71" t="s">
        <v>161</v>
      </c>
      <c r="B6198" s="71" t="s">
        <v>12</v>
      </c>
      <c r="C6198" s="71" t="s">
        <v>55</v>
      </c>
      <c r="D6198" s="71" t="s">
        <v>83</v>
      </c>
      <c r="E6198" s="72" t="s">
        <v>37</v>
      </c>
      <c r="F6198" s="72" t="s">
        <v>21</v>
      </c>
      <c r="G6198" s="73">
        <v>1</v>
      </c>
      <c r="H6198" s="73">
        <v>7.07</v>
      </c>
      <c r="I6198" s="73">
        <v>0</v>
      </c>
      <c r="J6198" s="73">
        <v>0</v>
      </c>
      <c r="K6198" s="73">
        <v>1</v>
      </c>
      <c r="L6198" s="73">
        <v>7.07</v>
      </c>
      <c r="N6198" s="105">
        <f t="shared" si="194"/>
        <v>0</v>
      </c>
      <c r="O6198" s="105">
        <f t="shared" si="195"/>
        <v>0</v>
      </c>
    </row>
    <row r="6199" spans="1:15" x14ac:dyDescent="0.3">
      <c r="A6199" s="71" t="s">
        <v>138</v>
      </c>
      <c r="B6199" s="71" t="s">
        <v>12</v>
      </c>
      <c r="C6199" s="71" t="s">
        <v>13</v>
      </c>
      <c r="D6199" s="71" t="s">
        <v>46</v>
      </c>
      <c r="E6199" s="72" t="s">
        <v>40</v>
      </c>
      <c r="F6199" s="72" t="s">
        <v>4</v>
      </c>
      <c r="G6199" s="73">
        <v>1</v>
      </c>
      <c r="H6199" s="73">
        <v>7.07</v>
      </c>
      <c r="I6199" s="73">
        <v>0</v>
      </c>
      <c r="J6199" s="73">
        <v>0</v>
      </c>
      <c r="K6199" s="73">
        <v>1</v>
      </c>
      <c r="L6199" s="73">
        <v>7.07</v>
      </c>
      <c r="N6199" s="105">
        <f t="shared" si="194"/>
        <v>0</v>
      </c>
      <c r="O6199" s="105">
        <f t="shared" si="195"/>
        <v>0</v>
      </c>
    </row>
    <row r="6200" spans="1:15" x14ac:dyDescent="0.3">
      <c r="A6200" s="71" t="s">
        <v>140</v>
      </c>
      <c r="B6200" s="71" t="s">
        <v>57</v>
      </c>
      <c r="C6200" s="71" t="s">
        <v>13</v>
      </c>
      <c r="D6200" s="71" t="s">
        <v>59</v>
      </c>
      <c r="E6200" s="72" t="s">
        <v>37</v>
      </c>
      <c r="F6200" s="72" t="s">
        <v>21</v>
      </c>
      <c r="G6200" s="73">
        <v>2</v>
      </c>
      <c r="H6200" s="73">
        <v>7.06</v>
      </c>
      <c r="I6200" s="73">
        <v>2</v>
      </c>
      <c r="J6200" s="73">
        <v>7.06</v>
      </c>
      <c r="K6200" s="73">
        <v>0</v>
      </c>
      <c r="L6200" s="73">
        <v>0</v>
      </c>
      <c r="N6200" s="105">
        <f t="shared" si="194"/>
        <v>0</v>
      </c>
      <c r="O6200" s="105">
        <f t="shared" si="195"/>
        <v>0</v>
      </c>
    </row>
    <row r="6201" spans="1:15" x14ac:dyDescent="0.3">
      <c r="A6201" s="71" t="s">
        <v>142</v>
      </c>
      <c r="B6201" s="71" t="s">
        <v>57</v>
      </c>
      <c r="C6201" s="71" t="s">
        <v>55</v>
      </c>
      <c r="D6201" s="71" t="s">
        <v>59</v>
      </c>
      <c r="E6201" s="72" t="s">
        <v>15</v>
      </c>
      <c r="F6201" s="72" t="s">
        <v>21</v>
      </c>
      <c r="G6201" s="73">
        <v>1</v>
      </c>
      <c r="H6201" s="73">
        <v>7.06</v>
      </c>
      <c r="I6201" s="73">
        <v>0</v>
      </c>
      <c r="J6201" s="73">
        <v>0</v>
      </c>
      <c r="K6201" s="73">
        <v>1</v>
      </c>
      <c r="L6201" s="73">
        <v>7.06</v>
      </c>
      <c r="N6201" s="105">
        <f t="shared" si="194"/>
        <v>0</v>
      </c>
      <c r="O6201" s="105">
        <f t="shared" si="195"/>
        <v>0</v>
      </c>
    </row>
    <row r="6202" spans="1:15" x14ac:dyDescent="0.3">
      <c r="A6202" s="71" t="s">
        <v>163</v>
      </c>
      <c r="B6202" s="71" t="s">
        <v>12</v>
      </c>
      <c r="C6202" s="71" t="s">
        <v>55</v>
      </c>
      <c r="D6202" s="71" t="s">
        <v>73</v>
      </c>
      <c r="E6202" s="72" t="s">
        <v>20</v>
      </c>
      <c r="F6202" s="72" t="s">
        <v>16</v>
      </c>
      <c r="G6202" s="73">
        <v>3</v>
      </c>
      <c r="H6202" s="73">
        <v>7.05</v>
      </c>
      <c r="I6202" s="73">
        <v>3</v>
      </c>
      <c r="J6202" s="73">
        <v>7.05</v>
      </c>
      <c r="K6202" s="73">
        <v>0</v>
      </c>
      <c r="L6202" s="73">
        <v>0</v>
      </c>
      <c r="N6202" s="105">
        <f t="shared" si="194"/>
        <v>0</v>
      </c>
      <c r="O6202" s="105">
        <f t="shared" si="195"/>
        <v>0</v>
      </c>
    </row>
    <row r="6203" spans="1:15" x14ac:dyDescent="0.3">
      <c r="A6203" s="71" t="s">
        <v>132</v>
      </c>
      <c r="B6203" s="71" t="s">
        <v>12</v>
      </c>
      <c r="C6203" s="71" t="s">
        <v>13</v>
      </c>
      <c r="D6203" s="71" t="s">
        <v>95</v>
      </c>
      <c r="E6203" s="72" t="s">
        <v>3</v>
      </c>
      <c r="F6203" s="72" t="s">
        <v>16</v>
      </c>
      <c r="G6203" s="73">
        <v>1</v>
      </c>
      <c r="H6203" s="73">
        <v>7.04</v>
      </c>
      <c r="I6203" s="73">
        <v>0</v>
      </c>
      <c r="J6203" s="73">
        <v>0</v>
      </c>
      <c r="K6203" s="73">
        <v>1</v>
      </c>
      <c r="L6203" s="73">
        <v>7.04</v>
      </c>
      <c r="N6203" s="105">
        <f t="shared" si="194"/>
        <v>0</v>
      </c>
      <c r="O6203" s="105">
        <f t="shared" si="195"/>
        <v>0</v>
      </c>
    </row>
    <row r="6204" spans="1:15" x14ac:dyDescent="0.3">
      <c r="A6204" s="71" t="s">
        <v>132</v>
      </c>
      <c r="B6204" s="71" t="s">
        <v>57</v>
      </c>
      <c r="C6204" s="71" t="s">
        <v>13</v>
      </c>
      <c r="D6204" s="71" t="s">
        <v>48</v>
      </c>
      <c r="E6204" s="72" t="s">
        <v>40</v>
      </c>
      <c r="F6204" s="72" t="s">
        <v>16</v>
      </c>
      <c r="G6204" s="73">
        <v>1</v>
      </c>
      <c r="H6204" s="73">
        <v>7.04</v>
      </c>
      <c r="I6204" s="73">
        <v>0</v>
      </c>
      <c r="J6204" s="73">
        <v>0</v>
      </c>
      <c r="K6204" s="73">
        <v>1</v>
      </c>
      <c r="L6204" s="73">
        <v>7.04</v>
      </c>
      <c r="N6204" s="105">
        <f t="shared" si="194"/>
        <v>0</v>
      </c>
      <c r="O6204" s="105">
        <f t="shared" si="195"/>
        <v>0</v>
      </c>
    </row>
    <row r="6205" spans="1:15" x14ac:dyDescent="0.3">
      <c r="A6205" s="71" t="s">
        <v>142</v>
      </c>
      <c r="B6205" s="71" t="s">
        <v>12</v>
      </c>
      <c r="C6205" s="71" t="s">
        <v>13</v>
      </c>
      <c r="D6205" s="71" t="s">
        <v>86</v>
      </c>
      <c r="E6205" s="72" t="s">
        <v>24</v>
      </c>
      <c r="F6205" s="72" t="s">
        <v>16</v>
      </c>
      <c r="G6205" s="73">
        <v>2</v>
      </c>
      <c r="H6205" s="73">
        <v>7.04</v>
      </c>
      <c r="I6205" s="73">
        <v>0</v>
      </c>
      <c r="J6205" s="73">
        <v>0</v>
      </c>
      <c r="K6205" s="73">
        <v>2</v>
      </c>
      <c r="L6205" s="73">
        <v>7.04</v>
      </c>
      <c r="N6205" s="105">
        <f t="shared" si="194"/>
        <v>0</v>
      </c>
      <c r="O6205" s="105">
        <f t="shared" si="195"/>
        <v>0</v>
      </c>
    </row>
    <row r="6206" spans="1:15" x14ac:dyDescent="0.3">
      <c r="A6206" s="71" t="s">
        <v>154</v>
      </c>
      <c r="B6206" s="71" t="s">
        <v>57</v>
      </c>
      <c r="C6206" s="71" t="s">
        <v>55</v>
      </c>
      <c r="D6206" s="71" t="s">
        <v>91</v>
      </c>
      <c r="E6206" s="72" t="s">
        <v>28</v>
      </c>
      <c r="F6206" s="72" t="s">
        <v>4</v>
      </c>
      <c r="G6206" s="73">
        <v>1</v>
      </c>
      <c r="H6206" s="73">
        <v>7.03</v>
      </c>
      <c r="I6206" s="73">
        <v>1</v>
      </c>
      <c r="J6206" s="73">
        <v>7.03</v>
      </c>
      <c r="K6206" s="73">
        <v>0</v>
      </c>
      <c r="L6206" s="73">
        <v>0</v>
      </c>
      <c r="N6206" s="105">
        <f t="shared" si="194"/>
        <v>0</v>
      </c>
      <c r="O6206" s="105">
        <f t="shared" si="195"/>
        <v>0</v>
      </c>
    </row>
    <row r="6207" spans="1:15" x14ac:dyDescent="0.3">
      <c r="A6207" s="71" t="s">
        <v>158</v>
      </c>
      <c r="B6207" s="71" t="s">
        <v>57</v>
      </c>
      <c r="C6207" s="71" t="s">
        <v>55</v>
      </c>
      <c r="D6207" s="71" t="s">
        <v>39</v>
      </c>
      <c r="E6207" s="72" t="s">
        <v>37</v>
      </c>
      <c r="F6207" s="72" t="s">
        <v>16</v>
      </c>
      <c r="G6207" s="73">
        <v>1</v>
      </c>
      <c r="H6207" s="73">
        <v>7.02</v>
      </c>
      <c r="I6207" s="73">
        <v>0</v>
      </c>
      <c r="J6207" s="73">
        <v>0</v>
      </c>
      <c r="K6207" s="73">
        <v>1</v>
      </c>
      <c r="L6207" s="73">
        <v>7.02</v>
      </c>
      <c r="N6207" s="105">
        <f t="shared" si="194"/>
        <v>0</v>
      </c>
      <c r="O6207" s="105">
        <f t="shared" si="195"/>
        <v>0</v>
      </c>
    </row>
    <row r="6208" spans="1:15" x14ac:dyDescent="0.3">
      <c r="A6208" s="71" t="s">
        <v>161</v>
      </c>
      <c r="B6208" s="71" t="s">
        <v>57</v>
      </c>
      <c r="C6208" s="71" t="s">
        <v>55</v>
      </c>
      <c r="D6208" s="71" t="s">
        <v>34</v>
      </c>
      <c r="E6208" s="72" t="s">
        <v>37</v>
      </c>
      <c r="F6208" s="72" t="s">
        <v>16</v>
      </c>
      <c r="G6208" s="73">
        <v>1</v>
      </c>
      <c r="H6208" s="73">
        <v>7.02</v>
      </c>
      <c r="I6208" s="73">
        <v>0</v>
      </c>
      <c r="J6208" s="73">
        <v>0</v>
      </c>
      <c r="K6208" s="73">
        <v>1</v>
      </c>
      <c r="L6208" s="73">
        <v>7.02</v>
      </c>
      <c r="N6208" s="105">
        <f t="shared" si="194"/>
        <v>0</v>
      </c>
      <c r="O6208" s="105">
        <f t="shared" si="195"/>
        <v>0</v>
      </c>
    </row>
    <row r="6209" spans="1:15" x14ac:dyDescent="0.3">
      <c r="A6209" s="71" t="s">
        <v>161</v>
      </c>
      <c r="B6209" s="71" t="s">
        <v>57</v>
      </c>
      <c r="C6209" s="71" t="s">
        <v>55</v>
      </c>
      <c r="D6209" s="71" t="s">
        <v>50</v>
      </c>
      <c r="E6209" s="72" t="s">
        <v>15</v>
      </c>
      <c r="F6209" s="72" t="s">
        <v>16</v>
      </c>
      <c r="G6209" s="73">
        <v>1</v>
      </c>
      <c r="H6209" s="73">
        <v>7.02</v>
      </c>
      <c r="I6209" s="73">
        <v>0</v>
      </c>
      <c r="J6209" s="73">
        <v>0</v>
      </c>
      <c r="K6209" s="73">
        <v>1</v>
      </c>
      <c r="L6209" s="73">
        <v>7.02</v>
      </c>
      <c r="N6209" s="105">
        <f t="shared" si="194"/>
        <v>0</v>
      </c>
      <c r="O6209" s="105">
        <f t="shared" si="195"/>
        <v>0</v>
      </c>
    </row>
    <row r="6210" spans="1:15" x14ac:dyDescent="0.3">
      <c r="A6210" s="71" t="s">
        <v>163</v>
      </c>
      <c r="B6210" s="71" t="s">
        <v>57</v>
      </c>
      <c r="C6210" s="71" t="s">
        <v>55</v>
      </c>
      <c r="D6210" s="71" t="s">
        <v>32</v>
      </c>
      <c r="E6210" s="72" t="s">
        <v>15</v>
      </c>
      <c r="F6210" s="72" t="s">
        <v>16</v>
      </c>
      <c r="G6210" s="73">
        <v>1</v>
      </c>
      <c r="H6210" s="73">
        <v>7.02</v>
      </c>
      <c r="I6210" s="73">
        <v>0</v>
      </c>
      <c r="J6210" s="73">
        <v>0</v>
      </c>
      <c r="K6210" s="73">
        <v>1</v>
      </c>
      <c r="L6210" s="73">
        <v>7.02</v>
      </c>
      <c r="N6210" s="105">
        <f t="shared" si="194"/>
        <v>0</v>
      </c>
      <c r="O6210" s="105">
        <f t="shared" si="195"/>
        <v>0</v>
      </c>
    </row>
    <row r="6211" spans="1:15" x14ac:dyDescent="0.3">
      <c r="A6211" s="71" t="s">
        <v>132</v>
      </c>
      <c r="B6211" s="71" t="s">
        <v>12</v>
      </c>
      <c r="C6211" s="71" t="s">
        <v>13</v>
      </c>
      <c r="D6211" s="71" t="s">
        <v>56</v>
      </c>
      <c r="E6211" s="72" t="s">
        <v>25</v>
      </c>
      <c r="F6211" s="72" t="s">
        <v>16</v>
      </c>
      <c r="G6211" s="73">
        <v>1</v>
      </c>
      <c r="H6211" s="73">
        <v>7.02</v>
      </c>
      <c r="I6211" s="73">
        <v>1</v>
      </c>
      <c r="J6211" s="73">
        <v>7.02</v>
      </c>
      <c r="K6211" s="73">
        <v>0</v>
      </c>
      <c r="L6211" s="73">
        <v>0</v>
      </c>
      <c r="N6211" s="105">
        <f t="shared" si="194"/>
        <v>0</v>
      </c>
      <c r="O6211" s="105">
        <f t="shared" si="195"/>
        <v>0</v>
      </c>
    </row>
    <row r="6212" spans="1:15" x14ac:dyDescent="0.3">
      <c r="A6212" s="71" t="s">
        <v>132</v>
      </c>
      <c r="B6212" s="71" t="s">
        <v>57</v>
      </c>
      <c r="C6212" s="71" t="s">
        <v>13</v>
      </c>
      <c r="D6212" s="71" t="s">
        <v>23</v>
      </c>
      <c r="E6212" s="72" t="s">
        <v>25</v>
      </c>
      <c r="F6212" s="72" t="s">
        <v>16</v>
      </c>
      <c r="G6212" s="73">
        <v>1</v>
      </c>
      <c r="H6212" s="73">
        <v>7.02</v>
      </c>
      <c r="I6212" s="73">
        <v>0</v>
      </c>
      <c r="J6212" s="73">
        <v>0</v>
      </c>
      <c r="K6212" s="73">
        <v>1</v>
      </c>
      <c r="L6212" s="73">
        <v>7.02</v>
      </c>
      <c r="N6212" s="105">
        <f t="shared" si="194"/>
        <v>0</v>
      </c>
      <c r="O6212" s="105">
        <f t="shared" si="195"/>
        <v>0</v>
      </c>
    </row>
    <row r="6213" spans="1:15" x14ac:dyDescent="0.3">
      <c r="A6213" s="71" t="s">
        <v>132</v>
      </c>
      <c r="B6213" s="71" t="s">
        <v>12</v>
      </c>
      <c r="C6213" s="71" t="s">
        <v>13</v>
      </c>
      <c r="D6213" s="71" t="s">
        <v>83</v>
      </c>
      <c r="E6213" s="72" t="s">
        <v>37</v>
      </c>
      <c r="F6213" s="72" t="s">
        <v>16</v>
      </c>
      <c r="G6213" s="73">
        <v>1</v>
      </c>
      <c r="H6213" s="73">
        <v>7.02</v>
      </c>
      <c r="I6213" s="73">
        <v>0</v>
      </c>
      <c r="J6213" s="73">
        <v>0</v>
      </c>
      <c r="K6213" s="73">
        <v>1</v>
      </c>
      <c r="L6213" s="73">
        <v>7.02</v>
      </c>
      <c r="N6213" s="105">
        <f t="shared" si="194"/>
        <v>0</v>
      </c>
      <c r="O6213" s="105">
        <f t="shared" si="195"/>
        <v>0</v>
      </c>
    </row>
    <row r="6214" spans="1:15" x14ac:dyDescent="0.3">
      <c r="A6214" s="71" t="s">
        <v>132</v>
      </c>
      <c r="B6214" s="71" t="s">
        <v>57</v>
      </c>
      <c r="C6214" s="71" t="s">
        <v>13</v>
      </c>
      <c r="D6214" s="71" t="s">
        <v>39</v>
      </c>
      <c r="E6214" s="72" t="s">
        <v>3</v>
      </c>
      <c r="F6214" s="72" t="s">
        <v>16</v>
      </c>
      <c r="G6214" s="73">
        <v>1</v>
      </c>
      <c r="H6214" s="73">
        <v>7.02</v>
      </c>
      <c r="I6214" s="73">
        <v>0</v>
      </c>
      <c r="J6214" s="73">
        <v>0</v>
      </c>
      <c r="K6214" s="73">
        <v>1</v>
      </c>
      <c r="L6214" s="73">
        <v>7.02</v>
      </c>
      <c r="N6214" s="105">
        <f t="shared" si="194"/>
        <v>0</v>
      </c>
      <c r="O6214" s="105">
        <f t="shared" si="195"/>
        <v>0</v>
      </c>
    </row>
    <row r="6215" spans="1:15" x14ac:dyDescent="0.3">
      <c r="A6215" s="71" t="s">
        <v>142</v>
      </c>
      <c r="B6215" s="71" t="s">
        <v>12</v>
      </c>
      <c r="C6215" s="71" t="s">
        <v>13</v>
      </c>
      <c r="D6215" s="71" t="s">
        <v>98</v>
      </c>
      <c r="E6215" s="72" t="s">
        <v>28</v>
      </c>
      <c r="F6215" s="72" t="s">
        <v>16</v>
      </c>
      <c r="G6215" s="73">
        <v>3</v>
      </c>
      <c r="H6215" s="73">
        <v>7.02</v>
      </c>
      <c r="I6215" s="73">
        <v>0</v>
      </c>
      <c r="J6215" s="73">
        <v>0</v>
      </c>
      <c r="K6215" s="73">
        <v>3</v>
      </c>
      <c r="L6215" s="73">
        <v>7.02</v>
      </c>
      <c r="N6215" s="105">
        <f t="shared" si="194"/>
        <v>0</v>
      </c>
      <c r="O6215" s="105">
        <f t="shared" si="195"/>
        <v>0</v>
      </c>
    </row>
    <row r="6216" spans="1:15" x14ac:dyDescent="0.3">
      <c r="A6216" s="71" t="s">
        <v>154</v>
      </c>
      <c r="B6216" s="71" t="s">
        <v>57</v>
      </c>
      <c r="C6216" s="71" t="s">
        <v>55</v>
      </c>
      <c r="D6216" s="71" t="s">
        <v>104</v>
      </c>
      <c r="E6216" s="72" t="s">
        <v>15</v>
      </c>
      <c r="F6216" s="72" t="s">
        <v>16</v>
      </c>
      <c r="G6216" s="73">
        <v>1</v>
      </c>
      <c r="H6216" s="73">
        <v>7.02</v>
      </c>
      <c r="I6216" s="73">
        <v>0</v>
      </c>
      <c r="J6216" s="73">
        <v>0</v>
      </c>
      <c r="K6216" s="73">
        <v>1</v>
      </c>
      <c r="L6216" s="73">
        <v>7.02</v>
      </c>
      <c r="N6216" s="105">
        <f t="shared" si="194"/>
        <v>0</v>
      </c>
      <c r="O6216" s="105">
        <f t="shared" si="195"/>
        <v>0</v>
      </c>
    </row>
    <row r="6217" spans="1:15" x14ac:dyDescent="0.3">
      <c r="A6217" s="71" t="s">
        <v>154</v>
      </c>
      <c r="B6217" s="71" t="s">
        <v>57</v>
      </c>
      <c r="C6217" s="71" t="s">
        <v>55</v>
      </c>
      <c r="D6217" s="71" t="s">
        <v>104</v>
      </c>
      <c r="E6217" s="72" t="s">
        <v>5</v>
      </c>
      <c r="F6217" s="72" t="s">
        <v>16</v>
      </c>
      <c r="G6217" s="73">
        <v>1</v>
      </c>
      <c r="H6217" s="73">
        <v>7.02</v>
      </c>
      <c r="I6217" s="73">
        <v>0</v>
      </c>
      <c r="J6217" s="73">
        <v>0</v>
      </c>
      <c r="K6217" s="73">
        <v>1</v>
      </c>
      <c r="L6217" s="73">
        <v>7.02</v>
      </c>
      <c r="N6217" s="105">
        <f t="shared" si="194"/>
        <v>0</v>
      </c>
      <c r="O6217" s="105">
        <f t="shared" si="195"/>
        <v>0</v>
      </c>
    </row>
    <row r="6218" spans="1:15" x14ac:dyDescent="0.3">
      <c r="A6218" s="71" t="s">
        <v>154</v>
      </c>
      <c r="B6218" s="71" t="s">
        <v>129</v>
      </c>
      <c r="C6218" s="71" t="s">
        <v>55</v>
      </c>
      <c r="D6218" s="71" t="s">
        <v>103</v>
      </c>
      <c r="E6218" s="72" t="s">
        <v>41</v>
      </c>
      <c r="F6218" s="72" t="s">
        <v>16</v>
      </c>
      <c r="G6218" s="73">
        <v>1</v>
      </c>
      <c r="H6218" s="73">
        <v>7.02</v>
      </c>
      <c r="I6218" s="73">
        <v>0</v>
      </c>
      <c r="J6218" s="73">
        <v>0</v>
      </c>
      <c r="K6218" s="73">
        <v>1</v>
      </c>
      <c r="L6218" s="73">
        <v>7.02</v>
      </c>
      <c r="N6218" s="105">
        <f t="shared" si="194"/>
        <v>0</v>
      </c>
      <c r="O6218" s="105">
        <f t="shared" si="195"/>
        <v>0</v>
      </c>
    </row>
    <row r="6219" spans="1:15" x14ac:dyDescent="0.3">
      <c r="A6219" s="71" t="s">
        <v>154</v>
      </c>
      <c r="B6219" s="71" t="s">
        <v>12</v>
      </c>
      <c r="C6219" s="71" t="s">
        <v>55</v>
      </c>
      <c r="D6219" s="71" t="s">
        <v>71</v>
      </c>
      <c r="E6219" s="72" t="s">
        <v>15</v>
      </c>
      <c r="F6219" s="72" t="s">
        <v>16</v>
      </c>
      <c r="G6219" s="73">
        <v>1</v>
      </c>
      <c r="H6219" s="73">
        <v>7.02</v>
      </c>
      <c r="I6219" s="73">
        <v>0</v>
      </c>
      <c r="J6219" s="73">
        <v>0</v>
      </c>
      <c r="K6219" s="73">
        <v>1</v>
      </c>
      <c r="L6219" s="73">
        <v>7.02</v>
      </c>
      <c r="N6219" s="105">
        <f t="shared" si="194"/>
        <v>0</v>
      </c>
      <c r="O6219" s="105">
        <f t="shared" si="195"/>
        <v>0</v>
      </c>
    </row>
    <row r="6220" spans="1:15" x14ac:dyDescent="0.3">
      <c r="A6220" s="71" t="s">
        <v>160</v>
      </c>
      <c r="B6220" s="71" t="s">
        <v>12</v>
      </c>
      <c r="C6220" s="71" t="s">
        <v>55</v>
      </c>
      <c r="D6220" s="71" t="s">
        <v>47</v>
      </c>
      <c r="E6220" s="72" t="s">
        <v>40</v>
      </c>
      <c r="F6220" s="72" t="s">
        <v>4</v>
      </c>
      <c r="G6220" s="73">
        <v>1</v>
      </c>
      <c r="H6220" s="73">
        <v>7.01</v>
      </c>
      <c r="I6220" s="73">
        <v>0</v>
      </c>
      <c r="J6220" s="73">
        <v>0</v>
      </c>
      <c r="K6220" s="73">
        <v>1</v>
      </c>
      <c r="L6220" s="73">
        <v>7.01</v>
      </c>
      <c r="N6220" s="105">
        <f t="shared" si="194"/>
        <v>0</v>
      </c>
      <c r="O6220" s="105">
        <f t="shared" si="195"/>
        <v>0</v>
      </c>
    </row>
    <row r="6221" spans="1:15" x14ac:dyDescent="0.3">
      <c r="A6221" s="71" t="s">
        <v>161</v>
      </c>
      <c r="B6221" s="71" t="s">
        <v>57</v>
      </c>
      <c r="C6221" s="71" t="s">
        <v>55</v>
      </c>
      <c r="D6221" s="71" t="s">
        <v>79</v>
      </c>
      <c r="E6221" s="72" t="s">
        <v>40</v>
      </c>
      <c r="F6221" s="72" t="s">
        <v>16</v>
      </c>
      <c r="G6221" s="73">
        <v>1</v>
      </c>
      <c r="H6221" s="73">
        <v>7</v>
      </c>
      <c r="I6221" s="73">
        <v>0</v>
      </c>
      <c r="J6221" s="73">
        <v>0</v>
      </c>
      <c r="K6221" s="73">
        <v>1</v>
      </c>
      <c r="L6221" s="73">
        <v>7</v>
      </c>
      <c r="N6221" s="105">
        <f t="shared" si="194"/>
        <v>0</v>
      </c>
      <c r="O6221" s="105">
        <f t="shared" si="195"/>
        <v>0</v>
      </c>
    </row>
    <row r="6222" spans="1:15" x14ac:dyDescent="0.3">
      <c r="A6222" s="71" t="s">
        <v>132</v>
      </c>
      <c r="B6222" s="71" t="s">
        <v>57</v>
      </c>
      <c r="C6222" s="71" t="s">
        <v>13</v>
      </c>
      <c r="D6222" s="71" t="s">
        <v>58</v>
      </c>
      <c r="E6222" s="72" t="s">
        <v>3</v>
      </c>
      <c r="F6222" s="72" t="s">
        <v>16</v>
      </c>
      <c r="G6222" s="73">
        <v>1</v>
      </c>
      <c r="H6222" s="73">
        <v>7</v>
      </c>
      <c r="I6222" s="73">
        <v>0</v>
      </c>
      <c r="J6222" s="73">
        <v>0</v>
      </c>
      <c r="K6222" s="73">
        <v>1</v>
      </c>
      <c r="L6222" s="73">
        <v>7</v>
      </c>
      <c r="N6222" s="105">
        <f t="shared" si="194"/>
        <v>0</v>
      </c>
      <c r="O6222" s="105">
        <f t="shared" si="195"/>
        <v>0</v>
      </c>
    </row>
    <row r="6223" spans="1:15" x14ac:dyDescent="0.3">
      <c r="A6223" s="71" t="s">
        <v>142</v>
      </c>
      <c r="B6223" s="71" t="s">
        <v>12</v>
      </c>
      <c r="C6223" s="71" t="s">
        <v>13</v>
      </c>
      <c r="D6223" s="71" t="s">
        <v>93</v>
      </c>
      <c r="E6223" s="72" t="s">
        <v>41</v>
      </c>
      <c r="F6223" s="72" t="s">
        <v>16</v>
      </c>
      <c r="G6223" s="73">
        <v>10</v>
      </c>
      <c r="H6223" s="73">
        <v>7</v>
      </c>
      <c r="I6223" s="73">
        <v>0</v>
      </c>
      <c r="J6223" s="73">
        <v>0</v>
      </c>
      <c r="K6223" s="73">
        <v>10</v>
      </c>
      <c r="L6223" s="73">
        <v>7</v>
      </c>
      <c r="N6223" s="105">
        <f t="shared" si="194"/>
        <v>0</v>
      </c>
      <c r="O6223" s="105">
        <f t="shared" si="195"/>
        <v>0</v>
      </c>
    </row>
    <row r="6224" spans="1:15" x14ac:dyDescent="0.3">
      <c r="A6224" s="71" t="s">
        <v>158</v>
      </c>
      <c r="B6224" s="71" t="s">
        <v>12</v>
      </c>
      <c r="C6224" s="71" t="s">
        <v>55</v>
      </c>
      <c r="D6224" s="71" t="s">
        <v>51</v>
      </c>
      <c r="E6224" s="72" t="s">
        <v>24</v>
      </c>
      <c r="F6224" s="72" t="s">
        <v>16</v>
      </c>
      <c r="G6224" s="73">
        <v>1</v>
      </c>
      <c r="H6224" s="73">
        <v>6.99</v>
      </c>
      <c r="I6224" s="73">
        <v>0</v>
      </c>
      <c r="J6224" s="73">
        <v>0</v>
      </c>
      <c r="K6224" s="73">
        <v>1</v>
      </c>
      <c r="L6224" s="73">
        <v>6.99</v>
      </c>
      <c r="N6224" s="105">
        <f t="shared" si="194"/>
        <v>0</v>
      </c>
      <c r="O6224" s="105">
        <f t="shared" si="195"/>
        <v>0</v>
      </c>
    </row>
    <row r="6225" spans="1:15" x14ac:dyDescent="0.3">
      <c r="A6225" s="71" t="s">
        <v>159</v>
      </c>
      <c r="B6225" s="71" t="s">
        <v>57</v>
      </c>
      <c r="C6225" s="71" t="s">
        <v>55</v>
      </c>
      <c r="D6225" s="71" t="s">
        <v>60</v>
      </c>
      <c r="E6225" s="72" t="s">
        <v>40</v>
      </c>
      <c r="F6225" s="72" t="s">
        <v>16</v>
      </c>
      <c r="G6225" s="73">
        <v>1</v>
      </c>
      <c r="H6225" s="73">
        <v>6.99</v>
      </c>
      <c r="I6225" s="73">
        <v>0</v>
      </c>
      <c r="J6225" s="73">
        <v>0</v>
      </c>
      <c r="K6225" s="73">
        <v>1</v>
      </c>
      <c r="L6225" s="73">
        <v>6.99</v>
      </c>
      <c r="N6225" s="105">
        <f t="shared" si="194"/>
        <v>0</v>
      </c>
      <c r="O6225" s="105">
        <f t="shared" si="195"/>
        <v>0</v>
      </c>
    </row>
    <row r="6226" spans="1:15" x14ac:dyDescent="0.3">
      <c r="A6226" s="71" t="s">
        <v>160</v>
      </c>
      <c r="B6226" s="71" t="s">
        <v>57</v>
      </c>
      <c r="C6226" s="71" t="s">
        <v>55</v>
      </c>
      <c r="D6226" s="71" t="s">
        <v>36</v>
      </c>
      <c r="E6226" s="72" t="s">
        <v>40</v>
      </c>
      <c r="F6226" s="72" t="s">
        <v>4</v>
      </c>
      <c r="G6226" s="73">
        <v>1</v>
      </c>
      <c r="H6226" s="73">
        <v>6.99</v>
      </c>
      <c r="I6226" s="73">
        <v>0</v>
      </c>
      <c r="J6226" s="73">
        <v>0</v>
      </c>
      <c r="K6226" s="73">
        <v>1</v>
      </c>
      <c r="L6226" s="73">
        <v>6.99</v>
      </c>
      <c r="N6226" s="105">
        <f t="shared" si="194"/>
        <v>0</v>
      </c>
      <c r="O6226" s="105">
        <f t="shared" si="195"/>
        <v>0</v>
      </c>
    </row>
    <row r="6227" spans="1:15" x14ac:dyDescent="0.3">
      <c r="A6227" s="71" t="s">
        <v>163</v>
      </c>
      <c r="B6227" s="71" t="s">
        <v>57</v>
      </c>
      <c r="C6227" s="71" t="s">
        <v>17</v>
      </c>
      <c r="D6227" s="71" t="s">
        <v>85</v>
      </c>
      <c r="E6227" s="72" t="s">
        <v>28</v>
      </c>
      <c r="F6227" s="72" t="s">
        <v>16</v>
      </c>
      <c r="G6227" s="73">
        <v>1</v>
      </c>
      <c r="H6227" s="73">
        <v>6.99</v>
      </c>
      <c r="I6227" s="73">
        <v>0</v>
      </c>
      <c r="J6227" s="73">
        <v>0</v>
      </c>
      <c r="K6227" s="73">
        <v>1</v>
      </c>
      <c r="L6227" s="73">
        <v>6.99</v>
      </c>
      <c r="N6227" s="105">
        <f t="shared" si="194"/>
        <v>0</v>
      </c>
      <c r="O6227" s="105">
        <f t="shared" si="195"/>
        <v>0</v>
      </c>
    </row>
    <row r="6228" spans="1:15" x14ac:dyDescent="0.3">
      <c r="A6228" s="71" t="s">
        <v>138</v>
      </c>
      <c r="B6228" s="71" t="s">
        <v>12</v>
      </c>
      <c r="C6228" s="71" t="s">
        <v>13</v>
      </c>
      <c r="D6228" s="71" t="s">
        <v>56</v>
      </c>
      <c r="E6228" s="72" t="s">
        <v>15</v>
      </c>
      <c r="F6228" s="72" t="s">
        <v>21</v>
      </c>
      <c r="G6228" s="73">
        <v>1</v>
      </c>
      <c r="H6228" s="73">
        <v>6.99</v>
      </c>
      <c r="I6228" s="73">
        <v>0</v>
      </c>
      <c r="J6228" s="73">
        <v>0</v>
      </c>
      <c r="K6228" s="73">
        <v>1</v>
      </c>
      <c r="L6228" s="73">
        <v>6.99</v>
      </c>
      <c r="N6228" s="105">
        <f t="shared" ref="N6228:N6291" si="196">G6228-I6228-K6228</f>
        <v>0</v>
      </c>
      <c r="O6228" s="105">
        <f t="shared" ref="O6228:O6291" si="197">H6228-J6228-L6228</f>
        <v>0</v>
      </c>
    </row>
    <row r="6229" spans="1:15" x14ac:dyDescent="0.3">
      <c r="A6229" s="71" t="s">
        <v>143</v>
      </c>
      <c r="B6229" s="71" t="s">
        <v>57</v>
      </c>
      <c r="C6229" s="71" t="s">
        <v>55</v>
      </c>
      <c r="D6229" s="71" t="s">
        <v>33</v>
      </c>
      <c r="E6229" s="72" t="s">
        <v>5</v>
      </c>
      <c r="F6229" s="72" t="s">
        <v>21</v>
      </c>
      <c r="G6229" s="73">
        <v>1</v>
      </c>
      <c r="H6229" s="73">
        <v>6.99</v>
      </c>
      <c r="I6229" s="73">
        <v>0</v>
      </c>
      <c r="J6229" s="73">
        <v>0</v>
      </c>
      <c r="K6229" s="73">
        <v>1</v>
      </c>
      <c r="L6229" s="73">
        <v>6.99</v>
      </c>
      <c r="N6229" s="105">
        <f t="shared" si="196"/>
        <v>0</v>
      </c>
      <c r="O6229" s="105">
        <f t="shared" si="197"/>
        <v>0</v>
      </c>
    </row>
    <row r="6230" spans="1:15" x14ac:dyDescent="0.3">
      <c r="A6230" s="71" t="s">
        <v>154</v>
      </c>
      <c r="B6230" s="71" t="s">
        <v>12</v>
      </c>
      <c r="C6230" s="71" t="s">
        <v>55</v>
      </c>
      <c r="D6230" s="71" t="s">
        <v>63</v>
      </c>
      <c r="E6230" s="72" t="s">
        <v>18</v>
      </c>
      <c r="F6230" s="72" t="s">
        <v>16</v>
      </c>
      <c r="G6230" s="73">
        <v>1</v>
      </c>
      <c r="H6230" s="73">
        <v>6.99</v>
      </c>
      <c r="I6230" s="73">
        <v>0</v>
      </c>
      <c r="J6230" s="73">
        <v>0</v>
      </c>
      <c r="K6230" s="73">
        <v>1</v>
      </c>
      <c r="L6230" s="73">
        <v>6.99</v>
      </c>
      <c r="N6230" s="105">
        <f t="shared" si="196"/>
        <v>0</v>
      </c>
      <c r="O6230" s="105">
        <f t="shared" si="197"/>
        <v>0</v>
      </c>
    </row>
    <row r="6231" spans="1:15" x14ac:dyDescent="0.3">
      <c r="A6231" s="71" t="s">
        <v>140</v>
      </c>
      <c r="B6231" s="71" t="s">
        <v>12</v>
      </c>
      <c r="C6231" s="71" t="s">
        <v>13</v>
      </c>
      <c r="D6231" s="71" t="s">
        <v>77</v>
      </c>
      <c r="E6231" s="72" t="s">
        <v>15</v>
      </c>
      <c r="F6231" s="72" t="s">
        <v>21</v>
      </c>
      <c r="G6231" s="73">
        <v>1</v>
      </c>
      <c r="H6231" s="73">
        <v>6.98</v>
      </c>
      <c r="I6231" s="73">
        <v>0</v>
      </c>
      <c r="J6231" s="73">
        <v>0</v>
      </c>
      <c r="K6231" s="73">
        <v>1</v>
      </c>
      <c r="L6231" s="73">
        <v>6.98</v>
      </c>
      <c r="N6231" s="105">
        <f t="shared" si="196"/>
        <v>0</v>
      </c>
      <c r="O6231" s="105">
        <f t="shared" si="197"/>
        <v>0</v>
      </c>
    </row>
    <row r="6232" spans="1:15" x14ac:dyDescent="0.3">
      <c r="A6232" s="71" t="s">
        <v>154</v>
      </c>
      <c r="B6232" s="71" t="s">
        <v>129</v>
      </c>
      <c r="C6232" s="71" t="s">
        <v>55</v>
      </c>
      <c r="D6232" s="71" t="s">
        <v>32</v>
      </c>
      <c r="E6232" s="72" t="s">
        <v>3</v>
      </c>
      <c r="F6232" s="72" t="s">
        <v>21</v>
      </c>
      <c r="G6232" s="73">
        <v>1</v>
      </c>
      <c r="H6232" s="73">
        <v>6.98</v>
      </c>
      <c r="I6232" s="73">
        <v>0</v>
      </c>
      <c r="J6232" s="73">
        <v>0</v>
      </c>
      <c r="K6232" s="73">
        <v>1</v>
      </c>
      <c r="L6232" s="73">
        <v>6.98</v>
      </c>
      <c r="N6232" s="105">
        <f t="shared" si="196"/>
        <v>0</v>
      </c>
      <c r="O6232" s="105">
        <f t="shared" si="197"/>
        <v>0</v>
      </c>
    </row>
    <row r="6233" spans="1:15" x14ac:dyDescent="0.3">
      <c r="A6233" s="71" t="s">
        <v>161</v>
      </c>
      <c r="B6233" s="71" t="s">
        <v>57</v>
      </c>
      <c r="C6233" s="71" t="s">
        <v>55</v>
      </c>
      <c r="D6233" s="71" t="s">
        <v>73</v>
      </c>
      <c r="E6233" s="72" t="s">
        <v>40</v>
      </c>
      <c r="F6233" s="72" t="s">
        <v>16</v>
      </c>
      <c r="G6233" s="73">
        <v>1</v>
      </c>
      <c r="H6233" s="73">
        <v>6.96</v>
      </c>
      <c r="I6233" s="73">
        <v>0</v>
      </c>
      <c r="J6233" s="73">
        <v>0</v>
      </c>
      <c r="K6233" s="73">
        <v>1</v>
      </c>
      <c r="L6233" s="73">
        <v>6.96</v>
      </c>
      <c r="N6233" s="105">
        <f t="shared" si="196"/>
        <v>0</v>
      </c>
      <c r="O6233" s="105">
        <f t="shared" si="197"/>
        <v>0</v>
      </c>
    </row>
    <row r="6234" spans="1:15" x14ac:dyDescent="0.3">
      <c r="A6234" s="71" t="s">
        <v>163</v>
      </c>
      <c r="B6234" s="71" t="s">
        <v>57</v>
      </c>
      <c r="C6234" s="71" t="s">
        <v>17</v>
      </c>
      <c r="D6234" s="71" t="s">
        <v>93</v>
      </c>
      <c r="E6234" s="72" t="s">
        <v>31</v>
      </c>
      <c r="F6234" s="72" t="s">
        <v>16</v>
      </c>
      <c r="G6234" s="73">
        <v>1</v>
      </c>
      <c r="H6234" s="73">
        <v>6.96</v>
      </c>
      <c r="I6234" s="73">
        <v>0</v>
      </c>
      <c r="J6234" s="73">
        <v>0</v>
      </c>
      <c r="K6234" s="73">
        <v>1</v>
      </c>
      <c r="L6234" s="73">
        <v>6.96</v>
      </c>
      <c r="N6234" s="105">
        <f t="shared" si="196"/>
        <v>0</v>
      </c>
      <c r="O6234" s="105">
        <f t="shared" si="197"/>
        <v>0</v>
      </c>
    </row>
    <row r="6235" spans="1:15" x14ac:dyDescent="0.3">
      <c r="A6235" s="71" t="s">
        <v>163</v>
      </c>
      <c r="B6235" s="71" t="s">
        <v>57</v>
      </c>
      <c r="C6235" s="71" t="s">
        <v>17</v>
      </c>
      <c r="D6235" s="71" t="s">
        <v>62</v>
      </c>
      <c r="E6235" s="72" t="s">
        <v>15</v>
      </c>
      <c r="F6235" s="72" t="s">
        <v>16</v>
      </c>
      <c r="G6235" s="73">
        <v>1</v>
      </c>
      <c r="H6235" s="73">
        <v>6.96</v>
      </c>
      <c r="I6235" s="73">
        <v>0</v>
      </c>
      <c r="J6235" s="73">
        <v>0</v>
      </c>
      <c r="K6235" s="73">
        <v>1</v>
      </c>
      <c r="L6235" s="73">
        <v>6.96</v>
      </c>
      <c r="N6235" s="105">
        <f t="shared" si="196"/>
        <v>0</v>
      </c>
      <c r="O6235" s="105">
        <f t="shared" si="197"/>
        <v>0</v>
      </c>
    </row>
    <row r="6236" spans="1:15" x14ac:dyDescent="0.3">
      <c r="A6236" s="71" t="s">
        <v>140</v>
      </c>
      <c r="B6236" s="71" t="s">
        <v>57</v>
      </c>
      <c r="C6236" s="71" t="s">
        <v>13</v>
      </c>
      <c r="D6236" s="71" t="s">
        <v>56</v>
      </c>
      <c r="E6236" s="72" t="s">
        <v>37</v>
      </c>
      <c r="F6236" s="72" t="s">
        <v>16</v>
      </c>
      <c r="G6236" s="73">
        <v>1</v>
      </c>
      <c r="H6236" s="73">
        <v>6.96</v>
      </c>
      <c r="I6236" s="73">
        <v>0</v>
      </c>
      <c r="J6236" s="73">
        <v>0</v>
      </c>
      <c r="K6236" s="73">
        <v>1</v>
      </c>
      <c r="L6236" s="73">
        <v>6.96</v>
      </c>
      <c r="N6236" s="105">
        <f t="shared" si="196"/>
        <v>0</v>
      </c>
      <c r="O6236" s="105">
        <f t="shared" si="197"/>
        <v>0</v>
      </c>
    </row>
    <row r="6237" spans="1:15" x14ac:dyDescent="0.3">
      <c r="A6237" s="71" t="s">
        <v>154</v>
      </c>
      <c r="B6237" s="71" t="s">
        <v>12</v>
      </c>
      <c r="C6237" s="71" t="s">
        <v>55</v>
      </c>
      <c r="D6237" s="71" t="s">
        <v>63</v>
      </c>
      <c r="E6237" s="72" t="s">
        <v>15</v>
      </c>
      <c r="F6237" s="72" t="s">
        <v>16</v>
      </c>
      <c r="G6237" s="73">
        <v>1</v>
      </c>
      <c r="H6237" s="73">
        <v>6.96</v>
      </c>
      <c r="I6237" s="73">
        <v>0</v>
      </c>
      <c r="J6237" s="73">
        <v>0</v>
      </c>
      <c r="K6237" s="73">
        <v>1</v>
      </c>
      <c r="L6237" s="73">
        <v>6.96</v>
      </c>
      <c r="N6237" s="105">
        <f t="shared" si="196"/>
        <v>0</v>
      </c>
      <c r="O6237" s="105">
        <f t="shared" si="197"/>
        <v>0</v>
      </c>
    </row>
    <row r="6238" spans="1:15" x14ac:dyDescent="0.3">
      <c r="A6238" s="71" t="s">
        <v>132</v>
      </c>
      <c r="B6238" s="71" t="s">
        <v>57</v>
      </c>
      <c r="C6238" s="71" t="s">
        <v>13</v>
      </c>
      <c r="D6238" s="71" t="s">
        <v>27</v>
      </c>
      <c r="E6238" s="72" t="s">
        <v>40</v>
      </c>
      <c r="F6238" s="72" t="s">
        <v>4</v>
      </c>
      <c r="G6238" s="73">
        <v>1</v>
      </c>
      <c r="H6238" s="73">
        <v>6.95</v>
      </c>
      <c r="I6238" s="73">
        <v>0</v>
      </c>
      <c r="J6238" s="73">
        <v>0</v>
      </c>
      <c r="K6238" s="73">
        <v>1</v>
      </c>
      <c r="L6238" s="73">
        <v>6.95</v>
      </c>
      <c r="N6238" s="105">
        <f t="shared" si="196"/>
        <v>0</v>
      </c>
      <c r="O6238" s="105">
        <f t="shared" si="197"/>
        <v>0</v>
      </c>
    </row>
    <row r="6239" spans="1:15" x14ac:dyDescent="0.3">
      <c r="A6239" s="71" t="s">
        <v>160</v>
      </c>
      <c r="B6239" s="71" t="s">
        <v>57</v>
      </c>
      <c r="C6239" s="71" t="s">
        <v>55</v>
      </c>
      <c r="D6239" s="71" t="s">
        <v>54</v>
      </c>
      <c r="E6239" s="72" t="s">
        <v>37</v>
      </c>
      <c r="F6239" s="72" t="s">
        <v>21</v>
      </c>
      <c r="G6239" s="73">
        <v>1</v>
      </c>
      <c r="H6239" s="73">
        <v>6.94</v>
      </c>
      <c r="I6239" s="73">
        <v>1</v>
      </c>
      <c r="J6239" s="73">
        <v>6.94</v>
      </c>
      <c r="K6239" s="73">
        <v>0</v>
      </c>
      <c r="L6239" s="73">
        <v>0</v>
      </c>
      <c r="N6239" s="105">
        <f t="shared" si="196"/>
        <v>0</v>
      </c>
      <c r="O6239" s="105">
        <f t="shared" si="197"/>
        <v>0</v>
      </c>
    </row>
    <row r="6240" spans="1:15" x14ac:dyDescent="0.3">
      <c r="A6240" s="71" t="s">
        <v>132</v>
      </c>
      <c r="B6240" s="71" t="s">
        <v>12</v>
      </c>
      <c r="C6240" s="71" t="s">
        <v>13</v>
      </c>
      <c r="D6240" s="71" t="s">
        <v>93</v>
      </c>
      <c r="E6240" s="72" t="s">
        <v>37</v>
      </c>
      <c r="F6240" s="72" t="s">
        <v>21</v>
      </c>
      <c r="G6240" s="73">
        <v>1</v>
      </c>
      <c r="H6240" s="73">
        <v>6.94</v>
      </c>
      <c r="I6240" s="73">
        <v>1</v>
      </c>
      <c r="J6240" s="73">
        <v>6.94</v>
      </c>
      <c r="K6240" s="73">
        <v>0</v>
      </c>
      <c r="L6240" s="73">
        <v>0</v>
      </c>
      <c r="N6240" s="105">
        <f t="shared" si="196"/>
        <v>0</v>
      </c>
      <c r="O6240" s="105">
        <f t="shared" si="197"/>
        <v>0</v>
      </c>
    </row>
    <row r="6241" spans="1:15" x14ac:dyDescent="0.3">
      <c r="A6241" s="71" t="s">
        <v>162</v>
      </c>
      <c r="B6241" s="71" t="s">
        <v>12</v>
      </c>
      <c r="C6241" s="71" t="s">
        <v>55</v>
      </c>
      <c r="D6241" s="71" t="s">
        <v>95</v>
      </c>
      <c r="E6241" s="72" t="s">
        <v>5</v>
      </c>
      <c r="F6241" s="72" t="s">
        <v>26</v>
      </c>
      <c r="G6241" s="73">
        <v>1</v>
      </c>
      <c r="H6241" s="73">
        <v>6.93</v>
      </c>
      <c r="I6241" s="73">
        <v>1</v>
      </c>
      <c r="J6241" s="73">
        <v>6.93</v>
      </c>
      <c r="K6241" s="73">
        <v>0</v>
      </c>
      <c r="L6241" s="73">
        <v>0</v>
      </c>
      <c r="N6241" s="105">
        <f t="shared" si="196"/>
        <v>0</v>
      </c>
      <c r="O6241" s="105">
        <f t="shared" si="197"/>
        <v>0</v>
      </c>
    </row>
    <row r="6242" spans="1:15" x14ac:dyDescent="0.3">
      <c r="A6242" s="71" t="s">
        <v>161</v>
      </c>
      <c r="B6242" s="71" t="s">
        <v>57</v>
      </c>
      <c r="C6242" s="71" t="s">
        <v>55</v>
      </c>
      <c r="D6242" s="71" t="s">
        <v>60</v>
      </c>
      <c r="E6242" s="72" t="s">
        <v>25</v>
      </c>
      <c r="F6242" s="72" t="s">
        <v>16</v>
      </c>
      <c r="G6242" s="73">
        <v>1</v>
      </c>
      <c r="H6242" s="73">
        <v>6.92</v>
      </c>
      <c r="I6242" s="73">
        <v>0</v>
      </c>
      <c r="J6242" s="73">
        <v>0</v>
      </c>
      <c r="K6242" s="73">
        <v>1</v>
      </c>
      <c r="L6242" s="73">
        <v>6.92</v>
      </c>
      <c r="N6242" s="105">
        <f t="shared" si="196"/>
        <v>0</v>
      </c>
      <c r="O6242" s="105">
        <f t="shared" si="197"/>
        <v>0</v>
      </c>
    </row>
    <row r="6243" spans="1:15" x14ac:dyDescent="0.3">
      <c r="A6243" s="71" t="s">
        <v>163</v>
      </c>
      <c r="B6243" s="71" t="s">
        <v>12</v>
      </c>
      <c r="C6243" s="71" t="s">
        <v>55</v>
      </c>
      <c r="D6243" s="71" t="s">
        <v>82</v>
      </c>
      <c r="E6243" s="72" t="s">
        <v>24</v>
      </c>
      <c r="F6243" s="72" t="s">
        <v>16</v>
      </c>
      <c r="G6243" s="73">
        <v>1</v>
      </c>
      <c r="H6243" s="73">
        <v>6.92</v>
      </c>
      <c r="I6243" s="73">
        <v>0</v>
      </c>
      <c r="J6243" s="73">
        <v>0</v>
      </c>
      <c r="K6243" s="73">
        <v>1</v>
      </c>
      <c r="L6243" s="73">
        <v>6.92</v>
      </c>
      <c r="N6243" s="105">
        <f t="shared" si="196"/>
        <v>0</v>
      </c>
      <c r="O6243" s="105">
        <f t="shared" si="197"/>
        <v>0</v>
      </c>
    </row>
    <row r="6244" spans="1:15" x14ac:dyDescent="0.3">
      <c r="A6244" s="71" t="s">
        <v>132</v>
      </c>
      <c r="B6244" s="71" t="s">
        <v>57</v>
      </c>
      <c r="C6244" s="71" t="s">
        <v>13</v>
      </c>
      <c r="D6244" s="71" t="s">
        <v>50</v>
      </c>
      <c r="E6244" s="72" t="s">
        <v>41</v>
      </c>
      <c r="F6244" s="72" t="s">
        <v>16</v>
      </c>
      <c r="G6244" s="73">
        <v>1</v>
      </c>
      <c r="H6244" s="73">
        <v>6.92</v>
      </c>
      <c r="I6244" s="73">
        <v>0</v>
      </c>
      <c r="J6244" s="73">
        <v>0</v>
      </c>
      <c r="K6244" s="73">
        <v>1</v>
      </c>
      <c r="L6244" s="73">
        <v>6.92</v>
      </c>
      <c r="N6244" s="105">
        <f t="shared" si="196"/>
        <v>0</v>
      </c>
      <c r="O6244" s="105">
        <f t="shared" si="197"/>
        <v>0</v>
      </c>
    </row>
    <row r="6245" spans="1:15" x14ac:dyDescent="0.3">
      <c r="A6245" s="71" t="s">
        <v>142</v>
      </c>
      <c r="B6245" s="71" t="s">
        <v>129</v>
      </c>
      <c r="C6245" s="71" t="s">
        <v>55</v>
      </c>
      <c r="D6245" s="71" t="s">
        <v>51</v>
      </c>
      <c r="E6245" s="72" t="s">
        <v>5</v>
      </c>
      <c r="F6245" s="72" t="s">
        <v>16</v>
      </c>
      <c r="G6245" s="73">
        <v>1</v>
      </c>
      <c r="H6245" s="73">
        <v>6.92</v>
      </c>
      <c r="I6245" s="73">
        <v>0</v>
      </c>
      <c r="J6245" s="73">
        <v>0</v>
      </c>
      <c r="K6245" s="73">
        <v>1</v>
      </c>
      <c r="L6245" s="73">
        <v>6.92</v>
      </c>
      <c r="N6245" s="105">
        <f t="shared" si="196"/>
        <v>0</v>
      </c>
      <c r="O6245" s="105">
        <f t="shared" si="197"/>
        <v>0</v>
      </c>
    </row>
    <row r="6246" spans="1:15" x14ac:dyDescent="0.3">
      <c r="A6246" s="71" t="s">
        <v>154</v>
      </c>
      <c r="B6246" s="71" t="s">
        <v>57</v>
      </c>
      <c r="C6246" s="71" t="s">
        <v>55</v>
      </c>
      <c r="D6246" s="71" t="s">
        <v>19</v>
      </c>
      <c r="E6246" s="72" t="s">
        <v>24</v>
      </c>
      <c r="F6246" s="72" t="s">
        <v>16</v>
      </c>
      <c r="G6246" s="73">
        <v>1</v>
      </c>
      <c r="H6246" s="73">
        <v>6.92</v>
      </c>
      <c r="I6246" s="73">
        <v>0</v>
      </c>
      <c r="J6246" s="73">
        <v>0</v>
      </c>
      <c r="K6246" s="73">
        <v>1</v>
      </c>
      <c r="L6246" s="73">
        <v>6.92</v>
      </c>
      <c r="N6246" s="105">
        <f t="shared" si="196"/>
        <v>0</v>
      </c>
      <c r="O6246" s="105">
        <f t="shared" si="197"/>
        <v>0</v>
      </c>
    </row>
    <row r="6247" spans="1:15" x14ac:dyDescent="0.3">
      <c r="A6247" s="71" t="s">
        <v>140</v>
      </c>
      <c r="B6247" s="71" t="s">
        <v>12</v>
      </c>
      <c r="C6247" s="71" t="s">
        <v>13</v>
      </c>
      <c r="D6247" s="71" t="s">
        <v>32</v>
      </c>
      <c r="E6247" s="72" t="s">
        <v>37</v>
      </c>
      <c r="F6247" s="72" t="s">
        <v>26</v>
      </c>
      <c r="G6247" s="73">
        <v>1</v>
      </c>
      <c r="H6247" s="73">
        <v>6.9</v>
      </c>
      <c r="I6247" s="73">
        <v>1</v>
      </c>
      <c r="J6247" s="73">
        <v>6.9</v>
      </c>
      <c r="K6247" s="73">
        <v>0</v>
      </c>
      <c r="L6247" s="73">
        <v>0</v>
      </c>
      <c r="N6247" s="105">
        <f t="shared" si="196"/>
        <v>0</v>
      </c>
      <c r="O6247" s="105">
        <f t="shared" si="197"/>
        <v>0</v>
      </c>
    </row>
    <row r="6248" spans="1:15" x14ac:dyDescent="0.3">
      <c r="A6248" s="71" t="s">
        <v>143</v>
      </c>
      <c r="B6248" s="71" t="s">
        <v>12</v>
      </c>
      <c r="C6248" s="71" t="s">
        <v>55</v>
      </c>
      <c r="D6248" s="71" t="s">
        <v>50</v>
      </c>
      <c r="E6248" s="72" t="s">
        <v>40</v>
      </c>
      <c r="F6248" s="72" t="s">
        <v>26</v>
      </c>
      <c r="G6248" s="73">
        <v>1</v>
      </c>
      <c r="H6248" s="73">
        <v>6.9</v>
      </c>
      <c r="I6248" s="73">
        <v>0</v>
      </c>
      <c r="J6248" s="73">
        <v>0</v>
      </c>
      <c r="K6248" s="73">
        <v>1</v>
      </c>
      <c r="L6248" s="73">
        <v>6.9</v>
      </c>
      <c r="N6248" s="105">
        <f t="shared" si="196"/>
        <v>0</v>
      </c>
      <c r="O6248" s="105">
        <f t="shared" si="197"/>
        <v>0</v>
      </c>
    </row>
    <row r="6249" spans="1:15" x14ac:dyDescent="0.3">
      <c r="A6249" s="71" t="s">
        <v>148</v>
      </c>
      <c r="B6249" s="71" t="s">
        <v>57</v>
      </c>
      <c r="C6249" s="71" t="s">
        <v>55</v>
      </c>
      <c r="D6249" s="71" t="s">
        <v>47</v>
      </c>
      <c r="E6249" s="72" t="s">
        <v>40</v>
      </c>
      <c r="F6249" s="72" t="s">
        <v>4</v>
      </c>
      <c r="G6249" s="73">
        <v>1</v>
      </c>
      <c r="H6249" s="73">
        <v>6.9</v>
      </c>
      <c r="I6249" s="73">
        <v>0</v>
      </c>
      <c r="J6249" s="73">
        <v>0</v>
      </c>
      <c r="K6249" s="73">
        <v>1</v>
      </c>
      <c r="L6249" s="73">
        <v>6.9</v>
      </c>
      <c r="N6249" s="105">
        <f t="shared" si="196"/>
        <v>0</v>
      </c>
      <c r="O6249" s="105">
        <f t="shared" si="197"/>
        <v>0</v>
      </c>
    </row>
    <row r="6250" spans="1:15" x14ac:dyDescent="0.3">
      <c r="A6250" s="71" t="s">
        <v>154</v>
      </c>
      <c r="B6250" s="71" t="s">
        <v>57</v>
      </c>
      <c r="C6250" s="71" t="s">
        <v>55</v>
      </c>
      <c r="D6250" s="71" t="s">
        <v>92</v>
      </c>
      <c r="E6250" s="72" t="s">
        <v>40</v>
      </c>
      <c r="F6250" s="72" t="s">
        <v>26</v>
      </c>
      <c r="G6250" s="73">
        <v>1</v>
      </c>
      <c r="H6250" s="73">
        <v>6.9</v>
      </c>
      <c r="I6250" s="73">
        <v>0</v>
      </c>
      <c r="J6250" s="73">
        <v>0</v>
      </c>
      <c r="K6250" s="73">
        <v>1</v>
      </c>
      <c r="L6250" s="73">
        <v>6.9</v>
      </c>
      <c r="N6250" s="105">
        <f t="shared" si="196"/>
        <v>0</v>
      </c>
      <c r="O6250" s="105">
        <f t="shared" si="197"/>
        <v>0</v>
      </c>
    </row>
    <row r="6251" spans="1:15" x14ac:dyDescent="0.3">
      <c r="A6251" s="71" t="s">
        <v>163</v>
      </c>
      <c r="B6251" s="71" t="s">
        <v>57</v>
      </c>
      <c r="C6251" s="71" t="s">
        <v>17</v>
      </c>
      <c r="D6251" s="71" t="s">
        <v>49</v>
      </c>
      <c r="E6251" s="72" t="s">
        <v>40</v>
      </c>
      <c r="F6251" s="72" t="s">
        <v>4</v>
      </c>
      <c r="G6251" s="73">
        <v>1</v>
      </c>
      <c r="H6251" s="73">
        <v>6.89</v>
      </c>
      <c r="I6251" s="73">
        <v>0</v>
      </c>
      <c r="J6251" s="73">
        <v>0</v>
      </c>
      <c r="K6251" s="73">
        <v>1</v>
      </c>
      <c r="L6251" s="73">
        <v>6.89</v>
      </c>
      <c r="N6251" s="105">
        <f t="shared" si="196"/>
        <v>0</v>
      </c>
      <c r="O6251" s="105">
        <f t="shared" si="197"/>
        <v>0</v>
      </c>
    </row>
    <row r="6252" spans="1:15" x14ac:dyDescent="0.3">
      <c r="A6252" s="71" t="s">
        <v>132</v>
      </c>
      <c r="B6252" s="71" t="s">
        <v>57</v>
      </c>
      <c r="C6252" s="71" t="s">
        <v>13</v>
      </c>
      <c r="D6252" s="71" t="s">
        <v>19</v>
      </c>
      <c r="E6252" s="72" t="s">
        <v>3</v>
      </c>
      <c r="F6252" s="72" t="s">
        <v>21</v>
      </c>
      <c r="G6252" s="73">
        <v>1</v>
      </c>
      <c r="H6252" s="73">
        <v>6.89</v>
      </c>
      <c r="I6252" s="73">
        <v>0</v>
      </c>
      <c r="J6252" s="73">
        <v>0</v>
      </c>
      <c r="K6252" s="73">
        <v>1</v>
      </c>
      <c r="L6252" s="73">
        <v>6.89</v>
      </c>
      <c r="N6252" s="105">
        <f t="shared" si="196"/>
        <v>0</v>
      </c>
      <c r="O6252" s="105">
        <f t="shared" si="197"/>
        <v>0</v>
      </c>
    </row>
    <row r="6253" spans="1:15" x14ac:dyDescent="0.3">
      <c r="A6253" s="71" t="s">
        <v>140</v>
      </c>
      <c r="B6253" s="71" t="s">
        <v>129</v>
      </c>
      <c r="C6253" s="71" t="s">
        <v>13</v>
      </c>
      <c r="D6253" s="71" t="s">
        <v>51</v>
      </c>
      <c r="E6253" s="72" t="s">
        <v>20</v>
      </c>
      <c r="F6253" s="72" t="s">
        <v>21</v>
      </c>
      <c r="G6253" s="73">
        <v>1</v>
      </c>
      <c r="H6253" s="73">
        <v>6.88</v>
      </c>
      <c r="I6253" s="73">
        <v>0</v>
      </c>
      <c r="J6253" s="73">
        <v>0</v>
      </c>
      <c r="K6253" s="73">
        <v>1</v>
      </c>
      <c r="L6253" s="73">
        <v>6.88</v>
      </c>
      <c r="N6253" s="105">
        <f t="shared" si="196"/>
        <v>0</v>
      </c>
      <c r="O6253" s="105">
        <f t="shared" si="197"/>
        <v>0</v>
      </c>
    </row>
    <row r="6254" spans="1:15" x14ac:dyDescent="0.3">
      <c r="A6254" s="71" t="s">
        <v>154</v>
      </c>
      <c r="B6254" s="71" t="s">
        <v>129</v>
      </c>
      <c r="C6254" s="71" t="s">
        <v>55</v>
      </c>
      <c r="D6254" s="71" t="s">
        <v>44</v>
      </c>
      <c r="E6254" s="72" t="s">
        <v>37</v>
      </c>
      <c r="F6254" s="72" t="s">
        <v>26</v>
      </c>
      <c r="G6254" s="73">
        <v>1</v>
      </c>
      <c r="H6254" s="73">
        <v>6.88</v>
      </c>
      <c r="I6254" s="73">
        <v>0</v>
      </c>
      <c r="J6254" s="73">
        <v>0</v>
      </c>
      <c r="K6254" s="73">
        <v>1</v>
      </c>
      <c r="L6254" s="73">
        <v>6.88</v>
      </c>
      <c r="N6254" s="105">
        <f t="shared" si="196"/>
        <v>0</v>
      </c>
      <c r="O6254" s="105">
        <f t="shared" si="197"/>
        <v>0</v>
      </c>
    </row>
    <row r="6255" spans="1:15" x14ac:dyDescent="0.3">
      <c r="A6255" s="71" t="s">
        <v>154</v>
      </c>
      <c r="B6255" s="71" t="s">
        <v>12</v>
      </c>
      <c r="C6255" s="71" t="s">
        <v>55</v>
      </c>
      <c r="D6255" s="71" t="s">
        <v>84</v>
      </c>
      <c r="E6255" s="72" t="s">
        <v>24</v>
      </c>
      <c r="F6255" s="72" t="s">
        <v>26</v>
      </c>
      <c r="G6255" s="73">
        <v>1</v>
      </c>
      <c r="H6255" s="73">
        <v>6.88</v>
      </c>
      <c r="I6255" s="73">
        <v>0</v>
      </c>
      <c r="J6255" s="73">
        <v>0</v>
      </c>
      <c r="K6255" s="73">
        <v>1</v>
      </c>
      <c r="L6255" s="73">
        <v>6.88</v>
      </c>
      <c r="N6255" s="105">
        <f t="shared" si="196"/>
        <v>0</v>
      </c>
      <c r="O6255" s="105">
        <f t="shared" si="197"/>
        <v>0</v>
      </c>
    </row>
    <row r="6256" spans="1:15" x14ac:dyDescent="0.3">
      <c r="A6256" s="71" t="s">
        <v>163</v>
      </c>
      <c r="B6256" s="71" t="s">
        <v>129</v>
      </c>
      <c r="C6256" s="71" t="s">
        <v>17</v>
      </c>
      <c r="D6256" s="71" t="s">
        <v>30</v>
      </c>
      <c r="E6256" s="72" t="s">
        <v>40</v>
      </c>
      <c r="F6256" s="72" t="s">
        <v>4</v>
      </c>
      <c r="G6256" s="73">
        <v>1</v>
      </c>
      <c r="H6256" s="73">
        <v>6.87</v>
      </c>
      <c r="I6256" s="73">
        <v>0</v>
      </c>
      <c r="J6256" s="73">
        <v>0</v>
      </c>
      <c r="K6256" s="73">
        <v>1</v>
      </c>
      <c r="L6256" s="73">
        <v>6.87</v>
      </c>
      <c r="N6256" s="105">
        <f t="shared" si="196"/>
        <v>0</v>
      </c>
      <c r="O6256" s="105">
        <f t="shared" si="197"/>
        <v>0</v>
      </c>
    </row>
    <row r="6257" spans="1:15" x14ac:dyDescent="0.3">
      <c r="A6257" s="71" t="s">
        <v>132</v>
      </c>
      <c r="B6257" s="71" t="s">
        <v>12</v>
      </c>
      <c r="C6257" s="71" t="s">
        <v>13</v>
      </c>
      <c r="D6257" s="71" t="s">
        <v>27</v>
      </c>
      <c r="E6257" s="72" t="s">
        <v>40</v>
      </c>
      <c r="F6257" s="72" t="s">
        <v>26</v>
      </c>
      <c r="G6257" s="73">
        <v>1</v>
      </c>
      <c r="H6257" s="73">
        <v>6.87</v>
      </c>
      <c r="I6257" s="73">
        <v>1</v>
      </c>
      <c r="J6257" s="73">
        <v>6.87</v>
      </c>
      <c r="K6257" s="73">
        <v>0</v>
      </c>
      <c r="L6257" s="73">
        <v>0</v>
      </c>
      <c r="N6257" s="105">
        <f t="shared" si="196"/>
        <v>0</v>
      </c>
      <c r="O6257" s="105">
        <f t="shared" si="197"/>
        <v>0</v>
      </c>
    </row>
    <row r="6258" spans="1:15" x14ac:dyDescent="0.3">
      <c r="A6258" s="71" t="s">
        <v>132</v>
      </c>
      <c r="B6258" s="71" t="s">
        <v>12</v>
      </c>
      <c r="C6258" s="71" t="s">
        <v>13</v>
      </c>
      <c r="D6258" s="71" t="s">
        <v>103</v>
      </c>
      <c r="E6258" s="72" t="s">
        <v>40</v>
      </c>
      <c r="F6258" s="72" t="s">
        <v>4</v>
      </c>
      <c r="G6258" s="73">
        <v>1</v>
      </c>
      <c r="H6258" s="73">
        <v>6.87</v>
      </c>
      <c r="I6258" s="73">
        <v>0</v>
      </c>
      <c r="J6258" s="73">
        <v>0</v>
      </c>
      <c r="K6258" s="73">
        <v>1</v>
      </c>
      <c r="L6258" s="73">
        <v>6.87</v>
      </c>
      <c r="N6258" s="105">
        <f t="shared" si="196"/>
        <v>0</v>
      </c>
      <c r="O6258" s="105">
        <f t="shared" si="197"/>
        <v>0</v>
      </c>
    </row>
    <row r="6259" spans="1:15" x14ac:dyDescent="0.3">
      <c r="A6259" s="71" t="s">
        <v>140</v>
      </c>
      <c r="B6259" s="71" t="s">
        <v>57</v>
      </c>
      <c r="C6259" s="71" t="s">
        <v>13</v>
      </c>
      <c r="D6259" s="71" t="s">
        <v>93</v>
      </c>
      <c r="E6259" s="72" t="s">
        <v>40</v>
      </c>
      <c r="F6259" s="72" t="s">
        <v>26</v>
      </c>
      <c r="G6259" s="73">
        <v>1</v>
      </c>
      <c r="H6259" s="73">
        <v>6.87</v>
      </c>
      <c r="I6259" s="73">
        <v>0</v>
      </c>
      <c r="J6259" s="73">
        <v>0</v>
      </c>
      <c r="K6259" s="73">
        <v>1</v>
      </c>
      <c r="L6259" s="73">
        <v>6.87</v>
      </c>
      <c r="N6259" s="105">
        <f t="shared" si="196"/>
        <v>0</v>
      </c>
      <c r="O6259" s="105">
        <f t="shared" si="197"/>
        <v>0</v>
      </c>
    </row>
    <row r="6260" spans="1:15" x14ac:dyDescent="0.3">
      <c r="A6260" s="71" t="s">
        <v>140</v>
      </c>
      <c r="B6260" s="71" t="s">
        <v>57</v>
      </c>
      <c r="C6260" s="71" t="s">
        <v>13</v>
      </c>
      <c r="D6260" s="71" t="s">
        <v>19</v>
      </c>
      <c r="E6260" s="72" t="s">
        <v>31</v>
      </c>
      <c r="F6260" s="72" t="s">
        <v>26</v>
      </c>
      <c r="G6260" s="73">
        <v>1</v>
      </c>
      <c r="H6260" s="73">
        <v>6.87</v>
      </c>
      <c r="I6260" s="73">
        <v>0</v>
      </c>
      <c r="J6260" s="73">
        <v>0</v>
      </c>
      <c r="K6260" s="73">
        <v>1</v>
      </c>
      <c r="L6260" s="73">
        <v>6.87</v>
      </c>
      <c r="N6260" s="105">
        <f t="shared" si="196"/>
        <v>0</v>
      </c>
      <c r="O6260" s="105">
        <f t="shared" si="197"/>
        <v>0</v>
      </c>
    </row>
    <row r="6261" spans="1:15" x14ac:dyDescent="0.3">
      <c r="A6261" s="71" t="s">
        <v>154</v>
      </c>
      <c r="B6261" s="71" t="s">
        <v>12</v>
      </c>
      <c r="C6261" s="71" t="s">
        <v>55</v>
      </c>
      <c r="D6261" s="71" t="s">
        <v>63</v>
      </c>
      <c r="E6261" s="72" t="s">
        <v>24</v>
      </c>
      <c r="F6261" s="72" t="s">
        <v>21</v>
      </c>
      <c r="G6261" s="73">
        <v>1</v>
      </c>
      <c r="H6261" s="73">
        <v>6.87</v>
      </c>
      <c r="I6261" s="73">
        <v>0</v>
      </c>
      <c r="J6261" s="73">
        <v>0</v>
      </c>
      <c r="K6261" s="73">
        <v>1</v>
      </c>
      <c r="L6261" s="73">
        <v>6.87</v>
      </c>
      <c r="N6261" s="105">
        <f t="shared" si="196"/>
        <v>0</v>
      </c>
      <c r="O6261" s="105">
        <f t="shared" si="197"/>
        <v>0</v>
      </c>
    </row>
    <row r="6262" spans="1:15" x14ac:dyDescent="0.3">
      <c r="A6262" s="71" t="s">
        <v>131</v>
      </c>
      <c r="B6262" s="71" t="s">
        <v>57</v>
      </c>
      <c r="C6262" s="71" t="s">
        <v>22</v>
      </c>
      <c r="D6262" s="71" t="s">
        <v>39</v>
      </c>
      <c r="E6262" s="72" t="s">
        <v>25</v>
      </c>
      <c r="F6262" s="72" t="s">
        <v>26</v>
      </c>
      <c r="G6262" s="73">
        <v>1</v>
      </c>
      <c r="H6262" s="73">
        <v>6.86</v>
      </c>
      <c r="I6262" s="73">
        <v>0</v>
      </c>
      <c r="J6262" s="73">
        <v>0</v>
      </c>
      <c r="K6262" s="73">
        <v>1</v>
      </c>
      <c r="L6262" s="73">
        <v>6.86</v>
      </c>
      <c r="N6262" s="105">
        <f t="shared" si="196"/>
        <v>0</v>
      </c>
      <c r="O6262" s="105">
        <f t="shared" si="197"/>
        <v>0</v>
      </c>
    </row>
    <row r="6263" spans="1:15" x14ac:dyDescent="0.3">
      <c r="A6263" s="71" t="s">
        <v>161</v>
      </c>
      <c r="B6263" s="71" t="s">
        <v>12</v>
      </c>
      <c r="C6263" s="71" t="s">
        <v>55</v>
      </c>
      <c r="D6263" s="71" t="s">
        <v>77</v>
      </c>
      <c r="E6263" s="72" t="s">
        <v>24</v>
      </c>
      <c r="F6263" s="72" t="s">
        <v>21</v>
      </c>
      <c r="G6263" s="73">
        <v>1</v>
      </c>
      <c r="H6263" s="73">
        <v>6.86</v>
      </c>
      <c r="I6263" s="73">
        <v>0</v>
      </c>
      <c r="J6263" s="73">
        <v>0</v>
      </c>
      <c r="K6263" s="73">
        <v>1</v>
      </c>
      <c r="L6263" s="73">
        <v>6.86</v>
      </c>
      <c r="N6263" s="105">
        <f t="shared" si="196"/>
        <v>0</v>
      </c>
      <c r="O6263" s="105">
        <f t="shared" si="197"/>
        <v>0</v>
      </c>
    </row>
    <row r="6264" spans="1:15" x14ac:dyDescent="0.3">
      <c r="A6264" s="71" t="s">
        <v>161</v>
      </c>
      <c r="B6264" s="71" t="s">
        <v>57</v>
      </c>
      <c r="C6264" s="71" t="s">
        <v>55</v>
      </c>
      <c r="D6264" s="71" t="s">
        <v>92</v>
      </c>
      <c r="E6264" s="72" t="s">
        <v>37</v>
      </c>
      <c r="F6264" s="72" t="s">
        <v>16</v>
      </c>
      <c r="G6264" s="73">
        <v>1</v>
      </c>
      <c r="H6264" s="73">
        <v>6.84</v>
      </c>
      <c r="I6264" s="73">
        <v>0</v>
      </c>
      <c r="J6264" s="73">
        <v>0</v>
      </c>
      <c r="K6264" s="73">
        <v>1</v>
      </c>
      <c r="L6264" s="73">
        <v>6.84</v>
      </c>
      <c r="N6264" s="105">
        <f t="shared" si="196"/>
        <v>0</v>
      </c>
      <c r="O6264" s="105">
        <f t="shared" si="197"/>
        <v>0</v>
      </c>
    </row>
    <row r="6265" spans="1:15" x14ac:dyDescent="0.3">
      <c r="A6265" s="71" t="s">
        <v>140</v>
      </c>
      <c r="B6265" s="71" t="s">
        <v>12</v>
      </c>
      <c r="C6265" s="71" t="s">
        <v>13</v>
      </c>
      <c r="D6265" s="71" t="s">
        <v>73</v>
      </c>
      <c r="E6265" s="72" t="s">
        <v>40</v>
      </c>
      <c r="F6265" s="72" t="s">
        <v>4</v>
      </c>
      <c r="G6265" s="73">
        <v>1</v>
      </c>
      <c r="H6265" s="73">
        <v>6.84</v>
      </c>
      <c r="I6265" s="73">
        <v>0</v>
      </c>
      <c r="J6265" s="73">
        <v>0</v>
      </c>
      <c r="K6265" s="73">
        <v>1</v>
      </c>
      <c r="L6265" s="73">
        <v>6.84</v>
      </c>
      <c r="N6265" s="105">
        <f t="shared" si="196"/>
        <v>0</v>
      </c>
      <c r="O6265" s="105">
        <f t="shared" si="197"/>
        <v>0</v>
      </c>
    </row>
    <row r="6266" spans="1:15" x14ac:dyDescent="0.3">
      <c r="A6266" s="71" t="s">
        <v>154</v>
      </c>
      <c r="B6266" s="71" t="s">
        <v>12</v>
      </c>
      <c r="C6266" s="71" t="s">
        <v>55</v>
      </c>
      <c r="D6266" s="71" t="s">
        <v>75</v>
      </c>
      <c r="E6266" s="72" t="s">
        <v>40</v>
      </c>
      <c r="F6266" s="72" t="s">
        <v>4</v>
      </c>
      <c r="G6266" s="73">
        <v>1</v>
      </c>
      <c r="H6266" s="73">
        <v>6.84</v>
      </c>
      <c r="I6266" s="73">
        <v>0</v>
      </c>
      <c r="J6266" s="73">
        <v>0</v>
      </c>
      <c r="K6266" s="73">
        <v>1</v>
      </c>
      <c r="L6266" s="73">
        <v>6.84</v>
      </c>
      <c r="N6266" s="105">
        <f t="shared" si="196"/>
        <v>0</v>
      </c>
      <c r="O6266" s="105">
        <f t="shared" si="197"/>
        <v>0</v>
      </c>
    </row>
    <row r="6267" spans="1:15" x14ac:dyDescent="0.3">
      <c r="A6267" s="71" t="s">
        <v>161</v>
      </c>
      <c r="B6267" s="71" t="s">
        <v>12</v>
      </c>
      <c r="C6267" s="71" t="s">
        <v>55</v>
      </c>
      <c r="D6267" s="71" t="s">
        <v>52</v>
      </c>
      <c r="E6267" s="72" t="s">
        <v>37</v>
      </c>
      <c r="F6267" s="72" t="s">
        <v>4</v>
      </c>
      <c r="G6267" s="73">
        <v>1</v>
      </c>
      <c r="H6267" s="73">
        <v>6.82</v>
      </c>
      <c r="I6267" s="73">
        <v>1</v>
      </c>
      <c r="J6267" s="73">
        <v>6.82</v>
      </c>
      <c r="K6267" s="73">
        <v>0</v>
      </c>
      <c r="L6267" s="73">
        <v>0</v>
      </c>
      <c r="N6267" s="105">
        <f t="shared" si="196"/>
        <v>0</v>
      </c>
      <c r="O6267" s="105">
        <f t="shared" si="197"/>
        <v>0</v>
      </c>
    </row>
    <row r="6268" spans="1:15" x14ac:dyDescent="0.3">
      <c r="A6268" s="71" t="s">
        <v>154</v>
      </c>
      <c r="B6268" s="71" t="s">
        <v>57</v>
      </c>
      <c r="C6268" s="71" t="s">
        <v>55</v>
      </c>
      <c r="D6268" s="71" t="s">
        <v>68</v>
      </c>
      <c r="E6268" s="72" t="s">
        <v>40</v>
      </c>
      <c r="F6268" s="72" t="s">
        <v>26</v>
      </c>
      <c r="G6268" s="73">
        <v>1</v>
      </c>
      <c r="H6268" s="73">
        <v>6.82</v>
      </c>
      <c r="I6268" s="73">
        <v>0</v>
      </c>
      <c r="J6268" s="73">
        <v>0</v>
      </c>
      <c r="K6268" s="73">
        <v>1</v>
      </c>
      <c r="L6268" s="73">
        <v>6.82</v>
      </c>
      <c r="N6268" s="105">
        <f t="shared" si="196"/>
        <v>0</v>
      </c>
      <c r="O6268" s="105">
        <f t="shared" si="197"/>
        <v>0</v>
      </c>
    </row>
    <row r="6269" spans="1:15" x14ac:dyDescent="0.3">
      <c r="A6269" s="71" t="s">
        <v>140</v>
      </c>
      <c r="B6269" s="71" t="s">
        <v>12</v>
      </c>
      <c r="C6269" s="71" t="s">
        <v>13</v>
      </c>
      <c r="D6269" s="71" t="s">
        <v>29</v>
      </c>
      <c r="E6269" s="72" t="s">
        <v>37</v>
      </c>
      <c r="F6269" s="72" t="s">
        <v>16</v>
      </c>
      <c r="G6269" s="73">
        <v>5</v>
      </c>
      <c r="H6269" s="73">
        <v>6.8</v>
      </c>
      <c r="I6269" s="73">
        <v>0</v>
      </c>
      <c r="J6269" s="73">
        <v>0</v>
      </c>
      <c r="K6269" s="73">
        <v>5</v>
      </c>
      <c r="L6269" s="73">
        <v>6.8</v>
      </c>
      <c r="N6269" s="105">
        <f t="shared" si="196"/>
        <v>0</v>
      </c>
      <c r="O6269" s="105">
        <f t="shared" si="197"/>
        <v>0</v>
      </c>
    </row>
    <row r="6270" spans="1:15" x14ac:dyDescent="0.3">
      <c r="A6270" s="71" t="s">
        <v>142</v>
      </c>
      <c r="B6270" s="71" t="s">
        <v>57</v>
      </c>
      <c r="C6270" s="71" t="s">
        <v>55</v>
      </c>
      <c r="D6270" s="71" t="s">
        <v>36</v>
      </c>
      <c r="E6270" s="72" t="s">
        <v>3</v>
      </c>
      <c r="F6270" s="72" t="s">
        <v>26</v>
      </c>
      <c r="G6270" s="73">
        <v>1</v>
      </c>
      <c r="H6270" s="73">
        <v>6.8</v>
      </c>
      <c r="I6270" s="73">
        <v>0</v>
      </c>
      <c r="J6270" s="73">
        <v>0</v>
      </c>
      <c r="K6270" s="73">
        <v>1</v>
      </c>
      <c r="L6270" s="73">
        <v>6.8</v>
      </c>
      <c r="N6270" s="105">
        <f t="shared" si="196"/>
        <v>0</v>
      </c>
      <c r="O6270" s="105">
        <f t="shared" si="197"/>
        <v>0</v>
      </c>
    </row>
    <row r="6271" spans="1:15" x14ac:dyDescent="0.3">
      <c r="A6271" s="71" t="s">
        <v>148</v>
      </c>
      <c r="B6271" s="71" t="s">
        <v>12</v>
      </c>
      <c r="C6271" s="71" t="s">
        <v>55</v>
      </c>
      <c r="D6271" s="71" t="s">
        <v>77</v>
      </c>
      <c r="E6271" s="72" t="s">
        <v>18</v>
      </c>
      <c r="F6271" s="72" t="s">
        <v>26</v>
      </c>
      <c r="G6271" s="73">
        <v>1</v>
      </c>
      <c r="H6271" s="73">
        <v>6.8</v>
      </c>
      <c r="I6271" s="73">
        <v>1</v>
      </c>
      <c r="J6271" s="73">
        <v>6.8</v>
      </c>
      <c r="K6271" s="73">
        <v>0</v>
      </c>
      <c r="L6271" s="73">
        <v>0</v>
      </c>
      <c r="N6271" s="105">
        <f t="shared" si="196"/>
        <v>0</v>
      </c>
      <c r="O6271" s="105">
        <f t="shared" si="197"/>
        <v>0</v>
      </c>
    </row>
    <row r="6272" spans="1:15" x14ac:dyDescent="0.3">
      <c r="A6272" s="71" t="s">
        <v>154</v>
      </c>
      <c r="B6272" s="71" t="s">
        <v>129</v>
      </c>
      <c r="C6272" s="71" t="s">
        <v>55</v>
      </c>
      <c r="D6272" s="71" t="s">
        <v>102</v>
      </c>
      <c r="E6272" s="72" t="s">
        <v>18</v>
      </c>
      <c r="F6272" s="72" t="s">
        <v>26</v>
      </c>
      <c r="G6272" s="73">
        <v>1</v>
      </c>
      <c r="H6272" s="73">
        <v>6.8</v>
      </c>
      <c r="I6272" s="73">
        <v>0</v>
      </c>
      <c r="J6272" s="73">
        <v>0</v>
      </c>
      <c r="K6272" s="73">
        <v>1</v>
      </c>
      <c r="L6272" s="73">
        <v>6.8</v>
      </c>
      <c r="N6272" s="105">
        <f t="shared" si="196"/>
        <v>0</v>
      </c>
      <c r="O6272" s="105">
        <f t="shared" si="197"/>
        <v>0</v>
      </c>
    </row>
    <row r="6273" spans="1:15" x14ac:dyDescent="0.3">
      <c r="A6273" s="71" t="s">
        <v>161</v>
      </c>
      <c r="B6273" s="71" t="s">
        <v>57</v>
      </c>
      <c r="C6273" s="71" t="s">
        <v>55</v>
      </c>
      <c r="D6273" s="71" t="s">
        <v>54</v>
      </c>
      <c r="E6273" s="72" t="s">
        <v>28</v>
      </c>
      <c r="F6273" s="72" t="s">
        <v>16</v>
      </c>
      <c r="G6273" s="73">
        <v>1</v>
      </c>
      <c r="H6273" s="73">
        <v>6.79</v>
      </c>
      <c r="I6273" s="73">
        <v>1</v>
      </c>
      <c r="J6273" s="73">
        <v>6.79</v>
      </c>
      <c r="K6273" s="73">
        <v>0</v>
      </c>
      <c r="L6273" s="73">
        <v>0</v>
      </c>
      <c r="N6273" s="105">
        <f t="shared" si="196"/>
        <v>0</v>
      </c>
      <c r="O6273" s="105">
        <f t="shared" si="197"/>
        <v>0</v>
      </c>
    </row>
    <row r="6274" spans="1:15" x14ac:dyDescent="0.3">
      <c r="A6274" s="71" t="s">
        <v>132</v>
      </c>
      <c r="B6274" s="71" t="s">
        <v>129</v>
      </c>
      <c r="C6274" s="71" t="s">
        <v>13</v>
      </c>
      <c r="D6274" s="71" t="s">
        <v>44</v>
      </c>
      <c r="E6274" s="72" t="s">
        <v>40</v>
      </c>
      <c r="F6274" s="72" t="s">
        <v>16</v>
      </c>
      <c r="G6274" s="73">
        <v>1</v>
      </c>
      <c r="H6274" s="73">
        <v>6.79</v>
      </c>
      <c r="I6274" s="73">
        <v>1</v>
      </c>
      <c r="J6274" s="73">
        <v>6.79</v>
      </c>
      <c r="K6274" s="73">
        <v>0</v>
      </c>
      <c r="L6274" s="73">
        <v>0</v>
      </c>
      <c r="N6274" s="105">
        <f t="shared" si="196"/>
        <v>0</v>
      </c>
      <c r="O6274" s="105">
        <f t="shared" si="197"/>
        <v>0</v>
      </c>
    </row>
    <row r="6275" spans="1:15" x14ac:dyDescent="0.3">
      <c r="A6275" s="71" t="s">
        <v>142</v>
      </c>
      <c r="B6275" s="71" t="s">
        <v>12</v>
      </c>
      <c r="C6275" s="71" t="s">
        <v>13</v>
      </c>
      <c r="D6275" s="71" t="s">
        <v>59</v>
      </c>
      <c r="E6275" s="72" t="s">
        <v>37</v>
      </c>
      <c r="F6275" s="72" t="s">
        <v>16</v>
      </c>
      <c r="G6275" s="73">
        <v>1</v>
      </c>
      <c r="H6275" s="73">
        <v>6.79</v>
      </c>
      <c r="I6275" s="73">
        <v>0</v>
      </c>
      <c r="J6275" s="73">
        <v>0</v>
      </c>
      <c r="K6275" s="73">
        <v>1</v>
      </c>
      <c r="L6275" s="73">
        <v>6.79</v>
      </c>
      <c r="N6275" s="105">
        <f t="shared" si="196"/>
        <v>0</v>
      </c>
      <c r="O6275" s="105">
        <f t="shared" si="197"/>
        <v>0</v>
      </c>
    </row>
    <row r="6276" spans="1:15" x14ac:dyDescent="0.3">
      <c r="A6276" s="71" t="s">
        <v>154</v>
      </c>
      <c r="B6276" s="71" t="s">
        <v>12</v>
      </c>
      <c r="C6276" s="71" t="s">
        <v>55</v>
      </c>
      <c r="D6276" s="71" t="s">
        <v>87</v>
      </c>
      <c r="E6276" s="72" t="s">
        <v>31</v>
      </c>
      <c r="F6276" s="72" t="s">
        <v>16</v>
      </c>
      <c r="G6276" s="73">
        <v>1</v>
      </c>
      <c r="H6276" s="73">
        <v>6.79</v>
      </c>
      <c r="I6276" s="73">
        <v>1</v>
      </c>
      <c r="J6276" s="73">
        <v>6.79</v>
      </c>
      <c r="K6276" s="73">
        <v>0</v>
      </c>
      <c r="L6276" s="73">
        <v>0</v>
      </c>
      <c r="N6276" s="105">
        <f t="shared" si="196"/>
        <v>0</v>
      </c>
      <c r="O6276" s="105">
        <f t="shared" si="197"/>
        <v>0</v>
      </c>
    </row>
    <row r="6277" spans="1:15" x14ac:dyDescent="0.3">
      <c r="A6277" s="71" t="s">
        <v>154</v>
      </c>
      <c r="B6277" s="71" t="s">
        <v>12</v>
      </c>
      <c r="C6277" s="71" t="s">
        <v>55</v>
      </c>
      <c r="D6277" s="71" t="s">
        <v>66</v>
      </c>
      <c r="E6277" s="72" t="s">
        <v>18</v>
      </c>
      <c r="F6277" s="72" t="s">
        <v>26</v>
      </c>
      <c r="G6277" s="73">
        <v>1</v>
      </c>
      <c r="H6277" s="73">
        <v>6.79</v>
      </c>
      <c r="I6277" s="73">
        <v>0</v>
      </c>
      <c r="J6277" s="73">
        <v>0</v>
      </c>
      <c r="K6277" s="73">
        <v>1</v>
      </c>
      <c r="L6277" s="73">
        <v>6.79</v>
      </c>
      <c r="N6277" s="105">
        <f t="shared" si="196"/>
        <v>0</v>
      </c>
      <c r="O6277" s="105">
        <f t="shared" si="197"/>
        <v>0</v>
      </c>
    </row>
    <row r="6278" spans="1:15" x14ac:dyDescent="0.3">
      <c r="A6278" s="71" t="s">
        <v>154</v>
      </c>
      <c r="B6278" s="71" t="s">
        <v>12</v>
      </c>
      <c r="C6278" s="71" t="s">
        <v>55</v>
      </c>
      <c r="D6278" s="71" t="s">
        <v>66</v>
      </c>
      <c r="E6278" s="72" t="s">
        <v>24</v>
      </c>
      <c r="F6278" s="72" t="s">
        <v>16</v>
      </c>
      <c r="G6278" s="73">
        <v>2</v>
      </c>
      <c r="H6278" s="73">
        <v>6.79</v>
      </c>
      <c r="I6278" s="73">
        <v>0</v>
      </c>
      <c r="J6278" s="73">
        <v>0</v>
      </c>
      <c r="K6278" s="73">
        <v>2</v>
      </c>
      <c r="L6278" s="73">
        <v>6.79</v>
      </c>
      <c r="N6278" s="105">
        <f t="shared" si="196"/>
        <v>0</v>
      </c>
      <c r="O6278" s="105">
        <f t="shared" si="197"/>
        <v>0</v>
      </c>
    </row>
    <row r="6279" spans="1:15" x14ac:dyDescent="0.3">
      <c r="A6279" s="71" t="s">
        <v>161</v>
      </c>
      <c r="B6279" s="71" t="s">
        <v>12</v>
      </c>
      <c r="C6279" s="71" t="s">
        <v>13</v>
      </c>
      <c r="D6279" s="71" t="s">
        <v>68</v>
      </c>
      <c r="E6279" s="72" t="s">
        <v>24</v>
      </c>
      <c r="F6279" s="72" t="s">
        <v>21</v>
      </c>
      <c r="G6279" s="73">
        <v>1</v>
      </c>
      <c r="H6279" s="73">
        <v>6.78</v>
      </c>
      <c r="I6279" s="73">
        <v>0</v>
      </c>
      <c r="J6279" s="73">
        <v>0</v>
      </c>
      <c r="K6279" s="73">
        <v>1</v>
      </c>
      <c r="L6279" s="73">
        <v>6.78</v>
      </c>
      <c r="N6279" s="105">
        <f t="shared" si="196"/>
        <v>0</v>
      </c>
      <c r="O6279" s="105">
        <f t="shared" si="197"/>
        <v>0</v>
      </c>
    </row>
    <row r="6280" spans="1:15" x14ac:dyDescent="0.3">
      <c r="A6280" s="71" t="s">
        <v>161</v>
      </c>
      <c r="B6280" s="71" t="s">
        <v>129</v>
      </c>
      <c r="C6280" s="71" t="s">
        <v>55</v>
      </c>
      <c r="D6280" s="71" t="s">
        <v>81</v>
      </c>
      <c r="E6280" s="72" t="s">
        <v>24</v>
      </c>
      <c r="F6280" s="72" t="s">
        <v>26</v>
      </c>
      <c r="G6280" s="73">
        <v>1</v>
      </c>
      <c r="H6280" s="73">
        <v>6.78</v>
      </c>
      <c r="I6280" s="73">
        <v>0</v>
      </c>
      <c r="J6280" s="73">
        <v>0</v>
      </c>
      <c r="K6280" s="73">
        <v>1</v>
      </c>
      <c r="L6280" s="73">
        <v>6.78</v>
      </c>
      <c r="N6280" s="105">
        <f t="shared" si="196"/>
        <v>0</v>
      </c>
      <c r="O6280" s="105">
        <f t="shared" si="197"/>
        <v>0</v>
      </c>
    </row>
    <row r="6281" spans="1:15" x14ac:dyDescent="0.3">
      <c r="A6281" s="71" t="s">
        <v>140</v>
      </c>
      <c r="B6281" s="71" t="s">
        <v>12</v>
      </c>
      <c r="C6281" s="71" t="s">
        <v>13</v>
      </c>
      <c r="D6281" s="71" t="s">
        <v>52</v>
      </c>
      <c r="E6281" s="72" t="s">
        <v>24</v>
      </c>
      <c r="F6281" s="72" t="s">
        <v>26</v>
      </c>
      <c r="G6281" s="73">
        <v>1</v>
      </c>
      <c r="H6281" s="73">
        <v>6.78</v>
      </c>
      <c r="I6281" s="73">
        <v>0</v>
      </c>
      <c r="J6281" s="73">
        <v>0</v>
      </c>
      <c r="K6281" s="73">
        <v>1</v>
      </c>
      <c r="L6281" s="73">
        <v>6.78</v>
      </c>
      <c r="N6281" s="105">
        <f t="shared" si="196"/>
        <v>0</v>
      </c>
      <c r="O6281" s="105">
        <f t="shared" si="197"/>
        <v>0</v>
      </c>
    </row>
    <row r="6282" spans="1:15" x14ac:dyDescent="0.3">
      <c r="A6282" s="71" t="s">
        <v>132</v>
      </c>
      <c r="B6282" s="71" t="s">
        <v>57</v>
      </c>
      <c r="C6282" s="71" t="s">
        <v>13</v>
      </c>
      <c r="D6282" s="71" t="s">
        <v>50</v>
      </c>
      <c r="E6282" s="72" t="s">
        <v>28</v>
      </c>
      <c r="F6282" s="72" t="s">
        <v>26</v>
      </c>
      <c r="G6282" s="73">
        <v>1</v>
      </c>
      <c r="H6282" s="73">
        <v>6.77</v>
      </c>
      <c r="I6282" s="73">
        <v>0</v>
      </c>
      <c r="J6282" s="73">
        <v>0</v>
      </c>
      <c r="K6282" s="73">
        <v>1</v>
      </c>
      <c r="L6282" s="73">
        <v>6.77</v>
      </c>
      <c r="N6282" s="105">
        <f t="shared" si="196"/>
        <v>0</v>
      </c>
      <c r="O6282" s="105">
        <f t="shared" si="197"/>
        <v>0</v>
      </c>
    </row>
    <row r="6283" spans="1:15" x14ac:dyDescent="0.3">
      <c r="A6283" s="71" t="s">
        <v>140</v>
      </c>
      <c r="B6283" s="71" t="s">
        <v>12</v>
      </c>
      <c r="C6283" s="71" t="s">
        <v>13</v>
      </c>
      <c r="D6283" s="71" t="s">
        <v>98</v>
      </c>
      <c r="E6283" s="72" t="s">
        <v>40</v>
      </c>
      <c r="F6283" s="72" t="s">
        <v>4</v>
      </c>
      <c r="G6283" s="73">
        <v>1</v>
      </c>
      <c r="H6283" s="73">
        <v>6.77</v>
      </c>
      <c r="I6283" s="73">
        <v>0</v>
      </c>
      <c r="J6283" s="73">
        <v>0</v>
      </c>
      <c r="K6283" s="73">
        <v>1</v>
      </c>
      <c r="L6283" s="73">
        <v>6.77</v>
      </c>
      <c r="N6283" s="105">
        <f t="shared" si="196"/>
        <v>0</v>
      </c>
      <c r="O6283" s="105">
        <f t="shared" si="197"/>
        <v>0</v>
      </c>
    </row>
    <row r="6284" spans="1:15" x14ac:dyDescent="0.3">
      <c r="A6284" s="71" t="s">
        <v>148</v>
      </c>
      <c r="B6284" s="71" t="s">
        <v>12</v>
      </c>
      <c r="C6284" s="71" t="s">
        <v>55</v>
      </c>
      <c r="D6284" s="71" t="s">
        <v>50</v>
      </c>
      <c r="E6284" s="72" t="s">
        <v>37</v>
      </c>
      <c r="F6284" s="72" t="s">
        <v>26</v>
      </c>
      <c r="G6284" s="73">
        <v>1</v>
      </c>
      <c r="H6284" s="73">
        <v>6.77</v>
      </c>
      <c r="I6284" s="73">
        <v>0</v>
      </c>
      <c r="J6284" s="73">
        <v>0</v>
      </c>
      <c r="K6284" s="73">
        <v>1</v>
      </c>
      <c r="L6284" s="73">
        <v>6.77</v>
      </c>
      <c r="N6284" s="105">
        <f t="shared" si="196"/>
        <v>0</v>
      </c>
      <c r="O6284" s="105">
        <f t="shared" si="197"/>
        <v>0</v>
      </c>
    </row>
    <row r="6285" spans="1:15" x14ac:dyDescent="0.3">
      <c r="A6285" s="71" t="s">
        <v>154</v>
      </c>
      <c r="B6285" s="71" t="s">
        <v>12</v>
      </c>
      <c r="C6285" s="71" t="s">
        <v>55</v>
      </c>
      <c r="D6285" s="71" t="s">
        <v>67</v>
      </c>
      <c r="E6285" s="72" t="s">
        <v>25</v>
      </c>
      <c r="F6285" s="72" t="s">
        <v>26</v>
      </c>
      <c r="G6285" s="73">
        <v>1</v>
      </c>
      <c r="H6285" s="73">
        <v>6.77</v>
      </c>
      <c r="I6285" s="73">
        <v>0</v>
      </c>
      <c r="J6285" s="73">
        <v>0</v>
      </c>
      <c r="K6285" s="73">
        <v>1</v>
      </c>
      <c r="L6285" s="73">
        <v>6.77</v>
      </c>
      <c r="N6285" s="105">
        <f t="shared" si="196"/>
        <v>0</v>
      </c>
      <c r="O6285" s="105">
        <f t="shared" si="197"/>
        <v>0</v>
      </c>
    </row>
    <row r="6286" spans="1:15" x14ac:dyDescent="0.3">
      <c r="A6286" s="71" t="s">
        <v>154</v>
      </c>
      <c r="B6286" s="71" t="s">
        <v>129</v>
      </c>
      <c r="C6286" s="71" t="s">
        <v>55</v>
      </c>
      <c r="D6286" s="71" t="s">
        <v>103</v>
      </c>
      <c r="E6286" s="72" t="s">
        <v>40</v>
      </c>
      <c r="F6286" s="72" t="s">
        <v>26</v>
      </c>
      <c r="G6286" s="73">
        <v>1</v>
      </c>
      <c r="H6286" s="73">
        <v>6.77</v>
      </c>
      <c r="I6286" s="73">
        <v>0</v>
      </c>
      <c r="J6286" s="73">
        <v>0</v>
      </c>
      <c r="K6286" s="73">
        <v>1</v>
      </c>
      <c r="L6286" s="73">
        <v>6.77</v>
      </c>
      <c r="N6286" s="105">
        <f t="shared" si="196"/>
        <v>0</v>
      </c>
      <c r="O6286" s="105">
        <f t="shared" si="197"/>
        <v>0</v>
      </c>
    </row>
    <row r="6287" spans="1:15" x14ac:dyDescent="0.3">
      <c r="A6287" s="71" t="s">
        <v>135</v>
      </c>
      <c r="B6287" s="71" t="s">
        <v>12</v>
      </c>
      <c r="C6287" s="71" t="s">
        <v>13</v>
      </c>
      <c r="D6287" s="71" t="s">
        <v>79</v>
      </c>
      <c r="E6287" s="72" t="s">
        <v>40</v>
      </c>
      <c r="F6287" s="72" t="s">
        <v>4</v>
      </c>
      <c r="G6287" s="73">
        <v>1</v>
      </c>
      <c r="H6287" s="73">
        <v>6.75</v>
      </c>
      <c r="I6287" s="73">
        <v>0</v>
      </c>
      <c r="J6287" s="73">
        <v>0</v>
      </c>
      <c r="K6287" s="73">
        <v>1</v>
      </c>
      <c r="L6287" s="73">
        <v>6.75</v>
      </c>
      <c r="N6287" s="105">
        <f t="shared" si="196"/>
        <v>0</v>
      </c>
      <c r="O6287" s="105">
        <f t="shared" si="197"/>
        <v>0</v>
      </c>
    </row>
    <row r="6288" spans="1:15" x14ac:dyDescent="0.3">
      <c r="A6288" s="71" t="s">
        <v>142</v>
      </c>
      <c r="B6288" s="71" t="s">
        <v>12</v>
      </c>
      <c r="C6288" s="71" t="s">
        <v>13</v>
      </c>
      <c r="D6288" s="71" t="s">
        <v>50</v>
      </c>
      <c r="E6288" s="72" t="s">
        <v>18</v>
      </c>
      <c r="F6288" s="72" t="s">
        <v>21</v>
      </c>
      <c r="G6288" s="73">
        <v>1</v>
      </c>
      <c r="H6288" s="73">
        <v>6.75</v>
      </c>
      <c r="I6288" s="73">
        <v>0</v>
      </c>
      <c r="J6288" s="73">
        <v>0</v>
      </c>
      <c r="K6288" s="73">
        <v>1</v>
      </c>
      <c r="L6288" s="73">
        <v>6.75</v>
      </c>
      <c r="N6288" s="105">
        <f t="shared" si="196"/>
        <v>0</v>
      </c>
      <c r="O6288" s="105">
        <f t="shared" si="197"/>
        <v>0</v>
      </c>
    </row>
    <row r="6289" spans="1:15" x14ac:dyDescent="0.3">
      <c r="A6289" s="71" t="s">
        <v>161</v>
      </c>
      <c r="B6289" s="71" t="s">
        <v>129</v>
      </c>
      <c r="C6289" s="71" t="s">
        <v>55</v>
      </c>
      <c r="D6289" s="71" t="s">
        <v>54</v>
      </c>
      <c r="E6289" s="72" t="s">
        <v>28</v>
      </c>
      <c r="F6289" s="72" t="s">
        <v>21</v>
      </c>
      <c r="G6289" s="73">
        <v>1</v>
      </c>
      <c r="H6289" s="73">
        <v>6.74</v>
      </c>
      <c r="I6289" s="73">
        <v>0</v>
      </c>
      <c r="J6289" s="73">
        <v>0</v>
      </c>
      <c r="K6289" s="73">
        <v>1</v>
      </c>
      <c r="L6289" s="73">
        <v>6.74</v>
      </c>
      <c r="N6289" s="105">
        <f t="shared" si="196"/>
        <v>0</v>
      </c>
      <c r="O6289" s="105">
        <f t="shared" si="197"/>
        <v>0</v>
      </c>
    </row>
    <row r="6290" spans="1:15" x14ac:dyDescent="0.3">
      <c r="A6290" s="71" t="s">
        <v>132</v>
      </c>
      <c r="B6290" s="71" t="s">
        <v>57</v>
      </c>
      <c r="C6290" s="71" t="s">
        <v>13</v>
      </c>
      <c r="D6290" s="71" t="s">
        <v>86</v>
      </c>
      <c r="E6290" s="72" t="s">
        <v>18</v>
      </c>
      <c r="F6290" s="72" t="s">
        <v>26</v>
      </c>
      <c r="G6290" s="73">
        <v>1</v>
      </c>
      <c r="H6290" s="73">
        <v>6.74</v>
      </c>
      <c r="I6290" s="73">
        <v>1</v>
      </c>
      <c r="J6290" s="73">
        <v>6.74</v>
      </c>
      <c r="K6290" s="73">
        <v>0</v>
      </c>
      <c r="L6290" s="73">
        <v>0</v>
      </c>
      <c r="N6290" s="105">
        <f t="shared" si="196"/>
        <v>0</v>
      </c>
      <c r="O6290" s="105">
        <f t="shared" si="197"/>
        <v>0</v>
      </c>
    </row>
    <row r="6291" spans="1:15" x14ac:dyDescent="0.3">
      <c r="A6291" s="71" t="s">
        <v>132</v>
      </c>
      <c r="B6291" s="71" t="s">
        <v>12</v>
      </c>
      <c r="C6291" s="71" t="s">
        <v>13</v>
      </c>
      <c r="D6291" s="71" t="s">
        <v>36</v>
      </c>
      <c r="E6291" s="72" t="s">
        <v>5</v>
      </c>
      <c r="F6291" s="72" t="s">
        <v>21</v>
      </c>
      <c r="G6291" s="73">
        <v>1</v>
      </c>
      <c r="H6291" s="73">
        <v>6.74</v>
      </c>
      <c r="I6291" s="73">
        <v>0</v>
      </c>
      <c r="J6291" s="73">
        <v>0</v>
      </c>
      <c r="K6291" s="73">
        <v>1</v>
      </c>
      <c r="L6291" s="73">
        <v>6.74</v>
      </c>
      <c r="N6291" s="105">
        <f t="shared" si="196"/>
        <v>0</v>
      </c>
      <c r="O6291" s="105">
        <f t="shared" si="197"/>
        <v>0</v>
      </c>
    </row>
    <row r="6292" spans="1:15" x14ac:dyDescent="0.3">
      <c r="A6292" s="71" t="s">
        <v>142</v>
      </c>
      <c r="B6292" s="71" t="s">
        <v>12</v>
      </c>
      <c r="C6292" s="71" t="s">
        <v>13</v>
      </c>
      <c r="D6292" s="71" t="s">
        <v>102</v>
      </c>
      <c r="E6292" s="72" t="s">
        <v>31</v>
      </c>
      <c r="F6292" s="72" t="s">
        <v>26</v>
      </c>
      <c r="G6292" s="73">
        <v>1</v>
      </c>
      <c r="H6292" s="73">
        <v>6.74</v>
      </c>
      <c r="I6292" s="73">
        <v>0</v>
      </c>
      <c r="J6292" s="73">
        <v>0</v>
      </c>
      <c r="K6292" s="73">
        <v>1</v>
      </c>
      <c r="L6292" s="73">
        <v>6.74</v>
      </c>
      <c r="N6292" s="105">
        <f t="shared" ref="N6292:N6355" si="198">G6292-I6292-K6292</f>
        <v>0</v>
      </c>
      <c r="O6292" s="105">
        <f t="shared" ref="O6292:O6355" si="199">H6292-J6292-L6292</f>
        <v>0</v>
      </c>
    </row>
    <row r="6293" spans="1:15" x14ac:dyDescent="0.3">
      <c r="A6293" s="71" t="s">
        <v>154</v>
      </c>
      <c r="B6293" s="71" t="s">
        <v>57</v>
      </c>
      <c r="C6293" s="71" t="s">
        <v>55</v>
      </c>
      <c r="D6293" s="71" t="s">
        <v>102</v>
      </c>
      <c r="E6293" s="72" t="s">
        <v>25</v>
      </c>
      <c r="F6293" s="72" t="s">
        <v>26</v>
      </c>
      <c r="G6293" s="73">
        <v>1</v>
      </c>
      <c r="H6293" s="73">
        <v>6.74</v>
      </c>
      <c r="I6293" s="73">
        <v>1</v>
      </c>
      <c r="J6293" s="73">
        <v>6.74</v>
      </c>
      <c r="K6293" s="73">
        <v>0</v>
      </c>
      <c r="L6293" s="73">
        <v>0</v>
      </c>
      <c r="N6293" s="105">
        <f t="shared" si="198"/>
        <v>0</v>
      </c>
      <c r="O6293" s="105">
        <f t="shared" si="199"/>
        <v>0</v>
      </c>
    </row>
    <row r="6294" spans="1:15" x14ac:dyDescent="0.3">
      <c r="A6294" s="71" t="s">
        <v>154</v>
      </c>
      <c r="B6294" s="71" t="s">
        <v>57</v>
      </c>
      <c r="C6294" s="71" t="s">
        <v>55</v>
      </c>
      <c r="D6294" s="71" t="s">
        <v>78</v>
      </c>
      <c r="E6294" s="72" t="s">
        <v>25</v>
      </c>
      <c r="F6294" s="72" t="s">
        <v>21</v>
      </c>
      <c r="G6294" s="73">
        <v>1</v>
      </c>
      <c r="H6294" s="73">
        <v>6.74</v>
      </c>
      <c r="I6294" s="73">
        <v>0</v>
      </c>
      <c r="J6294" s="73">
        <v>0</v>
      </c>
      <c r="K6294" s="73">
        <v>1</v>
      </c>
      <c r="L6294" s="73">
        <v>6.74</v>
      </c>
      <c r="N6294" s="105">
        <f t="shared" si="198"/>
        <v>0</v>
      </c>
      <c r="O6294" s="105">
        <f t="shared" si="199"/>
        <v>0</v>
      </c>
    </row>
    <row r="6295" spans="1:15" x14ac:dyDescent="0.3">
      <c r="A6295" s="71" t="s">
        <v>158</v>
      </c>
      <c r="B6295" s="71" t="s">
        <v>57</v>
      </c>
      <c r="C6295" s="71" t="s">
        <v>55</v>
      </c>
      <c r="D6295" s="71" t="s">
        <v>51</v>
      </c>
      <c r="E6295" s="72" t="s">
        <v>25</v>
      </c>
      <c r="F6295" s="72" t="s">
        <v>21</v>
      </c>
      <c r="G6295" s="73">
        <v>1</v>
      </c>
      <c r="H6295" s="73">
        <v>6.73</v>
      </c>
      <c r="I6295" s="73">
        <v>1</v>
      </c>
      <c r="J6295" s="73">
        <v>6.73</v>
      </c>
      <c r="K6295" s="73">
        <v>0</v>
      </c>
      <c r="L6295" s="73">
        <v>0</v>
      </c>
      <c r="N6295" s="105">
        <f t="shared" si="198"/>
        <v>0</v>
      </c>
      <c r="O6295" s="105">
        <f t="shared" si="199"/>
        <v>0</v>
      </c>
    </row>
    <row r="6296" spans="1:15" x14ac:dyDescent="0.3">
      <c r="A6296" s="71" t="s">
        <v>163</v>
      </c>
      <c r="B6296" s="71" t="s">
        <v>129</v>
      </c>
      <c r="C6296" s="71" t="s">
        <v>17</v>
      </c>
      <c r="D6296" s="71" t="s">
        <v>60</v>
      </c>
      <c r="E6296" s="72" t="s">
        <v>25</v>
      </c>
      <c r="F6296" s="72" t="s">
        <v>21</v>
      </c>
      <c r="G6296" s="73">
        <v>1</v>
      </c>
      <c r="H6296" s="73">
        <v>6.73</v>
      </c>
      <c r="I6296" s="73">
        <v>0</v>
      </c>
      <c r="J6296" s="73">
        <v>0</v>
      </c>
      <c r="K6296" s="73">
        <v>1</v>
      </c>
      <c r="L6296" s="73">
        <v>6.73</v>
      </c>
      <c r="N6296" s="105">
        <f t="shared" si="198"/>
        <v>0</v>
      </c>
      <c r="O6296" s="105">
        <f t="shared" si="199"/>
        <v>0</v>
      </c>
    </row>
    <row r="6297" spans="1:15" x14ac:dyDescent="0.3">
      <c r="A6297" s="71" t="s">
        <v>161</v>
      </c>
      <c r="B6297" s="71" t="s">
        <v>129</v>
      </c>
      <c r="C6297" s="71" t="s">
        <v>55</v>
      </c>
      <c r="D6297" s="71" t="s">
        <v>103</v>
      </c>
      <c r="E6297" s="72" t="s">
        <v>40</v>
      </c>
      <c r="F6297" s="72" t="s">
        <v>26</v>
      </c>
      <c r="G6297" s="73">
        <v>1</v>
      </c>
      <c r="H6297" s="73">
        <v>6.72</v>
      </c>
      <c r="I6297" s="73">
        <v>0</v>
      </c>
      <c r="J6297" s="73">
        <v>0</v>
      </c>
      <c r="K6297" s="73">
        <v>1</v>
      </c>
      <c r="L6297" s="73">
        <v>6.72</v>
      </c>
      <c r="N6297" s="105">
        <f t="shared" si="198"/>
        <v>0</v>
      </c>
      <c r="O6297" s="105">
        <f t="shared" si="199"/>
        <v>0</v>
      </c>
    </row>
    <row r="6298" spans="1:15" x14ac:dyDescent="0.3">
      <c r="A6298" s="71" t="s">
        <v>163</v>
      </c>
      <c r="B6298" s="71" t="s">
        <v>57</v>
      </c>
      <c r="C6298" s="71" t="s">
        <v>55</v>
      </c>
      <c r="D6298" s="71" t="s">
        <v>34</v>
      </c>
      <c r="E6298" s="72" t="s">
        <v>25</v>
      </c>
      <c r="F6298" s="72" t="s">
        <v>26</v>
      </c>
      <c r="G6298" s="73">
        <v>1</v>
      </c>
      <c r="H6298" s="73">
        <v>6.72</v>
      </c>
      <c r="I6298" s="73">
        <v>0</v>
      </c>
      <c r="J6298" s="73">
        <v>0</v>
      </c>
      <c r="K6298" s="73">
        <v>1</v>
      </c>
      <c r="L6298" s="73">
        <v>6.72</v>
      </c>
      <c r="N6298" s="105">
        <f t="shared" si="198"/>
        <v>0</v>
      </c>
      <c r="O6298" s="105">
        <f t="shared" si="199"/>
        <v>0</v>
      </c>
    </row>
    <row r="6299" spans="1:15" x14ac:dyDescent="0.3">
      <c r="A6299" s="71" t="s">
        <v>154</v>
      </c>
      <c r="B6299" s="71" t="s">
        <v>57</v>
      </c>
      <c r="C6299" s="71" t="s">
        <v>55</v>
      </c>
      <c r="D6299" s="71" t="s">
        <v>43</v>
      </c>
      <c r="E6299" s="72" t="s">
        <v>37</v>
      </c>
      <c r="F6299" s="72" t="s">
        <v>21</v>
      </c>
      <c r="G6299" s="73">
        <v>1</v>
      </c>
      <c r="H6299" s="73">
        <v>6.72</v>
      </c>
      <c r="I6299" s="73">
        <v>0</v>
      </c>
      <c r="J6299" s="73">
        <v>0</v>
      </c>
      <c r="K6299" s="73">
        <v>1</v>
      </c>
      <c r="L6299" s="73">
        <v>6.72</v>
      </c>
      <c r="N6299" s="105">
        <f t="shared" si="198"/>
        <v>0</v>
      </c>
      <c r="O6299" s="105">
        <f t="shared" si="199"/>
        <v>0</v>
      </c>
    </row>
    <row r="6300" spans="1:15" x14ac:dyDescent="0.3">
      <c r="A6300" s="71" t="s">
        <v>154</v>
      </c>
      <c r="B6300" s="71" t="s">
        <v>12</v>
      </c>
      <c r="C6300" s="71" t="s">
        <v>55</v>
      </c>
      <c r="D6300" s="71" t="s">
        <v>100</v>
      </c>
      <c r="E6300" s="72" t="s">
        <v>20</v>
      </c>
      <c r="F6300" s="72" t="s">
        <v>26</v>
      </c>
      <c r="G6300" s="73">
        <v>1</v>
      </c>
      <c r="H6300" s="73">
        <v>6.72</v>
      </c>
      <c r="I6300" s="73">
        <v>0</v>
      </c>
      <c r="J6300" s="73">
        <v>0</v>
      </c>
      <c r="K6300" s="73">
        <v>1</v>
      </c>
      <c r="L6300" s="73">
        <v>6.72</v>
      </c>
      <c r="N6300" s="105">
        <f t="shared" si="198"/>
        <v>0</v>
      </c>
      <c r="O6300" s="105">
        <f t="shared" si="199"/>
        <v>0</v>
      </c>
    </row>
    <row r="6301" spans="1:15" x14ac:dyDescent="0.3">
      <c r="A6301" s="71" t="s">
        <v>161</v>
      </c>
      <c r="B6301" s="71" t="s">
        <v>12</v>
      </c>
      <c r="C6301" s="71" t="s">
        <v>55</v>
      </c>
      <c r="D6301" s="71" t="s">
        <v>77</v>
      </c>
      <c r="E6301" s="72" t="s">
        <v>37</v>
      </c>
      <c r="F6301" s="72" t="s">
        <v>26</v>
      </c>
      <c r="G6301" s="73">
        <v>1</v>
      </c>
      <c r="H6301" s="73">
        <v>6.71</v>
      </c>
      <c r="I6301" s="73">
        <v>0</v>
      </c>
      <c r="J6301" s="73">
        <v>0</v>
      </c>
      <c r="K6301" s="73">
        <v>1</v>
      </c>
      <c r="L6301" s="73">
        <v>6.71</v>
      </c>
      <c r="N6301" s="105">
        <f t="shared" si="198"/>
        <v>0</v>
      </c>
      <c r="O6301" s="105">
        <f t="shared" si="199"/>
        <v>0</v>
      </c>
    </row>
    <row r="6302" spans="1:15" x14ac:dyDescent="0.3">
      <c r="A6302" s="71" t="s">
        <v>154</v>
      </c>
      <c r="B6302" s="71" t="s">
        <v>129</v>
      </c>
      <c r="C6302" s="71" t="s">
        <v>55</v>
      </c>
      <c r="D6302" s="71" t="s">
        <v>59</v>
      </c>
      <c r="E6302" s="72" t="s">
        <v>25</v>
      </c>
      <c r="F6302" s="72" t="s">
        <v>21</v>
      </c>
      <c r="G6302" s="73">
        <v>1</v>
      </c>
      <c r="H6302" s="73">
        <v>6.71</v>
      </c>
      <c r="I6302" s="73">
        <v>0</v>
      </c>
      <c r="J6302" s="73">
        <v>0</v>
      </c>
      <c r="K6302" s="73">
        <v>1</v>
      </c>
      <c r="L6302" s="73">
        <v>6.71</v>
      </c>
      <c r="N6302" s="105">
        <f t="shared" si="198"/>
        <v>0</v>
      </c>
      <c r="O6302" s="105">
        <f t="shared" si="199"/>
        <v>0</v>
      </c>
    </row>
    <row r="6303" spans="1:15" x14ac:dyDescent="0.3">
      <c r="A6303" s="71" t="s">
        <v>163</v>
      </c>
      <c r="B6303" s="71" t="s">
        <v>57</v>
      </c>
      <c r="C6303" s="71" t="s">
        <v>53</v>
      </c>
      <c r="D6303" s="71" t="s">
        <v>94</v>
      </c>
      <c r="E6303" s="72" t="s">
        <v>28</v>
      </c>
      <c r="F6303" s="72" t="s">
        <v>26</v>
      </c>
      <c r="G6303" s="73">
        <v>1</v>
      </c>
      <c r="H6303" s="73">
        <v>6.69</v>
      </c>
      <c r="I6303" s="73">
        <v>0</v>
      </c>
      <c r="J6303" s="73">
        <v>0</v>
      </c>
      <c r="K6303" s="73">
        <v>1</v>
      </c>
      <c r="L6303" s="73">
        <v>6.69</v>
      </c>
      <c r="N6303" s="105">
        <f t="shared" si="198"/>
        <v>0</v>
      </c>
      <c r="O6303" s="105">
        <f t="shared" si="199"/>
        <v>0</v>
      </c>
    </row>
    <row r="6304" spans="1:15" x14ac:dyDescent="0.3">
      <c r="A6304" s="71" t="s">
        <v>132</v>
      </c>
      <c r="B6304" s="71" t="s">
        <v>57</v>
      </c>
      <c r="C6304" s="71" t="s">
        <v>13</v>
      </c>
      <c r="D6304" s="71" t="s">
        <v>92</v>
      </c>
      <c r="E6304" s="72" t="s">
        <v>20</v>
      </c>
      <c r="F6304" s="72" t="s">
        <v>21</v>
      </c>
      <c r="G6304" s="73">
        <v>1</v>
      </c>
      <c r="H6304" s="73">
        <v>6.69</v>
      </c>
      <c r="I6304" s="73">
        <v>1</v>
      </c>
      <c r="J6304" s="73">
        <v>6.69</v>
      </c>
      <c r="K6304" s="73">
        <v>0</v>
      </c>
      <c r="L6304" s="73">
        <v>0</v>
      </c>
      <c r="N6304" s="105">
        <f t="shared" si="198"/>
        <v>0</v>
      </c>
      <c r="O6304" s="105">
        <f t="shared" si="199"/>
        <v>0</v>
      </c>
    </row>
    <row r="6305" spans="1:15" x14ac:dyDescent="0.3">
      <c r="A6305" s="71" t="s">
        <v>132</v>
      </c>
      <c r="B6305" s="71" t="s">
        <v>12</v>
      </c>
      <c r="C6305" s="71" t="s">
        <v>13</v>
      </c>
      <c r="D6305" s="71" t="s">
        <v>56</v>
      </c>
      <c r="E6305" s="72" t="s">
        <v>15</v>
      </c>
      <c r="F6305" s="72" t="s">
        <v>16</v>
      </c>
      <c r="G6305" s="73">
        <v>1</v>
      </c>
      <c r="H6305" s="73">
        <v>6.69</v>
      </c>
      <c r="I6305" s="73">
        <v>0</v>
      </c>
      <c r="J6305" s="73">
        <v>0</v>
      </c>
      <c r="K6305" s="73">
        <v>1</v>
      </c>
      <c r="L6305" s="73">
        <v>6.69</v>
      </c>
      <c r="N6305" s="105">
        <f t="shared" si="198"/>
        <v>0</v>
      </c>
      <c r="O6305" s="105">
        <f t="shared" si="199"/>
        <v>0</v>
      </c>
    </row>
    <row r="6306" spans="1:15" x14ac:dyDescent="0.3">
      <c r="A6306" s="71" t="s">
        <v>154</v>
      </c>
      <c r="B6306" s="71" t="s">
        <v>12</v>
      </c>
      <c r="C6306" s="71" t="s">
        <v>55</v>
      </c>
      <c r="D6306" s="71" t="s">
        <v>14</v>
      </c>
      <c r="E6306" s="72" t="s">
        <v>3</v>
      </c>
      <c r="F6306" s="72" t="s">
        <v>21</v>
      </c>
      <c r="G6306" s="73">
        <v>1</v>
      </c>
      <c r="H6306" s="73">
        <v>6.69</v>
      </c>
      <c r="I6306" s="73">
        <v>1</v>
      </c>
      <c r="J6306" s="73">
        <v>6.69</v>
      </c>
      <c r="K6306" s="73">
        <v>0</v>
      </c>
      <c r="L6306" s="73">
        <v>0</v>
      </c>
      <c r="N6306" s="105">
        <f t="shared" si="198"/>
        <v>0</v>
      </c>
      <c r="O6306" s="105">
        <f t="shared" si="199"/>
        <v>0</v>
      </c>
    </row>
    <row r="6307" spans="1:15" x14ac:dyDescent="0.3">
      <c r="A6307" s="71" t="s">
        <v>132</v>
      </c>
      <c r="B6307" s="71" t="s">
        <v>12</v>
      </c>
      <c r="C6307" s="71" t="s">
        <v>13</v>
      </c>
      <c r="D6307" s="71" t="s">
        <v>56</v>
      </c>
      <c r="E6307" s="72" t="s">
        <v>40</v>
      </c>
      <c r="F6307" s="72" t="s">
        <v>26</v>
      </c>
      <c r="G6307" s="73">
        <v>1</v>
      </c>
      <c r="H6307" s="73">
        <v>6.68</v>
      </c>
      <c r="I6307" s="73">
        <v>0</v>
      </c>
      <c r="J6307" s="73">
        <v>0</v>
      </c>
      <c r="K6307" s="73">
        <v>1</v>
      </c>
      <c r="L6307" s="73">
        <v>6.68</v>
      </c>
      <c r="N6307" s="105">
        <f t="shared" si="198"/>
        <v>0</v>
      </c>
      <c r="O6307" s="105">
        <f t="shared" si="199"/>
        <v>0</v>
      </c>
    </row>
    <row r="6308" spans="1:15" x14ac:dyDescent="0.3">
      <c r="A6308" s="71" t="s">
        <v>144</v>
      </c>
      <c r="B6308" s="71" t="s">
        <v>57</v>
      </c>
      <c r="C6308" s="71" t="s">
        <v>55</v>
      </c>
      <c r="D6308" s="71" t="s">
        <v>104</v>
      </c>
      <c r="E6308" s="72" t="s">
        <v>40</v>
      </c>
      <c r="F6308" s="72" t="s">
        <v>26</v>
      </c>
      <c r="G6308" s="73">
        <v>1</v>
      </c>
      <c r="H6308" s="73">
        <v>6.67</v>
      </c>
      <c r="I6308" s="73">
        <v>0</v>
      </c>
      <c r="J6308" s="73">
        <v>0</v>
      </c>
      <c r="K6308" s="73">
        <v>1</v>
      </c>
      <c r="L6308" s="73">
        <v>6.67</v>
      </c>
      <c r="N6308" s="105">
        <f t="shared" si="198"/>
        <v>0</v>
      </c>
      <c r="O6308" s="105">
        <f t="shared" si="199"/>
        <v>0</v>
      </c>
    </row>
    <row r="6309" spans="1:15" x14ac:dyDescent="0.3">
      <c r="A6309" s="71" t="s">
        <v>154</v>
      </c>
      <c r="B6309" s="71" t="s">
        <v>129</v>
      </c>
      <c r="C6309" s="71" t="s">
        <v>55</v>
      </c>
      <c r="D6309" s="71" t="s">
        <v>60</v>
      </c>
      <c r="E6309" s="72" t="s">
        <v>40</v>
      </c>
      <c r="F6309" s="72" t="s">
        <v>26</v>
      </c>
      <c r="G6309" s="73">
        <v>1</v>
      </c>
      <c r="H6309" s="73">
        <v>6.67</v>
      </c>
      <c r="I6309" s="73">
        <v>1</v>
      </c>
      <c r="J6309" s="73">
        <v>6.67</v>
      </c>
      <c r="K6309" s="73">
        <v>0</v>
      </c>
      <c r="L6309" s="73">
        <v>0</v>
      </c>
      <c r="N6309" s="105">
        <f t="shared" si="198"/>
        <v>0</v>
      </c>
      <c r="O6309" s="105">
        <f t="shared" si="199"/>
        <v>0</v>
      </c>
    </row>
    <row r="6310" spans="1:15" x14ac:dyDescent="0.3">
      <c r="A6310" s="71" t="s">
        <v>154</v>
      </c>
      <c r="B6310" s="71" t="s">
        <v>12</v>
      </c>
      <c r="C6310" s="71" t="s">
        <v>55</v>
      </c>
      <c r="D6310" s="71" t="s">
        <v>100</v>
      </c>
      <c r="E6310" s="72" t="s">
        <v>40</v>
      </c>
      <c r="F6310" s="72" t="s">
        <v>26</v>
      </c>
      <c r="G6310" s="73">
        <v>1</v>
      </c>
      <c r="H6310" s="73">
        <v>6.67</v>
      </c>
      <c r="I6310" s="73">
        <v>0</v>
      </c>
      <c r="J6310" s="73">
        <v>0</v>
      </c>
      <c r="K6310" s="73">
        <v>1</v>
      </c>
      <c r="L6310" s="73">
        <v>6.67</v>
      </c>
      <c r="N6310" s="105">
        <f t="shared" si="198"/>
        <v>0</v>
      </c>
      <c r="O6310" s="105">
        <f t="shared" si="199"/>
        <v>0</v>
      </c>
    </row>
    <row r="6311" spans="1:15" x14ac:dyDescent="0.3">
      <c r="A6311" s="71" t="s">
        <v>158</v>
      </c>
      <c r="B6311" s="71" t="s">
        <v>12</v>
      </c>
      <c r="C6311" s="71" t="s">
        <v>55</v>
      </c>
      <c r="D6311" s="71" t="s">
        <v>73</v>
      </c>
      <c r="E6311" s="72" t="s">
        <v>18</v>
      </c>
      <c r="F6311" s="72" t="s">
        <v>16</v>
      </c>
      <c r="G6311" s="73">
        <v>1</v>
      </c>
      <c r="H6311" s="73">
        <v>6.66</v>
      </c>
      <c r="I6311" s="73">
        <v>0</v>
      </c>
      <c r="J6311" s="73">
        <v>0</v>
      </c>
      <c r="K6311" s="73">
        <v>1</v>
      </c>
      <c r="L6311" s="73">
        <v>6.66</v>
      </c>
      <c r="N6311" s="105">
        <f t="shared" si="198"/>
        <v>0</v>
      </c>
      <c r="O6311" s="105">
        <f t="shared" si="199"/>
        <v>0</v>
      </c>
    </row>
    <row r="6312" spans="1:15" x14ac:dyDescent="0.3">
      <c r="A6312" s="71" t="s">
        <v>132</v>
      </c>
      <c r="B6312" s="71" t="s">
        <v>12</v>
      </c>
      <c r="C6312" s="71" t="s">
        <v>13</v>
      </c>
      <c r="D6312" s="71" t="s">
        <v>38</v>
      </c>
      <c r="E6312" s="72" t="s">
        <v>25</v>
      </c>
      <c r="F6312" s="72" t="s">
        <v>16</v>
      </c>
      <c r="G6312" s="73">
        <v>1</v>
      </c>
      <c r="H6312" s="73">
        <v>6.66</v>
      </c>
      <c r="I6312" s="73">
        <v>0</v>
      </c>
      <c r="J6312" s="73">
        <v>0</v>
      </c>
      <c r="K6312" s="73">
        <v>1</v>
      </c>
      <c r="L6312" s="73">
        <v>6.66</v>
      </c>
      <c r="N6312" s="105">
        <f t="shared" si="198"/>
        <v>0</v>
      </c>
      <c r="O6312" s="105">
        <f t="shared" si="199"/>
        <v>0</v>
      </c>
    </row>
    <row r="6313" spans="1:15" x14ac:dyDescent="0.3">
      <c r="A6313" s="71" t="s">
        <v>142</v>
      </c>
      <c r="B6313" s="71" t="s">
        <v>12</v>
      </c>
      <c r="C6313" s="71" t="s">
        <v>13</v>
      </c>
      <c r="D6313" s="71" t="s">
        <v>92</v>
      </c>
      <c r="E6313" s="72" t="s">
        <v>18</v>
      </c>
      <c r="F6313" s="72" t="s">
        <v>16</v>
      </c>
      <c r="G6313" s="73">
        <v>1</v>
      </c>
      <c r="H6313" s="73">
        <v>6.66</v>
      </c>
      <c r="I6313" s="73">
        <v>0</v>
      </c>
      <c r="J6313" s="73">
        <v>0</v>
      </c>
      <c r="K6313" s="73">
        <v>1</v>
      </c>
      <c r="L6313" s="73">
        <v>6.66</v>
      </c>
      <c r="N6313" s="105">
        <f t="shared" si="198"/>
        <v>0</v>
      </c>
      <c r="O6313" s="105">
        <f t="shared" si="199"/>
        <v>0</v>
      </c>
    </row>
    <row r="6314" spans="1:15" x14ac:dyDescent="0.3">
      <c r="A6314" s="71" t="s">
        <v>142</v>
      </c>
      <c r="B6314" s="71" t="s">
        <v>12</v>
      </c>
      <c r="C6314" s="71" t="s">
        <v>13</v>
      </c>
      <c r="D6314" s="71" t="s">
        <v>80</v>
      </c>
      <c r="E6314" s="72" t="s">
        <v>15</v>
      </c>
      <c r="F6314" s="72" t="s">
        <v>26</v>
      </c>
      <c r="G6314" s="73">
        <v>1</v>
      </c>
      <c r="H6314" s="73">
        <v>6.66</v>
      </c>
      <c r="I6314" s="73">
        <v>0</v>
      </c>
      <c r="J6314" s="73">
        <v>0</v>
      </c>
      <c r="K6314" s="73">
        <v>1</v>
      </c>
      <c r="L6314" s="73">
        <v>6.66</v>
      </c>
      <c r="N6314" s="105">
        <f t="shared" si="198"/>
        <v>0</v>
      </c>
      <c r="O6314" s="105">
        <f t="shared" si="199"/>
        <v>0</v>
      </c>
    </row>
    <row r="6315" spans="1:15" x14ac:dyDescent="0.3">
      <c r="A6315" s="71" t="s">
        <v>154</v>
      </c>
      <c r="B6315" s="71" t="s">
        <v>129</v>
      </c>
      <c r="C6315" s="71" t="s">
        <v>55</v>
      </c>
      <c r="D6315" s="71" t="s">
        <v>83</v>
      </c>
      <c r="E6315" s="72" t="s">
        <v>40</v>
      </c>
      <c r="F6315" s="72" t="s">
        <v>16</v>
      </c>
      <c r="G6315" s="73">
        <v>1</v>
      </c>
      <c r="H6315" s="73">
        <v>6.66</v>
      </c>
      <c r="I6315" s="73">
        <v>1</v>
      </c>
      <c r="J6315" s="73">
        <v>6.66</v>
      </c>
      <c r="K6315" s="73">
        <v>0</v>
      </c>
      <c r="L6315" s="73">
        <v>0</v>
      </c>
      <c r="N6315" s="105">
        <f t="shared" si="198"/>
        <v>0</v>
      </c>
      <c r="O6315" s="105">
        <f t="shared" si="199"/>
        <v>0</v>
      </c>
    </row>
    <row r="6316" spans="1:15" x14ac:dyDescent="0.3">
      <c r="A6316" s="71" t="s">
        <v>154</v>
      </c>
      <c r="B6316" s="71" t="s">
        <v>57</v>
      </c>
      <c r="C6316" s="71" t="s">
        <v>55</v>
      </c>
      <c r="D6316" s="71" t="s">
        <v>66</v>
      </c>
      <c r="E6316" s="72" t="s">
        <v>5</v>
      </c>
      <c r="F6316" s="72" t="s">
        <v>16</v>
      </c>
      <c r="G6316" s="73">
        <v>1</v>
      </c>
      <c r="H6316" s="73">
        <v>6.66</v>
      </c>
      <c r="I6316" s="73">
        <v>0</v>
      </c>
      <c r="J6316" s="73">
        <v>0</v>
      </c>
      <c r="K6316" s="73">
        <v>1</v>
      </c>
      <c r="L6316" s="73">
        <v>6.66</v>
      </c>
      <c r="N6316" s="105">
        <f t="shared" si="198"/>
        <v>0</v>
      </c>
      <c r="O6316" s="105">
        <f t="shared" si="199"/>
        <v>0</v>
      </c>
    </row>
    <row r="6317" spans="1:15" x14ac:dyDescent="0.3">
      <c r="A6317" s="71" t="s">
        <v>161</v>
      </c>
      <c r="B6317" s="71" t="s">
        <v>57</v>
      </c>
      <c r="C6317" s="71" t="s">
        <v>55</v>
      </c>
      <c r="D6317" s="71" t="s">
        <v>72</v>
      </c>
      <c r="E6317" s="72" t="s">
        <v>25</v>
      </c>
      <c r="F6317" s="72" t="s">
        <v>16</v>
      </c>
      <c r="G6317" s="73">
        <v>1</v>
      </c>
      <c r="H6317" s="73">
        <v>6.65</v>
      </c>
      <c r="I6317" s="73">
        <v>0</v>
      </c>
      <c r="J6317" s="73">
        <v>0</v>
      </c>
      <c r="K6317" s="73">
        <v>1</v>
      </c>
      <c r="L6317" s="73">
        <v>6.65</v>
      </c>
      <c r="N6317" s="105">
        <f t="shared" si="198"/>
        <v>0</v>
      </c>
      <c r="O6317" s="105">
        <f t="shared" si="199"/>
        <v>0</v>
      </c>
    </row>
    <row r="6318" spans="1:15" x14ac:dyDescent="0.3">
      <c r="A6318" s="71" t="s">
        <v>132</v>
      </c>
      <c r="B6318" s="71" t="s">
        <v>57</v>
      </c>
      <c r="C6318" s="71" t="s">
        <v>13</v>
      </c>
      <c r="D6318" s="71" t="s">
        <v>50</v>
      </c>
      <c r="E6318" s="72" t="s">
        <v>18</v>
      </c>
      <c r="F6318" s="72" t="s">
        <v>16</v>
      </c>
      <c r="G6318" s="73">
        <v>1</v>
      </c>
      <c r="H6318" s="73">
        <v>6.65</v>
      </c>
      <c r="I6318" s="73">
        <v>0</v>
      </c>
      <c r="J6318" s="73">
        <v>0</v>
      </c>
      <c r="K6318" s="73">
        <v>1</v>
      </c>
      <c r="L6318" s="73">
        <v>6.65</v>
      </c>
      <c r="N6318" s="105">
        <f t="shared" si="198"/>
        <v>0</v>
      </c>
      <c r="O6318" s="105">
        <f t="shared" si="199"/>
        <v>0</v>
      </c>
    </row>
    <row r="6319" spans="1:15" x14ac:dyDescent="0.3">
      <c r="A6319" s="71" t="s">
        <v>144</v>
      </c>
      <c r="B6319" s="71" t="s">
        <v>12</v>
      </c>
      <c r="C6319" s="71" t="s">
        <v>55</v>
      </c>
      <c r="D6319" s="71" t="s">
        <v>60</v>
      </c>
      <c r="E6319" s="72" t="s">
        <v>5</v>
      </c>
      <c r="F6319" s="72" t="s">
        <v>26</v>
      </c>
      <c r="G6319" s="73">
        <v>1</v>
      </c>
      <c r="H6319" s="73">
        <v>6.65</v>
      </c>
      <c r="I6319" s="73">
        <v>0</v>
      </c>
      <c r="J6319" s="73">
        <v>0</v>
      </c>
      <c r="K6319" s="73">
        <v>1</v>
      </c>
      <c r="L6319" s="73">
        <v>6.65</v>
      </c>
      <c r="N6319" s="105">
        <f t="shared" si="198"/>
        <v>0</v>
      </c>
      <c r="O6319" s="105">
        <f t="shared" si="199"/>
        <v>0</v>
      </c>
    </row>
    <row r="6320" spans="1:15" x14ac:dyDescent="0.3">
      <c r="A6320" s="71" t="s">
        <v>154</v>
      </c>
      <c r="B6320" s="71" t="s">
        <v>12</v>
      </c>
      <c r="C6320" s="71" t="s">
        <v>55</v>
      </c>
      <c r="D6320" s="71" t="s">
        <v>69</v>
      </c>
      <c r="E6320" s="72" t="s">
        <v>15</v>
      </c>
      <c r="F6320" s="72" t="s">
        <v>16</v>
      </c>
      <c r="G6320" s="73">
        <v>1</v>
      </c>
      <c r="H6320" s="73">
        <v>6.65</v>
      </c>
      <c r="I6320" s="73">
        <v>0</v>
      </c>
      <c r="J6320" s="73">
        <v>0</v>
      </c>
      <c r="K6320" s="73">
        <v>1</v>
      </c>
      <c r="L6320" s="73">
        <v>6.65</v>
      </c>
      <c r="N6320" s="105">
        <f t="shared" si="198"/>
        <v>0</v>
      </c>
      <c r="O6320" s="105">
        <f t="shared" si="199"/>
        <v>0</v>
      </c>
    </row>
    <row r="6321" spans="1:15" x14ac:dyDescent="0.3">
      <c r="A6321" s="71" t="s">
        <v>142</v>
      </c>
      <c r="B6321" s="71" t="s">
        <v>12</v>
      </c>
      <c r="C6321" s="71" t="s">
        <v>13</v>
      </c>
      <c r="D6321" s="71" t="s">
        <v>27</v>
      </c>
      <c r="E6321" s="72" t="s">
        <v>20</v>
      </c>
      <c r="F6321" s="72" t="s">
        <v>21</v>
      </c>
      <c r="G6321" s="73">
        <v>1</v>
      </c>
      <c r="H6321" s="73">
        <v>6.64</v>
      </c>
      <c r="I6321" s="73">
        <v>0</v>
      </c>
      <c r="J6321" s="73">
        <v>0</v>
      </c>
      <c r="K6321" s="73">
        <v>1</v>
      </c>
      <c r="L6321" s="73">
        <v>6.64</v>
      </c>
      <c r="N6321" s="105">
        <f t="shared" si="198"/>
        <v>0</v>
      </c>
      <c r="O6321" s="105">
        <f t="shared" si="199"/>
        <v>0</v>
      </c>
    </row>
    <row r="6322" spans="1:15" x14ac:dyDescent="0.3">
      <c r="A6322" s="71" t="s">
        <v>142</v>
      </c>
      <c r="B6322" s="71" t="s">
        <v>12</v>
      </c>
      <c r="C6322" s="71" t="s">
        <v>13</v>
      </c>
      <c r="D6322" s="71" t="s">
        <v>27</v>
      </c>
      <c r="E6322" s="72" t="s">
        <v>28</v>
      </c>
      <c r="F6322" s="72" t="s">
        <v>16</v>
      </c>
      <c r="G6322" s="73">
        <v>3</v>
      </c>
      <c r="H6322" s="73">
        <v>6.64</v>
      </c>
      <c r="I6322" s="73">
        <v>0</v>
      </c>
      <c r="J6322" s="73">
        <v>0</v>
      </c>
      <c r="K6322" s="73">
        <v>3</v>
      </c>
      <c r="L6322" s="73">
        <v>6.64</v>
      </c>
      <c r="N6322" s="105">
        <f t="shared" si="198"/>
        <v>0</v>
      </c>
      <c r="O6322" s="105">
        <f t="shared" si="199"/>
        <v>0</v>
      </c>
    </row>
    <row r="6323" spans="1:15" x14ac:dyDescent="0.3">
      <c r="A6323" s="71" t="s">
        <v>140</v>
      </c>
      <c r="B6323" s="71" t="s">
        <v>57</v>
      </c>
      <c r="C6323" s="71" t="s">
        <v>13</v>
      </c>
      <c r="D6323" s="71" t="s">
        <v>39</v>
      </c>
      <c r="E6323" s="72" t="s">
        <v>40</v>
      </c>
      <c r="F6323" s="72" t="s">
        <v>4</v>
      </c>
      <c r="G6323" s="73">
        <v>1</v>
      </c>
      <c r="H6323" s="73">
        <v>6.63</v>
      </c>
      <c r="I6323" s="73">
        <v>0</v>
      </c>
      <c r="J6323" s="73">
        <v>0</v>
      </c>
      <c r="K6323" s="73">
        <v>1</v>
      </c>
      <c r="L6323" s="73">
        <v>6.63</v>
      </c>
      <c r="N6323" s="105">
        <f t="shared" si="198"/>
        <v>0</v>
      </c>
      <c r="O6323" s="105">
        <f t="shared" si="199"/>
        <v>0</v>
      </c>
    </row>
    <row r="6324" spans="1:15" x14ac:dyDescent="0.3">
      <c r="A6324" s="71" t="s">
        <v>132</v>
      </c>
      <c r="B6324" s="71" t="s">
        <v>57</v>
      </c>
      <c r="C6324" s="71" t="s">
        <v>13</v>
      </c>
      <c r="D6324" s="71" t="s">
        <v>77</v>
      </c>
      <c r="E6324" s="72" t="s">
        <v>20</v>
      </c>
      <c r="F6324" s="72" t="s">
        <v>4</v>
      </c>
      <c r="G6324" s="73">
        <v>1</v>
      </c>
      <c r="H6324" s="73">
        <v>6.62</v>
      </c>
      <c r="I6324" s="73">
        <v>1</v>
      </c>
      <c r="J6324" s="73">
        <v>6.62</v>
      </c>
      <c r="K6324" s="73">
        <v>0</v>
      </c>
      <c r="L6324" s="73">
        <v>0</v>
      </c>
      <c r="N6324" s="105">
        <f t="shared" si="198"/>
        <v>0</v>
      </c>
      <c r="O6324" s="105">
        <f t="shared" si="199"/>
        <v>0</v>
      </c>
    </row>
    <row r="6325" spans="1:15" x14ac:dyDescent="0.3">
      <c r="A6325" s="71" t="s">
        <v>142</v>
      </c>
      <c r="B6325" s="71" t="s">
        <v>12</v>
      </c>
      <c r="C6325" s="71" t="s">
        <v>13</v>
      </c>
      <c r="D6325" s="71" t="s">
        <v>94</v>
      </c>
      <c r="E6325" s="72" t="s">
        <v>40</v>
      </c>
      <c r="F6325" s="72" t="s">
        <v>4</v>
      </c>
      <c r="G6325" s="73">
        <v>1</v>
      </c>
      <c r="H6325" s="73">
        <v>6.62</v>
      </c>
      <c r="I6325" s="73">
        <v>0</v>
      </c>
      <c r="J6325" s="73">
        <v>0</v>
      </c>
      <c r="K6325" s="73">
        <v>1</v>
      </c>
      <c r="L6325" s="73">
        <v>6.62</v>
      </c>
      <c r="N6325" s="105">
        <f t="shared" si="198"/>
        <v>0</v>
      </c>
      <c r="O6325" s="105">
        <f t="shared" si="199"/>
        <v>0</v>
      </c>
    </row>
    <row r="6326" spans="1:15" x14ac:dyDescent="0.3">
      <c r="A6326" s="71" t="s">
        <v>144</v>
      </c>
      <c r="B6326" s="71" t="s">
        <v>57</v>
      </c>
      <c r="C6326" s="71" t="s">
        <v>55</v>
      </c>
      <c r="D6326" s="71" t="s">
        <v>56</v>
      </c>
      <c r="E6326" s="72" t="s">
        <v>40</v>
      </c>
      <c r="F6326" s="72" t="s">
        <v>4</v>
      </c>
      <c r="G6326" s="73">
        <v>1</v>
      </c>
      <c r="H6326" s="73">
        <v>6.62</v>
      </c>
      <c r="I6326" s="73">
        <v>0</v>
      </c>
      <c r="J6326" s="73">
        <v>0</v>
      </c>
      <c r="K6326" s="73">
        <v>1</v>
      </c>
      <c r="L6326" s="73">
        <v>6.62</v>
      </c>
      <c r="N6326" s="105">
        <f t="shared" si="198"/>
        <v>0</v>
      </c>
      <c r="O6326" s="105">
        <f t="shared" si="199"/>
        <v>0</v>
      </c>
    </row>
    <row r="6327" spans="1:15" x14ac:dyDescent="0.3">
      <c r="A6327" s="71" t="s">
        <v>154</v>
      </c>
      <c r="B6327" s="71" t="s">
        <v>12</v>
      </c>
      <c r="C6327" s="71" t="s">
        <v>55</v>
      </c>
      <c r="D6327" s="71" t="s">
        <v>32</v>
      </c>
      <c r="E6327" s="72" t="s">
        <v>40</v>
      </c>
      <c r="F6327" s="72" t="s">
        <v>4</v>
      </c>
      <c r="G6327" s="73">
        <v>1</v>
      </c>
      <c r="H6327" s="73">
        <v>6.62</v>
      </c>
      <c r="I6327" s="73">
        <v>1</v>
      </c>
      <c r="J6327" s="73">
        <v>6.62</v>
      </c>
      <c r="K6327" s="73">
        <v>0</v>
      </c>
      <c r="L6327" s="73">
        <v>0</v>
      </c>
      <c r="N6327" s="105">
        <f t="shared" si="198"/>
        <v>0</v>
      </c>
      <c r="O6327" s="105">
        <f t="shared" si="199"/>
        <v>0</v>
      </c>
    </row>
    <row r="6328" spans="1:15" x14ac:dyDescent="0.3">
      <c r="A6328" s="71" t="s">
        <v>132</v>
      </c>
      <c r="B6328" s="71" t="s">
        <v>12</v>
      </c>
      <c r="C6328" s="71" t="s">
        <v>13</v>
      </c>
      <c r="D6328" s="71" t="s">
        <v>93</v>
      </c>
      <c r="E6328" s="72" t="s">
        <v>41</v>
      </c>
      <c r="F6328" s="72" t="s">
        <v>16</v>
      </c>
      <c r="G6328" s="73">
        <v>1</v>
      </c>
      <c r="H6328" s="73">
        <v>6.61</v>
      </c>
      <c r="I6328" s="73">
        <v>0</v>
      </c>
      <c r="J6328" s="73">
        <v>0</v>
      </c>
      <c r="K6328" s="73">
        <v>1</v>
      </c>
      <c r="L6328" s="73">
        <v>6.61</v>
      </c>
      <c r="N6328" s="105">
        <f t="shared" si="198"/>
        <v>0</v>
      </c>
      <c r="O6328" s="105">
        <f t="shared" si="199"/>
        <v>0</v>
      </c>
    </row>
    <row r="6329" spans="1:15" x14ac:dyDescent="0.3">
      <c r="A6329" s="71" t="s">
        <v>132</v>
      </c>
      <c r="B6329" s="71" t="s">
        <v>12</v>
      </c>
      <c r="C6329" s="71" t="s">
        <v>13</v>
      </c>
      <c r="D6329" s="71" t="s">
        <v>29</v>
      </c>
      <c r="E6329" s="72" t="s">
        <v>15</v>
      </c>
      <c r="F6329" s="72" t="s">
        <v>16</v>
      </c>
      <c r="G6329" s="73">
        <v>1</v>
      </c>
      <c r="H6329" s="73">
        <v>6.61</v>
      </c>
      <c r="I6329" s="73">
        <v>0</v>
      </c>
      <c r="J6329" s="73">
        <v>0</v>
      </c>
      <c r="K6329" s="73">
        <v>1</v>
      </c>
      <c r="L6329" s="73">
        <v>6.61</v>
      </c>
      <c r="N6329" s="105">
        <f t="shared" si="198"/>
        <v>0</v>
      </c>
      <c r="O6329" s="105">
        <f t="shared" si="199"/>
        <v>0</v>
      </c>
    </row>
    <row r="6330" spans="1:15" x14ac:dyDescent="0.3">
      <c r="A6330" s="71" t="s">
        <v>132</v>
      </c>
      <c r="B6330" s="71" t="s">
        <v>12</v>
      </c>
      <c r="C6330" s="71" t="s">
        <v>13</v>
      </c>
      <c r="D6330" s="71" t="s">
        <v>29</v>
      </c>
      <c r="E6330" s="72" t="s">
        <v>18</v>
      </c>
      <c r="F6330" s="72" t="s">
        <v>26</v>
      </c>
      <c r="G6330" s="73">
        <v>1</v>
      </c>
      <c r="H6330" s="73">
        <v>6.61</v>
      </c>
      <c r="I6330" s="73">
        <v>0</v>
      </c>
      <c r="J6330" s="73">
        <v>0</v>
      </c>
      <c r="K6330" s="73">
        <v>1</v>
      </c>
      <c r="L6330" s="73">
        <v>6.61</v>
      </c>
      <c r="N6330" s="105">
        <f t="shared" si="198"/>
        <v>0</v>
      </c>
      <c r="O6330" s="105">
        <f t="shared" si="199"/>
        <v>0</v>
      </c>
    </row>
    <row r="6331" spans="1:15" x14ac:dyDescent="0.3">
      <c r="A6331" s="71" t="s">
        <v>154</v>
      </c>
      <c r="B6331" s="71" t="s">
        <v>12</v>
      </c>
      <c r="C6331" s="71" t="s">
        <v>55</v>
      </c>
      <c r="D6331" s="71" t="s">
        <v>89</v>
      </c>
      <c r="E6331" s="72" t="s">
        <v>20</v>
      </c>
      <c r="F6331" s="72" t="s">
        <v>16</v>
      </c>
      <c r="G6331" s="73">
        <v>1</v>
      </c>
      <c r="H6331" s="73">
        <v>6.61</v>
      </c>
      <c r="I6331" s="73">
        <v>0</v>
      </c>
      <c r="J6331" s="73">
        <v>0</v>
      </c>
      <c r="K6331" s="73">
        <v>1</v>
      </c>
      <c r="L6331" s="73">
        <v>6.61</v>
      </c>
      <c r="N6331" s="105">
        <f t="shared" si="198"/>
        <v>0</v>
      </c>
      <c r="O6331" s="105">
        <f t="shared" si="199"/>
        <v>0</v>
      </c>
    </row>
    <row r="6332" spans="1:15" x14ac:dyDescent="0.3">
      <c r="A6332" s="71" t="s">
        <v>154</v>
      </c>
      <c r="B6332" s="71" t="s">
        <v>12</v>
      </c>
      <c r="C6332" s="71" t="s">
        <v>55</v>
      </c>
      <c r="D6332" s="71" t="s">
        <v>118</v>
      </c>
      <c r="E6332" s="72" t="s">
        <v>25</v>
      </c>
      <c r="F6332" s="72" t="s">
        <v>16</v>
      </c>
      <c r="G6332" s="73">
        <v>1</v>
      </c>
      <c r="H6332" s="73">
        <v>6.61</v>
      </c>
      <c r="I6332" s="73">
        <v>0</v>
      </c>
      <c r="J6332" s="73">
        <v>0</v>
      </c>
      <c r="K6332" s="73">
        <v>1</v>
      </c>
      <c r="L6332" s="73">
        <v>6.61</v>
      </c>
      <c r="N6332" s="105">
        <f t="shared" si="198"/>
        <v>0</v>
      </c>
      <c r="O6332" s="105">
        <f t="shared" si="199"/>
        <v>0</v>
      </c>
    </row>
    <row r="6333" spans="1:15" x14ac:dyDescent="0.3">
      <c r="A6333" s="71" t="s">
        <v>138</v>
      </c>
      <c r="B6333" s="71" t="s">
        <v>57</v>
      </c>
      <c r="C6333" s="71" t="s">
        <v>13</v>
      </c>
      <c r="D6333" s="71" t="s">
        <v>47</v>
      </c>
      <c r="E6333" s="72" t="s">
        <v>24</v>
      </c>
      <c r="F6333" s="72" t="s">
        <v>16</v>
      </c>
      <c r="G6333" s="73">
        <v>2</v>
      </c>
      <c r="H6333" s="73">
        <v>6.6</v>
      </c>
      <c r="I6333" s="73">
        <v>0</v>
      </c>
      <c r="J6333" s="73">
        <v>0</v>
      </c>
      <c r="K6333" s="73">
        <v>2</v>
      </c>
      <c r="L6333" s="73">
        <v>6.6</v>
      </c>
      <c r="N6333" s="105">
        <f t="shared" si="198"/>
        <v>0</v>
      </c>
      <c r="O6333" s="105">
        <f t="shared" si="199"/>
        <v>0</v>
      </c>
    </row>
    <row r="6334" spans="1:15" x14ac:dyDescent="0.3">
      <c r="A6334" s="71" t="s">
        <v>158</v>
      </c>
      <c r="B6334" s="71" t="s">
        <v>12</v>
      </c>
      <c r="C6334" s="71" t="s">
        <v>55</v>
      </c>
      <c r="D6334" s="71" t="s">
        <v>50</v>
      </c>
      <c r="E6334" s="72" t="s">
        <v>40</v>
      </c>
      <c r="F6334" s="72" t="s">
        <v>4</v>
      </c>
      <c r="G6334" s="73">
        <v>1</v>
      </c>
      <c r="H6334" s="73">
        <v>6.59</v>
      </c>
      <c r="I6334" s="73">
        <v>0</v>
      </c>
      <c r="J6334" s="73">
        <v>0</v>
      </c>
      <c r="K6334" s="73">
        <v>1</v>
      </c>
      <c r="L6334" s="73">
        <v>6.59</v>
      </c>
      <c r="N6334" s="105">
        <f t="shared" si="198"/>
        <v>0</v>
      </c>
      <c r="O6334" s="105">
        <f t="shared" si="199"/>
        <v>0</v>
      </c>
    </row>
    <row r="6335" spans="1:15" x14ac:dyDescent="0.3">
      <c r="A6335" s="71" t="s">
        <v>163</v>
      </c>
      <c r="B6335" s="71" t="s">
        <v>12</v>
      </c>
      <c r="C6335" s="71" t="s">
        <v>53</v>
      </c>
      <c r="D6335" s="71" t="s">
        <v>19</v>
      </c>
      <c r="E6335" s="72" t="s">
        <v>40</v>
      </c>
      <c r="F6335" s="72" t="s">
        <v>4</v>
      </c>
      <c r="G6335" s="73">
        <v>1</v>
      </c>
      <c r="H6335" s="73">
        <v>6.57</v>
      </c>
      <c r="I6335" s="73">
        <v>0</v>
      </c>
      <c r="J6335" s="73">
        <v>0</v>
      </c>
      <c r="K6335" s="73">
        <v>1</v>
      </c>
      <c r="L6335" s="73">
        <v>6.57</v>
      </c>
      <c r="N6335" s="105">
        <f t="shared" si="198"/>
        <v>0</v>
      </c>
      <c r="O6335" s="105">
        <f t="shared" si="199"/>
        <v>0</v>
      </c>
    </row>
    <row r="6336" spans="1:15" x14ac:dyDescent="0.3">
      <c r="A6336" s="71" t="s">
        <v>154</v>
      </c>
      <c r="B6336" s="71" t="s">
        <v>57</v>
      </c>
      <c r="C6336" s="71" t="s">
        <v>55</v>
      </c>
      <c r="D6336" s="71" t="s">
        <v>14</v>
      </c>
      <c r="E6336" s="72" t="s">
        <v>15</v>
      </c>
      <c r="F6336" s="72" t="s">
        <v>16</v>
      </c>
      <c r="G6336" s="73">
        <v>1</v>
      </c>
      <c r="H6336" s="73">
        <v>6.55</v>
      </c>
      <c r="I6336" s="73">
        <v>0</v>
      </c>
      <c r="J6336" s="73">
        <v>0</v>
      </c>
      <c r="K6336" s="73">
        <v>1</v>
      </c>
      <c r="L6336" s="73">
        <v>6.55</v>
      </c>
      <c r="N6336" s="105">
        <f t="shared" si="198"/>
        <v>0</v>
      </c>
      <c r="O6336" s="105">
        <f t="shared" si="199"/>
        <v>0</v>
      </c>
    </row>
    <row r="6337" spans="1:15" x14ac:dyDescent="0.3">
      <c r="A6337" s="71" t="s">
        <v>154</v>
      </c>
      <c r="B6337" s="71" t="s">
        <v>57</v>
      </c>
      <c r="C6337" s="71" t="s">
        <v>13</v>
      </c>
      <c r="D6337" s="71" t="s">
        <v>67</v>
      </c>
      <c r="E6337" s="72" t="s">
        <v>41</v>
      </c>
      <c r="F6337" s="72" t="s">
        <v>26</v>
      </c>
      <c r="G6337" s="73">
        <v>1</v>
      </c>
      <c r="H6337" s="73">
        <v>6.55</v>
      </c>
      <c r="I6337" s="73">
        <v>0</v>
      </c>
      <c r="J6337" s="73">
        <v>0</v>
      </c>
      <c r="K6337" s="73">
        <v>1</v>
      </c>
      <c r="L6337" s="73">
        <v>6.55</v>
      </c>
      <c r="N6337" s="105">
        <f t="shared" si="198"/>
        <v>0</v>
      </c>
      <c r="O6337" s="105">
        <f t="shared" si="199"/>
        <v>0</v>
      </c>
    </row>
    <row r="6338" spans="1:15" x14ac:dyDescent="0.3">
      <c r="A6338" s="71" t="s">
        <v>142</v>
      </c>
      <c r="B6338" s="71" t="s">
        <v>57</v>
      </c>
      <c r="C6338" s="71" t="s">
        <v>55</v>
      </c>
      <c r="D6338" s="71" t="s">
        <v>56</v>
      </c>
      <c r="E6338" s="72" t="s">
        <v>31</v>
      </c>
      <c r="F6338" s="72" t="s">
        <v>26</v>
      </c>
      <c r="G6338" s="73">
        <v>1</v>
      </c>
      <c r="H6338" s="73">
        <v>6.54</v>
      </c>
      <c r="I6338" s="73">
        <v>0</v>
      </c>
      <c r="J6338" s="73">
        <v>0</v>
      </c>
      <c r="K6338" s="73">
        <v>1</v>
      </c>
      <c r="L6338" s="73">
        <v>6.54</v>
      </c>
      <c r="N6338" s="105">
        <f t="shared" si="198"/>
        <v>0</v>
      </c>
      <c r="O6338" s="105">
        <f t="shared" si="199"/>
        <v>0</v>
      </c>
    </row>
    <row r="6339" spans="1:15" x14ac:dyDescent="0.3">
      <c r="A6339" s="71" t="s">
        <v>154</v>
      </c>
      <c r="B6339" s="71" t="s">
        <v>57</v>
      </c>
      <c r="C6339" s="71" t="s">
        <v>55</v>
      </c>
      <c r="D6339" s="71" t="s">
        <v>75</v>
      </c>
      <c r="E6339" s="72" t="s">
        <v>20</v>
      </c>
      <c r="F6339" s="72" t="s">
        <v>16</v>
      </c>
      <c r="G6339" s="73">
        <v>1</v>
      </c>
      <c r="H6339" s="73">
        <v>6.52</v>
      </c>
      <c r="I6339" s="73">
        <v>0</v>
      </c>
      <c r="J6339" s="73">
        <v>0</v>
      </c>
      <c r="K6339" s="73">
        <v>1</v>
      </c>
      <c r="L6339" s="73">
        <v>6.52</v>
      </c>
      <c r="N6339" s="105">
        <f t="shared" si="198"/>
        <v>0</v>
      </c>
      <c r="O6339" s="105">
        <f t="shared" si="199"/>
        <v>0</v>
      </c>
    </row>
    <row r="6340" spans="1:15" x14ac:dyDescent="0.3">
      <c r="A6340" s="71" t="s">
        <v>161</v>
      </c>
      <c r="B6340" s="71" t="s">
        <v>57</v>
      </c>
      <c r="C6340" s="71" t="s">
        <v>55</v>
      </c>
      <c r="D6340" s="71" t="s">
        <v>39</v>
      </c>
      <c r="E6340" s="72" t="s">
        <v>24</v>
      </c>
      <c r="F6340" s="72" t="s">
        <v>26</v>
      </c>
      <c r="G6340" s="73">
        <v>1</v>
      </c>
      <c r="H6340" s="73">
        <v>6.51</v>
      </c>
      <c r="I6340" s="73">
        <v>0</v>
      </c>
      <c r="J6340" s="73">
        <v>0</v>
      </c>
      <c r="K6340" s="73">
        <v>1</v>
      </c>
      <c r="L6340" s="73">
        <v>6.51</v>
      </c>
      <c r="N6340" s="105">
        <f t="shared" si="198"/>
        <v>0</v>
      </c>
      <c r="O6340" s="105">
        <f t="shared" si="199"/>
        <v>0</v>
      </c>
    </row>
    <row r="6341" spans="1:15" x14ac:dyDescent="0.3">
      <c r="A6341" s="71" t="s">
        <v>142</v>
      </c>
      <c r="B6341" s="71" t="s">
        <v>12</v>
      </c>
      <c r="C6341" s="71" t="s">
        <v>13</v>
      </c>
      <c r="D6341" s="71" t="s">
        <v>91</v>
      </c>
      <c r="E6341" s="72" t="s">
        <v>24</v>
      </c>
      <c r="F6341" s="72" t="s">
        <v>21</v>
      </c>
      <c r="G6341" s="73">
        <v>1</v>
      </c>
      <c r="H6341" s="73">
        <v>6.51</v>
      </c>
      <c r="I6341" s="73">
        <v>0</v>
      </c>
      <c r="J6341" s="73">
        <v>0</v>
      </c>
      <c r="K6341" s="73">
        <v>1</v>
      </c>
      <c r="L6341" s="73">
        <v>6.51</v>
      </c>
      <c r="N6341" s="105">
        <f t="shared" si="198"/>
        <v>0</v>
      </c>
      <c r="O6341" s="105">
        <f t="shared" si="199"/>
        <v>0</v>
      </c>
    </row>
    <row r="6342" spans="1:15" x14ac:dyDescent="0.3">
      <c r="A6342" s="71" t="s">
        <v>144</v>
      </c>
      <c r="B6342" s="71" t="s">
        <v>57</v>
      </c>
      <c r="C6342" s="71" t="s">
        <v>55</v>
      </c>
      <c r="D6342" s="71" t="s">
        <v>36</v>
      </c>
      <c r="E6342" s="72" t="s">
        <v>15</v>
      </c>
      <c r="F6342" s="72" t="s">
        <v>4</v>
      </c>
      <c r="G6342" s="73">
        <v>2</v>
      </c>
      <c r="H6342" s="73">
        <v>6.48</v>
      </c>
      <c r="I6342" s="73">
        <v>0</v>
      </c>
      <c r="J6342" s="73">
        <v>0</v>
      </c>
      <c r="K6342" s="73">
        <v>2</v>
      </c>
      <c r="L6342" s="73">
        <v>6.48</v>
      </c>
      <c r="N6342" s="105">
        <f t="shared" si="198"/>
        <v>0</v>
      </c>
      <c r="O6342" s="105">
        <f t="shared" si="199"/>
        <v>0</v>
      </c>
    </row>
    <row r="6343" spans="1:15" x14ac:dyDescent="0.3">
      <c r="A6343" s="71" t="s">
        <v>163</v>
      </c>
      <c r="B6343" s="71" t="s">
        <v>57</v>
      </c>
      <c r="C6343" s="71" t="s">
        <v>17</v>
      </c>
      <c r="D6343" s="71" t="s">
        <v>44</v>
      </c>
      <c r="E6343" s="72" t="s">
        <v>3</v>
      </c>
      <c r="F6343" s="72" t="s">
        <v>26</v>
      </c>
      <c r="G6343" s="73">
        <v>1</v>
      </c>
      <c r="H6343" s="73">
        <v>6.47</v>
      </c>
      <c r="I6343" s="73">
        <v>0</v>
      </c>
      <c r="J6343" s="73">
        <v>0</v>
      </c>
      <c r="K6343" s="73">
        <v>1</v>
      </c>
      <c r="L6343" s="73">
        <v>6.47</v>
      </c>
      <c r="N6343" s="105">
        <f t="shared" si="198"/>
        <v>0</v>
      </c>
      <c r="O6343" s="105">
        <f t="shared" si="199"/>
        <v>0</v>
      </c>
    </row>
    <row r="6344" spans="1:15" x14ac:dyDescent="0.3">
      <c r="A6344" s="71" t="s">
        <v>154</v>
      </c>
      <c r="B6344" s="71" t="s">
        <v>57</v>
      </c>
      <c r="C6344" s="71" t="s">
        <v>55</v>
      </c>
      <c r="D6344" s="71" t="s">
        <v>76</v>
      </c>
      <c r="E6344" s="72" t="s">
        <v>24</v>
      </c>
      <c r="F6344" s="72" t="s">
        <v>21</v>
      </c>
      <c r="G6344" s="73">
        <v>1</v>
      </c>
      <c r="H6344" s="73">
        <v>6.47</v>
      </c>
      <c r="I6344" s="73">
        <v>1</v>
      </c>
      <c r="J6344" s="73">
        <v>6.47</v>
      </c>
      <c r="K6344" s="73">
        <v>0</v>
      </c>
      <c r="L6344" s="73">
        <v>0</v>
      </c>
      <c r="N6344" s="105">
        <f t="shared" si="198"/>
        <v>0</v>
      </c>
      <c r="O6344" s="105">
        <f t="shared" si="199"/>
        <v>0</v>
      </c>
    </row>
    <row r="6345" spans="1:15" x14ac:dyDescent="0.3">
      <c r="A6345" s="71" t="s">
        <v>132</v>
      </c>
      <c r="B6345" s="71" t="s">
        <v>129</v>
      </c>
      <c r="C6345" s="71" t="s">
        <v>13</v>
      </c>
      <c r="D6345" s="71" t="s">
        <v>56</v>
      </c>
      <c r="E6345" s="72" t="s">
        <v>40</v>
      </c>
      <c r="F6345" s="72" t="s">
        <v>26</v>
      </c>
      <c r="G6345" s="73">
        <v>1</v>
      </c>
      <c r="H6345" s="73">
        <v>6.44</v>
      </c>
      <c r="I6345" s="73">
        <v>0</v>
      </c>
      <c r="J6345" s="73">
        <v>0</v>
      </c>
      <c r="K6345" s="73">
        <v>1</v>
      </c>
      <c r="L6345" s="73">
        <v>6.44</v>
      </c>
      <c r="N6345" s="105">
        <f t="shared" si="198"/>
        <v>0</v>
      </c>
      <c r="O6345" s="105">
        <f t="shared" si="199"/>
        <v>0</v>
      </c>
    </row>
    <row r="6346" spans="1:15" x14ac:dyDescent="0.3">
      <c r="A6346" s="71" t="s">
        <v>154</v>
      </c>
      <c r="B6346" s="71" t="s">
        <v>57</v>
      </c>
      <c r="C6346" s="71" t="s">
        <v>55</v>
      </c>
      <c r="D6346" s="71" t="s">
        <v>84</v>
      </c>
      <c r="E6346" s="72" t="s">
        <v>40</v>
      </c>
      <c r="F6346" s="72" t="s">
        <v>4</v>
      </c>
      <c r="G6346" s="73">
        <v>1</v>
      </c>
      <c r="H6346" s="73">
        <v>6.44</v>
      </c>
      <c r="I6346" s="73">
        <v>0</v>
      </c>
      <c r="J6346" s="73">
        <v>0</v>
      </c>
      <c r="K6346" s="73">
        <v>1</v>
      </c>
      <c r="L6346" s="73">
        <v>6.44</v>
      </c>
      <c r="N6346" s="105">
        <f t="shared" si="198"/>
        <v>0</v>
      </c>
      <c r="O6346" s="105">
        <f t="shared" si="199"/>
        <v>0</v>
      </c>
    </row>
    <row r="6347" spans="1:15" x14ac:dyDescent="0.3">
      <c r="A6347" s="71" t="s">
        <v>158</v>
      </c>
      <c r="B6347" s="71" t="s">
        <v>57</v>
      </c>
      <c r="C6347" s="71" t="s">
        <v>55</v>
      </c>
      <c r="D6347" s="71" t="s">
        <v>36</v>
      </c>
      <c r="E6347" s="72" t="s">
        <v>20</v>
      </c>
      <c r="F6347" s="72" t="s">
        <v>26</v>
      </c>
      <c r="G6347" s="73">
        <v>3</v>
      </c>
      <c r="H6347" s="73">
        <v>6.38</v>
      </c>
      <c r="I6347" s="73">
        <v>0</v>
      </c>
      <c r="J6347" s="73">
        <v>0</v>
      </c>
      <c r="K6347" s="73">
        <v>3</v>
      </c>
      <c r="L6347" s="73">
        <v>6.38</v>
      </c>
      <c r="N6347" s="105">
        <f t="shared" si="198"/>
        <v>0</v>
      </c>
      <c r="O6347" s="105">
        <f t="shared" si="199"/>
        <v>0</v>
      </c>
    </row>
    <row r="6348" spans="1:15" x14ac:dyDescent="0.3">
      <c r="A6348" s="71" t="s">
        <v>154</v>
      </c>
      <c r="B6348" s="71" t="s">
        <v>12</v>
      </c>
      <c r="C6348" s="71" t="s">
        <v>55</v>
      </c>
      <c r="D6348" s="71" t="s">
        <v>104</v>
      </c>
      <c r="E6348" s="72" t="s">
        <v>37</v>
      </c>
      <c r="F6348" s="72" t="s">
        <v>26</v>
      </c>
      <c r="G6348" s="73">
        <v>2</v>
      </c>
      <c r="H6348" s="73">
        <v>6.34</v>
      </c>
      <c r="I6348" s="73">
        <v>2</v>
      </c>
      <c r="J6348" s="73">
        <v>6.34</v>
      </c>
      <c r="K6348" s="73">
        <v>0</v>
      </c>
      <c r="L6348" s="73">
        <v>0</v>
      </c>
      <c r="N6348" s="105">
        <f t="shared" si="198"/>
        <v>0</v>
      </c>
      <c r="O6348" s="105">
        <f t="shared" si="199"/>
        <v>0</v>
      </c>
    </row>
    <row r="6349" spans="1:15" x14ac:dyDescent="0.3">
      <c r="A6349" s="71" t="s">
        <v>142</v>
      </c>
      <c r="B6349" s="71" t="s">
        <v>57</v>
      </c>
      <c r="C6349" s="71" t="s">
        <v>55</v>
      </c>
      <c r="D6349" s="71" t="s">
        <v>30</v>
      </c>
      <c r="E6349" s="72" t="s">
        <v>28</v>
      </c>
      <c r="F6349" s="72" t="s">
        <v>26</v>
      </c>
      <c r="G6349" s="73">
        <v>1</v>
      </c>
      <c r="H6349" s="73">
        <v>6.29</v>
      </c>
      <c r="I6349" s="73">
        <v>0</v>
      </c>
      <c r="J6349" s="73">
        <v>0</v>
      </c>
      <c r="K6349" s="73">
        <v>1</v>
      </c>
      <c r="L6349" s="73">
        <v>6.29</v>
      </c>
      <c r="N6349" s="105">
        <f t="shared" si="198"/>
        <v>0</v>
      </c>
      <c r="O6349" s="105">
        <f t="shared" si="199"/>
        <v>0</v>
      </c>
    </row>
    <row r="6350" spans="1:15" x14ac:dyDescent="0.3">
      <c r="A6350" s="71" t="s">
        <v>154</v>
      </c>
      <c r="B6350" s="71" t="s">
        <v>57</v>
      </c>
      <c r="C6350" s="71" t="s">
        <v>55</v>
      </c>
      <c r="D6350" s="71" t="s">
        <v>66</v>
      </c>
      <c r="E6350" s="72" t="s">
        <v>18</v>
      </c>
      <c r="F6350" s="72" t="s">
        <v>21</v>
      </c>
      <c r="G6350" s="73">
        <v>1</v>
      </c>
      <c r="H6350" s="73">
        <v>6.25</v>
      </c>
      <c r="I6350" s="73">
        <v>0</v>
      </c>
      <c r="J6350" s="73">
        <v>0</v>
      </c>
      <c r="K6350" s="73">
        <v>1</v>
      </c>
      <c r="L6350" s="73">
        <v>6.25</v>
      </c>
      <c r="N6350" s="105">
        <f t="shared" si="198"/>
        <v>0</v>
      </c>
      <c r="O6350" s="105">
        <f t="shared" si="199"/>
        <v>0</v>
      </c>
    </row>
    <row r="6351" spans="1:15" x14ac:dyDescent="0.3">
      <c r="A6351" s="71" t="s">
        <v>157</v>
      </c>
      <c r="B6351" s="71" t="s">
        <v>57</v>
      </c>
      <c r="C6351" s="71" t="s">
        <v>22</v>
      </c>
      <c r="D6351" s="71" t="s">
        <v>32</v>
      </c>
      <c r="E6351" s="72" t="s">
        <v>24</v>
      </c>
      <c r="F6351" s="72" t="s">
        <v>21</v>
      </c>
      <c r="G6351" s="73">
        <v>2</v>
      </c>
      <c r="H6351" s="73">
        <v>6.24</v>
      </c>
      <c r="I6351" s="73">
        <v>0</v>
      </c>
      <c r="J6351" s="73">
        <v>0</v>
      </c>
      <c r="K6351" s="73">
        <v>2</v>
      </c>
      <c r="L6351" s="73">
        <v>6.24</v>
      </c>
      <c r="N6351" s="105">
        <f t="shared" si="198"/>
        <v>0</v>
      </c>
      <c r="O6351" s="105">
        <f t="shared" si="199"/>
        <v>0</v>
      </c>
    </row>
    <row r="6352" spans="1:15" x14ac:dyDescent="0.3">
      <c r="A6352" s="71" t="s">
        <v>163</v>
      </c>
      <c r="B6352" s="71" t="s">
        <v>57</v>
      </c>
      <c r="C6352" s="71" t="s">
        <v>17</v>
      </c>
      <c r="D6352" s="71" t="s">
        <v>54</v>
      </c>
      <c r="E6352" s="72" t="s">
        <v>28</v>
      </c>
      <c r="F6352" s="72" t="s">
        <v>16</v>
      </c>
      <c r="G6352" s="73">
        <v>1</v>
      </c>
      <c r="H6352" s="73">
        <v>6.22</v>
      </c>
      <c r="I6352" s="73">
        <v>0</v>
      </c>
      <c r="J6352" s="73">
        <v>0</v>
      </c>
      <c r="K6352" s="73">
        <v>1</v>
      </c>
      <c r="L6352" s="73">
        <v>6.22</v>
      </c>
      <c r="N6352" s="105">
        <f t="shared" si="198"/>
        <v>0</v>
      </c>
      <c r="O6352" s="105">
        <f t="shared" si="199"/>
        <v>0</v>
      </c>
    </row>
    <row r="6353" spans="1:15" x14ac:dyDescent="0.3">
      <c r="A6353" s="71" t="s">
        <v>140</v>
      </c>
      <c r="B6353" s="71" t="s">
        <v>57</v>
      </c>
      <c r="C6353" s="71" t="s">
        <v>13</v>
      </c>
      <c r="D6353" s="71" t="s">
        <v>33</v>
      </c>
      <c r="E6353" s="72" t="s">
        <v>15</v>
      </c>
      <c r="F6353" s="72" t="s">
        <v>26</v>
      </c>
      <c r="G6353" s="73">
        <v>1</v>
      </c>
      <c r="H6353" s="73">
        <v>6.22</v>
      </c>
      <c r="I6353" s="73">
        <v>0</v>
      </c>
      <c r="J6353" s="73">
        <v>0</v>
      </c>
      <c r="K6353" s="73">
        <v>1</v>
      </c>
      <c r="L6353" s="73">
        <v>6.22</v>
      </c>
      <c r="N6353" s="105">
        <f t="shared" si="198"/>
        <v>0</v>
      </c>
      <c r="O6353" s="105">
        <f t="shared" si="199"/>
        <v>0</v>
      </c>
    </row>
    <row r="6354" spans="1:15" x14ac:dyDescent="0.3">
      <c r="A6354" s="71" t="s">
        <v>161</v>
      </c>
      <c r="B6354" s="71" t="s">
        <v>57</v>
      </c>
      <c r="C6354" s="71" t="s">
        <v>55</v>
      </c>
      <c r="D6354" s="71" t="s">
        <v>70</v>
      </c>
      <c r="E6354" s="72" t="s">
        <v>24</v>
      </c>
      <c r="F6354" s="72" t="s">
        <v>16</v>
      </c>
      <c r="G6354" s="73">
        <v>2</v>
      </c>
      <c r="H6354" s="73">
        <v>6.2</v>
      </c>
      <c r="I6354" s="73">
        <v>0</v>
      </c>
      <c r="J6354" s="73">
        <v>0</v>
      </c>
      <c r="K6354" s="73">
        <v>2</v>
      </c>
      <c r="L6354" s="73">
        <v>6.2</v>
      </c>
      <c r="N6354" s="105">
        <f t="shared" si="198"/>
        <v>0</v>
      </c>
      <c r="O6354" s="105">
        <f t="shared" si="199"/>
        <v>0</v>
      </c>
    </row>
    <row r="6355" spans="1:15" x14ac:dyDescent="0.3">
      <c r="A6355" s="71" t="s">
        <v>161</v>
      </c>
      <c r="B6355" s="71" t="s">
        <v>57</v>
      </c>
      <c r="C6355" s="71" t="s">
        <v>55</v>
      </c>
      <c r="D6355" s="71" t="s">
        <v>46</v>
      </c>
      <c r="E6355" s="72" t="s">
        <v>40</v>
      </c>
      <c r="F6355" s="72" t="s">
        <v>4</v>
      </c>
      <c r="G6355" s="73">
        <v>1</v>
      </c>
      <c r="H6355" s="73">
        <v>6.16</v>
      </c>
      <c r="I6355" s="73">
        <v>0</v>
      </c>
      <c r="J6355" s="73">
        <v>0</v>
      </c>
      <c r="K6355" s="73">
        <v>1</v>
      </c>
      <c r="L6355" s="73">
        <v>6.16</v>
      </c>
      <c r="N6355" s="105">
        <f t="shared" si="198"/>
        <v>0</v>
      </c>
      <c r="O6355" s="105">
        <f t="shared" si="199"/>
        <v>0</v>
      </c>
    </row>
    <row r="6356" spans="1:15" x14ac:dyDescent="0.3">
      <c r="A6356" s="71" t="s">
        <v>140</v>
      </c>
      <c r="B6356" s="71" t="s">
        <v>57</v>
      </c>
      <c r="C6356" s="71" t="s">
        <v>13</v>
      </c>
      <c r="D6356" s="71" t="s">
        <v>78</v>
      </c>
      <c r="E6356" s="72" t="s">
        <v>31</v>
      </c>
      <c r="F6356" s="72" t="s">
        <v>16</v>
      </c>
      <c r="G6356" s="73">
        <v>1</v>
      </c>
      <c r="H6356" s="73">
        <v>6.16</v>
      </c>
      <c r="I6356" s="73">
        <v>1</v>
      </c>
      <c r="J6356" s="73">
        <v>6.16</v>
      </c>
      <c r="K6356" s="73">
        <v>0</v>
      </c>
      <c r="L6356" s="73">
        <v>0</v>
      </c>
      <c r="N6356" s="105">
        <f t="shared" ref="N6356:N6419" si="200">G6356-I6356-K6356</f>
        <v>0</v>
      </c>
      <c r="O6356" s="105">
        <f t="shared" ref="O6356:O6419" si="201">H6356-J6356-L6356</f>
        <v>0</v>
      </c>
    </row>
    <row r="6357" spans="1:15" x14ac:dyDescent="0.3">
      <c r="A6357" s="71" t="s">
        <v>161</v>
      </c>
      <c r="B6357" s="71" t="s">
        <v>57</v>
      </c>
      <c r="C6357" s="71" t="s">
        <v>55</v>
      </c>
      <c r="D6357" s="71" t="s">
        <v>42</v>
      </c>
      <c r="E6357" s="72" t="s">
        <v>40</v>
      </c>
      <c r="F6357" s="72" t="s">
        <v>4</v>
      </c>
      <c r="G6357" s="73">
        <v>1</v>
      </c>
      <c r="H6357" s="73">
        <v>6.15</v>
      </c>
      <c r="I6357" s="73">
        <v>0</v>
      </c>
      <c r="J6357" s="73">
        <v>0</v>
      </c>
      <c r="K6357" s="73">
        <v>1</v>
      </c>
      <c r="L6357" s="73">
        <v>6.15</v>
      </c>
      <c r="N6357" s="105">
        <f t="shared" si="200"/>
        <v>0</v>
      </c>
      <c r="O6357" s="105">
        <f t="shared" si="201"/>
        <v>0</v>
      </c>
    </row>
    <row r="6358" spans="1:15" x14ac:dyDescent="0.3">
      <c r="A6358" s="71" t="s">
        <v>158</v>
      </c>
      <c r="B6358" s="71" t="s">
        <v>57</v>
      </c>
      <c r="C6358" s="71" t="s">
        <v>55</v>
      </c>
      <c r="D6358" s="71" t="s">
        <v>103</v>
      </c>
      <c r="E6358" s="72" t="s">
        <v>40</v>
      </c>
      <c r="F6358" s="72" t="s">
        <v>4</v>
      </c>
      <c r="G6358" s="73">
        <v>1</v>
      </c>
      <c r="H6358" s="73">
        <v>6.09</v>
      </c>
      <c r="I6358" s="73">
        <v>0</v>
      </c>
      <c r="J6358" s="73">
        <v>0</v>
      </c>
      <c r="K6358" s="73">
        <v>1</v>
      </c>
      <c r="L6358" s="73">
        <v>6.09</v>
      </c>
      <c r="N6358" s="105">
        <f t="shared" si="200"/>
        <v>0</v>
      </c>
      <c r="O6358" s="105">
        <f t="shared" si="201"/>
        <v>0</v>
      </c>
    </row>
    <row r="6359" spans="1:15" x14ac:dyDescent="0.3">
      <c r="A6359" s="71" t="s">
        <v>163</v>
      </c>
      <c r="B6359" s="71" t="s">
        <v>12</v>
      </c>
      <c r="C6359" s="71" t="s">
        <v>55</v>
      </c>
      <c r="D6359" s="71" t="s">
        <v>49</v>
      </c>
      <c r="E6359" s="72" t="s">
        <v>41</v>
      </c>
      <c r="F6359" s="72" t="s">
        <v>16</v>
      </c>
      <c r="G6359" s="73">
        <v>1</v>
      </c>
      <c r="H6359" s="73">
        <v>6.08</v>
      </c>
      <c r="I6359" s="73">
        <v>1</v>
      </c>
      <c r="J6359" s="73">
        <v>6.08</v>
      </c>
      <c r="K6359" s="73">
        <v>0</v>
      </c>
      <c r="L6359" s="73">
        <v>0</v>
      </c>
      <c r="N6359" s="105">
        <f t="shared" si="200"/>
        <v>0</v>
      </c>
      <c r="O6359" s="105">
        <f t="shared" si="201"/>
        <v>0</v>
      </c>
    </row>
    <row r="6360" spans="1:15" x14ac:dyDescent="0.3">
      <c r="A6360" s="71" t="s">
        <v>163</v>
      </c>
      <c r="B6360" s="71" t="s">
        <v>57</v>
      </c>
      <c r="C6360" s="71" t="s">
        <v>17</v>
      </c>
      <c r="D6360" s="71" t="s">
        <v>50</v>
      </c>
      <c r="E6360" s="72" t="s">
        <v>37</v>
      </c>
      <c r="F6360" s="72" t="s">
        <v>16</v>
      </c>
      <c r="G6360" s="73">
        <v>1</v>
      </c>
      <c r="H6360" s="73">
        <v>6.08</v>
      </c>
      <c r="I6360" s="73">
        <v>0</v>
      </c>
      <c r="J6360" s="73">
        <v>0</v>
      </c>
      <c r="K6360" s="73">
        <v>1</v>
      </c>
      <c r="L6360" s="73">
        <v>6.08</v>
      </c>
      <c r="N6360" s="105">
        <f t="shared" si="200"/>
        <v>0</v>
      </c>
      <c r="O6360" s="105">
        <f t="shared" si="201"/>
        <v>0</v>
      </c>
    </row>
    <row r="6361" spans="1:15" x14ac:dyDescent="0.3">
      <c r="A6361" s="71" t="s">
        <v>140</v>
      </c>
      <c r="B6361" s="71" t="s">
        <v>12</v>
      </c>
      <c r="C6361" s="71" t="s">
        <v>13</v>
      </c>
      <c r="D6361" s="71" t="s">
        <v>93</v>
      </c>
      <c r="E6361" s="72" t="s">
        <v>15</v>
      </c>
      <c r="F6361" s="72" t="s">
        <v>16</v>
      </c>
      <c r="G6361" s="73">
        <v>1</v>
      </c>
      <c r="H6361" s="73">
        <v>6.03</v>
      </c>
      <c r="I6361" s="73">
        <v>0</v>
      </c>
      <c r="J6361" s="73">
        <v>0</v>
      </c>
      <c r="K6361" s="73">
        <v>1</v>
      </c>
      <c r="L6361" s="73">
        <v>6.03</v>
      </c>
      <c r="N6361" s="105">
        <f t="shared" si="200"/>
        <v>0</v>
      </c>
      <c r="O6361" s="105">
        <f t="shared" si="201"/>
        <v>0</v>
      </c>
    </row>
    <row r="6362" spans="1:15" x14ac:dyDescent="0.3">
      <c r="A6362" s="71" t="s">
        <v>163</v>
      </c>
      <c r="B6362" s="71" t="s">
        <v>12</v>
      </c>
      <c r="C6362" s="71" t="s">
        <v>55</v>
      </c>
      <c r="D6362" s="71" t="s">
        <v>60</v>
      </c>
      <c r="E6362" s="72" t="s">
        <v>31</v>
      </c>
      <c r="F6362" s="72" t="s">
        <v>16</v>
      </c>
      <c r="G6362" s="73">
        <v>2</v>
      </c>
      <c r="H6362" s="73">
        <v>5.99</v>
      </c>
      <c r="I6362" s="73">
        <v>1</v>
      </c>
      <c r="J6362" s="73">
        <v>3.62</v>
      </c>
      <c r="K6362" s="73">
        <v>1</v>
      </c>
      <c r="L6362" s="73">
        <v>2.37</v>
      </c>
      <c r="N6362" s="105">
        <f t="shared" si="200"/>
        <v>0</v>
      </c>
      <c r="O6362" s="105">
        <f t="shared" si="201"/>
        <v>0</v>
      </c>
    </row>
    <row r="6363" spans="1:15" x14ac:dyDescent="0.3">
      <c r="A6363" s="71" t="s">
        <v>163</v>
      </c>
      <c r="B6363" s="71" t="s">
        <v>129</v>
      </c>
      <c r="C6363" s="71" t="s">
        <v>17</v>
      </c>
      <c r="D6363" s="71" t="s">
        <v>38</v>
      </c>
      <c r="E6363" s="72" t="s">
        <v>40</v>
      </c>
      <c r="F6363" s="72" t="s">
        <v>4</v>
      </c>
      <c r="G6363" s="73">
        <v>1</v>
      </c>
      <c r="H6363" s="73">
        <v>5.98</v>
      </c>
      <c r="I6363" s="73">
        <v>0</v>
      </c>
      <c r="J6363" s="73">
        <v>0</v>
      </c>
      <c r="K6363" s="73">
        <v>1</v>
      </c>
      <c r="L6363" s="73">
        <v>5.98</v>
      </c>
      <c r="N6363" s="105">
        <f t="shared" si="200"/>
        <v>0</v>
      </c>
      <c r="O6363" s="105">
        <f t="shared" si="201"/>
        <v>0</v>
      </c>
    </row>
    <row r="6364" spans="1:15" x14ac:dyDescent="0.3">
      <c r="A6364" s="71" t="s">
        <v>163</v>
      </c>
      <c r="B6364" s="71" t="s">
        <v>12</v>
      </c>
      <c r="C6364" s="71" t="s">
        <v>55</v>
      </c>
      <c r="D6364" s="71" t="s">
        <v>65</v>
      </c>
      <c r="E6364" s="72" t="s">
        <v>15</v>
      </c>
      <c r="F6364" s="72" t="s">
        <v>26</v>
      </c>
      <c r="G6364" s="73">
        <v>2</v>
      </c>
      <c r="H6364" s="73">
        <v>5.97</v>
      </c>
      <c r="I6364" s="73">
        <v>0</v>
      </c>
      <c r="J6364" s="73">
        <v>0</v>
      </c>
      <c r="K6364" s="73">
        <v>2</v>
      </c>
      <c r="L6364" s="73">
        <v>5.97</v>
      </c>
      <c r="N6364" s="105">
        <f t="shared" si="200"/>
        <v>0</v>
      </c>
      <c r="O6364" s="105">
        <f t="shared" si="201"/>
        <v>0</v>
      </c>
    </row>
    <row r="6365" spans="1:15" x14ac:dyDescent="0.3">
      <c r="A6365" s="71" t="s">
        <v>140</v>
      </c>
      <c r="B6365" s="71" t="s">
        <v>129</v>
      </c>
      <c r="C6365" s="71" t="s">
        <v>13</v>
      </c>
      <c r="D6365" s="71" t="s">
        <v>77</v>
      </c>
      <c r="E6365" s="72" t="s">
        <v>20</v>
      </c>
      <c r="F6365" s="72" t="s">
        <v>4</v>
      </c>
      <c r="G6365" s="73">
        <v>1</v>
      </c>
      <c r="H6365" s="73">
        <v>5.96</v>
      </c>
      <c r="I6365" s="73">
        <v>1</v>
      </c>
      <c r="J6365" s="73">
        <v>5.96</v>
      </c>
      <c r="K6365" s="73">
        <v>0</v>
      </c>
      <c r="L6365" s="73">
        <v>0</v>
      </c>
      <c r="N6365" s="105">
        <f t="shared" si="200"/>
        <v>0</v>
      </c>
      <c r="O6365" s="105">
        <f t="shared" si="201"/>
        <v>0</v>
      </c>
    </row>
    <row r="6366" spans="1:15" x14ac:dyDescent="0.3">
      <c r="A6366" s="71" t="s">
        <v>163</v>
      </c>
      <c r="B6366" s="71" t="s">
        <v>57</v>
      </c>
      <c r="C6366" s="71" t="s">
        <v>55</v>
      </c>
      <c r="D6366" s="71" t="s">
        <v>73</v>
      </c>
      <c r="E6366" s="72" t="s">
        <v>40</v>
      </c>
      <c r="F6366" s="72" t="s">
        <v>4</v>
      </c>
      <c r="G6366" s="73">
        <v>1</v>
      </c>
      <c r="H6366" s="73">
        <v>5.92</v>
      </c>
      <c r="I6366" s="73">
        <v>0</v>
      </c>
      <c r="J6366" s="73">
        <v>0</v>
      </c>
      <c r="K6366" s="73">
        <v>1</v>
      </c>
      <c r="L6366" s="73">
        <v>5.92</v>
      </c>
      <c r="N6366" s="105">
        <f t="shared" si="200"/>
        <v>0</v>
      </c>
      <c r="O6366" s="105">
        <f t="shared" si="201"/>
        <v>0</v>
      </c>
    </row>
    <row r="6367" spans="1:15" x14ac:dyDescent="0.3">
      <c r="A6367" s="71" t="s">
        <v>158</v>
      </c>
      <c r="B6367" s="71" t="s">
        <v>12</v>
      </c>
      <c r="C6367" s="71" t="s">
        <v>55</v>
      </c>
      <c r="D6367" s="71" t="s">
        <v>54</v>
      </c>
      <c r="E6367" s="72" t="s">
        <v>40</v>
      </c>
      <c r="F6367" s="72" t="s">
        <v>26</v>
      </c>
      <c r="G6367" s="73">
        <v>2</v>
      </c>
      <c r="H6367" s="73">
        <v>5.9</v>
      </c>
      <c r="I6367" s="73">
        <v>1</v>
      </c>
      <c r="J6367" s="73">
        <v>2.98</v>
      </c>
      <c r="K6367" s="73">
        <v>1</v>
      </c>
      <c r="L6367" s="73">
        <v>2.92</v>
      </c>
      <c r="N6367" s="105">
        <f t="shared" si="200"/>
        <v>0</v>
      </c>
      <c r="O6367" s="105">
        <f t="shared" si="201"/>
        <v>0</v>
      </c>
    </row>
    <row r="6368" spans="1:15" x14ac:dyDescent="0.3">
      <c r="A6368" s="71" t="s">
        <v>132</v>
      </c>
      <c r="B6368" s="71" t="s">
        <v>12</v>
      </c>
      <c r="C6368" s="71" t="s">
        <v>13</v>
      </c>
      <c r="D6368" s="71" t="s">
        <v>29</v>
      </c>
      <c r="E6368" s="72" t="s">
        <v>25</v>
      </c>
      <c r="F6368" s="72" t="s">
        <v>26</v>
      </c>
      <c r="G6368" s="73">
        <v>1</v>
      </c>
      <c r="H6368" s="73">
        <v>5.84</v>
      </c>
      <c r="I6368" s="73">
        <v>0</v>
      </c>
      <c r="J6368" s="73">
        <v>0</v>
      </c>
      <c r="K6368" s="73">
        <v>1</v>
      </c>
      <c r="L6368" s="73">
        <v>5.84</v>
      </c>
      <c r="N6368" s="105">
        <f t="shared" si="200"/>
        <v>0</v>
      </c>
      <c r="O6368" s="105">
        <f t="shared" si="201"/>
        <v>0</v>
      </c>
    </row>
    <row r="6369" spans="1:15" x14ac:dyDescent="0.3">
      <c r="A6369" s="71" t="s">
        <v>132</v>
      </c>
      <c r="B6369" s="71" t="s">
        <v>12</v>
      </c>
      <c r="C6369" s="71" t="s">
        <v>13</v>
      </c>
      <c r="D6369" s="71" t="s">
        <v>29</v>
      </c>
      <c r="E6369" s="72" t="s">
        <v>41</v>
      </c>
      <c r="F6369" s="72" t="s">
        <v>16</v>
      </c>
      <c r="G6369" s="73">
        <v>1</v>
      </c>
      <c r="H6369" s="73">
        <v>5.83</v>
      </c>
      <c r="I6369" s="73">
        <v>0</v>
      </c>
      <c r="J6369" s="73">
        <v>0</v>
      </c>
      <c r="K6369" s="73">
        <v>1</v>
      </c>
      <c r="L6369" s="73">
        <v>5.83</v>
      </c>
      <c r="N6369" s="105">
        <f t="shared" si="200"/>
        <v>0</v>
      </c>
      <c r="O6369" s="105">
        <f t="shared" si="201"/>
        <v>0</v>
      </c>
    </row>
    <row r="6370" spans="1:15" x14ac:dyDescent="0.3">
      <c r="A6370" s="71" t="s">
        <v>138</v>
      </c>
      <c r="B6370" s="71" t="s">
        <v>57</v>
      </c>
      <c r="C6370" s="71" t="s">
        <v>13</v>
      </c>
      <c r="D6370" s="71" t="s">
        <v>56</v>
      </c>
      <c r="E6370" s="72" t="s">
        <v>15</v>
      </c>
      <c r="F6370" s="72" t="s">
        <v>26</v>
      </c>
      <c r="G6370" s="73">
        <v>1</v>
      </c>
      <c r="H6370" s="73">
        <v>5.78</v>
      </c>
      <c r="I6370" s="73">
        <v>0</v>
      </c>
      <c r="J6370" s="73">
        <v>0</v>
      </c>
      <c r="K6370" s="73">
        <v>1</v>
      </c>
      <c r="L6370" s="73">
        <v>5.78</v>
      </c>
      <c r="N6370" s="105">
        <f t="shared" si="200"/>
        <v>0</v>
      </c>
      <c r="O6370" s="105">
        <f t="shared" si="201"/>
        <v>0</v>
      </c>
    </row>
    <row r="6371" spans="1:15" x14ac:dyDescent="0.3">
      <c r="A6371" s="71" t="s">
        <v>132</v>
      </c>
      <c r="B6371" s="71" t="s">
        <v>57</v>
      </c>
      <c r="C6371" s="71" t="s">
        <v>13</v>
      </c>
      <c r="D6371" s="71" t="s">
        <v>38</v>
      </c>
      <c r="E6371" s="72" t="s">
        <v>24</v>
      </c>
      <c r="F6371" s="72" t="s">
        <v>21</v>
      </c>
      <c r="G6371" s="73">
        <v>1</v>
      </c>
      <c r="H6371" s="73">
        <v>5.77</v>
      </c>
      <c r="I6371" s="73">
        <v>0</v>
      </c>
      <c r="J6371" s="73">
        <v>0</v>
      </c>
      <c r="K6371" s="73">
        <v>1</v>
      </c>
      <c r="L6371" s="73">
        <v>5.77</v>
      </c>
      <c r="N6371" s="105">
        <f t="shared" si="200"/>
        <v>0</v>
      </c>
      <c r="O6371" s="105">
        <f t="shared" si="201"/>
        <v>0</v>
      </c>
    </row>
    <row r="6372" spans="1:15" x14ac:dyDescent="0.3">
      <c r="A6372" s="71" t="s">
        <v>161</v>
      </c>
      <c r="B6372" s="71" t="s">
        <v>57</v>
      </c>
      <c r="C6372" s="71" t="s">
        <v>55</v>
      </c>
      <c r="D6372" s="71" t="s">
        <v>50</v>
      </c>
      <c r="E6372" s="72" t="s">
        <v>24</v>
      </c>
      <c r="F6372" s="72" t="s">
        <v>16</v>
      </c>
      <c r="G6372" s="73">
        <v>1</v>
      </c>
      <c r="H6372" s="73">
        <v>5.76</v>
      </c>
      <c r="I6372" s="73">
        <v>0</v>
      </c>
      <c r="J6372" s="73">
        <v>0</v>
      </c>
      <c r="K6372" s="73">
        <v>1</v>
      </c>
      <c r="L6372" s="73">
        <v>5.76</v>
      </c>
      <c r="N6372" s="105">
        <f t="shared" si="200"/>
        <v>0</v>
      </c>
      <c r="O6372" s="105">
        <f t="shared" si="201"/>
        <v>0</v>
      </c>
    </row>
    <row r="6373" spans="1:15" x14ac:dyDescent="0.3">
      <c r="A6373" s="71" t="s">
        <v>161</v>
      </c>
      <c r="B6373" s="71" t="s">
        <v>57</v>
      </c>
      <c r="C6373" s="71" t="s">
        <v>55</v>
      </c>
      <c r="D6373" s="71" t="s">
        <v>83</v>
      </c>
      <c r="E6373" s="72" t="s">
        <v>25</v>
      </c>
      <c r="F6373" s="72" t="s">
        <v>21</v>
      </c>
      <c r="G6373" s="73">
        <v>1</v>
      </c>
      <c r="H6373" s="73">
        <v>5.76</v>
      </c>
      <c r="I6373" s="73">
        <v>0</v>
      </c>
      <c r="J6373" s="73">
        <v>0</v>
      </c>
      <c r="K6373" s="73">
        <v>1</v>
      </c>
      <c r="L6373" s="73">
        <v>5.76</v>
      </c>
      <c r="N6373" s="105">
        <f t="shared" si="200"/>
        <v>0</v>
      </c>
      <c r="O6373" s="105">
        <f t="shared" si="201"/>
        <v>0</v>
      </c>
    </row>
    <row r="6374" spans="1:15" x14ac:dyDescent="0.3">
      <c r="A6374" s="71" t="s">
        <v>161</v>
      </c>
      <c r="B6374" s="71" t="s">
        <v>57</v>
      </c>
      <c r="C6374" s="71" t="s">
        <v>55</v>
      </c>
      <c r="D6374" s="71" t="s">
        <v>45</v>
      </c>
      <c r="E6374" s="72" t="s">
        <v>20</v>
      </c>
      <c r="F6374" s="72" t="s">
        <v>26</v>
      </c>
      <c r="G6374" s="73">
        <v>1</v>
      </c>
      <c r="H6374" s="73">
        <v>5.75</v>
      </c>
      <c r="I6374" s="73">
        <v>0</v>
      </c>
      <c r="J6374" s="73">
        <v>0</v>
      </c>
      <c r="K6374" s="73">
        <v>1</v>
      </c>
      <c r="L6374" s="73">
        <v>5.75</v>
      </c>
      <c r="N6374" s="105">
        <f t="shared" si="200"/>
        <v>0</v>
      </c>
      <c r="O6374" s="105">
        <f t="shared" si="201"/>
        <v>0</v>
      </c>
    </row>
    <row r="6375" spans="1:15" x14ac:dyDescent="0.3">
      <c r="A6375" s="71" t="s">
        <v>161</v>
      </c>
      <c r="B6375" s="71" t="s">
        <v>57</v>
      </c>
      <c r="C6375" s="71" t="s">
        <v>55</v>
      </c>
      <c r="D6375" s="71" t="s">
        <v>42</v>
      </c>
      <c r="E6375" s="72" t="s">
        <v>20</v>
      </c>
      <c r="F6375" s="72" t="s">
        <v>21</v>
      </c>
      <c r="G6375" s="73">
        <v>1</v>
      </c>
      <c r="H6375" s="73">
        <v>5.73</v>
      </c>
      <c r="I6375" s="73">
        <v>1</v>
      </c>
      <c r="J6375" s="73">
        <v>5.73</v>
      </c>
      <c r="K6375" s="73">
        <v>0</v>
      </c>
      <c r="L6375" s="73">
        <v>0</v>
      </c>
      <c r="N6375" s="105">
        <f t="shared" si="200"/>
        <v>0</v>
      </c>
      <c r="O6375" s="105">
        <f t="shared" si="201"/>
        <v>0</v>
      </c>
    </row>
    <row r="6376" spans="1:15" x14ac:dyDescent="0.3">
      <c r="A6376" s="71" t="s">
        <v>154</v>
      </c>
      <c r="B6376" s="71" t="s">
        <v>129</v>
      </c>
      <c r="C6376" s="71" t="s">
        <v>55</v>
      </c>
      <c r="D6376" s="71" t="s">
        <v>94</v>
      </c>
      <c r="E6376" s="72" t="s">
        <v>5</v>
      </c>
      <c r="F6376" s="72" t="s">
        <v>4</v>
      </c>
      <c r="G6376" s="73">
        <v>1</v>
      </c>
      <c r="H6376" s="73">
        <v>5.73</v>
      </c>
      <c r="I6376" s="73">
        <v>1</v>
      </c>
      <c r="J6376" s="73">
        <v>5.73</v>
      </c>
      <c r="K6376" s="73">
        <v>0</v>
      </c>
      <c r="L6376" s="73">
        <v>0</v>
      </c>
      <c r="N6376" s="105">
        <f t="shared" si="200"/>
        <v>0</v>
      </c>
      <c r="O6376" s="105">
        <f t="shared" si="201"/>
        <v>0</v>
      </c>
    </row>
    <row r="6377" spans="1:15" x14ac:dyDescent="0.3">
      <c r="A6377" s="71" t="s">
        <v>131</v>
      </c>
      <c r="B6377" s="71" t="s">
        <v>57</v>
      </c>
      <c r="C6377" s="71" t="s">
        <v>22</v>
      </c>
      <c r="D6377" s="71" t="s">
        <v>38</v>
      </c>
      <c r="E6377" s="72" t="s">
        <v>15</v>
      </c>
      <c r="F6377" s="72" t="s">
        <v>4</v>
      </c>
      <c r="G6377" s="73">
        <v>1</v>
      </c>
      <c r="H6377" s="73">
        <v>5.71</v>
      </c>
      <c r="I6377" s="73">
        <v>1</v>
      </c>
      <c r="J6377" s="73">
        <v>5.71</v>
      </c>
      <c r="K6377" s="73">
        <v>0</v>
      </c>
      <c r="L6377" s="73">
        <v>0</v>
      </c>
      <c r="N6377" s="105">
        <f t="shared" si="200"/>
        <v>0</v>
      </c>
      <c r="O6377" s="105">
        <f t="shared" si="201"/>
        <v>0</v>
      </c>
    </row>
    <row r="6378" spans="1:15" x14ac:dyDescent="0.3">
      <c r="A6378" s="71" t="s">
        <v>161</v>
      </c>
      <c r="B6378" s="71" t="s">
        <v>57</v>
      </c>
      <c r="C6378" s="71" t="s">
        <v>55</v>
      </c>
      <c r="D6378" s="71" t="s">
        <v>76</v>
      </c>
      <c r="E6378" s="72" t="s">
        <v>24</v>
      </c>
      <c r="F6378" s="72" t="s">
        <v>21</v>
      </c>
      <c r="G6378" s="73">
        <v>2</v>
      </c>
      <c r="H6378" s="73">
        <v>5.7</v>
      </c>
      <c r="I6378" s="73">
        <v>0</v>
      </c>
      <c r="J6378" s="73">
        <v>0</v>
      </c>
      <c r="K6378" s="73">
        <v>2</v>
      </c>
      <c r="L6378" s="73">
        <v>5.7</v>
      </c>
      <c r="N6378" s="105">
        <f t="shared" si="200"/>
        <v>0</v>
      </c>
      <c r="O6378" s="105">
        <f t="shared" si="201"/>
        <v>0</v>
      </c>
    </row>
    <row r="6379" spans="1:15" x14ac:dyDescent="0.3">
      <c r="A6379" s="71" t="s">
        <v>163</v>
      </c>
      <c r="B6379" s="71" t="s">
        <v>12</v>
      </c>
      <c r="C6379" s="71" t="s">
        <v>55</v>
      </c>
      <c r="D6379" s="71" t="s">
        <v>23</v>
      </c>
      <c r="E6379" s="72" t="s">
        <v>40</v>
      </c>
      <c r="F6379" s="72" t="s">
        <v>16</v>
      </c>
      <c r="G6379" s="73">
        <v>1</v>
      </c>
      <c r="H6379" s="73">
        <v>5.68</v>
      </c>
      <c r="I6379" s="73">
        <v>0</v>
      </c>
      <c r="J6379" s="73">
        <v>0</v>
      </c>
      <c r="K6379" s="73">
        <v>1</v>
      </c>
      <c r="L6379" s="73">
        <v>5.68</v>
      </c>
      <c r="N6379" s="105">
        <f t="shared" si="200"/>
        <v>0</v>
      </c>
      <c r="O6379" s="105">
        <f t="shared" si="201"/>
        <v>0</v>
      </c>
    </row>
    <row r="6380" spans="1:15" x14ac:dyDescent="0.3">
      <c r="A6380" s="71" t="s">
        <v>132</v>
      </c>
      <c r="B6380" s="71" t="s">
        <v>12</v>
      </c>
      <c r="C6380" s="71" t="s">
        <v>13</v>
      </c>
      <c r="D6380" s="71" t="s">
        <v>84</v>
      </c>
      <c r="E6380" s="72" t="s">
        <v>28</v>
      </c>
      <c r="F6380" s="72" t="s">
        <v>16</v>
      </c>
      <c r="G6380" s="73">
        <v>1</v>
      </c>
      <c r="H6380" s="73">
        <v>5.68</v>
      </c>
      <c r="I6380" s="73">
        <v>0</v>
      </c>
      <c r="J6380" s="73">
        <v>0</v>
      </c>
      <c r="K6380" s="73">
        <v>1</v>
      </c>
      <c r="L6380" s="73">
        <v>5.68</v>
      </c>
      <c r="N6380" s="105">
        <f t="shared" si="200"/>
        <v>0</v>
      </c>
      <c r="O6380" s="105">
        <f t="shared" si="201"/>
        <v>0</v>
      </c>
    </row>
    <row r="6381" spans="1:15" x14ac:dyDescent="0.3">
      <c r="A6381" s="71" t="s">
        <v>160</v>
      </c>
      <c r="B6381" s="71" t="s">
        <v>12</v>
      </c>
      <c r="C6381" s="71" t="s">
        <v>55</v>
      </c>
      <c r="D6381" s="71" t="s">
        <v>52</v>
      </c>
      <c r="E6381" s="72" t="s">
        <v>24</v>
      </c>
      <c r="F6381" s="72" t="s">
        <v>16</v>
      </c>
      <c r="G6381" s="73">
        <v>2</v>
      </c>
      <c r="H6381" s="73">
        <v>5.62</v>
      </c>
      <c r="I6381" s="73">
        <v>0</v>
      </c>
      <c r="J6381" s="73">
        <v>0</v>
      </c>
      <c r="K6381" s="73">
        <v>2</v>
      </c>
      <c r="L6381" s="73">
        <v>5.62</v>
      </c>
      <c r="N6381" s="105">
        <f t="shared" si="200"/>
        <v>0</v>
      </c>
      <c r="O6381" s="105">
        <f t="shared" si="201"/>
        <v>0</v>
      </c>
    </row>
    <row r="6382" spans="1:15" x14ac:dyDescent="0.3">
      <c r="A6382" s="71" t="s">
        <v>163</v>
      </c>
      <c r="B6382" s="71" t="s">
        <v>12</v>
      </c>
      <c r="C6382" s="71" t="s">
        <v>55</v>
      </c>
      <c r="D6382" s="71" t="s">
        <v>69</v>
      </c>
      <c r="E6382" s="72" t="s">
        <v>28</v>
      </c>
      <c r="F6382" s="72" t="s">
        <v>16</v>
      </c>
      <c r="G6382" s="73">
        <v>1</v>
      </c>
      <c r="H6382" s="73">
        <v>5.62</v>
      </c>
      <c r="I6382" s="73">
        <v>0</v>
      </c>
      <c r="J6382" s="73">
        <v>0</v>
      </c>
      <c r="K6382" s="73">
        <v>1</v>
      </c>
      <c r="L6382" s="73">
        <v>5.62</v>
      </c>
      <c r="N6382" s="105">
        <f t="shared" si="200"/>
        <v>0</v>
      </c>
      <c r="O6382" s="105">
        <f t="shared" si="201"/>
        <v>0</v>
      </c>
    </row>
    <row r="6383" spans="1:15" x14ac:dyDescent="0.3">
      <c r="A6383" s="71" t="s">
        <v>139</v>
      </c>
      <c r="B6383" s="71" t="s">
        <v>12</v>
      </c>
      <c r="C6383" s="71" t="s">
        <v>13</v>
      </c>
      <c r="D6383" s="71" t="s">
        <v>77</v>
      </c>
      <c r="E6383" s="72" t="s">
        <v>31</v>
      </c>
      <c r="F6383" s="72" t="s">
        <v>16</v>
      </c>
      <c r="G6383" s="73">
        <v>1</v>
      </c>
      <c r="H6383" s="73">
        <v>5.62</v>
      </c>
      <c r="I6383" s="73">
        <v>0</v>
      </c>
      <c r="J6383" s="73">
        <v>0</v>
      </c>
      <c r="K6383" s="73">
        <v>1</v>
      </c>
      <c r="L6383" s="73">
        <v>5.62</v>
      </c>
      <c r="N6383" s="105">
        <f t="shared" si="200"/>
        <v>0</v>
      </c>
      <c r="O6383" s="105">
        <f t="shared" si="201"/>
        <v>0</v>
      </c>
    </row>
    <row r="6384" spans="1:15" x14ac:dyDescent="0.3">
      <c r="A6384" s="71" t="s">
        <v>142</v>
      </c>
      <c r="B6384" s="71" t="s">
        <v>57</v>
      </c>
      <c r="C6384" s="71" t="s">
        <v>55</v>
      </c>
      <c r="D6384" s="71" t="s">
        <v>69</v>
      </c>
      <c r="E6384" s="72" t="s">
        <v>15</v>
      </c>
      <c r="F6384" s="72" t="s">
        <v>4</v>
      </c>
      <c r="G6384" s="73">
        <v>1</v>
      </c>
      <c r="H6384" s="73">
        <v>5.62</v>
      </c>
      <c r="I6384" s="73">
        <v>1</v>
      </c>
      <c r="J6384" s="73">
        <v>5.62</v>
      </c>
      <c r="K6384" s="73">
        <v>0</v>
      </c>
      <c r="L6384" s="73">
        <v>0</v>
      </c>
      <c r="N6384" s="105">
        <f t="shared" si="200"/>
        <v>0</v>
      </c>
      <c r="O6384" s="105">
        <f t="shared" si="201"/>
        <v>0</v>
      </c>
    </row>
    <row r="6385" spans="1:15" x14ac:dyDescent="0.3">
      <c r="A6385" s="71" t="s">
        <v>154</v>
      </c>
      <c r="B6385" s="71" t="s">
        <v>129</v>
      </c>
      <c r="C6385" s="71" t="s">
        <v>55</v>
      </c>
      <c r="D6385" s="71" t="s">
        <v>79</v>
      </c>
      <c r="E6385" s="72" t="s">
        <v>40</v>
      </c>
      <c r="F6385" s="72" t="s">
        <v>16</v>
      </c>
      <c r="G6385" s="73">
        <v>1</v>
      </c>
      <c r="H6385" s="73">
        <v>5.62</v>
      </c>
      <c r="I6385" s="73">
        <v>0</v>
      </c>
      <c r="J6385" s="73">
        <v>0</v>
      </c>
      <c r="K6385" s="73">
        <v>1</v>
      </c>
      <c r="L6385" s="73">
        <v>5.62</v>
      </c>
      <c r="N6385" s="105">
        <f t="shared" si="200"/>
        <v>0</v>
      </c>
      <c r="O6385" s="105">
        <f t="shared" si="201"/>
        <v>0</v>
      </c>
    </row>
    <row r="6386" spans="1:15" x14ac:dyDescent="0.3">
      <c r="A6386" s="71" t="s">
        <v>163</v>
      </c>
      <c r="B6386" s="71" t="s">
        <v>57</v>
      </c>
      <c r="C6386" s="71" t="s">
        <v>17</v>
      </c>
      <c r="D6386" s="71" t="s">
        <v>36</v>
      </c>
      <c r="E6386" s="72" t="s">
        <v>5</v>
      </c>
      <c r="F6386" s="72" t="s">
        <v>16</v>
      </c>
      <c r="G6386" s="73">
        <v>1</v>
      </c>
      <c r="H6386" s="73">
        <v>5.6</v>
      </c>
      <c r="I6386" s="73">
        <v>0</v>
      </c>
      <c r="J6386" s="73">
        <v>0</v>
      </c>
      <c r="K6386" s="73">
        <v>1</v>
      </c>
      <c r="L6386" s="73">
        <v>5.6</v>
      </c>
      <c r="N6386" s="105">
        <f t="shared" si="200"/>
        <v>0</v>
      </c>
      <c r="O6386" s="105">
        <f t="shared" si="201"/>
        <v>0</v>
      </c>
    </row>
    <row r="6387" spans="1:15" x14ac:dyDescent="0.3">
      <c r="A6387" s="71" t="s">
        <v>161</v>
      </c>
      <c r="B6387" s="71" t="s">
        <v>57</v>
      </c>
      <c r="C6387" s="71" t="s">
        <v>55</v>
      </c>
      <c r="D6387" s="71" t="s">
        <v>82</v>
      </c>
      <c r="E6387" s="72" t="s">
        <v>40</v>
      </c>
      <c r="F6387" s="72" t="s">
        <v>4</v>
      </c>
      <c r="G6387" s="73">
        <v>1</v>
      </c>
      <c r="H6387" s="73">
        <v>5.58</v>
      </c>
      <c r="I6387" s="73">
        <v>0</v>
      </c>
      <c r="J6387" s="73">
        <v>0</v>
      </c>
      <c r="K6387" s="73">
        <v>1</v>
      </c>
      <c r="L6387" s="73">
        <v>5.58</v>
      </c>
      <c r="N6387" s="105">
        <f t="shared" si="200"/>
        <v>0</v>
      </c>
      <c r="O6387" s="105">
        <f t="shared" si="201"/>
        <v>0</v>
      </c>
    </row>
    <row r="6388" spans="1:15" x14ac:dyDescent="0.3">
      <c r="A6388" s="71" t="s">
        <v>163</v>
      </c>
      <c r="B6388" s="71" t="s">
        <v>12</v>
      </c>
      <c r="C6388" s="71" t="s">
        <v>55</v>
      </c>
      <c r="D6388" s="71" t="s">
        <v>33</v>
      </c>
      <c r="E6388" s="72" t="s">
        <v>24</v>
      </c>
      <c r="F6388" s="72" t="s">
        <v>16</v>
      </c>
      <c r="G6388" s="73">
        <v>1</v>
      </c>
      <c r="H6388" s="73">
        <v>5.58</v>
      </c>
      <c r="I6388" s="73">
        <v>0</v>
      </c>
      <c r="J6388" s="73">
        <v>0</v>
      </c>
      <c r="K6388" s="73">
        <v>1</v>
      </c>
      <c r="L6388" s="73">
        <v>5.58</v>
      </c>
      <c r="N6388" s="105">
        <f t="shared" si="200"/>
        <v>0</v>
      </c>
      <c r="O6388" s="105">
        <f t="shared" si="201"/>
        <v>0</v>
      </c>
    </row>
    <row r="6389" spans="1:15" x14ac:dyDescent="0.3">
      <c r="A6389" s="71" t="s">
        <v>163</v>
      </c>
      <c r="B6389" s="71" t="s">
        <v>57</v>
      </c>
      <c r="C6389" s="71" t="s">
        <v>55</v>
      </c>
      <c r="D6389" s="71" t="s">
        <v>108</v>
      </c>
      <c r="E6389" s="72" t="s">
        <v>37</v>
      </c>
      <c r="F6389" s="72" t="s">
        <v>21</v>
      </c>
      <c r="G6389" s="73">
        <v>1</v>
      </c>
      <c r="H6389" s="73">
        <v>5.58</v>
      </c>
      <c r="I6389" s="73">
        <v>0</v>
      </c>
      <c r="J6389" s="73">
        <v>0</v>
      </c>
      <c r="K6389" s="73">
        <v>1</v>
      </c>
      <c r="L6389" s="73">
        <v>5.58</v>
      </c>
      <c r="N6389" s="105">
        <f t="shared" si="200"/>
        <v>0</v>
      </c>
      <c r="O6389" s="105">
        <f t="shared" si="201"/>
        <v>0</v>
      </c>
    </row>
    <row r="6390" spans="1:15" x14ac:dyDescent="0.3">
      <c r="A6390" s="71" t="s">
        <v>132</v>
      </c>
      <c r="B6390" s="71" t="s">
        <v>57</v>
      </c>
      <c r="C6390" s="71" t="s">
        <v>13</v>
      </c>
      <c r="D6390" s="71" t="s">
        <v>60</v>
      </c>
      <c r="E6390" s="72" t="s">
        <v>37</v>
      </c>
      <c r="F6390" s="72" t="s">
        <v>21</v>
      </c>
      <c r="G6390" s="73">
        <v>1</v>
      </c>
      <c r="H6390" s="73">
        <v>5.58</v>
      </c>
      <c r="I6390" s="73">
        <v>0</v>
      </c>
      <c r="J6390" s="73">
        <v>0</v>
      </c>
      <c r="K6390" s="73">
        <v>1</v>
      </c>
      <c r="L6390" s="73">
        <v>5.58</v>
      </c>
      <c r="N6390" s="105">
        <f t="shared" si="200"/>
        <v>0</v>
      </c>
      <c r="O6390" s="105">
        <f t="shared" si="201"/>
        <v>0</v>
      </c>
    </row>
    <row r="6391" spans="1:15" x14ac:dyDescent="0.3">
      <c r="A6391" s="71" t="s">
        <v>140</v>
      </c>
      <c r="B6391" s="71" t="s">
        <v>129</v>
      </c>
      <c r="C6391" s="71" t="s">
        <v>13</v>
      </c>
      <c r="D6391" s="71" t="s">
        <v>54</v>
      </c>
      <c r="E6391" s="72" t="s">
        <v>24</v>
      </c>
      <c r="F6391" s="72" t="s">
        <v>16</v>
      </c>
      <c r="G6391" s="73">
        <v>1</v>
      </c>
      <c r="H6391" s="73">
        <v>5.58</v>
      </c>
      <c r="I6391" s="73">
        <v>0</v>
      </c>
      <c r="J6391" s="73">
        <v>0</v>
      </c>
      <c r="K6391" s="73">
        <v>1</v>
      </c>
      <c r="L6391" s="73">
        <v>5.58</v>
      </c>
      <c r="N6391" s="105">
        <f t="shared" si="200"/>
        <v>0</v>
      </c>
      <c r="O6391" s="105">
        <f t="shared" si="201"/>
        <v>0</v>
      </c>
    </row>
    <row r="6392" spans="1:15" x14ac:dyDescent="0.3">
      <c r="A6392" s="71" t="s">
        <v>161</v>
      </c>
      <c r="B6392" s="71" t="s">
        <v>12</v>
      </c>
      <c r="C6392" s="71" t="s">
        <v>55</v>
      </c>
      <c r="D6392" s="71" t="s">
        <v>66</v>
      </c>
      <c r="E6392" s="72" t="s">
        <v>5</v>
      </c>
      <c r="F6392" s="72" t="s">
        <v>26</v>
      </c>
      <c r="G6392" s="73">
        <v>1</v>
      </c>
      <c r="H6392" s="73">
        <v>5.57</v>
      </c>
      <c r="I6392" s="73">
        <v>0</v>
      </c>
      <c r="J6392" s="73">
        <v>0</v>
      </c>
      <c r="K6392" s="73">
        <v>1</v>
      </c>
      <c r="L6392" s="73">
        <v>5.57</v>
      </c>
      <c r="N6392" s="105">
        <f t="shared" si="200"/>
        <v>0</v>
      </c>
      <c r="O6392" s="105">
        <f t="shared" si="201"/>
        <v>0</v>
      </c>
    </row>
    <row r="6393" spans="1:15" x14ac:dyDescent="0.3">
      <c r="A6393" s="71" t="s">
        <v>132</v>
      </c>
      <c r="B6393" s="71" t="s">
        <v>57</v>
      </c>
      <c r="C6393" s="71" t="s">
        <v>13</v>
      </c>
      <c r="D6393" s="71" t="s">
        <v>54</v>
      </c>
      <c r="E6393" s="72" t="s">
        <v>31</v>
      </c>
      <c r="F6393" s="72" t="s">
        <v>16</v>
      </c>
      <c r="G6393" s="73">
        <v>1</v>
      </c>
      <c r="H6393" s="73">
        <v>5.57</v>
      </c>
      <c r="I6393" s="73">
        <v>0</v>
      </c>
      <c r="J6393" s="73">
        <v>0</v>
      </c>
      <c r="K6393" s="73">
        <v>1</v>
      </c>
      <c r="L6393" s="73">
        <v>5.57</v>
      </c>
      <c r="N6393" s="105">
        <f t="shared" si="200"/>
        <v>0</v>
      </c>
      <c r="O6393" s="105">
        <f t="shared" si="201"/>
        <v>0</v>
      </c>
    </row>
    <row r="6394" spans="1:15" x14ac:dyDescent="0.3">
      <c r="A6394" s="71" t="s">
        <v>132</v>
      </c>
      <c r="B6394" s="71" t="s">
        <v>12</v>
      </c>
      <c r="C6394" s="71" t="s">
        <v>13</v>
      </c>
      <c r="D6394" s="71" t="s">
        <v>73</v>
      </c>
      <c r="E6394" s="72" t="s">
        <v>5</v>
      </c>
      <c r="F6394" s="72" t="s">
        <v>16</v>
      </c>
      <c r="G6394" s="73">
        <v>1</v>
      </c>
      <c r="H6394" s="73">
        <v>5.57</v>
      </c>
      <c r="I6394" s="73">
        <v>0</v>
      </c>
      <c r="J6394" s="73">
        <v>0</v>
      </c>
      <c r="K6394" s="73">
        <v>1</v>
      </c>
      <c r="L6394" s="73">
        <v>5.57</v>
      </c>
      <c r="N6394" s="105">
        <f t="shared" si="200"/>
        <v>0</v>
      </c>
      <c r="O6394" s="105">
        <f t="shared" si="201"/>
        <v>0</v>
      </c>
    </row>
    <row r="6395" spans="1:15" x14ac:dyDescent="0.3">
      <c r="A6395" s="71" t="s">
        <v>143</v>
      </c>
      <c r="B6395" s="71" t="s">
        <v>12</v>
      </c>
      <c r="C6395" s="71" t="s">
        <v>55</v>
      </c>
      <c r="D6395" s="71" t="s">
        <v>33</v>
      </c>
      <c r="E6395" s="72" t="s">
        <v>5</v>
      </c>
      <c r="F6395" s="72" t="s">
        <v>26</v>
      </c>
      <c r="G6395" s="73">
        <v>1</v>
      </c>
      <c r="H6395" s="73">
        <v>5.56</v>
      </c>
      <c r="I6395" s="73">
        <v>0</v>
      </c>
      <c r="J6395" s="73">
        <v>0</v>
      </c>
      <c r="K6395" s="73">
        <v>1</v>
      </c>
      <c r="L6395" s="73">
        <v>5.56</v>
      </c>
      <c r="N6395" s="105">
        <f t="shared" si="200"/>
        <v>0</v>
      </c>
      <c r="O6395" s="105">
        <f t="shared" si="201"/>
        <v>0</v>
      </c>
    </row>
    <row r="6396" spans="1:15" x14ac:dyDescent="0.3">
      <c r="A6396" s="71" t="s">
        <v>131</v>
      </c>
      <c r="B6396" s="71" t="s">
        <v>57</v>
      </c>
      <c r="C6396" s="71" t="s">
        <v>13</v>
      </c>
      <c r="D6396" s="71" t="s">
        <v>62</v>
      </c>
      <c r="E6396" s="72" t="s">
        <v>40</v>
      </c>
      <c r="F6396" s="72" t="s">
        <v>4</v>
      </c>
      <c r="G6396" s="73">
        <v>1</v>
      </c>
      <c r="H6396" s="73">
        <v>5.52</v>
      </c>
      <c r="I6396" s="73">
        <v>0</v>
      </c>
      <c r="J6396" s="73">
        <v>0</v>
      </c>
      <c r="K6396" s="73">
        <v>1</v>
      </c>
      <c r="L6396" s="73">
        <v>5.52</v>
      </c>
      <c r="N6396" s="105">
        <f t="shared" si="200"/>
        <v>0</v>
      </c>
      <c r="O6396" s="105">
        <f t="shared" si="201"/>
        <v>0</v>
      </c>
    </row>
    <row r="6397" spans="1:15" x14ac:dyDescent="0.3">
      <c r="A6397" s="71" t="s">
        <v>159</v>
      </c>
      <c r="B6397" s="71" t="s">
        <v>12</v>
      </c>
      <c r="C6397" s="71" t="s">
        <v>55</v>
      </c>
      <c r="D6397" s="71" t="s">
        <v>56</v>
      </c>
      <c r="E6397" s="72" t="s">
        <v>28</v>
      </c>
      <c r="F6397" s="72" t="s">
        <v>16</v>
      </c>
      <c r="G6397" s="73">
        <v>4</v>
      </c>
      <c r="H6397" s="73">
        <v>5.52</v>
      </c>
      <c r="I6397" s="73">
        <v>1</v>
      </c>
      <c r="J6397" s="73">
        <v>1.38</v>
      </c>
      <c r="K6397" s="73">
        <v>3</v>
      </c>
      <c r="L6397" s="73">
        <v>4.1399999999999997</v>
      </c>
      <c r="N6397" s="105">
        <f t="shared" si="200"/>
        <v>0</v>
      </c>
      <c r="O6397" s="105">
        <f t="shared" si="201"/>
        <v>0</v>
      </c>
    </row>
    <row r="6398" spans="1:15" x14ac:dyDescent="0.3">
      <c r="A6398" s="71" t="s">
        <v>142</v>
      </c>
      <c r="B6398" s="71" t="s">
        <v>12</v>
      </c>
      <c r="C6398" s="71" t="s">
        <v>13</v>
      </c>
      <c r="D6398" s="71" t="s">
        <v>38</v>
      </c>
      <c r="E6398" s="72" t="s">
        <v>24</v>
      </c>
      <c r="F6398" s="72" t="s">
        <v>21</v>
      </c>
      <c r="G6398" s="73">
        <v>1</v>
      </c>
      <c r="H6398" s="73">
        <v>5.52</v>
      </c>
      <c r="I6398" s="73">
        <v>0</v>
      </c>
      <c r="J6398" s="73">
        <v>0</v>
      </c>
      <c r="K6398" s="73">
        <v>1</v>
      </c>
      <c r="L6398" s="73">
        <v>5.52</v>
      </c>
      <c r="N6398" s="105">
        <f t="shared" si="200"/>
        <v>0</v>
      </c>
      <c r="O6398" s="105">
        <f t="shared" si="201"/>
        <v>0</v>
      </c>
    </row>
    <row r="6399" spans="1:15" x14ac:dyDescent="0.3">
      <c r="A6399" s="71" t="s">
        <v>154</v>
      </c>
      <c r="B6399" s="71" t="s">
        <v>57</v>
      </c>
      <c r="C6399" s="71" t="s">
        <v>55</v>
      </c>
      <c r="D6399" s="71" t="s">
        <v>117</v>
      </c>
      <c r="E6399" s="72" t="s">
        <v>18</v>
      </c>
      <c r="F6399" s="72" t="s">
        <v>21</v>
      </c>
      <c r="G6399" s="73">
        <v>1</v>
      </c>
      <c r="H6399" s="73">
        <v>5.51</v>
      </c>
      <c r="I6399" s="73">
        <v>0</v>
      </c>
      <c r="J6399" s="73">
        <v>0</v>
      </c>
      <c r="K6399" s="73">
        <v>1</v>
      </c>
      <c r="L6399" s="73">
        <v>5.51</v>
      </c>
      <c r="N6399" s="105">
        <f t="shared" si="200"/>
        <v>0</v>
      </c>
      <c r="O6399" s="105">
        <f t="shared" si="201"/>
        <v>0</v>
      </c>
    </row>
    <row r="6400" spans="1:15" x14ac:dyDescent="0.3">
      <c r="A6400" s="71" t="s">
        <v>132</v>
      </c>
      <c r="B6400" s="71" t="s">
        <v>12</v>
      </c>
      <c r="C6400" s="71" t="s">
        <v>22</v>
      </c>
      <c r="D6400" s="71" t="s">
        <v>69</v>
      </c>
      <c r="E6400" s="72" t="s">
        <v>5</v>
      </c>
      <c r="F6400" s="72" t="s">
        <v>21</v>
      </c>
      <c r="G6400" s="73">
        <v>1</v>
      </c>
      <c r="H6400" s="73">
        <v>5.49</v>
      </c>
      <c r="I6400" s="73">
        <v>0</v>
      </c>
      <c r="J6400" s="73">
        <v>0</v>
      </c>
      <c r="K6400" s="73">
        <v>1</v>
      </c>
      <c r="L6400" s="73">
        <v>5.49</v>
      </c>
      <c r="N6400" s="105">
        <f t="shared" si="200"/>
        <v>0</v>
      </c>
      <c r="O6400" s="105">
        <f t="shared" si="201"/>
        <v>0</v>
      </c>
    </row>
    <row r="6401" spans="1:15" x14ac:dyDescent="0.3">
      <c r="A6401" s="71" t="s">
        <v>140</v>
      </c>
      <c r="B6401" s="71" t="s">
        <v>12</v>
      </c>
      <c r="C6401" s="71" t="s">
        <v>13</v>
      </c>
      <c r="D6401" s="71" t="s">
        <v>93</v>
      </c>
      <c r="E6401" s="72" t="s">
        <v>37</v>
      </c>
      <c r="F6401" s="72" t="s">
        <v>26</v>
      </c>
      <c r="G6401" s="73">
        <v>1</v>
      </c>
      <c r="H6401" s="73">
        <v>5.49</v>
      </c>
      <c r="I6401" s="73">
        <v>1</v>
      </c>
      <c r="J6401" s="73">
        <v>5.49</v>
      </c>
      <c r="K6401" s="73">
        <v>0</v>
      </c>
      <c r="L6401" s="73">
        <v>0</v>
      </c>
      <c r="N6401" s="105">
        <f t="shared" si="200"/>
        <v>0</v>
      </c>
      <c r="O6401" s="105">
        <f t="shared" si="201"/>
        <v>0</v>
      </c>
    </row>
    <row r="6402" spans="1:15" x14ac:dyDescent="0.3">
      <c r="A6402" s="71" t="s">
        <v>132</v>
      </c>
      <c r="B6402" s="71" t="s">
        <v>57</v>
      </c>
      <c r="C6402" s="71" t="s">
        <v>55</v>
      </c>
      <c r="D6402" s="71" t="s">
        <v>89</v>
      </c>
      <c r="E6402" s="72" t="s">
        <v>40</v>
      </c>
      <c r="F6402" s="72" t="s">
        <v>4</v>
      </c>
      <c r="G6402" s="73">
        <v>1</v>
      </c>
      <c r="H6402" s="73">
        <v>5.48</v>
      </c>
      <c r="I6402" s="73">
        <v>0</v>
      </c>
      <c r="J6402" s="73">
        <v>0</v>
      </c>
      <c r="K6402" s="73">
        <v>1</v>
      </c>
      <c r="L6402" s="73">
        <v>5.48</v>
      </c>
      <c r="N6402" s="105">
        <f t="shared" si="200"/>
        <v>0</v>
      </c>
      <c r="O6402" s="105">
        <f t="shared" si="201"/>
        <v>0</v>
      </c>
    </row>
    <row r="6403" spans="1:15" x14ac:dyDescent="0.3">
      <c r="A6403" s="71" t="s">
        <v>148</v>
      </c>
      <c r="B6403" s="71" t="s">
        <v>12</v>
      </c>
      <c r="C6403" s="71" t="s">
        <v>55</v>
      </c>
      <c r="D6403" s="71" t="s">
        <v>51</v>
      </c>
      <c r="E6403" s="72" t="s">
        <v>24</v>
      </c>
      <c r="F6403" s="72" t="s">
        <v>26</v>
      </c>
      <c r="G6403" s="73">
        <v>1</v>
      </c>
      <c r="H6403" s="73">
        <v>5.48</v>
      </c>
      <c r="I6403" s="73">
        <v>1</v>
      </c>
      <c r="J6403" s="73">
        <v>5.48</v>
      </c>
      <c r="K6403" s="73">
        <v>0</v>
      </c>
      <c r="L6403" s="73">
        <v>0</v>
      </c>
      <c r="N6403" s="105">
        <f t="shared" si="200"/>
        <v>0</v>
      </c>
      <c r="O6403" s="105">
        <f t="shared" si="201"/>
        <v>0</v>
      </c>
    </row>
    <row r="6404" spans="1:15" x14ac:dyDescent="0.3">
      <c r="A6404" s="71" t="s">
        <v>154</v>
      </c>
      <c r="B6404" s="71" t="s">
        <v>57</v>
      </c>
      <c r="C6404" s="71" t="s">
        <v>55</v>
      </c>
      <c r="D6404" s="71" t="s">
        <v>82</v>
      </c>
      <c r="E6404" s="72" t="s">
        <v>18</v>
      </c>
      <c r="F6404" s="72" t="s">
        <v>21</v>
      </c>
      <c r="G6404" s="73">
        <v>1</v>
      </c>
      <c r="H6404" s="73">
        <v>5.47</v>
      </c>
      <c r="I6404" s="73">
        <v>0</v>
      </c>
      <c r="J6404" s="73">
        <v>0</v>
      </c>
      <c r="K6404" s="73">
        <v>1</v>
      </c>
      <c r="L6404" s="73">
        <v>5.47</v>
      </c>
      <c r="N6404" s="105">
        <f t="shared" si="200"/>
        <v>0</v>
      </c>
      <c r="O6404" s="105">
        <f t="shared" si="201"/>
        <v>0</v>
      </c>
    </row>
    <row r="6405" spans="1:15" x14ac:dyDescent="0.3">
      <c r="A6405" s="71" t="s">
        <v>163</v>
      </c>
      <c r="B6405" s="71" t="s">
        <v>12</v>
      </c>
      <c r="C6405" s="71" t="s">
        <v>55</v>
      </c>
      <c r="D6405" s="71" t="s">
        <v>56</v>
      </c>
      <c r="E6405" s="72" t="s">
        <v>41</v>
      </c>
      <c r="F6405" s="72" t="s">
        <v>26</v>
      </c>
      <c r="G6405" s="73">
        <v>1</v>
      </c>
      <c r="H6405" s="73">
        <v>5.45</v>
      </c>
      <c r="I6405" s="73">
        <v>0</v>
      </c>
      <c r="J6405" s="73">
        <v>0</v>
      </c>
      <c r="K6405" s="73">
        <v>1</v>
      </c>
      <c r="L6405" s="73">
        <v>5.45</v>
      </c>
      <c r="N6405" s="105">
        <f t="shared" si="200"/>
        <v>0</v>
      </c>
      <c r="O6405" s="105">
        <f t="shared" si="201"/>
        <v>0</v>
      </c>
    </row>
    <row r="6406" spans="1:15" x14ac:dyDescent="0.3">
      <c r="A6406" s="71" t="s">
        <v>142</v>
      </c>
      <c r="B6406" s="71" t="s">
        <v>12</v>
      </c>
      <c r="C6406" s="71" t="s">
        <v>13</v>
      </c>
      <c r="D6406" s="71" t="s">
        <v>19</v>
      </c>
      <c r="E6406" s="72" t="s">
        <v>37</v>
      </c>
      <c r="F6406" s="72" t="s">
        <v>21</v>
      </c>
      <c r="G6406" s="73">
        <v>1</v>
      </c>
      <c r="H6406" s="73">
        <v>5.44</v>
      </c>
      <c r="I6406" s="73">
        <v>0</v>
      </c>
      <c r="J6406" s="73">
        <v>0</v>
      </c>
      <c r="K6406" s="73">
        <v>1</v>
      </c>
      <c r="L6406" s="73">
        <v>5.44</v>
      </c>
      <c r="N6406" s="105">
        <f t="shared" si="200"/>
        <v>0</v>
      </c>
      <c r="O6406" s="105">
        <f t="shared" si="201"/>
        <v>0</v>
      </c>
    </row>
    <row r="6407" spans="1:15" x14ac:dyDescent="0.3">
      <c r="A6407" s="71" t="s">
        <v>154</v>
      </c>
      <c r="B6407" s="71" t="s">
        <v>57</v>
      </c>
      <c r="C6407" s="71" t="s">
        <v>55</v>
      </c>
      <c r="D6407" s="71" t="s">
        <v>84</v>
      </c>
      <c r="E6407" s="72" t="s">
        <v>37</v>
      </c>
      <c r="F6407" s="72" t="s">
        <v>16</v>
      </c>
      <c r="G6407" s="73">
        <v>2</v>
      </c>
      <c r="H6407" s="73">
        <v>5.44</v>
      </c>
      <c r="I6407" s="73">
        <v>2</v>
      </c>
      <c r="J6407" s="73">
        <v>5.44</v>
      </c>
      <c r="K6407" s="73">
        <v>0</v>
      </c>
      <c r="L6407" s="73">
        <v>0</v>
      </c>
      <c r="N6407" s="105">
        <f t="shared" si="200"/>
        <v>0</v>
      </c>
      <c r="O6407" s="105">
        <f t="shared" si="201"/>
        <v>0</v>
      </c>
    </row>
    <row r="6408" spans="1:15" x14ac:dyDescent="0.3">
      <c r="A6408" s="71" t="s">
        <v>163</v>
      </c>
      <c r="B6408" s="71" t="s">
        <v>57</v>
      </c>
      <c r="C6408" s="71" t="s">
        <v>17</v>
      </c>
      <c r="D6408" s="71" t="s">
        <v>42</v>
      </c>
      <c r="E6408" s="72" t="s">
        <v>18</v>
      </c>
      <c r="F6408" s="72" t="s">
        <v>21</v>
      </c>
      <c r="G6408" s="73">
        <v>1</v>
      </c>
      <c r="H6408" s="73">
        <v>5.43</v>
      </c>
      <c r="I6408" s="73">
        <v>0</v>
      </c>
      <c r="J6408" s="73">
        <v>0</v>
      </c>
      <c r="K6408" s="73">
        <v>1</v>
      </c>
      <c r="L6408" s="73">
        <v>5.43</v>
      </c>
      <c r="N6408" s="105">
        <f t="shared" si="200"/>
        <v>0</v>
      </c>
      <c r="O6408" s="105">
        <f t="shared" si="201"/>
        <v>0</v>
      </c>
    </row>
    <row r="6409" spans="1:15" x14ac:dyDescent="0.3">
      <c r="A6409" s="71" t="s">
        <v>161</v>
      </c>
      <c r="B6409" s="71" t="s">
        <v>57</v>
      </c>
      <c r="C6409" s="71" t="s">
        <v>55</v>
      </c>
      <c r="D6409" s="71" t="s">
        <v>104</v>
      </c>
      <c r="E6409" s="72" t="s">
        <v>18</v>
      </c>
      <c r="F6409" s="72" t="s">
        <v>26</v>
      </c>
      <c r="G6409" s="73">
        <v>1</v>
      </c>
      <c r="H6409" s="73">
        <v>5.42</v>
      </c>
      <c r="I6409" s="73">
        <v>0</v>
      </c>
      <c r="J6409" s="73">
        <v>0</v>
      </c>
      <c r="K6409" s="73">
        <v>1</v>
      </c>
      <c r="L6409" s="73">
        <v>5.42</v>
      </c>
      <c r="N6409" s="105">
        <f t="shared" si="200"/>
        <v>0</v>
      </c>
      <c r="O6409" s="105">
        <f t="shared" si="201"/>
        <v>0</v>
      </c>
    </row>
    <row r="6410" spans="1:15" x14ac:dyDescent="0.3">
      <c r="A6410" s="71" t="s">
        <v>142</v>
      </c>
      <c r="B6410" s="71" t="s">
        <v>57</v>
      </c>
      <c r="C6410" s="71" t="s">
        <v>55</v>
      </c>
      <c r="D6410" s="71" t="s">
        <v>14</v>
      </c>
      <c r="E6410" s="72" t="s">
        <v>24</v>
      </c>
      <c r="F6410" s="72" t="s">
        <v>16</v>
      </c>
      <c r="G6410" s="73">
        <v>2</v>
      </c>
      <c r="H6410" s="73">
        <v>5.42</v>
      </c>
      <c r="I6410" s="73">
        <v>0</v>
      </c>
      <c r="J6410" s="73">
        <v>0</v>
      </c>
      <c r="K6410" s="73">
        <v>2</v>
      </c>
      <c r="L6410" s="73">
        <v>5.42</v>
      </c>
      <c r="N6410" s="105">
        <f t="shared" si="200"/>
        <v>0</v>
      </c>
      <c r="O6410" s="105">
        <f t="shared" si="201"/>
        <v>0</v>
      </c>
    </row>
    <row r="6411" spans="1:15" x14ac:dyDescent="0.3">
      <c r="A6411" s="71" t="s">
        <v>163</v>
      </c>
      <c r="B6411" s="71" t="s">
        <v>12</v>
      </c>
      <c r="C6411" s="71" t="s">
        <v>55</v>
      </c>
      <c r="D6411" s="71" t="s">
        <v>29</v>
      </c>
      <c r="E6411" s="72" t="s">
        <v>41</v>
      </c>
      <c r="F6411" s="72" t="s">
        <v>26</v>
      </c>
      <c r="G6411" s="73">
        <v>1</v>
      </c>
      <c r="H6411" s="73">
        <v>5.41</v>
      </c>
      <c r="I6411" s="73">
        <v>0</v>
      </c>
      <c r="J6411" s="73">
        <v>0</v>
      </c>
      <c r="K6411" s="73">
        <v>1</v>
      </c>
      <c r="L6411" s="73">
        <v>5.41</v>
      </c>
      <c r="N6411" s="105">
        <f t="shared" si="200"/>
        <v>0</v>
      </c>
      <c r="O6411" s="105">
        <f t="shared" si="201"/>
        <v>0</v>
      </c>
    </row>
    <row r="6412" spans="1:15" x14ac:dyDescent="0.3">
      <c r="A6412" s="71" t="s">
        <v>163</v>
      </c>
      <c r="B6412" s="71" t="s">
        <v>57</v>
      </c>
      <c r="C6412" s="71" t="s">
        <v>17</v>
      </c>
      <c r="D6412" s="71" t="s">
        <v>90</v>
      </c>
      <c r="E6412" s="72" t="s">
        <v>40</v>
      </c>
      <c r="F6412" s="72" t="s">
        <v>4</v>
      </c>
      <c r="G6412" s="73">
        <v>1</v>
      </c>
      <c r="H6412" s="73">
        <v>5.38</v>
      </c>
      <c r="I6412" s="73">
        <v>0</v>
      </c>
      <c r="J6412" s="73">
        <v>0</v>
      </c>
      <c r="K6412" s="73">
        <v>1</v>
      </c>
      <c r="L6412" s="73">
        <v>5.38</v>
      </c>
      <c r="N6412" s="105">
        <f t="shared" si="200"/>
        <v>0</v>
      </c>
      <c r="O6412" s="105">
        <f t="shared" si="201"/>
        <v>0</v>
      </c>
    </row>
    <row r="6413" spans="1:15" x14ac:dyDescent="0.3">
      <c r="A6413" s="71" t="s">
        <v>132</v>
      </c>
      <c r="B6413" s="71" t="s">
        <v>57</v>
      </c>
      <c r="C6413" s="71" t="s">
        <v>13</v>
      </c>
      <c r="D6413" s="71" t="s">
        <v>76</v>
      </c>
      <c r="E6413" s="72" t="s">
        <v>40</v>
      </c>
      <c r="F6413" s="72" t="s">
        <v>21</v>
      </c>
      <c r="G6413" s="73">
        <v>1</v>
      </c>
      <c r="H6413" s="73">
        <v>5.38</v>
      </c>
      <c r="I6413" s="73">
        <v>0</v>
      </c>
      <c r="J6413" s="73">
        <v>0</v>
      </c>
      <c r="K6413" s="73">
        <v>1</v>
      </c>
      <c r="L6413" s="73">
        <v>5.38</v>
      </c>
      <c r="N6413" s="105">
        <f t="shared" si="200"/>
        <v>0</v>
      </c>
      <c r="O6413" s="105">
        <f t="shared" si="201"/>
        <v>0</v>
      </c>
    </row>
    <row r="6414" spans="1:15" x14ac:dyDescent="0.3">
      <c r="A6414" s="71" t="s">
        <v>140</v>
      </c>
      <c r="B6414" s="71" t="s">
        <v>57</v>
      </c>
      <c r="C6414" s="71" t="s">
        <v>13</v>
      </c>
      <c r="D6414" s="71" t="s">
        <v>46</v>
      </c>
      <c r="E6414" s="72" t="s">
        <v>3</v>
      </c>
      <c r="F6414" s="72" t="s">
        <v>21</v>
      </c>
      <c r="G6414" s="73">
        <v>1</v>
      </c>
      <c r="H6414" s="73">
        <v>5.38</v>
      </c>
      <c r="I6414" s="73">
        <v>0</v>
      </c>
      <c r="J6414" s="73">
        <v>0</v>
      </c>
      <c r="K6414" s="73">
        <v>1</v>
      </c>
      <c r="L6414" s="73">
        <v>5.38</v>
      </c>
      <c r="N6414" s="105">
        <f t="shared" si="200"/>
        <v>0</v>
      </c>
      <c r="O6414" s="105">
        <f t="shared" si="201"/>
        <v>0</v>
      </c>
    </row>
    <row r="6415" spans="1:15" x14ac:dyDescent="0.3">
      <c r="A6415" s="71" t="s">
        <v>149</v>
      </c>
      <c r="B6415" s="71" t="s">
        <v>12</v>
      </c>
      <c r="C6415" s="71" t="s">
        <v>55</v>
      </c>
      <c r="D6415" s="71" t="s">
        <v>50</v>
      </c>
      <c r="E6415" s="72" t="s">
        <v>40</v>
      </c>
      <c r="F6415" s="72" t="s">
        <v>4</v>
      </c>
      <c r="G6415" s="73">
        <v>1</v>
      </c>
      <c r="H6415" s="73">
        <v>5.37</v>
      </c>
      <c r="I6415" s="73">
        <v>0</v>
      </c>
      <c r="J6415" s="73">
        <v>0</v>
      </c>
      <c r="K6415" s="73">
        <v>1</v>
      </c>
      <c r="L6415" s="73">
        <v>5.37</v>
      </c>
      <c r="N6415" s="105">
        <f t="shared" si="200"/>
        <v>0</v>
      </c>
      <c r="O6415" s="105">
        <f t="shared" si="201"/>
        <v>0</v>
      </c>
    </row>
    <row r="6416" spans="1:15" x14ac:dyDescent="0.3">
      <c r="A6416" s="71" t="s">
        <v>146</v>
      </c>
      <c r="B6416" s="71" t="s">
        <v>12</v>
      </c>
      <c r="C6416" s="71" t="s">
        <v>55</v>
      </c>
      <c r="D6416" s="71" t="s">
        <v>54</v>
      </c>
      <c r="E6416" s="72" t="s">
        <v>15</v>
      </c>
      <c r="F6416" s="72" t="s">
        <v>21</v>
      </c>
      <c r="G6416" s="73">
        <v>2</v>
      </c>
      <c r="H6416" s="73">
        <v>5.36</v>
      </c>
      <c r="I6416" s="73">
        <v>0</v>
      </c>
      <c r="J6416" s="73">
        <v>0</v>
      </c>
      <c r="K6416" s="73">
        <v>2</v>
      </c>
      <c r="L6416" s="73">
        <v>5.36</v>
      </c>
      <c r="N6416" s="105">
        <f t="shared" si="200"/>
        <v>0</v>
      </c>
      <c r="O6416" s="105">
        <f t="shared" si="201"/>
        <v>0</v>
      </c>
    </row>
    <row r="6417" spans="1:15" x14ac:dyDescent="0.3">
      <c r="A6417" s="71" t="s">
        <v>154</v>
      </c>
      <c r="B6417" s="71" t="s">
        <v>12</v>
      </c>
      <c r="C6417" s="71" t="s">
        <v>55</v>
      </c>
      <c r="D6417" s="71" t="s">
        <v>91</v>
      </c>
      <c r="E6417" s="72" t="s">
        <v>24</v>
      </c>
      <c r="F6417" s="72" t="s">
        <v>16</v>
      </c>
      <c r="G6417" s="73">
        <v>1</v>
      </c>
      <c r="H6417" s="73">
        <v>5.33</v>
      </c>
      <c r="I6417" s="73">
        <v>0</v>
      </c>
      <c r="J6417" s="73">
        <v>0</v>
      </c>
      <c r="K6417" s="73">
        <v>1</v>
      </c>
      <c r="L6417" s="73">
        <v>5.33</v>
      </c>
      <c r="N6417" s="105">
        <f t="shared" si="200"/>
        <v>0</v>
      </c>
      <c r="O6417" s="105">
        <f t="shared" si="201"/>
        <v>0</v>
      </c>
    </row>
    <row r="6418" spans="1:15" x14ac:dyDescent="0.3">
      <c r="A6418" s="71" t="s">
        <v>163</v>
      </c>
      <c r="B6418" s="71" t="s">
        <v>12</v>
      </c>
      <c r="C6418" s="71" t="s">
        <v>55</v>
      </c>
      <c r="D6418" s="71" t="s">
        <v>38</v>
      </c>
      <c r="E6418" s="72" t="s">
        <v>28</v>
      </c>
      <c r="F6418" s="72" t="s">
        <v>16</v>
      </c>
      <c r="G6418" s="73">
        <v>1</v>
      </c>
      <c r="H6418" s="73">
        <v>5.32</v>
      </c>
      <c r="I6418" s="73">
        <v>0</v>
      </c>
      <c r="J6418" s="73">
        <v>0</v>
      </c>
      <c r="K6418" s="73">
        <v>1</v>
      </c>
      <c r="L6418" s="73">
        <v>5.32</v>
      </c>
      <c r="N6418" s="105">
        <f t="shared" si="200"/>
        <v>0</v>
      </c>
      <c r="O6418" s="105">
        <f t="shared" si="201"/>
        <v>0</v>
      </c>
    </row>
    <row r="6419" spans="1:15" x14ac:dyDescent="0.3">
      <c r="A6419" s="71" t="s">
        <v>163</v>
      </c>
      <c r="B6419" s="71" t="s">
        <v>12</v>
      </c>
      <c r="C6419" s="71" t="s">
        <v>55</v>
      </c>
      <c r="D6419" s="71" t="s">
        <v>38</v>
      </c>
      <c r="E6419" s="72" t="s">
        <v>3</v>
      </c>
      <c r="F6419" s="72" t="s">
        <v>16</v>
      </c>
      <c r="G6419" s="73">
        <v>1</v>
      </c>
      <c r="H6419" s="73">
        <v>5.32</v>
      </c>
      <c r="I6419" s="73">
        <v>0</v>
      </c>
      <c r="J6419" s="73">
        <v>0</v>
      </c>
      <c r="K6419" s="73">
        <v>1</v>
      </c>
      <c r="L6419" s="73">
        <v>5.32</v>
      </c>
      <c r="N6419" s="105">
        <f t="shared" si="200"/>
        <v>0</v>
      </c>
      <c r="O6419" s="105">
        <f t="shared" si="201"/>
        <v>0</v>
      </c>
    </row>
    <row r="6420" spans="1:15" x14ac:dyDescent="0.3">
      <c r="A6420" s="71" t="s">
        <v>163</v>
      </c>
      <c r="B6420" s="71" t="s">
        <v>57</v>
      </c>
      <c r="C6420" s="71" t="s">
        <v>55</v>
      </c>
      <c r="D6420" s="71" t="s">
        <v>68</v>
      </c>
      <c r="E6420" s="72" t="s">
        <v>20</v>
      </c>
      <c r="F6420" s="72" t="s">
        <v>21</v>
      </c>
      <c r="G6420" s="73">
        <v>1</v>
      </c>
      <c r="H6420" s="73">
        <v>5.32</v>
      </c>
      <c r="I6420" s="73">
        <v>0</v>
      </c>
      <c r="J6420" s="73">
        <v>0</v>
      </c>
      <c r="K6420" s="73">
        <v>1</v>
      </c>
      <c r="L6420" s="73">
        <v>5.32</v>
      </c>
      <c r="N6420" s="105">
        <f t="shared" ref="N6420:N6483" si="202">G6420-I6420-K6420</f>
        <v>0</v>
      </c>
      <c r="O6420" s="105">
        <f t="shared" ref="O6420:O6483" si="203">H6420-J6420-L6420</f>
        <v>0</v>
      </c>
    </row>
    <row r="6421" spans="1:15" x14ac:dyDescent="0.3">
      <c r="A6421" s="71" t="s">
        <v>154</v>
      </c>
      <c r="B6421" s="71" t="s">
        <v>129</v>
      </c>
      <c r="C6421" s="71" t="s">
        <v>55</v>
      </c>
      <c r="D6421" s="71" t="s">
        <v>94</v>
      </c>
      <c r="E6421" s="72" t="s">
        <v>15</v>
      </c>
      <c r="F6421" s="72" t="s">
        <v>16</v>
      </c>
      <c r="G6421" s="73">
        <v>1</v>
      </c>
      <c r="H6421" s="73">
        <v>5.32</v>
      </c>
      <c r="I6421" s="73">
        <v>0</v>
      </c>
      <c r="J6421" s="73">
        <v>0</v>
      </c>
      <c r="K6421" s="73">
        <v>1</v>
      </c>
      <c r="L6421" s="73">
        <v>5.32</v>
      </c>
      <c r="N6421" s="105">
        <f t="shared" si="202"/>
        <v>0</v>
      </c>
      <c r="O6421" s="105">
        <f t="shared" si="203"/>
        <v>0</v>
      </c>
    </row>
    <row r="6422" spans="1:15" x14ac:dyDescent="0.3">
      <c r="A6422" s="71" t="s">
        <v>161</v>
      </c>
      <c r="B6422" s="71" t="s">
        <v>57</v>
      </c>
      <c r="C6422" s="71" t="s">
        <v>55</v>
      </c>
      <c r="D6422" s="71" t="s">
        <v>87</v>
      </c>
      <c r="E6422" s="72" t="s">
        <v>20</v>
      </c>
      <c r="F6422" s="72" t="s">
        <v>21</v>
      </c>
      <c r="G6422" s="73">
        <v>1</v>
      </c>
      <c r="H6422" s="73">
        <v>5.31</v>
      </c>
      <c r="I6422" s="73">
        <v>0</v>
      </c>
      <c r="J6422" s="73">
        <v>0</v>
      </c>
      <c r="K6422" s="73">
        <v>1</v>
      </c>
      <c r="L6422" s="73">
        <v>5.31</v>
      </c>
      <c r="N6422" s="105">
        <f t="shared" si="202"/>
        <v>0</v>
      </c>
      <c r="O6422" s="105">
        <f t="shared" si="203"/>
        <v>0</v>
      </c>
    </row>
    <row r="6423" spans="1:15" x14ac:dyDescent="0.3">
      <c r="A6423" s="71" t="s">
        <v>140</v>
      </c>
      <c r="B6423" s="71" t="s">
        <v>57</v>
      </c>
      <c r="C6423" s="71" t="s">
        <v>13</v>
      </c>
      <c r="D6423" s="71" t="s">
        <v>60</v>
      </c>
      <c r="E6423" s="72" t="s">
        <v>40</v>
      </c>
      <c r="F6423" s="72" t="s">
        <v>4</v>
      </c>
      <c r="G6423" s="73">
        <v>1</v>
      </c>
      <c r="H6423" s="73">
        <v>5.31</v>
      </c>
      <c r="I6423" s="73">
        <v>0</v>
      </c>
      <c r="J6423" s="73">
        <v>0</v>
      </c>
      <c r="K6423" s="73">
        <v>1</v>
      </c>
      <c r="L6423" s="73">
        <v>5.31</v>
      </c>
      <c r="N6423" s="105">
        <f t="shared" si="202"/>
        <v>0</v>
      </c>
      <c r="O6423" s="105">
        <f t="shared" si="203"/>
        <v>0</v>
      </c>
    </row>
    <row r="6424" spans="1:15" x14ac:dyDescent="0.3">
      <c r="A6424" s="71" t="s">
        <v>142</v>
      </c>
      <c r="B6424" s="71" t="s">
        <v>57</v>
      </c>
      <c r="C6424" s="71" t="s">
        <v>55</v>
      </c>
      <c r="D6424" s="71" t="s">
        <v>79</v>
      </c>
      <c r="E6424" s="72" t="s">
        <v>24</v>
      </c>
      <c r="F6424" s="72" t="s">
        <v>16</v>
      </c>
      <c r="G6424" s="73">
        <v>1</v>
      </c>
      <c r="H6424" s="73">
        <v>5.31</v>
      </c>
      <c r="I6424" s="73">
        <v>0</v>
      </c>
      <c r="J6424" s="73">
        <v>0</v>
      </c>
      <c r="K6424" s="73">
        <v>1</v>
      </c>
      <c r="L6424" s="73">
        <v>5.31</v>
      </c>
      <c r="N6424" s="105">
        <f t="shared" si="202"/>
        <v>0</v>
      </c>
      <c r="O6424" s="105">
        <f t="shared" si="203"/>
        <v>0</v>
      </c>
    </row>
    <row r="6425" spans="1:15" x14ac:dyDescent="0.3">
      <c r="A6425" s="71" t="s">
        <v>161</v>
      </c>
      <c r="B6425" s="71" t="s">
        <v>57</v>
      </c>
      <c r="C6425" s="71" t="s">
        <v>55</v>
      </c>
      <c r="D6425" s="71" t="s">
        <v>98</v>
      </c>
      <c r="E6425" s="72" t="s">
        <v>15</v>
      </c>
      <c r="F6425" s="72" t="s">
        <v>16</v>
      </c>
      <c r="G6425" s="73">
        <v>1</v>
      </c>
      <c r="H6425" s="73">
        <v>5.29</v>
      </c>
      <c r="I6425" s="73">
        <v>1</v>
      </c>
      <c r="J6425" s="73">
        <v>5.29</v>
      </c>
      <c r="K6425" s="73">
        <v>0</v>
      </c>
      <c r="L6425" s="73">
        <v>0</v>
      </c>
      <c r="N6425" s="105">
        <f t="shared" si="202"/>
        <v>0</v>
      </c>
      <c r="O6425" s="105">
        <f t="shared" si="203"/>
        <v>0</v>
      </c>
    </row>
    <row r="6426" spans="1:15" x14ac:dyDescent="0.3">
      <c r="A6426" s="71" t="s">
        <v>161</v>
      </c>
      <c r="B6426" s="71" t="s">
        <v>57</v>
      </c>
      <c r="C6426" s="71" t="s">
        <v>55</v>
      </c>
      <c r="D6426" s="71" t="s">
        <v>88</v>
      </c>
      <c r="E6426" s="72" t="s">
        <v>24</v>
      </c>
      <c r="F6426" s="72" t="s">
        <v>16</v>
      </c>
      <c r="G6426" s="73">
        <v>1</v>
      </c>
      <c r="H6426" s="73">
        <v>5.29</v>
      </c>
      <c r="I6426" s="73">
        <v>0</v>
      </c>
      <c r="J6426" s="73">
        <v>0</v>
      </c>
      <c r="K6426" s="73">
        <v>1</v>
      </c>
      <c r="L6426" s="73">
        <v>5.29</v>
      </c>
      <c r="N6426" s="105">
        <f t="shared" si="202"/>
        <v>0</v>
      </c>
      <c r="O6426" s="105">
        <f t="shared" si="203"/>
        <v>0</v>
      </c>
    </row>
    <row r="6427" spans="1:15" x14ac:dyDescent="0.3">
      <c r="A6427" s="71" t="s">
        <v>163</v>
      </c>
      <c r="B6427" s="71" t="s">
        <v>57</v>
      </c>
      <c r="C6427" s="71" t="s">
        <v>17</v>
      </c>
      <c r="D6427" s="71" t="s">
        <v>100</v>
      </c>
      <c r="E6427" s="72" t="s">
        <v>40</v>
      </c>
      <c r="F6427" s="72" t="s">
        <v>4</v>
      </c>
      <c r="G6427" s="73">
        <v>1</v>
      </c>
      <c r="H6427" s="73">
        <v>5.29</v>
      </c>
      <c r="I6427" s="73">
        <v>0</v>
      </c>
      <c r="J6427" s="73">
        <v>0</v>
      </c>
      <c r="K6427" s="73">
        <v>1</v>
      </c>
      <c r="L6427" s="73">
        <v>5.29</v>
      </c>
      <c r="N6427" s="105">
        <f t="shared" si="202"/>
        <v>0</v>
      </c>
      <c r="O6427" s="105">
        <f t="shared" si="203"/>
        <v>0</v>
      </c>
    </row>
    <row r="6428" spans="1:15" x14ac:dyDescent="0.3">
      <c r="A6428" s="71" t="s">
        <v>154</v>
      </c>
      <c r="B6428" s="71" t="s">
        <v>129</v>
      </c>
      <c r="C6428" s="71" t="s">
        <v>55</v>
      </c>
      <c r="D6428" s="71" t="s">
        <v>39</v>
      </c>
      <c r="E6428" s="72" t="s">
        <v>24</v>
      </c>
      <c r="F6428" s="72" t="s">
        <v>16</v>
      </c>
      <c r="G6428" s="73">
        <v>1</v>
      </c>
      <c r="H6428" s="73">
        <v>5.29</v>
      </c>
      <c r="I6428" s="73">
        <v>0</v>
      </c>
      <c r="J6428" s="73">
        <v>0</v>
      </c>
      <c r="K6428" s="73">
        <v>1</v>
      </c>
      <c r="L6428" s="73">
        <v>5.29</v>
      </c>
      <c r="N6428" s="105">
        <f t="shared" si="202"/>
        <v>0</v>
      </c>
      <c r="O6428" s="105">
        <f t="shared" si="203"/>
        <v>0</v>
      </c>
    </row>
    <row r="6429" spans="1:15" x14ac:dyDescent="0.3">
      <c r="A6429" s="71" t="s">
        <v>132</v>
      </c>
      <c r="B6429" s="71" t="s">
        <v>12</v>
      </c>
      <c r="C6429" s="71" t="s">
        <v>13</v>
      </c>
      <c r="D6429" s="71" t="s">
        <v>62</v>
      </c>
      <c r="E6429" s="72" t="s">
        <v>28</v>
      </c>
      <c r="F6429" s="72" t="s">
        <v>21</v>
      </c>
      <c r="G6429" s="73">
        <v>1</v>
      </c>
      <c r="H6429" s="73">
        <v>5.18</v>
      </c>
      <c r="I6429" s="73">
        <v>1</v>
      </c>
      <c r="J6429" s="73">
        <v>5.18</v>
      </c>
      <c r="K6429" s="73">
        <v>0</v>
      </c>
      <c r="L6429" s="73">
        <v>0</v>
      </c>
      <c r="N6429" s="105">
        <f t="shared" si="202"/>
        <v>0</v>
      </c>
      <c r="O6429" s="105">
        <f t="shared" si="203"/>
        <v>0</v>
      </c>
    </row>
    <row r="6430" spans="1:15" x14ac:dyDescent="0.3">
      <c r="A6430" s="71" t="s">
        <v>142</v>
      </c>
      <c r="B6430" s="71" t="s">
        <v>12</v>
      </c>
      <c r="C6430" s="71" t="s">
        <v>13</v>
      </c>
      <c r="D6430" s="71" t="s">
        <v>99</v>
      </c>
      <c r="E6430" s="72" t="s">
        <v>24</v>
      </c>
      <c r="F6430" s="72" t="s">
        <v>26</v>
      </c>
      <c r="G6430" s="73">
        <v>1</v>
      </c>
      <c r="H6430" s="73">
        <v>5.16</v>
      </c>
      <c r="I6430" s="73">
        <v>0</v>
      </c>
      <c r="J6430" s="73">
        <v>0</v>
      </c>
      <c r="K6430" s="73">
        <v>1</v>
      </c>
      <c r="L6430" s="73">
        <v>5.16</v>
      </c>
      <c r="N6430" s="105">
        <f t="shared" si="202"/>
        <v>0</v>
      </c>
      <c r="O6430" s="105">
        <f t="shared" si="203"/>
        <v>0</v>
      </c>
    </row>
    <row r="6431" spans="1:15" x14ac:dyDescent="0.3">
      <c r="A6431" s="71" t="s">
        <v>154</v>
      </c>
      <c r="B6431" s="71" t="s">
        <v>57</v>
      </c>
      <c r="C6431" s="71" t="s">
        <v>55</v>
      </c>
      <c r="D6431" s="71" t="s">
        <v>61</v>
      </c>
      <c r="E6431" s="72" t="s">
        <v>28</v>
      </c>
      <c r="F6431" s="72" t="s">
        <v>16</v>
      </c>
      <c r="G6431" s="73">
        <v>3</v>
      </c>
      <c r="H6431" s="73">
        <v>5.16</v>
      </c>
      <c r="I6431" s="73">
        <v>0</v>
      </c>
      <c r="J6431" s="73">
        <v>0</v>
      </c>
      <c r="K6431" s="73">
        <v>3</v>
      </c>
      <c r="L6431" s="73">
        <v>5.16</v>
      </c>
      <c r="N6431" s="105">
        <f t="shared" si="202"/>
        <v>0</v>
      </c>
      <c r="O6431" s="105">
        <f t="shared" si="203"/>
        <v>0</v>
      </c>
    </row>
    <row r="6432" spans="1:15" x14ac:dyDescent="0.3">
      <c r="A6432" s="71" t="s">
        <v>140</v>
      </c>
      <c r="B6432" s="71" t="s">
        <v>57</v>
      </c>
      <c r="C6432" s="71" t="s">
        <v>13</v>
      </c>
      <c r="D6432" s="71" t="s">
        <v>85</v>
      </c>
      <c r="E6432" s="72" t="s">
        <v>25</v>
      </c>
      <c r="F6432" s="72" t="s">
        <v>21</v>
      </c>
      <c r="G6432" s="73">
        <v>1</v>
      </c>
      <c r="H6432" s="73">
        <v>5.07</v>
      </c>
      <c r="I6432" s="73">
        <v>0</v>
      </c>
      <c r="J6432" s="73">
        <v>0</v>
      </c>
      <c r="K6432" s="73">
        <v>1</v>
      </c>
      <c r="L6432" s="73">
        <v>5.07</v>
      </c>
      <c r="N6432" s="105">
        <f t="shared" si="202"/>
        <v>0</v>
      </c>
      <c r="O6432" s="105">
        <f t="shared" si="203"/>
        <v>0</v>
      </c>
    </row>
    <row r="6433" spans="1:15" x14ac:dyDescent="0.3">
      <c r="A6433" s="71" t="s">
        <v>163</v>
      </c>
      <c r="B6433" s="71" t="s">
        <v>57</v>
      </c>
      <c r="C6433" s="71" t="s">
        <v>55</v>
      </c>
      <c r="D6433" s="71" t="s">
        <v>14</v>
      </c>
      <c r="E6433" s="72" t="s">
        <v>40</v>
      </c>
      <c r="F6433" s="72" t="s">
        <v>4</v>
      </c>
      <c r="G6433" s="73">
        <v>1</v>
      </c>
      <c r="H6433" s="73">
        <v>5.0599999999999996</v>
      </c>
      <c r="I6433" s="73">
        <v>0</v>
      </c>
      <c r="J6433" s="73">
        <v>0</v>
      </c>
      <c r="K6433" s="73">
        <v>1</v>
      </c>
      <c r="L6433" s="73">
        <v>5.0599999999999996</v>
      </c>
      <c r="N6433" s="105">
        <f t="shared" si="202"/>
        <v>0</v>
      </c>
      <c r="O6433" s="105">
        <f t="shared" si="203"/>
        <v>0</v>
      </c>
    </row>
    <row r="6434" spans="1:15" x14ac:dyDescent="0.3">
      <c r="A6434" s="71" t="s">
        <v>161</v>
      </c>
      <c r="B6434" s="71" t="s">
        <v>57</v>
      </c>
      <c r="C6434" s="71" t="s">
        <v>55</v>
      </c>
      <c r="D6434" s="71" t="s">
        <v>32</v>
      </c>
      <c r="E6434" s="72" t="s">
        <v>24</v>
      </c>
      <c r="F6434" s="72" t="s">
        <v>21</v>
      </c>
      <c r="G6434" s="73">
        <v>2</v>
      </c>
      <c r="H6434" s="73">
        <v>5.03</v>
      </c>
      <c r="I6434" s="73">
        <v>0</v>
      </c>
      <c r="J6434" s="73">
        <v>0</v>
      </c>
      <c r="K6434" s="73">
        <v>2</v>
      </c>
      <c r="L6434" s="73">
        <v>5.03</v>
      </c>
      <c r="N6434" s="105">
        <f t="shared" si="202"/>
        <v>0</v>
      </c>
      <c r="O6434" s="105">
        <f t="shared" si="203"/>
        <v>0</v>
      </c>
    </row>
    <row r="6435" spans="1:15" x14ac:dyDescent="0.3">
      <c r="A6435" s="71" t="s">
        <v>154</v>
      </c>
      <c r="B6435" s="71" t="s">
        <v>129</v>
      </c>
      <c r="C6435" s="71" t="s">
        <v>55</v>
      </c>
      <c r="D6435" s="71" t="s">
        <v>85</v>
      </c>
      <c r="E6435" s="72" t="s">
        <v>37</v>
      </c>
      <c r="F6435" s="72" t="s">
        <v>16</v>
      </c>
      <c r="G6435" s="73">
        <v>1</v>
      </c>
      <c r="H6435" s="73">
        <v>4.9800000000000004</v>
      </c>
      <c r="I6435" s="73">
        <v>0</v>
      </c>
      <c r="J6435" s="73">
        <v>0</v>
      </c>
      <c r="K6435" s="73">
        <v>1</v>
      </c>
      <c r="L6435" s="73">
        <v>4.9800000000000004</v>
      </c>
      <c r="N6435" s="105">
        <f t="shared" si="202"/>
        <v>0</v>
      </c>
      <c r="O6435" s="105">
        <f t="shared" si="203"/>
        <v>0</v>
      </c>
    </row>
    <row r="6436" spans="1:15" x14ac:dyDescent="0.3">
      <c r="A6436" s="71" t="s">
        <v>131</v>
      </c>
      <c r="B6436" s="71" t="s">
        <v>57</v>
      </c>
      <c r="C6436" s="71" t="s">
        <v>22</v>
      </c>
      <c r="D6436" s="71" t="s">
        <v>56</v>
      </c>
      <c r="E6436" s="72" t="s">
        <v>28</v>
      </c>
      <c r="F6436" s="72" t="s">
        <v>21</v>
      </c>
      <c r="G6436" s="73">
        <v>1</v>
      </c>
      <c r="H6436" s="73">
        <v>4.93</v>
      </c>
      <c r="I6436" s="73">
        <v>0</v>
      </c>
      <c r="J6436" s="73">
        <v>0</v>
      </c>
      <c r="K6436" s="73">
        <v>1</v>
      </c>
      <c r="L6436" s="73">
        <v>4.93</v>
      </c>
      <c r="N6436" s="105">
        <f t="shared" si="202"/>
        <v>0</v>
      </c>
      <c r="O6436" s="105">
        <f t="shared" si="203"/>
        <v>0</v>
      </c>
    </row>
    <row r="6437" spans="1:15" x14ac:dyDescent="0.3">
      <c r="A6437" s="71" t="s">
        <v>140</v>
      </c>
      <c r="B6437" s="71" t="s">
        <v>12</v>
      </c>
      <c r="C6437" s="71" t="s">
        <v>13</v>
      </c>
      <c r="D6437" s="71" t="s">
        <v>103</v>
      </c>
      <c r="E6437" s="72" t="s">
        <v>28</v>
      </c>
      <c r="F6437" s="72" t="s">
        <v>16</v>
      </c>
      <c r="G6437" s="73">
        <v>3</v>
      </c>
      <c r="H6437" s="73">
        <v>4.8899999999999997</v>
      </c>
      <c r="I6437" s="73">
        <v>0</v>
      </c>
      <c r="J6437" s="73">
        <v>0</v>
      </c>
      <c r="K6437" s="73">
        <v>3</v>
      </c>
      <c r="L6437" s="73">
        <v>4.8899999999999997</v>
      </c>
      <c r="N6437" s="105">
        <f t="shared" si="202"/>
        <v>0</v>
      </c>
      <c r="O6437" s="105">
        <f t="shared" si="203"/>
        <v>0</v>
      </c>
    </row>
    <row r="6438" spans="1:15" x14ac:dyDescent="0.3">
      <c r="A6438" s="71" t="s">
        <v>132</v>
      </c>
      <c r="B6438" s="71" t="s">
        <v>12</v>
      </c>
      <c r="C6438" s="71" t="s">
        <v>13</v>
      </c>
      <c r="D6438" s="71" t="s">
        <v>77</v>
      </c>
      <c r="E6438" s="72" t="s">
        <v>40</v>
      </c>
      <c r="F6438" s="72" t="s">
        <v>16</v>
      </c>
      <c r="G6438" s="73">
        <v>1</v>
      </c>
      <c r="H6438" s="73">
        <v>4.88</v>
      </c>
      <c r="I6438" s="73">
        <v>0</v>
      </c>
      <c r="J6438" s="73">
        <v>0</v>
      </c>
      <c r="K6438" s="73">
        <v>1</v>
      </c>
      <c r="L6438" s="73">
        <v>4.88</v>
      </c>
      <c r="N6438" s="105">
        <f t="shared" si="202"/>
        <v>0</v>
      </c>
      <c r="O6438" s="105">
        <f t="shared" si="203"/>
        <v>0</v>
      </c>
    </row>
    <row r="6439" spans="1:15" x14ac:dyDescent="0.3">
      <c r="A6439" s="71" t="s">
        <v>154</v>
      </c>
      <c r="B6439" s="71" t="s">
        <v>129</v>
      </c>
      <c r="C6439" s="71" t="s">
        <v>55</v>
      </c>
      <c r="D6439" s="71" t="s">
        <v>33</v>
      </c>
      <c r="E6439" s="72" t="s">
        <v>40</v>
      </c>
      <c r="F6439" s="72" t="s">
        <v>4</v>
      </c>
      <c r="G6439" s="73">
        <v>1</v>
      </c>
      <c r="H6439" s="73">
        <v>4.8499999999999996</v>
      </c>
      <c r="I6439" s="73">
        <v>0</v>
      </c>
      <c r="J6439" s="73">
        <v>0</v>
      </c>
      <c r="K6439" s="73">
        <v>1</v>
      </c>
      <c r="L6439" s="73">
        <v>4.8499999999999996</v>
      </c>
      <c r="N6439" s="105">
        <f t="shared" si="202"/>
        <v>0</v>
      </c>
      <c r="O6439" s="105">
        <f t="shared" si="203"/>
        <v>0</v>
      </c>
    </row>
    <row r="6440" spans="1:15" x14ac:dyDescent="0.3">
      <c r="A6440" s="71" t="s">
        <v>160</v>
      </c>
      <c r="B6440" s="71" t="s">
        <v>57</v>
      </c>
      <c r="C6440" s="71" t="s">
        <v>55</v>
      </c>
      <c r="D6440" s="71" t="s">
        <v>86</v>
      </c>
      <c r="E6440" s="72" t="s">
        <v>24</v>
      </c>
      <c r="F6440" s="72" t="s">
        <v>16</v>
      </c>
      <c r="G6440" s="73">
        <v>2</v>
      </c>
      <c r="H6440" s="73">
        <v>4.82</v>
      </c>
      <c r="I6440" s="73">
        <v>0</v>
      </c>
      <c r="J6440" s="73">
        <v>0</v>
      </c>
      <c r="K6440" s="73">
        <v>2</v>
      </c>
      <c r="L6440" s="73">
        <v>4.82</v>
      </c>
      <c r="N6440" s="105">
        <f t="shared" si="202"/>
        <v>0</v>
      </c>
      <c r="O6440" s="105">
        <f t="shared" si="203"/>
        <v>0</v>
      </c>
    </row>
    <row r="6441" spans="1:15" x14ac:dyDescent="0.3">
      <c r="A6441" s="71" t="s">
        <v>154</v>
      </c>
      <c r="B6441" s="71" t="s">
        <v>57</v>
      </c>
      <c r="C6441" s="71" t="s">
        <v>55</v>
      </c>
      <c r="D6441" s="71" t="s">
        <v>68</v>
      </c>
      <c r="E6441" s="72" t="s">
        <v>41</v>
      </c>
      <c r="F6441" s="72" t="s">
        <v>26</v>
      </c>
      <c r="G6441" s="73">
        <v>2</v>
      </c>
      <c r="H6441" s="73">
        <v>4.8099999999999996</v>
      </c>
      <c r="I6441" s="73">
        <v>2</v>
      </c>
      <c r="J6441" s="73">
        <v>4.8099999999999996</v>
      </c>
      <c r="K6441" s="73">
        <v>0</v>
      </c>
      <c r="L6441" s="73">
        <v>0</v>
      </c>
      <c r="N6441" s="105">
        <f t="shared" si="202"/>
        <v>0</v>
      </c>
      <c r="O6441" s="105">
        <f t="shared" si="203"/>
        <v>0</v>
      </c>
    </row>
    <row r="6442" spans="1:15" x14ac:dyDescent="0.3">
      <c r="A6442" s="71" t="s">
        <v>161</v>
      </c>
      <c r="B6442" s="71" t="s">
        <v>57</v>
      </c>
      <c r="C6442" s="71" t="s">
        <v>55</v>
      </c>
      <c r="D6442" s="71" t="s">
        <v>54</v>
      </c>
      <c r="E6442" s="72" t="s">
        <v>40</v>
      </c>
      <c r="F6442" s="72" t="s">
        <v>16</v>
      </c>
      <c r="G6442" s="73">
        <v>1</v>
      </c>
      <c r="H6442" s="73">
        <v>4.74</v>
      </c>
      <c r="I6442" s="73">
        <v>0</v>
      </c>
      <c r="J6442" s="73">
        <v>0</v>
      </c>
      <c r="K6442" s="73">
        <v>1</v>
      </c>
      <c r="L6442" s="73">
        <v>4.74</v>
      </c>
      <c r="N6442" s="105">
        <f t="shared" si="202"/>
        <v>0</v>
      </c>
      <c r="O6442" s="105">
        <f t="shared" si="203"/>
        <v>0</v>
      </c>
    </row>
    <row r="6443" spans="1:15" x14ac:dyDescent="0.3">
      <c r="A6443" s="71" t="s">
        <v>132</v>
      </c>
      <c r="B6443" s="71" t="s">
        <v>12</v>
      </c>
      <c r="C6443" s="71" t="s">
        <v>13</v>
      </c>
      <c r="D6443" s="71" t="s">
        <v>35</v>
      </c>
      <c r="E6443" s="72" t="s">
        <v>40</v>
      </c>
      <c r="F6443" s="72" t="s">
        <v>4</v>
      </c>
      <c r="G6443" s="73">
        <v>1</v>
      </c>
      <c r="H6443" s="73">
        <v>4.74</v>
      </c>
      <c r="I6443" s="73">
        <v>0</v>
      </c>
      <c r="J6443" s="73">
        <v>0</v>
      </c>
      <c r="K6443" s="73">
        <v>1</v>
      </c>
      <c r="L6443" s="73">
        <v>4.74</v>
      </c>
      <c r="N6443" s="105">
        <f t="shared" si="202"/>
        <v>0</v>
      </c>
      <c r="O6443" s="105">
        <f t="shared" si="203"/>
        <v>0</v>
      </c>
    </row>
    <row r="6444" spans="1:15" x14ac:dyDescent="0.3">
      <c r="A6444" s="71" t="s">
        <v>132</v>
      </c>
      <c r="B6444" s="71" t="s">
        <v>57</v>
      </c>
      <c r="C6444" s="71" t="s">
        <v>13</v>
      </c>
      <c r="D6444" s="71" t="s">
        <v>49</v>
      </c>
      <c r="E6444" s="72" t="s">
        <v>40</v>
      </c>
      <c r="F6444" s="72" t="s">
        <v>4</v>
      </c>
      <c r="G6444" s="73">
        <v>1</v>
      </c>
      <c r="H6444" s="73">
        <v>4.74</v>
      </c>
      <c r="I6444" s="73">
        <v>0</v>
      </c>
      <c r="J6444" s="73">
        <v>0</v>
      </c>
      <c r="K6444" s="73">
        <v>1</v>
      </c>
      <c r="L6444" s="73">
        <v>4.74</v>
      </c>
      <c r="N6444" s="105">
        <f t="shared" si="202"/>
        <v>0</v>
      </c>
      <c r="O6444" s="105">
        <f t="shared" si="203"/>
        <v>0</v>
      </c>
    </row>
    <row r="6445" spans="1:15" x14ac:dyDescent="0.3">
      <c r="A6445" s="71" t="s">
        <v>161</v>
      </c>
      <c r="B6445" s="71" t="s">
        <v>129</v>
      </c>
      <c r="C6445" s="71" t="s">
        <v>55</v>
      </c>
      <c r="D6445" s="71" t="s">
        <v>100</v>
      </c>
      <c r="E6445" s="72" t="s">
        <v>25</v>
      </c>
      <c r="F6445" s="72" t="s">
        <v>16</v>
      </c>
      <c r="G6445" s="73">
        <v>1</v>
      </c>
      <c r="H6445" s="73">
        <v>4.7300000000000004</v>
      </c>
      <c r="I6445" s="73">
        <v>0</v>
      </c>
      <c r="J6445" s="73">
        <v>0</v>
      </c>
      <c r="K6445" s="73">
        <v>1</v>
      </c>
      <c r="L6445" s="73">
        <v>4.7300000000000004</v>
      </c>
      <c r="N6445" s="105">
        <f t="shared" si="202"/>
        <v>0</v>
      </c>
      <c r="O6445" s="105">
        <f t="shared" si="203"/>
        <v>0</v>
      </c>
    </row>
    <row r="6446" spans="1:15" x14ac:dyDescent="0.3">
      <c r="A6446" s="71" t="s">
        <v>161</v>
      </c>
      <c r="B6446" s="71" t="s">
        <v>12</v>
      </c>
      <c r="C6446" s="71" t="s">
        <v>55</v>
      </c>
      <c r="D6446" s="71" t="s">
        <v>36</v>
      </c>
      <c r="E6446" s="72" t="s">
        <v>37</v>
      </c>
      <c r="F6446" s="72" t="s">
        <v>16</v>
      </c>
      <c r="G6446" s="73">
        <v>1</v>
      </c>
      <c r="H6446" s="73">
        <v>4.7300000000000004</v>
      </c>
      <c r="I6446" s="73">
        <v>0</v>
      </c>
      <c r="J6446" s="73">
        <v>0</v>
      </c>
      <c r="K6446" s="73">
        <v>1</v>
      </c>
      <c r="L6446" s="73">
        <v>4.7300000000000004</v>
      </c>
      <c r="N6446" s="105">
        <f t="shared" si="202"/>
        <v>0</v>
      </c>
      <c r="O6446" s="105">
        <f t="shared" si="203"/>
        <v>0</v>
      </c>
    </row>
    <row r="6447" spans="1:15" x14ac:dyDescent="0.3">
      <c r="A6447" s="71" t="s">
        <v>163</v>
      </c>
      <c r="B6447" s="71" t="s">
        <v>57</v>
      </c>
      <c r="C6447" s="71" t="s">
        <v>55</v>
      </c>
      <c r="D6447" s="71" t="s">
        <v>23</v>
      </c>
      <c r="E6447" s="72" t="s">
        <v>24</v>
      </c>
      <c r="F6447" s="72" t="s">
        <v>4</v>
      </c>
      <c r="G6447" s="73">
        <v>1</v>
      </c>
      <c r="H6447" s="73">
        <v>4.7300000000000004</v>
      </c>
      <c r="I6447" s="73">
        <v>1</v>
      </c>
      <c r="J6447" s="73">
        <v>4.7300000000000004</v>
      </c>
      <c r="K6447" s="73">
        <v>0</v>
      </c>
      <c r="L6447" s="73">
        <v>0</v>
      </c>
      <c r="N6447" s="105">
        <f t="shared" si="202"/>
        <v>0</v>
      </c>
      <c r="O6447" s="105">
        <f t="shared" si="203"/>
        <v>0</v>
      </c>
    </row>
    <row r="6448" spans="1:15" x14ac:dyDescent="0.3">
      <c r="A6448" s="71" t="s">
        <v>132</v>
      </c>
      <c r="B6448" s="71" t="s">
        <v>57</v>
      </c>
      <c r="C6448" s="71" t="s">
        <v>13</v>
      </c>
      <c r="D6448" s="71" t="s">
        <v>52</v>
      </c>
      <c r="E6448" s="72" t="s">
        <v>25</v>
      </c>
      <c r="F6448" s="72" t="s">
        <v>26</v>
      </c>
      <c r="G6448" s="73">
        <v>1</v>
      </c>
      <c r="H6448" s="73">
        <v>4.7300000000000004</v>
      </c>
      <c r="I6448" s="73">
        <v>0</v>
      </c>
      <c r="J6448" s="73">
        <v>0</v>
      </c>
      <c r="K6448" s="73">
        <v>1</v>
      </c>
      <c r="L6448" s="73">
        <v>4.7300000000000004</v>
      </c>
      <c r="N6448" s="105">
        <f t="shared" si="202"/>
        <v>0</v>
      </c>
      <c r="O6448" s="105">
        <f t="shared" si="203"/>
        <v>0</v>
      </c>
    </row>
    <row r="6449" spans="1:15" x14ac:dyDescent="0.3">
      <c r="A6449" s="71" t="s">
        <v>154</v>
      </c>
      <c r="B6449" s="71" t="s">
        <v>12</v>
      </c>
      <c r="C6449" s="71" t="s">
        <v>55</v>
      </c>
      <c r="D6449" s="71" t="s">
        <v>86</v>
      </c>
      <c r="E6449" s="72" t="s">
        <v>40</v>
      </c>
      <c r="F6449" s="72" t="s">
        <v>4</v>
      </c>
      <c r="G6449" s="73">
        <v>1</v>
      </c>
      <c r="H6449" s="73">
        <v>4.7300000000000004</v>
      </c>
      <c r="I6449" s="73">
        <v>1</v>
      </c>
      <c r="J6449" s="73">
        <v>4.7300000000000004</v>
      </c>
      <c r="K6449" s="73">
        <v>0</v>
      </c>
      <c r="L6449" s="73">
        <v>0</v>
      </c>
      <c r="N6449" s="105">
        <f t="shared" si="202"/>
        <v>0</v>
      </c>
      <c r="O6449" s="105">
        <f t="shared" si="203"/>
        <v>0</v>
      </c>
    </row>
    <row r="6450" spans="1:15" x14ac:dyDescent="0.3">
      <c r="A6450" s="71" t="s">
        <v>142</v>
      </c>
      <c r="B6450" s="71" t="s">
        <v>57</v>
      </c>
      <c r="C6450" s="71" t="s">
        <v>55</v>
      </c>
      <c r="D6450" s="71" t="s">
        <v>34</v>
      </c>
      <c r="E6450" s="72" t="s">
        <v>24</v>
      </c>
      <c r="F6450" s="72" t="s">
        <v>16</v>
      </c>
      <c r="G6450" s="73">
        <v>2</v>
      </c>
      <c r="H6450" s="73">
        <v>4.72</v>
      </c>
      <c r="I6450" s="73">
        <v>0</v>
      </c>
      <c r="J6450" s="73">
        <v>0</v>
      </c>
      <c r="K6450" s="73">
        <v>2</v>
      </c>
      <c r="L6450" s="73">
        <v>4.72</v>
      </c>
      <c r="N6450" s="105">
        <f t="shared" si="202"/>
        <v>0</v>
      </c>
      <c r="O6450" s="105">
        <f t="shared" si="203"/>
        <v>0</v>
      </c>
    </row>
    <row r="6451" spans="1:15" x14ac:dyDescent="0.3">
      <c r="A6451" s="71" t="s">
        <v>161</v>
      </c>
      <c r="B6451" s="71" t="s">
        <v>57</v>
      </c>
      <c r="C6451" s="71" t="s">
        <v>55</v>
      </c>
      <c r="D6451" s="71" t="s">
        <v>63</v>
      </c>
      <c r="E6451" s="72" t="s">
        <v>20</v>
      </c>
      <c r="F6451" s="72" t="s">
        <v>16</v>
      </c>
      <c r="G6451" s="73">
        <v>1</v>
      </c>
      <c r="H6451" s="73">
        <v>4.71</v>
      </c>
      <c r="I6451" s="73">
        <v>0</v>
      </c>
      <c r="J6451" s="73">
        <v>0</v>
      </c>
      <c r="K6451" s="73">
        <v>1</v>
      </c>
      <c r="L6451" s="73">
        <v>4.71</v>
      </c>
      <c r="N6451" s="105">
        <f t="shared" si="202"/>
        <v>0</v>
      </c>
      <c r="O6451" s="105">
        <f t="shared" si="203"/>
        <v>0</v>
      </c>
    </row>
    <row r="6452" spans="1:15" x14ac:dyDescent="0.3">
      <c r="A6452" s="71" t="s">
        <v>161</v>
      </c>
      <c r="B6452" s="71" t="s">
        <v>57</v>
      </c>
      <c r="C6452" s="71" t="s">
        <v>55</v>
      </c>
      <c r="D6452" s="71" t="s">
        <v>92</v>
      </c>
      <c r="E6452" s="72" t="s">
        <v>3</v>
      </c>
      <c r="F6452" s="72" t="s">
        <v>16</v>
      </c>
      <c r="G6452" s="73">
        <v>1</v>
      </c>
      <c r="H6452" s="73">
        <v>4.71</v>
      </c>
      <c r="I6452" s="73">
        <v>0</v>
      </c>
      <c r="J6452" s="73">
        <v>0</v>
      </c>
      <c r="K6452" s="73">
        <v>1</v>
      </c>
      <c r="L6452" s="73">
        <v>4.71</v>
      </c>
      <c r="N6452" s="105">
        <f t="shared" si="202"/>
        <v>0</v>
      </c>
      <c r="O6452" s="105">
        <f t="shared" si="203"/>
        <v>0</v>
      </c>
    </row>
    <row r="6453" spans="1:15" x14ac:dyDescent="0.3">
      <c r="A6453" s="71" t="s">
        <v>154</v>
      </c>
      <c r="B6453" s="71" t="s">
        <v>57</v>
      </c>
      <c r="C6453" s="71" t="s">
        <v>55</v>
      </c>
      <c r="D6453" s="71" t="s">
        <v>81</v>
      </c>
      <c r="E6453" s="72" t="s">
        <v>28</v>
      </c>
      <c r="F6453" s="72" t="s">
        <v>21</v>
      </c>
      <c r="G6453" s="73">
        <v>1</v>
      </c>
      <c r="H6453" s="73">
        <v>4.7</v>
      </c>
      <c r="I6453" s="73">
        <v>1</v>
      </c>
      <c r="J6453" s="73">
        <v>4.7</v>
      </c>
      <c r="K6453" s="73">
        <v>0</v>
      </c>
      <c r="L6453" s="73">
        <v>0</v>
      </c>
      <c r="N6453" s="105">
        <f t="shared" si="202"/>
        <v>0</v>
      </c>
      <c r="O6453" s="105">
        <f t="shared" si="203"/>
        <v>0</v>
      </c>
    </row>
    <row r="6454" spans="1:15" x14ac:dyDescent="0.3">
      <c r="A6454" s="71" t="s">
        <v>163</v>
      </c>
      <c r="B6454" s="71" t="s">
        <v>57</v>
      </c>
      <c r="C6454" s="71" t="s">
        <v>17</v>
      </c>
      <c r="D6454" s="71" t="s">
        <v>44</v>
      </c>
      <c r="E6454" s="72" t="s">
        <v>5</v>
      </c>
      <c r="F6454" s="72" t="s">
        <v>16</v>
      </c>
      <c r="G6454" s="73">
        <v>1</v>
      </c>
      <c r="H6454" s="73">
        <v>4.6900000000000004</v>
      </c>
      <c r="I6454" s="73">
        <v>0</v>
      </c>
      <c r="J6454" s="73">
        <v>0</v>
      </c>
      <c r="K6454" s="73">
        <v>1</v>
      </c>
      <c r="L6454" s="73">
        <v>4.6900000000000004</v>
      </c>
      <c r="N6454" s="105">
        <f t="shared" si="202"/>
        <v>0</v>
      </c>
      <c r="O6454" s="105">
        <f t="shared" si="203"/>
        <v>0</v>
      </c>
    </row>
    <row r="6455" spans="1:15" x14ac:dyDescent="0.3">
      <c r="A6455" s="71" t="s">
        <v>140</v>
      </c>
      <c r="B6455" s="71" t="s">
        <v>12</v>
      </c>
      <c r="C6455" s="71" t="s">
        <v>13</v>
      </c>
      <c r="D6455" s="71" t="s">
        <v>50</v>
      </c>
      <c r="E6455" s="72" t="s">
        <v>28</v>
      </c>
      <c r="F6455" s="72" t="s">
        <v>16</v>
      </c>
      <c r="G6455" s="73">
        <v>1</v>
      </c>
      <c r="H6455" s="73">
        <v>4.6900000000000004</v>
      </c>
      <c r="I6455" s="73">
        <v>0</v>
      </c>
      <c r="J6455" s="73">
        <v>0</v>
      </c>
      <c r="K6455" s="73">
        <v>1</v>
      </c>
      <c r="L6455" s="73">
        <v>4.6900000000000004</v>
      </c>
      <c r="N6455" s="105">
        <f t="shared" si="202"/>
        <v>0</v>
      </c>
      <c r="O6455" s="105">
        <f t="shared" si="203"/>
        <v>0</v>
      </c>
    </row>
    <row r="6456" spans="1:15" x14ac:dyDescent="0.3">
      <c r="A6456" s="71" t="s">
        <v>154</v>
      </c>
      <c r="B6456" s="71" t="s">
        <v>129</v>
      </c>
      <c r="C6456" s="71" t="s">
        <v>55</v>
      </c>
      <c r="D6456" s="71" t="s">
        <v>77</v>
      </c>
      <c r="E6456" s="72" t="s">
        <v>41</v>
      </c>
      <c r="F6456" s="72" t="s">
        <v>16</v>
      </c>
      <c r="G6456" s="73">
        <v>1</v>
      </c>
      <c r="H6456" s="73">
        <v>4.6900000000000004</v>
      </c>
      <c r="I6456" s="73">
        <v>0</v>
      </c>
      <c r="J6456" s="73">
        <v>0</v>
      </c>
      <c r="K6456" s="73">
        <v>1</v>
      </c>
      <c r="L6456" s="73">
        <v>4.6900000000000004</v>
      </c>
      <c r="N6456" s="105">
        <f t="shared" si="202"/>
        <v>0</v>
      </c>
      <c r="O6456" s="105">
        <f t="shared" si="203"/>
        <v>0</v>
      </c>
    </row>
    <row r="6457" spans="1:15" x14ac:dyDescent="0.3">
      <c r="A6457" s="71" t="s">
        <v>132</v>
      </c>
      <c r="B6457" s="71" t="s">
        <v>57</v>
      </c>
      <c r="C6457" s="71" t="s">
        <v>13</v>
      </c>
      <c r="D6457" s="71" t="s">
        <v>33</v>
      </c>
      <c r="E6457" s="72" t="s">
        <v>40</v>
      </c>
      <c r="F6457" s="72" t="s">
        <v>16</v>
      </c>
      <c r="G6457" s="73">
        <v>1</v>
      </c>
      <c r="H6457" s="73">
        <v>4.68</v>
      </c>
      <c r="I6457" s="73">
        <v>0</v>
      </c>
      <c r="J6457" s="73">
        <v>0</v>
      </c>
      <c r="K6457" s="73">
        <v>1</v>
      </c>
      <c r="L6457" s="73">
        <v>4.68</v>
      </c>
      <c r="N6457" s="105">
        <f t="shared" si="202"/>
        <v>0</v>
      </c>
      <c r="O6457" s="105">
        <f t="shared" si="203"/>
        <v>0</v>
      </c>
    </row>
    <row r="6458" spans="1:15" x14ac:dyDescent="0.3">
      <c r="A6458" s="71" t="s">
        <v>132</v>
      </c>
      <c r="B6458" s="71" t="s">
        <v>57</v>
      </c>
      <c r="C6458" s="71" t="s">
        <v>13</v>
      </c>
      <c r="D6458" s="71" t="s">
        <v>99</v>
      </c>
      <c r="E6458" s="72" t="s">
        <v>24</v>
      </c>
      <c r="F6458" s="72" t="s">
        <v>16</v>
      </c>
      <c r="G6458" s="73">
        <v>2</v>
      </c>
      <c r="H6458" s="73">
        <v>4.68</v>
      </c>
      <c r="I6458" s="73">
        <v>0</v>
      </c>
      <c r="J6458" s="73">
        <v>0</v>
      </c>
      <c r="K6458" s="73">
        <v>2</v>
      </c>
      <c r="L6458" s="73">
        <v>4.68</v>
      </c>
      <c r="N6458" s="105">
        <f t="shared" si="202"/>
        <v>0</v>
      </c>
      <c r="O6458" s="105">
        <f t="shared" si="203"/>
        <v>0</v>
      </c>
    </row>
    <row r="6459" spans="1:15" x14ac:dyDescent="0.3">
      <c r="A6459" s="71" t="s">
        <v>140</v>
      </c>
      <c r="B6459" s="71" t="s">
        <v>57</v>
      </c>
      <c r="C6459" s="71" t="s">
        <v>13</v>
      </c>
      <c r="D6459" s="71" t="s">
        <v>62</v>
      </c>
      <c r="E6459" s="72" t="s">
        <v>25</v>
      </c>
      <c r="F6459" s="72" t="s">
        <v>16</v>
      </c>
      <c r="G6459" s="73">
        <v>1</v>
      </c>
      <c r="H6459" s="73">
        <v>4.68</v>
      </c>
      <c r="I6459" s="73">
        <v>0</v>
      </c>
      <c r="J6459" s="73">
        <v>0</v>
      </c>
      <c r="K6459" s="73">
        <v>1</v>
      </c>
      <c r="L6459" s="73">
        <v>4.68</v>
      </c>
      <c r="N6459" s="105">
        <f t="shared" si="202"/>
        <v>0</v>
      </c>
      <c r="O6459" s="105">
        <f t="shared" si="203"/>
        <v>0</v>
      </c>
    </row>
    <row r="6460" spans="1:15" x14ac:dyDescent="0.3">
      <c r="A6460" s="71" t="s">
        <v>154</v>
      </c>
      <c r="B6460" s="71" t="s">
        <v>129</v>
      </c>
      <c r="C6460" s="71" t="s">
        <v>55</v>
      </c>
      <c r="D6460" s="71" t="s">
        <v>106</v>
      </c>
      <c r="E6460" s="72" t="s">
        <v>24</v>
      </c>
      <c r="F6460" s="72" t="s">
        <v>16</v>
      </c>
      <c r="G6460" s="73">
        <v>2</v>
      </c>
      <c r="H6460" s="73">
        <v>4.67</v>
      </c>
      <c r="I6460" s="73">
        <v>0</v>
      </c>
      <c r="J6460" s="73">
        <v>0</v>
      </c>
      <c r="K6460" s="73">
        <v>2</v>
      </c>
      <c r="L6460" s="73">
        <v>4.67</v>
      </c>
      <c r="N6460" s="105">
        <f t="shared" si="202"/>
        <v>0</v>
      </c>
      <c r="O6460" s="105">
        <f t="shared" si="203"/>
        <v>0</v>
      </c>
    </row>
    <row r="6461" spans="1:15" x14ac:dyDescent="0.3">
      <c r="A6461" s="71" t="s">
        <v>163</v>
      </c>
      <c r="B6461" s="71" t="s">
        <v>12</v>
      </c>
      <c r="C6461" s="71" t="s">
        <v>55</v>
      </c>
      <c r="D6461" s="71" t="s">
        <v>94</v>
      </c>
      <c r="E6461" s="72" t="s">
        <v>28</v>
      </c>
      <c r="F6461" s="72" t="s">
        <v>21</v>
      </c>
      <c r="G6461" s="73">
        <v>2</v>
      </c>
      <c r="H6461" s="73">
        <v>4.66</v>
      </c>
      <c r="I6461" s="73">
        <v>2</v>
      </c>
      <c r="J6461" s="73">
        <v>4.66</v>
      </c>
      <c r="K6461" s="73">
        <v>0</v>
      </c>
      <c r="L6461" s="73">
        <v>0</v>
      </c>
      <c r="N6461" s="105">
        <f t="shared" si="202"/>
        <v>0</v>
      </c>
      <c r="O6461" s="105">
        <f t="shared" si="203"/>
        <v>0</v>
      </c>
    </row>
    <row r="6462" spans="1:15" x14ac:dyDescent="0.3">
      <c r="A6462" s="71" t="s">
        <v>132</v>
      </c>
      <c r="B6462" s="71" t="s">
        <v>12</v>
      </c>
      <c r="C6462" s="71" t="s">
        <v>13</v>
      </c>
      <c r="D6462" s="71" t="s">
        <v>46</v>
      </c>
      <c r="E6462" s="72" t="s">
        <v>28</v>
      </c>
      <c r="F6462" s="72" t="s">
        <v>16</v>
      </c>
      <c r="G6462" s="73">
        <v>1</v>
      </c>
      <c r="H6462" s="73">
        <v>4.6500000000000004</v>
      </c>
      <c r="I6462" s="73">
        <v>0</v>
      </c>
      <c r="J6462" s="73">
        <v>0</v>
      </c>
      <c r="K6462" s="73">
        <v>1</v>
      </c>
      <c r="L6462" s="73">
        <v>4.6500000000000004</v>
      </c>
      <c r="N6462" s="105">
        <f t="shared" si="202"/>
        <v>0</v>
      </c>
      <c r="O6462" s="105">
        <f t="shared" si="203"/>
        <v>0</v>
      </c>
    </row>
    <row r="6463" spans="1:15" x14ac:dyDescent="0.3">
      <c r="A6463" s="71" t="s">
        <v>140</v>
      </c>
      <c r="B6463" s="71" t="s">
        <v>57</v>
      </c>
      <c r="C6463" s="71" t="s">
        <v>13</v>
      </c>
      <c r="D6463" s="71" t="s">
        <v>46</v>
      </c>
      <c r="E6463" s="72" t="s">
        <v>37</v>
      </c>
      <c r="F6463" s="72" t="s">
        <v>21</v>
      </c>
      <c r="G6463" s="73">
        <v>1</v>
      </c>
      <c r="H6463" s="73">
        <v>4.6500000000000004</v>
      </c>
      <c r="I6463" s="73">
        <v>0</v>
      </c>
      <c r="J6463" s="73">
        <v>0</v>
      </c>
      <c r="K6463" s="73">
        <v>1</v>
      </c>
      <c r="L6463" s="73">
        <v>4.6500000000000004</v>
      </c>
      <c r="N6463" s="105">
        <f t="shared" si="202"/>
        <v>0</v>
      </c>
      <c r="O6463" s="105">
        <f t="shared" si="203"/>
        <v>0</v>
      </c>
    </row>
    <row r="6464" spans="1:15" x14ac:dyDescent="0.3">
      <c r="A6464" s="71" t="s">
        <v>154</v>
      </c>
      <c r="B6464" s="71" t="s">
        <v>57</v>
      </c>
      <c r="C6464" s="71" t="s">
        <v>55</v>
      </c>
      <c r="D6464" s="71" t="s">
        <v>78</v>
      </c>
      <c r="E6464" s="72" t="s">
        <v>20</v>
      </c>
      <c r="F6464" s="72" t="s">
        <v>21</v>
      </c>
      <c r="G6464" s="73">
        <v>1</v>
      </c>
      <c r="H6464" s="73">
        <v>4.6500000000000004</v>
      </c>
      <c r="I6464" s="73">
        <v>1</v>
      </c>
      <c r="J6464" s="73">
        <v>4.6500000000000004</v>
      </c>
      <c r="K6464" s="73">
        <v>0</v>
      </c>
      <c r="L6464" s="73">
        <v>0</v>
      </c>
      <c r="N6464" s="105">
        <f t="shared" si="202"/>
        <v>0</v>
      </c>
      <c r="O6464" s="105">
        <f t="shared" si="203"/>
        <v>0</v>
      </c>
    </row>
    <row r="6465" spans="1:15" x14ac:dyDescent="0.3">
      <c r="A6465" s="71" t="s">
        <v>154</v>
      </c>
      <c r="B6465" s="71" t="s">
        <v>129</v>
      </c>
      <c r="C6465" s="71" t="s">
        <v>55</v>
      </c>
      <c r="D6465" s="71" t="s">
        <v>83</v>
      </c>
      <c r="E6465" s="72" t="s">
        <v>28</v>
      </c>
      <c r="F6465" s="72" t="s">
        <v>21</v>
      </c>
      <c r="G6465" s="73">
        <v>1</v>
      </c>
      <c r="H6465" s="73">
        <v>4.6500000000000004</v>
      </c>
      <c r="I6465" s="73">
        <v>0</v>
      </c>
      <c r="J6465" s="73">
        <v>0</v>
      </c>
      <c r="K6465" s="73">
        <v>1</v>
      </c>
      <c r="L6465" s="73">
        <v>4.6500000000000004</v>
      </c>
      <c r="N6465" s="105">
        <f t="shared" si="202"/>
        <v>0</v>
      </c>
      <c r="O6465" s="105">
        <f t="shared" si="203"/>
        <v>0</v>
      </c>
    </row>
    <row r="6466" spans="1:15" x14ac:dyDescent="0.3">
      <c r="A6466" s="71" t="s">
        <v>158</v>
      </c>
      <c r="B6466" s="71" t="s">
        <v>12</v>
      </c>
      <c r="C6466" s="71" t="s">
        <v>55</v>
      </c>
      <c r="D6466" s="71" t="s">
        <v>73</v>
      </c>
      <c r="E6466" s="72" t="s">
        <v>41</v>
      </c>
      <c r="F6466" s="72" t="s">
        <v>16</v>
      </c>
      <c r="G6466" s="73">
        <v>1</v>
      </c>
      <c r="H6466" s="73">
        <v>4.6399999999999997</v>
      </c>
      <c r="I6466" s="73">
        <v>0</v>
      </c>
      <c r="J6466" s="73">
        <v>0</v>
      </c>
      <c r="K6466" s="73">
        <v>1</v>
      </c>
      <c r="L6466" s="73">
        <v>4.6399999999999997</v>
      </c>
      <c r="N6466" s="105">
        <f t="shared" si="202"/>
        <v>0</v>
      </c>
      <c r="O6466" s="105">
        <f t="shared" si="203"/>
        <v>0</v>
      </c>
    </row>
    <row r="6467" spans="1:15" x14ac:dyDescent="0.3">
      <c r="A6467" s="71" t="s">
        <v>158</v>
      </c>
      <c r="B6467" s="71" t="s">
        <v>12</v>
      </c>
      <c r="C6467" s="71" t="s">
        <v>55</v>
      </c>
      <c r="D6467" s="71" t="s">
        <v>51</v>
      </c>
      <c r="E6467" s="72" t="s">
        <v>37</v>
      </c>
      <c r="F6467" s="72" t="s">
        <v>16</v>
      </c>
      <c r="G6467" s="73">
        <v>1</v>
      </c>
      <c r="H6467" s="73">
        <v>4.6399999999999997</v>
      </c>
      <c r="I6467" s="73">
        <v>0</v>
      </c>
      <c r="J6467" s="73">
        <v>0</v>
      </c>
      <c r="K6467" s="73">
        <v>1</v>
      </c>
      <c r="L6467" s="73">
        <v>4.6399999999999997</v>
      </c>
      <c r="N6467" s="105">
        <f t="shared" si="202"/>
        <v>0</v>
      </c>
      <c r="O6467" s="105">
        <f t="shared" si="203"/>
        <v>0</v>
      </c>
    </row>
    <row r="6468" spans="1:15" x14ac:dyDescent="0.3">
      <c r="A6468" s="71" t="s">
        <v>161</v>
      </c>
      <c r="B6468" s="71" t="s">
        <v>12</v>
      </c>
      <c r="C6468" s="71" t="s">
        <v>55</v>
      </c>
      <c r="D6468" s="71" t="s">
        <v>44</v>
      </c>
      <c r="E6468" s="72" t="s">
        <v>18</v>
      </c>
      <c r="F6468" s="72" t="s">
        <v>16</v>
      </c>
      <c r="G6468" s="73">
        <v>1</v>
      </c>
      <c r="H6468" s="73">
        <v>4.6399999999999997</v>
      </c>
      <c r="I6468" s="73">
        <v>0</v>
      </c>
      <c r="J6468" s="73">
        <v>0</v>
      </c>
      <c r="K6468" s="73">
        <v>1</v>
      </c>
      <c r="L6468" s="73">
        <v>4.6399999999999997</v>
      </c>
      <c r="N6468" s="105">
        <f t="shared" si="202"/>
        <v>0</v>
      </c>
      <c r="O6468" s="105">
        <f t="shared" si="203"/>
        <v>0</v>
      </c>
    </row>
    <row r="6469" spans="1:15" x14ac:dyDescent="0.3">
      <c r="A6469" s="71" t="s">
        <v>138</v>
      </c>
      <c r="B6469" s="71" t="s">
        <v>57</v>
      </c>
      <c r="C6469" s="71" t="s">
        <v>13</v>
      </c>
      <c r="D6469" s="71" t="s">
        <v>38</v>
      </c>
      <c r="E6469" s="72" t="s">
        <v>5</v>
      </c>
      <c r="F6469" s="72" t="s">
        <v>16</v>
      </c>
      <c r="G6469" s="73">
        <v>1</v>
      </c>
      <c r="H6469" s="73">
        <v>4.6399999999999997</v>
      </c>
      <c r="I6469" s="73">
        <v>0</v>
      </c>
      <c r="J6469" s="73">
        <v>0</v>
      </c>
      <c r="K6469" s="73">
        <v>1</v>
      </c>
      <c r="L6469" s="73">
        <v>4.6399999999999997</v>
      </c>
      <c r="N6469" s="105">
        <f t="shared" si="202"/>
        <v>0</v>
      </c>
      <c r="O6469" s="105">
        <f t="shared" si="203"/>
        <v>0</v>
      </c>
    </row>
    <row r="6470" spans="1:15" x14ac:dyDescent="0.3">
      <c r="A6470" s="71" t="s">
        <v>152</v>
      </c>
      <c r="B6470" s="71" t="s">
        <v>57</v>
      </c>
      <c r="C6470" s="71" t="s">
        <v>55</v>
      </c>
      <c r="D6470" s="71" t="s">
        <v>36</v>
      </c>
      <c r="E6470" s="72" t="s">
        <v>24</v>
      </c>
      <c r="F6470" s="72" t="s">
        <v>16</v>
      </c>
      <c r="G6470" s="73">
        <v>2</v>
      </c>
      <c r="H6470" s="73">
        <v>4.6399999999999997</v>
      </c>
      <c r="I6470" s="73">
        <v>0</v>
      </c>
      <c r="J6470" s="73">
        <v>0</v>
      </c>
      <c r="K6470" s="73">
        <v>2</v>
      </c>
      <c r="L6470" s="73">
        <v>4.6399999999999997</v>
      </c>
      <c r="N6470" s="105">
        <f t="shared" si="202"/>
        <v>0</v>
      </c>
      <c r="O6470" s="105">
        <f t="shared" si="203"/>
        <v>0</v>
      </c>
    </row>
    <row r="6471" spans="1:15" x14ac:dyDescent="0.3">
      <c r="A6471" s="71" t="s">
        <v>154</v>
      </c>
      <c r="B6471" s="71" t="s">
        <v>12</v>
      </c>
      <c r="C6471" s="71" t="s">
        <v>55</v>
      </c>
      <c r="D6471" s="71" t="s">
        <v>92</v>
      </c>
      <c r="E6471" s="72" t="s">
        <v>25</v>
      </c>
      <c r="F6471" s="72" t="s">
        <v>16</v>
      </c>
      <c r="G6471" s="73">
        <v>1</v>
      </c>
      <c r="H6471" s="73">
        <v>4.6399999999999997</v>
      </c>
      <c r="I6471" s="73">
        <v>0</v>
      </c>
      <c r="J6471" s="73">
        <v>0</v>
      </c>
      <c r="K6471" s="73">
        <v>1</v>
      </c>
      <c r="L6471" s="73">
        <v>4.6399999999999997</v>
      </c>
      <c r="N6471" s="105">
        <f t="shared" si="202"/>
        <v>0</v>
      </c>
      <c r="O6471" s="105">
        <f t="shared" si="203"/>
        <v>0</v>
      </c>
    </row>
    <row r="6472" spans="1:15" x14ac:dyDescent="0.3">
      <c r="A6472" s="71" t="s">
        <v>161</v>
      </c>
      <c r="B6472" s="71" t="s">
        <v>57</v>
      </c>
      <c r="C6472" s="71" t="s">
        <v>55</v>
      </c>
      <c r="D6472" s="71" t="s">
        <v>92</v>
      </c>
      <c r="E6472" s="72" t="s">
        <v>24</v>
      </c>
      <c r="F6472" s="72" t="s">
        <v>21</v>
      </c>
      <c r="G6472" s="73">
        <v>1</v>
      </c>
      <c r="H6472" s="73">
        <v>4.62</v>
      </c>
      <c r="I6472" s="73">
        <v>0</v>
      </c>
      <c r="J6472" s="73">
        <v>0</v>
      </c>
      <c r="K6472" s="73">
        <v>1</v>
      </c>
      <c r="L6472" s="73">
        <v>4.62</v>
      </c>
      <c r="N6472" s="105">
        <f t="shared" si="202"/>
        <v>0</v>
      </c>
      <c r="O6472" s="105">
        <f t="shared" si="203"/>
        <v>0</v>
      </c>
    </row>
    <row r="6473" spans="1:15" x14ac:dyDescent="0.3">
      <c r="A6473" s="71" t="s">
        <v>161</v>
      </c>
      <c r="B6473" s="71" t="s">
        <v>57</v>
      </c>
      <c r="C6473" s="71" t="s">
        <v>55</v>
      </c>
      <c r="D6473" s="71" t="s">
        <v>19</v>
      </c>
      <c r="E6473" s="72" t="s">
        <v>15</v>
      </c>
      <c r="F6473" s="72" t="s">
        <v>26</v>
      </c>
      <c r="G6473" s="73">
        <v>2</v>
      </c>
      <c r="H6473" s="73">
        <v>4.62</v>
      </c>
      <c r="I6473" s="73">
        <v>0</v>
      </c>
      <c r="J6473" s="73">
        <v>0</v>
      </c>
      <c r="K6473" s="73">
        <v>2</v>
      </c>
      <c r="L6473" s="73">
        <v>4.62</v>
      </c>
      <c r="N6473" s="105">
        <f t="shared" si="202"/>
        <v>0</v>
      </c>
      <c r="O6473" s="105">
        <f t="shared" si="203"/>
        <v>0</v>
      </c>
    </row>
    <row r="6474" spans="1:15" x14ac:dyDescent="0.3">
      <c r="A6474" s="71" t="s">
        <v>161</v>
      </c>
      <c r="B6474" s="71" t="s">
        <v>12</v>
      </c>
      <c r="C6474" s="71" t="s">
        <v>55</v>
      </c>
      <c r="D6474" s="71" t="s">
        <v>52</v>
      </c>
      <c r="E6474" s="72" t="s">
        <v>28</v>
      </c>
      <c r="F6474" s="72" t="s">
        <v>16</v>
      </c>
      <c r="G6474" s="73">
        <v>1</v>
      </c>
      <c r="H6474" s="73">
        <v>4.6100000000000003</v>
      </c>
      <c r="I6474" s="73">
        <v>0</v>
      </c>
      <c r="J6474" s="73">
        <v>0</v>
      </c>
      <c r="K6474" s="73">
        <v>1</v>
      </c>
      <c r="L6474" s="73">
        <v>4.6100000000000003</v>
      </c>
      <c r="N6474" s="105">
        <f t="shared" si="202"/>
        <v>0</v>
      </c>
      <c r="O6474" s="105">
        <f t="shared" si="203"/>
        <v>0</v>
      </c>
    </row>
    <row r="6475" spans="1:15" x14ac:dyDescent="0.3">
      <c r="A6475" s="71" t="s">
        <v>140</v>
      </c>
      <c r="B6475" s="71" t="s">
        <v>57</v>
      </c>
      <c r="C6475" s="71" t="s">
        <v>13</v>
      </c>
      <c r="D6475" s="71" t="s">
        <v>79</v>
      </c>
      <c r="E6475" s="72" t="s">
        <v>40</v>
      </c>
      <c r="F6475" s="72" t="s">
        <v>4</v>
      </c>
      <c r="G6475" s="73">
        <v>1</v>
      </c>
      <c r="H6475" s="73">
        <v>4.5999999999999996</v>
      </c>
      <c r="I6475" s="73">
        <v>0</v>
      </c>
      <c r="J6475" s="73">
        <v>0</v>
      </c>
      <c r="K6475" s="73">
        <v>1</v>
      </c>
      <c r="L6475" s="73">
        <v>4.5999999999999996</v>
      </c>
      <c r="N6475" s="105">
        <f t="shared" si="202"/>
        <v>0</v>
      </c>
      <c r="O6475" s="105">
        <f t="shared" si="203"/>
        <v>0</v>
      </c>
    </row>
    <row r="6476" spans="1:15" x14ac:dyDescent="0.3">
      <c r="A6476" s="71" t="s">
        <v>148</v>
      </c>
      <c r="B6476" s="71" t="s">
        <v>12</v>
      </c>
      <c r="C6476" s="71" t="s">
        <v>55</v>
      </c>
      <c r="D6476" s="71" t="s">
        <v>51</v>
      </c>
      <c r="E6476" s="72" t="s">
        <v>18</v>
      </c>
      <c r="F6476" s="72" t="s">
        <v>26</v>
      </c>
      <c r="G6476" s="73">
        <v>1</v>
      </c>
      <c r="H6476" s="73">
        <v>4.5999999999999996</v>
      </c>
      <c r="I6476" s="73">
        <v>0</v>
      </c>
      <c r="J6476" s="73">
        <v>0</v>
      </c>
      <c r="K6476" s="73">
        <v>1</v>
      </c>
      <c r="L6476" s="73">
        <v>4.5999999999999996</v>
      </c>
      <c r="N6476" s="105">
        <f t="shared" si="202"/>
        <v>0</v>
      </c>
      <c r="O6476" s="105">
        <f t="shared" si="203"/>
        <v>0</v>
      </c>
    </row>
    <row r="6477" spans="1:15" x14ac:dyDescent="0.3">
      <c r="A6477" s="71" t="s">
        <v>148</v>
      </c>
      <c r="B6477" s="71" t="s">
        <v>12</v>
      </c>
      <c r="C6477" s="71" t="s">
        <v>55</v>
      </c>
      <c r="D6477" s="71" t="s">
        <v>23</v>
      </c>
      <c r="E6477" s="72" t="s">
        <v>41</v>
      </c>
      <c r="F6477" s="72" t="s">
        <v>16</v>
      </c>
      <c r="G6477" s="73">
        <v>10</v>
      </c>
      <c r="H6477" s="73">
        <v>4.5999999999999996</v>
      </c>
      <c r="I6477" s="73">
        <v>0</v>
      </c>
      <c r="J6477" s="73">
        <v>0</v>
      </c>
      <c r="K6477" s="73">
        <v>10</v>
      </c>
      <c r="L6477" s="73">
        <v>4.5999999999999996</v>
      </c>
      <c r="N6477" s="105">
        <f t="shared" si="202"/>
        <v>0</v>
      </c>
      <c r="O6477" s="105">
        <f t="shared" si="203"/>
        <v>0</v>
      </c>
    </row>
    <row r="6478" spans="1:15" x14ac:dyDescent="0.3">
      <c r="A6478" s="71" t="s">
        <v>154</v>
      </c>
      <c r="B6478" s="71" t="s">
        <v>129</v>
      </c>
      <c r="C6478" s="71" t="s">
        <v>55</v>
      </c>
      <c r="D6478" s="71" t="s">
        <v>96</v>
      </c>
      <c r="E6478" s="72" t="s">
        <v>24</v>
      </c>
      <c r="F6478" s="72" t="s">
        <v>21</v>
      </c>
      <c r="G6478" s="73">
        <v>1</v>
      </c>
      <c r="H6478" s="73">
        <v>4.5999999999999996</v>
      </c>
      <c r="I6478" s="73">
        <v>0</v>
      </c>
      <c r="J6478" s="73">
        <v>0</v>
      </c>
      <c r="K6478" s="73">
        <v>1</v>
      </c>
      <c r="L6478" s="73">
        <v>4.5999999999999996</v>
      </c>
      <c r="N6478" s="105">
        <f t="shared" si="202"/>
        <v>0</v>
      </c>
      <c r="O6478" s="105">
        <f t="shared" si="203"/>
        <v>0</v>
      </c>
    </row>
    <row r="6479" spans="1:15" x14ac:dyDescent="0.3">
      <c r="A6479" s="71" t="s">
        <v>161</v>
      </c>
      <c r="B6479" s="71" t="s">
        <v>12</v>
      </c>
      <c r="C6479" s="71" t="s">
        <v>13</v>
      </c>
      <c r="D6479" s="71" t="s">
        <v>27</v>
      </c>
      <c r="E6479" s="72" t="s">
        <v>24</v>
      </c>
      <c r="F6479" s="72" t="s">
        <v>21</v>
      </c>
      <c r="G6479" s="73">
        <v>2</v>
      </c>
      <c r="H6479" s="73">
        <v>4.59</v>
      </c>
      <c r="I6479" s="73">
        <v>0</v>
      </c>
      <c r="J6479" s="73">
        <v>0</v>
      </c>
      <c r="K6479" s="73">
        <v>2</v>
      </c>
      <c r="L6479" s="73">
        <v>4.59</v>
      </c>
      <c r="N6479" s="105">
        <f t="shared" si="202"/>
        <v>0</v>
      </c>
      <c r="O6479" s="105">
        <f t="shared" si="203"/>
        <v>0</v>
      </c>
    </row>
    <row r="6480" spans="1:15" x14ac:dyDescent="0.3">
      <c r="A6480" s="71" t="s">
        <v>132</v>
      </c>
      <c r="B6480" s="71" t="s">
        <v>12</v>
      </c>
      <c r="C6480" s="71" t="s">
        <v>22</v>
      </c>
      <c r="D6480" s="71" t="s">
        <v>19</v>
      </c>
      <c r="E6480" s="72" t="s">
        <v>5</v>
      </c>
      <c r="F6480" s="72" t="s">
        <v>21</v>
      </c>
      <c r="G6480" s="73">
        <v>1</v>
      </c>
      <c r="H6480" s="73">
        <v>4.59</v>
      </c>
      <c r="I6480" s="73">
        <v>0</v>
      </c>
      <c r="J6480" s="73">
        <v>0</v>
      </c>
      <c r="K6480" s="73">
        <v>1</v>
      </c>
      <c r="L6480" s="73">
        <v>4.59</v>
      </c>
      <c r="N6480" s="105">
        <f t="shared" si="202"/>
        <v>0</v>
      </c>
      <c r="O6480" s="105">
        <f t="shared" si="203"/>
        <v>0</v>
      </c>
    </row>
    <row r="6481" spans="1:15" x14ac:dyDescent="0.3">
      <c r="A6481" s="71" t="s">
        <v>140</v>
      </c>
      <c r="B6481" s="71" t="s">
        <v>57</v>
      </c>
      <c r="C6481" s="71" t="s">
        <v>13</v>
      </c>
      <c r="D6481" s="71" t="s">
        <v>48</v>
      </c>
      <c r="E6481" s="72" t="s">
        <v>18</v>
      </c>
      <c r="F6481" s="72" t="s">
        <v>21</v>
      </c>
      <c r="G6481" s="73">
        <v>1</v>
      </c>
      <c r="H6481" s="73">
        <v>4.59</v>
      </c>
      <c r="I6481" s="73">
        <v>1</v>
      </c>
      <c r="J6481" s="73">
        <v>4.59</v>
      </c>
      <c r="K6481" s="73">
        <v>0</v>
      </c>
      <c r="L6481" s="73">
        <v>0</v>
      </c>
      <c r="N6481" s="105">
        <f t="shared" si="202"/>
        <v>0</v>
      </c>
      <c r="O6481" s="105">
        <f t="shared" si="203"/>
        <v>0</v>
      </c>
    </row>
    <row r="6482" spans="1:15" x14ac:dyDescent="0.3">
      <c r="A6482" s="71" t="s">
        <v>161</v>
      </c>
      <c r="B6482" s="71" t="s">
        <v>12</v>
      </c>
      <c r="C6482" s="71" t="s">
        <v>55</v>
      </c>
      <c r="D6482" s="71" t="s">
        <v>94</v>
      </c>
      <c r="E6482" s="72" t="s">
        <v>28</v>
      </c>
      <c r="F6482" s="72" t="s">
        <v>26</v>
      </c>
      <c r="G6482" s="73">
        <v>1</v>
      </c>
      <c r="H6482" s="73">
        <v>4.57</v>
      </c>
      <c r="I6482" s="73">
        <v>0</v>
      </c>
      <c r="J6482" s="73">
        <v>0</v>
      </c>
      <c r="K6482" s="73">
        <v>1</v>
      </c>
      <c r="L6482" s="73">
        <v>4.57</v>
      </c>
      <c r="N6482" s="105">
        <f t="shared" si="202"/>
        <v>0</v>
      </c>
      <c r="O6482" s="105">
        <f t="shared" si="203"/>
        <v>0</v>
      </c>
    </row>
    <row r="6483" spans="1:15" x14ac:dyDescent="0.3">
      <c r="A6483" s="71" t="s">
        <v>163</v>
      </c>
      <c r="B6483" s="71" t="s">
        <v>57</v>
      </c>
      <c r="C6483" s="71" t="s">
        <v>17</v>
      </c>
      <c r="D6483" s="71" t="s">
        <v>84</v>
      </c>
      <c r="E6483" s="72" t="s">
        <v>31</v>
      </c>
      <c r="F6483" s="72" t="s">
        <v>26</v>
      </c>
      <c r="G6483" s="73">
        <v>1</v>
      </c>
      <c r="H6483" s="73">
        <v>4.57</v>
      </c>
      <c r="I6483" s="73">
        <v>0</v>
      </c>
      <c r="J6483" s="73">
        <v>0</v>
      </c>
      <c r="K6483" s="73">
        <v>1</v>
      </c>
      <c r="L6483" s="73">
        <v>4.57</v>
      </c>
      <c r="N6483" s="105">
        <f t="shared" si="202"/>
        <v>0</v>
      </c>
      <c r="O6483" s="105">
        <f t="shared" si="203"/>
        <v>0</v>
      </c>
    </row>
    <row r="6484" spans="1:15" x14ac:dyDescent="0.3">
      <c r="A6484" s="71" t="s">
        <v>163</v>
      </c>
      <c r="B6484" s="71" t="s">
        <v>12</v>
      </c>
      <c r="C6484" s="71" t="s">
        <v>55</v>
      </c>
      <c r="D6484" s="71" t="s">
        <v>85</v>
      </c>
      <c r="E6484" s="72" t="s">
        <v>37</v>
      </c>
      <c r="F6484" s="72" t="s">
        <v>26</v>
      </c>
      <c r="G6484" s="73">
        <v>1</v>
      </c>
      <c r="H6484" s="73">
        <v>4.57</v>
      </c>
      <c r="I6484" s="73">
        <v>0</v>
      </c>
      <c r="J6484" s="73">
        <v>0</v>
      </c>
      <c r="K6484" s="73">
        <v>1</v>
      </c>
      <c r="L6484" s="73">
        <v>4.57</v>
      </c>
      <c r="N6484" s="105">
        <f t="shared" ref="N6484:N6547" si="204">G6484-I6484-K6484</f>
        <v>0</v>
      </c>
      <c r="O6484" s="105">
        <f t="shared" ref="O6484:O6547" si="205">H6484-J6484-L6484</f>
        <v>0</v>
      </c>
    </row>
    <row r="6485" spans="1:15" x14ac:dyDescent="0.3">
      <c r="A6485" s="71" t="s">
        <v>163</v>
      </c>
      <c r="B6485" s="71" t="s">
        <v>12</v>
      </c>
      <c r="C6485" s="71" t="s">
        <v>55</v>
      </c>
      <c r="D6485" s="71" t="s">
        <v>36</v>
      </c>
      <c r="E6485" s="72" t="s">
        <v>40</v>
      </c>
      <c r="F6485" s="72" t="s">
        <v>4</v>
      </c>
      <c r="G6485" s="73">
        <v>1</v>
      </c>
      <c r="H6485" s="73">
        <v>4.5599999999999996</v>
      </c>
      <c r="I6485" s="73">
        <v>0</v>
      </c>
      <c r="J6485" s="73">
        <v>0</v>
      </c>
      <c r="K6485" s="73">
        <v>1</v>
      </c>
      <c r="L6485" s="73">
        <v>4.5599999999999996</v>
      </c>
      <c r="N6485" s="105">
        <f t="shared" si="204"/>
        <v>0</v>
      </c>
      <c r="O6485" s="105">
        <f t="shared" si="205"/>
        <v>0</v>
      </c>
    </row>
    <row r="6486" spans="1:15" x14ac:dyDescent="0.3">
      <c r="A6486" s="71" t="s">
        <v>140</v>
      </c>
      <c r="B6486" s="71" t="s">
        <v>57</v>
      </c>
      <c r="C6486" s="71" t="s">
        <v>13</v>
      </c>
      <c r="D6486" s="71" t="s">
        <v>96</v>
      </c>
      <c r="E6486" s="72" t="s">
        <v>20</v>
      </c>
      <c r="F6486" s="72" t="s">
        <v>21</v>
      </c>
      <c r="G6486" s="73">
        <v>1</v>
      </c>
      <c r="H6486" s="73">
        <v>4.5599999999999996</v>
      </c>
      <c r="I6486" s="73">
        <v>1</v>
      </c>
      <c r="J6486" s="73">
        <v>4.5599999999999996</v>
      </c>
      <c r="K6486" s="73">
        <v>0</v>
      </c>
      <c r="L6486" s="73">
        <v>0</v>
      </c>
      <c r="N6486" s="105">
        <f t="shared" si="204"/>
        <v>0</v>
      </c>
      <c r="O6486" s="105">
        <f t="shared" si="205"/>
        <v>0</v>
      </c>
    </row>
    <row r="6487" spans="1:15" x14ac:dyDescent="0.3">
      <c r="A6487" s="71" t="s">
        <v>142</v>
      </c>
      <c r="B6487" s="71" t="s">
        <v>57</v>
      </c>
      <c r="C6487" s="71" t="s">
        <v>53</v>
      </c>
      <c r="D6487" s="71" t="s">
        <v>99</v>
      </c>
      <c r="E6487" s="72" t="s">
        <v>41</v>
      </c>
      <c r="F6487" s="72" t="s">
        <v>21</v>
      </c>
      <c r="G6487" s="73">
        <v>1</v>
      </c>
      <c r="H6487" s="73">
        <v>4.5599999999999996</v>
      </c>
      <c r="I6487" s="73">
        <v>1</v>
      </c>
      <c r="J6487" s="73">
        <v>4.5599999999999996</v>
      </c>
      <c r="K6487" s="73">
        <v>0</v>
      </c>
      <c r="L6487" s="73">
        <v>0</v>
      </c>
      <c r="N6487" s="105">
        <f t="shared" si="204"/>
        <v>0</v>
      </c>
      <c r="O6487" s="105">
        <f t="shared" si="205"/>
        <v>0</v>
      </c>
    </row>
    <row r="6488" spans="1:15" x14ac:dyDescent="0.3">
      <c r="A6488" s="71" t="s">
        <v>154</v>
      </c>
      <c r="B6488" s="71" t="s">
        <v>12</v>
      </c>
      <c r="C6488" s="71" t="s">
        <v>55</v>
      </c>
      <c r="D6488" s="71" t="s">
        <v>62</v>
      </c>
      <c r="E6488" s="72" t="s">
        <v>40</v>
      </c>
      <c r="F6488" s="72" t="s">
        <v>21</v>
      </c>
      <c r="G6488" s="73">
        <v>1</v>
      </c>
      <c r="H6488" s="73">
        <v>4.5599999999999996</v>
      </c>
      <c r="I6488" s="73">
        <v>0</v>
      </c>
      <c r="J6488" s="73">
        <v>0</v>
      </c>
      <c r="K6488" s="73">
        <v>1</v>
      </c>
      <c r="L6488" s="73">
        <v>4.5599999999999996</v>
      </c>
      <c r="N6488" s="105">
        <f t="shared" si="204"/>
        <v>0</v>
      </c>
      <c r="O6488" s="105">
        <f t="shared" si="205"/>
        <v>0</v>
      </c>
    </row>
    <row r="6489" spans="1:15" x14ac:dyDescent="0.3">
      <c r="A6489" s="71" t="s">
        <v>161</v>
      </c>
      <c r="B6489" s="71" t="s">
        <v>57</v>
      </c>
      <c r="C6489" s="71" t="s">
        <v>55</v>
      </c>
      <c r="D6489" s="71" t="s">
        <v>60</v>
      </c>
      <c r="E6489" s="72" t="s">
        <v>40</v>
      </c>
      <c r="F6489" s="72" t="s">
        <v>4</v>
      </c>
      <c r="G6489" s="73">
        <v>1</v>
      </c>
      <c r="H6489" s="73">
        <v>4.55</v>
      </c>
      <c r="I6489" s="73">
        <v>0</v>
      </c>
      <c r="J6489" s="73">
        <v>0</v>
      </c>
      <c r="K6489" s="73">
        <v>1</v>
      </c>
      <c r="L6489" s="73">
        <v>4.55</v>
      </c>
      <c r="N6489" s="105">
        <f t="shared" si="204"/>
        <v>0</v>
      </c>
      <c r="O6489" s="105">
        <f t="shared" si="205"/>
        <v>0</v>
      </c>
    </row>
    <row r="6490" spans="1:15" x14ac:dyDescent="0.3">
      <c r="A6490" s="71" t="s">
        <v>163</v>
      </c>
      <c r="B6490" s="71" t="s">
        <v>12</v>
      </c>
      <c r="C6490" s="71" t="s">
        <v>55</v>
      </c>
      <c r="D6490" s="71" t="s">
        <v>76</v>
      </c>
      <c r="E6490" s="72" t="s">
        <v>40</v>
      </c>
      <c r="F6490" s="72" t="s">
        <v>4</v>
      </c>
      <c r="G6490" s="73">
        <v>1</v>
      </c>
      <c r="H6490" s="73">
        <v>4.55</v>
      </c>
      <c r="I6490" s="73">
        <v>0</v>
      </c>
      <c r="J6490" s="73">
        <v>0</v>
      </c>
      <c r="K6490" s="73">
        <v>1</v>
      </c>
      <c r="L6490" s="73">
        <v>4.55</v>
      </c>
      <c r="N6490" s="105">
        <f t="shared" si="204"/>
        <v>0</v>
      </c>
      <c r="O6490" s="105">
        <f t="shared" si="205"/>
        <v>0</v>
      </c>
    </row>
    <row r="6491" spans="1:15" x14ac:dyDescent="0.3">
      <c r="A6491" s="71" t="s">
        <v>161</v>
      </c>
      <c r="B6491" s="71" t="s">
        <v>57</v>
      </c>
      <c r="C6491" s="71" t="s">
        <v>55</v>
      </c>
      <c r="D6491" s="71" t="s">
        <v>46</v>
      </c>
      <c r="E6491" s="72" t="s">
        <v>15</v>
      </c>
      <c r="F6491" s="72" t="s">
        <v>26</v>
      </c>
      <c r="G6491" s="73">
        <v>2</v>
      </c>
      <c r="H6491" s="73">
        <v>4.54</v>
      </c>
      <c r="I6491" s="73">
        <v>0</v>
      </c>
      <c r="J6491" s="73">
        <v>0</v>
      </c>
      <c r="K6491" s="73">
        <v>2</v>
      </c>
      <c r="L6491" s="73">
        <v>4.54</v>
      </c>
      <c r="N6491" s="105">
        <f t="shared" si="204"/>
        <v>0</v>
      </c>
      <c r="O6491" s="105">
        <f t="shared" si="205"/>
        <v>0</v>
      </c>
    </row>
    <row r="6492" spans="1:15" x14ac:dyDescent="0.3">
      <c r="A6492" s="71" t="s">
        <v>154</v>
      </c>
      <c r="B6492" s="71" t="s">
        <v>57</v>
      </c>
      <c r="C6492" s="71" t="s">
        <v>55</v>
      </c>
      <c r="D6492" s="71" t="s">
        <v>126</v>
      </c>
      <c r="E6492" s="72" t="s">
        <v>20</v>
      </c>
      <c r="F6492" s="72" t="s">
        <v>16</v>
      </c>
      <c r="G6492" s="73">
        <v>1</v>
      </c>
      <c r="H6492" s="73">
        <v>4.54</v>
      </c>
      <c r="I6492" s="73">
        <v>0</v>
      </c>
      <c r="J6492" s="73">
        <v>0</v>
      </c>
      <c r="K6492" s="73">
        <v>1</v>
      </c>
      <c r="L6492" s="73">
        <v>4.54</v>
      </c>
      <c r="N6492" s="105">
        <f t="shared" si="204"/>
        <v>0</v>
      </c>
      <c r="O6492" s="105">
        <f t="shared" si="205"/>
        <v>0</v>
      </c>
    </row>
    <row r="6493" spans="1:15" x14ac:dyDescent="0.3">
      <c r="A6493" s="71" t="s">
        <v>161</v>
      </c>
      <c r="B6493" s="71" t="s">
        <v>12</v>
      </c>
      <c r="C6493" s="71" t="s">
        <v>55</v>
      </c>
      <c r="D6493" s="71" t="s">
        <v>69</v>
      </c>
      <c r="E6493" s="72" t="s">
        <v>31</v>
      </c>
      <c r="F6493" s="72" t="s">
        <v>16</v>
      </c>
      <c r="G6493" s="73">
        <v>1</v>
      </c>
      <c r="H6493" s="73">
        <v>4.53</v>
      </c>
      <c r="I6493" s="73">
        <v>0</v>
      </c>
      <c r="J6493" s="73">
        <v>0</v>
      </c>
      <c r="K6493" s="73">
        <v>1</v>
      </c>
      <c r="L6493" s="73">
        <v>4.53</v>
      </c>
      <c r="N6493" s="105">
        <f t="shared" si="204"/>
        <v>0</v>
      </c>
      <c r="O6493" s="105">
        <f t="shared" si="205"/>
        <v>0</v>
      </c>
    </row>
    <row r="6494" spans="1:15" x14ac:dyDescent="0.3">
      <c r="A6494" s="71" t="s">
        <v>163</v>
      </c>
      <c r="B6494" s="71" t="s">
        <v>57</v>
      </c>
      <c r="C6494" s="71" t="s">
        <v>17</v>
      </c>
      <c r="D6494" s="71" t="s">
        <v>39</v>
      </c>
      <c r="E6494" s="72" t="s">
        <v>31</v>
      </c>
      <c r="F6494" s="72" t="s">
        <v>21</v>
      </c>
      <c r="G6494" s="73">
        <v>1</v>
      </c>
      <c r="H6494" s="73">
        <v>4.53</v>
      </c>
      <c r="I6494" s="73">
        <v>1</v>
      </c>
      <c r="J6494" s="73">
        <v>4.53</v>
      </c>
      <c r="K6494" s="73">
        <v>0</v>
      </c>
      <c r="L6494" s="73">
        <v>0</v>
      </c>
      <c r="N6494" s="105">
        <f t="shared" si="204"/>
        <v>0</v>
      </c>
      <c r="O6494" s="105">
        <f t="shared" si="205"/>
        <v>0</v>
      </c>
    </row>
    <row r="6495" spans="1:15" x14ac:dyDescent="0.3">
      <c r="A6495" s="71" t="s">
        <v>132</v>
      </c>
      <c r="B6495" s="71" t="s">
        <v>12</v>
      </c>
      <c r="C6495" s="71" t="s">
        <v>13</v>
      </c>
      <c r="D6495" s="71" t="s">
        <v>83</v>
      </c>
      <c r="E6495" s="72" t="s">
        <v>24</v>
      </c>
      <c r="F6495" s="72" t="s">
        <v>16</v>
      </c>
      <c r="G6495" s="73">
        <v>1</v>
      </c>
      <c r="H6495" s="73">
        <v>4.53</v>
      </c>
      <c r="I6495" s="73">
        <v>0</v>
      </c>
      <c r="J6495" s="73">
        <v>0</v>
      </c>
      <c r="K6495" s="73">
        <v>1</v>
      </c>
      <c r="L6495" s="73">
        <v>4.53</v>
      </c>
      <c r="N6495" s="105">
        <f t="shared" si="204"/>
        <v>0</v>
      </c>
      <c r="O6495" s="105">
        <f t="shared" si="205"/>
        <v>0</v>
      </c>
    </row>
    <row r="6496" spans="1:15" x14ac:dyDescent="0.3">
      <c r="A6496" s="71" t="s">
        <v>154</v>
      </c>
      <c r="B6496" s="71" t="s">
        <v>12</v>
      </c>
      <c r="C6496" s="71" t="s">
        <v>55</v>
      </c>
      <c r="D6496" s="71" t="s">
        <v>75</v>
      </c>
      <c r="E6496" s="72" t="s">
        <v>28</v>
      </c>
      <c r="F6496" s="72" t="s">
        <v>16</v>
      </c>
      <c r="G6496" s="73">
        <v>1</v>
      </c>
      <c r="H6496" s="73">
        <v>4.53</v>
      </c>
      <c r="I6496" s="73">
        <v>0</v>
      </c>
      <c r="J6496" s="73">
        <v>0</v>
      </c>
      <c r="K6496" s="73">
        <v>1</v>
      </c>
      <c r="L6496" s="73">
        <v>4.53</v>
      </c>
      <c r="N6496" s="105">
        <f t="shared" si="204"/>
        <v>0</v>
      </c>
      <c r="O6496" s="105">
        <f t="shared" si="205"/>
        <v>0</v>
      </c>
    </row>
    <row r="6497" spans="1:15" x14ac:dyDescent="0.3">
      <c r="A6497" s="71" t="s">
        <v>161</v>
      </c>
      <c r="B6497" s="71" t="s">
        <v>12</v>
      </c>
      <c r="C6497" s="71" t="s">
        <v>55</v>
      </c>
      <c r="D6497" s="71" t="s">
        <v>38</v>
      </c>
      <c r="E6497" s="72" t="s">
        <v>24</v>
      </c>
      <c r="F6497" s="72" t="s">
        <v>26</v>
      </c>
      <c r="G6497" s="73">
        <v>1</v>
      </c>
      <c r="H6497" s="73">
        <v>4.5199999999999996</v>
      </c>
      <c r="I6497" s="73">
        <v>0</v>
      </c>
      <c r="J6497" s="73">
        <v>0</v>
      </c>
      <c r="K6497" s="73">
        <v>1</v>
      </c>
      <c r="L6497" s="73">
        <v>4.5199999999999996</v>
      </c>
      <c r="N6497" s="105">
        <f t="shared" si="204"/>
        <v>0</v>
      </c>
      <c r="O6497" s="105">
        <f t="shared" si="205"/>
        <v>0</v>
      </c>
    </row>
    <row r="6498" spans="1:15" x14ac:dyDescent="0.3">
      <c r="A6498" s="71" t="s">
        <v>148</v>
      </c>
      <c r="B6498" s="71" t="s">
        <v>57</v>
      </c>
      <c r="C6498" s="71" t="s">
        <v>55</v>
      </c>
      <c r="D6498" s="71" t="s">
        <v>59</v>
      </c>
      <c r="E6498" s="72" t="s">
        <v>3</v>
      </c>
      <c r="F6498" s="72" t="s">
        <v>26</v>
      </c>
      <c r="G6498" s="73">
        <v>1</v>
      </c>
      <c r="H6498" s="73">
        <v>4.5199999999999996</v>
      </c>
      <c r="I6498" s="73">
        <v>0</v>
      </c>
      <c r="J6498" s="73">
        <v>0</v>
      </c>
      <c r="K6498" s="73">
        <v>1</v>
      </c>
      <c r="L6498" s="73">
        <v>4.5199999999999996</v>
      </c>
      <c r="N6498" s="105">
        <f t="shared" si="204"/>
        <v>0</v>
      </c>
      <c r="O6498" s="105">
        <f t="shared" si="205"/>
        <v>0</v>
      </c>
    </row>
    <row r="6499" spans="1:15" x14ac:dyDescent="0.3">
      <c r="A6499" s="71" t="s">
        <v>154</v>
      </c>
      <c r="B6499" s="71" t="s">
        <v>129</v>
      </c>
      <c r="C6499" s="71" t="s">
        <v>55</v>
      </c>
      <c r="D6499" s="71" t="s">
        <v>52</v>
      </c>
      <c r="E6499" s="72" t="s">
        <v>37</v>
      </c>
      <c r="F6499" s="72" t="s">
        <v>26</v>
      </c>
      <c r="G6499" s="73">
        <v>1</v>
      </c>
      <c r="H6499" s="73">
        <v>4.5199999999999996</v>
      </c>
      <c r="I6499" s="73">
        <v>0</v>
      </c>
      <c r="J6499" s="73">
        <v>0</v>
      </c>
      <c r="K6499" s="73">
        <v>1</v>
      </c>
      <c r="L6499" s="73">
        <v>4.5199999999999996</v>
      </c>
      <c r="N6499" s="105">
        <f t="shared" si="204"/>
        <v>0</v>
      </c>
      <c r="O6499" s="105">
        <f t="shared" si="205"/>
        <v>0</v>
      </c>
    </row>
    <row r="6500" spans="1:15" x14ac:dyDescent="0.3">
      <c r="A6500" s="71" t="s">
        <v>154</v>
      </c>
      <c r="B6500" s="71" t="s">
        <v>12</v>
      </c>
      <c r="C6500" s="71" t="s">
        <v>55</v>
      </c>
      <c r="D6500" s="71" t="s">
        <v>74</v>
      </c>
      <c r="E6500" s="72" t="s">
        <v>15</v>
      </c>
      <c r="F6500" s="72" t="s">
        <v>21</v>
      </c>
      <c r="G6500" s="73">
        <v>2</v>
      </c>
      <c r="H6500" s="73">
        <v>4.5199999999999996</v>
      </c>
      <c r="I6500" s="73">
        <v>0</v>
      </c>
      <c r="J6500" s="73">
        <v>0</v>
      </c>
      <c r="K6500" s="73">
        <v>2</v>
      </c>
      <c r="L6500" s="73">
        <v>4.5199999999999996</v>
      </c>
      <c r="N6500" s="105">
        <f t="shared" si="204"/>
        <v>0</v>
      </c>
      <c r="O6500" s="105">
        <f t="shared" si="205"/>
        <v>0</v>
      </c>
    </row>
    <row r="6501" spans="1:15" x14ac:dyDescent="0.3">
      <c r="A6501" s="71" t="s">
        <v>161</v>
      </c>
      <c r="B6501" s="71" t="s">
        <v>12</v>
      </c>
      <c r="C6501" s="71" t="s">
        <v>55</v>
      </c>
      <c r="D6501" s="71" t="s">
        <v>66</v>
      </c>
      <c r="E6501" s="72" t="s">
        <v>37</v>
      </c>
      <c r="F6501" s="72" t="s">
        <v>26</v>
      </c>
      <c r="G6501" s="73">
        <v>1</v>
      </c>
      <c r="H6501" s="73">
        <v>4.51</v>
      </c>
      <c r="I6501" s="73">
        <v>0</v>
      </c>
      <c r="J6501" s="73">
        <v>0</v>
      </c>
      <c r="K6501" s="73">
        <v>1</v>
      </c>
      <c r="L6501" s="73">
        <v>4.51</v>
      </c>
      <c r="N6501" s="105">
        <f t="shared" si="204"/>
        <v>0</v>
      </c>
      <c r="O6501" s="105">
        <f t="shared" si="205"/>
        <v>0</v>
      </c>
    </row>
    <row r="6502" spans="1:15" x14ac:dyDescent="0.3">
      <c r="A6502" s="71" t="s">
        <v>161</v>
      </c>
      <c r="B6502" s="71" t="s">
        <v>57</v>
      </c>
      <c r="C6502" s="71" t="s">
        <v>55</v>
      </c>
      <c r="D6502" s="71" t="s">
        <v>51</v>
      </c>
      <c r="E6502" s="72" t="s">
        <v>25</v>
      </c>
      <c r="F6502" s="72" t="s">
        <v>26</v>
      </c>
      <c r="G6502" s="73">
        <v>1</v>
      </c>
      <c r="H6502" s="73">
        <v>4.51</v>
      </c>
      <c r="I6502" s="73">
        <v>0</v>
      </c>
      <c r="J6502" s="73">
        <v>0</v>
      </c>
      <c r="K6502" s="73">
        <v>1</v>
      </c>
      <c r="L6502" s="73">
        <v>4.51</v>
      </c>
      <c r="N6502" s="105">
        <f t="shared" si="204"/>
        <v>0</v>
      </c>
      <c r="O6502" s="105">
        <f t="shared" si="205"/>
        <v>0</v>
      </c>
    </row>
    <row r="6503" spans="1:15" x14ac:dyDescent="0.3">
      <c r="A6503" s="71" t="s">
        <v>140</v>
      </c>
      <c r="B6503" s="71" t="s">
        <v>57</v>
      </c>
      <c r="C6503" s="71" t="s">
        <v>13</v>
      </c>
      <c r="D6503" s="71" t="s">
        <v>54</v>
      </c>
      <c r="E6503" s="72" t="s">
        <v>15</v>
      </c>
      <c r="F6503" s="72" t="s">
        <v>26</v>
      </c>
      <c r="G6503" s="73">
        <v>1</v>
      </c>
      <c r="H6503" s="73">
        <v>4.51</v>
      </c>
      <c r="I6503" s="73">
        <v>0</v>
      </c>
      <c r="J6503" s="73">
        <v>0</v>
      </c>
      <c r="K6503" s="73">
        <v>1</v>
      </c>
      <c r="L6503" s="73">
        <v>4.51</v>
      </c>
      <c r="N6503" s="105">
        <f t="shared" si="204"/>
        <v>0</v>
      </c>
      <c r="O6503" s="105">
        <f t="shared" si="205"/>
        <v>0</v>
      </c>
    </row>
    <row r="6504" spans="1:15" x14ac:dyDescent="0.3">
      <c r="A6504" s="71" t="s">
        <v>154</v>
      </c>
      <c r="B6504" s="71" t="s">
        <v>129</v>
      </c>
      <c r="C6504" s="71" t="s">
        <v>55</v>
      </c>
      <c r="D6504" s="71" t="s">
        <v>77</v>
      </c>
      <c r="E6504" s="72" t="s">
        <v>18</v>
      </c>
      <c r="F6504" s="72" t="s">
        <v>26</v>
      </c>
      <c r="G6504" s="73">
        <v>1</v>
      </c>
      <c r="H6504" s="73">
        <v>4.51</v>
      </c>
      <c r="I6504" s="73">
        <v>0</v>
      </c>
      <c r="J6504" s="73">
        <v>0</v>
      </c>
      <c r="K6504" s="73">
        <v>1</v>
      </c>
      <c r="L6504" s="73">
        <v>4.51</v>
      </c>
      <c r="N6504" s="105">
        <f t="shared" si="204"/>
        <v>0</v>
      </c>
      <c r="O6504" s="105">
        <f t="shared" si="205"/>
        <v>0</v>
      </c>
    </row>
    <row r="6505" spans="1:15" x14ac:dyDescent="0.3">
      <c r="A6505" s="71" t="s">
        <v>132</v>
      </c>
      <c r="B6505" s="71" t="s">
        <v>12</v>
      </c>
      <c r="C6505" s="71" t="s">
        <v>13</v>
      </c>
      <c r="D6505" s="71" t="s">
        <v>52</v>
      </c>
      <c r="E6505" s="72" t="s">
        <v>37</v>
      </c>
      <c r="F6505" s="72" t="s">
        <v>26</v>
      </c>
      <c r="G6505" s="73">
        <v>1</v>
      </c>
      <c r="H6505" s="73">
        <v>4.5</v>
      </c>
      <c r="I6505" s="73">
        <v>0</v>
      </c>
      <c r="J6505" s="73">
        <v>0</v>
      </c>
      <c r="K6505" s="73">
        <v>1</v>
      </c>
      <c r="L6505" s="73">
        <v>4.5</v>
      </c>
      <c r="N6505" s="105">
        <f t="shared" si="204"/>
        <v>0</v>
      </c>
      <c r="O6505" s="105">
        <f t="shared" si="205"/>
        <v>0</v>
      </c>
    </row>
    <row r="6506" spans="1:15" x14ac:dyDescent="0.3">
      <c r="A6506" s="71" t="s">
        <v>154</v>
      </c>
      <c r="B6506" s="71" t="s">
        <v>57</v>
      </c>
      <c r="C6506" s="71" t="s">
        <v>55</v>
      </c>
      <c r="D6506" s="71" t="s">
        <v>81</v>
      </c>
      <c r="E6506" s="72" t="s">
        <v>18</v>
      </c>
      <c r="F6506" s="72" t="s">
        <v>21</v>
      </c>
      <c r="G6506" s="73">
        <v>1</v>
      </c>
      <c r="H6506" s="73">
        <v>4.5</v>
      </c>
      <c r="I6506" s="73">
        <v>0</v>
      </c>
      <c r="J6506" s="73">
        <v>0</v>
      </c>
      <c r="K6506" s="73">
        <v>1</v>
      </c>
      <c r="L6506" s="73">
        <v>4.5</v>
      </c>
      <c r="N6506" s="105">
        <f t="shared" si="204"/>
        <v>0</v>
      </c>
      <c r="O6506" s="105">
        <f t="shared" si="205"/>
        <v>0</v>
      </c>
    </row>
    <row r="6507" spans="1:15" x14ac:dyDescent="0.3">
      <c r="A6507" s="71" t="s">
        <v>158</v>
      </c>
      <c r="B6507" s="71" t="s">
        <v>12</v>
      </c>
      <c r="C6507" s="71" t="s">
        <v>53</v>
      </c>
      <c r="D6507" s="71" t="s">
        <v>46</v>
      </c>
      <c r="E6507" s="72" t="s">
        <v>41</v>
      </c>
      <c r="F6507" s="72" t="s">
        <v>21</v>
      </c>
      <c r="G6507" s="73">
        <v>1</v>
      </c>
      <c r="H6507" s="73">
        <v>4.49</v>
      </c>
      <c r="I6507" s="73">
        <v>0</v>
      </c>
      <c r="J6507" s="73">
        <v>0</v>
      </c>
      <c r="K6507" s="73">
        <v>1</v>
      </c>
      <c r="L6507" s="73">
        <v>4.49</v>
      </c>
      <c r="N6507" s="105">
        <f t="shared" si="204"/>
        <v>0</v>
      </c>
      <c r="O6507" s="105">
        <f t="shared" si="205"/>
        <v>0</v>
      </c>
    </row>
    <row r="6508" spans="1:15" x14ac:dyDescent="0.3">
      <c r="A6508" s="71" t="s">
        <v>161</v>
      </c>
      <c r="B6508" s="71" t="s">
        <v>129</v>
      </c>
      <c r="C6508" s="71" t="s">
        <v>55</v>
      </c>
      <c r="D6508" s="71" t="s">
        <v>36</v>
      </c>
      <c r="E6508" s="72" t="s">
        <v>24</v>
      </c>
      <c r="F6508" s="72" t="s">
        <v>21</v>
      </c>
      <c r="G6508" s="73">
        <v>1</v>
      </c>
      <c r="H6508" s="73">
        <v>4.4800000000000004</v>
      </c>
      <c r="I6508" s="73">
        <v>0</v>
      </c>
      <c r="J6508" s="73">
        <v>0</v>
      </c>
      <c r="K6508" s="73">
        <v>1</v>
      </c>
      <c r="L6508" s="73">
        <v>4.4800000000000004</v>
      </c>
      <c r="N6508" s="105">
        <f t="shared" si="204"/>
        <v>0</v>
      </c>
      <c r="O6508" s="105">
        <f t="shared" si="205"/>
        <v>0</v>
      </c>
    </row>
    <row r="6509" spans="1:15" x14ac:dyDescent="0.3">
      <c r="A6509" s="71" t="s">
        <v>149</v>
      </c>
      <c r="B6509" s="71" t="s">
        <v>12</v>
      </c>
      <c r="C6509" s="71" t="s">
        <v>55</v>
      </c>
      <c r="D6509" s="71" t="s">
        <v>107</v>
      </c>
      <c r="E6509" s="72" t="s">
        <v>41</v>
      </c>
      <c r="F6509" s="72" t="s">
        <v>26</v>
      </c>
      <c r="G6509" s="73">
        <v>1</v>
      </c>
      <c r="H6509" s="73">
        <v>4.4800000000000004</v>
      </c>
      <c r="I6509" s="73">
        <v>0</v>
      </c>
      <c r="J6509" s="73">
        <v>0</v>
      </c>
      <c r="K6509" s="73">
        <v>1</v>
      </c>
      <c r="L6509" s="73">
        <v>4.4800000000000004</v>
      </c>
      <c r="N6509" s="105">
        <f t="shared" si="204"/>
        <v>0</v>
      </c>
      <c r="O6509" s="105">
        <f t="shared" si="205"/>
        <v>0</v>
      </c>
    </row>
    <row r="6510" spans="1:15" x14ac:dyDescent="0.3">
      <c r="A6510" s="71" t="s">
        <v>159</v>
      </c>
      <c r="B6510" s="71" t="s">
        <v>12</v>
      </c>
      <c r="C6510" s="71" t="s">
        <v>55</v>
      </c>
      <c r="D6510" s="71" t="s">
        <v>52</v>
      </c>
      <c r="E6510" s="72" t="s">
        <v>31</v>
      </c>
      <c r="F6510" s="72" t="s">
        <v>26</v>
      </c>
      <c r="G6510" s="73">
        <v>1</v>
      </c>
      <c r="H6510" s="73">
        <v>4.47</v>
      </c>
      <c r="I6510" s="73">
        <v>0</v>
      </c>
      <c r="J6510" s="73">
        <v>0</v>
      </c>
      <c r="K6510" s="73">
        <v>1</v>
      </c>
      <c r="L6510" s="73">
        <v>4.47</v>
      </c>
      <c r="N6510" s="105">
        <f t="shared" si="204"/>
        <v>0</v>
      </c>
      <c r="O6510" s="105">
        <f t="shared" si="205"/>
        <v>0</v>
      </c>
    </row>
    <row r="6511" spans="1:15" x14ac:dyDescent="0.3">
      <c r="A6511" s="71" t="s">
        <v>161</v>
      </c>
      <c r="B6511" s="71" t="s">
        <v>57</v>
      </c>
      <c r="C6511" s="71" t="s">
        <v>55</v>
      </c>
      <c r="D6511" s="71" t="s">
        <v>45</v>
      </c>
      <c r="E6511" s="72" t="s">
        <v>31</v>
      </c>
      <c r="F6511" s="72" t="s">
        <v>21</v>
      </c>
      <c r="G6511" s="73">
        <v>1</v>
      </c>
      <c r="H6511" s="73">
        <v>4.47</v>
      </c>
      <c r="I6511" s="73">
        <v>0</v>
      </c>
      <c r="J6511" s="73">
        <v>0</v>
      </c>
      <c r="K6511" s="73">
        <v>1</v>
      </c>
      <c r="L6511" s="73">
        <v>4.47</v>
      </c>
      <c r="N6511" s="105">
        <f t="shared" si="204"/>
        <v>0</v>
      </c>
      <c r="O6511" s="105">
        <f t="shared" si="205"/>
        <v>0</v>
      </c>
    </row>
    <row r="6512" spans="1:15" x14ac:dyDescent="0.3">
      <c r="A6512" s="71" t="s">
        <v>161</v>
      </c>
      <c r="B6512" s="71" t="s">
        <v>129</v>
      </c>
      <c r="C6512" s="71" t="s">
        <v>55</v>
      </c>
      <c r="D6512" s="71" t="s">
        <v>34</v>
      </c>
      <c r="E6512" s="72" t="s">
        <v>24</v>
      </c>
      <c r="F6512" s="72" t="s">
        <v>21</v>
      </c>
      <c r="G6512" s="73">
        <v>1</v>
      </c>
      <c r="H6512" s="73">
        <v>4.47</v>
      </c>
      <c r="I6512" s="73">
        <v>0</v>
      </c>
      <c r="J6512" s="73">
        <v>0</v>
      </c>
      <c r="K6512" s="73">
        <v>1</v>
      </c>
      <c r="L6512" s="73">
        <v>4.47</v>
      </c>
      <c r="N6512" s="105">
        <f t="shared" si="204"/>
        <v>0</v>
      </c>
      <c r="O6512" s="105">
        <f t="shared" si="205"/>
        <v>0</v>
      </c>
    </row>
    <row r="6513" spans="1:15" x14ac:dyDescent="0.3">
      <c r="A6513" s="71" t="s">
        <v>154</v>
      </c>
      <c r="B6513" s="71" t="s">
        <v>129</v>
      </c>
      <c r="C6513" s="71" t="s">
        <v>55</v>
      </c>
      <c r="D6513" s="71" t="s">
        <v>42</v>
      </c>
      <c r="E6513" s="72" t="s">
        <v>25</v>
      </c>
      <c r="F6513" s="72" t="s">
        <v>21</v>
      </c>
      <c r="G6513" s="73">
        <v>1</v>
      </c>
      <c r="H6513" s="73">
        <v>4.46</v>
      </c>
      <c r="I6513" s="73">
        <v>0</v>
      </c>
      <c r="J6513" s="73">
        <v>0</v>
      </c>
      <c r="K6513" s="73">
        <v>1</v>
      </c>
      <c r="L6513" s="73">
        <v>4.46</v>
      </c>
      <c r="N6513" s="105">
        <f t="shared" si="204"/>
        <v>0</v>
      </c>
      <c r="O6513" s="105">
        <f t="shared" si="205"/>
        <v>0</v>
      </c>
    </row>
    <row r="6514" spans="1:15" x14ac:dyDescent="0.3">
      <c r="A6514" s="71" t="s">
        <v>154</v>
      </c>
      <c r="B6514" s="71" t="s">
        <v>129</v>
      </c>
      <c r="C6514" s="71" t="s">
        <v>55</v>
      </c>
      <c r="D6514" s="71" t="s">
        <v>82</v>
      </c>
      <c r="E6514" s="72" t="s">
        <v>24</v>
      </c>
      <c r="F6514" s="72" t="s">
        <v>21</v>
      </c>
      <c r="G6514" s="73">
        <v>1</v>
      </c>
      <c r="H6514" s="73">
        <v>4.46</v>
      </c>
      <c r="I6514" s="73">
        <v>0</v>
      </c>
      <c r="J6514" s="73">
        <v>0</v>
      </c>
      <c r="K6514" s="73">
        <v>1</v>
      </c>
      <c r="L6514" s="73">
        <v>4.46</v>
      </c>
      <c r="N6514" s="105">
        <f t="shared" si="204"/>
        <v>0</v>
      </c>
      <c r="O6514" s="105">
        <f t="shared" si="205"/>
        <v>0</v>
      </c>
    </row>
    <row r="6515" spans="1:15" x14ac:dyDescent="0.3">
      <c r="A6515" s="71" t="s">
        <v>132</v>
      </c>
      <c r="B6515" s="71" t="s">
        <v>57</v>
      </c>
      <c r="C6515" s="71" t="s">
        <v>13</v>
      </c>
      <c r="D6515" s="71" t="s">
        <v>50</v>
      </c>
      <c r="E6515" s="72" t="s">
        <v>24</v>
      </c>
      <c r="F6515" s="72" t="s">
        <v>16</v>
      </c>
      <c r="G6515" s="73">
        <v>1</v>
      </c>
      <c r="H6515" s="73">
        <v>4.45</v>
      </c>
      <c r="I6515" s="73">
        <v>0</v>
      </c>
      <c r="J6515" s="73">
        <v>0</v>
      </c>
      <c r="K6515" s="73">
        <v>1</v>
      </c>
      <c r="L6515" s="73">
        <v>4.45</v>
      </c>
      <c r="N6515" s="105">
        <f t="shared" si="204"/>
        <v>0</v>
      </c>
      <c r="O6515" s="105">
        <f t="shared" si="205"/>
        <v>0</v>
      </c>
    </row>
    <row r="6516" spans="1:15" x14ac:dyDescent="0.3">
      <c r="A6516" s="71" t="s">
        <v>161</v>
      </c>
      <c r="B6516" s="71" t="s">
        <v>12</v>
      </c>
      <c r="C6516" s="71" t="s">
        <v>55</v>
      </c>
      <c r="D6516" s="71" t="s">
        <v>44</v>
      </c>
      <c r="E6516" s="72" t="s">
        <v>40</v>
      </c>
      <c r="F6516" s="72" t="s">
        <v>26</v>
      </c>
      <c r="G6516" s="73">
        <v>1</v>
      </c>
      <c r="H6516" s="73">
        <v>4.4400000000000004</v>
      </c>
      <c r="I6516" s="73">
        <v>0</v>
      </c>
      <c r="J6516" s="73">
        <v>0</v>
      </c>
      <c r="K6516" s="73">
        <v>1</v>
      </c>
      <c r="L6516" s="73">
        <v>4.4400000000000004</v>
      </c>
      <c r="N6516" s="105">
        <f t="shared" si="204"/>
        <v>0</v>
      </c>
      <c r="O6516" s="105">
        <f t="shared" si="205"/>
        <v>0</v>
      </c>
    </row>
    <row r="6517" spans="1:15" x14ac:dyDescent="0.3">
      <c r="A6517" s="71" t="s">
        <v>163</v>
      </c>
      <c r="B6517" s="71" t="s">
        <v>12</v>
      </c>
      <c r="C6517" s="71" t="s">
        <v>55</v>
      </c>
      <c r="D6517" s="71" t="s">
        <v>52</v>
      </c>
      <c r="E6517" s="72" t="s">
        <v>3</v>
      </c>
      <c r="F6517" s="72" t="s">
        <v>16</v>
      </c>
      <c r="G6517" s="73">
        <v>1</v>
      </c>
      <c r="H6517" s="73">
        <v>4.4400000000000004</v>
      </c>
      <c r="I6517" s="73">
        <v>1</v>
      </c>
      <c r="J6517" s="73">
        <v>4.4400000000000004</v>
      </c>
      <c r="K6517" s="73">
        <v>0</v>
      </c>
      <c r="L6517" s="73">
        <v>0</v>
      </c>
      <c r="N6517" s="105">
        <f t="shared" si="204"/>
        <v>0</v>
      </c>
      <c r="O6517" s="105">
        <f t="shared" si="205"/>
        <v>0</v>
      </c>
    </row>
    <row r="6518" spans="1:15" x14ac:dyDescent="0.3">
      <c r="A6518" s="71" t="s">
        <v>163</v>
      </c>
      <c r="B6518" s="71" t="s">
        <v>57</v>
      </c>
      <c r="C6518" s="71" t="s">
        <v>55</v>
      </c>
      <c r="D6518" s="71" t="s">
        <v>81</v>
      </c>
      <c r="E6518" s="72" t="s">
        <v>41</v>
      </c>
      <c r="F6518" s="72" t="s">
        <v>16</v>
      </c>
      <c r="G6518" s="73">
        <v>1</v>
      </c>
      <c r="H6518" s="73">
        <v>4.4400000000000004</v>
      </c>
      <c r="I6518" s="73">
        <v>0</v>
      </c>
      <c r="J6518" s="73">
        <v>0</v>
      </c>
      <c r="K6518" s="73">
        <v>1</v>
      </c>
      <c r="L6518" s="73">
        <v>4.4400000000000004</v>
      </c>
      <c r="N6518" s="105">
        <f t="shared" si="204"/>
        <v>0</v>
      </c>
      <c r="O6518" s="105">
        <f t="shared" si="205"/>
        <v>0</v>
      </c>
    </row>
    <row r="6519" spans="1:15" x14ac:dyDescent="0.3">
      <c r="A6519" s="71" t="s">
        <v>132</v>
      </c>
      <c r="B6519" s="71" t="s">
        <v>12</v>
      </c>
      <c r="C6519" s="71" t="s">
        <v>13</v>
      </c>
      <c r="D6519" s="71" t="s">
        <v>27</v>
      </c>
      <c r="E6519" s="72" t="s">
        <v>18</v>
      </c>
      <c r="F6519" s="72" t="s">
        <v>16</v>
      </c>
      <c r="G6519" s="73">
        <v>1</v>
      </c>
      <c r="H6519" s="73">
        <v>4.4400000000000004</v>
      </c>
      <c r="I6519" s="73">
        <v>0</v>
      </c>
      <c r="J6519" s="73">
        <v>0</v>
      </c>
      <c r="K6519" s="73">
        <v>1</v>
      </c>
      <c r="L6519" s="73">
        <v>4.4400000000000004</v>
      </c>
      <c r="N6519" s="105">
        <f t="shared" si="204"/>
        <v>0</v>
      </c>
      <c r="O6519" s="105">
        <f t="shared" si="205"/>
        <v>0</v>
      </c>
    </row>
    <row r="6520" spans="1:15" x14ac:dyDescent="0.3">
      <c r="A6520" s="71" t="s">
        <v>135</v>
      </c>
      <c r="B6520" s="71" t="s">
        <v>57</v>
      </c>
      <c r="C6520" s="71" t="s">
        <v>55</v>
      </c>
      <c r="D6520" s="71" t="s">
        <v>34</v>
      </c>
      <c r="E6520" s="72" t="s">
        <v>24</v>
      </c>
      <c r="F6520" s="72" t="s">
        <v>16</v>
      </c>
      <c r="G6520" s="73">
        <v>1</v>
      </c>
      <c r="H6520" s="73">
        <v>4.4400000000000004</v>
      </c>
      <c r="I6520" s="73">
        <v>0</v>
      </c>
      <c r="J6520" s="73">
        <v>0</v>
      </c>
      <c r="K6520" s="73">
        <v>1</v>
      </c>
      <c r="L6520" s="73">
        <v>4.4400000000000004</v>
      </c>
      <c r="N6520" s="105">
        <f t="shared" si="204"/>
        <v>0</v>
      </c>
      <c r="O6520" s="105">
        <f t="shared" si="205"/>
        <v>0</v>
      </c>
    </row>
    <row r="6521" spans="1:15" x14ac:dyDescent="0.3">
      <c r="A6521" s="71" t="s">
        <v>142</v>
      </c>
      <c r="B6521" s="71" t="s">
        <v>12</v>
      </c>
      <c r="C6521" s="71" t="s">
        <v>55</v>
      </c>
      <c r="D6521" s="71" t="s">
        <v>56</v>
      </c>
      <c r="E6521" s="72" t="s">
        <v>40</v>
      </c>
      <c r="F6521" s="72" t="s">
        <v>16</v>
      </c>
      <c r="G6521" s="73">
        <v>1</v>
      </c>
      <c r="H6521" s="73">
        <v>4.4400000000000004</v>
      </c>
      <c r="I6521" s="73">
        <v>0</v>
      </c>
      <c r="J6521" s="73">
        <v>0</v>
      </c>
      <c r="K6521" s="73">
        <v>1</v>
      </c>
      <c r="L6521" s="73">
        <v>4.4400000000000004</v>
      </c>
      <c r="N6521" s="105">
        <f t="shared" si="204"/>
        <v>0</v>
      </c>
      <c r="O6521" s="105">
        <f t="shared" si="205"/>
        <v>0</v>
      </c>
    </row>
    <row r="6522" spans="1:15" x14ac:dyDescent="0.3">
      <c r="A6522" s="71" t="s">
        <v>142</v>
      </c>
      <c r="B6522" s="71" t="s">
        <v>12</v>
      </c>
      <c r="C6522" s="71" t="s">
        <v>13</v>
      </c>
      <c r="D6522" s="71" t="s">
        <v>36</v>
      </c>
      <c r="E6522" s="72" t="s">
        <v>37</v>
      </c>
      <c r="F6522" s="72" t="s">
        <v>21</v>
      </c>
      <c r="G6522" s="73">
        <v>1</v>
      </c>
      <c r="H6522" s="73">
        <v>4.4400000000000004</v>
      </c>
      <c r="I6522" s="73">
        <v>0</v>
      </c>
      <c r="J6522" s="73">
        <v>0</v>
      </c>
      <c r="K6522" s="73">
        <v>1</v>
      </c>
      <c r="L6522" s="73">
        <v>4.4400000000000004</v>
      </c>
      <c r="N6522" s="105">
        <f t="shared" si="204"/>
        <v>0</v>
      </c>
      <c r="O6522" s="105">
        <f t="shared" si="205"/>
        <v>0</v>
      </c>
    </row>
    <row r="6523" spans="1:15" x14ac:dyDescent="0.3">
      <c r="A6523" s="71" t="s">
        <v>142</v>
      </c>
      <c r="B6523" s="71" t="s">
        <v>12</v>
      </c>
      <c r="C6523" s="71" t="s">
        <v>55</v>
      </c>
      <c r="D6523" s="71" t="s">
        <v>102</v>
      </c>
      <c r="E6523" s="72" t="s">
        <v>18</v>
      </c>
      <c r="F6523" s="72" t="s">
        <v>26</v>
      </c>
      <c r="G6523" s="73">
        <v>1</v>
      </c>
      <c r="H6523" s="73">
        <v>4.4400000000000004</v>
      </c>
      <c r="I6523" s="73">
        <v>0</v>
      </c>
      <c r="J6523" s="73">
        <v>0</v>
      </c>
      <c r="K6523" s="73">
        <v>1</v>
      </c>
      <c r="L6523" s="73">
        <v>4.4400000000000004</v>
      </c>
      <c r="N6523" s="105">
        <f t="shared" si="204"/>
        <v>0</v>
      </c>
      <c r="O6523" s="105">
        <f t="shared" si="205"/>
        <v>0</v>
      </c>
    </row>
    <row r="6524" spans="1:15" x14ac:dyDescent="0.3">
      <c r="A6524" s="71" t="s">
        <v>154</v>
      </c>
      <c r="B6524" s="71" t="s">
        <v>57</v>
      </c>
      <c r="C6524" s="71" t="s">
        <v>55</v>
      </c>
      <c r="D6524" s="71" t="s">
        <v>80</v>
      </c>
      <c r="E6524" s="72" t="s">
        <v>18</v>
      </c>
      <c r="F6524" s="72" t="s">
        <v>16</v>
      </c>
      <c r="G6524" s="73">
        <v>1</v>
      </c>
      <c r="H6524" s="73">
        <v>4.4400000000000004</v>
      </c>
      <c r="I6524" s="73">
        <v>0</v>
      </c>
      <c r="J6524" s="73">
        <v>0</v>
      </c>
      <c r="K6524" s="73">
        <v>1</v>
      </c>
      <c r="L6524" s="73">
        <v>4.4400000000000004</v>
      </c>
      <c r="N6524" s="105">
        <f t="shared" si="204"/>
        <v>0</v>
      </c>
      <c r="O6524" s="105">
        <f t="shared" si="205"/>
        <v>0</v>
      </c>
    </row>
    <row r="6525" spans="1:15" x14ac:dyDescent="0.3">
      <c r="A6525" s="71" t="s">
        <v>154</v>
      </c>
      <c r="B6525" s="71" t="s">
        <v>12</v>
      </c>
      <c r="C6525" s="71" t="s">
        <v>55</v>
      </c>
      <c r="D6525" s="71" t="s">
        <v>66</v>
      </c>
      <c r="E6525" s="72" t="s">
        <v>5</v>
      </c>
      <c r="F6525" s="72" t="s">
        <v>16</v>
      </c>
      <c r="G6525" s="73">
        <v>1</v>
      </c>
      <c r="H6525" s="73">
        <v>4.4400000000000004</v>
      </c>
      <c r="I6525" s="73">
        <v>0</v>
      </c>
      <c r="J6525" s="73">
        <v>0</v>
      </c>
      <c r="K6525" s="73">
        <v>1</v>
      </c>
      <c r="L6525" s="73">
        <v>4.4400000000000004</v>
      </c>
      <c r="N6525" s="105">
        <f t="shared" si="204"/>
        <v>0</v>
      </c>
      <c r="O6525" s="105">
        <f t="shared" si="205"/>
        <v>0</v>
      </c>
    </row>
    <row r="6526" spans="1:15" x14ac:dyDescent="0.3">
      <c r="A6526" s="71" t="s">
        <v>154</v>
      </c>
      <c r="B6526" s="71" t="s">
        <v>12</v>
      </c>
      <c r="C6526" s="71" t="s">
        <v>55</v>
      </c>
      <c r="D6526" s="71" t="s">
        <v>14</v>
      </c>
      <c r="E6526" s="72" t="s">
        <v>20</v>
      </c>
      <c r="F6526" s="72" t="s">
        <v>16</v>
      </c>
      <c r="G6526" s="73">
        <v>1</v>
      </c>
      <c r="H6526" s="73">
        <v>4.4400000000000004</v>
      </c>
      <c r="I6526" s="73">
        <v>0</v>
      </c>
      <c r="J6526" s="73">
        <v>0</v>
      </c>
      <c r="K6526" s="73">
        <v>1</v>
      </c>
      <c r="L6526" s="73">
        <v>4.4400000000000004</v>
      </c>
      <c r="N6526" s="105">
        <f t="shared" si="204"/>
        <v>0</v>
      </c>
      <c r="O6526" s="105">
        <f t="shared" si="205"/>
        <v>0</v>
      </c>
    </row>
    <row r="6527" spans="1:15" x14ac:dyDescent="0.3">
      <c r="A6527" s="71" t="s">
        <v>154</v>
      </c>
      <c r="B6527" s="71" t="s">
        <v>12</v>
      </c>
      <c r="C6527" s="71" t="s">
        <v>55</v>
      </c>
      <c r="D6527" s="71" t="s">
        <v>104</v>
      </c>
      <c r="E6527" s="72" t="s">
        <v>24</v>
      </c>
      <c r="F6527" s="72" t="s">
        <v>16</v>
      </c>
      <c r="G6527" s="73">
        <v>1</v>
      </c>
      <c r="H6527" s="73">
        <v>4.4400000000000004</v>
      </c>
      <c r="I6527" s="73">
        <v>0</v>
      </c>
      <c r="J6527" s="73">
        <v>0</v>
      </c>
      <c r="K6527" s="73">
        <v>1</v>
      </c>
      <c r="L6527" s="73">
        <v>4.4400000000000004</v>
      </c>
      <c r="N6527" s="105">
        <f t="shared" si="204"/>
        <v>0</v>
      </c>
      <c r="O6527" s="105">
        <f t="shared" si="205"/>
        <v>0</v>
      </c>
    </row>
    <row r="6528" spans="1:15" x14ac:dyDescent="0.3">
      <c r="A6528" s="71" t="s">
        <v>154</v>
      </c>
      <c r="B6528" s="71" t="s">
        <v>12</v>
      </c>
      <c r="C6528" s="71" t="s">
        <v>55</v>
      </c>
      <c r="D6528" s="71" t="s">
        <v>69</v>
      </c>
      <c r="E6528" s="72" t="s">
        <v>24</v>
      </c>
      <c r="F6528" s="72" t="s">
        <v>21</v>
      </c>
      <c r="G6528" s="73">
        <v>1</v>
      </c>
      <c r="H6528" s="73">
        <v>4.4400000000000004</v>
      </c>
      <c r="I6528" s="73">
        <v>0</v>
      </c>
      <c r="J6528" s="73">
        <v>0</v>
      </c>
      <c r="K6528" s="73">
        <v>1</v>
      </c>
      <c r="L6528" s="73">
        <v>4.4400000000000004</v>
      </c>
      <c r="N6528" s="105">
        <f t="shared" si="204"/>
        <v>0</v>
      </c>
      <c r="O6528" s="105">
        <f t="shared" si="205"/>
        <v>0</v>
      </c>
    </row>
    <row r="6529" spans="1:15" x14ac:dyDescent="0.3">
      <c r="A6529" s="71" t="s">
        <v>161</v>
      </c>
      <c r="B6529" s="71" t="s">
        <v>12</v>
      </c>
      <c r="C6529" s="71" t="s">
        <v>55</v>
      </c>
      <c r="D6529" s="71" t="s">
        <v>32</v>
      </c>
      <c r="E6529" s="72" t="s">
        <v>20</v>
      </c>
      <c r="F6529" s="72" t="s">
        <v>21</v>
      </c>
      <c r="G6529" s="73">
        <v>1</v>
      </c>
      <c r="H6529" s="73">
        <v>4.43</v>
      </c>
      <c r="I6529" s="73">
        <v>0</v>
      </c>
      <c r="J6529" s="73">
        <v>0</v>
      </c>
      <c r="K6529" s="73">
        <v>1</v>
      </c>
      <c r="L6529" s="73">
        <v>4.43</v>
      </c>
      <c r="N6529" s="105">
        <f t="shared" si="204"/>
        <v>0</v>
      </c>
      <c r="O6529" s="105">
        <f t="shared" si="205"/>
        <v>0</v>
      </c>
    </row>
    <row r="6530" spans="1:15" x14ac:dyDescent="0.3">
      <c r="A6530" s="71" t="s">
        <v>132</v>
      </c>
      <c r="B6530" s="71" t="s">
        <v>57</v>
      </c>
      <c r="C6530" s="71" t="s">
        <v>55</v>
      </c>
      <c r="D6530" s="71" t="s">
        <v>87</v>
      </c>
      <c r="E6530" s="72" t="s">
        <v>20</v>
      </c>
      <c r="F6530" s="72" t="s">
        <v>21</v>
      </c>
      <c r="G6530" s="73">
        <v>1</v>
      </c>
      <c r="H6530" s="73">
        <v>4.43</v>
      </c>
      <c r="I6530" s="73">
        <v>0</v>
      </c>
      <c r="J6530" s="73">
        <v>0</v>
      </c>
      <c r="K6530" s="73">
        <v>1</v>
      </c>
      <c r="L6530" s="73">
        <v>4.43</v>
      </c>
      <c r="N6530" s="105">
        <f t="shared" si="204"/>
        <v>0</v>
      </c>
      <c r="O6530" s="105">
        <f t="shared" si="205"/>
        <v>0</v>
      </c>
    </row>
    <row r="6531" spans="1:15" x14ac:dyDescent="0.3">
      <c r="A6531" s="71" t="s">
        <v>140</v>
      </c>
      <c r="B6531" s="71" t="s">
        <v>12</v>
      </c>
      <c r="C6531" s="71" t="s">
        <v>13</v>
      </c>
      <c r="D6531" s="71" t="s">
        <v>102</v>
      </c>
      <c r="E6531" s="72" t="s">
        <v>15</v>
      </c>
      <c r="F6531" s="72" t="s">
        <v>16</v>
      </c>
      <c r="G6531" s="73">
        <v>1</v>
      </c>
      <c r="H6531" s="73">
        <v>4.43</v>
      </c>
      <c r="I6531" s="73">
        <v>0</v>
      </c>
      <c r="J6531" s="73">
        <v>0</v>
      </c>
      <c r="K6531" s="73">
        <v>1</v>
      </c>
      <c r="L6531" s="73">
        <v>4.43</v>
      </c>
      <c r="N6531" s="105">
        <f t="shared" si="204"/>
        <v>0</v>
      </c>
      <c r="O6531" s="105">
        <f t="shared" si="205"/>
        <v>0</v>
      </c>
    </row>
    <row r="6532" spans="1:15" x14ac:dyDescent="0.3">
      <c r="A6532" s="71" t="s">
        <v>154</v>
      </c>
      <c r="B6532" s="71" t="s">
        <v>57</v>
      </c>
      <c r="C6532" s="71" t="s">
        <v>55</v>
      </c>
      <c r="D6532" s="71" t="s">
        <v>126</v>
      </c>
      <c r="E6532" s="72" t="s">
        <v>5</v>
      </c>
      <c r="F6532" s="72" t="s">
        <v>16</v>
      </c>
      <c r="G6532" s="73">
        <v>1</v>
      </c>
      <c r="H6532" s="73">
        <v>4.43</v>
      </c>
      <c r="I6532" s="73">
        <v>0</v>
      </c>
      <c r="J6532" s="73">
        <v>0</v>
      </c>
      <c r="K6532" s="73">
        <v>1</v>
      </c>
      <c r="L6532" s="73">
        <v>4.43</v>
      </c>
      <c r="N6532" s="105">
        <f t="shared" si="204"/>
        <v>0</v>
      </c>
      <c r="O6532" s="105">
        <f t="shared" si="205"/>
        <v>0</v>
      </c>
    </row>
    <row r="6533" spans="1:15" x14ac:dyDescent="0.3">
      <c r="A6533" s="71" t="s">
        <v>161</v>
      </c>
      <c r="B6533" s="71" t="s">
        <v>57</v>
      </c>
      <c r="C6533" s="71" t="s">
        <v>55</v>
      </c>
      <c r="D6533" s="71" t="s">
        <v>14</v>
      </c>
      <c r="E6533" s="72" t="s">
        <v>5</v>
      </c>
      <c r="F6533" s="72" t="s">
        <v>21</v>
      </c>
      <c r="G6533" s="73">
        <v>1</v>
      </c>
      <c r="H6533" s="73">
        <v>4.41</v>
      </c>
      <c r="I6533" s="73">
        <v>0</v>
      </c>
      <c r="J6533" s="73">
        <v>0</v>
      </c>
      <c r="K6533" s="73">
        <v>1</v>
      </c>
      <c r="L6533" s="73">
        <v>4.41</v>
      </c>
      <c r="N6533" s="105">
        <f t="shared" si="204"/>
        <v>0</v>
      </c>
      <c r="O6533" s="105">
        <f t="shared" si="205"/>
        <v>0</v>
      </c>
    </row>
    <row r="6534" spans="1:15" x14ac:dyDescent="0.3">
      <c r="A6534" s="71" t="s">
        <v>161</v>
      </c>
      <c r="B6534" s="71" t="s">
        <v>57</v>
      </c>
      <c r="C6534" s="71" t="s">
        <v>55</v>
      </c>
      <c r="D6534" s="71" t="s">
        <v>56</v>
      </c>
      <c r="E6534" s="72" t="s">
        <v>28</v>
      </c>
      <c r="F6534" s="72" t="s">
        <v>21</v>
      </c>
      <c r="G6534" s="73">
        <v>1</v>
      </c>
      <c r="H6534" s="73">
        <v>4.41</v>
      </c>
      <c r="I6534" s="73">
        <v>0</v>
      </c>
      <c r="J6534" s="73">
        <v>0</v>
      </c>
      <c r="K6534" s="73">
        <v>1</v>
      </c>
      <c r="L6534" s="73">
        <v>4.41</v>
      </c>
      <c r="N6534" s="105">
        <f t="shared" si="204"/>
        <v>0</v>
      </c>
      <c r="O6534" s="105">
        <f t="shared" si="205"/>
        <v>0</v>
      </c>
    </row>
    <row r="6535" spans="1:15" x14ac:dyDescent="0.3">
      <c r="A6535" s="71" t="s">
        <v>154</v>
      </c>
      <c r="B6535" s="71" t="s">
        <v>12</v>
      </c>
      <c r="C6535" s="71" t="s">
        <v>55</v>
      </c>
      <c r="D6535" s="71" t="s">
        <v>42</v>
      </c>
      <c r="E6535" s="72" t="s">
        <v>24</v>
      </c>
      <c r="F6535" s="72" t="s">
        <v>16</v>
      </c>
      <c r="G6535" s="73">
        <v>1</v>
      </c>
      <c r="H6535" s="73">
        <v>4.41</v>
      </c>
      <c r="I6535" s="73">
        <v>0</v>
      </c>
      <c r="J6535" s="73">
        <v>0</v>
      </c>
      <c r="K6535" s="73">
        <v>1</v>
      </c>
      <c r="L6535" s="73">
        <v>4.41</v>
      </c>
      <c r="N6535" s="105">
        <f t="shared" si="204"/>
        <v>0</v>
      </c>
      <c r="O6535" s="105">
        <f t="shared" si="205"/>
        <v>0</v>
      </c>
    </row>
    <row r="6536" spans="1:15" x14ac:dyDescent="0.3">
      <c r="A6536" s="71" t="s">
        <v>142</v>
      </c>
      <c r="B6536" s="71" t="s">
        <v>57</v>
      </c>
      <c r="C6536" s="71" t="s">
        <v>55</v>
      </c>
      <c r="D6536" s="71" t="s">
        <v>48</v>
      </c>
      <c r="E6536" s="72" t="s">
        <v>40</v>
      </c>
      <c r="F6536" s="72" t="s">
        <v>26</v>
      </c>
      <c r="G6536" s="73">
        <v>1</v>
      </c>
      <c r="H6536" s="73">
        <v>4.3600000000000003</v>
      </c>
      <c r="I6536" s="73">
        <v>0</v>
      </c>
      <c r="J6536" s="73">
        <v>0</v>
      </c>
      <c r="K6536" s="73">
        <v>1</v>
      </c>
      <c r="L6536" s="73">
        <v>4.3600000000000003</v>
      </c>
      <c r="N6536" s="105">
        <f t="shared" si="204"/>
        <v>0</v>
      </c>
      <c r="O6536" s="105">
        <f t="shared" si="205"/>
        <v>0</v>
      </c>
    </row>
    <row r="6537" spans="1:15" x14ac:dyDescent="0.3">
      <c r="A6537" s="71" t="s">
        <v>154</v>
      </c>
      <c r="B6537" s="71" t="s">
        <v>57</v>
      </c>
      <c r="C6537" s="71" t="s">
        <v>55</v>
      </c>
      <c r="D6537" s="71" t="s">
        <v>90</v>
      </c>
      <c r="E6537" s="72" t="s">
        <v>5</v>
      </c>
      <c r="F6537" s="72" t="s">
        <v>16</v>
      </c>
      <c r="G6537" s="73">
        <v>1</v>
      </c>
      <c r="H6537" s="73">
        <v>4.26</v>
      </c>
      <c r="I6537" s="73">
        <v>0</v>
      </c>
      <c r="J6537" s="73">
        <v>0</v>
      </c>
      <c r="K6537" s="73">
        <v>1</v>
      </c>
      <c r="L6537" s="73">
        <v>4.26</v>
      </c>
      <c r="N6537" s="105">
        <f t="shared" si="204"/>
        <v>0</v>
      </c>
      <c r="O6537" s="105">
        <f t="shared" si="205"/>
        <v>0</v>
      </c>
    </row>
    <row r="6538" spans="1:15" x14ac:dyDescent="0.3">
      <c r="A6538" s="71" t="s">
        <v>142</v>
      </c>
      <c r="B6538" s="71" t="s">
        <v>57</v>
      </c>
      <c r="C6538" s="71" t="s">
        <v>55</v>
      </c>
      <c r="D6538" s="71" t="s">
        <v>60</v>
      </c>
      <c r="E6538" s="72" t="s">
        <v>15</v>
      </c>
      <c r="F6538" s="72" t="s">
        <v>16</v>
      </c>
      <c r="G6538" s="73">
        <v>1</v>
      </c>
      <c r="H6538" s="73">
        <v>4.21</v>
      </c>
      <c r="I6538" s="73">
        <v>0</v>
      </c>
      <c r="J6538" s="73">
        <v>0</v>
      </c>
      <c r="K6538" s="73">
        <v>1</v>
      </c>
      <c r="L6538" s="73">
        <v>4.21</v>
      </c>
      <c r="N6538" s="105">
        <f t="shared" si="204"/>
        <v>0</v>
      </c>
      <c r="O6538" s="105">
        <f t="shared" si="205"/>
        <v>0</v>
      </c>
    </row>
    <row r="6539" spans="1:15" x14ac:dyDescent="0.3">
      <c r="A6539" s="71" t="s">
        <v>153</v>
      </c>
      <c r="B6539" s="71" t="s">
        <v>57</v>
      </c>
      <c r="C6539" s="71" t="s">
        <v>13</v>
      </c>
      <c r="D6539" s="71" t="s">
        <v>54</v>
      </c>
      <c r="E6539" s="72" t="s">
        <v>28</v>
      </c>
      <c r="F6539" s="72" t="s">
        <v>21</v>
      </c>
      <c r="G6539" s="73">
        <v>1</v>
      </c>
      <c r="H6539" s="73">
        <v>4.2</v>
      </c>
      <c r="I6539" s="73">
        <v>0</v>
      </c>
      <c r="J6539" s="73">
        <v>0</v>
      </c>
      <c r="K6539" s="73">
        <v>1</v>
      </c>
      <c r="L6539" s="73">
        <v>4.2</v>
      </c>
      <c r="N6539" s="105">
        <f t="shared" si="204"/>
        <v>0</v>
      </c>
      <c r="O6539" s="105">
        <f t="shared" si="205"/>
        <v>0</v>
      </c>
    </row>
    <row r="6540" spans="1:15" x14ac:dyDescent="0.3">
      <c r="A6540" s="71" t="s">
        <v>154</v>
      </c>
      <c r="B6540" s="71" t="s">
        <v>57</v>
      </c>
      <c r="C6540" s="71" t="s">
        <v>55</v>
      </c>
      <c r="D6540" s="71" t="s">
        <v>99</v>
      </c>
      <c r="E6540" s="72" t="s">
        <v>40</v>
      </c>
      <c r="F6540" s="72" t="s">
        <v>16</v>
      </c>
      <c r="G6540" s="73">
        <v>2</v>
      </c>
      <c r="H6540" s="73">
        <v>4.18</v>
      </c>
      <c r="I6540" s="73">
        <v>2</v>
      </c>
      <c r="J6540" s="73">
        <v>4.18</v>
      </c>
      <c r="K6540" s="73">
        <v>0</v>
      </c>
      <c r="L6540" s="73">
        <v>0</v>
      </c>
      <c r="N6540" s="105">
        <f t="shared" si="204"/>
        <v>0</v>
      </c>
      <c r="O6540" s="105">
        <f t="shared" si="205"/>
        <v>0</v>
      </c>
    </row>
    <row r="6541" spans="1:15" x14ac:dyDescent="0.3">
      <c r="A6541" s="71" t="s">
        <v>143</v>
      </c>
      <c r="B6541" s="71" t="s">
        <v>57</v>
      </c>
      <c r="C6541" s="71" t="s">
        <v>55</v>
      </c>
      <c r="D6541" s="71" t="s">
        <v>39</v>
      </c>
      <c r="E6541" s="72" t="s">
        <v>40</v>
      </c>
      <c r="F6541" s="72" t="s">
        <v>21</v>
      </c>
      <c r="G6541" s="73">
        <v>1</v>
      </c>
      <c r="H6541" s="73">
        <v>4.16</v>
      </c>
      <c r="I6541" s="73">
        <v>0</v>
      </c>
      <c r="J6541" s="73">
        <v>0</v>
      </c>
      <c r="K6541" s="73">
        <v>1</v>
      </c>
      <c r="L6541" s="73">
        <v>4.16</v>
      </c>
      <c r="N6541" s="105">
        <f t="shared" si="204"/>
        <v>0</v>
      </c>
      <c r="O6541" s="105">
        <f t="shared" si="205"/>
        <v>0</v>
      </c>
    </row>
    <row r="6542" spans="1:15" x14ac:dyDescent="0.3">
      <c r="A6542" s="71" t="s">
        <v>154</v>
      </c>
      <c r="B6542" s="71" t="s">
        <v>129</v>
      </c>
      <c r="C6542" s="71" t="s">
        <v>55</v>
      </c>
      <c r="D6542" s="71" t="s">
        <v>54</v>
      </c>
      <c r="E6542" s="72" t="s">
        <v>18</v>
      </c>
      <c r="F6542" s="72" t="s">
        <v>21</v>
      </c>
      <c r="G6542" s="73">
        <v>1</v>
      </c>
      <c r="H6542" s="73">
        <v>4.1500000000000004</v>
      </c>
      <c r="I6542" s="73">
        <v>0</v>
      </c>
      <c r="J6542" s="73">
        <v>0</v>
      </c>
      <c r="K6542" s="73">
        <v>1</v>
      </c>
      <c r="L6542" s="73">
        <v>4.1500000000000004</v>
      </c>
      <c r="N6542" s="105">
        <f t="shared" si="204"/>
        <v>0</v>
      </c>
      <c r="O6542" s="105">
        <f t="shared" si="205"/>
        <v>0</v>
      </c>
    </row>
    <row r="6543" spans="1:15" x14ac:dyDescent="0.3">
      <c r="A6543" s="71" t="s">
        <v>154</v>
      </c>
      <c r="B6543" s="71" t="s">
        <v>57</v>
      </c>
      <c r="C6543" s="71" t="s">
        <v>55</v>
      </c>
      <c r="D6543" s="71" t="s">
        <v>81</v>
      </c>
      <c r="E6543" s="72" t="s">
        <v>24</v>
      </c>
      <c r="F6543" s="72" t="s">
        <v>4</v>
      </c>
      <c r="G6543" s="73">
        <v>1</v>
      </c>
      <c r="H6543" s="73">
        <v>4.1399999999999997</v>
      </c>
      <c r="I6543" s="73">
        <v>1</v>
      </c>
      <c r="J6543" s="73">
        <v>4.1399999999999997</v>
      </c>
      <c r="K6543" s="73">
        <v>0</v>
      </c>
      <c r="L6543" s="73">
        <v>0</v>
      </c>
      <c r="N6543" s="105">
        <f t="shared" si="204"/>
        <v>0</v>
      </c>
      <c r="O6543" s="105">
        <f t="shared" si="205"/>
        <v>0</v>
      </c>
    </row>
    <row r="6544" spans="1:15" x14ac:dyDescent="0.3">
      <c r="A6544" s="71" t="s">
        <v>154</v>
      </c>
      <c r="B6544" s="71" t="s">
        <v>12</v>
      </c>
      <c r="C6544" s="71" t="s">
        <v>55</v>
      </c>
      <c r="D6544" s="71" t="s">
        <v>105</v>
      </c>
      <c r="E6544" s="72" t="s">
        <v>41</v>
      </c>
      <c r="F6544" s="72" t="s">
        <v>21</v>
      </c>
      <c r="G6544" s="73">
        <v>1</v>
      </c>
      <c r="H6544" s="73">
        <v>4.07</v>
      </c>
      <c r="I6544" s="73">
        <v>1</v>
      </c>
      <c r="J6544" s="73">
        <v>4.07</v>
      </c>
      <c r="K6544" s="73">
        <v>0</v>
      </c>
      <c r="L6544" s="73">
        <v>0</v>
      </c>
      <c r="N6544" s="105">
        <f t="shared" si="204"/>
        <v>0</v>
      </c>
      <c r="O6544" s="105">
        <f t="shared" si="205"/>
        <v>0</v>
      </c>
    </row>
    <row r="6545" spans="1:15" x14ac:dyDescent="0.3">
      <c r="A6545" s="71" t="s">
        <v>154</v>
      </c>
      <c r="B6545" s="71" t="s">
        <v>129</v>
      </c>
      <c r="C6545" s="71" t="s">
        <v>55</v>
      </c>
      <c r="D6545" s="71" t="s">
        <v>94</v>
      </c>
      <c r="E6545" s="72" t="s">
        <v>40</v>
      </c>
      <c r="F6545" s="72" t="s">
        <v>26</v>
      </c>
      <c r="G6545" s="73">
        <v>1</v>
      </c>
      <c r="H6545" s="73">
        <v>4.0599999999999996</v>
      </c>
      <c r="I6545" s="73">
        <v>0</v>
      </c>
      <c r="J6545" s="73">
        <v>0</v>
      </c>
      <c r="K6545" s="73">
        <v>1</v>
      </c>
      <c r="L6545" s="73">
        <v>4.0599999999999996</v>
      </c>
      <c r="N6545" s="105">
        <f t="shared" si="204"/>
        <v>0</v>
      </c>
      <c r="O6545" s="105">
        <f t="shared" si="205"/>
        <v>0</v>
      </c>
    </row>
    <row r="6546" spans="1:15" x14ac:dyDescent="0.3">
      <c r="A6546" s="71" t="s">
        <v>163</v>
      </c>
      <c r="B6546" s="71" t="s">
        <v>12</v>
      </c>
      <c r="C6546" s="71" t="s">
        <v>55</v>
      </c>
      <c r="D6546" s="71" t="s">
        <v>34</v>
      </c>
      <c r="E6546" s="72" t="s">
        <v>40</v>
      </c>
      <c r="F6546" s="72" t="s">
        <v>4</v>
      </c>
      <c r="G6546" s="73">
        <v>1</v>
      </c>
      <c r="H6546" s="73">
        <v>4.03</v>
      </c>
      <c r="I6546" s="73">
        <v>0</v>
      </c>
      <c r="J6546" s="73">
        <v>0</v>
      </c>
      <c r="K6546" s="73">
        <v>1</v>
      </c>
      <c r="L6546" s="73">
        <v>4.03</v>
      </c>
      <c r="N6546" s="105">
        <f t="shared" si="204"/>
        <v>0</v>
      </c>
      <c r="O6546" s="105">
        <f t="shared" si="205"/>
        <v>0</v>
      </c>
    </row>
    <row r="6547" spans="1:15" x14ac:dyDescent="0.3">
      <c r="A6547" s="71" t="s">
        <v>132</v>
      </c>
      <c r="B6547" s="71" t="s">
        <v>57</v>
      </c>
      <c r="C6547" s="71" t="s">
        <v>13</v>
      </c>
      <c r="D6547" s="71" t="s">
        <v>46</v>
      </c>
      <c r="E6547" s="72" t="s">
        <v>18</v>
      </c>
      <c r="F6547" s="72" t="s">
        <v>26</v>
      </c>
      <c r="G6547" s="73">
        <v>1</v>
      </c>
      <c r="H6547" s="73">
        <v>4.03</v>
      </c>
      <c r="I6547" s="73">
        <v>0</v>
      </c>
      <c r="J6547" s="73">
        <v>0</v>
      </c>
      <c r="K6547" s="73">
        <v>1</v>
      </c>
      <c r="L6547" s="73">
        <v>4.03</v>
      </c>
      <c r="N6547" s="105">
        <f t="shared" si="204"/>
        <v>0</v>
      </c>
      <c r="O6547" s="105">
        <f t="shared" si="205"/>
        <v>0</v>
      </c>
    </row>
    <row r="6548" spans="1:15" x14ac:dyDescent="0.3">
      <c r="A6548" s="71" t="s">
        <v>154</v>
      </c>
      <c r="B6548" s="71" t="s">
        <v>129</v>
      </c>
      <c r="C6548" s="71" t="s">
        <v>55</v>
      </c>
      <c r="D6548" s="71" t="s">
        <v>33</v>
      </c>
      <c r="E6548" s="72" t="s">
        <v>41</v>
      </c>
      <c r="F6548" s="72" t="s">
        <v>26</v>
      </c>
      <c r="G6548" s="73">
        <v>1</v>
      </c>
      <c r="H6548" s="73">
        <v>4.03</v>
      </c>
      <c r="I6548" s="73">
        <v>0</v>
      </c>
      <c r="J6548" s="73">
        <v>0</v>
      </c>
      <c r="K6548" s="73">
        <v>1</v>
      </c>
      <c r="L6548" s="73">
        <v>4.03</v>
      </c>
      <c r="N6548" s="105">
        <f t="shared" ref="N6548:N6611" si="206">G6548-I6548-K6548</f>
        <v>0</v>
      </c>
      <c r="O6548" s="105">
        <f t="shared" ref="O6548:O6611" si="207">H6548-J6548-L6548</f>
        <v>0</v>
      </c>
    </row>
    <row r="6549" spans="1:15" x14ac:dyDescent="0.3">
      <c r="A6549" s="71" t="s">
        <v>149</v>
      </c>
      <c r="B6549" s="71" t="s">
        <v>12</v>
      </c>
      <c r="C6549" s="71" t="s">
        <v>55</v>
      </c>
      <c r="D6549" s="71" t="s">
        <v>33</v>
      </c>
      <c r="E6549" s="72" t="s">
        <v>31</v>
      </c>
      <c r="F6549" s="72" t="s">
        <v>21</v>
      </c>
      <c r="G6549" s="73">
        <v>1</v>
      </c>
      <c r="H6549" s="73">
        <v>4.0199999999999996</v>
      </c>
      <c r="I6549" s="73">
        <v>1</v>
      </c>
      <c r="J6549" s="73">
        <v>4.0199999999999996</v>
      </c>
      <c r="K6549" s="73">
        <v>0</v>
      </c>
      <c r="L6549" s="73">
        <v>0</v>
      </c>
      <c r="N6549" s="105">
        <f t="shared" si="206"/>
        <v>0</v>
      </c>
      <c r="O6549" s="105">
        <f t="shared" si="207"/>
        <v>0</v>
      </c>
    </row>
    <row r="6550" spans="1:15" x14ac:dyDescent="0.3">
      <c r="A6550" s="71" t="s">
        <v>154</v>
      </c>
      <c r="B6550" s="71" t="s">
        <v>57</v>
      </c>
      <c r="C6550" s="71" t="s">
        <v>55</v>
      </c>
      <c r="D6550" s="71" t="s">
        <v>117</v>
      </c>
      <c r="E6550" s="72" t="s">
        <v>37</v>
      </c>
      <c r="F6550" s="72" t="s">
        <v>26</v>
      </c>
      <c r="G6550" s="73">
        <v>1</v>
      </c>
      <c r="H6550" s="73">
        <v>4</v>
      </c>
      <c r="I6550" s="73">
        <v>0</v>
      </c>
      <c r="J6550" s="73">
        <v>0</v>
      </c>
      <c r="K6550" s="73">
        <v>1</v>
      </c>
      <c r="L6550" s="73">
        <v>4</v>
      </c>
      <c r="N6550" s="105">
        <f t="shared" si="206"/>
        <v>0</v>
      </c>
      <c r="O6550" s="105">
        <f t="shared" si="207"/>
        <v>0</v>
      </c>
    </row>
    <row r="6551" spans="1:15" x14ac:dyDescent="0.3">
      <c r="A6551" s="71" t="s">
        <v>154</v>
      </c>
      <c r="B6551" s="71" t="s">
        <v>129</v>
      </c>
      <c r="C6551" s="71" t="s">
        <v>55</v>
      </c>
      <c r="D6551" s="71" t="s">
        <v>67</v>
      </c>
      <c r="E6551" s="72" t="s">
        <v>25</v>
      </c>
      <c r="F6551" s="72" t="s">
        <v>26</v>
      </c>
      <c r="G6551" s="73">
        <v>1</v>
      </c>
      <c r="H6551" s="73">
        <v>3.97</v>
      </c>
      <c r="I6551" s="73">
        <v>0</v>
      </c>
      <c r="J6551" s="73">
        <v>0</v>
      </c>
      <c r="K6551" s="73">
        <v>1</v>
      </c>
      <c r="L6551" s="73">
        <v>3.97</v>
      </c>
      <c r="N6551" s="105">
        <f t="shared" si="206"/>
        <v>0</v>
      </c>
      <c r="O6551" s="105">
        <f t="shared" si="207"/>
        <v>0</v>
      </c>
    </row>
    <row r="6552" spans="1:15" x14ac:dyDescent="0.3">
      <c r="A6552" s="71" t="s">
        <v>163</v>
      </c>
      <c r="B6552" s="71" t="s">
        <v>129</v>
      </c>
      <c r="C6552" s="71" t="s">
        <v>17</v>
      </c>
      <c r="D6552" s="71" t="s">
        <v>27</v>
      </c>
      <c r="E6552" s="72" t="s">
        <v>40</v>
      </c>
      <c r="F6552" s="72" t="s">
        <v>4</v>
      </c>
      <c r="G6552" s="73">
        <v>1</v>
      </c>
      <c r="H6552" s="73">
        <v>3.93</v>
      </c>
      <c r="I6552" s="73">
        <v>0</v>
      </c>
      <c r="J6552" s="73">
        <v>0</v>
      </c>
      <c r="K6552" s="73">
        <v>1</v>
      </c>
      <c r="L6552" s="73">
        <v>3.93</v>
      </c>
      <c r="N6552" s="105">
        <f t="shared" si="206"/>
        <v>0</v>
      </c>
      <c r="O6552" s="105">
        <f t="shared" si="207"/>
        <v>0</v>
      </c>
    </row>
    <row r="6553" spans="1:15" x14ac:dyDescent="0.3">
      <c r="A6553" s="71" t="s">
        <v>163</v>
      </c>
      <c r="B6553" s="71" t="s">
        <v>12</v>
      </c>
      <c r="C6553" s="71" t="s">
        <v>55</v>
      </c>
      <c r="D6553" s="71" t="s">
        <v>66</v>
      </c>
      <c r="E6553" s="72" t="s">
        <v>15</v>
      </c>
      <c r="F6553" s="72" t="s">
        <v>26</v>
      </c>
      <c r="G6553" s="73">
        <v>2</v>
      </c>
      <c r="H6553" s="73">
        <v>3.89</v>
      </c>
      <c r="I6553" s="73">
        <v>0</v>
      </c>
      <c r="J6553" s="73">
        <v>0</v>
      </c>
      <c r="K6553" s="73">
        <v>2</v>
      </c>
      <c r="L6553" s="73">
        <v>3.89</v>
      </c>
      <c r="N6553" s="105">
        <f t="shared" si="206"/>
        <v>0</v>
      </c>
      <c r="O6553" s="105">
        <f t="shared" si="207"/>
        <v>0</v>
      </c>
    </row>
    <row r="6554" spans="1:15" x14ac:dyDescent="0.3">
      <c r="A6554" s="71" t="s">
        <v>140</v>
      </c>
      <c r="B6554" s="71" t="s">
        <v>57</v>
      </c>
      <c r="C6554" s="71" t="s">
        <v>13</v>
      </c>
      <c r="D6554" s="71" t="s">
        <v>92</v>
      </c>
      <c r="E6554" s="72" t="s">
        <v>40</v>
      </c>
      <c r="F6554" s="72" t="s">
        <v>4</v>
      </c>
      <c r="G6554" s="73">
        <v>1</v>
      </c>
      <c r="H6554" s="73">
        <v>3.84</v>
      </c>
      <c r="I6554" s="73">
        <v>0</v>
      </c>
      <c r="J6554" s="73">
        <v>0</v>
      </c>
      <c r="K6554" s="73">
        <v>1</v>
      </c>
      <c r="L6554" s="73">
        <v>3.84</v>
      </c>
      <c r="N6554" s="105">
        <f t="shared" si="206"/>
        <v>0</v>
      </c>
      <c r="O6554" s="105">
        <f t="shared" si="207"/>
        <v>0</v>
      </c>
    </row>
    <row r="6555" spans="1:15" x14ac:dyDescent="0.3">
      <c r="A6555" s="71" t="s">
        <v>142</v>
      </c>
      <c r="B6555" s="71" t="s">
        <v>57</v>
      </c>
      <c r="C6555" s="71" t="s">
        <v>55</v>
      </c>
      <c r="D6555" s="71" t="s">
        <v>50</v>
      </c>
      <c r="E6555" s="72" t="s">
        <v>40</v>
      </c>
      <c r="F6555" s="72" t="s">
        <v>16</v>
      </c>
      <c r="G6555" s="73">
        <v>1</v>
      </c>
      <c r="H6555" s="73">
        <v>3.79</v>
      </c>
      <c r="I6555" s="73">
        <v>0</v>
      </c>
      <c r="J6555" s="73">
        <v>0</v>
      </c>
      <c r="K6555" s="73">
        <v>1</v>
      </c>
      <c r="L6555" s="73">
        <v>3.79</v>
      </c>
      <c r="N6555" s="105">
        <f t="shared" si="206"/>
        <v>0</v>
      </c>
      <c r="O6555" s="105">
        <f t="shared" si="207"/>
        <v>0</v>
      </c>
    </row>
    <row r="6556" spans="1:15" x14ac:dyDescent="0.3">
      <c r="A6556" s="71" t="s">
        <v>146</v>
      </c>
      <c r="B6556" s="71" t="s">
        <v>12</v>
      </c>
      <c r="C6556" s="71" t="s">
        <v>55</v>
      </c>
      <c r="D6556" s="71" t="s">
        <v>19</v>
      </c>
      <c r="E6556" s="72" t="s">
        <v>15</v>
      </c>
      <c r="F6556" s="72" t="s">
        <v>16</v>
      </c>
      <c r="G6556" s="73">
        <v>1</v>
      </c>
      <c r="H6556" s="73">
        <v>3.79</v>
      </c>
      <c r="I6556" s="73">
        <v>0</v>
      </c>
      <c r="J6556" s="73">
        <v>0</v>
      </c>
      <c r="K6556" s="73">
        <v>1</v>
      </c>
      <c r="L6556" s="73">
        <v>3.79</v>
      </c>
      <c r="N6556" s="105">
        <f t="shared" si="206"/>
        <v>0</v>
      </c>
      <c r="O6556" s="105">
        <f t="shared" si="207"/>
        <v>0</v>
      </c>
    </row>
    <row r="6557" spans="1:15" x14ac:dyDescent="0.3">
      <c r="A6557" s="71" t="s">
        <v>161</v>
      </c>
      <c r="B6557" s="71" t="s">
        <v>129</v>
      </c>
      <c r="C6557" s="71" t="s">
        <v>55</v>
      </c>
      <c r="D6557" s="71" t="s">
        <v>56</v>
      </c>
      <c r="E6557" s="72" t="s">
        <v>40</v>
      </c>
      <c r="F6557" s="72" t="s">
        <v>4</v>
      </c>
      <c r="G6557" s="73">
        <v>1</v>
      </c>
      <c r="H6557" s="73">
        <v>3.77</v>
      </c>
      <c r="I6557" s="73">
        <v>0</v>
      </c>
      <c r="J6557" s="73">
        <v>0</v>
      </c>
      <c r="K6557" s="73">
        <v>1</v>
      </c>
      <c r="L6557" s="73">
        <v>3.77</v>
      </c>
      <c r="N6557" s="105">
        <f t="shared" si="206"/>
        <v>0</v>
      </c>
      <c r="O6557" s="105">
        <f t="shared" si="207"/>
        <v>0</v>
      </c>
    </row>
    <row r="6558" spans="1:15" x14ac:dyDescent="0.3">
      <c r="A6558" s="71" t="s">
        <v>132</v>
      </c>
      <c r="B6558" s="71" t="s">
        <v>12</v>
      </c>
      <c r="C6558" s="71" t="s">
        <v>13</v>
      </c>
      <c r="D6558" s="71" t="s">
        <v>93</v>
      </c>
      <c r="E6558" s="72" t="s">
        <v>24</v>
      </c>
      <c r="F6558" s="72" t="s">
        <v>16</v>
      </c>
      <c r="G6558" s="73">
        <v>1</v>
      </c>
      <c r="H6558" s="73">
        <v>3.75</v>
      </c>
      <c r="I6558" s="73">
        <v>0</v>
      </c>
      <c r="J6558" s="73">
        <v>0</v>
      </c>
      <c r="K6558" s="73">
        <v>1</v>
      </c>
      <c r="L6558" s="73">
        <v>3.75</v>
      </c>
      <c r="N6558" s="105">
        <f t="shared" si="206"/>
        <v>0</v>
      </c>
      <c r="O6558" s="105">
        <f t="shared" si="207"/>
        <v>0</v>
      </c>
    </row>
    <row r="6559" spans="1:15" x14ac:dyDescent="0.3">
      <c r="A6559" s="71" t="s">
        <v>132</v>
      </c>
      <c r="B6559" s="71" t="s">
        <v>12</v>
      </c>
      <c r="C6559" s="71" t="s">
        <v>13</v>
      </c>
      <c r="D6559" s="71" t="s">
        <v>39</v>
      </c>
      <c r="E6559" s="72" t="s">
        <v>20</v>
      </c>
      <c r="F6559" s="72" t="s">
        <v>16</v>
      </c>
      <c r="G6559" s="73">
        <v>1</v>
      </c>
      <c r="H6559" s="73">
        <v>3.75</v>
      </c>
      <c r="I6559" s="73">
        <v>0</v>
      </c>
      <c r="J6559" s="73">
        <v>0</v>
      </c>
      <c r="K6559" s="73">
        <v>1</v>
      </c>
      <c r="L6559" s="73">
        <v>3.75</v>
      </c>
      <c r="N6559" s="105">
        <f t="shared" si="206"/>
        <v>0</v>
      </c>
      <c r="O6559" s="105">
        <f t="shared" si="207"/>
        <v>0</v>
      </c>
    </row>
    <row r="6560" spans="1:15" x14ac:dyDescent="0.3">
      <c r="A6560" s="71" t="s">
        <v>133</v>
      </c>
      <c r="B6560" s="71" t="s">
        <v>12</v>
      </c>
      <c r="C6560" s="71" t="s">
        <v>13</v>
      </c>
      <c r="D6560" s="71" t="s">
        <v>51</v>
      </c>
      <c r="E6560" s="72" t="s">
        <v>5</v>
      </c>
      <c r="F6560" s="72" t="s">
        <v>16</v>
      </c>
      <c r="G6560" s="73">
        <v>1</v>
      </c>
      <c r="H6560" s="73">
        <v>3.75</v>
      </c>
      <c r="I6560" s="73">
        <v>0</v>
      </c>
      <c r="J6560" s="73">
        <v>0</v>
      </c>
      <c r="K6560" s="73">
        <v>1</v>
      </c>
      <c r="L6560" s="73">
        <v>3.75</v>
      </c>
      <c r="N6560" s="105">
        <f t="shared" si="206"/>
        <v>0</v>
      </c>
      <c r="O6560" s="105">
        <f t="shared" si="207"/>
        <v>0</v>
      </c>
    </row>
    <row r="6561" spans="1:15" x14ac:dyDescent="0.3">
      <c r="A6561" s="71" t="s">
        <v>154</v>
      </c>
      <c r="B6561" s="71" t="s">
        <v>12</v>
      </c>
      <c r="C6561" s="71" t="s">
        <v>55</v>
      </c>
      <c r="D6561" s="71" t="s">
        <v>75</v>
      </c>
      <c r="E6561" s="72" t="s">
        <v>41</v>
      </c>
      <c r="F6561" s="72" t="s">
        <v>16</v>
      </c>
      <c r="G6561" s="73">
        <v>1</v>
      </c>
      <c r="H6561" s="73">
        <v>3.74</v>
      </c>
      <c r="I6561" s="73">
        <v>0</v>
      </c>
      <c r="J6561" s="73">
        <v>0</v>
      </c>
      <c r="K6561" s="73">
        <v>1</v>
      </c>
      <c r="L6561" s="73">
        <v>3.74</v>
      </c>
      <c r="N6561" s="105">
        <f t="shared" si="206"/>
        <v>0</v>
      </c>
      <c r="O6561" s="105">
        <f t="shared" si="207"/>
        <v>0</v>
      </c>
    </row>
    <row r="6562" spans="1:15" x14ac:dyDescent="0.3">
      <c r="A6562" s="71" t="s">
        <v>142</v>
      </c>
      <c r="B6562" s="71" t="s">
        <v>57</v>
      </c>
      <c r="C6562" s="71" t="s">
        <v>55</v>
      </c>
      <c r="D6562" s="71" t="s">
        <v>77</v>
      </c>
      <c r="E6562" s="72" t="s">
        <v>15</v>
      </c>
      <c r="F6562" s="72" t="s">
        <v>16</v>
      </c>
      <c r="G6562" s="73">
        <v>2</v>
      </c>
      <c r="H6562" s="73">
        <v>3.73</v>
      </c>
      <c r="I6562" s="73">
        <v>1</v>
      </c>
      <c r="J6562" s="73">
        <v>0.7</v>
      </c>
      <c r="K6562" s="73">
        <v>1</v>
      </c>
      <c r="L6562" s="73">
        <v>3.03</v>
      </c>
      <c r="N6562" s="105">
        <f t="shared" si="206"/>
        <v>0</v>
      </c>
      <c r="O6562" s="105">
        <f t="shared" si="207"/>
        <v>0</v>
      </c>
    </row>
    <row r="6563" spans="1:15" x14ac:dyDescent="0.3">
      <c r="A6563" s="71" t="s">
        <v>154</v>
      </c>
      <c r="B6563" s="71" t="s">
        <v>12</v>
      </c>
      <c r="C6563" s="71" t="s">
        <v>55</v>
      </c>
      <c r="D6563" s="71" t="s">
        <v>30</v>
      </c>
      <c r="E6563" s="72" t="s">
        <v>28</v>
      </c>
      <c r="F6563" s="72" t="s">
        <v>16</v>
      </c>
      <c r="G6563" s="73">
        <v>1</v>
      </c>
      <c r="H6563" s="73">
        <v>3.71</v>
      </c>
      <c r="I6563" s="73">
        <v>0</v>
      </c>
      <c r="J6563" s="73">
        <v>0</v>
      </c>
      <c r="K6563" s="73">
        <v>1</v>
      </c>
      <c r="L6563" s="73">
        <v>3.71</v>
      </c>
      <c r="N6563" s="105">
        <f t="shared" si="206"/>
        <v>0</v>
      </c>
      <c r="O6563" s="105">
        <f t="shared" si="207"/>
        <v>0</v>
      </c>
    </row>
    <row r="6564" spans="1:15" x14ac:dyDescent="0.3">
      <c r="A6564" s="71" t="s">
        <v>154</v>
      </c>
      <c r="B6564" s="71" t="s">
        <v>12</v>
      </c>
      <c r="C6564" s="71" t="s">
        <v>55</v>
      </c>
      <c r="D6564" s="71" t="s">
        <v>69</v>
      </c>
      <c r="E6564" s="72" t="s">
        <v>40</v>
      </c>
      <c r="F6564" s="72" t="s">
        <v>26</v>
      </c>
      <c r="G6564" s="73">
        <v>1</v>
      </c>
      <c r="H6564" s="73">
        <v>3.71</v>
      </c>
      <c r="I6564" s="73">
        <v>0</v>
      </c>
      <c r="J6564" s="73">
        <v>0</v>
      </c>
      <c r="K6564" s="73">
        <v>1</v>
      </c>
      <c r="L6564" s="73">
        <v>3.71</v>
      </c>
      <c r="N6564" s="105">
        <f t="shared" si="206"/>
        <v>0</v>
      </c>
      <c r="O6564" s="105">
        <f t="shared" si="207"/>
        <v>0</v>
      </c>
    </row>
    <row r="6565" spans="1:15" x14ac:dyDescent="0.3">
      <c r="A6565" s="71" t="s">
        <v>142</v>
      </c>
      <c r="B6565" s="71" t="s">
        <v>129</v>
      </c>
      <c r="C6565" s="71" t="s">
        <v>55</v>
      </c>
      <c r="D6565" s="71" t="s">
        <v>69</v>
      </c>
      <c r="E6565" s="72" t="s">
        <v>24</v>
      </c>
      <c r="F6565" s="72" t="s">
        <v>26</v>
      </c>
      <c r="G6565" s="73">
        <v>1</v>
      </c>
      <c r="H6565" s="73">
        <v>3.7</v>
      </c>
      <c r="I6565" s="73">
        <v>0</v>
      </c>
      <c r="J6565" s="73">
        <v>0</v>
      </c>
      <c r="K6565" s="73">
        <v>1</v>
      </c>
      <c r="L6565" s="73">
        <v>3.7</v>
      </c>
      <c r="N6565" s="105">
        <f t="shared" si="206"/>
        <v>0</v>
      </c>
      <c r="O6565" s="105">
        <f t="shared" si="207"/>
        <v>0</v>
      </c>
    </row>
    <row r="6566" spans="1:15" x14ac:dyDescent="0.3">
      <c r="A6566" s="71" t="s">
        <v>132</v>
      </c>
      <c r="B6566" s="71" t="s">
        <v>12</v>
      </c>
      <c r="C6566" s="71" t="s">
        <v>13</v>
      </c>
      <c r="D6566" s="71" t="s">
        <v>32</v>
      </c>
      <c r="E6566" s="72" t="s">
        <v>40</v>
      </c>
      <c r="F6566" s="72" t="s">
        <v>4</v>
      </c>
      <c r="G6566" s="73">
        <v>1</v>
      </c>
      <c r="H6566" s="73">
        <v>3.68</v>
      </c>
      <c r="I6566" s="73">
        <v>0</v>
      </c>
      <c r="J6566" s="73">
        <v>0</v>
      </c>
      <c r="K6566" s="73">
        <v>1</v>
      </c>
      <c r="L6566" s="73">
        <v>3.68</v>
      </c>
      <c r="N6566" s="105">
        <f t="shared" si="206"/>
        <v>0</v>
      </c>
      <c r="O6566" s="105">
        <f t="shared" si="207"/>
        <v>0</v>
      </c>
    </row>
    <row r="6567" spans="1:15" x14ac:dyDescent="0.3">
      <c r="A6567" s="71" t="s">
        <v>142</v>
      </c>
      <c r="B6567" s="71" t="s">
        <v>12</v>
      </c>
      <c r="C6567" s="71" t="s">
        <v>53</v>
      </c>
      <c r="D6567" s="71" t="s">
        <v>52</v>
      </c>
      <c r="E6567" s="72" t="s">
        <v>3</v>
      </c>
      <c r="F6567" s="72" t="s">
        <v>26</v>
      </c>
      <c r="G6567" s="73">
        <v>1</v>
      </c>
      <c r="H6567" s="73">
        <v>3.66</v>
      </c>
      <c r="I6567" s="73">
        <v>0</v>
      </c>
      <c r="J6567" s="73">
        <v>0</v>
      </c>
      <c r="K6567" s="73">
        <v>1</v>
      </c>
      <c r="L6567" s="73">
        <v>3.66</v>
      </c>
      <c r="N6567" s="105">
        <f t="shared" si="206"/>
        <v>0</v>
      </c>
      <c r="O6567" s="105">
        <f t="shared" si="207"/>
        <v>0</v>
      </c>
    </row>
    <row r="6568" spans="1:15" x14ac:dyDescent="0.3">
      <c r="A6568" s="71" t="s">
        <v>154</v>
      </c>
      <c r="B6568" s="71" t="s">
        <v>129</v>
      </c>
      <c r="C6568" s="71" t="s">
        <v>55</v>
      </c>
      <c r="D6568" s="71" t="s">
        <v>34</v>
      </c>
      <c r="E6568" s="72" t="s">
        <v>28</v>
      </c>
      <c r="F6568" s="72" t="s">
        <v>16</v>
      </c>
      <c r="G6568" s="73">
        <v>1</v>
      </c>
      <c r="H6568" s="73">
        <v>3.65</v>
      </c>
      <c r="I6568" s="73">
        <v>0</v>
      </c>
      <c r="J6568" s="73">
        <v>0</v>
      </c>
      <c r="K6568" s="73">
        <v>1</v>
      </c>
      <c r="L6568" s="73">
        <v>3.65</v>
      </c>
      <c r="N6568" s="105">
        <f t="shared" si="206"/>
        <v>0</v>
      </c>
      <c r="O6568" s="105">
        <f t="shared" si="207"/>
        <v>0</v>
      </c>
    </row>
    <row r="6569" spans="1:15" x14ac:dyDescent="0.3">
      <c r="A6569" s="71" t="s">
        <v>140</v>
      </c>
      <c r="B6569" s="71" t="s">
        <v>57</v>
      </c>
      <c r="C6569" s="71" t="s">
        <v>13</v>
      </c>
      <c r="D6569" s="71" t="s">
        <v>93</v>
      </c>
      <c r="E6569" s="72" t="s">
        <v>25</v>
      </c>
      <c r="F6569" s="72" t="s">
        <v>26</v>
      </c>
      <c r="G6569" s="73">
        <v>1</v>
      </c>
      <c r="H6569" s="73">
        <v>3.63</v>
      </c>
      <c r="I6569" s="73">
        <v>0</v>
      </c>
      <c r="J6569" s="73">
        <v>0</v>
      </c>
      <c r="K6569" s="73">
        <v>1</v>
      </c>
      <c r="L6569" s="73">
        <v>3.63</v>
      </c>
      <c r="N6569" s="105">
        <f t="shared" si="206"/>
        <v>0</v>
      </c>
      <c r="O6569" s="105">
        <f t="shared" si="207"/>
        <v>0</v>
      </c>
    </row>
    <row r="6570" spans="1:15" x14ac:dyDescent="0.3">
      <c r="A6570" s="71" t="s">
        <v>161</v>
      </c>
      <c r="B6570" s="71" t="s">
        <v>12</v>
      </c>
      <c r="C6570" s="71" t="s">
        <v>55</v>
      </c>
      <c r="D6570" s="71" t="s">
        <v>73</v>
      </c>
      <c r="E6570" s="72" t="s">
        <v>31</v>
      </c>
      <c r="F6570" s="72" t="s">
        <v>16</v>
      </c>
      <c r="G6570" s="73">
        <v>1</v>
      </c>
      <c r="H6570" s="73">
        <v>3.62</v>
      </c>
      <c r="I6570" s="73">
        <v>0</v>
      </c>
      <c r="J6570" s="73">
        <v>0</v>
      </c>
      <c r="K6570" s="73">
        <v>1</v>
      </c>
      <c r="L6570" s="73">
        <v>3.62</v>
      </c>
      <c r="N6570" s="105">
        <f t="shared" si="206"/>
        <v>0</v>
      </c>
      <c r="O6570" s="105">
        <f t="shared" si="207"/>
        <v>0</v>
      </c>
    </row>
    <row r="6571" spans="1:15" x14ac:dyDescent="0.3">
      <c r="A6571" s="71" t="s">
        <v>142</v>
      </c>
      <c r="B6571" s="71" t="s">
        <v>12</v>
      </c>
      <c r="C6571" s="71" t="s">
        <v>13</v>
      </c>
      <c r="D6571" s="71" t="s">
        <v>51</v>
      </c>
      <c r="E6571" s="72" t="s">
        <v>24</v>
      </c>
      <c r="F6571" s="72" t="s">
        <v>16</v>
      </c>
      <c r="G6571" s="73">
        <v>1</v>
      </c>
      <c r="H6571" s="73">
        <v>3.62</v>
      </c>
      <c r="I6571" s="73">
        <v>0</v>
      </c>
      <c r="J6571" s="73">
        <v>0</v>
      </c>
      <c r="K6571" s="73">
        <v>1</v>
      </c>
      <c r="L6571" s="73">
        <v>3.62</v>
      </c>
      <c r="N6571" s="105">
        <f t="shared" si="206"/>
        <v>0</v>
      </c>
      <c r="O6571" s="105">
        <f t="shared" si="207"/>
        <v>0</v>
      </c>
    </row>
    <row r="6572" spans="1:15" x14ac:dyDescent="0.3">
      <c r="A6572" s="71" t="s">
        <v>163</v>
      </c>
      <c r="B6572" s="71" t="s">
        <v>12</v>
      </c>
      <c r="C6572" s="71" t="s">
        <v>55</v>
      </c>
      <c r="D6572" s="71" t="s">
        <v>103</v>
      </c>
      <c r="E6572" s="72" t="s">
        <v>31</v>
      </c>
      <c r="F6572" s="72" t="s">
        <v>26</v>
      </c>
      <c r="G6572" s="73">
        <v>1</v>
      </c>
      <c r="H6572" s="73">
        <v>3.61</v>
      </c>
      <c r="I6572" s="73">
        <v>0</v>
      </c>
      <c r="J6572" s="73">
        <v>0</v>
      </c>
      <c r="K6572" s="73">
        <v>1</v>
      </c>
      <c r="L6572" s="73">
        <v>3.61</v>
      </c>
      <c r="N6572" s="105">
        <f t="shared" si="206"/>
        <v>0</v>
      </c>
      <c r="O6572" s="105">
        <f t="shared" si="207"/>
        <v>0</v>
      </c>
    </row>
    <row r="6573" spans="1:15" x14ac:dyDescent="0.3">
      <c r="A6573" s="71" t="s">
        <v>161</v>
      </c>
      <c r="B6573" s="71" t="s">
        <v>12</v>
      </c>
      <c r="C6573" s="71" t="s">
        <v>55</v>
      </c>
      <c r="D6573" s="71" t="s">
        <v>36</v>
      </c>
      <c r="E6573" s="72" t="s">
        <v>28</v>
      </c>
      <c r="F6573" s="72" t="s">
        <v>21</v>
      </c>
      <c r="G6573" s="73">
        <v>1</v>
      </c>
      <c r="H6573" s="73">
        <v>3.59</v>
      </c>
      <c r="I6573" s="73">
        <v>0</v>
      </c>
      <c r="J6573" s="73">
        <v>0</v>
      </c>
      <c r="K6573" s="73">
        <v>1</v>
      </c>
      <c r="L6573" s="73">
        <v>3.59</v>
      </c>
      <c r="N6573" s="105">
        <f t="shared" si="206"/>
        <v>0</v>
      </c>
      <c r="O6573" s="105">
        <f t="shared" si="207"/>
        <v>0</v>
      </c>
    </row>
    <row r="6574" spans="1:15" x14ac:dyDescent="0.3">
      <c r="A6574" s="71" t="s">
        <v>163</v>
      </c>
      <c r="B6574" s="71" t="s">
        <v>12</v>
      </c>
      <c r="C6574" s="71" t="s">
        <v>55</v>
      </c>
      <c r="D6574" s="71" t="s">
        <v>29</v>
      </c>
      <c r="E6574" s="72" t="s">
        <v>37</v>
      </c>
      <c r="F6574" s="72" t="s">
        <v>16</v>
      </c>
      <c r="G6574" s="73">
        <v>1</v>
      </c>
      <c r="H6574" s="73">
        <v>3.55</v>
      </c>
      <c r="I6574" s="73">
        <v>1</v>
      </c>
      <c r="J6574" s="73">
        <v>3.55</v>
      </c>
      <c r="K6574" s="73">
        <v>0</v>
      </c>
      <c r="L6574" s="73">
        <v>0</v>
      </c>
      <c r="N6574" s="105">
        <f t="shared" si="206"/>
        <v>0</v>
      </c>
      <c r="O6574" s="105">
        <f t="shared" si="207"/>
        <v>0</v>
      </c>
    </row>
    <row r="6575" spans="1:15" x14ac:dyDescent="0.3">
      <c r="A6575" s="71" t="s">
        <v>132</v>
      </c>
      <c r="B6575" s="71" t="s">
        <v>57</v>
      </c>
      <c r="C6575" s="71" t="s">
        <v>13</v>
      </c>
      <c r="D6575" s="71" t="s">
        <v>29</v>
      </c>
      <c r="E6575" s="72" t="s">
        <v>31</v>
      </c>
      <c r="F6575" s="72" t="s">
        <v>16</v>
      </c>
      <c r="G6575" s="73">
        <v>1</v>
      </c>
      <c r="H6575" s="73">
        <v>3.55</v>
      </c>
      <c r="I6575" s="73">
        <v>0</v>
      </c>
      <c r="J6575" s="73">
        <v>0</v>
      </c>
      <c r="K6575" s="73">
        <v>1</v>
      </c>
      <c r="L6575" s="73">
        <v>3.55</v>
      </c>
      <c r="N6575" s="105">
        <f t="shared" si="206"/>
        <v>0</v>
      </c>
      <c r="O6575" s="105">
        <f t="shared" si="207"/>
        <v>0</v>
      </c>
    </row>
    <row r="6576" spans="1:15" x14ac:dyDescent="0.3">
      <c r="A6576" s="71" t="s">
        <v>158</v>
      </c>
      <c r="B6576" s="71" t="s">
        <v>12</v>
      </c>
      <c r="C6576" s="71" t="s">
        <v>55</v>
      </c>
      <c r="D6576" s="71" t="s">
        <v>19</v>
      </c>
      <c r="E6576" s="72" t="s">
        <v>15</v>
      </c>
      <c r="F6576" s="72" t="s">
        <v>21</v>
      </c>
      <c r="G6576" s="73">
        <v>2</v>
      </c>
      <c r="H6576" s="73">
        <v>3.54</v>
      </c>
      <c r="I6576" s="73">
        <v>0</v>
      </c>
      <c r="J6576" s="73">
        <v>0</v>
      </c>
      <c r="K6576" s="73">
        <v>2</v>
      </c>
      <c r="L6576" s="73">
        <v>3.54</v>
      </c>
      <c r="N6576" s="105">
        <f t="shared" si="206"/>
        <v>0</v>
      </c>
      <c r="O6576" s="105">
        <f t="shared" si="207"/>
        <v>0</v>
      </c>
    </row>
    <row r="6577" spans="1:15" x14ac:dyDescent="0.3">
      <c r="A6577" s="71" t="s">
        <v>154</v>
      </c>
      <c r="B6577" s="71" t="s">
        <v>57</v>
      </c>
      <c r="C6577" s="71" t="s">
        <v>55</v>
      </c>
      <c r="D6577" s="71" t="s">
        <v>29</v>
      </c>
      <c r="E6577" s="72" t="s">
        <v>37</v>
      </c>
      <c r="F6577" s="72" t="s">
        <v>4</v>
      </c>
      <c r="G6577" s="73">
        <v>1</v>
      </c>
      <c r="H6577" s="73">
        <v>3.53</v>
      </c>
      <c r="I6577" s="73">
        <v>1</v>
      </c>
      <c r="J6577" s="73">
        <v>3.53</v>
      </c>
      <c r="K6577" s="73">
        <v>0</v>
      </c>
      <c r="L6577" s="73">
        <v>0</v>
      </c>
      <c r="N6577" s="105">
        <f t="shared" si="206"/>
        <v>0</v>
      </c>
      <c r="O6577" s="105">
        <f t="shared" si="207"/>
        <v>0</v>
      </c>
    </row>
    <row r="6578" spans="1:15" x14ac:dyDescent="0.3">
      <c r="A6578" s="71" t="s">
        <v>140</v>
      </c>
      <c r="B6578" s="71" t="s">
        <v>12</v>
      </c>
      <c r="C6578" s="71" t="s">
        <v>13</v>
      </c>
      <c r="D6578" s="71" t="s">
        <v>54</v>
      </c>
      <c r="E6578" s="72" t="s">
        <v>18</v>
      </c>
      <c r="F6578" s="72" t="s">
        <v>16</v>
      </c>
      <c r="G6578" s="73">
        <v>1</v>
      </c>
      <c r="H6578" s="73">
        <v>3.51</v>
      </c>
      <c r="I6578" s="73">
        <v>0</v>
      </c>
      <c r="J6578" s="73">
        <v>0</v>
      </c>
      <c r="K6578" s="73">
        <v>1</v>
      </c>
      <c r="L6578" s="73">
        <v>3.51</v>
      </c>
      <c r="N6578" s="105">
        <f t="shared" si="206"/>
        <v>0</v>
      </c>
      <c r="O6578" s="105">
        <f t="shared" si="207"/>
        <v>0</v>
      </c>
    </row>
    <row r="6579" spans="1:15" x14ac:dyDescent="0.3">
      <c r="A6579" s="71" t="s">
        <v>154</v>
      </c>
      <c r="B6579" s="71" t="s">
        <v>12</v>
      </c>
      <c r="C6579" s="71" t="s">
        <v>55</v>
      </c>
      <c r="D6579" s="71" t="s">
        <v>43</v>
      </c>
      <c r="E6579" s="72" t="s">
        <v>24</v>
      </c>
      <c r="F6579" s="72" t="s">
        <v>21</v>
      </c>
      <c r="G6579" s="73">
        <v>1</v>
      </c>
      <c r="H6579" s="73">
        <v>3.49</v>
      </c>
      <c r="I6579" s="73">
        <v>0</v>
      </c>
      <c r="J6579" s="73">
        <v>0</v>
      </c>
      <c r="K6579" s="73">
        <v>1</v>
      </c>
      <c r="L6579" s="73">
        <v>3.49</v>
      </c>
      <c r="N6579" s="105">
        <f t="shared" si="206"/>
        <v>0</v>
      </c>
      <c r="O6579" s="105">
        <f t="shared" si="207"/>
        <v>0</v>
      </c>
    </row>
    <row r="6580" spans="1:15" x14ac:dyDescent="0.3">
      <c r="A6580" s="71" t="s">
        <v>160</v>
      </c>
      <c r="B6580" s="71" t="s">
        <v>12</v>
      </c>
      <c r="C6580" s="71" t="s">
        <v>13</v>
      </c>
      <c r="D6580" s="71" t="s">
        <v>50</v>
      </c>
      <c r="E6580" s="72" t="s">
        <v>41</v>
      </c>
      <c r="F6580" s="72" t="s">
        <v>26</v>
      </c>
      <c r="G6580" s="73">
        <v>1</v>
      </c>
      <c r="H6580" s="73">
        <v>3.38</v>
      </c>
      <c r="I6580" s="73">
        <v>0</v>
      </c>
      <c r="J6580" s="73">
        <v>0</v>
      </c>
      <c r="K6580" s="73">
        <v>1</v>
      </c>
      <c r="L6580" s="73">
        <v>3.38</v>
      </c>
      <c r="N6580" s="105">
        <f t="shared" si="206"/>
        <v>0</v>
      </c>
      <c r="O6580" s="105">
        <f t="shared" si="207"/>
        <v>0</v>
      </c>
    </row>
    <row r="6581" spans="1:15" x14ac:dyDescent="0.3">
      <c r="A6581" s="71" t="s">
        <v>154</v>
      </c>
      <c r="B6581" s="71" t="s">
        <v>129</v>
      </c>
      <c r="C6581" s="71" t="s">
        <v>55</v>
      </c>
      <c r="D6581" s="71" t="s">
        <v>42</v>
      </c>
      <c r="E6581" s="72" t="s">
        <v>15</v>
      </c>
      <c r="F6581" s="72" t="s">
        <v>26</v>
      </c>
      <c r="G6581" s="73">
        <v>1</v>
      </c>
      <c r="H6581" s="73">
        <v>3.37</v>
      </c>
      <c r="I6581" s="73">
        <v>0</v>
      </c>
      <c r="J6581" s="73">
        <v>0</v>
      </c>
      <c r="K6581" s="73">
        <v>1</v>
      </c>
      <c r="L6581" s="73">
        <v>3.37</v>
      </c>
      <c r="N6581" s="105">
        <f t="shared" si="206"/>
        <v>0</v>
      </c>
      <c r="O6581" s="105">
        <f t="shared" si="207"/>
        <v>0</v>
      </c>
    </row>
    <row r="6582" spans="1:15" x14ac:dyDescent="0.3">
      <c r="A6582" s="71" t="s">
        <v>161</v>
      </c>
      <c r="B6582" s="71" t="s">
        <v>12</v>
      </c>
      <c r="C6582" s="71" t="s">
        <v>55</v>
      </c>
      <c r="D6582" s="71" t="s">
        <v>59</v>
      </c>
      <c r="E6582" s="72" t="s">
        <v>24</v>
      </c>
      <c r="F6582" s="72" t="s">
        <v>26</v>
      </c>
      <c r="G6582" s="73">
        <v>1</v>
      </c>
      <c r="H6582" s="73">
        <v>3.34</v>
      </c>
      <c r="I6582" s="73">
        <v>0</v>
      </c>
      <c r="J6582" s="73">
        <v>0</v>
      </c>
      <c r="K6582" s="73">
        <v>1</v>
      </c>
      <c r="L6582" s="73">
        <v>3.34</v>
      </c>
      <c r="N6582" s="105">
        <f t="shared" si="206"/>
        <v>0</v>
      </c>
      <c r="O6582" s="105">
        <f t="shared" si="207"/>
        <v>0</v>
      </c>
    </row>
    <row r="6583" spans="1:15" x14ac:dyDescent="0.3">
      <c r="A6583" s="71" t="s">
        <v>161</v>
      </c>
      <c r="B6583" s="71" t="s">
        <v>12</v>
      </c>
      <c r="C6583" s="71" t="s">
        <v>55</v>
      </c>
      <c r="D6583" s="71" t="s">
        <v>14</v>
      </c>
      <c r="E6583" s="72" t="s">
        <v>20</v>
      </c>
      <c r="F6583" s="72" t="s">
        <v>21</v>
      </c>
      <c r="G6583" s="73">
        <v>1</v>
      </c>
      <c r="H6583" s="73">
        <v>3.32</v>
      </c>
      <c r="I6583" s="73">
        <v>0</v>
      </c>
      <c r="J6583" s="73">
        <v>0</v>
      </c>
      <c r="K6583" s="73">
        <v>1</v>
      </c>
      <c r="L6583" s="73">
        <v>3.32</v>
      </c>
      <c r="N6583" s="105">
        <f t="shared" si="206"/>
        <v>0</v>
      </c>
      <c r="O6583" s="105">
        <f t="shared" si="207"/>
        <v>0</v>
      </c>
    </row>
    <row r="6584" spans="1:15" x14ac:dyDescent="0.3">
      <c r="A6584" s="71" t="s">
        <v>154</v>
      </c>
      <c r="B6584" s="71" t="s">
        <v>12</v>
      </c>
      <c r="C6584" s="71" t="s">
        <v>55</v>
      </c>
      <c r="D6584" s="71" t="s">
        <v>49</v>
      </c>
      <c r="E6584" s="72" t="s">
        <v>24</v>
      </c>
      <c r="F6584" s="72" t="s">
        <v>16</v>
      </c>
      <c r="G6584" s="73">
        <v>2</v>
      </c>
      <c r="H6584" s="73">
        <v>3.32</v>
      </c>
      <c r="I6584" s="73">
        <v>0</v>
      </c>
      <c r="J6584" s="73">
        <v>0</v>
      </c>
      <c r="K6584" s="73">
        <v>2</v>
      </c>
      <c r="L6584" s="73">
        <v>3.32</v>
      </c>
      <c r="N6584" s="105">
        <f t="shared" si="206"/>
        <v>0</v>
      </c>
      <c r="O6584" s="105">
        <f t="shared" si="207"/>
        <v>0</v>
      </c>
    </row>
    <row r="6585" spans="1:15" x14ac:dyDescent="0.3">
      <c r="A6585" s="71" t="s">
        <v>159</v>
      </c>
      <c r="B6585" s="71" t="s">
        <v>57</v>
      </c>
      <c r="C6585" s="71" t="s">
        <v>55</v>
      </c>
      <c r="D6585" s="71" t="s">
        <v>56</v>
      </c>
      <c r="E6585" s="72" t="s">
        <v>40</v>
      </c>
      <c r="F6585" s="72" t="s">
        <v>4</v>
      </c>
      <c r="G6585" s="73">
        <v>1</v>
      </c>
      <c r="H6585" s="73">
        <v>3.31</v>
      </c>
      <c r="I6585" s="73">
        <v>0</v>
      </c>
      <c r="J6585" s="73">
        <v>0</v>
      </c>
      <c r="K6585" s="73">
        <v>1</v>
      </c>
      <c r="L6585" s="73">
        <v>3.31</v>
      </c>
      <c r="N6585" s="105">
        <f t="shared" si="206"/>
        <v>0</v>
      </c>
      <c r="O6585" s="105">
        <f t="shared" si="207"/>
        <v>0</v>
      </c>
    </row>
    <row r="6586" spans="1:15" x14ac:dyDescent="0.3">
      <c r="A6586" s="71" t="s">
        <v>154</v>
      </c>
      <c r="B6586" s="71" t="s">
        <v>57</v>
      </c>
      <c r="C6586" s="71" t="s">
        <v>55</v>
      </c>
      <c r="D6586" s="71" t="s">
        <v>78</v>
      </c>
      <c r="E6586" s="72" t="s">
        <v>24</v>
      </c>
      <c r="F6586" s="72" t="s">
        <v>16</v>
      </c>
      <c r="G6586" s="73">
        <v>1</v>
      </c>
      <c r="H6586" s="73">
        <v>3.26</v>
      </c>
      <c r="I6586" s="73">
        <v>0</v>
      </c>
      <c r="J6586" s="73">
        <v>0</v>
      </c>
      <c r="K6586" s="73">
        <v>1</v>
      </c>
      <c r="L6586" s="73">
        <v>3.26</v>
      </c>
      <c r="N6586" s="105">
        <f t="shared" si="206"/>
        <v>0</v>
      </c>
      <c r="O6586" s="105">
        <f t="shared" si="207"/>
        <v>0</v>
      </c>
    </row>
    <row r="6587" spans="1:15" x14ac:dyDescent="0.3">
      <c r="A6587" s="71" t="s">
        <v>154</v>
      </c>
      <c r="B6587" s="71" t="s">
        <v>129</v>
      </c>
      <c r="C6587" s="71" t="s">
        <v>55</v>
      </c>
      <c r="D6587" s="71" t="s">
        <v>36</v>
      </c>
      <c r="E6587" s="72" t="s">
        <v>37</v>
      </c>
      <c r="F6587" s="72" t="s">
        <v>16</v>
      </c>
      <c r="G6587" s="73">
        <v>1</v>
      </c>
      <c r="H6587" s="73">
        <v>3.25</v>
      </c>
      <c r="I6587" s="73">
        <v>1</v>
      </c>
      <c r="J6587" s="73">
        <v>3.25</v>
      </c>
      <c r="K6587" s="73">
        <v>0</v>
      </c>
      <c r="L6587" s="73">
        <v>0</v>
      </c>
      <c r="N6587" s="105">
        <f t="shared" si="206"/>
        <v>0</v>
      </c>
      <c r="O6587" s="105">
        <f t="shared" si="207"/>
        <v>0</v>
      </c>
    </row>
    <row r="6588" spans="1:15" x14ac:dyDescent="0.3">
      <c r="A6588" s="71" t="s">
        <v>140</v>
      </c>
      <c r="B6588" s="71" t="s">
        <v>57</v>
      </c>
      <c r="C6588" s="71" t="s">
        <v>13</v>
      </c>
      <c r="D6588" s="71" t="s">
        <v>36</v>
      </c>
      <c r="E6588" s="72" t="s">
        <v>25</v>
      </c>
      <c r="F6588" s="72" t="s">
        <v>21</v>
      </c>
      <c r="G6588" s="73">
        <v>1</v>
      </c>
      <c r="H6588" s="73">
        <v>3.24</v>
      </c>
      <c r="I6588" s="73">
        <v>0</v>
      </c>
      <c r="J6588" s="73">
        <v>0</v>
      </c>
      <c r="K6588" s="73">
        <v>1</v>
      </c>
      <c r="L6588" s="73">
        <v>3.24</v>
      </c>
      <c r="N6588" s="105">
        <f t="shared" si="206"/>
        <v>0</v>
      </c>
      <c r="O6588" s="105">
        <f t="shared" si="207"/>
        <v>0</v>
      </c>
    </row>
    <row r="6589" spans="1:15" x14ac:dyDescent="0.3">
      <c r="A6589" s="71" t="s">
        <v>158</v>
      </c>
      <c r="B6589" s="71" t="s">
        <v>12</v>
      </c>
      <c r="C6589" s="71" t="s">
        <v>55</v>
      </c>
      <c r="D6589" s="71" t="s">
        <v>54</v>
      </c>
      <c r="E6589" s="72" t="s">
        <v>15</v>
      </c>
      <c r="F6589" s="72" t="s">
        <v>21</v>
      </c>
      <c r="G6589" s="73">
        <v>1</v>
      </c>
      <c r="H6589" s="73">
        <v>3.23</v>
      </c>
      <c r="I6589" s="73">
        <v>0</v>
      </c>
      <c r="J6589" s="73">
        <v>0</v>
      </c>
      <c r="K6589" s="73">
        <v>1</v>
      </c>
      <c r="L6589" s="73">
        <v>3.23</v>
      </c>
      <c r="N6589" s="105">
        <f t="shared" si="206"/>
        <v>0</v>
      </c>
      <c r="O6589" s="105">
        <f t="shared" si="207"/>
        <v>0</v>
      </c>
    </row>
    <row r="6590" spans="1:15" x14ac:dyDescent="0.3">
      <c r="A6590" s="71" t="s">
        <v>132</v>
      </c>
      <c r="B6590" s="71" t="s">
        <v>12</v>
      </c>
      <c r="C6590" s="71" t="s">
        <v>13</v>
      </c>
      <c r="D6590" s="71" t="s">
        <v>44</v>
      </c>
      <c r="E6590" s="72" t="s">
        <v>15</v>
      </c>
      <c r="F6590" s="72" t="s">
        <v>16</v>
      </c>
      <c r="G6590" s="73">
        <v>2</v>
      </c>
      <c r="H6590" s="73">
        <v>3.21</v>
      </c>
      <c r="I6590" s="73">
        <v>1</v>
      </c>
      <c r="J6590" s="73">
        <v>1.59</v>
      </c>
      <c r="K6590" s="73">
        <v>1</v>
      </c>
      <c r="L6590" s="73">
        <v>1.62</v>
      </c>
      <c r="N6590" s="105">
        <f t="shared" si="206"/>
        <v>0</v>
      </c>
      <c r="O6590" s="105">
        <f t="shared" si="207"/>
        <v>0</v>
      </c>
    </row>
    <row r="6591" spans="1:15" x14ac:dyDescent="0.3">
      <c r="A6591" s="71" t="s">
        <v>154</v>
      </c>
      <c r="B6591" s="71" t="s">
        <v>57</v>
      </c>
      <c r="C6591" s="71" t="s">
        <v>55</v>
      </c>
      <c r="D6591" s="71" t="s">
        <v>84</v>
      </c>
      <c r="E6591" s="72" t="s">
        <v>20</v>
      </c>
      <c r="F6591" s="72" t="s">
        <v>26</v>
      </c>
      <c r="G6591" s="73">
        <v>1</v>
      </c>
      <c r="H6591" s="73">
        <v>3.17</v>
      </c>
      <c r="I6591" s="73">
        <v>0</v>
      </c>
      <c r="J6591" s="73">
        <v>0</v>
      </c>
      <c r="K6591" s="73">
        <v>1</v>
      </c>
      <c r="L6591" s="73">
        <v>3.17</v>
      </c>
      <c r="N6591" s="105">
        <f t="shared" si="206"/>
        <v>0</v>
      </c>
      <c r="O6591" s="105">
        <f t="shared" si="207"/>
        <v>0</v>
      </c>
    </row>
    <row r="6592" spans="1:15" x14ac:dyDescent="0.3">
      <c r="A6592" s="71" t="s">
        <v>132</v>
      </c>
      <c r="B6592" s="71" t="s">
        <v>129</v>
      </c>
      <c r="C6592" s="71" t="s">
        <v>13</v>
      </c>
      <c r="D6592" s="71" t="s">
        <v>36</v>
      </c>
      <c r="E6592" s="72" t="s">
        <v>24</v>
      </c>
      <c r="F6592" s="72" t="s">
        <v>26</v>
      </c>
      <c r="G6592" s="73">
        <v>1</v>
      </c>
      <c r="H6592" s="73">
        <v>3.15</v>
      </c>
      <c r="I6592" s="73">
        <v>0</v>
      </c>
      <c r="J6592" s="73">
        <v>0</v>
      </c>
      <c r="K6592" s="73">
        <v>1</v>
      </c>
      <c r="L6592" s="73">
        <v>3.15</v>
      </c>
      <c r="N6592" s="105">
        <f t="shared" si="206"/>
        <v>0</v>
      </c>
      <c r="O6592" s="105">
        <f t="shared" si="207"/>
        <v>0</v>
      </c>
    </row>
    <row r="6593" spans="1:15" x14ac:dyDescent="0.3">
      <c r="A6593" s="71" t="s">
        <v>156</v>
      </c>
      <c r="B6593" s="71" t="s">
        <v>57</v>
      </c>
      <c r="C6593" s="71" t="s">
        <v>55</v>
      </c>
      <c r="D6593" s="71" t="s">
        <v>56</v>
      </c>
      <c r="E6593" s="72" t="s">
        <v>15</v>
      </c>
      <c r="F6593" s="72" t="s">
        <v>26</v>
      </c>
      <c r="G6593" s="73">
        <v>1</v>
      </c>
      <c r="H6593" s="73">
        <v>3.13</v>
      </c>
      <c r="I6593" s="73">
        <v>0</v>
      </c>
      <c r="J6593" s="73">
        <v>0</v>
      </c>
      <c r="K6593" s="73">
        <v>1</v>
      </c>
      <c r="L6593" s="73">
        <v>3.13</v>
      </c>
      <c r="N6593" s="105">
        <f t="shared" si="206"/>
        <v>0</v>
      </c>
      <c r="O6593" s="105">
        <f t="shared" si="207"/>
        <v>0</v>
      </c>
    </row>
    <row r="6594" spans="1:15" x14ac:dyDescent="0.3">
      <c r="A6594" s="71" t="s">
        <v>158</v>
      </c>
      <c r="B6594" s="71" t="s">
        <v>57</v>
      </c>
      <c r="C6594" s="71" t="s">
        <v>55</v>
      </c>
      <c r="D6594" s="71" t="s">
        <v>52</v>
      </c>
      <c r="E6594" s="72" t="s">
        <v>28</v>
      </c>
      <c r="F6594" s="72" t="s">
        <v>16</v>
      </c>
      <c r="G6594" s="73">
        <v>1</v>
      </c>
      <c r="H6594" s="73">
        <v>3.11</v>
      </c>
      <c r="I6594" s="73">
        <v>0</v>
      </c>
      <c r="J6594" s="73">
        <v>0</v>
      </c>
      <c r="K6594" s="73">
        <v>1</v>
      </c>
      <c r="L6594" s="73">
        <v>3.11</v>
      </c>
      <c r="N6594" s="105">
        <f t="shared" si="206"/>
        <v>0</v>
      </c>
      <c r="O6594" s="105">
        <f t="shared" si="207"/>
        <v>0</v>
      </c>
    </row>
    <row r="6595" spans="1:15" x14ac:dyDescent="0.3">
      <c r="A6595" s="71" t="s">
        <v>132</v>
      </c>
      <c r="B6595" s="71" t="s">
        <v>57</v>
      </c>
      <c r="C6595" s="71" t="s">
        <v>13</v>
      </c>
      <c r="D6595" s="71" t="s">
        <v>60</v>
      </c>
      <c r="E6595" s="72" t="s">
        <v>15</v>
      </c>
      <c r="F6595" s="72" t="s">
        <v>21</v>
      </c>
      <c r="G6595" s="73">
        <v>1</v>
      </c>
      <c r="H6595" s="73">
        <v>3.1</v>
      </c>
      <c r="I6595" s="73">
        <v>0</v>
      </c>
      <c r="J6595" s="73">
        <v>0</v>
      </c>
      <c r="K6595" s="73">
        <v>1</v>
      </c>
      <c r="L6595" s="73">
        <v>3.1</v>
      </c>
      <c r="N6595" s="105">
        <f t="shared" si="206"/>
        <v>0</v>
      </c>
      <c r="O6595" s="105">
        <f t="shared" si="207"/>
        <v>0</v>
      </c>
    </row>
    <row r="6596" spans="1:15" x14ac:dyDescent="0.3">
      <c r="A6596" s="71" t="s">
        <v>154</v>
      </c>
      <c r="B6596" s="71" t="s">
        <v>12</v>
      </c>
      <c r="C6596" s="71" t="s">
        <v>55</v>
      </c>
      <c r="D6596" s="71" t="s">
        <v>99</v>
      </c>
      <c r="E6596" s="72" t="s">
        <v>31</v>
      </c>
      <c r="F6596" s="72" t="s">
        <v>16</v>
      </c>
      <c r="G6596" s="73">
        <v>1</v>
      </c>
      <c r="H6596" s="73">
        <v>3.08</v>
      </c>
      <c r="I6596" s="73">
        <v>1</v>
      </c>
      <c r="J6596" s="73">
        <v>3.08</v>
      </c>
      <c r="K6596" s="73">
        <v>0</v>
      </c>
      <c r="L6596" s="73">
        <v>0</v>
      </c>
      <c r="N6596" s="105">
        <f t="shared" si="206"/>
        <v>0</v>
      </c>
      <c r="O6596" s="105">
        <f t="shared" si="207"/>
        <v>0</v>
      </c>
    </row>
    <row r="6597" spans="1:15" x14ac:dyDescent="0.3">
      <c r="A6597" s="71" t="s">
        <v>158</v>
      </c>
      <c r="B6597" s="71" t="s">
        <v>12</v>
      </c>
      <c r="C6597" s="71" t="s">
        <v>55</v>
      </c>
      <c r="D6597" s="71" t="s">
        <v>56</v>
      </c>
      <c r="E6597" s="72" t="s">
        <v>31</v>
      </c>
      <c r="F6597" s="72" t="s">
        <v>16</v>
      </c>
      <c r="G6597" s="73">
        <v>1</v>
      </c>
      <c r="H6597" s="73">
        <v>3.05</v>
      </c>
      <c r="I6597" s="73">
        <v>1</v>
      </c>
      <c r="J6597" s="73">
        <v>3.05</v>
      </c>
      <c r="K6597" s="73">
        <v>0</v>
      </c>
      <c r="L6597" s="73">
        <v>0</v>
      </c>
      <c r="N6597" s="105">
        <f t="shared" si="206"/>
        <v>0</v>
      </c>
      <c r="O6597" s="105">
        <f t="shared" si="207"/>
        <v>0</v>
      </c>
    </row>
    <row r="6598" spans="1:15" x14ac:dyDescent="0.3">
      <c r="A6598" s="71" t="s">
        <v>140</v>
      </c>
      <c r="B6598" s="71" t="s">
        <v>12</v>
      </c>
      <c r="C6598" s="71" t="s">
        <v>13</v>
      </c>
      <c r="D6598" s="71" t="s">
        <v>60</v>
      </c>
      <c r="E6598" s="72" t="s">
        <v>15</v>
      </c>
      <c r="F6598" s="72" t="s">
        <v>26</v>
      </c>
      <c r="G6598" s="73">
        <v>1</v>
      </c>
      <c r="H6598" s="73">
        <v>2.89</v>
      </c>
      <c r="I6598" s="73">
        <v>0</v>
      </c>
      <c r="J6598" s="73">
        <v>0</v>
      </c>
      <c r="K6598" s="73">
        <v>1</v>
      </c>
      <c r="L6598" s="73">
        <v>2.89</v>
      </c>
      <c r="N6598" s="105">
        <f t="shared" si="206"/>
        <v>0</v>
      </c>
      <c r="O6598" s="105">
        <f t="shared" si="207"/>
        <v>0</v>
      </c>
    </row>
    <row r="6599" spans="1:15" x14ac:dyDescent="0.3">
      <c r="A6599" s="71" t="s">
        <v>140</v>
      </c>
      <c r="B6599" s="71" t="s">
        <v>12</v>
      </c>
      <c r="C6599" s="71" t="s">
        <v>13</v>
      </c>
      <c r="D6599" s="71" t="s">
        <v>46</v>
      </c>
      <c r="E6599" s="72" t="s">
        <v>37</v>
      </c>
      <c r="F6599" s="72" t="s">
        <v>16</v>
      </c>
      <c r="G6599" s="73">
        <v>1</v>
      </c>
      <c r="H6599" s="73">
        <v>2.84</v>
      </c>
      <c r="I6599" s="73">
        <v>0</v>
      </c>
      <c r="J6599" s="73">
        <v>0</v>
      </c>
      <c r="K6599" s="73">
        <v>1</v>
      </c>
      <c r="L6599" s="73">
        <v>2.84</v>
      </c>
      <c r="N6599" s="105">
        <f t="shared" si="206"/>
        <v>0</v>
      </c>
      <c r="O6599" s="105">
        <f t="shared" si="207"/>
        <v>0</v>
      </c>
    </row>
    <row r="6600" spans="1:15" x14ac:dyDescent="0.3">
      <c r="A6600" s="71" t="s">
        <v>154</v>
      </c>
      <c r="B6600" s="71" t="s">
        <v>12</v>
      </c>
      <c r="C6600" s="71" t="s">
        <v>55</v>
      </c>
      <c r="D6600" s="71" t="s">
        <v>78</v>
      </c>
      <c r="E6600" s="72" t="s">
        <v>18</v>
      </c>
      <c r="F6600" s="72" t="s">
        <v>21</v>
      </c>
      <c r="G6600" s="73">
        <v>1</v>
      </c>
      <c r="H6600" s="73">
        <v>2.82</v>
      </c>
      <c r="I6600" s="73">
        <v>1</v>
      </c>
      <c r="J6600" s="73">
        <v>2.82</v>
      </c>
      <c r="K6600" s="73">
        <v>0</v>
      </c>
      <c r="L6600" s="73">
        <v>0</v>
      </c>
      <c r="N6600" s="105">
        <f t="shared" si="206"/>
        <v>0</v>
      </c>
      <c r="O6600" s="105">
        <f t="shared" si="207"/>
        <v>0</v>
      </c>
    </row>
    <row r="6601" spans="1:15" x14ac:dyDescent="0.3">
      <c r="A6601" s="71" t="s">
        <v>157</v>
      </c>
      <c r="B6601" s="71" t="s">
        <v>57</v>
      </c>
      <c r="C6601" s="71" t="s">
        <v>13</v>
      </c>
      <c r="D6601" s="71" t="s">
        <v>49</v>
      </c>
      <c r="E6601" s="72" t="s">
        <v>24</v>
      </c>
      <c r="F6601" s="72" t="s">
        <v>16</v>
      </c>
      <c r="G6601" s="73">
        <v>2</v>
      </c>
      <c r="H6601" s="73">
        <v>2.8</v>
      </c>
      <c r="I6601" s="73">
        <v>0</v>
      </c>
      <c r="J6601" s="73">
        <v>0</v>
      </c>
      <c r="K6601" s="73">
        <v>2</v>
      </c>
      <c r="L6601" s="73">
        <v>2.8</v>
      </c>
      <c r="N6601" s="105">
        <f t="shared" si="206"/>
        <v>0</v>
      </c>
      <c r="O6601" s="105">
        <f t="shared" si="207"/>
        <v>0</v>
      </c>
    </row>
    <row r="6602" spans="1:15" x14ac:dyDescent="0.3">
      <c r="A6602" s="71" t="s">
        <v>161</v>
      </c>
      <c r="B6602" s="71" t="s">
        <v>57</v>
      </c>
      <c r="C6602" s="71" t="s">
        <v>55</v>
      </c>
      <c r="D6602" s="71" t="s">
        <v>51</v>
      </c>
      <c r="E6602" s="72" t="s">
        <v>28</v>
      </c>
      <c r="F6602" s="72" t="s">
        <v>16</v>
      </c>
      <c r="G6602" s="73">
        <v>1</v>
      </c>
      <c r="H6602" s="73">
        <v>2.8</v>
      </c>
      <c r="I6602" s="73">
        <v>0</v>
      </c>
      <c r="J6602" s="73">
        <v>0</v>
      </c>
      <c r="K6602" s="73">
        <v>1</v>
      </c>
      <c r="L6602" s="73">
        <v>2.8</v>
      </c>
      <c r="N6602" s="105">
        <f t="shared" si="206"/>
        <v>0</v>
      </c>
      <c r="O6602" s="105">
        <f t="shared" si="207"/>
        <v>0</v>
      </c>
    </row>
    <row r="6603" spans="1:15" x14ac:dyDescent="0.3">
      <c r="A6603" s="71" t="s">
        <v>132</v>
      </c>
      <c r="B6603" s="71" t="s">
        <v>12</v>
      </c>
      <c r="C6603" s="71" t="s">
        <v>22</v>
      </c>
      <c r="D6603" s="71" t="s">
        <v>69</v>
      </c>
      <c r="E6603" s="72" t="s">
        <v>25</v>
      </c>
      <c r="F6603" s="72" t="s">
        <v>16</v>
      </c>
      <c r="G6603" s="73">
        <v>1</v>
      </c>
      <c r="H6603" s="73">
        <v>2.79</v>
      </c>
      <c r="I6603" s="73">
        <v>1</v>
      </c>
      <c r="J6603" s="73">
        <v>2.79</v>
      </c>
      <c r="K6603" s="73">
        <v>0</v>
      </c>
      <c r="L6603" s="73">
        <v>0</v>
      </c>
      <c r="N6603" s="105">
        <f t="shared" si="206"/>
        <v>0</v>
      </c>
      <c r="O6603" s="105">
        <f t="shared" si="207"/>
        <v>0</v>
      </c>
    </row>
    <row r="6604" spans="1:15" x14ac:dyDescent="0.3">
      <c r="A6604" s="71" t="s">
        <v>161</v>
      </c>
      <c r="B6604" s="71" t="s">
        <v>57</v>
      </c>
      <c r="C6604" s="71" t="s">
        <v>55</v>
      </c>
      <c r="D6604" s="71" t="s">
        <v>19</v>
      </c>
      <c r="E6604" s="72" t="s">
        <v>24</v>
      </c>
      <c r="F6604" s="72" t="s">
        <v>21</v>
      </c>
      <c r="G6604" s="73">
        <v>2</v>
      </c>
      <c r="H6604" s="73">
        <v>2.78</v>
      </c>
      <c r="I6604" s="73">
        <v>0</v>
      </c>
      <c r="J6604" s="73">
        <v>0</v>
      </c>
      <c r="K6604" s="73">
        <v>2</v>
      </c>
      <c r="L6604" s="73">
        <v>2.78</v>
      </c>
      <c r="N6604" s="105">
        <f t="shared" si="206"/>
        <v>0</v>
      </c>
      <c r="O6604" s="105">
        <f t="shared" si="207"/>
        <v>0</v>
      </c>
    </row>
    <row r="6605" spans="1:15" x14ac:dyDescent="0.3">
      <c r="A6605" s="71" t="s">
        <v>132</v>
      </c>
      <c r="B6605" s="71" t="s">
        <v>12</v>
      </c>
      <c r="C6605" s="71" t="s">
        <v>13</v>
      </c>
      <c r="D6605" s="71" t="s">
        <v>48</v>
      </c>
      <c r="E6605" s="72" t="s">
        <v>37</v>
      </c>
      <c r="F6605" s="72" t="s">
        <v>16</v>
      </c>
      <c r="G6605" s="73">
        <v>1</v>
      </c>
      <c r="H6605" s="73">
        <v>2.78</v>
      </c>
      <c r="I6605" s="73">
        <v>0</v>
      </c>
      <c r="J6605" s="73">
        <v>0</v>
      </c>
      <c r="K6605" s="73">
        <v>1</v>
      </c>
      <c r="L6605" s="73">
        <v>2.78</v>
      </c>
      <c r="N6605" s="105">
        <f t="shared" si="206"/>
        <v>0</v>
      </c>
      <c r="O6605" s="105">
        <f t="shared" si="207"/>
        <v>0</v>
      </c>
    </row>
    <row r="6606" spans="1:15" x14ac:dyDescent="0.3">
      <c r="A6606" s="71" t="s">
        <v>132</v>
      </c>
      <c r="B6606" s="71" t="s">
        <v>57</v>
      </c>
      <c r="C6606" s="71" t="s">
        <v>13</v>
      </c>
      <c r="D6606" s="71" t="s">
        <v>64</v>
      </c>
      <c r="E6606" s="72" t="s">
        <v>24</v>
      </c>
      <c r="F6606" s="72" t="s">
        <v>16</v>
      </c>
      <c r="G6606" s="73">
        <v>2</v>
      </c>
      <c r="H6606" s="73">
        <v>2.78</v>
      </c>
      <c r="I6606" s="73">
        <v>0</v>
      </c>
      <c r="J6606" s="73">
        <v>0</v>
      </c>
      <c r="K6606" s="73">
        <v>2</v>
      </c>
      <c r="L6606" s="73">
        <v>2.78</v>
      </c>
      <c r="N6606" s="105">
        <f t="shared" si="206"/>
        <v>0</v>
      </c>
      <c r="O6606" s="105">
        <f t="shared" si="207"/>
        <v>0</v>
      </c>
    </row>
    <row r="6607" spans="1:15" x14ac:dyDescent="0.3">
      <c r="A6607" s="71" t="s">
        <v>161</v>
      </c>
      <c r="B6607" s="71" t="s">
        <v>12</v>
      </c>
      <c r="C6607" s="71" t="s">
        <v>55</v>
      </c>
      <c r="D6607" s="71" t="s">
        <v>76</v>
      </c>
      <c r="E6607" s="72" t="s">
        <v>31</v>
      </c>
      <c r="F6607" s="72" t="s">
        <v>26</v>
      </c>
      <c r="G6607" s="73">
        <v>1</v>
      </c>
      <c r="H6607" s="73">
        <v>2.77</v>
      </c>
      <c r="I6607" s="73">
        <v>1</v>
      </c>
      <c r="J6607" s="73">
        <v>2.77</v>
      </c>
      <c r="K6607" s="73">
        <v>0</v>
      </c>
      <c r="L6607" s="73">
        <v>0</v>
      </c>
      <c r="N6607" s="105">
        <f t="shared" si="206"/>
        <v>0</v>
      </c>
      <c r="O6607" s="105">
        <f t="shared" si="207"/>
        <v>0</v>
      </c>
    </row>
    <row r="6608" spans="1:15" x14ac:dyDescent="0.3">
      <c r="A6608" s="71" t="s">
        <v>161</v>
      </c>
      <c r="B6608" s="71" t="s">
        <v>12</v>
      </c>
      <c r="C6608" s="71" t="s">
        <v>55</v>
      </c>
      <c r="D6608" s="71" t="s">
        <v>27</v>
      </c>
      <c r="E6608" s="72" t="s">
        <v>20</v>
      </c>
      <c r="F6608" s="72" t="s">
        <v>26</v>
      </c>
      <c r="G6608" s="73">
        <v>1</v>
      </c>
      <c r="H6608" s="73">
        <v>2.77</v>
      </c>
      <c r="I6608" s="73">
        <v>0</v>
      </c>
      <c r="J6608" s="73">
        <v>0</v>
      </c>
      <c r="K6608" s="73">
        <v>1</v>
      </c>
      <c r="L6608" s="73">
        <v>2.77</v>
      </c>
      <c r="N6608" s="105">
        <f t="shared" si="206"/>
        <v>0</v>
      </c>
      <c r="O6608" s="105">
        <f t="shared" si="207"/>
        <v>0</v>
      </c>
    </row>
    <row r="6609" spans="1:15" x14ac:dyDescent="0.3">
      <c r="A6609" s="71" t="s">
        <v>163</v>
      </c>
      <c r="B6609" s="71" t="s">
        <v>129</v>
      </c>
      <c r="C6609" s="71" t="s">
        <v>17</v>
      </c>
      <c r="D6609" s="71" t="s">
        <v>33</v>
      </c>
      <c r="E6609" s="72" t="s">
        <v>40</v>
      </c>
      <c r="F6609" s="72" t="s">
        <v>4</v>
      </c>
      <c r="G6609" s="73">
        <v>1</v>
      </c>
      <c r="H6609" s="73">
        <v>2.76</v>
      </c>
      <c r="I6609" s="73">
        <v>0</v>
      </c>
      <c r="J6609" s="73">
        <v>0</v>
      </c>
      <c r="K6609" s="73">
        <v>1</v>
      </c>
      <c r="L6609" s="73">
        <v>2.76</v>
      </c>
      <c r="N6609" s="105">
        <f t="shared" si="206"/>
        <v>0</v>
      </c>
      <c r="O6609" s="105">
        <f t="shared" si="207"/>
        <v>0</v>
      </c>
    </row>
    <row r="6610" spans="1:15" x14ac:dyDescent="0.3">
      <c r="A6610" s="71" t="s">
        <v>132</v>
      </c>
      <c r="B6610" s="71" t="s">
        <v>12</v>
      </c>
      <c r="C6610" s="71" t="s">
        <v>13</v>
      </c>
      <c r="D6610" s="71" t="s">
        <v>60</v>
      </c>
      <c r="E6610" s="72" t="s">
        <v>40</v>
      </c>
      <c r="F6610" s="72" t="s">
        <v>26</v>
      </c>
      <c r="G6610" s="73">
        <v>1</v>
      </c>
      <c r="H6610" s="73">
        <v>2.74</v>
      </c>
      <c r="I6610" s="73">
        <v>0</v>
      </c>
      <c r="J6610" s="73">
        <v>0</v>
      </c>
      <c r="K6610" s="73">
        <v>1</v>
      </c>
      <c r="L6610" s="73">
        <v>2.74</v>
      </c>
      <c r="N6610" s="105">
        <f t="shared" si="206"/>
        <v>0</v>
      </c>
      <c r="O6610" s="105">
        <f t="shared" si="207"/>
        <v>0</v>
      </c>
    </row>
    <row r="6611" spans="1:15" x14ac:dyDescent="0.3">
      <c r="A6611" s="71" t="s">
        <v>140</v>
      </c>
      <c r="B6611" s="71" t="s">
        <v>57</v>
      </c>
      <c r="C6611" s="71" t="s">
        <v>13</v>
      </c>
      <c r="D6611" s="71" t="s">
        <v>77</v>
      </c>
      <c r="E6611" s="72" t="s">
        <v>40</v>
      </c>
      <c r="F6611" s="72" t="s">
        <v>26</v>
      </c>
      <c r="G6611" s="73">
        <v>1</v>
      </c>
      <c r="H6611" s="73">
        <v>2.71</v>
      </c>
      <c r="I6611" s="73">
        <v>0</v>
      </c>
      <c r="J6611" s="73">
        <v>0</v>
      </c>
      <c r="K6611" s="73">
        <v>1</v>
      </c>
      <c r="L6611" s="73">
        <v>2.71</v>
      </c>
      <c r="N6611" s="105">
        <f t="shared" si="206"/>
        <v>0</v>
      </c>
      <c r="O6611" s="105">
        <f t="shared" si="207"/>
        <v>0</v>
      </c>
    </row>
    <row r="6612" spans="1:15" x14ac:dyDescent="0.3">
      <c r="A6612" s="71" t="s">
        <v>159</v>
      </c>
      <c r="B6612" s="71" t="s">
        <v>12</v>
      </c>
      <c r="C6612" s="71" t="s">
        <v>55</v>
      </c>
      <c r="D6612" s="71" t="s">
        <v>77</v>
      </c>
      <c r="E6612" s="72" t="s">
        <v>20</v>
      </c>
      <c r="F6612" s="72" t="s">
        <v>26</v>
      </c>
      <c r="G6612" s="73">
        <v>1</v>
      </c>
      <c r="H6612" s="73">
        <v>2.7</v>
      </c>
      <c r="I6612" s="73">
        <v>0</v>
      </c>
      <c r="J6612" s="73">
        <v>0</v>
      </c>
      <c r="K6612" s="73">
        <v>1</v>
      </c>
      <c r="L6612" s="73">
        <v>2.7</v>
      </c>
      <c r="N6612" s="105">
        <f t="shared" ref="N6612:N6675" si="208">G6612-I6612-K6612</f>
        <v>0</v>
      </c>
      <c r="O6612" s="105">
        <f t="shared" ref="O6612:O6675" si="209">H6612-J6612-L6612</f>
        <v>0</v>
      </c>
    </row>
    <row r="6613" spans="1:15" x14ac:dyDescent="0.3">
      <c r="A6613" s="71" t="s">
        <v>140</v>
      </c>
      <c r="B6613" s="71" t="s">
        <v>12</v>
      </c>
      <c r="C6613" s="71" t="s">
        <v>13</v>
      </c>
      <c r="D6613" s="71" t="s">
        <v>29</v>
      </c>
      <c r="E6613" s="72" t="s">
        <v>5</v>
      </c>
      <c r="F6613" s="72" t="s">
        <v>21</v>
      </c>
      <c r="G6613" s="73">
        <v>1</v>
      </c>
      <c r="H6613" s="73">
        <v>2.7</v>
      </c>
      <c r="I6613" s="73">
        <v>0</v>
      </c>
      <c r="J6613" s="73">
        <v>0</v>
      </c>
      <c r="K6613" s="73">
        <v>1</v>
      </c>
      <c r="L6613" s="73">
        <v>2.7</v>
      </c>
      <c r="N6613" s="105">
        <f t="shared" si="208"/>
        <v>0</v>
      </c>
      <c r="O6613" s="105">
        <f t="shared" si="209"/>
        <v>0</v>
      </c>
    </row>
    <row r="6614" spans="1:15" x14ac:dyDescent="0.3">
      <c r="A6614" s="71" t="s">
        <v>154</v>
      </c>
      <c r="B6614" s="71" t="s">
        <v>12</v>
      </c>
      <c r="C6614" s="71" t="s">
        <v>55</v>
      </c>
      <c r="D6614" s="71" t="s">
        <v>32</v>
      </c>
      <c r="E6614" s="72" t="s">
        <v>41</v>
      </c>
      <c r="F6614" s="72" t="s">
        <v>26</v>
      </c>
      <c r="G6614" s="73">
        <v>1</v>
      </c>
      <c r="H6614" s="73">
        <v>2.7</v>
      </c>
      <c r="I6614" s="73">
        <v>1</v>
      </c>
      <c r="J6614" s="73">
        <v>2.7</v>
      </c>
      <c r="K6614" s="73">
        <v>0</v>
      </c>
      <c r="L6614" s="73">
        <v>0</v>
      </c>
      <c r="N6614" s="105">
        <f t="shared" si="208"/>
        <v>0</v>
      </c>
      <c r="O6614" s="105">
        <f t="shared" si="209"/>
        <v>0</v>
      </c>
    </row>
    <row r="6615" spans="1:15" x14ac:dyDescent="0.3">
      <c r="A6615" s="71" t="s">
        <v>154</v>
      </c>
      <c r="B6615" s="71" t="s">
        <v>12</v>
      </c>
      <c r="C6615" s="71" t="s">
        <v>55</v>
      </c>
      <c r="D6615" s="71" t="s">
        <v>64</v>
      </c>
      <c r="E6615" s="72" t="s">
        <v>24</v>
      </c>
      <c r="F6615" s="72" t="s">
        <v>26</v>
      </c>
      <c r="G6615" s="73">
        <v>1</v>
      </c>
      <c r="H6615" s="73">
        <v>2.7</v>
      </c>
      <c r="I6615" s="73">
        <v>0</v>
      </c>
      <c r="J6615" s="73">
        <v>0</v>
      </c>
      <c r="K6615" s="73">
        <v>1</v>
      </c>
      <c r="L6615" s="73">
        <v>2.7</v>
      </c>
      <c r="N6615" s="105">
        <f t="shared" si="208"/>
        <v>0</v>
      </c>
      <c r="O6615" s="105">
        <f t="shared" si="209"/>
        <v>0</v>
      </c>
    </row>
    <row r="6616" spans="1:15" x14ac:dyDescent="0.3">
      <c r="A6616" s="71" t="s">
        <v>142</v>
      </c>
      <c r="B6616" s="71" t="s">
        <v>12</v>
      </c>
      <c r="C6616" s="71" t="s">
        <v>13</v>
      </c>
      <c r="D6616" s="71" t="s">
        <v>50</v>
      </c>
      <c r="E6616" s="72" t="s">
        <v>41</v>
      </c>
      <c r="F6616" s="72" t="s">
        <v>4</v>
      </c>
      <c r="G6616" s="73">
        <v>1</v>
      </c>
      <c r="H6616" s="73">
        <v>2.68</v>
      </c>
      <c r="I6616" s="73">
        <v>1</v>
      </c>
      <c r="J6616" s="73">
        <v>2.68</v>
      </c>
      <c r="K6616" s="73">
        <v>0</v>
      </c>
      <c r="L6616" s="73">
        <v>0</v>
      </c>
      <c r="N6616" s="105">
        <f t="shared" si="208"/>
        <v>0</v>
      </c>
      <c r="O6616" s="105">
        <f t="shared" si="209"/>
        <v>0</v>
      </c>
    </row>
    <row r="6617" spans="1:15" x14ac:dyDescent="0.3">
      <c r="A6617" s="71" t="s">
        <v>154</v>
      </c>
      <c r="B6617" s="71" t="s">
        <v>129</v>
      </c>
      <c r="C6617" s="71" t="s">
        <v>55</v>
      </c>
      <c r="D6617" s="71" t="s">
        <v>77</v>
      </c>
      <c r="E6617" s="72" t="s">
        <v>24</v>
      </c>
      <c r="F6617" s="72" t="s">
        <v>26</v>
      </c>
      <c r="G6617" s="73">
        <v>1</v>
      </c>
      <c r="H6617" s="73">
        <v>2.67</v>
      </c>
      <c r="I6617" s="73">
        <v>1</v>
      </c>
      <c r="J6617" s="73">
        <v>2.67</v>
      </c>
      <c r="K6617" s="73">
        <v>0</v>
      </c>
      <c r="L6617" s="73">
        <v>0</v>
      </c>
      <c r="N6617" s="105">
        <f t="shared" si="208"/>
        <v>0</v>
      </c>
      <c r="O6617" s="105">
        <f t="shared" si="209"/>
        <v>0</v>
      </c>
    </row>
    <row r="6618" spans="1:15" x14ac:dyDescent="0.3">
      <c r="A6618" s="71" t="s">
        <v>132</v>
      </c>
      <c r="B6618" s="71" t="s">
        <v>12</v>
      </c>
      <c r="C6618" s="71" t="s">
        <v>13</v>
      </c>
      <c r="D6618" s="71" t="s">
        <v>52</v>
      </c>
      <c r="E6618" s="72" t="s">
        <v>20</v>
      </c>
      <c r="F6618" s="72" t="s">
        <v>26</v>
      </c>
      <c r="G6618" s="73">
        <v>1</v>
      </c>
      <c r="H6618" s="73">
        <v>2.66</v>
      </c>
      <c r="I6618" s="73">
        <v>1</v>
      </c>
      <c r="J6618" s="73">
        <v>2.66</v>
      </c>
      <c r="K6618" s="73">
        <v>0</v>
      </c>
      <c r="L6618" s="73">
        <v>0</v>
      </c>
      <c r="N6618" s="105">
        <f t="shared" si="208"/>
        <v>0</v>
      </c>
      <c r="O6618" s="105">
        <f t="shared" si="209"/>
        <v>0</v>
      </c>
    </row>
    <row r="6619" spans="1:15" x14ac:dyDescent="0.3">
      <c r="A6619" s="71" t="s">
        <v>154</v>
      </c>
      <c r="B6619" s="71" t="s">
        <v>129</v>
      </c>
      <c r="C6619" s="71" t="s">
        <v>55</v>
      </c>
      <c r="D6619" s="71" t="s">
        <v>46</v>
      </c>
      <c r="E6619" s="72" t="s">
        <v>31</v>
      </c>
      <c r="F6619" s="72" t="s">
        <v>21</v>
      </c>
      <c r="G6619" s="73">
        <v>1</v>
      </c>
      <c r="H6619" s="73">
        <v>2.66</v>
      </c>
      <c r="I6619" s="73">
        <v>0</v>
      </c>
      <c r="J6619" s="73">
        <v>0</v>
      </c>
      <c r="K6619" s="73">
        <v>1</v>
      </c>
      <c r="L6619" s="73">
        <v>2.66</v>
      </c>
      <c r="N6619" s="105">
        <f t="shared" si="208"/>
        <v>0</v>
      </c>
      <c r="O6619" s="105">
        <f t="shared" si="209"/>
        <v>0</v>
      </c>
    </row>
    <row r="6620" spans="1:15" x14ac:dyDescent="0.3">
      <c r="A6620" s="71" t="s">
        <v>154</v>
      </c>
      <c r="B6620" s="71" t="s">
        <v>129</v>
      </c>
      <c r="C6620" s="71" t="s">
        <v>55</v>
      </c>
      <c r="D6620" s="71" t="s">
        <v>45</v>
      </c>
      <c r="E6620" s="72" t="s">
        <v>15</v>
      </c>
      <c r="F6620" s="72" t="s">
        <v>21</v>
      </c>
      <c r="G6620" s="73">
        <v>1</v>
      </c>
      <c r="H6620" s="73">
        <v>2.66</v>
      </c>
      <c r="I6620" s="73">
        <v>0</v>
      </c>
      <c r="J6620" s="73">
        <v>0</v>
      </c>
      <c r="K6620" s="73">
        <v>1</v>
      </c>
      <c r="L6620" s="73">
        <v>2.66</v>
      </c>
      <c r="N6620" s="105">
        <f t="shared" si="208"/>
        <v>0</v>
      </c>
      <c r="O6620" s="105">
        <f t="shared" si="209"/>
        <v>0</v>
      </c>
    </row>
    <row r="6621" spans="1:15" x14ac:dyDescent="0.3">
      <c r="A6621" s="71" t="s">
        <v>142</v>
      </c>
      <c r="B6621" s="71" t="s">
        <v>57</v>
      </c>
      <c r="C6621" s="71" t="s">
        <v>55</v>
      </c>
      <c r="D6621" s="71" t="s">
        <v>58</v>
      </c>
      <c r="E6621" s="72" t="s">
        <v>40</v>
      </c>
      <c r="F6621" s="72" t="s">
        <v>4</v>
      </c>
      <c r="G6621" s="73">
        <v>1</v>
      </c>
      <c r="H6621" s="73">
        <v>2.64</v>
      </c>
      <c r="I6621" s="73">
        <v>0</v>
      </c>
      <c r="J6621" s="73">
        <v>0</v>
      </c>
      <c r="K6621" s="73">
        <v>1</v>
      </c>
      <c r="L6621" s="73">
        <v>2.64</v>
      </c>
      <c r="N6621" s="105">
        <f t="shared" si="208"/>
        <v>0</v>
      </c>
      <c r="O6621" s="105">
        <f t="shared" si="209"/>
        <v>0</v>
      </c>
    </row>
    <row r="6622" spans="1:15" x14ac:dyDescent="0.3">
      <c r="A6622" s="71" t="s">
        <v>154</v>
      </c>
      <c r="B6622" s="71" t="s">
        <v>12</v>
      </c>
      <c r="C6622" s="71" t="s">
        <v>55</v>
      </c>
      <c r="D6622" s="71" t="s">
        <v>104</v>
      </c>
      <c r="E6622" s="72" t="s">
        <v>5</v>
      </c>
      <c r="F6622" s="72" t="s">
        <v>26</v>
      </c>
      <c r="G6622" s="73">
        <v>1</v>
      </c>
      <c r="H6622" s="73">
        <v>2.62</v>
      </c>
      <c r="I6622" s="73">
        <v>1</v>
      </c>
      <c r="J6622" s="73">
        <v>2.62</v>
      </c>
      <c r="K6622" s="73">
        <v>0</v>
      </c>
      <c r="L6622" s="73">
        <v>0</v>
      </c>
      <c r="N6622" s="105">
        <f t="shared" si="208"/>
        <v>0</v>
      </c>
      <c r="O6622" s="105">
        <f t="shared" si="209"/>
        <v>0</v>
      </c>
    </row>
    <row r="6623" spans="1:15" x14ac:dyDescent="0.3">
      <c r="A6623" s="71" t="s">
        <v>154</v>
      </c>
      <c r="B6623" s="71" t="s">
        <v>57</v>
      </c>
      <c r="C6623" s="71" t="s">
        <v>55</v>
      </c>
      <c r="D6623" s="71" t="s">
        <v>115</v>
      </c>
      <c r="E6623" s="72" t="s">
        <v>31</v>
      </c>
      <c r="F6623" s="72" t="s">
        <v>16</v>
      </c>
      <c r="G6623" s="73">
        <v>1</v>
      </c>
      <c r="H6623" s="73">
        <v>2.5499999999999998</v>
      </c>
      <c r="I6623" s="73">
        <v>0</v>
      </c>
      <c r="J6623" s="73">
        <v>0</v>
      </c>
      <c r="K6623" s="73">
        <v>1</v>
      </c>
      <c r="L6623" s="73">
        <v>2.5499999999999998</v>
      </c>
      <c r="N6623" s="105">
        <f t="shared" si="208"/>
        <v>0</v>
      </c>
      <c r="O6623" s="105">
        <f t="shared" si="209"/>
        <v>0</v>
      </c>
    </row>
    <row r="6624" spans="1:15" x14ac:dyDescent="0.3">
      <c r="A6624" s="71" t="s">
        <v>132</v>
      </c>
      <c r="B6624" s="71" t="s">
        <v>12</v>
      </c>
      <c r="C6624" s="71" t="s">
        <v>13</v>
      </c>
      <c r="D6624" s="71" t="s">
        <v>46</v>
      </c>
      <c r="E6624" s="72" t="s">
        <v>3</v>
      </c>
      <c r="F6624" s="72" t="s">
        <v>16</v>
      </c>
      <c r="G6624" s="73">
        <v>1</v>
      </c>
      <c r="H6624" s="73">
        <v>2.44</v>
      </c>
      <c r="I6624" s="73">
        <v>0</v>
      </c>
      <c r="J6624" s="73">
        <v>0</v>
      </c>
      <c r="K6624" s="73">
        <v>1</v>
      </c>
      <c r="L6624" s="73">
        <v>2.44</v>
      </c>
      <c r="N6624" s="105">
        <f t="shared" si="208"/>
        <v>0</v>
      </c>
      <c r="O6624" s="105">
        <f t="shared" si="209"/>
        <v>0</v>
      </c>
    </row>
    <row r="6625" spans="1:15" x14ac:dyDescent="0.3">
      <c r="A6625" s="71" t="s">
        <v>163</v>
      </c>
      <c r="B6625" s="71" t="s">
        <v>57</v>
      </c>
      <c r="C6625" s="71" t="s">
        <v>17</v>
      </c>
      <c r="D6625" s="71" t="s">
        <v>48</v>
      </c>
      <c r="E6625" s="72" t="s">
        <v>20</v>
      </c>
      <c r="F6625" s="72" t="s">
        <v>21</v>
      </c>
      <c r="G6625" s="73">
        <v>1</v>
      </c>
      <c r="H6625" s="73">
        <v>2.4300000000000002</v>
      </c>
      <c r="I6625" s="73">
        <v>1</v>
      </c>
      <c r="J6625" s="73">
        <v>2.4300000000000002</v>
      </c>
      <c r="K6625" s="73">
        <v>0</v>
      </c>
      <c r="L6625" s="73">
        <v>0</v>
      </c>
      <c r="N6625" s="105">
        <f t="shared" si="208"/>
        <v>0</v>
      </c>
      <c r="O6625" s="105">
        <f t="shared" si="209"/>
        <v>0</v>
      </c>
    </row>
    <row r="6626" spans="1:15" x14ac:dyDescent="0.3">
      <c r="A6626" s="71" t="s">
        <v>157</v>
      </c>
      <c r="B6626" s="71" t="s">
        <v>57</v>
      </c>
      <c r="C6626" s="71" t="s">
        <v>55</v>
      </c>
      <c r="D6626" s="71" t="s">
        <v>49</v>
      </c>
      <c r="E6626" s="72" t="s">
        <v>40</v>
      </c>
      <c r="F6626" s="72" t="s">
        <v>4</v>
      </c>
      <c r="G6626" s="73">
        <v>1</v>
      </c>
      <c r="H6626" s="73">
        <v>2.35</v>
      </c>
      <c r="I6626" s="73">
        <v>0</v>
      </c>
      <c r="J6626" s="73">
        <v>0</v>
      </c>
      <c r="K6626" s="73">
        <v>1</v>
      </c>
      <c r="L6626" s="73">
        <v>2.35</v>
      </c>
      <c r="N6626" s="105">
        <f t="shared" si="208"/>
        <v>0</v>
      </c>
      <c r="O6626" s="105">
        <f t="shared" si="209"/>
        <v>0</v>
      </c>
    </row>
    <row r="6627" spans="1:15" x14ac:dyDescent="0.3">
      <c r="A6627" s="71" t="s">
        <v>158</v>
      </c>
      <c r="B6627" s="71" t="s">
        <v>57</v>
      </c>
      <c r="C6627" s="71" t="s">
        <v>55</v>
      </c>
      <c r="D6627" s="71" t="s">
        <v>86</v>
      </c>
      <c r="E6627" s="72" t="s">
        <v>28</v>
      </c>
      <c r="F6627" s="72" t="s">
        <v>21</v>
      </c>
      <c r="G6627" s="73">
        <v>1</v>
      </c>
      <c r="H6627" s="73">
        <v>2.35</v>
      </c>
      <c r="I6627" s="73">
        <v>0</v>
      </c>
      <c r="J6627" s="73">
        <v>0</v>
      </c>
      <c r="K6627" s="73">
        <v>1</v>
      </c>
      <c r="L6627" s="73">
        <v>2.35</v>
      </c>
      <c r="N6627" s="105">
        <f t="shared" si="208"/>
        <v>0</v>
      </c>
      <c r="O6627" s="105">
        <f t="shared" si="209"/>
        <v>0</v>
      </c>
    </row>
    <row r="6628" spans="1:15" x14ac:dyDescent="0.3">
      <c r="A6628" s="71" t="s">
        <v>161</v>
      </c>
      <c r="B6628" s="71" t="s">
        <v>57</v>
      </c>
      <c r="C6628" s="71" t="s">
        <v>55</v>
      </c>
      <c r="D6628" s="71" t="s">
        <v>91</v>
      </c>
      <c r="E6628" s="72" t="s">
        <v>40</v>
      </c>
      <c r="F6628" s="72" t="s">
        <v>4</v>
      </c>
      <c r="G6628" s="73">
        <v>1</v>
      </c>
      <c r="H6628" s="73">
        <v>2.34</v>
      </c>
      <c r="I6628" s="73">
        <v>0</v>
      </c>
      <c r="J6628" s="73">
        <v>0</v>
      </c>
      <c r="K6628" s="73">
        <v>1</v>
      </c>
      <c r="L6628" s="73">
        <v>2.34</v>
      </c>
      <c r="N6628" s="105">
        <f t="shared" si="208"/>
        <v>0</v>
      </c>
      <c r="O6628" s="105">
        <f t="shared" si="209"/>
        <v>0</v>
      </c>
    </row>
    <row r="6629" spans="1:15" x14ac:dyDescent="0.3">
      <c r="A6629" s="71" t="s">
        <v>140</v>
      </c>
      <c r="B6629" s="71" t="s">
        <v>12</v>
      </c>
      <c r="C6629" s="71" t="s">
        <v>13</v>
      </c>
      <c r="D6629" s="71" t="s">
        <v>29</v>
      </c>
      <c r="E6629" s="72" t="s">
        <v>40</v>
      </c>
      <c r="F6629" s="72" t="s">
        <v>16</v>
      </c>
      <c r="G6629" s="73">
        <v>1</v>
      </c>
      <c r="H6629" s="73">
        <v>2.34</v>
      </c>
      <c r="I6629" s="73">
        <v>0</v>
      </c>
      <c r="J6629" s="73">
        <v>0</v>
      </c>
      <c r="K6629" s="73">
        <v>1</v>
      </c>
      <c r="L6629" s="73">
        <v>2.34</v>
      </c>
      <c r="N6629" s="105">
        <f t="shared" si="208"/>
        <v>0</v>
      </c>
      <c r="O6629" s="105">
        <f t="shared" si="209"/>
        <v>0</v>
      </c>
    </row>
    <row r="6630" spans="1:15" x14ac:dyDescent="0.3">
      <c r="A6630" s="71" t="s">
        <v>142</v>
      </c>
      <c r="B6630" s="71" t="s">
        <v>57</v>
      </c>
      <c r="C6630" s="71" t="s">
        <v>55</v>
      </c>
      <c r="D6630" s="71" t="s">
        <v>100</v>
      </c>
      <c r="E6630" s="72" t="s">
        <v>37</v>
      </c>
      <c r="F6630" s="72" t="s">
        <v>21</v>
      </c>
      <c r="G6630" s="73">
        <v>5</v>
      </c>
      <c r="H6630" s="73">
        <v>2.33</v>
      </c>
      <c r="I6630" s="73">
        <v>0</v>
      </c>
      <c r="J6630" s="73">
        <v>0</v>
      </c>
      <c r="K6630" s="73">
        <v>5</v>
      </c>
      <c r="L6630" s="73">
        <v>2.33</v>
      </c>
      <c r="N6630" s="105">
        <f t="shared" si="208"/>
        <v>0</v>
      </c>
      <c r="O6630" s="105">
        <f t="shared" si="209"/>
        <v>0</v>
      </c>
    </row>
    <row r="6631" spans="1:15" x14ac:dyDescent="0.3">
      <c r="A6631" s="71" t="s">
        <v>154</v>
      </c>
      <c r="B6631" s="71" t="s">
        <v>57</v>
      </c>
      <c r="C6631" s="71" t="s">
        <v>55</v>
      </c>
      <c r="D6631" s="71" t="s">
        <v>104</v>
      </c>
      <c r="E6631" s="72" t="s">
        <v>25</v>
      </c>
      <c r="F6631" s="72" t="s">
        <v>21</v>
      </c>
      <c r="G6631" s="73">
        <v>1</v>
      </c>
      <c r="H6631" s="73">
        <v>2.33</v>
      </c>
      <c r="I6631" s="73">
        <v>0</v>
      </c>
      <c r="J6631" s="73">
        <v>0</v>
      </c>
      <c r="K6631" s="73">
        <v>1</v>
      </c>
      <c r="L6631" s="73">
        <v>2.33</v>
      </c>
      <c r="N6631" s="105">
        <f t="shared" si="208"/>
        <v>0</v>
      </c>
      <c r="O6631" s="105">
        <f t="shared" si="209"/>
        <v>0</v>
      </c>
    </row>
    <row r="6632" spans="1:15" x14ac:dyDescent="0.3">
      <c r="A6632" s="71" t="s">
        <v>131</v>
      </c>
      <c r="B6632" s="71" t="s">
        <v>12</v>
      </c>
      <c r="C6632" s="71" t="s">
        <v>22</v>
      </c>
      <c r="D6632" s="71" t="s">
        <v>51</v>
      </c>
      <c r="E6632" s="72" t="s">
        <v>20</v>
      </c>
      <c r="F6632" s="72" t="s">
        <v>16</v>
      </c>
      <c r="G6632" s="73">
        <v>1</v>
      </c>
      <c r="H6632" s="73">
        <v>2.3199999999999998</v>
      </c>
      <c r="I6632" s="73">
        <v>0</v>
      </c>
      <c r="J6632" s="73">
        <v>0</v>
      </c>
      <c r="K6632" s="73">
        <v>1</v>
      </c>
      <c r="L6632" s="73">
        <v>2.3199999999999998</v>
      </c>
      <c r="N6632" s="105">
        <f t="shared" si="208"/>
        <v>0</v>
      </c>
      <c r="O6632" s="105">
        <f t="shared" si="209"/>
        <v>0</v>
      </c>
    </row>
    <row r="6633" spans="1:15" x14ac:dyDescent="0.3">
      <c r="A6633" s="71" t="s">
        <v>154</v>
      </c>
      <c r="B6633" s="71" t="s">
        <v>12</v>
      </c>
      <c r="C6633" s="71" t="s">
        <v>55</v>
      </c>
      <c r="D6633" s="71" t="s">
        <v>76</v>
      </c>
      <c r="E6633" s="72" t="s">
        <v>31</v>
      </c>
      <c r="F6633" s="72" t="s">
        <v>16</v>
      </c>
      <c r="G6633" s="73">
        <v>1</v>
      </c>
      <c r="H6633" s="73">
        <v>2.3199999999999998</v>
      </c>
      <c r="I6633" s="73">
        <v>0</v>
      </c>
      <c r="J6633" s="73">
        <v>0</v>
      </c>
      <c r="K6633" s="73">
        <v>1</v>
      </c>
      <c r="L6633" s="73">
        <v>2.3199999999999998</v>
      </c>
      <c r="N6633" s="105">
        <f t="shared" si="208"/>
        <v>0</v>
      </c>
      <c r="O6633" s="105">
        <f t="shared" si="209"/>
        <v>0</v>
      </c>
    </row>
    <row r="6634" spans="1:15" x14ac:dyDescent="0.3">
      <c r="A6634" s="71" t="s">
        <v>154</v>
      </c>
      <c r="B6634" s="71" t="s">
        <v>57</v>
      </c>
      <c r="C6634" s="71" t="s">
        <v>55</v>
      </c>
      <c r="D6634" s="71" t="s">
        <v>29</v>
      </c>
      <c r="E6634" s="72" t="s">
        <v>28</v>
      </c>
      <c r="F6634" s="72" t="s">
        <v>16</v>
      </c>
      <c r="G6634" s="73">
        <v>1</v>
      </c>
      <c r="H6634" s="73">
        <v>2.3199999999999998</v>
      </c>
      <c r="I6634" s="73">
        <v>0</v>
      </c>
      <c r="J6634" s="73">
        <v>0</v>
      </c>
      <c r="K6634" s="73">
        <v>1</v>
      </c>
      <c r="L6634" s="73">
        <v>2.3199999999999998</v>
      </c>
      <c r="N6634" s="105">
        <f t="shared" si="208"/>
        <v>0</v>
      </c>
      <c r="O6634" s="105">
        <f t="shared" si="209"/>
        <v>0</v>
      </c>
    </row>
    <row r="6635" spans="1:15" x14ac:dyDescent="0.3">
      <c r="A6635" s="71" t="s">
        <v>161</v>
      </c>
      <c r="B6635" s="71" t="s">
        <v>57</v>
      </c>
      <c r="C6635" s="71" t="s">
        <v>55</v>
      </c>
      <c r="D6635" s="71" t="s">
        <v>48</v>
      </c>
      <c r="E6635" s="72" t="s">
        <v>3</v>
      </c>
      <c r="F6635" s="72" t="s">
        <v>21</v>
      </c>
      <c r="G6635" s="73">
        <v>1</v>
      </c>
      <c r="H6635" s="73">
        <v>2.31</v>
      </c>
      <c r="I6635" s="73">
        <v>0</v>
      </c>
      <c r="J6635" s="73">
        <v>0</v>
      </c>
      <c r="K6635" s="73">
        <v>1</v>
      </c>
      <c r="L6635" s="73">
        <v>2.31</v>
      </c>
      <c r="N6635" s="105">
        <f t="shared" si="208"/>
        <v>0</v>
      </c>
      <c r="O6635" s="105">
        <f t="shared" si="209"/>
        <v>0</v>
      </c>
    </row>
    <row r="6636" spans="1:15" x14ac:dyDescent="0.3">
      <c r="A6636" s="71" t="s">
        <v>132</v>
      </c>
      <c r="B6636" s="71" t="s">
        <v>57</v>
      </c>
      <c r="C6636" s="71" t="s">
        <v>13</v>
      </c>
      <c r="D6636" s="71" t="s">
        <v>23</v>
      </c>
      <c r="E6636" s="72" t="s">
        <v>5</v>
      </c>
      <c r="F6636" s="72" t="s">
        <v>26</v>
      </c>
      <c r="G6636" s="73">
        <v>1</v>
      </c>
      <c r="H6636" s="73">
        <v>2.29</v>
      </c>
      <c r="I6636" s="73">
        <v>0</v>
      </c>
      <c r="J6636" s="73">
        <v>0</v>
      </c>
      <c r="K6636" s="73">
        <v>1</v>
      </c>
      <c r="L6636" s="73">
        <v>2.29</v>
      </c>
      <c r="N6636" s="105">
        <f t="shared" si="208"/>
        <v>0</v>
      </c>
      <c r="O6636" s="105">
        <f t="shared" si="209"/>
        <v>0</v>
      </c>
    </row>
    <row r="6637" spans="1:15" x14ac:dyDescent="0.3">
      <c r="A6637" s="71" t="s">
        <v>140</v>
      </c>
      <c r="B6637" s="71" t="s">
        <v>57</v>
      </c>
      <c r="C6637" s="71" t="s">
        <v>13</v>
      </c>
      <c r="D6637" s="71" t="s">
        <v>93</v>
      </c>
      <c r="E6637" s="72" t="s">
        <v>18</v>
      </c>
      <c r="F6637" s="72" t="s">
        <v>26</v>
      </c>
      <c r="G6637" s="73">
        <v>1</v>
      </c>
      <c r="H6637" s="73">
        <v>2.29</v>
      </c>
      <c r="I6637" s="73">
        <v>0</v>
      </c>
      <c r="J6637" s="73">
        <v>0</v>
      </c>
      <c r="K6637" s="73">
        <v>1</v>
      </c>
      <c r="L6637" s="73">
        <v>2.29</v>
      </c>
      <c r="N6637" s="105">
        <f t="shared" si="208"/>
        <v>0</v>
      </c>
      <c r="O6637" s="105">
        <f t="shared" si="209"/>
        <v>0</v>
      </c>
    </row>
    <row r="6638" spans="1:15" x14ac:dyDescent="0.3">
      <c r="A6638" s="71" t="s">
        <v>142</v>
      </c>
      <c r="B6638" s="71" t="s">
        <v>12</v>
      </c>
      <c r="C6638" s="71" t="s">
        <v>55</v>
      </c>
      <c r="D6638" s="71" t="s">
        <v>54</v>
      </c>
      <c r="E6638" s="72" t="s">
        <v>5</v>
      </c>
      <c r="F6638" s="72" t="s">
        <v>26</v>
      </c>
      <c r="G6638" s="73">
        <v>1</v>
      </c>
      <c r="H6638" s="73">
        <v>2.29</v>
      </c>
      <c r="I6638" s="73">
        <v>1</v>
      </c>
      <c r="J6638" s="73">
        <v>2.29</v>
      </c>
      <c r="K6638" s="73">
        <v>0</v>
      </c>
      <c r="L6638" s="73">
        <v>0</v>
      </c>
      <c r="N6638" s="105">
        <f t="shared" si="208"/>
        <v>0</v>
      </c>
      <c r="O6638" s="105">
        <f t="shared" si="209"/>
        <v>0</v>
      </c>
    </row>
    <row r="6639" spans="1:15" x14ac:dyDescent="0.3">
      <c r="A6639" s="71" t="s">
        <v>160</v>
      </c>
      <c r="B6639" s="71" t="s">
        <v>12</v>
      </c>
      <c r="C6639" s="71" t="s">
        <v>55</v>
      </c>
      <c r="D6639" s="71" t="s">
        <v>54</v>
      </c>
      <c r="E6639" s="72" t="s">
        <v>3</v>
      </c>
      <c r="F6639" s="72" t="s">
        <v>16</v>
      </c>
      <c r="G6639" s="73">
        <v>1</v>
      </c>
      <c r="H6639" s="73">
        <v>2.2799999999999998</v>
      </c>
      <c r="I6639" s="73">
        <v>0</v>
      </c>
      <c r="J6639" s="73">
        <v>0</v>
      </c>
      <c r="K6639" s="73">
        <v>1</v>
      </c>
      <c r="L6639" s="73">
        <v>2.2799999999999998</v>
      </c>
      <c r="N6639" s="105">
        <f t="shared" si="208"/>
        <v>0</v>
      </c>
      <c r="O6639" s="105">
        <f t="shared" si="209"/>
        <v>0</v>
      </c>
    </row>
    <row r="6640" spans="1:15" x14ac:dyDescent="0.3">
      <c r="A6640" s="71" t="s">
        <v>163</v>
      </c>
      <c r="B6640" s="71" t="s">
        <v>57</v>
      </c>
      <c r="C6640" s="71" t="s">
        <v>17</v>
      </c>
      <c r="D6640" s="71" t="s">
        <v>63</v>
      </c>
      <c r="E6640" s="72" t="s">
        <v>5</v>
      </c>
      <c r="F6640" s="72" t="s">
        <v>16</v>
      </c>
      <c r="G6640" s="73">
        <v>1</v>
      </c>
      <c r="H6640" s="73">
        <v>2.2799999999999998</v>
      </c>
      <c r="I6640" s="73">
        <v>0</v>
      </c>
      <c r="J6640" s="73">
        <v>0</v>
      </c>
      <c r="K6640" s="73">
        <v>1</v>
      </c>
      <c r="L6640" s="73">
        <v>2.2799999999999998</v>
      </c>
      <c r="N6640" s="105">
        <f t="shared" si="208"/>
        <v>0</v>
      </c>
      <c r="O6640" s="105">
        <f t="shared" si="209"/>
        <v>0</v>
      </c>
    </row>
    <row r="6641" spans="1:15" x14ac:dyDescent="0.3">
      <c r="A6641" s="71" t="s">
        <v>140</v>
      </c>
      <c r="B6641" s="71" t="s">
        <v>12</v>
      </c>
      <c r="C6641" s="71" t="s">
        <v>13</v>
      </c>
      <c r="D6641" s="71" t="s">
        <v>32</v>
      </c>
      <c r="E6641" s="72" t="s">
        <v>41</v>
      </c>
      <c r="F6641" s="72" t="s">
        <v>26</v>
      </c>
      <c r="G6641" s="73">
        <v>1</v>
      </c>
      <c r="H6641" s="73">
        <v>2.27</v>
      </c>
      <c r="I6641" s="73">
        <v>0</v>
      </c>
      <c r="J6641" s="73">
        <v>0</v>
      </c>
      <c r="K6641" s="73">
        <v>1</v>
      </c>
      <c r="L6641" s="73">
        <v>2.27</v>
      </c>
      <c r="N6641" s="105">
        <f t="shared" si="208"/>
        <v>0</v>
      </c>
      <c r="O6641" s="105">
        <f t="shared" si="209"/>
        <v>0</v>
      </c>
    </row>
    <row r="6642" spans="1:15" x14ac:dyDescent="0.3">
      <c r="A6642" s="71" t="s">
        <v>132</v>
      </c>
      <c r="B6642" s="71" t="s">
        <v>57</v>
      </c>
      <c r="C6642" s="71" t="s">
        <v>13</v>
      </c>
      <c r="D6642" s="71" t="s">
        <v>33</v>
      </c>
      <c r="E6642" s="72" t="s">
        <v>37</v>
      </c>
      <c r="F6642" s="72" t="s">
        <v>26</v>
      </c>
      <c r="G6642" s="73">
        <v>1</v>
      </c>
      <c r="H6642" s="73">
        <v>2.2599999999999998</v>
      </c>
      <c r="I6642" s="73">
        <v>1</v>
      </c>
      <c r="J6642" s="73">
        <v>2.2599999999999998</v>
      </c>
      <c r="K6642" s="73">
        <v>0</v>
      </c>
      <c r="L6642" s="73">
        <v>0</v>
      </c>
      <c r="N6642" s="105">
        <f t="shared" si="208"/>
        <v>0</v>
      </c>
      <c r="O6642" s="105">
        <f t="shared" si="209"/>
        <v>0</v>
      </c>
    </row>
    <row r="6643" spans="1:15" x14ac:dyDescent="0.3">
      <c r="A6643" s="71" t="s">
        <v>132</v>
      </c>
      <c r="B6643" s="71" t="s">
        <v>57</v>
      </c>
      <c r="C6643" s="71" t="s">
        <v>13</v>
      </c>
      <c r="D6643" s="71" t="s">
        <v>81</v>
      </c>
      <c r="E6643" s="72" t="s">
        <v>5</v>
      </c>
      <c r="F6643" s="72" t="s">
        <v>26</v>
      </c>
      <c r="G6643" s="73">
        <v>1</v>
      </c>
      <c r="H6643" s="73">
        <v>2.2599999999999998</v>
      </c>
      <c r="I6643" s="73">
        <v>0</v>
      </c>
      <c r="J6643" s="73">
        <v>0</v>
      </c>
      <c r="K6643" s="73">
        <v>1</v>
      </c>
      <c r="L6643" s="73">
        <v>2.2599999999999998</v>
      </c>
      <c r="N6643" s="105">
        <f t="shared" si="208"/>
        <v>0</v>
      </c>
      <c r="O6643" s="105">
        <f t="shared" si="209"/>
        <v>0</v>
      </c>
    </row>
    <row r="6644" spans="1:15" x14ac:dyDescent="0.3">
      <c r="A6644" s="71" t="s">
        <v>144</v>
      </c>
      <c r="B6644" s="71" t="s">
        <v>57</v>
      </c>
      <c r="C6644" s="71" t="s">
        <v>55</v>
      </c>
      <c r="D6644" s="71" t="s">
        <v>52</v>
      </c>
      <c r="E6644" s="72" t="s">
        <v>31</v>
      </c>
      <c r="F6644" s="72" t="s">
        <v>21</v>
      </c>
      <c r="G6644" s="73">
        <v>1</v>
      </c>
      <c r="H6644" s="73">
        <v>2.2599999999999998</v>
      </c>
      <c r="I6644" s="73">
        <v>0</v>
      </c>
      <c r="J6644" s="73">
        <v>0</v>
      </c>
      <c r="K6644" s="73">
        <v>1</v>
      </c>
      <c r="L6644" s="73">
        <v>2.2599999999999998</v>
      </c>
      <c r="N6644" s="105">
        <f t="shared" si="208"/>
        <v>0</v>
      </c>
      <c r="O6644" s="105">
        <f t="shared" si="209"/>
        <v>0</v>
      </c>
    </row>
    <row r="6645" spans="1:15" x14ac:dyDescent="0.3">
      <c r="A6645" s="71" t="s">
        <v>163</v>
      </c>
      <c r="B6645" s="71" t="s">
        <v>57</v>
      </c>
      <c r="C6645" s="71" t="s">
        <v>55</v>
      </c>
      <c r="D6645" s="71" t="s">
        <v>29</v>
      </c>
      <c r="E6645" s="72" t="s">
        <v>28</v>
      </c>
      <c r="F6645" s="72" t="s">
        <v>21</v>
      </c>
      <c r="G6645" s="73">
        <v>1</v>
      </c>
      <c r="H6645" s="73">
        <v>2.25</v>
      </c>
      <c r="I6645" s="73">
        <v>0</v>
      </c>
      <c r="J6645" s="73">
        <v>0</v>
      </c>
      <c r="K6645" s="73">
        <v>1</v>
      </c>
      <c r="L6645" s="73">
        <v>2.25</v>
      </c>
      <c r="N6645" s="105">
        <f t="shared" si="208"/>
        <v>0</v>
      </c>
      <c r="O6645" s="105">
        <f t="shared" si="209"/>
        <v>0</v>
      </c>
    </row>
    <row r="6646" spans="1:15" x14ac:dyDescent="0.3">
      <c r="A6646" s="71" t="s">
        <v>140</v>
      </c>
      <c r="B6646" s="71" t="s">
        <v>57</v>
      </c>
      <c r="C6646" s="71" t="s">
        <v>13</v>
      </c>
      <c r="D6646" s="71" t="s">
        <v>63</v>
      </c>
      <c r="E6646" s="72" t="s">
        <v>24</v>
      </c>
      <c r="F6646" s="72" t="s">
        <v>21</v>
      </c>
      <c r="G6646" s="73">
        <v>1</v>
      </c>
      <c r="H6646" s="73">
        <v>2.2400000000000002</v>
      </c>
      <c r="I6646" s="73">
        <v>0</v>
      </c>
      <c r="J6646" s="73">
        <v>0</v>
      </c>
      <c r="K6646" s="73">
        <v>1</v>
      </c>
      <c r="L6646" s="73">
        <v>2.2400000000000002</v>
      </c>
      <c r="N6646" s="105">
        <f t="shared" si="208"/>
        <v>0</v>
      </c>
      <c r="O6646" s="105">
        <f t="shared" si="209"/>
        <v>0</v>
      </c>
    </row>
    <row r="6647" spans="1:15" x14ac:dyDescent="0.3">
      <c r="A6647" s="71" t="s">
        <v>140</v>
      </c>
      <c r="B6647" s="71" t="s">
        <v>12</v>
      </c>
      <c r="C6647" s="71" t="s">
        <v>13</v>
      </c>
      <c r="D6647" s="71" t="s">
        <v>34</v>
      </c>
      <c r="E6647" s="72" t="s">
        <v>40</v>
      </c>
      <c r="F6647" s="72" t="s">
        <v>4</v>
      </c>
      <c r="G6647" s="73">
        <v>1</v>
      </c>
      <c r="H6647" s="73">
        <v>2.23</v>
      </c>
      <c r="I6647" s="73">
        <v>0</v>
      </c>
      <c r="J6647" s="73">
        <v>0</v>
      </c>
      <c r="K6647" s="73">
        <v>1</v>
      </c>
      <c r="L6647" s="73">
        <v>2.23</v>
      </c>
      <c r="N6647" s="105">
        <f t="shared" si="208"/>
        <v>0</v>
      </c>
      <c r="O6647" s="105">
        <f t="shared" si="209"/>
        <v>0</v>
      </c>
    </row>
    <row r="6648" spans="1:15" x14ac:dyDescent="0.3">
      <c r="A6648" s="71" t="s">
        <v>154</v>
      </c>
      <c r="B6648" s="71" t="s">
        <v>129</v>
      </c>
      <c r="C6648" s="71" t="s">
        <v>55</v>
      </c>
      <c r="D6648" s="71" t="s">
        <v>39</v>
      </c>
      <c r="E6648" s="72" t="s">
        <v>41</v>
      </c>
      <c r="F6648" s="72" t="s">
        <v>21</v>
      </c>
      <c r="G6648" s="73">
        <v>1</v>
      </c>
      <c r="H6648" s="73">
        <v>2.23</v>
      </c>
      <c r="I6648" s="73">
        <v>1</v>
      </c>
      <c r="J6648" s="73">
        <v>2.23</v>
      </c>
      <c r="K6648" s="73">
        <v>0</v>
      </c>
      <c r="L6648" s="73">
        <v>0</v>
      </c>
      <c r="N6648" s="105">
        <f t="shared" si="208"/>
        <v>0</v>
      </c>
      <c r="O6648" s="105">
        <f t="shared" si="209"/>
        <v>0</v>
      </c>
    </row>
    <row r="6649" spans="1:15" x14ac:dyDescent="0.3">
      <c r="A6649" s="71" t="s">
        <v>161</v>
      </c>
      <c r="B6649" s="71" t="s">
        <v>12</v>
      </c>
      <c r="C6649" s="71" t="s">
        <v>55</v>
      </c>
      <c r="D6649" s="71" t="s">
        <v>52</v>
      </c>
      <c r="E6649" s="72" t="s">
        <v>25</v>
      </c>
      <c r="F6649" s="72" t="s">
        <v>16</v>
      </c>
      <c r="G6649" s="73">
        <v>1</v>
      </c>
      <c r="H6649" s="73">
        <v>2.2200000000000002</v>
      </c>
      <c r="I6649" s="73">
        <v>0</v>
      </c>
      <c r="J6649" s="73">
        <v>0</v>
      </c>
      <c r="K6649" s="73">
        <v>1</v>
      </c>
      <c r="L6649" s="73">
        <v>2.2200000000000002</v>
      </c>
      <c r="N6649" s="105">
        <f t="shared" si="208"/>
        <v>0</v>
      </c>
      <c r="O6649" s="105">
        <f t="shared" si="209"/>
        <v>0</v>
      </c>
    </row>
    <row r="6650" spans="1:15" x14ac:dyDescent="0.3">
      <c r="A6650" s="71" t="s">
        <v>163</v>
      </c>
      <c r="B6650" s="71" t="s">
        <v>57</v>
      </c>
      <c r="C6650" s="71" t="s">
        <v>17</v>
      </c>
      <c r="D6650" s="71" t="s">
        <v>52</v>
      </c>
      <c r="E6650" s="72" t="s">
        <v>31</v>
      </c>
      <c r="F6650" s="72" t="s">
        <v>16</v>
      </c>
      <c r="G6650" s="73">
        <v>1</v>
      </c>
      <c r="H6650" s="73">
        <v>2.2200000000000002</v>
      </c>
      <c r="I6650" s="73">
        <v>0</v>
      </c>
      <c r="J6650" s="73">
        <v>0</v>
      </c>
      <c r="K6650" s="73">
        <v>1</v>
      </c>
      <c r="L6650" s="73">
        <v>2.2200000000000002</v>
      </c>
      <c r="N6650" s="105">
        <f t="shared" si="208"/>
        <v>0</v>
      </c>
      <c r="O6650" s="105">
        <f t="shared" si="209"/>
        <v>0</v>
      </c>
    </row>
    <row r="6651" spans="1:15" x14ac:dyDescent="0.3">
      <c r="A6651" s="71" t="s">
        <v>142</v>
      </c>
      <c r="B6651" s="71" t="s">
        <v>129</v>
      </c>
      <c r="C6651" s="71" t="s">
        <v>55</v>
      </c>
      <c r="D6651" s="71" t="s">
        <v>38</v>
      </c>
      <c r="E6651" s="72" t="s">
        <v>40</v>
      </c>
      <c r="F6651" s="72" t="s">
        <v>16</v>
      </c>
      <c r="G6651" s="73">
        <v>1</v>
      </c>
      <c r="H6651" s="73">
        <v>2.2200000000000002</v>
      </c>
      <c r="I6651" s="73">
        <v>0</v>
      </c>
      <c r="J6651" s="73">
        <v>0</v>
      </c>
      <c r="K6651" s="73">
        <v>1</v>
      </c>
      <c r="L6651" s="73">
        <v>2.2200000000000002</v>
      </c>
      <c r="N6651" s="105">
        <f t="shared" si="208"/>
        <v>0</v>
      </c>
      <c r="O6651" s="105">
        <f t="shared" si="209"/>
        <v>0</v>
      </c>
    </row>
    <row r="6652" spans="1:15" x14ac:dyDescent="0.3">
      <c r="A6652" s="71" t="s">
        <v>142</v>
      </c>
      <c r="B6652" s="71" t="s">
        <v>57</v>
      </c>
      <c r="C6652" s="71" t="s">
        <v>55</v>
      </c>
      <c r="D6652" s="71" t="s">
        <v>49</v>
      </c>
      <c r="E6652" s="72" t="s">
        <v>24</v>
      </c>
      <c r="F6652" s="72" t="s">
        <v>16</v>
      </c>
      <c r="G6652" s="73">
        <v>1</v>
      </c>
      <c r="H6652" s="73">
        <v>2.2200000000000002</v>
      </c>
      <c r="I6652" s="73">
        <v>0</v>
      </c>
      <c r="J6652" s="73">
        <v>0</v>
      </c>
      <c r="K6652" s="73">
        <v>1</v>
      </c>
      <c r="L6652" s="73">
        <v>2.2200000000000002</v>
      </c>
      <c r="N6652" s="105">
        <f t="shared" si="208"/>
        <v>0</v>
      </c>
      <c r="O6652" s="105">
        <f t="shared" si="209"/>
        <v>0</v>
      </c>
    </row>
    <row r="6653" spans="1:15" x14ac:dyDescent="0.3">
      <c r="A6653" s="71" t="s">
        <v>142</v>
      </c>
      <c r="B6653" s="71" t="s">
        <v>12</v>
      </c>
      <c r="C6653" s="71" t="s">
        <v>13</v>
      </c>
      <c r="D6653" s="71" t="s">
        <v>94</v>
      </c>
      <c r="E6653" s="72" t="s">
        <v>20</v>
      </c>
      <c r="F6653" s="72" t="s">
        <v>21</v>
      </c>
      <c r="G6653" s="73">
        <v>1</v>
      </c>
      <c r="H6653" s="73">
        <v>2.2200000000000002</v>
      </c>
      <c r="I6653" s="73">
        <v>0</v>
      </c>
      <c r="J6653" s="73">
        <v>0</v>
      </c>
      <c r="K6653" s="73">
        <v>1</v>
      </c>
      <c r="L6653" s="73">
        <v>2.2200000000000002</v>
      </c>
      <c r="N6653" s="105">
        <f t="shared" si="208"/>
        <v>0</v>
      </c>
      <c r="O6653" s="105">
        <f t="shared" si="209"/>
        <v>0</v>
      </c>
    </row>
    <row r="6654" spans="1:15" x14ac:dyDescent="0.3">
      <c r="A6654" s="71" t="s">
        <v>154</v>
      </c>
      <c r="B6654" s="71" t="s">
        <v>12</v>
      </c>
      <c r="C6654" s="71" t="s">
        <v>55</v>
      </c>
      <c r="D6654" s="71" t="s">
        <v>30</v>
      </c>
      <c r="E6654" s="72" t="s">
        <v>41</v>
      </c>
      <c r="F6654" s="72" t="s">
        <v>16</v>
      </c>
      <c r="G6654" s="73">
        <v>1</v>
      </c>
      <c r="H6654" s="73">
        <v>2.2200000000000002</v>
      </c>
      <c r="I6654" s="73">
        <v>0</v>
      </c>
      <c r="J6654" s="73">
        <v>0</v>
      </c>
      <c r="K6654" s="73">
        <v>1</v>
      </c>
      <c r="L6654" s="73">
        <v>2.2200000000000002</v>
      </c>
      <c r="N6654" s="105">
        <f t="shared" si="208"/>
        <v>0</v>
      </c>
      <c r="O6654" s="105">
        <f t="shared" si="209"/>
        <v>0</v>
      </c>
    </row>
    <row r="6655" spans="1:15" x14ac:dyDescent="0.3">
      <c r="A6655" s="71" t="s">
        <v>161</v>
      </c>
      <c r="B6655" s="71" t="s">
        <v>12</v>
      </c>
      <c r="C6655" s="71" t="s">
        <v>55</v>
      </c>
      <c r="D6655" s="71" t="s">
        <v>56</v>
      </c>
      <c r="E6655" s="72" t="s">
        <v>3</v>
      </c>
      <c r="F6655" s="72" t="s">
        <v>4</v>
      </c>
      <c r="G6655" s="73">
        <v>1</v>
      </c>
      <c r="H6655" s="73">
        <v>2.21</v>
      </c>
      <c r="I6655" s="73">
        <v>1</v>
      </c>
      <c r="J6655" s="73">
        <v>2.21</v>
      </c>
      <c r="K6655" s="73">
        <v>0</v>
      </c>
      <c r="L6655" s="73">
        <v>0</v>
      </c>
      <c r="N6655" s="105">
        <f t="shared" si="208"/>
        <v>0</v>
      </c>
      <c r="O6655" s="105">
        <f t="shared" si="209"/>
        <v>0</v>
      </c>
    </row>
    <row r="6656" spans="1:15" x14ac:dyDescent="0.3">
      <c r="A6656" s="71" t="s">
        <v>142</v>
      </c>
      <c r="B6656" s="71" t="s">
        <v>57</v>
      </c>
      <c r="C6656" s="71" t="s">
        <v>55</v>
      </c>
      <c r="D6656" s="71" t="s">
        <v>85</v>
      </c>
      <c r="E6656" s="72" t="s">
        <v>40</v>
      </c>
      <c r="F6656" s="72" t="s">
        <v>21</v>
      </c>
      <c r="G6656" s="73">
        <v>1</v>
      </c>
      <c r="H6656" s="73">
        <v>2.21</v>
      </c>
      <c r="I6656" s="73">
        <v>0</v>
      </c>
      <c r="J6656" s="73">
        <v>0</v>
      </c>
      <c r="K6656" s="73">
        <v>1</v>
      </c>
      <c r="L6656" s="73">
        <v>2.21</v>
      </c>
      <c r="N6656" s="105">
        <f t="shared" si="208"/>
        <v>0</v>
      </c>
      <c r="O6656" s="105">
        <f t="shared" si="209"/>
        <v>0</v>
      </c>
    </row>
    <row r="6657" spans="1:15" x14ac:dyDescent="0.3">
      <c r="A6657" s="71" t="s">
        <v>142</v>
      </c>
      <c r="B6657" s="71" t="s">
        <v>12</v>
      </c>
      <c r="C6657" s="71" t="s">
        <v>13</v>
      </c>
      <c r="D6657" s="71" t="s">
        <v>75</v>
      </c>
      <c r="E6657" s="72" t="s">
        <v>3</v>
      </c>
      <c r="F6657" s="72" t="s">
        <v>21</v>
      </c>
      <c r="G6657" s="73">
        <v>1</v>
      </c>
      <c r="H6657" s="73">
        <v>2.21</v>
      </c>
      <c r="I6657" s="73">
        <v>0</v>
      </c>
      <c r="J6657" s="73">
        <v>0</v>
      </c>
      <c r="K6657" s="73">
        <v>1</v>
      </c>
      <c r="L6657" s="73">
        <v>2.21</v>
      </c>
      <c r="N6657" s="105">
        <f t="shared" si="208"/>
        <v>0</v>
      </c>
      <c r="O6657" s="105">
        <f t="shared" si="209"/>
        <v>0</v>
      </c>
    </row>
    <row r="6658" spans="1:15" x14ac:dyDescent="0.3">
      <c r="A6658" s="71" t="s">
        <v>158</v>
      </c>
      <c r="B6658" s="71" t="s">
        <v>57</v>
      </c>
      <c r="C6658" s="71" t="s">
        <v>55</v>
      </c>
      <c r="D6658" s="71" t="s">
        <v>73</v>
      </c>
      <c r="E6658" s="72" t="s">
        <v>20</v>
      </c>
      <c r="F6658" s="72" t="s">
        <v>21</v>
      </c>
      <c r="G6658" s="73">
        <v>1</v>
      </c>
      <c r="H6658" s="73">
        <v>2.2000000000000002</v>
      </c>
      <c r="I6658" s="73">
        <v>1</v>
      </c>
      <c r="J6658" s="73">
        <v>2.2000000000000002</v>
      </c>
      <c r="K6658" s="73">
        <v>0</v>
      </c>
      <c r="L6658" s="73">
        <v>0</v>
      </c>
      <c r="N6658" s="105">
        <f t="shared" si="208"/>
        <v>0</v>
      </c>
      <c r="O6658" s="105">
        <f t="shared" si="209"/>
        <v>0</v>
      </c>
    </row>
    <row r="6659" spans="1:15" x14ac:dyDescent="0.3">
      <c r="A6659" s="71" t="s">
        <v>140</v>
      </c>
      <c r="B6659" s="71" t="s">
        <v>12</v>
      </c>
      <c r="C6659" s="71" t="s">
        <v>13</v>
      </c>
      <c r="D6659" s="71" t="s">
        <v>46</v>
      </c>
      <c r="E6659" s="72" t="s">
        <v>40</v>
      </c>
      <c r="F6659" s="72" t="s">
        <v>16</v>
      </c>
      <c r="G6659" s="73">
        <v>1</v>
      </c>
      <c r="H6659" s="73">
        <v>2.2000000000000002</v>
      </c>
      <c r="I6659" s="73">
        <v>0</v>
      </c>
      <c r="J6659" s="73">
        <v>0</v>
      </c>
      <c r="K6659" s="73">
        <v>1</v>
      </c>
      <c r="L6659" s="73">
        <v>2.2000000000000002</v>
      </c>
      <c r="N6659" s="105">
        <f t="shared" si="208"/>
        <v>0</v>
      </c>
      <c r="O6659" s="105">
        <f t="shared" si="209"/>
        <v>0</v>
      </c>
    </row>
    <row r="6660" spans="1:15" x14ac:dyDescent="0.3">
      <c r="A6660" s="71" t="s">
        <v>154</v>
      </c>
      <c r="B6660" s="71" t="s">
        <v>12</v>
      </c>
      <c r="C6660" s="71" t="s">
        <v>55</v>
      </c>
      <c r="D6660" s="71" t="s">
        <v>75</v>
      </c>
      <c r="E6660" s="72" t="s">
        <v>3</v>
      </c>
      <c r="F6660" s="72" t="s">
        <v>16</v>
      </c>
      <c r="G6660" s="73">
        <v>1</v>
      </c>
      <c r="H6660" s="73">
        <v>2.2000000000000002</v>
      </c>
      <c r="I6660" s="73">
        <v>1</v>
      </c>
      <c r="J6660" s="73">
        <v>2.2000000000000002</v>
      </c>
      <c r="K6660" s="73">
        <v>0</v>
      </c>
      <c r="L6660" s="73">
        <v>0</v>
      </c>
      <c r="N6660" s="105">
        <f t="shared" si="208"/>
        <v>0</v>
      </c>
      <c r="O6660" s="105">
        <f t="shared" si="209"/>
        <v>0</v>
      </c>
    </row>
    <row r="6661" spans="1:15" x14ac:dyDescent="0.3">
      <c r="A6661" s="71" t="s">
        <v>161</v>
      </c>
      <c r="B6661" s="71" t="s">
        <v>12</v>
      </c>
      <c r="C6661" s="71" t="s">
        <v>55</v>
      </c>
      <c r="D6661" s="71" t="s">
        <v>59</v>
      </c>
      <c r="E6661" s="72" t="s">
        <v>3</v>
      </c>
      <c r="F6661" s="72" t="s">
        <v>21</v>
      </c>
      <c r="G6661" s="73">
        <v>1</v>
      </c>
      <c r="H6661" s="73">
        <v>2.13</v>
      </c>
      <c r="I6661" s="73">
        <v>0</v>
      </c>
      <c r="J6661" s="73">
        <v>0</v>
      </c>
      <c r="K6661" s="73">
        <v>1</v>
      </c>
      <c r="L6661" s="73">
        <v>2.13</v>
      </c>
      <c r="N6661" s="105">
        <f t="shared" si="208"/>
        <v>0</v>
      </c>
      <c r="O6661" s="105">
        <f t="shared" si="209"/>
        <v>0</v>
      </c>
    </row>
    <row r="6662" spans="1:15" x14ac:dyDescent="0.3">
      <c r="A6662" s="71" t="s">
        <v>132</v>
      </c>
      <c r="B6662" s="71" t="s">
        <v>12</v>
      </c>
      <c r="C6662" s="71" t="s">
        <v>13</v>
      </c>
      <c r="D6662" s="71" t="s">
        <v>60</v>
      </c>
      <c r="E6662" s="72" t="s">
        <v>5</v>
      </c>
      <c r="F6662" s="72" t="s">
        <v>26</v>
      </c>
      <c r="G6662" s="73">
        <v>1</v>
      </c>
      <c r="H6662" s="73">
        <v>2.02</v>
      </c>
      <c r="I6662" s="73">
        <v>0</v>
      </c>
      <c r="J6662" s="73">
        <v>0</v>
      </c>
      <c r="K6662" s="73">
        <v>1</v>
      </c>
      <c r="L6662" s="73">
        <v>2.02</v>
      </c>
      <c r="N6662" s="105">
        <f t="shared" si="208"/>
        <v>0</v>
      </c>
      <c r="O6662" s="105">
        <f t="shared" si="209"/>
        <v>0</v>
      </c>
    </row>
    <row r="6663" spans="1:15" x14ac:dyDescent="0.3">
      <c r="A6663" s="71" t="s">
        <v>132</v>
      </c>
      <c r="B6663" s="71" t="s">
        <v>57</v>
      </c>
      <c r="C6663" s="71" t="s">
        <v>13</v>
      </c>
      <c r="D6663" s="71" t="s">
        <v>27</v>
      </c>
      <c r="E6663" s="72" t="s">
        <v>28</v>
      </c>
      <c r="F6663" s="72" t="s">
        <v>16</v>
      </c>
      <c r="G6663" s="73">
        <v>1</v>
      </c>
      <c r="H6663" s="73">
        <v>1.99</v>
      </c>
      <c r="I6663" s="73">
        <v>0</v>
      </c>
      <c r="J6663" s="73">
        <v>0</v>
      </c>
      <c r="K6663" s="73">
        <v>1</v>
      </c>
      <c r="L6663" s="73">
        <v>1.99</v>
      </c>
      <c r="N6663" s="105">
        <f t="shared" si="208"/>
        <v>0</v>
      </c>
      <c r="O6663" s="105">
        <f t="shared" si="209"/>
        <v>0</v>
      </c>
    </row>
    <row r="6664" spans="1:15" x14ac:dyDescent="0.3">
      <c r="A6664" s="71" t="s">
        <v>160</v>
      </c>
      <c r="B6664" s="71" t="s">
        <v>57</v>
      </c>
      <c r="C6664" s="71" t="s">
        <v>55</v>
      </c>
      <c r="D6664" s="71" t="s">
        <v>54</v>
      </c>
      <c r="E6664" s="72" t="s">
        <v>31</v>
      </c>
      <c r="F6664" s="72" t="s">
        <v>16</v>
      </c>
      <c r="G6664" s="73">
        <v>1</v>
      </c>
      <c r="H6664" s="73">
        <v>1.86</v>
      </c>
      <c r="I6664" s="73">
        <v>0</v>
      </c>
      <c r="J6664" s="73">
        <v>0</v>
      </c>
      <c r="K6664" s="73">
        <v>1</v>
      </c>
      <c r="L6664" s="73">
        <v>1.86</v>
      </c>
      <c r="N6664" s="105">
        <f t="shared" si="208"/>
        <v>0</v>
      </c>
      <c r="O6664" s="105">
        <f t="shared" si="209"/>
        <v>0</v>
      </c>
    </row>
    <row r="6665" spans="1:15" x14ac:dyDescent="0.3">
      <c r="A6665" s="71" t="s">
        <v>142</v>
      </c>
      <c r="B6665" s="71" t="s">
        <v>12</v>
      </c>
      <c r="C6665" s="71" t="s">
        <v>13</v>
      </c>
      <c r="D6665" s="71" t="s">
        <v>23</v>
      </c>
      <c r="E6665" s="72" t="s">
        <v>24</v>
      </c>
      <c r="F6665" s="72" t="s">
        <v>16</v>
      </c>
      <c r="G6665" s="73">
        <v>2</v>
      </c>
      <c r="H6665" s="73">
        <v>1.86</v>
      </c>
      <c r="I6665" s="73">
        <v>0</v>
      </c>
      <c r="J6665" s="73">
        <v>0</v>
      </c>
      <c r="K6665" s="73">
        <v>2</v>
      </c>
      <c r="L6665" s="73">
        <v>1.86</v>
      </c>
      <c r="N6665" s="105">
        <f t="shared" si="208"/>
        <v>0</v>
      </c>
      <c r="O6665" s="105">
        <f t="shared" si="209"/>
        <v>0</v>
      </c>
    </row>
    <row r="6666" spans="1:15" x14ac:dyDescent="0.3">
      <c r="A6666" s="71" t="s">
        <v>163</v>
      </c>
      <c r="B6666" s="71" t="s">
        <v>57</v>
      </c>
      <c r="C6666" s="71" t="s">
        <v>17</v>
      </c>
      <c r="D6666" s="71" t="s">
        <v>94</v>
      </c>
      <c r="E6666" s="72" t="s">
        <v>31</v>
      </c>
      <c r="F6666" s="72" t="s">
        <v>16</v>
      </c>
      <c r="G6666" s="73">
        <v>1</v>
      </c>
      <c r="H6666" s="73">
        <v>1.85</v>
      </c>
      <c r="I6666" s="73">
        <v>0</v>
      </c>
      <c r="J6666" s="73">
        <v>0</v>
      </c>
      <c r="K6666" s="73">
        <v>1</v>
      </c>
      <c r="L6666" s="73">
        <v>1.85</v>
      </c>
      <c r="N6666" s="105">
        <f t="shared" si="208"/>
        <v>0</v>
      </c>
      <c r="O6666" s="105">
        <f t="shared" si="209"/>
        <v>0</v>
      </c>
    </row>
    <row r="6667" spans="1:15" x14ac:dyDescent="0.3">
      <c r="A6667" s="71" t="s">
        <v>154</v>
      </c>
      <c r="B6667" s="71" t="s">
        <v>12</v>
      </c>
      <c r="C6667" s="71" t="s">
        <v>55</v>
      </c>
      <c r="D6667" s="71" t="s">
        <v>68</v>
      </c>
      <c r="E6667" s="72" t="s">
        <v>41</v>
      </c>
      <c r="F6667" s="72" t="s">
        <v>16</v>
      </c>
      <c r="G6667" s="73">
        <v>1</v>
      </c>
      <c r="H6667" s="73">
        <v>1.81</v>
      </c>
      <c r="I6667" s="73">
        <v>1</v>
      </c>
      <c r="J6667" s="73">
        <v>1.81</v>
      </c>
      <c r="K6667" s="73">
        <v>0</v>
      </c>
      <c r="L6667" s="73">
        <v>0</v>
      </c>
      <c r="N6667" s="105">
        <f t="shared" si="208"/>
        <v>0</v>
      </c>
      <c r="O6667" s="105">
        <f t="shared" si="209"/>
        <v>0</v>
      </c>
    </row>
    <row r="6668" spans="1:15" x14ac:dyDescent="0.3">
      <c r="A6668" s="71" t="s">
        <v>163</v>
      </c>
      <c r="B6668" s="71" t="s">
        <v>12</v>
      </c>
      <c r="C6668" s="71" t="s">
        <v>55</v>
      </c>
      <c r="D6668" s="71" t="s">
        <v>79</v>
      </c>
      <c r="E6668" s="72" t="s">
        <v>25</v>
      </c>
      <c r="F6668" s="72" t="s">
        <v>26</v>
      </c>
      <c r="G6668" s="73">
        <v>1</v>
      </c>
      <c r="H6668" s="73">
        <v>1.8</v>
      </c>
      <c r="I6668" s="73">
        <v>0</v>
      </c>
      <c r="J6668" s="73">
        <v>0</v>
      </c>
      <c r="K6668" s="73">
        <v>1</v>
      </c>
      <c r="L6668" s="73">
        <v>1.8</v>
      </c>
      <c r="N6668" s="105">
        <f t="shared" si="208"/>
        <v>0</v>
      </c>
      <c r="O6668" s="105">
        <f t="shared" si="209"/>
        <v>0</v>
      </c>
    </row>
    <row r="6669" spans="1:15" x14ac:dyDescent="0.3">
      <c r="A6669" s="71" t="s">
        <v>132</v>
      </c>
      <c r="B6669" s="71" t="s">
        <v>12</v>
      </c>
      <c r="C6669" s="71" t="s">
        <v>13</v>
      </c>
      <c r="D6669" s="71" t="s">
        <v>36</v>
      </c>
      <c r="E6669" s="72" t="s">
        <v>41</v>
      </c>
      <c r="F6669" s="72" t="s">
        <v>16</v>
      </c>
      <c r="G6669" s="73">
        <v>1</v>
      </c>
      <c r="H6669" s="73">
        <v>1.76</v>
      </c>
      <c r="I6669" s="73">
        <v>0</v>
      </c>
      <c r="J6669" s="73">
        <v>0</v>
      </c>
      <c r="K6669" s="73">
        <v>1</v>
      </c>
      <c r="L6669" s="73">
        <v>1.76</v>
      </c>
      <c r="N6669" s="105">
        <f t="shared" si="208"/>
        <v>0</v>
      </c>
      <c r="O6669" s="105">
        <f t="shared" si="209"/>
        <v>0</v>
      </c>
    </row>
    <row r="6670" spans="1:15" x14ac:dyDescent="0.3">
      <c r="A6670" s="71" t="s">
        <v>148</v>
      </c>
      <c r="B6670" s="71" t="s">
        <v>12</v>
      </c>
      <c r="C6670" s="71" t="s">
        <v>55</v>
      </c>
      <c r="D6670" s="71" t="s">
        <v>50</v>
      </c>
      <c r="E6670" s="72" t="s">
        <v>15</v>
      </c>
      <c r="F6670" s="72" t="s">
        <v>4</v>
      </c>
      <c r="G6670" s="73">
        <v>2</v>
      </c>
      <c r="H6670" s="73">
        <v>1.76</v>
      </c>
      <c r="I6670" s="73">
        <v>0</v>
      </c>
      <c r="J6670" s="73">
        <v>0</v>
      </c>
      <c r="K6670" s="73">
        <v>2</v>
      </c>
      <c r="L6670" s="73">
        <v>1.76</v>
      </c>
      <c r="N6670" s="105">
        <f t="shared" si="208"/>
        <v>0</v>
      </c>
      <c r="O6670" s="105">
        <f t="shared" si="209"/>
        <v>0</v>
      </c>
    </row>
    <row r="6671" spans="1:15" x14ac:dyDescent="0.3">
      <c r="A6671" s="71" t="s">
        <v>161</v>
      </c>
      <c r="B6671" s="71" t="s">
        <v>57</v>
      </c>
      <c r="C6671" s="71" t="s">
        <v>55</v>
      </c>
      <c r="D6671" s="71" t="s">
        <v>73</v>
      </c>
      <c r="E6671" s="72" t="s">
        <v>20</v>
      </c>
      <c r="F6671" s="72" t="s">
        <v>21</v>
      </c>
      <c r="G6671" s="73">
        <v>1</v>
      </c>
      <c r="H6671" s="73">
        <v>1.67</v>
      </c>
      <c r="I6671" s="73">
        <v>0</v>
      </c>
      <c r="J6671" s="73">
        <v>0</v>
      </c>
      <c r="K6671" s="73">
        <v>1</v>
      </c>
      <c r="L6671" s="73">
        <v>1.67</v>
      </c>
      <c r="N6671" s="105">
        <f t="shared" si="208"/>
        <v>0</v>
      </c>
      <c r="O6671" s="105">
        <f t="shared" si="209"/>
        <v>0</v>
      </c>
    </row>
    <row r="6672" spans="1:15" x14ac:dyDescent="0.3">
      <c r="A6672" s="71" t="s">
        <v>163</v>
      </c>
      <c r="B6672" s="71" t="s">
        <v>12</v>
      </c>
      <c r="C6672" s="71" t="s">
        <v>53</v>
      </c>
      <c r="D6672" s="71" t="s">
        <v>48</v>
      </c>
      <c r="E6672" s="72" t="s">
        <v>31</v>
      </c>
      <c r="F6672" s="72" t="s">
        <v>21</v>
      </c>
      <c r="G6672" s="73">
        <v>1</v>
      </c>
      <c r="H6672" s="73">
        <v>1.56</v>
      </c>
      <c r="I6672" s="73">
        <v>0</v>
      </c>
      <c r="J6672" s="73">
        <v>0</v>
      </c>
      <c r="K6672" s="73">
        <v>1</v>
      </c>
      <c r="L6672" s="73">
        <v>1.56</v>
      </c>
      <c r="N6672" s="105">
        <f t="shared" si="208"/>
        <v>0</v>
      </c>
      <c r="O6672" s="105">
        <f t="shared" si="209"/>
        <v>0</v>
      </c>
    </row>
    <row r="6673" spans="1:15" x14ac:dyDescent="0.3">
      <c r="A6673" s="71" t="s">
        <v>161</v>
      </c>
      <c r="B6673" s="71" t="s">
        <v>12</v>
      </c>
      <c r="C6673" s="71" t="s">
        <v>55</v>
      </c>
      <c r="D6673" s="71" t="s">
        <v>23</v>
      </c>
      <c r="E6673" s="72" t="s">
        <v>18</v>
      </c>
      <c r="F6673" s="72" t="s">
        <v>16</v>
      </c>
      <c r="G6673" s="73">
        <v>1</v>
      </c>
      <c r="H6673" s="73">
        <v>1.42</v>
      </c>
      <c r="I6673" s="73">
        <v>0</v>
      </c>
      <c r="J6673" s="73">
        <v>0</v>
      </c>
      <c r="K6673" s="73">
        <v>1</v>
      </c>
      <c r="L6673" s="73">
        <v>1.42</v>
      </c>
      <c r="N6673" s="105">
        <f t="shared" si="208"/>
        <v>0</v>
      </c>
      <c r="O6673" s="105">
        <f t="shared" si="209"/>
        <v>0</v>
      </c>
    </row>
    <row r="6674" spans="1:15" x14ac:dyDescent="0.3">
      <c r="A6674" s="71" t="s">
        <v>163</v>
      </c>
      <c r="B6674" s="71" t="s">
        <v>12</v>
      </c>
      <c r="C6674" s="71" t="s">
        <v>55</v>
      </c>
      <c r="D6674" s="71" t="s">
        <v>44</v>
      </c>
      <c r="E6674" s="72" t="s">
        <v>15</v>
      </c>
      <c r="F6674" s="72" t="s">
        <v>16</v>
      </c>
      <c r="G6674" s="73">
        <v>1</v>
      </c>
      <c r="H6674" s="73">
        <v>1.42</v>
      </c>
      <c r="I6674" s="73">
        <v>0</v>
      </c>
      <c r="J6674" s="73">
        <v>0</v>
      </c>
      <c r="K6674" s="73">
        <v>1</v>
      </c>
      <c r="L6674" s="73">
        <v>1.42</v>
      </c>
      <c r="N6674" s="105">
        <f t="shared" si="208"/>
        <v>0</v>
      </c>
      <c r="O6674" s="105">
        <f t="shared" si="209"/>
        <v>0</v>
      </c>
    </row>
    <row r="6675" spans="1:15" x14ac:dyDescent="0.3">
      <c r="A6675" s="71" t="s">
        <v>132</v>
      </c>
      <c r="B6675" s="71" t="s">
        <v>57</v>
      </c>
      <c r="C6675" s="71" t="s">
        <v>13</v>
      </c>
      <c r="D6675" s="71" t="s">
        <v>95</v>
      </c>
      <c r="E6675" s="72" t="s">
        <v>40</v>
      </c>
      <c r="F6675" s="72" t="s">
        <v>16</v>
      </c>
      <c r="G6675" s="73">
        <v>1</v>
      </c>
      <c r="H6675" s="73">
        <v>1.41</v>
      </c>
      <c r="I6675" s="73">
        <v>0</v>
      </c>
      <c r="J6675" s="73">
        <v>0</v>
      </c>
      <c r="K6675" s="73">
        <v>1</v>
      </c>
      <c r="L6675" s="73">
        <v>1.41</v>
      </c>
      <c r="N6675" s="105">
        <f t="shared" si="208"/>
        <v>0</v>
      </c>
      <c r="O6675" s="105">
        <f t="shared" si="209"/>
        <v>0</v>
      </c>
    </row>
    <row r="6676" spans="1:15" x14ac:dyDescent="0.3">
      <c r="A6676" s="71" t="s">
        <v>161</v>
      </c>
      <c r="B6676" s="71" t="s">
        <v>57</v>
      </c>
      <c r="C6676" s="71" t="s">
        <v>55</v>
      </c>
      <c r="D6676" s="71" t="s">
        <v>85</v>
      </c>
      <c r="E6676" s="72" t="s">
        <v>41</v>
      </c>
      <c r="F6676" s="72" t="s">
        <v>16</v>
      </c>
      <c r="G6676" s="73">
        <v>1</v>
      </c>
      <c r="H6676" s="73">
        <v>1.4</v>
      </c>
      <c r="I6676" s="73">
        <v>0</v>
      </c>
      <c r="J6676" s="73">
        <v>0</v>
      </c>
      <c r="K6676" s="73">
        <v>1</v>
      </c>
      <c r="L6676" s="73">
        <v>1.4</v>
      </c>
      <c r="N6676" s="105">
        <f t="shared" ref="N6676:N6739" si="210">G6676-I6676-K6676</f>
        <v>0</v>
      </c>
      <c r="O6676" s="105">
        <f t="shared" ref="O6676:O6739" si="211">H6676-J6676-L6676</f>
        <v>0</v>
      </c>
    </row>
    <row r="6677" spans="1:15" x14ac:dyDescent="0.3">
      <c r="A6677" s="71" t="s">
        <v>154</v>
      </c>
      <c r="B6677" s="71" t="s">
        <v>12</v>
      </c>
      <c r="C6677" s="71" t="s">
        <v>55</v>
      </c>
      <c r="D6677" s="71" t="s">
        <v>91</v>
      </c>
      <c r="E6677" s="72" t="s">
        <v>18</v>
      </c>
      <c r="F6677" s="72" t="s">
        <v>16</v>
      </c>
      <c r="G6677" s="73">
        <v>2</v>
      </c>
      <c r="H6677" s="73">
        <v>1.4</v>
      </c>
      <c r="I6677" s="73">
        <v>2</v>
      </c>
      <c r="J6677" s="73">
        <v>1.4</v>
      </c>
      <c r="K6677" s="73">
        <v>0</v>
      </c>
      <c r="L6677" s="73">
        <v>0</v>
      </c>
      <c r="N6677" s="105">
        <f t="shared" si="210"/>
        <v>0</v>
      </c>
      <c r="O6677" s="105">
        <f t="shared" si="211"/>
        <v>0</v>
      </c>
    </row>
    <row r="6678" spans="1:15" x14ac:dyDescent="0.3">
      <c r="A6678" s="71" t="s">
        <v>134</v>
      </c>
      <c r="B6678" s="71" t="s">
        <v>129</v>
      </c>
      <c r="C6678" s="71" t="s">
        <v>13</v>
      </c>
      <c r="D6678" s="71" t="s">
        <v>47</v>
      </c>
      <c r="E6678" s="72" t="s">
        <v>40</v>
      </c>
      <c r="F6678" s="72" t="s">
        <v>4</v>
      </c>
      <c r="G6678" s="73">
        <v>1</v>
      </c>
      <c r="H6678" s="73">
        <v>1.38</v>
      </c>
      <c r="I6678" s="73">
        <v>0</v>
      </c>
      <c r="J6678" s="73">
        <v>0</v>
      </c>
      <c r="K6678" s="73">
        <v>1</v>
      </c>
      <c r="L6678" s="73">
        <v>1.38</v>
      </c>
      <c r="N6678" s="105">
        <f t="shared" si="210"/>
        <v>0</v>
      </c>
      <c r="O6678" s="105">
        <f t="shared" si="211"/>
        <v>0</v>
      </c>
    </row>
    <row r="6679" spans="1:15" x14ac:dyDescent="0.3">
      <c r="A6679" s="71" t="s">
        <v>139</v>
      </c>
      <c r="B6679" s="71" t="s">
        <v>12</v>
      </c>
      <c r="C6679" s="71" t="s">
        <v>13</v>
      </c>
      <c r="D6679" s="71" t="s">
        <v>77</v>
      </c>
      <c r="E6679" s="72" t="s">
        <v>28</v>
      </c>
      <c r="F6679" s="72" t="s">
        <v>16</v>
      </c>
      <c r="G6679" s="73">
        <v>1</v>
      </c>
      <c r="H6679" s="73">
        <v>1.33</v>
      </c>
      <c r="I6679" s="73">
        <v>0</v>
      </c>
      <c r="J6679" s="73">
        <v>0</v>
      </c>
      <c r="K6679" s="73">
        <v>1</v>
      </c>
      <c r="L6679" s="73">
        <v>1.33</v>
      </c>
      <c r="N6679" s="105">
        <f t="shared" si="210"/>
        <v>0</v>
      </c>
      <c r="O6679" s="105">
        <f t="shared" si="211"/>
        <v>0</v>
      </c>
    </row>
    <row r="6680" spans="1:15" x14ac:dyDescent="0.3">
      <c r="A6680" s="71" t="s">
        <v>142</v>
      </c>
      <c r="B6680" s="71" t="s">
        <v>57</v>
      </c>
      <c r="C6680" s="71" t="s">
        <v>55</v>
      </c>
      <c r="D6680" s="71" t="s">
        <v>64</v>
      </c>
      <c r="E6680" s="72" t="s">
        <v>40</v>
      </c>
      <c r="F6680" s="72" t="s">
        <v>4</v>
      </c>
      <c r="G6680" s="73">
        <v>1</v>
      </c>
      <c r="H6680" s="73">
        <v>1.32</v>
      </c>
      <c r="I6680" s="73">
        <v>0</v>
      </c>
      <c r="J6680" s="73">
        <v>0</v>
      </c>
      <c r="K6680" s="73">
        <v>1</v>
      </c>
      <c r="L6680" s="73">
        <v>1.32</v>
      </c>
      <c r="N6680" s="105">
        <f t="shared" si="210"/>
        <v>0</v>
      </c>
      <c r="O6680" s="105">
        <f t="shared" si="211"/>
        <v>0</v>
      </c>
    </row>
    <row r="6681" spans="1:15" x14ac:dyDescent="0.3">
      <c r="A6681" s="71" t="s">
        <v>163</v>
      </c>
      <c r="B6681" s="71" t="s">
        <v>12</v>
      </c>
      <c r="C6681" s="71" t="s">
        <v>55</v>
      </c>
      <c r="D6681" s="71" t="s">
        <v>82</v>
      </c>
      <c r="E6681" s="72" t="s">
        <v>40</v>
      </c>
      <c r="F6681" s="72" t="s">
        <v>4</v>
      </c>
      <c r="G6681" s="73">
        <v>1</v>
      </c>
      <c r="H6681" s="73">
        <v>1.17</v>
      </c>
      <c r="I6681" s="73">
        <v>0</v>
      </c>
      <c r="J6681" s="73">
        <v>0</v>
      </c>
      <c r="K6681" s="73">
        <v>1</v>
      </c>
      <c r="L6681" s="73">
        <v>1.17</v>
      </c>
      <c r="N6681" s="105">
        <f t="shared" si="210"/>
        <v>0</v>
      </c>
      <c r="O6681" s="105">
        <f t="shared" si="211"/>
        <v>0</v>
      </c>
    </row>
    <row r="6682" spans="1:15" x14ac:dyDescent="0.3">
      <c r="A6682" s="71" t="s">
        <v>132</v>
      </c>
      <c r="B6682" s="71" t="s">
        <v>57</v>
      </c>
      <c r="C6682" s="71" t="s">
        <v>13</v>
      </c>
      <c r="D6682" s="71" t="s">
        <v>77</v>
      </c>
      <c r="E6682" s="72" t="s">
        <v>3</v>
      </c>
      <c r="F6682" s="72" t="s">
        <v>16</v>
      </c>
      <c r="G6682" s="73">
        <v>1</v>
      </c>
      <c r="H6682" s="73">
        <v>1.17</v>
      </c>
      <c r="I6682" s="73">
        <v>0</v>
      </c>
      <c r="J6682" s="73">
        <v>0</v>
      </c>
      <c r="K6682" s="73">
        <v>1</v>
      </c>
      <c r="L6682" s="73">
        <v>1.17</v>
      </c>
      <c r="N6682" s="105">
        <f t="shared" si="210"/>
        <v>0</v>
      </c>
      <c r="O6682" s="105">
        <f t="shared" si="211"/>
        <v>0</v>
      </c>
    </row>
    <row r="6683" spans="1:15" x14ac:dyDescent="0.3">
      <c r="A6683" s="71" t="s">
        <v>163</v>
      </c>
      <c r="B6683" s="71" t="s">
        <v>12</v>
      </c>
      <c r="C6683" s="71" t="s">
        <v>55</v>
      </c>
      <c r="D6683" s="71" t="s">
        <v>56</v>
      </c>
      <c r="E6683" s="72" t="s">
        <v>20</v>
      </c>
      <c r="F6683" s="72" t="s">
        <v>21</v>
      </c>
      <c r="G6683" s="73">
        <v>1</v>
      </c>
      <c r="H6683" s="73">
        <v>1.1100000000000001</v>
      </c>
      <c r="I6683" s="73">
        <v>0</v>
      </c>
      <c r="J6683" s="73">
        <v>0</v>
      </c>
      <c r="K6683" s="73">
        <v>1</v>
      </c>
      <c r="L6683" s="73">
        <v>1.1100000000000001</v>
      </c>
      <c r="N6683" s="105">
        <f t="shared" si="210"/>
        <v>0</v>
      </c>
      <c r="O6683" s="105">
        <f t="shared" si="211"/>
        <v>0</v>
      </c>
    </row>
    <row r="6684" spans="1:15" x14ac:dyDescent="0.3">
      <c r="A6684" s="71" t="s">
        <v>132</v>
      </c>
      <c r="B6684" s="71" t="s">
        <v>57</v>
      </c>
      <c r="C6684" s="71" t="s">
        <v>13</v>
      </c>
      <c r="D6684" s="71" t="s">
        <v>59</v>
      </c>
      <c r="E6684" s="72" t="s">
        <v>31</v>
      </c>
      <c r="F6684" s="72" t="s">
        <v>21</v>
      </c>
      <c r="G6684" s="73">
        <v>1</v>
      </c>
      <c r="H6684" s="73">
        <v>1.1000000000000001</v>
      </c>
      <c r="I6684" s="73">
        <v>0</v>
      </c>
      <c r="J6684" s="73">
        <v>0</v>
      </c>
      <c r="K6684" s="73">
        <v>1</v>
      </c>
      <c r="L6684" s="73">
        <v>1.1000000000000001</v>
      </c>
      <c r="N6684" s="105">
        <f t="shared" si="210"/>
        <v>0</v>
      </c>
      <c r="O6684" s="105">
        <f t="shared" si="211"/>
        <v>0</v>
      </c>
    </row>
    <row r="6685" spans="1:15" x14ac:dyDescent="0.3">
      <c r="A6685" s="71" t="s">
        <v>163</v>
      </c>
      <c r="B6685" s="71" t="s">
        <v>57</v>
      </c>
      <c r="C6685" s="71" t="s">
        <v>17</v>
      </c>
      <c r="D6685" s="71" t="s">
        <v>63</v>
      </c>
      <c r="E6685" s="72" t="s">
        <v>18</v>
      </c>
      <c r="F6685" s="72" t="s">
        <v>16</v>
      </c>
      <c r="G6685" s="73">
        <v>1</v>
      </c>
      <c r="H6685" s="73">
        <v>0.95</v>
      </c>
      <c r="I6685" s="73">
        <v>0</v>
      </c>
      <c r="J6685" s="73">
        <v>0</v>
      </c>
      <c r="K6685" s="73">
        <v>1</v>
      </c>
      <c r="L6685" s="73">
        <v>0.95</v>
      </c>
      <c r="N6685" s="105">
        <f t="shared" si="210"/>
        <v>0</v>
      </c>
      <c r="O6685" s="105">
        <f t="shared" si="211"/>
        <v>0</v>
      </c>
    </row>
    <row r="6686" spans="1:15" x14ac:dyDescent="0.3">
      <c r="A6686" s="71" t="s">
        <v>161</v>
      </c>
      <c r="B6686" s="71" t="s">
        <v>12</v>
      </c>
      <c r="C6686" s="71" t="s">
        <v>55</v>
      </c>
      <c r="D6686" s="71" t="s">
        <v>75</v>
      </c>
      <c r="E6686" s="72" t="s">
        <v>25</v>
      </c>
      <c r="F6686" s="72" t="s">
        <v>26</v>
      </c>
      <c r="G6686" s="73">
        <v>1</v>
      </c>
      <c r="H6686" s="73">
        <v>0.91</v>
      </c>
      <c r="I6686" s="73">
        <v>0</v>
      </c>
      <c r="J6686" s="73">
        <v>0</v>
      </c>
      <c r="K6686" s="73">
        <v>1</v>
      </c>
      <c r="L6686" s="73">
        <v>0.91</v>
      </c>
      <c r="N6686" s="105">
        <f t="shared" si="210"/>
        <v>0</v>
      </c>
      <c r="O6686" s="105">
        <f t="shared" si="211"/>
        <v>0</v>
      </c>
    </row>
    <row r="6687" spans="1:15" x14ac:dyDescent="0.3">
      <c r="A6687" s="71" t="s">
        <v>146</v>
      </c>
      <c r="B6687" s="71" t="s">
        <v>57</v>
      </c>
      <c r="C6687" s="71" t="s">
        <v>55</v>
      </c>
      <c r="D6687" s="71" t="s">
        <v>47</v>
      </c>
      <c r="E6687" s="72" t="s">
        <v>24</v>
      </c>
      <c r="F6687" s="72" t="s">
        <v>16</v>
      </c>
      <c r="G6687" s="73">
        <v>2</v>
      </c>
      <c r="H6687" s="73">
        <v>0.91</v>
      </c>
      <c r="I6687" s="73">
        <v>0</v>
      </c>
      <c r="J6687" s="73">
        <v>0</v>
      </c>
      <c r="K6687" s="73">
        <v>2</v>
      </c>
      <c r="L6687" s="73">
        <v>0.91</v>
      </c>
      <c r="N6687" s="105">
        <f t="shared" si="210"/>
        <v>0</v>
      </c>
      <c r="O6687" s="105">
        <f t="shared" si="211"/>
        <v>0</v>
      </c>
    </row>
    <row r="6688" spans="1:15" x14ac:dyDescent="0.3">
      <c r="A6688" s="71" t="s">
        <v>159</v>
      </c>
      <c r="B6688" s="71" t="s">
        <v>12</v>
      </c>
      <c r="C6688" s="71" t="s">
        <v>55</v>
      </c>
      <c r="D6688" s="71" t="s">
        <v>94</v>
      </c>
      <c r="E6688" s="72" t="s">
        <v>31</v>
      </c>
      <c r="F6688" s="72" t="s">
        <v>16</v>
      </c>
      <c r="G6688" s="73">
        <v>1</v>
      </c>
      <c r="H6688" s="73">
        <v>0.88</v>
      </c>
      <c r="I6688" s="73">
        <v>0</v>
      </c>
      <c r="J6688" s="73">
        <v>0</v>
      </c>
      <c r="K6688" s="73">
        <v>1</v>
      </c>
      <c r="L6688" s="73">
        <v>0.88</v>
      </c>
      <c r="N6688" s="105">
        <f t="shared" si="210"/>
        <v>0</v>
      </c>
      <c r="O6688" s="105">
        <f t="shared" si="211"/>
        <v>0</v>
      </c>
    </row>
    <row r="6689" spans="1:15" x14ac:dyDescent="0.3">
      <c r="A6689" s="71" t="s">
        <v>142</v>
      </c>
      <c r="B6689" s="71" t="s">
        <v>12</v>
      </c>
      <c r="C6689" s="71" t="s">
        <v>13</v>
      </c>
      <c r="D6689" s="71" t="s">
        <v>77</v>
      </c>
      <c r="E6689" s="72" t="s">
        <v>24</v>
      </c>
      <c r="F6689" s="72" t="s">
        <v>16</v>
      </c>
      <c r="G6689" s="73">
        <v>2</v>
      </c>
      <c r="H6689" s="73">
        <v>0.88</v>
      </c>
      <c r="I6689" s="73">
        <v>0</v>
      </c>
      <c r="J6689" s="73">
        <v>0</v>
      </c>
      <c r="K6689" s="73">
        <v>2</v>
      </c>
      <c r="L6689" s="73">
        <v>0.88</v>
      </c>
      <c r="N6689" s="105">
        <f t="shared" si="210"/>
        <v>0</v>
      </c>
      <c r="O6689" s="105">
        <f t="shared" si="211"/>
        <v>0</v>
      </c>
    </row>
    <row r="6690" spans="1:15" x14ac:dyDescent="0.3">
      <c r="A6690" s="71" t="s">
        <v>161</v>
      </c>
      <c r="B6690" s="71" t="s">
        <v>57</v>
      </c>
      <c r="C6690" s="71" t="s">
        <v>55</v>
      </c>
      <c r="D6690" s="71" t="s">
        <v>38</v>
      </c>
      <c r="E6690" s="72" t="s">
        <v>18</v>
      </c>
      <c r="F6690" s="72" t="s">
        <v>16</v>
      </c>
      <c r="G6690" s="73">
        <v>1</v>
      </c>
      <c r="H6690" s="73">
        <v>0.7</v>
      </c>
      <c r="I6690" s="73">
        <v>1</v>
      </c>
      <c r="J6690" s="73">
        <v>0.7</v>
      </c>
      <c r="K6690" s="73">
        <v>0</v>
      </c>
      <c r="L6690" s="73">
        <v>0</v>
      </c>
      <c r="N6690" s="105">
        <f t="shared" si="210"/>
        <v>0</v>
      </c>
      <c r="O6690" s="105">
        <f t="shared" si="211"/>
        <v>0</v>
      </c>
    </row>
    <row r="6691" spans="1:15" x14ac:dyDescent="0.3">
      <c r="A6691" s="71" t="s">
        <v>142</v>
      </c>
      <c r="B6691" s="71" t="s">
        <v>12</v>
      </c>
      <c r="C6691" s="71" t="s">
        <v>13</v>
      </c>
      <c r="D6691" s="71" t="s">
        <v>23</v>
      </c>
      <c r="E6691" s="72" t="s">
        <v>37</v>
      </c>
      <c r="F6691" s="72" t="s">
        <v>16</v>
      </c>
      <c r="G6691" s="73">
        <v>1</v>
      </c>
      <c r="H6691" s="73">
        <v>0.68</v>
      </c>
      <c r="I6691" s="73">
        <v>0</v>
      </c>
      <c r="J6691" s="73">
        <v>0</v>
      </c>
      <c r="K6691" s="73">
        <v>1</v>
      </c>
      <c r="L6691" s="73">
        <v>0.68</v>
      </c>
      <c r="N6691" s="105">
        <f t="shared" si="210"/>
        <v>0</v>
      </c>
      <c r="O6691" s="105">
        <f t="shared" si="211"/>
        <v>0</v>
      </c>
    </row>
    <row r="6692" spans="1:15" x14ac:dyDescent="0.3">
      <c r="A6692" s="71" t="s">
        <v>138</v>
      </c>
      <c r="B6692" s="71" t="s">
        <v>12</v>
      </c>
      <c r="C6692" s="71" t="s">
        <v>13</v>
      </c>
      <c r="D6692" s="71" t="s">
        <v>102</v>
      </c>
      <c r="E6692" s="72" t="s">
        <v>15</v>
      </c>
      <c r="F6692" s="72" t="s">
        <v>26</v>
      </c>
      <c r="G6692" s="73">
        <v>1</v>
      </c>
      <c r="H6692" s="73">
        <v>0.53</v>
      </c>
      <c r="I6692" s="73">
        <v>0</v>
      </c>
      <c r="J6692" s="73">
        <v>0</v>
      </c>
      <c r="K6692" s="73">
        <v>1</v>
      </c>
      <c r="L6692" s="73">
        <v>0.53</v>
      </c>
      <c r="N6692" s="105">
        <f t="shared" si="210"/>
        <v>0</v>
      </c>
      <c r="O6692" s="105">
        <f t="shared" si="211"/>
        <v>0</v>
      </c>
    </row>
    <row r="6693" spans="1:15" x14ac:dyDescent="0.3">
      <c r="A6693" s="71" t="s">
        <v>163</v>
      </c>
      <c r="B6693" s="71" t="s">
        <v>12</v>
      </c>
      <c r="C6693" s="71" t="s">
        <v>55</v>
      </c>
      <c r="D6693" s="71" t="s">
        <v>43</v>
      </c>
      <c r="E6693" s="72" t="s">
        <v>37</v>
      </c>
      <c r="F6693" s="72" t="s">
        <v>26</v>
      </c>
      <c r="G6693" s="73">
        <v>1</v>
      </c>
      <c r="H6693" s="73">
        <v>0.45</v>
      </c>
      <c r="I6693" s="73">
        <v>1</v>
      </c>
      <c r="J6693" s="73">
        <v>0.45</v>
      </c>
      <c r="K6693" s="73">
        <v>0</v>
      </c>
      <c r="L6693" s="73">
        <v>0</v>
      </c>
      <c r="N6693" s="105">
        <f t="shared" si="210"/>
        <v>0</v>
      </c>
      <c r="O6693" s="105">
        <f t="shared" si="211"/>
        <v>0</v>
      </c>
    </row>
    <row r="6694" spans="1:15" x14ac:dyDescent="0.3">
      <c r="A6694" s="71" t="s">
        <v>132</v>
      </c>
      <c r="B6694" s="71" t="s">
        <v>129</v>
      </c>
      <c r="C6694" s="71" t="s">
        <v>13</v>
      </c>
      <c r="D6694" s="71" t="s">
        <v>51</v>
      </c>
      <c r="E6694" s="72" t="s">
        <v>41</v>
      </c>
      <c r="F6694" s="72" t="s">
        <v>16</v>
      </c>
      <c r="G6694" s="73">
        <v>1</v>
      </c>
      <c r="H6694" s="73">
        <v>0.44</v>
      </c>
      <c r="I6694" s="73">
        <v>0</v>
      </c>
      <c r="J6694" s="73">
        <v>0</v>
      </c>
      <c r="K6694" s="73">
        <v>1</v>
      </c>
      <c r="L6694" s="73">
        <v>0.44</v>
      </c>
      <c r="N6694" s="105">
        <f t="shared" si="210"/>
        <v>0</v>
      </c>
      <c r="O6694" s="105">
        <f t="shared" si="211"/>
        <v>0</v>
      </c>
    </row>
    <row r="6695" spans="1:15" x14ac:dyDescent="0.3">
      <c r="A6695" s="71" t="s">
        <v>140</v>
      </c>
      <c r="B6695" s="71" t="s">
        <v>57</v>
      </c>
      <c r="C6695" s="71" t="s">
        <v>13</v>
      </c>
      <c r="D6695" s="71" t="s">
        <v>45</v>
      </c>
      <c r="E6695" s="72" t="s">
        <v>40</v>
      </c>
      <c r="F6695" s="72" t="s">
        <v>26</v>
      </c>
      <c r="G6695" s="73">
        <v>1</v>
      </c>
      <c r="H6695" s="73">
        <v>0.22</v>
      </c>
      <c r="I6695" s="73">
        <v>0</v>
      </c>
      <c r="J6695" s="73">
        <v>0</v>
      </c>
      <c r="K6695" s="73">
        <v>1</v>
      </c>
      <c r="L6695" s="73">
        <v>0.22</v>
      </c>
      <c r="N6695" s="105">
        <f t="shared" si="210"/>
        <v>0</v>
      </c>
      <c r="O6695" s="105">
        <f t="shared" si="211"/>
        <v>0</v>
      </c>
    </row>
    <row r="6696" spans="1:15" x14ac:dyDescent="0.3">
      <c r="A6696" s="71" t="s">
        <v>132</v>
      </c>
      <c r="B6696" s="71" t="s">
        <v>129</v>
      </c>
      <c r="C6696" s="71" t="s">
        <v>13</v>
      </c>
      <c r="D6696" s="71" t="s">
        <v>33</v>
      </c>
      <c r="E6696" s="72" t="s">
        <v>24</v>
      </c>
      <c r="F6696" s="72" t="s">
        <v>26</v>
      </c>
      <c r="G6696" s="73">
        <v>1</v>
      </c>
      <c r="H6696" s="73">
        <v>0.12</v>
      </c>
      <c r="I6696" s="73">
        <v>0</v>
      </c>
      <c r="J6696" s="73">
        <v>0</v>
      </c>
      <c r="K6696" s="73">
        <v>1</v>
      </c>
      <c r="L6696" s="73">
        <v>0.12</v>
      </c>
      <c r="N6696" s="105">
        <f t="shared" si="210"/>
        <v>0</v>
      </c>
      <c r="O6696" s="105">
        <f t="shared" si="211"/>
        <v>0</v>
      </c>
    </row>
    <row r="6697" spans="1:15" x14ac:dyDescent="0.3">
      <c r="A6697" s="71" t="s">
        <v>132</v>
      </c>
      <c r="B6697" s="71" t="s">
        <v>12</v>
      </c>
      <c r="C6697" s="71" t="s">
        <v>22</v>
      </c>
      <c r="D6697" s="71" t="s">
        <v>14</v>
      </c>
      <c r="E6697" s="72" t="s">
        <v>37</v>
      </c>
      <c r="F6697" s="72" t="s">
        <v>26</v>
      </c>
      <c r="G6697" s="73">
        <v>1</v>
      </c>
      <c r="H6697" s="73">
        <v>0.04</v>
      </c>
      <c r="I6697" s="73">
        <v>0</v>
      </c>
      <c r="J6697" s="73">
        <v>0</v>
      </c>
      <c r="K6697" s="73">
        <v>1</v>
      </c>
      <c r="L6697" s="73">
        <v>0.04</v>
      </c>
      <c r="N6697" s="105">
        <f t="shared" si="210"/>
        <v>0</v>
      </c>
      <c r="O6697" s="105">
        <f t="shared" si="211"/>
        <v>0</v>
      </c>
    </row>
    <row r="6698" spans="1:15" x14ac:dyDescent="0.3">
      <c r="G6698" s="73"/>
      <c r="I6698" s="73"/>
      <c r="K6698" s="73"/>
      <c r="N6698" s="105">
        <f t="shared" si="210"/>
        <v>0</v>
      </c>
      <c r="O6698" s="105">
        <f t="shared" si="211"/>
        <v>0</v>
      </c>
    </row>
    <row r="6699" spans="1:15" x14ac:dyDescent="0.3">
      <c r="A6699"/>
      <c r="B6699"/>
      <c r="C6699"/>
      <c r="D6699"/>
      <c r="E6699"/>
      <c r="F6699"/>
      <c r="G6699"/>
      <c r="H6699"/>
      <c r="I6699"/>
      <c r="J6699"/>
      <c r="K6699"/>
      <c r="L6699"/>
      <c r="M6699"/>
      <c r="N6699" s="105">
        <f t="shared" si="210"/>
        <v>0</v>
      </c>
      <c r="O6699" s="105">
        <f t="shared" si="211"/>
        <v>0</v>
      </c>
    </row>
    <row r="6700" spans="1:15" x14ac:dyDescent="0.3">
      <c r="A6700"/>
      <c r="B6700"/>
      <c r="C6700"/>
      <c r="D6700"/>
      <c r="E6700"/>
      <c r="F6700"/>
      <c r="G6700"/>
      <c r="H6700"/>
      <c r="I6700"/>
      <c r="J6700"/>
      <c r="K6700"/>
      <c r="L6700"/>
      <c r="M6700"/>
      <c r="N6700" s="105">
        <f t="shared" si="210"/>
        <v>0</v>
      </c>
      <c r="O6700" s="105">
        <f t="shared" si="211"/>
        <v>0</v>
      </c>
    </row>
    <row r="6701" spans="1:15" x14ac:dyDescent="0.3">
      <c r="A6701"/>
      <c r="B6701"/>
      <c r="C6701"/>
      <c r="D6701"/>
      <c r="E6701"/>
      <c r="F6701"/>
      <c r="G6701"/>
      <c r="H6701"/>
      <c r="I6701"/>
      <c r="J6701"/>
      <c r="K6701"/>
      <c r="L6701"/>
      <c r="M6701"/>
      <c r="N6701" s="105">
        <f t="shared" si="210"/>
        <v>0</v>
      </c>
      <c r="O6701" s="105">
        <f t="shared" si="211"/>
        <v>0</v>
      </c>
    </row>
    <row r="6702" spans="1:15" x14ac:dyDescent="0.3">
      <c r="A6702"/>
      <c r="B6702"/>
      <c r="C6702"/>
      <c r="D6702"/>
      <c r="E6702"/>
      <c r="F6702"/>
      <c r="G6702"/>
      <c r="H6702"/>
      <c r="I6702"/>
      <c r="J6702"/>
      <c r="K6702"/>
      <c r="L6702"/>
      <c r="M6702"/>
      <c r="N6702" s="105">
        <f t="shared" si="210"/>
        <v>0</v>
      </c>
      <c r="O6702" s="105">
        <f t="shared" si="211"/>
        <v>0</v>
      </c>
    </row>
    <row r="6703" spans="1:15" x14ac:dyDescent="0.3">
      <c r="A6703"/>
      <c r="B6703"/>
      <c r="C6703"/>
      <c r="D6703"/>
      <c r="E6703"/>
      <c r="F6703"/>
      <c r="G6703"/>
      <c r="H6703"/>
      <c r="I6703"/>
      <c r="J6703"/>
      <c r="K6703"/>
      <c r="L6703"/>
      <c r="M6703"/>
      <c r="N6703" s="105">
        <f t="shared" si="210"/>
        <v>0</v>
      </c>
      <c r="O6703" s="105">
        <f t="shared" si="211"/>
        <v>0</v>
      </c>
    </row>
    <row r="6704" spans="1:15" x14ac:dyDescent="0.3">
      <c r="A6704"/>
      <c r="B6704"/>
      <c r="C6704"/>
      <c r="D6704"/>
      <c r="E6704"/>
      <c r="F6704"/>
      <c r="G6704"/>
      <c r="H6704"/>
      <c r="I6704"/>
      <c r="J6704"/>
      <c r="K6704"/>
      <c r="L6704"/>
      <c r="M6704"/>
      <c r="N6704" s="105">
        <f t="shared" si="210"/>
        <v>0</v>
      </c>
      <c r="O6704" s="105">
        <f t="shared" si="211"/>
        <v>0</v>
      </c>
    </row>
    <row r="6705" spans="1:15" x14ac:dyDescent="0.3">
      <c r="A6705"/>
      <c r="B6705"/>
      <c r="C6705"/>
      <c r="D6705"/>
      <c r="E6705"/>
      <c r="F6705"/>
      <c r="G6705"/>
      <c r="H6705"/>
      <c r="I6705"/>
      <c r="J6705"/>
      <c r="K6705"/>
      <c r="L6705"/>
      <c r="M6705"/>
      <c r="N6705" s="105">
        <f t="shared" si="210"/>
        <v>0</v>
      </c>
      <c r="O6705" s="105">
        <f t="shared" si="211"/>
        <v>0</v>
      </c>
    </row>
    <row r="6706" spans="1:15" x14ac:dyDescent="0.3">
      <c r="A6706"/>
      <c r="B6706"/>
      <c r="C6706"/>
      <c r="D6706"/>
      <c r="E6706"/>
      <c r="F6706"/>
      <c r="G6706"/>
      <c r="H6706"/>
      <c r="I6706"/>
      <c r="J6706"/>
      <c r="K6706"/>
      <c r="L6706"/>
      <c r="M6706"/>
      <c r="N6706" s="105">
        <f t="shared" si="210"/>
        <v>0</v>
      </c>
      <c r="O6706" s="105">
        <f t="shared" si="211"/>
        <v>0</v>
      </c>
    </row>
    <row r="6707" spans="1:15" x14ac:dyDescent="0.3">
      <c r="A6707"/>
      <c r="B6707"/>
      <c r="C6707"/>
      <c r="D6707"/>
      <c r="E6707"/>
      <c r="F6707"/>
      <c r="G6707"/>
      <c r="H6707"/>
      <c r="I6707"/>
      <c r="J6707"/>
      <c r="K6707"/>
      <c r="L6707"/>
      <c r="M6707"/>
      <c r="N6707" s="105">
        <f t="shared" si="210"/>
        <v>0</v>
      </c>
      <c r="O6707" s="105">
        <f t="shared" si="211"/>
        <v>0</v>
      </c>
    </row>
    <row r="6708" spans="1:15" x14ac:dyDescent="0.3">
      <c r="A6708"/>
      <c r="B6708"/>
      <c r="C6708"/>
      <c r="D6708"/>
      <c r="E6708"/>
      <c r="F6708"/>
      <c r="G6708"/>
      <c r="H6708"/>
      <c r="I6708"/>
      <c r="J6708"/>
      <c r="K6708"/>
      <c r="L6708"/>
      <c r="M6708"/>
      <c r="N6708" s="105">
        <f t="shared" si="210"/>
        <v>0</v>
      </c>
      <c r="O6708" s="105">
        <f t="shared" si="211"/>
        <v>0</v>
      </c>
    </row>
    <row r="6709" spans="1:15" x14ac:dyDescent="0.3">
      <c r="A6709"/>
      <c r="B6709"/>
      <c r="C6709"/>
      <c r="D6709"/>
      <c r="E6709"/>
      <c r="F6709"/>
      <c r="G6709"/>
      <c r="H6709"/>
      <c r="I6709"/>
      <c r="J6709"/>
      <c r="K6709"/>
      <c r="L6709"/>
      <c r="M6709"/>
      <c r="N6709" s="105">
        <f t="shared" si="210"/>
        <v>0</v>
      </c>
      <c r="O6709" s="105">
        <f t="shared" si="211"/>
        <v>0</v>
      </c>
    </row>
    <row r="6710" spans="1:15" x14ac:dyDescent="0.3">
      <c r="A6710"/>
      <c r="B6710"/>
      <c r="C6710"/>
      <c r="D6710"/>
      <c r="E6710"/>
      <c r="F6710"/>
      <c r="G6710"/>
      <c r="H6710"/>
      <c r="I6710"/>
      <c r="J6710"/>
      <c r="K6710"/>
      <c r="L6710"/>
      <c r="M6710"/>
      <c r="N6710" s="105">
        <f t="shared" si="210"/>
        <v>0</v>
      </c>
      <c r="O6710" s="105">
        <f t="shared" si="211"/>
        <v>0</v>
      </c>
    </row>
    <row r="6711" spans="1:15" x14ac:dyDescent="0.3">
      <c r="A6711"/>
      <c r="B6711"/>
      <c r="C6711"/>
      <c r="D6711"/>
      <c r="E6711"/>
      <c r="F6711"/>
      <c r="G6711"/>
      <c r="H6711"/>
      <c r="I6711"/>
      <c r="J6711"/>
      <c r="K6711"/>
      <c r="L6711"/>
      <c r="M6711"/>
      <c r="N6711" s="105">
        <f t="shared" si="210"/>
        <v>0</v>
      </c>
      <c r="O6711" s="105">
        <f t="shared" si="211"/>
        <v>0</v>
      </c>
    </row>
    <row r="6712" spans="1:15" x14ac:dyDescent="0.3">
      <c r="A6712"/>
      <c r="B6712"/>
      <c r="C6712"/>
      <c r="D6712"/>
      <c r="E6712"/>
      <c r="F6712"/>
      <c r="G6712"/>
      <c r="H6712"/>
      <c r="I6712"/>
      <c r="J6712"/>
      <c r="K6712"/>
      <c r="L6712"/>
      <c r="M6712"/>
      <c r="N6712" s="105">
        <f t="shared" si="210"/>
        <v>0</v>
      </c>
      <c r="O6712" s="105">
        <f t="shared" si="211"/>
        <v>0</v>
      </c>
    </row>
    <row r="6713" spans="1:15" x14ac:dyDescent="0.3">
      <c r="A6713"/>
      <c r="B6713"/>
      <c r="C6713"/>
      <c r="D6713"/>
      <c r="E6713"/>
      <c r="F6713"/>
      <c r="G6713"/>
      <c r="H6713"/>
      <c r="I6713"/>
      <c r="J6713"/>
      <c r="K6713"/>
      <c r="L6713"/>
      <c r="M6713"/>
      <c r="N6713" s="105">
        <f t="shared" si="210"/>
        <v>0</v>
      </c>
      <c r="O6713" s="105">
        <f t="shared" si="211"/>
        <v>0</v>
      </c>
    </row>
    <row r="6714" spans="1:15" x14ac:dyDescent="0.3">
      <c r="A6714"/>
      <c r="B6714"/>
      <c r="C6714"/>
      <c r="D6714"/>
      <c r="E6714"/>
      <c r="F6714"/>
      <c r="G6714"/>
      <c r="H6714"/>
      <c r="I6714"/>
      <c r="J6714"/>
      <c r="K6714"/>
      <c r="L6714"/>
      <c r="M6714"/>
      <c r="N6714" s="105">
        <f t="shared" si="210"/>
        <v>0</v>
      </c>
      <c r="O6714" s="105">
        <f t="shared" si="211"/>
        <v>0</v>
      </c>
    </row>
    <row r="6715" spans="1:15" x14ac:dyDescent="0.3">
      <c r="A6715"/>
      <c r="B6715"/>
      <c r="C6715"/>
      <c r="D6715"/>
      <c r="E6715"/>
      <c r="F6715"/>
      <c r="G6715"/>
      <c r="H6715"/>
      <c r="I6715"/>
      <c r="J6715"/>
      <c r="K6715"/>
      <c r="L6715"/>
      <c r="M6715"/>
      <c r="N6715" s="105">
        <f t="shared" si="210"/>
        <v>0</v>
      </c>
      <c r="O6715" s="105">
        <f t="shared" si="211"/>
        <v>0</v>
      </c>
    </row>
    <row r="6716" spans="1:15" x14ac:dyDescent="0.3">
      <c r="A6716"/>
      <c r="B6716"/>
      <c r="C6716"/>
      <c r="D6716"/>
      <c r="E6716"/>
      <c r="F6716"/>
      <c r="G6716"/>
      <c r="H6716"/>
      <c r="I6716"/>
      <c r="J6716"/>
      <c r="K6716"/>
      <c r="L6716"/>
      <c r="M6716"/>
      <c r="N6716" s="105">
        <f t="shared" si="210"/>
        <v>0</v>
      </c>
      <c r="O6716" s="105">
        <f t="shared" si="211"/>
        <v>0</v>
      </c>
    </row>
    <row r="6717" spans="1:15" x14ac:dyDescent="0.3">
      <c r="A6717"/>
      <c r="B6717"/>
      <c r="C6717"/>
      <c r="D6717"/>
      <c r="E6717"/>
      <c r="F6717"/>
      <c r="G6717"/>
      <c r="H6717"/>
      <c r="I6717"/>
      <c r="J6717"/>
      <c r="K6717"/>
      <c r="L6717"/>
      <c r="M6717"/>
      <c r="N6717" s="105">
        <f t="shared" si="210"/>
        <v>0</v>
      </c>
      <c r="O6717" s="105">
        <f t="shared" si="211"/>
        <v>0</v>
      </c>
    </row>
    <row r="6718" spans="1:15" x14ac:dyDescent="0.3">
      <c r="A6718"/>
      <c r="B6718"/>
      <c r="C6718"/>
      <c r="D6718"/>
      <c r="E6718"/>
      <c r="F6718"/>
      <c r="G6718"/>
      <c r="H6718"/>
      <c r="I6718"/>
      <c r="J6718"/>
      <c r="K6718"/>
      <c r="L6718"/>
      <c r="M6718"/>
      <c r="N6718" s="105">
        <f t="shared" si="210"/>
        <v>0</v>
      </c>
      <c r="O6718" s="105">
        <f t="shared" si="211"/>
        <v>0</v>
      </c>
    </row>
    <row r="6719" spans="1:15" x14ac:dyDescent="0.3">
      <c r="A6719"/>
      <c r="B6719"/>
      <c r="C6719"/>
      <c r="D6719"/>
      <c r="E6719"/>
      <c r="F6719"/>
      <c r="G6719"/>
      <c r="H6719"/>
      <c r="I6719"/>
      <c r="J6719"/>
      <c r="K6719"/>
      <c r="L6719"/>
      <c r="M6719"/>
      <c r="N6719" s="105">
        <f t="shared" si="210"/>
        <v>0</v>
      </c>
      <c r="O6719" s="105">
        <f t="shared" si="211"/>
        <v>0</v>
      </c>
    </row>
    <row r="6720" spans="1:15" x14ac:dyDescent="0.3">
      <c r="A6720"/>
      <c r="B6720"/>
      <c r="C6720"/>
      <c r="D6720"/>
      <c r="E6720"/>
      <c r="F6720"/>
      <c r="G6720"/>
      <c r="H6720"/>
      <c r="I6720"/>
      <c r="J6720"/>
      <c r="K6720"/>
      <c r="L6720"/>
      <c r="M6720"/>
      <c r="N6720" s="105">
        <f t="shared" si="210"/>
        <v>0</v>
      </c>
      <c r="O6720" s="105">
        <f t="shared" si="211"/>
        <v>0</v>
      </c>
    </row>
    <row r="6721" spans="1:15" x14ac:dyDescent="0.3">
      <c r="A6721"/>
      <c r="B6721"/>
      <c r="C6721"/>
      <c r="D6721"/>
      <c r="E6721"/>
      <c r="F6721"/>
      <c r="G6721"/>
      <c r="H6721"/>
      <c r="I6721"/>
      <c r="J6721"/>
      <c r="K6721"/>
      <c r="L6721"/>
      <c r="M6721"/>
      <c r="N6721" s="105">
        <f t="shared" si="210"/>
        <v>0</v>
      </c>
      <c r="O6721" s="105">
        <f t="shared" si="211"/>
        <v>0</v>
      </c>
    </row>
    <row r="6722" spans="1:15" x14ac:dyDescent="0.3">
      <c r="A6722"/>
      <c r="B6722"/>
      <c r="C6722"/>
      <c r="D6722"/>
      <c r="E6722"/>
      <c r="F6722"/>
      <c r="G6722"/>
      <c r="H6722"/>
      <c r="I6722"/>
      <c r="J6722"/>
      <c r="K6722"/>
      <c r="L6722"/>
      <c r="M6722"/>
      <c r="N6722" s="105">
        <f t="shared" si="210"/>
        <v>0</v>
      </c>
      <c r="O6722" s="105">
        <f t="shared" si="211"/>
        <v>0</v>
      </c>
    </row>
    <row r="6723" spans="1:15" x14ac:dyDescent="0.3">
      <c r="A6723"/>
      <c r="B6723"/>
      <c r="C6723"/>
      <c r="D6723"/>
      <c r="E6723"/>
      <c r="F6723"/>
      <c r="G6723"/>
      <c r="H6723"/>
      <c r="I6723"/>
      <c r="J6723"/>
      <c r="K6723"/>
      <c r="L6723"/>
      <c r="M6723"/>
      <c r="N6723" s="105">
        <f t="shared" si="210"/>
        <v>0</v>
      </c>
      <c r="O6723" s="105">
        <f t="shared" si="211"/>
        <v>0</v>
      </c>
    </row>
    <row r="6724" spans="1:15" x14ac:dyDescent="0.3">
      <c r="A6724"/>
      <c r="B6724"/>
      <c r="C6724"/>
      <c r="D6724"/>
      <c r="E6724"/>
      <c r="F6724"/>
      <c r="G6724"/>
      <c r="H6724"/>
      <c r="I6724"/>
      <c r="J6724"/>
      <c r="K6724"/>
      <c r="L6724"/>
      <c r="M6724"/>
      <c r="N6724" s="105">
        <f t="shared" si="210"/>
        <v>0</v>
      </c>
      <c r="O6724" s="105">
        <f t="shared" si="211"/>
        <v>0</v>
      </c>
    </row>
    <row r="6725" spans="1:15" x14ac:dyDescent="0.3">
      <c r="A6725"/>
      <c r="B6725"/>
      <c r="C6725"/>
      <c r="D6725"/>
      <c r="E6725"/>
      <c r="F6725"/>
      <c r="G6725"/>
      <c r="H6725"/>
      <c r="I6725"/>
      <c r="J6725"/>
      <c r="K6725"/>
      <c r="L6725"/>
      <c r="M6725"/>
      <c r="N6725" s="105">
        <f t="shared" si="210"/>
        <v>0</v>
      </c>
      <c r="O6725" s="105">
        <f t="shared" si="211"/>
        <v>0</v>
      </c>
    </row>
    <row r="6726" spans="1:15" x14ac:dyDescent="0.3">
      <c r="A6726"/>
      <c r="B6726"/>
      <c r="C6726"/>
      <c r="D6726"/>
      <c r="E6726"/>
      <c r="F6726"/>
      <c r="G6726"/>
      <c r="H6726"/>
      <c r="I6726"/>
      <c r="J6726"/>
      <c r="K6726"/>
      <c r="L6726"/>
      <c r="M6726"/>
      <c r="N6726" s="105">
        <f t="shared" si="210"/>
        <v>0</v>
      </c>
      <c r="O6726" s="105">
        <f t="shared" si="211"/>
        <v>0</v>
      </c>
    </row>
    <row r="6727" spans="1:15" x14ac:dyDescent="0.3">
      <c r="A6727"/>
      <c r="B6727"/>
      <c r="C6727"/>
      <c r="D6727"/>
      <c r="E6727"/>
      <c r="F6727"/>
      <c r="G6727"/>
      <c r="H6727"/>
      <c r="I6727"/>
      <c r="J6727"/>
      <c r="K6727"/>
      <c r="L6727"/>
      <c r="M6727"/>
      <c r="N6727" s="105">
        <f t="shared" si="210"/>
        <v>0</v>
      </c>
      <c r="O6727" s="105">
        <f t="shared" si="211"/>
        <v>0</v>
      </c>
    </row>
    <row r="6728" spans="1:15" x14ac:dyDescent="0.3">
      <c r="A6728"/>
      <c r="B6728"/>
      <c r="C6728"/>
      <c r="D6728"/>
      <c r="E6728"/>
      <c r="F6728"/>
      <c r="G6728"/>
      <c r="H6728"/>
      <c r="I6728"/>
      <c r="J6728"/>
      <c r="K6728"/>
      <c r="L6728"/>
      <c r="M6728"/>
      <c r="N6728" s="105">
        <f t="shared" si="210"/>
        <v>0</v>
      </c>
      <c r="O6728" s="105">
        <f t="shared" si="211"/>
        <v>0</v>
      </c>
    </row>
    <row r="6729" spans="1:15" x14ac:dyDescent="0.3">
      <c r="A6729"/>
      <c r="B6729"/>
      <c r="C6729"/>
      <c r="D6729"/>
      <c r="E6729"/>
      <c r="F6729"/>
      <c r="G6729"/>
      <c r="H6729"/>
      <c r="I6729"/>
      <c r="J6729"/>
      <c r="K6729"/>
      <c r="L6729"/>
      <c r="M6729"/>
      <c r="N6729" s="105">
        <f t="shared" si="210"/>
        <v>0</v>
      </c>
      <c r="O6729" s="105">
        <f t="shared" si="211"/>
        <v>0</v>
      </c>
    </row>
    <row r="6730" spans="1:15" x14ac:dyDescent="0.3">
      <c r="A6730"/>
      <c r="B6730"/>
      <c r="C6730"/>
      <c r="D6730"/>
      <c r="E6730"/>
      <c r="F6730"/>
      <c r="G6730"/>
      <c r="H6730"/>
      <c r="I6730"/>
      <c r="J6730"/>
      <c r="K6730"/>
      <c r="L6730"/>
      <c r="M6730"/>
      <c r="N6730" s="105">
        <f t="shared" si="210"/>
        <v>0</v>
      </c>
      <c r="O6730" s="105">
        <f t="shared" si="211"/>
        <v>0</v>
      </c>
    </row>
    <row r="6731" spans="1:15" x14ac:dyDescent="0.3">
      <c r="A6731"/>
      <c r="B6731"/>
      <c r="C6731"/>
      <c r="D6731"/>
      <c r="E6731"/>
      <c r="F6731"/>
      <c r="G6731"/>
      <c r="H6731"/>
      <c r="I6731"/>
      <c r="J6731"/>
      <c r="K6731"/>
      <c r="L6731"/>
      <c r="M6731"/>
      <c r="N6731" s="105">
        <f t="shared" si="210"/>
        <v>0</v>
      </c>
      <c r="O6731" s="105">
        <f t="shared" si="211"/>
        <v>0</v>
      </c>
    </row>
    <row r="6732" spans="1:15" x14ac:dyDescent="0.3">
      <c r="A6732"/>
      <c r="B6732"/>
      <c r="C6732"/>
      <c r="D6732"/>
      <c r="E6732"/>
      <c r="F6732"/>
      <c r="G6732"/>
      <c r="H6732"/>
      <c r="I6732"/>
      <c r="J6732"/>
      <c r="K6732"/>
      <c r="L6732"/>
      <c r="M6732"/>
      <c r="N6732" s="105">
        <f t="shared" si="210"/>
        <v>0</v>
      </c>
      <c r="O6732" s="105">
        <f t="shared" si="211"/>
        <v>0</v>
      </c>
    </row>
    <row r="6733" spans="1:15" x14ac:dyDescent="0.3">
      <c r="A6733"/>
      <c r="B6733"/>
      <c r="C6733"/>
      <c r="D6733"/>
      <c r="E6733"/>
      <c r="F6733"/>
      <c r="G6733"/>
      <c r="H6733"/>
      <c r="I6733"/>
      <c r="J6733"/>
      <c r="K6733"/>
      <c r="L6733"/>
      <c r="M6733"/>
      <c r="N6733" s="105">
        <f t="shared" si="210"/>
        <v>0</v>
      </c>
      <c r="O6733" s="105">
        <f t="shared" si="211"/>
        <v>0</v>
      </c>
    </row>
    <row r="6734" spans="1:15" x14ac:dyDescent="0.3">
      <c r="A6734"/>
      <c r="B6734"/>
      <c r="C6734"/>
      <c r="D6734"/>
      <c r="E6734"/>
      <c r="F6734"/>
      <c r="G6734"/>
      <c r="H6734"/>
      <c r="I6734"/>
      <c r="J6734"/>
      <c r="K6734"/>
      <c r="L6734"/>
      <c r="M6734"/>
      <c r="N6734" s="105">
        <f t="shared" si="210"/>
        <v>0</v>
      </c>
      <c r="O6734" s="105">
        <f t="shared" si="211"/>
        <v>0</v>
      </c>
    </row>
    <row r="6735" spans="1:15" x14ac:dyDescent="0.3">
      <c r="A6735"/>
      <c r="B6735"/>
      <c r="C6735"/>
      <c r="D6735"/>
      <c r="E6735"/>
      <c r="F6735"/>
      <c r="G6735"/>
      <c r="H6735"/>
      <c r="I6735"/>
      <c r="J6735"/>
      <c r="K6735"/>
      <c r="L6735"/>
      <c r="M6735"/>
      <c r="N6735" s="105">
        <f t="shared" si="210"/>
        <v>0</v>
      </c>
      <c r="O6735" s="105">
        <f t="shared" si="211"/>
        <v>0</v>
      </c>
    </row>
    <row r="6736" spans="1:15" x14ac:dyDescent="0.3">
      <c r="A6736"/>
      <c r="B6736"/>
      <c r="C6736"/>
      <c r="D6736"/>
      <c r="E6736"/>
      <c r="F6736"/>
      <c r="G6736"/>
      <c r="H6736"/>
      <c r="I6736"/>
      <c r="J6736"/>
      <c r="K6736"/>
      <c r="L6736"/>
      <c r="M6736"/>
      <c r="N6736" s="105">
        <f t="shared" si="210"/>
        <v>0</v>
      </c>
      <c r="O6736" s="105">
        <f t="shared" si="211"/>
        <v>0</v>
      </c>
    </row>
    <row r="6737" spans="1:15" x14ac:dyDescent="0.3">
      <c r="A6737"/>
      <c r="B6737"/>
      <c r="C6737"/>
      <c r="D6737"/>
      <c r="E6737"/>
      <c r="F6737"/>
      <c r="G6737"/>
      <c r="H6737"/>
      <c r="I6737"/>
      <c r="J6737"/>
      <c r="K6737"/>
      <c r="L6737"/>
      <c r="M6737"/>
      <c r="N6737" s="105">
        <f t="shared" si="210"/>
        <v>0</v>
      </c>
      <c r="O6737" s="105">
        <f t="shared" si="211"/>
        <v>0</v>
      </c>
    </row>
    <row r="6738" spans="1:15" x14ac:dyDescent="0.3">
      <c r="A6738"/>
      <c r="B6738"/>
      <c r="C6738"/>
      <c r="D6738"/>
      <c r="E6738"/>
      <c r="F6738"/>
      <c r="G6738"/>
      <c r="H6738"/>
      <c r="I6738"/>
      <c r="J6738"/>
      <c r="K6738"/>
      <c r="L6738"/>
      <c r="M6738"/>
      <c r="N6738" s="105">
        <f t="shared" si="210"/>
        <v>0</v>
      </c>
      <c r="O6738" s="105">
        <f t="shared" si="211"/>
        <v>0</v>
      </c>
    </row>
    <row r="6739" spans="1:15" x14ac:dyDescent="0.3">
      <c r="A6739"/>
      <c r="B6739"/>
      <c r="C6739"/>
      <c r="D6739"/>
      <c r="E6739"/>
      <c r="F6739"/>
      <c r="G6739"/>
      <c r="H6739"/>
      <c r="I6739"/>
      <c r="J6739"/>
      <c r="K6739"/>
      <c r="L6739"/>
      <c r="M6739"/>
      <c r="N6739" s="105">
        <f t="shared" si="210"/>
        <v>0</v>
      </c>
      <c r="O6739" s="105">
        <f t="shared" si="211"/>
        <v>0</v>
      </c>
    </row>
    <row r="6740" spans="1:15" x14ac:dyDescent="0.3">
      <c r="A6740"/>
      <c r="B6740"/>
      <c r="C6740"/>
      <c r="D6740"/>
      <c r="E6740"/>
      <c r="F6740"/>
      <c r="G6740"/>
      <c r="H6740"/>
      <c r="I6740"/>
      <c r="J6740"/>
      <c r="K6740"/>
      <c r="L6740"/>
      <c r="M6740"/>
      <c r="N6740" s="105">
        <f t="shared" ref="N6740:N6803" si="212">G6740-I6740-K6740</f>
        <v>0</v>
      </c>
      <c r="O6740" s="105">
        <f t="shared" ref="O6740:O6803" si="213">H6740-J6740-L6740</f>
        <v>0</v>
      </c>
    </row>
    <row r="6741" spans="1:15" x14ac:dyDescent="0.3">
      <c r="A6741"/>
      <c r="B6741"/>
      <c r="C6741"/>
      <c r="D6741"/>
      <c r="E6741"/>
      <c r="F6741"/>
      <c r="G6741"/>
      <c r="H6741"/>
      <c r="I6741"/>
      <c r="J6741"/>
      <c r="K6741"/>
      <c r="L6741"/>
      <c r="M6741"/>
      <c r="N6741" s="105">
        <f t="shared" si="212"/>
        <v>0</v>
      </c>
      <c r="O6741" s="105">
        <f t="shared" si="213"/>
        <v>0</v>
      </c>
    </row>
    <row r="6742" spans="1:15" x14ac:dyDescent="0.3">
      <c r="A6742"/>
      <c r="B6742"/>
      <c r="C6742"/>
      <c r="D6742"/>
      <c r="E6742"/>
      <c r="F6742"/>
      <c r="G6742"/>
      <c r="H6742"/>
      <c r="I6742"/>
      <c r="J6742"/>
      <c r="K6742"/>
      <c r="L6742"/>
      <c r="M6742"/>
      <c r="N6742" s="105">
        <f t="shared" si="212"/>
        <v>0</v>
      </c>
      <c r="O6742" s="105">
        <f t="shared" si="213"/>
        <v>0</v>
      </c>
    </row>
    <row r="6743" spans="1:15" x14ac:dyDescent="0.3">
      <c r="A6743"/>
      <c r="B6743"/>
      <c r="C6743"/>
      <c r="D6743"/>
      <c r="E6743"/>
      <c r="F6743"/>
      <c r="G6743"/>
      <c r="H6743"/>
      <c r="I6743"/>
      <c r="J6743"/>
      <c r="K6743"/>
      <c r="L6743"/>
      <c r="M6743"/>
      <c r="N6743" s="105">
        <f t="shared" si="212"/>
        <v>0</v>
      </c>
      <c r="O6743" s="105">
        <f t="shared" si="213"/>
        <v>0</v>
      </c>
    </row>
    <row r="6744" spans="1:15" x14ac:dyDescent="0.3">
      <c r="A6744"/>
      <c r="B6744"/>
      <c r="C6744"/>
      <c r="D6744"/>
      <c r="E6744"/>
      <c r="F6744"/>
      <c r="G6744"/>
      <c r="H6744"/>
      <c r="I6744"/>
      <c r="J6744"/>
      <c r="K6744"/>
      <c r="L6744"/>
      <c r="M6744"/>
      <c r="N6744" s="105">
        <f t="shared" si="212"/>
        <v>0</v>
      </c>
      <c r="O6744" s="105">
        <f t="shared" si="213"/>
        <v>0</v>
      </c>
    </row>
    <row r="6745" spans="1:15" x14ac:dyDescent="0.3">
      <c r="A6745"/>
      <c r="B6745"/>
      <c r="C6745"/>
      <c r="D6745"/>
      <c r="E6745"/>
      <c r="F6745"/>
      <c r="G6745"/>
      <c r="H6745"/>
      <c r="I6745"/>
      <c r="J6745"/>
      <c r="K6745"/>
      <c r="L6745"/>
      <c r="M6745"/>
      <c r="N6745" s="105">
        <f t="shared" si="212"/>
        <v>0</v>
      </c>
      <c r="O6745" s="105">
        <f t="shared" si="213"/>
        <v>0</v>
      </c>
    </row>
    <row r="6746" spans="1:15" x14ac:dyDescent="0.3">
      <c r="A6746"/>
      <c r="B6746"/>
      <c r="C6746"/>
      <c r="D6746"/>
      <c r="E6746"/>
      <c r="F6746"/>
      <c r="G6746"/>
      <c r="H6746"/>
      <c r="I6746"/>
      <c r="J6746"/>
      <c r="K6746"/>
      <c r="L6746"/>
      <c r="M6746"/>
      <c r="N6746" s="105">
        <f t="shared" si="212"/>
        <v>0</v>
      </c>
      <c r="O6746" s="105">
        <f t="shared" si="213"/>
        <v>0</v>
      </c>
    </row>
    <row r="6747" spans="1:15" x14ac:dyDescent="0.3">
      <c r="A6747"/>
      <c r="B6747"/>
      <c r="C6747"/>
      <c r="D6747"/>
      <c r="E6747"/>
      <c r="F6747"/>
      <c r="G6747"/>
      <c r="H6747"/>
      <c r="I6747"/>
      <c r="J6747"/>
      <c r="K6747"/>
      <c r="L6747"/>
      <c r="M6747"/>
      <c r="N6747" s="105">
        <f t="shared" si="212"/>
        <v>0</v>
      </c>
      <c r="O6747" s="105">
        <f t="shared" si="213"/>
        <v>0</v>
      </c>
    </row>
    <row r="6748" spans="1:15" x14ac:dyDescent="0.3">
      <c r="A6748"/>
      <c r="B6748"/>
      <c r="C6748"/>
      <c r="D6748"/>
      <c r="E6748"/>
      <c r="F6748"/>
      <c r="G6748"/>
      <c r="H6748"/>
      <c r="I6748"/>
      <c r="J6748"/>
      <c r="K6748"/>
      <c r="L6748"/>
      <c r="M6748"/>
      <c r="N6748" s="105">
        <f t="shared" si="212"/>
        <v>0</v>
      </c>
      <c r="O6748" s="105">
        <f t="shared" si="213"/>
        <v>0</v>
      </c>
    </row>
    <row r="6749" spans="1:15" x14ac:dyDescent="0.3">
      <c r="A6749"/>
      <c r="B6749"/>
      <c r="C6749"/>
      <c r="D6749"/>
      <c r="E6749"/>
      <c r="F6749"/>
      <c r="G6749"/>
      <c r="H6749"/>
      <c r="I6749"/>
      <c r="J6749"/>
      <c r="K6749"/>
      <c r="L6749"/>
      <c r="M6749"/>
      <c r="N6749" s="105">
        <f t="shared" si="212"/>
        <v>0</v>
      </c>
      <c r="O6749" s="105">
        <f t="shared" si="213"/>
        <v>0</v>
      </c>
    </row>
    <row r="6750" spans="1:15" x14ac:dyDescent="0.3">
      <c r="A6750"/>
      <c r="B6750"/>
      <c r="C6750"/>
      <c r="D6750"/>
      <c r="E6750"/>
      <c r="F6750"/>
      <c r="G6750"/>
      <c r="H6750"/>
      <c r="I6750"/>
      <c r="J6750"/>
      <c r="K6750"/>
      <c r="L6750"/>
      <c r="M6750"/>
      <c r="N6750" s="105">
        <f t="shared" si="212"/>
        <v>0</v>
      </c>
      <c r="O6750" s="105">
        <f t="shared" si="213"/>
        <v>0</v>
      </c>
    </row>
    <row r="6751" spans="1:15" x14ac:dyDescent="0.3">
      <c r="A6751"/>
      <c r="B6751"/>
      <c r="C6751"/>
      <c r="D6751"/>
      <c r="E6751"/>
      <c r="F6751"/>
      <c r="G6751"/>
      <c r="H6751"/>
      <c r="I6751"/>
      <c r="J6751"/>
      <c r="K6751"/>
      <c r="L6751"/>
      <c r="M6751"/>
      <c r="N6751" s="105">
        <f t="shared" si="212"/>
        <v>0</v>
      </c>
      <c r="O6751" s="105">
        <f t="shared" si="213"/>
        <v>0</v>
      </c>
    </row>
    <row r="6752" spans="1:15" x14ac:dyDescent="0.3">
      <c r="A6752"/>
      <c r="B6752"/>
      <c r="C6752"/>
      <c r="D6752"/>
      <c r="E6752"/>
      <c r="F6752"/>
      <c r="G6752"/>
      <c r="H6752"/>
      <c r="I6752"/>
      <c r="J6752"/>
      <c r="K6752"/>
      <c r="L6752"/>
      <c r="M6752"/>
      <c r="N6752" s="105">
        <f t="shared" si="212"/>
        <v>0</v>
      </c>
      <c r="O6752" s="105">
        <f t="shared" si="213"/>
        <v>0</v>
      </c>
    </row>
    <row r="6753" spans="1:15" x14ac:dyDescent="0.3">
      <c r="A6753"/>
      <c r="B6753"/>
      <c r="C6753"/>
      <c r="D6753"/>
      <c r="E6753"/>
      <c r="F6753"/>
      <c r="G6753"/>
      <c r="H6753"/>
      <c r="I6753"/>
      <c r="J6753"/>
      <c r="K6753"/>
      <c r="L6753"/>
      <c r="M6753"/>
      <c r="N6753" s="105">
        <f t="shared" si="212"/>
        <v>0</v>
      </c>
      <c r="O6753" s="105">
        <f t="shared" si="213"/>
        <v>0</v>
      </c>
    </row>
    <row r="6754" spans="1:15" x14ac:dyDescent="0.3">
      <c r="A6754"/>
      <c r="B6754"/>
      <c r="C6754"/>
      <c r="D6754"/>
      <c r="E6754"/>
      <c r="F6754"/>
      <c r="G6754"/>
      <c r="H6754"/>
      <c r="I6754"/>
      <c r="J6754"/>
      <c r="K6754"/>
      <c r="L6754"/>
      <c r="M6754"/>
      <c r="N6754" s="105">
        <f t="shared" si="212"/>
        <v>0</v>
      </c>
      <c r="O6754" s="105">
        <f t="shared" si="213"/>
        <v>0</v>
      </c>
    </row>
    <row r="6755" spans="1:15" x14ac:dyDescent="0.3">
      <c r="A6755"/>
      <c r="B6755"/>
      <c r="C6755"/>
      <c r="D6755"/>
      <c r="E6755"/>
      <c r="F6755"/>
      <c r="G6755"/>
      <c r="H6755"/>
      <c r="I6755"/>
      <c r="J6755"/>
      <c r="K6755"/>
      <c r="L6755"/>
      <c r="M6755"/>
      <c r="N6755" s="105">
        <f t="shared" si="212"/>
        <v>0</v>
      </c>
      <c r="O6755" s="105">
        <f t="shared" si="213"/>
        <v>0</v>
      </c>
    </row>
    <row r="6756" spans="1:15" x14ac:dyDescent="0.3">
      <c r="A6756"/>
      <c r="B6756"/>
      <c r="C6756"/>
      <c r="D6756"/>
      <c r="E6756"/>
      <c r="F6756"/>
      <c r="G6756"/>
      <c r="H6756"/>
      <c r="I6756"/>
      <c r="J6756"/>
      <c r="K6756"/>
      <c r="L6756"/>
      <c r="M6756"/>
      <c r="N6756" s="105">
        <f t="shared" si="212"/>
        <v>0</v>
      </c>
      <c r="O6756" s="105">
        <f t="shared" si="213"/>
        <v>0</v>
      </c>
    </row>
    <row r="6757" spans="1:15" x14ac:dyDescent="0.3">
      <c r="A6757"/>
      <c r="B6757"/>
      <c r="C6757"/>
      <c r="D6757"/>
      <c r="E6757"/>
      <c r="F6757"/>
      <c r="G6757"/>
      <c r="H6757"/>
      <c r="I6757"/>
      <c r="J6757"/>
      <c r="K6757"/>
      <c r="L6757"/>
      <c r="M6757"/>
      <c r="N6757" s="105">
        <f t="shared" si="212"/>
        <v>0</v>
      </c>
      <c r="O6757" s="105">
        <f t="shared" si="213"/>
        <v>0</v>
      </c>
    </row>
    <row r="6758" spans="1:15" x14ac:dyDescent="0.3">
      <c r="A6758"/>
      <c r="B6758"/>
      <c r="C6758"/>
      <c r="D6758"/>
      <c r="E6758"/>
      <c r="F6758"/>
      <c r="G6758"/>
      <c r="H6758"/>
      <c r="I6758"/>
      <c r="J6758"/>
      <c r="K6758"/>
      <c r="L6758"/>
      <c r="M6758"/>
      <c r="N6758" s="105">
        <f t="shared" si="212"/>
        <v>0</v>
      </c>
      <c r="O6758" s="105">
        <f t="shared" si="213"/>
        <v>0</v>
      </c>
    </row>
    <row r="6759" spans="1:15" x14ac:dyDescent="0.3">
      <c r="A6759"/>
      <c r="B6759"/>
      <c r="C6759"/>
      <c r="D6759"/>
      <c r="E6759"/>
      <c r="F6759"/>
      <c r="G6759"/>
      <c r="H6759"/>
      <c r="I6759"/>
      <c r="J6759"/>
      <c r="K6759"/>
      <c r="L6759"/>
      <c r="M6759"/>
      <c r="N6759" s="105">
        <f t="shared" si="212"/>
        <v>0</v>
      </c>
      <c r="O6759" s="105">
        <f t="shared" si="213"/>
        <v>0</v>
      </c>
    </row>
    <row r="6760" spans="1:15" x14ac:dyDescent="0.3">
      <c r="A6760"/>
      <c r="B6760"/>
      <c r="C6760"/>
      <c r="D6760"/>
      <c r="E6760"/>
      <c r="F6760"/>
      <c r="G6760"/>
      <c r="H6760"/>
      <c r="I6760"/>
      <c r="J6760"/>
      <c r="K6760"/>
      <c r="L6760"/>
      <c r="M6760"/>
      <c r="N6760" s="105">
        <f t="shared" si="212"/>
        <v>0</v>
      </c>
      <c r="O6760" s="105">
        <f t="shared" si="213"/>
        <v>0</v>
      </c>
    </row>
    <row r="6761" spans="1:15" x14ac:dyDescent="0.3">
      <c r="A6761"/>
      <c r="B6761"/>
      <c r="C6761"/>
      <c r="D6761"/>
      <c r="E6761"/>
      <c r="F6761"/>
      <c r="G6761"/>
      <c r="H6761"/>
      <c r="I6761"/>
      <c r="J6761"/>
      <c r="K6761"/>
      <c r="L6761"/>
      <c r="M6761"/>
      <c r="N6761" s="105">
        <f t="shared" si="212"/>
        <v>0</v>
      </c>
      <c r="O6761" s="105">
        <f t="shared" si="213"/>
        <v>0</v>
      </c>
    </row>
    <row r="6762" spans="1:15" x14ac:dyDescent="0.3">
      <c r="A6762"/>
      <c r="B6762"/>
      <c r="C6762"/>
      <c r="D6762"/>
      <c r="E6762"/>
      <c r="F6762"/>
      <c r="G6762"/>
      <c r="H6762"/>
      <c r="I6762"/>
      <c r="J6762"/>
      <c r="K6762"/>
      <c r="L6762"/>
      <c r="M6762"/>
      <c r="N6762" s="105">
        <f t="shared" si="212"/>
        <v>0</v>
      </c>
      <c r="O6762" s="105">
        <f t="shared" si="213"/>
        <v>0</v>
      </c>
    </row>
    <row r="6763" spans="1:15" x14ac:dyDescent="0.3">
      <c r="A6763"/>
      <c r="B6763"/>
      <c r="C6763"/>
      <c r="D6763"/>
      <c r="E6763"/>
      <c r="F6763"/>
      <c r="G6763"/>
      <c r="H6763"/>
      <c r="I6763"/>
      <c r="J6763"/>
      <c r="K6763"/>
      <c r="L6763"/>
      <c r="M6763"/>
      <c r="N6763" s="105">
        <f t="shared" si="212"/>
        <v>0</v>
      </c>
      <c r="O6763" s="105">
        <f t="shared" si="213"/>
        <v>0</v>
      </c>
    </row>
    <row r="6764" spans="1:15" x14ac:dyDescent="0.3">
      <c r="A6764"/>
      <c r="B6764"/>
      <c r="C6764"/>
      <c r="D6764"/>
      <c r="E6764"/>
      <c r="F6764"/>
      <c r="G6764"/>
      <c r="H6764"/>
      <c r="I6764"/>
      <c r="J6764"/>
      <c r="K6764"/>
      <c r="L6764"/>
      <c r="M6764"/>
      <c r="N6764" s="105">
        <f t="shared" si="212"/>
        <v>0</v>
      </c>
      <c r="O6764" s="105">
        <f t="shared" si="213"/>
        <v>0</v>
      </c>
    </row>
    <row r="6765" spans="1:15" x14ac:dyDescent="0.3">
      <c r="A6765"/>
      <c r="B6765"/>
      <c r="C6765"/>
      <c r="D6765"/>
      <c r="E6765"/>
      <c r="F6765"/>
      <c r="G6765"/>
      <c r="H6765"/>
      <c r="I6765"/>
      <c r="J6765"/>
      <c r="K6765"/>
      <c r="L6765"/>
      <c r="M6765"/>
      <c r="N6765" s="105">
        <f t="shared" si="212"/>
        <v>0</v>
      </c>
      <c r="O6765" s="105">
        <f t="shared" si="213"/>
        <v>0</v>
      </c>
    </row>
    <row r="6766" spans="1:15" x14ac:dyDescent="0.3">
      <c r="A6766"/>
      <c r="B6766"/>
      <c r="C6766"/>
      <c r="D6766"/>
      <c r="E6766"/>
      <c r="F6766"/>
      <c r="G6766"/>
      <c r="H6766"/>
      <c r="I6766"/>
      <c r="J6766"/>
      <c r="K6766"/>
      <c r="L6766"/>
      <c r="M6766"/>
      <c r="N6766" s="105">
        <f t="shared" si="212"/>
        <v>0</v>
      </c>
      <c r="O6766" s="105">
        <f t="shared" si="213"/>
        <v>0</v>
      </c>
    </row>
    <row r="6767" spans="1:15" x14ac:dyDescent="0.3">
      <c r="A6767"/>
      <c r="B6767"/>
      <c r="C6767"/>
      <c r="D6767"/>
      <c r="E6767"/>
      <c r="F6767"/>
      <c r="G6767"/>
      <c r="H6767"/>
      <c r="I6767"/>
      <c r="J6767"/>
      <c r="K6767"/>
      <c r="L6767"/>
      <c r="M6767"/>
      <c r="N6767" s="105">
        <f t="shared" si="212"/>
        <v>0</v>
      </c>
      <c r="O6767" s="105">
        <f t="shared" si="213"/>
        <v>0</v>
      </c>
    </row>
    <row r="6768" spans="1:15" x14ac:dyDescent="0.3">
      <c r="A6768"/>
      <c r="B6768"/>
      <c r="C6768"/>
      <c r="D6768"/>
      <c r="E6768"/>
      <c r="F6768"/>
      <c r="G6768"/>
      <c r="H6768"/>
      <c r="I6768"/>
      <c r="J6768"/>
      <c r="K6768"/>
      <c r="L6768"/>
      <c r="M6768"/>
      <c r="N6768" s="105">
        <f t="shared" si="212"/>
        <v>0</v>
      </c>
      <c r="O6768" s="105">
        <f t="shared" si="213"/>
        <v>0</v>
      </c>
    </row>
    <row r="6769" spans="1:15" x14ac:dyDescent="0.3">
      <c r="A6769"/>
      <c r="B6769"/>
      <c r="C6769"/>
      <c r="D6769"/>
      <c r="E6769"/>
      <c r="F6769"/>
      <c r="G6769"/>
      <c r="H6769"/>
      <c r="I6769"/>
      <c r="J6769"/>
      <c r="K6769"/>
      <c r="L6769"/>
      <c r="M6769"/>
      <c r="N6769" s="105">
        <f t="shared" si="212"/>
        <v>0</v>
      </c>
      <c r="O6769" s="105">
        <f t="shared" si="213"/>
        <v>0</v>
      </c>
    </row>
    <row r="6770" spans="1:15" x14ac:dyDescent="0.3">
      <c r="A6770"/>
      <c r="B6770"/>
      <c r="C6770"/>
      <c r="D6770"/>
      <c r="E6770"/>
      <c r="F6770"/>
      <c r="G6770"/>
      <c r="H6770"/>
      <c r="I6770"/>
      <c r="J6770"/>
      <c r="K6770"/>
      <c r="L6770"/>
      <c r="M6770"/>
      <c r="N6770" s="105">
        <f t="shared" si="212"/>
        <v>0</v>
      </c>
      <c r="O6770" s="105">
        <f t="shared" si="213"/>
        <v>0</v>
      </c>
    </row>
    <row r="6771" spans="1:15" x14ac:dyDescent="0.3">
      <c r="A6771"/>
      <c r="B6771"/>
      <c r="C6771"/>
      <c r="D6771"/>
      <c r="E6771"/>
      <c r="F6771"/>
      <c r="G6771"/>
      <c r="H6771"/>
      <c r="I6771"/>
      <c r="J6771"/>
      <c r="K6771"/>
      <c r="L6771"/>
      <c r="M6771"/>
      <c r="N6771" s="105">
        <f t="shared" si="212"/>
        <v>0</v>
      </c>
      <c r="O6771" s="105">
        <f t="shared" si="213"/>
        <v>0</v>
      </c>
    </row>
    <row r="6772" spans="1:15" x14ac:dyDescent="0.3">
      <c r="A6772"/>
      <c r="B6772"/>
      <c r="C6772"/>
      <c r="D6772"/>
      <c r="E6772"/>
      <c r="F6772"/>
      <c r="G6772"/>
      <c r="H6772"/>
      <c r="I6772"/>
      <c r="J6772"/>
      <c r="K6772"/>
      <c r="L6772"/>
      <c r="M6772"/>
      <c r="N6772" s="105">
        <f t="shared" si="212"/>
        <v>0</v>
      </c>
      <c r="O6772" s="105">
        <f t="shared" si="213"/>
        <v>0</v>
      </c>
    </row>
    <row r="6773" spans="1:15" x14ac:dyDescent="0.3">
      <c r="A6773"/>
      <c r="B6773"/>
      <c r="C6773"/>
      <c r="D6773"/>
      <c r="E6773"/>
      <c r="F6773"/>
      <c r="G6773"/>
      <c r="H6773"/>
      <c r="I6773"/>
      <c r="J6773"/>
      <c r="K6773"/>
      <c r="L6773"/>
      <c r="M6773"/>
      <c r="N6773" s="105">
        <f t="shared" si="212"/>
        <v>0</v>
      </c>
      <c r="O6773" s="105">
        <f t="shared" si="213"/>
        <v>0</v>
      </c>
    </row>
    <row r="6774" spans="1:15" x14ac:dyDescent="0.3">
      <c r="A6774"/>
      <c r="B6774"/>
      <c r="C6774"/>
      <c r="D6774"/>
      <c r="E6774"/>
      <c r="F6774"/>
      <c r="G6774"/>
      <c r="H6774"/>
      <c r="I6774"/>
      <c r="J6774"/>
      <c r="K6774"/>
      <c r="L6774"/>
      <c r="M6774"/>
      <c r="N6774" s="105">
        <f t="shared" si="212"/>
        <v>0</v>
      </c>
      <c r="O6774" s="105">
        <f t="shared" si="213"/>
        <v>0</v>
      </c>
    </row>
    <row r="6775" spans="1:15" x14ac:dyDescent="0.3">
      <c r="A6775"/>
      <c r="B6775"/>
      <c r="C6775"/>
      <c r="D6775"/>
      <c r="E6775"/>
      <c r="F6775"/>
      <c r="G6775"/>
      <c r="H6775"/>
      <c r="I6775"/>
      <c r="J6775"/>
      <c r="K6775"/>
      <c r="L6775"/>
      <c r="M6775"/>
      <c r="N6775" s="105">
        <f t="shared" si="212"/>
        <v>0</v>
      </c>
      <c r="O6775" s="105">
        <f t="shared" si="213"/>
        <v>0</v>
      </c>
    </row>
    <row r="6776" spans="1:15" x14ac:dyDescent="0.3">
      <c r="A6776"/>
      <c r="B6776"/>
      <c r="C6776"/>
      <c r="D6776"/>
      <c r="E6776"/>
      <c r="F6776"/>
      <c r="G6776"/>
      <c r="H6776"/>
      <c r="I6776"/>
      <c r="J6776"/>
      <c r="K6776"/>
      <c r="L6776"/>
      <c r="M6776"/>
      <c r="N6776" s="105">
        <f t="shared" si="212"/>
        <v>0</v>
      </c>
      <c r="O6776" s="105">
        <f t="shared" si="213"/>
        <v>0</v>
      </c>
    </row>
    <row r="6777" spans="1:15" x14ac:dyDescent="0.3">
      <c r="A6777"/>
      <c r="B6777"/>
      <c r="C6777"/>
      <c r="D6777"/>
      <c r="E6777"/>
      <c r="F6777"/>
      <c r="G6777"/>
      <c r="H6777"/>
      <c r="I6777"/>
      <c r="J6777"/>
      <c r="K6777"/>
      <c r="L6777"/>
      <c r="M6777"/>
      <c r="N6777" s="105">
        <f t="shared" si="212"/>
        <v>0</v>
      </c>
      <c r="O6777" s="105">
        <f t="shared" si="213"/>
        <v>0</v>
      </c>
    </row>
    <row r="6778" spans="1:15" x14ac:dyDescent="0.3">
      <c r="A6778"/>
      <c r="B6778"/>
      <c r="C6778"/>
      <c r="D6778"/>
      <c r="E6778"/>
      <c r="F6778"/>
      <c r="G6778"/>
      <c r="H6778"/>
      <c r="I6778"/>
      <c r="J6778"/>
      <c r="K6778"/>
      <c r="L6778"/>
      <c r="M6778"/>
      <c r="N6778" s="105">
        <f t="shared" si="212"/>
        <v>0</v>
      </c>
      <c r="O6778" s="105">
        <f t="shared" si="213"/>
        <v>0</v>
      </c>
    </row>
    <row r="6779" spans="1:15" x14ac:dyDescent="0.3">
      <c r="A6779"/>
      <c r="B6779"/>
      <c r="C6779"/>
      <c r="D6779"/>
      <c r="E6779"/>
      <c r="F6779"/>
      <c r="G6779"/>
      <c r="H6779"/>
      <c r="I6779"/>
      <c r="J6779"/>
      <c r="K6779"/>
      <c r="L6779"/>
      <c r="M6779"/>
      <c r="N6779" s="105">
        <f t="shared" si="212"/>
        <v>0</v>
      </c>
      <c r="O6779" s="105">
        <f t="shared" si="213"/>
        <v>0</v>
      </c>
    </row>
    <row r="6780" spans="1:15" x14ac:dyDescent="0.3">
      <c r="A6780"/>
      <c r="B6780"/>
      <c r="C6780"/>
      <c r="D6780"/>
      <c r="E6780"/>
      <c r="F6780"/>
      <c r="G6780"/>
      <c r="H6780"/>
      <c r="I6780"/>
      <c r="J6780"/>
      <c r="K6780"/>
      <c r="L6780"/>
      <c r="M6780"/>
      <c r="N6780" s="105">
        <f t="shared" si="212"/>
        <v>0</v>
      </c>
      <c r="O6780" s="105">
        <f t="shared" si="213"/>
        <v>0</v>
      </c>
    </row>
    <row r="6781" spans="1:15" x14ac:dyDescent="0.3">
      <c r="A6781"/>
      <c r="B6781"/>
      <c r="C6781"/>
      <c r="D6781"/>
      <c r="E6781"/>
      <c r="F6781"/>
      <c r="G6781"/>
      <c r="H6781"/>
      <c r="I6781"/>
      <c r="J6781"/>
      <c r="K6781"/>
      <c r="L6781"/>
      <c r="M6781"/>
      <c r="N6781" s="105">
        <f t="shared" si="212"/>
        <v>0</v>
      </c>
      <c r="O6781" s="105">
        <f t="shared" si="213"/>
        <v>0</v>
      </c>
    </row>
    <row r="6782" spans="1:15" x14ac:dyDescent="0.3">
      <c r="A6782"/>
      <c r="B6782"/>
      <c r="C6782"/>
      <c r="D6782"/>
      <c r="E6782"/>
      <c r="F6782"/>
      <c r="G6782"/>
      <c r="H6782"/>
      <c r="I6782"/>
      <c r="J6782"/>
      <c r="K6782"/>
      <c r="L6782"/>
      <c r="M6782"/>
      <c r="N6782" s="105">
        <f t="shared" si="212"/>
        <v>0</v>
      </c>
      <c r="O6782" s="105">
        <f t="shared" si="213"/>
        <v>0</v>
      </c>
    </row>
    <row r="6783" spans="1:15" x14ac:dyDescent="0.3">
      <c r="A6783"/>
      <c r="B6783"/>
      <c r="C6783"/>
      <c r="D6783"/>
      <c r="E6783"/>
      <c r="F6783"/>
      <c r="G6783"/>
      <c r="H6783"/>
      <c r="I6783"/>
      <c r="J6783"/>
      <c r="K6783"/>
      <c r="L6783"/>
      <c r="M6783"/>
      <c r="N6783" s="105">
        <f t="shared" si="212"/>
        <v>0</v>
      </c>
      <c r="O6783" s="105">
        <f t="shared" si="213"/>
        <v>0</v>
      </c>
    </row>
    <row r="6784" spans="1:15" x14ac:dyDescent="0.3">
      <c r="A6784"/>
      <c r="B6784"/>
      <c r="C6784"/>
      <c r="D6784"/>
      <c r="E6784"/>
      <c r="F6784"/>
      <c r="G6784"/>
      <c r="H6784"/>
      <c r="I6784"/>
      <c r="J6784"/>
      <c r="K6784"/>
      <c r="L6784"/>
      <c r="M6784"/>
      <c r="N6784" s="105">
        <f t="shared" si="212"/>
        <v>0</v>
      </c>
      <c r="O6784" s="105">
        <f t="shared" si="213"/>
        <v>0</v>
      </c>
    </row>
    <row r="6785" spans="1:15" x14ac:dyDescent="0.3">
      <c r="A6785"/>
      <c r="B6785"/>
      <c r="C6785"/>
      <c r="D6785"/>
      <c r="E6785"/>
      <c r="F6785"/>
      <c r="G6785"/>
      <c r="H6785"/>
      <c r="I6785"/>
      <c r="J6785"/>
      <c r="K6785"/>
      <c r="L6785"/>
      <c r="M6785"/>
      <c r="N6785" s="105">
        <f t="shared" si="212"/>
        <v>0</v>
      </c>
      <c r="O6785" s="105">
        <f t="shared" si="213"/>
        <v>0</v>
      </c>
    </row>
    <row r="6786" spans="1:15" x14ac:dyDescent="0.3">
      <c r="A6786"/>
      <c r="B6786"/>
      <c r="C6786"/>
      <c r="D6786"/>
      <c r="E6786"/>
      <c r="F6786"/>
      <c r="G6786"/>
      <c r="H6786"/>
      <c r="I6786"/>
      <c r="J6786"/>
      <c r="K6786"/>
      <c r="L6786"/>
      <c r="M6786"/>
      <c r="N6786" s="105">
        <f t="shared" si="212"/>
        <v>0</v>
      </c>
      <c r="O6786" s="105">
        <f t="shared" si="213"/>
        <v>0</v>
      </c>
    </row>
    <row r="6787" spans="1:15" x14ac:dyDescent="0.3">
      <c r="A6787"/>
      <c r="B6787"/>
      <c r="C6787"/>
      <c r="D6787"/>
      <c r="E6787"/>
      <c r="F6787"/>
      <c r="G6787"/>
      <c r="H6787"/>
      <c r="I6787"/>
      <c r="J6787"/>
      <c r="K6787"/>
      <c r="L6787"/>
      <c r="M6787"/>
      <c r="N6787" s="105">
        <f t="shared" si="212"/>
        <v>0</v>
      </c>
      <c r="O6787" s="105">
        <f t="shared" si="213"/>
        <v>0</v>
      </c>
    </row>
    <row r="6788" spans="1:15" x14ac:dyDescent="0.3">
      <c r="A6788"/>
      <c r="B6788"/>
      <c r="C6788"/>
      <c r="D6788"/>
      <c r="E6788"/>
      <c r="F6788"/>
      <c r="G6788"/>
      <c r="H6788"/>
      <c r="I6788"/>
      <c r="J6788"/>
      <c r="K6788"/>
      <c r="L6788"/>
      <c r="M6788"/>
      <c r="N6788" s="105">
        <f t="shared" si="212"/>
        <v>0</v>
      </c>
      <c r="O6788" s="105">
        <f t="shared" si="213"/>
        <v>0</v>
      </c>
    </row>
    <row r="6789" spans="1:15" x14ac:dyDescent="0.3">
      <c r="A6789"/>
      <c r="B6789"/>
      <c r="C6789"/>
      <c r="D6789"/>
      <c r="E6789"/>
      <c r="F6789"/>
      <c r="G6789"/>
      <c r="H6789"/>
      <c r="I6789"/>
      <c r="J6789"/>
      <c r="K6789"/>
      <c r="L6789"/>
      <c r="M6789"/>
      <c r="N6789" s="105">
        <f t="shared" si="212"/>
        <v>0</v>
      </c>
      <c r="O6789" s="105">
        <f t="shared" si="213"/>
        <v>0</v>
      </c>
    </row>
    <row r="6790" spans="1:15" x14ac:dyDescent="0.3">
      <c r="A6790"/>
      <c r="B6790"/>
      <c r="C6790"/>
      <c r="D6790"/>
      <c r="E6790"/>
      <c r="F6790"/>
      <c r="G6790"/>
      <c r="H6790"/>
      <c r="I6790"/>
      <c r="J6790"/>
      <c r="K6790"/>
      <c r="L6790"/>
      <c r="M6790"/>
      <c r="N6790" s="105">
        <f t="shared" si="212"/>
        <v>0</v>
      </c>
      <c r="O6790" s="105">
        <f t="shared" si="213"/>
        <v>0</v>
      </c>
    </row>
    <row r="6791" spans="1:15" x14ac:dyDescent="0.3">
      <c r="A6791"/>
      <c r="B6791"/>
      <c r="C6791"/>
      <c r="D6791"/>
      <c r="E6791"/>
      <c r="F6791"/>
      <c r="G6791"/>
      <c r="H6791"/>
      <c r="I6791"/>
      <c r="J6791"/>
      <c r="K6791"/>
      <c r="L6791"/>
      <c r="M6791"/>
      <c r="N6791" s="105">
        <f t="shared" si="212"/>
        <v>0</v>
      </c>
      <c r="O6791" s="105">
        <f t="shared" si="213"/>
        <v>0</v>
      </c>
    </row>
    <row r="6792" spans="1:15" x14ac:dyDescent="0.3">
      <c r="A6792"/>
      <c r="B6792"/>
      <c r="C6792"/>
      <c r="D6792"/>
      <c r="E6792"/>
      <c r="F6792"/>
      <c r="G6792"/>
      <c r="H6792"/>
      <c r="I6792"/>
      <c r="J6792"/>
      <c r="K6792"/>
      <c r="L6792"/>
      <c r="M6792"/>
      <c r="N6792" s="105">
        <f t="shared" si="212"/>
        <v>0</v>
      </c>
      <c r="O6792" s="105">
        <f t="shared" si="213"/>
        <v>0</v>
      </c>
    </row>
    <row r="6793" spans="1:15" x14ac:dyDescent="0.3">
      <c r="A6793"/>
      <c r="B6793"/>
      <c r="C6793"/>
      <c r="D6793"/>
      <c r="E6793"/>
      <c r="F6793"/>
      <c r="G6793"/>
      <c r="H6793"/>
      <c r="I6793"/>
      <c r="J6793"/>
      <c r="K6793"/>
      <c r="L6793"/>
      <c r="M6793"/>
      <c r="N6793" s="105">
        <f t="shared" si="212"/>
        <v>0</v>
      </c>
      <c r="O6793" s="105">
        <f t="shared" si="213"/>
        <v>0</v>
      </c>
    </row>
    <row r="6794" spans="1:15" x14ac:dyDescent="0.3">
      <c r="A6794"/>
      <c r="B6794"/>
      <c r="C6794"/>
      <c r="D6794"/>
      <c r="E6794"/>
      <c r="F6794"/>
      <c r="G6794"/>
      <c r="H6794"/>
      <c r="I6794"/>
      <c r="J6794"/>
      <c r="K6794"/>
      <c r="L6794"/>
      <c r="M6794"/>
      <c r="N6794" s="105">
        <f t="shared" si="212"/>
        <v>0</v>
      </c>
      <c r="O6794" s="105">
        <f t="shared" si="213"/>
        <v>0</v>
      </c>
    </row>
    <row r="6795" spans="1:15" x14ac:dyDescent="0.3">
      <c r="A6795"/>
      <c r="B6795"/>
      <c r="C6795"/>
      <c r="D6795"/>
      <c r="E6795"/>
      <c r="F6795"/>
      <c r="G6795"/>
      <c r="H6795"/>
      <c r="I6795"/>
      <c r="J6795"/>
      <c r="K6795"/>
      <c r="L6795"/>
      <c r="M6795"/>
      <c r="N6795" s="105">
        <f t="shared" si="212"/>
        <v>0</v>
      </c>
      <c r="O6795" s="105">
        <f t="shared" si="213"/>
        <v>0</v>
      </c>
    </row>
    <row r="6796" spans="1:15" x14ac:dyDescent="0.3">
      <c r="A6796"/>
      <c r="B6796"/>
      <c r="C6796"/>
      <c r="D6796"/>
      <c r="E6796"/>
      <c r="F6796"/>
      <c r="G6796"/>
      <c r="H6796"/>
      <c r="I6796"/>
      <c r="J6796"/>
      <c r="K6796"/>
      <c r="L6796"/>
      <c r="M6796"/>
      <c r="N6796" s="105">
        <f t="shared" si="212"/>
        <v>0</v>
      </c>
      <c r="O6796" s="105">
        <f t="shared" si="213"/>
        <v>0</v>
      </c>
    </row>
    <row r="6797" spans="1:15" x14ac:dyDescent="0.3">
      <c r="A6797"/>
      <c r="B6797"/>
      <c r="C6797"/>
      <c r="D6797"/>
      <c r="E6797"/>
      <c r="F6797"/>
      <c r="G6797"/>
      <c r="H6797"/>
      <c r="I6797"/>
      <c r="J6797"/>
      <c r="K6797"/>
      <c r="L6797"/>
      <c r="M6797"/>
      <c r="N6797" s="105">
        <f t="shared" si="212"/>
        <v>0</v>
      </c>
      <c r="O6797" s="105">
        <f t="shared" si="213"/>
        <v>0</v>
      </c>
    </row>
    <row r="6798" spans="1:15" x14ac:dyDescent="0.3">
      <c r="A6798"/>
      <c r="B6798"/>
      <c r="C6798"/>
      <c r="D6798"/>
      <c r="E6798"/>
      <c r="F6798"/>
      <c r="G6798"/>
      <c r="H6798"/>
      <c r="I6798"/>
      <c r="J6798"/>
      <c r="K6798"/>
      <c r="L6798"/>
      <c r="M6798"/>
      <c r="N6798" s="105">
        <f t="shared" si="212"/>
        <v>0</v>
      </c>
      <c r="O6798" s="105">
        <f t="shared" si="213"/>
        <v>0</v>
      </c>
    </row>
    <row r="6799" spans="1:15" x14ac:dyDescent="0.3">
      <c r="A6799"/>
      <c r="B6799"/>
      <c r="C6799"/>
      <c r="D6799"/>
      <c r="E6799"/>
      <c r="F6799"/>
      <c r="G6799"/>
      <c r="H6799"/>
      <c r="I6799"/>
      <c r="J6799"/>
      <c r="K6799"/>
      <c r="L6799"/>
      <c r="M6799"/>
      <c r="N6799" s="105">
        <f t="shared" si="212"/>
        <v>0</v>
      </c>
      <c r="O6799" s="105">
        <f t="shared" si="213"/>
        <v>0</v>
      </c>
    </row>
    <row r="6800" spans="1:15" x14ac:dyDescent="0.3">
      <c r="A6800"/>
      <c r="B6800"/>
      <c r="C6800"/>
      <c r="D6800"/>
      <c r="E6800"/>
      <c r="F6800"/>
      <c r="G6800"/>
      <c r="H6800"/>
      <c r="I6800"/>
      <c r="J6800"/>
      <c r="K6800"/>
      <c r="L6800"/>
      <c r="M6800"/>
      <c r="N6800" s="105">
        <f t="shared" si="212"/>
        <v>0</v>
      </c>
      <c r="O6800" s="105">
        <f t="shared" si="213"/>
        <v>0</v>
      </c>
    </row>
    <row r="6801" spans="1:15" x14ac:dyDescent="0.3">
      <c r="A6801"/>
      <c r="B6801"/>
      <c r="C6801"/>
      <c r="D6801"/>
      <c r="E6801"/>
      <c r="F6801"/>
      <c r="G6801"/>
      <c r="H6801"/>
      <c r="I6801"/>
      <c r="J6801"/>
      <c r="K6801"/>
      <c r="L6801"/>
      <c r="M6801"/>
      <c r="N6801" s="105">
        <f t="shared" si="212"/>
        <v>0</v>
      </c>
      <c r="O6801" s="105">
        <f t="shared" si="213"/>
        <v>0</v>
      </c>
    </row>
    <row r="6802" spans="1:15" x14ac:dyDescent="0.3">
      <c r="A6802"/>
      <c r="B6802"/>
      <c r="C6802"/>
      <c r="D6802"/>
      <c r="E6802"/>
      <c r="F6802"/>
      <c r="G6802"/>
      <c r="H6802"/>
      <c r="I6802"/>
      <c r="J6802"/>
      <c r="K6802"/>
      <c r="L6802"/>
      <c r="M6802"/>
      <c r="N6802" s="105">
        <f t="shared" si="212"/>
        <v>0</v>
      </c>
      <c r="O6802" s="105">
        <f t="shared" si="213"/>
        <v>0</v>
      </c>
    </row>
    <row r="6803" spans="1:15" x14ac:dyDescent="0.3">
      <c r="A6803"/>
      <c r="B6803"/>
      <c r="C6803"/>
      <c r="D6803"/>
      <c r="E6803"/>
      <c r="F6803"/>
      <c r="G6803"/>
      <c r="H6803"/>
      <c r="I6803"/>
      <c r="J6803"/>
      <c r="K6803"/>
      <c r="L6803"/>
      <c r="M6803"/>
      <c r="N6803" s="105">
        <f t="shared" si="212"/>
        <v>0</v>
      </c>
      <c r="O6803" s="105">
        <f t="shared" si="213"/>
        <v>0</v>
      </c>
    </row>
    <row r="6804" spans="1:15" x14ac:dyDescent="0.3">
      <c r="A6804"/>
      <c r="B6804"/>
      <c r="C6804"/>
      <c r="D6804"/>
      <c r="E6804"/>
      <c r="F6804"/>
      <c r="G6804"/>
      <c r="H6804"/>
      <c r="I6804"/>
      <c r="J6804"/>
      <c r="K6804"/>
      <c r="L6804"/>
      <c r="M6804"/>
      <c r="N6804" s="105">
        <f t="shared" ref="N6804:N6867" si="214">G6804-I6804-K6804</f>
        <v>0</v>
      </c>
      <c r="O6804" s="105">
        <f t="shared" ref="O6804:O6867" si="215">H6804-J6804-L6804</f>
        <v>0</v>
      </c>
    </row>
    <row r="6805" spans="1:15" x14ac:dyDescent="0.3">
      <c r="A6805"/>
      <c r="B6805"/>
      <c r="C6805"/>
      <c r="D6805"/>
      <c r="E6805"/>
      <c r="F6805"/>
      <c r="G6805"/>
      <c r="H6805"/>
      <c r="I6805"/>
      <c r="J6805"/>
      <c r="K6805"/>
      <c r="L6805"/>
      <c r="M6805"/>
      <c r="N6805" s="105">
        <f t="shared" si="214"/>
        <v>0</v>
      </c>
      <c r="O6805" s="105">
        <f t="shared" si="215"/>
        <v>0</v>
      </c>
    </row>
    <row r="6806" spans="1:15" x14ac:dyDescent="0.3">
      <c r="A6806"/>
      <c r="B6806"/>
      <c r="C6806"/>
      <c r="D6806"/>
      <c r="E6806"/>
      <c r="F6806"/>
      <c r="G6806"/>
      <c r="H6806"/>
      <c r="I6806"/>
      <c r="J6806"/>
      <c r="K6806"/>
      <c r="L6806"/>
      <c r="M6806"/>
      <c r="N6806" s="105">
        <f t="shared" si="214"/>
        <v>0</v>
      </c>
      <c r="O6806" s="105">
        <f t="shared" si="215"/>
        <v>0</v>
      </c>
    </row>
    <row r="6807" spans="1:15" x14ac:dyDescent="0.3">
      <c r="A6807"/>
      <c r="B6807"/>
      <c r="C6807"/>
      <c r="D6807"/>
      <c r="E6807"/>
      <c r="F6807"/>
      <c r="G6807"/>
      <c r="H6807"/>
      <c r="I6807"/>
      <c r="J6807"/>
      <c r="K6807"/>
      <c r="L6807"/>
      <c r="M6807"/>
      <c r="N6807" s="105">
        <f t="shared" si="214"/>
        <v>0</v>
      </c>
      <c r="O6807" s="105">
        <f t="shared" si="215"/>
        <v>0</v>
      </c>
    </row>
    <row r="6808" spans="1:15" x14ac:dyDescent="0.3">
      <c r="A6808"/>
      <c r="B6808"/>
      <c r="C6808"/>
      <c r="D6808"/>
      <c r="E6808"/>
      <c r="F6808"/>
      <c r="G6808"/>
      <c r="H6808"/>
      <c r="I6808"/>
      <c r="J6808"/>
      <c r="K6808"/>
      <c r="L6808"/>
      <c r="M6808"/>
      <c r="N6808" s="105">
        <f t="shared" si="214"/>
        <v>0</v>
      </c>
      <c r="O6808" s="105">
        <f t="shared" si="215"/>
        <v>0</v>
      </c>
    </row>
    <row r="6809" spans="1:15" x14ac:dyDescent="0.3">
      <c r="A6809"/>
      <c r="B6809"/>
      <c r="C6809"/>
      <c r="D6809"/>
      <c r="E6809"/>
      <c r="F6809"/>
      <c r="G6809"/>
      <c r="H6809"/>
      <c r="I6809"/>
      <c r="J6809"/>
      <c r="K6809"/>
      <c r="L6809"/>
      <c r="M6809"/>
      <c r="N6809" s="105">
        <f t="shared" si="214"/>
        <v>0</v>
      </c>
      <c r="O6809" s="105">
        <f t="shared" si="215"/>
        <v>0</v>
      </c>
    </row>
    <row r="6810" spans="1:15" x14ac:dyDescent="0.3">
      <c r="A6810"/>
      <c r="B6810"/>
      <c r="C6810"/>
      <c r="D6810"/>
      <c r="E6810"/>
      <c r="F6810"/>
      <c r="G6810"/>
      <c r="H6810"/>
      <c r="I6810"/>
      <c r="J6810"/>
      <c r="K6810"/>
      <c r="L6810"/>
      <c r="M6810"/>
      <c r="N6810" s="105">
        <f t="shared" si="214"/>
        <v>0</v>
      </c>
      <c r="O6810" s="105">
        <f t="shared" si="215"/>
        <v>0</v>
      </c>
    </row>
    <row r="6811" spans="1:15" x14ac:dyDescent="0.3">
      <c r="A6811"/>
      <c r="B6811"/>
      <c r="C6811"/>
      <c r="D6811"/>
      <c r="E6811"/>
      <c r="F6811"/>
      <c r="G6811"/>
      <c r="H6811"/>
      <c r="I6811"/>
      <c r="J6811"/>
      <c r="K6811"/>
      <c r="L6811"/>
      <c r="M6811"/>
      <c r="N6811" s="105">
        <f t="shared" si="214"/>
        <v>0</v>
      </c>
      <c r="O6811" s="105">
        <f t="shared" si="215"/>
        <v>0</v>
      </c>
    </row>
    <row r="6812" spans="1:15" x14ac:dyDescent="0.3">
      <c r="A6812"/>
      <c r="B6812"/>
      <c r="C6812"/>
      <c r="D6812"/>
      <c r="E6812"/>
      <c r="F6812"/>
      <c r="G6812"/>
      <c r="H6812"/>
      <c r="I6812"/>
      <c r="J6812"/>
      <c r="K6812"/>
      <c r="L6812"/>
      <c r="M6812"/>
      <c r="N6812" s="105">
        <f t="shared" si="214"/>
        <v>0</v>
      </c>
      <c r="O6812" s="105">
        <f t="shared" si="215"/>
        <v>0</v>
      </c>
    </row>
    <row r="6813" spans="1:15" x14ac:dyDescent="0.3">
      <c r="A6813"/>
      <c r="B6813"/>
      <c r="C6813"/>
      <c r="D6813"/>
      <c r="E6813"/>
      <c r="F6813"/>
      <c r="G6813"/>
      <c r="H6813"/>
      <c r="I6813"/>
      <c r="J6813"/>
      <c r="K6813"/>
      <c r="L6813"/>
      <c r="M6813"/>
      <c r="N6813" s="105">
        <f t="shared" si="214"/>
        <v>0</v>
      </c>
      <c r="O6813" s="105">
        <f t="shared" si="215"/>
        <v>0</v>
      </c>
    </row>
    <row r="6814" spans="1:15" x14ac:dyDescent="0.3">
      <c r="A6814"/>
      <c r="B6814"/>
      <c r="C6814"/>
      <c r="D6814"/>
      <c r="E6814"/>
      <c r="F6814"/>
      <c r="G6814"/>
      <c r="H6814"/>
      <c r="I6814"/>
      <c r="J6814"/>
      <c r="K6814"/>
      <c r="L6814"/>
      <c r="M6814"/>
      <c r="N6814" s="105">
        <f t="shared" si="214"/>
        <v>0</v>
      </c>
      <c r="O6814" s="105">
        <f t="shared" si="215"/>
        <v>0</v>
      </c>
    </row>
    <row r="6815" spans="1:15" x14ac:dyDescent="0.3">
      <c r="A6815"/>
      <c r="B6815"/>
      <c r="C6815"/>
      <c r="D6815"/>
      <c r="E6815"/>
      <c r="F6815"/>
      <c r="G6815"/>
      <c r="H6815"/>
      <c r="I6815"/>
      <c r="J6815"/>
      <c r="K6815"/>
      <c r="L6815"/>
      <c r="M6815"/>
      <c r="N6815" s="105">
        <f t="shared" si="214"/>
        <v>0</v>
      </c>
      <c r="O6815" s="105">
        <f t="shared" si="215"/>
        <v>0</v>
      </c>
    </row>
    <row r="6816" spans="1:15" x14ac:dyDescent="0.3">
      <c r="A6816"/>
      <c r="B6816"/>
      <c r="C6816"/>
      <c r="D6816"/>
      <c r="E6816"/>
      <c r="F6816"/>
      <c r="G6816"/>
      <c r="H6816"/>
      <c r="I6816"/>
      <c r="J6816"/>
      <c r="K6816"/>
      <c r="L6816"/>
      <c r="M6816"/>
      <c r="N6816" s="105">
        <f t="shared" si="214"/>
        <v>0</v>
      </c>
      <c r="O6816" s="105">
        <f t="shared" si="215"/>
        <v>0</v>
      </c>
    </row>
    <row r="6817" spans="1:15" x14ac:dyDescent="0.3">
      <c r="A6817"/>
      <c r="B6817"/>
      <c r="C6817"/>
      <c r="D6817"/>
      <c r="E6817"/>
      <c r="F6817"/>
      <c r="G6817"/>
      <c r="H6817"/>
      <c r="I6817"/>
      <c r="J6817"/>
      <c r="K6817"/>
      <c r="L6817"/>
      <c r="M6817"/>
      <c r="N6817" s="105">
        <f t="shared" si="214"/>
        <v>0</v>
      </c>
      <c r="O6817" s="105">
        <f t="shared" si="215"/>
        <v>0</v>
      </c>
    </row>
    <row r="6818" spans="1:15" x14ac:dyDescent="0.3">
      <c r="A6818"/>
      <c r="B6818"/>
      <c r="C6818"/>
      <c r="D6818"/>
      <c r="E6818"/>
      <c r="F6818"/>
      <c r="G6818"/>
      <c r="H6818"/>
      <c r="I6818"/>
      <c r="J6818"/>
      <c r="K6818"/>
      <c r="L6818"/>
      <c r="M6818"/>
      <c r="N6818" s="105">
        <f t="shared" si="214"/>
        <v>0</v>
      </c>
      <c r="O6818" s="105">
        <f t="shared" si="215"/>
        <v>0</v>
      </c>
    </row>
    <row r="6819" spans="1:15" x14ac:dyDescent="0.3">
      <c r="A6819"/>
      <c r="B6819"/>
      <c r="C6819"/>
      <c r="D6819"/>
      <c r="E6819"/>
      <c r="F6819"/>
      <c r="G6819"/>
      <c r="H6819"/>
      <c r="I6819"/>
      <c r="J6819"/>
      <c r="K6819"/>
      <c r="L6819"/>
      <c r="M6819"/>
      <c r="N6819" s="105">
        <f t="shared" si="214"/>
        <v>0</v>
      </c>
      <c r="O6819" s="105">
        <f t="shared" si="215"/>
        <v>0</v>
      </c>
    </row>
    <row r="6820" spans="1:15" x14ac:dyDescent="0.3">
      <c r="A6820"/>
      <c r="B6820"/>
      <c r="C6820"/>
      <c r="D6820"/>
      <c r="E6820"/>
      <c r="F6820"/>
      <c r="G6820"/>
      <c r="H6820"/>
      <c r="I6820"/>
      <c r="J6820"/>
      <c r="K6820"/>
      <c r="L6820"/>
      <c r="M6820"/>
      <c r="N6820" s="105">
        <f t="shared" si="214"/>
        <v>0</v>
      </c>
      <c r="O6820" s="105">
        <f t="shared" si="215"/>
        <v>0</v>
      </c>
    </row>
    <row r="6821" spans="1:15" x14ac:dyDescent="0.3">
      <c r="A6821"/>
      <c r="B6821"/>
      <c r="C6821"/>
      <c r="D6821"/>
      <c r="E6821"/>
      <c r="F6821"/>
      <c r="G6821"/>
      <c r="H6821"/>
      <c r="I6821"/>
      <c r="J6821"/>
      <c r="K6821"/>
      <c r="L6821"/>
      <c r="M6821"/>
      <c r="N6821" s="105">
        <f t="shared" si="214"/>
        <v>0</v>
      </c>
      <c r="O6821" s="105">
        <f t="shared" si="215"/>
        <v>0</v>
      </c>
    </row>
    <row r="6822" spans="1:15" x14ac:dyDescent="0.3">
      <c r="A6822"/>
      <c r="B6822"/>
      <c r="C6822"/>
      <c r="D6822"/>
      <c r="E6822"/>
      <c r="F6822"/>
      <c r="G6822"/>
      <c r="H6822"/>
      <c r="I6822"/>
      <c r="J6822"/>
      <c r="K6822"/>
      <c r="L6822"/>
      <c r="M6822"/>
      <c r="N6822" s="105">
        <f t="shared" si="214"/>
        <v>0</v>
      </c>
      <c r="O6822" s="105">
        <f t="shared" si="215"/>
        <v>0</v>
      </c>
    </row>
    <row r="6823" spans="1:15" x14ac:dyDescent="0.3">
      <c r="A6823"/>
      <c r="B6823"/>
      <c r="C6823"/>
      <c r="D6823"/>
      <c r="E6823"/>
      <c r="F6823"/>
      <c r="G6823"/>
      <c r="H6823"/>
      <c r="I6823"/>
      <c r="J6823"/>
      <c r="K6823"/>
      <c r="L6823"/>
      <c r="M6823"/>
      <c r="N6823" s="105">
        <f t="shared" si="214"/>
        <v>0</v>
      </c>
      <c r="O6823" s="105">
        <f t="shared" si="215"/>
        <v>0</v>
      </c>
    </row>
    <row r="6824" spans="1:15" x14ac:dyDescent="0.3">
      <c r="A6824"/>
      <c r="B6824"/>
      <c r="C6824"/>
      <c r="D6824"/>
      <c r="E6824"/>
      <c r="F6824"/>
      <c r="G6824"/>
      <c r="H6824"/>
      <c r="I6824"/>
      <c r="J6824"/>
      <c r="K6824"/>
      <c r="L6824"/>
      <c r="M6824"/>
      <c r="N6824" s="105">
        <f t="shared" si="214"/>
        <v>0</v>
      </c>
      <c r="O6824" s="105">
        <f t="shared" si="215"/>
        <v>0</v>
      </c>
    </row>
    <row r="6825" spans="1:15" x14ac:dyDescent="0.3">
      <c r="A6825"/>
      <c r="B6825"/>
      <c r="C6825"/>
      <c r="D6825"/>
      <c r="E6825"/>
      <c r="F6825"/>
      <c r="G6825"/>
      <c r="H6825"/>
      <c r="I6825"/>
      <c r="J6825"/>
      <c r="K6825"/>
      <c r="L6825"/>
      <c r="M6825"/>
      <c r="N6825" s="105">
        <f t="shared" si="214"/>
        <v>0</v>
      </c>
      <c r="O6825" s="105">
        <f t="shared" si="215"/>
        <v>0</v>
      </c>
    </row>
    <row r="6826" spans="1:15" x14ac:dyDescent="0.3">
      <c r="A6826"/>
      <c r="B6826"/>
      <c r="C6826"/>
      <c r="D6826"/>
      <c r="E6826"/>
      <c r="F6826"/>
      <c r="G6826"/>
      <c r="H6826"/>
      <c r="I6826"/>
      <c r="J6826"/>
      <c r="K6826"/>
      <c r="L6826"/>
      <c r="M6826"/>
      <c r="N6826" s="105">
        <f t="shared" si="214"/>
        <v>0</v>
      </c>
      <c r="O6826" s="105">
        <f t="shared" si="215"/>
        <v>0</v>
      </c>
    </row>
    <row r="6827" spans="1:15" x14ac:dyDescent="0.3">
      <c r="A6827"/>
      <c r="B6827"/>
      <c r="C6827"/>
      <c r="D6827"/>
      <c r="E6827"/>
      <c r="F6827"/>
      <c r="G6827"/>
      <c r="H6827"/>
      <c r="I6827"/>
      <c r="J6827"/>
      <c r="K6827"/>
      <c r="L6827"/>
      <c r="M6827"/>
      <c r="N6827" s="105">
        <f t="shared" si="214"/>
        <v>0</v>
      </c>
      <c r="O6827" s="105">
        <f t="shared" si="215"/>
        <v>0</v>
      </c>
    </row>
    <row r="6828" spans="1:15" x14ac:dyDescent="0.3">
      <c r="A6828"/>
      <c r="B6828"/>
      <c r="C6828"/>
      <c r="D6828"/>
      <c r="E6828"/>
      <c r="F6828"/>
      <c r="G6828"/>
      <c r="H6828"/>
      <c r="I6828"/>
      <c r="J6828"/>
      <c r="K6828"/>
      <c r="L6828"/>
      <c r="M6828"/>
      <c r="N6828" s="105">
        <f t="shared" si="214"/>
        <v>0</v>
      </c>
      <c r="O6828" s="105">
        <f t="shared" si="215"/>
        <v>0</v>
      </c>
    </row>
    <row r="6829" spans="1:15" x14ac:dyDescent="0.3">
      <c r="A6829"/>
      <c r="B6829"/>
      <c r="C6829"/>
      <c r="D6829"/>
      <c r="E6829"/>
      <c r="F6829"/>
      <c r="G6829"/>
      <c r="H6829"/>
      <c r="I6829"/>
      <c r="J6829"/>
      <c r="K6829"/>
      <c r="L6829"/>
      <c r="M6829"/>
      <c r="N6829" s="105">
        <f t="shared" si="214"/>
        <v>0</v>
      </c>
      <c r="O6829" s="105">
        <f t="shared" si="215"/>
        <v>0</v>
      </c>
    </row>
    <row r="6830" spans="1:15" x14ac:dyDescent="0.3">
      <c r="A6830"/>
      <c r="B6830"/>
      <c r="C6830"/>
      <c r="D6830"/>
      <c r="E6830"/>
      <c r="F6830"/>
      <c r="G6830"/>
      <c r="H6830"/>
      <c r="I6830"/>
      <c r="J6830"/>
      <c r="K6830"/>
      <c r="L6830"/>
      <c r="M6830"/>
      <c r="N6830" s="105">
        <f t="shared" si="214"/>
        <v>0</v>
      </c>
      <c r="O6830" s="105">
        <f t="shared" si="215"/>
        <v>0</v>
      </c>
    </row>
    <row r="6831" spans="1:15" x14ac:dyDescent="0.3">
      <c r="A6831"/>
      <c r="B6831"/>
      <c r="C6831"/>
      <c r="D6831"/>
      <c r="E6831"/>
      <c r="F6831"/>
      <c r="G6831"/>
      <c r="H6831"/>
      <c r="I6831"/>
      <c r="J6831"/>
      <c r="K6831"/>
      <c r="L6831"/>
      <c r="M6831"/>
      <c r="N6831" s="105">
        <f t="shared" si="214"/>
        <v>0</v>
      </c>
      <c r="O6831" s="105">
        <f t="shared" si="215"/>
        <v>0</v>
      </c>
    </row>
    <row r="6832" spans="1:15" x14ac:dyDescent="0.3">
      <c r="A6832"/>
      <c r="B6832"/>
      <c r="C6832"/>
      <c r="D6832"/>
      <c r="E6832"/>
      <c r="F6832"/>
      <c r="G6832"/>
      <c r="H6832"/>
      <c r="I6832"/>
      <c r="J6832"/>
      <c r="K6832"/>
      <c r="L6832"/>
      <c r="M6832"/>
      <c r="N6832" s="105">
        <f t="shared" si="214"/>
        <v>0</v>
      </c>
      <c r="O6832" s="105">
        <f t="shared" si="215"/>
        <v>0</v>
      </c>
    </row>
    <row r="6833" spans="1:15" x14ac:dyDescent="0.3">
      <c r="A6833"/>
      <c r="B6833"/>
      <c r="C6833"/>
      <c r="D6833"/>
      <c r="E6833"/>
      <c r="F6833"/>
      <c r="G6833"/>
      <c r="H6833"/>
      <c r="I6833"/>
      <c r="J6833"/>
      <c r="K6833"/>
      <c r="L6833"/>
      <c r="M6833"/>
      <c r="N6833" s="105">
        <f t="shared" si="214"/>
        <v>0</v>
      </c>
      <c r="O6833" s="105">
        <f t="shared" si="215"/>
        <v>0</v>
      </c>
    </row>
    <row r="6834" spans="1:15" x14ac:dyDescent="0.3">
      <c r="A6834"/>
      <c r="B6834"/>
      <c r="C6834"/>
      <c r="D6834"/>
      <c r="E6834"/>
      <c r="F6834"/>
      <c r="G6834"/>
      <c r="H6834"/>
      <c r="I6834"/>
      <c r="J6834"/>
      <c r="K6834"/>
      <c r="L6834"/>
      <c r="M6834"/>
      <c r="N6834" s="105">
        <f t="shared" si="214"/>
        <v>0</v>
      </c>
      <c r="O6834" s="105">
        <f t="shared" si="215"/>
        <v>0</v>
      </c>
    </row>
    <row r="6835" spans="1:15" x14ac:dyDescent="0.3">
      <c r="A6835"/>
      <c r="B6835"/>
      <c r="C6835"/>
      <c r="D6835"/>
      <c r="E6835"/>
      <c r="F6835"/>
      <c r="G6835"/>
      <c r="H6835"/>
      <c r="I6835"/>
      <c r="J6835"/>
      <c r="K6835"/>
      <c r="L6835"/>
      <c r="M6835"/>
      <c r="N6835" s="105">
        <f t="shared" si="214"/>
        <v>0</v>
      </c>
      <c r="O6835" s="105">
        <f t="shared" si="215"/>
        <v>0</v>
      </c>
    </row>
    <row r="6836" spans="1:15" x14ac:dyDescent="0.3">
      <c r="A6836"/>
      <c r="B6836"/>
      <c r="C6836"/>
      <c r="D6836"/>
      <c r="E6836"/>
      <c r="F6836"/>
      <c r="G6836"/>
      <c r="H6836"/>
      <c r="I6836"/>
      <c r="J6836"/>
      <c r="K6836"/>
      <c r="L6836"/>
      <c r="M6836"/>
      <c r="N6836" s="105">
        <f t="shared" si="214"/>
        <v>0</v>
      </c>
      <c r="O6836" s="105">
        <f t="shared" si="215"/>
        <v>0</v>
      </c>
    </row>
    <row r="6837" spans="1:15" x14ac:dyDescent="0.3">
      <c r="A6837"/>
      <c r="B6837"/>
      <c r="C6837"/>
      <c r="D6837"/>
      <c r="E6837"/>
      <c r="F6837"/>
      <c r="G6837"/>
      <c r="H6837"/>
      <c r="I6837"/>
      <c r="J6837"/>
      <c r="K6837"/>
      <c r="L6837"/>
      <c r="M6837"/>
      <c r="N6837" s="105">
        <f t="shared" si="214"/>
        <v>0</v>
      </c>
      <c r="O6837" s="105">
        <f t="shared" si="215"/>
        <v>0</v>
      </c>
    </row>
    <row r="6838" spans="1:15" x14ac:dyDescent="0.3">
      <c r="A6838"/>
      <c r="B6838"/>
      <c r="C6838"/>
      <c r="D6838"/>
      <c r="E6838"/>
      <c r="F6838"/>
      <c r="G6838"/>
      <c r="H6838"/>
      <c r="I6838"/>
      <c r="J6838"/>
      <c r="K6838"/>
      <c r="L6838"/>
      <c r="M6838"/>
      <c r="N6838" s="105">
        <f t="shared" si="214"/>
        <v>0</v>
      </c>
      <c r="O6838" s="105">
        <f t="shared" si="215"/>
        <v>0</v>
      </c>
    </row>
    <row r="6839" spans="1:15" x14ac:dyDescent="0.3">
      <c r="A6839"/>
      <c r="B6839"/>
      <c r="C6839"/>
      <c r="D6839"/>
      <c r="E6839"/>
      <c r="F6839"/>
      <c r="G6839"/>
      <c r="H6839"/>
      <c r="I6839"/>
      <c r="J6839"/>
      <c r="K6839"/>
      <c r="L6839"/>
      <c r="M6839"/>
      <c r="N6839" s="105">
        <f t="shared" si="214"/>
        <v>0</v>
      </c>
      <c r="O6839" s="105">
        <f t="shared" si="215"/>
        <v>0</v>
      </c>
    </row>
    <row r="6840" spans="1:15" x14ac:dyDescent="0.3">
      <c r="A6840"/>
      <c r="B6840"/>
      <c r="C6840"/>
      <c r="D6840"/>
      <c r="E6840"/>
      <c r="F6840"/>
      <c r="G6840"/>
      <c r="H6840"/>
      <c r="I6840"/>
      <c r="J6840"/>
      <c r="K6840"/>
      <c r="L6840"/>
      <c r="M6840"/>
      <c r="N6840" s="105">
        <f t="shared" si="214"/>
        <v>0</v>
      </c>
      <c r="O6840" s="105">
        <f t="shared" si="215"/>
        <v>0</v>
      </c>
    </row>
    <row r="6841" spans="1:15" x14ac:dyDescent="0.3">
      <c r="A6841"/>
      <c r="B6841"/>
      <c r="C6841"/>
      <c r="D6841"/>
      <c r="E6841"/>
      <c r="F6841"/>
      <c r="G6841"/>
      <c r="H6841"/>
      <c r="I6841"/>
      <c r="J6841"/>
      <c r="K6841"/>
      <c r="L6841"/>
      <c r="M6841"/>
      <c r="N6841" s="105">
        <f t="shared" si="214"/>
        <v>0</v>
      </c>
      <c r="O6841" s="105">
        <f t="shared" si="215"/>
        <v>0</v>
      </c>
    </row>
    <row r="6842" spans="1:15" x14ac:dyDescent="0.3">
      <c r="A6842"/>
      <c r="B6842"/>
      <c r="C6842"/>
      <c r="D6842"/>
      <c r="E6842"/>
      <c r="F6842"/>
      <c r="G6842"/>
      <c r="H6842"/>
      <c r="I6842"/>
      <c r="J6842"/>
      <c r="K6842"/>
      <c r="L6842"/>
      <c r="M6842"/>
      <c r="N6842" s="105">
        <f t="shared" si="214"/>
        <v>0</v>
      </c>
      <c r="O6842" s="105">
        <f t="shared" si="215"/>
        <v>0</v>
      </c>
    </row>
    <row r="6843" spans="1:15" x14ac:dyDescent="0.3">
      <c r="A6843"/>
      <c r="B6843"/>
      <c r="C6843"/>
      <c r="D6843"/>
      <c r="E6843"/>
      <c r="F6843"/>
      <c r="G6843"/>
      <c r="H6843"/>
      <c r="I6843"/>
      <c r="J6843"/>
      <c r="K6843"/>
      <c r="L6843"/>
      <c r="M6843"/>
      <c r="N6843" s="105">
        <f t="shared" si="214"/>
        <v>0</v>
      </c>
      <c r="O6843" s="105">
        <f t="shared" si="215"/>
        <v>0</v>
      </c>
    </row>
    <row r="6844" spans="1:15" x14ac:dyDescent="0.3">
      <c r="A6844"/>
      <c r="B6844"/>
      <c r="C6844"/>
      <c r="D6844"/>
      <c r="E6844"/>
      <c r="F6844"/>
      <c r="G6844"/>
      <c r="H6844"/>
      <c r="I6844"/>
      <c r="J6844"/>
      <c r="K6844"/>
      <c r="L6844"/>
      <c r="M6844"/>
      <c r="N6844" s="105">
        <f t="shared" si="214"/>
        <v>0</v>
      </c>
      <c r="O6844" s="105">
        <f t="shared" si="215"/>
        <v>0</v>
      </c>
    </row>
    <row r="6845" spans="1:15" x14ac:dyDescent="0.3">
      <c r="A6845"/>
      <c r="B6845"/>
      <c r="C6845"/>
      <c r="D6845"/>
      <c r="E6845"/>
      <c r="F6845"/>
      <c r="G6845"/>
      <c r="H6845"/>
      <c r="I6845"/>
      <c r="J6845"/>
      <c r="K6845"/>
      <c r="L6845"/>
      <c r="M6845"/>
      <c r="N6845" s="105">
        <f t="shared" si="214"/>
        <v>0</v>
      </c>
      <c r="O6845" s="105">
        <f t="shared" si="215"/>
        <v>0</v>
      </c>
    </row>
    <row r="6846" spans="1:15" x14ac:dyDescent="0.3">
      <c r="A6846"/>
      <c r="B6846"/>
      <c r="C6846"/>
      <c r="D6846"/>
      <c r="E6846"/>
      <c r="F6846"/>
      <c r="G6846"/>
      <c r="H6846"/>
      <c r="I6846"/>
      <c r="J6846"/>
      <c r="K6846"/>
      <c r="L6846"/>
      <c r="M6846"/>
      <c r="N6846" s="105">
        <f t="shared" si="214"/>
        <v>0</v>
      </c>
      <c r="O6846" s="105">
        <f t="shared" si="215"/>
        <v>0</v>
      </c>
    </row>
    <row r="6847" spans="1:15" x14ac:dyDescent="0.3">
      <c r="A6847"/>
      <c r="B6847"/>
      <c r="C6847"/>
      <c r="D6847"/>
      <c r="E6847"/>
      <c r="F6847"/>
      <c r="G6847"/>
      <c r="H6847"/>
      <c r="I6847"/>
      <c r="J6847"/>
      <c r="K6847"/>
      <c r="L6847"/>
      <c r="M6847"/>
      <c r="N6847" s="105">
        <f t="shared" si="214"/>
        <v>0</v>
      </c>
      <c r="O6847" s="105">
        <f t="shared" si="215"/>
        <v>0</v>
      </c>
    </row>
    <row r="6848" spans="1:15" x14ac:dyDescent="0.3">
      <c r="A6848"/>
      <c r="B6848"/>
      <c r="C6848"/>
      <c r="D6848"/>
      <c r="E6848"/>
      <c r="F6848"/>
      <c r="G6848"/>
      <c r="H6848"/>
      <c r="I6848"/>
      <c r="J6848"/>
      <c r="K6848"/>
      <c r="L6848"/>
      <c r="M6848"/>
      <c r="N6848" s="105">
        <f t="shared" si="214"/>
        <v>0</v>
      </c>
      <c r="O6848" s="105">
        <f t="shared" si="215"/>
        <v>0</v>
      </c>
    </row>
    <row r="6849" spans="1:15" x14ac:dyDescent="0.3">
      <c r="A6849"/>
      <c r="B6849"/>
      <c r="C6849"/>
      <c r="D6849"/>
      <c r="E6849"/>
      <c r="F6849"/>
      <c r="G6849"/>
      <c r="H6849"/>
      <c r="I6849"/>
      <c r="J6849"/>
      <c r="K6849"/>
      <c r="L6849"/>
      <c r="M6849"/>
      <c r="N6849" s="105">
        <f t="shared" si="214"/>
        <v>0</v>
      </c>
      <c r="O6849" s="105">
        <f t="shared" si="215"/>
        <v>0</v>
      </c>
    </row>
    <row r="6850" spans="1:15" x14ac:dyDescent="0.3">
      <c r="A6850"/>
      <c r="B6850"/>
      <c r="C6850"/>
      <c r="D6850"/>
      <c r="E6850"/>
      <c r="F6850"/>
      <c r="G6850"/>
      <c r="H6850"/>
      <c r="I6850"/>
      <c r="J6850"/>
      <c r="K6850"/>
      <c r="L6850"/>
      <c r="M6850"/>
      <c r="N6850" s="105">
        <f t="shared" si="214"/>
        <v>0</v>
      </c>
      <c r="O6850" s="105">
        <f t="shared" si="215"/>
        <v>0</v>
      </c>
    </row>
    <row r="6851" spans="1:15" x14ac:dyDescent="0.3">
      <c r="A6851"/>
      <c r="B6851"/>
      <c r="C6851"/>
      <c r="D6851"/>
      <c r="E6851"/>
      <c r="F6851"/>
      <c r="G6851"/>
      <c r="H6851"/>
      <c r="I6851"/>
      <c r="J6851"/>
      <c r="K6851"/>
      <c r="L6851"/>
      <c r="M6851"/>
      <c r="N6851" s="105">
        <f t="shared" si="214"/>
        <v>0</v>
      </c>
      <c r="O6851" s="105">
        <f t="shared" si="215"/>
        <v>0</v>
      </c>
    </row>
    <row r="6852" spans="1:15" x14ac:dyDescent="0.3">
      <c r="A6852"/>
      <c r="B6852"/>
      <c r="C6852"/>
      <c r="D6852"/>
      <c r="E6852"/>
      <c r="F6852"/>
      <c r="G6852"/>
      <c r="H6852"/>
      <c r="I6852"/>
      <c r="J6852"/>
      <c r="K6852"/>
      <c r="L6852"/>
      <c r="M6852"/>
      <c r="N6852" s="105">
        <f t="shared" si="214"/>
        <v>0</v>
      </c>
      <c r="O6852" s="105">
        <f t="shared" si="215"/>
        <v>0</v>
      </c>
    </row>
    <row r="6853" spans="1:15" x14ac:dyDescent="0.3">
      <c r="A6853"/>
      <c r="B6853"/>
      <c r="C6853"/>
      <c r="D6853"/>
      <c r="E6853"/>
      <c r="F6853"/>
      <c r="G6853"/>
      <c r="H6853"/>
      <c r="I6853"/>
      <c r="J6853"/>
      <c r="K6853"/>
      <c r="L6853"/>
      <c r="M6853"/>
      <c r="N6853" s="105">
        <f t="shared" si="214"/>
        <v>0</v>
      </c>
      <c r="O6853" s="105">
        <f t="shared" si="215"/>
        <v>0</v>
      </c>
    </row>
    <row r="6854" spans="1:15" x14ac:dyDescent="0.3">
      <c r="A6854"/>
      <c r="B6854"/>
      <c r="C6854"/>
      <c r="D6854"/>
      <c r="E6854"/>
      <c r="F6854"/>
      <c r="G6854"/>
      <c r="H6854"/>
      <c r="I6854"/>
      <c r="J6854"/>
      <c r="K6854"/>
      <c r="L6854"/>
      <c r="M6854"/>
      <c r="N6854" s="105">
        <f t="shared" si="214"/>
        <v>0</v>
      </c>
      <c r="O6854" s="105">
        <f t="shared" si="215"/>
        <v>0</v>
      </c>
    </row>
    <row r="6855" spans="1:15" x14ac:dyDescent="0.3">
      <c r="A6855"/>
      <c r="B6855"/>
      <c r="C6855"/>
      <c r="D6855"/>
      <c r="E6855"/>
      <c r="F6855"/>
      <c r="G6855"/>
      <c r="H6855"/>
      <c r="I6855"/>
      <c r="J6855"/>
      <c r="K6855"/>
      <c r="L6855"/>
      <c r="M6855"/>
      <c r="N6855" s="105">
        <f t="shared" si="214"/>
        <v>0</v>
      </c>
      <c r="O6855" s="105">
        <f t="shared" si="215"/>
        <v>0</v>
      </c>
    </row>
    <row r="6856" spans="1:15" x14ac:dyDescent="0.3">
      <c r="A6856"/>
      <c r="B6856"/>
      <c r="C6856"/>
      <c r="D6856"/>
      <c r="E6856"/>
      <c r="F6856"/>
      <c r="G6856"/>
      <c r="H6856"/>
      <c r="I6856"/>
      <c r="J6856"/>
      <c r="K6856"/>
      <c r="L6856"/>
      <c r="M6856"/>
      <c r="N6856" s="105">
        <f t="shared" si="214"/>
        <v>0</v>
      </c>
      <c r="O6856" s="105">
        <f t="shared" si="215"/>
        <v>0</v>
      </c>
    </row>
    <row r="6857" spans="1:15" x14ac:dyDescent="0.3">
      <c r="A6857"/>
      <c r="B6857"/>
      <c r="C6857"/>
      <c r="D6857"/>
      <c r="E6857"/>
      <c r="F6857"/>
      <c r="G6857"/>
      <c r="H6857"/>
      <c r="I6857"/>
      <c r="J6857"/>
      <c r="K6857"/>
      <c r="L6857"/>
      <c r="M6857"/>
      <c r="N6857" s="105">
        <f t="shared" si="214"/>
        <v>0</v>
      </c>
      <c r="O6857" s="105">
        <f t="shared" si="215"/>
        <v>0</v>
      </c>
    </row>
    <row r="6858" spans="1:15" x14ac:dyDescent="0.3">
      <c r="A6858"/>
      <c r="B6858"/>
      <c r="C6858"/>
      <c r="D6858"/>
      <c r="E6858"/>
      <c r="F6858"/>
      <c r="G6858"/>
      <c r="H6858"/>
      <c r="I6858"/>
      <c r="J6858"/>
      <c r="K6858"/>
      <c r="L6858"/>
      <c r="M6858"/>
      <c r="N6858" s="105">
        <f t="shared" si="214"/>
        <v>0</v>
      </c>
      <c r="O6858" s="105">
        <f t="shared" si="215"/>
        <v>0</v>
      </c>
    </row>
    <row r="6859" spans="1:15" x14ac:dyDescent="0.3">
      <c r="A6859"/>
      <c r="B6859"/>
      <c r="C6859"/>
      <c r="D6859"/>
      <c r="E6859"/>
      <c r="F6859"/>
      <c r="G6859"/>
      <c r="H6859"/>
      <c r="I6859"/>
      <c r="J6859"/>
      <c r="K6859"/>
      <c r="L6859"/>
      <c r="M6859"/>
      <c r="N6859" s="105">
        <f t="shared" si="214"/>
        <v>0</v>
      </c>
      <c r="O6859" s="105">
        <f t="shared" si="215"/>
        <v>0</v>
      </c>
    </row>
    <row r="6860" spans="1:15" x14ac:dyDescent="0.3">
      <c r="A6860"/>
      <c r="B6860"/>
      <c r="C6860"/>
      <c r="D6860"/>
      <c r="E6860"/>
      <c r="F6860"/>
      <c r="G6860"/>
      <c r="H6860"/>
      <c r="I6860"/>
      <c r="J6860"/>
      <c r="K6860"/>
      <c r="L6860"/>
      <c r="M6860"/>
      <c r="N6860" s="105">
        <f t="shared" si="214"/>
        <v>0</v>
      </c>
      <c r="O6860" s="105">
        <f t="shared" si="215"/>
        <v>0</v>
      </c>
    </row>
    <row r="6861" spans="1:15" x14ac:dyDescent="0.3">
      <c r="A6861"/>
      <c r="B6861"/>
      <c r="C6861"/>
      <c r="D6861"/>
      <c r="E6861"/>
      <c r="F6861"/>
      <c r="G6861"/>
      <c r="H6861"/>
      <c r="I6861"/>
      <c r="J6861"/>
      <c r="K6861"/>
      <c r="L6861"/>
      <c r="M6861"/>
      <c r="N6861" s="105">
        <f t="shared" si="214"/>
        <v>0</v>
      </c>
      <c r="O6861" s="105">
        <f t="shared" si="215"/>
        <v>0</v>
      </c>
    </row>
    <row r="6862" spans="1:15" x14ac:dyDescent="0.3">
      <c r="A6862"/>
      <c r="B6862"/>
      <c r="C6862"/>
      <c r="D6862"/>
      <c r="E6862"/>
      <c r="F6862"/>
      <c r="G6862"/>
      <c r="H6862"/>
      <c r="I6862"/>
      <c r="J6862"/>
      <c r="K6862"/>
      <c r="L6862"/>
      <c r="M6862"/>
      <c r="N6862" s="105">
        <f t="shared" si="214"/>
        <v>0</v>
      </c>
      <c r="O6862" s="105">
        <f t="shared" si="215"/>
        <v>0</v>
      </c>
    </row>
    <row r="6863" spans="1:15" x14ac:dyDescent="0.3">
      <c r="A6863"/>
      <c r="B6863"/>
      <c r="C6863"/>
      <c r="D6863"/>
      <c r="E6863"/>
      <c r="F6863"/>
      <c r="G6863"/>
      <c r="H6863"/>
      <c r="I6863"/>
      <c r="J6863"/>
      <c r="K6863"/>
      <c r="L6863"/>
      <c r="M6863"/>
      <c r="N6863" s="105">
        <f t="shared" si="214"/>
        <v>0</v>
      </c>
      <c r="O6863" s="105">
        <f t="shared" si="215"/>
        <v>0</v>
      </c>
    </row>
    <row r="6864" spans="1:15" x14ac:dyDescent="0.3">
      <c r="A6864"/>
      <c r="B6864"/>
      <c r="C6864"/>
      <c r="D6864"/>
      <c r="E6864"/>
      <c r="F6864"/>
      <c r="G6864"/>
      <c r="H6864"/>
      <c r="I6864"/>
      <c r="J6864"/>
      <c r="K6864"/>
      <c r="L6864"/>
      <c r="M6864"/>
      <c r="N6864" s="105">
        <f t="shared" si="214"/>
        <v>0</v>
      </c>
      <c r="O6864" s="105">
        <f t="shared" si="215"/>
        <v>0</v>
      </c>
    </row>
    <row r="6865" spans="1:15" x14ac:dyDescent="0.3">
      <c r="A6865"/>
      <c r="B6865"/>
      <c r="C6865"/>
      <c r="D6865"/>
      <c r="E6865"/>
      <c r="F6865"/>
      <c r="G6865"/>
      <c r="H6865"/>
      <c r="I6865"/>
      <c r="J6865"/>
      <c r="K6865"/>
      <c r="L6865"/>
      <c r="M6865"/>
      <c r="N6865" s="105">
        <f t="shared" si="214"/>
        <v>0</v>
      </c>
      <c r="O6865" s="105">
        <f t="shared" si="215"/>
        <v>0</v>
      </c>
    </row>
    <row r="6866" spans="1:15" x14ac:dyDescent="0.3">
      <c r="A6866"/>
      <c r="B6866"/>
      <c r="C6866"/>
      <c r="D6866"/>
      <c r="E6866"/>
      <c r="F6866"/>
      <c r="G6866"/>
      <c r="H6866"/>
      <c r="I6866"/>
      <c r="J6866"/>
      <c r="K6866"/>
      <c r="L6866"/>
      <c r="M6866"/>
      <c r="N6866" s="105">
        <f t="shared" si="214"/>
        <v>0</v>
      </c>
      <c r="O6866" s="105">
        <f t="shared" si="215"/>
        <v>0</v>
      </c>
    </row>
    <row r="6867" spans="1:15" x14ac:dyDescent="0.3">
      <c r="A6867"/>
      <c r="B6867"/>
      <c r="C6867"/>
      <c r="D6867"/>
      <c r="E6867"/>
      <c r="F6867"/>
      <c r="G6867"/>
      <c r="H6867"/>
      <c r="I6867"/>
      <c r="J6867"/>
      <c r="K6867"/>
      <c r="L6867"/>
      <c r="M6867"/>
      <c r="N6867" s="105">
        <f t="shared" si="214"/>
        <v>0</v>
      </c>
      <c r="O6867" s="105">
        <f t="shared" si="215"/>
        <v>0</v>
      </c>
    </row>
    <row r="6868" spans="1:15" x14ac:dyDescent="0.3">
      <c r="A6868"/>
      <c r="B6868"/>
      <c r="C6868"/>
      <c r="D6868"/>
      <c r="E6868"/>
      <c r="F6868"/>
      <c r="G6868"/>
      <c r="H6868"/>
      <c r="I6868"/>
      <c r="J6868"/>
      <c r="K6868"/>
      <c r="L6868"/>
      <c r="M6868"/>
      <c r="N6868" s="105">
        <f t="shared" ref="N6868:N6931" si="216">G6868-I6868-K6868</f>
        <v>0</v>
      </c>
      <c r="O6868" s="105">
        <f t="shared" ref="O6868:O6931" si="217">H6868-J6868-L6868</f>
        <v>0</v>
      </c>
    </row>
    <row r="6869" spans="1:15" x14ac:dyDescent="0.3">
      <c r="A6869"/>
      <c r="B6869"/>
      <c r="C6869"/>
      <c r="D6869"/>
      <c r="E6869"/>
      <c r="F6869"/>
      <c r="G6869"/>
      <c r="H6869"/>
      <c r="I6869"/>
      <c r="J6869"/>
      <c r="K6869"/>
      <c r="L6869"/>
      <c r="M6869"/>
      <c r="N6869" s="105">
        <f t="shared" si="216"/>
        <v>0</v>
      </c>
      <c r="O6869" s="105">
        <f t="shared" si="217"/>
        <v>0</v>
      </c>
    </row>
    <row r="6870" spans="1:15" x14ac:dyDescent="0.3">
      <c r="A6870"/>
      <c r="B6870"/>
      <c r="C6870"/>
      <c r="D6870"/>
      <c r="E6870"/>
      <c r="F6870"/>
      <c r="G6870"/>
      <c r="H6870"/>
      <c r="I6870"/>
      <c r="J6870"/>
      <c r="K6870"/>
      <c r="L6870"/>
      <c r="M6870"/>
      <c r="N6870" s="105">
        <f t="shared" si="216"/>
        <v>0</v>
      </c>
      <c r="O6870" s="105">
        <f t="shared" si="217"/>
        <v>0</v>
      </c>
    </row>
    <row r="6871" spans="1:15" x14ac:dyDescent="0.3">
      <c r="A6871"/>
      <c r="B6871"/>
      <c r="C6871"/>
      <c r="D6871"/>
      <c r="E6871"/>
      <c r="F6871"/>
      <c r="G6871"/>
      <c r="H6871"/>
      <c r="I6871"/>
      <c r="J6871"/>
      <c r="K6871"/>
      <c r="L6871"/>
      <c r="M6871"/>
      <c r="N6871" s="105">
        <f t="shared" si="216"/>
        <v>0</v>
      </c>
      <c r="O6871" s="105">
        <f t="shared" si="217"/>
        <v>0</v>
      </c>
    </row>
    <row r="6872" spans="1:15" x14ac:dyDescent="0.3">
      <c r="A6872"/>
      <c r="B6872"/>
      <c r="C6872"/>
      <c r="D6872"/>
      <c r="E6872"/>
      <c r="F6872"/>
      <c r="G6872"/>
      <c r="H6872"/>
      <c r="I6872"/>
      <c r="J6872"/>
      <c r="K6872"/>
      <c r="L6872"/>
      <c r="M6872"/>
      <c r="N6872" s="105">
        <f t="shared" si="216"/>
        <v>0</v>
      </c>
      <c r="O6872" s="105">
        <f t="shared" si="217"/>
        <v>0</v>
      </c>
    </row>
    <row r="6873" spans="1:15" x14ac:dyDescent="0.3">
      <c r="A6873"/>
      <c r="B6873"/>
      <c r="C6873"/>
      <c r="D6873"/>
      <c r="E6873"/>
      <c r="F6873"/>
      <c r="G6873"/>
      <c r="H6873"/>
      <c r="I6873"/>
      <c r="J6873"/>
      <c r="K6873"/>
      <c r="L6873"/>
      <c r="M6873"/>
      <c r="N6873" s="105">
        <f t="shared" si="216"/>
        <v>0</v>
      </c>
      <c r="O6873" s="105">
        <f t="shared" si="217"/>
        <v>0</v>
      </c>
    </row>
    <row r="6874" spans="1:15" x14ac:dyDescent="0.3">
      <c r="A6874"/>
      <c r="B6874"/>
      <c r="C6874"/>
      <c r="D6874"/>
      <c r="E6874"/>
      <c r="F6874"/>
      <c r="G6874"/>
      <c r="H6874"/>
      <c r="I6874"/>
      <c r="J6874"/>
      <c r="K6874"/>
      <c r="L6874"/>
      <c r="M6874"/>
      <c r="N6874" s="105">
        <f t="shared" si="216"/>
        <v>0</v>
      </c>
      <c r="O6874" s="105">
        <f t="shared" si="217"/>
        <v>0</v>
      </c>
    </row>
    <row r="6875" spans="1:15" x14ac:dyDescent="0.3">
      <c r="A6875"/>
      <c r="B6875"/>
      <c r="C6875"/>
      <c r="D6875"/>
      <c r="E6875"/>
      <c r="F6875"/>
      <c r="G6875"/>
      <c r="H6875"/>
      <c r="I6875"/>
      <c r="J6875"/>
      <c r="K6875"/>
      <c r="L6875"/>
      <c r="M6875"/>
      <c r="N6875" s="105">
        <f t="shared" si="216"/>
        <v>0</v>
      </c>
      <c r="O6875" s="105">
        <f t="shared" si="217"/>
        <v>0</v>
      </c>
    </row>
    <row r="6876" spans="1:15" x14ac:dyDescent="0.3">
      <c r="A6876"/>
      <c r="B6876"/>
      <c r="C6876"/>
      <c r="D6876"/>
      <c r="E6876"/>
      <c r="F6876"/>
      <c r="G6876"/>
      <c r="H6876"/>
      <c r="I6876"/>
      <c r="J6876"/>
      <c r="K6876"/>
      <c r="L6876"/>
      <c r="M6876"/>
      <c r="N6876" s="105">
        <f t="shared" si="216"/>
        <v>0</v>
      </c>
      <c r="O6876" s="105">
        <f t="shared" si="217"/>
        <v>0</v>
      </c>
    </row>
    <row r="6877" spans="1:15" x14ac:dyDescent="0.3">
      <c r="A6877"/>
      <c r="B6877"/>
      <c r="C6877"/>
      <c r="D6877"/>
      <c r="E6877"/>
      <c r="F6877"/>
      <c r="G6877"/>
      <c r="H6877"/>
      <c r="I6877"/>
      <c r="J6877"/>
      <c r="K6877"/>
      <c r="L6877"/>
      <c r="M6877"/>
      <c r="N6877" s="105">
        <f t="shared" si="216"/>
        <v>0</v>
      </c>
      <c r="O6877" s="105">
        <f t="shared" si="217"/>
        <v>0</v>
      </c>
    </row>
    <row r="6878" spans="1:15" x14ac:dyDescent="0.3">
      <c r="A6878"/>
      <c r="B6878"/>
      <c r="C6878"/>
      <c r="D6878"/>
      <c r="E6878"/>
      <c r="F6878"/>
      <c r="G6878"/>
      <c r="H6878"/>
      <c r="I6878"/>
      <c r="J6878"/>
      <c r="K6878"/>
      <c r="L6878"/>
      <c r="M6878"/>
      <c r="N6878" s="105">
        <f t="shared" si="216"/>
        <v>0</v>
      </c>
      <c r="O6878" s="105">
        <f t="shared" si="217"/>
        <v>0</v>
      </c>
    </row>
    <row r="6879" spans="1:15" x14ac:dyDescent="0.3">
      <c r="A6879"/>
      <c r="B6879"/>
      <c r="C6879"/>
      <c r="D6879"/>
      <c r="E6879"/>
      <c r="F6879"/>
      <c r="G6879"/>
      <c r="H6879"/>
      <c r="I6879"/>
      <c r="J6879"/>
      <c r="K6879"/>
      <c r="L6879"/>
      <c r="M6879"/>
      <c r="N6879" s="105">
        <f t="shared" si="216"/>
        <v>0</v>
      </c>
      <c r="O6879" s="105">
        <f t="shared" si="217"/>
        <v>0</v>
      </c>
    </row>
    <row r="6880" spans="1:15" x14ac:dyDescent="0.3">
      <c r="A6880"/>
      <c r="B6880"/>
      <c r="C6880"/>
      <c r="D6880"/>
      <c r="E6880"/>
      <c r="F6880"/>
      <c r="G6880"/>
      <c r="H6880"/>
      <c r="I6880"/>
      <c r="J6880"/>
      <c r="K6880"/>
      <c r="L6880"/>
      <c r="M6880"/>
      <c r="N6880" s="105">
        <f t="shared" si="216"/>
        <v>0</v>
      </c>
      <c r="O6880" s="105">
        <f t="shared" si="217"/>
        <v>0</v>
      </c>
    </row>
    <row r="6881" spans="1:15" x14ac:dyDescent="0.3">
      <c r="A6881"/>
      <c r="B6881"/>
      <c r="C6881"/>
      <c r="D6881"/>
      <c r="E6881"/>
      <c r="F6881"/>
      <c r="G6881"/>
      <c r="H6881"/>
      <c r="I6881"/>
      <c r="J6881"/>
      <c r="K6881"/>
      <c r="L6881"/>
      <c r="M6881"/>
      <c r="N6881" s="105">
        <f t="shared" si="216"/>
        <v>0</v>
      </c>
      <c r="O6881" s="105">
        <f t="shared" si="217"/>
        <v>0</v>
      </c>
    </row>
    <row r="6882" spans="1:15" x14ac:dyDescent="0.3">
      <c r="A6882"/>
      <c r="B6882"/>
      <c r="C6882"/>
      <c r="D6882"/>
      <c r="E6882"/>
      <c r="F6882"/>
      <c r="G6882"/>
      <c r="H6882"/>
      <c r="I6882"/>
      <c r="J6882"/>
      <c r="K6882"/>
      <c r="L6882"/>
      <c r="M6882"/>
      <c r="N6882" s="105">
        <f t="shared" si="216"/>
        <v>0</v>
      </c>
      <c r="O6882" s="105">
        <f t="shared" si="217"/>
        <v>0</v>
      </c>
    </row>
    <row r="6883" spans="1:15" x14ac:dyDescent="0.3">
      <c r="A6883"/>
      <c r="B6883"/>
      <c r="C6883"/>
      <c r="D6883"/>
      <c r="E6883"/>
      <c r="F6883"/>
      <c r="G6883"/>
      <c r="H6883"/>
      <c r="I6883"/>
      <c r="J6883"/>
      <c r="K6883"/>
      <c r="L6883"/>
      <c r="M6883"/>
      <c r="N6883" s="105">
        <f t="shared" si="216"/>
        <v>0</v>
      </c>
      <c r="O6883" s="105">
        <f t="shared" si="217"/>
        <v>0</v>
      </c>
    </row>
    <row r="6884" spans="1:15" x14ac:dyDescent="0.3">
      <c r="A6884"/>
      <c r="B6884"/>
      <c r="C6884"/>
      <c r="D6884"/>
      <c r="E6884"/>
      <c r="F6884"/>
      <c r="G6884"/>
      <c r="H6884"/>
      <c r="I6884"/>
      <c r="J6884"/>
      <c r="K6884"/>
      <c r="L6884"/>
      <c r="M6884"/>
      <c r="N6884" s="105">
        <f t="shared" si="216"/>
        <v>0</v>
      </c>
      <c r="O6884" s="105">
        <f t="shared" si="217"/>
        <v>0</v>
      </c>
    </row>
    <row r="6885" spans="1:15" x14ac:dyDescent="0.3">
      <c r="A6885"/>
      <c r="B6885"/>
      <c r="C6885"/>
      <c r="D6885"/>
      <c r="E6885"/>
      <c r="F6885"/>
      <c r="G6885"/>
      <c r="H6885"/>
      <c r="I6885"/>
      <c r="J6885"/>
      <c r="K6885"/>
      <c r="L6885"/>
      <c r="M6885"/>
      <c r="N6885" s="105">
        <f t="shared" si="216"/>
        <v>0</v>
      </c>
      <c r="O6885" s="105">
        <f t="shared" si="217"/>
        <v>0</v>
      </c>
    </row>
    <row r="6886" spans="1:15" x14ac:dyDescent="0.3">
      <c r="A6886"/>
      <c r="B6886"/>
      <c r="C6886"/>
      <c r="D6886"/>
      <c r="E6886"/>
      <c r="F6886"/>
      <c r="G6886"/>
      <c r="H6886"/>
      <c r="I6886"/>
      <c r="J6886"/>
      <c r="K6886"/>
      <c r="L6886"/>
      <c r="M6886"/>
      <c r="N6886" s="105">
        <f t="shared" si="216"/>
        <v>0</v>
      </c>
      <c r="O6886" s="105">
        <f t="shared" si="217"/>
        <v>0</v>
      </c>
    </row>
    <row r="6887" spans="1:15" x14ac:dyDescent="0.3">
      <c r="A6887"/>
      <c r="B6887"/>
      <c r="C6887"/>
      <c r="D6887"/>
      <c r="E6887"/>
      <c r="F6887"/>
      <c r="G6887"/>
      <c r="H6887"/>
      <c r="I6887"/>
      <c r="J6887"/>
      <c r="K6887"/>
      <c r="L6887"/>
      <c r="M6887"/>
      <c r="N6887" s="105">
        <f t="shared" si="216"/>
        <v>0</v>
      </c>
      <c r="O6887" s="105">
        <f t="shared" si="217"/>
        <v>0</v>
      </c>
    </row>
    <row r="6888" spans="1:15" x14ac:dyDescent="0.3">
      <c r="A6888"/>
      <c r="B6888"/>
      <c r="C6888"/>
      <c r="D6888"/>
      <c r="E6888"/>
      <c r="F6888"/>
      <c r="G6888"/>
      <c r="H6888"/>
      <c r="I6888"/>
      <c r="J6888"/>
      <c r="K6888"/>
      <c r="L6888"/>
      <c r="M6888"/>
      <c r="N6888" s="105">
        <f t="shared" si="216"/>
        <v>0</v>
      </c>
      <c r="O6888" s="105">
        <f t="shared" si="217"/>
        <v>0</v>
      </c>
    </row>
    <row r="6889" spans="1:15" x14ac:dyDescent="0.3">
      <c r="A6889"/>
      <c r="B6889"/>
      <c r="C6889"/>
      <c r="D6889"/>
      <c r="E6889"/>
      <c r="F6889"/>
      <c r="G6889"/>
      <c r="H6889"/>
      <c r="I6889"/>
      <c r="J6889"/>
      <c r="K6889"/>
      <c r="L6889"/>
      <c r="M6889"/>
      <c r="N6889" s="105">
        <f t="shared" si="216"/>
        <v>0</v>
      </c>
      <c r="O6889" s="105">
        <f t="shared" si="217"/>
        <v>0</v>
      </c>
    </row>
    <row r="6890" spans="1:15" x14ac:dyDescent="0.3">
      <c r="A6890"/>
      <c r="B6890"/>
      <c r="C6890"/>
      <c r="D6890"/>
      <c r="E6890"/>
      <c r="F6890"/>
      <c r="G6890"/>
      <c r="H6890"/>
      <c r="I6890"/>
      <c r="J6890"/>
      <c r="K6890"/>
      <c r="L6890"/>
      <c r="M6890"/>
      <c r="N6890" s="105">
        <f t="shared" si="216"/>
        <v>0</v>
      </c>
      <c r="O6890" s="105">
        <f t="shared" si="217"/>
        <v>0</v>
      </c>
    </row>
    <row r="6891" spans="1:15" x14ac:dyDescent="0.3">
      <c r="A6891"/>
      <c r="B6891"/>
      <c r="C6891"/>
      <c r="D6891"/>
      <c r="E6891"/>
      <c r="F6891"/>
      <c r="G6891"/>
      <c r="H6891"/>
      <c r="I6891"/>
      <c r="J6891"/>
      <c r="K6891"/>
      <c r="L6891"/>
      <c r="M6891"/>
      <c r="N6891" s="105">
        <f t="shared" si="216"/>
        <v>0</v>
      </c>
      <c r="O6891" s="105">
        <f t="shared" si="217"/>
        <v>0</v>
      </c>
    </row>
    <row r="6892" spans="1:15" x14ac:dyDescent="0.3">
      <c r="A6892"/>
      <c r="B6892"/>
      <c r="C6892"/>
      <c r="D6892"/>
      <c r="E6892"/>
      <c r="F6892"/>
      <c r="G6892"/>
      <c r="H6892"/>
      <c r="I6892"/>
      <c r="J6892"/>
      <c r="K6892"/>
      <c r="L6892"/>
      <c r="M6892"/>
      <c r="N6892" s="105">
        <f t="shared" si="216"/>
        <v>0</v>
      </c>
      <c r="O6892" s="105">
        <f t="shared" si="217"/>
        <v>0</v>
      </c>
    </row>
    <row r="6893" spans="1:15" x14ac:dyDescent="0.3">
      <c r="A6893"/>
      <c r="B6893"/>
      <c r="C6893"/>
      <c r="D6893"/>
      <c r="E6893"/>
      <c r="F6893"/>
      <c r="G6893"/>
      <c r="H6893"/>
      <c r="I6893"/>
      <c r="J6893"/>
      <c r="K6893"/>
      <c r="L6893"/>
      <c r="M6893"/>
      <c r="N6893" s="105">
        <f t="shared" si="216"/>
        <v>0</v>
      </c>
      <c r="O6893" s="105">
        <f t="shared" si="217"/>
        <v>0</v>
      </c>
    </row>
    <row r="6894" spans="1:15" x14ac:dyDescent="0.3">
      <c r="A6894"/>
      <c r="B6894"/>
      <c r="C6894"/>
      <c r="D6894"/>
      <c r="E6894"/>
      <c r="F6894"/>
      <c r="G6894"/>
      <c r="H6894"/>
      <c r="I6894"/>
      <c r="J6894"/>
      <c r="K6894"/>
      <c r="L6894"/>
      <c r="M6894"/>
      <c r="N6894" s="105">
        <f t="shared" si="216"/>
        <v>0</v>
      </c>
      <c r="O6894" s="105">
        <f t="shared" si="217"/>
        <v>0</v>
      </c>
    </row>
    <row r="6895" spans="1:15" x14ac:dyDescent="0.3">
      <c r="A6895"/>
      <c r="B6895"/>
      <c r="C6895"/>
      <c r="D6895"/>
      <c r="E6895"/>
      <c r="F6895"/>
      <c r="G6895"/>
      <c r="H6895"/>
      <c r="I6895"/>
      <c r="J6895"/>
      <c r="K6895"/>
      <c r="L6895"/>
      <c r="M6895"/>
      <c r="N6895" s="105">
        <f t="shared" si="216"/>
        <v>0</v>
      </c>
      <c r="O6895" s="105">
        <f t="shared" si="217"/>
        <v>0</v>
      </c>
    </row>
    <row r="6896" spans="1:15" x14ac:dyDescent="0.3">
      <c r="A6896"/>
      <c r="B6896"/>
      <c r="C6896"/>
      <c r="D6896"/>
      <c r="E6896"/>
      <c r="F6896"/>
      <c r="G6896"/>
      <c r="H6896"/>
      <c r="I6896"/>
      <c r="J6896"/>
      <c r="K6896"/>
      <c r="L6896"/>
      <c r="M6896"/>
      <c r="N6896" s="105">
        <f t="shared" si="216"/>
        <v>0</v>
      </c>
      <c r="O6896" s="105">
        <f t="shared" si="217"/>
        <v>0</v>
      </c>
    </row>
    <row r="6897" spans="1:15" x14ac:dyDescent="0.3">
      <c r="A6897"/>
      <c r="B6897"/>
      <c r="C6897"/>
      <c r="D6897"/>
      <c r="E6897"/>
      <c r="F6897"/>
      <c r="G6897"/>
      <c r="H6897"/>
      <c r="I6897"/>
      <c r="J6897"/>
      <c r="K6897"/>
      <c r="L6897"/>
      <c r="M6897"/>
      <c r="N6897" s="105">
        <f t="shared" si="216"/>
        <v>0</v>
      </c>
      <c r="O6897" s="105">
        <f t="shared" si="217"/>
        <v>0</v>
      </c>
    </row>
    <row r="6898" spans="1:15" x14ac:dyDescent="0.3">
      <c r="A6898"/>
      <c r="B6898"/>
      <c r="C6898"/>
      <c r="D6898"/>
      <c r="E6898"/>
      <c r="F6898"/>
      <c r="G6898"/>
      <c r="H6898"/>
      <c r="I6898"/>
      <c r="J6898"/>
      <c r="K6898"/>
      <c r="L6898"/>
      <c r="M6898"/>
      <c r="N6898" s="105">
        <f t="shared" si="216"/>
        <v>0</v>
      </c>
      <c r="O6898" s="105">
        <f t="shared" si="217"/>
        <v>0</v>
      </c>
    </row>
    <row r="6899" spans="1:15" x14ac:dyDescent="0.3">
      <c r="A6899"/>
      <c r="B6899"/>
      <c r="C6899"/>
      <c r="D6899"/>
      <c r="E6899"/>
      <c r="F6899"/>
      <c r="G6899"/>
      <c r="H6899"/>
      <c r="I6899"/>
      <c r="J6899"/>
      <c r="K6899"/>
      <c r="L6899"/>
      <c r="M6899"/>
      <c r="N6899" s="105">
        <f t="shared" si="216"/>
        <v>0</v>
      </c>
      <c r="O6899" s="105">
        <f t="shared" si="217"/>
        <v>0</v>
      </c>
    </row>
    <row r="6900" spans="1:15" x14ac:dyDescent="0.3">
      <c r="A6900"/>
      <c r="B6900"/>
      <c r="C6900"/>
      <c r="D6900"/>
      <c r="E6900"/>
      <c r="F6900"/>
      <c r="G6900"/>
      <c r="H6900"/>
      <c r="I6900"/>
      <c r="J6900"/>
      <c r="K6900"/>
      <c r="L6900"/>
      <c r="M6900"/>
      <c r="N6900" s="105">
        <f t="shared" si="216"/>
        <v>0</v>
      </c>
      <c r="O6900" s="105">
        <f t="shared" si="217"/>
        <v>0</v>
      </c>
    </row>
    <row r="6901" spans="1:15" x14ac:dyDescent="0.3">
      <c r="A6901"/>
      <c r="B6901"/>
      <c r="C6901"/>
      <c r="D6901"/>
      <c r="E6901"/>
      <c r="F6901"/>
      <c r="G6901"/>
      <c r="H6901"/>
      <c r="I6901"/>
      <c r="J6901"/>
      <c r="K6901"/>
      <c r="L6901"/>
      <c r="M6901"/>
      <c r="N6901" s="105">
        <f t="shared" si="216"/>
        <v>0</v>
      </c>
      <c r="O6901" s="105">
        <f t="shared" si="217"/>
        <v>0</v>
      </c>
    </row>
    <row r="6902" spans="1:15" x14ac:dyDescent="0.3">
      <c r="A6902"/>
      <c r="B6902"/>
      <c r="C6902"/>
      <c r="D6902"/>
      <c r="E6902"/>
      <c r="F6902"/>
      <c r="G6902"/>
      <c r="H6902"/>
      <c r="I6902"/>
      <c r="J6902"/>
      <c r="K6902"/>
      <c r="L6902"/>
      <c r="M6902"/>
      <c r="N6902" s="105">
        <f t="shared" si="216"/>
        <v>0</v>
      </c>
      <c r="O6902" s="105">
        <f t="shared" si="217"/>
        <v>0</v>
      </c>
    </row>
    <row r="6903" spans="1:15" x14ac:dyDescent="0.3">
      <c r="A6903"/>
      <c r="B6903"/>
      <c r="C6903"/>
      <c r="D6903"/>
      <c r="E6903"/>
      <c r="F6903"/>
      <c r="G6903"/>
      <c r="H6903"/>
      <c r="I6903"/>
      <c r="J6903"/>
      <c r="K6903"/>
      <c r="L6903"/>
      <c r="M6903"/>
      <c r="N6903" s="105">
        <f t="shared" si="216"/>
        <v>0</v>
      </c>
      <c r="O6903" s="105">
        <f t="shared" si="217"/>
        <v>0</v>
      </c>
    </row>
    <row r="6904" spans="1:15" x14ac:dyDescent="0.3">
      <c r="A6904"/>
      <c r="B6904"/>
      <c r="C6904"/>
      <c r="D6904"/>
      <c r="E6904"/>
      <c r="F6904"/>
      <c r="G6904"/>
      <c r="H6904"/>
      <c r="I6904"/>
      <c r="J6904"/>
      <c r="K6904"/>
      <c r="L6904"/>
      <c r="M6904"/>
      <c r="N6904" s="105">
        <f t="shared" si="216"/>
        <v>0</v>
      </c>
      <c r="O6904" s="105">
        <f t="shared" si="217"/>
        <v>0</v>
      </c>
    </row>
    <row r="6905" spans="1:15" x14ac:dyDescent="0.3">
      <c r="A6905"/>
      <c r="B6905"/>
      <c r="C6905"/>
      <c r="D6905"/>
      <c r="E6905"/>
      <c r="F6905"/>
      <c r="G6905"/>
      <c r="H6905"/>
      <c r="I6905"/>
      <c r="J6905"/>
      <c r="K6905"/>
      <c r="L6905"/>
      <c r="M6905"/>
      <c r="N6905" s="105">
        <f t="shared" si="216"/>
        <v>0</v>
      </c>
      <c r="O6905" s="105">
        <f t="shared" si="217"/>
        <v>0</v>
      </c>
    </row>
    <row r="6906" spans="1:15" x14ac:dyDescent="0.3">
      <c r="A6906"/>
      <c r="B6906"/>
      <c r="C6906"/>
      <c r="D6906"/>
      <c r="E6906"/>
      <c r="F6906"/>
      <c r="G6906"/>
      <c r="H6906"/>
      <c r="I6906"/>
      <c r="J6906"/>
      <c r="K6906"/>
      <c r="L6906"/>
      <c r="M6906"/>
      <c r="N6906" s="105">
        <f t="shared" si="216"/>
        <v>0</v>
      </c>
      <c r="O6906" s="105">
        <f t="shared" si="217"/>
        <v>0</v>
      </c>
    </row>
    <row r="6907" spans="1:15" x14ac:dyDescent="0.3">
      <c r="A6907"/>
      <c r="B6907"/>
      <c r="C6907"/>
      <c r="D6907"/>
      <c r="E6907"/>
      <c r="F6907"/>
      <c r="G6907"/>
      <c r="H6907"/>
      <c r="I6907"/>
      <c r="J6907"/>
      <c r="K6907"/>
      <c r="L6907"/>
      <c r="M6907"/>
      <c r="N6907" s="105">
        <f t="shared" si="216"/>
        <v>0</v>
      </c>
      <c r="O6907" s="105">
        <f t="shared" si="217"/>
        <v>0</v>
      </c>
    </row>
    <row r="6908" spans="1:15" x14ac:dyDescent="0.3">
      <c r="A6908"/>
      <c r="B6908"/>
      <c r="C6908"/>
      <c r="D6908"/>
      <c r="E6908"/>
      <c r="F6908"/>
      <c r="G6908"/>
      <c r="H6908"/>
      <c r="I6908"/>
      <c r="J6908"/>
      <c r="K6908"/>
      <c r="L6908"/>
      <c r="M6908"/>
      <c r="N6908" s="105">
        <f t="shared" si="216"/>
        <v>0</v>
      </c>
      <c r="O6908" s="105">
        <f t="shared" si="217"/>
        <v>0</v>
      </c>
    </row>
    <row r="6909" spans="1:15" x14ac:dyDescent="0.3">
      <c r="A6909"/>
      <c r="B6909"/>
      <c r="C6909"/>
      <c r="D6909"/>
      <c r="E6909"/>
      <c r="F6909"/>
      <c r="G6909"/>
      <c r="H6909"/>
      <c r="I6909"/>
      <c r="J6909"/>
      <c r="K6909"/>
      <c r="L6909"/>
      <c r="M6909"/>
      <c r="N6909" s="105">
        <f t="shared" si="216"/>
        <v>0</v>
      </c>
      <c r="O6909" s="105">
        <f t="shared" si="217"/>
        <v>0</v>
      </c>
    </row>
    <row r="6910" spans="1:15" x14ac:dyDescent="0.3">
      <c r="A6910"/>
      <c r="B6910"/>
      <c r="C6910"/>
      <c r="D6910"/>
      <c r="E6910"/>
      <c r="F6910"/>
      <c r="G6910"/>
      <c r="H6910"/>
      <c r="I6910"/>
      <c r="J6910"/>
      <c r="K6910"/>
      <c r="L6910"/>
      <c r="M6910"/>
      <c r="N6910" s="105">
        <f t="shared" si="216"/>
        <v>0</v>
      </c>
      <c r="O6910" s="105">
        <f t="shared" si="217"/>
        <v>0</v>
      </c>
    </row>
    <row r="6911" spans="1:15" x14ac:dyDescent="0.3">
      <c r="A6911"/>
      <c r="B6911"/>
      <c r="C6911"/>
      <c r="D6911"/>
      <c r="E6911"/>
      <c r="F6911"/>
      <c r="G6911"/>
      <c r="H6911"/>
      <c r="I6911"/>
      <c r="J6911"/>
      <c r="K6911"/>
      <c r="L6911"/>
      <c r="M6911"/>
      <c r="N6911" s="105">
        <f t="shared" si="216"/>
        <v>0</v>
      </c>
      <c r="O6911" s="105">
        <f t="shared" si="217"/>
        <v>0</v>
      </c>
    </row>
    <row r="6912" spans="1:15" x14ac:dyDescent="0.3">
      <c r="A6912"/>
      <c r="B6912"/>
      <c r="C6912"/>
      <c r="D6912"/>
      <c r="E6912"/>
      <c r="F6912"/>
      <c r="G6912"/>
      <c r="H6912"/>
      <c r="I6912"/>
      <c r="J6912"/>
      <c r="K6912"/>
      <c r="L6912"/>
      <c r="M6912"/>
      <c r="N6912" s="105">
        <f t="shared" si="216"/>
        <v>0</v>
      </c>
      <c r="O6912" s="105">
        <f t="shared" si="217"/>
        <v>0</v>
      </c>
    </row>
    <row r="6913" spans="1:15" x14ac:dyDescent="0.3">
      <c r="A6913"/>
      <c r="B6913"/>
      <c r="C6913"/>
      <c r="D6913"/>
      <c r="E6913"/>
      <c r="F6913"/>
      <c r="G6913"/>
      <c r="H6913"/>
      <c r="I6913"/>
      <c r="J6913"/>
      <c r="K6913"/>
      <c r="L6913"/>
      <c r="M6913"/>
      <c r="N6913" s="105">
        <f t="shared" si="216"/>
        <v>0</v>
      </c>
      <c r="O6913" s="105">
        <f t="shared" si="217"/>
        <v>0</v>
      </c>
    </row>
    <row r="6914" spans="1:15" x14ac:dyDescent="0.3">
      <c r="A6914"/>
      <c r="B6914"/>
      <c r="C6914"/>
      <c r="D6914"/>
      <c r="E6914"/>
      <c r="F6914"/>
      <c r="G6914"/>
      <c r="H6914"/>
      <c r="I6914"/>
      <c r="J6914"/>
      <c r="K6914"/>
      <c r="L6914"/>
      <c r="M6914"/>
      <c r="N6914" s="105">
        <f t="shared" si="216"/>
        <v>0</v>
      </c>
      <c r="O6914" s="105">
        <f t="shared" si="217"/>
        <v>0</v>
      </c>
    </row>
    <row r="6915" spans="1:15" x14ac:dyDescent="0.3">
      <c r="A6915"/>
      <c r="B6915"/>
      <c r="C6915"/>
      <c r="D6915"/>
      <c r="E6915"/>
      <c r="F6915"/>
      <c r="G6915"/>
      <c r="H6915"/>
      <c r="I6915"/>
      <c r="J6915"/>
      <c r="K6915"/>
      <c r="L6915"/>
      <c r="M6915"/>
      <c r="N6915" s="105">
        <f t="shared" si="216"/>
        <v>0</v>
      </c>
      <c r="O6915" s="105">
        <f t="shared" si="217"/>
        <v>0</v>
      </c>
    </row>
    <row r="6916" spans="1:15" x14ac:dyDescent="0.3">
      <c r="A6916"/>
      <c r="B6916"/>
      <c r="C6916"/>
      <c r="D6916"/>
      <c r="E6916"/>
      <c r="F6916"/>
      <c r="G6916"/>
      <c r="H6916"/>
      <c r="I6916"/>
      <c r="J6916"/>
      <c r="K6916"/>
      <c r="L6916"/>
      <c r="M6916"/>
      <c r="N6916" s="105">
        <f t="shared" si="216"/>
        <v>0</v>
      </c>
      <c r="O6916" s="105">
        <f t="shared" si="217"/>
        <v>0</v>
      </c>
    </row>
    <row r="6917" spans="1:15" x14ac:dyDescent="0.3">
      <c r="A6917"/>
      <c r="B6917"/>
      <c r="C6917"/>
      <c r="D6917"/>
      <c r="E6917"/>
      <c r="F6917"/>
      <c r="G6917"/>
      <c r="H6917"/>
      <c r="I6917"/>
      <c r="J6917"/>
      <c r="K6917"/>
      <c r="L6917"/>
      <c r="M6917"/>
      <c r="N6917" s="105">
        <f t="shared" si="216"/>
        <v>0</v>
      </c>
      <c r="O6917" s="105">
        <f t="shared" si="217"/>
        <v>0</v>
      </c>
    </row>
    <row r="6918" spans="1:15" x14ac:dyDescent="0.3">
      <c r="A6918"/>
      <c r="B6918"/>
      <c r="C6918"/>
      <c r="D6918"/>
      <c r="E6918"/>
      <c r="F6918"/>
      <c r="G6918"/>
      <c r="H6918"/>
      <c r="I6918"/>
      <c r="J6918"/>
      <c r="K6918"/>
      <c r="L6918"/>
      <c r="M6918"/>
      <c r="N6918" s="105">
        <f t="shared" si="216"/>
        <v>0</v>
      </c>
      <c r="O6918" s="105">
        <f t="shared" si="217"/>
        <v>0</v>
      </c>
    </row>
    <row r="6919" spans="1:15" x14ac:dyDescent="0.3">
      <c r="A6919"/>
      <c r="B6919"/>
      <c r="C6919"/>
      <c r="D6919"/>
      <c r="E6919"/>
      <c r="F6919"/>
      <c r="G6919"/>
      <c r="H6919"/>
      <c r="I6919"/>
      <c r="J6919"/>
      <c r="K6919"/>
      <c r="L6919"/>
      <c r="M6919"/>
      <c r="N6919" s="105">
        <f t="shared" si="216"/>
        <v>0</v>
      </c>
      <c r="O6919" s="105">
        <f t="shared" si="217"/>
        <v>0</v>
      </c>
    </row>
    <row r="6920" spans="1:15" x14ac:dyDescent="0.3">
      <c r="A6920"/>
      <c r="B6920"/>
      <c r="C6920"/>
      <c r="D6920"/>
      <c r="E6920"/>
      <c r="F6920"/>
      <c r="G6920"/>
      <c r="H6920"/>
      <c r="I6920"/>
      <c r="J6920"/>
      <c r="K6920"/>
      <c r="L6920"/>
      <c r="M6920"/>
      <c r="N6920" s="105">
        <f t="shared" si="216"/>
        <v>0</v>
      </c>
      <c r="O6920" s="105">
        <f t="shared" si="217"/>
        <v>0</v>
      </c>
    </row>
    <row r="6921" spans="1:15" x14ac:dyDescent="0.3">
      <c r="A6921"/>
      <c r="B6921"/>
      <c r="C6921"/>
      <c r="D6921"/>
      <c r="E6921"/>
      <c r="F6921"/>
      <c r="G6921"/>
      <c r="H6921"/>
      <c r="I6921"/>
      <c r="J6921"/>
      <c r="K6921"/>
      <c r="L6921"/>
      <c r="M6921"/>
      <c r="N6921" s="105">
        <f t="shared" si="216"/>
        <v>0</v>
      </c>
      <c r="O6921" s="105">
        <f t="shared" si="217"/>
        <v>0</v>
      </c>
    </row>
    <row r="6922" spans="1:15" x14ac:dyDescent="0.3">
      <c r="A6922"/>
      <c r="B6922"/>
      <c r="C6922"/>
      <c r="D6922"/>
      <c r="E6922"/>
      <c r="F6922"/>
      <c r="G6922"/>
      <c r="H6922"/>
      <c r="I6922"/>
      <c r="J6922"/>
      <c r="K6922"/>
      <c r="L6922"/>
      <c r="M6922"/>
      <c r="N6922" s="105">
        <f t="shared" si="216"/>
        <v>0</v>
      </c>
      <c r="O6922" s="105">
        <f t="shared" si="217"/>
        <v>0</v>
      </c>
    </row>
    <row r="6923" spans="1:15" x14ac:dyDescent="0.3">
      <c r="A6923"/>
      <c r="B6923"/>
      <c r="C6923"/>
      <c r="D6923"/>
      <c r="E6923"/>
      <c r="F6923"/>
      <c r="G6923"/>
      <c r="H6923"/>
      <c r="I6923"/>
      <c r="J6923"/>
      <c r="K6923"/>
      <c r="L6923"/>
      <c r="M6923"/>
      <c r="N6923" s="105">
        <f t="shared" si="216"/>
        <v>0</v>
      </c>
      <c r="O6923" s="105">
        <f t="shared" si="217"/>
        <v>0</v>
      </c>
    </row>
    <row r="6924" spans="1:15" x14ac:dyDescent="0.3">
      <c r="A6924"/>
      <c r="B6924"/>
      <c r="C6924"/>
      <c r="D6924"/>
      <c r="E6924"/>
      <c r="F6924"/>
      <c r="G6924"/>
      <c r="H6924"/>
      <c r="I6924"/>
      <c r="J6924"/>
      <c r="K6924"/>
      <c r="L6924"/>
      <c r="M6924"/>
      <c r="N6924" s="105">
        <f t="shared" si="216"/>
        <v>0</v>
      </c>
      <c r="O6924" s="105">
        <f t="shared" si="217"/>
        <v>0</v>
      </c>
    </row>
    <row r="6925" spans="1:15" x14ac:dyDescent="0.3">
      <c r="A6925"/>
      <c r="B6925"/>
      <c r="C6925"/>
      <c r="D6925"/>
      <c r="E6925"/>
      <c r="F6925"/>
      <c r="G6925"/>
      <c r="H6925"/>
      <c r="I6925"/>
      <c r="J6925"/>
      <c r="K6925"/>
      <c r="L6925"/>
      <c r="M6925"/>
      <c r="N6925" s="105">
        <f t="shared" si="216"/>
        <v>0</v>
      </c>
      <c r="O6925" s="105">
        <f t="shared" si="217"/>
        <v>0</v>
      </c>
    </row>
    <row r="6926" spans="1:15" x14ac:dyDescent="0.3">
      <c r="A6926"/>
      <c r="B6926"/>
      <c r="C6926"/>
      <c r="D6926"/>
      <c r="E6926"/>
      <c r="F6926"/>
      <c r="G6926"/>
      <c r="H6926"/>
      <c r="I6926"/>
      <c r="J6926"/>
      <c r="K6926"/>
      <c r="L6926"/>
      <c r="M6926"/>
      <c r="N6926" s="105">
        <f t="shared" si="216"/>
        <v>0</v>
      </c>
      <c r="O6926" s="105">
        <f t="shared" si="217"/>
        <v>0</v>
      </c>
    </row>
    <row r="6927" spans="1:15" x14ac:dyDescent="0.3">
      <c r="A6927"/>
      <c r="B6927"/>
      <c r="C6927"/>
      <c r="D6927"/>
      <c r="E6927"/>
      <c r="F6927"/>
      <c r="G6927"/>
      <c r="H6927"/>
      <c r="I6927"/>
      <c r="J6927"/>
      <c r="K6927"/>
      <c r="L6927"/>
      <c r="M6927"/>
      <c r="N6927" s="105">
        <f t="shared" si="216"/>
        <v>0</v>
      </c>
      <c r="O6927" s="105">
        <f t="shared" si="217"/>
        <v>0</v>
      </c>
    </row>
    <row r="6928" spans="1:15" x14ac:dyDescent="0.3">
      <c r="A6928"/>
      <c r="B6928"/>
      <c r="C6928"/>
      <c r="D6928"/>
      <c r="E6928"/>
      <c r="F6928"/>
      <c r="G6928"/>
      <c r="H6928"/>
      <c r="I6928"/>
      <c r="J6928"/>
      <c r="K6928"/>
      <c r="L6928"/>
      <c r="M6928"/>
      <c r="N6928" s="105">
        <f t="shared" si="216"/>
        <v>0</v>
      </c>
      <c r="O6928" s="105">
        <f t="shared" si="217"/>
        <v>0</v>
      </c>
    </row>
    <row r="6929" spans="1:15" x14ac:dyDescent="0.3">
      <c r="A6929"/>
      <c r="B6929"/>
      <c r="C6929"/>
      <c r="D6929"/>
      <c r="E6929"/>
      <c r="F6929"/>
      <c r="G6929"/>
      <c r="H6929"/>
      <c r="I6929"/>
      <c r="J6929"/>
      <c r="K6929"/>
      <c r="L6929"/>
      <c r="M6929"/>
      <c r="N6929" s="105">
        <f t="shared" si="216"/>
        <v>0</v>
      </c>
      <c r="O6929" s="105">
        <f t="shared" si="217"/>
        <v>0</v>
      </c>
    </row>
    <row r="6930" spans="1:15" x14ac:dyDescent="0.3">
      <c r="A6930"/>
      <c r="B6930"/>
      <c r="C6930"/>
      <c r="D6930"/>
      <c r="E6930"/>
      <c r="F6930"/>
      <c r="G6930"/>
      <c r="H6930"/>
      <c r="I6930"/>
      <c r="J6930"/>
      <c r="K6930"/>
      <c r="L6930"/>
      <c r="M6930"/>
      <c r="N6930" s="105">
        <f t="shared" si="216"/>
        <v>0</v>
      </c>
      <c r="O6930" s="105">
        <f t="shared" si="217"/>
        <v>0</v>
      </c>
    </row>
    <row r="6931" spans="1:15" x14ac:dyDescent="0.3">
      <c r="A6931"/>
      <c r="B6931"/>
      <c r="C6931"/>
      <c r="D6931"/>
      <c r="E6931"/>
      <c r="F6931"/>
      <c r="G6931"/>
      <c r="H6931"/>
      <c r="I6931"/>
      <c r="J6931"/>
      <c r="K6931"/>
      <c r="L6931"/>
      <c r="M6931"/>
      <c r="N6931" s="105">
        <f t="shared" si="216"/>
        <v>0</v>
      </c>
      <c r="O6931" s="105">
        <f t="shared" si="217"/>
        <v>0</v>
      </c>
    </row>
    <row r="6932" spans="1:15" x14ac:dyDescent="0.3">
      <c r="A6932"/>
      <c r="B6932"/>
      <c r="C6932"/>
      <c r="D6932"/>
      <c r="E6932"/>
      <c r="F6932"/>
      <c r="G6932"/>
      <c r="H6932"/>
      <c r="I6932"/>
      <c r="J6932"/>
      <c r="K6932"/>
      <c r="L6932"/>
      <c r="M6932"/>
      <c r="N6932" s="105">
        <f t="shared" ref="N6932:N6995" si="218">G6932-I6932-K6932</f>
        <v>0</v>
      </c>
      <c r="O6932" s="105">
        <f t="shared" ref="O6932:O6995" si="219">H6932-J6932-L6932</f>
        <v>0</v>
      </c>
    </row>
    <row r="6933" spans="1:15" x14ac:dyDescent="0.3">
      <c r="A6933"/>
      <c r="B6933"/>
      <c r="C6933"/>
      <c r="D6933"/>
      <c r="E6933"/>
      <c r="F6933"/>
      <c r="G6933"/>
      <c r="H6933"/>
      <c r="I6933"/>
      <c r="J6933"/>
      <c r="K6933"/>
      <c r="L6933"/>
      <c r="M6933"/>
      <c r="N6933" s="105">
        <f t="shared" si="218"/>
        <v>0</v>
      </c>
      <c r="O6933" s="105">
        <f t="shared" si="219"/>
        <v>0</v>
      </c>
    </row>
    <row r="6934" spans="1:15" x14ac:dyDescent="0.3">
      <c r="A6934"/>
      <c r="B6934"/>
      <c r="C6934"/>
      <c r="D6934"/>
      <c r="E6934"/>
      <c r="F6934"/>
      <c r="G6934"/>
      <c r="H6934"/>
      <c r="I6934"/>
      <c r="J6934"/>
      <c r="K6934"/>
      <c r="L6934"/>
      <c r="M6934"/>
      <c r="N6934" s="105">
        <f t="shared" si="218"/>
        <v>0</v>
      </c>
      <c r="O6934" s="105">
        <f t="shared" si="219"/>
        <v>0</v>
      </c>
    </row>
    <row r="6935" spans="1:15" x14ac:dyDescent="0.3">
      <c r="A6935"/>
      <c r="B6935"/>
      <c r="C6935"/>
      <c r="D6935"/>
      <c r="E6935"/>
      <c r="F6935"/>
      <c r="G6935"/>
      <c r="H6935"/>
      <c r="I6935"/>
      <c r="J6935"/>
      <c r="K6935"/>
      <c r="L6935"/>
      <c r="M6935"/>
      <c r="N6935" s="105">
        <f t="shared" si="218"/>
        <v>0</v>
      </c>
      <c r="O6935" s="105">
        <f t="shared" si="219"/>
        <v>0</v>
      </c>
    </row>
    <row r="6936" spans="1:15" x14ac:dyDescent="0.3">
      <c r="A6936"/>
      <c r="B6936"/>
      <c r="C6936"/>
      <c r="D6936"/>
      <c r="E6936"/>
      <c r="F6936"/>
      <c r="G6936"/>
      <c r="H6936"/>
      <c r="I6936"/>
      <c r="J6936"/>
      <c r="K6936"/>
      <c r="L6936"/>
      <c r="M6936"/>
      <c r="N6936" s="105">
        <f t="shared" si="218"/>
        <v>0</v>
      </c>
      <c r="O6936" s="105">
        <f t="shared" si="219"/>
        <v>0</v>
      </c>
    </row>
    <row r="6937" spans="1:15" x14ac:dyDescent="0.3">
      <c r="A6937"/>
      <c r="B6937"/>
      <c r="C6937"/>
      <c r="D6937"/>
      <c r="E6937"/>
      <c r="F6937"/>
      <c r="G6937"/>
      <c r="H6937"/>
      <c r="I6937"/>
      <c r="J6937"/>
      <c r="K6937"/>
      <c r="L6937"/>
      <c r="M6937"/>
      <c r="N6937" s="105">
        <f t="shared" si="218"/>
        <v>0</v>
      </c>
      <c r="O6937" s="105">
        <f t="shared" si="219"/>
        <v>0</v>
      </c>
    </row>
    <row r="6938" spans="1:15" x14ac:dyDescent="0.3">
      <c r="A6938"/>
      <c r="B6938"/>
      <c r="C6938"/>
      <c r="D6938"/>
      <c r="E6938"/>
      <c r="F6938"/>
      <c r="G6938"/>
      <c r="H6938"/>
      <c r="I6938"/>
      <c r="J6938"/>
      <c r="K6938"/>
      <c r="L6938"/>
      <c r="M6938"/>
      <c r="N6938" s="105">
        <f t="shared" si="218"/>
        <v>0</v>
      </c>
      <c r="O6938" s="105">
        <f t="shared" si="219"/>
        <v>0</v>
      </c>
    </row>
    <row r="6939" spans="1:15" x14ac:dyDescent="0.3">
      <c r="A6939"/>
      <c r="B6939"/>
      <c r="C6939"/>
      <c r="D6939"/>
      <c r="E6939"/>
      <c r="F6939"/>
      <c r="G6939"/>
      <c r="H6939"/>
      <c r="I6939"/>
      <c r="J6939"/>
      <c r="K6939"/>
      <c r="L6939"/>
      <c r="M6939"/>
      <c r="N6939" s="105">
        <f t="shared" si="218"/>
        <v>0</v>
      </c>
      <c r="O6939" s="105">
        <f t="shared" si="219"/>
        <v>0</v>
      </c>
    </row>
    <row r="6940" spans="1:15" x14ac:dyDescent="0.3">
      <c r="A6940"/>
      <c r="B6940"/>
      <c r="C6940"/>
      <c r="D6940"/>
      <c r="E6940"/>
      <c r="F6940"/>
      <c r="G6940"/>
      <c r="H6940"/>
      <c r="I6940"/>
      <c r="J6940"/>
      <c r="K6940"/>
      <c r="L6940"/>
      <c r="M6940"/>
      <c r="N6940" s="105">
        <f t="shared" si="218"/>
        <v>0</v>
      </c>
      <c r="O6940" s="105">
        <f t="shared" si="219"/>
        <v>0</v>
      </c>
    </row>
    <row r="6941" spans="1:15" x14ac:dyDescent="0.3">
      <c r="A6941"/>
      <c r="B6941"/>
      <c r="C6941"/>
      <c r="D6941"/>
      <c r="E6941"/>
      <c r="F6941"/>
      <c r="G6941"/>
      <c r="H6941"/>
      <c r="I6941"/>
      <c r="J6941"/>
      <c r="K6941"/>
      <c r="L6941"/>
      <c r="M6941"/>
      <c r="N6941" s="105">
        <f t="shared" si="218"/>
        <v>0</v>
      </c>
      <c r="O6941" s="105">
        <f t="shared" si="219"/>
        <v>0</v>
      </c>
    </row>
    <row r="6942" spans="1:15" x14ac:dyDescent="0.3">
      <c r="A6942"/>
      <c r="B6942"/>
      <c r="C6942"/>
      <c r="D6942"/>
      <c r="E6942"/>
      <c r="F6942"/>
      <c r="G6942"/>
      <c r="H6942"/>
      <c r="I6942"/>
      <c r="J6942"/>
      <c r="K6942"/>
      <c r="L6942"/>
      <c r="M6942"/>
      <c r="N6942" s="105">
        <f t="shared" si="218"/>
        <v>0</v>
      </c>
      <c r="O6942" s="105">
        <f t="shared" si="219"/>
        <v>0</v>
      </c>
    </row>
    <row r="6943" spans="1:15" x14ac:dyDescent="0.3">
      <c r="A6943"/>
      <c r="B6943"/>
      <c r="C6943"/>
      <c r="D6943"/>
      <c r="E6943"/>
      <c r="F6943"/>
      <c r="G6943"/>
      <c r="H6943"/>
      <c r="I6943"/>
      <c r="J6943"/>
      <c r="K6943"/>
      <c r="L6943"/>
      <c r="M6943"/>
      <c r="N6943" s="105">
        <f t="shared" si="218"/>
        <v>0</v>
      </c>
      <c r="O6943" s="105">
        <f t="shared" si="219"/>
        <v>0</v>
      </c>
    </row>
    <row r="6944" spans="1:15" x14ac:dyDescent="0.3">
      <c r="A6944"/>
      <c r="B6944"/>
      <c r="C6944"/>
      <c r="D6944"/>
      <c r="E6944"/>
      <c r="F6944"/>
      <c r="G6944"/>
      <c r="H6944"/>
      <c r="I6944"/>
      <c r="J6944"/>
      <c r="K6944"/>
      <c r="L6944"/>
      <c r="M6944"/>
      <c r="N6944" s="105">
        <f t="shared" si="218"/>
        <v>0</v>
      </c>
      <c r="O6944" s="105">
        <f t="shared" si="219"/>
        <v>0</v>
      </c>
    </row>
    <row r="6945" spans="1:15" x14ac:dyDescent="0.3">
      <c r="A6945"/>
      <c r="B6945"/>
      <c r="C6945"/>
      <c r="D6945"/>
      <c r="E6945"/>
      <c r="F6945"/>
      <c r="G6945"/>
      <c r="H6945"/>
      <c r="I6945"/>
      <c r="J6945"/>
      <c r="K6945"/>
      <c r="L6945"/>
      <c r="M6945"/>
      <c r="N6945" s="105">
        <f t="shared" si="218"/>
        <v>0</v>
      </c>
      <c r="O6945" s="105">
        <f t="shared" si="219"/>
        <v>0</v>
      </c>
    </row>
    <row r="6946" spans="1:15" x14ac:dyDescent="0.3">
      <c r="A6946"/>
      <c r="B6946"/>
      <c r="C6946"/>
      <c r="D6946"/>
      <c r="E6946"/>
      <c r="F6946"/>
      <c r="G6946"/>
      <c r="H6946"/>
      <c r="I6946"/>
      <c r="J6946"/>
      <c r="K6946"/>
      <c r="L6946"/>
      <c r="M6946"/>
      <c r="N6946" s="105">
        <f t="shared" si="218"/>
        <v>0</v>
      </c>
      <c r="O6946" s="105">
        <f t="shared" si="219"/>
        <v>0</v>
      </c>
    </row>
    <row r="6947" spans="1:15" x14ac:dyDescent="0.3">
      <c r="A6947"/>
      <c r="B6947"/>
      <c r="C6947"/>
      <c r="D6947"/>
      <c r="E6947"/>
      <c r="F6947"/>
      <c r="G6947"/>
      <c r="H6947"/>
      <c r="I6947"/>
      <c r="J6947"/>
      <c r="K6947"/>
      <c r="L6947"/>
      <c r="M6947"/>
      <c r="N6947" s="105">
        <f t="shared" si="218"/>
        <v>0</v>
      </c>
      <c r="O6947" s="105">
        <f t="shared" si="219"/>
        <v>0</v>
      </c>
    </row>
    <row r="6948" spans="1:15" x14ac:dyDescent="0.3">
      <c r="A6948"/>
      <c r="B6948"/>
      <c r="C6948"/>
      <c r="D6948"/>
      <c r="E6948"/>
      <c r="F6948"/>
      <c r="G6948"/>
      <c r="H6948"/>
      <c r="I6948"/>
      <c r="J6948"/>
      <c r="K6948"/>
      <c r="L6948"/>
      <c r="M6948"/>
      <c r="N6948" s="105">
        <f t="shared" si="218"/>
        <v>0</v>
      </c>
      <c r="O6948" s="105">
        <f t="shared" si="219"/>
        <v>0</v>
      </c>
    </row>
    <row r="6949" spans="1:15" x14ac:dyDescent="0.3">
      <c r="A6949"/>
      <c r="B6949"/>
      <c r="C6949"/>
      <c r="D6949"/>
      <c r="E6949"/>
      <c r="F6949"/>
      <c r="G6949"/>
      <c r="H6949"/>
      <c r="I6949"/>
      <c r="J6949"/>
      <c r="K6949"/>
      <c r="L6949"/>
      <c r="M6949"/>
      <c r="N6949" s="105">
        <f t="shared" si="218"/>
        <v>0</v>
      </c>
      <c r="O6949" s="105">
        <f t="shared" si="219"/>
        <v>0</v>
      </c>
    </row>
    <row r="6950" spans="1:15" x14ac:dyDescent="0.3">
      <c r="A6950"/>
      <c r="B6950"/>
      <c r="C6950"/>
      <c r="D6950"/>
      <c r="E6950"/>
      <c r="F6950"/>
      <c r="G6950"/>
      <c r="H6950"/>
      <c r="I6950"/>
      <c r="J6950"/>
      <c r="K6950"/>
      <c r="L6950"/>
      <c r="M6950"/>
      <c r="N6950" s="105">
        <f t="shared" si="218"/>
        <v>0</v>
      </c>
      <c r="O6950" s="105">
        <f t="shared" si="219"/>
        <v>0</v>
      </c>
    </row>
    <row r="6951" spans="1:15" x14ac:dyDescent="0.3">
      <c r="A6951"/>
      <c r="B6951"/>
      <c r="C6951"/>
      <c r="D6951"/>
      <c r="E6951"/>
      <c r="F6951"/>
      <c r="G6951"/>
      <c r="H6951"/>
      <c r="I6951"/>
      <c r="J6951"/>
      <c r="K6951"/>
      <c r="L6951"/>
      <c r="M6951"/>
      <c r="N6951" s="105">
        <f t="shared" si="218"/>
        <v>0</v>
      </c>
      <c r="O6951" s="105">
        <f t="shared" si="219"/>
        <v>0</v>
      </c>
    </row>
    <row r="6952" spans="1:15" x14ac:dyDescent="0.3">
      <c r="A6952"/>
      <c r="B6952"/>
      <c r="C6952"/>
      <c r="D6952"/>
      <c r="E6952"/>
      <c r="F6952"/>
      <c r="G6952"/>
      <c r="H6952"/>
      <c r="I6952"/>
      <c r="J6952"/>
      <c r="K6952"/>
      <c r="L6952"/>
      <c r="M6952"/>
      <c r="N6952" s="105">
        <f t="shared" si="218"/>
        <v>0</v>
      </c>
      <c r="O6952" s="105">
        <f t="shared" si="219"/>
        <v>0</v>
      </c>
    </row>
    <row r="6953" spans="1:15" x14ac:dyDescent="0.3">
      <c r="A6953"/>
      <c r="B6953"/>
      <c r="C6953"/>
      <c r="D6953"/>
      <c r="E6953"/>
      <c r="F6953"/>
      <c r="G6953"/>
      <c r="H6953"/>
      <c r="I6953"/>
      <c r="J6953"/>
      <c r="K6953"/>
      <c r="L6953"/>
      <c r="M6953"/>
      <c r="N6953" s="105">
        <f t="shared" si="218"/>
        <v>0</v>
      </c>
      <c r="O6953" s="105">
        <f t="shared" si="219"/>
        <v>0</v>
      </c>
    </row>
    <row r="6954" spans="1:15" x14ac:dyDescent="0.3">
      <c r="A6954"/>
      <c r="B6954"/>
      <c r="C6954"/>
      <c r="D6954"/>
      <c r="E6954"/>
      <c r="F6954"/>
      <c r="G6954"/>
      <c r="H6954"/>
      <c r="I6954"/>
      <c r="J6954"/>
      <c r="K6954"/>
      <c r="L6954"/>
      <c r="M6954"/>
      <c r="N6954" s="105">
        <f t="shared" si="218"/>
        <v>0</v>
      </c>
      <c r="O6954" s="105">
        <f t="shared" si="219"/>
        <v>0</v>
      </c>
    </row>
    <row r="6955" spans="1:15" x14ac:dyDescent="0.3">
      <c r="A6955"/>
      <c r="B6955"/>
      <c r="C6955"/>
      <c r="D6955"/>
      <c r="E6955"/>
      <c r="F6955"/>
      <c r="G6955"/>
      <c r="H6955"/>
      <c r="I6955"/>
      <c r="J6955"/>
      <c r="K6955"/>
      <c r="L6955"/>
      <c r="M6955"/>
      <c r="N6955" s="105">
        <f t="shared" si="218"/>
        <v>0</v>
      </c>
      <c r="O6955" s="105">
        <f t="shared" si="219"/>
        <v>0</v>
      </c>
    </row>
    <row r="6956" spans="1:15" x14ac:dyDescent="0.3">
      <c r="A6956"/>
      <c r="B6956"/>
      <c r="C6956"/>
      <c r="D6956"/>
      <c r="E6956"/>
      <c r="F6956"/>
      <c r="G6956"/>
      <c r="H6956"/>
      <c r="I6956"/>
      <c r="J6956"/>
      <c r="K6956"/>
      <c r="L6956"/>
      <c r="M6956"/>
      <c r="N6956" s="105">
        <f t="shared" si="218"/>
        <v>0</v>
      </c>
      <c r="O6956" s="105">
        <f t="shared" si="219"/>
        <v>0</v>
      </c>
    </row>
    <row r="6957" spans="1:15" x14ac:dyDescent="0.3">
      <c r="A6957"/>
      <c r="B6957"/>
      <c r="C6957"/>
      <c r="D6957"/>
      <c r="E6957"/>
      <c r="F6957"/>
      <c r="G6957"/>
      <c r="H6957"/>
      <c r="I6957"/>
      <c r="J6957"/>
      <c r="K6957"/>
      <c r="L6957"/>
      <c r="M6957"/>
      <c r="N6957" s="105">
        <f t="shared" si="218"/>
        <v>0</v>
      </c>
      <c r="O6957" s="105">
        <f t="shared" si="219"/>
        <v>0</v>
      </c>
    </row>
    <row r="6958" spans="1:15" x14ac:dyDescent="0.3">
      <c r="A6958"/>
      <c r="B6958"/>
      <c r="C6958"/>
      <c r="D6958"/>
      <c r="E6958"/>
      <c r="F6958"/>
      <c r="G6958"/>
      <c r="H6958"/>
      <c r="I6958"/>
      <c r="J6958"/>
      <c r="K6958"/>
      <c r="L6958"/>
      <c r="M6958"/>
      <c r="N6958" s="105">
        <f t="shared" si="218"/>
        <v>0</v>
      </c>
      <c r="O6958" s="105">
        <f t="shared" si="219"/>
        <v>0</v>
      </c>
    </row>
    <row r="6959" spans="1:15" x14ac:dyDescent="0.3">
      <c r="A6959"/>
      <c r="B6959"/>
      <c r="C6959"/>
      <c r="D6959"/>
      <c r="E6959"/>
      <c r="F6959"/>
      <c r="G6959"/>
      <c r="H6959"/>
      <c r="I6959"/>
      <c r="J6959"/>
      <c r="K6959"/>
      <c r="L6959"/>
      <c r="M6959"/>
      <c r="N6959" s="105">
        <f t="shared" si="218"/>
        <v>0</v>
      </c>
      <c r="O6959" s="105">
        <f t="shared" si="219"/>
        <v>0</v>
      </c>
    </row>
    <row r="6960" spans="1:15" x14ac:dyDescent="0.3">
      <c r="A6960"/>
      <c r="B6960"/>
      <c r="C6960"/>
      <c r="D6960"/>
      <c r="E6960"/>
      <c r="F6960"/>
      <c r="G6960"/>
      <c r="H6960"/>
      <c r="I6960"/>
      <c r="J6960"/>
      <c r="K6960"/>
      <c r="L6960"/>
      <c r="M6960"/>
      <c r="N6960" s="105">
        <f t="shared" si="218"/>
        <v>0</v>
      </c>
      <c r="O6960" s="105">
        <f t="shared" si="219"/>
        <v>0</v>
      </c>
    </row>
    <row r="6961" spans="1:15" x14ac:dyDescent="0.3">
      <c r="A6961"/>
      <c r="B6961"/>
      <c r="C6961"/>
      <c r="D6961"/>
      <c r="E6961"/>
      <c r="F6961"/>
      <c r="G6961"/>
      <c r="H6961"/>
      <c r="I6961"/>
      <c r="J6961"/>
      <c r="K6961"/>
      <c r="L6961"/>
      <c r="M6961"/>
      <c r="N6961" s="105">
        <f t="shared" si="218"/>
        <v>0</v>
      </c>
      <c r="O6961" s="105">
        <f t="shared" si="219"/>
        <v>0</v>
      </c>
    </row>
    <row r="6962" spans="1:15" x14ac:dyDescent="0.3">
      <c r="A6962"/>
      <c r="B6962"/>
      <c r="C6962"/>
      <c r="D6962"/>
      <c r="E6962"/>
      <c r="F6962"/>
      <c r="G6962"/>
      <c r="H6962"/>
      <c r="I6962"/>
      <c r="J6962"/>
      <c r="K6962"/>
      <c r="L6962"/>
      <c r="M6962"/>
      <c r="N6962" s="105">
        <f t="shared" si="218"/>
        <v>0</v>
      </c>
      <c r="O6962" s="105">
        <f t="shared" si="219"/>
        <v>0</v>
      </c>
    </row>
    <row r="6963" spans="1:15" x14ac:dyDescent="0.3">
      <c r="A6963"/>
      <c r="B6963"/>
      <c r="C6963"/>
      <c r="D6963"/>
      <c r="E6963"/>
      <c r="F6963"/>
      <c r="G6963"/>
      <c r="H6963"/>
      <c r="I6963"/>
      <c r="J6963"/>
      <c r="K6963"/>
      <c r="L6963"/>
      <c r="M6963"/>
      <c r="N6963" s="105">
        <f t="shared" si="218"/>
        <v>0</v>
      </c>
      <c r="O6963" s="105">
        <f t="shared" si="219"/>
        <v>0</v>
      </c>
    </row>
    <row r="6964" spans="1:15" x14ac:dyDescent="0.3">
      <c r="A6964"/>
      <c r="B6964"/>
      <c r="C6964"/>
      <c r="D6964"/>
      <c r="E6964"/>
      <c r="F6964"/>
      <c r="G6964"/>
      <c r="H6964"/>
      <c r="I6964"/>
      <c r="J6964"/>
      <c r="K6964"/>
      <c r="L6964"/>
      <c r="M6964"/>
      <c r="N6964" s="105">
        <f t="shared" si="218"/>
        <v>0</v>
      </c>
      <c r="O6964" s="105">
        <f t="shared" si="219"/>
        <v>0</v>
      </c>
    </row>
    <row r="6965" spans="1:15" x14ac:dyDescent="0.3">
      <c r="A6965"/>
      <c r="B6965"/>
      <c r="C6965"/>
      <c r="D6965"/>
      <c r="E6965"/>
      <c r="F6965"/>
      <c r="G6965"/>
      <c r="H6965"/>
      <c r="I6965"/>
      <c r="J6965"/>
      <c r="K6965"/>
      <c r="L6965"/>
      <c r="M6965"/>
      <c r="N6965" s="105">
        <f t="shared" si="218"/>
        <v>0</v>
      </c>
      <c r="O6965" s="105">
        <f t="shared" si="219"/>
        <v>0</v>
      </c>
    </row>
    <row r="6966" spans="1:15" x14ac:dyDescent="0.3">
      <c r="A6966"/>
      <c r="B6966"/>
      <c r="C6966"/>
      <c r="D6966"/>
      <c r="E6966"/>
      <c r="F6966"/>
      <c r="G6966"/>
      <c r="H6966"/>
      <c r="I6966"/>
      <c r="J6966"/>
      <c r="K6966"/>
      <c r="L6966"/>
      <c r="M6966"/>
      <c r="N6966" s="105">
        <f t="shared" si="218"/>
        <v>0</v>
      </c>
      <c r="O6966" s="105">
        <f t="shared" si="219"/>
        <v>0</v>
      </c>
    </row>
    <row r="6967" spans="1:15" x14ac:dyDescent="0.3">
      <c r="A6967"/>
      <c r="B6967"/>
      <c r="C6967"/>
      <c r="D6967"/>
      <c r="E6967"/>
      <c r="F6967"/>
      <c r="G6967"/>
      <c r="H6967"/>
      <c r="I6967"/>
      <c r="J6967"/>
      <c r="K6967"/>
      <c r="L6967"/>
      <c r="M6967"/>
      <c r="N6967" s="105">
        <f t="shared" si="218"/>
        <v>0</v>
      </c>
      <c r="O6967" s="105">
        <f t="shared" si="219"/>
        <v>0</v>
      </c>
    </row>
    <row r="6968" spans="1:15" x14ac:dyDescent="0.3">
      <c r="A6968"/>
      <c r="B6968"/>
      <c r="C6968"/>
      <c r="D6968"/>
      <c r="E6968"/>
      <c r="F6968"/>
      <c r="G6968"/>
      <c r="H6968"/>
      <c r="I6968"/>
      <c r="J6968"/>
      <c r="K6968"/>
      <c r="L6968"/>
      <c r="M6968"/>
      <c r="N6968" s="105">
        <f t="shared" si="218"/>
        <v>0</v>
      </c>
      <c r="O6968" s="105">
        <f t="shared" si="219"/>
        <v>0</v>
      </c>
    </row>
    <row r="6969" spans="1:15" x14ac:dyDescent="0.3">
      <c r="A6969"/>
      <c r="B6969"/>
      <c r="C6969"/>
      <c r="D6969"/>
      <c r="E6969"/>
      <c r="F6969"/>
      <c r="G6969"/>
      <c r="H6969"/>
      <c r="I6969"/>
      <c r="J6969"/>
      <c r="K6969"/>
      <c r="L6969"/>
      <c r="M6969"/>
      <c r="N6969" s="105">
        <f t="shared" si="218"/>
        <v>0</v>
      </c>
      <c r="O6969" s="105">
        <f t="shared" si="219"/>
        <v>0</v>
      </c>
    </row>
    <row r="6970" spans="1:15" x14ac:dyDescent="0.3">
      <c r="A6970"/>
      <c r="B6970"/>
      <c r="C6970"/>
      <c r="D6970"/>
      <c r="E6970"/>
      <c r="F6970"/>
      <c r="G6970"/>
      <c r="H6970"/>
      <c r="I6970"/>
      <c r="J6970"/>
      <c r="K6970"/>
      <c r="L6970"/>
      <c r="M6970"/>
      <c r="N6970" s="105">
        <f t="shared" si="218"/>
        <v>0</v>
      </c>
      <c r="O6970" s="105">
        <f t="shared" si="219"/>
        <v>0</v>
      </c>
    </row>
    <row r="6971" spans="1:15" x14ac:dyDescent="0.3">
      <c r="A6971"/>
      <c r="B6971"/>
      <c r="C6971"/>
      <c r="D6971"/>
      <c r="E6971"/>
      <c r="F6971"/>
      <c r="G6971"/>
      <c r="H6971"/>
      <c r="I6971"/>
      <c r="J6971"/>
      <c r="K6971"/>
      <c r="L6971"/>
      <c r="M6971"/>
      <c r="N6971" s="105">
        <f t="shared" si="218"/>
        <v>0</v>
      </c>
      <c r="O6971" s="105">
        <f t="shared" si="219"/>
        <v>0</v>
      </c>
    </row>
    <row r="6972" spans="1:15" x14ac:dyDescent="0.3">
      <c r="A6972"/>
      <c r="B6972"/>
      <c r="C6972"/>
      <c r="D6972"/>
      <c r="E6972"/>
      <c r="F6972"/>
      <c r="G6972"/>
      <c r="H6972"/>
      <c r="I6972"/>
      <c r="J6972"/>
      <c r="K6972"/>
      <c r="L6972"/>
      <c r="M6972"/>
      <c r="N6972" s="105">
        <f t="shared" si="218"/>
        <v>0</v>
      </c>
      <c r="O6972" s="105">
        <f t="shared" si="219"/>
        <v>0</v>
      </c>
    </row>
    <row r="6973" spans="1:15" x14ac:dyDescent="0.3">
      <c r="A6973"/>
      <c r="B6973"/>
      <c r="C6973"/>
      <c r="D6973"/>
      <c r="E6973"/>
      <c r="F6973"/>
      <c r="G6973"/>
      <c r="H6973"/>
      <c r="I6973"/>
      <c r="J6973"/>
      <c r="K6973"/>
      <c r="L6973"/>
      <c r="M6973"/>
      <c r="N6973" s="105">
        <f t="shared" si="218"/>
        <v>0</v>
      </c>
      <c r="O6973" s="105">
        <f t="shared" si="219"/>
        <v>0</v>
      </c>
    </row>
    <row r="6974" spans="1:15" x14ac:dyDescent="0.3">
      <c r="A6974"/>
      <c r="B6974"/>
      <c r="C6974"/>
      <c r="D6974"/>
      <c r="E6974"/>
      <c r="F6974"/>
      <c r="G6974"/>
      <c r="H6974"/>
      <c r="I6974"/>
      <c r="J6974"/>
      <c r="K6974"/>
      <c r="L6974"/>
      <c r="M6974"/>
      <c r="N6974" s="105">
        <f t="shared" si="218"/>
        <v>0</v>
      </c>
      <c r="O6974" s="105">
        <f t="shared" si="219"/>
        <v>0</v>
      </c>
    </row>
    <row r="6975" spans="1:15" x14ac:dyDescent="0.3">
      <c r="A6975"/>
      <c r="B6975"/>
      <c r="C6975"/>
      <c r="D6975"/>
      <c r="E6975"/>
      <c r="F6975"/>
      <c r="G6975"/>
      <c r="H6975"/>
      <c r="I6975"/>
      <c r="J6975"/>
      <c r="K6975"/>
      <c r="L6975"/>
      <c r="M6975"/>
      <c r="N6975" s="105">
        <f t="shared" si="218"/>
        <v>0</v>
      </c>
      <c r="O6975" s="105">
        <f t="shared" si="219"/>
        <v>0</v>
      </c>
    </row>
    <row r="6976" spans="1:15" x14ac:dyDescent="0.3">
      <c r="A6976"/>
      <c r="B6976"/>
      <c r="C6976"/>
      <c r="D6976"/>
      <c r="E6976"/>
      <c r="F6976"/>
      <c r="G6976"/>
      <c r="H6976"/>
      <c r="I6976"/>
      <c r="J6976"/>
      <c r="K6976"/>
      <c r="L6976"/>
      <c r="M6976"/>
      <c r="N6976" s="105">
        <f t="shared" si="218"/>
        <v>0</v>
      </c>
      <c r="O6976" s="105">
        <f t="shared" si="219"/>
        <v>0</v>
      </c>
    </row>
    <row r="6977" spans="1:15" x14ac:dyDescent="0.3">
      <c r="A6977"/>
      <c r="B6977"/>
      <c r="C6977"/>
      <c r="D6977"/>
      <c r="E6977"/>
      <c r="F6977"/>
      <c r="G6977"/>
      <c r="H6977"/>
      <c r="I6977"/>
      <c r="J6977"/>
      <c r="K6977"/>
      <c r="L6977"/>
      <c r="M6977"/>
      <c r="N6977" s="105">
        <f t="shared" si="218"/>
        <v>0</v>
      </c>
      <c r="O6977" s="105">
        <f t="shared" si="219"/>
        <v>0</v>
      </c>
    </row>
    <row r="6978" spans="1:15" x14ac:dyDescent="0.3">
      <c r="A6978"/>
      <c r="B6978"/>
      <c r="C6978"/>
      <c r="D6978"/>
      <c r="E6978"/>
      <c r="F6978"/>
      <c r="G6978"/>
      <c r="H6978"/>
      <c r="I6978"/>
      <c r="J6978"/>
      <c r="K6978"/>
      <c r="L6978"/>
      <c r="M6978"/>
      <c r="N6978" s="105">
        <f t="shared" si="218"/>
        <v>0</v>
      </c>
      <c r="O6978" s="105">
        <f t="shared" si="219"/>
        <v>0</v>
      </c>
    </row>
    <row r="6979" spans="1:15" x14ac:dyDescent="0.3">
      <c r="A6979"/>
      <c r="B6979"/>
      <c r="C6979"/>
      <c r="D6979"/>
      <c r="E6979"/>
      <c r="F6979"/>
      <c r="G6979"/>
      <c r="H6979"/>
      <c r="I6979"/>
      <c r="J6979"/>
      <c r="K6979"/>
      <c r="L6979"/>
      <c r="M6979"/>
      <c r="N6979" s="105">
        <f t="shared" si="218"/>
        <v>0</v>
      </c>
      <c r="O6979" s="105">
        <f t="shared" si="219"/>
        <v>0</v>
      </c>
    </row>
    <row r="6980" spans="1:15" x14ac:dyDescent="0.3">
      <c r="A6980"/>
      <c r="B6980"/>
      <c r="C6980"/>
      <c r="D6980"/>
      <c r="E6980"/>
      <c r="F6980"/>
      <c r="G6980"/>
      <c r="H6980"/>
      <c r="I6980"/>
      <c r="J6980"/>
      <c r="K6980"/>
      <c r="L6980"/>
      <c r="M6980"/>
      <c r="N6980" s="105">
        <f t="shared" si="218"/>
        <v>0</v>
      </c>
      <c r="O6980" s="105">
        <f t="shared" si="219"/>
        <v>0</v>
      </c>
    </row>
    <row r="6981" spans="1:15" x14ac:dyDescent="0.3">
      <c r="A6981"/>
      <c r="B6981"/>
      <c r="C6981"/>
      <c r="D6981"/>
      <c r="E6981"/>
      <c r="F6981"/>
      <c r="G6981"/>
      <c r="H6981"/>
      <c r="I6981"/>
      <c r="J6981"/>
      <c r="K6981"/>
      <c r="L6981"/>
      <c r="M6981"/>
      <c r="N6981" s="105">
        <f t="shared" si="218"/>
        <v>0</v>
      </c>
      <c r="O6981" s="105">
        <f t="shared" si="219"/>
        <v>0</v>
      </c>
    </row>
    <row r="6982" spans="1:15" x14ac:dyDescent="0.3">
      <c r="A6982"/>
      <c r="B6982"/>
      <c r="C6982"/>
      <c r="D6982"/>
      <c r="E6982"/>
      <c r="F6982"/>
      <c r="G6982"/>
      <c r="H6982"/>
      <c r="I6982"/>
      <c r="J6982"/>
      <c r="K6982"/>
      <c r="L6982"/>
      <c r="M6982"/>
      <c r="N6982" s="105">
        <f t="shared" si="218"/>
        <v>0</v>
      </c>
      <c r="O6982" s="105">
        <f t="shared" si="219"/>
        <v>0</v>
      </c>
    </row>
    <row r="6983" spans="1:15" x14ac:dyDescent="0.3">
      <c r="A6983"/>
      <c r="B6983"/>
      <c r="C6983"/>
      <c r="D6983"/>
      <c r="E6983"/>
      <c r="F6983"/>
      <c r="G6983"/>
      <c r="H6983"/>
      <c r="I6983"/>
      <c r="J6983"/>
      <c r="K6983"/>
      <c r="L6983"/>
      <c r="M6983"/>
      <c r="N6983" s="105">
        <f t="shared" si="218"/>
        <v>0</v>
      </c>
      <c r="O6983" s="105">
        <f t="shared" si="219"/>
        <v>0</v>
      </c>
    </row>
    <row r="6984" spans="1:15" x14ac:dyDescent="0.3">
      <c r="A6984"/>
      <c r="B6984"/>
      <c r="C6984"/>
      <c r="D6984"/>
      <c r="E6984"/>
      <c r="F6984"/>
      <c r="G6984"/>
      <c r="H6984"/>
      <c r="I6984"/>
      <c r="J6984"/>
      <c r="K6984"/>
      <c r="L6984"/>
      <c r="M6984"/>
      <c r="N6984" s="105">
        <f t="shared" si="218"/>
        <v>0</v>
      </c>
      <c r="O6984" s="105">
        <f t="shared" si="219"/>
        <v>0</v>
      </c>
    </row>
    <row r="6985" spans="1:15" x14ac:dyDescent="0.3">
      <c r="A6985"/>
      <c r="B6985"/>
      <c r="C6985"/>
      <c r="D6985"/>
      <c r="E6985"/>
      <c r="F6985"/>
      <c r="G6985"/>
      <c r="H6985"/>
      <c r="I6985"/>
      <c r="J6985"/>
      <c r="K6985"/>
      <c r="L6985"/>
      <c r="M6985"/>
      <c r="N6985" s="105">
        <f t="shared" si="218"/>
        <v>0</v>
      </c>
      <c r="O6985" s="105">
        <f t="shared" si="219"/>
        <v>0</v>
      </c>
    </row>
    <row r="6986" spans="1:15" x14ac:dyDescent="0.3">
      <c r="A6986"/>
      <c r="B6986"/>
      <c r="C6986"/>
      <c r="D6986"/>
      <c r="E6986"/>
      <c r="F6986"/>
      <c r="G6986"/>
      <c r="H6986"/>
      <c r="I6986"/>
      <c r="J6986"/>
      <c r="K6986"/>
      <c r="L6986"/>
      <c r="M6986"/>
      <c r="N6986" s="105">
        <f t="shared" si="218"/>
        <v>0</v>
      </c>
      <c r="O6986" s="105">
        <f t="shared" si="219"/>
        <v>0</v>
      </c>
    </row>
    <row r="6987" spans="1:15" x14ac:dyDescent="0.3">
      <c r="A6987"/>
      <c r="B6987"/>
      <c r="C6987"/>
      <c r="D6987"/>
      <c r="E6987"/>
      <c r="F6987"/>
      <c r="G6987"/>
      <c r="H6987"/>
      <c r="I6987"/>
      <c r="J6987"/>
      <c r="K6987"/>
      <c r="L6987"/>
      <c r="M6987"/>
      <c r="N6987" s="105">
        <f t="shared" si="218"/>
        <v>0</v>
      </c>
      <c r="O6987" s="105">
        <f t="shared" si="219"/>
        <v>0</v>
      </c>
    </row>
    <row r="6988" spans="1:15" x14ac:dyDescent="0.3">
      <c r="A6988"/>
      <c r="B6988"/>
      <c r="C6988"/>
      <c r="D6988"/>
      <c r="E6988"/>
      <c r="F6988"/>
      <c r="G6988"/>
      <c r="H6988"/>
      <c r="I6988"/>
      <c r="J6988"/>
      <c r="K6988"/>
      <c r="L6988"/>
      <c r="M6988"/>
      <c r="N6988" s="105">
        <f t="shared" si="218"/>
        <v>0</v>
      </c>
      <c r="O6988" s="105">
        <f t="shared" si="219"/>
        <v>0</v>
      </c>
    </row>
    <row r="6989" spans="1:15" x14ac:dyDescent="0.3">
      <c r="A6989"/>
      <c r="B6989"/>
      <c r="C6989"/>
      <c r="D6989"/>
      <c r="E6989"/>
      <c r="F6989"/>
      <c r="G6989"/>
      <c r="H6989"/>
      <c r="I6989"/>
      <c r="J6989"/>
      <c r="K6989"/>
      <c r="L6989"/>
      <c r="M6989"/>
      <c r="N6989" s="105">
        <f t="shared" si="218"/>
        <v>0</v>
      </c>
      <c r="O6989" s="105">
        <f t="shared" si="219"/>
        <v>0</v>
      </c>
    </row>
    <row r="6990" spans="1:15" x14ac:dyDescent="0.3">
      <c r="A6990"/>
      <c r="B6990"/>
      <c r="C6990"/>
      <c r="D6990"/>
      <c r="E6990"/>
      <c r="F6990"/>
      <c r="G6990"/>
      <c r="H6990"/>
      <c r="I6990"/>
      <c r="J6990"/>
      <c r="K6990"/>
      <c r="L6990"/>
      <c r="M6990"/>
      <c r="N6990" s="105">
        <f t="shared" si="218"/>
        <v>0</v>
      </c>
      <c r="O6990" s="105">
        <f t="shared" si="219"/>
        <v>0</v>
      </c>
    </row>
    <row r="6991" spans="1:15" x14ac:dyDescent="0.3">
      <c r="A6991"/>
      <c r="B6991"/>
      <c r="C6991"/>
      <c r="D6991"/>
      <c r="E6991"/>
      <c r="F6991"/>
      <c r="G6991"/>
      <c r="H6991"/>
      <c r="I6991"/>
      <c r="J6991"/>
      <c r="K6991"/>
      <c r="L6991"/>
      <c r="M6991"/>
      <c r="N6991" s="105">
        <f t="shared" si="218"/>
        <v>0</v>
      </c>
      <c r="O6991" s="105">
        <f t="shared" si="219"/>
        <v>0</v>
      </c>
    </row>
    <row r="6992" spans="1:15" x14ac:dyDescent="0.3">
      <c r="A6992"/>
      <c r="B6992"/>
      <c r="C6992"/>
      <c r="D6992"/>
      <c r="E6992"/>
      <c r="F6992"/>
      <c r="G6992"/>
      <c r="H6992"/>
      <c r="I6992"/>
      <c r="J6992"/>
      <c r="K6992"/>
      <c r="L6992"/>
      <c r="M6992"/>
      <c r="N6992" s="105">
        <f t="shared" si="218"/>
        <v>0</v>
      </c>
      <c r="O6992" s="105">
        <f t="shared" si="219"/>
        <v>0</v>
      </c>
    </row>
    <row r="6993" spans="1:15" x14ac:dyDescent="0.3">
      <c r="A6993"/>
      <c r="B6993"/>
      <c r="C6993"/>
      <c r="D6993"/>
      <c r="E6993"/>
      <c r="F6993"/>
      <c r="G6993"/>
      <c r="H6993"/>
      <c r="I6993"/>
      <c r="J6993"/>
      <c r="K6993"/>
      <c r="L6993"/>
      <c r="M6993"/>
      <c r="N6993" s="105">
        <f t="shared" si="218"/>
        <v>0</v>
      </c>
      <c r="O6993" s="105">
        <f t="shared" si="219"/>
        <v>0</v>
      </c>
    </row>
    <row r="6994" spans="1:15" x14ac:dyDescent="0.3">
      <c r="A6994"/>
      <c r="B6994"/>
      <c r="C6994"/>
      <c r="D6994"/>
      <c r="E6994"/>
      <c r="F6994"/>
      <c r="G6994"/>
      <c r="H6994"/>
      <c r="I6994"/>
      <c r="J6994"/>
      <c r="K6994"/>
      <c r="L6994"/>
      <c r="M6994"/>
      <c r="N6994" s="105">
        <f t="shared" si="218"/>
        <v>0</v>
      </c>
      <c r="O6994" s="105">
        <f t="shared" si="219"/>
        <v>0</v>
      </c>
    </row>
    <row r="6995" spans="1:15" x14ac:dyDescent="0.3">
      <c r="A6995"/>
      <c r="B6995"/>
      <c r="C6995"/>
      <c r="D6995"/>
      <c r="E6995"/>
      <c r="F6995"/>
      <c r="G6995"/>
      <c r="H6995"/>
      <c r="I6995"/>
      <c r="J6995"/>
      <c r="K6995"/>
      <c r="L6995"/>
      <c r="M6995"/>
      <c r="N6995" s="105">
        <f t="shared" si="218"/>
        <v>0</v>
      </c>
      <c r="O6995" s="105">
        <f t="shared" si="219"/>
        <v>0</v>
      </c>
    </row>
    <row r="6996" spans="1:15" x14ac:dyDescent="0.3">
      <c r="A6996"/>
      <c r="B6996"/>
      <c r="C6996"/>
      <c r="D6996"/>
      <c r="E6996"/>
      <c r="F6996"/>
      <c r="G6996"/>
      <c r="H6996"/>
      <c r="I6996"/>
      <c r="J6996"/>
      <c r="K6996"/>
      <c r="L6996"/>
      <c r="M6996"/>
      <c r="N6996" s="105">
        <f t="shared" ref="N6996:N7059" si="220">G6996-I6996-K6996</f>
        <v>0</v>
      </c>
      <c r="O6996" s="105">
        <f t="shared" ref="O6996:O7059" si="221">H6996-J6996-L6996</f>
        <v>0</v>
      </c>
    </row>
    <row r="6997" spans="1:15" x14ac:dyDescent="0.3">
      <c r="A6997"/>
      <c r="B6997"/>
      <c r="C6997"/>
      <c r="D6997"/>
      <c r="E6997"/>
      <c r="F6997"/>
      <c r="G6997"/>
      <c r="H6997"/>
      <c r="I6997"/>
      <c r="J6997"/>
      <c r="K6997"/>
      <c r="L6997"/>
      <c r="M6997"/>
      <c r="N6997" s="105">
        <f t="shared" si="220"/>
        <v>0</v>
      </c>
      <c r="O6997" s="105">
        <f t="shared" si="221"/>
        <v>0</v>
      </c>
    </row>
    <row r="6998" spans="1:15" x14ac:dyDescent="0.3">
      <c r="A6998"/>
      <c r="B6998"/>
      <c r="C6998"/>
      <c r="D6998"/>
      <c r="E6998"/>
      <c r="F6998"/>
      <c r="G6998"/>
      <c r="H6998"/>
      <c r="I6998"/>
      <c r="J6998"/>
      <c r="K6998"/>
      <c r="L6998"/>
      <c r="M6998"/>
      <c r="N6998" s="105">
        <f t="shared" si="220"/>
        <v>0</v>
      </c>
      <c r="O6998" s="105">
        <f t="shared" si="221"/>
        <v>0</v>
      </c>
    </row>
    <row r="6999" spans="1:15" x14ac:dyDescent="0.3">
      <c r="A6999"/>
      <c r="B6999"/>
      <c r="C6999"/>
      <c r="D6999"/>
      <c r="E6999"/>
      <c r="F6999"/>
      <c r="G6999"/>
      <c r="H6999"/>
      <c r="I6999"/>
      <c r="J6999"/>
      <c r="K6999"/>
      <c r="L6999"/>
      <c r="M6999"/>
      <c r="N6999" s="105">
        <f t="shared" si="220"/>
        <v>0</v>
      </c>
      <c r="O6999" s="105">
        <f t="shared" si="221"/>
        <v>0</v>
      </c>
    </row>
    <row r="7000" spans="1:15" x14ac:dyDescent="0.3">
      <c r="A7000"/>
      <c r="B7000"/>
      <c r="C7000"/>
      <c r="D7000"/>
      <c r="E7000"/>
      <c r="F7000"/>
      <c r="G7000"/>
      <c r="H7000"/>
      <c r="I7000"/>
      <c r="J7000"/>
      <c r="K7000"/>
      <c r="L7000"/>
      <c r="M7000"/>
      <c r="N7000" s="105">
        <f t="shared" si="220"/>
        <v>0</v>
      </c>
      <c r="O7000" s="105">
        <f t="shared" si="221"/>
        <v>0</v>
      </c>
    </row>
    <row r="7001" spans="1:15" x14ac:dyDescent="0.3">
      <c r="A7001"/>
      <c r="B7001"/>
      <c r="C7001"/>
      <c r="D7001"/>
      <c r="E7001"/>
      <c r="F7001"/>
      <c r="G7001"/>
      <c r="H7001"/>
      <c r="I7001"/>
      <c r="J7001"/>
      <c r="K7001"/>
      <c r="L7001"/>
      <c r="M7001"/>
      <c r="N7001" s="105">
        <f t="shared" si="220"/>
        <v>0</v>
      </c>
      <c r="O7001" s="105">
        <f t="shared" si="221"/>
        <v>0</v>
      </c>
    </row>
    <row r="7002" spans="1:15" x14ac:dyDescent="0.3">
      <c r="A7002"/>
      <c r="B7002"/>
      <c r="C7002"/>
      <c r="D7002"/>
      <c r="E7002"/>
      <c r="F7002"/>
      <c r="G7002"/>
      <c r="H7002"/>
      <c r="I7002"/>
      <c r="J7002"/>
      <c r="K7002"/>
      <c r="L7002"/>
      <c r="M7002"/>
      <c r="N7002" s="105">
        <f t="shared" si="220"/>
        <v>0</v>
      </c>
      <c r="O7002" s="105">
        <f t="shared" si="221"/>
        <v>0</v>
      </c>
    </row>
    <row r="7003" spans="1:15" x14ac:dyDescent="0.3">
      <c r="A7003"/>
      <c r="B7003"/>
      <c r="C7003"/>
      <c r="D7003"/>
      <c r="E7003"/>
      <c r="F7003"/>
      <c r="G7003"/>
      <c r="H7003"/>
      <c r="I7003"/>
      <c r="J7003"/>
      <c r="K7003"/>
      <c r="L7003"/>
      <c r="M7003"/>
      <c r="N7003" s="105">
        <f t="shared" si="220"/>
        <v>0</v>
      </c>
      <c r="O7003" s="105">
        <f t="shared" si="221"/>
        <v>0</v>
      </c>
    </row>
    <row r="7004" spans="1:15" x14ac:dyDescent="0.3">
      <c r="A7004"/>
      <c r="B7004"/>
      <c r="C7004"/>
      <c r="D7004"/>
      <c r="E7004"/>
      <c r="F7004"/>
      <c r="G7004"/>
      <c r="H7004"/>
      <c r="I7004"/>
      <c r="J7004"/>
      <c r="K7004"/>
      <c r="L7004"/>
      <c r="M7004"/>
      <c r="N7004" s="105">
        <f t="shared" si="220"/>
        <v>0</v>
      </c>
      <c r="O7004" s="105">
        <f t="shared" si="221"/>
        <v>0</v>
      </c>
    </row>
    <row r="7005" spans="1:15" x14ac:dyDescent="0.3">
      <c r="A7005"/>
      <c r="B7005"/>
      <c r="C7005"/>
      <c r="D7005"/>
      <c r="E7005"/>
      <c r="F7005"/>
      <c r="G7005"/>
      <c r="H7005"/>
      <c r="I7005"/>
      <c r="J7005"/>
      <c r="K7005"/>
      <c r="L7005"/>
      <c r="M7005"/>
      <c r="N7005" s="105">
        <f t="shared" si="220"/>
        <v>0</v>
      </c>
      <c r="O7005" s="105">
        <f t="shared" si="221"/>
        <v>0</v>
      </c>
    </row>
    <row r="7006" spans="1:15" x14ac:dyDescent="0.3">
      <c r="A7006"/>
      <c r="B7006"/>
      <c r="C7006"/>
      <c r="D7006"/>
      <c r="E7006"/>
      <c r="F7006"/>
      <c r="G7006"/>
      <c r="H7006"/>
      <c r="I7006"/>
      <c r="J7006"/>
      <c r="K7006"/>
      <c r="L7006"/>
      <c r="M7006"/>
      <c r="N7006" s="105">
        <f t="shared" si="220"/>
        <v>0</v>
      </c>
      <c r="O7006" s="105">
        <f t="shared" si="221"/>
        <v>0</v>
      </c>
    </row>
    <row r="7007" spans="1:15" x14ac:dyDescent="0.3">
      <c r="A7007"/>
      <c r="B7007"/>
      <c r="C7007"/>
      <c r="D7007"/>
      <c r="E7007"/>
      <c r="F7007"/>
      <c r="G7007"/>
      <c r="H7007"/>
      <c r="I7007"/>
      <c r="J7007"/>
      <c r="K7007"/>
      <c r="L7007"/>
      <c r="M7007"/>
      <c r="N7007" s="105">
        <f t="shared" si="220"/>
        <v>0</v>
      </c>
      <c r="O7007" s="105">
        <f t="shared" si="221"/>
        <v>0</v>
      </c>
    </row>
    <row r="7008" spans="1:15" x14ac:dyDescent="0.3">
      <c r="A7008"/>
      <c r="B7008"/>
      <c r="C7008"/>
      <c r="D7008"/>
      <c r="E7008"/>
      <c r="F7008"/>
      <c r="G7008"/>
      <c r="H7008"/>
      <c r="I7008"/>
      <c r="J7008"/>
      <c r="K7008"/>
      <c r="L7008"/>
      <c r="M7008"/>
      <c r="N7008" s="105">
        <f t="shared" si="220"/>
        <v>0</v>
      </c>
      <c r="O7008" s="105">
        <f t="shared" si="221"/>
        <v>0</v>
      </c>
    </row>
    <row r="7009" spans="1:15" x14ac:dyDescent="0.3">
      <c r="A7009"/>
      <c r="B7009"/>
      <c r="C7009"/>
      <c r="D7009"/>
      <c r="E7009"/>
      <c r="F7009"/>
      <c r="G7009"/>
      <c r="H7009"/>
      <c r="I7009"/>
      <c r="J7009"/>
      <c r="K7009"/>
      <c r="L7009"/>
      <c r="M7009"/>
      <c r="N7009" s="105">
        <f t="shared" si="220"/>
        <v>0</v>
      </c>
      <c r="O7009" s="105">
        <f t="shared" si="221"/>
        <v>0</v>
      </c>
    </row>
    <row r="7010" spans="1:15" x14ac:dyDescent="0.3">
      <c r="A7010"/>
      <c r="B7010"/>
      <c r="C7010"/>
      <c r="D7010"/>
      <c r="E7010"/>
      <c r="F7010"/>
      <c r="G7010"/>
      <c r="H7010"/>
      <c r="I7010"/>
      <c r="J7010"/>
      <c r="K7010"/>
      <c r="L7010"/>
      <c r="M7010"/>
      <c r="N7010" s="105">
        <f t="shared" si="220"/>
        <v>0</v>
      </c>
      <c r="O7010" s="105">
        <f t="shared" si="221"/>
        <v>0</v>
      </c>
    </row>
    <row r="7011" spans="1:15" x14ac:dyDescent="0.3">
      <c r="A7011"/>
      <c r="B7011"/>
      <c r="C7011"/>
      <c r="D7011"/>
      <c r="E7011"/>
      <c r="F7011"/>
      <c r="G7011"/>
      <c r="H7011"/>
      <c r="I7011"/>
      <c r="J7011"/>
      <c r="K7011"/>
      <c r="L7011"/>
      <c r="M7011"/>
      <c r="N7011" s="105">
        <f t="shared" si="220"/>
        <v>0</v>
      </c>
      <c r="O7011" s="105">
        <f t="shared" si="221"/>
        <v>0</v>
      </c>
    </row>
    <row r="7012" spans="1:15" x14ac:dyDescent="0.3">
      <c r="A7012"/>
      <c r="B7012"/>
      <c r="C7012"/>
      <c r="D7012"/>
      <c r="E7012"/>
      <c r="F7012"/>
      <c r="G7012"/>
      <c r="H7012"/>
      <c r="I7012"/>
      <c r="J7012"/>
      <c r="K7012"/>
      <c r="L7012"/>
      <c r="M7012"/>
      <c r="N7012" s="105">
        <f t="shared" si="220"/>
        <v>0</v>
      </c>
      <c r="O7012" s="105">
        <f t="shared" si="221"/>
        <v>0</v>
      </c>
    </row>
    <row r="7013" spans="1:15" x14ac:dyDescent="0.3">
      <c r="A7013"/>
      <c r="B7013"/>
      <c r="C7013"/>
      <c r="D7013"/>
      <c r="E7013"/>
      <c r="F7013"/>
      <c r="G7013"/>
      <c r="H7013"/>
      <c r="I7013"/>
      <c r="J7013"/>
      <c r="K7013"/>
      <c r="L7013"/>
      <c r="M7013"/>
      <c r="N7013" s="105">
        <f t="shared" si="220"/>
        <v>0</v>
      </c>
      <c r="O7013" s="105">
        <f t="shared" si="221"/>
        <v>0</v>
      </c>
    </row>
    <row r="7014" spans="1:15" x14ac:dyDescent="0.3">
      <c r="A7014"/>
      <c r="B7014"/>
      <c r="C7014"/>
      <c r="D7014"/>
      <c r="E7014"/>
      <c r="F7014"/>
      <c r="G7014"/>
      <c r="H7014"/>
      <c r="I7014"/>
      <c r="J7014"/>
      <c r="K7014"/>
      <c r="L7014"/>
      <c r="M7014"/>
      <c r="N7014" s="105">
        <f t="shared" si="220"/>
        <v>0</v>
      </c>
      <c r="O7014" s="105">
        <f t="shared" si="221"/>
        <v>0</v>
      </c>
    </row>
    <row r="7015" spans="1:15" x14ac:dyDescent="0.3">
      <c r="A7015"/>
      <c r="B7015"/>
      <c r="C7015"/>
      <c r="D7015"/>
      <c r="E7015"/>
      <c r="F7015"/>
      <c r="G7015"/>
      <c r="H7015"/>
      <c r="I7015"/>
      <c r="J7015"/>
      <c r="K7015"/>
      <c r="L7015"/>
      <c r="M7015"/>
      <c r="N7015" s="105">
        <f t="shared" si="220"/>
        <v>0</v>
      </c>
      <c r="O7015" s="105">
        <f t="shared" si="221"/>
        <v>0</v>
      </c>
    </row>
    <row r="7016" spans="1:15" x14ac:dyDescent="0.3">
      <c r="A7016"/>
      <c r="B7016"/>
      <c r="C7016"/>
      <c r="D7016"/>
      <c r="E7016"/>
      <c r="F7016"/>
      <c r="G7016"/>
      <c r="H7016"/>
      <c r="I7016"/>
      <c r="J7016"/>
      <c r="K7016"/>
      <c r="L7016"/>
      <c r="M7016"/>
      <c r="N7016" s="105">
        <f t="shared" si="220"/>
        <v>0</v>
      </c>
      <c r="O7016" s="105">
        <f t="shared" si="221"/>
        <v>0</v>
      </c>
    </row>
    <row r="7017" spans="1:15" x14ac:dyDescent="0.3">
      <c r="A7017"/>
      <c r="B7017"/>
      <c r="C7017"/>
      <c r="D7017"/>
      <c r="E7017"/>
      <c r="F7017"/>
      <c r="G7017"/>
      <c r="H7017"/>
      <c r="I7017"/>
      <c r="J7017"/>
      <c r="K7017"/>
      <c r="L7017"/>
      <c r="M7017"/>
      <c r="N7017" s="105">
        <f t="shared" si="220"/>
        <v>0</v>
      </c>
      <c r="O7017" s="105">
        <f t="shared" si="221"/>
        <v>0</v>
      </c>
    </row>
    <row r="7018" spans="1:15" x14ac:dyDescent="0.3">
      <c r="A7018"/>
      <c r="B7018"/>
      <c r="C7018"/>
      <c r="D7018"/>
      <c r="E7018"/>
      <c r="F7018"/>
      <c r="G7018"/>
      <c r="H7018"/>
      <c r="I7018"/>
      <c r="J7018"/>
      <c r="K7018"/>
      <c r="L7018"/>
      <c r="M7018"/>
      <c r="N7018" s="105">
        <f t="shared" si="220"/>
        <v>0</v>
      </c>
      <c r="O7018" s="105">
        <f t="shared" si="221"/>
        <v>0</v>
      </c>
    </row>
    <row r="7019" spans="1:15" x14ac:dyDescent="0.3">
      <c r="A7019"/>
      <c r="B7019"/>
      <c r="C7019"/>
      <c r="D7019"/>
      <c r="E7019"/>
      <c r="F7019"/>
      <c r="G7019"/>
      <c r="H7019"/>
      <c r="I7019"/>
      <c r="J7019"/>
      <c r="K7019"/>
      <c r="L7019"/>
      <c r="M7019"/>
      <c r="N7019" s="105">
        <f t="shared" si="220"/>
        <v>0</v>
      </c>
      <c r="O7019" s="105">
        <f t="shared" si="221"/>
        <v>0</v>
      </c>
    </row>
    <row r="7020" spans="1:15" x14ac:dyDescent="0.3">
      <c r="A7020"/>
      <c r="B7020"/>
      <c r="C7020"/>
      <c r="D7020"/>
      <c r="E7020"/>
      <c r="F7020"/>
      <c r="G7020"/>
      <c r="H7020"/>
      <c r="I7020"/>
      <c r="J7020"/>
      <c r="K7020"/>
      <c r="L7020"/>
      <c r="M7020"/>
      <c r="N7020" s="105">
        <f t="shared" si="220"/>
        <v>0</v>
      </c>
      <c r="O7020" s="105">
        <f t="shared" si="221"/>
        <v>0</v>
      </c>
    </row>
    <row r="7021" spans="1:15" x14ac:dyDescent="0.3">
      <c r="A7021"/>
      <c r="B7021"/>
      <c r="C7021"/>
      <c r="D7021"/>
      <c r="E7021"/>
      <c r="F7021"/>
      <c r="G7021"/>
      <c r="H7021"/>
      <c r="I7021"/>
      <c r="J7021"/>
      <c r="K7021"/>
      <c r="L7021"/>
      <c r="M7021"/>
      <c r="N7021" s="105">
        <f t="shared" si="220"/>
        <v>0</v>
      </c>
      <c r="O7021" s="105">
        <f t="shared" si="221"/>
        <v>0</v>
      </c>
    </row>
    <row r="7022" spans="1:15" x14ac:dyDescent="0.3">
      <c r="A7022"/>
      <c r="B7022"/>
      <c r="C7022"/>
      <c r="D7022"/>
      <c r="E7022"/>
      <c r="F7022"/>
      <c r="G7022"/>
      <c r="H7022"/>
      <c r="I7022"/>
      <c r="J7022"/>
      <c r="K7022"/>
      <c r="L7022"/>
      <c r="M7022"/>
      <c r="N7022" s="105">
        <f t="shared" si="220"/>
        <v>0</v>
      </c>
      <c r="O7022" s="105">
        <f t="shared" si="221"/>
        <v>0</v>
      </c>
    </row>
    <row r="7023" spans="1:15" x14ac:dyDescent="0.3">
      <c r="A7023"/>
      <c r="B7023"/>
      <c r="C7023"/>
      <c r="D7023"/>
      <c r="E7023"/>
      <c r="F7023"/>
      <c r="G7023"/>
      <c r="H7023"/>
      <c r="I7023"/>
      <c r="J7023"/>
      <c r="K7023"/>
      <c r="L7023"/>
      <c r="M7023"/>
      <c r="N7023" s="105">
        <f t="shared" si="220"/>
        <v>0</v>
      </c>
      <c r="O7023" s="105">
        <f t="shared" si="221"/>
        <v>0</v>
      </c>
    </row>
    <row r="7024" spans="1:15" x14ac:dyDescent="0.3">
      <c r="A7024"/>
      <c r="B7024"/>
      <c r="C7024"/>
      <c r="D7024"/>
      <c r="E7024"/>
      <c r="F7024"/>
      <c r="G7024"/>
      <c r="H7024"/>
      <c r="I7024"/>
      <c r="J7024"/>
      <c r="K7024"/>
      <c r="L7024"/>
      <c r="M7024"/>
      <c r="N7024" s="105">
        <f t="shared" si="220"/>
        <v>0</v>
      </c>
      <c r="O7024" s="105">
        <f t="shared" si="221"/>
        <v>0</v>
      </c>
    </row>
    <row r="7025" spans="1:15" x14ac:dyDescent="0.3">
      <c r="A7025"/>
      <c r="B7025"/>
      <c r="C7025"/>
      <c r="D7025"/>
      <c r="E7025"/>
      <c r="F7025"/>
      <c r="G7025"/>
      <c r="H7025"/>
      <c r="I7025"/>
      <c r="J7025"/>
      <c r="K7025"/>
      <c r="L7025"/>
      <c r="M7025"/>
      <c r="N7025" s="105">
        <f t="shared" si="220"/>
        <v>0</v>
      </c>
      <c r="O7025" s="105">
        <f t="shared" si="221"/>
        <v>0</v>
      </c>
    </row>
    <row r="7026" spans="1:15" x14ac:dyDescent="0.3">
      <c r="A7026"/>
      <c r="B7026"/>
      <c r="C7026"/>
      <c r="D7026"/>
      <c r="E7026"/>
      <c r="F7026"/>
      <c r="G7026"/>
      <c r="H7026"/>
      <c r="I7026"/>
      <c r="J7026"/>
      <c r="K7026"/>
      <c r="L7026"/>
      <c r="M7026"/>
      <c r="N7026" s="105">
        <f t="shared" si="220"/>
        <v>0</v>
      </c>
      <c r="O7026" s="105">
        <f t="shared" si="221"/>
        <v>0</v>
      </c>
    </row>
    <row r="7027" spans="1:15" x14ac:dyDescent="0.3">
      <c r="A7027"/>
      <c r="B7027"/>
      <c r="C7027"/>
      <c r="D7027"/>
      <c r="E7027"/>
      <c r="F7027"/>
      <c r="G7027"/>
      <c r="H7027"/>
      <c r="I7027"/>
      <c r="J7027"/>
      <c r="K7027"/>
      <c r="L7027"/>
      <c r="M7027"/>
      <c r="N7027" s="105">
        <f t="shared" si="220"/>
        <v>0</v>
      </c>
      <c r="O7027" s="105">
        <f t="shared" si="221"/>
        <v>0</v>
      </c>
    </row>
    <row r="7028" spans="1:15" x14ac:dyDescent="0.3">
      <c r="A7028"/>
      <c r="B7028"/>
      <c r="C7028"/>
      <c r="D7028"/>
      <c r="E7028"/>
      <c r="F7028"/>
      <c r="G7028"/>
      <c r="H7028"/>
      <c r="I7028"/>
      <c r="J7028"/>
      <c r="K7028"/>
      <c r="L7028"/>
      <c r="M7028"/>
      <c r="N7028" s="105">
        <f t="shared" si="220"/>
        <v>0</v>
      </c>
      <c r="O7028" s="105">
        <f t="shared" si="221"/>
        <v>0</v>
      </c>
    </row>
    <row r="7029" spans="1:15" x14ac:dyDescent="0.3">
      <c r="A7029"/>
      <c r="B7029"/>
      <c r="C7029"/>
      <c r="D7029"/>
      <c r="E7029"/>
      <c r="F7029"/>
      <c r="G7029"/>
      <c r="H7029"/>
      <c r="I7029"/>
      <c r="J7029"/>
      <c r="K7029"/>
      <c r="L7029"/>
      <c r="M7029"/>
      <c r="N7029" s="105">
        <f t="shared" si="220"/>
        <v>0</v>
      </c>
      <c r="O7029" s="105">
        <f t="shared" si="221"/>
        <v>0</v>
      </c>
    </row>
    <row r="7030" spans="1:15" x14ac:dyDescent="0.3">
      <c r="A7030"/>
      <c r="B7030"/>
      <c r="C7030"/>
      <c r="D7030"/>
      <c r="E7030"/>
      <c r="F7030"/>
      <c r="G7030"/>
      <c r="H7030"/>
      <c r="I7030"/>
      <c r="J7030"/>
      <c r="K7030"/>
      <c r="L7030"/>
      <c r="M7030"/>
      <c r="N7030" s="105">
        <f t="shared" si="220"/>
        <v>0</v>
      </c>
      <c r="O7030" s="105">
        <f t="shared" si="221"/>
        <v>0</v>
      </c>
    </row>
    <row r="7031" spans="1:15" x14ac:dyDescent="0.3">
      <c r="A7031"/>
      <c r="B7031"/>
      <c r="C7031"/>
      <c r="D7031"/>
      <c r="E7031"/>
      <c r="F7031"/>
      <c r="G7031"/>
      <c r="H7031"/>
      <c r="I7031"/>
      <c r="J7031"/>
      <c r="K7031"/>
      <c r="L7031"/>
      <c r="M7031"/>
      <c r="N7031" s="105">
        <f t="shared" si="220"/>
        <v>0</v>
      </c>
      <c r="O7031" s="105">
        <f t="shared" si="221"/>
        <v>0</v>
      </c>
    </row>
    <row r="7032" spans="1:15" x14ac:dyDescent="0.3">
      <c r="A7032"/>
      <c r="B7032"/>
      <c r="C7032"/>
      <c r="D7032"/>
      <c r="E7032"/>
      <c r="F7032"/>
      <c r="G7032"/>
      <c r="H7032"/>
      <c r="I7032"/>
      <c r="J7032"/>
      <c r="K7032"/>
      <c r="L7032"/>
      <c r="M7032"/>
      <c r="N7032" s="105">
        <f t="shared" si="220"/>
        <v>0</v>
      </c>
      <c r="O7032" s="105">
        <f t="shared" si="221"/>
        <v>0</v>
      </c>
    </row>
    <row r="7033" spans="1:15" x14ac:dyDescent="0.3">
      <c r="A7033"/>
      <c r="B7033"/>
      <c r="C7033"/>
      <c r="D7033"/>
      <c r="E7033"/>
      <c r="F7033"/>
      <c r="G7033"/>
      <c r="H7033"/>
      <c r="I7033"/>
      <c r="J7033"/>
      <c r="K7033"/>
      <c r="L7033"/>
      <c r="M7033"/>
      <c r="N7033" s="105">
        <f t="shared" si="220"/>
        <v>0</v>
      </c>
      <c r="O7033" s="105">
        <f t="shared" si="221"/>
        <v>0</v>
      </c>
    </row>
    <row r="7034" spans="1:15" x14ac:dyDescent="0.3">
      <c r="A7034"/>
      <c r="B7034"/>
      <c r="C7034"/>
      <c r="D7034"/>
      <c r="E7034"/>
      <c r="F7034"/>
      <c r="G7034"/>
      <c r="H7034"/>
      <c r="I7034"/>
      <c r="J7034"/>
      <c r="K7034"/>
      <c r="L7034"/>
      <c r="M7034"/>
      <c r="N7034" s="105">
        <f t="shared" si="220"/>
        <v>0</v>
      </c>
      <c r="O7034" s="105">
        <f t="shared" si="221"/>
        <v>0</v>
      </c>
    </row>
    <row r="7035" spans="1:15" x14ac:dyDescent="0.3">
      <c r="A7035"/>
      <c r="B7035"/>
      <c r="C7035"/>
      <c r="D7035"/>
      <c r="E7035"/>
      <c r="F7035"/>
      <c r="G7035"/>
      <c r="H7035"/>
      <c r="I7035"/>
      <c r="J7035"/>
      <c r="K7035"/>
      <c r="L7035"/>
      <c r="M7035"/>
      <c r="N7035" s="105">
        <f t="shared" si="220"/>
        <v>0</v>
      </c>
      <c r="O7035" s="105">
        <f t="shared" si="221"/>
        <v>0</v>
      </c>
    </row>
    <row r="7036" spans="1:15" x14ac:dyDescent="0.3">
      <c r="A7036"/>
      <c r="B7036"/>
      <c r="C7036"/>
      <c r="D7036"/>
      <c r="E7036"/>
      <c r="F7036"/>
      <c r="G7036"/>
      <c r="H7036"/>
      <c r="I7036"/>
      <c r="J7036"/>
      <c r="K7036"/>
      <c r="L7036"/>
      <c r="M7036"/>
      <c r="N7036" s="105">
        <f t="shared" si="220"/>
        <v>0</v>
      </c>
      <c r="O7036" s="105">
        <f t="shared" si="221"/>
        <v>0</v>
      </c>
    </row>
    <row r="7037" spans="1:15" x14ac:dyDescent="0.3">
      <c r="A7037"/>
      <c r="B7037"/>
      <c r="C7037"/>
      <c r="D7037"/>
      <c r="E7037"/>
      <c r="F7037"/>
      <c r="G7037"/>
      <c r="H7037"/>
      <c r="I7037"/>
      <c r="J7037"/>
      <c r="K7037"/>
      <c r="L7037"/>
      <c r="M7037"/>
      <c r="N7037" s="105">
        <f t="shared" si="220"/>
        <v>0</v>
      </c>
      <c r="O7037" s="105">
        <f t="shared" si="221"/>
        <v>0</v>
      </c>
    </row>
    <row r="7038" spans="1:15" x14ac:dyDescent="0.3">
      <c r="A7038"/>
      <c r="B7038"/>
      <c r="C7038"/>
      <c r="D7038"/>
      <c r="E7038"/>
      <c r="F7038"/>
      <c r="G7038"/>
      <c r="H7038"/>
      <c r="I7038"/>
      <c r="J7038"/>
      <c r="K7038"/>
      <c r="L7038"/>
      <c r="M7038"/>
      <c r="N7038" s="105">
        <f t="shared" si="220"/>
        <v>0</v>
      </c>
      <c r="O7038" s="105">
        <f t="shared" si="221"/>
        <v>0</v>
      </c>
    </row>
    <row r="7039" spans="1:15" x14ac:dyDescent="0.3">
      <c r="A7039"/>
      <c r="B7039"/>
      <c r="C7039"/>
      <c r="D7039"/>
      <c r="E7039"/>
      <c r="F7039"/>
      <c r="G7039"/>
      <c r="H7039"/>
      <c r="I7039"/>
      <c r="J7039"/>
      <c r="K7039"/>
      <c r="L7039"/>
      <c r="M7039"/>
      <c r="N7039" s="105">
        <f t="shared" si="220"/>
        <v>0</v>
      </c>
      <c r="O7039" s="105">
        <f t="shared" si="221"/>
        <v>0</v>
      </c>
    </row>
    <row r="7040" spans="1:15" x14ac:dyDescent="0.3">
      <c r="A7040"/>
      <c r="B7040"/>
      <c r="C7040"/>
      <c r="D7040"/>
      <c r="E7040"/>
      <c r="F7040"/>
      <c r="G7040"/>
      <c r="H7040"/>
      <c r="I7040"/>
      <c r="J7040"/>
      <c r="K7040"/>
      <c r="L7040"/>
      <c r="M7040"/>
      <c r="N7040" s="105">
        <f t="shared" si="220"/>
        <v>0</v>
      </c>
      <c r="O7040" s="105">
        <f t="shared" si="221"/>
        <v>0</v>
      </c>
    </row>
    <row r="7041" spans="1:15" x14ac:dyDescent="0.3">
      <c r="A7041"/>
      <c r="B7041"/>
      <c r="C7041"/>
      <c r="D7041"/>
      <c r="E7041"/>
      <c r="F7041"/>
      <c r="G7041"/>
      <c r="H7041"/>
      <c r="I7041"/>
      <c r="J7041"/>
      <c r="K7041"/>
      <c r="L7041"/>
      <c r="M7041"/>
      <c r="N7041" s="105">
        <f t="shared" si="220"/>
        <v>0</v>
      </c>
      <c r="O7041" s="105">
        <f t="shared" si="221"/>
        <v>0</v>
      </c>
    </row>
    <row r="7042" spans="1:15" x14ac:dyDescent="0.3">
      <c r="A7042"/>
      <c r="B7042"/>
      <c r="C7042"/>
      <c r="D7042"/>
      <c r="E7042"/>
      <c r="F7042"/>
      <c r="G7042"/>
      <c r="H7042"/>
      <c r="I7042"/>
      <c r="J7042"/>
      <c r="K7042"/>
      <c r="L7042"/>
      <c r="M7042"/>
      <c r="N7042" s="105">
        <f t="shared" si="220"/>
        <v>0</v>
      </c>
      <c r="O7042" s="105">
        <f t="shared" si="221"/>
        <v>0</v>
      </c>
    </row>
    <row r="7043" spans="1:15" x14ac:dyDescent="0.3">
      <c r="A7043"/>
      <c r="B7043"/>
      <c r="C7043"/>
      <c r="D7043"/>
      <c r="E7043"/>
      <c r="F7043"/>
      <c r="G7043"/>
      <c r="H7043"/>
      <c r="I7043"/>
      <c r="J7043"/>
      <c r="K7043"/>
      <c r="L7043"/>
      <c r="M7043"/>
      <c r="N7043" s="105">
        <f t="shared" si="220"/>
        <v>0</v>
      </c>
      <c r="O7043" s="105">
        <f t="shared" si="221"/>
        <v>0</v>
      </c>
    </row>
    <row r="7044" spans="1:15" x14ac:dyDescent="0.3">
      <c r="A7044"/>
      <c r="B7044"/>
      <c r="C7044"/>
      <c r="D7044"/>
      <c r="E7044"/>
      <c r="F7044"/>
      <c r="G7044"/>
      <c r="H7044"/>
      <c r="I7044"/>
      <c r="J7044"/>
      <c r="K7044"/>
      <c r="L7044"/>
      <c r="M7044"/>
      <c r="N7044" s="105">
        <f t="shared" si="220"/>
        <v>0</v>
      </c>
      <c r="O7044" s="105">
        <f t="shared" si="221"/>
        <v>0</v>
      </c>
    </row>
    <row r="7045" spans="1:15" x14ac:dyDescent="0.3">
      <c r="A7045"/>
      <c r="B7045"/>
      <c r="C7045"/>
      <c r="D7045"/>
      <c r="E7045"/>
      <c r="F7045"/>
      <c r="G7045"/>
      <c r="H7045"/>
      <c r="I7045"/>
      <c r="J7045"/>
      <c r="K7045"/>
      <c r="L7045"/>
      <c r="M7045"/>
      <c r="N7045" s="105">
        <f t="shared" si="220"/>
        <v>0</v>
      </c>
      <c r="O7045" s="105">
        <f t="shared" si="221"/>
        <v>0</v>
      </c>
    </row>
    <row r="7046" spans="1:15" x14ac:dyDescent="0.3">
      <c r="A7046"/>
      <c r="B7046"/>
      <c r="C7046"/>
      <c r="D7046"/>
      <c r="E7046"/>
      <c r="F7046"/>
      <c r="G7046"/>
      <c r="H7046"/>
      <c r="I7046"/>
      <c r="J7046"/>
      <c r="K7046"/>
      <c r="L7046"/>
      <c r="M7046"/>
      <c r="N7046" s="105">
        <f t="shared" si="220"/>
        <v>0</v>
      </c>
      <c r="O7046" s="105">
        <f t="shared" si="221"/>
        <v>0</v>
      </c>
    </row>
    <row r="7047" spans="1:15" x14ac:dyDescent="0.3">
      <c r="A7047"/>
      <c r="B7047"/>
      <c r="C7047"/>
      <c r="D7047"/>
      <c r="E7047"/>
      <c r="F7047"/>
      <c r="G7047"/>
      <c r="H7047"/>
      <c r="I7047"/>
      <c r="J7047"/>
      <c r="K7047"/>
      <c r="L7047"/>
      <c r="M7047"/>
      <c r="N7047" s="105">
        <f t="shared" si="220"/>
        <v>0</v>
      </c>
      <c r="O7047" s="105">
        <f t="shared" si="221"/>
        <v>0</v>
      </c>
    </row>
    <row r="7048" spans="1:15" x14ac:dyDescent="0.3">
      <c r="A7048"/>
      <c r="B7048"/>
      <c r="C7048"/>
      <c r="D7048"/>
      <c r="E7048"/>
      <c r="F7048"/>
      <c r="G7048"/>
      <c r="H7048"/>
      <c r="I7048"/>
      <c r="J7048"/>
      <c r="K7048"/>
      <c r="L7048"/>
      <c r="M7048"/>
      <c r="N7048" s="105">
        <f t="shared" si="220"/>
        <v>0</v>
      </c>
      <c r="O7048" s="105">
        <f t="shared" si="221"/>
        <v>0</v>
      </c>
    </row>
    <row r="7049" spans="1:15" x14ac:dyDescent="0.3">
      <c r="A7049"/>
      <c r="B7049"/>
      <c r="C7049"/>
      <c r="D7049"/>
      <c r="E7049"/>
      <c r="F7049"/>
      <c r="G7049"/>
      <c r="H7049"/>
      <c r="I7049"/>
      <c r="J7049"/>
      <c r="K7049"/>
      <c r="L7049"/>
      <c r="M7049"/>
      <c r="N7049" s="105">
        <f t="shared" si="220"/>
        <v>0</v>
      </c>
      <c r="O7049" s="105">
        <f t="shared" si="221"/>
        <v>0</v>
      </c>
    </row>
    <row r="7050" spans="1:15" x14ac:dyDescent="0.3">
      <c r="A7050"/>
      <c r="B7050"/>
      <c r="C7050"/>
      <c r="D7050"/>
      <c r="E7050"/>
      <c r="F7050"/>
      <c r="G7050"/>
      <c r="H7050"/>
      <c r="I7050"/>
      <c r="J7050"/>
      <c r="K7050"/>
      <c r="L7050"/>
      <c r="M7050"/>
      <c r="N7050" s="105">
        <f t="shared" si="220"/>
        <v>0</v>
      </c>
      <c r="O7050" s="105">
        <f t="shared" si="221"/>
        <v>0</v>
      </c>
    </row>
    <row r="7051" spans="1:15" x14ac:dyDescent="0.3">
      <c r="A7051"/>
      <c r="B7051"/>
      <c r="C7051"/>
      <c r="D7051"/>
      <c r="E7051"/>
      <c r="F7051"/>
      <c r="G7051"/>
      <c r="H7051"/>
      <c r="I7051"/>
      <c r="J7051"/>
      <c r="K7051"/>
      <c r="L7051"/>
      <c r="M7051"/>
      <c r="N7051" s="105">
        <f t="shared" si="220"/>
        <v>0</v>
      </c>
      <c r="O7051" s="105">
        <f t="shared" si="221"/>
        <v>0</v>
      </c>
    </row>
    <row r="7052" spans="1:15" x14ac:dyDescent="0.3">
      <c r="A7052"/>
      <c r="B7052"/>
      <c r="C7052"/>
      <c r="D7052"/>
      <c r="E7052"/>
      <c r="F7052"/>
      <c r="G7052"/>
      <c r="H7052"/>
      <c r="I7052"/>
      <c r="J7052"/>
      <c r="K7052"/>
      <c r="L7052"/>
      <c r="M7052"/>
      <c r="N7052" s="105">
        <f t="shared" si="220"/>
        <v>0</v>
      </c>
      <c r="O7052" s="105">
        <f t="shared" si="221"/>
        <v>0</v>
      </c>
    </row>
    <row r="7053" spans="1:15" x14ac:dyDescent="0.3">
      <c r="A7053"/>
      <c r="B7053"/>
      <c r="C7053"/>
      <c r="D7053"/>
      <c r="E7053"/>
      <c r="F7053"/>
      <c r="G7053"/>
      <c r="H7053"/>
      <c r="I7053"/>
      <c r="J7053"/>
      <c r="K7053"/>
      <c r="L7053"/>
      <c r="M7053"/>
      <c r="N7053" s="105">
        <f t="shared" si="220"/>
        <v>0</v>
      </c>
      <c r="O7053" s="105">
        <f t="shared" si="221"/>
        <v>0</v>
      </c>
    </row>
    <row r="7054" spans="1:15" x14ac:dyDescent="0.3">
      <c r="A7054"/>
      <c r="B7054"/>
      <c r="C7054"/>
      <c r="D7054"/>
      <c r="E7054"/>
      <c r="F7054"/>
      <c r="G7054"/>
      <c r="H7054"/>
      <c r="I7054"/>
      <c r="J7054"/>
      <c r="K7054"/>
      <c r="L7054"/>
      <c r="M7054"/>
      <c r="N7054" s="105">
        <f t="shared" si="220"/>
        <v>0</v>
      </c>
      <c r="O7054" s="105">
        <f t="shared" si="221"/>
        <v>0</v>
      </c>
    </row>
    <row r="7055" spans="1:15" x14ac:dyDescent="0.3">
      <c r="A7055"/>
      <c r="B7055"/>
      <c r="C7055"/>
      <c r="D7055"/>
      <c r="E7055"/>
      <c r="F7055"/>
      <c r="G7055"/>
      <c r="H7055"/>
      <c r="I7055"/>
      <c r="J7055"/>
      <c r="K7055"/>
      <c r="L7055"/>
      <c r="M7055"/>
      <c r="N7055" s="105">
        <f t="shared" si="220"/>
        <v>0</v>
      </c>
      <c r="O7055" s="105">
        <f t="shared" si="221"/>
        <v>0</v>
      </c>
    </row>
    <row r="7056" spans="1:15" x14ac:dyDescent="0.3">
      <c r="A7056"/>
      <c r="B7056"/>
      <c r="C7056"/>
      <c r="D7056"/>
      <c r="E7056"/>
      <c r="F7056"/>
      <c r="G7056"/>
      <c r="H7056"/>
      <c r="I7056"/>
      <c r="J7056"/>
      <c r="K7056"/>
      <c r="L7056"/>
      <c r="M7056"/>
      <c r="N7056" s="105">
        <f t="shared" si="220"/>
        <v>0</v>
      </c>
      <c r="O7056" s="105">
        <f t="shared" si="221"/>
        <v>0</v>
      </c>
    </row>
    <row r="7057" spans="1:15" x14ac:dyDescent="0.3">
      <c r="A7057"/>
      <c r="B7057"/>
      <c r="C7057"/>
      <c r="D7057"/>
      <c r="E7057"/>
      <c r="F7057"/>
      <c r="G7057"/>
      <c r="H7057"/>
      <c r="I7057"/>
      <c r="J7057"/>
      <c r="K7057"/>
      <c r="L7057"/>
      <c r="M7057"/>
      <c r="N7057" s="105">
        <f t="shared" si="220"/>
        <v>0</v>
      </c>
      <c r="O7057" s="105">
        <f t="shared" si="221"/>
        <v>0</v>
      </c>
    </row>
    <row r="7058" spans="1:15" x14ac:dyDescent="0.3">
      <c r="A7058"/>
      <c r="B7058"/>
      <c r="C7058"/>
      <c r="D7058"/>
      <c r="E7058"/>
      <c r="F7058"/>
      <c r="G7058"/>
      <c r="H7058"/>
      <c r="I7058"/>
      <c r="J7058"/>
      <c r="K7058"/>
      <c r="L7058"/>
      <c r="M7058"/>
      <c r="N7058" s="105">
        <f t="shared" si="220"/>
        <v>0</v>
      </c>
      <c r="O7058" s="105">
        <f t="shared" si="221"/>
        <v>0</v>
      </c>
    </row>
    <row r="7059" spans="1:15" x14ac:dyDescent="0.3">
      <c r="A7059"/>
      <c r="B7059"/>
      <c r="C7059"/>
      <c r="D7059"/>
      <c r="E7059"/>
      <c r="F7059"/>
      <c r="G7059"/>
      <c r="H7059"/>
      <c r="I7059"/>
      <c r="J7059"/>
      <c r="K7059"/>
      <c r="L7059"/>
      <c r="M7059"/>
      <c r="N7059" s="105">
        <f t="shared" si="220"/>
        <v>0</v>
      </c>
      <c r="O7059" s="105">
        <f t="shared" si="221"/>
        <v>0</v>
      </c>
    </row>
    <row r="7060" spans="1:15" x14ac:dyDescent="0.3">
      <c r="A7060"/>
      <c r="B7060"/>
      <c r="C7060"/>
      <c r="D7060"/>
      <c r="E7060"/>
      <c r="F7060"/>
      <c r="G7060"/>
      <c r="H7060"/>
      <c r="I7060"/>
      <c r="J7060"/>
      <c r="K7060"/>
      <c r="L7060"/>
      <c r="M7060"/>
      <c r="N7060" s="105">
        <f t="shared" ref="N7060:N7123" si="222">G7060-I7060-K7060</f>
        <v>0</v>
      </c>
      <c r="O7060" s="105">
        <f t="shared" ref="O7060:O7123" si="223">H7060-J7060-L7060</f>
        <v>0</v>
      </c>
    </row>
    <row r="7061" spans="1:15" x14ac:dyDescent="0.3">
      <c r="A7061"/>
      <c r="B7061"/>
      <c r="C7061"/>
      <c r="D7061"/>
      <c r="E7061"/>
      <c r="F7061"/>
      <c r="G7061"/>
      <c r="H7061"/>
      <c r="I7061"/>
      <c r="J7061"/>
      <c r="K7061"/>
      <c r="L7061"/>
      <c r="M7061"/>
      <c r="N7061" s="105">
        <f t="shared" si="222"/>
        <v>0</v>
      </c>
      <c r="O7061" s="105">
        <f t="shared" si="223"/>
        <v>0</v>
      </c>
    </row>
    <row r="7062" spans="1:15" x14ac:dyDescent="0.3">
      <c r="A7062"/>
      <c r="B7062"/>
      <c r="C7062"/>
      <c r="D7062"/>
      <c r="E7062"/>
      <c r="F7062"/>
      <c r="G7062"/>
      <c r="H7062"/>
      <c r="I7062"/>
      <c r="J7062"/>
      <c r="K7062"/>
      <c r="L7062"/>
      <c r="M7062"/>
      <c r="N7062" s="105">
        <f t="shared" si="222"/>
        <v>0</v>
      </c>
      <c r="O7062" s="105">
        <f t="shared" si="223"/>
        <v>0</v>
      </c>
    </row>
    <row r="7063" spans="1:15" x14ac:dyDescent="0.3">
      <c r="A7063"/>
      <c r="B7063"/>
      <c r="C7063"/>
      <c r="D7063"/>
      <c r="E7063"/>
      <c r="F7063"/>
      <c r="G7063"/>
      <c r="H7063"/>
      <c r="I7063"/>
      <c r="J7063"/>
      <c r="K7063"/>
      <c r="L7063"/>
      <c r="M7063"/>
      <c r="N7063" s="105">
        <f t="shared" si="222"/>
        <v>0</v>
      </c>
      <c r="O7063" s="105">
        <f t="shared" si="223"/>
        <v>0</v>
      </c>
    </row>
    <row r="7064" spans="1:15" x14ac:dyDescent="0.3">
      <c r="A7064"/>
      <c r="B7064"/>
      <c r="C7064"/>
      <c r="D7064"/>
      <c r="E7064"/>
      <c r="F7064"/>
      <c r="G7064"/>
      <c r="H7064"/>
      <c r="I7064"/>
      <c r="J7064"/>
      <c r="K7064"/>
      <c r="L7064"/>
      <c r="M7064"/>
      <c r="N7064" s="105">
        <f t="shared" si="222"/>
        <v>0</v>
      </c>
      <c r="O7064" s="105">
        <f t="shared" si="223"/>
        <v>0</v>
      </c>
    </row>
    <row r="7065" spans="1:15" x14ac:dyDescent="0.3">
      <c r="A7065"/>
      <c r="B7065"/>
      <c r="C7065"/>
      <c r="D7065"/>
      <c r="E7065"/>
      <c r="F7065"/>
      <c r="G7065"/>
      <c r="H7065"/>
      <c r="I7065"/>
      <c r="J7065"/>
      <c r="K7065"/>
      <c r="L7065"/>
      <c r="M7065"/>
      <c r="N7065" s="105">
        <f t="shared" si="222"/>
        <v>0</v>
      </c>
      <c r="O7065" s="105">
        <f t="shared" si="223"/>
        <v>0</v>
      </c>
    </row>
    <row r="7066" spans="1:15" x14ac:dyDescent="0.3">
      <c r="A7066"/>
      <c r="B7066"/>
      <c r="C7066"/>
      <c r="D7066"/>
      <c r="E7066"/>
      <c r="F7066"/>
      <c r="G7066"/>
      <c r="H7066"/>
      <c r="I7066"/>
      <c r="J7066"/>
      <c r="K7066"/>
      <c r="L7066"/>
      <c r="M7066"/>
      <c r="N7066" s="105">
        <f t="shared" si="222"/>
        <v>0</v>
      </c>
      <c r="O7066" s="105">
        <f t="shared" si="223"/>
        <v>0</v>
      </c>
    </row>
    <row r="7067" spans="1:15" x14ac:dyDescent="0.3">
      <c r="A7067"/>
      <c r="B7067"/>
      <c r="C7067"/>
      <c r="D7067"/>
      <c r="E7067"/>
      <c r="F7067"/>
      <c r="G7067"/>
      <c r="H7067"/>
      <c r="I7067"/>
      <c r="J7067"/>
      <c r="K7067"/>
      <c r="L7067"/>
      <c r="M7067"/>
      <c r="N7067" s="105">
        <f t="shared" si="222"/>
        <v>0</v>
      </c>
      <c r="O7067" s="105">
        <f t="shared" si="223"/>
        <v>0</v>
      </c>
    </row>
    <row r="7068" spans="1:15" x14ac:dyDescent="0.3">
      <c r="A7068"/>
      <c r="B7068"/>
      <c r="C7068"/>
      <c r="D7068"/>
      <c r="E7068"/>
      <c r="F7068"/>
      <c r="G7068"/>
      <c r="H7068"/>
      <c r="I7068"/>
      <c r="J7068"/>
      <c r="K7068"/>
      <c r="L7068"/>
      <c r="M7068"/>
      <c r="N7068" s="105">
        <f t="shared" si="222"/>
        <v>0</v>
      </c>
      <c r="O7068" s="105">
        <f t="shared" si="223"/>
        <v>0</v>
      </c>
    </row>
    <row r="7069" spans="1:15" x14ac:dyDescent="0.3">
      <c r="A7069"/>
      <c r="B7069"/>
      <c r="C7069"/>
      <c r="D7069"/>
      <c r="E7069"/>
      <c r="F7069"/>
      <c r="G7069"/>
      <c r="H7069"/>
      <c r="I7069"/>
      <c r="J7069"/>
      <c r="K7069"/>
      <c r="L7069"/>
      <c r="M7069"/>
      <c r="N7069" s="105">
        <f t="shared" si="222"/>
        <v>0</v>
      </c>
      <c r="O7069" s="105">
        <f t="shared" si="223"/>
        <v>0</v>
      </c>
    </row>
    <row r="7070" spans="1:15" x14ac:dyDescent="0.3">
      <c r="A7070"/>
      <c r="B7070"/>
      <c r="C7070"/>
      <c r="D7070"/>
      <c r="E7070"/>
      <c r="F7070"/>
      <c r="G7070"/>
      <c r="H7070"/>
      <c r="I7070"/>
      <c r="J7070"/>
      <c r="K7070"/>
      <c r="L7070"/>
      <c r="M7070"/>
      <c r="N7070" s="105">
        <f t="shared" si="222"/>
        <v>0</v>
      </c>
      <c r="O7070" s="105">
        <f t="shared" si="223"/>
        <v>0</v>
      </c>
    </row>
    <row r="7071" spans="1:15" x14ac:dyDescent="0.3">
      <c r="A7071"/>
      <c r="B7071"/>
      <c r="C7071"/>
      <c r="D7071"/>
      <c r="E7071"/>
      <c r="F7071"/>
      <c r="G7071"/>
      <c r="H7071"/>
      <c r="I7071"/>
      <c r="J7071"/>
      <c r="K7071"/>
      <c r="L7071"/>
      <c r="M7071"/>
      <c r="N7071" s="105">
        <f t="shared" si="222"/>
        <v>0</v>
      </c>
      <c r="O7071" s="105">
        <f t="shared" si="223"/>
        <v>0</v>
      </c>
    </row>
    <row r="7072" spans="1:15" x14ac:dyDescent="0.3">
      <c r="A7072"/>
      <c r="B7072"/>
      <c r="C7072"/>
      <c r="D7072"/>
      <c r="E7072"/>
      <c r="F7072"/>
      <c r="G7072"/>
      <c r="H7072"/>
      <c r="I7072"/>
      <c r="J7072"/>
      <c r="K7072"/>
      <c r="L7072"/>
      <c r="M7072"/>
      <c r="N7072" s="105">
        <f t="shared" si="222"/>
        <v>0</v>
      </c>
      <c r="O7072" s="105">
        <f t="shared" si="223"/>
        <v>0</v>
      </c>
    </row>
    <row r="7073" spans="1:15" x14ac:dyDescent="0.3">
      <c r="A7073"/>
      <c r="B7073"/>
      <c r="C7073"/>
      <c r="D7073"/>
      <c r="E7073"/>
      <c r="F7073"/>
      <c r="G7073"/>
      <c r="H7073"/>
      <c r="I7073"/>
      <c r="J7073"/>
      <c r="K7073"/>
      <c r="L7073"/>
      <c r="M7073"/>
      <c r="N7073" s="105">
        <f t="shared" si="222"/>
        <v>0</v>
      </c>
      <c r="O7073" s="105">
        <f t="shared" si="223"/>
        <v>0</v>
      </c>
    </row>
    <row r="7074" spans="1:15" x14ac:dyDescent="0.3">
      <c r="A7074"/>
      <c r="B7074"/>
      <c r="C7074"/>
      <c r="D7074"/>
      <c r="E7074"/>
      <c r="F7074"/>
      <c r="G7074"/>
      <c r="H7074"/>
      <c r="I7074"/>
      <c r="J7074"/>
      <c r="K7074"/>
      <c r="L7074"/>
      <c r="M7074"/>
      <c r="N7074" s="105">
        <f t="shared" si="222"/>
        <v>0</v>
      </c>
      <c r="O7074" s="105">
        <f t="shared" si="223"/>
        <v>0</v>
      </c>
    </row>
    <row r="7075" spans="1:15" x14ac:dyDescent="0.3">
      <c r="A7075"/>
      <c r="B7075"/>
      <c r="C7075"/>
      <c r="D7075"/>
      <c r="E7075"/>
      <c r="F7075"/>
      <c r="G7075"/>
      <c r="H7075"/>
      <c r="I7075"/>
      <c r="J7075"/>
      <c r="K7075"/>
      <c r="L7075"/>
      <c r="M7075"/>
      <c r="N7075" s="105">
        <f t="shared" si="222"/>
        <v>0</v>
      </c>
      <c r="O7075" s="105">
        <f t="shared" si="223"/>
        <v>0</v>
      </c>
    </row>
    <row r="7076" spans="1:15" x14ac:dyDescent="0.3">
      <c r="A7076"/>
      <c r="B7076"/>
      <c r="C7076"/>
      <c r="D7076"/>
      <c r="E7076"/>
      <c r="F7076"/>
      <c r="G7076"/>
      <c r="H7076"/>
      <c r="I7076"/>
      <c r="J7076"/>
      <c r="K7076"/>
      <c r="L7076"/>
      <c r="M7076"/>
      <c r="N7076" s="105">
        <f t="shared" si="222"/>
        <v>0</v>
      </c>
      <c r="O7076" s="105">
        <f t="shared" si="223"/>
        <v>0</v>
      </c>
    </row>
    <row r="7077" spans="1:15" x14ac:dyDescent="0.3">
      <c r="A7077"/>
      <c r="B7077"/>
      <c r="C7077"/>
      <c r="D7077"/>
      <c r="E7077"/>
      <c r="F7077"/>
      <c r="G7077"/>
      <c r="H7077"/>
      <c r="I7077"/>
      <c r="J7077"/>
      <c r="K7077"/>
      <c r="L7077"/>
      <c r="M7077"/>
      <c r="N7077" s="105">
        <f t="shared" si="222"/>
        <v>0</v>
      </c>
      <c r="O7077" s="105">
        <f t="shared" si="223"/>
        <v>0</v>
      </c>
    </row>
    <row r="7078" spans="1:15" x14ac:dyDescent="0.3">
      <c r="A7078"/>
      <c r="B7078"/>
      <c r="C7078"/>
      <c r="D7078"/>
      <c r="E7078"/>
      <c r="F7078"/>
      <c r="G7078"/>
      <c r="H7078"/>
      <c r="I7078"/>
      <c r="J7078"/>
      <c r="K7078"/>
      <c r="L7078"/>
      <c r="M7078"/>
      <c r="N7078" s="105">
        <f t="shared" si="222"/>
        <v>0</v>
      </c>
      <c r="O7078" s="105">
        <f t="shared" si="223"/>
        <v>0</v>
      </c>
    </row>
    <row r="7079" spans="1:15" x14ac:dyDescent="0.3">
      <c r="A7079"/>
      <c r="B7079"/>
      <c r="C7079"/>
      <c r="D7079"/>
      <c r="E7079"/>
      <c r="F7079"/>
      <c r="G7079"/>
      <c r="H7079"/>
      <c r="I7079"/>
      <c r="J7079"/>
      <c r="K7079"/>
      <c r="L7079"/>
      <c r="M7079"/>
      <c r="N7079" s="105">
        <f t="shared" si="222"/>
        <v>0</v>
      </c>
      <c r="O7079" s="105">
        <f t="shared" si="223"/>
        <v>0</v>
      </c>
    </row>
    <row r="7080" spans="1:15" x14ac:dyDescent="0.3">
      <c r="A7080"/>
      <c r="B7080"/>
      <c r="C7080"/>
      <c r="D7080"/>
      <c r="E7080"/>
      <c r="F7080"/>
      <c r="G7080"/>
      <c r="H7080"/>
      <c r="I7080"/>
      <c r="J7080"/>
      <c r="K7080"/>
      <c r="L7080"/>
      <c r="M7080"/>
      <c r="N7080" s="105">
        <f t="shared" si="222"/>
        <v>0</v>
      </c>
      <c r="O7080" s="105">
        <f t="shared" si="223"/>
        <v>0</v>
      </c>
    </row>
    <row r="7081" spans="1:15" x14ac:dyDescent="0.3">
      <c r="A7081"/>
      <c r="B7081"/>
      <c r="C7081"/>
      <c r="D7081"/>
      <c r="E7081"/>
      <c r="F7081"/>
      <c r="G7081"/>
      <c r="H7081"/>
      <c r="I7081"/>
      <c r="J7081"/>
      <c r="K7081"/>
      <c r="L7081"/>
      <c r="M7081"/>
      <c r="N7081" s="105">
        <f t="shared" si="222"/>
        <v>0</v>
      </c>
      <c r="O7081" s="105">
        <f t="shared" si="223"/>
        <v>0</v>
      </c>
    </row>
    <row r="7082" spans="1:15" x14ac:dyDescent="0.3">
      <c r="A7082"/>
      <c r="B7082"/>
      <c r="C7082"/>
      <c r="D7082"/>
      <c r="E7082"/>
      <c r="F7082"/>
      <c r="G7082"/>
      <c r="H7082"/>
      <c r="I7082"/>
      <c r="J7082"/>
      <c r="K7082"/>
      <c r="L7082"/>
      <c r="M7082"/>
      <c r="N7082" s="105">
        <f t="shared" si="222"/>
        <v>0</v>
      </c>
      <c r="O7082" s="105">
        <f t="shared" si="223"/>
        <v>0</v>
      </c>
    </row>
    <row r="7083" spans="1:15" x14ac:dyDescent="0.3">
      <c r="A7083"/>
      <c r="B7083"/>
      <c r="C7083"/>
      <c r="D7083"/>
      <c r="E7083"/>
      <c r="F7083"/>
      <c r="G7083"/>
      <c r="H7083"/>
      <c r="I7083"/>
      <c r="J7083"/>
      <c r="K7083"/>
      <c r="L7083"/>
      <c r="M7083"/>
      <c r="N7083" s="105">
        <f t="shared" si="222"/>
        <v>0</v>
      </c>
      <c r="O7083" s="105">
        <f t="shared" si="223"/>
        <v>0</v>
      </c>
    </row>
    <row r="7084" spans="1:15" x14ac:dyDescent="0.3">
      <c r="A7084"/>
      <c r="B7084"/>
      <c r="C7084"/>
      <c r="D7084"/>
      <c r="E7084"/>
      <c r="F7084"/>
      <c r="G7084"/>
      <c r="H7084"/>
      <c r="I7084"/>
      <c r="J7084"/>
      <c r="K7084"/>
      <c r="L7084"/>
      <c r="M7084"/>
      <c r="N7084" s="105">
        <f t="shared" si="222"/>
        <v>0</v>
      </c>
      <c r="O7084" s="105">
        <f t="shared" si="223"/>
        <v>0</v>
      </c>
    </row>
    <row r="7085" spans="1:15" x14ac:dyDescent="0.3">
      <c r="A7085"/>
      <c r="B7085"/>
      <c r="C7085"/>
      <c r="D7085"/>
      <c r="E7085"/>
      <c r="F7085"/>
      <c r="G7085"/>
      <c r="H7085"/>
      <c r="I7085"/>
      <c r="J7085"/>
      <c r="K7085"/>
      <c r="L7085"/>
      <c r="M7085"/>
      <c r="N7085" s="105">
        <f t="shared" si="222"/>
        <v>0</v>
      </c>
      <c r="O7085" s="105">
        <f t="shared" si="223"/>
        <v>0</v>
      </c>
    </row>
    <row r="7086" spans="1:15" x14ac:dyDescent="0.3">
      <c r="A7086"/>
      <c r="B7086"/>
      <c r="C7086"/>
      <c r="D7086"/>
      <c r="E7086"/>
      <c r="F7086"/>
      <c r="G7086"/>
      <c r="H7086"/>
      <c r="I7086"/>
      <c r="J7086"/>
      <c r="K7086"/>
      <c r="L7086"/>
      <c r="M7086"/>
      <c r="N7086" s="105">
        <f t="shared" si="222"/>
        <v>0</v>
      </c>
      <c r="O7086" s="105">
        <f t="shared" si="223"/>
        <v>0</v>
      </c>
    </row>
    <row r="7087" spans="1:15" x14ac:dyDescent="0.3">
      <c r="A7087"/>
      <c r="B7087"/>
      <c r="C7087"/>
      <c r="D7087"/>
      <c r="E7087"/>
      <c r="F7087"/>
      <c r="G7087"/>
      <c r="H7087"/>
      <c r="I7087"/>
      <c r="J7087"/>
      <c r="K7087"/>
      <c r="L7087"/>
      <c r="M7087"/>
      <c r="N7087" s="105">
        <f t="shared" si="222"/>
        <v>0</v>
      </c>
      <c r="O7087" s="105">
        <f t="shared" si="223"/>
        <v>0</v>
      </c>
    </row>
    <row r="7088" spans="1:15" x14ac:dyDescent="0.3">
      <c r="A7088"/>
      <c r="B7088"/>
      <c r="C7088"/>
      <c r="D7088"/>
      <c r="E7088"/>
      <c r="F7088"/>
      <c r="G7088"/>
      <c r="H7088"/>
      <c r="I7088"/>
      <c r="J7088"/>
      <c r="K7088"/>
      <c r="L7088"/>
      <c r="M7088"/>
      <c r="N7088" s="105">
        <f t="shared" si="222"/>
        <v>0</v>
      </c>
      <c r="O7088" s="105">
        <f t="shared" si="223"/>
        <v>0</v>
      </c>
    </row>
    <row r="7089" spans="1:15" x14ac:dyDescent="0.3">
      <c r="A7089"/>
      <c r="B7089"/>
      <c r="C7089"/>
      <c r="D7089"/>
      <c r="E7089"/>
      <c r="F7089"/>
      <c r="G7089"/>
      <c r="H7089"/>
      <c r="I7089"/>
      <c r="J7089"/>
      <c r="K7089"/>
      <c r="L7089"/>
      <c r="M7089"/>
      <c r="N7089" s="105">
        <f t="shared" si="222"/>
        <v>0</v>
      </c>
      <c r="O7089" s="105">
        <f t="shared" si="223"/>
        <v>0</v>
      </c>
    </row>
    <row r="7090" spans="1:15" x14ac:dyDescent="0.3">
      <c r="A7090"/>
      <c r="B7090"/>
      <c r="C7090"/>
      <c r="D7090"/>
      <c r="E7090"/>
      <c r="F7090"/>
      <c r="G7090"/>
      <c r="H7090"/>
      <c r="I7090"/>
      <c r="J7090"/>
      <c r="K7090"/>
      <c r="L7090"/>
      <c r="M7090"/>
      <c r="N7090" s="105">
        <f t="shared" si="222"/>
        <v>0</v>
      </c>
      <c r="O7090" s="105">
        <f t="shared" si="223"/>
        <v>0</v>
      </c>
    </row>
    <row r="7091" spans="1:15" x14ac:dyDescent="0.3">
      <c r="A7091"/>
      <c r="B7091"/>
      <c r="C7091"/>
      <c r="D7091"/>
      <c r="E7091"/>
      <c r="F7091"/>
      <c r="G7091"/>
      <c r="H7091"/>
      <c r="I7091"/>
      <c r="J7091"/>
      <c r="K7091"/>
      <c r="L7091"/>
      <c r="M7091"/>
      <c r="N7091" s="105">
        <f t="shared" si="222"/>
        <v>0</v>
      </c>
      <c r="O7091" s="105">
        <f t="shared" si="223"/>
        <v>0</v>
      </c>
    </row>
    <row r="7092" spans="1:15" x14ac:dyDescent="0.3">
      <c r="A7092"/>
      <c r="B7092"/>
      <c r="C7092"/>
      <c r="D7092"/>
      <c r="E7092"/>
      <c r="F7092"/>
      <c r="G7092"/>
      <c r="H7092"/>
      <c r="I7092"/>
      <c r="J7092"/>
      <c r="K7092"/>
      <c r="L7092"/>
      <c r="M7092"/>
      <c r="N7092" s="105">
        <f t="shared" si="222"/>
        <v>0</v>
      </c>
      <c r="O7092" s="105">
        <f t="shared" si="223"/>
        <v>0</v>
      </c>
    </row>
    <row r="7093" spans="1:15" x14ac:dyDescent="0.3">
      <c r="A7093"/>
      <c r="B7093"/>
      <c r="C7093"/>
      <c r="D7093"/>
      <c r="E7093"/>
      <c r="F7093"/>
      <c r="G7093"/>
      <c r="H7093"/>
      <c r="I7093"/>
      <c r="J7093"/>
      <c r="K7093"/>
      <c r="L7093"/>
      <c r="M7093"/>
      <c r="N7093" s="105">
        <f t="shared" si="222"/>
        <v>0</v>
      </c>
      <c r="O7093" s="105">
        <f t="shared" si="223"/>
        <v>0</v>
      </c>
    </row>
    <row r="7094" spans="1:15" x14ac:dyDescent="0.3">
      <c r="A7094"/>
      <c r="B7094"/>
      <c r="C7094"/>
      <c r="D7094"/>
      <c r="E7094"/>
      <c r="F7094"/>
      <c r="G7094"/>
      <c r="H7094"/>
      <c r="I7094"/>
      <c r="J7094"/>
      <c r="K7094"/>
      <c r="L7094"/>
      <c r="M7094"/>
      <c r="N7094" s="105">
        <f t="shared" si="222"/>
        <v>0</v>
      </c>
      <c r="O7094" s="105">
        <f t="shared" si="223"/>
        <v>0</v>
      </c>
    </row>
    <row r="7095" spans="1:15" x14ac:dyDescent="0.3">
      <c r="A7095"/>
      <c r="B7095"/>
      <c r="C7095"/>
      <c r="D7095"/>
      <c r="E7095"/>
      <c r="F7095"/>
      <c r="G7095"/>
      <c r="H7095"/>
      <c r="I7095"/>
      <c r="J7095"/>
      <c r="K7095"/>
      <c r="L7095"/>
      <c r="M7095"/>
      <c r="N7095" s="105">
        <f t="shared" si="222"/>
        <v>0</v>
      </c>
      <c r="O7095" s="105">
        <f t="shared" si="223"/>
        <v>0</v>
      </c>
    </row>
    <row r="7096" spans="1:15" x14ac:dyDescent="0.3">
      <c r="A7096"/>
      <c r="B7096"/>
      <c r="C7096"/>
      <c r="D7096"/>
      <c r="E7096"/>
      <c r="F7096"/>
      <c r="G7096"/>
      <c r="H7096"/>
      <c r="I7096"/>
      <c r="J7096"/>
      <c r="K7096"/>
      <c r="L7096"/>
      <c r="M7096"/>
      <c r="N7096" s="105">
        <f t="shared" si="222"/>
        <v>0</v>
      </c>
      <c r="O7096" s="105">
        <f t="shared" si="223"/>
        <v>0</v>
      </c>
    </row>
    <row r="7097" spans="1:15" x14ac:dyDescent="0.3">
      <c r="A7097"/>
      <c r="B7097"/>
      <c r="C7097"/>
      <c r="D7097"/>
      <c r="E7097"/>
      <c r="F7097"/>
      <c r="G7097"/>
      <c r="H7097"/>
      <c r="I7097"/>
      <c r="J7097"/>
      <c r="K7097"/>
      <c r="L7097"/>
      <c r="M7097"/>
      <c r="N7097" s="105">
        <f t="shared" si="222"/>
        <v>0</v>
      </c>
      <c r="O7097" s="105">
        <f t="shared" si="223"/>
        <v>0</v>
      </c>
    </row>
    <row r="7098" spans="1:15" x14ac:dyDescent="0.3">
      <c r="A7098"/>
      <c r="B7098"/>
      <c r="C7098"/>
      <c r="D7098"/>
      <c r="E7098"/>
      <c r="F7098"/>
      <c r="G7098"/>
      <c r="H7098"/>
      <c r="I7098"/>
      <c r="J7098"/>
      <c r="K7098"/>
      <c r="L7098"/>
      <c r="M7098"/>
      <c r="N7098" s="105">
        <f t="shared" si="222"/>
        <v>0</v>
      </c>
      <c r="O7098" s="105">
        <f t="shared" si="223"/>
        <v>0</v>
      </c>
    </row>
    <row r="7099" spans="1:15" x14ac:dyDescent="0.3">
      <c r="A7099"/>
      <c r="B7099"/>
      <c r="C7099"/>
      <c r="D7099"/>
      <c r="E7099"/>
      <c r="F7099"/>
      <c r="G7099"/>
      <c r="H7099"/>
      <c r="I7099"/>
      <c r="J7099"/>
      <c r="K7099"/>
      <c r="L7099"/>
      <c r="M7099"/>
      <c r="N7099" s="105">
        <f t="shared" si="222"/>
        <v>0</v>
      </c>
      <c r="O7099" s="105">
        <f t="shared" si="223"/>
        <v>0</v>
      </c>
    </row>
    <row r="7100" spans="1:15" x14ac:dyDescent="0.3">
      <c r="A7100"/>
      <c r="B7100"/>
      <c r="C7100"/>
      <c r="D7100"/>
      <c r="E7100"/>
      <c r="F7100"/>
      <c r="G7100"/>
      <c r="H7100"/>
      <c r="I7100"/>
      <c r="J7100"/>
      <c r="K7100"/>
      <c r="L7100"/>
      <c r="M7100"/>
      <c r="N7100" s="105">
        <f t="shared" si="222"/>
        <v>0</v>
      </c>
      <c r="O7100" s="105">
        <f t="shared" si="223"/>
        <v>0</v>
      </c>
    </row>
    <row r="7101" spans="1:15" x14ac:dyDescent="0.3">
      <c r="A7101"/>
      <c r="B7101"/>
      <c r="C7101"/>
      <c r="D7101"/>
      <c r="E7101"/>
      <c r="F7101"/>
      <c r="G7101"/>
      <c r="H7101"/>
      <c r="I7101"/>
      <c r="J7101"/>
      <c r="K7101"/>
      <c r="L7101"/>
      <c r="M7101"/>
      <c r="N7101" s="105">
        <f t="shared" si="222"/>
        <v>0</v>
      </c>
      <c r="O7101" s="105">
        <f t="shared" si="223"/>
        <v>0</v>
      </c>
    </row>
    <row r="7102" spans="1:15" x14ac:dyDescent="0.3">
      <c r="A7102"/>
      <c r="B7102"/>
      <c r="C7102"/>
      <c r="D7102"/>
      <c r="E7102"/>
      <c r="F7102"/>
      <c r="G7102"/>
      <c r="H7102"/>
      <c r="I7102"/>
      <c r="J7102"/>
      <c r="K7102"/>
      <c r="L7102"/>
      <c r="M7102"/>
      <c r="N7102" s="105">
        <f t="shared" si="222"/>
        <v>0</v>
      </c>
      <c r="O7102" s="105">
        <f t="shared" si="223"/>
        <v>0</v>
      </c>
    </row>
    <row r="7103" spans="1:15" x14ac:dyDescent="0.3">
      <c r="A7103"/>
      <c r="B7103"/>
      <c r="C7103"/>
      <c r="D7103"/>
      <c r="E7103"/>
      <c r="F7103"/>
      <c r="G7103"/>
      <c r="H7103"/>
      <c r="I7103"/>
      <c r="J7103"/>
      <c r="K7103"/>
      <c r="L7103"/>
      <c r="M7103"/>
      <c r="N7103" s="105">
        <f t="shared" si="222"/>
        <v>0</v>
      </c>
      <c r="O7103" s="105">
        <f t="shared" si="223"/>
        <v>0</v>
      </c>
    </row>
    <row r="7104" spans="1:15" x14ac:dyDescent="0.3">
      <c r="A7104"/>
      <c r="B7104"/>
      <c r="C7104"/>
      <c r="D7104"/>
      <c r="E7104"/>
      <c r="F7104"/>
      <c r="G7104"/>
      <c r="H7104"/>
      <c r="I7104"/>
      <c r="J7104"/>
      <c r="K7104"/>
      <c r="L7104"/>
      <c r="M7104"/>
      <c r="N7104" s="105">
        <f t="shared" si="222"/>
        <v>0</v>
      </c>
      <c r="O7104" s="105">
        <f t="shared" si="223"/>
        <v>0</v>
      </c>
    </row>
    <row r="7105" spans="1:15" x14ac:dyDescent="0.3">
      <c r="A7105"/>
      <c r="B7105"/>
      <c r="C7105"/>
      <c r="D7105"/>
      <c r="E7105"/>
      <c r="F7105"/>
      <c r="G7105"/>
      <c r="H7105"/>
      <c r="I7105"/>
      <c r="J7105"/>
      <c r="K7105"/>
      <c r="L7105"/>
      <c r="M7105"/>
      <c r="N7105" s="105">
        <f t="shared" si="222"/>
        <v>0</v>
      </c>
      <c r="O7105" s="105">
        <f t="shared" si="223"/>
        <v>0</v>
      </c>
    </row>
    <row r="7106" spans="1:15" x14ac:dyDescent="0.3">
      <c r="A7106"/>
      <c r="B7106"/>
      <c r="C7106"/>
      <c r="D7106"/>
      <c r="E7106"/>
      <c r="F7106"/>
      <c r="G7106"/>
      <c r="H7106"/>
      <c r="I7106"/>
      <c r="J7106"/>
      <c r="K7106"/>
      <c r="L7106"/>
      <c r="M7106"/>
      <c r="N7106" s="105">
        <f t="shared" si="222"/>
        <v>0</v>
      </c>
      <c r="O7106" s="105">
        <f t="shared" si="223"/>
        <v>0</v>
      </c>
    </row>
    <row r="7107" spans="1:15" x14ac:dyDescent="0.3">
      <c r="A7107"/>
      <c r="B7107"/>
      <c r="C7107"/>
      <c r="D7107"/>
      <c r="E7107"/>
      <c r="F7107"/>
      <c r="G7107"/>
      <c r="H7107"/>
      <c r="I7107"/>
      <c r="J7107"/>
      <c r="K7107"/>
      <c r="L7107"/>
      <c r="M7107"/>
      <c r="N7107" s="105">
        <f t="shared" si="222"/>
        <v>0</v>
      </c>
      <c r="O7107" s="105">
        <f t="shared" si="223"/>
        <v>0</v>
      </c>
    </row>
    <row r="7108" spans="1:15" x14ac:dyDescent="0.3">
      <c r="A7108"/>
      <c r="B7108"/>
      <c r="C7108"/>
      <c r="D7108"/>
      <c r="E7108"/>
      <c r="F7108"/>
      <c r="G7108"/>
      <c r="H7108"/>
      <c r="I7108"/>
      <c r="J7108"/>
      <c r="K7108"/>
      <c r="L7108"/>
      <c r="M7108"/>
      <c r="N7108" s="105">
        <f t="shared" si="222"/>
        <v>0</v>
      </c>
      <c r="O7108" s="105">
        <f t="shared" si="223"/>
        <v>0</v>
      </c>
    </row>
    <row r="7109" spans="1:15" x14ac:dyDescent="0.3">
      <c r="A7109"/>
      <c r="B7109"/>
      <c r="C7109"/>
      <c r="D7109"/>
      <c r="E7109"/>
      <c r="F7109"/>
      <c r="G7109"/>
      <c r="H7109"/>
      <c r="I7109"/>
      <c r="J7109"/>
      <c r="K7109"/>
      <c r="L7109"/>
      <c r="M7109"/>
      <c r="N7109" s="105">
        <f t="shared" si="222"/>
        <v>0</v>
      </c>
      <c r="O7109" s="105">
        <f t="shared" si="223"/>
        <v>0</v>
      </c>
    </row>
    <row r="7110" spans="1:15" x14ac:dyDescent="0.3">
      <c r="A7110"/>
      <c r="B7110"/>
      <c r="C7110"/>
      <c r="D7110"/>
      <c r="E7110"/>
      <c r="F7110"/>
      <c r="G7110"/>
      <c r="H7110"/>
      <c r="I7110"/>
      <c r="J7110"/>
      <c r="K7110"/>
      <c r="L7110"/>
      <c r="M7110"/>
      <c r="N7110" s="105">
        <f t="shared" si="222"/>
        <v>0</v>
      </c>
      <c r="O7110" s="105">
        <f t="shared" si="223"/>
        <v>0</v>
      </c>
    </row>
    <row r="7111" spans="1:15" x14ac:dyDescent="0.3">
      <c r="A7111"/>
      <c r="B7111"/>
      <c r="C7111"/>
      <c r="D7111"/>
      <c r="E7111"/>
      <c r="F7111"/>
      <c r="G7111"/>
      <c r="H7111"/>
      <c r="I7111"/>
      <c r="J7111"/>
      <c r="K7111"/>
      <c r="L7111"/>
      <c r="M7111"/>
      <c r="N7111" s="105">
        <f t="shared" si="222"/>
        <v>0</v>
      </c>
      <c r="O7111" s="105">
        <f t="shared" si="223"/>
        <v>0</v>
      </c>
    </row>
    <row r="7112" spans="1:15" x14ac:dyDescent="0.3">
      <c r="A7112"/>
      <c r="B7112"/>
      <c r="C7112"/>
      <c r="D7112"/>
      <c r="E7112"/>
      <c r="F7112"/>
      <c r="G7112"/>
      <c r="H7112"/>
      <c r="I7112"/>
      <c r="J7112"/>
      <c r="K7112"/>
      <c r="L7112"/>
      <c r="M7112"/>
      <c r="N7112" s="105">
        <f t="shared" si="222"/>
        <v>0</v>
      </c>
      <c r="O7112" s="105">
        <f t="shared" si="223"/>
        <v>0</v>
      </c>
    </row>
    <row r="7113" spans="1:15" x14ac:dyDescent="0.3">
      <c r="A7113"/>
      <c r="B7113"/>
      <c r="C7113"/>
      <c r="D7113"/>
      <c r="E7113"/>
      <c r="F7113"/>
      <c r="G7113"/>
      <c r="H7113"/>
      <c r="I7113"/>
      <c r="J7113"/>
      <c r="K7113"/>
      <c r="L7113"/>
      <c r="M7113"/>
      <c r="N7113" s="105">
        <f t="shared" si="222"/>
        <v>0</v>
      </c>
      <c r="O7113" s="105">
        <f t="shared" si="223"/>
        <v>0</v>
      </c>
    </row>
    <row r="7114" spans="1:15" x14ac:dyDescent="0.3">
      <c r="A7114"/>
      <c r="B7114"/>
      <c r="C7114"/>
      <c r="D7114"/>
      <c r="E7114"/>
      <c r="F7114"/>
      <c r="G7114"/>
      <c r="H7114"/>
      <c r="I7114"/>
      <c r="J7114"/>
      <c r="K7114"/>
      <c r="L7114"/>
      <c r="M7114"/>
      <c r="N7114" s="105">
        <f t="shared" si="222"/>
        <v>0</v>
      </c>
      <c r="O7114" s="105">
        <f t="shared" si="223"/>
        <v>0</v>
      </c>
    </row>
    <row r="7115" spans="1:15" x14ac:dyDescent="0.3">
      <c r="A7115"/>
      <c r="B7115"/>
      <c r="C7115"/>
      <c r="D7115"/>
      <c r="E7115"/>
      <c r="F7115"/>
      <c r="G7115"/>
      <c r="H7115"/>
      <c r="I7115"/>
      <c r="J7115"/>
      <c r="K7115"/>
      <c r="L7115"/>
      <c r="M7115"/>
      <c r="N7115" s="105">
        <f t="shared" si="222"/>
        <v>0</v>
      </c>
      <c r="O7115" s="105">
        <f t="shared" si="223"/>
        <v>0</v>
      </c>
    </row>
    <row r="7116" spans="1:15" x14ac:dyDescent="0.3">
      <c r="A7116"/>
      <c r="B7116"/>
      <c r="C7116"/>
      <c r="D7116"/>
      <c r="E7116"/>
      <c r="F7116"/>
      <c r="G7116"/>
      <c r="H7116"/>
      <c r="I7116"/>
      <c r="J7116"/>
      <c r="K7116"/>
      <c r="L7116"/>
      <c r="M7116"/>
      <c r="N7116" s="105">
        <f t="shared" si="222"/>
        <v>0</v>
      </c>
      <c r="O7116" s="105">
        <f t="shared" si="223"/>
        <v>0</v>
      </c>
    </row>
    <row r="7117" spans="1:15" x14ac:dyDescent="0.3">
      <c r="A7117"/>
      <c r="B7117"/>
      <c r="C7117"/>
      <c r="D7117"/>
      <c r="E7117"/>
      <c r="F7117"/>
      <c r="G7117"/>
      <c r="H7117"/>
      <c r="I7117"/>
      <c r="J7117"/>
      <c r="K7117"/>
      <c r="L7117"/>
      <c r="M7117"/>
      <c r="N7117" s="105">
        <f t="shared" si="222"/>
        <v>0</v>
      </c>
      <c r="O7117" s="105">
        <f t="shared" si="223"/>
        <v>0</v>
      </c>
    </row>
    <row r="7118" spans="1:15" x14ac:dyDescent="0.3">
      <c r="A7118"/>
      <c r="B7118"/>
      <c r="C7118"/>
      <c r="D7118"/>
      <c r="E7118"/>
      <c r="F7118"/>
      <c r="G7118"/>
      <c r="H7118"/>
      <c r="I7118"/>
      <c r="J7118"/>
      <c r="K7118"/>
      <c r="L7118"/>
      <c r="M7118"/>
      <c r="N7118" s="105">
        <f t="shared" si="222"/>
        <v>0</v>
      </c>
      <c r="O7118" s="105">
        <f t="shared" si="223"/>
        <v>0</v>
      </c>
    </row>
    <row r="7119" spans="1:15" x14ac:dyDescent="0.3">
      <c r="A7119"/>
      <c r="B7119"/>
      <c r="C7119"/>
      <c r="D7119"/>
      <c r="E7119"/>
      <c r="F7119"/>
      <c r="G7119"/>
      <c r="H7119"/>
      <c r="I7119"/>
      <c r="J7119"/>
      <c r="K7119"/>
      <c r="L7119"/>
      <c r="M7119"/>
      <c r="N7119" s="105">
        <f t="shared" si="222"/>
        <v>0</v>
      </c>
      <c r="O7119" s="105">
        <f t="shared" si="223"/>
        <v>0</v>
      </c>
    </row>
    <row r="7120" spans="1:15" x14ac:dyDescent="0.3">
      <c r="A7120"/>
      <c r="B7120"/>
      <c r="C7120"/>
      <c r="D7120"/>
      <c r="E7120"/>
      <c r="F7120"/>
      <c r="G7120"/>
      <c r="H7120"/>
      <c r="I7120"/>
      <c r="J7120"/>
      <c r="K7120"/>
      <c r="L7120"/>
      <c r="M7120"/>
      <c r="N7120" s="105">
        <f t="shared" si="222"/>
        <v>0</v>
      </c>
      <c r="O7120" s="105">
        <f t="shared" si="223"/>
        <v>0</v>
      </c>
    </row>
    <row r="7121" spans="1:15" x14ac:dyDescent="0.3">
      <c r="A7121"/>
      <c r="B7121"/>
      <c r="C7121"/>
      <c r="D7121"/>
      <c r="E7121"/>
      <c r="F7121"/>
      <c r="G7121"/>
      <c r="H7121"/>
      <c r="I7121"/>
      <c r="J7121"/>
      <c r="K7121"/>
      <c r="L7121"/>
      <c r="M7121"/>
      <c r="N7121" s="105">
        <f t="shared" si="222"/>
        <v>0</v>
      </c>
      <c r="O7121" s="105">
        <f t="shared" si="223"/>
        <v>0</v>
      </c>
    </row>
    <row r="7122" spans="1:15" x14ac:dyDescent="0.3">
      <c r="A7122"/>
      <c r="B7122"/>
      <c r="C7122"/>
      <c r="D7122"/>
      <c r="E7122"/>
      <c r="F7122"/>
      <c r="G7122"/>
      <c r="H7122"/>
      <c r="I7122"/>
      <c r="J7122"/>
      <c r="K7122"/>
      <c r="L7122"/>
      <c r="M7122"/>
      <c r="N7122" s="105">
        <f t="shared" si="222"/>
        <v>0</v>
      </c>
      <c r="O7122" s="105">
        <f t="shared" si="223"/>
        <v>0</v>
      </c>
    </row>
    <row r="7123" spans="1:15" x14ac:dyDescent="0.3">
      <c r="A7123"/>
      <c r="B7123"/>
      <c r="C7123"/>
      <c r="D7123"/>
      <c r="E7123"/>
      <c r="F7123"/>
      <c r="G7123"/>
      <c r="H7123"/>
      <c r="I7123"/>
      <c r="J7123"/>
      <c r="K7123"/>
      <c r="L7123"/>
      <c r="M7123"/>
      <c r="N7123" s="105">
        <f t="shared" si="222"/>
        <v>0</v>
      </c>
      <c r="O7123" s="105">
        <f t="shared" si="223"/>
        <v>0</v>
      </c>
    </row>
    <row r="7124" spans="1:15" x14ac:dyDescent="0.3">
      <c r="A7124"/>
      <c r="B7124"/>
      <c r="C7124"/>
      <c r="D7124"/>
      <c r="E7124"/>
      <c r="F7124"/>
      <c r="G7124"/>
      <c r="H7124"/>
      <c r="I7124"/>
      <c r="J7124"/>
      <c r="K7124"/>
      <c r="L7124"/>
      <c r="M7124"/>
      <c r="N7124" s="105">
        <f t="shared" ref="N7124:N7187" si="224">G7124-I7124-K7124</f>
        <v>0</v>
      </c>
      <c r="O7124" s="105">
        <f t="shared" ref="O7124:O7187" si="225">H7124-J7124-L7124</f>
        <v>0</v>
      </c>
    </row>
    <row r="7125" spans="1:15" x14ac:dyDescent="0.3">
      <c r="A7125"/>
      <c r="B7125"/>
      <c r="C7125"/>
      <c r="D7125"/>
      <c r="E7125"/>
      <c r="F7125"/>
      <c r="G7125"/>
      <c r="H7125"/>
      <c r="I7125"/>
      <c r="J7125"/>
      <c r="K7125"/>
      <c r="L7125"/>
      <c r="M7125"/>
      <c r="N7125" s="105">
        <f t="shared" si="224"/>
        <v>0</v>
      </c>
      <c r="O7125" s="105">
        <f t="shared" si="225"/>
        <v>0</v>
      </c>
    </row>
    <row r="7126" spans="1:15" x14ac:dyDescent="0.3">
      <c r="A7126"/>
      <c r="B7126"/>
      <c r="C7126"/>
      <c r="D7126"/>
      <c r="E7126"/>
      <c r="F7126"/>
      <c r="G7126"/>
      <c r="H7126"/>
      <c r="I7126"/>
      <c r="J7126"/>
      <c r="K7126"/>
      <c r="L7126"/>
      <c r="M7126"/>
      <c r="N7126" s="105">
        <f t="shared" si="224"/>
        <v>0</v>
      </c>
      <c r="O7126" s="105">
        <f t="shared" si="225"/>
        <v>0</v>
      </c>
    </row>
    <row r="7127" spans="1:15" x14ac:dyDescent="0.3">
      <c r="A7127"/>
      <c r="B7127"/>
      <c r="C7127"/>
      <c r="D7127"/>
      <c r="E7127"/>
      <c r="F7127"/>
      <c r="G7127"/>
      <c r="H7127"/>
      <c r="I7127"/>
      <c r="J7127"/>
      <c r="K7127"/>
      <c r="L7127"/>
      <c r="M7127"/>
      <c r="N7127" s="105">
        <f t="shared" si="224"/>
        <v>0</v>
      </c>
      <c r="O7127" s="105">
        <f t="shared" si="225"/>
        <v>0</v>
      </c>
    </row>
    <row r="7128" spans="1:15" x14ac:dyDescent="0.3">
      <c r="A7128"/>
      <c r="B7128"/>
      <c r="C7128"/>
      <c r="D7128"/>
      <c r="E7128"/>
      <c r="F7128"/>
      <c r="G7128"/>
      <c r="H7128"/>
      <c r="I7128"/>
      <c r="J7128"/>
      <c r="K7128"/>
      <c r="L7128"/>
      <c r="M7128"/>
      <c r="N7128" s="105">
        <f t="shared" si="224"/>
        <v>0</v>
      </c>
      <c r="O7128" s="105">
        <f t="shared" si="225"/>
        <v>0</v>
      </c>
    </row>
    <row r="7129" spans="1:15" x14ac:dyDescent="0.3">
      <c r="A7129"/>
      <c r="B7129"/>
      <c r="C7129"/>
      <c r="D7129"/>
      <c r="E7129"/>
      <c r="F7129"/>
      <c r="G7129"/>
      <c r="H7129"/>
      <c r="I7129"/>
      <c r="J7129"/>
      <c r="K7129"/>
      <c r="L7129"/>
      <c r="M7129"/>
      <c r="N7129" s="105">
        <f t="shared" si="224"/>
        <v>0</v>
      </c>
      <c r="O7129" s="105">
        <f t="shared" si="225"/>
        <v>0</v>
      </c>
    </row>
    <row r="7130" spans="1:15" x14ac:dyDescent="0.3">
      <c r="A7130"/>
      <c r="B7130"/>
      <c r="C7130"/>
      <c r="D7130"/>
      <c r="E7130"/>
      <c r="F7130"/>
      <c r="G7130"/>
      <c r="H7130"/>
      <c r="I7130"/>
      <c r="J7130"/>
      <c r="K7130"/>
      <c r="L7130"/>
      <c r="M7130"/>
      <c r="N7130" s="105">
        <f t="shared" si="224"/>
        <v>0</v>
      </c>
      <c r="O7130" s="105">
        <f t="shared" si="225"/>
        <v>0</v>
      </c>
    </row>
    <row r="7131" spans="1:15" x14ac:dyDescent="0.3">
      <c r="A7131"/>
      <c r="B7131"/>
      <c r="C7131"/>
      <c r="D7131"/>
      <c r="E7131"/>
      <c r="F7131"/>
      <c r="G7131"/>
      <c r="H7131"/>
      <c r="I7131"/>
      <c r="J7131"/>
      <c r="K7131"/>
      <c r="L7131"/>
      <c r="M7131"/>
      <c r="N7131" s="105">
        <f t="shared" si="224"/>
        <v>0</v>
      </c>
      <c r="O7131" s="105">
        <f t="shared" si="225"/>
        <v>0</v>
      </c>
    </row>
    <row r="7132" spans="1:15" x14ac:dyDescent="0.3">
      <c r="A7132"/>
      <c r="B7132"/>
      <c r="C7132"/>
      <c r="D7132"/>
      <c r="E7132"/>
      <c r="F7132"/>
      <c r="G7132"/>
      <c r="H7132"/>
      <c r="I7132"/>
      <c r="J7132"/>
      <c r="K7132"/>
      <c r="L7132"/>
      <c r="M7132"/>
      <c r="N7132" s="105">
        <f t="shared" si="224"/>
        <v>0</v>
      </c>
      <c r="O7132" s="105">
        <f t="shared" si="225"/>
        <v>0</v>
      </c>
    </row>
    <row r="7133" spans="1:15" x14ac:dyDescent="0.3">
      <c r="A7133"/>
      <c r="B7133"/>
      <c r="C7133"/>
      <c r="D7133"/>
      <c r="E7133"/>
      <c r="F7133"/>
      <c r="G7133"/>
      <c r="H7133"/>
      <c r="I7133"/>
      <c r="J7133"/>
      <c r="K7133"/>
      <c r="L7133"/>
      <c r="M7133"/>
      <c r="N7133" s="105">
        <f t="shared" si="224"/>
        <v>0</v>
      </c>
      <c r="O7133" s="105">
        <f t="shared" si="225"/>
        <v>0</v>
      </c>
    </row>
    <row r="7134" spans="1:15" x14ac:dyDescent="0.3">
      <c r="A7134"/>
      <c r="B7134"/>
      <c r="C7134"/>
      <c r="D7134"/>
      <c r="E7134"/>
      <c r="F7134"/>
      <c r="G7134"/>
      <c r="H7134"/>
      <c r="I7134"/>
      <c r="J7134"/>
      <c r="K7134"/>
      <c r="L7134"/>
      <c r="M7134"/>
      <c r="N7134" s="105">
        <f t="shared" si="224"/>
        <v>0</v>
      </c>
      <c r="O7134" s="105">
        <f t="shared" si="225"/>
        <v>0</v>
      </c>
    </row>
    <row r="7135" spans="1:15" x14ac:dyDescent="0.3">
      <c r="A7135"/>
      <c r="B7135"/>
      <c r="C7135"/>
      <c r="D7135"/>
      <c r="E7135"/>
      <c r="F7135"/>
      <c r="G7135"/>
      <c r="H7135"/>
      <c r="I7135"/>
      <c r="J7135"/>
      <c r="K7135"/>
      <c r="L7135"/>
      <c r="M7135"/>
      <c r="N7135" s="105">
        <f t="shared" si="224"/>
        <v>0</v>
      </c>
      <c r="O7135" s="105">
        <f t="shared" si="225"/>
        <v>0</v>
      </c>
    </row>
    <row r="7136" spans="1:15" x14ac:dyDescent="0.3">
      <c r="A7136"/>
      <c r="B7136"/>
      <c r="C7136"/>
      <c r="D7136"/>
      <c r="E7136"/>
      <c r="F7136"/>
      <c r="G7136"/>
      <c r="H7136"/>
      <c r="I7136"/>
      <c r="J7136"/>
      <c r="K7136"/>
      <c r="L7136"/>
      <c r="M7136"/>
      <c r="N7136" s="105">
        <f t="shared" si="224"/>
        <v>0</v>
      </c>
      <c r="O7136" s="105">
        <f t="shared" si="225"/>
        <v>0</v>
      </c>
    </row>
    <row r="7137" spans="1:15" x14ac:dyDescent="0.3">
      <c r="A7137"/>
      <c r="B7137"/>
      <c r="C7137"/>
      <c r="D7137"/>
      <c r="E7137"/>
      <c r="F7137"/>
      <c r="G7137"/>
      <c r="H7137"/>
      <c r="I7137"/>
      <c r="J7137"/>
      <c r="K7137"/>
      <c r="L7137"/>
      <c r="M7137"/>
      <c r="N7137" s="105">
        <f t="shared" si="224"/>
        <v>0</v>
      </c>
      <c r="O7137" s="105">
        <f t="shared" si="225"/>
        <v>0</v>
      </c>
    </row>
    <row r="7138" spans="1:15" x14ac:dyDescent="0.3">
      <c r="A7138"/>
      <c r="B7138"/>
      <c r="C7138"/>
      <c r="D7138"/>
      <c r="E7138"/>
      <c r="F7138"/>
      <c r="G7138"/>
      <c r="H7138"/>
      <c r="I7138"/>
      <c r="J7138"/>
      <c r="K7138"/>
      <c r="L7138"/>
      <c r="M7138"/>
      <c r="N7138" s="105">
        <f t="shared" si="224"/>
        <v>0</v>
      </c>
      <c r="O7138" s="105">
        <f t="shared" si="225"/>
        <v>0</v>
      </c>
    </row>
    <row r="7139" spans="1:15" x14ac:dyDescent="0.3">
      <c r="A7139"/>
      <c r="B7139"/>
      <c r="C7139"/>
      <c r="D7139"/>
      <c r="E7139"/>
      <c r="F7139"/>
      <c r="G7139"/>
      <c r="H7139"/>
      <c r="I7139"/>
      <c r="J7139"/>
      <c r="K7139"/>
      <c r="L7139"/>
      <c r="M7139"/>
      <c r="N7139" s="105">
        <f t="shared" si="224"/>
        <v>0</v>
      </c>
      <c r="O7139" s="105">
        <f t="shared" si="225"/>
        <v>0</v>
      </c>
    </row>
    <row r="7140" spans="1:15" x14ac:dyDescent="0.3">
      <c r="A7140"/>
      <c r="B7140"/>
      <c r="C7140"/>
      <c r="D7140"/>
      <c r="E7140"/>
      <c r="F7140"/>
      <c r="G7140"/>
      <c r="H7140"/>
      <c r="I7140"/>
      <c r="J7140"/>
      <c r="K7140"/>
      <c r="L7140"/>
      <c r="M7140"/>
      <c r="N7140" s="105">
        <f t="shared" si="224"/>
        <v>0</v>
      </c>
      <c r="O7140" s="105">
        <f t="shared" si="225"/>
        <v>0</v>
      </c>
    </row>
    <row r="7141" spans="1:15" x14ac:dyDescent="0.3">
      <c r="A7141"/>
      <c r="B7141"/>
      <c r="C7141"/>
      <c r="D7141"/>
      <c r="E7141"/>
      <c r="F7141"/>
      <c r="G7141"/>
      <c r="H7141"/>
      <c r="I7141"/>
      <c r="J7141"/>
      <c r="K7141"/>
      <c r="L7141"/>
      <c r="M7141"/>
      <c r="N7141" s="105">
        <f t="shared" si="224"/>
        <v>0</v>
      </c>
      <c r="O7141" s="105">
        <f t="shared" si="225"/>
        <v>0</v>
      </c>
    </row>
    <row r="7142" spans="1:15" x14ac:dyDescent="0.3">
      <c r="A7142"/>
      <c r="B7142"/>
      <c r="C7142"/>
      <c r="D7142"/>
      <c r="E7142"/>
      <c r="F7142"/>
      <c r="G7142"/>
      <c r="H7142"/>
      <c r="I7142"/>
      <c r="J7142"/>
      <c r="K7142"/>
      <c r="L7142"/>
      <c r="M7142"/>
      <c r="N7142" s="105">
        <f t="shared" si="224"/>
        <v>0</v>
      </c>
      <c r="O7142" s="105">
        <f t="shared" si="225"/>
        <v>0</v>
      </c>
    </row>
    <row r="7143" spans="1:15" x14ac:dyDescent="0.3">
      <c r="A7143"/>
      <c r="B7143"/>
      <c r="C7143"/>
      <c r="D7143"/>
      <c r="E7143"/>
      <c r="F7143"/>
      <c r="G7143"/>
      <c r="H7143"/>
      <c r="I7143"/>
      <c r="J7143"/>
      <c r="K7143"/>
      <c r="L7143"/>
      <c r="M7143"/>
      <c r="N7143" s="105">
        <f t="shared" si="224"/>
        <v>0</v>
      </c>
      <c r="O7143" s="105">
        <f t="shared" si="225"/>
        <v>0</v>
      </c>
    </row>
    <row r="7144" spans="1:15" x14ac:dyDescent="0.3">
      <c r="A7144"/>
      <c r="B7144"/>
      <c r="C7144"/>
      <c r="D7144"/>
      <c r="E7144"/>
      <c r="F7144"/>
      <c r="G7144"/>
      <c r="H7144"/>
      <c r="I7144"/>
      <c r="J7144"/>
      <c r="K7144"/>
      <c r="L7144"/>
      <c r="M7144"/>
      <c r="N7144" s="105">
        <f t="shared" si="224"/>
        <v>0</v>
      </c>
      <c r="O7144" s="105">
        <f t="shared" si="225"/>
        <v>0</v>
      </c>
    </row>
    <row r="7145" spans="1:15" x14ac:dyDescent="0.3">
      <c r="A7145"/>
      <c r="B7145"/>
      <c r="C7145"/>
      <c r="D7145"/>
      <c r="E7145"/>
      <c r="F7145"/>
      <c r="G7145"/>
      <c r="H7145"/>
      <c r="I7145"/>
      <c r="J7145"/>
      <c r="K7145"/>
      <c r="L7145"/>
      <c r="M7145"/>
      <c r="N7145" s="105">
        <f t="shared" si="224"/>
        <v>0</v>
      </c>
      <c r="O7145" s="105">
        <f t="shared" si="225"/>
        <v>0</v>
      </c>
    </row>
    <row r="7146" spans="1:15" x14ac:dyDescent="0.3">
      <c r="A7146"/>
      <c r="B7146"/>
      <c r="C7146"/>
      <c r="D7146"/>
      <c r="E7146"/>
      <c r="F7146"/>
      <c r="G7146"/>
      <c r="H7146"/>
      <c r="I7146"/>
      <c r="J7146"/>
      <c r="K7146"/>
      <c r="L7146"/>
      <c r="M7146"/>
      <c r="N7146" s="105">
        <f t="shared" si="224"/>
        <v>0</v>
      </c>
      <c r="O7146" s="105">
        <f t="shared" si="225"/>
        <v>0</v>
      </c>
    </row>
    <row r="7147" spans="1:15" x14ac:dyDescent="0.3">
      <c r="A7147"/>
      <c r="B7147"/>
      <c r="C7147"/>
      <c r="D7147"/>
      <c r="E7147"/>
      <c r="F7147"/>
      <c r="G7147"/>
      <c r="H7147"/>
      <c r="I7147"/>
      <c r="J7147"/>
      <c r="K7147"/>
      <c r="L7147"/>
      <c r="M7147"/>
      <c r="N7147" s="105">
        <f t="shared" si="224"/>
        <v>0</v>
      </c>
      <c r="O7147" s="105">
        <f t="shared" si="225"/>
        <v>0</v>
      </c>
    </row>
    <row r="7148" spans="1:15" x14ac:dyDescent="0.3">
      <c r="A7148"/>
      <c r="B7148"/>
      <c r="C7148"/>
      <c r="D7148"/>
      <c r="E7148"/>
      <c r="F7148"/>
      <c r="G7148"/>
      <c r="H7148"/>
      <c r="I7148"/>
      <c r="J7148"/>
      <c r="K7148"/>
      <c r="L7148"/>
      <c r="M7148"/>
      <c r="N7148" s="105">
        <f t="shared" si="224"/>
        <v>0</v>
      </c>
      <c r="O7148" s="105">
        <f t="shared" si="225"/>
        <v>0</v>
      </c>
    </row>
    <row r="7149" spans="1:15" x14ac:dyDescent="0.3">
      <c r="A7149"/>
      <c r="B7149"/>
      <c r="C7149"/>
      <c r="D7149"/>
      <c r="E7149"/>
      <c r="F7149"/>
      <c r="G7149"/>
      <c r="H7149"/>
      <c r="I7149"/>
      <c r="J7149"/>
      <c r="K7149"/>
      <c r="L7149"/>
      <c r="M7149"/>
      <c r="N7149" s="105">
        <f t="shared" si="224"/>
        <v>0</v>
      </c>
      <c r="O7149" s="105">
        <f t="shared" si="225"/>
        <v>0</v>
      </c>
    </row>
    <row r="7150" spans="1:15" x14ac:dyDescent="0.3">
      <c r="A7150"/>
      <c r="B7150"/>
      <c r="C7150"/>
      <c r="D7150"/>
      <c r="E7150"/>
      <c r="F7150"/>
      <c r="G7150"/>
      <c r="H7150"/>
      <c r="I7150"/>
      <c r="J7150"/>
      <c r="K7150"/>
      <c r="L7150"/>
      <c r="M7150"/>
      <c r="N7150" s="105">
        <f t="shared" si="224"/>
        <v>0</v>
      </c>
      <c r="O7150" s="105">
        <f t="shared" si="225"/>
        <v>0</v>
      </c>
    </row>
    <row r="7151" spans="1:15" x14ac:dyDescent="0.3">
      <c r="A7151"/>
      <c r="B7151"/>
      <c r="C7151"/>
      <c r="D7151"/>
      <c r="E7151"/>
      <c r="F7151"/>
      <c r="G7151"/>
      <c r="H7151"/>
      <c r="I7151"/>
      <c r="J7151"/>
      <c r="K7151"/>
      <c r="L7151"/>
      <c r="M7151"/>
      <c r="N7151" s="105">
        <f t="shared" si="224"/>
        <v>0</v>
      </c>
      <c r="O7151" s="105">
        <f t="shared" si="225"/>
        <v>0</v>
      </c>
    </row>
    <row r="7152" spans="1:15" x14ac:dyDescent="0.3">
      <c r="A7152"/>
      <c r="B7152"/>
      <c r="C7152"/>
      <c r="D7152"/>
      <c r="E7152"/>
      <c r="F7152"/>
      <c r="G7152"/>
      <c r="H7152"/>
      <c r="I7152"/>
      <c r="J7152"/>
      <c r="K7152"/>
      <c r="L7152"/>
      <c r="M7152"/>
      <c r="N7152" s="105">
        <f t="shared" si="224"/>
        <v>0</v>
      </c>
      <c r="O7152" s="105">
        <f t="shared" si="225"/>
        <v>0</v>
      </c>
    </row>
    <row r="7153" spans="1:15" x14ac:dyDescent="0.3">
      <c r="A7153"/>
      <c r="B7153"/>
      <c r="C7153"/>
      <c r="D7153"/>
      <c r="E7153"/>
      <c r="F7153"/>
      <c r="G7153"/>
      <c r="H7153"/>
      <c r="I7153"/>
      <c r="J7153"/>
      <c r="K7153"/>
      <c r="L7153"/>
      <c r="M7153"/>
      <c r="N7153" s="105">
        <f t="shared" si="224"/>
        <v>0</v>
      </c>
      <c r="O7153" s="105">
        <f t="shared" si="225"/>
        <v>0</v>
      </c>
    </row>
    <row r="7154" spans="1:15" x14ac:dyDescent="0.3">
      <c r="A7154"/>
      <c r="B7154"/>
      <c r="C7154"/>
      <c r="D7154"/>
      <c r="E7154"/>
      <c r="F7154"/>
      <c r="G7154"/>
      <c r="H7154"/>
      <c r="I7154"/>
      <c r="J7154"/>
      <c r="K7154"/>
      <c r="L7154"/>
      <c r="M7154"/>
      <c r="N7154" s="105">
        <f t="shared" si="224"/>
        <v>0</v>
      </c>
      <c r="O7154" s="105">
        <f t="shared" si="225"/>
        <v>0</v>
      </c>
    </row>
    <row r="7155" spans="1:15" x14ac:dyDescent="0.3">
      <c r="A7155"/>
      <c r="B7155"/>
      <c r="C7155"/>
      <c r="D7155"/>
      <c r="E7155"/>
      <c r="F7155"/>
      <c r="G7155"/>
      <c r="H7155"/>
      <c r="I7155"/>
      <c r="J7155"/>
      <c r="K7155"/>
      <c r="L7155"/>
      <c r="M7155"/>
      <c r="N7155" s="105">
        <f t="shared" si="224"/>
        <v>0</v>
      </c>
      <c r="O7155" s="105">
        <f t="shared" si="225"/>
        <v>0</v>
      </c>
    </row>
    <row r="7156" spans="1:15" x14ac:dyDescent="0.3">
      <c r="A7156"/>
      <c r="B7156"/>
      <c r="C7156"/>
      <c r="D7156"/>
      <c r="E7156"/>
      <c r="F7156"/>
      <c r="G7156"/>
      <c r="H7156"/>
      <c r="I7156"/>
      <c r="J7156"/>
      <c r="K7156"/>
      <c r="L7156"/>
      <c r="M7156"/>
      <c r="N7156" s="105">
        <f t="shared" si="224"/>
        <v>0</v>
      </c>
      <c r="O7156" s="105">
        <f t="shared" si="225"/>
        <v>0</v>
      </c>
    </row>
    <row r="7157" spans="1:15" x14ac:dyDescent="0.3">
      <c r="A7157"/>
      <c r="B7157"/>
      <c r="C7157"/>
      <c r="D7157"/>
      <c r="E7157"/>
      <c r="F7157"/>
      <c r="G7157"/>
      <c r="H7157"/>
      <c r="I7157"/>
      <c r="J7157"/>
      <c r="K7157"/>
      <c r="L7157"/>
      <c r="M7157"/>
      <c r="N7157" s="105">
        <f t="shared" si="224"/>
        <v>0</v>
      </c>
      <c r="O7157" s="105">
        <f t="shared" si="225"/>
        <v>0</v>
      </c>
    </row>
    <row r="7158" spans="1:15" x14ac:dyDescent="0.3">
      <c r="A7158"/>
      <c r="B7158"/>
      <c r="C7158"/>
      <c r="D7158"/>
      <c r="E7158"/>
      <c r="F7158"/>
      <c r="G7158"/>
      <c r="H7158"/>
      <c r="I7158"/>
      <c r="J7158"/>
      <c r="K7158"/>
      <c r="L7158"/>
      <c r="M7158"/>
      <c r="N7158" s="105">
        <f t="shared" si="224"/>
        <v>0</v>
      </c>
      <c r="O7158" s="105">
        <f t="shared" si="225"/>
        <v>0</v>
      </c>
    </row>
    <row r="7159" spans="1:15" x14ac:dyDescent="0.3">
      <c r="A7159"/>
      <c r="B7159"/>
      <c r="C7159"/>
      <c r="D7159"/>
      <c r="E7159"/>
      <c r="F7159"/>
      <c r="G7159"/>
      <c r="H7159"/>
      <c r="I7159"/>
      <c r="J7159"/>
      <c r="K7159"/>
      <c r="L7159"/>
      <c r="M7159"/>
      <c r="N7159" s="105">
        <f t="shared" si="224"/>
        <v>0</v>
      </c>
      <c r="O7159" s="105">
        <f t="shared" si="225"/>
        <v>0</v>
      </c>
    </row>
    <row r="7160" spans="1:15" x14ac:dyDescent="0.3">
      <c r="A7160"/>
      <c r="B7160"/>
      <c r="C7160"/>
      <c r="D7160"/>
      <c r="E7160"/>
      <c r="F7160"/>
      <c r="G7160"/>
      <c r="H7160"/>
      <c r="I7160"/>
      <c r="J7160"/>
      <c r="K7160"/>
      <c r="L7160"/>
      <c r="M7160"/>
      <c r="N7160" s="105">
        <f t="shared" si="224"/>
        <v>0</v>
      </c>
      <c r="O7160" s="105">
        <f t="shared" si="225"/>
        <v>0</v>
      </c>
    </row>
    <row r="7161" spans="1:15" x14ac:dyDescent="0.3">
      <c r="A7161"/>
      <c r="B7161"/>
      <c r="C7161"/>
      <c r="D7161"/>
      <c r="E7161"/>
      <c r="F7161"/>
      <c r="G7161"/>
      <c r="H7161"/>
      <c r="I7161"/>
      <c r="J7161"/>
      <c r="K7161"/>
      <c r="L7161"/>
      <c r="M7161"/>
      <c r="N7161" s="105">
        <f t="shared" si="224"/>
        <v>0</v>
      </c>
      <c r="O7161" s="105">
        <f t="shared" si="225"/>
        <v>0</v>
      </c>
    </row>
    <row r="7162" spans="1:15" x14ac:dyDescent="0.3">
      <c r="A7162"/>
      <c r="B7162"/>
      <c r="C7162"/>
      <c r="D7162"/>
      <c r="E7162"/>
      <c r="F7162"/>
      <c r="G7162"/>
      <c r="H7162"/>
      <c r="I7162"/>
      <c r="J7162"/>
      <c r="K7162"/>
      <c r="L7162"/>
      <c r="M7162"/>
      <c r="N7162" s="105">
        <f t="shared" si="224"/>
        <v>0</v>
      </c>
      <c r="O7162" s="105">
        <f t="shared" si="225"/>
        <v>0</v>
      </c>
    </row>
    <row r="7163" spans="1:15" x14ac:dyDescent="0.3">
      <c r="A7163"/>
      <c r="B7163"/>
      <c r="C7163"/>
      <c r="D7163"/>
      <c r="E7163"/>
      <c r="F7163"/>
      <c r="G7163"/>
      <c r="H7163"/>
      <c r="I7163"/>
      <c r="J7163"/>
      <c r="K7163"/>
      <c r="L7163"/>
      <c r="M7163"/>
      <c r="N7163" s="105">
        <f t="shared" si="224"/>
        <v>0</v>
      </c>
      <c r="O7163" s="105">
        <f t="shared" si="225"/>
        <v>0</v>
      </c>
    </row>
    <row r="7164" spans="1:15" x14ac:dyDescent="0.3">
      <c r="A7164"/>
      <c r="B7164"/>
      <c r="C7164"/>
      <c r="D7164"/>
      <c r="E7164"/>
      <c r="F7164"/>
      <c r="G7164"/>
      <c r="H7164"/>
      <c r="I7164"/>
      <c r="J7164"/>
      <c r="K7164"/>
      <c r="L7164"/>
      <c r="M7164"/>
      <c r="N7164" s="105">
        <f t="shared" si="224"/>
        <v>0</v>
      </c>
      <c r="O7164" s="105">
        <f t="shared" si="225"/>
        <v>0</v>
      </c>
    </row>
    <row r="7165" spans="1:15" x14ac:dyDescent="0.3">
      <c r="A7165"/>
      <c r="B7165"/>
      <c r="C7165"/>
      <c r="D7165"/>
      <c r="E7165"/>
      <c r="F7165"/>
      <c r="G7165"/>
      <c r="H7165"/>
      <c r="I7165"/>
      <c r="J7165"/>
      <c r="K7165"/>
      <c r="L7165"/>
      <c r="M7165"/>
      <c r="N7165" s="105">
        <f t="shared" si="224"/>
        <v>0</v>
      </c>
      <c r="O7165" s="105">
        <f t="shared" si="225"/>
        <v>0</v>
      </c>
    </row>
    <row r="7166" spans="1:15" x14ac:dyDescent="0.3">
      <c r="A7166"/>
      <c r="B7166"/>
      <c r="C7166"/>
      <c r="D7166"/>
      <c r="E7166"/>
      <c r="F7166"/>
      <c r="G7166"/>
      <c r="H7166"/>
      <c r="I7166"/>
      <c r="J7166"/>
      <c r="K7166"/>
      <c r="L7166"/>
      <c r="M7166"/>
      <c r="N7166" s="105">
        <f t="shared" si="224"/>
        <v>0</v>
      </c>
      <c r="O7166" s="105">
        <f t="shared" si="225"/>
        <v>0</v>
      </c>
    </row>
    <row r="7167" spans="1:15" x14ac:dyDescent="0.3">
      <c r="A7167"/>
      <c r="B7167"/>
      <c r="C7167"/>
      <c r="D7167"/>
      <c r="E7167"/>
      <c r="F7167"/>
      <c r="G7167"/>
      <c r="H7167"/>
      <c r="I7167"/>
      <c r="J7167"/>
      <c r="K7167"/>
      <c r="L7167"/>
      <c r="M7167"/>
      <c r="N7167" s="105">
        <f t="shared" si="224"/>
        <v>0</v>
      </c>
      <c r="O7167" s="105">
        <f t="shared" si="225"/>
        <v>0</v>
      </c>
    </row>
    <row r="7168" spans="1:15" x14ac:dyDescent="0.3">
      <c r="A7168"/>
      <c r="B7168"/>
      <c r="C7168"/>
      <c r="D7168"/>
      <c r="E7168"/>
      <c r="F7168"/>
      <c r="G7168"/>
      <c r="H7168"/>
      <c r="I7168"/>
      <c r="J7168"/>
      <c r="K7168"/>
      <c r="L7168"/>
      <c r="M7168"/>
      <c r="N7168" s="105">
        <f t="shared" si="224"/>
        <v>0</v>
      </c>
      <c r="O7168" s="105">
        <f t="shared" si="225"/>
        <v>0</v>
      </c>
    </row>
    <row r="7169" spans="1:15" x14ac:dyDescent="0.3">
      <c r="A7169"/>
      <c r="B7169"/>
      <c r="C7169"/>
      <c r="D7169"/>
      <c r="E7169"/>
      <c r="F7169"/>
      <c r="G7169"/>
      <c r="H7169"/>
      <c r="I7169"/>
      <c r="J7169"/>
      <c r="K7169"/>
      <c r="L7169"/>
      <c r="M7169"/>
      <c r="N7169" s="105">
        <f t="shared" si="224"/>
        <v>0</v>
      </c>
      <c r="O7169" s="105">
        <f t="shared" si="225"/>
        <v>0</v>
      </c>
    </row>
    <row r="7170" spans="1:15" x14ac:dyDescent="0.3">
      <c r="A7170"/>
      <c r="B7170"/>
      <c r="C7170"/>
      <c r="D7170"/>
      <c r="E7170"/>
      <c r="F7170"/>
      <c r="G7170"/>
      <c r="H7170"/>
      <c r="I7170"/>
      <c r="J7170"/>
      <c r="K7170"/>
      <c r="L7170"/>
      <c r="M7170"/>
      <c r="N7170" s="105">
        <f t="shared" si="224"/>
        <v>0</v>
      </c>
      <c r="O7170" s="105">
        <f t="shared" si="225"/>
        <v>0</v>
      </c>
    </row>
    <row r="7171" spans="1:15" x14ac:dyDescent="0.3">
      <c r="A7171"/>
      <c r="B7171"/>
      <c r="C7171"/>
      <c r="D7171"/>
      <c r="E7171"/>
      <c r="F7171"/>
      <c r="G7171"/>
      <c r="H7171"/>
      <c r="I7171"/>
      <c r="J7171"/>
      <c r="K7171"/>
      <c r="L7171"/>
      <c r="M7171"/>
      <c r="N7171" s="105">
        <f t="shared" si="224"/>
        <v>0</v>
      </c>
      <c r="O7171" s="105">
        <f t="shared" si="225"/>
        <v>0</v>
      </c>
    </row>
    <row r="7172" spans="1:15" x14ac:dyDescent="0.3">
      <c r="A7172"/>
      <c r="B7172"/>
      <c r="C7172"/>
      <c r="D7172"/>
      <c r="E7172"/>
      <c r="F7172"/>
      <c r="G7172"/>
      <c r="H7172"/>
      <c r="I7172"/>
      <c r="J7172"/>
      <c r="K7172"/>
      <c r="L7172"/>
      <c r="M7172"/>
      <c r="N7172" s="105">
        <f t="shared" si="224"/>
        <v>0</v>
      </c>
      <c r="O7172" s="105">
        <f t="shared" si="225"/>
        <v>0</v>
      </c>
    </row>
    <row r="7173" spans="1:15" x14ac:dyDescent="0.3">
      <c r="A7173"/>
      <c r="B7173"/>
      <c r="C7173"/>
      <c r="D7173"/>
      <c r="E7173"/>
      <c r="F7173"/>
      <c r="G7173"/>
      <c r="H7173"/>
      <c r="I7173"/>
      <c r="J7173"/>
      <c r="K7173"/>
      <c r="L7173"/>
      <c r="M7173"/>
      <c r="N7173" s="105">
        <f t="shared" si="224"/>
        <v>0</v>
      </c>
      <c r="O7173" s="105">
        <f t="shared" si="225"/>
        <v>0</v>
      </c>
    </row>
    <row r="7174" spans="1:15" x14ac:dyDescent="0.3">
      <c r="A7174"/>
      <c r="B7174"/>
      <c r="C7174"/>
      <c r="D7174"/>
      <c r="E7174"/>
      <c r="F7174"/>
      <c r="G7174"/>
      <c r="H7174"/>
      <c r="I7174"/>
      <c r="J7174"/>
      <c r="K7174"/>
      <c r="L7174"/>
      <c r="M7174"/>
      <c r="N7174" s="105">
        <f t="shared" si="224"/>
        <v>0</v>
      </c>
      <c r="O7174" s="105">
        <f t="shared" si="225"/>
        <v>0</v>
      </c>
    </row>
    <row r="7175" spans="1:15" x14ac:dyDescent="0.3">
      <c r="A7175"/>
      <c r="B7175"/>
      <c r="C7175"/>
      <c r="D7175"/>
      <c r="E7175"/>
      <c r="F7175"/>
      <c r="G7175"/>
      <c r="H7175"/>
      <c r="I7175"/>
      <c r="J7175"/>
      <c r="K7175"/>
      <c r="L7175"/>
      <c r="M7175"/>
      <c r="N7175" s="105">
        <f t="shared" si="224"/>
        <v>0</v>
      </c>
      <c r="O7175" s="105">
        <f t="shared" si="225"/>
        <v>0</v>
      </c>
    </row>
    <row r="7176" spans="1:15" x14ac:dyDescent="0.3">
      <c r="A7176"/>
      <c r="B7176"/>
      <c r="C7176"/>
      <c r="D7176"/>
      <c r="E7176"/>
      <c r="F7176"/>
      <c r="G7176"/>
      <c r="H7176"/>
      <c r="I7176"/>
      <c r="J7176"/>
      <c r="K7176"/>
      <c r="L7176"/>
      <c r="M7176"/>
      <c r="N7176" s="105">
        <f t="shared" si="224"/>
        <v>0</v>
      </c>
      <c r="O7176" s="105">
        <f t="shared" si="225"/>
        <v>0</v>
      </c>
    </row>
    <row r="7177" spans="1:15" x14ac:dyDescent="0.3">
      <c r="A7177"/>
      <c r="B7177"/>
      <c r="C7177"/>
      <c r="D7177"/>
      <c r="E7177"/>
      <c r="F7177"/>
      <c r="G7177"/>
      <c r="H7177"/>
      <c r="I7177"/>
      <c r="J7177"/>
      <c r="K7177"/>
      <c r="L7177"/>
      <c r="M7177"/>
      <c r="N7177" s="105">
        <f t="shared" si="224"/>
        <v>0</v>
      </c>
      <c r="O7177" s="105">
        <f t="shared" si="225"/>
        <v>0</v>
      </c>
    </row>
    <row r="7178" spans="1:15" x14ac:dyDescent="0.3">
      <c r="A7178"/>
      <c r="B7178"/>
      <c r="C7178"/>
      <c r="D7178"/>
      <c r="E7178"/>
      <c r="F7178"/>
      <c r="G7178"/>
      <c r="H7178"/>
      <c r="I7178"/>
      <c r="J7178"/>
      <c r="K7178"/>
      <c r="L7178"/>
      <c r="M7178"/>
      <c r="N7178" s="105">
        <f t="shared" si="224"/>
        <v>0</v>
      </c>
      <c r="O7178" s="105">
        <f t="shared" si="225"/>
        <v>0</v>
      </c>
    </row>
    <row r="7179" spans="1:15" x14ac:dyDescent="0.3">
      <c r="A7179"/>
      <c r="B7179"/>
      <c r="C7179"/>
      <c r="D7179"/>
      <c r="E7179"/>
      <c r="F7179"/>
      <c r="G7179"/>
      <c r="H7179"/>
      <c r="I7179"/>
      <c r="J7179"/>
      <c r="K7179"/>
      <c r="L7179"/>
      <c r="M7179"/>
      <c r="N7179" s="105">
        <f t="shared" si="224"/>
        <v>0</v>
      </c>
      <c r="O7179" s="105">
        <f t="shared" si="225"/>
        <v>0</v>
      </c>
    </row>
    <row r="7180" spans="1:15" x14ac:dyDescent="0.3">
      <c r="A7180"/>
      <c r="B7180"/>
      <c r="C7180"/>
      <c r="D7180"/>
      <c r="E7180"/>
      <c r="F7180"/>
      <c r="G7180"/>
      <c r="H7180"/>
      <c r="I7180"/>
      <c r="J7180"/>
      <c r="K7180"/>
      <c r="L7180"/>
      <c r="M7180"/>
      <c r="N7180" s="105">
        <f t="shared" si="224"/>
        <v>0</v>
      </c>
      <c r="O7180" s="105">
        <f t="shared" si="225"/>
        <v>0</v>
      </c>
    </row>
    <row r="7181" spans="1:15" x14ac:dyDescent="0.3">
      <c r="A7181"/>
      <c r="B7181"/>
      <c r="C7181"/>
      <c r="D7181"/>
      <c r="E7181"/>
      <c r="F7181"/>
      <c r="G7181"/>
      <c r="H7181"/>
      <c r="I7181"/>
      <c r="J7181"/>
      <c r="K7181"/>
      <c r="L7181"/>
      <c r="M7181"/>
      <c r="N7181" s="105">
        <f t="shared" si="224"/>
        <v>0</v>
      </c>
      <c r="O7181" s="105">
        <f t="shared" si="225"/>
        <v>0</v>
      </c>
    </row>
    <row r="7182" spans="1:15" x14ac:dyDescent="0.3">
      <c r="A7182"/>
      <c r="B7182"/>
      <c r="C7182"/>
      <c r="D7182"/>
      <c r="E7182"/>
      <c r="F7182"/>
      <c r="G7182"/>
      <c r="H7182"/>
      <c r="I7182"/>
      <c r="J7182"/>
      <c r="K7182"/>
      <c r="L7182"/>
      <c r="M7182"/>
      <c r="N7182" s="105">
        <f t="shared" si="224"/>
        <v>0</v>
      </c>
      <c r="O7182" s="105">
        <f t="shared" si="225"/>
        <v>0</v>
      </c>
    </row>
    <row r="7183" spans="1:15" x14ac:dyDescent="0.3">
      <c r="A7183"/>
      <c r="B7183"/>
      <c r="C7183"/>
      <c r="D7183"/>
      <c r="E7183"/>
      <c r="F7183"/>
      <c r="G7183"/>
      <c r="H7183"/>
      <c r="I7183"/>
      <c r="J7183"/>
      <c r="K7183"/>
      <c r="L7183"/>
      <c r="M7183"/>
      <c r="N7183" s="105">
        <f t="shared" si="224"/>
        <v>0</v>
      </c>
      <c r="O7183" s="105">
        <f t="shared" si="225"/>
        <v>0</v>
      </c>
    </row>
    <row r="7184" spans="1:15" x14ac:dyDescent="0.3">
      <c r="A7184"/>
      <c r="B7184"/>
      <c r="C7184"/>
      <c r="D7184"/>
      <c r="E7184"/>
      <c r="F7184"/>
      <c r="G7184"/>
      <c r="H7184"/>
      <c r="I7184"/>
      <c r="J7184"/>
      <c r="K7184"/>
      <c r="L7184"/>
      <c r="M7184"/>
      <c r="N7184" s="105">
        <f t="shared" si="224"/>
        <v>0</v>
      </c>
      <c r="O7184" s="105">
        <f t="shared" si="225"/>
        <v>0</v>
      </c>
    </row>
    <row r="7185" spans="1:15" x14ac:dyDescent="0.3">
      <c r="A7185"/>
      <c r="B7185"/>
      <c r="C7185"/>
      <c r="D7185"/>
      <c r="E7185"/>
      <c r="F7185"/>
      <c r="G7185"/>
      <c r="H7185"/>
      <c r="I7185"/>
      <c r="J7185"/>
      <c r="K7185"/>
      <c r="L7185"/>
      <c r="M7185"/>
      <c r="N7185" s="105">
        <f t="shared" si="224"/>
        <v>0</v>
      </c>
      <c r="O7185" s="105">
        <f t="shared" si="225"/>
        <v>0</v>
      </c>
    </row>
    <row r="7186" spans="1:15" x14ac:dyDescent="0.3">
      <c r="A7186"/>
      <c r="B7186"/>
      <c r="C7186"/>
      <c r="D7186"/>
      <c r="E7186"/>
      <c r="F7186"/>
      <c r="G7186"/>
      <c r="H7186"/>
      <c r="I7186"/>
      <c r="J7186"/>
      <c r="K7186"/>
      <c r="L7186"/>
      <c r="M7186"/>
      <c r="N7186" s="105">
        <f t="shared" si="224"/>
        <v>0</v>
      </c>
      <c r="O7186" s="105">
        <f t="shared" si="225"/>
        <v>0</v>
      </c>
    </row>
    <row r="7187" spans="1:15" x14ac:dyDescent="0.3">
      <c r="A7187"/>
      <c r="B7187"/>
      <c r="C7187"/>
      <c r="D7187"/>
      <c r="E7187"/>
      <c r="F7187"/>
      <c r="G7187"/>
      <c r="H7187"/>
      <c r="I7187"/>
      <c r="J7187"/>
      <c r="K7187"/>
      <c r="L7187"/>
      <c r="M7187"/>
      <c r="N7187" s="105">
        <f t="shared" si="224"/>
        <v>0</v>
      </c>
      <c r="O7187" s="105">
        <f t="shared" si="225"/>
        <v>0</v>
      </c>
    </row>
    <row r="7188" spans="1:15" x14ac:dyDescent="0.3">
      <c r="A7188"/>
      <c r="B7188"/>
      <c r="C7188"/>
      <c r="D7188"/>
      <c r="E7188"/>
      <c r="F7188"/>
      <c r="G7188"/>
      <c r="H7188"/>
      <c r="I7188"/>
      <c r="J7188"/>
      <c r="K7188"/>
      <c r="L7188"/>
      <c r="M7188"/>
      <c r="N7188" s="105">
        <f t="shared" ref="N7188:N7251" si="226">G7188-I7188-K7188</f>
        <v>0</v>
      </c>
      <c r="O7188" s="105">
        <f t="shared" ref="O7188:O7251" si="227">H7188-J7188-L7188</f>
        <v>0</v>
      </c>
    </row>
    <row r="7189" spans="1:15" x14ac:dyDescent="0.3">
      <c r="A7189"/>
      <c r="B7189"/>
      <c r="C7189"/>
      <c r="D7189"/>
      <c r="E7189"/>
      <c r="F7189"/>
      <c r="G7189"/>
      <c r="H7189"/>
      <c r="I7189"/>
      <c r="J7189"/>
      <c r="K7189"/>
      <c r="L7189"/>
      <c r="M7189"/>
      <c r="N7189" s="105">
        <f t="shared" si="226"/>
        <v>0</v>
      </c>
      <c r="O7189" s="105">
        <f t="shared" si="227"/>
        <v>0</v>
      </c>
    </row>
    <row r="7190" spans="1:15" x14ac:dyDescent="0.3">
      <c r="A7190"/>
      <c r="B7190"/>
      <c r="C7190"/>
      <c r="D7190"/>
      <c r="E7190"/>
      <c r="F7190"/>
      <c r="G7190"/>
      <c r="H7190"/>
      <c r="I7190"/>
      <c r="J7190"/>
      <c r="K7190"/>
      <c r="L7190"/>
      <c r="M7190"/>
      <c r="N7190" s="105">
        <f t="shared" si="226"/>
        <v>0</v>
      </c>
      <c r="O7190" s="105">
        <f t="shared" si="227"/>
        <v>0</v>
      </c>
    </row>
    <row r="7191" spans="1:15" x14ac:dyDescent="0.3">
      <c r="A7191"/>
      <c r="B7191"/>
      <c r="C7191"/>
      <c r="D7191"/>
      <c r="E7191"/>
      <c r="F7191"/>
      <c r="G7191"/>
      <c r="H7191"/>
      <c r="I7191"/>
      <c r="J7191"/>
      <c r="K7191"/>
      <c r="L7191"/>
      <c r="M7191"/>
      <c r="N7191" s="105">
        <f t="shared" si="226"/>
        <v>0</v>
      </c>
      <c r="O7191" s="105">
        <f t="shared" si="227"/>
        <v>0</v>
      </c>
    </row>
    <row r="7192" spans="1:15" x14ac:dyDescent="0.3">
      <c r="A7192"/>
      <c r="B7192"/>
      <c r="C7192"/>
      <c r="D7192"/>
      <c r="E7192"/>
      <c r="F7192"/>
      <c r="G7192"/>
      <c r="H7192"/>
      <c r="I7192"/>
      <c r="J7192"/>
      <c r="K7192"/>
      <c r="L7192"/>
      <c r="M7192"/>
      <c r="N7192" s="105">
        <f t="shared" si="226"/>
        <v>0</v>
      </c>
      <c r="O7192" s="105">
        <f t="shared" si="227"/>
        <v>0</v>
      </c>
    </row>
    <row r="7193" spans="1:15" x14ac:dyDescent="0.3">
      <c r="A7193"/>
      <c r="B7193"/>
      <c r="C7193"/>
      <c r="D7193"/>
      <c r="E7193"/>
      <c r="F7193"/>
      <c r="G7193"/>
      <c r="H7193"/>
      <c r="I7193"/>
      <c r="J7193"/>
      <c r="K7193"/>
      <c r="L7193"/>
      <c r="M7193"/>
      <c r="N7193" s="105">
        <f t="shared" si="226"/>
        <v>0</v>
      </c>
      <c r="O7193" s="105">
        <f t="shared" si="227"/>
        <v>0</v>
      </c>
    </row>
    <row r="7194" spans="1:15" x14ac:dyDescent="0.3">
      <c r="A7194"/>
      <c r="B7194"/>
      <c r="C7194"/>
      <c r="D7194"/>
      <c r="E7194"/>
      <c r="F7194"/>
      <c r="G7194"/>
      <c r="H7194"/>
      <c r="I7194"/>
      <c r="J7194"/>
      <c r="K7194"/>
      <c r="L7194"/>
      <c r="M7194"/>
      <c r="N7194" s="105">
        <f t="shared" si="226"/>
        <v>0</v>
      </c>
      <c r="O7194" s="105">
        <f t="shared" si="227"/>
        <v>0</v>
      </c>
    </row>
    <row r="7195" spans="1:15" x14ac:dyDescent="0.3">
      <c r="A7195"/>
      <c r="B7195"/>
      <c r="C7195"/>
      <c r="D7195"/>
      <c r="E7195"/>
      <c r="F7195"/>
      <c r="G7195"/>
      <c r="H7195"/>
      <c r="I7195"/>
      <c r="J7195"/>
      <c r="K7195"/>
      <c r="L7195"/>
      <c r="M7195"/>
      <c r="N7195" s="105">
        <f t="shared" si="226"/>
        <v>0</v>
      </c>
      <c r="O7195" s="105">
        <f t="shared" si="227"/>
        <v>0</v>
      </c>
    </row>
    <row r="7196" spans="1:15" x14ac:dyDescent="0.3">
      <c r="A7196"/>
      <c r="B7196"/>
      <c r="C7196"/>
      <c r="D7196"/>
      <c r="E7196"/>
      <c r="F7196"/>
      <c r="G7196"/>
      <c r="H7196"/>
      <c r="I7196"/>
      <c r="J7196"/>
      <c r="K7196"/>
      <c r="L7196"/>
      <c r="M7196"/>
      <c r="N7196" s="105">
        <f t="shared" si="226"/>
        <v>0</v>
      </c>
      <c r="O7196" s="105">
        <f t="shared" si="227"/>
        <v>0</v>
      </c>
    </row>
    <row r="7197" spans="1:15" x14ac:dyDescent="0.3">
      <c r="A7197"/>
      <c r="B7197"/>
      <c r="C7197"/>
      <c r="D7197"/>
      <c r="E7197"/>
      <c r="F7197"/>
      <c r="G7197"/>
      <c r="H7197"/>
      <c r="I7197"/>
      <c r="J7197"/>
      <c r="K7197"/>
      <c r="L7197"/>
      <c r="M7197"/>
      <c r="N7197" s="105">
        <f t="shared" si="226"/>
        <v>0</v>
      </c>
      <c r="O7197" s="105">
        <f t="shared" si="227"/>
        <v>0</v>
      </c>
    </row>
    <row r="7198" spans="1:15" x14ac:dyDescent="0.3">
      <c r="A7198"/>
      <c r="B7198"/>
      <c r="C7198"/>
      <c r="D7198"/>
      <c r="E7198"/>
      <c r="F7198"/>
      <c r="G7198"/>
      <c r="H7198"/>
      <c r="I7198"/>
      <c r="J7198"/>
      <c r="K7198"/>
      <c r="L7198"/>
      <c r="M7198"/>
      <c r="N7198" s="105">
        <f t="shared" si="226"/>
        <v>0</v>
      </c>
      <c r="O7198" s="105">
        <f t="shared" si="227"/>
        <v>0</v>
      </c>
    </row>
    <row r="7199" spans="1:15" x14ac:dyDescent="0.3">
      <c r="A7199"/>
      <c r="B7199"/>
      <c r="C7199"/>
      <c r="D7199"/>
      <c r="E7199"/>
      <c r="F7199"/>
      <c r="G7199"/>
      <c r="H7199"/>
      <c r="I7199"/>
      <c r="J7199"/>
      <c r="K7199"/>
      <c r="L7199"/>
      <c r="M7199"/>
      <c r="N7199" s="105">
        <f t="shared" si="226"/>
        <v>0</v>
      </c>
      <c r="O7199" s="105">
        <f t="shared" si="227"/>
        <v>0</v>
      </c>
    </row>
    <row r="7200" spans="1:15" x14ac:dyDescent="0.3">
      <c r="A7200"/>
      <c r="B7200"/>
      <c r="C7200"/>
      <c r="D7200"/>
      <c r="E7200"/>
      <c r="F7200"/>
      <c r="G7200"/>
      <c r="H7200"/>
      <c r="I7200"/>
      <c r="J7200"/>
      <c r="K7200"/>
      <c r="L7200"/>
      <c r="M7200"/>
      <c r="N7200" s="105">
        <f t="shared" si="226"/>
        <v>0</v>
      </c>
      <c r="O7200" s="105">
        <f t="shared" si="227"/>
        <v>0</v>
      </c>
    </row>
    <row r="7201" spans="1:15" x14ac:dyDescent="0.3">
      <c r="A7201"/>
      <c r="B7201"/>
      <c r="C7201"/>
      <c r="D7201"/>
      <c r="E7201"/>
      <c r="F7201"/>
      <c r="G7201"/>
      <c r="H7201"/>
      <c r="I7201"/>
      <c r="J7201"/>
      <c r="K7201"/>
      <c r="L7201"/>
      <c r="M7201"/>
      <c r="N7201" s="105">
        <f t="shared" si="226"/>
        <v>0</v>
      </c>
      <c r="O7201" s="105">
        <f t="shared" si="227"/>
        <v>0</v>
      </c>
    </row>
    <row r="7202" spans="1:15" x14ac:dyDescent="0.3">
      <c r="A7202"/>
      <c r="B7202"/>
      <c r="C7202"/>
      <c r="D7202"/>
      <c r="E7202"/>
      <c r="F7202"/>
      <c r="G7202"/>
      <c r="H7202"/>
      <c r="I7202"/>
      <c r="J7202"/>
      <c r="K7202"/>
      <c r="L7202"/>
      <c r="M7202"/>
      <c r="N7202" s="105">
        <f t="shared" si="226"/>
        <v>0</v>
      </c>
      <c r="O7202" s="105">
        <f t="shared" si="227"/>
        <v>0</v>
      </c>
    </row>
    <row r="7203" spans="1:15" x14ac:dyDescent="0.3">
      <c r="A7203"/>
      <c r="B7203"/>
      <c r="C7203"/>
      <c r="D7203"/>
      <c r="E7203"/>
      <c r="F7203"/>
      <c r="G7203"/>
      <c r="H7203"/>
      <c r="I7203"/>
      <c r="J7203"/>
      <c r="K7203"/>
      <c r="L7203"/>
      <c r="M7203"/>
      <c r="N7203" s="105">
        <f t="shared" si="226"/>
        <v>0</v>
      </c>
      <c r="O7203" s="105">
        <f t="shared" si="227"/>
        <v>0</v>
      </c>
    </row>
    <row r="7204" spans="1:15" x14ac:dyDescent="0.3">
      <c r="A7204"/>
      <c r="B7204"/>
      <c r="C7204"/>
      <c r="D7204"/>
      <c r="E7204"/>
      <c r="F7204"/>
      <c r="G7204"/>
      <c r="H7204"/>
      <c r="I7204"/>
      <c r="J7204"/>
      <c r="K7204"/>
      <c r="L7204"/>
      <c r="M7204"/>
      <c r="N7204" s="105">
        <f t="shared" si="226"/>
        <v>0</v>
      </c>
      <c r="O7204" s="105">
        <f t="shared" si="227"/>
        <v>0</v>
      </c>
    </row>
    <row r="7205" spans="1:15" x14ac:dyDescent="0.3">
      <c r="A7205"/>
      <c r="B7205"/>
      <c r="C7205"/>
      <c r="D7205"/>
      <c r="E7205"/>
      <c r="F7205"/>
      <c r="G7205"/>
      <c r="H7205"/>
      <c r="I7205"/>
      <c r="J7205"/>
      <c r="K7205"/>
      <c r="L7205"/>
      <c r="M7205"/>
      <c r="N7205" s="105">
        <f t="shared" si="226"/>
        <v>0</v>
      </c>
      <c r="O7205" s="105">
        <f t="shared" si="227"/>
        <v>0</v>
      </c>
    </row>
    <row r="7206" spans="1:15" x14ac:dyDescent="0.3">
      <c r="A7206"/>
      <c r="B7206"/>
      <c r="C7206"/>
      <c r="D7206"/>
      <c r="E7206"/>
      <c r="F7206"/>
      <c r="G7206"/>
      <c r="H7206"/>
      <c r="I7206"/>
      <c r="J7206"/>
      <c r="K7206"/>
      <c r="L7206"/>
      <c r="M7206"/>
      <c r="N7206" s="105">
        <f t="shared" si="226"/>
        <v>0</v>
      </c>
      <c r="O7206" s="105">
        <f t="shared" si="227"/>
        <v>0</v>
      </c>
    </row>
    <row r="7207" spans="1:15" x14ac:dyDescent="0.3">
      <c r="A7207"/>
      <c r="B7207"/>
      <c r="C7207"/>
      <c r="D7207"/>
      <c r="E7207"/>
      <c r="F7207"/>
      <c r="G7207"/>
      <c r="H7207"/>
      <c r="I7207"/>
      <c r="J7207"/>
      <c r="K7207"/>
      <c r="L7207"/>
      <c r="M7207"/>
      <c r="N7207" s="105">
        <f t="shared" si="226"/>
        <v>0</v>
      </c>
      <c r="O7207" s="105">
        <f t="shared" si="227"/>
        <v>0</v>
      </c>
    </row>
    <row r="7208" spans="1:15" x14ac:dyDescent="0.3">
      <c r="A7208"/>
      <c r="B7208"/>
      <c r="C7208"/>
      <c r="D7208"/>
      <c r="E7208"/>
      <c r="F7208"/>
      <c r="G7208"/>
      <c r="H7208"/>
      <c r="I7208"/>
      <c r="J7208"/>
      <c r="K7208"/>
      <c r="L7208"/>
      <c r="M7208"/>
      <c r="N7208" s="105">
        <f t="shared" si="226"/>
        <v>0</v>
      </c>
      <c r="O7208" s="105">
        <f t="shared" si="227"/>
        <v>0</v>
      </c>
    </row>
    <row r="7209" spans="1:15" x14ac:dyDescent="0.3">
      <c r="A7209"/>
      <c r="B7209"/>
      <c r="C7209"/>
      <c r="D7209"/>
      <c r="E7209"/>
      <c r="F7209"/>
      <c r="G7209"/>
      <c r="H7209"/>
      <c r="I7209"/>
      <c r="J7209"/>
      <c r="K7209"/>
      <c r="L7209"/>
      <c r="M7209"/>
      <c r="N7209" s="105">
        <f t="shared" si="226"/>
        <v>0</v>
      </c>
      <c r="O7209" s="105">
        <f t="shared" si="227"/>
        <v>0</v>
      </c>
    </row>
    <row r="7210" spans="1:15" x14ac:dyDescent="0.3">
      <c r="A7210"/>
      <c r="B7210"/>
      <c r="C7210"/>
      <c r="D7210"/>
      <c r="E7210"/>
      <c r="F7210"/>
      <c r="G7210"/>
      <c r="H7210"/>
      <c r="I7210"/>
      <c r="J7210"/>
      <c r="K7210"/>
      <c r="L7210"/>
      <c r="M7210"/>
      <c r="N7210" s="105">
        <f t="shared" si="226"/>
        <v>0</v>
      </c>
      <c r="O7210" s="105">
        <f t="shared" si="227"/>
        <v>0</v>
      </c>
    </row>
    <row r="7211" spans="1:15" x14ac:dyDescent="0.3">
      <c r="A7211"/>
      <c r="B7211"/>
      <c r="C7211"/>
      <c r="D7211"/>
      <c r="E7211"/>
      <c r="F7211"/>
      <c r="G7211"/>
      <c r="H7211"/>
      <c r="I7211"/>
      <c r="J7211"/>
      <c r="K7211"/>
      <c r="L7211"/>
      <c r="M7211"/>
      <c r="N7211" s="105">
        <f t="shared" si="226"/>
        <v>0</v>
      </c>
      <c r="O7211" s="105">
        <f t="shared" si="227"/>
        <v>0</v>
      </c>
    </row>
    <row r="7212" spans="1:15" x14ac:dyDescent="0.3">
      <c r="A7212"/>
      <c r="B7212"/>
      <c r="C7212"/>
      <c r="D7212"/>
      <c r="E7212"/>
      <c r="F7212"/>
      <c r="G7212"/>
      <c r="H7212"/>
      <c r="I7212"/>
      <c r="J7212"/>
      <c r="K7212"/>
      <c r="L7212"/>
      <c r="M7212"/>
      <c r="N7212" s="105">
        <f t="shared" si="226"/>
        <v>0</v>
      </c>
      <c r="O7212" s="105">
        <f t="shared" si="227"/>
        <v>0</v>
      </c>
    </row>
    <row r="7213" spans="1:15" x14ac:dyDescent="0.3">
      <c r="A7213"/>
      <c r="B7213"/>
      <c r="C7213"/>
      <c r="D7213"/>
      <c r="E7213"/>
      <c r="F7213"/>
      <c r="G7213"/>
      <c r="H7213"/>
      <c r="I7213"/>
      <c r="J7213"/>
      <c r="K7213"/>
      <c r="L7213"/>
      <c r="M7213"/>
      <c r="N7213" s="105">
        <f t="shared" si="226"/>
        <v>0</v>
      </c>
      <c r="O7213" s="105">
        <f t="shared" si="227"/>
        <v>0</v>
      </c>
    </row>
    <row r="7214" spans="1:15" x14ac:dyDescent="0.3">
      <c r="A7214"/>
      <c r="B7214"/>
      <c r="C7214"/>
      <c r="D7214"/>
      <c r="E7214"/>
      <c r="F7214"/>
      <c r="G7214"/>
      <c r="H7214"/>
      <c r="I7214"/>
      <c r="J7214"/>
      <c r="K7214"/>
      <c r="L7214"/>
      <c r="M7214"/>
      <c r="N7214" s="105">
        <f t="shared" si="226"/>
        <v>0</v>
      </c>
      <c r="O7214" s="105">
        <f t="shared" si="227"/>
        <v>0</v>
      </c>
    </row>
    <row r="7215" spans="1:15" x14ac:dyDescent="0.3">
      <c r="A7215"/>
      <c r="B7215"/>
      <c r="C7215"/>
      <c r="D7215"/>
      <c r="E7215"/>
      <c r="F7215"/>
      <c r="G7215"/>
      <c r="H7215"/>
      <c r="I7215"/>
      <c r="J7215"/>
      <c r="K7215"/>
      <c r="L7215"/>
      <c r="M7215"/>
      <c r="N7215" s="105">
        <f t="shared" si="226"/>
        <v>0</v>
      </c>
      <c r="O7215" s="105">
        <f t="shared" si="227"/>
        <v>0</v>
      </c>
    </row>
    <row r="7216" spans="1:15" x14ac:dyDescent="0.3">
      <c r="A7216"/>
      <c r="B7216"/>
      <c r="C7216"/>
      <c r="D7216"/>
      <c r="E7216"/>
      <c r="F7216"/>
      <c r="G7216"/>
      <c r="H7216"/>
      <c r="I7216"/>
      <c r="J7216"/>
      <c r="K7216"/>
      <c r="L7216"/>
      <c r="M7216"/>
      <c r="N7216" s="105">
        <f t="shared" si="226"/>
        <v>0</v>
      </c>
      <c r="O7216" s="105">
        <f t="shared" si="227"/>
        <v>0</v>
      </c>
    </row>
    <row r="7217" spans="1:15" x14ac:dyDescent="0.3">
      <c r="A7217"/>
      <c r="B7217"/>
      <c r="C7217"/>
      <c r="D7217"/>
      <c r="E7217"/>
      <c r="F7217"/>
      <c r="G7217"/>
      <c r="H7217"/>
      <c r="I7217"/>
      <c r="J7217"/>
      <c r="K7217"/>
      <c r="L7217"/>
      <c r="M7217"/>
      <c r="N7217" s="105">
        <f t="shared" si="226"/>
        <v>0</v>
      </c>
      <c r="O7217" s="105">
        <f t="shared" si="227"/>
        <v>0</v>
      </c>
    </row>
    <row r="7218" spans="1:15" x14ac:dyDescent="0.3">
      <c r="A7218"/>
      <c r="B7218"/>
      <c r="C7218"/>
      <c r="D7218"/>
      <c r="E7218"/>
      <c r="F7218"/>
      <c r="G7218"/>
      <c r="H7218"/>
      <c r="I7218"/>
      <c r="J7218"/>
      <c r="K7218"/>
      <c r="L7218"/>
      <c r="M7218"/>
      <c r="N7218" s="105">
        <f t="shared" si="226"/>
        <v>0</v>
      </c>
      <c r="O7218" s="105">
        <f t="shared" si="227"/>
        <v>0</v>
      </c>
    </row>
    <row r="7219" spans="1:15" x14ac:dyDescent="0.3">
      <c r="A7219"/>
      <c r="B7219"/>
      <c r="C7219"/>
      <c r="D7219"/>
      <c r="E7219"/>
      <c r="F7219"/>
      <c r="G7219"/>
      <c r="H7219"/>
      <c r="I7219"/>
      <c r="J7219"/>
      <c r="K7219"/>
      <c r="L7219"/>
      <c r="M7219"/>
      <c r="N7219" s="105">
        <f t="shared" si="226"/>
        <v>0</v>
      </c>
      <c r="O7219" s="105">
        <f t="shared" si="227"/>
        <v>0</v>
      </c>
    </row>
    <row r="7220" spans="1:15" x14ac:dyDescent="0.3">
      <c r="A7220"/>
      <c r="B7220"/>
      <c r="C7220"/>
      <c r="D7220"/>
      <c r="E7220"/>
      <c r="F7220"/>
      <c r="G7220"/>
      <c r="H7220"/>
      <c r="I7220"/>
      <c r="J7220"/>
      <c r="K7220"/>
      <c r="L7220"/>
      <c r="M7220"/>
      <c r="N7220" s="105">
        <f t="shared" si="226"/>
        <v>0</v>
      </c>
      <c r="O7220" s="105">
        <f t="shared" si="227"/>
        <v>0</v>
      </c>
    </row>
    <row r="7221" spans="1:15" x14ac:dyDescent="0.3">
      <c r="A7221"/>
      <c r="B7221"/>
      <c r="C7221"/>
      <c r="D7221"/>
      <c r="E7221"/>
      <c r="F7221"/>
      <c r="G7221"/>
      <c r="H7221"/>
      <c r="I7221"/>
      <c r="J7221"/>
      <c r="K7221"/>
      <c r="L7221"/>
      <c r="M7221"/>
      <c r="N7221" s="105">
        <f t="shared" si="226"/>
        <v>0</v>
      </c>
      <c r="O7221" s="105">
        <f t="shared" si="227"/>
        <v>0</v>
      </c>
    </row>
    <row r="7222" spans="1:15" x14ac:dyDescent="0.3">
      <c r="A7222"/>
      <c r="B7222"/>
      <c r="C7222"/>
      <c r="D7222"/>
      <c r="E7222"/>
      <c r="F7222"/>
      <c r="G7222"/>
      <c r="H7222"/>
      <c r="I7222"/>
      <c r="J7222"/>
      <c r="K7222"/>
      <c r="L7222"/>
      <c r="M7222"/>
      <c r="N7222" s="105">
        <f t="shared" si="226"/>
        <v>0</v>
      </c>
      <c r="O7222" s="105">
        <f t="shared" si="227"/>
        <v>0</v>
      </c>
    </row>
    <row r="7223" spans="1:15" x14ac:dyDescent="0.3">
      <c r="A7223"/>
      <c r="B7223"/>
      <c r="C7223"/>
      <c r="D7223"/>
      <c r="E7223"/>
      <c r="F7223"/>
      <c r="G7223"/>
      <c r="H7223"/>
      <c r="I7223"/>
      <c r="J7223"/>
      <c r="K7223"/>
      <c r="L7223"/>
      <c r="M7223"/>
      <c r="N7223" s="105">
        <f t="shared" si="226"/>
        <v>0</v>
      </c>
      <c r="O7223" s="105">
        <f t="shared" si="227"/>
        <v>0</v>
      </c>
    </row>
    <row r="7224" spans="1:15" x14ac:dyDescent="0.3">
      <c r="A7224"/>
      <c r="B7224"/>
      <c r="C7224"/>
      <c r="D7224"/>
      <c r="E7224"/>
      <c r="F7224"/>
      <c r="G7224"/>
      <c r="H7224"/>
      <c r="I7224"/>
      <c r="J7224"/>
      <c r="K7224"/>
      <c r="L7224"/>
      <c r="M7224"/>
      <c r="N7224" s="105">
        <f t="shared" si="226"/>
        <v>0</v>
      </c>
      <c r="O7224" s="105">
        <f t="shared" si="227"/>
        <v>0</v>
      </c>
    </row>
    <row r="7225" spans="1:15" x14ac:dyDescent="0.3">
      <c r="A7225"/>
      <c r="B7225"/>
      <c r="C7225"/>
      <c r="D7225"/>
      <c r="E7225"/>
      <c r="F7225"/>
      <c r="G7225"/>
      <c r="H7225"/>
      <c r="I7225"/>
      <c r="J7225"/>
      <c r="K7225"/>
      <c r="L7225"/>
      <c r="M7225"/>
      <c r="N7225" s="105">
        <f t="shared" si="226"/>
        <v>0</v>
      </c>
      <c r="O7225" s="105">
        <f t="shared" si="227"/>
        <v>0</v>
      </c>
    </row>
    <row r="7226" spans="1:15" x14ac:dyDescent="0.3">
      <c r="A7226"/>
      <c r="B7226"/>
      <c r="C7226"/>
      <c r="D7226"/>
      <c r="E7226"/>
      <c r="F7226"/>
      <c r="G7226"/>
      <c r="H7226"/>
      <c r="I7226"/>
      <c r="J7226"/>
      <c r="K7226"/>
      <c r="L7226"/>
      <c r="M7226"/>
      <c r="N7226" s="105">
        <f t="shared" si="226"/>
        <v>0</v>
      </c>
      <c r="O7226" s="105">
        <f t="shared" si="227"/>
        <v>0</v>
      </c>
    </row>
    <row r="7227" spans="1:15" x14ac:dyDescent="0.3">
      <c r="A7227"/>
      <c r="B7227"/>
      <c r="C7227"/>
      <c r="D7227"/>
      <c r="E7227"/>
      <c r="F7227"/>
      <c r="G7227"/>
      <c r="H7227"/>
      <c r="I7227"/>
      <c r="J7227"/>
      <c r="K7227"/>
      <c r="L7227"/>
      <c r="M7227"/>
      <c r="N7227" s="105">
        <f t="shared" si="226"/>
        <v>0</v>
      </c>
      <c r="O7227" s="105">
        <f t="shared" si="227"/>
        <v>0</v>
      </c>
    </row>
    <row r="7228" spans="1:15" x14ac:dyDescent="0.3">
      <c r="A7228"/>
      <c r="B7228"/>
      <c r="C7228"/>
      <c r="D7228"/>
      <c r="E7228"/>
      <c r="F7228"/>
      <c r="G7228"/>
      <c r="H7228"/>
      <c r="I7228"/>
      <c r="J7228"/>
      <c r="K7228"/>
      <c r="L7228"/>
      <c r="M7228"/>
      <c r="N7228" s="105">
        <f t="shared" si="226"/>
        <v>0</v>
      </c>
      <c r="O7228" s="105">
        <f t="shared" si="227"/>
        <v>0</v>
      </c>
    </row>
    <row r="7229" spans="1:15" x14ac:dyDescent="0.3">
      <c r="A7229"/>
      <c r="B7229"/>
      <c r="C7229"/>
      <c r="D7229"/>
      <c r="E7229"/>
      <c r="F7229"/>
      <c r="G7229"/>
      <c r="H7229"/>
      <c r="I7229"/>
      <c r="J7229"/>
      <c r="K7229"/>
      <c r="L7229"/>
      <c r="M7229"/>
      <c r="N7229" s="105">
        <f t="shared" si="226"/>
        <v>0</v>
      </c>
      <c r="O7229" s="105">
        <f t="shared" si="227"/>
        <v>0</v>
      </c>
    </row>
    <row r="7230" spans="1:15" x14ac:dyDescent="0.3">
      <c r="A7230"/>
      <c r="B7230"/>
      <c r="C7230"/>
      <c r="D7230"/>
      <c r="E7230"/>
      <c r="F7230"/>
      <c r="G7230"/>
      <c r="H7230"/>
      <c r="I7230"/>
      <c r="J7230"/>
      <c r="K7230"/>
      <c r="L7230"/>
      <c r="M7230"/>
      <c r="N7230" s="105">
        <f t="shared" si="226"/>
        <v>0</v>
      </c>
      <c r="O7230" s="105">
        <f t="shared" si="227"/>
        <v>0</v>
      </c>
    </row>
    <row r="7231" spans="1:15" x14ac:dyDescent="0.3">
      <c r="A7231"/>
      <c r="B7231"/>
      <c r="C7231"/>
      <c r="D7231"/>
      <c r="E7231"/>
      <c r="F7231"/>
      <c r="G7231"/>
      <c r="H7231"/>
      <c r="I7231"/>
      <c r="J7231"/>
      <c r="K7231"/>
      <c r="L7231"/>
      <c r="M7231"/>
      <c r="N7231" s="105">
        <f t="shared" si="226"/>
        <v>0</v>
      </c>
      <c r="O7231" s="105">
        <f t="shared" si="227"/>
        <v>0</v>
      </c>
    </row>
    <row r="7232" spans="1:15" x14ac:dyDescent="0.3">
      <c r="A7232"/>
      <c r="B7232"/>
      <c r="C7232"/>
      <c r="D7232"/>
      <c r="E7232"/>
      <c r="F7232"/>
      <c r="G7232"/>
      <c r="H7232"/>
      <c r="I7232"/>
      <c r="J7232"/>
      <c r="K7232"/>
      <c r="L7232"/>
      <c r="M7232"/>
      <c r="N7232" s="105">
        <f t="shared" si="226"/>
        <v>0</v>
      </c>
      <c r="O7232" s="105">
        <f t="shared" si="227"/>
        <v>0</v>
      </c>
    </row>
    <row r="7233" spans="1:15" x14ac:dyDescent="0.3">
      <c r="A7233"/>
      <c r="B7233"/>
      <c r="C7233"/>
      <c r="D7233"/>
      <c r="E7233"/>
      <c r="F7233"/>
      <c r="G7233"/>
      <c r="H7233"/>
      <c r="I7233"/>
      <c r="J7233"/>
      <c r="K7233"/>
      <c r="L7233"/>
      <c r="M7233"/>
      <c r="N7233" s="105">
        <f t="shared" si="226"/>
        <v>0</v>
      </c>
      <c r="O7233" s="105">
        <f t="shared" si="227"/>
        <v>0</v>
      </c>
    </row>
    <row r="7234" spans="1:15" x14ac:dyDescent="0.3">
      <c r="A7234"/>
      <c r="B7234"/>
      <c r="C7234"/>
      <c r="D7234"/>
      <c r="E7234"/>
      <c r="F7234"/>
      <c r="G7234"/>
      <c r="H7234"/>
      <c r="I7234"/>
      <c r="J7234"/>
      <c r="K7234"/>
      <c r="L7234"/>
      <c r="M7234"/>
      <c r="N7234" s="105">
        <f t="shared" si="226"/>
        <v>0</v>
      </c>
      <c r="O7234" s="105">
        <f t="shared" si="227"/>
        <v>0</v>
      </c>
    </row>
    <row r="7235" spans="1:15" x14ac:dyDescent="0.3">
      <c r="A7235"/>
      <c r="B7235"/>
      <c r="C7235"/>
      <c r="D7235"/>
      <c r="E7235"/>
      <c r="F7235"/>
      <c r="G7235"/>
      <c r="H7235"/>
      <c r="I7235"/>
      <c r="J7235"/>
      <c r="K7235"/>
      <c r="L7235"/>
      <c r="M7235"/>
      <c r="N7235" s="105">
        <f t="shared" si="226"/>
        <v>0</v>
      </c>
      <c r="O7235" s="105">
        <f t="shared" si="227"/>
        <v>0</v>
      </c>
    </row>
    <row r="7236" spans="1:15" x14ac:dyDescent="0.3">
      <c r="A7236"/>
      <c r="B7236"/>
      <c r="C7236"/>
      <c r="D7236"/>
      <c r="E7236"/>
      <c r="F7236"/>
      <c r="G7236"/>
      <c r="H7236"/>
      <c r="I7236"/>
      <c r="J7236"/>
      <c r="K7236"/>
      <c r="L7236"/>
      <c r="M7236"/>
      <c r="N7236" s="105">
        <f t="shared" si="226"/>
        <v>0</v>
      </c>
      <c r="O7236" s="105">
        <f t="shared" si="227"/>
        <v>0</v>
      </c>
    </row>
    <row r="7237" spans="1:15" x14ac:dyDescent="0.3">
      <c r="A7237"/>
      <c r="B7237"/>
      <c r="C7237"/>
      <c r="D7237"/>
      <c r="E7237"/>
      <c r="F7237"/>
      <c r="G7237"/>
      <c r="H7237"/>
      <c r="I7237"/>
      <c r="J7237"/>
      <c r="K7237"/>
      <c r="L7237"/>
      <c r="M7237"/>
      <c r="N7237" s="105">
        <f t="shared" si="226"/>
        <v>0</v>
      </c>
      <c r="O7237" s="105">
        <f t="shared" si="227"/>
        <v>0</v>
      </c>
    </row>
    <row r="7238" spans="1:15" x14ac:dyDescent="0.3">
      <c r="A7238"/>
      <c r="B7238"/>
      <c r="C7238"/>
      <c r="D7238"/>
      <c r="E7238"/>
      <c r="F7238"/>
      <c r="G7238"/>
      <c r="H7238"/>
      <c r="I7238"/>
      <c r="J7238"/>
      <c r="K7238"/>
      <c r="L7238"/>
      <c r="M7238"/>
      <c r="N7238" s="105">
        <f t="shared" si="226"/>
        <v>0</v>
      </c>
      <c r="O7238" s="105">
        <f t="shared" si="227"/>
        <v>0</v>
      </c>
    </row>
    <row r="7239" spans="1:15" x14ac:dyDescent="0.3">
      <c r="A7239"/>
      <c r="B7239"/>
      <c r="C7239"/>
      <c r="D7239"/>
      <c r="E7239"/>
      <c r="F7239"/>
      <c r="G7239"/>
      <c r="H7239"/>
      <c r="I7239"/>
      <c r="J7239"/>
      <c r="K7239"/>
      <c r="L7239"/>
      <c r="M7239"/>
      <c r="N7239" s="105">
        <f t="shared" si="226"/>
        <v>0</v>
      </c>
      <c r="O7239" s="105">
        <f t="shared" si="227"/>
        <v>0</v>
      </c>
    </row>
    <row r="7240" spans="1:15" x14ac:dyDescent="0.3">
      <c r="A7240"/>
      <c r="B7240"/>
      <c r="C7240"/>
      <c r="D7240"/>
      <c r="E7240"/>
      <c r="F7240"/>
      <c r="G7240"/>
      <c r="H7240"/>
      <c r="I7240"/>
      <c r="J7240"/>
      <c r="K7240"/>
      <c r="L7240"/>
      <c r="M7240"/>
      <c r="N7240" s="105">
        <f t="shared" si="226"/>
        <v>0</v>
      </c>
      <c r="O7240" s="105">
        <f t="shared" si="227"/>
        <v>0</v>
      </c>
    </row>
    <row r="7241" spans="1:15" x14ac:dyDescent="0.3">
      <c r="A7241"/>
      <c r="B7241"/>
      <c r="C7241"/>
      <c r="D7241"/>
      <c r="E7241"/>
      <c r="F7241"/>
      <c r="G7241"/>
      <c r="H7241"/>
      <c r="I7241"/>
      <c r="J7241"/>
      <c r="K7241"/>
      <c r="L7241"/>
      <c r="M7241"/>
      <c r="N7241" s="105">
        <f t="shared" si="226"/>
        <v>0</v>
      </c>
      <c r="O7241" s="105">
        <f t="shared" si="227"/>
        <v>0</v>
      </c>
    </row>
    <row r="7242" spans="1:15" x14ac:dyDescent="0.3">
      <c r="A7242"/>
      <c r="B7242"/>
      <c r="C7242"/>
      <c r="D7242"/>
      <c r="E7242"/>
      <c r="F7242"/>
      <c r="G7242"/>
      <c r="H7242"/>
      <c r="I7242"/>
      <c r="J7242"/>
      <c r="K7242"/>
      <c r="L7242"/>
      <c r="M7242"/>
      <c r="N7242" s="105">
        <f t="shared" si="226"/>
        <v>0</v>
      </c>
      <c r="O7242" s="105">
        <f t="shared" si="227"/>
        <v>0</v>
      </c>
    </row>
    <row r="7243" spans="1:15" x14ac:dyDescent="0.3">
      <c r="A7243"/>
      <c r="B7243"/>
      <c r="C7243"/>
      <c r="D7243"/>
      <c r="E7243"/>
      <c r="F7243"/>
      <c r="G7243"/>
      <c r="H7243"/>
      <c r="I7243"/>
      <c r="J7243"/>
      <c r="K7243"/>
      <c r="L7243"/>
      <c r="M7243"/>
      <c r="N7243" s="105">
        <f t="shared" si="226"/>
        <v>0</v>
      </c>
      <c r="O7243" s="105">
        <f t="shared" si="227"/>
        <v>0</v>
      </c>
    </row>
    <row r="7244" spans="1:15" x14ac:dyDescent="0.3">
      <c r="A7244"/>
      <c r="B7244"/>
      <c r="C7244"/>
      <c r="D7244"/>
      <c r="E7244"/>
      <c r="F7244"/>
      <c r="G7244"/>
      <c r="H7244"/>
      <c r="I7244"/>
      <c r="J7244"/>
      <c r="K7244"/>
      <c r="L7244"/>
      <c r="M7244"/>
      <c r="N7244" s="105">
        <f t="shared" si="226"/>
        <v>0</v>
      </c>
      <c r="O7244" s="105">
        <f t="shared" si="227"/>
        <v>0</v>
      </c>
    </row>
    <row r="7245" spans="1:15" x14ac:dyDescent="0.3">
      <c r="A7245"/>
      <c r="B7245"/>
      <c r="C7245"/>
      <c r="D7245"/>
      <c r="E7245"/>
      <c r="F7245"/>
      <c r="G7245"/>
      <c r="H7245"/>
      <c r="I7245"/>
      <c r="J7245"/>
      <c r="K7245"/>
      <c r="L7245"/>
      <c r="M7245"/>
      <c r="N7245" s="105">
        <f t="shared" si="226"/>
        <v>0</v>
      </c>
      <c r="O7245" s="105">
        <f t="shared" si="227"/>
        <v>0</v>
      </c>
    </row>
    <row r="7246" spans="1:15" x14ac:dyDescent="0.3">
      <c r="A7246"/>
      <c r="B7246"/>
      <c r="C7246"/>
      <c r="D7246"/>
      <c r="E7246"/>
      <c r="F7246"/>
      <c r="G7246"/>
      <c r="H7246"/>
      <c r="I7246"/>
      <c r="J7246"/>
      <c r="K7246"/>
      <c r="L7246"/>
      <c r="M7246"/>
      <c r="N7246" s="105">
        <f t="shared" si="226"/>
        <v>0</v>
      </c>
      <c r="O7246" s="105">
        <f t="shared" si="227"/>
        <v>0</v>
      </c>
    </row>
    <row r="7247" spans="1:15" x14ac:dyDescent="0.3">
      <c r="A7247"/>
      <c r="B7247"/>
      <c r="C7247"/>
      <c r="D7247"/>
      <c r="E7247"/>
      <c r="F7247"/>
      <c r="G7247"/>
      <c r="H7247"/>
      <c r="I7247"/>
      <c r="J7247"/>
      <c r="K7247"/>
      <c r="L7247"/>
      <c r="M7247"/>
      <c r="N7247" s="105">
        <f t="shared" si="226"/>
        <v>0</v>
      </c>
      <c r="O7247" s="105">
        <f t="shared" si="227"/>
        <v>0</v>
      </c>
    </row>
    <row r="7248" spans="1:15" x14ac:dyDescent="0.3">
      <c r="A7248"/>
      <c r="B7248"/>
      <c r="C7248"/>
      <c r="D7248"/>
      <c r="E7248"/>
      <c r="F7248"/>
      <c r="G7248"/>
      <c r="H7248"/>
      <c r="I7248"/>
      <c r="J7248"/>
      <c r="K7248"/>
      <c r="L7248"/>
      <c r="M7248"/>
      <c r="N7248" s="105">
        <f t="shared" si="226"/>
        <v>0</v>
      </c>
      <c r="O7248" s="105">
        <f t="shared" si="227"/>
        <v>0</v>
      </c>
    </row>
    <row r="7249" spans="1:15" x14ac:dyDescent="0.3">
      <c r="A7249"/>
      <c r="B7249"/>
      <c r="C7249"/>
      <c r="D7249"/>
      <c r="E7249"/>
      <c r="F7249"/>
      <c r="G7249"/>
      <c r="H7249"/>
      <c r="I7249"/>
      <c r="J7249"/>
      <c r="K7249"/>
      <c r="L7249"/>
      <c r="M7249"/>
      <c r="N7249" s="105">
        <f t="shared" si="226"/>
        <v>0</v>
      </c>
      <c r="O7249" s="105">
        <f t="shared" si="227"/>
        <v>0</v>
      </c>
    </row>
    <row r="7250" spans="1:15" x14ac:dyDescent="0.3">
      <c r="A7250"/>
      <c r="B7250"/>
      <c r="C7250"/>
      <c r="D7250"/>
      <c r="E7250"/>
      <c r="F7250"/>
      <c r="G7250"/>
      <c r="H7250"/>
      <c r="I7250"/>
      <c r="J7250"/>
      <c r="K7250"/>
      <c r="L7250"/>
      <c r="M7250"/>
      <c r="N7250" s="105">
        <f t="shared" si="226"/>
        <v>0</v>
      </c>
      <c r="O7250" s="105">
        <f t="shared" si="227"/>
        <v>0</v>
      </c>
    </row>
    <row r="7251" spans="1:15" x14ac:dyDescent="0.3">
      <c r="A7251"/>
      <c r="B7251"/>
      <c r="C7251"/>
      <c r="D7251"/>
      <c r="E7251"/>
      <c r="F7251"/>
      <c r="G7251"/>
      <c r="H7251"/>
      <c r="I7251"/>
      <c r="J7251"/>
      <c r="K7251"/>
      <c r="L7251"/>
      <c r="M7251"/>
      <c r="N7251" s="105">
        <f t="shared" si="226"/>
        <v>0</v>
      </c>
      <c r="O7251" s="105">
        <f t="shared" si="227"/>
        <v>0</v>
      </c>
    </row>
    <row r="7252" spans="1:15" x14ac:dyDescent="0.3">
      <c r="A7252"/>
      <c r="B7252"/>
      <c r="C7252"/>
      <c r="D7252"/>
      <c r="E7252"/>
      <c r="F7252"/>
      <c r="G7252"/>
      <c r="H7252"/>
      <c r="I7252"/>
      <c r="J7252"/>
      <c r="K7252"/>
      <c r="L7252"/>
      <c r="M7252"/>
      <c r="N7252" s="105">
        <f t="shared" ref="N7252:N7315" si="228">G7252-I7252-K7252</f>
        <v>0</v>
      </c>
      <c r="O7252" s="105">
        <f t="shared" ref="O7252:O7315" si="229">H7252-J7252-L7252</f>
        <v>0</v>
      </c>
    </row>
    <row r="7253" spans="1:15" x14ac:dyDescent="0.3">
      <c r="A7253"/>
      <c r="B7253"/>
      <c r="C7253"/>
      <c r="D7253"/>
      <c r="E7253"/>
      <c r="F7253"/>
      <c r="G7253"/>
      <c r="H7253"/>
      <c r="I7253"/>
      <c r="J7253"/>
      <c r="K7253"/>
      <c r="L7253"/>
      <c r="M7253"/>
      <c r="N7253" s="105">
        <f t="shared" si="228"/>
        <v>0</v>
      </c>
      <c r="O7253" s="105">
        <f t="shared" si="229"/>
        <v>0</v>
      </c>
    </row>
    <row r="7254" spans="1:15" x14ac:dyDescent="0.3">
      <c r="A7254"/>
      <c r="B7254"/>
      <c r="C7254"/>
      <c r="D7254"/>
      <c r="E7254"/>
      <c r="F7254"/>
      <c r="G7254"/>
      <c r="H7254"/>
      <c r="I7254"/>
      <c r="J7254"/>
      <c r="K7254"/>
      <c r="L7254"/>
      <c r="M7254"/>
      <c r="N7254" s="105">
        <f t="shared" si="228"/>
        <v>0</v>
      </c>
      <c r="O7254" s="105">
        <f t="shared" si="229"/>
        <v>0</v>
      </c>
    </row>
    <row r="7255" spans="1:15" x14ac:dyDescent="0.3">
      <c r="A7255"/>
      <c r="B7255"/>
      <c r="C7255"/>
      <c r="D7255"/>
      <c r="E7255"/>
      <c r="F7255"/>
      <c r="G7255"/>
      <c r="H7255"/>
      <c r="I7255"/>
      <c r="J7255"/>
      <c r="K7255"/>
      <c r="L7255"/>
      <c r="M7255"/>
      <c r="N7255" s="105">
        <f t="shared" si="228"/>
        <v>0</v>
      </c>
      <c r="O7255" s="105">
        <f t="shared" si="229"/>
        <v>0</v>
      </c>
    </row>
    <row r="7256" spans="1:15" x14ac:dyDescent="0.3">
      <c r="A7256"/>
      <c r="B7256"/>
      <c r="C7256"/>
      <c r="D7256"/>
      <c r="E7256"/>
      <c r="F7256"/>
      <c r="G7256"/>
      <c r="H7256"/>
      <c r="I7256"/>
      <c r="J7256"/>
      <c r="K7256"/>
      <c r="L7256"/>
      <c r="M7256"/>
      <c r="N7256" s="105">
        <f t="shared" si="228"/>
        <v>0</v>
      </c>
      <c r="O7256" s="105">
        <f t="shared" si="229"/>
        <v>0</v>
      </c>
    </row>
    <row r="7257" spans="1:15" x14ac:dyDescent="0.3">
      <c r="A7257"/>
      <c r="B7257"/>
      <c r="C7257"/>
      <c r="D7257"/>
      <c r="E7257"/>
      <c r="F7257"/>
      <c r="G7257"/>
      <c r="H7257"/>
      <c r="I7257"/>
      <c r="J7257"/>
      <c r="K7257"/>
      <c r="L7257"/>
      <c r="M7257"/>
      <c r="N7257" s="105">
        <f t="shared" si="228"/>
        <v>0</v>
      </c>
      <c r="O7257" s="105">
        <f t="shared" si="229"/>
        <v>0</v>
      </c>
    </row>
    <row r="7258" spans="1:15" x14ac:dyDescent="0.3">
      <c r="A7258"/>
      <c r="B7258"/>
      <c r="C7258"/>
      <c r="D7258"/>
      <c r="E7258"/>
      <c r="F7258"/>
      <c r="G7258"/>
      <c r="H7258"/>
      <c r="I7258"/>
      <c r="J7258"/>
      <c r="K7258"/>
      <c r="L7258"/>
      <c r="M7258"/>
      <c r="N7258" s="105">
        <f t="shared" si="228"/>
        <v>0</v>
      </c>
      <c r="O7258" s="105">
        <f t="shared" si="229"/>
        <v>0</v>
      </c>
    </row>
    <row r="7259" spans="1:15" x14ac:dyDescent="0.3">
      <c r="A7259"/>
      <c r="B7259"/>
      <c r="C7259"/>
      <c r="D7259"/>
      <c r="E7259"/>
      <c r="F7259"/>
      <c r="G7259"/>
      <c r="H7259"/>
      <c r="I7259"/>
      <c r="J7259"/>
      <c r="K7259"/>
      <c r="L7259"/>
      <c r="M7259"/>
      <c r="N7259" s="105">
        <f t="shared" si="228"/>
        <v>0</v>
      </c>
      <c r="O7259" s="105">
        <f t="shared" si="229"/>
        <v>0</v>
      </c>
    </row>
    <row r="7260" spans="1:15" x14ac:dyDescent="0.3">
      <c r="A7260"/>
      <c r="B7260"/>
      <c r="C7260"/>
      <c r="D7260"/>
      <c r="E7260"/>
      <c r="F7260"/>
      <c r="G7260"/>
      <c r="H7260"/>
      <c r="I7260"/>
      <c r="J7260"/>
      <c r="K7260"/>
      <c r="L7260"/>
      <c r="M7260"/>
      <c r="N7260" s="105">
        <f t="shared" si="228"/>
        <v>0</v>
      </c>
      <c r="O7260" s="105">
        <f t="shared" si="229"/>
        <v>0</v>
      </c>
    </row>
    <row r="7261" spans="1:15" x14ac:dyDescent="0.3">
      <c r="A7261"/>
      <c r="B7261"/>
      <c r="C7261"/>
      <c r="D7261"/>
      <c r="E7261"/>
      <c r="F7261"/>
      <c r="G7261"/>
      <c r="H7261"/>
      <c r="I7261"/>
      <c r="J7261"/>
      <c r="K7261"/>
      <c r="L7261"/>
      <c r="M7261"/>
      <c r="N7261" s="105">
        <f t="shared" si="228"/>
        <v>0</v>
      </c>
      <c r="O7261" s="105">
        <f t="shared" si="229"/>
        <v>0</v>
      </c>
    </row>
    <row r="7262" spans="1:15" x14ac:dyDescent="0.3">
      <c r="A7262"/>
      <c r="B7262"/>
      <c r="C7262"/>
      <c r="D7262"/>
      <c r="E7262"/>
      <c r="F7262"/>
      <c r="G7262"/>
      <c r="H7262"/>
      <c r="I7262"/>
      <c r="J7262"/>
      <c r="K7262"/>
      <c r="L7262"/>
      <c r="M7262"/>
      <c r="N7262" s="105">
        <f t="shared" si="228"/>
        <v>0</v>
      </c>
      <c r="O7262" s="105">
        <f t="shared" si="229"/>
        <v>0</v>
      </c>
    </row>
    <row r="7263" spans="1:15" x14ac:dyDescent="0.3">
      <c r="A7263"/>
      <c r="B7263"/>
      <c r="C7263"/>
      <c r="D7263"/>
      <c r="E7263"/>
      <c r="F7263"/>
      <c r="G7263"/>
      <c r="H7263"/>
      <c r="I7263"/>
      <c r="J7263"/>
      <c r="K7263"/>
      <c r="L7263"/>
      <c r="M7263"/>
      <c r="N7263" s="105">
        <f t="shared" si="228"/>
        <v>0</v>
      </c>
      <c r="O7263" s="105">
        <f t="shared" si="229"/>
        <v>0</v>
      </c>
    </row>
    <row r="7264" spans="1:15" x14ac:dyDescent="0.3">
      <c r="A7264"/>
      <c r="B7264"/>
      <c r="C7264"/>
      <c r="D7264"/>
      <c r="E7264"/>
      <c r="F7264"/>
      <c r="G7264"/>
      <c r="H7264"/>
      <c r="I7264"/>
      <c r="J7264"/>
      <c r="K7264"/>
      <c r="L7264"/>
      <c r="M7264"/>
      <c r="N7264" s="105">
        <f t="shared" si="228"/>
        <v>0</v>
      </c>
      <c r="O7264" s="105">
        <f t="shared" si="229"/>
        <v>0</v>
      </c>
    </row>
    <row r="7265" spans="1:15" x14ac:dyDescent="0.3">
      <c r="A7265"/>
      <c r="B7265"/>
      <c r="C7265"/>
      <c r="D7265"/>
      <c r="E7265"/>
      <c r="F7265"/>
      <c r="G7265"/>
      <c r="H7265"/>
      <c r="I7265"/>
      <c r="J7265"/>
      <c r="K7265"/>
      <c r="L7265"/>
      <c r="M7265"/>
      <c r="N7265" s="105">
        <f t="shared" si="228"/>
        <v>0</v>
      </c>
      <c r="O7265" s="105">
        <f t="shared" si="229"/>
        <v>0</v>
      </c>
    </row>
    <row r="7266" spans="1:15" x14ac:dyDescent="0.3">
      <c r="A7266"/>
      <c r="B7266"/>
      <c r="C7266"/>
      <c r="D7266"/>
      <c r="E7266"/>
      <c r="F7266"/>
      <c r="G7266"/>
      <c r="H7266"/>
      <c r="I7266"/>
      <c r="J7266"/>
      <c r="K7266"/>
      <c r="L7266"/>
      <c r="M7266"/>
      <c r="N7266" s="105">
        <f t="shared" si="228"/>
        <v>0</v>
      </c>
      <c r="O7266" s="105">
        <f t="shared" si="229"/>
        <v>0</v>
      </c>
    </row>
    <row r="7267" spans="1:15" x14ac:dyDescent="0.3">
      <c r="A7267"/>
      <c r="B7267"/>
      <c r="C7267"/>
      <c r="D7267"/>
      <c r="E7267"/>
      <c r="F7267"/>
      <c r="G7267"/>
      <c r="H7267"/>
      <c r="I7267"/>
      <c r="J7267"/>
      <c r="K7267"/>
      <c r="L7267"/>
      <c r="M7267"/>
      <c r="N7267" s="105">
        <f t="shared" si="228"/>
        <v>0</v>
      </c>
      <c r="O7267" s="105">
        <f t="shared" si="229"/>
        <v>0</v>
      </c>
    </row>
    <row r="7268" spans="1:15" x14ac:dyDescent="0.3">
      <c r="A7268"/>
      <c r="B7268"/>
      <c r="C7268"/>
      <c r="D7268"/>
      <c r="E7268"/>
      <c r="F7268"/>
      <c r="G7268"/>
      <c r="H7268"/>
      <c r="I7268"/>
      <c r="J7268"/>
      <c r="K7268"/>
      <c r="L7268"/>
      <c r="M7268"/>
      <c r="N7268" s="105">
        <f t="shared" si="228"/>
        <v>0</v>
      </c>
      <c r="O7268" s="105">
        <f t="shared" si="229"/>
        <v>0</v>
      </c>
    </row>
    <row r="7269" spans="1:15" x14ac:dyDescent="0.3">
      <c r="A7269"/>
      <c r="B7269"/>
      <c r="C7269"/>
      <c r="D7269"/>
      <c r="E7269"/>
      <c r="F7269"/>
      <c r="G7269"/>
      <c r="H7269"/>
      <c r="I7269"/>
      <c r="J7269"/>
      <c r="K7269"/>
      <c r="L7269"/>
      <c r="M7269"/>
      <c r="N7269" s="105">
        <f t="shared" si="228"/>
        <v>0</v>
      </c>
      <c r="O7269" s="105">
        <f t="shared" si="229"/>
        <v>0</v>
      </c>
    </row>
    <row r="7270" spans="1:15" x14ac:dyDescent="0.3">
      <c r="A7270"/>
      <c r="B7270"/>
      <c r="C7270"/>
      <c r="D7270"/>
      <c r="E7270"/>
      <c r="F7270"/>
      <c r="G7270"/>
      <c r="H7270"/>
      <c r="I7270"/>
      <c r="J7270"/>
      <c r="K7270"/>
      <c r="L7270"/>
      <c r="M7270"/>
      <c r="N7270" s="105">
        <f t="shared" si="228"/>
        <v>0</v>
      </c>
      <c r="O7270" s="105">
        <f t="shared" si="229"/>
        <v>0</v>
      </c>
    </row>
    <row r="7271" spans="1:15" x14ac:dyDescent="0.3">
      <c r="A7271"/>
      <c r="B7271"/>
      <c r="C7271"/>
      <c r="D7271"/>
      <c r="E7271"/>
      <c r="F7271"/>
      <c r="G7271"/>
      <c r="H7271"/>
      <c r="I7271"/>
      <c r="J7271"/>
      <c r="K7271"/>
      <c r="L7271"/>
      <c r="M7271"/>
      <c r="N7271" s="105">
        <f t="shared" si="228"/>
        <v>0</v>
      </c>
      <c r="O7271" s="105">
        <f t="shared" si="229"/>
        <v>0</v>
      </c>
    </row>
    <row r="7272" spans="1:15" x14ac:dyDescent="0.3">
      <c r="A7272"/>
      <c r="B7272"/>
      <c r="C7272"/>
      <c r="D7272"/>
      <c r="E7272"/>
      <c r="F7272"/>
      <c r="G7272"/>
      <c r="H7272"/>
      <c r="I7272"/>
      <c r="J7272"/>
      <c r="K7272"/>
      <c r="L7272"/>
      <c r="M7272"/>
      <c r="N7272" s="105">
        <f t="shared" si="228"/>
        <v>0</v>
      </c>
      <c r="O7272" s="105">
        <f t="shared" si="229"/>
        <v>0</v>
      </c>
    </row>
    <row r="7273" spans="1:15" x14ac:dyDescent="0.3">
      <c r="A7273"/>
      <c r="B7273"/>
      <c r="C7273"/>
      <c r="D7273"/>
      <c r="E7273"/>
      <c r="F7273"/>
      <c r="G7273"/>
      <c r="H7273"/>
      <c r="I7273"/>
      <c r="J7273"/>
      <c r="K7273"/>
      <c r="L7273"/>
      <c r="M7273"/>
      <c r="N7273" s="105">
        <f t="shared" si="228"/>
        <v>0</v>
      </c>
      <c r="O7273" s="105">
        <f t="shared" si="229"/>
        <v>0</v>
      </c>
    </row>
    <row r="7274" spans="1:15" x14ac:dyDescent="0.3">
      <c r="A7274"/>
      <c r="B7274"/>
      <c r="C7274"/>
      <c r="D7274"/>
      <c r="E7274"/>
      <c r="F7274"/>
      <c r="G7274"/>
      <c r="H7274"/>
      <c r="I7274"/>
      <c r="J7274"/>
      <c r="K7274"/>
      <c r="L7274"/>
      <c r="M7274"/>
      <c r="N7274" s="105">
        <f t="shared" si="228"/>
        <v>0</v>
      </c>
      <c r="O7274" s="105">
        <f t="shared" si="229"/>
        <v>0</v>
      </c>
    </row>
    <row r="7275" spans="1:15" x14ac:dyDescent="0.3">
      <c r="A7275"/>
      <c r="B7275"/>
      <c r="C7275"/>
      <c r="D7275"/>
      <c r="E7275"/>
      <c r="F7275"/>
      <c r="G7275"/>
      <c r="H7275"/>
      <c r="I7275"/>
      <c r="J7275"/>
      <c r="K7275"/>
      <c r="L7275"/>
      <c r="M7275"/>
      <c r="N7275" s="105">
        <f t="shared" si="228"/>
        <v>0</v>
      </c>
      <c r="O7275" s="105">
        <f t="shared" si="229"/>
        <v>0</v>
      </c>
    </row>
    <row r="7276" spans="1:15" x14ac:dyDescent="0.3">
      <c r="A7276"/>
      <c r="B7276"/>
      <c r="C7276"/>
      <c r="D7276"/>
      <c r="E7276"/>
      <c r="F7276"/>
      <c r="G7276"/>
      <c r="H7276"/>
      <c r="I7276"/>
      <c r="J7276"/>
      <c r="K7276"/>
      <c r="L7276"/>
      <c r="M7276"/>
      <c r="N7276" s="105">
        <f t="shared" si="228"/>
        <v>0</v>
      </c>
      <c r="O7276" s="105">
        <f t="shared" si="229"/>
        <v>0</v>
      </c>
    </row>
    <row r="7277" spans="1:15" x14ac:dyDescent="0.3">
      <c r="A7277"/>
      <c r="B7277"/>
      <c r="C7277"/>
      <c r="D7277"/>
      <c r="E7277"/>
      <c r="F7277"/>
      <c r="G7277"/>
      <c r="H7277"/>
      <c r="I7277"/>
      <c r="J7277"/>
      <c r="K7277"/>
      <c r="L7277"/>
      <c r="M7277"/>
      <c r="N7277" s="105">
        <f t="shared" si="228"/>
        <v>0</v>
      </c>
      <c r="O7277" s="105">
        <f t="shared" si="229"/>
        <v>0</v>
      </c>
    </row>
    <row r="7278" spans="1:15" x14ac:dyDescent="0.3">
      <c r="A7278"/>
      <c r="B7278"/>
      <c r="C7278"/>
      <c r="D7278"/>
      <c r="E7278"/>
      <c r="F7278"/>
      <c r="G7278"/>
      <c r="H7278"/>
      <c r="I7278"/>
      <c r="J7278"/>
      <c r="K7278"/>
      <c r="L7278"/>
      <c r="M7278"/>
      <c r="N7278" s="105">
        <f t="shared" si="228"/>
        <v>0</v>
      </c>
      <c r="O7278" s="105">
        <f t="shared" si="229"/>
        <v>0</v>
      </c>
    </row>
    <row r="7279" spans="1:15" x14ac:dyDescent="0.3">
      <c r="A7279"/>
      <c r="B7279"/>
      <c r="C7279"/>
      <c r="D7279"/>
      <c r="E7279"/>
      <c r="F7279"/>
      <c r="G7279"/>
      <c r="H7279"/>
      <c r="I7279"/>
      <c r="J7279"/>
      <c r="K7279"/>
      <c r="L7279"/>
      <c r="M7279"/>
      <c r="N7279" s="105">
        <f t="shared" si="228"/>
        <v>0</v>
      </c>
      <c r="O7279" s="105">
        <f t="shared" si="229"/>
        <v>0</v>
      </c>
    </row>
    <row r="7280" spans="1:15" x14ac:dyDescent="0.3">
      <c r="A7280"/>
      <c r="B7280"/>
      <c r="C7280"/>
      <c r="D7280"/>
      <c r="E7280"/>
      <c r="F7280"/>
      <c r="G7280"/>
      <c r="H7280"/>
      <c r="I7280"/>
      <c r="J7280"/>
      <c r="K7280"/>
      <c r="L7280"/>
      <c r="M7280"/>
      <c r="N7280" s="105">
        <f t="shared" si="228"/>
        <v>0</v>
      </c>
      <c r="O7280" s="105">
        <f t="shared" si="229"/>
        <v>0</v>
      </c>
    </row>
    <row r="7281" spans="1:15" x14ac:dyDescent="0.3">
      <c r="A7281"/>
      <c r="B7281"/>
      <c r="C7281"/>
      <c r="D7281"/>
      <c r="E7281"/>
      <c r="F7281"/>
      <c r="G7281"/>
      <c r="H7281"/>
      <c r="I7281"/>
      <c r="J7281"/>
      <c r="K7281"/>
      <c r="L7281"/>
      <c r="M7281"/>
      <c r="N7281" s="105">
        <f t="shared" si="228"/>
        <v>0</v>
      </c>
      <c r="O7281" s="105">
        <f t="shared" si="229"/>
        <v>0</v>
      </c>
    </row>
    <row r="7282" spans="1:15" x14ac:dyDescent="0.3">
      <c r="A7282"/>
      <c r="B7282"/>
      <c r="C7282"/>
      <c r="D7282"/>
      <c r="E7282"/>
      <c r="F7282"/>
      <c r="G7282"/>
      <c r="H7282"/>
      <c r="I7282"/>
      <c r="J7282"/>
      <c r="K7282"/>
      <c r="L7282"/>
      <c r="M7282"/>
      <c r="N7282" s="105">
        <f t="shared" si="228"/>
        <v>0</v>
      </c>
      <c r="O7282" s="105">
        <f t="shared" si="229"/>
        <v>0</v>
      </c>
    </row>
    <row r="7283" spans="1:15" x14ac:dyDescent="0.3">
      <c r="A7283"/>
      <c r="B7283"/>
      <c r="C7283"/>
      <c r="D7283"/>
      <c r="E7283"/>
      <c r="F7283"/>
      <c r="G7283"/>
      <c r="H7283"/>
      <c r="I7283"/>
      <c r="J7283"/>
      <c r="K7283"/>
      <c r="L7283"/>
      <c r="M7283"/>
      <c r="N7283" s="105">
        <f t="shared" si="228"/>
        <v>0</v>
      </c>
      <c r="O7283" s="105">
        <f t="shared" si="229"/>
        <v>0</v>
      </c>
    </row>
    <row r="7284" spans="1:15" x14ac:dyDescent="0.3">
      <c r="A7284"/>
      <c r="B7284"/>
      <c r="C7284"/>
      <c r="D7284"/>
      <c r="E7284"/>
      <c r="F7284"/>
      <c r="G7284"/>
      <c r="H7284"/>
      <c r="I7284"/>
      <c r="J7284"/>
      <c r="K7284"/>
      <c r="L7284"/>
      <c r="M7284"/>
      <c r="N7284" s="105">
        <f t="shared" si="228"/>
        <v>0</v>
      </c>
      <c r="O7284" s="105">
        <f t="shared" si="229"/>
        <v>0</v>
      </c>
    </row>
    <row r="7285" spans="1:15" x14ac:dyDescent="0.3">
      <c r="A7285"/>
      <c r="B7285"/>
      <c r="C7285"/>
      <c r="D7285"/>
      <c r="E7285"/>
      <c r="F7285"/>
      <c r="G7285"/>
      <c r="H7285"/>
      <c r="I7285"/>
      <c r="J7285"/>
      <c r="K7285"/>
      <c r="L7285"/>
      <c r="M7285"/>
      <c r="N7285" s="105">
        <f t="shared" si="228"/>
        <v>0</v>
      </c>
      <c r="O7285" s="105">
        <f t="shared" si="229"/>
        <v>0</v>
      </c>
    </row>
    <row r="7286" spans="1:15" x14ac:dyDescent="0.3">
      <c r="A7286"/>
      <c r="B7286"/>
      <c r="C7286"/>
      <c r="D7286"/>
      <c r="E7286"/>
      <c r="F7286"/>
      <c r="G7286"/>
      <c r="H7286"/>
      <c r="I7286"/>
      <c r="J7286"/>
      <c r="K7286"/>
      <c r="L7286"/>
      <c r="M7286"/>
      <c r="N7286" s="105">
        <f t="shared" si="228"/>
        <v>0</v>
      </c>
      <c r="O7286" s="105">
        <f t="shared" si="229"/>
        <v>0</v>
      </c>
    </row>
    <row r="7287" spans="1:15" x14ac:dyDescent="0.3">
      <c r="A7287"/>
      <c r="B7287"/>
      <c r="C7287"/>
      <c r="D7287"/>
      <c r="E7287"/>
      <c r="F7287"/>
      <c r="G7287"/>
      <c r="H7287"/>
      <c r="I7287"/>
      <c r="J7287"/>
      <c r="K7287"/>
      <c r="L7287"/>
      <c r="M7287"/>
      <c r="N7287" s="105">
        <f t="shared" si="228"/>
        <v>0</v>
      </c>
      <c r="O7287" s="105">
        <f t="shared" si="229"/>
        <v>0</v>
      </c>
    </row>
    <row r="7288" spans="1:15" x14ac:dyDescent="0.3">
      <c r="A7288"/>
      <c r="B7288"/>
      <c r="C7288"/>
      <c r="D7288"/>
      <c r="E7288"/>
      <c r="F7288"/>
      <c r="G7288"/>
      <c r="H7288"/>
      <c r="I7288"/>
      <c r="J7288"/>
      <c r="K7288"/>
      <c r="L7288"/>
      <c r="M7288"/>
      <c r="N7288" s="105">
        <f t="shared" si="228"/>
        <v>0</v>
      </c>
      <c r="O7288" s="105">
        <f t="shared" si="229"/>
        <v>0</v>
      </c>
    </row>
    <row r="7289" spans="1:15" x14ac:dyDescent="0.3">
      <c r="A7289"/>
      <c r="B7289"/>
      <c r="C7289"/>
      <c r="D7289"/>
      <c r="E7289"/>
      <c r="F7289"/>
      <c r="G7289"/>
      <c r="H7289"/>
      <c r="I7289"/>
      <c r="J7289"/>
      <c r="K7289"/>
      <c r="L7289"/>
      <c r="M7289"/>
      <c r="N7289" s="105">
        <f t="shared" si="228"/>
        <v>0</v>
      </c>
      <c r="O7289" s="105">
        <f t="shared" si="229"/>
        <v>0</v>
      </c>
    </row>
    <row r="7290" spans="1:15" x14ac:dyDescent="0.3">
      <c r="A7290"/>
      <c r="B7290"/>
      <c r="C7290"/>
      <c r="D7290"/>
      <c r="E7290"/>
      <c r="F7290"/>
      <c r="G7290"/>
      <c r="H7290"/>
      <c r="I7290"/>
      <c r="J7290"/>
      <c r="K7290"/>
      <c r="L7290"/>
      <c r="M7290"/>
      <c r="N7290" s="105">
        <f t="shared" si="228"/>
        <v>0</v>
      </c>
      <c r="O7290" s="105">
        <f t="shared" si="229"/>
        <v>0</v>
      </c>
    </row>
    <row r="7291" spans="1:15" x14ac:dyDescent="0.3">
      <c r="A7291"/>
      <c r="B7291"/>
      <c r="C7291"/>
      <c r="D7291"/>
      <c r="E7291"/>
      <c r="F7291"/>
      <c r="G7291"/>
      <c r="H7291"/>
      <c r="I7291"/>
      <c r="J7291"/>
      <c r="K7291"/>
      <c r="L7291"/>
      <c r="M7291"/>
      <c r="N7291" s="105">
        <f t="shared" si="228"/>
        <v>0</v>
      </c>
      <c r="O7291" s="105">
        <f t="shared" si="229"/>
        <v>0</v>
      </c>
    </row>
    <row r="7292" spans="1:15" x14ac:dyDescent="0.3">
      <c r="A7292"/>
      <c r="B7292"/>
      <c r="C7292"/>
      <c r="D7292"/>
      <c r="E7292"/>
      <c r="F7292"/>
      <c r="G7292"/>
      <c r="H7292"/>
      <c r="I7292"/>
      <c r="J7292"/>
      <c r="K7292"/>
      <c r="L7292"/>
      <c r="M7292"/>
      <c r="N7292" s="105">
        <f t="shared" si="228"/>
        <v>0</v>
      </c>
      <c r="O7292" s="105">
        <f t="shared" si="229"/>
        <v>0</v>
      </c>
    </row>
    <row r="7293" spans="1:15" x14ac:dyDescent="0.3">
      <c r="A7293"/>
      <c r="B7293"/>
      <c r="C7293"/>
      <c r="D7293"/>
      <c r="E7293"/>
      <c r="F7293"/>
      <c r="G7293"/>
      <c r="H7293"/>
      <c r="I7293"/>
      <c r="J7293"/>
      <c r="K7293"/>
      <c r="L7293"/>
      <c r="M7293"/>
      <c r="N7293" s="105">
        <f t="shared" si="228"/>
        <v>0</v>
      </c>
      <c r="O7293" s="105">
        <f t="shared" si="229"/>
        <v>0</v>
      </c>
    </row>
    <row r="7294" spans="1:15" x14ac:dyDescent="0.3">
      <c r="A7294"/>
      <c r="B7294"/>
      <c r="C7294"/>
      <c r="D7294"/>
      <c r="E7294"/>
      <c r="F7294"/>
      <c r="G7294"/>
      <c r="H7294"/>
      <c r="I7294"/>
      <c r="J7294"/>
      <c r="K7294"/>
      <c r="L7294"/>
      <c r="M7294"/>
      <c r="N7294" s="105">
        <f t="shared" si="228"/>
        <v>0</v>
      </c>
      <c r="O7294" s="105">
        <f t="shared" si="229"/>
        <v>0</v>
      </c>
    </row>
    <row r="7295" spans="1:15" x14ac:dyDescent="0.3">
      <c r="A7295"/>
      <c r="B7295"/>
      <c r="C7295"/>
      <c r="D7295"/>
      <c r="E7295"/>
      <c r="F7295"/>
      <c r="G7295"/>
      <c r="H7295"/>
      <c r="I7295"/>
      <c r="J7295"/>
      <c r="K7295"/>
      <c r="L7295"/>
      <c r="M7295"/>
      <c r="N7295" s="105">
        <f t="shared" si="228"/>
        <v>0</v>
      </c>
      <c r="O7295" s="105">
        <f t="shared" si="229"/>
        <v>0</v>
      </c>
    </row>
    <row r="7296" spans="1:15" x14ac:dyDescent="0.3">
      <c r="A7296"/>
      <c r="B7296"/>
      <c r="C7296"/>
      <c r="D7296"/>
      <c r="E7296"/>
      <c r="F7296"/>
      <c r="G7296"/>
      <c r="H7296"/>
      <c r="I7296"/>
      <c r="J7296"/>
      <c r="K7296"/>
      <c r="L7296"/>
      <c r="M7296"/>
      <c r="N7296" s="105">
        <f t="shared" si="228"/>
        <v>0</v>
      </c>
      <c r="O7296" s="105">
        <f t="shared" si="229"/>
        <v>0</v>
      </c>
    </row>
    <row r="7297" spans="1:15" x14ac:dyDescent="0.3">
      <c r="A7297"/>
      <c r="B7297"/>
      <c r="C7297"/>
      <c r="D7297"/>
      <c r="E7297"/>
      <c r="F7297"/>
      <c r="G7297"/>
      <c r="H7297"/>
      <c r="I7297"/>
      <c r="J7297"/>
      <c r="K7297"/>
      <c r="L7297"/>
      <c r="M7297"/>
      <c r="N7297" s="105">
        <f t="shared" si="228"/>
        <v>0</v>
      </c>
      <c r="O7297" s="105">
        <f t="shared" si="229"/>
        <v>0</v>
      </c>
    </row>
    <row r="7298" spans="1:15" x14ac:dyDescent="0.3">
      <c r="A7298"/>
      <c r="B7298"/>
      <c r="C7298"/>
      <c r="D7298"/>
      <c r="E7298"/>
      <c r="F7298"/>
      <c r="G7298"/>
      <c r="H7298"/>
      <c r="I7298"/>
      <c r="J7298"/>
      <c r="K7298"/>
      <c r="L7298"/>
      <c r="M7298"/>
      <c r="N7298" s="105">
        <f t="shared" si="228"/>
        <v>0</v>
      </c>
      <c r="O7298" s="105">
        <f t="shared" si="229"/>
        <v>0</v>
      </c>
    </row>
    <row r="7299" spans="1:15" x14ac:dyDescent="0.3">
      <c r="A7299"/>
      <c r="B7299"/>
      <c r="C7299"/>
      <c r="D7299"/>
      <c r="E7299"/>
      <c r="F7299"/>
      <c r="G7299"/>
      <c r="H7299"/>
      <c r="I7299"/>
      <c r="J7299"/>
      <c r="K7299"/>
      <c r="L7299"/>
      <c r="M7299"/>
      <c r="N7299" s="105">
        <f t="shared" si="228"/>
        <v>0</v>
      </c>
      <c r="O7299" s="105">
        <f t="shared" si="229"/>
        <v>0</v>
      </c>
    </row>
    <row r="7300" spans="1:15" x14ac:dyDescent="0.3">
      <c r="A7300"/>
      <c r="B7300"/>
      <c r="C7300"/>
      <c r="D7300"/>
      <c r="E7300"/>
      <c r="F7300"/>
      <c r="G7300"/>
      <c r="H7300"/>
      <c r="I7300"/>
      <c r="J7300"/>
      <c r="K7300"/>
      <c r="L7300"/>
      <c r="M7300"/>
      <c r="N7300" s="105">
        <f t="shared" si="228"/>
        <v>0</v>
      </c>
      <c r="O7300" s="105">
        <f t="shared" si="229"/>
        <v>0</v>
      </c>
    </row>
    <row r="7301" spans="1:15" x14ac:dyDescent="0.3">
      <c r="A7301"/>
      <c r="B7301"/>
      <c r="C7301"/>
      <c r="D7301"/>
      <c r="E7301"/>
      <c r="F7301"/>
      <c r="G7301"/>
      <c r="H7301"/>
      <c r="I7301"/>
      <c r="J7301"/>
      <c r="K7301"/>
      <c r="L7301"/>
      <c r="M7301"/>
      <c r="N7301" s="105">
        <f t="shared" si="228"/>
        <v>0</v>
      </c>
      <c r="O7301" s="105">
        <f t="shared" si="229"/>
        <v>0</v>
      </c>
    </row>
    <row r="7302" spans="1:15" x14ac:dyDescent="0.3">
      <c r="A7302"/>
      <c r="B7302"/>
      <c r="C7302"/>
      <c r="D7302"/>
      <c r="E7302"/>
      <c r="F7302"/>
      <c r="G7302"/>
      <c r="H7302"/>
      <c r="I7302"/>
      <c r="J7302"/>
      <c r="K7302"/>
      <c r="L7302"/>
      <c r="M7302"/>
      <c r="N7302" s="105">
        <f t="shared" si="228"/>
        <v>0</v>
      </c>
      <c r="O7302" s="105">
        <f t="shared" si="229"/>
        <v>0</v>
      </c>
    </row>
    <row r="7303" spans="1:15" x14ac:dyDescent="0.3">
      <c r="A7303"/>
      <c r="B7303"/>
      <c r="C7303"/>
      <c r="D7303"/>
      <c r="E7303"/>
      <c r="F7303"/>
      <c r="G7303"/>
      <c r="H7303"/>
      <c r="I7303"/>
      <c r="J7303"/>
      <c r="K7303"/>
      <c r="L7303"/>
      <c r="M7303"/>
      <c r="N7303" s="105">
        <f t="shared" si="228"/>
        <v>0</v>
      </c>
      <c r="O7303" s="105">
        <f t="shared" si="229"/>
        <v>0</v>
      </c>
    </row>
    <row r="7304" spans="1:15" x14ac:dyDescent="0.3">
      <c r="A7304"/>
      <c r="B7304"/>
      <c r="C7304"/>
      <c r="D7304"/>
      <c r="E7304"/>
      <c r="F7304"/>
      <c r="G7304"/>
      <c r="H7304"/>
      <c r="I7304"/>
      <c r="J7304"/>
      <c r="K7304"/>
      <c r="L7304"/>
      <c r="M7304"/>
      <c r="N7304" s="105">
        <f t="shared" si="228"/>
        <v>0</v>
      </c>
      <c r="O7304" s="105">
        <f t="shared" si="229"/>
        <v>0</v>
      </c>
    </row>
    <row r="7305" spans="1:15" x14ac:dyDescent="0.3">
      <c r="A7305"/>
      <c r="B7305"/>
      <c r="C7305"/>
      <c r="D7305"/>
      <c r="E7305"/>
      <c r="F7305"/>
      <c r="G7305"/>
      <c r="H7305"/>
      <c r="I7305"/>
      <c r="J7305"/>
      <c r="K7305"/>
      <c r="L7305"/>
      <c r="M7305"/>
      <c r="N7305" s="105">
        <f t="shared" si="228"/>
        <v>0</v>
      </c>
      <c r="O7305" s="105">
        <f t="shared" si="229"/>
        <v>0</v>
      </c>
    </row>
    <row r="7306" spans="1:15" x14ac:dyDescent="0.3">
      <c r="A7306"/>
      <c r="B7306"/>
      <c r="C7306"/>
      <c r="D7306"/>
      <c r="E7306"/>
      <c r="F7306"/>
      <c r="G7306"/>
      <c r="H7306"/>
      <c r="I7306"/>
      <c r="J7306"/>
      <c r="K7306"/>
      <c r="L7306"/>
      <c r="M7306"/>
      <c r="N7306" s="105">
        <f t="shared" si="228"/>
        <v>0</v>
      </c>
      <c r="O7306" s="105">
        <f t="shared" si="229"/>
        <v>0</v>
      </c>
    </row>
    <row r="7307" spans="1:15" x14ac:dyDescent="0.3">
      <c r="A7307"/>
      <c r="B7307"/>
      <c r="C7307"/>
      <c r="D7307"/>
      <c r="E7307"/>
      <c r="F7307"/>
      <c r="G7307"/>
      <c r="H7307"/>
      <c r="I7307"/>
      <c r="J7307"/>
      <c r="K7307"/>
      <c r="L7307"/>
      <c r="M7307"/>
      <c r="N7307" s="105">
        <f t="shared" si="228"/>
        <v>0</v>
      </c>
      <c r="O7307" s="105">
        <f t="shared" si="229"/>
        <v>0</v>
      </c>
    </row>
    <row r="7308" spans="1:15" x14ac:dyDescent="0.3">
      <c r="A7308"/>
      <c r="B7308"/>
      <c r="C7308"/>
      <c r="D7308"/>
      <c r="E7308"/>
      <c r="F7308"/>
      <c r="G7308"/>
      <c r="H7308"/>
      <c r="I7308"/>
      <c r="J7308"/>
      <c r="K7308"/>
      <c r="L7308"/>
      <c r="M7308"/>
      <c r="N7308" s="105">
        <f t="shared" si="228"/>
        <v>0</v>
      </c>
      <c r="O7308" s="105">
        <f t="shared" si="229"/>
        <v>0</v>
      </c>
    </row>
    <row r="7309" spans="1:15" x14ac:dyDescent="0.3">
      <c r="A7309"/>
      <c r="B7309"/>
      <c r="C7309"/>
      <c r="D7309"/>
      <c r="E7309"/>
      <c r="F7309"/>
      <c r="G7309"/>
      <c r="H7309"/>
      <c r="I7309"/>
      <c r="J7309"/>
      <c r="K7309"/>
      <c r="L7309"/>
      <c r="M7309"/>
      <c r="N7309" s="105">
        <f t="shared" si="228"/>
        <v>0</v>
      </c>
      <c r="O7309" s="105">
        <f t="shared" si="229"/>
        <v>0</v>
      </c>
    </row>
    <row r="7310" spans="1:15" x14ac:dyDescent="0.3">
      <c r="A7310"/>
      <c r="B7310"/>
      <c r="C7310"/>
      <c r="D7310"/>
      <c r="E7310"/>
      <c r="F7310"/>
      <c r="G7310"/>
      <c r="H7310"/>
      <c r="I7310"/>
      <c r="J7310"/>
      <c r="K7310"/>
      <c r="L7310"/>
      <c r="M7310"/>
      <c r="N7310" s="105">
        <f t="shared" si="228"/>
        <v>0</v>
      </c>
      <c r="O7310" s="105">
        <f t="shared" si="229"/>
        <v>0</v>
      </c>
    </row>
    <row r="7311" spans="1:15" x14ac:dyDescent="0.3">
      <c r="A7311"/>
      <c r="B7311"/>
      <c r="C7311"/>
      <c r="D7311"/>
      <c r="E7311"/>
      <c r="F7311"/>
      <c r="G7311"/>
      <c r="H7311"/>
      <c r="I7311"/>
      <c r="J7311"/>
      <c r="K7311"/>
      <c r="L7311"/>
      <c r="M7311"/>
      <c r="N7311" s="105">
        <f t="shared" si="228"/>
        <v>0</v>
      </c>
      <c r="O7311" s="105">
        <f t="shared" si="229"/>
        <v>0</v>
      </c>
    </row>
    <row r="7312" spans="1:15" x14ac:dyDescent="0.3">
      <c r="A7312"/>
      <c r="B7312"/>
      <c r="C7312"/>
      <c r="D7312"/>
      <c r="E7312"/>
      <c r="F7312"/>
      <c r="G7312"/>
      <c r="H7312"/>
      <c r="I7312"/>
      <c r="J7312"/>
      <c r="K7312"/>
      <c r="L7312"/>
      <c r="M7312"/>
      <c r="N7312" s="105">
        <f t="shared" si="228"/>
        <v>0</v>
      </c>
      <c r="O7312" s="105">
        <f t="shared" si="229"/>
        <v>0</v>
      </c>
    </row>
    <row r="7313" spans="1:15" x14ac:dyDescent="0.3">
      <c r="A7313"/>
      <c r="B7313"/>
      <c r="C7313"/>
      <c r="D7313"/>
      <c r="E7313"/>
      <c r="F7313"/>
      <c r="G7313"/>
      <c r="H7313"/>
      <c r="I7313"/>
      <c r="J7313"/>
      <c r="K7313"/>
      <c r="L7313"/>
      <c r="M7313"/>
      <c r="N7313" s="105">
        <f t="shared" si="228"/>
        <v>0</v>
      </c>
      <c r="O7313" s="105">
        <f t="shared" si="229"/>
        <v>0</v>
      </c>
    </row>
    <row r="7314" spans="1:15" x14ac:dyDescent="0.3">
      <c r="A7314"/>
      <c r="B7314"/>
      <c r="C7314"/>
      <c r="D7314"/>
      <c r="E7314"/>
      <c r="F7314"/>
      <c r="G7314"/>
      <c r="H7314"/>
      <c r="I7314"/>
      <c r="J7314"/>
      <c r="K7314"/>
      <c r="L7314"/>
      <c r="M7314"/>
      <c r="N7314" s="105">
        <f t="shared" si="228"/>
        <v>0</v>
      </c>
      <c r="O7314" s="105">
        <f t="shared" si="229"/>
        <v>0</v>
      </c>
    </row>
    <row r="7315" spans="1:15" x14ac:dyDescent="0.3">
      <c r="A7315"/>
      <c r="B7315"/>
      <c r="C7315"/>
      <c r="D7315"/>
      <c r="E7315"/>
      <c r="F7315"/>
      <c r="G7315"/>
      <c r="H7315"/>
      <c r="I7315"/>
      <c r="J7315"/>
      <c r="K7315"/>
      <c r="L7315"/>
      <c r="M7315"/>
      <c r="N7315" s="105">
        <f t="shared" si="228"/>
        <v>0</v>
      </c>
      <c r="O7315" s="105">
        <f t="shared" si="229"/>
        <v>0</v>
      </c>
    </row>
    <row r="7316" spans="1:15" x14ac:dyDescent="0.3">
      <c r="A7316"/>
      <c r="B7316"/>
      <c r="C7316"/>
      <c r="D7316"/>
      <c r="E7316"/>
      <c r="F7316"/>
      <c r="G7316"/>
      <c r="H7316"/>
      <c r="I7316"/>
      <c r="J7316"/>
      <c r="K7316"/>
      <c r="L7316"/>
      <c r="M7316"/>
      <c r="N7316" s="105">
        <f t="shared" ref="N7316:N7379" si="230">G7316-I7316-K7316</f>
        <v>0</v>
      </c>
      <c r="O7316" s="105">
        <f t="shared" ref="O7316:O7379" si="231">H7316-J7316-L7316</f>
        <v>0</v>
      </c>
    </row>
    <row r="7317" spans="1:15" x14ac:dyDescent="0.3">
      <c r="A7317"/>
      <c r="B7317"/>
      <c r="C7317"/>
      <c r="D7317"/>
      <c r="E7317"/>
      <c r="F7317"/>
      <c r="G7317"/>
      <c r="H7317"/>
      <c r="I7317"/>
      <c r="J7317"/>
      <c r="K7317"/>
      <c r="L7317"/>
      <c r="M7317"/>
      <c r="N7317" s="105">
        <f t="shared" si="230"/>
        <v>0</v>
      </c>
      <c r="O7317" s="105">
        <f t="shared" si="231"/>
        <v>0</v>
      </c>
    </row>
    <row r="7318" spans="1:15" x14ac:dyDescent="0.3">
      <c r="A7318"/>
      <c r="B7318"/>
      <c r="C7318"/>
      <c r="D7318"/>
      <c r="E7318"/>
      <c r="F7318"/>
      <c r="G7318"/>
      <c r="H7318"/>
      <c r="I7318"/>
      <c r="J7318"/>
      <c r="K7318"/>
      <c r="L7318"/>
      <c r="M7318"/>
      <c r="N7318" s="105">
        <f t="shared" si="230"/>
        <v>0</v>
      </c>
      <c r="O7318" s="105">
        <f t="shared" si="231"/>
        <v>0</v>
      </c>
    </row>
    <row r="7319" spans="1:15" x14ac:dyDescent="0.3">
      <c r="A7319"/>
      <c r="B7319"/>
      <c r="C7319"/>
      <c r="D7319"/>
      <c r="E7319"/>
      <c r="F7319"/>
      <c r="G7319"/>
      <c r="H7319"/>
      <c r="I7319"/>
      <c r="J7319"/>
      <c r="K7319"/>
      <c r="L7319"/>
      <c r="M7319"/>
      <c r="N7319" s="105">
        <f t="shared" si="230"/>
        <v>0</v>
      </c>
      <c r="O7319" s="105">
        <f t="shared" si="231"/>
        <v>0</v>
      </c>
    </row>
    <row r="7320" spans="1:15" x14ac:dyDescent="0.3">
      <c r="A7320"/>
      <c r="B7320"/>
      <c r="C7320"/>
      <c r="D7320"/>
      <c r="E7320"/>
      <c r="F7320"/>
      <c r="G7320"/>
      <c r="H7320"/>
      <c r="I7320"/>
      <c r="J7320"/>
      <c r="K7320"/>
      <c r="L7320"/>
      <c r="M7320"/>
      <c r="N7320" s="105">
        <f t="shared" si="230"/>
        <v>0</v>
      </c>
      <c r="O7320" s="105">
        <f t="shared" si="231"/>
        <v>0</v>
      </c>
    </row>
    <row r="7321" spans="1:15" x14ac:dyDescent="0.3">
      <c r="A7321"/>
      <c r="B7321"/>
      <c r="C7321"/>
      <c r="D7321"/>
      <c r="E7321"/>
      <c r="F7321"/>
      <c r="G7321"/>
      <c r="H7321"/>
      <c r="I7321"/>
      <c r="J7321"/>
      <c r="K7321"/>
      <c r="L7321"/>
      <c r="M7321"/>
      <c r="N7321" s="105">
        <f t="shared" si="230"/>
        <v>0</v>
      </c>
      <c r="O7321" s="105">
        <f t="shared" si="231"/>
        <v>0</v>
      </c>
    </row>
    <row r="7322" spans="1:15" x14ac:dyDescent="0.3">
      <c r="A7322"/>
      <c r="B7322"/>
      <c r="C7322"/>
      <c r="D7322"/>
      <c r="E7322"/>
      <c r="F7322"/>
      <c r="G7322"/>
      <c r="H7322"/>
      <c r="I7322"/>
      <c r="J7322"/>
      <c r="K7322"/>
      <c r="L7322"/>
      <c r="M7322"/>
      <c r="N7322" s="105">
        <f t="shared" si="230"/>
        <v>0</v>
      </c>
      <c r="O7322" s="105">
        <f t="shared" si="231"/>
        <v>0</v>
      </c>
    </row>
    <row r="7323" spans="1:15" x14ac:dyDescent="0.3">
      <c r="A7323"/>
      <c r="B7323"/>
      <c r="C7323"/>
      <c r="D7323"/>
      <c r="E7323"/>
      <c r="F7323"/>
      <c r="G7323"/>
      <c r="H7323"/>
      <c r="I7323"/>
      <c r="J7323"/>
      <c r="K7323"/>
      <c r="L7323"/>
      <c r="M7323"/>
      <c r="N7323" s="105">
        <f t="shared" si="230"/>
        <v>0</v>
      </c>
      <c r="O7323" s="105">
        <f t="shared" si="231"/>
        <v>0</v>
      </c>
    </row>
    <row r="7324" spans="1:15" x14ac:dyDescent="0.3">
      <c r="A7324"/>
      <c r="B7324"/>
      <c r="C7324"/>
      <c r="D7324"/>
      <c r="E7324"/>
      <c r="F7324"/>
      <c r="G7324"/>
      <c r="H7324"/>
      <c r="I7324"/>
      <c r="J7324"/>
      <c r="K7324"/>
      <c r="L7324"/>
      <c r="M7324"/>
      <c r="N7324" s="105">
        <f t="shared" si="230"/>
        <v>0</v>
      </c>
      <c r="O7324" s="105">
        <f t="shared" si="231"/>
        <v>0</v>
      </c>
    </row>
    <row r="7325" spans="1:15" x14ac:dyDescent="0.3">
      <c r="A7325"/>
      <c r="B7325"/>
      <c r="C7325"/>
      <c r="D7325"/>
      <c r="E7325"/>
      <c r="F7325"/>
      <c r="G7325"/>
      <c r="H7325"/>
      <c r="I7325"/>
      <c r="J7325"/>
      <c r="K7325"/>
      <c r="L7325"/>
      <c r="M7325"/>
      <c r="N7325" s="105">
        <f t="shared" si="230"/>
        <v>0</v>
      </c>
      <c r="O7325" s="105">
        <f t="shared" si="231"/>
        <v>0</v>
      </c>
    </row>
    <row r="7326" spans="1:15" x14ac:dyDescent="0.3">
      <c r="A7326"/>
      <c r="B7326"/>
      <c r="C7326"/>
      <c r="D7326"/>
      <c r="E7326"/>
      <c r="F7326"/>
      <c r="G7326"/>
      <c r="H7326"/>
      <c r="I7326"/>
      <c r="J7326"/>
      <c r="K7326"/>
      <c r="L7326"/>
      <c r="M7326"/>
      <c r="N7326" s="105">
        <f t="shared" si="230"/>
        <v>0</v>
      </c>
      <c r="O7326" s="105">
        <f t="shared" si="231"/>
        <v>0</v>
      </c>
    </row>
    <row r="7327" spans="1:15" x14ac:dyDescent="0.3">
      <c r="A7327"/>
      <c r="B7327"/>
      <c r="C7327"/>
      <c r="D7327"/>
      <c r="E7327"/>
      <c r="F7327"/>
      <c r="G7327"/>
      <c r="H7327"/>
      <c r="I7327"/>
      <c r="J7327"/>
      <c r="K7327"/>
      <c r="L7327"/>
      <c r="M7327"/>
      <c r="N7327" s="105">
        <f t="shared" si="230"/>
        <v>0</v>
      </c>
      <c r="O7327" s="105">
        <f t="shared" si="231"/>
        <v>0</v>
      </c>
    </row>
    <row r="7328" spans="1:15" x14ac:dyDescent="0.3">
      <c r="A7328"/>
      <c r="B7328"/>
      <c r="C7328"/>
      <c r="D7328"/>
      <c r="E7328"/>
      <c r="F7328"/>
      <c r="G7328"/>
      <c r="H7328"/>
      <c r="I7328"/>
      <c r="J7328"/>
      <c r="K7328"/>
      <c r="L7328"/>
      <c r="M7328"/>
      <c r="N7328" s="105">
        <f t="shared" si="230"/>
        <v>0</v>
      </c>
      <c r="O7328" s="105">
        <f t="shared" si="231"/>
        <v>0</v>
      </c>
    </row>
    <row r="7329" spans="1:15" x14ac:dyDescent="0.3">
      <c r="A7329"/>
      <c r="B7329"/>
      <c r="C7329"/>
      <c r="D7329"/>
      <c r="E7329"/>
      <c r="F7329"/>
      <c r="G7329"/>
      <c r="H7329"/>
      <c r="I7329"/>
      <c r="J7329"/>
      <c r="K7329"/>
      <c r="L7329"/>
      <c r="M7329"/>
      <c r="N7329" s="105">
        <f t="shared" si="230"/>
        <v>0</v>
      </c>
      <c r="O7329" s="105">
        <f t="shared" si="231"/>
        <v>0</v>
      </c>
    </row>
    <row r="7330" spans="1:15" x14ac:dyDescent="0.3">
      <c r="A7330"/>
      <c r="B7330"/>
      <c r="C7330"/>
      <c r="D7330"/>
      <c r="E7330"/>
      <c r="F7330"/>
      <c r="G7330"/>
      <c r="H7330"/>
      <c r="I7330"/>
      <c r="J7330"/>
      <c r="K7330"/>
      <c r="L7330"/>
      <c r="M7330"/>
      <c r="N7330" s="105">
        <f t="shared" si="230"/>
        <v>0</v>
      </c>
      <c r="O7330" s="105">
        <f t="shared" si="231"/>
        <v>0</v>
      </c>
    </row>
    <row r="7331" spans="1:15" x14ac:dyDescent="0.3">
      <c r="A7331"/>
      <c r="B7331"/>
      <c r="C7331"/>
      <c r="D7331"/>
      <c r="E7331"/>
      <c r="F7331"/>
      <c r="G7331"/>
      <c r="H7331"/>
      <c r="I7331"/>
      <c r="J7331"/>
      <c r="K7331"/>
      <c r="L7331"/>
      <c r="M7331"/>
      <c r="N7331" s="105">
        <f t="shared" si="230"/>
        <v>0</v>
      </c>
      <c r="O7331" s="105">
        <f t="shared" si="231"/>
        <v>0</v>
      </c>
    </row>
    <row r="7332" spans="1:15" x14ac:dyDescent="0.3">
      <c r="A7332"/>
      <c r="B7332"/>
      <c r="C7332"/>
      <c r="D7332"/>
      <c r="E7332"/>
      <c r="F7332"/>
      <c r="G7332"/>
      <c r="H7332"/>
      <c r="I7332"/>
      <c r="J7332"/>
      <c r="K7332"/>
      <c r="L7332"/>
      <c r="M7332"/>
      <c r="N7332" s="105">
        <f t="shared" si="230"/>
        <v>0</v>
      </c>
      <c r="O7332" s="105">
        <f t="shared" si="231"/>
        <v>0</v>
      </c>
    </row>
    <row r="7333" spans="1:15" x14ac:dyDescent="0.3">
      <c r="A7333"/>
      <c r="B7333"/>
      <c r="C7333"/>
      <c r="D7333"/>
      <c r="E7333"/>
      <c r="F7333"/>
      <c r="G7333"/>
      <c r="H7333"/>
      <c r="I7333"/>
      <c r="J7333"/>
      <c r="K7333"/>
      <c r="L7333"/>
      <c r="M7333"/>
      <c r="N7333" s="105">
        <f t="shared" si="230"/>
        <v>0</v>
      </c>
      <c r="O7333" s="105">
        <f t="shared" si="231"/>
        <v>0</v>
      </c>
    </row>
    <row r="7334" spans="1:15" x14ac:dyDescent="0.3">
      <c r="A7334"/>
      <c r="B7334"/>
      <c r="C7334"/>
      <c r="D7334"/>
      <c r="E7334"/>
      <c r="F7334"/>
      <c r="G7334"/>
      <c r="H7334"/>
      <c r="I7334"/>
      <c r="J7334"/>
      <c r="K7334"/>
      <c r="L7334"/>
      <c r="M7334"/>
      <c r="N7334" s="105">
        <f t="shared" si="230"/>
        <v>0</v>
      </c>
      <c r="O7334" s="105">
        <f t="shared" si="231"/>
        <v>0</v>
      </c>
    </row>
    <row r="7335" spans="1:15" x14ac:dyDescent="0.3">
      <c r="A7335"/>
      <c r="B7335"/>
      <c r="C7335"/>
      <c r="D7335"/>
      <c r="E7335"/>
      <c r="F7335"/>
      <c r="G7335"/>
      <c r="H7335"/>
      <c r="I7335"/>
      <c r="J7335"/>
      <c r="K7335"/>
      <c r="L7335"/>
      <c r="M7335"/>
      <c r="N7335" s="105">
        <f t="shared" si="230"/>
        <v>0</v>
      </c>
      <c r="O7335" s="105">
        <f t="shared" si="231"/>
        <v>0</v>
      </c>
    </row>
    <row r="7336" spans="1:15" x14ac:dyDescent="0.3">
      <c r="A7336"/>
      <c r="B7336"/>
      <c r="C7336"/>
      <c r="D7336"/>
      <c r="E7336"/>
      <c r="F7336"/>
      <c r="G7336"/>
      <c r="H7336"/>
      <c r="I7336"/>
      <c r="J7336"/>
      <c r="K7336"/>
      <c r="L7336"/>
      <c r="M7336"/>
      <c r="N7336" s="105">
        <f t="shared" si="230"/>
        <v>0</v>
      </c>
      <c r="O7336" s="105">
        <f t="shared" si="231"/>
        <v>0</v>
      </c>
    </row>
    <row r="7337" spans="1:15" x14ac:dyDescent="0.3">
      <c r="A7337"/>
      <c r="B7337"/>
      <c r="C7337"/>
      <c r="D7337"/>
      <c r="E7337"/>
      <c r="F7337"/>
      <c r="G7337"/>
      <c r="H7337"/>
      <c r="I7337"/>
      <c r="J7337"/>
      <c r="K7337"/>
      <c r="L7337"/>
      <c r="M7337"/>
      <c r="N7337" s="105">
        <f t="shared" si="230"/>
        <v>0</v>
      </c>
      <c r="O7337" s="105">
        <f t="shared" si="231"/>
        <v>0</v>
      </c>
    </row>
    <row r="7338" spans="1:15" x14ac:dyDescent="0.3">
      <c r="A7338"/>
      <c r="B7338"/>
      <c r="C7338"/>
      <c r="D7338"/>
      <c r="E7338"/>
      <c r="F7338"/>
      <c r="G7338"/>
      <c r="H7338"/>
      <c r="I7338"/>
      <c r="J7338"/>
      <c r="K7338"/>
      <c r="L7338"/>
      <c r="M7338"/>
      <c r="N7338" s="105">
        <f t="shared" si="230"/>
        <v>0</v>
      </c>
      <c r="O7338" s="105">
        <f t="shared" si="231"/>
        <v>0</v>
      </c>
    </row>
    <row r="7339" spans="1:15" x14ac:dyDescent="0.3">
      <c r="A7339"/>
      <c r="B7339"/>
      <c r="C7339"/>
      <c r="D7339"/>
      <c r="E7339"/>
      <c r="F7339"/>
      <c r="G7339"/>
      <c r="H7339"/>
      <c r="I7339"/>
      <c r="J7339"/>
      <c r="K7339"/>
      <c r="L7339"/>
      <c r="M7339"/>
      <c r="N7339" s="105">
        <f t="shared" si="230"/>
        <v>0</v>
      </c>
      <c r="O7339" s="105">
        <f t="shared" si="231"/>
        <v>0</v>
      </c>
    </row>
    <row r="7340" spans="1:15" x14ac:dyDescent="0.3">
      <c r="A7340"/>
      <c r="B7340"/>
      <c r="C7340"/>
      <c r="D7340"/>
      <c r="E7340"/>
      <c r="F7340"/>
      <c r="G7340"/>
      <c r="H7340"/>
      <c r="I7340"/>
      <c r="J7340"/>
      <c r="K7340"/>
      <c r="L7340"/>
      <c r="M7340"/>
      <c r="N7340" s="105">
        <f t="shared" si="230"/>
        <v>0</v>
      </c>
      <c r="O7340" s="105">
        <f t="shared" si="231"/>
        <v>0</v>
      </c>
    </row>
    <row r="7341" spans="1:15" x14ac:dyDescent="0.3">
      <c r="A7341"/>
      <c r="B7341"/>
      <c r="C7341"/>
      <c r="D7341"/>
      <c r="E7341"/>
      <c r="F7341"/>
      <c r="G7341"/>
      <c r="H7341"/>
      <c r="I7341"/>
      <c r="J7341"/>
      <c r="K7341"/>
      <c r="L7341"/>
      <c r="M7341"/>
      <c r="N7341" s="105">
        <f t="shared" si="230"/>
        <v>0</v>
      </c>
      <c r="O7341" s="105">
        <f t="shared" si="231"/>
        <v>0</v>
      </c>
    </row>
    <row r="7342" spans="1:15" x14ac:dyDescent="0.3">
      <c r="A7342"/>
      <c r="B7342"/>
      <c r="C7342"/>
      <c r="D7342"/>
      <c r="E7342"/>
      <c r="F7342"/>
      <c r="G7342"/>
      <c r="H7342"/>
      <c r="I7342"/>
      <c r="J7342"/>
      <c r="K7342"/>
      <c r="L7342"/>
      <c r="M7342"/>
      <c r="N7342" s="105">
        <f t="shared" si="230"/>
        <v>0</v>
      </c>
      <c r="O7342" s="105">
        <f t="shared" si="231"/>
        <v>0</v>
      </c>
    </row>
    <row r="7343" spans="1:15" x14ac:dyDescent="0.3">
      <c r="A7343"/>
      <c r="B7343"/>
      <c r="C7343"/>
      <c r="D7343"/>
      <c r="E7343"/>
      <c r="F7343"/>
      <c r="G7343"/>
      <c r="H7343"/>
      <c r="I7343"/>
      <c r="J7343"/>
      <c r="K7343"/>
      <c r="L7343"/>
      <c r="M7343"/>
      <c r="N7343" s="105">
        <f t="shared" si="230"/>
        <v>0</v>
      </c>
      <c r="O7343" s="105">
        <f t="shared" si="231"/>
        <v>0</v>
      </c>
    </row>
    <row r="7344" spans="1:15" x14ac:dyDescent="0.3">
      <c r="A7344"/>
      <c r="B7344"/>
      <c r="C7344"/>
      <c r="D7344"/>
      <c r="E7344"/>
      <c r="F7344"/>
      <c r="G7344"/>
      <c r="H7344"/>
      <c r="I7344"/>
      <c r="J7344"/>
      <c r="K7344"/>
      <c r="L7344"/>
      <c r="M7344"/>
      <c r="N7344" s="105">
        <f t="shared" si="230"/>
        <v>0</v>
      </c>
      <c r="O7344" s="105">
        <f t="shared" si="231"/>
        <v>0</v>
      </c>
    </row>
    <row r="7345" spans="1:15" x14ac:dyDescent="0.3">
      <c r="A7345"/>
      <c r="B7345"/>
      <c r="C7345"/>
      <c r="D7345"/>
      <c r="E7345"/>
      <c r="F7345"/>
      <c r="G7345"/>
      <c r="H7345"/>
      <c r="I7345"/>
      <c r="J7345"/>
      <c r="K7345"/>
      <c r="L7345"/>
      <c r="M7345"/>
      <c r="N7345" s="105">
        <f t="shared" si="230"/>
        <v>0</v>
      </c>
      <c r="O7345" s="105">
        <f t="shared" si="231"/>
        <v>0</v>
      </c>
    </row>
    <row r="7346" spans="1:15" x14ac:dyDescent="0.3">
      <c r="A7346"/>
      <c r="B7346"/>
      <c r="C7346"/>
      <c r="D7346"/>
      <c r="E7346"/>
      <c r="F7346"/>
      <c r="G7346"/>
      <c r="H7346"/>
      <c r="I7346"/>
      <c r="J7346"/>
      <c r="K7346"/>
      <c r="L7346"/>
      <c r="M7346"/>
      <c r="N7346" s="105">
        <f t="shared" si="230"/>
        <v>0</v>
      </c>
      <c r="O7346" s="105">
        <f t="shared" si="231"/>
        <v>0</v>
      </c>
    </row>
    <row r="7347" spans="1:15" x14ac:dyDescent="0.3">
      <c r="A7347"/>
      <c r="B7347"/>
      <c r="C7347"/>
      <c r="D7347"/>
      <c r="E7347"/>
      <c r="F7347"/>
      <c r="G7347"/>
      <c r="H7347"/>
      <c r="I7347"/>
      <c r="J7347"/>
      <c r="K7347"/>
      <c r="L7347"/>
      <c r="M7347"/>
      <c r="N7347" s="105">
        <f t="shared" si="230"/>
        <v>0</v>
      </c>
      <c r="O7347" s="105">
        <f t="shared" si="231"/>
        <v>0</v>
      </c>
    </row>
    <row r="7348" spans="1:15" x14ac:dyDescent="0.3">
      <c r="A7348"/>
      <c r="B7348"/>
      <c r="C7348"/>
      <c r="D7348"/>
      <c r="E7348"/>
      <c r="F7348"/>
      <c r="G7348"/>
      <c r="H7348"/>
      <c r="I7348"/>
      <c r="J7348"/>
      <c r="K7348"/>
      <c r="L7348"/>
      <c r="M7348"/>
      <c r="N7348" s="105">
        <f t="shared" si="230"/>
        <v>0</v>
      </c>
      <c r="O7348" s="105">
        <f t="shared" si="231"/>
        <v>0</v>
      </c>
    </row>
    <row r="7349" spans="1:15" x14ac:dyDescent="0.3">
      <c r="A7349"/>
      <c r="B7349"/>
      <c r="C7349"/>
      <c r="D7349"/>
      <c r="E7349"/>
      <c r="F7349"/>
      <c r="G7349"/>
      <c r="H7349"/>
      <c r="I7349"/>
      <c r="J7349"/>
      <c r="K7349"/>
      <c r="L7349"/>
      <c r="M7349"/>
      <c r="N7349" s="105">
        <f t="shared" si="230"/>
        <v>0</v>
      </c>
      <c r="O7349" s="105">
        <f t="shared" si="231"/>
        <v>0</v>
      </c>
    </row>
    <row r="7350" spans="1:15" x14ac:dyDescent="0.3">
      <c r="A7350"/>
      <c r="B7350"/>
      <c r="C7350"/>
      <c r="D7350"/>
      <c r="E7350"/>
      <c r="F7350"/>
      <c r="G7350"/>
      <c r="H7350"/>
      <c r="I7350"/>
      <c r="J7350"/>
      <c r="K7350"/>
      <c r="L7350"/>
      <c r="M7350"/>
      <c r="N7350" s="105">
        <f t="shared" si="230"/>
        <v>0</v>
      </c>
      <c r="O7350" s="105">
        <f t="shared" si="231"/>
        <v>0</v>
      </c>
    </row>
    <row r="7351" spans="1:15" x14ac:dyDescent="0.3">
      <c r="A7351"/>
      <c r="B7351"/>
      <c r="C7351"/>
      <c r="D7351"/>
      <c r="E7351"/>
      <c r="F7351"/>
      <c r="G7351"/>
      <c r="H7351"/>
      <c r="I7351"/>
      <c r="J7351"/>
      <c r="K7351"/>
      <c r="L7351"/>
      <c r="M7351"/>
      <c r="N7351" s="105">
        <f t="shared" si="230"/>
        <v>0</v>
      </c>
      <c r="O7351" s="105">
        <f t="shared" si="231"/>
        <v>0</v>
      </c>
    </row>
    <row r="7352" spans="1:15" x14ac:dyDescent="0.3">
      <c r="A7352"/>
      <c r="B7352"/>
      <c r="C7352"/>
      <c r="D7352"/>
      <c r="E7352"/>
      <c r="F7352"/>
      <c r="G7352"/>
      <c r="H7352"/>
      <c r="I7352"/>
      <c r="J7352"/>
      <c r="K7352"/>
      <c r="L7352"/>
      <c r="M7352"/>
      <c r="N7352" s="105">
        <f t="shared" si="230"/>
        <v>0</v>
      </c>
      <c r="O7352" s="105">
        <f t="shared" si="231"/>
        <v>0</v>
      </c>
    </row>
    <row r="7353" spans="1:15" x14ac:dyDescent="0.3">
      <c r="A7353"/>
      <c r="B7353"/>
      <c r="C7353"/>
      <c r="D7353"/>
      <c r="E7353"/>
      <c r="F7353"/>
      <c r="G7353"/>
      <c r="H7353"/>
      <c r="I7353"/>
      <c r="J7353"/>
      <c r="K7353"/>
      <c r="L7353"/>
      <c r="M7353"/>
      <c r="N7353" s="105">
        <f t="shared" si="230"/>
        <v>0</v>
      </c>
      <c r="O7353" s="105">
        <f t="shared" si="231"/>
        <v>0</v>
      </c>
    </row>
    <row r="7354" spans="1:15" x14ac:dyDescent="0.3">
      <c r="A7354"/>
      <c r="B7354"/>
      <c r="C7354"/>
      <c r="D7354"/>
      <c r="E7354"/>
      <c r="F7354"/>
      <c r="G7354"/>
      <c r="H7354"/>
      <c r="I7354"/>
      <c r="J7354"/>
      <c r="K7354"/>
      <c r="L7354"/>
      <c r="M7354"/>
      <c r="N7354" s="105">
        <f t="shared" si="230"/>
        <v>0</v>
      </c>
      <c r="O7354" s="105">
        <f t="shared" si="231"/>
        <v>0</v>
      </c>
    </row>
    <row r="7355" spans="1:15" x14ac:dyDescent="0.3">
      <c r="A7355"/>
      <c r="B7355"/>
      <c r="C7355"/>
      <c r="D7355"/>
      <c r="E7355"/>
      <c r="F7355"/>
      <c r="G7355"/>
      <c r="H7355"/>
      <c r="I7355"/>
      <c r="J7355"/>
      <c r="K7355"/>
      <c r="L7355"/>
      <c r="M7355"/>
      <c r="N7355" s="105">
        <f t="shared" si="230"/>
        <v>0</v>
      </c>
      <c r="O7355" s="105">
        <f t="shared" si="231"/>
        <v>0</v>
      </c>
    </row>
    <row r="7356" spans="1:15" x14ac:dyDescent="0.3">
      <c r="A7356"/>
      <c r="B7356"/>
      <c r="C7356"/>
      <c r="D7356"/>
      <c r="E7356"/>
      <c r="F7356"/>
      <c r="G7356"/>
      <c r="H7356"/>
      <c r="I7356"/>
      <c r="J7356"/>
      <c r="K7356"/>
      <c r="L7356"/>
      <c r="M7356"/>
      <c r="N7356" s="105">
        <f t="shared" si="230"/>
        <v>0</v>
      </c>
      <c r="O7356" s="105">
        <f t="shared" si="231"/>
        <v>0</v>
      </c>
    </row>
    <row r="7357" spans="1:15" x14ac:dyDescent="0.3">
      <c r="A7357"/>
      <c r="B7357"/>
      <c r="C7357"/>
      <c r="D7357"/>
      <c r="E7357"/>
      <c r="F7357"/>
      <c r="G7357"/>
      <c r="H7357"/>
      <c r="I7357"/>
      <c r="J7357"/>
      <c r="K7357"/>
      <c r="L7357"/>
      <c r="M7357"/>
      <c r="N7357" s="105">
        <f t="shared" si="230"/>
        <v>0</v>
      </c>
      <c r="O7357" s="105">
        <f t="shared" si="231"/>
        <v>0</v>
      </c>
    </row>
    <row r="7358" spans="1:15" x14ac:dyDescent="0.3">
      <c r="A7358"/>
      <c r="B7358"/>
      <c r="C7358"/>
      <c r="D7358"/>
      <c r="E7358"/>
      <c r="F7358"/>
      <c r="G7358"/>
      <c r="H7358"/>
      <c r="I7358"/>
      <c r="J7358"/>
      <c r="K7358"/>
      <c r="L7358"/>
      <c r="M7358"/>
      <c r="N7358" s="105">
        <f t="shared" si="230"/>
        <v>0</v>
      </c>
      <c r="O7358" s="105">
        <f t="shared" si="231"/>
        <v>0</v>
      </c>
    </row>
    <row r="7359" spans="1:15" x14ac:dyDescent="0.3">
      <c r="A7359"/>
      <c r="B7359"/>
      <c r="C7359"/>
      <c r="D7359"/>
      <c r="E7359"/>
      <c r="F7359"/>
      <c r="G7359"/>
      <c r="H7359"/>
      <c r="I7359"/>
      <c r="J7359"/>
      <c r="K7359"/>
      <c r="L7359"/>
      <c r="M7359"/>
      <c r="N7359" s="105">
        <f t="shared" si="230"/>
        <v>0</v>
      </c>
      <c r="O7359" s="105">
        <f t="shared" si="231"/>
        <v>0</v>
      </c>
    </row>
    <row r="7360" spans="1:15" x14ac:dyDescent="0.3">
      <c r="A7360"/>
      <c r="B7360"/>
      <c r="C7360"/>
      <c r="D7360"/>
      <c r="E7360"/>
      <c r="F7360"/>
      <c r="G7360"/>
      <c r="H7360"/>
      <c r="I7360"/>
      <c r="J7360"/>
      <c r="K7360"/>
      <c r="L7360"/>
      <c r="M7360"/>
      <c r="N7360" s="105">
        <f t="shared" si="230"/>
        <v>0</v>
      </c>
      <c r="O7360" s="105">
        <f t="shared" si="231"/>
        <v>0</v>
      </c>
    </row>
    <row r="7361" spans="1:15" x14ac:dyDescent="0.3">
      <c r="A7361"/>
      <c r="B7361"/>
      <c r="C7361"/>
      <c r="D7361"/>
      <c r="E7361"/>
      <c r="F7361"/>
      <c r="G7361"/>
      <c r="H7361"/>
      <c r="I7361"/>
      <c r="J7361"/>
      <c r="K7361"/>
      <c r="L7361"/>
      <c r="M7361"/>
      <c r="N7361" s="105">
        <f t="shared" si="230"/>
        <v>0</v>
      </c>
      <c r="O7361" s="105">
        <f t="shared" si="231"/>
        <v>0</v>
      </c>
    </row>
    <row r="7362" spans="1:15" x14ac:dyDescent="0.3">
      <c r="A7362"/>
      <c r="B7362"/>
      <c r="C7362"/>
      <c r="D7362"/>
      <c r="E7362"/>
      <c r="F7362"/>
      <c r="G7362"/>
      <c r="H7362"/>
      <c r="I7362"/>
      <c r="J7362"/>
      <c r="K7362"/>
      <c r="L7362"/>
      <c r="M7362"/>
      <c r="N7362" s="105">
        <f t="shared" si="230"/>
        <v>0</v>
      </c>
      <c r="O7362" s="105">
        <f t="shared" si="231"/>
        <v>0</v>
      </c>
    </row>
    <row r="7363" spans="1:15" x14ac:dyDescent="0.3">
      <c r="A7363"/>
      <c r="B7363"/>
      <c r="C7363"/>
      <c r="D7363"/>
      <c r="E7363"/>
      <c r="F7363"/>
      <c r="G7363"/>
      <c r="H7363"/>
      <c r="I7363"/>
      <c r="J7363"/>
      <c r="K7363"/>
      <c r="L7363"/>
      <c r="M7363"/>
      <c r="N7363" s="105">
        <f t="shared" si="230"/>
        <v>0</v>
      </c>
      <c r="O7363" s="105">
        <f t="shared" si="231"/>
        <v>0</v>
      </c>
    </row>
    <row r="7364" spans="1:15" x14ac:dyDescent="0.3">
      <c r="A7364"/>
      <c r="B7364"/>
      <c r="C7364"/>
      <c r="D7364"/>
      <c r="E7364"/>
      <c r="F7364"/>
      <c r="G7364"/>
      <c r="H7364"/>
      <c r="I7364"/>
      <c r="J7364"/>
      <c r="K7364"/>
      <c r="L7364"/>
      <c r="M7364"/>
      <c r="N7364" s="105">
        <f t="shared" si="230"/>
        <v>0</v>
      </c>
      <c r="O7364" s="105">
        <f t="shared" si="231"/>
        <v>0</v>
      </c>
    </row>
    <row r="7365" spans="1:15" x14ac:dyDescent="0.3">
      <c r="A7365"/>
      <c r="B7365"/>
      <c r="C7365"/>
      <c r="D7365"/>
      <c r="E7365"/>
      <c r="F7365"/>
      <c r="G7365"/>
      <c r="H7365"/>
      <c r="I7365"/>
      <c r="J7365"/>
      <c r="K7365"/>
      <c r="L7365"/>
      <c r="M7365"/>
      <c r="N7365" s="105">
        <f t="shared" si="230"/>
        <v>0</v>
      </c>
      <c r="O7365" s="105">
        <f t="shared" si="231"/>
        <v>0</v>
      </c>
    </row>
    <row r="7366" spans="1:15" x14ac:dyDescent="0.3">
      <c r="A7366"/>
      <c r="B7366"/>
      <c r="C7366"/>
      <c r="D7366"/>
      <c r="E7366"/>
      <c r="F7366"/>
      <c r="G7366"/>
      <c r="H7366"/>
      <c r="I7366"/>
      <c r="J7366"/>
      <c r="K7366"/>
      <c r="L7366"/>
      <c r="M7366"/>
      <c r="N7366" s="105">
        <f t="shared" si="230"/>
        <v>0</v>
      </c>
      <c r="O7366" s="105">
        <f t="shared" si="231"/>
        <v>0</v>
      </c>
    </row>
    <row r="7367" spans="1:15" x14ac:dyDescent="0.3">
      <c r="A7367"/>
      <c r="B7367"/>
      <c r="C7367"/>
      <c r="D7367"/>
      <c r="E7367"/>
      <c r="F7367"/>
      <c r="G7367"/>
      <c r="H7367"/>
      <c r="I7367"/>
      <c r="J7367"/>
      <c r="K7367"/>
      <c r="L7367"/>
      <c r="M7367"/>
      <c r="N7367" s="105">
        <f t="shared" si="230"/>
        <v>0</v>
      </c>
      <c r="O7367" s="105">
        <f t="shared" si="231"/>
        <v>0</v>
      </c>
    </row>
    <row r="7368" spans="1:15" x14ac:dyDescent="0.3">
      <c r="A7368"/>
      <c r="B7368"/>
      <c r="C7368"/>
      <c r="D7368"/>
      <c r="E7368"/>
      <c r="F7368"/>
      <c r="G7368"/>
      <c r="H7368"/>
      <c r="I7368"/>
      <c r="J7368"/>
      <c r="K7368"/>
      <c r="L7368"/>
      <c r="M7368"/>
      <c r="N7368" s="105">
        <f t="shared" si="230"/>
        <v>0</v>
      </c>
      <c r="O7368" s="105">
        <f t="shared" si="231"/>
        <v>0</v>
      </c>
    </row>
    <row r="7369" spans="1:15" x14ac:dyDescent="0.3">
      <c r="A7369"/>
      <c r="B7369"/>
      <c r="C7369"/>
      <c r="D7369"/>
      <c r="E7369"/>
      <c r="F7369"/>
      <c r="G7369"/>
      <c r="H7369"/>
      <c r="I7369"/>
      <c r="J7369"/>
      <c r="K7369"/>
      <c r="L7369"/>
      <c r="M7369"/>
      <c r="N7369" s="105">
        <f t="shared" si="230"/>
        <v>0</v>
      </c>
      <c r="O7369" s="105">
        <f t="shared" si="231"/>
        <v>0</v>
      </c>
    </row>
    <row r="7370" spans="1:15" x14ac:dyDescent="0.3">
      <c r="A7370"/>
      <c r="B7370"/>
      <c r="C7370"/>
      <c r="D7370"/>
      <c r="E7370"/>
      <c r="F7370"/>
      <c r="G7370"/>
      <c r="H7370"/>
      <c r="I7370"/>
      <c r="J7370"/>
      <c r="K7370"/>
      <c r="L7370"/>
      <c r="M7370"/>
      <c r="N7370" s="105">
        <f t="shared" si="230"/>
        <v>0</v>
      </c>
      <c r="O7370" s="105">
        <f t="shared" si="231"/>
        <v>0</v>
      </c>
    </row>
    <row r="7371" spans="1:15" x14ac:dyDescent="0.3">
      <c r="A7371"/>
      <c r="B7371"/>
      <c r="C7371"/>
      <c r="D7371"/>
      <c r="E7371"/>
      <c r="F7371"/>
      <c r="G7371"/>
      <c r="H7371"/>
      <c r="I7371"/>
      <c r="J7371"/>
      <c r="K7371"/>
      <c r="L7371"/>
      <c r="M7371"/>
      <c r="N7371" s="105">
        <f t="shared" si="230"/>
        <v>0</v>
      </c>
      <c r="O7371" s="105">
        <f t="shared" si="231"/>
        <v>0</v>
      </c>
    </row>
    <row r="7372" spans="1:15" x14ac:dyDescent="0.3">
      <c r="A7372"/>
      <c r="B7372"/>
      <c r="C7372"/>
      <c r="D7372"/>
      <c r="E7372"/>
      <c r="F7372"/>
      <c r="G7372"/>
      <c r="H7372"/>
      <c r="I7372"/>
      <c r="J7372"/>
      <c r="K7372"/>
      <c r="L7372"/>
      <c r="M7372"/>
      <c r="N7372" s="105">
        <f t="shared" si="230"/>
        <v>0</v>
      </c>
      <c r="O7372" s="105">
        <f t="shared" si="231"/>
        <v>0</v>
      </c>
    </row>
    <row r="7373" spans="1:15" x14ac:dyDescent="0.3">
      <c r="A7373"/>
      <c r="B7373"/>
      <c r="C7373"/>
      <c r="D7373"/>
      <c r="E7373"/>
      <c r="F7373"/>
      <c r="G7373"/>
      <c r="H7373"/>
      <c r="I7373"/>
      <c r="J7373"/>
      <c r="K7373"/>
      <c r="L7373"/>
      <c r="M7373"/>
      <c r="N7373" s="105">
        <f t="shared" si="230"/>
        <v>0</v>
      </c>
      <c r="O7373" s="105">
        <f t="shared" si="231"/>
        <v>0</v>
      </c>
    </row>
    <row r="7374" spans="1:15" x14ac:dyDescent="0.3">
      <c r="A7374"/>
      <c r="B7374"/>
      <c r="C7374"/>
      <c r="D7374"/>
      <c r="E7374"/>
      <c r="F7374"/>
      <c r="G7374"/>
      <c r="H7374"/>
      <c r="I7374"/>
      <c r="J7374"/>
      <c r="K7374"/>
      <c r="L7374"/>
      <c r="M7374"/>
      <c r="N7374" s="105">
        <f t="shared" si="230"/>
        <v>0</v>
      </c>
      <c r="O7374" s="105">
        <f t="shared" si="231"/>
        <v>0</v>
      </c>
    </row>
    <row r="7375" spans="1:15" x14ac:dyDescent="0.3">
      <c r="A7375"/>
      <c r="B7375"/>
      <c r="C7375"/>
      <c r="D7375"/>
      <c r="E7375"/>
      <c r="F7375"/>
      <c r="G7375"/>
      <c r="H7375"/>
      <c r="I7375"/>
      <c r="J7375"/>
      <c r="K7375"/>
      <c r="L7375"/>
      <c r="M7375"/>
      <c r="N7375" s="105">
        <f t="shared" si="230"/>
        <v>0</v>
      </c>
      <c r="O7375" s="105">
        <f t="shared" si="231"/>
        <v>0</v>
      </c>
    </row>
    <row r="7376" spans="1:15" x14ac:dyDescent="0.3">
      <c r="A7376"/>
      <c r="B7376"/>
      <c r="C7376"/>
      <c r="D7376"/>
      <c r="E7376"/>
      <c r="F7376"/>
      <c r="G7376"/>
      <c r="H7376"/>
      <c r="I7376"/>
      <c r="J7376"/>
      <c r="K7376"/>
      <c r="L7376"/>
      <c r="M7376"/>
      <c r="N7376" s="105">
        <f t="shared" si="230"/>
        <v>0</v>
      </c>
      <c r="O7376" s="105">
        <f t="shared" si="231"/>
        <v>0</v>
      </c>
    </row>
    <row r="7377" spans="1:15" x14ac:dyDescent="0.3">
      <c r="A7377"/>
      <c r="B7377"/>
      <c r="C7377"/>
      <c r="D7377"/>
      <c r="E7377"/>
      <c r="F7377"/>
      <c r="G7377"/>
      <c r="H7377"/>
      <c r="I7377"/>
      <c r="J7377"/>
      <c r="K7377"/>
      <c r="L7377"/>
      <c r="M7377"/>
      <c r="N7377" s="105">
        <f t="shared" si="230"/>
        <v>0</v>
      </c>
      <c r="O7377" s="105">
        <f t="shared" si="231"/>
        <v>0</v>
      </c>
    </row>
    <row r="7378" spans="1:15" x14ac:dyDescent="0.3">
      <c r="A7378"/>
      <c r="B7378"/>
      <c r="C7378"/>
      <c r="D7378"/>
      <c r="E7378"/>
      <c r="F7378"/>
      <c r="G7378"/>
      <c r="H7378"/>
      <c r="I7378"/>
      <c r="J7378"/>
      <c r="K7378"/>
      <c r="L7378"/>
      <c r="M7378"/>
      <c r="N7378" s="105">
        <f t="shared" si="230"/>
        <v>0</v>
      </c>
      <c r="O7378" s="105">
        <f t="shared" si="231"/>
        <v>0</v>
      </c>
    </row>
    <row r="7379" spans="1:15" x14ac:dyDescent="0.3">
      <c r="A7379"/>
      <c r="B7379"/>
      <c r="C7379"/>
      <c r="D7379"/>
      <c r="E7379"/>
      <c r="F7379"/>
      <c r="G7379"/>
      <c r="H7379"/>
      <c r="I7379"/>
      <c r="J7379"/>
      <c r="K7379"/>
      <c r="L7379"/>
      <c r="M7379"/>
      <c r="N7379" s="105">
        <f t="shared" si="230"/>
        <v>0</v>
      </c>
      <c r="O7379" s="105">
        <f t="shared" si="231"/>
        <v>0</v>
      </c>
    </row>
    <row r="7380" spans="1:15" x14ac:dyDescent="0.3">
      <c r="A7380"/>
      <c r="B7380"/>
      <c r="C7380"/>
      <c r="D7380"/>
      <c r="E7380"/>
      <c r="F7380"/>
      <c r="G7380"/>
      <c r="H7380"/>
      <c r="I7380"/>
      <c r="J7380"/>
      <c r="K7380"/>
      <c r="L7380"/>
      <c r="M7380"/>
      <c r="N7380" s="105">
        <f t="shared" ref="N7380:N7412" si="232">G7380-I7380-K7380</f>
        <v>0</v>
      </c>
      <c r="O7380" s="105">
        <f t="shared" ref="O7380:O7412" si="233">H7380-J7380-L7380</f>
        <v>0</v>
      </c>
    </row>
    <row r="7381" spans="1:15" x14ac:dyDescent="0.3">
      <c r="A7381"/>
      <c r="B7381"/>
      <c r="C7381"/>
      <c r="D7381"/>
      <c r="E7381"/>
      <c r="F7381"/>
      <c r="G7381"/>
      <c r="H7381"/>
      <c r="I7381"/>
      <c r="J7381"/>
      <c r="K7381"/>
      <c r="L7381"/>
      <c r="M7381"/>
      <c r="N7381" s="105">
        <f t="shared" si="232"/>
        <v>0</v>
      </c>
      <c r="O7381" s="105">
        <f t="shared" si="233"/>
        <v>0</v>
      </c>
    </row>
    <row r="7382" spans="1:15" x14ac:dyDescent="0.3">
      <c r="A7382"/>
      <c r="B7382"/>
      <c r="C7382"/>
      <c r="D7382"/>
      <c r="E7382"/>
      <c r="F7382"/>
      <c r="G7382"/>
      <c r="H7382"/>
      <c r="I7382"/>
      <c r="J7382"/>
      <c r="K7382"/>
      <c r="L7382"/>
      <c r="M7382"/>
      <c r="N7382" s="105">
        <f t="shared" si="232"/>
        <v>0</v>
      </c>
      <c r="O7382" s="105">
        <f t="shared" si="233"/>
        <v>0</v>
      </c>
    </row>
    <row r="7383" spans="1:15" x14ac:dyDescent="0.3">
      <c r="A7383"/>
      <c r="B7383"/>
      <c r="C7383"/>
      <c r="D7383"/>
      <c r="E7383"/>
      <c r="F7383"/>
      <c r="G7383"/>
      <c r="H7383"/>
      <c r="I7383"/>
      <c r="J7383"/>
      <c r="K7383"/>
      <c r="L7383"/>
      <c r="M7383"/>
      <c r="N7383" s="105">
        <f t="shared" si="232"/>
        <v>0</v>
      </c>
      <c r="O7383" s="105">
        <f t="shared" si="233"/>
        <v>0</v>
      </c>
    </row>
    <row r="7384" spans="1:15" x14ac:dyDescent="0.3">
      <c r="A7384"/>
      <c r="B7384"/>
      <c r="C7384"/>
      <c r="D7384"/>
      <c r="E7384"/>
      <c r="F7384"/>
      <c r="G7384"/>
      <c r="H7384"/>
      <c r="I7384"/>
      <c r="J7384"/>
      <c r="K7384"/>
      <c r="L7384"/>
      <c r="M7384"/>
      <c r="N7384" s="105">
        <f t="shared" si="232"/>
        <v>0</v>
      </c>
      <c r="O7384" s="105">
        <f t="shared" si="233"/>
        <v>0</v>
      </c>
    </row>
    <row r="7385" spans="1:15" x14ac:dyDescent="0.3">
      <c r="A7385"/>
      <c r="B7385"/>
      <c r="C7385"/>
      <c r="D7385"/>
      <c r="E7385"/>
      <c r="F7385"/>
      <c r="G7385"/>
      <c r="H7385"/>
      <c r="I7385"/>
      <c r="J7385"/>
      <c r="K7385"/>
      <c r="L7385"/>
      <c r="M7385"/>
      <c r="N7385" s="105">
        <f t="shared" si="232"/>
        <v>0</v>
      </c>
      <c r="O7385" s="105">
        <f t="shared" si="233"/>
        <v>0</v>
      </c>
    </row>
    <row r="7386" spans="1:15" x14ac:dyDescent="0.3">
      <c r="A7386"/>
      <c r="B7386"/>
      <c r="C7386"/>
      <c r="D7386"/>
      <c r="E7386"/>
      <c r="F7386"/>
      <c r="G7386"/>
      <c r="H7386"/>
      <c r="I7386"/>
      <c r="J7386"/>
      <c r="K7386"/>
      <c r="L7386"/>
      <c r="M7386"/>
      <c r="N7386" s="105">
        <f t="shared" si="232"/>
        <v>0</v>
      </c>
      <c r="O7386" s="105">
        <f t="shared" si="233"/>
        <v>0</v>
      </c>
    </row>
    <row r="7387" spans="1:15" x14ac:dyDescent="0.3">
      <c r="A7387"/>
      <c r="B7387"/>
      <c r="C7387"/>
      <c r="D7387"/>
      <c r="E7387"/>
      <c r="F7387"/>
      <c r="G7387"/>
      <c r="H7387"/>
      <c r="I7387"/>
      <c r="J7387"/>
      <c r="K7387"/>
      <c r="L7387"/>
      <c r="M7387"/>
      <c r="N7387" s="105">
        <f t="shared" si="232"/>
        <v>0</v>
      </c>
      <c r="O7387" s="105">
        <f t="shared" si="233"/>
        <v>0</v>
      </c>
    </row>
    <row r="7388" spans="1:15" x14ac:dyDescent="0.3">
      <c r="A7388"/>
      <c r="B7388"/>
      <c r="C7388"/>
      <c r="D7388"/>
      <c r="E7388"/>
      <c r="F7388"/>
      <c r="G7388"/>
      <c r="H7388"/>
      <c r="I7388"/>
      <c r="J7388"/>
      <c r="K7388"/>
      <c r="L7388"/>
      <c r="M7388"/>
      <c r="N7388" s="105">
        <f t="shared" si="232"/>
        <v>0</v>
      </c>
      <c r="O7388" s="105">
        <f t="shared" si="233"/>
        <v>0</v>
      </c>
    </row>
    <row r="7389" spans="1:15" x14ac:dyDescent="0.3">
      <c r="A7389"/>
      <c r="B7389"/>
      <c r="C7389"/>
      <c r="D7389"/>
      <c r="E7389"/>
      <c r="F7389"/>
      <c r="G7389"/>
      <c r="H7389"/>
      <c r="I7389"/>
      <c r="J7389"/>
      <c r="K7389"/>
      <c r="L7389"/>
      <c r="M7389"/>
      <c r="N7389" s="105">
        <f t="shared" si="232"/>
        <v>0</v>
      </c>
      <c r="O7389" s="105">
        <f t="shared" si="233"/>
        <v>0</v>
      </c>
    </row>
    <row r="7390" spans="1:15" x14ac:dyDescent="0.3">
      <c r="A7390"/>
      <c r="B7390"/>
      <c r="C7390"/>
      <c r="D7390"/>
      <c r="E7390"/>
      <c r="F7390"/>
      <c r="G7390"/>
      <c r="H7390"/>
      <c r="I7390"/>
      <c r="J7390"/>
      <c r="K7390"/>
      <c r="L7390"/>
      <c r="M7390"/>
      <c r="N7390" s="105">
        <f t="shared" si="232"/>
        <v>0</v>
      </c>
      <c r="O7390" s="105">
        <f t="shared" si="233"/>
        <v>0</v>
      </c>
    </row>
    <row r="7391" spans="1:15" x14ac:dyDescent="0.3">
      <c r="A7391"/>
      <c r="B7391"/>
      <c r="C7391"/>
      <c r="D7391"/>
      <c r="E7391"/>
      <c r="F7391"/>
      <c r="G7391"/>
      <c r="H7391"/>
      <c r="I7391"/>
      <c r="J7391"/>
      <c r="K7391"/>
      <c r="L7391"/>
      <c r="M7391"/>
      <c r="N7391" s="105">
        <f t="shared" si="232"/>
        <v>0</v>
      </c>
      <c r="O7391" s="105">
        <f t="shared" si="233"/>
        <v>0</v>
      </c>
    </row>
    <row r="7392" spans="1:15" x14ac:dyDescent="0.3">
      <c r="A7392"/>
      <c r="B7392"/>
      <c r="C7392"/>
      <c r="D7392"/>
      <c r="E7392"/>
      <c r="F7392"/>
      <c r="G7392"/>
      <c r="H7392"/>
      <c r="I7392"/>
      <c r="J7392"/>
      <c r="K7392"/>
      <c r="L7392"/>
      <c r="M7392"/>
      <c r="N7392" s="105">
        <f t="shared" si="232"/>
        <v>0</v>
      </c>
      <c r="O7392" s="105">
        <f t="shared" si="233"/>
        <v>0</v>
      </c>
    </row>
    <row r="7393" spans="1:15" x14ac:dyDescent="0.3">
      <c r="A7393"/>
      <c r="B7393"/>
      <c r="C7393"/>
      <c r="D7393"/>
      <c r="E7393"/>
      <c r="F7393"/>
      <c r="G7393"/>
      <c r="H7393"/>
      <c r="I7393"/>
      <c r="J7393"/>
      <c r="K7393"/>
      <c r="L7393"/>
      <c r="M7393"/>
      <c r="N7393" s="105">
        <f t="shared" si="232"/>
        <v>0</v>
      </c>
      <c r="O7393" s="105">
        <f t="shared" si="233"/>
        <v>0</v>
      </c>
    </row>
    <row r="7394" spans="1:15" x14ac:dyDescent="0.3">
      <c r="A7394"/>
      <c r="B7394"/>
      <c r="C7394"/>
      <c r="D7394"/>
      <c r="E7394"/>
      <c r="F7394"/>
      <c r="G7394"/>
      <c r="H7394"/>
      <c r="I7394"/>
      <c r="J7394"/>
      <c r="K7394"/>
      <c r="L7394"/>
      <c r="M7394"/>
      <c r="N7394" s="105">
        <f t="shared" si="232"/>
        <v>0</v>
      </c>
      <c r="O7394" s="105">
        <f t="shared" si="233"/>
        <v>0</v>
      </c>
    </row>
    <row r="7395" spans="1:15" x14ac:dyDescent="0.3">
      <c r="A7395"/>
      <c r="B7395"/>
      <c r="C7395"/>
      <c r="D7395"/>
      <c r="E7395"/>
      <c r="F7395"/>
      <c r="G7395"/>
      <c r="H7395"/>
      <c r="I7395"/>
      <c r="J7395"/>
      <c r="K7395"/>
      <c r="L7395"/>
      <c r="M7395"/>
      <c r="N7395" s="105">
        <f t="shared" si="232"/>
        <v>0</v>
      </c>
      <c r="O7395" s="105">
        <f t="shared" si="233"/>
        <v>0</v>
      </c>
    </row>
    <row r="7396" spans="1:15" x14ac:dyDescent="0.3">
      <c r="A7396"/>
      <c r="B7396"/>
      <c r="C7396"/>
      <c r="D7396"/>
      <c r="E7396"/>
      <c r="F7396"/>
      <c r="G7396"/>
      <c r="H7396"/>
      <c r="I7396"/>
      <c r="J7396"/>
      <c r="K7396"/>
      <c r="L7396"/>
      <c r="M7396"/>
      <c r="N7396" s="105">
        <f t="shared" si="232"/>
        <v>0</v>
      </c>
      <c r="O7396" s="105">
        <f t="shared" si="233"/>
        <v>0</v>
      </c>
    </row>
    <row r="7397" spans="1:15" x14ac:dyDescent="0.3">
      <c r="A7397"/>
      <c r="B7397"/>
      <c r="C7397"/>
      <c r="D7397"/>
      <c r="E7397"/>
      <c r="F7397"/>
      <c r="G7397"/>
      <c r="H7397"/>
      <c r="I7397"/>
      <c r="J7397"/>
      <c r="K7397"/>
      <c r="L7397"/>
      <c r="M7397"/>
      <c r="N7397" s="105">
        <f t="shared" si="232"/>
        <v>0</v>
      </c>
      <c r="O7397" s="105">
        <f t="shared" si="233"/>
        <v>0</v>
      </c>
    </row>
    <row r="7398" spans="1:15" x14ac:dyDescent="0.3">
      <c r="A7398"/>
      <c r="B7398"/>
      <c r="C7398"/>
      <c r="D7398"/>
      <c r="E7398"/>
      <c r="F7398"/>
      <c r="G7398"/>
      <c r="H7398"/>
      <c r="I7398"/>
      <c r="J7398"/>
      <c r="K7398"/>
      <c r="L7398"/>
      <c r="M7398"/>
      <c r="N7398" s="105">
        <f t="shared" si="232"/>
        <v>0</v>
      </c>
      <c r="O7398" s="105">
        <f t="shared" si="233"/>
        <v>0</v>
      </c>
    </row>
    <row r="7399" spans="1:15" x14ac:dyDescent="0.3">
      <c r="A7399"/>
      <c r="B7399"/>
      <c r="C7399"/>
      <c r="D7399"/>
      <c r="E7399"/>
      <c r="F7399"/>
      <c r="G7399"/>
      <c r="H7399"/>
      <c r="I7399"/>
      <c r="J7399"/>
      <c r="K7399"/>
      <c r="L7399"/>
      <c r="M7399"/>
      <c r="N7399" s="105">
        <f t="shared" si="232"/>
        <v>0</v>
      </c>
      <c r="O7399" s="105">
        <f t="shared" si="233"/>
        <v>0</v>
      </c>
    </row>
    <row r="7400" spans="1:15" x14ac:dyDescent="0.3">
      <c r="A7400"/>
      <c r="B7400"/>
      <c r="C7400"/>
      <c r="D7400"/>
      <c r="E7400"/>
      <c r="F7400"/>
      <c r="G7400"/>
      <c r="H7400"/>
      <c r="I7400"/>
      <c r="J7400"/>
      <c r="K7400"/>
      <c r="L7400"/>
      <c r="M7400"/>
      <c r="N7400" s="105">
        <f t="shared" si="232"/>
        <v>0</v>
      </c>
      <c r="O7400" s="105">
        <f t="shared" si="233"/>
        <v>0</v>
      </c>
    </row>
    <row r="7401" spans="1:15" x14ac:dyDescent="0.3">
      <c r="A7401"/>
      <c r="B7401"/>
      <c r="C7401"/>
      <c r="D7401"/>
      <c r="E7401"/>
      <c r="F7401"/>
      <c r="G7401"/>
      <c r="H7401"/>
      <c r="I7401"/>
      <c r="J7401"/>
      <c r="K7401"/>
      <c r="L7401"/>
      <c r="M7401"/>
      <c r="N7401" s="105">
        <f t="shared" si="232"/>
        <v>0</v>
      </c>
      <c r="O7401" s="105">
        <f t="shared" si="233"/>
        <v>0</v>
      </c>
    </row>
    <row r="7402" spans="1:15" x14ac:dyDescent="0.3">
      <c r="A7402"/>
      <c r="B7402"/>
      <c r="C7402"/>
      <c r="D7402"/>
      <c r="E7402"/>
      <c r="F7402"/>
      <c r="G7402"/>
      <c r="H7402"/>
      <c r="I7402"/>
      <c r="J7402"/>
      <c r="K7402"/>
      <c r="L7402"/>
      <c r="M7402"/>
      <c r="N7402" s="105">
        <f t="shared" si="232"/>
        <v>0</v>
      </c>
      <c r="O7402" s="105">
        <f t="shared" si="233"/>
        <v>0</v>
      </c>
    </row>
    <row r="7403" spans="1:15" x14ac:dyDescent="0.3">
      <c r="A7403"/>
      <c r="B7403"/>
      <c r="C7403"/>
      <c r="D7403"/>
      <c r="E7403"/>
      <c r="F7403"/>
      <c r="G7403"/>
      <c r="H7403"/>
      <c r="I7403"/>
      <c r="J7403"/>
      <c r="K7403"/>
      <c r="L7403"/>
      <c r="M7403"/>
      <c r="N7403" s="105">
        <f t="shared" si="232"/>
        <v>0</v>
      </c>
      <c r="O7403" s="105">
        <f t="shared" si="233"/>
        <v>0</v>
      </c>
    </row>
    <row r="7404" spans="1:15" x14ac:dyDescent="0.3">
      <c r="A7404"/>
      <c r="B7404"/>
      <c r="C7404"/>
      <c r="D7404"/>
      <c r="E7404"/>
      <c r="F7404"/>
      <c r="G7404"/>
      <c r="H7404"/>
      <c r="I7404"/>
      <c r="J7404"/>
      <c r="K7404"/>
      <c r="L7404"/>
      <c r="M7404"/>
      <c r="N7404" s="105">
        <f t="shared" si="232"/>
        <v>0</v>
      </c>
      <c r="O7404" s="105">
        <f t="shared" si="233"/>
        <v>0</v>
      </c>
    </row>
    <row r="7405" spans="1:15" x14ac:dyDescent="0.3">
      <c r="A7405"/>
      <c r="B7405"/>
      <c r="C7405"/>
      <c r="D7405"/>
      <c r="E7405"/>
      <c r="F7405"/>
      <c r="G7405"/>
      <c r="H7405"/>
      <c r="I7405"/>
      <c r="J7405"/>
      <c r="K7405"/>
      <c r="L7405"/>
      <c r="M7405"/>
      <c r="N7405" s="105">
        <f t="shared" si="232"/>
        <v>0</v>
      </c>
      <c r="O7405" s="105">
        <f t="shared" si="233"/>
        <v>0</v>
      </c>
    </row>
    <row r="7406" spans="1:15" x14ac:dyDescent="0.3">
      <c r="A7406"/>
      <c r="B7406"/>
      <c r="C7406"/>
      <c r="D7406"/>
      <c r="E7406"/>
      <c r="F7406"/>
      <c r="G7406"/>
      <c r="H7406"/>
      <c r="I7406"/>
      <c r="J7406"/>
      <c r="K7406"/>
      <c r="L7406"/>
      <c r="M7406"/>
      <c r="N7406" s="105">
        <f t="shared" si="232"/>
        <v>0</v>
      </c>
      <c r="O7406" s="105">
        <f t="shared" si="233"/>
        <v>0</v>
      </c>
    </row>
    <row r="7407" spans="1:15" x14ac:dyDescent="0.3">
      <c r="A7407"/>
      <c r="B7407"/>
      <c r="C7407"/>
      <c r="D7407"/>
      <c r="E7407"/>
      <c r="F7407"/>
      <c r="G7407"/>
      <c r="H7407"/>
      <c r="I7407"/>
      <c r="J7407"/>
      <c r="K7407"/>
      <c r="L7407"/>
      <c r="M7407"/>
      <c r="N7407" s="105">
        <f t="shared" si="232"/>
        <v>0</v>
      </c>
      <c r="O7407" s="105">
        <f t="shared" si="233"/>
        <v>0</v>
      </c>
    </row>
    <row r="7408" spans="1:15" x14ac:dyDescent="0.3">
      <c r="A7408"/>
      <c r="B7408"/>
      <c r="C7408"/>
      <c r="D7408"/>
      <c r="E7408"/>
      <c r="F7408"/>
      <c r="G7408"/>
      <c r="H7408"/>
      <c r="I7408"/>
      <c r="J7408"/>
      <c r="K7408"/>
      <c r="L7408"/>
      <c r="M7408"/>
      <c r="N7408" s="105">
        <f t="shared" si="232"/>
        <v>0</v>
      </c>
      <c r="O7408" s="105">
        <f t="shared" si="233"/>
        <v>0</v>
      </c>
    </row>
    <row r="7409" spans="1:15" x14ac:dyDescent="0.3">
      <c r="A7409"/>
      <c r="B7409"/>
      <c r="C7409"/>
      <c r="D7409"/>
      <c r="E7409"/>
      <c r="F7409"/>
      <c r="G7409"/>
      <c r="H7409"/>
      <c r="I7409"/>
      <c r="J7409"/>
      <c r="K7409"/>
      <c r="L7409"/>
      <c r="M7409"/>
      <c r="N7409" s="105">
        <f t="shared" si="232"/>
        <v>0</v>
      </c>
      <c r="O7409" s="105">
        <f t="shared" si="233"/>
        <v>0</v>
      </c>
    </row>
    <row r="7410" spans="1:15" x14ac:dyDescent="0.3">
      <c r="A7410"/>
      <c r="B7410"/>
      <c r="C7410"/>
      <c r="D7410"/>
      <c r="E7410"/>
      <c r="F7410"/>
      <c r="G7410"/>
      <c r="H7410"/>
      <c r="I7410"/>
      <c r="J7410"/>
      <c r="K7410"/>
      <c r="L7410"/>
      <c r="M7410"/>
      <c r="N7410" s="105">
        <f t="shared" si="232"/>
        <v>0</v>
      </c>
      <c r="O7410" s="105">
        <f t="shared" si="233"/>
        <v>0</v>
      </c>
    </row>
    <row r="7411" spans="1:15" x14ac:dyDescent="0.3">
      <c r="A7411"/>
      <c r="B7411"/>
      <c r="C7411"/>
      <c r="D7411"/>
      <c r="E7411"/>
      <c r="F7411"/>
      <c r="G7411"/>
      <c r="H7411"/>
      <c r="I7411"/>
      <c r="J7411"/>
      <c r="K7411"/>
      <c r="L7411"/>
      <c r="M7411"/>
      <c r="N7411" s="105">
        <f t="shared" si="232"/>
        <v>0</v>
      </c>
      <c r="O7411" s="105">
        <f t="shared" si="233"/>
        <v>0</v>
      </c>
    </row>
    <row r="7412" spans="1:15" x14ac:dyDescent="0.3">
      <c r="A7412"/>
      <c r="B7412"/>
      <c r="C7412"/>
      <c r="D7412"/>
      <c r="E7412"/>
      <c r="F7412"/>
      <c r="G7412"/>
      <c r="H7412"/>
      <c r="I7412"/>
      <c r="J7412"/>
      <c r="K7412"/>
      <c r="L7412"/>
      <c r="M7412"/>
      <c r="N7412" s="105">
        <f t="shared" si="232"/>
        <v>0</v>
      </c>
      <c r="O7412" s="105">
        <f t="shared" si="233"/>
        <v>0</v>
      </c>
    </row>
    <row r="7413" spans="1:15" x14ac:dyDescent="0.3">
      <c r="A7413"/>
      <c r="B7413"/>
      <c r="C7413"/>
      <c r="D7413"/>
      <c r="E7413"/>
      <c r="F7413"/>
      <c r="G7413"/>
      <c r="H7413"/>
      <c r="I7413"/>
      <c r="J7413"/>
      <c r="K7413"/>
      <c r="L7413"/>
      <c r="M7413"/>
      <c r="N7413"/>
    </row>
    <row r="7414" spans="1:15" x14ac:dyDescent="0.3">
      <c r="A7414"/>
      <c r="B7414"/>
      <c r="C7414"/>
      <c r="D7414"/>
      <c r="E7414"/>
      <c r="F7414"/>
      <c r="G7414"/>
      <c r="H7414"/>
      <c r="I7414"/>
      <c r="J7414"/>
      <c r="K7414"/>
      <c r="L7414"/>
      <c r="M7414"/>
      <c r="N7414"/>
    </row>
    <row r="7415" spans="1:15" x14ac:dyDescent="0.3">
      <c r="A7415"/>
      <c r="B7415"/>
      <c r="C7415"/>
      <c r="D7415"/>
      <c r="E7415"/>
      <c r="F7415"/>
      <c r="G7415"/>
      <c r="H7415"/>
      <c r="I7415"/>
      <c r="J7415"/>
      <c r="K7415"/>
      <c r="L7415"/>
      <c r="M7415"/>
      <c r="N7415"/>
    </row>
    <row r="7416" spans="1:15" x14ac:dyDescent="0.3">
      <c r="A7416"/>
      <c r="B7416"/>
      <c r="C7416"/>
      <c r="D7416"/>
      <c r="E7416"/>
      <c r="F7416"/>
      <c r="G7416"/>
      <c r="H7416"/>
      <c r="I7416"/>
      <c r="J7416"/>
      <c r="K7416"/>
      <c r="L7416"/>
      <c r="M7416"/>
      <c r="N7416"/>
    </row>
    <row r="7417" spans="1:15" x14ac:dyDescent="0.3">
      <c r="A7417"/>
      <c r="B7417"/>
      <c r="C7417"/>
      <c r="D7417"/>
      <c r="E7417"/>
      <c r="F7417"/>
      <c r="G7417"/>
      <c r="H7417"/>
      <c r="I7417"/>
      <c r="J7417"/>
      <c r="K7417"/>
      <c r="L7417"/>
      <c r="M7417"/>
      <c r="N7417"/>
    </row>
    <row r="7418" spans="1:15" x14ac:dyDescent="0.3">
      <c r="A7418"/>
      <c r="B7418"/>
      <c r="C7418"/>
      <c r="D7418"/>
      <c r="E7418"/>
      <c r="F7418"/>
      <c r="G7418"/>
      <c r="H7418"/>
      <c r="I7418"/>
      <c r="J7418"/>
      <c r="K7418"/>
      <c r="L7418"/>
      <c r="M7418"/>
      <c r="N7418"/>
    </row>
    <row r="7419" spans="1:15" x14ac:dyDescent="0.3">
      <c r="A7419"/>
      <c r="B7419"/>
      <c r="C7419"/>
      <c r="D7419"/>
      <c r="E7419"/>
      <c r="F7419"/>
      <c r="G7419"/>
      <c r="H7419"/>
      <c r="I7419"/>
      <c r="J7419"/>
      <c r="K7419"/>
      <c r="L7419"/>
      <c r="M7419"/>
      <c r="N7419"/>
    </row>
    <row r="7420" spans="1:15" x14ac:dyDescent="0.3">
      <c r="A7420"/>
      <c r="B7420"/>
      <c r="C7420"/>
      <c r="D7420"/>
      <c r="E7420"/>
      <c r="F7420"/>
      <c r="G7420"/>
      <c r="H7420"/>
      <c r="I7420"/>
      <c r="J7420"/>
      <c r="K7420"/>
      <c r="L7420"/>
      <c r="M7420"/>
      <c r="N7420"/>
    </row>
    <row r="7421" spans="1:15" x14ac:dyDescent="0.3">
      <c r="A7421"/>
      <c r="B7421"/>
      <c r="C7421"/>
      <c r="D7421"/>
      <c r="E7421"/>
      <c r="F7421"/>
      <c r="G7421"/>
      <c r="H7421"/>
      <c r="I7421"/>
      <c r="J7421"/>
      <c r="K7421"/>
      <c r="L7421"/>
      <c r="M7421"/>
      <c r="N7421"/>
    </row>
    <row r="7422" spans="1:15" x14ac:dyDescent="0.3">
      <c r="A7422"/>
      <c r="B7422"/>
      <c r="C7422"/>
      <c r="D7422"/>
      <c r="E7422"/>
      <c r="F7422"/>
      <c r="G7422"/>
      <c r="H7422"/>
      <c r="I7422"/>
      <c r="J7422"/>
      <c r="K7422"/>
      <c r="L7422"/>
      <c r="M7422"/>
      <c r="N7422"/>
    </row>
    <row r="7423" spans="1:15" x14ac:dyDescent="0.3">
      <c r="A7423"/>
      <c r="B7423"/>
      <c r="C7423"/>
      <c r="D7423"/>
      <c r="E7423"/>
      <c r="F7423"/>
      <c r="G7423"/>
      <c r="H7423"/>
      <c r="I7423"/>
      <c r="J7423"/>
      <c r="K7423"/>
      <c r="L7423"/>
      <c r="M7423"/>
      <c r="N7423"/>
    </row>
    <row r="7424" spans="1:15" x14ac:dyDescent="0.3">
      <c r="A7424"/>
      <c r="B7424"/>
      <c r="C7424"/>
      <c r="D7424"/>
      <c r="E7424"/>
      <c r="F7424"/>
      <c r="G7424"/>
      <c r="H7424"/>
      <c r="I7424"/>
      <c r="J7424"/>
      <c r="K7424"/>
      <c r="L7424"/>
      <c r="M7424"/>
      <c r="N7424"/>
    </row>
    <row r="7425" spans="1:14" x14ac:dyDescent="0.3">
      <c r="A7425"/>
      <c r="B7425"/>
      <c r="C7425"/>
      <c r="D7425"/>
      <c r="E7425"/>
      <c r="F7425"/>
      <c r="G7425"/>
      <c r="H7425"/>
      <c r="I7425"/>
      <c r="J7425"/>
      <c r="K7425"/>
      <c r="L7425"/>
      <c r="M7425"/>
      <c r="N7425"/>
    </row>
    <row r="7426" spans="1:14" x14ac:dyDescent="0.3">
      <c r="A7426"/>
      <c r="B7426"/>
      <c r="C7426"/>
      <c r="D7426"/>
      <c r="E7426"/>
      <c r="F7426"/>
      <c r="G7426"/>
      <c r="H7426"/>
      <c r="I7426"/>
      <c r="J7426"/>
      <c r="K7426"/>
      <c r="L7426"/>
      <c r="M7426"/>
      <c r="N7426"/>
    </row>
    <row r="7427" spans="1:14" x14ac:dyDescent="0.3">
      <c r="A7427"/>
      <c r="B7427"/>
      <c r="C7427"/>
      <c r="D7427"/>
      <c r="E7427"/>
      <c r="F7427"/>
      <c r="G7427"/>
      <c r="H7427"/>
      <c r="I7427"/>
      <c r="J7427"/>
      <c r="K7427"/>
      <c r="L7427"/>
      <c r="M7427"/>
      <c r="N7427"/>
    </row>
    <row r="7428" spans="1:14" x14ac:dyDescent="0.3">
      <c r="A7428"/>
      <c r="B7428"/>
      <c r="C7428"/>
      <c r="D7428"/>
      <c r="E7428"/>
      <c r="F7428"/>
      <c r="G7428"/>
      <c r="H7428"/>
      <c r="I7428"/>
      <c r="J7428"/>
      <c r="K7428"/>
      <c r="L7428"/>
      <c r="M7428"/>
      <c r="N7428"/>
    </row>
    <row r="7429" spans="1:14" x14ac:dyDescent="0.3">
      <c r="A7429"/>
      <c r="B7429"/>
      <c r="C7429"/>
      <c r="D7429"/>
      <c r="E7429"/>
      <c r="F7429"/>
      <c r="G7429"/>
      <c r="H7429"/>
      <c r="I7429"/>
      <c r="J7429"/>
      <c r="K7429"/>
      <c r="L7429"/>
      <c r="M7429"/>
      <c r="N7429"/>
    </row>
    <row r="7430" spans="1:14" x14ac:dyDescent="0.3">
      <c r="A7430"/>
      <c r="B7430"/>
      <c r="C7430"/>
      <c r="D7430"/>
      <c r="E7430"/>
      <c r="F7430"/>
      <c r="G7430"/>
      <c r="H7430"/>
      <c r="I7430"/>
      <c r="J7430"/>
      <c r="K7430"/>
      <c r="L7430"/>
      <c r="M7430"/>
      <c r="N7430"/>
    </row>
    <row r="7431" spans="1:14" x14ac:dyDescent="0.3">
      <c r="A7431"/>
      <c r="B7431"/>
      <c r="C7431"/>
      <c r="D7431"/>
      <c r="E7431"/>
      <c r="F7431"/>
      <c r="G7431"/>
      <c r="H7431"/>
      <c r="I7431"/>
      <c r="J7431"/>
      <c r="K7431"/>
      <c r="L7431"/>
      <c r="M7431"/>
      <c r="N7431"/>
    </row>
    <row r="7432" spans="1:14" x14ac:dyDescent="0.3">
      <c r="A7432"/>
      <c r="B7432"/>
      <c r="C7432"/>
      <c r="D7432"/>
      <c r="E7432"/>
      <c r="F7432"/>
      <c r="G7432"/>
      <c r="H7432"/>
      <c r="I7432"/>
      <c r="J7432"/>
      <c r="K7432"/>
      <c r="L7432"/>
      <c r="M7432"/>
      <c r="N7432"/>
    </row>
    <row r="7433" spans="1:14" x14ac:dyDescent="0.3">
      <c r="A7433"/>
      <c r="B7433"/>
      <c r="C7433"/>
      <c r="D7433"/>
      <c r="E7433"/>
      <c r="F7433"/>
      <c r="G7433"/>
      <c r="H7433"/>
      <c r="I7433"/>
      <c r="J7433"/>
      <c r="K7433"/>
      <c r="L7433"/>
      <c r="M7433"/>
      <c r="N7433"/>
    </row>
    <row r="7434" spans="1:14" x14ac:dyDescent="0.3">
      <c r="A7434"/>
      <c r="B7434"/>
      <c r="C7434"/>
      <c r="D7434"/>
      <c r="E7434"/>
      <c r="F7434"/>
      <c r="G7434"/>
      <c r="H7434"/>
      <c r="I7434"/>
      <c r="J7434"/>
      <c r="K7434"/>
      <c r="L7434"/>
      <c r="M7434"/>
      <c r="N7434"/>
    </row>
    <row r="7435" spans="1:14" x14ac:dyDescent="0.3">
      <c r="A7435"/>
      <c r="B7435"/>
      <c r="C7435"/>
      <c r="D7435"/>
      <c r="E7435"/>
      <c r="F7435"/>
      <c r="G7435"/>
      <c r="H7435"/>
      <c r="I7435"/>
      <c r="J7435"/>
      <c r="K7435"/>
      <c r="L7435"/>
      <c r="M7435"/>
      <c r="N7435"/>
    </row>
    <row r="7436" spans="1:14" x14ac:dyDescent="0.3">
      <c r="A7436"/>
      <c r="B7436"/>
      <c r="C7436"/>
      <c r="D7436"/>
      <c r="E7436"/>
      <c r="F7436"/>
      <c r="G7436"/>
      <c r="H7436"/>
      <c r="I7436"/>
      <c r="J7436"/>
      <c r="K7436"/>
      <c r="L7436"/>
      <c r="M7436"/>
      <c r="N7436"/>
    </row>
    <row r="7437" spans="1:14" x14ac:dyDescent="0.3">
      <c r="A7437"/>
      <c r="B7437"/>
      <c r="C7437"/>
      <c r="D7437"/>
      <c r="E7437"/>
      <c r="F7437"/>
      <c r="G7437"/>
      <c r="H7437"/>
      <c r="I7437"/>
      <c r="J7437"/>
      <c r="K7437"/>
      <c r="L7437"/>
      <c r="M7437"/>
      <c r="N7437"/>
    </row>
    <row r="7438" spans="1:14" x14ac:dyDescent="0.3">
      <c r="A7438"/>
      <c r="B7438"/>
      <c r="C7438"/>
      <c r="D7438"/>
      <c r="E7438"/>
      <c r="F7438"/>
      <c r="G7438"/>
      <c r="H7438"/>
      <c r="I7438"/>
      <c r="J7438"/>
      <c r="K7438"/>
      <c r="L7438"/>
      <c r="M7438"/>
      <c r="N7438"/>
    </row>
    <row r="7439" spans="1:14" x14ac:dyDescent="0.3">
      <c r="A7439"/>
      <c r="B7439"/>
      <c r="C7439"/>
      <c r="D7439"/>
      <c r="E7439"/>
      <c r="F7439"/>
      <c r="G7439"/>
      <c r="H7439"/>
      <c r="I7439"/>
      <c r="J7439"/>
      <c r="K7439"/>
      <c r="L7439"/>
      <c r="M7439"/>
      <c r="N7439"/>
    </row>
    <row r="7440" spans="1:14" x14ac:dyDescent="0.3">
      <c r="A7440"/>
      <c r="B7440"/>
      <c r="C7440"/>
      <c r="D7440"/>
      <c r="E7440"/>
      <c r="F7440"/>
      <c r="G7440"/>
      <c r="H7440"/>
      <c r="I7440"/>
      <c r="J7440"/>
      <c r="K7440"/>
      <c r="L7440"/>
      <c r="M7440"/>
      <c r="N7440"/>
    </row>
    <row r="7441" spans="1:14" x14ac:dyDescent="0.3">
      <c r="A7441"/>
      <c r="B7441"/>
      <c r="C7441"/>
      <c r="D7441"/>
      <c r="E7441"/>
      <c r="F7441"/>
      <c r="G7441"/>
      <c r="H7441"/>
      <c r="I7441"/>
      <c r="J7441"/>
      <c r="K7441"/>
      <c r="L7441"/>
      <c r="M7441"/>
      <c r="N7441"/>
    </row>
    <row r="7442" spans="1:14" x14ac:dyDescent="0.3">
      <c r="A7442"/>
      <c r="B7442"/>
      <c r="C7442"/>
      <c r="D7442"/>
      <c r="E7442"/>
      <c r="F7442"/>
      <c r="G7442"/>
      <c r="H7442"/>
      <c r="I7442"/>
      <c r="J7442"/>
      <c r="K7442"/>
      <c r="L7442"/>
      <c r="M7442"/>
      <c r="N7442"/>
    </row>
    <row r="7443" spans="1:14" x14ac:dyDescent="0.3">
      <c r="A7443"/>
      <c r="B7443"/>
      <c r="C7443"/>
      <c r="D7443"/>
      <c r="E7443"/>
      <c r="F7443"/>
      <c r="G7443"/>
      <c r="H7443"/>
      <c r="I7443"/>
      <c r="J7443"/>
      <c r="K7443"/>
      <c r="L7443"/>
      <c r="M7443"/>
      <c r="N7443"/>
    </row>
    <row r="7444" spans="1:14" x14ac:dyDescent="0.3">
      <c r="A7444"/>
      <c r="B7444"/>
      <c r="C7444"/>
      <c r="D7444"/>
      <c r="E7444"/>
      <c r="F7444"/>
      <c r="G7444"/>
      <c r="H7444"/>
      <c r="I7444"/>
      <c r="J7444"/>
      <c r="K7444"/>
      <c r="L7444"/>
      <c r="M7444"/>
      <c r="N7444"/>
    </row>
    <row r="7445" spans="1:14" x14ac:dyDescent="0.3">
      <c r="A7445"/>
      <c r="B7445"/>
      <c r="C7445"/>
      <c r="D7445"/>
      <c r="E7445"/>
      <c r="F7445"/>
      <c r="G7445"/>
      <c r="H7445"/>
      <c r="I7445"/>
      <c r="J7445"/>
      <c r="K7445"/>
      <c r="L7445"/>
      <c r="M7445"/>
      <c r="N7445"/>
    </row>
    <row r="7446" spans="1:14" x14ac:dyDescent="0.3">
      <c r="A7446"/>
      <c r="B7446"/>
      <c r="C7446"/>
      <c r="D7446"/>
      <c r="E7446"/>
      <c r="F7446"/>
      <c r="G7446"/>
      <c r="H7446"/>
      <c r="I7446"/>
      <c r="J7446"/>
      <c r="K7446"/>
      <c r="L7446"/>
      <c r="M7446"/>
      <c r="N7446"/>
    </row>
    <row r="7447" spans="1:14" x14ac:dyDescent="0.3">
      <c r="A7447"/>
      <c r="B7447"/>
      <c r="C7447"/>
      <c r="D7447"/>
      <c r="E7447"/>
      <c r="F7447"/>
      <c r="G7447"/>
      <c r="H7447"/>
      <c r="I7447"/>
      <c r="J7447"/>
      <c r="K7447"/>
      <c r="L7447"/>
      <c r="M7447"/>
      <c r="N7447"/>
    </row>
    <row r="7448" spans="1:14" x14ac:dyDescent="0.3">
      <c r="A7448"/>
      <c r="B7448"/>
      <c r="C7448"/>
      <c r="D7448"/>
      <c r="E7448"/>
      <c r="F7448"/>
      <c r="G7448"/>
      <c r="H7448"/>
      <c r="I7448"/>
      <c r="J7448"/>
      <c r="K7448"/>
      <c r="L7448"/>
      <c r="M7448"/>
      <c r="N7448"/>
    </row>
    <row r="7449" spans="1:14" x14ac:dyDescent="0.3">
      <c r="A7449"/>
      <c r="B7449"/>
      <c r="C7449"/>
      <c r="D7449"/>
      <c r="E7449"/>
      <c r="F7449"/>
      <c r="G7449"/>
      <c r="H7449"/>
      <c r="I7449"/>
      <c r="J7449"/>
      <c r="K7449"/>
      <c r="L7449"/>
      <c r="M7449"/>
      <c r="N7449"/>
    </row>
    <row r="7450" spans="1:14" x14ac:dyDescent="0.3">
      <c r="A7450"/>
      <c r="B7450"/>
      <c r="C7450"/>
      <c r="D7450"/>
      <c r="E7450"/>
      <c r="F7450"/>
      <c r="G7450"/>
      <c r="H7450"/>
      <c r="I7450"/>
      <c r="J7450"/>
      <c r="K7450"/>
      <c r="L7450"/>
      <c r="M7450"/>
      <c r="N7450"/>
    </row>
    <row r="7451" spans="1:14" x14ac:dyDescent="0.3">
      <c r="A7451"/>
      <c r="B7451"/>
      <c r="C7451"/>
      <c r="D7451"/>
      <c r="E7451"/>
      <c r="F7451"/>
      <c r="G7451"/>
      <c r="H7451"/>
      <c r="I7451"/>
      <c r="J7451"/>
      <c r="K7451"/>
      <c r="L7451"/>
      <c r="M7451"/>
      <c r="N7451"/>
    </row>
    <row r="7452" spans="1:14" x14ac:dyDescent="0.3">
      <c r="A7452"/>
      <c r="B7452"/>
      <c r="C7452"/>
      <c r="D7452"/>
      <c r="E7452"/>
      <c r="F7452"/>
      <c r="G7452"/>
      <c r="H7452"/>
      <c r="I7452"/>
      <c r="J7452"/>
      <c r="K7452"/>
      <c r="L7452"/>
      <c r="M7452"/>
      <c r="N7452"/>
    </row>
    <row r="7453" spans="1:14" x14ac:dyDescent="0.3">
      <c r="A7453"/>
      <c r="B7453"/>
      <c r="C7453"/>
      <c r="D7453"/>
      <c r="E7453"/>
      <c r="F7453"/>
      <c r="G7453"/>
      <c r="H7453"/>
      <c r="I7453"/>
      <c r="J7453"/>
      <c r="K7453"/>
      <c r="L7453"/>
      <c r="M7453"/>
      <c r="N7453"/>
    </row>
    <row r="7454" spans="1:14" x14ac:dyDescent="0.3">
      <c r="A7454"/>
      <c r="B7454"/>
      <c r="C7454"/>
      <c r="D7454"/>
      <c r="E7454"/>
      <c r="F7454"/>
      <c r="G7454"/>
      <c r="H7454"/>
      <c r="I7454"/>
      <c r="J7454"/>
      <c r="K7454"/>
      <c r="L7454"/>
      <c r="M7454"/>
      <c r="N7454"/>
    </row>
    <row r="7455" spans="1:14" x14ac:dyDescent="0.3">
      <c r="A7455"/>
      <c r="B7455"/>
      <c r="C7455"/>
      <c r="D7455"/>
      <c r="E7455"/>
      <c r="F7455"/>
      <c r="G7455"/>
      <c r="H7455"/>
      <c r="I7455"/>
      <c r="J7455"/>
      <c r="K7455"/>
      <c r="L7455"/>
      <c r="M7455"/>
      <c r="N7455"/>
    </row>
    <row r="7456" spans="1:14" x14ac:dyDescent="0.3">
      <c r="A7456"/>
      <c r="B7456"/>
      <c r="C7456"/>
      <c r="D7456"/>
      <c r="E7456"/>
      <c r="F7456"/>
      <c r="G7456"/>
      <c r="H7456"/>
      <c r="I7456"/>
      <c r="J7456"/>
      <c r="K7456"/>
      <c r="L7456"/>
      <c r="M7456"/>
      <c r="N7456"/>
    </row>
    <row r="7457" spans="1:14" x14ac:dyDescent="0.3">
      <c r="A7457"/>
      <c r="B7457"/>
      <c r="C7457"/>
      <c r="D7457"/>
      <c r="E7457"/>
      <c r="F7457"/>
      <c r="G7457"/>
      <c r="H7457"/>
      <c r="I7457"/>
      <c r="J7457"/>
      <c r="K7457"/>
      <c r="L7457"/>
      <c r="M7457"/>
      <c r="N7457"/>
    </row>
    <row r="7458" spans="1:14" x14ac:dyDescent="0.3">
      <c r="A7458"/>
      <c r="B7458"/>
      <c r="C7458"/>
      <c r="D7458"/>
      <c r="E7458"/>
      <c r="F7458"/>
      <c r="G7458"/>
      <c r="H7458"/>
      <c r="I7458"/>
      <c r="J7458"/>
      <c r="K7458"/>
      <c r="L7458"/>
      <c r="M7458"/>
      <c r="N7458"/>
    </row>
    <row r="7459" spans="1:14" x14ac:dyDescent="0.3">
      <c r="A7459"/>
      <c r="B7459"/>
      <c r="C7459"/>
      <c r="D7459"/>
      <c r="E7459"/>
      <c r="F7459"/>
      <c r="G7459"/>
      <c r="H7459"/>
      <c r="I7459"/>
      <c r="J7459"/>
      <c r="K7459"/>
      <c r="L7459"/>
      <c r="M7459"/>
      <c r="N7459"/>
    </row>
    <row r="7460" spans="1:14" x14ac:dyDescent="0.3">
      <c r="A7460"/>
      <c r="B7460"/>
      <c r="C7460"/>
      <c r="D7460"/>
      <c r="E7460"/>
      <c r="F7460"/>
      <c r="G7460"/>
      <c r="H7460"/>
      <c r="I7460"/>
      <c r="J7460"/>
      <c r="K7460"/>
      <c r="L7460"/>
      <c r="M7460"/>
      <c r="N7460"/>
    </row>
    <row r="7461" spans="1:14" x14ac:dyDescent="0.3">
      <c r="A7461"/>
      <c r="B7461"/>
      <c r="C7461"/>
      <c r="D7461"/>
      <c r="E7461"/>
      <c r="F7461"/>
      <c r="G7461"/>
      <c r="H7461"/>
      <c r="I7461"/>
      <c r="J7461"/>
      <c r="K7461"/>
      <c r="L7461"/>
      <c r="M7461"/>
      <c r="N7461"/>
    </row>
    <row r="7462" spans="1:14" x14ac:dyDescent="0.3">
      <c r="A7462"/>
      <c r="B7462"/>
      <c r="C7462"/>
      <c r="D7462"/>
      <c r="E7462"/>
      <c r="F7462"/>
      <c r="G7462"/>
      <c r="H7462"/>
      <c r="I7462"/>
      <c r="J7462"/>
      <c r="K7462"/>
      <c r="L7462"/>
      <c r="M7462"/>
      <c r="N7462"/>
    </row>
    <row r="7463" spans="1:14" x14ac:dyDescent="0.3">
      <c r="A7463"/>
      <c r="B7463"/>
      <c r="C7463"/>
      <c r="D7463"/>
      <c r="E7463"/>
      <c r="F7463"/>
      <c r="G7463"/>
      <c r="H7463"/>
      <c r="I7463"/>
      <c r="J7463"/>
      <c r="K7463"/>
      <c r="L7463"/>
      <c r="M7463"/>
      <c r="N7463"/>
    </row>
    <row r="7464" spans="1:14" x14ac:dyDescent="0.3">
      <c r="A7464"/>
      <c r="B7464"/>
      <c r="C7464"/>
      <c r="D7464"/>
      <c r="E7464"/>
      <c r="F7464"/>
      <c r="G7464"/>
      <c r="H7464"/>
      <c r="I7464"/>
      <c r="J7464"/>
      <c r="K7464"/>
      <c r="L7464"/>
      <c r="M7464"/>
      <c r="N7464"/>
    </row>
    <row r="7465" spans="1:14" x14ac:dyDescent="0.3">
      <c r="A7465"/>
      <c r="B7465"/>
      <c r="C7465"/>
      <c r="D7465"/>
      <c r="E7465"/>
      <c r="F7465"/>
      <c r="G7465"/>
      <c r="H7465"/>
      <c r="I7465"/>
      <c r="J7465"/>
      <c r="K7465"/>
      <c r="L7465"/>
      <c r="M7465"/>
      <c r="N7465"/>
    </row>
    <row r="7466" spans="1:14" x14ac:dyDescent="0.3">
      <c r="A7466"/>
      <c r="B7466"/>
      <c r="C7466"/>
      <c r="D7466"/>
      <c r="E7466"/>
      <c r="F7466"/>
      <c r="G7466"/>
      <c r="H7466"/>
      <c r="I7466"/>
      <c r="J7466"/>
      <c r="K7466"/>
      <c r="L7466"/>
      <c r="M7466"/>
      <c r="N7466"/>
    </row>
    <row r="7467" spans="1:14" x14ac:dyDescent="0.3">
      <c r="A7467"/>
      <c r="B7467"/>
      <c r="C7467"/>
      <c r="D7467"/>
      <c r="E7467"/>
      <c r="F7467"/>
      <c r="G7467"/>
      <c r="H7467"/>
      <c r="I7467"/>
      <c r="J7467"/>
      <c r="K7467"/>
      <c r="L7467"/>
      <c r="M7467"/>
      <c r="N7467"/>
    </row>
    <row r="7468" spans="1:14" x14ac:dyDescent="0.3">
      <c r="A7468"/>
      <c r="B7468"/>
      <c r="C7468"/>
      <c r="D7468"/>
      <c r="E7468"/>
      <c r="F7468"/>
      <c r="G7468"/>
      <c r="H7468"/>
      <c r="I7468"/>
      <c r="J7468"/>
      <c r="K7468"/>
      <c r="L7468"/>
      <c r="M7468"/>
      <c r="N7468"/>
    </row>
    <row r="7469" spans="1:14" x14ac:dyDescent="0.3">
      <c r="A7469"/>
      <c r="B7469"/>
      <c r="C7469"/>
      <c r="D7469"/>
      <c r="E7469"/>
      <c r="F7469"/>
      <c r="G7469"/>
      <c r="H7469"/>
      <c r="I7469"/>
      <c r="J7469"/>
      <c r="K7469"/>
      <c r="L7469"/>
      <c r="M7469"/>
      <c r="N7469"/>
    </row>
    <row r="7470" spans="1:14" x14ac:dyDescent="0.3">
      <c r="A7470"/>
      <c r="B7470"/>
      <c r="C7470"/>
      <c r="D7470"/>
      <c r="E7470"/>
      <c r="F7470"/>
      <c r="G7470"/>
      <c r="H7470"/>
      <c r="I7470"/>
      <c r="J7470"/>
      <c r="K7470"/>
      <c r="L7470"/>
      <c r="M7470"/>
      <c r="N7470"/>
    </row>
    <row r="7471" spans="1:14" x14ac:dyDescent="0.3">
      <c r="A7471"/>
      <c r="B7471"/>
      <c r="C7471"/>
      <c r="D7471"/>
      <c r="E7471"/>
      <c r="F7471"/>
      <c r="G7471"/>
      <c r="H7471"/>
      <c r="I7471"/>
      <c r="J7471"/>
      <c r="K7471"/>
      <c r="L7471"/>
      <c r="M7471"/>
      <c r="N7471"/>
    </row>
    <row r="7472" spans="1:14" x14ac:dyDescent="0.3">
      <c r="A7472"/>
      <c r="B7472"/>
      <c r="C7472"/>
      <c r="D7472"/>
      <c r="E7472"/>
      <c r="F7472"/>
      <c r="G7472"/>
      <c r="H7472"/>
      <c r="I7472"/>
      <c r="J7472"/>
      <c r="K7472"/>
      <c r="L7472"/>
      <c r="M7472"/>
      <c r="N7472"/>
    </row>
    <row r="7473" spans="1:14" x14ac:dyDescent="0.3">
      <c r="A7473"/>
      <c r="B7473"/>
      <c r="C7473"/>
      <c r="D7473"/>
      <c r="E7473"/>
      <c r="F7473"/>
      <c r="G7473"/>
      <c r="H7473"/>
      <c r="I7473"/>
      <c r="J7473"/>
      <c r="K7473"/>
      <c r="L7473"/>
      <c r="M7473"/>
      <c r="N7473"/>
    </row>
    <row r="7474" spans="1:14" x14ac:dyDescent="0.3">
      <c r="A7474"/>
      <c r="B7474"/>
      <c r="C7474"/>
      <c r="D7474"/>
      <c r="E7474"/>
      <c r="F7474"/>
      <c r="G7474"/>
      <c r="H7474"/>
      <c r="I7474"/>
      <c r="J7474"/>
      <c r="K7474"/>
      <c r="L7474"/>
      <c r="M7474"/>
      <c r="N7474"/>
    </row>
    <row r="7475" spans="1:14" x14ac:dyDescent="0.3">
      <c r="A7475"/>
      <c r="B7475"/>
      <c r="C7475"/>
      <c r="D7475"/>
      <c r="E7475"/>
      <c r="F7475"/>
      <c r="G7475"/>
      <c r="H7475"/>
      <c r="I7475"/>
      <c r="J7475"/>
      <c r="K7475"/>
      <c r="L7475"/>
      <c r="M7475"/>
      <c r="N7475"/>
    </row>
    <row r="7476" spans="1:14" x14ac:dyDescent="0.3">
      <c r="A7476"/>
      <c r="B7476"/>
      <c r="C7476"/>
      <c r="D7476"/>
      <c r="E7476"/>
      <c r="F7476"/>
      <c r="G7476"/>
      <c r="H7476"/>
      <c r="I7476"/>
      <c r="J7476"/>
      <c r="K7476"/>
      <c r="L7476"/>
      <c r="M7476"/>
      <c r="N7476"/>
    </row>
    <row r="7477" spans="1:14" x14ac:dyDescent="0.3">
      <c r="A7477"/>
      <c r="B7477"/>
      <c r="C7477"/>
      <c r="D7477"/>
      <c r="E7477"/>
      <c r="F7477"/>
      <c r="G7477"/>
      <c r="H7477"/>
      <c r="I7477"/>
      <c r="J7477"/>
      <c r="K7477"/>
      <c r="L7477"/>
      <c r="M7477"/>
      <c r="N7477"/>
    </row>
    <row r="7478" spans="1:14" x14ac:dyDescent="0.3">
      <c r="A7478"/>
      <c r="B7478"/>
      <c r="C7478"/>
      <c r="D7478"/>
      <c r="E7478"/>
      <c r="F7478"/>
      <c r="G7478"/>
      <c r="H7478"/>
      <c r="I7478"/>
      <c r="J7478"/>
      <c r="K7478"/>
      <c r="L7478"/>
      <c r="M7478"/>
      <c r="N7478"/>
    </row>
    <row r="7479" spans="1:14" x14ac:dyDescent="0.3">
      <c r="A7479"/>
      <c r="B7479"/>
      <c r="C7479"/>
      <c r="D7479"/>
      <c r="E7479"/>
      <c r="F7479"/>
      <c r="G7479"/>
      <c r="H7479"/>
      <c r="I7479"/>
      <c r="J7479"/>
      <c r="K7479"/>
      <c r="L7479"/>
      <c r="M7479"/>
      <c r="N7479"/>
    </row>
    <row r="7480" spans="1:14" x14ac:dyDescent="0.3">
      <c r="A7480"/>
      <c r="B7480"/>
      <c r="C7480"/>
      <c r="D7480"/>
      <c r="E7480"/>
      <c r="F7480"/>
      <c r="G7480"/>
      <c r="H7480"/>
      <c r="I7480"/>
      <c r="J7480"/>
      <c r="K7480"/>
      <c r="L7480"/>
      <c r="M7480"/>
      <c r="N7480"/>
    </row>
    <row r="7481" spans="1:14" x14ac:dyDescent="0.3">
      <c r="A7481"/>
      <c r="B7481"/>
      <c r="C7481"/>
      <c r="D7481"/>
      <c r="E7481"/>
      <c r="F7481"/>
      <c r="G7481"/>
      <c r="H7481"/>
      <c r="I7481"/>
      <c r="J7481"/>
      <c r="K7481"/>
      <c r="L7481"/>
      <c r="M7481"/>
      <c r="N7481"/>
    </row>
    <row r="7482" spans="1:14" x14ac:dyDescent="0.3">
      <c r="A7482"/>
      <c r="B7482"/>
      <c r="C7482"/>
      <c r="D7482"/>
      <c r="E7482"/>
      <c r="F7482"/>
      <c r="G7482"/>
      <c r="H7482"/>
      <c r="I7482"/>
      <c r="J7482"/>
      <c r="K7482"/>
      <c r="L7482"/>
      <c r="M7482"/>
      <c r="N7482"/>
    </row>
    <row r="7483" spans="1:14" x14ac:dyDescent="0.3">
      <c r="A7483"/>
      <c r="B7483"/>
      <c r="C7483"/>
      <c r="D7483"/>
      <c r="E7483"/>
      <c r="F7483"/>
      <c r="G7483"/>
      <c r="H7483"/>
      <c r="I7483"/>
      <c r="J7483"/>
      <c r="K7483"/>
      <c r="L7483"/>
      <c r="M7483"/>
      <c r="N7483"/>
    </row>
    <row r="7484" spans="1:14" x14ac:dyDescent="0.3">
      <c r="A7484"/>
      <c r="B7484"/>
      <c r="C7484"/>
      <c r="D7484"/>
      <c r="E7484"/>
      <c r="F7484"/>
      <c r="G7484"/>
      <c r="H7484"/>
      <c r="I7484"/>
      <c r="J7484"/>
      <c r="K7484"/>
      <c r="L7484"/>
      <c r="M7484"/>
      <c r="N7484"/>
    </row>
    <row r="7485" spans="1:14" x14ac:dyDescent="0.3">
      <c r="A7485"/>
      <c r="B7485"/>
      <c r="C7485"/>
      <c r="D7485"/>
      <c r="E7485"/>
      <c r="F7485"/>
      <c r="G7485"/>
      <c r="H7485"/>
      <c r="I7485"/>
      <c r="J7485"/>
      <c r="K7485"/>
      <c r="L7485"/>
      <c r="M7485"/>
      <c r="N7485"/>
    </row>
    <row r="7486" spans="1:14" x14ac:dyDescent="0.3">
      <c r="A7486"/>
      <c r="B7486"/>
      <c r="C7486"/>
      <c r="D7486"/>
      <c r="E7486"/>
      <c r="F7486"/>
      <c r="G7486"/>
      <c r="H7486"/>
      <c r="I7486"/>
      <c r="J7486"/>
      <c r="K7486"/>
      <c r="L7486"/>
      <c r="M7486"/>
      <c r="N7486"/>
    </row>
    <row r="7487" spans="1:14" x14ac:dyDescent="0.3">
      <c r="A7487"/>
      <c r="B7487"/>
      <c r="C7487"/>
      <c r="D7487"/>
      <c r="E7487"/>
      <c r="F7487"/>
      <c r="G7487"/>
      <c r="H7487"/>
      <c r="I7487"/>
      <c r="J7487"/>
      <c r="K7487"/>
      <c r="L7487"/>
      <c r="M7487"/>
      <c r="N7487"/>
    </row>
    <row r="7488" spans="1:14" x14ac:dyDescent="0.3">
      <c r="A7488"/>
      <c r="B7488"/>
      <c r="C7488"/>
      <c r="D7488"/>
      <c r="E7488"/>
      <c r="F7488"/>
      <c r="G7488"/>
      <c r="H7488"/>
      <c r="I7488"/>
      <c r="J7488"/>
      <c r="K7488"/>
      <c r="L7488"/>
      <c r="M7488"/>
      <c r="N7488"/>
    </row>
    <row r="7489" spans="1:14" x14ac:dyDescent="0.3">
      <c r="A7489"/>
      <c r="B7489"/>
      <c r="C7489"/>
      <c r="D7489"/>
      <c r="E7489"/>
      <c r="F7489"/>
      <c r="G7489"/>
      <c r="H7489"/>
      <c r="I7489"/>
      <c r="J7489"/>
      <c r="K7489"/>
      <c r="L7489"/>
      <c r="M7489"/>
      <c r="N7489"/>
    </row>
    <row r="7490" spans="1:14" x14ac:dyDescent="0.3">
      <c r="A7490"/>
      <c r="B7490"/>
      <c r="C7490"/>
      <c r="D7490"/>
      <c r="E7490"/>
      <c r="F7490"/>
      <c r="G7490"/>
      <c r="H7490"/>
      <c r="I7490"/>
      <c r="J7490"/>
      <c r="K7490"/>
      <c r="L7490"/>
      <c r="M7490"/>
      <c r="N7490"/>
    </row>
    <row r="7491" spans="1:14" x14ac:dyDescent="0.3">
      <c r="A7491"/>
      <c r="B7491"/>
      <c r="C7491"/>
      <c r="D7491"/>
      <c r="E7491"/>
      <c r="F7491"/>
      <c r="G7491"/>
      <c r="H7491"/>
      <c r="I7491"/>
      <c r="J7491"/>
      <c r="K7491"/>
      <c r="L7491"/>
      <c r="M7491"/>
      <c r="N7491"/>
    </row>
    <row r="7492" spans="1:14" x14ac:dyDescent="0.3">
      <c r="A7492"/>
      <c r="B7492"/>
      <c r="C7492"/>
      <c r="D7492"/>
      <c r="E7492"/>
      <c r="F7492"/>
      <c r="G7492"/>
      <c r="H7492"/>
      <c r="I7492"/>
      <c r="J7492"/>
      <c r="K7492"/>
      <c r="L7492"/>
      <c r="M7492"/>
      <c r="N7492"/>
    </row>
    <row r="7493" spans="1:14" x14ac:dyDescent="0.3">
      <c r="A7493"/>
      <c r="B7493"/>
      <c r="C7493"/>
      <c r="D7493"/>
      <c r="E7493"/>
      <c r="F7493"/>
      <c r="G7493"/>
      <c r="H7493"/>
      <c r="I7493"/>
      <c r="J7493"/>
      <c r="K7493"/>
      <c r="L7493"/>
      <c r="M7493"/>
      <c r="N7493"/>
    </row>
    <row r="7494" spans="1:14" x14ac:dyDescent="0.3">
      <c r="A7494"/>
      <c r="B7494"/>
      <c r="C7494"/>
      <c r="D7494"/>
      <c r="E7494"/>
      <c r="F7494"/>
      <c r="G7494"/>
      <c r="H7494"/>
      <c r="I7494"/>
      <c r="J7494"/>
      <c r="K7494"/>
      <c r="L7494"/>
      <c r="M7494"/>
      <c r="N7494"/>
    </row>
    <row r="7495" spans="1:14" x14ac:dyDescent="0.3">
      <c r="A7495"/>
      <c r="B7495"/>
      <c r="C7495"/>
      <c r="D7495"/>
      <c r="E7495"/>
      <c r="F7495"/>
      <c r="G7495"/>
      <c r="H7495"/>
      <c r="I7495"/>
      <c r="J7495"/>
      <c r="K7495"/>
      <c r="L7495"/>
      <c r="M7495"/>
      <c r="N7495"/>
    </row>
    <row r="7496" spans="1:14" x14ac:dyDescent="0.3">
      <c r="A7496"/>
      <c r="B7496"/>
      <c r="C7496"/>
      <c r="D7496"/>
      <c r="E7496"/>
      <c r="F7496"/>
      <c r="G7496"/>
      <c r="H7496"/>
      <c r="I7496"/>
      <c r="J7496"/>
      <c r="K7496"/>
      <c r="L7496"/>
      <c r="M7496"/>
      <c r="N7496"/>
    </row>
    <row r="7497" spans="1:14" x14ac:dyDescent="0.3">
      <c r="A7497"/>
      <c r="B7497"/>
      <c r="C7497"/>
      <c r="D7497"/>
      <c r="E7497"/>
      <c r="F7497"/>
      <c r="G7497"/>
      <c r="H7497"/>
      <c r="I7497"/>
      <c r="J7497"/>
      <c r="K7497"/>
      <c r="L7497"/>
      <c r="M7497"/>
      <c r="N7497"/>
    </row>
    <row r="7498" spans="1:14" x14ac:dyDescent="0.3">
      <c r="A7498"/>
      <c r="B7498"/>
      <c r="C7498"/>
      <c r="D7498"/>
      <c r="E7498"/>
      <c r="F7498"/>
      <c r="G7498"/>
      <c r="H7498"/>
      <c r="I7498"/>
      <c r="J7498"/>
      <c r="K7498"/>
      <c r="L7498"/>
      <c r="M7498"/>
      <c r="N7498"/>
    </row>
    <row r="7499" spans="1:14" x14ac:dyDescent="0.3">
      <c r="A7499"/>
      <c r="B7499"/>
      <c r="C7499"/>
      <c r="D7499"/>
      <c r="E7499"/>
      <c r="F7499"/>
      <c r="G7499"/>
      <c r="H7499"/>
      <c r="I7499"/>
      <c r="J7499"/>
      <c r="K7499"/>
      <c r="L7499"/>
      <c r="M7499"/>
      <c r="N7499"/>
    </row>
    <row r="7500" spans="1:14" x14ac:dyDescent="0.3">
      <c r="A7500"/>
      <c r="B7500"/>
      <c r="C7500"/>
      <c r="D7500"/>
      <c r="E7500"/>
      <c r="F7500"/>
      <c r="G7500"/>
      <c r="H7500"/>
      <c r="I7500"/>
      <c r="J7500"/>
      <c r="K7500"/>
      <c r="L7500"/>
      <c r="M7500"/>
      <c r="N7500"/>
    </row>
    <row r="7501" spans="1:14" x14ac:dyDescent="0.3">
      <c r="A7501"/>
      <c r="B7501"/>
      <c r="C7501"/>
      <c r="D7501"/>
      <c r="E7501"/>
      <c r="F7501"/>
      <c r="G7501"/>
      <c r="H7501"/>
      <c r="I7501"/>
      <c r="J7501"/>
      <c r="K7501"/>
      <c r="L7501"/>
      <c r="M7501"/>
      <c r="N7501"/>
    </row>
    <row r="7502" spans="1:14" x14ac:dyDescent="0.3">
      <c r="A7502"/>
      <c r="B7502"/>
      <c r="C7502"/>
      <c r="D7502"/>
      <c r="E7502"/>
      <c r="F7502"/>
      <c r="G7502"/>
      <c r="H7502"/>
      <c r="I7502"/>
      <c r="J7502"/>
      <c r="K7502"/>
      <c r="L7502"/>
      <c r="M7502"/>
      <c r="N7502"/>
    </row>
    <row r="7503" spans="1:14" x14ac:dyDescent="0.3">
      <c r="A7503"/>
      <c r="B7503"/>
      <c r="C7503"/>
      <c r="D7503"/>
      <c r="E7503"/>
      <c r="F7503"/>
      <c r="G7503"/>
      <c r="H7503"/>
      <c r="I7503"/>
      <c r="J7503"/>
      <c r="K7503"/>
      <c r="L7503"/>
      <c r="M7503"/>
      <c r="N7503"/>
    </row>
    <row r="7504" spans="1:14" x14ac:dyDescent="0.3">
      <c r="A7504"/>
      <c r="B7504"/>
      <c r="C7504"/>
      <c r="D7504"/>
      <c r="E7504"/>
      <c r="F7504"/>
      <c r="G7504"/>
      <c r="H7504"/>
      <c r="I7504"/>
      <c r="J7504"/>
      <c r="K7504"/>
      <c r="L7504"/>
      <c r="M7504"/>
      <c r="N7504"/>
    </row>
    <row r="7505" spans="1:14" x14ac:dyDescent="0.3">
      <c r="A7505"/>
      <c r="B7505"/>
      <c r="C7505"/>
      <c r="D7505"/>
      <c r="E7505"/>
      <c r="F7505"/>
      <c r="G7505"/>
      <c r="H7505"/>
      <c r="I7505"/>
      <c r="J7505"/>
      <c r="K7505"/>
      <c r="L7505"/>
      <c r="M7505"/>
      <c r="N7505"/>
    </row>
    <row r="7506" spans="1:14" x14ac:dyDescent="0.3">
      <c r="A7506"/>
      <c r="B7506"/>
      <c r="C7506"/>
      <c r="D7506"/>
      <c r="E7506"/>
      <c r="F7506"/>
      <c r="G7506"/>
      <c r="H7506"/>
      <c r="I7506"/>
      <c r="J7506"/>
      <c r="K7506"/>
      <c r="L7506"/>
      <c r="M7506"/>
      <c r="N7506"/>
    </row>
    <row r="7507" spans="1:14" x14ac:dyDescent="0.3">
      <c r="A7507"/>
      <c r="B7507"/>
      <c r="C7507"/>
      <c r="D7507"/>
      <c r="E7507"/>
      <c r="F7507"/>
      <c r="G7507"/>
      <c r="H7507"/>
      <c r="I7507"/>
      <c r="J7507"/>
      <c r="K7507"/>
      <c r="L7507"/>
      <c r="M7507"/>
      <c r="N7507"/>
    </row>
    <row r="7508" spans="1:14" x14ac:dyDescent="0.3">
      <c r="A7508"/>
      <c r="B7508"/>
      <c r="C7508"/>
      <c r="D7508"/>
      <c r="E7508"/>
      <c r="F7508"/>
      <c r="G7508"/>
      <c r="H7508"/>
      <c r="I7508"/>
      <c r="J7508"/>
      <c r="K7508"/>
      <c r="L7508"/>
      <c r="M7508"/>
      <c r="N7508"/>
    </row>
    <row r="7509" spans="1:14" x14ac:dyDescent="0.3">
      <c r="A7509"/>
      <c r="B7509"/>
      <c r="C7509"/>
      <c r="D7509"/>
      <c r="E7509"/>
      <c r="F7509"/>
      <c r="G7509"/>
      <c r="H7509"/>
      <c r="I7509"/>
      <c r="J7509"/>
      <c r="K7509"/>
      <c r="L7509"/>
      <c r="M7509"/>
      <c r="N7509"/>
    </row>
    <row r="7510" spans="1:14" x14ac:dyDescent="0.3">
      <c r="A7510"/>
      <c r="B7510"/>
      <c r="C7510"/>
      <c r="D7510"/>
      <c r="E7510"/>
      <c r="F7510"/>
      <c r="G7510"/>
      <c r="H7510"/>
      <c r="I7510"/>
      <c r="J7510"/>
      <c r="K7510"/>
      <c r="L7510"/>
      <c r="M7510"/>
      <c r="N7510"/>
    </row>
    <row r="7511" spans="1:14" x14ac:dyDescent="0.3">
      <c r="A7511"/>
      <c r="B7511"/>
      <c r="C7511"/>
      <c r="D7511"/>
      <c r="E7511"/>
      <c r="F7511"/>
      <c r="G7511"/>
      <c r="H7511"/>
      <c r="I7511"/>
      <c r="J7511"/>
      <c r="K7511"/>
      <c r="L7511"/>
      <c r="M7511"/>
      <c r="N7511"/>
    </row>
    <row r="7512" spans="1:14" x14ac:dyDescent="0.3">
      <c r="A7512"/>
      <c r="B7512"/>
      <c r="C7512"/>
      <c r="D7512"/>
      <c r="E7512"/>
      <c r="F7512"/>
      <c r="G7512"/>
      <c r="H7512"/>
      <c r="I7512"/>
      <c r="J7512"/>
      <c r="K7512"/>
      <c r="L7512"/>
      <c r="M7512"/>
      <c r="N7512"/>
    </row>
    <row r="7513" spans="1:14" x14ac:dyDescent="0.3">
      <c r="A7513"/>
      <c r="B7513"/>
      <c r="C7513"/>
      <c r="D7513"/>
      <c r="E7513"/>
      <c r="F7513"/>
      <c r="G7513"/>
      <c r="H7513"/>
      <c r="I7513"/>
      <c r="J7513"/>
      <c r="K7513"/>
      <c r="L7513"/>
      <c r="M7513"/>
      <c r="N7513"/>
    </row>
    <row r="7514" spans="1:14" x14ac:dyDescent="0.3">
      <c r="A7514"/>
      <c r="B7514"/>
      <c r="C7514"/>
      <c r="D7514"/>
      <c r="E7514"/>
      <c r="F7514"/>
      <c r="G7514"/>
      <c r="H7514"/>
      <c r="I7514"/>
      <c r="J7514"/>
      <c r="K7514"/>
      <c r="L7514"/>
      <c r="M7514"/>
      <c r="N7514"/>
    </row>
    <row r="7515" spans="1:14" x14ac:dyDescent="0.3">
      <c r="A7515"/>
      <c r="B7515"/>
      <c r="C7515"/>
      <c r="D7515"/>
      <c r="E7515"/>
      <c r="F7515"/>
      <c r="G7515"/>
      <c r="H7515"/>
      <c r="I7515"/>
      <c r="J7515"/>
      <c r="K7515"/>
      <c r="L7515"/>
      <c r="M7515"/>
      <c r="N7515"/>
    </row>
    <row r="7516" spans="1:14" x14ac:dyDescent="0.3">
      <c r="A7516"/>
      <c r="B7516"/>
      <c r="C7516"/>
      <c r="D7516"/>
      <c r="E7516"/>
      <c r="F7516"/>
      <c r="G7516"/>
      <c r="H7516"/>
      <c r="I7516"/>
      <c r="J7516"/>
      <c r="K7516"/>
      <c r="L7516"/>
      <c r="M7516"/>
      <c r="N7516"/>
    </row>
    <row r="7517" spans="1:14" x14ac:dyDescent="0.3">
      <c r="A7517"/>
      <c r="B7517"/>
      <c r="C7517"/>
      <c r="D7517"/>
      <c r="E7517"/>
      <c r="F7517"/>
      <c r="G7517"/>
      <c r="H7517"/>
      <c r="I7517"/>
      <c r="J7517"/>
      <c r="K7517"/>
      <c r="L7517"/>
      <c r="M7517"/>
      <c r="N7517"/>
    </row>
    <row r="7518" spans="1:14" x14ac:dyDescent="0.3">
      <c r="A7518"/>
      <c r="B7518"/>
      <c r="C7518"/>
      <c r="D7518"/>
      <c r="E7518"/>
      <c r="F7518"/>
      <c r="G7518"/>
      <c r="H7518"/>
      <c r="I7518"/>
      <c r="J7518"/>
      <c r="K7518"/>
      <c r="L7518"/>
      <c r="M7518"/>
      <c r="N7518"/>
    </row>
    <row r="7519" spans="1:14" x14ac:dyDescent="0.3">
      <c r="A7519"/>
      <c r="B7519"/>
      <c r="C7519"/>
      <c r="D7519"/>
      <c r="E7519"/>
      <c r="F7519"/>
      <c r="G7519"/>
      <c r="H7519"/>
      <c r="I7519"/>
      <c r="J7519"/>
      <c r="K7519"/>
      <c r="L7519"/>
      <c r="M7519"/>
      <c r="N7519"/>
    </row>
    <row r="7520" spans="1:14" x14ac:dyDescent="0.3">
      <c r="A7520"/>
      <c r="B7520"/>
      <c r="C7520"/>
      <c r="D7520"/>
      <c r="E7520"/>
      <c r="F7520"/>
      <c r="G7520"/>
      <c r="H7520"/>
      <c r="I7520"/>
      <c r="J7520"/>
      <c r="K7520"/>
      <c r="L7520"/>
      <c r="M7520"/>
      <c r="N7520"/>
    </row>
    <row r="7521" spans="1:14" x14ac:dyDescent="0.3">
      <c r="A7521"/>
      <c r="B7521"/>
      <c r="C7521"/>
      <c r="D7521"/>
      <c r="E7521"/>
      <c r="F7521"/>
      <c r="G7521"/>
      <c r="H7521"/>
      <c r="I7521"/>
      <c r="J7521"/>
      <c r="K7521"/>
      <c r="L7521"/>
      <c r="M7521"/>
      <c r="N7521"/>
    </row>
    <row r="7522" spans="1:14" x14ac:dyDescent="0.3">
      <c r="A7522"/>
      <c r="B7522"/>
      <c r="C7522"/>
      <c r="D7522"/>
      <c r="E7522"/>
      <c r="F7522"/>
      <c r="G7522"/>
      <c r="H7522"/>
      <c r="I7522"/>
      <c r="J7522"/>
      <c r="K7522"/>
      <c r="L7522"/>
      <c r="M7522"/>
      <c r="N7522"/>
    </row>
    <row r="7523" spans="1:14" x14ac:dyDescent="0.3">
      <c r="A7523"/>
      <c r="B7523"/>
      <c r="C7523"/>
      <c r="D7523"/>
      <c r="E7523"/>
      <c r="F7523"/>
      <c r="G7523"/>
      <c r="H7523"/>
      <c r="I7523"/>
      <c r="J7523"/>
      <c r="K7523"/>
      <c r="L7523"/>
      <c r="M7523"/>
      <c r="N7523"/>
    </row>
    <row r="7524" spans="1:14" x14ac:dyDescent="0.3">
      <c r="A7524"/>
      <c r="B7524"/>
      <c r="C7524"/>
      <c r="D7524"/>
      <c r="E7524"/>
      <c r="F7524"/>
      <c r="G7524"/>
      <c r="H7524"/>
      <c r="I7524"/>
      <c r="J7524"/>
      <c r="K7524"/>
      <c r="L7524"/>
      <c r="M7524"/>
      <c r="N7524"/>
    </row>
    <row r="7525" spans="1:14" x14ac:dyDescent="0.3">
      <c r="A7525"/>
      <c r="B7525"/>
      <c r="C7525"/>
      <c r="D7525"/>
      <c r="E7525"/>
      <c r="F7525"/>
      <c r="G7525"/>
      <c r="H7525"/>
      <c r="I7525"/>
      <c r="J7525"/>
      <c r="K7525"/>
      <c r="L7525"/>
      <c r="M7525"/>
      <c r="N7525"/>
    </row>
    <row r="7526" spans="1:14" x14ac:dyDescent="0.3">
      <c r="A7526"/>
      <c r="B7526"/>
      <c r="C7526"/>
      <c r="D7526"/>
      <c r="E7526"/>
      <c r="F7526"/>
      <c r="G7526"/>
      <c r="H7526"/>
      <c r="I7526"/>
      <c r="J7526"/>
      <c r="K7526"/>
      <c r="L7526"/>
      <c r="M7526"/>
      <c r="N7526"/>
    </row>
    <row r="7527" spans="1:14" x14ac:dyDescent="0.3">
      <c r="A7527"/>
      <c r="B7527"/>
      <c r="C7527"/>
      <c r="D7527"/>
      <c r="E7527"/>
      <c r="F7527"/>
      <c r="G7527"/>
      <c r="H7527"/>
      <c r="I7527"/>
      <c r="J7527"/>
      <c r="K7527"/>
      <c r="L7527"/>
      <c r="M7527"/>
      <c r="N7527"/>
    </row>
    <row r="7528" spans="1:14" x14ac:dyDescent="0.3">
      <c r="A7528"/>
      <c r="B7528"/>
      <c r="C7528"/>
      <c r="D7528"/>
      <c r="E7528"/>
      <c r="F7528"/>
      <c r="G7528"/>
      <c r="H7528"/>
      <c r="I7528"/>
      <c r="J7528"/>
      <c r="K7528"/>
      <c r="L7528"/>
      <c r="M7528"/>
      <c r="N7528"/>
    </row>
    <row r="7529" spans="1:14" x14ac:dyDescent="0.3">
      <c r="A7529"/>
      <c r="B7529"/>
      <c r="C7529"/>
      <c r="D7529"/>
      <c r="E7529"/>
      <c r="F7529"/>
      <c r="G7529"/>
      <c r="H7529"/>
      <c r="I7529"/>
      <c r="J7529"/>
      <c r="K7529"/>
      <c r="L7529"/>
      <c r="M7529"/>
      <c r="N7529"/>
    </row>
    <row r="7530" spans="1:14" x14ac:dyDescent="0.3">
      <c r="A7530"/>
      <c r="B7530"/>
      <c r="C7530"/>
      <c r="D7530"/>
      <c r="E7530"/>
      <c r="F7530"/>
      <c r="G7530"/>
      <c r="H7530"/>
      <c r="I7530"/>
      <c r="J7530"/>
      <c r="K7530"/>
      <c r="L7530"/>
      <c r="M7530"/>
      <c r="N7530"/>
    </row>
    <row r="7531" spans="1:14" x14ac:dyDescent="0.3">
      <c r="A7531"/>
      <c r="B7531"/>
      <c r="C7531"/>
      <c r="D7531"/>
      <c r="E7531"/>
      <c r="F7531"/>
      <c r="G7531"/>
      <c r="H7531"/>
      <c r="I7531"/>
      <c r="J7531"/>
      <c r="K7531"/>
      <c r="L7531"/>
      <c r="M7531"/>
      <c r="N7531"/>
    </row>
    <row r="7532" spans="1:14" x14ac:dyDescent="0.3">
      <c r="A7532"/>
      <c r="B7532"/>
      <c r="C7532"/>
      <c r="D7532"/>
      <c r="E7532"/>
      <c r="F7532"/>
      <c r="G7532"/>
      <c r="H7532"/>
      <c r="I7532"/>
      <c r="J7532"/>
      <c r="K7532"/>
      <c r="L7532"/>
      <c r="M7532"/>
      <c r="N7532"/>
    </row>
    <row r="7533" spans="1:14" x14ac:dyDescent="0.3">
      <c r="A7533"/>
      <c r="B7533"/>
      <c r="C7533"/>
      <c r="D7533"/>
      <c r="E7533"/>
      <c r="F7533"/>
      <c r="G7533"/>
      <c r="H7533"/>
      <c r="I7533"/>
      <c r="J7533"/>
      <c r="K7533"/>
      <c r="L7533"/>
      <c r="M7533"/>
      <c r="N7533"/>
    </row>
    <row r="7534" spans="1:14" x14ac:dyDescent="0.3">
      <c r="A7534"/>
      <c r="B7534"/>
      <c r="C7534"/>
      <c r="D7534"/>
      <c r="E7534"/>
      <c r="F7534"/>
      <c r="G7534"/>
      <c r="H7534"/>
      <c r="I7534"/>
      <c r="J7534"/>
      <c r="K7534"/>
      <c r="L7534"/>
      <c r="M7534"/>
      <c r="N7534"/>
    </row>
    <row r="7535" spans="1:14" x14ac:dyDescent="0.3">
      <c r="A7535"/>
      <c r="B7535"/>
      <c r="C7535"/>
      <c r="D7535"/>
      <c r="E7535"/>
      <c r="F7535"/>
      <c r="G7535"/>
      <c r="H7535"/>
      <c r="I7535"/>
      <c r="J7535"/>
      <c r="K7535"/>
      <c r="L7535"/>
      <c r="M7535"/>
      <c r="N7535"/>
    </row>
    <row r="7536" spans="1:14" x14ac:dyDescent="0.3">
      <c r="A7536"/>
      <c r="B7536"/>
      <c r="C7536"/>
      <c r="D7536"/>
      <c r="E7536"/>
      <c r="F7536"/>
      <c r="G7536"/>
      <c r="H7536"/>
      <c r="I7536"/>
      <c r="J7536"/>
      <c r="K7536"/>
      <c r="L7536"/>
      <c r="M7536"/>
      <c r="N7536"/>
    </row>
    <row r="7537" spans="1:14" x14ac:dyDescent="0.3">
      <c r="A7537"/>
      <c r="B7537"/>
      <c r="C7537"/>
      <c r="D7537"/>
      <c r="E7537"/>
      <c r="F7537"/>
      <c r="G7537"/>
      <c r="H7537"/>
      <c r="I7537"/>
      <c r="J7537"/>
      <c r="K7537"/>
      <c r="L7537"/>
      <c r="M7537"/>
      <c r="N7537"/>
    </row>
    <row r="7538" spans="1:14" x14ac:dyDescent="0.3">
      <c r="A7538"/>
      <c r="B7538"/>
      <c r="C7538"/>
      <c r="D7538"/>
      <c r="E7538"/>
      <c r="F7538"/>
      <c r="G7538"/>
      <c r="H7538"/>
      <c r="I7538"/>
      <c r="J7538"/>
      <c r="K7538"/>
      <c r="L7538"/>
      <c r="M7538"/>
      <c r="N7538"/>
    </row>
    <row r="7539" spans="1:14" x14ac:dyDescent="0.3">
      <c r="A7539"/>
      <c r="B7539"/>
      <c r="C7539"/>
      <c r="D7539"/>
      <c r="E7539"/>
      <c r="F7539"/>
      <c r="G7539"/>
      <c r="H7539"/>
      <c r="I7539"/>
      <c r="J7539"/>
      <c r="K7539"/>
      <c r="L7539"/>
      <c r="M7539"/>
      <c r="N7539"/>
    </row>
    <row r="7540" spans="1:14" x14ac:dyDescent="0.3">
      <c r="A7540"/>
      <c r="B7540"/>
      <c r="C7540"/>
      <c r="D7540"/>
      <c r="E7540"/>
      <c r="F7540"/>
      <c r="G7540"/>
      <c r="H7540"/>
      <c r="I7540"/>
      <c r="J7540"/>
      <c r="K7540"/>
      <c r="L7540"/>
      <c r="M7540"/>
      <c r="N7540"/>
    </row>
    <row r="7541" spans="1:14" x14ac:dyDescent="0.3">
      <c r="A7541"/>
      <c r="B7541"/>
      <c r="C7541"/>
      <c r="D7541"/>
      <c r="E7541"/>
      <c r="F7541"/>
      <c r="G7541"/>
      <c r="H7541"/>
      <c r="I7541"/>
      <c r="J7541"/>
      <c r="K7541"/>
      <c r="L7541"/>
      <c r="M7541"/>
      <c r="N7541"/>
    </row>
    <row r="7542" spans="1:14" x14ac:dyDescent="0.3">
      <c r="A7542"/>
      <c r="B7542"/>
      <c r="C7542"/>
      <c r="D7542"/>
      <c r="E7542"/>
      <c r="F7542"/>
      <c r="G7542"/>
      <c r="H7542"/>
      <c r="I7542"/>
      <c r="J7542"/>
      <c r="K7542"/>
      <c r="L7542"/>
      <c r="M7542"/>
      <c r="N7542"/>
    </row>
    <row r="7543" spans="1:14" x14ac:dyDescent="0.3">
      <c r="A7543"/>
      <c r="B7543"/>
      <c r="C7543"/>
      <c r="D7543"/>
      <c r="E7543"/>
      <c r="F7543"/>
      <c r="G7543"/>
      <c r="H7543"/>
      <c r="I7543"/>
      <c r="J7543"/>
      <c r="K7543"/>
      <c r="L7543"/>
      <c r="M7543"/>
      <c r="N7543"/>
    </row>
    <row r="7544" spans="1:14" x14ac:dyDescent="0.3">
      <c r="A7544"/>
      <c r="B7544"/>
      <c r="C7544"/>
      <c r="D7544"/>
      <c r="E7544"/>
      <c r="F7544"/>
      <c r="G7544"/>
      <c r="H7544"/>
      <c r="I7544"/>
      <c r="J7544"/>
      <c r="K7544"/>
      <c r="L7544"/>
      <c r="M7544"/>
      <c r="N7544"/>
    </row>
    <row r="7545" spans="1:14" x14ac:dyDescent="0.3">
      <c r="A7545"/>
      <c r="B7545"/>
      <c r="C7545"/>
      <c r="D7545"/>
      <c r="E7545"/>
      <c r="F7545"/>
      <c r="G7545"/>
      <c r="H7545"/>
      <c r="I7545"/>
      <c r="J7545"/>
      <c r="K7545"/>
      <c r="L7545"/>
      <c r="M7545"/>
      <c r="N7545"/>
    </row>
    <row r="7546" spans="1:14" x14ac:dyDescent="0.3">
      <c r="A7546"/>
      <c r="B7546"/>
      <c r="C7546"/>
      <c r="D7546"/>
      <c r="E7546"/>
      <c r="F7546"/>
      <c r="G7546"/>
      <c r="H7546"/>
      <c r="I7546"/>
      <c r="J7546"/>
      <c r="K7546"/>
      <c r="L7546"/>
      <c r="M7546"/>
      <c r="N7546"/>
    </row>
    <row r="7547" spans="1:14" x14ac:dyDescent="0.3">
      <c r="A7547"/>
      <c r="B7547"/>
      <c r="C7547"/>
      <c r="D7547"/>
      <c r="E7547"/>
      <c r="F7547"/>
      <c r="G7547"/>
      <c r="H7547"/>
      <c r="I7547"/>
      <c r="J7547"/>
      <c r="K7547"/>
      <c r="L7547"/>
      <c r="M7547"/>
      <c r="N7547"/>
    </row>
    <row r="7548" spans="1:14" x14ac:dyDescent="0.3">
      <c r="A7548"/>
      <c r="B7548"/>
      <c r="C7548"/>
      <c r="D7548"/>
      <c r="E7548"/>
      <c r="F7548"/>
      <c r="G7548"/>
      <c r="H7548"/>
      <c r="I7548"/>
      <c r="J7548"/>
      <c r="K7548"/>
      <c r="L7548"/>
      <c r="M7548"/>
      <c r="N7548"/>
    </row>
    <row r="7549" spans="1:14" x14ac:dyDescent="0.3">
      <c r="A7549"/>
      <c r="B7549"/>
      <c r="C7549"/>
      <c r="D7549"/>
      <c r="E7549"/>
      <c r="F7549"/>
      <c r="G7549"/>
      <c r="H7549"/>
      <c r="I7549"/>
      <c r="J7549"/>
      <c r="K7549"/>
      <c r="L7549"/>
      <c r="M7549"/>
      <c r="N7549"/>
    </row>
    <row r="7550" spans="1:14" x14ac:dyDescent="0.3">
      <c r="A7550"/>
      <c r="B7550"/>
      <c r="C7550"/>
      <c r="D7550"/>
      <c r="E7550"/>
      <c r="F7550"/>
      <c r="G7550"/>
      <c r="H7550"/>
      <c r="I7550"/>
      <c r="J7550"/>
      <c r="K7550"/>
      <c r="L7550"/>
      <c r="M7550"/>
      <c r="N7550"/>
    </row>
    <row r="7551" spans="1:14" x14ac:dyDescent="0.3">
      <c r="A7551"/>
      <c r="B7551"/>
      <c r="C7551"/>
      <c r="D7551"/>
      <c r="E7551"/>
      <c r="F7551"/>
      <c r="G7551"/>
      <c r="H7551"/>
      <c r="I7551"/>
      <c r="J7551"/>
      <c r="K7551"/>
      <c r="L7551"/>
      <c r="M7551"/>
      <c r="N7551"/>
    </row>
    <row r="7552" spans="1:14" x14ac:dyDescent="0.3">
      <c r="A7552"/>
      <c r="B7552"/>
      <c r="C7552"/>
      <c r="D7552"/>
      <c r="E7552"/>
      <c r="F7552"/>
      <c r="G7552"/>
      <c r="H7552"/>
      <c r="I7552"/>
      <c r="J7552"/>
      <c r="K7552"/>
      <c r="L7552"/>
      <c r="M7552"/>
      <c r="N7552"/>
    </row>
    <row r="7553" spans="1:14" x14ac:dyDescent="0.3">
      <c r="A7553"/>
      <c r="B7553"/>
      <c r="C7553"/>
      <c r="D7553"/>
      <c r="E7553"/>
      <c r="F7553"/>
      <c r="G7553"/>
      <c r="H7553"/>
      <c r="I7553"/>
      <c r="J7553"/>
      <c r="K7553"/>
      <c r="L7553"/>
      <c r="M7553"/>
      <c r="N7553"/>
    </row>
    <row r="7554" spans="1:14" x14ac:dyDescent="0.3">
      <c r="A7554"/>
      <c r="B7554"/>
      <c r="C7554"/>
      <c r="D7554"/>
      <c r="E7554"/>
      <c r="F7554"/>
      <c r="G7554"/>
      <c r="H7554"/>
      <c r="I7554"/>
      <c r="J7554"/>
      <c r="K7554"/>
      <c r="L7554"/>
      <c r="M7554"/>
      <c r="N7554"/>
    </row>
    <row r="7555" spans="1:14" x14ac:dyDescent="0.3">
      <c r="A7555"/>
      <c r="B7555"/>
      <c r="C7555"/>
      <c r="D7555"/>
      <c r="E7555"/>
      <c r="F7555"/>
      <c r="G7555"/>
      <c r="H7555"/>
      <c r="I7555"/>
      <c r="J7555"/>
      <c r="K7555"/>
      <c r="L7555"/>
      <c r="M7555"/>
      <c r="N7555"/>
    </row>
    <row r="7556" spans="1:14" x14ac:dyDescent="0.3">
      <c r="A7556"/>
      <c r="B7556"/>
      <c r="C7556"/>
      <c r="D7556"/>
      <c r="E7556"/>
      <c r="F7556"/>
      <c r="G7556"/>
      <c r="H7556"/>
      <c r="I7556"/>
      <c r="J7556"/>
      <c r="K7556"/>
      <c r="L7556"/>
      <c r="M7556"/>
      <c r="N7556"/>
    </row>
    <row r="7557" spans="1:14" x14ac:dyDescent="0.3">
      <c r="A7557"/>
      <c r="B7557"/>
      <c r="C7557"/>
      <c r="D7557"/>
      <c r="E7557"/>
      <c r="F7557"/>
      <c r="G7557"/>
      <c r="H7557"/>
      <c r="I7557"/>
      <c r="J7557"/>
      <c r="K7557"/>
      <c r="L7557"/>
      <c r="M7557"/>
      <c r="N7557"/>
    </row>
    <row r="7558" spans="1:14" x14ac:dyDescent="0.3">
      <c r="A7558"/>
      <c r="B7558"/>
      <c r="C7558"/>
      <c r="D7558"/>
      <c r="E7558"/>
      <c r="F7558"/>
      <c r="G7558"/>
      <c r="H7558"/>
      <c r="I7558"/>
      <c r="J7558"/>
      <c r="K7558"/>
      <c r="L7558"/>
      <c r="M7558"/>
      <c r="N7558"/>
    </row>
    <row r="7559" spans="1:14" x14ac:dyDescent="0.3">
      <c r="A7559"/>
      <c r="B7559"/>
      <c r="C7559"/>
      <c r="D7559"/>
      <c r="E7559"/>
      <c r="F7559"/>
      <c r="G7559"/>
      <c r="H7559"/>
      <c r="I7559"/>
      <c r="J7559"/>
      <c r="K7559"/>
      <c r="L7559"/>
      <c r="M7559"/>
      <c r="N7559"/>
    </row>
    <row r="7560" spans="1:14" x14ac:dyDescent="0.3">
      <c r="A7560"/>
      <c r="B7560"/>
      <c r="C7560"/>
      <c r="D7560"/>
      <c r="E7560"/>
      <c r="F7560"/>
      <c r="G7560"/>
      <c r="H7560"/>
      <c r="I7560"/>
      <c r="J7560"/>
      <c r="K7560"/>
      <c r="L7560"/>
      <c r="M7560"/>
      <c r="N7560"/>
    </row>
    <row r="7561" spans="1:14" x14ac:dyDescent="0.3">
      <c r="A7561"/>
      <c r="B7561"/>
      <c r="C7561"/>
      <c r="D7561"/>
      <c r="E7561"/>
      <c r="F7561"/>
      <c r="G7561"/>
      <c r="H7561"/>
      <c r="I7561"/>
      <c r="J7561"/>
      <c r="K7561"/>
      <c r="L7561"/>
      <c r="M7561"/>
      <c r="N7561"/>
    </row>
    <row r="7562" spans="1:14" x14ac:dyDescent="0.3">
      <c r="A7562"/>
      <c r="B7562"/>
      <c r="C7562"/>
      <c r="D7562"/>
      <c r="E7562"/>
      <c r="F7562"/>
      <c r="G7562"/>
      <c r="H7562"/>
      <c r="I7562"/>
      <c r="J7562"/>
      <c r="K7562"/>
      <c r="L7562"/>
      <c r="M7562"/>
      <c r="N7562"/>
    </row>
    <row r="7563" spans="1:14" x14ac:dyDescent="0.3">
      <c r="A7563"/>
      <c r="B7563"/>
      <c r="C7563"/>
      <c r="D7563"/>
      <c r="E7563"/>
      <c r="F7563"/>
      <c r="G7563"/>
      <c r="H7563"/>
      <c r="I7563"/>
      <c r="J7563"/>
      <c r="K7563"/>
      <c r="L7563"/>
      <c r="M7563"/>
      <c r="N7563"/>
    </row>
    <row r="7564" spans="1:14" x14ac:dyDescent="0.3">
      <c r="A7564"/>
      <c r="B7564"/>
      <c r="C7564"/>
      <c r="D7564"/>
      <c r="E7564"/>
      <c r="F7564"/>
      <c r="G7564"/>
      <c r="H7564"/>
      <c r="I7564"/>
      <c r="J7564"/>
      <c r="K7564"/>
      <c r="L7564"/>
      <c r="M7564"/>
      <c r="N7564"/>
    </row>
    <row r="7565" spans="1:14" x14ac:dyDescent="0.3">
      <c r="A7565"/>
      <c r="B7565"/>
      <c r="C7565"/>
      <c r="D7565"/>
      <c r="E7565"/>
      <c r="F7565"/>
      <c r="G7565"/>
      <c r="H7565"/>
      <c r="I7565"/>
      <c r="J7565"/>
      <c r="K7565"/>
      <c r="L7565"/>
      <c r="M7565"/>
      <c r="N7565"/>
    </row>
    <row r="7566" spans="1:14" x14ac:dyDescent="0.3">
      <c r="A7566"/>
      <c r="B7566"/>
      <c r="C7566"/>
      <c r="D7566"/>
      <c r="E7566"/>
      <c r="F7566"/>
      <c r="G7566"/>
      <c r="H7566"/>
      <c r="I7566"/>
      <c r="J7566"/>
      <c r="K7566"/>
      <c r="L7566"/>
      <c r="M7566"/>
      <c r="N7566"/>
    </row>
    <row r="7567" spans="1:14" x14ac:dyDescent="0.3">
      <c r="A7567"/>
      <c r="B7567"/>
      <c r="C7567"/>
      <c r="D7567"/>
      <c r="E7567"/>
      <c r="F7567"/>
      <c r="G7567"/>
      <c r="H7567"/>
      <c r="I7567"/>
      <c r="J7567"/>
      <c r="K7567"/>
      <c r="L7567"/>
      <c r="M7567"/>
      <c r="N7567"/>
    </row>
    <row r="7568" spans="1:14" x14ac:dyDescent="0.3">
      <c r="A7568"/>
      <c r="B7568"/>
      <c r="C7568"/>
      <c r="D7568"/>
      <c r="E7568"/>
      <c r="F7568"/>
      <c r="G7568"/>
      <c r="H7568"/>
      <c r="I7568"/>
      <c r="J7568"/>
      <c r="K7568"/>
      <c r="L7568"/>
      <c r="M7568"/>
      <c r="N7568"/>
    </row>
    <row r="7569" spans="1:14" x14ac:dyDescent="0.3">
      <c r="A7569"/>
      <c r="B7569"/>
      <c r="C7569"/>
      <c r="D7569"/>
      <c r="E7569"/>
      <c r="F7569"/>
      <c r="G7569"/>
      <c r="H7569"/>
      <c r="I7569"/>
      <c r="J7569"/>
      <c r="K7569"/>
      <c r="L7569"/>
      <c r="M7569"/>
      <c r="N7569"/>
    </row>
    <row r="7570" spans="1:14" x14ac:dyDescent="0.3">
      <c r="A7570"/>
      <c r="B7570"/>
      <c r="C7570"/>
      <c r="D7570"/>
      <c r="E7570"/>
      <c r="F7570"/>
      <c r="G7570"/>
      <c r="H7570"/>
      <c r="I7570"/>
      <c r="J7570"/>
      <c r="K7570"/>
      <c r="L7570"/>
      <c r="M7570"/>
      <c r="N7570"/>
    </row>
    <row r="7571" spans="1:14" x14ac:dyDescent="0.3">
      <c r="A7571"/>
      <c r="B7571"/>
      <c r="C7571"/>
      <c r="D7571"/>
      <c r="E7571"/>
      <c r="F7571"/>
      <c r="G7571"/>
      <c r="H7571"/>
      <c r="I7571"/>
      <c r="J7571"/>
      <c r="K7571"/>
      <c r="L7571"/>
      <c r="M7571"/>
      <c r="N7571"/>
    </row>
    <row r="7572" spans="1:14" x14ac:dyDescent="0.3">
      <c r="A7572"/>
      <c r="B7572"/>
      <c r="C7572"/>
      <c r="D7572"/>
      <c r="E7572"/>
      <c r="F7572"/>
      <c r="G7572"/>
      <c r="H7572"/>
      <c r="I7572"/>
      <c r="J7572"/>
      <c r="K7572"/>
      <c r="L7572"/>
      <c r="M7572"/>
      <c r="N7572"/>
    </row>
    <row r="7573" spans="1:14" x14ac:dyDescent="0.3">
      <c r="A7573"/>
      <c r="B7573"/>
      <c r="C7573"/>
      <c r="D7573"/>
      <c r="E7573"/>
      <c r="F7573"/>
      <c r="G7573"/>
      <c r="H7573"/>
      <c r="I7573"/>
      <c r="J7573"/>
      <c r="K7573"/>
      <c r="L7573"/>
      <c r="M7573"/>
      <c r="N7573"/>
    </row>
    <row r="7574" spans="1:14" x14ac:dyDescent="0.3">
      <c r="A7574"/>
      <c r="B7574"/>
      <c r="C7574"/>
      <c r="D7574"/>
      <c r="E7574"/>
      <c r="F7574"/>
      <c r="G7574"/>
      <c r="H7574"/>
      <c r="I7574"/>
      <c r="J7574"/>
      <c r="K7574"/>
      <c r="L7574"/>
      <c r="M7574"/>
      <c r="N7574"/>
    </row>
    <row r="7575" spans="1:14" x14ac:dyDescent="0.3">
      <c r="A7575"/>
      <c r="B7575"/>
      <c r="C7575"/>
      <c r="D7575"/>
      <c r="E7575"/>
      <c r="F7575"/>
      <c r="G7575"/>
      <c r="H7575"/>
      <c r="I7575"/>
      <c r="J7575"/>
      <c r="K7575"/>
      <c r="L7575"/>
      <c r="M7575"/>
      <c r="N7575"/>
    </row>
    <row r="7576" spans="1:14" x14ac:dyDescent="0.3">
      <c r="A7576"/>
      <c r="B7576"/>
      <c r="C7576"/>
      <c r="D7576"/>
      <c r="E7576"/>
      <c r="F7576"/>
      <c r="G7576"/>
      <c r="H7576"/>
      <c r="I7576"/>
      <c r="J7576"/>
      <c r="K7576"/>
      <c r="L7576"/>
      <c r="M7576"/>
      <c r="N7576"/>
    </row>
    <row r="7577" spans="1:14" x14ac:dyDescent="0.3">
      <c r="A7577"/>
      <c r="B7577"/>
      <c r="C7577"/>
      <c r="D7577"/>
      <c r="E7577"/>
      <c r="F7577"/>
      <c r="G7577"/>
      <c r="H7577"/>
      <c r="I7577"/>
      <c r="J7577"/>
      <c r="K7577"/>
      <c r="L7577"/>
      <c r="M7577"/>
      <c r="N7577"/>
    </row>
    <row r="7578" spans="1:14" x14ac:dyDescent="0.3">
      <c r="A7578"/>
      <c r="B7578"/>
      <c r="C7578"/>
      <c r="D7578"/>
      <c r="E7578"/>
      <c r="F7578"/>
      <c r="G7578"/>
      <c r="H7578"/>
      <c r="I7578"/>
      <c r="J7578"/>
      <c r="K7578"/>
      <c r="L7578"/>
      <c r="M7578"/>
      <c r="N7578"/>
    </row>
    <row r="7579" spans="1:14" x14ac:dyDescent="0.3">
      <c r="A7579"/>
      <c r="B7579"/>
      <c r="C7579"/>
      <c r="D7579"/>
      <c r="E7579"/>
      <c r="F7579"/>
      <c r="G7579"/>
      <c r="H7579"/>
      <c r="I7579"/>
      <c r="J7579"/>
      <c r="K7579"/>
      <c r="L7579"/>
      <c r="M7579"/>
      <c r="N7579"/>
    </row>
    <row r="7580" spans="1:14" x14ac:dyDescent="0.3">
      <c r="A7580"/>
      <c r="B7580"/>
      <c r="C7580"/>
      <c r="D7580"/>
      <c r="E7580"/>
      <c r="F7580"/>
      <c r="G7580"/>
      <c r="H7580"/>
      <c r="I7580"/>
      <c r="J7580"/>
      <c r="K7580"/>
      <c r="L7580"/>
      <c r="M7580"/>
      <c r="N7580"/>
    </row>
    <row r="7581" spans="1:14" x14ac:dyDescent="0.3">
      <c r="A7581"/>
      <c r="B7581"/>
      <c r="C7581"/>
      <c r="D7581"/>
      <c r="E7581"/>
      <c r="F7581"/>
      <c r="G7581"/>
      <c r="H7581"/>
      <c r="I7581"/>
      <c r="J7581"/>
      <c r="K7581"/>
      <c r="L7581"/>
      <c r="M7581"/>
      <c r="N7581"/>
    </row>
    <row r="7582" spans="1:14" x14ac:dyDescent="0.3">
      <c r="A7582"/>
      <c r="B7582"/>
      <c r="C7582"/>
      <c r="D7582"/>
      <c r="E7582"/>
      <c r="F7582"/>
      <c r="G7582"/>
      <c r="H7582"/>
      <c r="I7582"/>
      <c r="J7582"/>
      <c r="K7582"/>
      <c r="L7582"/>
      <c r="M7582"/>
      <c r="N7582"/>
    </row>
    <row r="7583" spans="1:14" x14ac:dyDescent="0.3">
      <c r="A7583"/>
      <c r="B7583"/>
      <c r="C7583"/>
      <c r="D7583"/>
      <c r="E7583"/>
      <c r="F7583"/>
      <c r="G7583"/>
      <c r="H7583"/>
      <c r="I7583"/>
      <c r="J7583"/>
      <c r="K7583"/>
      <c r="L7583"/>
      <c r="M7583"/>
      <c r="N7583"/>
    </row>
    <row r="7584" spans="1:14" x14ac:dyDescent="0.3">
      <c r="A7584"/>
      <c r="B7584"/>
      <c r="C7584"/>
      <c r="D7584"/>
      <c r="E7584"/>
      <c r="F7584"/>
      <c r="G7584"/>
      <c r="H7584"/>
      <c r="I7584"/>
      <c r="J7584"/>
      <c r="K7584"/>
      <c r="L7584"/>
      <c r="M7584"/>
      <c r="N7584"/>
    </row>
    <row r="7585" spans="1:14" x14ac:dyDescent="0.3">
      <c r="A7585"/>
      <c r="B7585"/>
      <c r="C7585"/>
      <c r="D7585"/>
      <c r="E7585"/>
      <c r="F7585"/>
      <c r="G7585"/>
      <c r="H7585"/>
      <c r="I7585"/>
      <c r="J7585"/>
      <c r="K7585"/>
      <c r="L7585"/>
      <c r="M7585"/>
      <c r="N7585"/>
    </row>
    <row r="7586" spans="1:14" x14ac:dyDescent="0.3">
      <c r="A7586"/>
      <c r="B7586"/>
      <c r="C7586"/>
      <c r="D7586"/>
      <c r="E7586"/>
      <c r="F7586"/>
      <c r="G7586"/>
      <c r="H7586"/>
      <c r="I7586"/>
      <c r="J7586"/>
      <c r="K7586"/>
      <c r="L7586"/>
      <c r="M7586"/>
      <c r="N7586"/>
    </row>
    <row r="7587" spans="1:14" x14ac:dyDescent="0.3">
      <c r="A7587"/>
      <c r="B7587"/>
      <c r="C7587"/>
      <c r="D7587"/>
      <c r="E7587"/>
      <c r="F7587"/>
      <c r="G7587"/>
      <c r="H7587"/>
      <c r="I7587"/>
      <c r="J7587"/>
      <c r="K7587"/>
      <c r="L7587"/>
      <c r="M7587"/>
      <c r="N7587"/>
    </row>
    <row r="7588" spans="1:14" x14ac:dyDescent="0.3">
      <c r="A7588"/>
      <c r="B7588"/>
      <c r="C7588"/>
      <c r="D7588"/>
      <c r="E7588"/>
      <c r="F7588"/>
      <c r="G7588"/>
      <c r="H7588"/>
      <c r="I7588"/>
      <c r="J7588"/>
      <c r="K7588"/>
      <c r="L7588"/>
      <c r="M7588"/>
      <c r="N7588"/>
    </row>
    <row r="7589" spans="1:14" x14ac:dyDescent="0.3">
      <c r="A7589"/>
      <c r="B7589"/>
      <c r="C7589"/>
      <c r="D7589"/>
      <c r="E7589"/>
      <c r="F7589"/>
      <c r="G7589"/>
      <c r="H7589"/>
      <c r="I7589"/>
      <c r="J7589"/>
      <c r="K7589"/>
      <c r="L7589"/>
      <c r="M7589"/>
      <c r="N7589"/>
    </row>
    <row r="7590" spans="1:14" x14ac:dyDescent="0.3">
      <c r="A7590"/>
      <c r="B7590"/>
      <c r="C7590"/>
      <c r="D7590"/>
      <c r="E7590"/>
      <c r="F7590"/>
      <c r="G7590"/>
      <c r="H7590"/>
      <c r="I7590"/>
      <c r="J7590"/>
      <c r="K7590"/>
      <c r="L7590"/>
      <c r="M7590"/>
      <c r="N7590"/>
    </row>
    <row r="7591" spans="1:14" x14ac:dyDescent="0.3">
      <c r="A7591"/>
      <c r="B7591"/>
      <c r="C7591"/>
      <c r="D7591"/>
      <c r="E7591"/>
      <c r="F7591"/>
      <c r="G7591"/>
      <c r="H7591"/>
      <c r="I7591"/>
      <c r="J7591"/>
      <c r="K7591"/>
      <c r="L7591"/>
      <c r="M7591"/>
      <c r="N7591"/>
    </row>
    <row r="7592" spans="1:14" x14ac:dyDescent="0.3">
      <c r="A7592"/>
      <c r="B7592"/>
      <c r="C7592"/>
      <c r="D7592"/>
      <c r="E7592"/>
      <c r="F7592"/>
      <c r="G7592"/>
      <c r="H7592"/>
      <c r="I7592"/>
      <c r="J7592"/>
      <c r="K7592"/>
      <c r="L7592"/>
      <c r="M7592"/>
      <c r="N7592"/>
    </row>
    <row r="7593" spans="1:14" x14ac:dyDescent="0.3">
      <c r="A7593"/>
      <c r="B7593"/>
      <c r="C7593"/>
      <c r="D7593"/>
      <c r="E7593"/>
      <c r="F7593"/>
      <c r="G7593"/>
      <c r="H7593"/>
      <c r="I7593"/>
      <c r="J7593"/>
      <c r="K7593"/>
      <c r="L7593"/>
      <c r="M7593"/>
      <c r="N7593"/>
    </row>
    <row r="7594" spans="1:14" x14ac:dyDescent="0.3">
      <c r="A7594"/>
      <c r="B7594"/>
      <c r="C7594"/>
      <c r="D7594"/>
      <c r="E7594"/>
      <c r="F7594"/>
      <c r="G7594"/>
      <c r="H7594"/>
      <c r="I7594"/>
      <c r="J7594"/>
      <c r="K7594"/>
      <c r="L7594"/>
      <c r="M7594"/>
      <c r="N7594"/>
    </row>
    <row r="7595" spans="1:14" x14ac:dyDescent="0.3">
      <c r="A7595"/>
      <c r="B7595"/>
      <c r="C7595"/>
      <c r="D7595"/>
      <c r="E7595"/>
      <c r="F7595"/>
      <c r="G7595"/>
      <c r="H7595"/>
      <c r="I7595"/>
      <c r="J7595"/>
      <c r="K7595"/>
      <c r="L7595"/>
      <c r="M7595"/>
      <c r="N7595"/>
    </row>
    <row r="7596" spans="1:14" x14ac:dyDescent="0.3">
      <c r="A7596"/>
      <c r="B7596"/>
      <c r="C7596"/>
      <c r="D7596"/>
      <c r="E7596"/>
      <c r="F7596"/>
      <c r="G7596"/>
      <c r="H7596"/>
      <c r="I7596"/>
      <c r="J7596"/>
      <c r="K7596"/>
      <c r="L7596"/>
      <c r="M7596"/>
      <c r="N7596"/>
    </row>
    <row r="7597" spans="1:14" x14ac:dyDescent="0.3">
      <c r="A7597"/>
      <c r="B7597"/>
      <c r="C7597"/>
      <c r="D7597"/>
      <c r="E7597"/>
      <c r="F7597"/>
      <c r="G7597"/>
      <c r="H7597"/>
      <c r="I7597"/>
      <c r="J7597"/>
      <c r="K7597"/>
      <c r="L7597"/>
      <c r="M7597"/>
      <c r="N7597"/>
    </row>
    <row r="7598" spans="1:14" x14ac:dyDescent="0.3">
      <c r="A7598"/>
      <c r="B7598"/>
      <c r="C7598"/>
      <c r="D7598"/>
      <c r="E7598"/>
      <c r="F7598"/>
      <c r="G7598"/>
      <c r="H7598"/>
      <c r="I7598"/>
      <c r="J7598"/>
      <c r="K7598"/>
      <c r="L7598"/>
      <c r="M7598"/>
      <c r="N7598"/>
    </row>
    <row r="7599" spans="1:14" x14ac:dyDescent="0.3">
      <c r="A7599"/>
      <c r="B7599"/>
      <c r="C7599"/>
      <c r="D7599"/>
      <c r="E7599"/>
      <c r="F7599"/>
      <c r="G7599"/>
      <c r="H7599"/>
      <c r="I7599"/>
      <c r="J7599"/>
      <c r="K7599"/>
      <c r="L7599"/>
      <c r="M7599"/>
      <c r="N7599"/>
    </row>
    <row r="7600" spans="1:14" x14ac:dyDescent="0.3">
      <c r="A7600"/>
      <c r="B7600"/>
      <c r="C7600"/>
      <c r="D7600"/>
      <c r="E7600"/>
      <c r="F7600"/>
      <c r="G7600"/>
      <c r="H7600"/>
      <c r="I7600"/>
      <c r="J7600"/>
      <c r="K7600"/>
      <c r="L7600"/>
      <c r="M7600"/>
      <c r="N7600"/>
    </row>
    <row r="7601" spans="1:14" x14ac:dyDescent="0.3">
      <c r="A7601"/>
      <c r="B7601"/>
      <c r="C7601"/>
      <c r="D7601"/>
      <c r="E7601"/>
      <c r="F7601"/>
      <c r="G7601"/>
      <c r="H7601"/>
      <c r="I7601"/>
      <c r="J7601"/>
      <c r="K7601"/>
      <c r="L7601"/>
      <c r="M7601"/>
      <c r="N7601"/>
    </row>
    <row r="7602" spans="1:14" x14ac:dyDescent="0.3">
      <c r="A7602"/>
      <c r="B7602"/>
      <c r="C7602"/>
      <c r="D7602"/>
      <c r="E7602"/>
      <c r="F7602"/>
      <c r="G7602"/>
      <c r="H7602"/>
      <c r="I7602"/>
      <c r="J7602"/>
      <c r="K7602"/>
      <c r="L7602"/>
      <c r="M7602"/>
      <c r="N7602"/>
    </row>
    <row r="7603" spans="1:14" x14ac:dyDescent="0.3">
      <c r="A7603"/>
      <c r="B7603"/>
      <c r="C7603"/>
      <c r="D7603"/>
      <c r="E7603"/>
      <c r="F7603"/>
      <c r="G7603"/>
      <c r="H7603"/>
      <c r="I7603"/>
      <c r="J7603"/>
      <c r="K7603"/>
      <c r="L7603"/>
      <c r="M7603"/>
      <c r="N7603"/>
    </row>
    <row r="7604" spans="1:14" x14ac:dyDescent="0.3">
      <c r="A7604"/>
      <c r="B7604"/>
      <c r="C7604"/>
      <c r="D7604"/>
      <c r="E7604"/>
      <c r="F7604"/>
      <c r="G7604"/>
      <c r="H7604"/>
      <c r="I7604"/>
      <c r="J7604"/>
      <c r="K7604"/>
      <c r="L7604"/>
      <c r="M7604"/>
      <c r="N7604"/>
    </row>
    <row r="7605" spans="1:14" x14ac:dyDescent="0.3">
      <c r="A7605"/>
      <c r="B7605"/>
      <c r="C7605"/>
      <c r="D7605"/>
      <c r="E7605"/>
      <c r="F7605"/>
      <c r="G7605"/>
      <c r="H7605"/>
      <c r="I7605"/>
      <c r="J7605"/>
      <c r="K7605"/>
      <c r="L7605"/>
      <c r="M7605"/>
      <c r="N7605"/>
    </row>
    <row r="7606" spans="1:14" x14ac:dyDescent="0.3">
      <c r="A7606"/>
      <c r="B7606"/>
      <c r="C7606"/>
      <c r="D7606"/>
      <c r="E7606"/>
      <c r="F7606"/>
      <c r="G7606"/>
      <c r="H7606"/>
      <c r="I7606"/>
      <c r="J7606"/>
      <c r="K7606"/>
      <c r="L7606"/>
      <c r="M7606"/>
      <c r="N7606"/>
    </row>
    <row r="7607" spans="1:14" x14ac:dyDescent="0.3">
      <c r="A7607"/>
      <c r="B7607"/>
      <c r="C7607"/>
      <c r="D7607"/>
      <c r="E7607"/>
      <c r="F7607"/>
      <c r="G7607"/>
      <c r="H7607"/>
      <c r="I7607"/>
      <c r="J7607"/>
      <c r="K7607"/>
      <c r="L7607"/>
      <c r="M7607"/>
      <c r="N7607"/>
    </row>
    <row r="7608" spans="1:14" x14ac:dyDescent="0.3">
      <c r="A7608"/>
      <c r="B7608"/>
      <c r="C7608"/>
      <c r="D7608"/>
      <c r="E7608"/>
      <c r="F7608"/>
      <c r="G7608"/>
      <c r="H7608"/>
      <c r="I7608"/>
      <c r="J7608"/>
      <c r="K7608"/>
      <c r="L7608"/>
      <c r="M7608"/>
      <c r="N7608"/>
    </row>
    <row r="7609" spans="1:14" x14ac:dyDescent="0.3">
      <c r="A7609"/>
      <c r="B7609"/>
      <c r="C7609"/>
      <c r="D7609"/>
      <c r="E7609"/>
      <c r="F7609"/>
      <c r="G7609"/>
      <c r="H7609"/>
      <c r="I7609"/>
      <c r="J7609"/>
      <c r="K7609"/>
      <c r="L7609"/>
      <c r="M7609"/>
      <c r="N7609"/>
    </row>
    <row r="7610" spans="1:14" x14ac:dyDescent="0.3">
      <c r="A7610"/>
      <c r="B7610"/>
      <c r="C7610"/>
      <c r="D7610"/>
      <c r="E7610"/>
      <c r="F7610"/>
      <c r="G7610"/>
      <c r="H7610"/>
      <c r="I7610"/>
      <c r="J7610"/>
      <c r="K7610"/>
      <c r="L7610"/>
      <c r="M7610"/>
      <c r="N7610"/>
    </row>
    <row r="7611" spans="1:14" x14ac:dyDescent="0.3">
      <c r="A7611"/>
      <c r="B7611"/>
      <c r="C7611"/>
      <c r="D7611"/>
      <c r="E7611"/>
      <c r="F7611"/>
      <c r="G7611"/>
      <c r="H7611"/>
      <c r="I7611"/>
      <c r="J7611"/>
      <c r="K7611"/>
      <c r="L7611"/>
      <c r="M7611"/>
      <c r="N7611"/>
    </row>
    <row r="7612" spans="1:14" x14ac:dyDescent="0.3">
      <c r="A7612"/>
      <c r="B7612"/>
      <c r="C7612"/>
      <c r="D7612"/>
      <c r="E7612"/>
      <c r="F7612"/>
      <c r="G7612"/>
      <c r="H7612"/>
      <c r="I7612"/>
      <c r="J7612"/>
      <c r="K7612"/>
      <c r="L7612"/>
      <c r="M7612"/>
      <c r="N7612"/>
    </row>
    <row r="7613" spans="1:14" x14ac:dyDescent="0.3">
      <c r="A7613"/>
      <c r="B7613"/>
      <c r="C7613"/>
      <c r="D7613"/>
      <c r="E7613"/>
      <c r="F7613"/>
      <c r="G7613"/>
      <c r="H7613"/>
      <c r="I7613"/>
      <c r="J7613"/>
      <c r="K7613"/>
      <c r="L7613"/>
      <c r="M7613"/>
      <c r="N7613"/>
    </row>
    <row r="7614" spans="1:14" x14ac:dyDescent="0.3">
      <c r="A7614"/>
      <c r="B7614"/>
      <c r="C7614"/>
      <c r="D7614"/>
      <c r="E7614"/>
      <c r="F7614"/>
      <c r="G7614"/>
      <c r="H7614"/>
      <c r="I7614"/>
      <c r="J7614"/>
      <c r="K7614"/>
      <c r="L7614"/>
      <c r="M7614"/>
      <c r="N7614"/>
    </row>
    <row r="7615" spans="1:14" x14ac:dyDescent="0.3">
      <c r="A7615"/>
      <c r="B7615"/>
      <c r="C7615"/>
      <c r="D7615"/>
      <c r="E7615"/>
      <c r="F7615"/>
      <c r="G7615"/>
      <c r="H7615"/>
      <c r="I7615"/>
      <c r="J7615"/>
      <c r="K7615"/>
      <c r="L7615"/>
      <c r="M7615"/>
      <c r="N7615"/>
    </row>
    <row r="7616" spans="1:14" x14ac:dyDescent="0.3">
      <c r="A7616"/>
      <c r="B7616"/>
      <c r="C7616"/>
      <c r="D7616"/>
      <c r="E7616"/>
      <c r="F7616"/>
      <c r="G7616"/>
      <c r="H7616"/>
      <c r="I7616"/>
      <c r="J7616"/>
      <c r="K7616"/>
      <c r="L7616"/>
      <c r="M7616"/>
      <c r="N7616"/>
    </row>
    <row r="7617" spans="1:14" x14ac:dyDescent="0.3">
      <c r="A7617"/>
      <c r="B7617"/>
      <c r="C7617"/>
      <c r="D7617"/>
      <c r="E7617"/>
      <c r="F7617"/>
      <c r="G7617"/>
      <c r="H7617"/>
      <c r="I7617"/>
      <c r="J7617"/>
      <c r="K7617"/>
      <c r="L7617"/>
      <c r="M7617"/>
      <c r="N7617"/>
    </row>
    <row r="7618" spans="1:14" x14ac:dyDescent="0.3">
      <c r="A7618"/>
      <c r="B7618"/>
      <c r="C7618"/>
      <c r="D7618"/>
      <c r="E7618"/>
      <c r="F7618"/>
      <c r="G7618"/>
      <c r="H7618"/>
      <c r="I7618"/>
      <c r="J7618"/>
      <c r="K7618"/>
      <c r="L7618"/>
      <c r="M7618"/>
      <c r="N7618"/>
    </row>
    <row r="7619" spans="1:14" x14ac:dyDescent="0.3">
      <c r="A7619"/>
      <c r="B7619"/>
      <c r="C7619"/>
      <c r="D7619"/>
      <c r="E7619"/>
      <c r="F7619"/>
      <c r="G7619"/>
      <c r="H7619"/>
      <c r="I7619"/>
      <c r="J7619"/>
      <c r="K7619"/>
      <c r="L7619"/>
      <c r="M7619"/>
      <c r="N7619"/>
    </row>
    <row r="7620" spans="1:14" x14ac:dyDescent="0.3">
      <c r="A7620"/>
      <c r="B7620"/>
      <c r="C7620"/>
      <c r="D7620"/>
      <c r="E7620"/>
      <c r="F7620"/>
      <c r="G7620"/>
      <c r="H7620"/>
      <c r="I7620"/>
      <c r="J7620"/>
      <c r="K7620"/>
      <c r="L7620"/>
      <c r="M7620"/>
      <c r="N7620"/>
    </row>
    <row r="7621" spans="1:14" x14ac:dyDescent="0.3">
      <c r="A7621"/>
      <c r="B7621"/>
      <c r="C7621"/>
      <c r="D7621"/>
      <c r="E7621"/>
      <c r="F7621"/>
      <c r="G7621"/>
      <c r="H7621"/>
      <c r="I7621"/>
      <c r="J7621"/>
      <c r="K7621"/>
      <c r="L7621"/>
      <c r="M7621"/>
      <c r="N7621"/>
    </row>
    <row r="7622" spans="1:14" x14ac:dyDescent="0.3">
      <c r="A7622"/>
      <c r="B7622"/>
      <c r="C7622"/>
      <c r="D7622"/>
      <c r="E7622"/>
      <c r="F7622"/>
      <c r="G7622"/>
      <c r="H7622"/>
      <c r="I7622"/>
      <c r="J7622"/>
      <c r="K7622"/>
      <c r="L7622"/>
      <c r="M7622"/>
      <c r="N7622"/>
    </row>
    <row r="7623" spans="1:14" x14ac:dyDescent="0.3">
      <c r="A7623"/>
      <c r="B7623"/>
      <c r="C7623"/>
      <c r="D7623"/>
      <c r="E7623"/>
      <c r="F7623"/>
      <c r="G7623"/>
      <c r="H7623"/>
      <c r="I7623"/>
      <c r="J7623"/>
      <c r="K7623"/>
      <c r="L7623"/>
      <c r="M7623"/>
      <c r="N7623"/>
    </row>
    <row r="7624" spans="1:14" x14ac:dyDescent="0.3">
      <c r="A7624"/>
      <c r="B7624"/>
      <c r="C7624"/>
      <c r="D7624"/>
      <c r="E7624"/>
      <c r="F7624"/>
      <c r="G7624"/>
      <c r="H7624"/>
      <c r="I7624"/>
      <c r="J7624"/>
      <c r="K7624"/>
      <c r="L7624"/>
      <c r="M7624"/>
      <c r="N7624"/>
    </row>
    <row r="7625" spans="1:14" x14ac:dyDescent="0.3">
      <c r="A7625"/>
      <c r="B7625"/>
      <c r="C7625"/>
      <c r="D7625"/>
      <c r="E7625"/>
      <c r="F7625"/>
      <c r="G7625"/>
      <c r="H7625"/>
      <c r="I7625"/>
      <c r="J7625"/>
      <c r="K7625"/>
      <c r="L7625"/>
      <c r="M7625"/>
      <c r="N7625"/>
    </row>
    <row r="7626" spans="1:14" x14ac:dyDescent="0.3">
      <c r="A7626"/>
      <c r="B7626"/>
      <c r="C7626"/>
      <c r="D7626"/>
      <c r="E7626"/>
      <c r="F7626"/>
      <c r="G7626"/>
      <c r="H7626"/>
      <c r="I7626"/>
      <c r="J7626"/>
      <c r="K7626"/>
      <c r="L7626"/>
      <c r="M7626"/>
      <c r="N7626"/>
    </row>
    <row r="7627" spans="1:14" x14ac:dyDescent="0.3">
      <c r="A7627"/>
      <c r="B7627"/>
      <c r="C7627"/>
      <c r="D7627"/>
      <c r="E7627"/>
      <c r="F7627"/>
      <c r="G7627"/>
      <c r="H7627"/>
      <c r="I7627"/>
      <c r="J7627"/>
      <c r="K7627"/>
      <c r="L7627"/>
      <c r="M7627"/>
      <c r="N7627"/>
    </row>
    <row r="7628" spans="1:14" x14ac:dyDescent="0.3">
      <c r="A7628"/>
      <c r="B7628"/>
      <c r="C7628"/>
      <c r="D7628"/>
      <c r="E7628"/>
      <c r="F7628"/>
      <c r="G7628"/>
      <c r="H7628"/>
      <c r="I7628"/>
      <c r="J7628"/>
      <c r="K7628"/>
      <c r="L7628"/>
      <c r="M7628"/>
      <c r="N7628"/>
    </row>
    <row r="7629" spans="1:14" x14ac:dyDescent="0.3">
      <c r="A7629"/>
      <c r="B7629"/>
      <c r="C7629"/>
      <c r="D7629"/>
      <c r="E7629"/>
      <c r="F7629"/>
      <c r="G7629"/>
      <c r="H7629"/>
      <c r="I7629"/>
      <c r="J7629"/>
      <c r="K7629"/>
      <c r="L7629"/>
      <c r="M7629"/>
      <c r="N7629"/>
    </row>
    <row r="7630" spans="1:14" x14ac:dyDescent="0.3">
      <c r="A7630"/>
      <c r="B7630"/>
      <c r="C7630"/>
      <c r="D7630"/>
      <c r="E7630"/>
      <c r="F7630"/>
      <c r="G7630"/>
      <c r="H7630"/>
      <c r="I7630"/>
      <c r="J7630"/>
      <c r="K7630"/>
      <c r="L7630"/>
      <c r="M7630"/>
      <c r="N7630"/>
    </row>
    <row r="7631" spans="1:14" x14ac:dyDescent="0.3">
      <c r="A7631"/>
      <c r="B7631"/>
      <c r="C7631"/>
      <c r="D7631"/>
      <c r="E7631"/>
      <c r="F7631"/>
      <c r="G7631"/>
      <c r="H7631"/>
      <c r="I7631"/>
      <c r="J7631"/>
      <c r="K7631"/>
      <c r="L7631"/>
      <c r="M7631"/>
      <c r="N7631"/>
    </row>
    <row r="7632" spans="1:14" x14ac:dyDescent="0.3">
      <c r="A7632"/>
      <c r="B7632"/>
      <c r="C7632"/>
      <c r="D7632"/>
      <c r="E7632"/>
      <c r="F7632"/>
      <c r="G7632"/>
      <c r="H7632"/>
      <c r="I7632"/>
      <c r="J7632"/>
      <c r="K7632"/>
      <c r="L7632"/>
      <c r="M7632"/>
      <c r="N7632"/>
    </row>
    <row r="7633" spans="1:14" x14ac:dyDescent="0.3">
      <c r="A7633"/>
      <c r="B7633"/>
      <c r="C7633"/>
      <c r="D7633"/>
      <c r="E7633"/>
      <c r="F7633"/>
      <c r="G7633"/>
      <c r="H7633"/>
      <c r="I7633"/>
      <c r="J7633"/>
      <c r="K7633"/>
      <c r="L7633"/>
      <c r="M7633"/>
      <c r="N7633"/>
    </row>
    <row r="7634" spans="1:14" x14ac:dyDescent="0.3">
      <c r="A7634"/>
      <c r="B7634"/>
      <c r="C7634"/>
      <c r="D7634"/>
      <c r="E7634"/>
      <c r="F7634"/>
      <c r="G7634"/>
      <c r="H7634"/>
      <c r="I7634"/>
      <c r="J7634"/>
      <c r="K7634"/>
      <c r="L7634"/>
      <c r="M7634"/>
      <c r="N7634"/>
    </row>
    <row r="7635" spans="1:14" x14ac:dyDescent="0.3">
      <c r="A7635"/>
      <c r="B7635"/>
      <c r="C7635"/>
      <c r="D7635"/>
      <c r="E7635"/>
      <c r="F7635"/>
      <c r="G7635"/>
      <c r="H7635"/>
      <c r="I7635"/>
      <c r="J7635"/>
      <c r="K7635"/>
      <c r="L7635"/>
      <c r="M7635"/>
      <c r="N7635"/>
    </row>
    <row r="7636" spans="1:14" x14ac:dyDescent="0.3">
      <c r="A7636"/>
      <c r="B7636"/>
      <c r="C7636"/>
      <c r="D7636"/>
      <c r="E7636"/>
      <c r="F7636"/>
      <c r="G7636"/>
      <c r="H7636"/>
      <c r="I7636"/>
      <c r="J7636"/>
      <c r="K7636"/>
      <c r="L7636"/>
      <c r="M7636"/>
      <c r="N7636"/>
    </row>
    <row r="7637" spans="1:14" x14ac:dyDescent="0.3">
      <c r="A7637"/>
      <c r="B7637"/>
      <c r="C7637"/>
      <c r="D7637"/>
      <c r="E7637"/>
      <c r="F7637"/>
      <c r="G7637"/>
      <c r="H7637"/>
      <c r="I7637"/>
      <c r="J7637"/>
      <c r="K7637"/>
      <c r="L7637"/>
      <c r="M7637"/>
      <c r="N7637"/>
    </row>
    <row r="7638" spans="1:14" x14ac:dyDescent="0.3">
      <c r="A7638"/>
      <c r="B7638"/>
      <c r="C7638"/>
      <c r="D7638"/>
      <c r="E7638"/>
      <c r="F7638"/>
      <c r="G7638"/>
      <c r="H7638"/>
      <c r="I7638"/>
      <c r="J7638"/>
      <c r="K7638"/>
      <c r="L7638"/>
      <c r="M7638"/>
      <c r="N7638"/>
    </row>
    <row r="7639" spans="1:14" x14ac:dyDescent="0.3">
      <c r="A7639"/>
      <c r="B7639"/>
      <c r="C7639"/>
      <c r="D7639"/>
      <c r="E7639"/>
      <c r="F7639"/>
      <c r="G7639"/>
      <c r="H7639"/>
      <c r="I7639"/>
      <c r="J7639"/>
      <c r="K7639"/>
      <c r="L7639"/>
      <c r="M7639"/>
      <c r="N7639"/>
    </row>
    <row r="7640" spans="1:14" x14ac:dyDescent="0.3">
      <c r="A7640"/>
      <c r="B7640"/>
      <c r="C7640"/>
      <c r="D7640"/>
      <c r="E7640"/>
      <c r="F7640"/>
      <c r="G7640"/>
      <c r="H7640"/>
      <c r="I7640"/>
      <c r="J7640"/>
      <c r="K7640"/>
      <c r="L7640"/>
      <c r="M7640"/>
      <c r="N7640"/>
    </row>
    <row r="7641" spans="1:14" x14ac:dyDescent="0.3">
      <c r="A7641"/>
      <c r="B7641"/>
      <c r="C7641"/>
      <c r="D7641"/>
      <c r="E7641"/>
      <c r="F7641"/>
      <c r="G7641"/>
      <c r="H7641"/>
      <c r="I7641"/>
      <c r="J7641"/>
      <c r="K7641"/>
      <c r="L7641"/>
      <c r="M7641"/>
      <c r="N7641"/>
    </row>
    <row r="7642" spans="1:14" x14ac:dyDescent="0.3">
      <c r="A7642"/>
      <c r="B7642"/>
      <c r="C7642"/>
      <c r="D7642"/>
      <c r="E7642"/>
      <c r="F7642"/>
      <c r="G7642"/>
      <c r="H7642"/>
      <c r="I7642"/>
      <c r="J7642"/>
      <c r="K7642"/>
      <c r="L7642"/>
      <c r="M7642"/>
      <c r="N7642"/>
    </row>
    <row r="7643" spans="1:14" x14ac:dyDescent="0.3">
      <c r="A7643"/>
      <c r="B7643"/>
      <c r="C7643"/>
      <c r="D7643"/>
      <c r="E7643"/>
      <c r="F7643"/>
      <c r="G7643"/>
      <c r="H7643"/>
      <c r="I7643"/>
      <c r="J7643"/>
      <c r="K7643"/>
      <c r="L7643"/>
      <c r="M7643"/>
      <c r="N7643"/>
    </row>
    <row r="7644" spans="1:14" x14ac:dyDescent="0.3">
      <c r="A7644"/>
      <c r="B7644"/>
      <c r="C7644"/>
      <c r="D7644"/>
      <c r="E7644"/>
      <c r="F7644"/>
      <c r="G7644"/>
      <c r="H7644"/>
      <c r="I7644"/>
      <c r="J7644"/>
      <c r="K7644"/>
      <c r="L7644"/>
      <c r="M7644"/>
      <c r="N7644"/>
    </row>
    <row r="7645" spans="1:14" x14ac:dyDescent="0.3">
      <c r="A7645"/>
      <c r="B7645"/>
      <c r="C7645"/>
      <c r="D7645"/>
      <c r="E7645"/>
      <c r="F7645"/>
      <c r="G7645"/>
      <c r="H7645"/>
      <c r="I7645"/>
      <c r="J7645"/>
      <c r="K7645"/>
      <c r="L7645"/>
      <c r="M7645"/>
      <c r="N7645"/>
    </row>
    <row r="7646" spans="1:14" x14ac:dyDescent="0.3">
      <c r="A7646"/>
      <c r="B7646"/>
      <c r="C7646"/>
      <c r="D7646"/>
      <c r="E7646"/>
      <c r="F7646"/>
      <c r="G7646"/>
      <c r="H7646"/>
      <c r="I7646"/>
      <c r="J7646"/>
      <c r="K7646"/>
      <c r="L7646"/>
      <c r="M7646"/>
      <c r="N7646"/>
    </row>
    <row r="7647" spans="1:14" x14ac:dyDescent="0.3">
      <c r="A7647"/>
      <c r="B7647"/>
      <c r="C7647"/>
      <c r="D7647"/>
      <c r="E7647"/>
      <c r="F7647"/>
      <c r="G7647"/>
      <c r="H7647"/>
      <c r="I7647"/>
      <c r="J7647"/>
      <c r="K7647"/>
      <c r="L7647"/>
      <c r="M7647"/>
      <c r="N7647"/>
    </row>
    <row r="7648" spans="1:14" x14ac:dyDescent="0.3">
      <c r="A7648"/>
      <c r="B7648"/>
      <c r="C7648"/>
      <c r="D7648"/>
      <c r="E7648"/>
      <c r="F7648"/>
      <c r="G7648"/>
      <c r="H7648"/>
      <c r="I7648"/>
      <c r="J7648"/>
      <c r="K7648"/>
      <c r="L7648"/>
      <c r="M7648"/>
      <c r="N7648"/>
    </row>
    <row r="7649" spans="1:14" x14ac:dyDescent="0.3">
      <c r="A7649"/>
      <c r="B7649"/>
      <c r="C7649"/>
      <c r="D7649"/>
      <c r="E7649"/>
      <c r="F7649"/>
      <c r="G7649"/>
      <c r="H7649"/>
      <c r="I7649"/>
      <c r="J7649"/>
      <c r="K7649"/>
      <c r="L7649"/>
      <c r="M7649"/>
      <c r="N7649"/>
    </row>
    <row r="7650" spans="1:14" x14ac:dyDescent="0.3">
      <c r="A7650"/>
      <c r="B7650"/>
      <c r="C7650"/>
      <c r="D7650"/>
      <c r="E7650"/>
      <c r="F7650"/>
      <c r="G7650"/>
      <c r="H7650"/>
      <c r="I7650"/>
      <c r="J7650"/>
      <c r="K7650"/>
      <c r="L7650"/>
      <c r="M7650"/>
      <c r="N7650"/>
    </row>
    <row r="7651" spans="1:14" x14ac:dyDescent="0.3">
      <c r="A7651"/>
      <c r="B7651"/>
      <c r="C7651"/>
      <c r="D7651"/>
      <c r="E7651"/>
      <c r="F7651"/>
      <c r="G7651"/>
      <c r="H7651"/>
      <c r="I7651"/>
      <c r="J7651"/>
      <c r="K7651"/>
      <c r="L7651"/>
      <c r="M7651"/>
      <c r="N7651"/>
    </row>
    <row r="7652" spans="1:14" x14ac:dyDescent="0.3">
      <c r="A7652"/>
      <c r="B7652"/>
      <c r="C7652"/>
      <c r="D7652"/>
      <c r="E7652"/>
      <c r="F7652"/>
      <c r="G7652"/>
      <c r="H7652"/>
      <c r="I7652"/>
      <c r="J7652"/>
      <c r="K7652"/>
      <c r="L7652"/>
      <c r="M7652"/>
      <c r="N7652"/>
    </row>
    <row r="7653" spans="1:14" x14ac:dyDescent="0.3">
      <c r="A7653"/>
      <c r="B7653"/>
      <c r="C7653"/>
      <c r="D7653"/>
      <c r="E7653"/>
      <c r="F7653"/>
      <c r="G7653"/>
      <c r="H7653"/>
      <c r="I7653"/>
      <c r="J7653"/>
      <c r="K7653"/>
      <c r="L7653"/>
      <c r="M7653"/>
      <c r="N7653"/>
    </row>
    <row r="7654" spans="1:14" x14ac:dyDescent="0.3">
      <c r="A7654"/>
      <c r="B7654"/>
      <c r="C7654"/>
      <c r="D7654"/>
      <c r="E7654"/>
      <c r="F7654"/>
      <c r="G7654"/>
      <c r="H7654"/>
      <c r="I7654"/>
      <c r="J7654"/>
      <c r="K7654"/>
      <c r="L7654"/>
      <c r="M7654"/>
      <c r="N7654"/>
    </row>
    <row r="7655" spans="1:14" x14ac:dyDescent="0.3">
      <c r="A7655"/>
      <c r="B7655"/>
      <c r="C7655"/>
      <c r="D7655"/>
      <c r="E7655"/>
      <c r="F7655"/>
      <c r="G7655"/>
      <c r="H7655"/>
      <c r="I7655"/>
      <c r="J7655"/>
      <c r="K7655"/>
      <c r="L7655"/>
      <c r="M7655"/>
      <c r="N7655"/>
    </row>
    <row r="7656" spans="1:14" x14ac:dyDescent="0.3">
      <c r="A7656"/>
      <c r="B7656"/>
      <c r="C7656"/>
      <c r="D7656"/>
      <c r="E7656"/>
      <c r="F7656"/>
      <c r="G7656"/>
      <c r="H7656"/>
      <c r="I7656"/>
      <c r="J7656"/>
      <c r="K7656"/>
      <c r="L7656"/>
      <c r="M7656"/>
      <c r="N7656"/>
    </row>
    <row r="7657" spans="1:14" x14ac:dyDescent="0.3">
      <c r="A7657"/>
      <c r="B7657"/>
      <c r="C7657"/>
      <c r="D7657"/>
      <c r="E7657"/>
      <c r="F7657"/>
      <c r="G7657"/>
      <c r="H7657"/>
      <c r="I7657"/>
      <c r="J7657"/>
      <c r="K7657"/>
      <c r="L7657"/>
      <c r="M7657"/>
      <c r="N7657"/>
    </row>
    <row r="7658" spans="1:14" x14ac:dyDescent="0.3">
      <c r="A7658"/>
      <c r="B7658"/>
      <c r="C7658"/>
      <c r="D7658"/>
      <c r="E7658"/>
      <c r="F7658"/>
      <c r="G7658"/>
      <c r="H7658"/>
      <c r="I7658"/>
      <c r="J7658"/>
      <c r="K7658"/>
      <c r="L7658"/>
      <c r="M7658"/>
      <c r="N7658"/>
    </row>
    <row r="7659" spans="1:14" x14ac:dyDescent="0.3">
      <c r="A7659"/>
      <c r="B7659"/>
      <c r="C7659"/>
      <c r="D7659"/>
      <c r="E7659"/>
      <c r="F7659"/>
      <c r="G7659"/>
      <c r="H7659"/>
      <c r="I7659"/>
      <c r="J7659"/>
      <c r="K7659"/>
      <c r="L7659"/>
      <c r="M7659"/>
      <c r="N7659"/>
    </row>
    <row r="7660" spans="1:14" x14ac:dyDescent="0.3">
      <c r="A7660"/>
      <c r="B7660"/>
      <c r="C7660"/>
      <c r="D7660"/>
      <c r="E7660"/>
      <c r="F7660"/>
      <c r="G7660"/>
      <c r="H7660"/>
      <c r="I7660"/>
      <c r="J7660"/>
      <c r="K7660"/>
      <c r="L7660"/>
      <c r="M7660"/>
      <c r="N7660"/>
    </row>
    <row r="7661" spans="1:14" x14ac:dyDescent="0.3">
      <c r="A7661"/>
      <c r="B7661"/>
      <c r="C7661"/>
      <c r="D7661"/>
      <c r="E7661"/>
      <c r="F7661"/>
      <c r="G7661"/>
      <c r="H7661"/>
      <c r="I7661"/>
      <c r="J7661"/>
      <c r="K7661"/>
      <c r="L7661"/>
      <c r="M7661"/>
      <c r="N7661"/>
    </row>
    <row r="7662" spans="1:14" x14ac:dyDescent="0.3">
      <c r="A7662"/>
      <c r="B7662"/>
      <c r="C7662"/>
      <c r="D7662"/>
      <c r="E7662"/>
      <c r="F7662"/>
      <c r="G7662"/>
      <c r="H7662"/>
      <c r="I7662"/>
      <c r="J7662"/>
      <c r="K7662"/>
      <c r="L7662"/>
      <c r="M7662"/>
      <c r="N7662"/>
    </row>
    <row r="7663" spans="1:14" x14ac:dyDescent="0.3">
      <c r="A7663"/>
      <c r="B7663"/>
      <c r="C7663"/>
      <c r="D7663"/>
      <c r="E7663"/>
      <c r="F7663"/>
      <c r="G7663"/>
      <c r="H7663"/>
      <c r="I7663"/>
      <c r="J7663"/>
      <c r="K7663"/>
      <c r="L7663"/>
      <c r="M7663"/>
      <c r="N7663"/>
    </row>
    <row r="7664" spans="1:14" x14ac:dyDescent="0.3">
      <c r="A7664"/>
      <c r="B7664"/>
      <c r="C7664"/>
      <c r="D7664"/>
      <c r="E7664"/>
      <c r="F7664"/>
      <c r="G7664"/>
      <c r="H7664"/>
      <c r="I7664"/>
      <c r="J7664"/>
      <c r="K7664"/>
      <c r="L7664"/>
      <c r="M7664"/>
      <c r="N7664"/>
    </row>
    <row r="7665" spans="1:14" x14ac:dyDescent="0.3">
      <c r="A7665"/>
      <c r="B7665"/>
      <c r="C7665"/>
      <c r="D7665"/>
      <c r="E7665"/>
      <c r="F7665"/>
      <c r="G7665"/>
      <c r="H7665"/>
      <c r="I7665"/>
      <c r="J7665"/>
      <c r="K7665"/>
      <c r="L7665"/>
      <c r="M7665"/>
      <c r="N7665"/>
    </row>
    <row r="7666" spans="1:14" x14ac:dyDescent="0.3">
      <c r="A7666"/>
      <c r="B7666"/>
      <c r="C7666"/>
      <c r="D7666"/>
      <c r="E7666"/>
      <c r="F7666"/>
      <c r="G7666"/>
      <c r="H7666"/>
      <c r="I7666"/>
      <c r="J7666"/>
      <c r="K7666"/>
      <c r="L7666"/>
      <c r="M7666"/>
      <c r="N7666"/>
    </row>
    <row r="7667" spans="1:14" x14ac:dyDescent="0.3">
      <c r="A7667"/>
      <c r="B7667"/>
      <c r="C7667"/>
      <c r="D7667"/>
      <c r="E7667"/>
      <c r="F7667"/>
      <c r="G7667"/>
      <c r="H7667"/>
      <c r="I7667"/>
      <c r="J7667"/>
      <c r="K7667"/>
      <c r="L7667"/>
      <c r="M7667"/>
      <c r="N7667"/>
    </row>
    <row r="7668" spans="1:14" x14ac:dyDescent="0.3">
      <c r="A7668"/>
      <c r="B7668"/>
      <c r="C7668"/>
      <c r="D7668"/>
      <c r="E7668"/>
      <c r="F7668"/>
      <c r="G7668"/>
      <c r="H7668"/>
      <c r="I7668"/>
      <c r="J7668"/>
      <c r="K7668"/>
      <c r="L7668"/>
      <c r="M7668"/>
      <c r="N7668"/>
    </row>
    <row r="7669" spans="1:14" x14ac:dyDescent="0.3">
      <c r="A7669"/>
      <c r="B7669"/>
      <c r="C7669"/>
      <c r="D7669"/>
      <c r="E7669"/>
      <c r="F7669"/>
      <c r="G7669"/>
      <c r="H7669"/>
      <c r="I7669"/>
      <c r="J7669"/>
      <c r="K7669"/>
      <c r="L7669"/>
      <c r="M7669"/>
      <c r="N7669"/>
    </row>
    <row r="7670" spans="1:14" x14ac:dyDescent="0.3">
      <c r="A7670"/>
      <c r="B7670"/>
      <c r="C7670"/>
      <c r="D7670"/>
      <c r="E7670"/>
      <c r="F7670"/>
      <c r="G7670"/>
      <c r="H7670"/>
      <c r="I7670"/>
      <c r="J7670"/>
      <c r="K7670"/>
      <c r="L7670"/>
      <c r="M7670"/>
      <c r="N7670"/>
    </row>
    <row r="7671" spans="1:14" x14ac:dyDescent="0.3">
      <c r="A7671"/>
      <c r="B7671"/>
      <c r="C7671"/>
      <c r="D7671"/>
      <c r="E7671"/>
      <c r="F7671"/>
      <c r="G7671"/>
      <c r="H7671"/>
      <c r="I7671"/>
      <c r="J7671"/>
      <c r="K7671"/>
      <c r="L7671"/>
      <c r="M7671"/>
      <c r="N7671"/>
    </row>
    <row r="7672" spans="1:14" x14ac:dyDescent="0.3">
      <c r="A7672"/>
      <c r="B7672"/>
      <c r="C7672"/>
      <c r="D7672"/>
      <c r="E7672"/>
      <c r="F7672"/>
      <c r="G7672"/>
      <c r="H7672"/>
      <c r="I7672"/>
      <c r="J7672"/>
      <c r="K7672"/>
      <c r="L7672"/>
      <c r="M7672"/>
      <c r="N7672"/>
    </row>
    <row r="7673" spans="1:14" x14ac:dyDescent="0.3">
      <c r="A7673"/>
      <c r="B7673"/>
      <c r="C7673"/>
      <c r="D7673"/>
      <c r="E7673"/>
      <c r="F7673"/>
      <c r="G7673"/>
      <c r="H7673"/>
      <c r="I7673"/>
      <c r="J7673"/>
      <c r="K7673"/>
      <c r="L7673"/>
      <c r="M7673"/>
      <c r="N7673"/>
    </row>
    <row r="7674" spans="1:14" x14ac:dyDescent="0.3">
      <c r="A7674"/>
      <c r="B7674"/>
      <c r="C7674"/>
      <c r="D7674"/>
      <c r="E7674"/>
      <c r="F7674"/>
      <c r="G7674"/>
      <c r="H7674"/>
      <c r="I7674"/>
      <c r="J7674"/>
      <c r="K7674"/>
      <c r="L7674"/>
      <c r="M7674"/>
      <c r="N7674"/>
    </row>
    <row r="7675" spans="1:14" x14ac:dyDescent="0.3">
      <c r="A7675"/>
      <c r="B7675"/>
      <c r="C7675"/>
      <c r="D7675"/>
      <c r="E7675"/>
      <c r="F7675"/>
      <c r="G7675"/>
      <c r="H7675"/>
      <c r="I7675"/>
      <c r="J7675"/>
      <c r="K7675"/>
      <c r="L7675"/>
      <c r="M7675"/>
      <c r="N7675"/>
    </row>
    <row r="7676" spans="1:14" x14ac:dyDescent="0.3">
      <c r="A7676"/>
      <c r="B7676"/>
      <c r="C7676"/>
      <c r="D7676"/>
      <c r="E7676"/>
      <c r="F7676"/>
      <c r="G7676"/>
      <c r="H7676"/>
      <c r="I7676"/>
      <c r="J7676"/>
      <c r="K7676"/>
      <c r="L7676"/>
      <c r="M7676"/>
      <c r="N7676"/>
    </row>
    <row r="7677" spans="1:14" x14ac:dyDescent="0.3">
      <c r="A7677"/>
      <c r="B7677"/>
      <c r="C7677"/>
      <c r="D7677"/>
      <c r="E7677"/>
      <c r="F7677"/>
      <c r="G7677"/>
      <c r="H7677"/>
      <c r="I7677"/>
      <c r="J7677"/>
      <c r="K7677"/>
      <c r="L7677"/>
      <c r="M7677"/>
      <c r="N7677"/>
    </row>
    <row r="7678" spans="1:14" x14ac:dyDescent="0.3">
      <c r="A7678"/>
      <c r="B7678"/>
      <c r="C7678"/>
      <c r="D7678"/>
      <c r="E7678"/>
      <c r="F7678"/>
      <c r="G7678"/>
      <c r="H7678"/>
      <c r="I7678"/>
      <c r="J7678"/>
      <c r="K7678"/>
      <c r="L7678"/>
      <c r="M7678"/>
      <c r="N7678"/>
    </row>
    <row r="7679" spans="1:14" x14ac:dyDescent="0.3">
      <c r="A7679"/>
      <c r="B7679"/>
      <c r="C7679"/>
      <c r="D7679"/>
      <c r="E7679"/>
      <c r="F7679"/>
      <c r="G7679"/>
      <c r="H7679"/>
      <c r="I7679"/>
      <c r="J7679"/>
      <c r="K7679"/>
      <c r="L7679"/>
      <c r="M7679"/>
      <c r="N7679"/>
    </row>
    <row r="7680" spans="1:14" x14ac:dyDescent="0.3">
      <c r="A7680"/>
      <c r="B7680"/>
      <c r="C7680"/>
      <c r="D7680"/>
      <c r="E7680"/>
      <c r="F7680"/>
      <c r="G7680"/>
      <c r="H7680"/>
      <c r="I7680"/>
      <c r="J7680"/>
      <c r="K7680"/>
      <c r="L7680"/>
      <c r="M7680"/>
      <c r="N7680"/>
    </row>
    <row r="7681" spans="1:14" x14ac:dyDescent="0.3">
      <c r="A7681"/>
      <c r="B7681"/>
      <c r="C7681"/>
      <c r="D7681"/>
      <c r="E7681"/>
      <c r="F7681"/>
      <c r="G7681"/>
      <c r="H7681"/>
      <c r="I7681"/>
      <c r="J7681"/>
      <c r="K7681"/>
      <c r="L7681"/>
      <c r="M7681"/>
      <c r="N7681"/>
    </row>
    <row r="7682" spans="1:14" x14ac:dyDescent="0.3">
      <c r="A7682"/>
      <c r="B7682"/>
      <c r="C7682"/>
      <c r="D7682"/>
      <c r="E7682"/>
      <c r="F7682"/>
      <c r="G7682"/>
      <c r="H7682"/>
      <c r="I7682"/>
      <c r="J7682"/>
      <c r="K7682"/>
      <c r="L7682"/>
      <c r="M7682"/>
      <c r="N7682"/>
    </row>
    <row r="7683" spans="1:14" x14ac:dyDescent="0.3">
      <c r="A7683"/>
      <c r="B7683"/>
      <c r="C7683"/>
      <c r="D7683"/>
      <c r="E7683"/>
      <c r="F7683"/>
      <c r="G7683"/>
      <c r="H7683"/>
      <c r="I7683"/>
      <c r="J7683"/>
      <c r="K7683"/>
      <c r="L7683"/>
      <c r="M7683"/>
      <c r="N7683"/>
    </row>
    <row r="7684" spans="1:14" x14ac:dyDescent="0.3">
      <c r="A7684"/>
      <c r="B7684"/>
      <c r="C7684"/>
      <c r="D7684"/>
      <c r="E7684"/>
      <c r="F7684"/>
      <c r="G7684"/>
      <c r="H7684"/>
      <c r="I7684"/>
      <c r="J7684"/>
      <c r="K7684"/>
      <c r="L7684"/>
      <c r="M7684"/>
      <c r="N7684"/>
    </row>
    <row r="7685" spans="1:14" x14ac:dyDescent="0.3">
      <c r="A7685"/>
      <c r="B7685"/>
      <c r="C7685"/>
      <c r="D7685"/>
      <c r="E7685"/>
      <c r="F7685"/>
      <c r="G7685"/>
      <c r="H7685"/>
      <c r="I7685"/>
      <c r="J7685"/>
      <c r="K7685"/>
      <c r="L7685"/>
      <c r="M7685"/>
      <c r="N7685"/>
    </row>
    <row r="7686" spans="1:14" x14ac:dyDescent="0.3">
      <c r="A7686"/>
      <c r="B7686"/>
      <c r="C7686"/>
      <c r="D7686"/>
      <c r="E7686"/>
      <c r="F7686"/>
      <c r="G7686"/>
      <c r="H7686"/>
      <c r="I7686"/>
      <c r="J7686"/>
      <c r="K7686"/>
      <c r="L7686"/>
      <c r="M7686"/>
      <c r="N7686"/>
    </row>
    <row r="7687" spans="1:14" x14ac:dyDescent="0.3">
      <c r="A7687"/>
      <c r="B7687"/>
      <c r="C7687"/>
      <c r="D7687"/>
      <c r="E7687"/>
      <c r="F7687"/>
      <c r="G7687"/>
      <c r="H7687"/>
      <c r="I7687"/>
      <c r="J7687"/>
      <c r="K7687"/>
      <c r="L7687"/>
      <c r="M7687"/>
      <c r="N7687"/>
    </row>
    <row r="7688" spans="1:14" x14ac:dyDescent="0.3">
      <c r="A7688"/>
      <c r="B7688"/>
      <c r="C7688"/>
      <c r="D7688"/>
      <c r="E7688"/>
      <c r="F7688"/>
      <c r="G7688"/>
      <c r="H7688"/>
      <c r="I7688"/>
      <c r="J7688"/>
      <c r="K7688"/>
      <c r="L7688"/>
      <c r="M7688"/>
      <c r="N7688"/>
    </row>
    <row r="7689" spans="1:14" x14ac:dyDescent="0.3">
      <c r="A7689"/>
      <c r="B7689"/>
      <c r="C7689"/>
      <c r="D7689"/>
      <c r="E7689"/>
      <c r="F7689"/>
      <c r="G7689"/>
      <c r="H7689"/>
      <c r="I7689"/>
      <c r="J7689"/>
      <c r="K7689"/>
      <c r="L7689"/>
      <c r="M7689"/>
      <c r="N7689"/>
    </row>
    <row r="7690" spans="1:14" x14ac:dyDescent="0.3">
      <c r="A7690"/>
      <c r="B7690"/>
      <c r="C7690"/>
      <c r="D7690"/>
      <c r="E7690"/>
      <c r="F7690"/>
      <c r="G7690"/>
      <c r="H7690"/>
      <c r="I7690"/>
      <c r="J7690"/>
      <c r="K7690"/>
      <c r="L7690"/>
      <c r="M7690"/>
      <c r="N7690"/>
    </row>
    <row r="7691" spans="1:14" x14ac:dyDescent="0.3">
      <c r="A7691"/>
      <c r="B7691"/>
      <c r="C7691"/>
      <c r="D7691"/>
      <c r="E7691"/>
      <c r="F7691"/>
      <c r="G7691"/>
      <c r="H7691"/>
      <c r="I7691"/>
      <c r="J7691"/>
      <c r="K7691"/>
      <c r="L7691"/>
      <c r="M7691"/>
      <c r="N7691"/>
    </row>
    <row r="7692" spans="1:14" x14ac:dyDescent="0.3">
      <c r="A7692"/>
      <c r="B7692"/>
      <c r="C7692"/>
      <c r="D7692"/>
      <c r="E7692"/>
      <c r="F7692"/>
      <c r="G7692"/>
      <c r="H7692"/>
      <c r="I7692"/>
      <c r="J7692"/>
      <c r="K7692"/>
      <c r="L7692"/>
      <c r="M7692"/>
      <c r="N7692"/>
    </row>
    <row r="7693" spans="1:14" x14ac:dyDescent="0.3">
      <c r="A7693"/>
      <c r="B7693"/>
      <c r="C7693"/>
      <c r="D7693"/>
      <c r="E7693"/>
      <c r="F7693"/>
      <c r="G7693"/>
      <c r="H7693"/>
      <c r="I7693"/>
      <c r="J7693"/>
      <c r="K7693"/>
      <c r="L7693"/>
      <c r="M7693"/>
      <c r="N7693"/>
    </row>
    <row r="7694" spans="1:14" x14ac:dyDescent="0.3">
      <c r="A7694"/>
      <c r="B7694"/>
      <c r="C7694"/>
      <c r="D7694"/>
      <c r="E7694"/>
      <c r="F7694"/>
      <c r="G7694"/>
      <c r="H7694"/>
      <c r="I7694"/>
      <c r="J7694"/>
      <c r="K7694"/>
      <c r="L7694"/>
      <c r="M7694"/>
      <c r="N7694"/>
    </row>
    <row r="7695" spans="1:14" x14ac:dyDescent="0.3">
      <c r="A7695"/>
      <c r="B7695"/>
      <c r="C7695"/>
      <c r="D7695"/>
      <c r="E7695"/>
      <c r="F7695"/>
      <c r="G7695"/>
      <c r="H7695"/>
      <c r="I7695"/>
      <c r="J7695"/>
      <c r="K7695"/>
      <c r="L7695"/>
      <c r="M7695"/>
      <c r="N7695"/>
    </row>
    <row r="7696" spans="1:14" x14ac:dyDescent="0.3">
      <c r="A7696"/>
      <c r="B7696"/>
      <c r="C7696"/>
      <c r="D7696"/>
      <c r="E7696"/>
      <c r="F7696"/>
      <c r="G7696"/>
      <c r="H7696"/>
      <c r="I7696"/>
      <c r="J7696"/>
      <c r="K7696"/>
      <c r="L7696"/>
      <c r="M7696"/>
      <c r="N7696"/>
    </row>
    <row r="7697" spans="1:14" x14ac:dyDescent="0.3">
      <c r="A7697"/>
      <c r="B7697"/>
      <c r="C7697"/>
      <c r="D7697"/>
      <c r="E7697"/>
      <c r="F7697"/>
      <c r="G7697"/>
      <c r="H7697"/>
      <c r="I7697"/>
      <c r="J7697"/>
      <c r="K7697"/>
      <c r="L7697"/>
      <c r="M7697"/>
      <c r="N7697"/>
    </row>
    <row r="7698" spans="1:14" x14ac:dyDescent="0.3">
      <c r="A7698"/>
      <c r="B7698"/>
      <c r="C7698"/>
      <c r="D7698"/>
      <c r="E7698"/>
      <c r="F7698"/>
      <c r="G7698"/>
      <c r="H7698"/>
      <c r="I7698"/>
      <c r="J7698"/>
      <c r="K7698"/>
      <c r="L7698"/>
      <c r="M7698"/>
      <c r="N7698"/>
    </row>
    <row r="7699" spans="1:14" x14ac:dyDescent="0.3">
      <c r="A7699"/>
      <c r="B7699"/>
      <c r="C7699"/>
      <c r="D7699"/>
      <c r="E7699"/>
      <c r="F7699"/>
      <c r="G7699"/>
      <c r="H7699"/>
      <c r="I7699"/>
      <c r="J7699"/>
      <c r="K7699"/>
      <c r="L7699"/>
      <c r="M7699"/>
      <c r="N7699"/>
    </row>
    <row r="7700" spans="1:14" x14ac:dyDescent="0.3">
      <c r="A7700"/>
      <c r="B7700"/>
      <c r="C7700"/>
      <c r="D7700"/>
      <c r="E7700"/>
      <c r="F7700"/>
      <c r="G7700"/>
      <c r="H7700"/>
      <c r="I7700"/>
      <c r="J7700"/>
      <c r="K7700"/>
      <c r="L7700"/>
      <c r="M7700"/>
      <c r="N7700"/>
    </row>
    <row r="7701" spans="1:14" x14ac:dyDescent="0.3">
      <c r="A7701"/>
      <c r="B7701"/>
      <c r="C7701"/>
      <c r="D7701"/>
      <c r="E7701"/>
      <c r="F7701"/>
      <c r="G7701"/>
      <c r="H7701"/>
      <c r="I7701"/>
      <c r="J7701"/>
      <c r="K7701"/>
      <c r="L7701"/>
      <c r="M7701"/>
      <c r="N7701"/>
    </row>
    <row r="7702" spans="1:14" x14ac:dyDescent="0.3">
      <c r="A7702"/>
      <c r="B7702"/>
      <c r="C7702"/>
      <c r="D7702"/>
      <c r="E7702"/>
      <c r="F7702"/>
      <c r="G7702"/>
      <c r="H7702"/>
      <c r="I7702"/>
      <c r="J7702"/>
      <c r="K7702"/>
      <c r="L7702"/>
      <c r="M7702"/>
      <c r="N7702"/>
    </row>
    <row r="7703" spans="1:14" x14ac:dyDescent="0.3">
      <c r="A7703"/>
      <c r="B7703"/>
      <c r="C7703"/>
      <c r="D7703"/>
      <c r="E7703"/>
      <c r="F7703"/>
      <c r="G7703"/>
      <c r="H7703"/>
      <c r="I7703"/>
      <c r="J7703"/>
      <c r="K7703"/>
      <c r="L7703"/>
      <c r="M7703"/>
      <c r="N7703"/>
    </row>
    <row r="7704" spans="1:14" x14ac:dyDescent="0.3">
      <c r="A7704"/>
      <c r="B7704"/>
      <c r="C7704"/>
      <c r="D7704"/>
      <c r="E7704"/>
      <c r="F7704"/>
      <c r="G7704"/>
      <c r="H7704"/>
      <c r="I7704"/>
      <c r="J7704"/>
      <c r="K7704"/>
      <c r="L7704"/>
      <c r="M7704"/>
      <c r="N7704"/>
    </row>
    <row r="7705" spans="1:14" x14ac:dyDescent="0.3">
      <c r="A7705"/>
      <c r="B7705"/>
      <c r="C7705"/>
      <c r="D7705"/>
      <c r="E7705"/>
      <c r="F7705"/>
      <c r="G7705"/>
      <c r="H7705"/>
      <c r="I7705"/>
      <c r="J7705"/>
      <c r="K7705"/>
      <c r="L7705"/>
      <c r="M7705"/>
      <c r="N7705"/>
    </row>
    <row r="7706" spans="1:14" x14ac:dyDescent="0.3">
      <c r="A7706"/>
      <c r="B7706"/>
      <c r="C7706"/>
      <c r="D7706"/>
      <c r="E7706"/>
      <c r="F7706"/>
      <c r="G7706"/>
      <c r="H7706"/>
      <c r="I7706"/>
      <c r="J7706"/>
      <c r="K7706"/>
      <c r="L7706"/>
      <c r="M7706"/>
      <c r="N7706"/>
    </row>
    <row r="7707" spans="1:14" x14ac:dyDescent="0.3">
      <c r="A7707"/>
      <c r="B7707"/>
      <c r="C7707"/>
      <c r="D7707"/>
      <c r="E7707"/>
      <c r="F7707"/>
      <c r="G7707"/>
      <c r="H7707"/>
      <c r="I7707"/>
      <c r="J7707"/>
      <c r="K7707"/>
      <c r="L7707"/>
      <c r="M7707"/>
      <c r="N7707"/>
    </row>
    <row r="7708" spans="1:14" x14ac:dyDescent="0.3">
      <c r="A7708"/>
      <c r="B7708"/>
      <c r="C7708"/>
      <c r="D7708"/>
      <c r="E7708"/>
      <c r="F7708"/>
      <c r="G7708"/>
      <c r="H7708"/>
      <c r="I7708"/>
      <c r="J7708"/>
      <c r="K7708"/>
      <c r="L7708"/>
      <c r="M7708"/>
      <c r="N7708"/>
    </row>
    <row r="7709" spans="1:14" x14ac:dyDescent="0.3">
      <c r="A7709"/>
      <c r="B7709"/>
      <c r="C7709"/>
      <c r="D7709"/>
      <c r="E7709"/>
      <c r="F7709"/>
      <c r="G7709"/>
      <c r="H7709"/>
      <c r="I7709"/>
      <c r="J7709"/>
      <c r="K7709"/>
      <c r="L7709"/>
      <c r="M7709"/>
      <c r="N7709"/>
    </row>
    <row r="7710" spans="1:14" x14ac:dyDescent="0.3">
      <c r="A7710"/>
      <c r="B7710"/>
      <c r="C7710"/>
      <c r="D7710"/>
      <c r="E7710"/>
      <c r="F7710"/>
      <c r="G7710"/>
      <c r="H7710"/>
      <c r="I7710"/>
      <c r="J7710"/>
      <c r="K7710"/>
      <c r="L7710"/>
      <c r="M7710"/>
      <c r="N7710"/>
    </row>
    <row r="7711" spans="1:14" x14ac:dyDescent="0.3">
      <c r="A7711"/>
      <c r="B7711"/>
      <c r="C7711"/>
      <c r="D7711"/>
      <c r="E7711"/>
      <c r="F7711"/>
      <c r="G7711"/>
      <c r="H7711"/>
      <c r="I7711"/>
      <c r="J7711"/>
      <c r="K7711"/>
      <c r="L7711"/>
      <c r="M7711"/>
      <c r="N7711"/>
    </row>
    <row r="7712" spans="1:14" x14ac:dyDescent="0.3">
      <c r="A7712"/>
      <c r="B7712"/>
      <c r="C7712"/>
      <c r="D7712"/>
      <c r="E7712"/>
      <c r="F7712"/>
      <c r="G7712"/>
      <c r="H7712"/>
      <c r="I7712"/>
      <c r="J7712"/>
      <c r="K7712"/>
      <c r="L7712"/>
      <c r="M7712"/>
      <c r="N7712"/>
    </row>
    <row r="7713" spans="1:14" x14ac:dyDescent="0.3">
      <c r="A7713"/>
      <c r="B7713"/>
      <c r="C7713"/>
      <c r="D7713"/>
      <c r="E7713"/>
      <c r="F7713"/>
      <c r="G7713"/>
      <c r="H7713"/>
      <c r="I7713"/>
      <c r="J7713"/>
      <c r="K7713"/>
      <c r="L7713"/>
      <c r="M7713"/>
      <c r="N7713"/>
    </row>
    <row r="7714" spans="1:14" x14ac:dyDescent="0.3">
      <c r="A7714"/>
      <c r="B7714"/>
      <c r="C7714"/>
      <c r="D7714"/>
      <c r="E7714"/>
      <c r="F7714"/>
      <c r="G7714"/>
      <c r="H7714"/>
      <c r="I7714"/>
      <c r="J7714"/>
      <c r="K7714"/>
      <c r="L7714"/>
      <c r="M7714"/>
      <c r="N7714"/>
    </row>
    <row r="7715" spans="1:14" x14ac:dyDescent="0.3">
      <c r="A7715"/>
      <c r="B7715"/>
      <c r="C7715"/>
      <c r="D7715"/>
      <c r="E7715"/>
      <c r="F7715"/>
      <c r="G7715"/>
      <c r="H7715"/>
      <c r="I7715"/>
      <c r="J7715"/>
      <c r="K7715"/>
      <c r="L7715"/>
      <c r="M7715"/>
      <c r="N7715"/>
    </row>
    <row r="7716" spans="1:14" x14ac:dyDescent="0.3">
      <c r="A7716"/>
      <c r="B7716"/>
      <c r="C7716"/>
      <c r="D7716"/>
      <c r="E7716"/>
      <c r="F7716"/>
      <c r="G7716"/>
      <c r="H7716"/>
      <c r="I7716"/>
      <c r="J7716"/>
      <c r="K7716"/>
      <c r="L7716"/>
      <c r="M7716"/>
      <c r="N7716"/>
    </row>
    <row r="7717" spans="1:14" x14ac:dyDescent="0.3">
      <c r="A7717"/>
      <c r="B7717"/>
      <c r="C7717"/>
      <c r="D7717"/>
      <c r="E7717"/>
      <c r="F7717"/>
      <c r="G7717"/>
      <c r="H7717"/>
      <c r="I7717"/>
      <c r="J7717"/>
      <c r="K7717"/>
      <c r="L7717"/>
      <c r="M7717"/>
      <c r="N7717"/>
    </row>
    <row r="7718" spans="1:14" x14ac:dyDescent="0.3">
      <c r="A7718"/>
      <c r="B7718"/>
      <c r="C7718"/>
      <c r="D7718"/>
      <c r="E7718"/>
      <c r="F7718"/>
      <c r="G7718"/>
      <c r="H7718"/>
      <c r="I7718"/>
      <c r="J7718"/>
      <c r="K7718"/>
      <c r="L7718"/>
      <c r="M7718"/>
      <c r="N7718"/>
    </row>
    <row r="7719" spans="1:14" x14ac:dyDescent="0.3">
      <c r="A7719"/>
      <c r="B7719"/>
      <c r="C7719"/>
      <c r="D7719"/>
      <c r="E7719"/>
      <c r="F7719"/>
      <c r="G7719"/>
      <c r="H7719"/>
      <c r="I7719"/>
      <c r="J7719"/>
      <c r="K7719"/>
      <c r="L7719"/>
      <c r="M7719"/>
      <c r="N7719"/>
    </row>
    <row r="7720" spans="1:14" x14ac:dyDescent="0.3">
      <c r="A7720"/>
      <c r="B7720"/>
      <c r="C7720"/>
      <c r="D7720"/>
      <c r="E7720"/>
      <c r="F7720"/>
      <c r="G7720"/>
      <c r="H7720"/>
      <c r="I7720"/>
      <c r="J7720"/>
      <c r="K7720"/>
      <c r="L7720"/>
      <c r="M7720"/>
      <c r="N7720"/>
    </row>
    <row r="7721" spans="1:14" x14ac:dyDescent="0.3">
      <c r="A7721"/>
      <c r="B7721"/>
      <c r="C7721"/>
      <c r="D7721"/>
      <c r="E7721"/>
      <c r="F7721"/>
      <c r="G7721"/>
      <c r="H7721"/>
      <c r="I7721"/>
      <c r="J7721"/>
      <c r="K7721"/>
      <c r="L7721"/>
      <c r="M7721"/>
      <c r="N7721"/>
    </row>
    <row r="7722" spans="1:14" x14ac:dyDescent="0.3">
      <c r="A7722"/>
      <c r="B7722"/>
      <c r="C7722"/>
      <c r="D7722"/>
      <c r="E7722"/>
      <c r="F7722"/>
      <c r="G7722"/>
      <c r="H7722"/>
      <c r="I7722"/>
      <c r="J7722"/>
      <c r="K7722"/>
      <c r="L7722"/>
      <c r="M7722"/>
      <c r="N7722"/>
    </row>
    <row r="7723" spans="1:14" x14ac:dyDescent="0.3">
      <c r="A7723"/>
      <c r="B7723"/>
      <c r="C7723"/>
      <c r="D7723"/>
      <c r="E7723"/>
      <c r="F7723"/>
      <c r="G7723"/>
      <c r="H7723"/>
      <c r="I7723"/>
      <c r="J7723"/>
      <c r="K7723"/>
      <c r="L7723"/>
      <c r="M7723"/>
      <c r="N7723"/>
    </row>
    <row r="7724" spans="1:14" x14ac:dyDescent="0.3">
      <c r="A7724"/>
      <c r="B7724"/>
      <c r="C7724"/>
      <c r="D7724"/>
      <c r="E7724"/>
      <c r="F7724"/>
      <c r="G7724"/>
      <c r="H7724"/>
      <c r="I7724"/>
      <c r="J7724"/>
      <c r="K7724"/>
      <c r="L7724"/>
      <c r="M7724"/>
      <c r="N7724"/>
    </row>
    <row r="7725" spans="1:14" x14ac:dyDescent="0.3">
      <c r="A7725"/>
      <c r="B7725"/>
      <c r="C7725"/>
      <c r="D7725"/>
      <c r="E7725"/>
      <c r="F7725"/>
      <c r="G7725"/>
      <c r="H7725"/>
      <c r="I7725"/>
      <c r="J7725"/>
      <c r="K7725"/>
      <c r="L7725"/>
      <c r="M7725"/>
      <c r="N7725"/>
    </row>
    <row r="7726" spans="1:14" x14ac:dyDescent="0.3">
      <c r="A7726"/>
      <c r="B7726"/>
      <c r="C7726"/>
      <c r="D7726"/>
      <c r="E7726"/>
      <c r="F7726"/>
      <c r="G7726"/>
      <c r="H7726"/>
      <c r="I7726"/>
      <c r="J7726"/>
      <c r="K7726"/>
      <c r="L7726"/>
      <c r="M7726"/>
      <c r="N7726"/>
    </row>
    <row r="7727" spans="1:14" x14ac:dyDescent="0.3">
      <c r="A7727"/>
      <c r="B7727"/>
      <c r="C7727"/>
      <c r="D7727"/>
      <c r="E7727"/>
      <c r="F7727"/>
      <c r="G7727"/>
      <c r="H7727"/>
      <c r="I7727"/>
      <c r="J7727"/>
      <c r="K7727"/>
      <c r="L7727"/>
      <c r="M7727"/>
      <c r="N7727"/>
    </row>
    <row r="7728" spans="1:14" x14ac:dyDescent="0.3">
      <c r="A7728"/>
      <c r="B7728"/>
      <c r="C7728"/>
      <c r="D7728"/>
      <c r="E7728"/>
      <c r="F7728"/>
      <c r="G7728"/>
      <c r="H7728"/>
      <c r="I7728"/>
      <c r="J7728"/>
      <c r="K7728"/>
      <c r="L7728"/>
      <c r="M7728"/>
      <c r="N7728"/>
    </row>
    <row r="7729" spans="1:14" x14ac:dyDescent="0.3">
      <c r="A7729"/>
      <c r="B7729"/>
      <c r="C7729"/>
      <c r="D7729"/>
      <c r="E7729"/>
      <c r="F7729"/>
      <c r="G7729"/>
      <c r="H7729"/>
      <c r="I7729"/>
      <c r="J7729"/>
      <c r="K7729"/>
      <c r="L7729"/>
      <c r="M7729"/>
      <c r="N7729"/>
    </row>
    <row r="7730" spans="1:14" x14ac:dyDescent="0.3">
      <c r="A7730"/>
      <c r="B7730"/>
      <c r="C7730"/>
      <c r="D7730"/>
      <c r="E7730"/>
      <c r="F7730"/>
      <c r="G7730"/>
      <c r="H7730"/>
      <c r="I7730"/>
      <c r="J7730"/>
      <c r="K7730"/>
      <c r="L7730"/>
      <c r="M7730"/>
      <c r="N7730"/>
    </row>
    <row r="7731" spans="1:14" x14ac:dyDescent="0.3">
      <c r="A7731"/>
      <c r="B7731"/>
      <c r="C7731"/>
      <c r="D7731"/>
      <c r="E7731"/>
      <c r="F7731"/>
      <c r="G7731"/>
      <c r="H7731"/>
      <c r="I7731"/>
      <c r="J7731"/>
      <c r="K7731"/>
      <c r="L7731"/>
      <c r="M7731"/>
      <c r="N7731"/>
    </row>
    <row r="7732" spans="1:14" x14ac:dyDescent="0.3">
      <c r="A7732"/>
      <c r="B7732"/>
      <c r="C7732"/>
      <c r="D7732"/>
      <c r="E7732"/>
      <c r="F7732"/>
      <c r="G7732"/>
      <c r="H7732"/>
      <c r="I7732"/>
      <c r="J7732"/>
      <c r="K7732"/>
      <c r="L7732"/>
      <c r="M7732"/>
      <c r="N7732"/>
    </row>
    <row r="7733" spans="1:14" x14ac:dyDescent="0.3">
      <c r="A7733"/>
      <c r="B7733"/>
      <c r="C7733"/>
      <c r="D7733"/>
      <c r="E7733"/>
      <c r="F7733"/>
      <c r="G7733"/>
      <c r="H7733"/>
      <c r="I7733"/>
      <c r="J7733"/>
      <c r="K7733"/>
      <c r="L7733"/>
      <c r="M7733"/>
      <c r="N7733"/>
    </row>
    <row r="7734" spans="1:14" x14ac:dyDescent="0.3">
      <c r="A7734"/>
      <c r="B7734"/>
      <c r="C7734"/>
      <c r="D7734"/>
      <c r="E7734"/>
      <c r="F7734"/>
      <c r="G7734"/>
      <c r="H7734"/>
      <c r="I7734"/>
      <c r="J7734"/>
      <c r="K7734"/>
      <c r="L7734"/>
      <c r="M7734"/>
      <c r="N7734"/>
    </row>
    <row r="7735" spans="1:14" x14ac:dyDescent="0.3">
      <c r="A7735"/>
      <c r="B7735"/>
      <c r="C7735"/>
      <c r="D7735"/>
      <c r="E7735"/>
      <c r="F7735"/>
      <c r="G7735"/>
      <c r="H7735"/>
      <c r="I7735"/>
      <c r="J7735"/>
      <c r="K7735"/>
      <c r="L7735"/>
      <c r="M7735"/>
      <c r="N7735"/>
    </row>
    <row r="7736" spans="1:14" x14ac:dyDescent="0.3">
      <c r="A7736"/>
      <c r="B7736"/>
      <c r="C7736"/>
      <c r="D7736"/>
      <c r="E7736"/>
      <c r="F7736"/>
      <c r="G7736"/>
      <c r="H7736"/>
      <c r="I7736"/>
      <c r="J7736"/>
      <c r="K7736"/>
      <c r="L7736"/>
      <c r="M7736"/>
      <c r="N7736"/>
    </row>
    <row r="7737" spans="1:14" x14ac:dyDescent="0.3">
      <c r="A7737"/>
      <c r="B7737"/>
      <c r="C7737"/>
      <c r="D7737"/>
      <c r="E7737"/>
      <c r="F7737"/>
      <c r="G7737"/>
      <c r="H7737"/>
      <c r="I7737"/>
      <c r="J7737"/>
      <c r="K7737"/>
      <c r="L7737"/>
      <c r="M7737"/>
      <c r="N7737"/>
    </row>
    <row r="7738" spans="1:14" x14ac:dyDescent="0.3">
      <c r="A7738"/>
      <c r="B7738"/>
      <c r="C7738"/>
      <c r="D7738"/>
      <c r="E7738"/>
      <c r="F7738"/>
      <c r="G7738"/>
      <c r="H7738"/>
      <c r="I7738"/>
      <c r="J7738"/>
      <c r="K7738"/>
      <c r="L7738"/>
      <c r="M7738"/>
      <c r="N7738"/>
    </row>
    <row r="7739" spans="1:14" x14ac:dyDescent="0.3">
      <c r="A7739"/>
      <c r="B7739"/>
      <c r="C7739"/>
      <c r="D7739"/>
      <c r="E7739"/>
      <c r="F7739"/>
      <c r="G7739"/>
      <c r="H7739"/>
      <c r="I7739"/>
      <c r="J7739"/>
      <c r="K7739"/>
      <c r="L7739"/>
      <c r="M7739"/>
      <c r="N7739"/>
    </row>
    <row r="7740" spans="1:14" x14ac:dyDescent="0.3">
      <c r="A7740"/>
      <c r="B7740"/>
      <c r="C7740"/>
      <c r="D7740"/>
      <c r="E7740"/>
      <c r="F7740"/>
      <c r="G7740"/>
      <c r="H7740"/>
      <c r="I7740"/>
      <c r="J7740"/>
      <c r="K7740"/>
      <c r="L7740"/>
      <c r="M7740"/>
      <c r="N7740"/>
    </row>
    <row r="7741" spans="1:14" x14ac:dyDescent="0.3">
      <c r="A7741"/>
      <c r="B7741"/>
      <c r="C7741"/>
      <c r="D7741"/>
      <c r="E7741"/>
      <c r="F7741"/>
      <c r="G7741"/>
      <c r="H7741"/>
      <c r="I7741"/>
      <c r="J7741"/>
      <c r="K7741"/>
      <c r="L7741"/>
      <c r="M7741"/>
      <c r="N7741"/>
    </row>
    <row r="7742" spans="1:14" x14ac:dyDescent="0.3">
      <c r="A7742"/>
      <c r="B7742"/>
      <c r="C7742"/>
      <c r="D7742"/>
      <c r="E7742"/>
      <c r="F7742"/>
      <c r="G7742"/>
      <c r="H7742"/>
      <c r="I7742"/>
      <c r="J7742"/>
      <c r="K7742"/>
      <c r="L7742"/>
      <c r="M7742"/>
      <c r="N7742"/>
    </row>
    <row r="7743" spans="1:14" x14ac:dyDescent="0.3">
      <c r="A7743"/>
      <c r="B7743"/>
      <c r="C7743"/>
      <c r="D7743"/>
      <c r="E7743"/>
      <c r="F7743"/>
      <c r="G7743"/>
      <c r="H7743"/>
      <c r="I7743"/>
      <c r="J7743"/>
      <c r="K7743"/>
      <c r="L7743"/>
      <c r="M7743"/>
      <c r="N7743"/>
    </row>
    <row r="7744" spans="1:14" x14ac:dyDescent="0.3">
      <c r="A7744"/>
      <c r="B7744"/>
      <c r="C7744"/>
      <c r="D7744"/>
      <c r="E7744"/>
      <c r="F7744"/>
      <c r="G7744"/>
      <c r="H7744"/>
      <c r="I7744"/>
      <c r="J7744"/>
      <c r="K7744"/>
      <c r="L7744"/>
      <c r="M7744"/>
      <c r="N7744"/>
    </row>
    <row r="7745" spans="1:14" x14ac:dyDescent="0.3">
      <c r="A7745"/>
      <c r="B7745"/>
      <c r="C7745"/>
      <c r="D7745"/>
      <c r="E7745"/>
      <c r="F7745"/>
      <c r="G7745"/>
      <c r="H7745"/>
      <c r="I7745"/>
      <c r="J7745"/>
      <c r="K7745"/>
      <c r="L7745"/>
      <c r="M7745"/>
      <c r="N7745"/>
    </row>
    <row r="7746" spans="1:14" x14ac:dyDescent="0.3">
      <c r="A7746"/>
      <c r="B7746"/>
      <c r="C7746"/>
      <c r="D7746"/>
      <c r="E7746"/>
      <c r="F7746"/>
      <c r="G7746"/>
      <c r="H7746"/>
      <c r="I7746"/>
      <c r="J7746"/>
      <c r="K7746"/>
      <c r="L7746"/>
      <c r="M7746"/>
      <c r="N7746"/>
    </row>
    <row r="7747" spans="1:14" x14ac:dyDescent="0.3">
      <c r="A7747"/>
      <c r="B7747"/>
      <c r="C7747"/>
      <c r="D7747"/>
      <c r="E7747"/>
      <c r="F7747"/>
      <c r="G7747"/>
      <c r="H7747"/>
      <c r="I7747"/>
      <c r="J7747"/>
      <c r="K7747"/>
      <c r="L7747"/>
      <c r="M7747"/>
      <c r="N7747"/>
    </row>
    <row r="7748" spans="1:14" x14ac:dyDescent="0.3">
      <c r="A7748"/>
      <c r="B7748"/>
      <c r="C7748"/>
      <c r="D7748"/>
      <c r="E7748"/>
      <c r="F7748"/>
      <c r="G7748"/>
      <c r="H7748"/>
      <c r="I7748"/>
      <c r="J7748"/>
      <c r="K7748"/>
      <c r="L7748"/>
      <c r="M7748"/>
      <c r="N7748"/>
    </row>
    <row r="7749" spans="1:14" x14ac:dyDescent="0.3">
      <c r="A7749"/>
      <c r="B7749"/>
      <c r="C7749"/>
      <c r="D7749"/>
      <c r="E7749"/>
      <c r="F7749"/>
      <c r="G7749"/>
      <c r="H7749"/>
      <c r="I7749"/>
      <c r="J7749"/>
      <c r="K7749"/>
      <c r="L7749"/>
      <c r="M7749"/>
      <c r="N7749"/>
    </row>
    <row r="7750" spans="1:14" x14ac:dyDescent="0.3">
      <c r="A7750"/>
      <c r="B7750"/>
      <c r="C7750"/>
      <c r="D7750"/>
      <c r="E7750"/>
      <c r="F7750"/>
      <c r="G7750"/>
      <c r="H7750"/>
      <c r="I7750"/>
      <c r="J7750"/>
      <c r="K7750"/>
      <c r="L7750"/>
      <c r="M7750"/>
      <c r="N7750"/>
    </row>
    <row r="7751" spans="1:14" x14ac:dyDescent="0.3">
      <c r="A7751"/>
      <c r="B7751"/>
      <c r="C7751"/>
      <c r="D7751"/>
      <c r="E7751"/>
      <c r="F7751"/>
      <c r="G7751"/>
      <c r="H7751"/>
      <c r="I7751"/>
      <c r="J7751"/>
      <c r="K7751"/>
      <c r="L7751"/>
      <c r="M7751"/>
      <c r="N7751"/>
    </row>
    <row r="7752" spans="1:14" x14ac:dyDescent="0.3">
      <c r="A7752"/>
      <c r="B7752"/>
      <c r="C7752"/>
      <c r="D7752"/>
      <c r="E7752"/>
      <c r="F7752"/>
      <c r="G7752"/>
      <c r="H7752"/>
      <c r="I7752"/>
      <c r="J7752"/>
      <c r="K7752"/>
      <c r="L7752"/>
      <c r="M7752"/>
      <c r="N7752"/>
    </row>
    <row r="7753" spans="1:14" x14ac:dyDescent="0.3">
      <c r="A7753"/>
      <c r="B7753"/>
      <c r="C7753"/>
      <c r="D7753"/>
      <c r="E7753"/>
      <c r="F7753"/>
      <c r="G7753"/>
      <c r="H7753"/>
      <c r="I7753"/>
      <c r="J7753"/>
      <c r="K7753"/>
      <c r="L7753"/>
      <c r="M7753"/>
      <c r="N7753"/>
    </row>
    <row r="7754" spans="1:14" x14ac:dyDescent="0.3">
      <c r="A7754"/>
      <c r="B7754"/>
      <c r="C7754"/>
      <c r="D7754"/>
      <c r="E7754"/>
      <c r="F7754"/>
      <c r="G7754"/>
      <c r="H7754"/>
      <c r="I7754"/>
      <c r="J7754"/>
      <c r="K7754"/>
      <c r="L7754"/>
      <c r="M7754"/>
      <c r="N7754"/>
    </row>
    <row r="7755" spans="1:14" x14ac:dyDescent="0.3">
      <c r="A7755"/>
      <c r="B7755"/>
      <c r="C7755"/>
      <c r="D7755"/>
      <c r="E7755"/>
      <c r="F7755"/>
      <c r="G7755"/>
      <c r="H7755"/>
      <c r="I7755"/>
      <c r="J7755"/>
      <c r="K7755"/>
      <c r="L7755"/>
      <c r="M7755"/>
      <c r="N7755"/>
    </row>
    <row r="7756" spans="1:14" x14ac:dyDescent="0.3">
      <c r="A7756"/>
      <c r="B7756"/>
      <c r="C7756"/>
      <c r="D7756"/>
      <c r="E7756"/>
      <c r="F7756"/>
      <c r="G7756"/>
      <c r="H7756"/>
      <c r="I7756"/>
      <c r="J7756"/>
      <c r="K7756"/>
      <c r="L7756"/>
      <c r="M7756"/>
      <c r="N7756"/>
    </row>
    <row r="7757" spans="1:14" x14ac:dyDescent="0.3">
      <c r="A7757"/>
      <c r="B7757"/>
      <c r="C7757"/>
      <c r="D7757"/>
      <c r="E7757"/>
      <c r="F7757"/>
      <c r="G7757"/>
      <c r="H7757"/>
      <c r="I7757"/>
      <c r="J7757"/>
      <c r="K7757"/>
      <c r="L7757"/>
      <c r="M7757"/>
      <c r="N7757"/>
    </row>
    <row r="7758" spans="1:14" x14ac:dyDescent="0.3">
      <c r="A7758"/>
      <c r="B7758"/>
      <c r="C7758"/>
      <c r="D7758"/>
      <c r="E7758"/>
      <c r="F7758"/>
      <c r="G7758"/>
      <c r="H7758"/>
      <c r="I7758"/>
      <c r="J7758"/>
      <c r="K7758"/>
      <c r="L7758"/>
      <c r="M7758"/>
      <c r="N7758"/>
    </row>
    <row r="7759" spans="1:14" x14ac:dyDescent="0.3">
      <c r="A7759"/>
      <c r="B7759"/>
      <c r="C7759"/>
      <c r="D7759"/>
      <c r="E7759"/>
      <c r="F7759"/>
      <c r="G7759"/>
      <c r="H7759"/>
      <c r="I7759"/>
      <c r="J7759"/>
      <c r="K7759"/>
      <c r="L7759"/>
      <c r="M7759"/>
      <c r="N7759"/>
    </row>
    <row r="7760" spans="1:14" x14ac:dyDescent="0.3">
      <c r="A7760"/>
      <c r="B7760"/>
      <c r="C7760"/>
      <c r="D7760"/>
      <c r="E7760"/>
      <c r="F7760"/>
      <c r="G7760"/>
      <c r="H7760"/>
      <c r="I7760"/>
      <c r="J7760"/>
      <c r="K7760"/>
      <c r="L7760"/>
      <c r="M7760"/>
      <c r="N7760"/>
    </row>
    <row r="7761" spans="1:14" x14ac:dyDescent="0.3">
      <c r="A7761"/>
      <c r="B7761"/>
      <c r="C7761"/>
      <c r="D7761"/>
      <c r="E7761"/>
      <c r="F7761"/>
      <c r="G7761"/>
      <c r="H7761"/>
      <c r="I7761"/>
      <c r="J7761"/>
      <c r="K7761"/>
      <c r="L7761"/>
      <c r="M7761"/>
      <c r="N7761"/>
    </row>
    <row r="7762" spans="1:14" x14ac:dyDescent="0.3">
      <c r="A7762"/>
      <c r="B7762"/>
      <c r="C7762"/>
      <c r="D7762"/>
      <c r="E7762"/>
      <c r="F7762"/>
      <c r="G7762"/>
      <c r="H7762"/>
      <c r="I7762"/>
      <c r="J7762"/>
      <c r="K7762"/>
      <c r="L7762"/>
      <c r="M7762"/>
      <c r="N7762"/>
    </row>
    <row r="7763" spans="1:14" x14ac:dyDescent="0.3">
      <c r="A7763"/>
      <c r="B7763"/>
      <c r="C7763"/>
      <c r="D7763"/>
      <c r="E7763"/>
      <c r="F7763"/>
      <c r="G7763"/>
      <c r="H7763"/>
      <c r="I7763"/>
      <c r="J7763"/>
      <c r="K7763"/>
      <c r="L7763"/>
      <c r="M7763"/>
      <c r="N7763"/>
    </row>
    <row r="7764" spans="1:14" x14ac:dyDescent="0.3">
      <c r="A7764"/>
      <c r="B7764"/>
      <c r="C7764"/>
      <c r="D7764"/>
      <c r="E7764"/>
      <c r="F7764"/>
      <c r="G7764"/>
      <c r="H7764"/>
      <c r="I7764"/>
      <c r="J7764"/>
      <c r="K7764"/>
      <c r="L7764"/>
      <c r="M7764"/>
      <c r="N7764"/>
    </row>
    <row r="7765" spans="1:14" x14ac:dyDescent="0.3">
      <c r="A7765"/>
      <c r="B7765"/>
      <c r="C7765"/>
      <c r="D7765"/>
      <c r="E7765"/>
      <c r="F7765"/>
      <c r="G7765"/>
      <c r="H7765"/>
      <c r="I7765"/>
      <c r="J7765"/>
      <c r="K7765"/>
      <c r="L7765"/>
      <c r="M7765"/>
      <c r="N7765"/>
    </row>
    <row r="7766" spans="1:14" x14ac:dyDescent="0.3">
      <c r="A7766"/>
      <c r="B7766"/>
      <c r="C7766"/>
      <c r="D7766"/>
      <c r="E7766"/>
      <c r="F7766"/>
      <c r="G7766"/>
      <c r="H7766"/>
      <c r="I7766"/>
      <c r="J7766"/>
      <c r="K7766"/>
      <c r="L7766"/>
      <c r="M7766"/>
      <c r="N7766"/>
    </row>
    <row r="7767" spans="1:14" x14ac:dyDescent="0.3">
      <c r="A7767"/>
      <c r="B7767"/>
      <c r="C7767"/>
      <c r="D7767"/>
      <c r="E7767"/>
      <c r="F7767"/>
      <c r="G7767"/>
      <c r="H7767"/>
      <c r="I7767"/>
      <c r="J7767"/>
      <c r="K7767"/>
      <c r="L7767"/>
      <c r="M7767"/>
      <c r="N7767"/>
    </row>
    <row r="7768" spans="1:14" x14ac:dyDescent="0.3">
      <c r="A7768"/>
      <c r="B7768"/>
      <c r="C7768"/>
      <c r="D7768"/>
      <c r="E7768"/>
      <c r="F7768"/>
      <c r="G7768"/>
      <c r="H7768"/>
      <c r="I7768"/>
      <c r="J7768"/>
      <c r="K7768"/>
      <c r="L7768"/>
      <c r="M7768"/>
      <c r="N7768"/>
    </row>
    <row r="7769" spans="1:14" x14ac:dyDescent="0.3">
      <c r="A7769"/>
      <c r="B7769"/>
      <c r="C7769"/>
      <c r="D7769"/>
      <c r="E7769"/>
      <c r="F7769"/>
      <c r="G7769"/>
      <c r="H7769"/>
      <c r="I7769"/>
      <c r="J7769"/>
      <c r="K7769"/>
      <c r="L7769"/>
      <c r="M7769"/>
      <c r="N7769"/>
    </row>
    <row r="7770" spans="1:14" x14ac:dyDescent="0.3">
      <c r="A7770"/>
      <c r="B7770"/>
      <c r="C7770"/>
      <c r="D7770"/>
      <c r="E7770"/>
      <c r="F7770"/>
      <c r="G7770"/>
      <c r="H7770"/>
      <c r="I7770"/>
      <c r="J7770"/>
      <c r="K7770"/>
      <c r="L7770"/>
      <c r="M7770"/>
      <c r="N7770"/>
    </row>
    <row r="7771" spans="1:14" x14ac:dyDescent="0.3">
      <c r="A7771"/>
      <c r="B7771"/>
      <c r="C7771"/>
      <c r="D7771"/>
      <c r="E7771"/>
      <c r="F7771"/>
      <c r="G7771"/>
      <c r="H7771"/>
      <c r="I7771"/>
      <c r="J7771"/>
      <c r="K7771"/>
      <c r="L7771"/>
      <c r="M7771"/>
      <c r="N7771"/>
    </row>
    <row r="7772" spans="1:14" x14ac:dyDescent="0.3">
      <c r="A7772"/>
      <c r="B7772"/>
      <c r="C7772"/>
      <c r="D7772"/>
      <c r="E7772"/>
      <c r="F7772"/>
      <c r="G7772"/>
      <c r="H7772"/>
      <c r="I7772"/>
      <c r="J7772"/>
      <c r="K7772"/>
      <c r="L7772"/>
      <c r="M7772"/>
      <c r="N7772"/>
    </row>
    <row r="7773" spans="1:14" x14ac:dyDescent="0.3">
      <c r="A7773"/>
      <c r="B7773"/>
      <c r="C7773"/>
      <c r="D7773"/>
      <c r="E7773"/>
      <c r="F7773"/>
      <c r="G7773"/>
      <c r="H7773"/>
      <c r="I7773"/>
      <c r="J7773"/>
      <c r="K7773"/>
      <c r="L7773"/>
      <c r="M7773"/>
      <c r="N7773"/>
    </row>
    <row r="7774" spans="1:14" x14ac:dyDescent="0.3">
      <c r="A7774"/>
      <c r="B7774"/>
      <c r="C7774"/>
      <c r="D7774"/>
      <c r="E7774"/>
      <c r="F7774"/>
      <c r="G7774"/>
      <c r="H7774"/>
      <c r="I7774"/>
      <c r="J7774"/>
      <c r="K7774"/>
      <c r="L7774"/>
      <c r="M7774"/>
      <c r="N7774"/>
    </row>
    <row r="7775" spans="1:14" x14ac:dyDescent="0.3">
      <c r="A7775"/>
      <c r="B7775"/>
      <c r="C7775"/>
      <c r="D7775"/>
      <c r="E7775"/>
      <c r="F7775"/>
      <c r="G7775"/>
      <c r="H7775"/>
      <c r="I7775"/>
      <c r="J7775"/>
      <c r="K7775"/>
      <c r="L7775"/>
      <c r="M7775"/>
      <c r="N7775"/>
    </row>
    <row r="7776" spans="1:14" x14ac:dyDescent="0.3">
      <c r="A7776"/>
      <c r="B7776"/>
      <c r="C7776"/>
      <c r="D7776"/>
      <c r="E7776"/>
      <c r="F7776"/>
      <c r="G7776"/>
      <c r="H7776"/>
      <c r="I7776"/>
      <c r="J7776"/>
      <c r="K7776"/>
      <c r="L7776"/>
      <c r="M7776"/>
      <c r="N7776"/>
    </row>
    <row r="7777" spans="1:14" x14ac:dyDescent="0.3">
      <c r="A7777"/>
      <c r="B7777"/>
      <c r="C7777"/>
      <c r="D7777"/>
      <c r="E7777"/>
      <c r="F7777"/>
      <c r="G7777"/>
      <c r="H7777"/>
      <c r="I7777"/>
      <c r="J7777"/>
      <c r="K7777"/>
      <c r="L7777"/>
      <c r="M7777"/>
      <c r="N7777"/>
    </row>
    <row r="7778" spans="1:14" x14ac:dyDescent="0.3">
      <c r="A7778"/>
      <c r="B7778"/>
      <c r="C7778"/>
      <c r="D7778"/>
      <c r="E7778"/>
      <c r="F7778"/>
      <c r="G7778"/>
      <c r="H7778"/>
      <c r="I7778"/>
      <c r="J7778"/>
      <c r="K7778"/>
      <c r="L7778"/>
      <c r="M7778"/>
      <c r="N7778"/>
    </row>
    <row r="7779" spans="1:14" x14ac:dyDescent="0.3">
      <c r="A7779"/>
      <c r="B7779"/>
      <c r="C7779"/>
      <c r="D7779"/>
      <c r="E7779"/>
      <c r="F7779"/>
      <c r="G7779"/>
      <c r="H7779"/>
      <c r="I7779"/>
      <c r="J7779"/>
      <c r="K7779"/>
      <c r="L7779"/>
      <c r="M7779"/>
      <c r="N7779"/>
    </row>
    <row r="7780" spans="1:14" x14ac:dyDescent="0.3">
      <c r="A7780"/>
      <c r="B7780"/>
      <c r="C7780"/>
      <c r="D7780"/>
      <c r="E7780"/>
      <c r="F7780"/>
      <c r="G7780"/>
      <c r="H7780"/>
      <c r="I7780"/>
      <c r="J7780"/>
      <c r="K7780"/>
      <c r="L7780"/>
      <c r="M7780"/>
      <c r="N7780"/>
    </row>
    <row r="7781" spans="1:14" x14ac:dyDescent="0.3">
      <c r="A7781"/>
      <c r="B7781"/>
      <c r="C7781"/>
      <c r="D7781"/>
      <c r="E7781"/>
      <c r="F7781"/>
      <c r="G7781"/>
      <c r="H7781"/>
      <c r="I7781"/>
      <c r="J7781"/>
      <c r="K7781"/>
      <c r="L7781"/>
      <c r="M7781"/>
      <c r="N7781"/>
    </row>
    <row r="7782" spans="1:14" x14ac:dyDescent="0.3">
      <c r="A7782"/>
      <c r="B7782"/>
      <c r="C7782"/>
      <c r="D7782"/>
      <c r="E7782"/>
      <c r="F7782"/>
      <c r="G7782"/>
      <c r="H7782"/>
      <c r="I7782"/>
      <c r="J7782"/>
      <c r="K7782"/>
      <c r="L7782"/>
      <c r="M7782"/>
      <c r="N7782"/>
    </row>
    <row r="7783" spans="1:14" x14ac:dyDescent="0.3">
      <c r="A7783"/>
      <c r="B7783"/>
      <c r="C7783"/>
      <c r="D7783"/>
      <c r="E7783"/>
      <c r="F7783"/>
      <c r="G7783"/>
      <c r="H7783"/>
      <c r="I7783"/>
      <c r="J7783"/>
      <c r="K7783"/>
      <c r="L7783"/>
      <c r="M7783"/>
      <c r="N7783"/>
    </row>
    <row r="7784" spans="1:14" x14ac:dyDescent="0.3">
      <c r="A7784"/>
      <c r="B7784"/>
      <c r="C7784"/>
      <c r="D7784"/>
      <c r="E7784"/>
      <c r="F7784"/>
      <c r="G7784"/>
      <c r="H7784"/>
      <c r="I7784"/>
      <c r="J7784"/>
      <c r="K7784"/>
      <c r="L7784"/>
      <c r="M7784"/>
      <c r="N7784"/>
    </row>
    <row r="7785" spans="1:14" x14ac:dyDescent="0.3">
      <c r="A7785"/>
      <c r="B7785"/>
      <c r="C7785"/>
      <c r="D7785"/>
      <c r="E7785"/>
      <c r="F7785"/>
      <c r="G7785"/>
      <c r="H7785"/>
      <c r="I7785"/>
      <c r="J7785"/>
      <c r="K7785"/>
      <c r="L7785"/>
      <c r="M7785"/>
      <c r="N7785"/>
    </row>
    <row r="7786" spans="1:14" x14ac:dyDescent="0.3">
      <c r="A7786"/>
      <c r="B7786"/>
      <c r="C7786"/>
      <c r="D7786"/>
      <c r="E7786"/>
      <c r="F7786"/>
      <c r="G7786"/>
      <c r="H7786"/>
      <c r="I7786"/>
      <c r="J7786"/>
      <c r="K7786"/>
      <c r="L7786"/>
      <c r="M7786"/>
      <c r="N7786"/>
    </row>
    <row r="7787" spans="1:14" x14ac:dyDescent="0.3">
      <c r="A7787"/>
      <c r="B7787"/>
      <c r="C7787"/>
      <c r="D7787"/>
      <c r="E7787"/>
      <c r="F7787"/>
      <c r="G7787"/>
      <c r="H7787"/>
      <c r="I7787"/>
      <c r="J7787"/>
      <c r="K7787"/>
      <c r="L7787"/>
      <c r="M7787"/>
      <c r="N7787"/>
    </row>
    <row r="7788" spans="1:14" x14ac:dyDescent="0.3">
      <c r="A7788"/>
      <c r="B7788"/>
      <c r="C7788"/>
      <c r="D7788"/>
      <c r="E7788"/>
      <c r="F7788"/>
      <c r="G7788"/>
      <c r="H7788"/>
      <c r="I7788"/>
      <c r="J7788"/>
      <c r="K7788"/>
      <c r="L7788"/>
      <c r="M7788"/>
      <c r="N7788"/>
    </row>
    <row r="7789" spans="1:14" x14ac:dyDescent="0.3">
      <c r="A7789"/>
      <c r="B7789"/>
      <c r="C7789"/>
      <c r="D7789"/>
      <c r="E7789"/>
      <c r="F7789"/>
      <c r="G7789"/>
      <c r="H7789"/>
      <c r="I7789"/>
      <c r="J7789"/>
      <c r="K7789"/>
      <c r="L7789"/>
      <c r="M7789"/>
      <c r="N7789"/>
    </row>
    <row r="7790" spans="1:14" x14ac:dyDescent="0.3">
      <c r="A7790"/>
      <c r="B7790"/>
      <c r="C7790"/>
      <c r="D7790"/>
      <c r="E7790"/>
      <c r="F7790"/>
      <c r="G7790"/>
      <c r="H7790"/>
      <c r="I7790"/>
      <c r="J7790"/>
      <c r="K7790"/>
      <c r="L7790"/>
      <c r="M7790"/>
      <c r="N7790"/>
    </row>
    <row r="7791" spans="1:14" x14ac:dyDescent="0.3">
      <c r="A7791"/>
      <c r="B7791"/>
      <c r="C7791"/>
      <c r="D7791"/>
      <c r="E7791"/>
      <c r="F7791"/>
      <c r="G7791"/>
      <c r="H7791"/>
      <c r="I7791"/>
      <c r="J7791"/>
      <c r="K7791"/>
      <c r="L7791"/>
      <c r="M7791"/>
      <c r="N7791"/>
    </row>
    <row r="7792" spans="1:14" x14ac:dyDescent="0.3">
      <c r="A7792"/>
      <c r="B7792"/>
      <c r="C7792"/>
      <c r="D7792"/>
      <c r="E7792"/>
      <c r="F7792"/>
      <c r="G7792"/>
      <c r="H7792"/>
      <c r="I7792"/>
      <c r="J7792"/>
      <c r="K7792"/>
      <c r="L7792"/>
      <c r="M7792"/>
      <c r="N7792"/>
    </row>
    <row r="7793" spans="1:14" x14ac:dyDescent="0.3">
      <c r="A7793"/>
      <c r="B7793"/>
      <c r="C7793"/>
      <c r="D7793"/>
      <c r="E7793"/>
      <c r="F7793"/>
      <c r="G7793"/>
      <c r="H7793"/>
      <c r="I7793"/>
      <c r="J7793"/>
      <c r="K7793"/>
      <c r="L7793"/>
      <c r="M7793"/>
      <c r="N7793"/>
    </row>
    <row r="7794" spans="1:14" x14ac:dyDescent="0.3">
      <c r="A7794"/>
      <c r="B7794"/>
      <c r="C7794"/>
      <c r="D7794"/>
      <c r="E7794"/>
      <c r="F7794"/>
      <c r="G7794"/>
      <c r="H7794"/>
      <c r="I7794"/>
      <c r="J7794"/>
      <c r="K7794"/>
      <c r="L7794"/>
      <c r="M7794"/>
      <c r="N7794"/>
    </row>
    <row r="7795" spans="1:14" x14ac:dyDescent="0.3">
      <c r="A7795"/>
      <c r="B7795"/>
      <c r="C7795"/>
      <c r="D7795"/>
      <c r="E7795"/>
      <c r="F7795"/>
      <c r="G7795"/>
      <c r="H7795"/>
      <c r="I7795"/>
      <c r="J7795"/>
      <c r="K7795"/>
      <c r="L7795"/>
      <c r="M7795"/>
      <c r="N7795"/>
    </row>
    <row r="7796" spans="1:14" x14ac:dyDescent="0.3">
      <c r="A7796"/>
      <c r="B7796"/>
      <c r="C7796"/>
      <c r="D7796"/>
      <c r="E7796"/>
      <c r="F7796"/>
      <c r="G7796"/>
      <c r="H7796"/>
      <c r="I7796"/>
      <c r="J7796"/>
      <c r="K7796"/>
      <c r="L7796"/>
      <c r="M7796"/>
      <c r="N7796"/>
    </row>
    <row r="7797" spans="1:14" x14ac:dyDescent="0.3">
      <c r="A7797"/>
      <c r="B7797"/>
      <c r="C7797"/>
      <c r="D7797"/>
      <c r="E7797"/>
      <c r="F7797"/>
      <c r="G7797"/>
      <c r="H7797"/>
      <c r="I7797"/>
      <c r="J7797"/>
      <c r="K7797"/>
      <c r="L7797"/>
      <c r="M7797"/>
      <c r="N7797"/>
    </row>
    <row r="7798" spans="1:14" x14ac:dyDescent="0.3">
      <c r="A7798"/>
      <c r="B7798"/>
      <c r="C7798"/>
      <c r="D7798"/>
      <c r="E7798"/>
      <c r="F7798"/>
      <c r="G7798"/>
      <c r="H7798"/>
      <c r="I7798"/>
      <c r="J7798"/>
      <c r="K7798"/>
      <c r="L7798"/>
      <c r="M7798"/>
      <c r="N7798"/>
    </row>
    <row r="7799" spans="1:14" x14ac:dyDescent="0.3">
      <c r="A7799"/>
      <c r="B7799"/>
      <c r="C7799"/>
      <c r="D7799"/>
      <c r="E7799"/>
      <c r="F7799"/>
      <c r="G7799"/>
      <c r="H7799"/>
      <c r="I7799"/>
      <c r="J7799"/>
      <c r="K7799"/>
      <c r="L7799"/>
      <c r="M7799"/>
      <c r="N7799"/>
    </row>
    <row r="7800" spans="1:14" x14ac:dyDescent="0.3">
      <c r="A7800"/>
      <c r="B7800"/>
      <c r="C7800"/>
      <c r="D7800"/>
      <c r="E7800"/>
      <c r="F7800"/>
      <c r="G7800"/>
      <c r="H7800"/>
      <c r="I7800"/>
      <c r="J7800"/>
      <c r="K7800"/>
      <c r="L7800"/>
      <c r="M7800"/>
      <c r="N7800"/>
    </row>
    <row r="7801" spans="1:14" x14ac:dyDescent="0.3">
      <c r="A7801"/>
      <c r="B7801"/>
      <c r="C7801"/>
      <c r="D7801"/>
      <c r="E7801"/>
      <c r="F7801"/>
      <c r="G7801"/>
      <c r="H7801"/>
      <c r="I7801"/>
      <c r="J7801"/>
      <c r="K7801"/>
      <c r="L7801"/>
      <c r="M7801"/>
      <c r="N7801"/>
    </row>
    <row r="7802" spans="1:14" x14ac:dyDescent="0.3">
      <c r="A7802"/>
      <c r="B7802"/>
      <c r="C7802"/>
      <c r="D7802"/>
      <c r="E7802"/>
      <c r="F7802"/>
      <c r="G7802"/>
      <c r="H7802"/>
      <c r="I7802"/>
      <c r="J7802"/>
      <c r="K7802"/>
      <c r="L7802"/>
      <c r="M7802"/>
      <c r="N7802"/>
    </row>
    <row r="7803" spans="1:14" x14ac:dyDescent="0.3">
      <c r="A7803"/>
      <c r="B7803"/>
      <c r="C7803"/>
      <c r="D7803"/>
      <c r="E7803"/>
      <c r="F7803"/>
      <c r="G7803"/>
      <c r="H7803"/>
      <c r="I7803"/>
      <c r="J7803"/>
      <c r="K7803"/>
      <c r="L7803"/>
      <c r="M7803"/>
      <c r="N7803"/>
    </row>
    <row r="7804" spans="1:14" x14ac:dyDescent="0.3">
      <c r="A7804"/>
      <c r="B7804"/>
      <c r="C7804"/>
      <c r="D7804"/>
      <c r="E7804"/>
      <c r="F7804"/>
      <c r="G7804"/>
      <c r="H7804"/>
      <c r="I7804"/>
      <c r="J7804"/>
      <c r="K7804"/>
      <c r="L7804"/>
      <c r="M7804"/>
      <c r="N7804"/>
    </row>
    <row r="7805" spans="1:14" x14ac:dyDescent="0.3">
      <c r="A7805"/>
      <c r="B7805"/>
      <c r="C7805"/>
      <c r="D7805"/>
      <c r="E7805"/>
      <c r="F7805"/>
      <c r="G7805"/>
      <c r="H7805"/>
      <c r="I7805"/>
      <c r="J7805"/>
      <c r="K7805"/>
      <c r="L7805"/>
      <c r="M7805"/>
      <c r="N7805"/>
    </row>
    <row r="7806" spans="1:14" x14ac:dyDescent="0.3">
      <c r="A7806"/>
      <c r="B7806"/>
      <c r="C7806"/>
      <c r="D7806"/>
      <c r="E7806"/>
      <c r="F7806"/>
      <c r="G7806"/>
      <c r="H7806"/>
      <c r="I7806"/>
      <c r="J7806"/>
      <c r="K7806"/>
      <c r="L7806"/>
      <c r="M7806"/>
      <c r="N7806"/>
    </row>
    <row r="7807" spans="1:14" x14ac:dyDescent="0.3">
      <c r="A7807"/>
      <c r="B7807"/>
      <c r="C7807"/>
      <c r="D7807"/>
      <c r="E7807"/>
      <c r="F7807"/>
      <c r="G7807"/>
      <c r="H7807"/>
      <c r="I7807"/>
      <c r="J7807"/>
      <c r="K7807"/>
      <c r="L7807"/>
      <c r="M7807"/>
      <c r="N7807"/>
    </row>
    <row r="7808" spans="1:14" x14ac:dyDescent="0.3">
      <c r="A7808"/>
      <c r="B7808"/>
      <c r="C7808"/>
      <c r="D7808"/>
      <c r="E7808"/>
      <c r="F7808"/>
      <c r="G7808"/>
      <c r="H7808"/>
      <c r="I7808"/>
      <c r="J7808"/>
      <c r="K7808"/>
      <c r="L7808"/>
      <c r="M7808"/>
      <c r="N7808"/>
    </row>
    <row r="7809" spans="1:14" x14ac:dyDescent="0.3">
      <c r="A7809"/>
      <c r="B7809"/>
      <c r="C7809"/>
      <c r="D7809"/>
      <c r="E7809"/>
      <c r="F7809"/>
      <c r="G7809"/>
      <c r="H7809"/>
      <c r="I7809"/>
      <c r="J7809"/>
      <c r="K7809"/>
      <c r="L7809"/>
      <c r="M7809"/>
      <c r="N7809"/>
    </row>
    <row r="7810" spans="1:14" x14ac:dyDescent="0.3">
      <c r="A7810"/>
      <c r="B7810"/>
      <c r="C7810"/>
      <c r="D7810"/>
      <c r="E7810"/>
      <c r="F7810"/>
      <c r="G7810"/>
      <c r="H7810"/>
      <c r="I7810"/>
      <c r="J7810"/>
      <c r="K7810"/>
      <c r="L7810"/>
      <c r="M7810"/>
      <c r="N7810"/>
    </row>
    <row r="7811" spans="1:14" x14ac:dyDescent="0.3">
      <c r="A7811"/>
      <c r="B7811"/>
      <c r="C7811"/>
      <c r="D7811"/>
      <c r="E7811"/>
      <c r="F7811"/>
      <c r="G7811"/>
      <c r="H7811"/>
      <c r="I7811"/>
      <c r="J7811"/>
      <c r="K7811"/>
      <c r="L7811"/>
      <c r="M7811"/>
      <c r="N7811"/>
    </row>
    <row r="7812" spans="1:14" x14ac:dyDescent="0.3">
      <c r="A7812"/>
      <c r="B7812"/>
      <c r="C7812"/>
      <c r="D7812"/>
      <c r="E7812"/>
      <c r="F7812"/>
      <c r="G7812"/>
      <c r="H7812"/>
      <c r="I7812"/>
      <c r="J7812"/>
      <c r="K7812"/>
      <c r="L7812"/>
      <c r="M7812"/>
      <c r="N7812"/>
    </row>
    <row r="7813" spans="1:14" x14ac:dyDescent="0.3">
      <c r="A7813"/>
      <c r="B7813"/>
      <c r="C7813"/>
      <c r="D7813"/>
      <c r="E7813"/>
      <c r="F7813"/>
      <c r="G7813"/>
      <c r="H7813"/>
      <c r="I7813"/>
      <c r="J7813"/>
      <c r="K7813"/>
      <c r="L7813"/>
      <c r="M7813"/>
      <c r="N7813"/>
    </row>
    <row r="7814" spans="1:14" x14ac:dyDescent="0.3">
      <c r="A7814"/>
      <c r="B7814"/>
      <c r="C7814"/>
      <c r="D7814"/>
      <c r="E7814"/>
      <c r="F7814"/>
      <c r="G7814"/>
      <c r="H7814"/>
      <c r="I7814"/>
      <c r="J7814"/>
      <c r="K7814"/>
      <c r="L7814"/>
      <c r="M7814"/>
      <c r="N7814"/>
    </row>
    <row r="7815" spans="1:14" x14ac:dyDescent="0.3">
      <c r="A7815"/>
      <c r="B7815"/>
      <c r="C7815"/>
      <c r="D7815"/>
      <c r="E7815"/>
      <c r="F7815"/>
      <c r="G7815"/>
      <c r="H7815"/>
      <c r="I7815"/>
      <c r="J7815"/>
      <c r="K7815"/>
      <c r="L7815"/>
      <c r="M7815"/>
      <c r="N7815"/>
    </row>
    <row r="7816" spans="1:14" x14ac:dyDescent="0.3">
      <c r="A7816"/>
      <c r="B7816"/>
      <c r="C7816"/>
      <c r="D7816"/>
      <c r="E7816"/>
      <c r="F7816"/>
      <c r="G7816"/>
      <c r="H7816"/>
      <c r="I7816"/>
      <c r="J7816"/>
      <c r="K7816"/>
      <c r="L7816"/>
      <c r="M7816"/>
      <c r="N7816"/>
    </row>
    <row r="7817" spans="1:14" x14ac:dyDescent="0.3">
      <c r="A7817"/>
      <c r="B7817"/>
      <c r="C7817"/>
      <c r="D7817"/>
      <c r="E7817"/>
      <c r="F7817"/>
      <c r="G7817"/>
      <c r="H7817"/>
      <c r="I7817"/>
      <c r="J7817"/>
      <c r="K7817"/>
      <c r="L7817"/>
      <c r="M7817"/>
      <c r="N7817"/>
    </row>
    <row r="7818" spans="1:14" x14ac:dyDescent="0.3">
      <c r="A7818"/>
      <c r="B7818"/>
      <c r="C7818"/>
      <c r="D7818"/>
      <c r="E7818"/>
      <c r="F7818"/>
      <c r="G7818"/>
      <c r="H7818"/>
      <c r="I7818"/>
      <c r="J7818"/>
      <c r="K7818"/>
      <c r="L7818"/>
      <c r="M7818"/>
      <c r="N7818"/>
    </row>
    <row r="7819" spans="1:14" x14ac:dyDescent="0.3">
      <c r="A7819"/>
      <c r="B7819"/>
      <c r="C7819"/>
      <c r="D7819"/>
      <c r="E7819"/>
      <c r="F7819"/>
      <c r="G7819"/>
      <c r="H7819"/>
      <c r="I7819"/>
      <c r="J7819"/>
      <c r="K7819"/>
      <c r="L7819"/>
      <c r="M7819"/>
      <c r="N7819"/>
    </row>
    <row r="7820" spans="1:14" x14ac:dyDescent="0.3">
      <c r="A7820"/>
      <c r="B7820"/>
      <c r="C7820"/>
      <c r="D7820"/>
      <c r="E7820"/>
      <c r="F7820"/>
      <c r="G7820"/>
      <c r="H7820"/>
      <c r="I7820"/>
      <c r="J7820"/>
      <c r="K7820"/>
      <c r="L7820"/>
      <c r="M7820"/>
      <c r="N7820"/>
    </row>
    <row r="7821" spans="1:14" x14ac:dyDescent="0.3">
      <c r="A7821"/>
      <c r="B7821"/>
      <c r="C7821"/>
      <c r="D7821"/>
      <c r="E7821"/>
      <c r="F7821"/>
      <c r="G7821"/>
      <c r="H7821"/>
      <c r="I7821"/>
      <c r="J7821"/>
      <c r="K7821"/>
      <c r="L7821"/>
      <c r="M7821"/>
      <c r="N7821"/>
    </row>
    <row r="7822" spans="1:14" x14ac:dyDescent="0.3">
      <c r="A7822"/>
      <c r="B7822"/>
      <c r="C7822"/>
      <c r="D7822"/>
      <c r="E7822"/>
      <c r="F7822"/>
      <c r="G7822"/>
      <c r="H7822"/>
      <c r="I7822"/>
      <c r="J7822"/>
      <c r="K7822"/>
      <c r="L7822"/>
      <c r="M7822"/>
      <c r="N7822"/>
    </row>
    <row r="7823" spans="1:14" x14ac:dyDescent="0.3">
      <c r="A7823"/>
      <c r="B7823"/>
      <c r="C7823"/>
      <c r="D7823"/>
      <c r="E7823"/>
      <c r="F7823"/>
      <c r="G7823"/>
      <c r="H7823"/>
      <c r="I7823"/>
      <c r="J7823"/>
      <c r="K7823"/>
      <c r="L7823"/>
      <c r="M7823"/>
      <c r="N7823"/>
    </row>
    <row r="7824" spans="1:14" x14ac:dyDescent="0.3">
      <c r="A7824"/>
      <c r="B7824"/>
      <c r="C7824"/>
      <c r="D7824"/>
      <c r="E7824"/>
      <c r="F7824"/>
      <c r="G7824"/>
      <c r="H7824"/>
      <c r="I7824"/>
      <c r="J7824"/>
      <c r="K7824"/>
      <c r="L7824"/>
      <c r="M7824"/>
      <c r="N7824"/>
    </row>
    <row r="7825" spans="1:14" x14ac:dyDescent="0.3">
      <c r="A7825"/>
      <c r="B7825"/>
      <c r="C7825"/>
      <c r="D7825"/>
      <c r="E7825"/>
      <c r="F7825"/>
      <c r="G7825"/>
      <c r="H7825"/>
      <c r="I7825"/>
      <c r="J7825"/>
      <c r="K7825"/>
      <c r="L7825"/>
      <c r="M7825"/>
      <c r="N7825"/>
    </row>
    <row r="7826" spans="1:14" x14ac:dyDescent="0.3">
      <c r="A7826"/>
      <c r="B7826"/>
      <c r="C7826"/>
      <c r="D7826"/>
      <c r="E7826"/>
      <c r="F7826"/>
      <c r="G7826"/>
      <c r="H7826"/>
      <c r="I7826"/>
      <c r="J7826"/>
      <c r="K7826"/>
      <c r="L7826"/>
      <c r="M7826"/>
      <c r="N7826"/>
    </row>
    <row r="7827" spans="1:14" x14ac:dyDescent="0.3">
      <c r="A7827"/>
      <c r="B7827"/>
      <c r="C7827"/>
      <c r="D7827"/>
      <c r="E7827"/>
      <c r="F7827"/>
      <c r="G7827"/>
      <c r="H7827"/>
      <c r="I7827"/>
      <c r="J7827"/>
      <c r="K7827"/>
      <c r="L7827"/>
      <c r="M7827"/>
      <c r="N7827"/>
    </row>
    <row r="7828" spans="1:14" x14ac:dyDescent="0.3">
      <c r="A7828"/>
      <c r="B7828"/>
      <c r="C7828"/>
      <c r="D7828"/>
      <c r="E7828"/>
      <c r="F7828"/>
      <c r="G7828"/>
      <c r="H7828"/>
      <c r="I7828"/>
      <c r="J7828"/>
      <c r="K7828"/>
      <c r="L7828"/>
      <c r="M7828"/>
      <c r="N7828"/>
    </row>
    <row r="7829" spans="1:14" x14ac:dyDescent="0.3">
      <c r="A7829"/>
      <c r="B7829"/>
      <c r="C7829"/>
      <c r="D7829"/>
      <c r="E7829"/>
      <c r="F7829"/>
      <c r="G7829"/>
      <c r="H7829"/>
      <c r="I7829"/>
      <c r="J7829"/>
      <c r="K7829"/>
      <c r="L7829"/>
      <c r="M7829"/>
      <c r="N7829"/>
    </row>
    <row r="7830" spans="1:14" x14ac:dyDescent="0.3">
      <c r="A7830"/>
      <c r="B7830"/>
      <c r="C7830"/>
      <c r="D7830"/>
      <c r="E7830"/>
      <c r="F7830"/>
      <c r="G7830"/>
      <c r="H7830"/>
      <c r="I7830"/>
      <c r="J7830"/>
      <c r="K7830"/>
      <c r="L7830"/>
      <c r="M7830"/>
      <c r="N7830"/>
    </row>
    <row r="7831" spans="1:14" x14ac:dyDescent="0.3">
      <c r="A7831"/>
      <c r="B7831"/>
      <c r="C7831"/>
      <c r="D7831"/>
      <c r="E7831"/>
      <c r="F7831"/>
      <c r="G7831"/>
      <c r="H7831"/>
      <c r="I7831"/>
      <c r="J7831"/>
      <c r="K7831"/>
      <c r="L7831"/>
      <c r="M7831"/>
      <c r="N7831"/>
    </row>
    <row r="7832" spans="1:14" x14ac:dyDescent="0.3">
      <c r="A7832"/>
      <c r="B7832"/>
      <c r="C7832"/>
      <c r="D7832"/>
      <c r="E7832"/>
      <c r="F7832"/>
      <c r="G7832"/>
      <c r="H7832"/>
      <c r="I7832"/>
      <c r="J7832"/>
      <c r="K7832"/>
      <c r="L7832"/>
      <c r="M7832"/>
      <c r="N7832"/>
    </row>
    <row r="7833" spans="1:14" x14ac:dyDescent="0.3">
      <c r="A7833"/>
      <c r="B7833"/>
      <c r="C7833"/>
      <c r="D7833"/>
      <c r="E7833"/>
      <c r="F7833"/>
      <c r="G7833"/>
      <c r="H7833"/>
      <c r="I7833"/>
      <c r="J7833"/>
      <c r="K7833"/>
      <c r="L7833"/>
      <c r="M7833"/>
      <c r="N7833"/>
    </row>
    <row r="7834" spans="1:14" x14ac:dyDescent="0.3">
      <c r="A7834"/>
      <c r="B7834"/>
      <c r="C7834"/>
      <c r="D7834"/>
      <c r="E7834"/>
      <c r="F7834"/>
      <c r="G7834"/>
      <c r="H7834"/>
      <c r="I7834"/>
      <c r="J7834"/>
      <c r="K7834"/>
      <c r="L7834"/>
      <c r="M7834"/>
      <c r="N7834"/>
    </row>
    <row r="7835" spans="1:14" x14ac:dyDescent="0.3">
      <c r="A7835"/>
      <c r="B7835"/>
      <c r="C7835"/>
      <c r="D7835"/>
      <c r="E7835"/>
      <c r="F7835"/>
      <c r="G7835"/>
      <c r="H7835"/>
      <c r="I7835"/>
      <c r="J7835"/>
      <c r="K7835"/>
      <c r="L7835"/>
      <c r="M7835"/>
      <c r="N7835"/>
    </row>
    <row r="7836" spans="1:14" x14ac:dyDescent="0.3">
      <c r="A7836"/>
      <c r="B7836"/>
      <c r="C7836"/>
      <c r="D7836"/>
      <c r="E7836"/>
      <c r="F7836"/>
      <c r="G7836"/>
      <c r="H7836"/>
      <c r="I7836"/>
      <c r="J7836"/>
      <c r="K7836"/>
      <c r="L7836"/>
      <c r="M7836"/>
      <c r="N7836"/>
    </row>
    <row r="7837" spans="1:14" x14ac:dyDescent="0.3">
      <c r="A7837"/>
      <c r="B7837"/>
      <c r="C7837"/>
      <c r="D7837"/>
      <c r="E7837"/>
      <c r="F7837"/>
      <c r="G7837"/>
      <c r="H7837"/>
      <c r="I7837"/>
      <c r="J7837"/>
      <c r="K7837"/>
      <c r="L7837"/>
      <c r="M7837"/>
      <c r="N7837"/>
    </row>
    <row r="7838" spans="1:14" x14ac:dyDescent="0.3">
      <c r="A7838"/>
      <c r="B7838"/>
      <c r="C7838"/>
      <c r="D7838"/>
      <c r="E7838"/>
      <c r="F7838"/>
      <c r="G7838"/>
      <c r="H7838"/>
      <c r="I7838"/>
      <c r="J7838"/>
      <c r="K7838"/>
      <c r="L7838"/>
      <c r="M7838"/>
      <c r="N7838"/>
    </row>
    <row r="7839" spans="1:14" x14ac:dyDescent="0.3">
      <c r="A7839"/>
      <c r="B7839"/>
      <c r="C7839"/>
      <c r="D7839"/>
      <c r="E7839"/>
      <c r="F7839"/>
      <c r="G7839"/>
      <c r="H7839"/>
      <c r="I7839"/>
      <c r="J7839"/>
      <c r="K7839"/>
      <c r="L7839"/>
      <c r="M7839"/>
      <c r="N7839"/>
    </row>
    <row r="7840" spans="1:14" x14ac:dyDescent="0.3">
      <c r="A7840"/>
      <c r="B7840"/>
      <c r="C7840"/>
      <c r="D7840"/>
      <c r="E7840"/>
      <c r="F7840"/>
      <c r="G7840"/>
      <c r="H7840"/>
      <c r="I7840"/>
      <c r="J7840"/>
      <c r="K7840"/>
      <c r="L7840"/>
      <c r="M7840"/>
      <c r="N7840"/>
    </row>
    <row r="7841" spans="1:14" x14ac:dyDescent="0.3">
      <c r="A7841"/>
      <c r="B7841"/>
      <c r="C7841"/>
      <c r="D7841"/>
      <c r="E7841"/>
      <c r="F7841"/>
      <c r="G7841"/>
      <c r="H7841"/>
      <c r="I7841"/>
      <c r="J7841"/>
      <c r="K7841"/>
      <c r="L7841"/>
      <c r="M7841"/>
      <c r="N7841"/>
    </row>
    <row r="7842" spans="1:14" x14ac:dyDescent="0.3">
      <c r="A7842"/>
      <c r="B7842"/>
      <c r="C7842"/>
      <c r="D7842"/>
      <c r="E7842"/>
      <c r="F7842"/>
      <c r="G7842"/>
      <c r="H7842"/>
      <c r="I7842"/>
      <c r="J7842"/>
      <c r="K7842"/>
      <c r="L7842"/>
      <c r="M7842"/>
      <c r="N7842"/>
    </row>
    <row r="7843" spans="1:14" x14ac:dyDescent="0.3">
      <c r="A7843"/>
      <c r="B7843"/>
      <c r="C7843"/>
      <c r="D7843"/>
      <c r="E7843"/>
      <c r="F7843"/>
      <c r="G7843"/>
      <c r="H7843"/>
      <c r="I7843"/>
      <c r="J7843"/>
      <c r="K7843"/>
      <c r="L7843"/>
      <c r="M7843"/>
      <c r="N7843"/>
    </row>
    <row r="7844" spans="1:14" x14ac:dyDescent="0.3">
      <c r="A7844"/>
      <c r="B7844"/>
      <c r="C7844"/>
      <c r="D7844"/>
      <c r="E7844"/>
      <c r="F7844"/>
      <c r="G7844"/>
      <c r="H7844"/>
      <c r="I7844"/>
      <c r="J7844"/>
      <c r="K7844"/>
      <c r="L7844"/>
      <c r="M7844"/>
      <c r="N7844"/>
    </row>
    <row r="7845" spans="1:14" x14ac:dyDescent="0.3">
      <c r="A7845"/>
      <c r="B7845"/>
      <c r="C7845"/>
      <c r="D7845"/>
      <c r="E7845"/>
      <c r="F7845"/>
      <c r="G7845"/>
      <c r="H7845"/>
      <c r="I7845"/>
      <c r="J7845"/>
      <c r="K7845"/>
      <c r="L7845"/>
      <c r="M7845"/>
      <c r="N7845"/>
    </row>
    <row r="7846" spans="1:14" x14ac:dyDescent="0.3">
      <c r="A7846"/>
      <c r="B7846"/>
      <c r="C7846"/>
      <c r="D7846"/>
      <c r="E7846"/>
      <c r="F7846"/>
      <c r="G7846"/>
      <c r="H7846"/>
      <c r="I7846"/>
      <c r="J7846"/>
      <c r="K7846"/>
      <c r="L7846"/>
      <c r="M7846"/>
      <c r="N7846"/>
    </row>
    <row r="7847" spans="1:14" x14ac:dyDescent="0.3">
      <c r="A7847"/>
      <c r="B7847"/>
      <c r="C7847"/>
      <c r="D7847"/>
      <c r="E7847"/>
      <c r="F7847"/>
      <c r="G7847"/>
      <c r="H7847"/>
      <c r="I7847"/>
      <c r="J7847"/>
      <c r="K7847"/>
      <c r="L7847"/>
      <c r="M7847"/>
      <c r="N7847"/>
    </row>
    <row r="7848" spans="1:14" x14ac:dyDescent="0.3">
      <c r="A7848"/>
      <c r="B7848"/>
      <c r="C7848"/>
      <c r="D7848"/>
      <c r="E7848"/>
      <c r="F7848"/>
      <c r="G7848"/>
      <c r="H7848"/>
      <c r="I7848"/>
      <c r="J7848"/>
      <c r="K7848"/>
      <c r="L7848"/>
      <c r="M7848"/>
      <c r="N7848"/>
    </row>
    <row r="7849" spans="1:14" x14ac:dyDescent="0.3">
      <c r="A7849"/>
      <c r="B7849"/>
      <c r="C7849"/>
      <c r="D7849"/>
      <c r="E7849"/>
      <c r="F7849"/>
      <c r="G7849"/>
      <c r="H7849"/>
      <c r="I7849"/>
      <c r="J7849"/>
      <c r="K7849"/>
      <c r="L7849"/>
      <c r="M7849"/>
      <c r="N7849"/>
    </row>
    <row r="7850" spans="1:14" x14ac:dyDescent="0.3">
      <c r="A7850"/>
      <c r="B7850"/>
      <c r="C7850"/>
      <c r="D7850"/>
      <c r="E7850"/>
      <c r="F7850"/>
      <c r="G7850"/>
      <c r="H7850"/>
      <c r="I7850"/>
      <c r="J7850"/>
      <c r="K7850"/>
      <c r="L7850"/>
      <c r="M7850"/>
      <c r="N7850"/>
    </row>
    <row r="7851" spans="1:14" x14ac:dyDescent="0.3">
      <c r="A7851"/>
      <c r="B7851"/>
      <c r="C7851"/>
      <c r="D7851"/>
      <c r="E7851"/>
      <c r="F7851"/>
      <c r="G7851"/>
      <c r="H7851"/>
      <c r="I7851"/>
      <c r="J7851"/>
      <c r="K7851"/>
      <c r="L7851"/>
      <c r="M7851"/>
      <c r="N7851"/>
    </row>
    <row r="7852" spans="1:14" x14ac:dyDescent="0.3">
      <c r="A7852"/>
      <c r="B7852"/>
      <c r="C7852"/>
      <c r="D7852"/>
      <c r="E7852"/>
      <c r="F7852"/>
      <c r="G7852"/>
      <c r="H7852"/>
      <c r="I7852"/>
      <c r="J7852"/>
      <c r="K7852"/>
      <c r="L7852"/>
      <c r="M7852"/>
      <c r="N7852"/>
    </row>
    <row r="7853" spans="1:14" x14ac:dyDescent="0.3">
      <c r="A7853"/>
      <c r="B7853"/>
      <c r="C7853"/>
      <c r="D7853"/>
      <c r="E7853"/>
      <c r="F7853"/>
      <c r="G7853"/>
      <c r="H7853"/>
      <c r="I7853"/>
      <c r="J7853"/>
      <c r="K7853"/>
      <c r="L7853"/>
      <c r="M7853"/>
      <c r="N7853"/>
    </row>
    <row r="7854" spans="1:14" x14ac:dyDescent="0.3">
      <c r="A7854"/>
      <c r="B7854"/>
      <c r="C7854"/>
      <c r="D7854"/>
      <c r="E7854"/>
      <c r="F7854"/>
      <c r="G7854"/>
      <c r="H7854"/>
      <c r="I7854"/>
      <c r="J7854"/>
      <c r="K7854"/>
      <c r="L7854"/>
      <c r="M7854"/>
      <c r="N7854"/>
    </row>
    <row r="7855" spans="1:14" x14ac:dyDescent="0.3">
      <c r="A7855"/>
      <c r="B7855"/>
      <c r="C7855"/>
      <c r="D7855"/>
      <c r="E7855"/>
      <c r="F7855"/>
      <c r="G7855"/>
      <c r="H7855"/>
      <c r="I7855"/>
      <c r="J7855"/>
      <c r="K7855"/>
      <c r="L7855"/>
      <c r="M7855"/>
      <c r="N7855"/>
    </row>
    <row r="7856" spans="1:14" x14ac:dyDescent="0.3">
      <c r="A7856"/>
      <c r="B7856"/>
      <c r="C7856"/>
      <c r="D7856"/>
      <c r="E7856"/>
      <c r="F7856"/>
      <c r="G7856"/>
      <c r="H7856"/>
      <c r="I7856"/>
      <c r="J7856"/>
      <c r="K7856"/>
      <c r="L7856"/>
      <c r="M7856"/>
      <c r="N7856"/>
    </row>
    <row r="7857" spans="1:14" x14ac:dyDescent="0.3">
      <c r="A7857"/>
      <c r="B7857"/>
      <c r="C7857"/>
      <c r="D7857"/>
      <c r="E7857"/>
      <c r="F7857"/>
      <c r="G7857"/>
      <c r="H7857"/>
      <c r="I7857"/>
      <c r="J7857"/>
      <c r="K7857"/>
      <c r="L7857"/>
      <c r="M7857"/>
      <c r="N7857"/>
    </row>
    <row r="7858" spans="1:14" x14ac:dyDescent="0.3">
      <c r="A7858"/>
      <c r="B7858"/>
      <c r="C7858"/>
      <c r="D7858"/>
      <c r="E7858"/>
      <c r="F7858"/>
      <c r="G7858"/>
      <c r="H7858"/>
      <c r="I7858"/>
      <c r="J7858"/>
      <c r="K7858"/>
      <c r="L7858"/>
      <c r="M7858"/>
      <c r="N7858"/>
    </row>
    <row r="7859" spans="1:14" x14ac:dyDescent="0.3">
      <c r="A7859"/>
      <c r="B7859"/>
      <c r="C7859"/>
      <c r="D7859"/>
      <c r="E7859"/>
      <c r="F7859"/>
      <c r="G7859"/>
      <c r="H7859"/>
      <c r="I7859"/>
      <c r="J7859"/>
      <c r="K7859"/>
      <c r="L7859"/>
      <c r="M7859"/>
      <c r="N7859"/>
    </row>
    <row r="7860" spans="1:14" x14ac:dyDescent="0.3">
      <c r="A7860"/>
      <c r="B7860"/>
      <c r="C7860"/>
      <c r="D7860"/>
      <c r="E7860"/>
      <c r="F7860"/>
      <c r="G7860"/>
      <c r="H7860"/>
      <c r="I7860"/>
      <c r="J7860"/>
      <c r="K7860"/>
      <c r="L7860"/>
      <c r="M7860"/>
      <c r="N7860"/>
    </row>
    <row r="7861" spans="1:14" x14ac:dyDescent="0.3">
      <c r="A7861"/>
      <c r="B7861"/>
      <c r="C7861"/>
      <c r="D7861"/>
      <c r="E7861"/>
      <c r="F7861"/>
      <c r="G7861"/>
      <c r="H7861"/>
      <c r="I7861"/>
      <c r="J7861"/>
      <c r="K7861"/>
      <c r="L7861"/>
      <c r="M7861"/>
      <c r="N7861"/>
    </row>
    <row r="7862" spans="1:14" x14ac:dyDescent="0.3">
      <c r="A7862"/>
      <c r="B7862"/>
      <c r="C7862"/>
      <c r="D7862"/>
      <c r="E7862"/>
      <c r="F7862"/>
      <c r="G7862"/>
      <c r="H7862"/>
      <c r="I7862"/>
      <c r="J7862"/>
      <c r="K7862"/>
      <c r="L7862"/>
      <c r="M7862"/>
      <c r="N7862"/>
    </row>
    <row r="7863" spans="1:14" x14ac:dyDescent="0.3">
      <c r="A7863"/>
      <c r="B7863"/>
      <c r="C7863"/>
      <c r="D7863"/>
      <c r="E7863"/>
      <c r="F7863"/>
      <c r="G7863"/>
      <c r="H7863"/>
      <c r="I7863"/>
      <c r="J7863"/>
      <c r="K7863"/>
      <c r="L7863"/>
      <c r="M7863"/>
      <c r="N7863"/>
    </row>
    <row r="7864" spans="1:14" x14ac:dyDescent="0.3">
      <c r="A7864"/>
      <c r="B7864"/>
      <c r="C7864"/>
      <c r="D7864"/>
      <c r="E7864"/>
      <c r="F7864"/>
      <c r="G7864"/>
      <c r="H7864"/>
      <c r="I7864"/>
      <c r="J7864"/>
      <c r="K7864"/>
      <c r="L7864"/>
      <c r="M7864"/>
      <c r="N7864"/>
    </row>
    <row r="7865" spans="1:14" x14ac:dyDescent="0.3">
      <c r="A7865"/>
      <c r="B7865"/>
      <c r="C7865"/>
      <c r="D7865"/>
      <c r="E7865"/>
      <c r="F7865"/>
      <c r="G7865"/>
      <c r="H7865"/>
      <c r="I7865"/>
      <c r="J7865"/>
      <c r="K7865"/>
      <c r="L7865"/>
      <c r="M7865"/>
      <c r="N7865"/>
    </row>
    <row r="7866" spans="1:14" x14ac:dyDescent="0.3">
      <c r="A7866"/>
      <c r="B7866"/>
      <c r="C7866"/>
      <c r="D7866"/>
      <c r="E7866"/>
      <c r="F7866"/>
      <c r="G7866"/>
      <c r="H7866"/>
      <c r="I7866"/>
      <c r="J7866"/>
      <c r="K7866"/>
      <c r="L7866"/>
      <c r="M7866"/>
      <c r="N7866"/>
    </row>
    <row r="7867" spans="1:14" x14ac:dyDescent="0.3">
      <c r="A7867"/>
      <c r="B7867"/>
      <c r="C7867"/>
      <c r="D7867"/>
      <c r="E7867"/>
      <c r="F7867"/>
      <c r="G7867"/>
      <c r="H7867"/>
      <c r="I7867"/>
      <c r="J7867"/>
      <c r="K7867"/>
      <c r="L7867"/>
      <c r="M7867"/>
      <c r="N7867"/>
    </row>
    <row r="7868" spans="1:14" x14ac:dyDescent="0.3">
      <c r="A7868"/>
      <c r="B7868"/>
      <c r="C7868"/>
      <c r="D7868"/>
      <c r="E7868"/>
      <c r="F7868"/>
      <c r="G7868"/>
      <c r="H7868"/>
      <c r="I7868"/>
      <c r="J7868"/>
      <c r="K7868"/>
      <c r="L7868"/>
      <c r="M7868"/>
      <c r="N7868"/>
    </row>
    <row r="7869" spans="1:14" x14ac:dyDescent="0.3">
      <c r="A7869"/>
      <c r="B7869"/>
      <c r="C7869"/>
      <c r="D7869"/>
      <c r="E7869"/>
      <c r="F7869"/>
      <c r="G7869"/>
      <c r="H7869"/>
      <c r="I7869"/>
      <c r="J7869"/>
      <c r="K7869"/>
      <c r="L7869"/>
      <c r="M7869"/>
      <c r="N7869"/>
    </row>
    <row r="7870" spans="1:14" x14ac:dyDescent="0.3">
      <c r="A7870"/>
      <c r="B7870"/>
      <c r="C7870"/>
      <c r="D7870"/>
      <c r="E7870"/>
      <c r="F7870"/>
      <c r="G7870"/>
      <c r="H7870"/>
      <c r="I7870"/>
      <c r="J7870"/>
      <c r="K7870"/>
      <c r="L7870"/>
      <c r="M7870"/>
      <c r="N7870"/>
    </row>
    <row r="7871" spans="1:14" x14ac:dyDescent="0.3">
      <c r="A7871"/>
      <c r="B7871"/>
      <c r="C7871"/>
      <c r="D7871"/>
      <c r="E7871"/>
      <c r="F7871"/>
      <c r="G7871"/>
      <c r="H7871"/>
      <c r="I7871"/>
      <c r="J7871"/>
      <c r="K7871"/>
      <c r="L7871"/>
      <c r="M7871"/>
      <c r="N7871"/>
    </row>
    <row r="7872" spans="1:14" x14ac:dyDescent="0.3">
      <c r="A7872"/>
      <c r="B7872"/>
      <c r="C7872"/>
      <c r="D7872"/>
      <c r="E7872"/>
      <c r="F7872"/>
      <c r="G7872"/>
      <c r="H7872"/>
      <c r="I7872"/>
      <c r="J7872"/>
      <c r="K7872"/>
      <c r="L7872"/>
      <c r="M7872"/>
      <c r="N7872"/>
    </row>
    <row r="7873" spans="1:14" x14ac:dyDescent="0.3">
      <c r="A7873"/>
      <c r="B7873"/>
      <c r="C7873"/>
      <c r="D7873"/>
      <c r="E7873"/>
      <c r="F7873"/>
      <c r="G7873"/>
      <c r="H7873"/>
      <c r="I7873"/>
      <c r="J7873"/>
      <c r="K7873"/>
      <c r="L7873"/>
      <c r="M7873"/>
      <c r="N7873"/>
    </row>
    <row r="7874" spans="1:14" x14ac:dyDescent="0.3">
      <c r="A7874"/>
      <c r="B7874"/>
      <c r="C7874"/>
      <c r="D7874"/>
      <c r="E7874"/>
      <c r="F7874"/>
      <c r="G7874"/>
      <c r="H7874"/>
      <c r="I7874"/>
      <c r="J7874"/>
      <c r="K7874"/>
      <c r="L7874"/>
      <c r="M7874"/>
      <c r="N7874"/>
    </row>
    <row r="7875" spans="1:14" x14ac:dyDescent="0.3">
      <c r="A7875"/>
      <c r="B7875"/>
      <c r="C7875"/>
      <c r="D7875"/>
      <c r="E7875"/>
      <c r="F7875"/>
      <c r="G7875"/>
      <c r="H7875"/>
      <c r="I7875"/>
      <c r="J7875"/>
      <c r="K7875"/>
      <c r="L7875"/>
      <c r="M7875"/>
      <c r="N7875"/>
    </row>
    <row r="7876" spans="1:14" x14ac:dyDescent="0.3">
      <c r="A7876"/>
      <c r="B7876"/>
      <c r="C7876"/>
      <c r="D7876"/>
      <c r="E7876"/>
      <c r="F7876"/>
      <c r="G7876"/>
      <c r="H7876"/>
      <c r="I7876"/>
      <c r="J7876"/>
      <c r="K7876"/>
      <c r="L7876"/>
      <c r="M7876"/>
      <c r="N7876"/>
    </row>
    <row r="7877" spans="1:14" x14ac:dyDescent="0.3">
      <c r="A7877"/>
      <c r="B7877"/>
      <c r="C7877"/>
      <c r="D7877"/>
      <c r="E7877"/>
      <c r="F7877"/>
      <c r="G7877"/>
      <c r="H7877"/>
      <c r="I7877"/>
      <c r="J7877"/>
      <c r="K7877"/>
      <c r="L7877"/>
      <c r="M7877"/>
      <c r="N7877"/>
    </row>
    <row r="7878" spans="1:14" x14ac:dyDescent="0.3">
      <c r="A7878"/>
      <c r="B7878"/>
      <c r="C7878"/>
      <c r="D7878"/>
      <c r="E7878"/>
      <c r="F7878"/>
      <c r="G7878"/>
      <c r="H7878"/>
      <c r="I7878"/>
      <c r="J7878"/>
      <c r="K7878"/>
      <c r="L7878"/>
      <c r="M7878"/>
      <c r="N7878"/>
    </row>
    <row r="7879" spans="1:14" x14ac:dyDescent="0.3">
      <c r="A7879"/>
      <c r="B7879"/>
      <c r="C7879"/>
      <c r="D7879"/>
      <c r="E7879"/>
      <c r="F7879"/>
      <c r="G7879"/>
      <c r="H7879"/>
      <c r="I7879"/>
      <c r="J7879"/>
      <c r="K7879"/>
      <c r="L7879"/>
      <c r="M7879"/>
      <c r="N7879"/>
    </row>
    <row r="7880" spans="1:14" x14ac:dyDescent="0.3">
      <c r="A7880"/>
      <c r="B7880"/>
      <c r="C7880"/>
      <c r="D7880"/>
      <c r="E7880"/>
      <c r="F7880"/>
      <c r="G7880"/>
      <c r="H7880"/>
      <c r="I7880"/>
      <c r="J7880"/>
      <c r="K7880"/>
      <c r="L7880"/>
      <c r="M7880"/>
      <c r="N7880"/>
    </row>
    <row r="7881" spans="1:14" x14ac:dyDescent="0.3">
      <c r="A7881"/>
      <c r="B7881"/>
      <c r="C7881"/>
      <c r="D7881"/>
      <c r="E7881"/>
      <c r="F7881"/>
      <c r="G7881"/>
      <c r="H7881"/>
      <c r="I7881"/>
      <c r="J7881"/>
      <c r="K7881"/>
      <c r="L7881"/>
      <c r="M7881"/>
      <c r="N7881"/>
    </row>
    <row r="7882" spans="1:14" x14ac:dyDescent="0.3">
      <c r="A7882"/>
      <c r="B7882"/>
      <c r="C7882"/>
      <c r="D7882"/>
      <c r="E7882"/>
      <c r="F7882"/>
      <c r="G7882"/>
      <c r="H7882"/>
      <c r="I7882"/>
      <c r="J7882"/>
      <c r="K7882"/>
      <c r="L7882"/>
      <c r="M7882"/>
      <c r="N7882"/>
    </row>
    <row r="7883" spans="1:14" x14ac:dyDescent="0.3">
      <c r="A7883"/>
      <c r="B7883"/>
      <c r="C7883"/>
      <c r="D7883"/>
      <c r="E7883"/>
      <c r="F7883"/>
      <c r="G7883"/>
      <c r="H7883"/>
      <c r="I7883"/>
      <c r="J7883"/>
      <c r="K7883"/>
      <c r="L7883"/>
      <c r="M7883"/>
      <c r="N7883"/>
    </row>
    <row r="7884" spans="1:14" x14ac:dyDescent="0.3">
      <c r="A7884"/>
      <c r="B7884"/>
      <c r="C7884"/>
      <c r="D7884"/>
      <c r="E7884"/>
      <c r="F7884"/>
      <c r="G7884"/>
      <c r="H7884"/>
      <c r="I7884"/>
      <c r="J7884"/>
      <c r="K7884"/>
      <c r="L7884"/>
      <c r="M7884"/>
      <c r="N7884"/>
    </row>
    <row r="7885" spans="1:14" x14ac:dyDescent="0.3">
      <c r="A7885"/>
      <c r="B7885"/>
      <c r="C7885"/>
      <c r="D7885"/>
      <c r="E7885"/>
      <c r="F7885"/>
      <c r="G7885"/>
      <c r="H7885"/>
      <c r="I7885"/>
      <c r="J7885"/>
      <c r="K7885"/>
      <c r="L7885"/>
      <c r="M7885"/>
      <c r="N7885"/>
    </row>
    <row r="7886" spans="1:14" x14ac:dyDescent="0.3">
      <c r="A7886"/>
      <c r="B7886"/>
      <c r="C7886"/>
      <c r="D7886"/>
      <c r="E7886"/>
      <c r="F7886"/>
      <c r="G7886"/>
      <c r="H7886"/>
      <c r="I7886"/>
      <c r="J7886"/>
      <c r="K7886"/>
      <c r="L7886"/>
      <c r="M7886"/>
      <c r="N7886"/>
    </row>
    <row r="7887" spans="1:14" x14ac:dyDescent="0.3">
      <c r="A7887"/>
      <c r="B7887"/>
      <c r="C7887"/>
      <c r="D7887"/>
      <c r="E7887"/>
      <c r="F7887"/>
      <c r="G7887"/>
      <c r="H7887"/>
      <c r="I7887"/>
      <c r="J7887"/>
      <c r="K7887"/>
      <c r="L7887"/>
      <c r="M7887"/>
      <c r="N7887"/>
    </row>
    <row r="7888" spans="1:14" x14ac:dyDescent="0.3">
      <c r="A7888"/>
      <c r="B7888"/>
      <c r="C7888"/>
      <c r="D7888"/>
      <c r="E7888"/>
      <c r="F7888"/>
      <c r="G7888"/>
      <c r="H7888"/>
      <c r="I7888"/>
      <c r="J7888"/>
      <c r="K7888"/>
      <c r="L7888"/>
      <c r="M7888"/>
      <c r="N7888"/>
    </row>
    <row r="7889" spans="1:14" x14ac:dyDescent="0.3">
      <c r="A7889"/>
      <c r="B7889"/>
      <c r="C7889"/>
      <c r="D7889"/>
      <c r="E7889"/>
      <c r="F7889"/>
      <c r="G7889"/>
      <c r="H7889"/>
      <c r="I7889"/>
      <c r="J7889"/>
      <c r="K7889"/>
      <c r="L7889"/>
      <c r="M7889"/>
      <c r="N7889"/>
    </row>
    <row r="7890" spans="1:14" x14ac:dyDescent="0.3">
      <c r="A7890"/>
      <c r="B7890"/>
      <c r="C7890"/>
      <c r="D7890"/>
      <c r="E7890"/>
      <c r="F7890"/>
      <c r="G7890"/>
      <c r="H7890"/>
      <c r="I7890"/>
      <c r="J7890"/>
      <c r="K7890"/>
      <c r="L7890"/>
      <c r="M7890"/>
      <c r="N7890"/>
    </row>
    <row r="7891" spans="1:14" x14ac:dyDescent="0.3">
      <c r="A7891"/>
      <c r="B7891"/>
      <c r="C7891"/>
      <c r="D7891"/>
      <c r="E7891"/>
      <c r="F7891"/>
      <c r="G7891"/>
      <c r="H7891"/>
      <c r="I7891"/>
      <c r="J7891"/>
      <c r="K7891"/>
      <c r="L7891"/>
      <c r="M7891"/>
      <c r="N7891"/>
    </row>
    <row r="7892" spans="1:14" x14ac:dyDescent="0.3">
      <c r="A7892"/>
      <c r="B7892"/>
      <c r="C7892"/>
      <c r="D7892"/>
      <c r="E7892"/>
      <c r="F7892"/>
      <c r="G7892"/>
      <c r="H7892"/>
      <c r="I7892"/>
      <c r="J7892"/>
      <c r="K7892"/>
      <c r="L7892"/>
      <c r="M7892"/>
      <c r="N7892"/>
    </row>
    <row r="7893" spans="1:14" x14ac:dyDescent="0.3">
      <c r="A7893"/>
      <c r="B7893"/>
      <c r="C7893"/>
      <c r="D7893"/>
      <c r="E7893"/>
      <c r="F7893"/>
      <c r="G7893"/>
      <c r="H7893"/>
      <c r="I7893"/>
      <c r="J7893"/>
      <c r="K7893"/>
      <c r="L7893"/>
      <c r="M7893"/>
      <c r="N7893"/>
    </row>
    <row r="7894" spans="1:14" x14ac:dyDescent="0.3">
      <c r="A7894"/>
      <c r="B7894"/>
      <c r="C7894"/>
      <c r="D7894"/>
      <c r="E7894"/>
      <c r="F7894"/>
      <c r="G7894"/>
      <c r="H7894"/>
      <c r="I7894"/>
      <c r="J7894"/>
      <c r="K7894"/>
      <c r="L7894"/>
      <c r="M7894"/>
      <c r="N7894"/>
    </row>
    <row r="7895" spans="1:14" x14ac:dyDescent="0.3">
      <c r="A7895"/>
      <c r="B7895"/>
      <c r="C7895"/>
      <c r="D7895"/>
      <c r="E7895"/>
      <c r="F7895"/>
      <c r="G7895"/>
      <c r="H7895"/>
      <c r="I7895"/>
      <c r="J7895"/>
      <c r="K7895"/>
      <c r="L7895"/>
      <c r="M7895"/>
      <c r="N7895"/>
    </row>
    <row r="7896" spans="1:14" x14ac:dyDescent="0.3">
      <c r="A7896"/>
      <c r="B7896"/>
      <c r="C7896"/>
      <c r="D7896"/>
      <c r="E7896"/>
      <c r="F7896"/>
      <c r="G7896"/>
      <c r="H7896"/>
      <c r="I7896"/>
      <c r="J7896"/>
      <c r="K7896"/>
      <c r="L7896"/>
      <c r="M7896"/>
      <c r="N7896"/>
    </row>
    <row r="7897" spans="1:14" x14ac:dyDescent="0.3">
      <c r="A7897"/>
      <c r="B7897"/>
      <c r="C7897"/>
      <c r="D7897"/>
      <c r="E7897"/>
      <c r="F7897"/>
      <c r="G7897"/>
      <c r="H7897"/>
      <c r="I7897"/>
      <c r="J7897"/>
      <c r="K7897"/>
      <c r="L7897"/>
      <c r="M7897"/>
      <c r="N7897"/>
    </row>
    <row r="7898" spans="1:14" x14ac:dyDescent="0.3">
      <c r="A7898"/>
      <c r="B7898"/>
      <c r="C7898"/>
      <c r="D7898"/>
      <c r="E7898"/>
      <c r="F7898"/>
      <c r="G7898"/>
      <c r="H7898"/>
      <c r="I7898"/>
      <c r="J7898"/>
      <c r="K7898"/>
      <c r="L7898"/>
      <c r="M7898"/>
      <c r="N7898"/>
    </row>
    <row r="7899" spans="1:14" x14ac:dyDescent="0.3">
      <c r="A7899"/>
      <c r="B7899"/>
      <c r="C7899"/>
      <c r="D7899"/>
      <c r="E7899"/>
      <c r="F7899"/>
      <c r="G7899"/>
      <c r="H7899"/>
      <c r="I7899"/>
      <c r="J7899"/>
      <c r="K7899"/>
      <c r="L7899"/>
      <c r="M7899"/>
      <c r="N7899"/>
    </row>
    <row r="7900" spans="1:14" x14ac:dyDescent="0.3">
      <c r="A7900"/>
      <c r="B7900"/>
      <c r="C7900"/>
      <c r="D7900"/>
      <c r="E7900"/>
      <c r="F7900"/>
      <c r="G7900"/>
      <c r="H7900"/>
      <c r="I7900"/>
      <c r="J7900"/>
      <c r="K7900"/>
      <c r="L7900"/>
      <c r="M7900"/>
      <c r="N7900"/>
    </row>
    <row r="7901" spans="1:14" x14ac:dyDescent="0.3">
      <c r="A7901"/>
      <c r="B7901"/>
      <c r="C7901"/>
      <c r="D7901"/>
      <c r="E7901"/>
      <c r="F7901"/>
      <c r="G7901"/>
      <c r="H7901"/>
      <c r="I7901"/>
      <c r="J7901"/>
      <c r="K7901"/>
      <c r="L7901"/>
      <c r="M7901"/>
      <c r="N7901"/>
    </row>
    <row r="7902" spans="1:14" x14ac:dyDescent="0.3">
      <c r="A7902"/>
      <c r="B7902"/>
      <c r="C7902"/>
      <c r="D7902"/>
      <c r="E7902"/>
      <c r="F7902"/>
      <c r="G7902"/>
      <c r="H7902"/>
      <c r="I7902"/>
      <c r="J7902"/>
      <c r="K7902"/>
      <c r="L7902"/>
      <c r="M7902"/>
      <c r="N7902"/>
    </row>
    <row r="7903" spans="1:14" x14ac:dyDescent="0.3">
      <c r="A7903"/>
      <c r="B7903"/>
      <c r="C7903"/>
      <c r="D7903"/>
      <c r="E7903"/>
      <c r="F7903"/>
      <c r="G7903"/>
      <c r="H7903"/>
      <c r="I7903"/>
      <c r="J7903"/>
      <c r="K7903"/>
      <c r="L7903"/>
      <c r="M7903"/>
      <c r="N7903"/>
    </row>
    <row r="7904" spans="1:14" x14ac:dyDescent="0.3">
      <c r="A7904"/>
      <c r="B7904"/>
      <c r="C7904"/>
      <c r="D7904"/>
      <c r="E7904"/>
      <c r="F7904"/>
      <c r="G7904"/>
      <c r="H7904"/>
      <c r="I7904"/>
      <c r="J7904"/>
      <c r="K7904"/>
      <c r="L7904"/>
      <c r="M7904"/>
      <c r="N7904"/>
    </row>
    <row r="7905" spans="1:14" x14ac:dyDescent="0.3">
      <c r="A7905"/>
      <c r="B7905"/>
      <c r="C7905"/>
      <c r="D7905"/>
      <c r="E7905"/>
      <c r="F7905"/>
      <c r="G7905"/>
      <c r="H7905"/>
      <c r="I7905"/>
      <c r="J7905"/>
      <c r="K7905"/>
      <c r="L7905"/>
      <c r="M7905"/>
      <c r="N7905"/>
    </row>
    <row r="7906" spans="1:14" x14ac:dyDescent="0.3">
      <c r="A7906"/>
      <c r="B7906"/>
      <c r="C7906"/>
      <c r="D7906"/>
      <c r="E7906"/>
      <c r="F7906"/>
      <c r="G7906"/>
      <c r="H7906"/>
      <c r="I7906"/>
      <c r="J7906"/>
      <c r="K7906"/>
      <c r="L7906"/>
      <c r="M7906"/>
      <c r="N7906"/>
    </row>
    <row r="7907" spans="1:14" x14ac:dyDescent="0.3">
      <c r="A7907"/>
      <c r="B7907"/>
      <c r="C7907"/>
      <c r="D7907"/>
      <c r="E7907"/>
      <c r="F7907"/>
      <c r="G7907"/>
      <c r="H7907"/>
      <c r="I7907"/>
      <c r="J7907"/>
      <c r="K7907"/>
      <c r="L7907"/>
      <c r="M7907"/>
      <c r="N7907"/>
    </row>
    <row r="7908" spans="1:14" x14ac:dyDescent="0.3">
      <c r="A7908"/>
      <c r="B7908"/>
      <c r="C7908"/>
      <c r="D7908"/>
      <c r="E7908"/>
      <c r="F7908"/>
      <c r="G7908"/>
      <c r="H7908"/>
      <c r="I7908"/>
      <c r="J7908"/>
      <c r="K7908"/>
      <c r="L7908"/>
      <c r="M7908"/>
      <c r="N7908"/>
    </row>
    <row r="7909" spans="1:14" x14ac:dyDescent="0.3">
      <c r="A7909"/>
      <c r="B7909"/>
      <c r="C7909"/>
      <c r="D7909"/>
      <c r="E7909"/>
      <c r="F7909"/>
      <c r="G7909"/>
      <c r="H7909"/>
      <c r="I7909"/>
      <c r="J7909"/>
      <c r="K7909"/>
      <c r="L7909"/>
      <c r="M7909"/>
      <c r="N7909"/>
    </row>
    <row r="7910" spans="1:14" x14ac:dyDescent="0.3">
      <c r="A7910"/>
      <c r="B7910"/>
      <c r="C7910"/>
      <c r="D7910"/>
      <c r="E7910"/>
      <c r="F7910"/>
      <c r="G7910"/>
      <c r="H7910"/>
      <c r="I7910"/>
      <c r="J7910"/>
      <c r="K7910"/>
      <c r="L7910"/>
      <c r="M7910"/>
      <c r="N7910"/>
    </row>
    <row r="7911" spans="1:14" x14ac:dyDescent="0.3">
      <c r="A7911"/>
      <c r="B7911"/>
      <c r="C7911"/>
      <c r="D7911"/>
      <c r="E7911"/>
      <c r="F7911"/>
      <c r="G7911"/>
      <c r="H7911"/>
      <c r="I7911"/>
      <c r="J7911"/>
      <c r="K7911"/>
      <c r="L7911"/>
      <c r="M7911"/>
      <c r="N7911"/>
    </row>
    <row r="7912" spans="1:14" x14ac:dyDescent="0.3">
      <c r="A7912"/>
      <c r="B7912"/>
      <c r="C7912"/>
      <c r="D7912"/>
      <c r="E7912"/>
      <c r="F7912"/>
      <c r="G7912"/>
      <c r="H7912"/>
      <c r="I7912"/>
      <c r="J7912"/>
      <c r="K7912"/>
      <c r="L7912"/>
      <c r="M7912"/>
      <c r="N7912"/>
    </row>
    <row r="7913" spans="1:14" x14ac:dyDescent="0.3">
      <c r="A7913"/>
      <c r="B7913"/>
      <c r="C7913"/>
      <c r="D7913"/>
      <c r="E7913"/>
      <c r="F7913"/>
      <c r="G7913"/>
      <c r="H7913"/>
      <c r="I7913"/>
      <c r="J7913"/>
      <c r="K7913"/>
      <c r="L7913"/>
      <c r="M7913"/>
      <c r="N7913"/>
    </row>
    <row r="7914" spans="1:14" x14ac:dyDescent="0.3">
      <c r="A7914"/>
      <c r="B7914"/>
      <c r="C7914"/>
      <c r="D7914"/>
      <c r="E7914"/>
      <c r="F7914"/>
      <c r="G7914"/>
      <c r="H7914"/>
      <c r="I7914"/>
      <c r="J7914"/>
      <c r="K7914"/>
      <c r="L7914"/>
      <c r="M7914"/>
      <c r="N7914"/>
    </row>
    <row r="7915" spans="1:14" x14ac:dyDescent="0.3">
      <c r="A7915"/>
      <c r="B7915"/>
      <c r="C7915"/>
      <c r="D7915"/>
      <c r="E7915"/>
      <c r="F7915"/>
      <c r="G7915"/>
      <c r="H7915"/>
      <c r="I7915"/>
      <c r="J7915"/>
      <c r="K7915"/>
      <c r="L7915"/>
      <c r="M7915"/>
      <c r="N7915"/>
    </row>
    <row r="7916" spans="1:14" x14ac:dyDescent="0.3">
      <c r="A7916"/>
      <c r="B7916"/>
      <c r="C7916"/>
      <c r="D7916"/>
      <c r="E7916"/>
      <c r="F7916"/>
      <c r="G7916"/>
      <c r="H7916"/>
      <c r="I7916"/>
      <c r="J7916"/>
      <c r="K7916"/>
      <c r="L7916"/>
      <c r="M7916"/>
      <c r="N7916"/>
    </row>
    <row r="7917" spans="1:14" x14ac:dyDescent="0.3">
      <c r="A7917"/>
      <c r="B7917"/>
      <c r="C7917"/>
      <c r="D7917"/>
      <c r="E7917"/>
      <c r="F7917"/>
      <c r="G7917"/>
      <c r="H7917"/>
      <c r="I7917"/>
      <c r="J7917"/>
      <c r="K7917"/>
      <c r="L7917"/>
      <c r="M7917"/>
      <c r="N7917"/>
    </row>
    <row r="7918" spans="1:14" x14ac:dyDescent="0.3">
      <c r="A7918"/>
      <c r="B7918"/>
      <c r="C7918"/>
      <c r="D7918"/>
      <c r="E7918"/>
      <c r="F7918"/>
      <c r="G7918"/>
      <c r="H7918"/>
      <c r="I7918"/>
      <c r="J7918"/>
      <c r="K7918"/>
      <c r="L7918"/>
      <c r="M7918"/>
      <c r="N7918"/>
    </row>
    <row r="7919" spans="1:14" x14ac:dyDescent="0.3">
      <c r="A7919"/>
      <c r="B7919"/>
      <c r="C7919"/>
      <c r="D7919"/>
      <c r="E7919"/>
      <c r="F7919"/>
      <c r="G7919"/>
      <c r="H7919"/>
      <c r="I7919"/>
      <c r="J7919"/>
      <c r="K7919"/>
      <c r="L7919"/>
      <c r="M7919"/>
      <c r="N7919"/>
    </row>
    <row r="7920" spans="1:14" x14ac:dyDescent="0.3">
      <c r="A7920"/>
      <c r="B7920"/>
      <c r="C7920"/>
      <c r="D7920"/>
      <c r="E7920"/>
      <c r="F7920"/>
      <c r="G7920"/>
      <c r="H7920"/>
      <c r="I7920"/>
      <c r="J7920"/>
      <c r="K7920"/>
      <c r="L7920"/>
      <c r="M7920"/>
      <c r="N7920"/>
    </row>
    <row r="7921" spans="1:14" x14ac:dyDescent="0.3">
      <c r="A7921"/>
      <c r="B7921"/>
      <c r="C7921"/>
      <c r="D7921"/>
      <c r="E7921"/>
      <c r="F7921"/>
      <c r="G7921"/>
      <c r="H7921"/>
      <c r="I7921"/>
      <c r="J7921"/>
      <c r="K7921"/>
      <c r="L7921"/>
      <c r="M7921"/>
      <c r="N7921"/>
    </row>
    <row r="7922" spans="1:14" x14ac:dyDescent="0.3">
      <c r="A7922"/>
      <c r="B7922"/>
      <c r="C7922"/>
      <c r="D7922"/>
      <c r="E7922"/>
      <c r="F7922"/>
      <c r="G7922"/>
      <c r="H7922"/>
      <c r="I7922"/>
      <c r="J7922"/>
      <c r="K7922"/>
      <c r="L7922"/>
      <c r="M7922"/>
      <c r="N7922"/>
    </row>
    <row r="7923" spans="1:14" x14ac:dyDescent="0.3">
      <c r="A7923"/>
      <c r="B7923"/>
      <c r="C7923"/>
      <c r="D7923"/>
      <c r="E7923"/>
      <c r="F7923"/>
      <c r="G7923"/>
      <c r="H7923"/>
      <c r="I7923"/>
      <c r="J7923"/>
      <c r="K7923"/>
      <c r="L7923"/>
      <c r="M7923"/>
      <c r="N7923"/>
    </row>
    <row r="7924" spans="1:14" x14ac:dyDescent="0.3">
      <c r="A7924"/>
      <c r="B7924"/>
      <c r="C7924"/>
      <c r="D7924"/>
      <c r="E7924"/>
      <c r="F7924"/>
      <c r="G7924"/>
      <c r="H7924"/>
      <c r="I7924"/>
      <c r="J7924"/>
      <c r="K7924"/>
      <c r="L7924"/>
      <c r="M7924"/>
      <c r="N7924"/>
    </row>
    <row r="7925" spans="1:14" x14ac:dyDescent="0.3">
      <c r="A7925"/>
      <c r="B7925"/>
      <c r="C7925"/>
      <c r="D7925"/>
      <c r="E7925"/>
      <c r="F7925"/>
      <c r="G7925"/>
      <c r="H7925"/>
      <c r="I7925"/>
      <c r="J7925"/>
      <c r="K7925"/>
      <c r="L7925"/>
      <c r="M7925"/>
      <c r="N7925"/>
    </row>
    <row r="7926" spans="1:14" x14ac:dyDescent="0.3">
      <c r="A7926"/>
      <c r="B7926"/>
      <c r="C7926"/>
      <c r="D7926"/>
      <c r="E7926"/>
      <c r="F7926"/>
      <c r="G7926"/>
      <c r="H7926"/>
      <c r="I7926"/>
      <c r="J7926"/>
      <c r="K7926"/>
      <c r="L7926"/>
      <c r="M7926"/>
      <c r="N7926"/>
    </row>
    <row r="7927" spans="1:14" x14ac:dyDescent="0.3">
      <c r="A7927"/>
      <c r="B7927"/>
      <c r="C7927"/>
      <c r="D7927"/>
      <c r="E7927"/>
      <c r="F7927"/>
      <c r="G7927"/>
      <c r="H7927"/>
      <c r="I7927"/>
      <c r="J7927"/>
      <c r="K7927"/>
      <c r="L7927"/>
      <c r="M7927"/>
      <c r="N7927"/>
    </row>
    <row r="7928" spans="1:14" x14ac:dyDescent="0.3">
      <c r="A7928"/>
      <c r="B7928"/>
      <c r="C7928"/>
      <c r="D7928"/>
      <c r="E7928"/>
      <c r="F7928"/>
      <c r="G7928"/>
      <c r="H7928"/>
      <c r="I7928"/>
      <c r="J7928"/>
      <c r="K7928"/>
      <c r="L7928"/>
      <c r="M7928"/>
      <c r="N7928"/>
    </row>
    <row r="7929" spans="1:14" x14ac:dyDescent="0.3">
      <c r="A7929"/>
      <c r="B7929"/>
      <c r="C7929"/>
      <c r="D7929"/>
      <c r="E7929"/>
      <c r="F7929"/>
      <c r="G7929"/>
      <c r="H7929"/>
      <c r="I7929"/>
      <c r="J7929"/>
      <c r="K7929"/>
      <c r="L7929"/>
      <c r="M7929"/>
      <c r="N7929"/>
    </row>
    <row r="7930" spans="1:14" x14ac:dyDescent="0.3">
      <c r="A7930"/>
      <c r="B7930"/>
      <c r="C7930"/>
      <c r="D7930"/>
      <c r="E7930"/>
      <c r="F7930"/>
      <c r="G7930"/>
      <c r="H7930"/>
      <c r="I7930"/>
      <c r="J7930"/>
      <c r="K7930"/>
      <c r="L7930"/>
      <c r="M7930"/>
      <c r="N7930"/>
    </row>
    <row r="7931" spans="1:14" x14ac:dyDescent="0.3">
      <c r="A7931"/>
      <c r="B7931"/>
      <c r="C7931"/>
      <c r="D7931"/>
      <c r="E7931"/>
      <c r="F7931"/>
      <c r="G7931"/>
      <c r="H7931"/>
      <c r="I7931"/>
      <c r="J7931"/>
      <c r="K7931"/>
      <c r="L7931"/>
      <c r="M7931"/>
      <c r="N7931"/>
    </row>
    <row r="7932" spans="1:14" x14ac:dyDescent="0.3">
      <c r="A7932"/>
      <c r="B7932"/>
      <c r="C7932"/>
      <c r="D7932"/>
      <c r="E7932"/>
      <c r="F7932"/>
      <c r="G7932"/>
      <c r="H7932"/>
      <c r="I7932"/>
      <c r="J7932"/>
      <c r="K7932"/>
      <c r="L7932"/>
      <c r="M7932"/>
      <c r="N7932"/>
    </row>
    <row r="7933" spans="1:14" x14ac:dyDescent="0.3">
      <c r="A7933"/>
      <c r="B7933"/>
      <c r="C7933"/>
      <c r="D7933"/>
      <c r="E7933"/>
      <c r="F7933"/>
      <c r="G7933"/>
      <c r="H7933"/>
      <c r="I7933"/>
      <c r="J7933"/>
      <c r="K7933"/>
      <c r="L7933"/>
      <c r="M7933"/>
      <c r="N7933"/>
    </row>
    <row r="7934" spans="1:14" x14ac:dyDescent="0.3">
      <c r="A7934"/>
      <c r="B7934"/>
      <c r="C7934"/>
      <c r="D7934"/>
      <c r="E7934"/>
      <c r="F7934"/>
      <c r="G7934"/>
      <c r="H7934"/>
      <c r="I7934"/>
      <c r="J7934"/>
      <c r="K7934"/>
      <c r="L7934"/>
      <c r="M7934"/>
      <c r="N7934"/>
    </row>
    <row r="7935" spans="1:14" x14ac:dyDescent="0.3">
      <c r="A7935"/>
      <c r="B7935"/>
      <c r="C7935"/>
      <c r="D7935"/>
      <c r="E7935"/>
      <c r="F7935"/>
      <c r="G7935"/>
      <c r="H7935"/>
      <c r="I7935"/>
      <c r="J7935"/>
      <c r="K7935"/>
      <c r="L7935"/>
      <c r="M7935"/>
      <c r="N7935"/>
    </row>
    <row r="7936" spans="1:14" x14ac:dyDescent="0.3">
      <c r="A7936"/>
      <c r="B7936"/>
      <c r="C7936"/>
      <c r="D7936"/>
      <c r="E7936"/>
      <c r="F7936"/>
      <c r="G7936"/>
      <c r="H7936"/>
      <c r="I7936"/>
      <c r="J7936"/>
      <c r="K7936"/>
      <c r="L7936"/>
      <c r="M7936"/>
      <c r="N7936"/>
    </row>
    <row r="7937" spans="1:14" x14ac:dyDescent="0.3">
      <c r="A7937"/>
      <c r="B7937"/>
      <c r="C7937"/>
      <c r="D7937"/>
      <c r="E7937"/>
      <c r="F7937"/>
      <c r="G7937"/>
      <c r="H7937"/>
      <c r="I7937"/>
      <c r="J7937"/>
      <c r="K7937"/>
      <c r="L7937"/>
      <c r="M7937"/>
      <c r="N7937"/>
    </row>
    <row r="7938" spans="1:14" x14ac:dyDescent="0.3">
      <c r="A7938"/>
      <c r="B7938"/>
      <c r="C7938"/>
      <c r="D7938"/>
      <c r="E7938"/>
      <c r="F7938"/>
      <c r="G7938"/>
      <c r="H7938"/>
      <c r="I7938"/>
      <c r="J7938"/>
      <c r="K7938"/>
      <c r="L7938"/>
      <c r="M7938"/>
      <c r="N7938"/>
    </row>
    <row r="7939" spans="1:14" x14ac:dyDescent="0.3">
      <c r="A7939"/>
      <c r="B7939"/>
      <c r="C7939"/>
      <c r="D7939"/>
      <c r="E7939"/>
      <c r="F7939"/>
      <c r="G7939"/>
      <c r="H7939"/>
      <c r="I7939"/>
      <c r="J7939"/>
      <c r="K7939"/>
      <c r="L7939"/>
      <c r="M7939"/>
      <c r="N7939"/>
    </row>
    <row r="7940" spans="1:14" x14ac:dyDescent="0.3">
      <c r="A7940"/>
      <c r="B7940"/>
      <c r="C7940"/>
      <c r="D7940"/>
      <c r="E7940"/>
      <c r="F7940"/>
      <c r="G7940"/>
      <c r="H7940"/>
      <c r="I7940"/>
      <c r="J7940"/>
      <c r="K7940"/>
      <c r="L7940"/>
      <c r="M7940"/>
      <c r="N7940"/>
    </row>
    <row r="7941" spans="1:14" x14ac:dyDescent="0.3">
      <c r="A7941"/>
      <c r="B7941"/>
      <c r="C7941"/>
      <c r="D7941"/>
      <c r="E7941"/>
      <c r="F7941"/>
      <c r="G7941"/>
      <c r="H7941"/>
      <c r="I7941"/>
      <c r="J7941"/>
      <c r="K7941"/>
      <c r="L7941"/>
      <c r="M7941"/>
      <c r="N7941"/>
    </row>
    <row r="7942" spans="1:14" x14ac:dyDescent="0.3">
      <c r="A7942"/>
      <c r="B7942"/>
      <c r="C7942"/>
      <c r="D7942"/>
      <c r="E7942"/>
      <c r="F7942"/>
      <c r="G7942"/>
      <c r="H7942"/>
      <c r="I7942"/>
      <c r="J7942"/>
      <c r="K7942"/>
      <c r="L7942"/>
      <c r="M7942"/>
      <c r="N7942"/>
    </row>
    <row r="7943" spans="1:14" x14ac:dyDescent="0.3">
      <c r="A7943"/>
      <c r="B7943"/>
      <c r="C7943"/>
      <c r="D7943"/>
      <c r="E7943"/>
      <c r="F7943"/>
      <c r="G7943"/>
      <c r="H7943"/>
      <c r="I7943"/>
      <c r="J7943"/>
      <c r="K7943"/>
      <c r="L7943"/>
      <c r="M7943"/>
      <c r="N7943"/>
    </row>
    <row r="7944" spans="1:14" x14ac:dyDescent="0.3">
      <c r="A7944"/>
      <c r="B7944"/>
      <c r="C7944"/>
      <c r="D7944"/>
      <c r="E7944"/>
      <c r="F7944"/>
      <c r="G7944"/>
      <c r="H7944"/>
      <c r="I7944"/>
      <c r="J7944"/>
      <c r="K7944"/>
      <c r="L7944"/>
      <c r="M7944"/>
      <c r="N7944"/>
    </row>
    <row r="7945" spans="1:14" x14ac:dyDescent="0.3">
      <c r="A7945"/>
      <c r="B7945"/>
      <c r="C7945"/>
      <c r="D7945"/>
      <c r="E7945"/>
      <c r="F7945"/>
      <c r="G7945"/>
      <c r="H7945"/>
      <c r="I7945"/>
      <c r="J7945"/>
      <c r="K7945"/>
      <c r="L7945"/>
      <c r="M7945"/>
      <c r="N7945"/>
    </row>
    <row r="7946" spans="1:14" x14ac:dyDescent="0.3">
      <c r="A7946"/>
      <c r="B7946"/>
      <c r="C7946"/>
      <c r="D7946"/>
      <c r="E7946"/>
      <c r="F7946"/>
      <c r="G7946"/>
      <c r="H7946"/>
      <c r="I7946"/>
      <c r="J7946"/>
      <c r="K7946"/>
      <c r="L7946"/>
      <c r="M7946"/>
      <c r="N7946"/>
    </row>
    <row r="7947" spans="1:14" x14ac:dyDescent="0.3">
      <c r="A7947"/>
      <c r="B7947"/>
      <c r="C7947"/>
      <c r="D7947"/>
      <c r="E7947"/>
      <c r="F7947"/>
      <c r="G7947"/>
      <c r="H7947"/>
      <c r="I7947"/>
      <c r="J7947"/>
      <c r="K7947"/>
      <c r="L7947"/>
      <c r="M7947"/>
      <c r="N7947"/>
    </row>
    <row r="7948" spans="1:14" x14ac:dyDescent="0.3">
      <c r="A7948"/>
      <c r="B7948"/>
      <c r="C7948"/>
      <c r="D7948"/>
      <c r="E7948"/>
      <c r="F7948"/>
      <c r="G7948"/>
      <c r="H7948"/>
      <c r="I7948"/>
      <c r="J7948"/>
      <c r="K7948"/>
      <c r="L7948"/>
      <c r="M7948"/>
      <c r="N7948"/>
    </row>
    <row r="7949" spans="1:14" x14ac:dyDescent="0.3">
      <c r="A7949"/>
      <c r="B7949"/>
      <c r="C7949"/>
      <c r="D7949"/>
      <c r="E7949"/>
      <c r="F7949"/>
      <c r="G7949"/>
      <c r="H7949"/>
      <c r="I7949"/>
      <c r="J7949"/>
      <c r="K7949"/>
      <c r="L7949"/>
      <c r="M7949"/>
      <c r="N7949"/>
    </row>
    <row r="7950" spans="1:14" x14ac:dyDescent="0.3">
      <c r="A7950"/>
      <c r="B7950"/>
      <c r="C7950"/>
      <c r="D7950"/>
      <c r="E7950"/>
      <c r="F7950"/>
      <c r="G7950"/>
      <c r="H7950"/>
      <c r="I7950"/>
      <c r="J7950"/>
      <c r="K7950"/>
      <c r="L7950"/>
      <c r="M7950"/>
      <c r="N7950"/>
    </row>
    <row r="7951" spans="1:14" x14ac:dyDescent="0.3">
      <c r="A7951"/>
      <c r="B7951"/>
      <c r="C7951"/>
      <c r="D7951"/>
      <c r="E7951"/>
      <c r="F7951"/>
      <c r="G7951"/>
      <c r="H7951"/>
      <c r="I7951"/>
      <c r="J7951"/>
      <c r="K7951"/>
      <c r="L7951"/>
      <c r="M7951"/>
      <c r="N7951"/>
    </row>
    <row r="7952" spans="1:14" x14ac:dyDescent="0.3">
      <c r="A7952"/>
      <c r="B7952"/>
      <c r="C7952"/>
      <c r="D7952"/>
      <c r="E7952"/>
      <c r="F7952"/>
      <c r="G7952"/>
      <c r="H7952"/>
      <c r="I7952"/>
      <c r="J7952"/>
      <c r="K7952"/>
      <c r="L7952"/>
      <c r="M7952"/>
      <c r="N7952"/>
    </row>
    <row r="7953" spans="1:14" x14ac:dyDescent="0.3">
      <c r="A7953"/>
      <c r="B7953"/>
      <c r="C7953"/>
      <c r="D7953"/>
      <c r="E7953"/>
      <c r="F7953"/>
      <c r="G7953"/>
      <c r="H7953"/>
      <c r="I7953"/>
      <c r="J7953"/>
      <c r="K7953"/>
      <c r="L7953"/>
      <c r="M7953"/>
      <c r="N7953"/>
    </row>
    <row r="7954" spans="1:14" x14ac:dyDescent="0.3">
      <c r="A7954"/>
      <c r="B7954"/>
      <c r="C7954"/>
      <c r="D7954"/>
      <c r="E7954"/>
      <c r="F7954"/>
      <c r="G7954"/>
      <c r="H7954"/>
      <c r="I7954"/>
      <c r="J7954"/>
      <c r="K7954"/>
      <c r="L7954"/>
      <c r="M7954"/>
      <c r="N7954"/>
    </row>
    <row r="7955" spans="1:14" x14ac:dyDescent="0.3">
      <c r="A7955"/>
      <c r="B7955"/>
      <c r="C7955"/>
      <c r="D7955"/>
      <c r="E7955"/>
      <c r="F7955"/>
      <c r="G7955"/>
      <c r="H7955"/>
      <c r="I7955"/>
      <c r="J7955"/>
      <c r="K7955"/>
      <c r="L7955"/>
      <c r="M7955"/>
      <c r="N7955"/>
    </row>
    <row r="7956" spans="1:14" x14ac:dyDescent="0.3">
      <c r="A7956"/>
      <c r="B7956"/>
      <c r="C7956"/>
      <c r="D7956"/>
      <c r="E7956"/>
      <c r="F7956"/>
      <c r="G7956"/>
      <c r="H7956"/>
      <c r="I7956"/>
      <c r="J7956"/>
      <c r="K7956"/>
      <c r="L7956"/>
      <c r="M7956"/>
      <c r="N7956"/>
    </row>
    <row r="7957" spans="1:14" x14ac:dyDescent="0.3">
      <c r="A7957"/>
      <c r="B7957"/>
      <c r="C7957"/>
      <c r="D7957"/>
      <c r="E7957"/>
      <c r="F7957"/>
      <c r="G7957"/>
      <c r="H7957"/>
      <c r="I7957"/>
      <c r="J7957"/>
      <c r="K7957"/>
      <c r="L7957"/>
      <c r="M7957"/>
      <c r="N7957"/>
    </row>
    <row r="7958" spans="1:14" x14ac:dyDescent="0.3">
      <c r="A7958"/>
      <c r="B7958"/>
      <c r="C7958"/>
      <c r="D7958"/>
      <c r="E7958"/>
      <c r="F7958"/>
      <c r="G7958"/>
      <c r="H7958"/>
      <c r="I7958"/>
      <c r="J7958"/>
      <c r="K7958"/>
      <c r="L7958"/>
      <c r="M7958"/>
      <c r="N7958"/>
    </row>
    <row r="7959" spans="1:14" x14ac:dyDescent="0.3">
      <c r="A7959"/>
      <c r="B7959"/>
      <c r="C7959"/>
      <c r="D7959"/>
      <c r="E7959"/>
      <c r="F7959"/>
      <c r="G7959"/>
      <c r="H7959"/>
      <c r="I7959"/>
      <c r="J7959"/>
      <c r="K7959"/>
      <c r="L7959"/>
      <c r="M7959"/>
      <c r="N7959"/>
    </row>
    <row r="7960" spans="1:14" x14ac:dyDescent="0.3">
      <c r="A7960"/>
      <c r="B7960"/>
      <c r="C7960"/>
      <c r="D7960"/>
      <c r="E7960"/>
      <c r="F7960"/>
      <c r="G7960"/>
      <c r="H7960"/>
      <c r="I7960"/>
      <c r="J7960"/>
      <c r="K7960"/>
      <c r="L7960"/>
      <c r="M7960"/>
      <c r="N7960"/>
    </row>
    <row r="7961" spans="1:14" x14ac:dyDescent="0.3">
      <c r="A7961"/>
      <c r="B7961"/>
      <c r="C7961"/>
      <c r="D7961"/>
      <c r="E7961"/>
      <c r="F7961"/>
      <c r="G7961"/>
      <c r="H7961"/>
      <c r="I7961"/>
      <c r="J7961"/>
      <c r="K7961"/>
      <c r="L7961"/>
      <c r="M7961"/>
      <c r="N7961"/>
    </row>
    <row r="7962" spans="1:14" x14ac:dyDescent="0.3">
      <c r="A7962"/>
      <c r="B7962"/>
      <c r="C7962"/>
      <c r="D7962"/>
      <c r="E7962"/>
      <c r="F7962"/>
      <c r="G7962"/>
      <c r="H7962"/>
      <c r="I7962"/>
      <c r="J7962"/>
      <c r="K7962"/>
      <c r="L7962"/>
      <c r="M7962"/>
      <c r="N7962"/>
    </row>
    <row r="7963" spans="1:14" x14ac:dyDescent="0.3">
      <c r="A7963"/>
      <c r="B7963"/>
      <c r="C7963"/>
      <c r="D7963"/>
      <c r="E7963"/>
      <c r="F7963"/>
      <c r="G7963"/>
      <c r="H7963"/>
      <c r="I7963"/>
      <c r="J7963"/>
      <c r="K7963"/>
      <c r="L7963"/>
      <c r="M7963"/>
      <c r="N7963"/>
    </row>
    <row r="7964" spans="1:14" x14ac:dyDescent="0.3">
      <c r="A7964"/>
      <c r="B7964"/>
      <c r="C7964"/>
      <c r="D7964"/>
      <c r="E7964"/>
      <c r="F7964"/>
      <c r="G7964"/>
      <c r="H7964"/>
      <c r="I7964"/>
      <c r="J7964"/>
      <c r="K7964"/>
      <c r="L7964"/>
      <c r="M7964"/>
      <c r="N7964"/>
    </row>
    <row r="7965" spans="1:14" x14ac:dyDescent="0.3">
      <c r="A7965"/>
      <c r="B7965"/>
      <c r="C7965"/>
      <c r="D7965"/>
      <c r="E7965"/>
      <c r="F7965"/>
      <c r="G7965"/>
      <c r="H7965"/>
      <c r="I7965"/>
      <c r="J7965"/>
      <c r="K7965"/>
      <c r="L7965"/>
      <c r="M7965"/>
      <c r="N7965"/>
    </row>
    <row r="7966" spans="1:14" x14ac:dyDescent="0.3">
      <c r="A7966"/>
      <c r="B7966"/>
      <c r="C7966"/>
      <c r="D7966"/>
      <c r="E7966"/>
      <c r="F7966"/>
      <c r="G7966"/>
      <c r="H7966"/>
      <c r="I7966"/>
      <c r="J7966"/>
      <c r="K7966"/>
      <c r="L7966"/>
      <c r="M7966"/>
      <c r="N7966"/>
    </row>
    <row r="7967" spans="1:14" x14ac:dyDescent="0.3">
      <c r="A7967"/>
      <c r="B7967"/>
      <c r="C7967"/>
      <c r="D7967"/>
      <c r="E7967"/>
      <c r="F7967"/>
      <c r="G7967"/>
      <c r="H7967"/>
      <c r="I7967"/>
      <c r="J7967"/>
      <c r="K7967"/>
      <c r="L7967"/>
      <c r="M7967"/>
      <c r="N7967"/>
    </row>
    <row r="7968" spans="1:14" x14ac:dyDescent="0.3">
      <c r="A7968"/>
      <c r="B7968"/>
      <c r="C7968"/>
      <c r="D7968"/>
      <c r="E7968"/>
      <c r="F7968"/>
      <c r="G7968"/>
      <c r="H7968"/>
      <c r="I7968"/>
      <c r="J7968"/>
      <c r="K7968"/>
      <c r="L7968"/>
      <c r="M7968"/>
      <c r="N7968"/>
    </row>
    <row r="7969" spans="1:14" x14ac:dyDescent="0.3">
      <c r="A7969"/>
      <c r="B7969"/>
      <c r="C7969"/>
      <c r="D7969"/>
      <c r="E7969"/>
      <c r="F7969"/>
      <c r="G7969"/>
      <c r="H7969"/>
      <c r="I7969"/>
      <c r="J7969"/>
      <c r="K7969"/>
      <c r="L7969"/>
      <c r="M7969"/>
      <c r="N7969"/>
    </row>
    <row r="7970" spans="1:14" x14ac:dyDescent="0.3">
      <c r="A7970"/>
      <c r="B7970"/>
      <c r="C7970"/>
      <c r="D7970"/>
      <c r="E7970"/>
      <c r="F7970"/>
      <c r="G7970"/>
      <c r="H7970"/>
      <c r="I7970"/>
      <c r="J7970"/>
      <c r="K7970"/>
      <c r="L7970"/>
      <c r="M7970"/>
      <c r="N7970"/>
    </row>
    <row r="7971" spans="1:14" x14ac:dyDescent="0.3">
      <c r="A7971"/>
      <c r="B7971"/>
      <c r="C7971"/>
      <c r="D7971"/>
      <c r="E7971"/>
      <c r="F7971"/>
      <c r="G7971"/>
      <c r="H7971"/>
      <c r="I7971"/>
      <c r="J7971"/>
      <c r="K7971"/>
      <c r="L7971"/>
      <c r="M7971"/>
      <c r="N7971"/>
    </row>
    <row r="7972" spans="1:14" x14ac:dyDescent="0.3">
      <c r="A7972"/>
      <c r="B7972"/>
      <c r="C7972"/>
      <c r="D7972"/>
      <c r="E7972"/>
      <c r="F7972"/>
      <c r="G7972"/>
      <c r="H7972"/>
      <c r="I7972"/>
      <c r="J7972"/>
      <c r="K7972"/>
      <c r="L7972"/>
      <c r="M7972"/>
      <c r="N7972"/>
    </row>
    <row r="7973" spans="1:14" x14ac:dyDescent="0.3">
      <c r="A7973"/>
      <c r="B7973"/>
      <c r="C7973"/>
      <c r="D7973"/>
      <c r="E7973"/>
      <c r="F7973"/>
      <c r="G7973"/>
      <c r="H7973"/>
      <c r="I7973"/>
      <c r="J7973"/>
      <c r="K7973"/>
      <c r="L7973"/>
      <c r="M7973"/>
      <c r="N7973"/>
    </row>
    <row r="7974" spans="1:14" x14ac:dyDescent="0.3">
      <c r="A7974"/>
      <c r="B7974"/>
      <c r="C7974"/>
      <c r="D7974"/>
      <c r="E7974"/>
      <c r="F7974"/>
      <c r="G7974"/>
      <c r="H7974"/>
      <c r="I7974"/>
      <c r="J7974"/>
      <c r="K7974"/>
      <c r="L7974"/>
      <c r="M7974"/>
      <c r="N7974"/>
    </row>
    <row r="7975" spans="1:14" x14ac:dyDescent="0.3">
      <c r="A7975"/>
      <c r="B7975"/>
      <c r="C7975"/>
      <c r="D7975"/>
      <c r="E7975"/>
      <c r="F7975"/>
      <c r="G7975"/>
      <c r="H7975"/>
      <c r="I7975"/>
      <c r="J7975"/>
      <c r="K7975"/>
      <c r="L7975"/>
      <c r="M7975"/>
      <c r="N7975"/>
    </row>
    <row r="7976" spans="1:14" x14ac:dyDescent="0.3">
      <c r="A7976"/>
      <c r="B7976"/>
      <c r="C7976"/>
      <c r="D7976"/>
      <c r="E7976"/>
      <c r="F7976"/>
      <c r="G7976"/>
      <c r="H7976"/>
      <c r="I7976"/>
      <c r="J7976"/>
      <c r="K7976"/>
      <c r="L7976"/>
      <c r="M7976"/>
      <c r="N7976"/>
    </row>
    <row r="7977" spans="1:14" x14ac:dyDescent="0.3">
      <c r="A7977"/>
      <c r="B7977"/>
      <c r="C7977"/>
      <c r="D7977"/>
      <c r="E7977"/>
      <c r="F7977"/>
      <c r="G7977"/>
      <c r="H7977"/>
      <c r="I7977"/>
      <c r="J7977"/>
      <c r="K7977"/>
      <c r="L7977"/>
      <c r="M7977"/>
      <c r="N7977"/>
    </row>
    <row r="7978" spans="1:14" x14ac:dyDescent="0.3">
      <c r="A7978"/>
      <c r="B7978"/>
      <c r="C7978"/>
      <c r="D7978"/>
      <c r="E7978"/>
      <c r="F7978"/>
      <c r="G7978"/>
      <c r="H7978"/>
      <c r="I7978"/>
      <c r="J7978"/>
      <c r="K7978"/>
      <c r="L7978"/>
      <c r="M7978"/>
      <c r="N7978"/>
    </row>
    <row r="7979" spans="1:14" x14ac:dyDescent="0.3">
      <c r="A7979"/>
      <c r="B7979"/>
      <c r="C7979"/>
      <c r="D7979"/>
      <c r="E7979"/>
      <c r="F7979"/>
      <c r="G7979"/>
      <c r="H7979"/>
      <c r="I7979"/>
      <c r="J7979"/>
      <c r="K7979"/>
      <c r="L7979"/>
      <c r="M7979"/>
      <c r="N7979"/>
    </row>
    <row r="7980" spans="1:14" x14ac:dyDescent="0.3">
      <c r="A7980"/>
      <c r="B7980"/>
      <c r="C7980"/>
      <c r="D7980"/>
      <c r="E7980"/>
      <c r="F7980"/>
      <c r="G7980"/>
      <c r="H7980"/>
      <c r="I7980"/>
      <c r="J7980"/>
      <c r="K7980"/>
      <c r="L7980"/>
      <c r="M7980"/>
      <c r="N7980"/>
    </row>
    <row r="7981" spans="1:14" x14ac:dyDescent="0.3">
      <c r="A7981"/>
      <c r="B7981"/>
      <c r="C7981"/>
      <c r="D7981"/>
      <c r="E7981"/>
      <c r="F7981"/>
      <c r="G7981"/>
      <c r="H7981"/>
      <c r="I7981"/>
      <c r="J7981"/>
      <c r="K7981"/>
      <c r="L7981"/>
      <c r="M7981"/>
      <c r="N7981"/>
    </row>
    <row r="7982" spans="1:14" x14ac:dyDescent="0.3">
      <c r="A7982"/>
      <c r="B7982"/>
      <c r="C7982"/>
      <c r="D7982"/>
      <c r="E7982"/>
      <c r="F7982"/>
      <c r="G7982"/>
      <c r="H7982"/>
      <c r="I7982"/>
      <c r="J7982"/>
      <c r="K7982"/>
      <c r="L7982"/>
      <c r="M7982"/>
      <c r="N7982"/>
    </row>
    <row r="7983" spans="1:14" x14ac:dyDescent="0.3">
      <c r="A7983"/>
      <c r="B7983"/>
      <c r="C7983"/>
      <c r="D7983"/>
      <c r="E7983"/>
      <c r="F7983"/>
      <c r="G7983"/>
      <c r="H7983"/>
      <c r="I7983"/>
      <c r="J7983"/>
      <c r="K7983"/>
      <c r="L7983"/>
      <c r="M7983"/>
      <c r="N7983"/>
    </row>
    <row r="7984" spans="1:14" x14ac:dyDescent="0.3">
      <c r="A7984"/>
      <c r="B7984"/>
      <c r="C7984"/>
      <c r="D7984"/>
      <c r="E7984"/>
      <c r="F7984"/>
      <c r="G7984"/>
      <c r="H7984"/>
      <c r="I7984"/>
      <c r="J7984"/>
      <c r="K7984"/>
      <c r="L7984"/>
      <c r="M7984"/>
      <c r="N7984"/>
    </row>
    <row r="7985" spans="1:14" x14ac:dyDescent="0.3">
      <c r="A7985"/>
      <c r="B7985"/>
      <c r="C7985"/>
      <c r="D7985"/>
      <c r="E7985"/>
      <c r="F7985"/>
      <c r="G7985"/>
      <c r="H7985"/>
      <c r="I7985"/>
      <c r="J7985"/>
      <c r="K7985"/>
      <c r="L7985"/>
      <c r="M7985"/>
      <c r="N7985"/>
    </row>
    <row r="7986" spans="1:14" x14ac:dyDescent="0.3">
      <c r="A7986"/>
      <c r="B7986"/>
      <c r="C7986"/>
      <c r="D7986"/>
      <c r="E7986"/>
      <c r="F7986"/>
      <c r="G7986"/>
      <c r="H7986"/>
      <c r="I7986"/>
      <c r="J7986"/>
      <c r="K7986"/>
      <c r="L7986"/>
      <c r="M7986"/>
      <c r="N7986"/>
    </row>
    <row r="7987" spans="1:14" x14ac:dyDescent="0.3">
      <c r="A7987"/>
      <c r="B7987"/>
      <c r="C7987"/>
      <c r="D7987"/>
      <c r="E7987"/>
      <c r="F7987"/>
      <c r="G7987"/>
      <c r="H7987"/>
      <c r="I7987"/>
      <c r="J7987"/>
      <c r="K7987"/>
      <c r="L7987"/>
      <c r="M7987"/>
      <c r="N7987"/>
    </row>
    <row r="7988" spans="1:14" x14ac:dyDescent="0.3">
      <c r="A7988"/>
      <c r="B7988"/>
      <c r="C7988"/>
      <c r="D7988"/>
      <c r="E7988"/>
      <c r="F7988"/>
      <c r="G7988"/>
      <c r="H7988"/>
      <c r="I7988"/>
      <c r="J7988"/>
      <c r="K7988"/>
      <c r="L7988"/>
      <c r="M7988"/>
      <c r="N7988"/>
    </row>
    <row r="7989" spans="1:14" x14ac:dyDescent="0.3">
      <c r="A7989"/>
      <c r="B7989"/>
      <c r="C7989"/>
      <c r="D7989"/>
      <c r="E7989"/>
      <c r="F7989"/>
      <c r="G7989"/>
      <c r="H7989"/>
      <c r="I7989"/>
      <c r="J7989"/>
      <c r="K7989"/>
      <c r="L7989"/>
      <c r="M7989"/>
      <c r="N7989"/>
    </row>
    <row r="7990" spans="1:14" x14ac:dyDescent="0.3">
      <c r="A7990"/>
      <c r="B7990"/>
      <c r="C7990"/>
      <c r="D7990"/>
      <c r="E7990"/>
      <c r="F7990"/>
      <c r="G7990"/>
      <c r="H7990"/>
      <c r="I7990"/>
      <c r="J7990"/>
      <c r="K7990"/>
      <c r="L7990"/>
      <c r="M7990"/>
      <c r="N7990"/>
    </row>
    <row r="7991" spans="1:14" x14ac:dyDescent="0.3">
      <c r="A7991"/>
      <c r="B7991"/>
      <c r="C7991"/>
      <c r="D7991"/>
      <c r="E7991"/>
      <c r="F7991"/>
      <c r="G7991"/>
      <c r="H7991"/>
      <c r="I7991"/>
      <c r="J7991"/>
      <c r="K7991"/>
      <c r="L7991"/>
      <c r="M7991"/>
      <c r="N7991"/>
    </row>
    <row r="7992" spans="1:14" x14ac:dyDescent="0.3">
      <c r="A7992"/>
      <c r="B7992"/>
      <c r="C7992"/>
      <c r="D7992"/>
      <c r="E7992"/>
      <c r="F7992"/>
      <c r="G7992"/>
      <c r="H7992"/>
      <c r="I7992"/>
      <c r="J7992"/>
      <c r="K7992"/>
      <c r="L7992"/>
      <c r="M7992"/>
      <c r="N7992"/>
    </row>
    <row r="7993" spans="1:14" x14ac:dyDescent="0.3">
      <c r="A7993"/>
      <c r="B7993"/>
      <c r="C7993"/>
      <c r="D7993"/>
      <c r="E7993"/>
      <c r="F7993"/>
      <c r="G7993"/>
      <c r="H7993"/>
      <c r="I7993"/>
      <c r="J7993"/>
      <c r="K7993"/>
      <c r="L7993"/>
      <c r="M7993"/>
      <c r="N7993"/>
    </row>
    <row r="7994" spans="1:14" x14ac:dyDescent="0.3">
      <c r="A7994"/>
      <c r="B7994"/>
      <c r="C7994"/>
      <c r="D7994"/>
      <c r="E7994"/>
      <c r="F7994"/>
      <c r="G7994"/>
      <c r="H7994"/>
      <c r="I7994"/>
      <c r="J7994"/>
      <c r="K7994"/>
      <c r="L7994"/>
      <c r="M7994"/>
      <c r="N7994"/>
    </row>
    <row r="7995" spans="1:14" x14ac:dyDescent="0.3">
      <c r="A7995"/>
      <c r="B7995"/>
      <c r="C7995"/>
      <c r="D7995"/>
      <c r="E7995"/>
      <c r="F7995"/>
      <c r="G7995"/>
      <c r="H7995"/>
      <c r="I7995"/>
      <c r="J7995"/>
      <c r="K7995"/>
      <c r="L7995"/>
      <c r="M7995"/>
      <c r="N7995"/>
    </row>
    <row r="7996" spans="1:14" x14ac:dyDescent="0.3">
      <c r="A7996"/>
      <c r="B7996"/>
      <c r="C7996"/>
      <c r="D7996"/>
      <c r="E7996"/>
      <c r="F7996"/>
      <c r="G7996"/>
      <c r="H7996"/>
      <c r="I7996"/>
      <c r="J7996"/>
      <c r="K7996"/>
      <c r="L7996"/>
      <c r="M7996"/>
      <c r="N7996"/>
    </row>
    <row r="7997" spans="1:14" x14ac:dyDescent="0.3">
      <c r="A7997"/>
      <c r="B7997"/>
      <c r="C7997"/>
      <c r="D7997"/>
      <c r="E7997"/>
      <c r="F7997"/>
      <c r="G7997"/>
      <c r="H7997"/>
      <c r="I7997"/>
      <c r="J7997"/>
      <c r="K7997"/>
      <c r="L7997"/>
      <c r="M7997"/>
      <c r="N7997"/>
    </row>
    <row r="7998" spans="1:14" x14ac:dyDescent="0.3">
      <c r="A7998"/>
      <c r="B7998"/>
      <c r="C7998"/>
      <c r="D7998"/>
      <c r="E7998"/>
      <c r="F7998"/>
      <c r="G7998"/>
      <c r="H7998"/>
      <c r="I7998"/>
      <c r="J7998"/>
      <c r="K7998"/>
      <c r="L7998"/>
      <c r="M7998"/>
      <c r="N7998"/>
    </row>
    <row r="7999" spans="1:14" x14ac:dyDescent="0.3">
      <c r="A7999"/>
      <c r="B7999"/>
      <c r="C7999"/>
      <c r="D7999"/>
      <c r="E7999"/>
      <c r="F7999"/>
      <c r="G7999"/>
      <c r="H7999"/>
      <c r="I7999"/>
      <c r="J7999"/>
      <c r="K7999"/>
      <c r="L7999"/>
      <c r="M7999"/>
      <c r="N7999"/>
    </row>
    <row r="8000" spans="1:14" x14ac:dyDescent="0.3">
      <c r="A8000"/>
      <c r="B8000"/>
      <c r="C8000"/>
      <c r="D8000"/>
      <c r="E8000"/>
      <c r="F8000"/>
      <c r="G8000"/>
      <c r="H8000"/>
      <c r="I8000"/>
      <c r="J8000"/>
      <c r="K8000"/>
      <c r="L8000"/>
      <c r="M8000"/>
      <c r="N8000"/>
    </row>
    <row r="8001" spans="1:14" x14ac:dyDescent="0.3">
      <c r="A8001"/>
      <c r="B8001"/>
      <c r="C8001"/>
      <c r="D8001"/>
      <c r="E8001"/>
      <c r="F8001"/>
      <c r="G8001"/>
      <c r="H8001"/>
      <c r="I8001"/>
      <c r="J8001"/>
      <c r="K8001"/>
      <c r="L8001"/>
      <c r="M8001"/>
      <c r="N8001"/>
    </row>
    <row r="8002" spans="1:14" x14ac:dyDescent="0.3">
      <c r="A8002"/>
      <c r="B8002"/>
      <c r="C8002"/>
      <c r="D8002"/>
      <c r="E8002"/>
      <c r="F8002"/>
      <c r="G8002"/>
      <c r="H8002"/>
      <c r="I8002"/>
      <c r="J8002"/>
      <c r="K8002"/>
      <c r="L8002"/>
      <c r="M8002"/>
      <c r="N8002"/>
    </row>
    <row r="8003" spans="1:14" x14ac:dyDescent="0.3">
      <c r="A8003"/>
      <c r="B8003"/>
      <c r="C8003"/>
      <c r="D8003"/>
      <c r="E8003"/>
      <c r="F8003"/>
      <c r="G8003"/>
      <c r="H8003"/>
      <c r="I8003"/>
      <c r="J8003"/>
      <c r="K8003"/>
      <c r="L8003"/>
      <c r="M8003"/>
      <c r="N8003"/>
    </row>
    <row r="8004" spans="1:14" x14ac:dyDescent="0.3">
      <c r="A8004"/>
      <c r="B8004"/>
      <c r="C8004"/>
      <c r="D8004"/>
      <c r="E8004"/>
      <c r="F8004"/>
      <c r="G8004"/>
      <c r="H8004"/>
      <c r="I8004"/>
      <c r="J8004"/>
      <c r="K8004"/>
      <c r="L8004"/>
      <c r="M8004"/>
      <c r="N8004"/>
    </row>
    <row r="8005" spans="1:14" x14ac:dyDescent="0.3">
      <c r="A8005"/>
      <c r="B8005"/>
      <c r="C8005"/>
      <c r="D8005"/>
      <c r="E8005"/>
      <c r="F8005"/>
      <c r="G8005"/>
      <c r="H8005"/>
      <c r="I8005"/>
      <c r="J8005"/>
      <c r="K8005"/>
      <c r="L8005"/>
      <c r="M8005"/>
      <c r="N8005"/>
    </row>
    <row r="8006" spans="1:14" x14ac:dyDescent="0.3">
      <c r="A8006"/>
      <c r="B8006"/>
      <c r="C8006"/>
      <c r="D8006"/>
      <c r="E8006"/>
      <c r="F8006"/>
      <c r="G8006"/>
      <c r="H8006"/>
      <c r="I8006"/>
      <c r="J8006"/>
      <c r="K8006"/>
      <c r="L8006"/>
      <c r="M8006"/>
      <c r="N8006"/>
    </row>
    <row r="8007" spans="1:14" x14ac:dyDescent="0.3">
      <c r="A8007"/>
      <c r="B8007"/>
      <c r="C8007"/>
      <c r="D8007"/>
      <c r="E8007"/>
      <c r="F8007"/>
      <c r="G8007"/>
      <c r="H8007"/>
      <c r="I8007"/>
      <c r="J8007"/>
      <c r="K8007"/>
      <c r="L8007"/>
      <c r="M8007"/>
      <c r="N8007"/>
    </row>
    <row r="8008" spans="1:14" x14ac:dyDescent="0.3">
      <c r="A8008"/>
      <c r="B8008"/>
      <c r="C8008"/>
      <c r="D8008"/>
      <c r="E8008"/>
      <c r="F8008"/>
      <c r="G8008"/>
      <c r="H8008"/>
      <c r="I8008"/>
      <c r="J8008"/>
      <c r="K8008"/>
      <c r="L8008"/>
      <c r="M8008"/>
      <c r="N8008"/>
    </row>
    <row r="8009" spans="1:14" x14ac:dyDescent="0.3">
      <c r="A8009"/>
      <c r="B8009"/>
      <c r="C8009"/>
      <c r="D8009"/>
      <c r="E8009"/>
      <c r="F8009"/>
      <c r="G8009"/>
      <c r="H8009"/>
      <c r="I8009"/>
      <c r="J8009"/>
      <c r="K8009"/>
      <c r="L8009"/>
      <c r="M8009"/>
      <c r="N8009"/>
    </row>
    <row r="8010" spans="1:14" x14ac:dyDescent="0.3">
      <c r="A8010"/>
      <c r="B8010"/>
      <c r="C8010"/>
      <c r="D8010"/>
      <c r="E8010"/>
      <c r="F8010"/>
      <c r="G8010"/>
      <c r="H8010"/>
      <c r="I8010"/>
      <c r="J8010"/>
      <c r="K8010"/>
      <c r="L8010"/>
      <c r="M8010"/>
      <c r="N8010"/>
    </row>
    <row r="8011" spans="1:14" x14ac:dyDescent="0.3">
      <c r="A8011"/>
      <c r="B8011"/>
      <c r="C8011"/>
      <c r="D8011"/>
      <c r="E8011"/>
      <c r="F8011"/>
      <c r="G8011"/>
      <c r="H8011"/>
      <c r="I8011"/>
      <c r="J8011"/>
      <c r="K8011"/>
      <c r="L8011"/>
      <c r="M8011"/>
      <c r="N8011"/>
    </row>
    <row r="8012" spans="1:14" x14ac:dyDescent="0.3">
      <c r="A8012"/>
      <c r="B8012"/>
      <c r="C8012"/>
      <c r="D8012"/>
      <c r="E8012"/>
      <c r="F8012"/>
      <c r="G8012"/>
      <c r="H8012"/>
      <c r="I8012"/>
      <c r="J8012"/>
      <c r="K8012"/>
      <c r="L8012"/>
      <c r="M8012"/>
      <c r="N8012"/>
    </row>
    <row r="8013" spans="1:14" x14ac:dyDescent="0.3">
      <c r="A8013"/>
      <c r="B8013"/>
      <c r="C8013"/>
      <c r="D8013"/>
      <c r="E8013"/>
      <c r="F8013"/>
      <c r="G8013"/>
      <c r="H8013"/>
      <c r="I8013"/>
      <c r="J8013"/>
      <c r="K8013"/>
      <c r="L8013"/>
      <c r="M8013"/>
      <c r="N8013"/>
    </row>
    <row r="8014" spans="1:14" x14ac:dyDescent="0.3">
      <c r="A8014"/>
      <c r="B8014"/>
      <c r="C8014"/>
      <c r="D8014"/>
      <c r="E8014"/>
      <c r="F8014"/>
      <c r="G8014"/>
      <c r="H8014"/>
      <c r="I8014"/>
      <c r="J8014"/>
      <c r="K8014"/>
      <c r="L8014"/>
      <c r="M8014"/>
      <c r="N8014"/>
    </row>
    <row r="8015" spans="1:14" x14ac:dyDescent="0.3">
      <c r="A8015"/>
      <c r="B8015"/>
      <c r="C8015"/>
      <c r="D8015"/>
      <c r="E8015"/>
      <c r="F8015"/>
      <c r="G8015"/>
      <c r="H8015"/>
      <c r="I8015"/>
      <c r="J8015"/>
      <c r="K8015"/>
      <c r="L8015"/>
      <c r="M8015"/>
      <c r="N8015"/>
    </row>
    <row r="8016" spans="1:14" x14ac:dyDescent="0.3">
      <c r="A8016"/>
      <c r="B8016"/>
      <c r="C8016"/>
      <c r="D8016"/>
      <c r="E8016"/>
      <c r="F8016"/>
      <c r="G8016"/>
      <c r="H8016"/>
      <c r="I8016"/>
      <c r="J8016"/>
      <c r="K8016"/>
      <c r="L8016"/>
      <c r="M8016"/>
      <c r="N8016"/>
    </row>
    <row r="8017" spans="1:14" x14ac:dyDescent="0.3">
      <c r="A8017"/>
      <c r="B8017"/>
      <c r="C8017"/>
      <c r="D8017"/>
      <c r="E8017"/>
      <c r="F8017"/>
      <c r="G8017"/>
      <c r="H8017"/>
      <c r="I8017"/>
      <c r="J8017"/>
      <c r="K8017"/>
      <c r="L8017"/>
      <c r="M8017"/>
      <c r="N8017"/>
    </row>
    <row r="8018" spans="1:14" x14ac:dyDescent="0.3">
      <c r="A8018"/>
      <c r="B8018"/>
      <c r="C8018"/>
      <c r="D8018"/>
      <c r="E8018"/>
      <c r="F8018"/>
      <c r="G8018"/>
      <c r="H8018"/>
      <c r="I8018"/>
      <c r="J8018"/>
      <c r="K8018"/>
      <c r="L8018"/>
      <c r="M8018"/>
      <c r="N8018"/>
    </row>
    <row r="8019" spans="1:14" x14ac:dyDescent="0.3">
      <c r="A8019"/>
      <c r="B8019"/>
      <c r="C8019"/>
      <c r="D8019"/>
      <c r="E8019"/>
      <c r="F8019"/>
      <c r="G8019"/>
      <c r="H8019"/>
      <c r="I8019"/>
      <c r="J8019"/>
      <c r="K8019"/>
      <c r="L8019"/>
      <c r="M8019"/>
      <c r="N8019"/>
    </row>
    <row r="8020" spans="1:14" x14ac:dyDescent="0.3">
      <c r="A8020"/>
      <c r="B8020"/>
      <c r="C8020"/>
      <c r="D8020"/>
      <c r="E8020"/>
      <c r="F8020"/>
      <c r="G8020"/>
      <c r="H8020"/>
      <c r="I8020"/>
      <c r="J8020"/>
      <c r="K8020"/>
      <c r="L8020"/>
      <c r="M8020"/>
      <c r="N8020"/>
    </row>
    <row r="8021" spans="1:14" x14ac:dyDescent="0.3">
      <c r="A8021"/>
      <c r="B8021"/>
      <c r="C8021"/>
      <c r="D8021"/>
      <c r="E8021"/>
      <c r="F8021"/>
      <c r="G8021"/>
      <c r="H8021"/>
      <c r="I8021"/>
      <c r="J8021"/>
      <c r="K8021"/>
      <c r="L8021"/>
      <c r="M8021"/>
      <c r="N8021"/>
    </row>
    <row r="8022" spans="1:14" x14ac:dyDescent="0.3">
      <c r="A8022"/>
      <c r="B8022"/>
      <c r="C8022"/>
      <c r="D8022"/>
      <c r="E8022"/>
      <c r="F8022"/>
      <c r="G8022"/>
      <c r="H8022"/>
      <c r="I8022"/>
      <c r="J8022"/>
      <c r="K8022"/>
      <c r="L8022"/>
      <c r="M8022"/>
      <c r="N8022"/>
    </row>
    <row r="8023" spans="1:14" x14ac:dyDescent="0.3">
      <c r="A8023"/>
      <c r="B8023"/>
      <c r="C8023"/>
      <c r="D8023"/>
      <c r="E8023"/>
      <c r="F8023"/>
      <c r="G8023"/>
      <c r="H8023"/>
      <c r="I8023"/>
      <c r="J8023"/>
      <c r="K8023"/>
      <c r="L8023"/>
      <c r="M8023"/>
      <c r="N8023"/>
    </row>
    <row r="8024" spans="1:14" x14ac:dyDescent="0.3">
      <c r="A8024"/>
      <c r="B8024"/>
      <c r="C8024"/>
      <c r="D8024"/>
      <c r="E8024"/>
      <c r="F8024"/>
      <c r="G8024"/>
      <c r="H8024"/>
      <c r="I8024"/>
      <c r="J8024"/>
      <c r="K8024"/>
      <c r="L8024"/>
      <c r="M8024"/>
      <c r="N8024"/>
    </row>
    <row r="8025" spans="1:14" x14ac:dyDescent="0.3">
      <c r="A8025"/>
      <c r="B8025"/>
      <c r="C8025"/>
      <c r="D8025"/>
      <c r="E8025"/>
      <c r="F8025"/>
      <c r="G8025"/>
      <c r="H8025"/>
      <c r="I8025"/>
      <c r="J8025"/>
      <c r="K8025"/>
      <c r="L8025"/>
      <c r="M8025"/>
      <c r="N8025"/>
    </row>
    <row r="8026" spans="1:14" x14ac:dyDescent="0.3">
      <c r="A8026"/>
      <c r="B8026"/>
      <c r="C8026"/>
      <c r="D8026"/>
      <c r="E8026"/>
      <c r="F8026"/>
      <c r="G8026"/>
      <c r="H8026"/>
      <c r="I8026"/>
      <c r="J8026"/>
      <c r="K8026"/>
      <c r="L8026"/>
      <c r="M8026"/>
      <c r="N8026"/>
    </row>
    <row r="8027" spans="1:14" x14ac:dyDescent="0.3">
      <c r="A8027"/>
      <c r="B8027"/>
      <c r="C8027"/>
      <c r="D8027"/>
      <c r="E8027"/>
      <c r="F8027"/>
      <c r="G8027"/>
      <c r="H8027"/>
      <c r="I8027"/>
      <c r="J8027"/>
      <c r="K8027"/>
      <c r="L8027"/>
      <c r="M8027"/>
      <c r="N8027"/>
    </row>
    <row r="8028" spans="1:14" x14ac:dyDescent="0.3">
      <c r="A8028"/>
      <c r="B8028"/>
      <c r="C8028"/>
      <c r="D8028"/>
      <c r="E8028"/>
      <c r="F8028"/>
      <c r="G8028"/>
      <c r="H8028"/>
      <c r="I8028"/>
      <c r="J8028"/>
      <c r="K8028"/>
      <c r="L8028"/>
      <c r="M8028"/>
      <c r="N8028"/>
    </row>
    <row r="8029" spans="1:14" x14ac:dyDescent="0.3">
      <c r="A8029"/>
      <c r="B8029"/>
      <c r="C8029"/>
      <c r="D8029"/>
      <c r="E8029"/>
      <c r="F8029"/>
      <c r="G8029"/>
      <c r="H8029"/>
      <c r="I8029"/>
      <c r="J8029"/>
      <c r="K8029"/>
      <c r="L8029"/>
      <c r="M8029"/>
      <c r="N8029"/>
    </row>
    <row r="8030" spans="1:14" x14ac:dyDescent="0.3">
      <c r="A8030"/>
      <c r="B8030"/>
      <c r="C8030"/>
      <c r="D8030"/>
      <c r="E8030"/>
      <c r="F8030"/>
      <c r="G8030"/>
      <c r="H8030"/>
      <c r="I8030"/>
      <c r="J8030"/>
      <c r="K8030"/>
      <c r="L8030"/>
      <c r="M8030"/>
      <c r="N8030"/>
    </row>
    <row r="8031" spans="1:14" x14ac:dyDescent="0.3">
      <c r="A8031"/>
      <c r="B8031"/>
      <c r="C8031"/>
      <c r="D8031"/>
      <c r="E8031"/>
      <c r="F8031"/>
      <c r="G8031"/>
      <c r="H8031"/>
      <c r="I8031"/>
      <c r="J8031"/>
      <c r="K8031"/>
      <c r="L8031"/>
      <c r="M8031"/>
      <c r="N8031"/>
    </row>
    <row r="8032" spans="1:14" x14ac:dyDescent="0.3">
      <c r="A8032"/>
      <c r="B8032"/>
      <c r="C8032"/>
      <c r="D8032"/>
      <c r="E8032"/>
      <c r="F8032"/>
      <c r="G8032"/>
      <c r="H8032"/>
      <c r="I8032"/>
      <c r="J8032"/>
      <c r="K8032"/>
      <c r="L8032"/>
      <c r="M8032"/>
      <c r="N8032"/>
    </row>
    <row r="8033" spans="1:14" x14ac:dyDescent="0.3">
      <c r="A8033"/>
      <c r="B8033"/>
      <c r="C8033"/>
      <c r="D8033"/>
      <c r="E8033"/>
      <c r="F8033"/>
      <c r="G8033"/>
      <c r="H8033"/>
      <c r="I8033"/>
      <c r="J8033"/>
      <c r="K8033"/>
      <c r="L8033"/>
      <c r="M8033"/>
      <c r="N8033"/>
    </row>
    <row r="8034" spans="1:14" x14ac:dyDescent="0.3">
      <c r="A8034"/>
      <c r="B8034"/>
      <c r="C8034"/>
      <c r="D8034"/>
      <c r="E8034"/>
      <c r="F8034"/>
      <c r="G8034"/>
      <c r="H8034"/>
      <c r="I8034"/>
      <c r="J8034"/>
      <c r="K8034"/>
      <c r="L8034"/>
      <c r="M8034"/>
      <c r="N8034"/>
    </row>
    <row r="8035" spans="1:14" x14ac:dyDescent="0.3">
      <c r="A8035"/>
      <c r="B8035"/>
      <c r="C8035"/>
      <c r="D8035"/>
      <c r="E8035"/>
      <c r="F8035"/>
      <c r="G8035"/>
      <c r="H8035"/>
      <c r="I8035"/>
      <c r="J8035"/>
      <c r="K8035"/>
      <c r="L8035"/>
      <c r="M8035"/>
      <c r="N8035"/>
    </row>
    <row r="8036" spans="1:14" x14ac:dyDescent="0.3">
      <c r="A8036"/>
      <c r="B8036"/>
      <c r="C8036"/>
      <c r="D8036"/>
      <c r="E8036"/>
      <c r="F8036"/>
      <c r="G8036"/>
      <c r="H8036"/>
      <c r="I8036"/>
      <c r="J8036"/>
      <c r="K8036"/>
      <c r="L8036"/>
      <c r="M8036"/>
      <c r="N8036"/>
    </row>
    <row r="8037" spans="1:14" x14ac:dyDescent="0.3">
      <c r="A8037"/>
      <c r="B8037"/>
      <c r="C8037"/>
      <c r="D8037"/>
      <c r="E8037"/>
      <c r="F8037"/>
      <c r="G8037"/>
      <c r="H8037"/>
      <c r="I8037"/>
      <c r="J8037"/>
      <c r="K8037"/>
      <c r="L8037"/>
      <c r="M8037"/>
      <c r="N8037"/>
    </row>
    <row r="8038" spans="1:14" x14ac:dyDescent="0.3">
      <c r="A8038"/>
      <c r="B8038"/>
      <c r="C8038"/>
      <c r="D8038"/>
      <c r="E8038"/>
      <c r="F8038"/>
      <c r="G8038"/>
      <c r="H8038"/>
      <c r="I8038"/>
      <c r="J8038"/>
      <c r="K8038"/>
      <c r="L8038"/>
      <c r="M8038"/>
      <c r="N8038"/>
    </row>
    <row r="8039" spans="1:14" x14ac:dyDescent="0.3">
      <c r="A8039"/>
      <c r="B8039"/>
      <c r="C8039"/>
      <c r="D8039"/>
      <c r="E8039"/>
      <c r="F8039"/>
      <c r="G8039"/>
      <c r="H8039"/>
      <c r="I8039"/>
      <c r="J8039"/>
      <c r="K8039"/>
      <c r="L8039"/>
      <c r="M8039"/>
      <c r="N8039"/>
    </row>
    <row r="8040" spans="1:14" x14ac:dyDescent="0.3">
      <c r="A8040"/>
      <c r="B8040"/>
      <c r="C8040"/>
      <c r="D8040"/>
      <c r="E8040"/>
      <c r="F8040"/>
      <c r="G8040"/>
      <c r="H8040"/>
      <c r="I8040"/>
      <c r="J8040"/>
      <c r="K8040"/>
      <c r="L8040"/>
      <c r="M8040"/>
      <c r="N8040"/>
    </row>
    <row r="8041" spans="1:14" x14ac:dyDescent="0.3">
      <c r="A8041"/>
      <c r="B8041"/>
      <c r="C8041"/>
      <c r="D8041"/>
      <c r="E8041"/>
      <c r="F8041"/>
      <c r="G8041"/>
      <c r="H8041"/>
      <c r="I8041"/>
      <c r="J8041"/>
      <c r="K8041"/>
      <c r="L8041"/>
      <c r="M8041"/>
      <c r="N8041"/>
    </row>
    <row r="8042" spans="1:14" x14ac:dyDescent="0.3">
      <c r="A8042"/>
      <c r="B8042"/>
      <c r="C8042"/>
      <c r="D8042"/>
      <c r="E8042"/>
      <c r="F8042"/>
      <c r="G8042"/>
      <c r="H8042"/>
      <c r="I8042"/>
      <c r="J8042"/>
      <c r="K8042"/>
      <c r="L8042"/>
      <c r="M8042"/>
      <c r="N8042"/>
    </row>
    <row r="8043" spans="1:14" x14ac:dyDescent="0.3">
      <c r="A8043"/>
      <c r="B8043"/>
      <c r="C8043"/>
      <c r="D8043"/>
      <c r="E8043"/>
      <c r="F8043"/>
      <c r="G8043"/>
      <c r="H8043"/>
      <c r="I8043"/>
      <c r="J8043"/>
      <c r="K8043"/>
      <c r="L8043"/>
      <c r="M8043"/>
      <c r="N8043"/>
    </row>
    <row r="8044" spans="1:14" x14ac:dyDescent="0.3">
      <c r="A8044"/>
      <c r="B8044"/>
      <c r="C8044"/>
      <c r="D8044"/>
      <c r="E8044"/>
      <c r="F8044"/>
      <c r="G8044"/>
      <c r="H8044"/>
      <c r="I8044"/>
      <c r="J8044"/>
      <c r="K8044"/>
      <c r="L8044"/>
      <c r="M8044"/>
      <c r="N8044"/>
    </row>
    <row r="8045" spans="1:14" x14ac:dyDescent="0.3">
      <c r="A8045"/>
      <c r="B8045"/>
      <c r="C8045"/>
      <c r="D8045"/>
      <c r="E8045"/>
      <c r="F8045"/>
      <c r="G8045"/>
      <c r="H8045"/>
      <c r="I8045"/>
      <c r="J8045"/>
      <c r="K8045"/>
      <c r="L8045"/>
      <c r="M8045"/>
      <c r="N8045"/>
    </row>
    <row r="8046" spans="1:14" x14ac:dyDescent="0.3">
      <c r="A8046"/>
      <c r="B8046"/>
      <c r="C8046"/>
      <c r="D8046"/>
      <c r="E8046"/>
      <c r="F8046"/>
      <c r="G8046"/>
      <c r="H8046"/>
      <c r="I8046"/>
      <c r="J8046"/>
      <c r="K8046"/>
      <c r="L8046"/>
      <c r="M8046"/>
      <c r="N8046"/>
    </row>
    <row r="8047" spans="1:14" x14ac:dyDescent="0.3">
      <c r="A8047"/>
      <c r="B8047"/>
      <c r="C8047"/>
      <c r="D8047"/>
      <c r="E8047"/>
      <c r="F8047"/>
      <c r="G8047"/>
      <c r="H8047"/>
      <c r="I8047"/>
      <c r="J8047"/>
      <c r="K8047"/>
      <c r="L8047"/>
      <c r="M8047"/>
      <c r="N8047"/>
    </row>
    <row r="8048" spans="1:14" x14ac:dyDescent="0.3">
      <c r="A8048"/>
      <c r="B8048"/>
      <c r="C8048"/>
      <c r="D8048"/>
      <c r="E8048"/>
      <c r="F8048"/>
      <c r="G8048"/>
      <c r="H8048"/>
      <c r="I8048"/>
      <c r="J8048"/>
      <c r="K8048"/>
      <c r="L8048"/>
      <c r="M8048"/>
      <c r="N8048"/>
    </row>
    <row r="8049" spans="1:14" x14ac:dyDescent="0.3">
      <c r="A8049"/>
      <c r="B8049"/>
      <c r="C8049"/>
      <c r="D8049"/>
      <c r="E8049"/>
      <c r="F8049"/>
      <c r="G8049"/>
      <c r="H8049"/>
      <c r="I8049"/>
      <c r="J8049"/>
      <c r="K8049"/>
      <c r="L8049"/>
      <c r="M8049"/>
      <c r="N8049"/>
    </row>
    <row r="8050" spans="1:14" x14ac:dyDescent="0.3">
      <c r="A8050"/>
      <c r="B8050"/>
      <c r="C8050"/>
      <c r="D8050"/>
      <c r="E8050"/>
      <c r="F8050"/>
      <c r="G8050"/>
      <c r="H8050"/>
      <c r="I8050"/>
      <c r="J8050"/>
      <c r="K8050"/>
      <c r="L8050"/>
      <c r="M8050"/>
      <c r="N8050"/>
    </row>
    <row r="8051" spans="1:14" x14ac:dyDescent="0.3">
      <c r="A8051"/>
      <c r="B8051"/>
      <c r="C8051"/>
      <c r="D8051"/>
      <c r="E8051"/>
      <c r="F8051"/>
      <c r="G8051"/>
      <c r="H8051"/>
      <c r="I8051"/>
      <c r="J8051"/>
      <c r="K8051"/>
      <c r="L8051"/>
      <c r="M8051"/>
      <c r="N8051"/>
    </row>
    <row r="8052" spans="1:14" x14ac:dyDescent="0.3">
      <c r="A8052"/>
      <c r="B8052"/>
      <c r="C8052"/>
      <c r="D8052"/>
      <c r="E8052"/>
      <c r="F8052"/>
      <c r="G8052"/>
      <c r="H8052"/>
      <c r="I8052"/>
      <c r="J8052"/>
      <c r="K8052"/>
      <c r="L8052"/>
      <c r="M8052"/>
      <c r="N8052"/>
    </row>
    <row r="8053" spans="1:14" x14ac:dyDescent="0.3">
      <c r="A8053"/>
      <c r="B8053"/>
      <c r="C8053"/>
      <c r="D8053"/>
      <c r="E8053"/>
      <c r="F8053"/>
      <c r="G8053"/>
      <c r="H8053"/>
      <c r="I8053"/>
      <c r="J8053"/>
      <c r="K8053"/>
      <c r="L8053"/>
      <c r="M8053"/>
      <c r="N8053"/>
    </row>
    <row r="8054" spans="1:14" x14ac:dyDescent="0.3">
      <c r="A8054"/>
      <c r="B8054"/>
      <c r="C8054"/>
      <c r="D8054"/>
      <c r="E8054"/>
      <c r="F8054"/>
      <c r="G8054"/>
      <c r="H8054"/>
      <c r="I8054"/>
      <c r="J8054"/>
      <c r="K8054"/>
      <c r="L8054"/>
      <c r="M8054"/>
      <c r="N8054"/>
    </row>
    <row r="8055" spans="1:14" x14ac:dyDescent="0.3">
      <c r="A8055"/>
      <c r="B8055"/>
      <c r="C8055"/>
      <c r="D8055"/>
      <c r="E8055"/>
      <c r="F8055"/>
      <c r="G8055"/>
      <c r="H8055"/>
      <c r="I8055"/>
      <c r="J8055"/>
      <c r="K8055"/>
      <c r="L8055"/>
      <c r="M8055"/>
      <c r="N8055"/>
    </row>
    <row r="8056" spans="1:14" x14ac:dyDescent="0.3">
      <c r="A8056"/>
      <c r="B8056"/>
      <c r="C8056"/>
      <c r="D8056"/>
      <c r="E8056"/>
      <c r="F8056"/>
      <c r="G8056"/>
      <c r="H8056"/>
      <c r="I8056"/>
      <c r="J8056"/>
      <c r="K8056"/>
      <c r="L8056"/>
      <c r="M8056"/>
      <c r="N8056"/>
    </row>
    <row r="8057" spans="1:14" x14ac:dyDescent="0.3">
      <c r="A8057"/>
      <c r="B8057"/>
      <c r="C8057"/>
      <c r="D8057"/>
      <c r="E8057"/>
      <c r="F8057"/>
      <c r="G8057"/>
      <c r="H8057"/>
      <c r="I8057"/>
      <c r="J8057"/>
      <c r="K8057"/>
      <c r="L8057"/>
      <c r="M8057"/>
      <c r="N8057"/>
    </row>
    <row r="8058" spans="1:14" x14ac:dyDescent="0.3">
      <c r="A8058"/>
      <c r="B8058"/>
      <c r="C8058"/>
      <c r="D8058"/>
      <c r="E8058"/>
      <c r="F8058"/>
      <c r="G8058"/>
      <c r="H8058"/>
      <c r="I8058"/>
      <c r="J8058"/>
      <c r="K8058"/>
      <c r="L8058"/>
      <c r="M8058"/>
      <c r="N8058"/>
    </row>
    <row r="8059" spans="1:14" x14ac:dyDescent="0.3">
      <c r="A8059"/>
      <c r="B8059"/>
      <c r="C8059"/>
      <c r="D8059"/>
      <c r="E8059"/>
      <c r="F8059"/>
      <c r="G8059"/>
      <c r="H8059"/>
      <c r="I8059"/>
      <c r="J8059"/>
      <c r="K8059"/>
      <c r="L8059"/>
      <c r="M8059"/>
      <c r="N8059"/>
    </row>
    <row r="8060" spans="1:14" x14ac:dyDescent="0.3">
      <c r="A8060"/>
      <c r="B8060"/>
      <c r="C8060"/>
      <c r="D8060"/>
      <c r="E8060"/>
      <c r="F8060"/>
      <c r="G8060"/>
      <c r="H8060"/>
      <c r="I8060"/>
      <c r="J8060"/>
      <c r="K8060"/>
      <c r="L8060"/>
      <c r="M8060"/>
      <c r="N8060"/>
    </row>
    <row r="8061" spans="1:14" x14ac:dyDescent="0.3">
      <c r="A8061"/>
      <c r="B8061"/>
      <c r="C8061"/>
      <c r="D8061"/>
      <c r="E8061"/>
      <c r="F8061"/>
      <c r="G8061"/>
      <c r="H8061"/>
      <c r="I8061"/>
      <c r="J8061"/>
      <c r="K8061"/>
      <c r="L8061"/>
      <c r="M8061"/>
      <c r="N8061"/>
    </row>
    <row r="8062" spans="1:14" x14ac:dyDescent="0.3">
      <c r="A8062"/>
      <c r="B8062"/>
      <c r="C8062"/>
      <c r="D8062"/>
      <c r="E8062"/>
      <c r="F8062"/>
      <c r="G8062"/>
      <c r="H8062"/>
      <c r="I8062"/>
      <c r="J8062"/>
      <c r="K8062"/>
      <c r="L8062"/>
      <c r="M8062"/>
      <c r="N8062"/>
    </row>
    <row r="8063" spans="1:14" x14ac:dyDescent="0.3">
      <c r="A8063"/>
      <c r="B8063"/>
      <c r="C8063"/>
      <c r="D8063"/>
      <c r="E8063"/>
      <c r="F8063"/>
      <c r="G8063"/>
      <c r="H8063"/>
      <c r="I8063"/>
      <c r="J8063"/>
      <c r="K8063"/>
      <c r="L8063"/>
      <c r="M8063"/>
      <c r="N8063"/>
    </row>
    <row r="8064" spans="1:14" x14ac:dyDescent="0.3">
      <c r="A8064"/>
      <c r="B8064"/>
      <c r="C8064"/>
      <c r="D8064"/>
      <c r="E8064"/>
      <c r="F8064"/>
      <c r="G8064"/>
      <c r="H8064"/>
      <c r="I8064"/>
      <c r="J8064"/>
      <c r="K8064"/>
      <c r="L8064"/>
      <c r="M8064"/>
      <c r="N8064"/>
    </row>
    <row r="8065" spans="1:14" x14ac:dyDescent="0.3">
      <c r="A8065"/>
      <c r="B8065"/>
      <c r="C8065"/>
      <c r="D8065"/>
      <c r="E8065"/>
      <c r="F8065"/>
      <c r="G8065"/>
      <c r="H8065"/>
      <c r="I8065"/>
      <c r="J8065"/>
      <c r="K8065"/>
      <c r="L8065"/>
      <c r="M8065"/>
      <c r="N8065"/>
    </row>
    <row r="8066" spans="1:14" x14ac:dyDescent="0.3">
      <c r="A8066"/>
      <c r="B8066"/>
      <c r="C8066"/>
      <c r="D8066"/>
      <c r="E8066"/>
      <c r="F8066"/>
      <c r="G8066"/>
      <c r="H8066"/>
      <c r="I8066"/>
      <c r="J8066"/>
      <c r="K8066"/>
      <c r="L8066"/>
      <c r="M8066"/>
      <c r="N8066"/>
    </row>
    <row r="8067" spans="1:14" x14ac:dyDescent="0.3">
      <c r="A8067"/>
      <c r="B8067"/>
      <c r="C8067"/>
      <c r="D8067"/>
      <c r="E8067"/>
      <c r="F8067"/>
      <c r="G8067"/>
      <c r="H8067"/>
      <c r="I8067"/>
      <c r="J8067"/>
      <c r="K8067"/>
      <c r="L8067"/>
      <c r="M8067"/>
      <c r="N8067"/>
    </row>
    <row r="8068" spans="1:14" x14ac:dyDescent="0.3">
      <c r="A8068"/>
      <c r="B8068"/>
      <c r="C8068"/>
      <c r="D8068"/>
      <c r="E8068"/>
      <c r="F8068"/>
      <c r="G8068"/>
      <c r="H8068"/>
      <c r="I8068"/>
      <c r="J8068"/>
      <c r="K8068"/>
      <c r="L8068"/>
      <c r="M8068"/>
      <c r="N8068"/>
    </row>
    <row r="8069" spans="1:14" x14ac:dyDescent="0.3">
      <c r="A8069"/>
      <c r="B8069"/>
      <c r="C8069"/>
      <c r="D8069"/>
      <c r="E8069"/>
      <c r="F8069"/>
      <c r="G8069"/>
      <c r="H8069"/>
      <c r="I8069"/>
      <c r="J8069"/>
      <c r="K8069"/>
      <c r="L8069"/>
      <c r="M8069"/>
      <c r="N8069"/>
    </row>
    <row r="8070" spans="1:14" x14ac:dyDescent="0.3">
      <c r="A8070"/>
      <c r="B8070"/>
      <c r="C8070"/>
      <c r="D8070"/>
      <c r="E8070"/>
      <c r="F8070"/>
      <c r="G8070"/>
      <c r="H8070"/>
      <c r="I8070"/>
      <c r="J8070"/>
      <c r="K8070"/>
      <c r="L8070"/>
      <c r="M8070"/>
      <c r="N8070"/>
    </row>
    <row r="8071" spans="1:14" x14ac:dyDescent="0.3">
      <c r="A8071"/>
      <c r="B8071"/>
      <c r="C8071"/>
      <c r="D8071"/>
      <c r="E8071"/>
      <c r="F8071"/>
      <c r="G8071"/>
      <c r="H8071"/>
      <c r="I8071"/>
      <c r="J8071"/>
      <c r="K8071"/>
      <c r="L8071"/>
      <c r="M8071"/>
      <c r="N8071"/>
    </row>
    <row r="8072" spans="1:14" x14ac:dyDescent="0.3">
      <c r="A8072"/>
      <c r="B8072"/>
      <c r="C8072"/>
      <c r="D8072"/>
      <c r="E8072"/>
      <c r="F8072"/>
      <c r="G8072"/>
      <c r="H8072"/>
      <c r="I8072"/>
      <c r="J8072"/>
      <c r="K8072"/>
      <c r="L8072"/>
      <c r="M8072"/>
      <c r="N8072"/>
    </row>
    <row r="8073" spans="1:14" x14ac:dyDescent="0.3">
      <c r="A8073"/>
      <c r="B8073"/>
      <c r="C8073"/>
      <c r="D8073"/>
      <c r="E8073"/>
      <c r="F8073"/>
      <c r="G8073"/>
      <c r="H8073"/>
      <c r="I8073"/>
      <c r="J8073"/>
      <c r="K8073"/>
      <c r="L8073"/>
      <c r="M8073"/>
      <c r="N8073"/>
    </row>
    <row r="8074" spans="1:14" x14ac:dyDescent="0.3">
      <c r="A8074"/>
      <c r="B8074"/>
      <c r="C8074"/>
      <c r="D8074"/>
      <c r="E8074"/>
      <c r="F8074"/>
      <c r="G8074"/>
      <c r="H8074"/>
      <c r="I8074"/>
      <c r="J8074"/>
      <c r="K8074"/>
      <c r="L8074"/>
      <c r="M8074"/>
      <c r="N8074"/>
    </row>
    <row r="8075" spans="1:14" x14ac:dyDescent="0.3">
      <c r="A8075"/>
      <c r="B8075"/>
      <c r="C8075"/>
      <c r="D8075"/>
      <c r="E8075"/>
      <c r="F8075"/>
      <c r="G8075"/>
      <c r="H8075"/>
      <c r="I8075"/>
      <c r="J8075"/>
      <c r="K8075"/>
      <c r="L8075"/>
      <c r="M8075"/>
      <c r="N8075"/>
    </row>
    <row r="8076" spans="1:14" x14ac:dyDescent="0.3">
      <c r="A8076"/>
      <c r="B8076"/>
      <c r="C8076"/>
      <c r="D8076"/>
      <c r="E8076"/>
      <c r="F8076"/>
      <c r="G8076"/>
      <c r="H8076"/>
      <c r="I8076"/>
      <c r="J8076"/>
      <c r="K8076"/>
      <c r="L8076"/>
      <c r="M8076"/>
      <c r="N8076"/>
    </row>
    <row r="8077" spans="1:14" x14ac:dyDescent="0.3">
      <c r="A8077"/>
      <c r="B8077"/>
      <c r="C8077"/>
      <c r="D8077"/>
      <c r="E8077"/>
      <c r="F8077"/>
      <c r="G8077"/>
      <c r="H8077"/>
      <c r="I8077"/>
      <c r="J8077"/>
      <c r="K8077"/>
      <c r="L8077"/>
      <c r="M8077"/>
      <c r="N8077"/>
    </row>
    <row r="8078" spans="1:14" x14ac:dyDescent="0.3">
      <c r="A8078"/>
      <c r="B8078"/>
      <c r="C8078"/>
      <c r="D8078"/>
      <c r="E8078"/>
      <c r="F8078"/>
      <c r="G8078"/>
      <c r="H8078"/>
      <c r="I8078"/>
      <c r="J8078"/>
      <c r="K8078"/>
      <c r="L8078"/>
      <c r="M8078"/>
      <c r="N8078"/>
    </row>
    <row r="8079" spans="1:14" x14ac:dyDescent="0.3">
      <c r="A8079"/>
      <c r="B8079"/>
      <c r="C8079"/>
      <c r="D8079"/>
      <c r="E8079"/>
      <c r="F8079"/>
      <c r="G8079"/>
      <c r="H8079"/>
      <c r="I8079"/>
      <c r="J8079"/>
      <c r="K8079"/>
      <c r="L8079"/>
      <c r="M8079"/>
      <c r="N8079"/>
    </row>
    <row r="8080" spans="1:14" x14ac:dyDescent="0.3">
      <c r="A8080"/>
      <c r="B8080"/>
      <c r="C8080"/>
      <c r="D8080"/>
      <c r="E8080"/>
      <c r="F8080"/>
      <c r="G8080"/>
      <c r="H8080"/>
      <c r="I8080"/>
      <c r="J8080"/>
      <c r="K8080"/>
      <c r="L8080"/>
      <c r="M8080"/>
      <c r="N8080"/>
    </row>
    <row r="8081" spans="1:14" x14ac:dyDescent="0.3">
      <c r="A8081"/>
      <c r="B8081"/>
      <c r="C8081"/>
      <c r="D8081"/>
      <c r="E8081"/>
      <c r="F8081"/>
      <c r="G8081"/>
      <c r="H8081"/>
      <c r="I8081"/>
      <c r="J8081"/>
      <c r="K8081"/>
      <c r="L8081"/>
      <c r="M8081"/>
      <c r="N8081"/>
    </row>
    <row r="8082" spans="1:14" x14ac:dyDescent="0.3">
      <c r="A8082"/>
      <c r="B8082"/>
      <c r="C8082"/>
      <c r="D8082"/>
      <c r="E8082"/>
      <c r="F8082"/>
      <c r="G8082"/>
      <c r="H8082"/>
      <c r="I8082"/>
      <c r="J8082"/>
      <c r="K8082"/>
      <c r="L8082"/>
      <c r="M8082"/>
      <c r="N8082"/>
    </row>
    <row r="8083" spans="1:14" x14ac:dyDescent="0.3">
      <c r="A8083"/>
      <c r="B8083"/>
      <c r="C8083"/>
      <c r="D8083"/>
      <c r="E8083"/>
      <c r="F8083"/>
      <c r="G8083"/>
      <c r="H8083"/>
      <c r="I8083"/>
      <c r="J8083"/>
      <c r="K8083"/>
      <c r="L8083"/>
      <c r="M8083"/>
      <c r="N8083"/>
    </row>
    <row r="8084" spans="1:14" x14ac:dyDescent="0.3">
      <c r="A8084"/>
      <c r="B8084"/>
      <c r="C8084"/>
      <c r="D8084"/>
      <c r="E8084"/>
      <c r="F8084"/>
      <c r="G8084"/>
      <c r="H8084"/>
      <c r="I8084"/>
      <c r="J8084"/>
      <c r="K8084"/>
      <c r="L8084"/>
      <c r="M8084"/>
      <c r="N8084"/>
    </row>
    <row r="8085" spans="1:14" x14ac:dyDescent="0.3">
      <c r="A8085"/>
      <c r="B8085"/>
      <c r="C8085"/>
      <c r="D8085"/>
      <c r="E8085"/>
      <c r="F8085"/>
      <c r="G8085"/>
      <c r="H8085"/>
      <c r="I8085"/>
      <c r="J8085"/>
      <c r="K8085"/>
      <c r="L8085"/>
      <c r="M8085"/>
      <c r="N8085"/>
    </row>
    <row r="8086" spans="1:14" x14ac:dyDescent="0.3">
      <c r="A8086"/>
      <c r="B8086"/>
      <c r="C8086"/>
      <c r="D8086"/>
      <c r="E8086"/>
      <c r="F8086"/>
      <c r="G8086"/>
      <c r="H8086"/>
      <c r="I8086"/>
      <c r="J8086"/>
      <c r="K8086"/>
      <c r="L8086"/>
      <c r="M8086"/>
      <c r="N8086"/>
    </row>
    <row r="8087" spans="1:14" x14ac:dyDescent="0.3">
      <c r="A8087"/>
      <c r="B8087"/>
      <c r="C8087"/>
      <c r="D8087"/>
      <c r="E8087"/>
      <c r="F8087"/>
      <c r="G8087"/>
      <c r="H8087"/>
      <c r="I8087"/>
      <c r="J8087"/>
      <c r="K8087"/>
      <c r="L8087"/>
      <c r="M8087"/>
      <c r="N8087"/>
    </row>
    <row r="8088" spans="1:14" x14ac:dyDescent="0.3">
      <c r="A8088"/>
      <c r="B8088"/>
      <c r="C8088"/>
      <c r="D8088"/>
      <c r="E8088"/>
      <c r="F8088"/>
      <c r="G8088"/>
      <c r="H8088"/>
      <c r="I8088"/>
      <c r="J8088"/>
      <c r="K8088"/>
      <c r="L8088"/>
      <c r="M8088"/>
      <c r="N8088"/>
    </row>
    <row r="8089" spans="1:14" x14ac:dyDescent="0.3">
      <c r="A8089"/>
      <c r="B8089"/>
      <c r="C8089"/>
      <c r="D8089"/>
      <c r="E8089"/>
      <c r="F8089"/>
      <c r="G8089"/>
      <c r="H8089"/>
      <c r="I8089"/>
      <c r="J8089"/>
      <c r="K8089"/>
      <c r="L8089"/>
      <c r="M8089"/>
      <c r="N8089"/>
    </row>
    <row r="8090" spans="1:14" x14ac:dyDescent="0.3">
      <c r="A8090"/>
      <c r="B8090"/>
      <c r="C8090"/>
      <c r="D8090"/>
      <c r="E8090"/>
      <c r="F8090"/>
      <c r="G8090"/>
      <c r="H8090"/>
      <c r="I8090"/>
      <c r="J8090"/>
      <c r="K8090"/>
      <c r="L8090"/>
      <c r="M8090"/>
      <c r="N8090"/>
    </row>
    <row r="8091" spans="1:14" x14ac:dyDescent="0.3">
      <c r="A8091"/>
      <c r="B8091"/>
      <c r="C8091"/>
      <c r="D8091"/>
      <c r="E8091"/>
      <c r="F8091"/>
      <c r="G8091"/>
      <c r="H8091"/>
      <c r="I8091"/>
      <c r="J8091"/>
      <c r="K8091"/>
      <c r="L8091"/>
      <c r="M8091"/>
      <c r="N8091"/>
    </row>
    <row r="8092" spans="1:14" x14ac:dyDescent="0.3">
      <c r="A8092"/>
      <c r="B8092"/>
      <c r="C8092"/>
      <c r="D8092"/>
      <c r="E8092"/>
      <c r="F8092"/>
      <c r="G8092"/>
      <c r="H8092"/>
      <c r="I8092"/>
      <c r="J8092"/>
      <c r="K8092"/>
      <c r="L8092"/>
      <c r="M8092"/>
      <c r="N8092"/>
    </row>
    <row r="8093" spans="1:14" x14ac:dyDescent="0.3">
      <c r="A8093"/>
      <c r="B8093"/>
      <c r="C8093"/>
      <c r="D8093"/>
      <c r="E8093"/>
      <c r="F8093"/>
      <c r="G8093"/>
      <c r="H8093"/>
      <c r="I8093"/>
      <c r="J8093"/>
      <c r="K8093"/>
      <c r="L8093"/>
      <c r="M8093"/>
      <c r="N8093"/>
    </row>
    <row r="8094" spans="1:14" x14ac:dyDescent="0.3">
      <c r="A8094"/>
      <c r="B8094"/>
      <c r="C8094"/>
      <c r="D8094"/>
      <c r="E8094"/>
      <c r="F8094"/>
      <c r="G8094"/>
      <c r="H8094"/>
      <c r="I8094"/>
      <c r="J8094"/>
      <c r="K8094"/>
      <c r="L8094"/>
      <c r="M8094"/>
      <c r="N8094"/>
    </row>
    <row r="8095" spans="1:14" x14ac:dyDescent="0.3">
      <c r="A8095"/>
      <c r="B8095"/>
      <c r="C8095"/>
      <c r="D8095"/>
      <c r="E8095"/>
      <c r="F8095"/>
      <c r="G8095"/>
      <c r="H8095"/>
      <c r="I8095"/>
      <c r="J8095"/>
      <c r="K8095"/>
      <c r="L8095"/>
      <c r="M8095"/>
      <c r="N8095"/>
    </row>
    <row r="8096" spans="1:14" x14ac:dyDescent="0.3">
      <c r="A8096"/>
      <c r="B8096"/>
      <c r="C8096"/>
      <c r="D8096"/>
      <c r="E8096"/>
      <c r="F8096"/>
      <c r="G8096"/>
      <c r="H8096"/>
      <c r="I8096"/>
      <c r="J8096"/>
      <c r="K8096"/>
      <c r="L8096"/>
      <c r="M8096"/>
      <c r="N8096"/>
    </row>
    <row r="8097" spans="1:14" x14ac:dyDescent="0.3">
      <c r="A8097"/>
      <c r="B8097"/>
      <c r="C8097"/>
      <c r="D8097"/>
      <c r="E8097"/>
      <c r="F8097"/>
      <c r="G8097"/>
      <c r="H8097"/>
      <c r="I8097"/>
      <c r="J8097"/>
      <c r="K8097"/>
      <c r="L8097"/>
      <c r="M8097"/>
      <c r="N8097"/>
    </row>
    <row r="8098" spans="1:14" x14ac:dyDescent="0.3">
      <c r="A8098"/>
      <c r="B8098"/>
      <c r="C8098"/>
      <c r="D8098"/>
      <c r="E8098"/>
      <c r="F8098"/>
      <c r="G8098"/>
      <c r="H8098"/>
      <c r="I8098"/>
      <c r="J8098"/>
      <c r="K8098"/>
      <c r="L8098"/>
      <c r="M8098"/>
      <c r="N8098"/>
    </row>
    <row r="8099" spans="1:14" x14ac:dyDescent="0.3">
      <c r="A8099"/>
      <c r="B8099"/>
      <c r="C8099"/>
      <c r="D8099"/>
      <c r="E8099"/>
      <c r="F8099"/>
      <c r="G8099"/>
      <c r="H8099"/>
      <c r="I8099"/>
      <c r="J8099"/>
      <c r="K8099"/>
      <c r="L8099"/>
      <c r="M8099"/>
      <c r="N8099"/>
    </row>
    <row r="8100" spans="1:14" x14ac:dyDescent="0.3">
      <c r="A8100"/>
      <c r="B8100"/>
      <c r="C8100"/>
      <c r="D8100"/>
      <c r="E8100"/>
      <c r="F8100"/>
      <c r="G8100"/>
      <c r="H8100"/>
      <c r="I8100"/>
      <c r="J8100"/>
      <c r="K8100"/>
      <c r="L8100"/>
      <c r="M8100"/>
      <c r="N8100"/>
    </row>
    <row r="8101" spans="1:14" x14ac:dyDescent="0.3">
      <c r="A8101"/>
      <c r="B8101"/>
      <c r="C8101"/>
      <c r="D8101"/>
      <c r="E8101"/>
      <c r="F8101"/>
      <c r="G8101"/>
      <c r="H8101"/>
      <c r="I8101"/>
      <c r="J8101"/>
      <c r="K8101"/>
      <c r="L8101"/>
      <c r="M8101"/>
      <c r="N8101"/>
    </row>
    <row r="8102" spans="1:14" x14ac:dyDescent="0.3">
      <c r="A8102"/>
      <c r="B8102"/>
      <c r="C8102"/>
      <c r="D8102"/>
      <c r="E8102"/>
      <c r="F8102"/>
      <c r="G8102"/>
      <c r="H8102"/>
      <c r="I8102"/>
      <c r="J8102"/>
      <c r="K8102"/>
      <c r="L8102"/>
      <c r="M8102"/>
      <c r="N8102"/>
    </row>
    <row r="8103" spans="1:14" x14ac:dyDescent="0.3">
      <c r="A8103"/>
      <c r="B8103"/>
      <c r="C8103"/>
      <c r="D8103"/>
      <c r="E8103"/>
      <c r="F8103"/>
      <c r="G8103"/>
      <c r="H8103"/>
      <c r="I8103"/>
      <c r="J8103"/>
      <c r="K8103"/>
      <c r="L8103"/>
      <c r="M8103"/>
      <c r="N8103"/>
    </row>
    <row r="8104" spans="1:14" x14ac:dyDescent="0.3">
      <c r="A8104"/>
      <c r="B8104"/>
      <c r="C8104"/>
      <c r="D8104"/>
      <c r="E8104"/>
      <c r="F8104"/>
      <c r="G8104"/>
      <c r="H8104"/>
      <c r="I8104"/>
      <c r="J8104"/>
      <c r="K8104"/>
      <c r="L8104"/>
      <c r="M8104"/>
      <c r="N8104"/>
    </row>
    <row r="8105" spans="1:14" x14ac:dyDescent="0.3">
      <c r="A8105"/>
      <c r="B8105"/>
      <c r="C8105"/>
      <c r="D8105"/>
      <c r="E8105"/>
      <c r="F8105"/>
      <c r="G8105"/>
      <c r="H8105"/>
      <c r="I8105"/>
      <c r="J8105"/>
      <c r="K8105"/>
      <c r="L8105"/>
      <c r="M8105"/>
      <c r="N8105"/>
    </row>
    <row r="8106" spans="1:14" x14ac:dyDescent="0.3">
      <c r="A8106"/>
      <c r="B8106"/>
      <c r="C8106"/>
      <c r="D8106"/>
      <c r="E8106"/>
      <c r="F8106"/>
      <c r="G8106"/>
      <c r="H8106"/>
      <c r="I8106"/>
      <c r="J8106"/>
      <c r="K8106"/>
      <c r="L8106"/>
      <c r="M8106"/>
      <c r="N8106"/>
    </row>
    <row r="8107" spans="1:14" x14ac:dyDescent="0.3">
      <c r="A8107"/>
      <c r="B8107"/>
      <c r="C8107"/>
      <c r="D8107"/>
      <c r="E8107"/>
      <c r="F8107"/>
      <c r="G8107"/>
      <c r="H8107"/>
      <c r="I8107"/>
      <c r="J8107"/>
      <c r="K8107"/>
      <c r="L8107"/>
      <c r="M8107"/>
      <c r="N8107"/>
    </row>
    <row r="8108" spans="1:14" x14ac:dyDescent="0.3">
      <c r="A8108"/>
      <c r="B8108"/>
      <c r="C8108"/>
      <c r="D8108"/>
      <c r="E8108"/>
      <c r="F8108"/>
      <c r="G8108"/>
      <c r="H8108"/>
      <c r="I8108"/>
      <c r="J8108"/>
      <c r="K8108"/>
      <c r="L8108"/>
      <c r="M8108"/>
      <c r="N8108"/>
    </row>
    <row r="8109" spans="1:14" x14ac:dyDescent="0.3">
      <c r="A8109"/>
      <c r="B8109"/>
      <c r="C8109"/>
      <c r="D8109"/>
      <c r="E8109"/>
      <c r="F8109"/>
      <c r="G8109"/>
      <c r="H8109"/>
      <c r="I8109"/>
      <c r="J8109"/>
      <c r="K8109"/>
      <c r="L8109"/>
      <c r="M8109"/>
      <c r="N8109"/>
    </row>
    <row r="8110" spans="1:14" x14ac:dyDescent="0.3">
      <c r="A8110"/>
      <c r="B8110"/>
      <c r="C8110"/>
      <c r="D8110"/>
      <c r="E8110"/>
      <c r="F8110"/>
      <c r="G8110"/>
      <c r="H8110"/>
      <c r="I8110"/>
      <c r="J8110"/>
      <c r="K8110"/>
      <c r="L8110"/>
      <c r="M8110"/>
      <c r="N8110"/>
    </row>
    <row r="8111" spans="1:14" x14ac:dyDescent="0.3">
      <c r="A8111"/>
      <c r="B8111"/>
      <c r="C8111"/>
      <c r="D8111"/>
      <c r="E8111"/>
      <c r="F8111"/>
      <c r="G8111"/>
      <c r="H8111"/>
      <c r="I8111"/>
      <c r="J8111"/>
      <c r="K8111"/>
      <c r="L8111"/>
      <c r="M8111"/>
      <c r="N8111"/>
    </row>
    <row r="8112" spans="1:14" x14ac:dyDescent="0.3">
      <c r="A8112"/>
      <c r="B8112"/>
      <c r="C8112"/>
      <c r="D8112"/>
      <c r="E8112"/>
      <c r="F8112"/>
      <c r="G8112"/>
      <c r="H8112"/>
      <c r="I8112"/>
      <c r="J8112"/>
      <c r="K8112"/>
      <c r="L8112"/>
      <c r="M8112"/>
      <c r="N8112"/>
    </row>
    <row r="8113" spans="1:14" x14ac:dyDescent="0.3">
      <c r="A8113"/>
      <c r="B8113"/>
      <c r="C8113"/>
      <c r="D8113"/>
      <c r="E8113"/>
      <c r="F8113"/>
      <c r="G8113"/>
      <c r="H8113"/>
      <c r="I8113"/>
      <c r="J8113"/>
      <c r="K8113"/>
      <c r="L8113"/>
      <c r="M8113"/>
      <c r="N8113"/>
    </row>
    <row r="8114" spans="1:14" x14ac:dyDescent="0.3">
      <c r="A8114"/>
      <c r="B8114"/>
      <c r="C8114"/>
      <c r="D8114"/>
      <c r="E8114"/>
      <c r="F8114"/>
      <c r="G8114"/>
      <c r="H8114"/>
      <c r="I8114"/>
      <c r="J8114"/>
      <c r="K8114"/>
      <c r="L8114"/>
      <c r="M8114"/>
      <c r="N8114"/>
    </row>
    <row r="8115" spans="1:14" x14ac:dyDescent="0.3">
      <c r="A8115"/>
      <c r="B8115"/>
      <c r="C8115"/>
      <c r="D8115"/>
      <c r="E8115"/>
      <c r="F8115"/>
      <c r="G8115"/>
      <c r="H8115"/>
      <c r="I8115"/>
      <c r="J8115"/>
      <c r="K8115"/>
      <c r="L8115"/>
      <c r="M8115"/>
      <c r="N8115"/>
    </row>
    <row r="8116" spans="1:14" x14ac:dyDescent="0.3">
      <c r="A8116"/>
      <c r="B8116"/>
      <c r="C8116"/>
      <c r="D8116"/>
      <c r="E8116"/>
      <c r="F8116"/>
      <c r="G8116"/>
      <c r="H8116"/>
      <c r="I8116"/>
      <c r="J8116"/>
      <c r="K8116"/>
      <c r="L8116"/>
      <c r="M8116"/>
      <c r="N8116"/>
    </row>
    <row r="8117" spans="1:14" x14ac:dyDescent="0.3">
      <c r="A8117"/>
      <c r="B8117"/>
      <c r="C8117"/>
      <c r="D8117"/>
      <c r="E8117"/>
      <c r="F8117"/>
      <c r="G8117"/>
      <c r="H8117"/>
      <c r="I8117"/>
      <c r="J8117"/>
      <c r="K8117"/>
      <c r="L8117"/>
      <c r="M8117"/>
      <c r="N8117"/>
    </row>
    <row r="8118" spans="1:14" x14ac:dyDescent="0.3">
      <c r="A8118"/>
      <c r="B8118"/>
      <c r="C8118"/>
      <c r="D8118"/>
      <c r="E8118"/>
      <c r="F8118"/>
      <c r="G8118"/>
      <c r="H8118"/>
      <c r="I8118"/>
      <c r="J8118"/>
      <c r="K8118"/>
      <c r="L8118"/>
      <c r="M8118"/>
      <c r="N8118"/>
    </row>
    <row r="8119" spans="1:14" x14ac:dyDescent="0.3">
      <c r="A8119"/>
      <c r="B8119"/>
      <c r="C8119"/>
      <c r="D8119"/>
      <c r="E8119"/>
      <c r="F8119"/>
      <c r="G8119"/>
      <c r="H8119"/>
      <c r="I8119"/>
      <c r="J8119"/>
      <c r="K8119"/>
      <c r="L8119"/>
      <c r="M8119"/>
      <c r="N8119"/>
    </row>
    <row r="8120" spans="1:14" x14ac:dyDescent="0.3">
      <c r="A8120"/>
      <c r="B8120"/>
      <c r="C8120"/>
      <c r="D8120"/>
      <c r="E8120"/>
      <c r="F8120"/>
      <c r="G8120"/>
      <c r="H8120"/>
      <c r="I8120"/>
      <c r="J8120"/>
      <c r="K8120"/>
      <c r="L8120"/>
      <c r="M8120"/>
      <c r="N8120"/>
    </row>
    <row r="8121" spans="1:14" x14ac:dyDescent="0.3">
      <c r="A8121"/>
      <c r="B8121"/>
      <c r="C8121"/>
      <c r="D8121"/>
      <c r="E8121"/>
      <c r="F8121"/>
      <c r="G8121"/>
      <c r="H8121"/>
      <c r="I8121"/>
      <c r="J8121"/>
      <c r="K8121"/>
      <c r="L8121"/>
      <c r="M8121"/>
      <c r="N8121"/>
    </row>
    <row r="8122" spans="1:14" x14ac:dyDescent="0.3">
      <c r="A8122"/>
      <c r="B8122"/>
      <c r="C8122"/>
      <c r="D8122"/>
      <c r="E8122"/>
      <c r="F8122"/>
      <c r="G8122"/>
      <c r="H8122"/>
      <c r="I8122"/>
      <c r="J8122"/>
      <c r="K8122"/>
      <c r="L8122"/>
      <c r="M8122"/>
      <c r="N8122"/>
    </row>
    <row r="8123" spans="1:14" x14ac:dyDescent="0.3">
      <c r="A8123"/>
      <c r="B8123"/>
      <c r="C8123"/>
      <c r="D8123"/>
      <c r="E8123"/>
      <c r="F8123"/>
      <c r="G8123"/>
      <c r="H8123"/>
      <c r="I8123"/>
      <c r="J8123"/>
      <c r="K8123"/>
      <c r="L8123"/>
      <c r="M8123"/>
      <c r="N8123"/>
    </row>
    <row r="8124" spans="1:14" x14ac:dyDescent="0.3">
      <c r="A8124"/>
      <c r="B8124"/>
      <c r="C8124"/>
      <c r="D8124"/>
      <c r="E8124"/>
      <c r="F8124"/>
      <c r="G8124"/>
      <c r="H8124"/>
      <c r="I8124"/>
      <c r="J8124"/>
      <c r="K8124"/>
      <c r="L8124"/>
      <c r="M8124"/>
      <c r="N8124"/>
    </row>
    <row r="8125" spans="1:14" x14ac:dyDescent="0.3">
      <c r="A8125"/>
      <c r="B8125"/>
      <c r="C8125"/>
      <c r="D8125"/>
      <c r="E8125"/>
      <c r="F8125"/>
      <c r="G8125"/>
      <c r="H8125"/>
      <c r="I8125"/>
      <c r="J8125"/>
      <c r="K8125"/>
      <c r="L8125"/>
      <c r="M8125"/>
      <c r="N8125"/>
    </row>
    <row r="8126" spans="1:14" x14ac:dyDescent="0.3">
      <c r="A8126"/>
      <c r="B8126"/>
      <c r="C8126"/>
      <c r="D8126"/>
      <c r="E8126"/>
      <c r="F8126"/>
      <c r="G8126"/>
      <c r="H8126"/>
      <c r="I8126"/>
      <c r="J8126"/>
      <c r="K8126"/>
      <c r="L8126"/>
      <c r="M8126"/>
      <c r="N8126"/>
    </row>
    <row r="8127" spans="1:14" x14ac:dyDescent="0.3">
      <c r="A8127"/>
      <c r="B8127"/>
      <c r="C8127"/>
      <c r="D8127"/>
      <c r="E8127"/>
      <c r="F8127"/>
      <c r="G8127"/>
      <c r="H8127"/>
      <c r="I8127"/>
      <c r="J8127"/>
      <c r="K8127"/>
      <c r="L8127"/>
      <c r="M8127"/>
      <c r="N8127"/>
    </row>
    <row r="8128" spans="1:14" x14ac:dyDescent="0.3">
      <c r="A8128"/>
      <c r="B8128"/>
      <c r="C8128"/>
      <c r="D8128"/>
      <c r="E8128"/>
      <c r="F8128"/>
      <c r="G8128"/>
      <c r="H8128"/>
      <c r="I8128"/>
      <c r="J8128"/>
      <c r="K8128"/>
      <c r="L8128"/>
      <c r="M8128"/>
      <c r="N8128"/>
    </row>
    <row r="8129" spans="1:14" x14ac:dyDescent="0.3">
      <c r="A8129"/>
      <c r="B8129"/>
      <c r="C8129"/>
      <c r="D8129"/>
      <c r="E8129"/>
      <c r="F8129"/>
      <c r="G8129"/>
      <c r="H8129"/>
      <c r="I8129"/>
      <c r="J8129"/>
      <c r="K8129"/>
      <c r="L8129"/>
      <c r="M8129"/>
      <c r="N8129"/>
    </row>
    <row r="8130" spans="1:14" x14ac:dyDescent="0.3">
      <c r="A8130"/>
      <c r="B8130"/>
      <c r="C8130"/>
      <c r="D8130"/>
      <c r="E8130"/>
      <c r="F8130"/>
      <c r="G8130"/>
      <c r="H8130"/>
      <c r="I8130"/>
      <c r="J8130"/>
      <c r="K8130"/>
      <c r="L8130"/>
      <c r="M8130"/>
      <c r="N8130"/>
    </row>
    <row r="8131" spans="1:14" x14ac:dyDescent="0.3">
      <c r="A8131"/>
      <c r="B8131"/>
      <c r="C8131"/>
      <c r="D8131"/>
      <c r="E8131"/>
      <c r="F8131"/>
      <c r="G8131"/>
      <c r="H8131"/>
      <c r="I8131"/>
      <c r="J8131"/>
      <c r="K8131"/>
      <c r="L8131"/>
      <c r="M8131"/>
      <c r="N8131"/>
    </row>
    <row r="8132" spans="1:14" x14ac:dyDescent="0.3">
      <c r="A8132"/>
      <c r="B8132"/>
      <c r="C8132"/>
      <c r="D8132"/>
      <c r="E8132"/>
      <c r="F8132"/>
      <c r="G8132"/>
      <c r="H8132"/>
      <c r="I8132"/>
      <c r="J8132"/>
      <c r="K8132"/>
      <c r="L8132"/>
      <c r="M8132"/>
      <c r="N8132"/>
    </row>
    <row r="8133" spans="1:14" x14ac:dyDescent="0.3">
      <c r="A8133"/>
      <c r="B8133"/>
      <c r="C8133"/>
      <c r="D8133"/>
      <c r="E8133"/>
      <c r="F8133"/>
      <c r="G8133"/>
      <c r="H8133"/>
      <c r="I8133"/>
      <c r="J8133"/>
      <c r="K8133"/>
      <c r="L8133"/>
      <c r="M8133"/>
      <c r="N8133"/>
    </row>
    <row r="8134" spans="1:14" x14ac:dyDescent="0.3">
      <c r="A8134"/>
      <c r="B8134"/>
      <c r="C8134"/>
      <c r="D8134"/>
      <c r="E8134"/>
      <c r="F8134"/>
      <c r="G8134"/>
      <c r="H8134"/>
      <c r="I8134"/>
      <c r="J8134"/>
      <c r="K8134"/>
      <c r="L8134"/>
      <c r="M8134"/>
      <c r="N8134"/>
    </row>
    <row r="8135" spans="1:14" x14ac:dyDescent="0.3">
      <c r="A8135"/>
      <c r="B8135"/>
      <c r="C8135"/>
      <c r="D8135"/>
      <c r="E8135"/>
      <c r="F8135"/>
      <c r="G8135"/>
      <c r="H8135"/>
      <c r="I8135"/>
      <c r="J8135"/>
      <c r="K8135"/>
      <c r="L8135"/>
      <c r="M8135"/>
      <c r="N8135"/>
    </row>
    <row r="8136" spans="1:14" x14ac:dyDescent="0.3">
      <c r="A8136"/>
      <c r="B8136"/>
      <c r="C8136"/>
      <c r="D8136"/>
      <c r="E8136"/>
      <c r="F8136"/>
      <c r="G8136"/>
      <c r="H8136"/>
      <c r="I8136"/>
      <c r="J8136"/>
      <c r="K8136"/>
      <c r="L8136"/>
      <c r="M8136"/>
      <c r="N8136"/>
    </row>
    <row r="8137" spans="1:14" x14ac:dyDescent="0.3">
      <c r="A8137"/>
      <c r="B8137"/>
      <c r="C8137"/>
      <c r="D8137"/>
      <c r="E8137"/>
      <c r="F8137"/>
      <c r="G8137"/>
      <c r="H8137"/>
      <c r="I8137"/>
      <c r="J8137"/>
      <c r="K8137"/>
      <c r="L8137"/>
      <c r="M8137"/>
      <c r="N8137"/>
    </row>
    <row r="8138" spans="1:14" x14ac:dyDescent="0.3">
      <c r="A8138"/>
      <c r="B8138"/>
      <c r="C8138"/>
      <c r="D8138"/>
      <c r="E8138"/>
      <c r="F8138"/>
      <c r="G8138"/>
      <c r="H8138"/>
      <c r="I8138"/>
      <c r="J8138"/>
      <c r="K8138"/>
      <c r="L8138"/>
      <c r="M8138"/>
      <c r="N8138"/>
    </row>
    <row r="8139" spans="1:14" x14ac:dyDescent="0.3">
      <c r="A8139"/>
      <c r="B8139"/>
      <c r="C8139"/>
      <c r="D8139"/>
      <c r="E8139"/>
      <c r="F8139"/>
      <c r="G8139"/>
      <c r="H8139"/>
      <c r="I8139"/>
      <c r="J8139"/>
      <c r="K8139"/>
      <c r="L8139"/>
      <c r="M8139"/>
      <c r="N8139"/>
    </row>
    <row r="8140" spans="1:14" x14ac:dyDescent="0.3">
      <c r="A8140"/>
      <c r="B8140"/>
      <c r="C8140"/>
      <c r="D8140"/>
      <c r="E8140"/>
      <c r="F8140"/>
      <c r="G8140"/>
      <c r="H8140"/>
      <c r="I8140"/>
      <c r="J8140"/>
      <c r="K8140"/>
      <c r="L8140"/>
      <c r="M8140"/>
      <c r="N8140"/>
    </row>
    <row r="8141" spans="1:14" x14ac:dyDescent="0.3">
      <c r="A8141"/>
      <c r="B8141"/>
      <c r="C8141"/>
      <c r="D8141"/>
      <c r="E8141"/>
      <c r="F8141"/>
      <c r="G8141"/>
      <c r="H8141"/>
      <c r="I8141"/>
      <c r="J8141"/>
      <c r="K8141"/>
      <c r="L8141"/>
      <c r="M8141"/>
      <c r="N8141"/>
    </row>
    <row r="8142" spans="1:14" x14ac:dyDescent="0.3">
      <c r="A8142"/>
      <c r="B8142"/>
      <c r="C8142"/>
      <c r="D8142"/>
      <c r="E8142"/>
      <c r="F8142"/>
      <c r="G8142"/>
      <c r="H8142"/>
      <c r="I8142"/>
      <c r="J8142"/>
      <c r="K8142"/>
      <c r="L8142"/>
      <c r="M8142"/>
      <c r="N8142"/>
    </row>
    <row r="8143" spans="1:14" x14ac:dyDescent="0.3">
      <c r="A8143"/>
      <c r="B8143"/>
      <c r="C8143"/>
      <c r="D8143"/>
      <c r="E8143"/>
      <c r="F8143"/>
      <c r="G8143"/>
      <c r="H8143"/>
      <c r="I8143"/>
      <c r="J8143"/>
      <c r="K8143"/>
      <c r="L8143"/>
      <c r="M8143"/>
      <c r="N8143"/>
    </row>
    <row r="8144" spans="1:14" x14ac:dyDescent="0.3">
      <c r="A8144"/>
      <c r="B8144"/>
      <c r="C8144"/>
      <c r="D8144"/>
      <c r="E8144"/>
      <c r="F8144"/>
      <c r="G8144"/>
      <c r="H8144"/>
      <c r="I8144"/>
      <c r="J8144"/>
      <c r="K8144"/>
      <c r="L8144"/>
      <c r="M8144"/>
      <c r="N8144"/>
    </row>
    <row r="8145" spans="1:14" x14ac:dyDescent="0.3">
      <c r="A8145"/>
      <c r="B8145"/>
      <c r="C8145"/>
      <c r="D8145"/>
      <c r="E8145"/>
      <c r="F8145"/>
      <c r="G8145"/>
      <c r="H8145"/>
      <c r="I8145"/>
      <c r="J8145"/>
      <c r="K8145"/>
      <c r="L8145"/>
      <c r="M8145"/>
      <c r="N8145"/>
    </row>
    <row r="8146" spans="1:14" x14ac:dyDescent="0.3">
      <c r="A8146"/>
      <c r="B8146"/>
      <c r="C8146"/>
      <c r="D8146"/>
      <c r="E8146"/>
      <c r="F8146"/>
      <c r="G8146"/>
      <c r="H8146"/>
      <c r="I8146"/>
      <c r="J8146"/>
      <c r="K8146"/>
      <c r="L8146"/>
      <c r="M8146"/>
      <c r="N8146"/>
    </row>
    <row r="8147" spans="1:14" x14ac:dyDescent="0.3">
      <c r="A8147"/>
      <c r="B8147"/>
      <c r="C8147"/>
      <c r="D8147"/>
      <c r="E8147"/>
      <c r="F8147"/>
      <c r="G8147"/>
      <c r="H8147"/>
      <c r="I8147"/>
      <c r="J8147"/>
      <c r="K8147"/>
      <c r="L8147"/>
      <c r="M8147"/>
      <c r="N8147"/>
    </row>
    <row r="8148" spans="1:14" x14ac:dyDescent="0.3">
      <c r="A8148"/>
      <c r="B8148"/>
      <c r="C8148"/>
      <c r="D8148"/>
      <c r="E8148"/>
      <c r="F8148"/>
      <c r="G8148"/>
      <c r="H8148"/>
      <c r="I8148"/>
      <c r="J8148"/>
      <c r="K8148"/>
      <c r="L8148"/>
      <c r="M8148"/>
      <c r="N8148"/>
    </row>
    <row r="8149" spans="1:14" x14ac:dyDescent="0.3">
      <c r="A8149"/>
      <c r="B8149"/>
      <c r="C8149"/>
      <c r="D8149"/>
      <c r="E8149"/>
      <c r="F8149"/>
      <c r="G8149"/>
      <c r="H8149"/>
      <c r="I8149"/>
      <c r="J8149"/>
      <c r="K8149"/>
      <c r="L8149"/>
      <c r="M8149"/>
      <c r="N8149"/>
    </row>
    <row r="8150" spans="1:14" x14ac:dyDescent="0.3">
      <c r="A8150"/>
      <c r="B8150"/>
      <c r="C8150"/>
      <c r="D8150"/>
      <c r="E8150"/>
      <c r="F8150"/>
      <c r="G8150"/>
      <c r="H8150"/>
      <c r="I8150"/>
      <c r="J8150"/>
      <c r="K8150"/>
      <c r="L8150"/>
      <c r="M8150"/>
      <c r="N8150"/>
    </row>
    <row r="8151" spans="1:14" x14ac:dyDescent="0.3">
      <c r="A8151"/>
      <c r="B8151"/>
      <c r="C8151"/>
      <c r="D8151"/>
      <c r="E8151"/>
      <c r="F8151"/>
      <c r="G8151"/>
      <c r="H8151"/>
      <c r="I8151"/>
      <c r="J8151"/>
      <c r="K8151"/>
      <c r="L8151"/>
      <c r="M8151"/>
      <c r="N8151"/>
    </row>
    <row r="8152" spans="1:14" x14ac:dyDescent="0.3">
      <c r="A8152"/>
      <c r="B8152"/>
      <c r="C8152"/>
      <c r="D8152"/>
      <c r="E8152"/>
      <c r="F8152"/>
      <c r="G8152"/>
      <c r="H8152"/>
      <c r="I8152"/>
      <c r="J8152"/>
      <c r="K8152"/>
      <c r="L8152"/>
      <c r="M8152"/>
      <c r="N8152"/>
    </row>
    <row r="8153" spans="1:14" x14ac:dyDescent="0.3">
      <c r="A8153"/>
      <c r="B8153"/>
      <c r="C8153"/>
      <c r="D8153"/>
      <c r="E8153"/>
      <c r="F8153"/>
      <c r="G8153"/>
      <c r="H8153"/>
      <c r="I8153"/>
      <c r="J8153"/>
      <c r="K8153"/>
      <c r="L8153"/>
      <c r="M8153"/>
      <c r="N8153"/>
    </row>
    <row r="8154" spans="1:14" x14ac:dyDescent="0.3">
      <c r="A8154"/>
      <c r="B8154"/>
      <c r="C8154"/>
      <c r="D8154"/>
      <c r="E8154"/>
      <c r="F8154"/>
      <c r="G8154"/>
      <c r="H8154"/>
      <c r="I8154"/>
      <c r="J8154"/>
      <c r="K8154"/>
      <c r="L8154"/>
      <c r="M8154"/>
      <c r="N8154"/>
    </row>
    <row r="8155" spans="1:14" x14ac:dyDescent="0.3">
      <c r="A8155"/>
      <c r="B8155"/>
      <c r="C8155"/>
      <c r="D8155"/>
      <c r="E8155"/>
      <c r="F8155"/>
      <c r="G8155"/>
      <c r="H8155"/>
      <c r="I8155"/>
      <c r="J8155"/>
      <c r="K8155"/>
      <c r="L8155"/>
      <c r="M8155"/>
      <c r="N8155"/>
    </row>
    <row r="8156" spans="1:14" x14ac:dyDescent="0.3">
      <c r="A8156"/>
      <c r="B8156"/>
      <c r="C8156"/>
      <c r="D8156"/>
      <c r="E8156"/>
      <c r="F8156"/>
      <c r="G8156"/>
      <c r="H8156"/>
      <c r="I8156"/>
      <c r="J8156"/>
      <c r="K8156"/>
      <c r="L8156"/>
      <c r="M8156"/>
      <c r="N8156"/>
    </row>
    <row r="8157" spans="1:14" x14ac:dyDescent="0.3">
      <c r="A8157"/>
      <c r="B8157"/>
      <c r="C8157"/>
      <c r="D8157"/>
      <c r="E8157"/>
      <c r="F8157"/>
      <c r="G8157"/>
      <c r="H8157"/>
      <c r="I8157"/>
      <c r="J8157"/>
      <c r="K8157"/>
      <c r="L8157"/>
      <c r="M8157"/>
      <c r="N8157"/>
    </row>
    <row r="8158" spans="1:14" x14ac:dyDescent="0.3">
      <c r="A8158"/>
      <c r="B8158"/>
      <c r="C8158"/>
      <c r="D8158"/>
      <c r="E8158"/>
      <c r="F8158"/>
      <c r="G8158"/>
      <c r="H8158"/>
      <c r="I8158"/>
      <c r="J8158"/>
      <c r="K8158"/>
      <c r="L8158"/>
      <c r="M8158"/>
      <c r="N8158"/>
    </row>
    <row r="8159" spans="1:14" x14ac:dyDescent="0.3">
      <c r="A8159"/>
      <c r="B8159"/>
      <c r="C8159"/>
      <c r="D8159"/>
      <c r="E8159"/>
      <c r="F8159"/>
      <c r="G8159"/>
      <c r="H8159"/>
      <c r="I8159"/>
      <c r="J8159"/>
      <c r="K8159"/>
      <c r="L8159"/>
      <c r="M8159"/>
      <c r="N8159"/>
    </row>
    <row r="8160" spans="1:14" x14ac:dyDescent="0.3">
      <c r="A8160"/>
      <c r="B8160"/>
      <c r="C8160"/>
      <c r="D8160"/>
      <c r="E8160"/>
      <c r="F8160"/>
      <c r="G8160"/>
      <c r="H8160"/>
      <c r="I8160"/>
      <c r="J8160"/>
      <c r="K8160"/>
      <c r="L8160"/>
      <c r="M8160"/>
      <c r="N8160"/>
    </row>
    <row r="8161" spans="1:14" x14ac:dyDescent="0.3">
      <c r="A8161"/>
      <c r="B8161"/>
      <c r="C8161"/>
      <c r="D8161"/>
      <c r="E8161"/>
      <c r="F8161"/>
      <c r="G8161"/>
      <c r="H8161"/>
      <c r="I8161"/>
      <c r="J8161"/>
      <c r="K8161"/>
      <c r="L8161"/>
      <c r="M8161"/>
      <c r="N8161"/>
    </row>
    <row r="8162" spans="1:14" x14ac:dyDescent="0.3">
      <c r="A8162"/>
      <c r="B8162"/>
      <c r="C8162"/>
      <c r="D8162"/>
      <c r="E8162"/>
      <c r="F8162"/>
      <c r="G8162"/>
      <c r="H8162"/>
      <c r="I8162"/>
      <c r="J8162"/>
      <c r="K8162"/>
      <c r="L8162"/>
      <c r="M8162"/>
      <c r="N8162"/>
    </row>
    <row r="8163" spans="1:14" x14ac:dyDescent="0.3">
      <c r="A8163"/>
      <c r="B8163"/>
      <c r="C8163"/>
      <c r="D8163"/>
      <c r="E8163"/>
      <c r="F8163"/>
      <c r="G8163"/>
      <c r="H8163"/>
      <c r="I8163"/>
      <c r="J8163"/>
      <c r="K8163"/>
      <c r="L8163"/>
      <c r="M8163"/>
      <c r="N8163"/>
    </row>
    <row r="8164" spans="1:14" x14ac:dyDescent="0.3">
      <c r="A8164"/>
      <c r="B8164"/>
      <c r="C8164"/>
      <c r="D8164"/>
      <c r="E8164"/>
      <c r="F8164"/>
      <c r="G8164"/>
      <c r="H8164"/>
      <c r="I8164"/>
      <c r="J8164"/>
      <c r="K8164"/>
      <c r="L8164"/>
      <c r="M8164"/>
      <c r="N8164"/>
    </row>
    <row r="8165" spans="1:14" x14ac:dyDescent="0.3">
      <c r="A8165"/>
      <c r="B8165"/>
      <c r="C8165"/>
      <c r="D8165"/>
      <c r="E8165"/>
      <c r="F8165"/>
      <c r="G8165"/>
      <c r="H8165"/>
      <c r="I8165"/>
      <c r="J8165"/>
      <c r="K8165"/>
      <c r="L8165"/>
      <c r="M8165"/>
      <c r="N8165"/>
    </row>
    <row r="8166" spans="1:14" x14ac:dyDescent="0.3">
      <c r="A8166"/>
      <c r="B8166"/>
      <c r="C8166"/>
      <c r="D8166"/>
      <c r="E8166"/>
      <c r="F8166"/>
      <c r="G8166"/>
      <c r="H8166"/>
      <c r="I8166"/>
      <c r="J8166"/>
      <c r="K8166"/>
      <c r="L8166"/>
      <c r="M8166"/>
      <c r="N8166"/>
    </row>
    <row r="8167" spans="1:14" x14ac:dyDescent="0.3">
      <c r="A8167"/>
      <c r="B8167"/>
      <c r="C8167"/>
      <c r="D8167"/>
      <c r="E8167"/>
      <c r="F8167"/>
      <c r="G8167"/>
      <c r="H8167"/>
      <c r="I8167"/>
      <c r="J8167"/>
      <c r="K8167"/>
      <c r="L8167"/>
      <c r="M8167"/>
      <c r="N8167"/>
    </row>
    <row r="8168" spans="1:14" x14ac:dyDescent="0.3">
      <c r="A8168"/>
      <c r="B8168"/>
      <c r="C8168"/>
      <c r="D8168"/>
      <c r="E8168"/>
      <c r="F8168"/>
      <c r="G8168"/>
      <c r="H8168"/>
      <c r="I8168"/>
      <c r="J8168"/>
      <c r="K8168"/>
      <c r="L8168"/>
      <c r="M8168"/>
      <c r="N8168"/>
    </row>
    <row r="8169" spans="1:14" x14ac:dyDescent="0.3">
      <c r="A8169"/>
      <c r="B8169"/>
      <c r="C8169"/>
      <c r="D8169"/>
      <c r="E8169"/>
      <c r="F8169"/>
      <c r="G8169"/>
      <c r="H8169"/>
      <c r="I8169"/>
      <c r="J8169"/>
      <c r="K8169"/>
      <c r="L8169"/>
      <c r="M8169"/>
      <c r="N8169"/>
    </row>
    <row r="8170" spans="1:14" x14ac:dyDescent="0.3">
      <c r="A8170"/>
      <c r="B8170"/>
      <c r="C8170"/>
      <c r="D8170"/>
      <c r="E8170"/>
      <c r="F8170"/>
      <c r="G8170"/>
      <c r="H8170"/>
      <c r="I8170"/>
      <c r="J8170"/>
      <c r="K8170"/>
      <c r="L8170"/>
      <c r="M8170"/>
      <c r="N8170"/>
    </row>
    <row r="8171" spans="1:14" x14ac:dyDescent="0.3">
      <c r="A8171"/>
      <c r="B8171"/>
      <c r="C8171"/>
      <c r="D8171"/>
      <c r="E8171"/>
      <c r="F8171"/>
      <c r="G8171"/>
      <c r="H8171"/>
      <c r="I8171"/>
      <c r="J8171"/>
      <c r="K8171"/>
      <c r="L8171"/>
      <c r="M8171"/>
      <c r="N8171"/>
    </row>
    <row r="8172" spans="1:14" x14ac:dyDescent="0.3">
      <c r="A8172"/>
      <c r="B8172"/>
      <c r="C8172"/>
      <c r="D8172"/>
      <c r="E8172"/>
      <c r="F8172"/>
      <c r="G8172"/>
      <c r="H8172"/>
      <c r="I8172"/>
      <c r="J8172"/>
      <c r="K8172"/>
      <c r="L8172"/>
      <c r="M8172"/>
      <c r="N8172"/>
    </row>
    <row r="8173" spans="1:14" x14ac:dyDescent="0.3">
      <c r="A8173"/>
      <c r="B8173"/>
      <c r="C8173"/>
      <c r="D8173"/>
      <c r="E8173"/>
      <c r="F8173"/>
      <c r="G8173"/>
      <c r="H8173"/>
      <c r="I8173"/>
      <c r="J8173"/>
      <c r="K8173"/>
      <c r="L8173"/>
      <c r="M8173"/>
      <c r="N8173"/>
    </row>
    <row r="8174" spans="1:14" x14ac:dyDescent="0.3">
      <c r="A8174"/>
      <c r="B8174"/>
      <c r="C8174"/>
      <c r="D8174"/>
      <c r="E8174"/>
      <c r="F8174"/>
      <c r="G8174"/>
      <c r="H8174"/>
      <c r="I8174"/>
      <c r="J8174"/>
      <c r="K8174"/>
      <c r="L8174"/>
      <c r="M8174"/>
      <c r="N8174"/>
    </row>
    <row r="8175" spans="1:14" x14ac:dyDescent="0.3">
      <c r="A8175"/>
      <c r="B8175"/>
      <c r="C8175"/>
      <c r="D8175"/>
      <c r="E8175"/>
      <c r="F8175"/>
      <c r="G8175"/>
      <c r="H8175"/>
      <c r="I8175"/>
      <c r="J8175"/>
      <c r="K8175"/>
      <c r="L8175"/>
      <c r="M8175"/>
      <c r="N8175"/>
    </row>
    <row r="8176" spans="1:14" x14ac:dyDescent="0.3">
      <c r="A8176"/>
      <c r="B8176"/>
      <c r="C8176"/>
      <c r="D8176"/>
      <c r="E8176"/>
      <c r="F8176"/>
      <c r="G8176"/>
      <c r="H8176"/>
      <c r="I8176"/>
      <c r="J8176"/>
      <c r="K8176"/>
      <c r="L8176"/>
      <c r="M8176"/>
      <c r="N8176"/>
    </row>
    <row r="8177" spans="1:14" x14ac:dyDescent="0.3">
      <c r="A8177"/>
      <c r="B8177"/>
      <c r="C8177"/>
      <c r="D8177"/>
      <c r="E8177"/>
      <c r="F8177"/>
      <c r="G8177"/>
      <c r="H8177"/>
      <c r="I8177"/>
      <c r="J8177"/>
      <c r="K8177"/>
      <c r="L8177"/>
      <c r="M8177"/>
      <c r="N8177"/>
    </row>
    <row r="8178" spans="1:14" x14ac:dyDescent="0.3">
      <c r="A8178"/>
      <c r="B8178"/>
      <c r="C8178"/>
      <c r="D8178"/>
      <c r="E8178"/>
      <c r="F8178"/>
      <c r="G8178"/>
      <c r="H8178"/>
      <c r="I8178"/>
      <c r="J8178"/>
      <c r="K8178"/>
      <c r="L8178"/>
      <c r="M8178"/>
      <c r="N8178"/>
    </row>
    <row r="8179" spans="1:14" x14ac:dyDescent="0.3">
      <c r="A8179"/>
      <c r="B8179"/>
      <c r="C8179"/>
      <c r="D8179"/>
      <c r="E8179"/>
      <c r="F8179"/>
      <c r="G8179"/>
      <c r="H8179"/>
      <c r="I8179"/>
      <c r="J8179"/>
      <c r="K8179"/>
      <c r="L8179"/>
      <c r="M8179"/>
      <c r="N8179"/>
    </row>
    <row r="8180" spans="1:14" x14ac:dyDescent="0.3">
      <c r="A8180"/>
      <c r="B8180"/>
      <c r="C8180"/>
      <c r="D8180"/>
      <c r="E8180"/>
      <c r="F8180"/>
      <c r="G8180"/>
      <c r="H8180"/>
      <c r="I8180"/>
      <c r="J8180"/>
      <c r="K8180"/>
      <c r="L8180"/>
      <c r="M8180"/>
      <c r="N8180"/>
    </row>
    <row r="8181" spans="1:14" x14ac:dyDescent="0.3">
      <c r="A8181"/>
      <c r="B8181"/>
      <c r="C8181"/>
      <c r="D8181"/>
      <c r="E8181"/>
      <c r="F8181"/>
      <c r="G8181"/>
      <c r="H8181"/>
      <c r="I8181"/>
      <c r="J8181"/>
      <c r="K8181"/>
      <c r="L8181"/>
      <c r="M8181"/>
      <c r="N8181"/>
    </row>
    <row r="8182" spans="1:14" x14ac:dyDescent="0.3">
      <c r="A8182"/>
      <c r="B8182"/>
      <c r="C8182"/>
      <c r="D8182"/>
      <c r="E8182"/>
      <c r="F8182"/>
      <c r="G8182"/>
      <c r="H8182"/>
      <c r="I8182"/>
      <c r="J8182"/>
      <c r="K8182"/>
      <c r="L8182"/>
      <c r="M8182"/>
      <c r="N8182"/>
    </row>
    <row r="8183" spans="1:14" x14ac:dyDescent="0.3">
      <c r="A8183"/>
      <c r="B8183"/>
      <c r="C8183"/>
      <c r="D8183"/>
      <c r="E8183"/>
      <c r="F8183"/>
      <c r="G8183"/>
      <c r="H8183"/>
      <c r="I8183"/>
      <c r="J8183"/>
      <c r="K8183"/>
      <c r="L8183"/>
      <c r="M8183"/>
      <c r="N8183"/>
    </row>
    <row r="8184" spans="1:14" x14ac:dyDescent="0.3">
      <c r="A8184"/>
      <c r="B8184"/>
      <c r="C8184"/>
      <c r="D8184"/>
      <c r="E8184"/>
      <c r="F8184"/>
      <c r="G8184"/>
      <c r="H8184"/>
      <c r="I8184"/>
      <c r="J8184"/>
      <c r="K8184"/>
      <c r="L8184"/>
      <c r="M8184"/>
      <c r="N8184"/>
    </row>
    <row r="8185" spans="1:14" x14ac:dyDescent="0.3">
      <c r="A8185"/>
      <c r="B8185"/>
      <c r="C8185"/>
      <c r="D8185"/>
      <c r="E8185"/>
      <c r="F8185"/>
      <c r="G8185"/>
      <c r="H8185"/>
      <c r="I8185"/>
      <c r="J8185"/>
      <c r="K8185"/>
      <c r="L8185"/>
      <c r="M8185"/>
      <c r="N8185"/>
    </row>
    <row r="8186" spans="1:14" x14ac:dyDescent="0.3">
      <c r="A8186"/>
      <c r="B8186"/>
      <c r="C8186"/>
      <c r="D8186"/>
      <c r="E8186"/>
      <c r="F8186"/>
      <c r="G8186"/>
      <c r="H8186"/>
      <c r="I8186"/>
      <c r="J8186"/>
      <c r="K8186"/>
      <c r="L8186"/>
      <c r="M8186"/>
      <c r="N8186"/>
    </row>
    <row r="8187" spans="1:14" x14ac:dyDescent="0.3">
      <c r="A8187"/>
      <c r="B8187"/>
      <c r="C8187"/>
      <c r="D8187"/>
      <c r="E8187"/>
      <c r="F8187"/>
      <c r="G8187"/>
      <c r="H8187"/>
      <c r="I8187"/>
      <c r="J8187"/>
      <c r="K8187"/>
      <c r="L8187"/>
      <c r="M8187"/>
      <c r="N8187"/>
    </row>
    <row r="8188" spans="1:14" x14ac:dyDescent="0.3">
      <c r="A8188"/>
      <c r="B8188"/>
      <c r="C8188"/>
      <c r="D8188"/>
      <c r="E8188"/>
      <c r="F8188"/>
      <c r="G8188"/>
      <c r="H8188"/>
      <c r="I8188"/>
      <c r="J8188"/>
      <c r="K8188"/>
      <c r="L8188"/>
      <c r="M8188"/>
      <c r="N8188"/>
    </row>
    <row r="8189" spans="1:14" x14ac:dyDescent="0.3">
      <c r="A8189"/>
      <c r="B8189"/>
      <c r="C8189"/>
      <c r="D8189"/>
      <c r="E8189"/>
      <c r="F8189"/>
      <c r="G8189"/>
      <c r="H8189"/>
      <c r="I8189"/>
      <c r="J8189"/>
      <c r="K8189"/>
      <c r="L8189"/>
      <c r="M8189"/>
      <c r="N8189"/>
    </row>
    <row r="8190" spans="1:14" x14ac:dyDescent="0.3">
      <c r="A8190"/>
      <c r="B8190"/>
      <c r="C8190"/>
      <c r="D8190"/>
      <c r="E8190"/>
      <c r="F8190"/>
      <c r="G8190"/>
      <c r="H8190"/>
      <c r="I8190"/>
      <c r="J8190"/>
      <c r="K8190"/>
      <c r="L8190"/>
      <c r="M8190"/>
      <c r="N8190"/>
    </row>
    <row r="8191" spans="1:14" x14ac:dyDescent="0.3">
      <c r="A8191"/>
      <c r="B8191"/>
      <c r="C8191"/>
      <c r="D8191"/>
      <c r="E8191"/>
      <c r="F8191"/>
      <c r="G8191"/>
      <c r="H8191"/>
      <c r="I8191"/>
      <c r="J8191"/>
      <c r="K8191"/>
      <c r="L8191"/>
      <c r="M8191"/>
      <c r="N8191"/>
    </row>
    <row r="8192" spans="1:14" x14ac:dyDescent="0.3">
      <c r="A8192"/>
      <c r="B8192"/>
      <c r="C8192"/>
      <c r="D8192"/>
      <c r="E8192"/>
      <c r="F8192"/>
      <c r="G8192"/>
      <c r="H8192"/>
      <c r="I8192"/>
      <c r="J8192"/>
      <c r="K8192"/>
      <c r="L8192"/>
      <c r="M8192"/>
      <c r="N8192"/>
    </row>
    <row r="8193" spans="1:14" x14ac:dyDescent="0.3">
      <c r="A8193"/>
      <c r="B8193"/>
      <c r="C8193"/>
      <c r="D8193"/>
      <c r="E8193"/>
      <c r="F8193"/>
      <c r="G8193"/>
      <c r="H8193"/>
      <c r="I8193"/>
      <c r="J8193"/>
      <c r="K8193"/>
      <c r="L8193"/>
      <c r="M8193"/>
      <c r="N8193"/>
    </row>
    <row r="8194" spans="1:14" x14ac:dyDescent="0.3">
      <c r="A8194"/>
      <c r="B8194"/>
      <c r="C8194"/>
      <c r="D8194"/>
      <c r="E8194"/>
      <c r="F8194"/>
      <c r="G8194"/>
      <c r="H8194"/>
      <c r="I8194"/>
      <c r="J8194"/>
      <c r="K8194"/>
      <c r="L8194"/>
      <c r="M8194"/>
      <c r="N8194"/>
    </row>
    <row r="8195" spans="1:14" x14ac:dyDescent="0.3">
      <c r="A8195"/>
      <c r="B8195"/>
      <c r="C8195"/>
      <c r="D8195"/>
      <c r="E8195"/>
      <c r="F8195"/>
      <c r="G8195"/>
      <c r="H8195"/>
      <c r="I8195"/>
      <c r="J8195"/>
      <c r="K8195"/>
      <c r="L8195"/>
      <c r="M8195"/>
      <c r="N8195"/>
    </row>
    <row r="8196" spans="1:14" x14ac:dyDescent="0.3">
      <c r="A8196"/>
      <c r="B8196"/>
      <c r="C8196"/>
      <c r="D8196"/>
      <c r="E8196"/>
      <c r="F8196"/>
      <c r="G8196"/>
      <c r="H8196"/>
      <c r="I8196"/>
      <c r="J8196"/>
      <c r="K8196"/>
      <c r="L8196"/>
      <c r="M8196"/>
      <c r="N8196"/>
    </row>
    <row r="8197" spans="1:14" x14ac:dyDescent="0.3">
      <c r="A8197"/>
      <c r="B8197"/>
      <c r="C8197"/>
      <c r="D8197"/>
      <c r="E8197"/>
      <c r="F8197"/>
      <c r="G8197"/>
      <c r="H8197"/>
      <c r="I8197"/>
      <c r="J8197"/>
      <c r="K8197"/>
      <c r="L8197"/>
      <c r="M8197"/>
      <c r="N8197"/>
    </row>
    <row r="8198" spans="1:14" x14ac:dyDescent="0.3">
      <c r="A8198"/>
      <c r="B8198"/>
      <c r="C8198"/>
      <c r="D8198"/>
      <c r="E8198"/>
      <c r="F8198"/>
      <c r="G8198"/>
      <c r="H8198"/>
      <c r="I8198"/>
      <c r="J8198"/>
      <c r="K8198"/>
      <c r="L8198"/>
      <c r="M8198"/>
      <c r="N8198"/>
    </row>
    <row r="8199" spans="1:14" x14ac:dyDescent="0.3">
      <c r="A8199"/>
      <c r="B8199"/>
      <c r="C8199"/>
      <c r="D8199"/>
      <c r="E8199"/>
      <c r="F8199"/>
      <c r="G8199"/>
      <c r="H8199"/>
      <c r="I8199"/>
      <c r="J8199"/>
      <c r="K8199"/>
      <c r="L8199"/>
      <c r="M8199"/>
      <c r="N8199"/>
    </row>
    <row r="8200" spans="1:14" x14ac:dyDescent="0.3">
      <c r="A8200"/>
      <c r="B8200"/>
      <c r="C8200"/>
      <c r="D8200"/>
      <c r="E8200"/>
      <c r="F8200"/>
      <c r="G8200"/>
      <c r="H8200"/>
      <c r="I8200"/>
      <c r="J8200"/>
      <c r="K8200"/>
      <c r="L8200"/>
      <c r="M8200"/>
      <c r="N8200"/>
    </row>
    <row r="8201" spans="1:14" x14ac:dyDescent="0.3">
      <c r="A8201"/>
      <c r="B8201"/>
      <c r="C8201"/>
      <c r="D8201"/>
      <c r="E8201"/>
      <c r="F8201"/>
      <c r="G8201"/>
      <c r="H8201"/>
      <c r="I8201"/>
      <c r="J8201"/>
      <c r="K8201"/>
      <c r="L8201"/>
      <c r="M8201"/>
      <c r="N8201"/>
    </row>
    <row r="8202" spans="1:14" x14ac:dyDescent="0.3">
      <c r="A8202"/>
      <c r="B8202"/>
      <c r="C8202"/>
      <c r="D8202"/>
      <c r="E8202"/>
      <c r="F8202"/>
      <c r="G8202"/>
      <c r="H8202"/>
      <c r="I8202"/>
      <c r="J8202"/>
      <c r="K8202"/>
      <c r="L8202"/>
      <c r="M8202"/>
      <c r="N8202"/>
    </row>
    <row r="8203" spans="1:14" x14ac:dyDescent="0.3">
      <c r="A8203"/>
      <c r="B8203"/>
      <c r="C8203"/>
      <c r="D8203"/>
      <c r="E8203"/>
      <c r="F8203"/>
      <c r="G8203"/>
      <c r="H8203"/>
      <c r="I8203"/>
      <c r="J8203"/>
      <c r="K8203"/>
      <c r="L8203"/>
      <c r="M8203"/>
      <c r="N8203"/>
    </row>
    <row r="8204" spans="1:14" x14ac:dyDescent="0.3">
      <c r="A8204"/>
      <c r="B8204"/>
      <c r="C8204"/>
      <c r="D8204"/>
      <c r="E8204"/>
      <c r="F8204"/>
      <c r="G8204"/>
      <c r="H8204"/>
      <c r="I8204"/>
      <c r="J8204"/>
      <c r="K8204"/>
      <c r="L8204"/>
      <c r="M8204"/>
      <c r="N8204"/>
    </row>
    <row r="8205" spans="1:14" x14ac:dyDescent="0.3">
      <c r="A8205"/>
      <c r="B8205"/>
      <c r="C8205"/>
      <c r="D8205"/>
      <c r="E8205"/>
      <c r="F8205"/>
      <c r="G8205"/>
      <c r="H8205"/>
      <c r="I8205"/>
      <c r="J8205"/>
      <c r="K8205"/>
      <c r="L8205"/>
      <c r="M8205"/>
      <c r="N8205"/>
    </row>
    <row r="8206" spans="1:14" x14ac:dyDescent="0.3">
      <c r="A8206"/>
      <c r="B8206"/>
      <c r="C8206"/>
      <c r="D8206"/>
      <c r="E8206"/>
      <c r="F8206"/>
      <c r="G8206"/>
      <c r="H8206"/>
      <c r="I8206"/>
      <c r="J8206"/>
      <c r="K8206"/>
      <c r="L8206"/>
      <c r="M8206"/>
      <c r="N8206"/>
    </row>
    <row r="8207" spans="1:14" x14ac:dyDescent="0.3">
      <c r="A8207"/>
      <c r="B8207"/>
      <c r="C8207"/>
      <c r="D8207"/>
      <c r="E8207"/>
      <c r="F8207"/>
      <c r="G8207"/>
      <c r="H8207"/>
      <c r="I8207"/>
      <c r="J8207"/>
      <c r="K8207"/>
      <c r="L8207"/>
      <c r="M8207"/>
      <c r="N8207"/>
    </row>
    <row r="8208" spans="1:14" x14ac:dyDescent="0.3">
      <c r="A8208"/>
      <c r="B8208"/>
      <c r="C8208"/>
      <c r="D8208"/>
      <c r="E8208"/>
      <c r="F8208"/>
      <c r="G8208"/>
      <c r="H8208"/>
      <c r="I8208"/>
      <c r="J8208"/>
      <c r="K8208"/>
      <c r="L8208"/>
      <c r="M8208"/>
      <c r="N8208"/>
    </row>
    <row r="8209" spans="1:14" x14ac:dyDescent="0.3">
      <c r="A8209"/>
      <c r="B8209"/>
      <c r="C8209"/>
      <c r="D8209"/>
      <c r="E8209"/>
      <c r="F8209"/>
      <c r="G8209"/>
      <c r="H8209"/>
      <c r="I8209"/>
      <c r="J8209"/>
      <c r="K8209"/>
      <c r="L8209"/>
      <c r="M8209"/>
      <c r="N8209"/>
    </row>
    <row r="8210" spans="1:14" x14ac:dyDescent="0.3">
      <c r="A8210"/>
      <c r="B8210"/>
      <c r="C8210"/>
      <c r="D8210"/>
      <c r="E8210"/>
      <c r="F8210"/>
      <c r="G8210"/>
      <c r="H8210"/>
      <c r="I8210"/>
      <c r="J8210"/>
      <c r="K8210"/>
      <c r="L8210"/>
      <c r="M8210"/>
      <c r="N8210"/>
    </row>
    <row r="8211" spans="1:14" x14ac:dyDescent="0.3">
      <c r="A8211"/>
      <c r="B8211"/>
      <c r="C8211"/>
      <c r="D8211"/>
      <c r="E8211"/>
      <c r="F8211"/>
      <c r="G8211"/>
      <c r="H8211"/>
      <c r="I8211"/>
      <c r="J8211"/>
      <c r="K8211"/>
      <c r="L8211"/>
      <c r="M8211"/>
      <c r="N8211"/>
    </row>
    <row r="8212" spans="1:14" x14ac:dyDescent="0.3">
      <c r="A8212"/>
      <c r="B8212"/>
      <c r="C8212"/>
      <c r="D8212"/>
      <c r="E8212"/>
      <c r="F8212"/>
      <c r="G8212"/>
      <c r="H8212"/>
      <c r="I8212"/>
      <c r="J8212"/>
      <c r="K8212"/>
      <c r="L8212"/>
      <c r="M8212"/>
      <c r="N8212"/>
    </row>
    <row r="8213" spans="1:14" x14ac:dyDescent="0.3">
      <c r="A8213"/>
      <c r="B8213"/>
      <c r="C8213"/>
      <c r="D8213"/>
      <c r="E8213"/>
      <c r="F8213"/>
      <c r="G8213"/>
      <c r="H8213"/>
      <c r="I8213"/>
      <c r="J8213"/>
      <c r="K8213"/>
      <c r="L8213"/>
      <c r="M8213"/>
      <c r="N8213"/>
    </row>
    <row r="8214" spans="1:14" x14ac:dyDescent="0.3">
      <c r="A8214"/>
      <c r="B8214"/>
      <c r="C8214"/>
      <c r="D8214"/>
      <c r="E8214"/>
      <c r="F8214"/>
      <c r="G8214"/>
      <c r="H8214"/>
      <c r="I8214"/>
      <c r="J8214"/>
      <c r="K8214"/>
      <c r="L8214"/>
      <c r="M8214"/>
      <c r="N8214"/>
    </row>
    <row r="8215" spans="1:14" x14ac:dyDescent="0.3">
      <c r="A8215"/>
      <c r="B8215"/>
      <c r="C8215"/>
      <c r="D8215"/>
      <c r="E8215"/>
      <c r="F8215"/>
      <c r="G8215"/>
      <c r="H8215"/>
      <c r="I8215"/>
      <c r="J8215"/>
      <c r="K8215"/>
      <c r="L8215"/>
      <c r="M8215"/>
      <c r="N8215"/>
    </row>
    <row r="8216" spans="1:14" x14ac:dyDescent="0.3">
      <c r="A8216"/>
      <c r="B8216"/>
      <c r="C8216"/>
      <c r="D8216"/>
      <c r="E8216"/>
      <c r="F8216"/>
      <c r="G8216"/>
      <c r="H8216"/>
      <c r="I8216"/>
      <c r="J8216"/>
      <c r="K8216"/>
      <c r="L8216"/>
      <c r="M8216"/>
      <c r="N8216"/>
    </row>
    <row r="8217" spans="1:14" x14ac:dyDescent="0.3">
      <c r="A8217"/>
      <c r="B8217"/>
      <c r="C8217"/>
      <c r="D8217"/>
      <c r="E8217"/>
      <c r="F8217"/>
      <c r="G8217"/>
      <c r="H8217"/>
      <c r="I8217"/>
      <c r="J8217"/>
      <c r="K8217"/>
      <c r="L8217"/>
      <c r="M8217"/>
      <c r="N8217"/>
    </row>
    <row r="8218" spans="1:14" x14ac:dyDescent="0.3">
      <c r="A8218"/>
      <c r="B8218"/>
      <c r="C8218"/>
      <c r="D8218"/>
      <c r="E8218"/>
      <c r="F8218"/>
      <c r="G8218"/>
      <c r="H8218"/>
      <c r="I8218"/>
      <c r="J8218"/>
      <c r="K8218"/>
      <c r="L8218"/>
      <c r="M8218"/>
      <c r="N8218"/>
    </row>
    <row r="8219" spans="1:14" x14ac:dyDescent="0.3">
      <c r="A8219"/>
      <c r="B8219"/>
      <c r="C8219"/>
      <c r="D8219"/>
      <c r="E8219"/>
      <c r="F8219"/>
      <c r="G8219"/>
      <c r="H8219"/>
      <c r="I8219"/>
      <c r="J8219"/>
      <c r="K8219"/>
      <c r="L8219"/>
      <c r="M8219"/>
      <c r="N8219"/>
    </row>
    <row r="8220" spans="1:14" x14ac:dyDescent="0.3">
      <c r="A8220"/>
      <c r="B8220"/>
      <c r="C8220"/>
      <c r="D8220"/>
      <c r="E8220"/>
      <c r="F8220"/>
      <c r="G8220"/>
      <c r="H8220"/>
      <c r="I8220"/>
      <c r="J8220"/>
      <c r="K8220"/>
      <c r="L8220"/>
      <c r="M8220"/>
      <c r="N8220"/>
    </row>
    <row r="8221" spans="1:14" x14ac:dyDescent="0.3">
      <c r="A8221"/>
      <c r="B8221"/>
      <c r="C8221"/>
      <c r="D8221"/>
      <c r="E8221"/>
      <c r="F8221"/>
      <c r="G8221"/>
      <c r="H8221"/>
      <c r="I8221"/>
      <c r="J8221"/>
      <c r="K8221"/>
      <c r="L8221"/>
      <c r="M8221"/>
      <c r="N8221"/>
    </row>
    <row r="8222" spans="1:14" x14ac:dyDescent="0.3">
      <c r="A8222"/>
      <c r="B8222"/>
      <c r="C8222"/>
      <c r="D8222"/>
      <c r="E8222"/>
      <c r="F8222"/>
      <c r="G8222"/>
      <c r="H8222"/>
      <c r="I8222"/>
      <c r="J8222"/>
      <c r="K8222"/>
      <c r="L8222"/>
      <c r="M8222"/>
      <c r="N8222"/>
    </row>
    <row r="8223" spans="1:14" x14ac:dyDescent="0.3">
      <c r="A8223"/>
      <c r="B8223"/>
      <c r="C8223"/>
      <c r="D8223"/>
      <c r="E8223"/>
      <c r="F8223"/>
      <c r="G8223"/>
      <c r="H8223"/>
      <c r="I8223"/>
      <c r="J8223"/>
      <c r="K8223"/>
      <c r="L8223"/>
      <c r="M8223"/>
      <c r="N8223"/>
    </row>
    <row r="8224" spans="1:14" x14ac:dyDescent="0.3">
      <c r="A8224"/>
      <c r="B8224"/>
      <c r="C8224"/>
      <c r="D8224"/>
      <c r="E8224"/>
      <c r="F8224"/>
      <c r="G8224"/>
      <c r="H8224"/>
      <c r="I8224"/>
      <c r="J8224"/>
      <c r="K8224"/>
      <c r="L8224"/>
      <c r="M8224"/>
      <c r="N8224"/>
    </row>
    <row r="8225" spans="1:14" x14ac:dyDescent="0.3">
      <c r="A8225"/>
      <c r="B8225"/>
      <c r="C8225"/>
      <c r="D8225"/>
      <c r="E8225"/>
      <c r="F8225"/>
      <c r="G8225"/>
      <c r="H8225"/>
      <c r="I8225"/>
      <c r="J8225"/>
      <c r="K8225"/>
      <c r="L8225"/>
      <c r="M8225"/>
      <c r="N8225"/>
    </row>
    <row r="8226" spans="1:14" x14ac:dyDescent="0.3">
      <c r="A8226"/>
      <c r="B8226"/>
      <c r="C8226"/>
      <c r="D8226"/>
      <c r="E8226"/>
      <c r="F8226"/>
      <c r="G8226"/>
      <c r="H8226"/>
      <c r="I8226"/>
      <c r="J8226"/>
      <c r="K8226"/>
      <c r="L8226"/>
      <c r="M8226"/>
      <c r="N8226"/>
    </row>
    <row r="8227" spans="1:14" x14ac:dyDescent="0.3">
      <c r="A8227"/>
      <c r="B8227"/>
      <c r="C8227"/>
      <c r="D8227"/>
      <c r="E8227"/>
      <c r="F8227"/>
      <c r="G8227"/>
      <c r="H8227"/>
      <c r="I8227"/>
      <c r="J8227"/>
      <c r="K8227"/>
      <c r="L8227"/>
      <c r="M8227"/>
      <c r="N8227"/>
    </row>
    <row r="8228" spans="1:14" x14ac:dyDescent="0.3">
      <c r="A8228"/>
      <c r="B8228"/>
      <c r="C8228"/>
      <c r="D8228"/>
      <c r="E8228"/>
      <c r="F8228"/>
      <c r="G8228"/>
      <c r="H8228"/>
      <c r="I8228"/>
      <c r="J8228"/>
      <c r="K8228"/>
      <c r="L8228"/>
      <c r="M8228"/>
      <c r="N8228"/>
    </row>
    <row r="8229" spans="1:14" x14ac:dyDescent="0.3">
      <c r="A8229"/>
      <c r="B8229"/>
      <c r="C8229"/>
      <c r="D8229"/>
      <c r="E8229"/>
      <c r="F8229"/>
      <c r="G8229"/>
      <c r="H8229"/>
      <c r="I8229"/>
      <c r="J8229"/>
      <c r="K8229"/>
      <c r="L8229"/>
      <c r="M8229"/>
      <c r="N8229"/>
    </row>
    <row r="8230" spans="1:14" x14ac:dyDescent="0.3">
      <c r="A8230"/>
      <c r="B8230"/>
      <c r="C8230"/>
      <c r="D8230"/>
      <c r="E8230"/>
      <c r="F8230"/>
      <c r="G8230"/>
      <c r="H8230"/>
      <c r="I8230"/>
      <c r="J8230"/>
      <c r="K8230"/>
      <c r="L8230"/>
      <c r="M8230"/>
      <c r="N8230"/>
    </row>
    <row r="8231" spans="1:14" x14ac:dyDescent="0.3">
      <c r="A8231"/>
      <c r="B8231"/>
      <c r="C8231"/>
      <c r="D8231"/>
      <c r="E8231"/>
      <c r="F8231"/>
      <c r="G8231"/>
      <c r="H8231"/>
      <c r="I8231"/>
      <c r="J8231"/>
      <c r="K8231"/>
      <c r="L8231"/>
      <c r="M8231"/>
      <c r="N8231"/>
    </row>
    <row r="8232" spans="1:14" x14ac:dyDescent="0.3">
      <c r="A8232"/>
      <c r="B8232"/>
      <c r="C8232"/>
      <c r="D8232"/>
      <c r="E8232"/>
      <c r="F8232"/>
      <c r="G8232"/>
      <c r="H8232"/>
      <c r="I8232"/>
      <c r="J8232"/>
      <c r="K8232"/>
      <c r="L8232"/>
      <c r="M8232"/>
      <c r="N8232"/>
    </row>
    <row r="8233" spans="1:14" x14ac:dyDescent="0.3">
      <c r="A8233"/>
      <c r="B8233"/>
      <c r="C8233"/>
      <c r="D8233"/>
      <c r="E8233"/>
      <c r="F8233"/>
      <c r="G8233"/>
      <c r="H8233"/>
      <c r="I8233"/>
      <c r="J8233"/>
      <c r="K8233"/>
      <c r="L8233"/>
      <c r="M8233"/>
      <c r="N8233"/>
    </row>
    <row r="8234" spans="1:14" x14ac:dyDescent="0.3">
      <c r="A8234"/>
      <c r="B8234"/>
      <c r="C8234"/>
      <c r="D8234"/>
      <c r="E8234"/>
      <c r="F8234"/>
      <c r="G8234"/>
      <c r="H8234"/>
      <c r="I8234"/>
      <c r="J8234"/>
      <c r="K8234"/>
      <c r="L8234"/>
      <c r="M8234"/>
      <c r="N8234"/>
    </row>
    <row r="8235" spans="1:14" x14ac:dyDescent="0.3">
      <c r="A8235"/>
      <c r="B8235"/>
      <c r="C8235"/>
      <c r="D8235"/>
      <c r="E8235"/>
      <c r="F8235"/>
      <c r="G8235"/>
      <c r="H8235"/>
      <c r="I8235"/>
      <c r="J8235"/>
      <c r="K8235"/>
      <c r="L8235"/>
      <c r="M8235"/>
      <c r="N8235"/>
    </row>
    <row r="8236" spans="1:14" x14ac:dyDescent="0.3">
      <c r="A8236"/>
      <c r="B8236"/>
      <c r="C8236"/>
      <c r="D8236"/>
      <c r="E8236"/>
      <c r="F8236"/>
      <c r="G8236"/>
      <c r="H8236"/>
      <c r="I8236"/>
      <c r="J8236"/>
      <c r="K8236"/>
      <c r="L8236"/>
      <c r="M8236"/>
      <c r="N8236"/>
    </row>
    <row r="8237" spans="1:14" x14ac:dyDescent="0.3">
      <c r="A8237"/>
      <c r="B8237"/>
      <c r="C8237"/>
      <c r="D8237"/>
      <c r="E8237"/>
      <c r="F8237"/>
      <c r="G8237"/>
      <c r="H8237"/>
      <c r="I8237"/>
      <c r="J8237"/>
      <c r="K8237"/>
      <c r="L8237"/>
      <c r="M8237"/>
      <c r="N8237"/>
    </row>
    <row r="8238" spans="1:14" x14ac:dyDescent="0.3">
      <c r="A8238"/>
      <c r="B8238"/>
      <c r="C8238"/>
      <c r="D8238"/>
      <c r="E8238"/>
      <c r="F8238"/>
      <c r="G8238"/>
      <c r="H8238"/>
      <c r="I8238"/>
      <c r="J8238"/>
      <c r="K8238"/>
      <c r="L8238"/>
      <c r="M8238"/>
      <c r="N8238"/>
    </row>
    <row r="8239" spans="1:14" x14ac:dyDescent="0.3">
      <c r="A8239"/>
      <c r="B8239"/>
      <c r="C8239"/>
      <c r="D8239"/>
      <c r="E8239"/>
      <c r="F8239"/>
      <c r="G8239"/>
      <c r="H8239"/>
      <c r="I8239"/>
      <c r="J8239"/>
      <c r="K8239"/>
      <c r="L8239"/>
      <c r="M8239"/>
      <c r="N8239"/>
    </row>
    <row r="8240" spans="1:14" x14ac:dyDescent="0.3">
      <c r="A8240"/>
      <c r="B8240"/>
      <c r="C8240"/>
      <c r="D8240"/>
      <c r="E8240"/>
      <c r="F8240"/>
      <c r="G8240"/>
      <c r="H8240"/>
      <c r="I8240"/>
      <c r="J8240"/>
      <c r="K8240"/>
      <c r="L8240"/>
      <c r="M8240"/>
      <c r="N8240"/>
    </row>
    <row r="8241" spans="1:14" x14ac:dyDescent="0.3">
      <c r="A8241"/>
      <c r="B8241"/>
      <c r="C8241"/>
      <c r="D8241"/>
      <c r="E8241"/>
      <c r="F8241"/>
      <c r="G8241"/>
      <c r="H8241"/>
      <c r="I8241"/>
      <c r="J8241"/>
      <c r="K8241"/>
      <c r="L8241"/>
      <c r="M8241"/>
      <c r="N8241"/>
    </row>
    <row r="8242" spans="1:14" x14ac:dyDescent="0.3">
      <c r="A8242"/>
      <c r="B8242"/>
      <c r="C8242"/>
      <c r="D8242"/>
      <c r="E8242"/>
      <c r="F8242"/>
      <c r="G8242"/>
      <c r="H8242"/>
      <c r="I8242"/>
      <c r="J8242"/>
      <c r="K8242"/>
      <c r="L8242"/>
      <c r="M8242"/>
      <c r="N8242"/>
    </row>
    <row r="8243" spans="1:14" x14ac:dyDescent="0.3">
      <c r="A8243"/>
      <c r="B8243"/>
      <c r="C8243"/>
      <c r="D8243"/>
      <c r="E8243"/>
      <c r="F8243"/>
      <c r="G8243"/>
      <c r="H8243"/>
      <c r="I8243"/>
      <c r="J8243"/>
      <c r="K8243"/>
      <c r="L8243"/>
      <c r="M8243"/>
      <c r="N8243"/>
    </row>
    <row r="8244" spans="1:14" x14ac:dyDescent="0.3">
      <c r="A8244"/>
      <c r="B8244"/>
      <c r="C8244"/>
      <c r="D8244"/>
      <c r="E8244"/>
      <c r="F8244"/>
      <c r="G8244"/>
      <c r="H8244"/>
      <c r="I8244"/>
      <c r="J8244"/>
      <c r="K8244"/>
      <c r="L8244"/>
      <c r="M8244"/>
      <c r="N8244"/>
    </row>
    <row r="8245" spans="1:14" x14ac:dyDescent="0.3">
      <c r="A8245"/>
      <c r="B8245"/>
      <c r="C8245"/>
      <c r="D8245"/>
      <c r="E8245"/>
      <c r="F8245"/>
      <c r="G8245"/>
      <c r="H8245"/>
      <c r="I8245"/>
      <c r="J8245"/>
      <c r="K8245"/>
      <c r="L8245"/>
      <c r="M8245"/>
      <c r="N8245"/>
    </row>
    <row r="8246" spans="1:14" x14ac:dyDescent="0.3">
      <c r="A8246"/>
      <c r="B8246"/>
      <c r="C8246"/>
      <c r="D8246"/>
      <c r="E8246"/>
      <c r="F8246"/>
      <c r="G8246"/>
      <c r="H8246"/>
      <c r="I8246"/>
      <c r="J8246"/>
      <c r="K8246"/>
      <c r="L8246"/>
      <c r="M8246"/>
      <c r="N8246"/>
    </row>
    <row r="8247" spans="1:14" x14ac:dyDescent="0.3">
      <c r="A8247"/>
      <c r="B8247"/>
      <c r="C8247"/>
      <c r="D8247"/>
      <c r="E8247"/>
      <c r="F8247"/>
      <c r="G8247"/>
      <c r="H8247"/>
      <c r="I8247"/>
      <c r="J8247"/>
      <c r="K8247"/>
      <c r="L8247"/>
      <c r="M8247"/>
      <c r="N8247"/>
    </row>
    <row r="8248" spans="1:14" x14ac:dyDescent="0.3">
      <c r="A8248"/>
      <c r="B8248"/>
      <c r="C8248"/>
      <c r="D8248"/>
      <c r="E8248"/>
      <c r="F8248"/>
      <c r="G8248"/>
      <c r="H8248"/>
      <c r="I8248"/>
      <c r="J8248"/>
      <c r="K8248"/>
      <c r="L8248"/>
      <c r="M8248"/>
      <c r="N8248"/>
    </row>
    <row r="8249" spans="1:14" x14ac:dyDescent="0.3">
      <c r="A8249"/>
      <c r="B8249"/>
      <c r="C8249"/>
      <c r="D8249"/>
      <c r="E8249"/>
      <c r="F8249"/>
      <c r="G8249"/>
      <c r="H8249"/>
      <c r="I8249"/>
      <c r="J8249"/>
      <c r="K8249"/>
      <c r="L8249"/>
      <c r="M8249"/>
      <c r="N8249"/>
    </row>
    <row r="8250" spans="1:14" x14ac:dyDescent="0.3">
      <c r="A8250"/>
      <c r="B8250"/>
      <c r="C8250"/>
      <c r="D8250"/>
      <c r="E8250"/>
      <c r="F8250"/>
      <c r="G8250"/>
      <c r="H8250"/>
      <c r="I8250"/>
      <c r="J8250"/>
      <c r="K8250"/>
      <c r="L8250"/>
      <c r="M8250"/>
      <c r="N8250"/>
    </row>
    <row r="8251" spans="1:14" x14ac:dyDescent="0.3">
      <c r="A8251"/>
      <c r="B8251"/>
      <c r="C8251"/>
      <c r="D8251"/>
      <c r="E8251"/>
      <c r="F8251"/>
      <c r="G8251"/>
      <c r="H8251"/>
      <c r="I8251"/>
      <c r="J8251"/>
      <c r="K8251"/>
      <c r="L8251"/>
      <c r="M8251"/>
      <c r="N8251"/>
    </row>
    <row r="8252" spans="1:14" x14ac:dyDescent="0.3">
      <c r="A8252"/>
      <c r="B8252"/>
      <c r="C8252"/>
      <c r="D8252"/>
      <c r="E8252"/>
      <c r="F8252"/>
      <c r="G8252"/>
      <c r="H8252"/>
      <c r="I8252"/>
      <c r="J8252"/>
      <c r="K8252"/>
      <c r="L8252"/>
      <c r="M8252"/>
      <c r="N8252"/>
    </row>
    <row r="8253" spans="1:14" x14ac:dyDescent="0.3">
      <c r="A8253"/>
      <c r="B8253"/>
      <c r="C8253"/>
      <c r="D8253"/>
      <c r="E8253"/>
      <c r="F8253"/>
      <c r="G8253"/>
      <c r="H8253"/>
      <c r="I8253"/>
      <c r="J8253"/>
      <c r="K8253"/>
      <c r="L8253"/>
      <c r="M8253"/>
      <c r="N8253"/>
    </row>
    <row r="8254" spans="1:14" x14ac:dyDescent="0.3">
      <c r="A8254"/>
      <c r="B8254"/>
      <c r="C8254"/>
      <c r="D8254"/>
      <c r="E8254"/>
      <c r="F8254"/>
      <c r="G8254"/>
      <c r="H8254"/>
      <c r="I8254"/>
      <c r="J8254"/>
      <c r="K8254"/>
      <c r="L8254"/>
      <c r="M8254"/>
      <c r="N8254"/>
    </row>
    <row r="8255" spans="1:14" x14ac:dyDescent="0.3">
      <c r="A8255"/>
      <c r="B8255"/>
      <c r="C8255"/>
      <c r="D8255"/>
      <c r="E8255"/>
      <c r="F8255"/>
      <c r="G8255"/>
      <c r="H8255"/>
      <c r="I8255"/>
      <c r="J8255"/>
      <c r="K8255"/>
      <c r="L8255"/>
      <c r="M8255"/>
      <c r="N8255"/>
    </row>
    <row r="8256" spans="1:14" x14ac:dyDescent="0.3">
      <c r="A8256"/>
      <c r="B8256"/>
      <c r="C8256"/>
      <c r="D8256"/>
      <c r="E8256"/>
      <c r="F8256"/>
      <c r="G8256"/>
      <c r="H8256"/>
      <c r="I8256"/>
      <c r="J8256"/>
      <c r="K8256"/>
      <c r="L8256"/>
      <c r="M8256"/>
      <c r="N8256"/>
    </row>
    <row r="8257" spans="1:14" x14ac:dyDescent="0.3">
      <c r="A8257"/>
      <c r="B8257"/>
      <c r="C8257"/>
      <c r="D8257"/>
      <c r="E8257"/>
      <c r="F8257"/>
      <c r="G8257"/>
      <c r="H8257"/>
      <c r="I8257"/>
      <c r="J8257"/>
      <c r="K8257"/>
      <c r="L8257"/>
      <c r="M8257"/>
      <c r="N8257"/>
    </row>
    <row r="8258" spans="1:14" x14ac:dyDescent="0.3">
      <c r="A8258"/>
      <c r="B8258"/>
      <c r="C8258"/>
      <c r="D8258"/>
      <c r="E8258"/>
      <c r="F8258"/>
      <c r="G8258"/>
      <c r="H8258"/>
      <c r="I8258"/>
      <c r="J8258"/>
      <c r="K8258"/>
      <c r="L8258"/>
      <c r="M8258"/>
      <c r="N8258"/>
    </row>
    <row r="8259" spans="1:14" x14ac:dyDescent="0.3">
      <c r="A8259"/>
      <c r="B8259"/>
      <c r="C8259"/>
      <c r="D8259"/>
      <c r="E8259"/>
      <c r="F8259"/>
      <c r="G8259"/>
      <c r="H8259"/>
      <c r="I8259"/>
      <c r="J8259"/>
      <c r="K8259"/>
      <c r="L8259"/>
      <c r="M8259"/>
      <c r="N8259"/>
    </row>
    <row r="8260" spans="1:14" x14ac:dyDescent="0.3">
      <c r="A8260"/>
      <c r="B8260"/>
      <c r="C8260"/>
      <c r="D8260"/>
      <c r="E8260"/>
      <c r="F8260"/>
      <c r="G8260"/>
      <c r="H8260"/>
      <c r="I8260"/>
      <c r="J8260"/>
      <c r="K8260"/>
      <c r="L8260"/>
      <c r="M8260"/>
      <c r="N8260"/>
    </row>
    <row r="8261" spans="1:14" x14ac:dyDescent="0.3">
      <c r="A8261"/>
      <c r="B8261"/>
      <c r="C8261"/>
      <c r="D8261"/>
      <c r="E8261"/>
      <c r="F8261"/>
      <c r="G8261"/>
      <c r="H8261"/>
      <c r="I8261"/>
      <c r="J8261"/>
      <c r="K8261"/>
      <c r="L8261"/>
      <c r="M8261"/>
      <c r="N8261"/>
    </row>
    <row r="8262" spans="1:14" x14ac:dyDescent="0.3">
      <c r="A8262"/>
      <c r="B8262"/>
      <c r="C8262"/>
      <c r="D8262"/>
      <c r="E8262"/>
      <c r="F8262"/>
      <c r="G8262"/>
      <c r="H8262"/>
      <c r="I8262"/>
      <c r="J8262"/>
      <c r="K8262"/>
      <c r="L8262"/>
      <c r="M8262"/>
      <c r="N8262"/>
    </row>
    <row r="8263" spans="1:14" x14ac:dyDescent="0.3">
      <c r="A8263"/>
      <c r="B8263"/>
      <c r="C8263"/>
      <c r="D8263"/>
      <c r="E8263"/>
      <c r="F8263"/>
      <c r="G8263"/>
      <c r="H8263"/>
      <c r="I8263"/>
      <c r="J8263"/>
      <c r="K8263"/>
      <c r="L8263"/>
      <c r="M8263"/>
      <c r="N8263"/>
    </row>
    <row r="8264" spans="1:14" x14ac:dyDescent="0.3">
      <c r="A8264"/>
      <c r="B8264"/>
      <c r="C8264"/>
      <c r="D8264"/>
      <c r="E8264"/>
      <c r="F8264"/>
      <c r="G8264"/>
      <c r="H8264"/>
      <c r="I8264"/>
      <c r="J8264"/>
      <c r="K8264"/>
      <c r="L8264"/>
      <c r="M8264"/>
      <c r="N8264"/>
    </row>
    <row r="8265" spans="1:14" x14ac:dyDescent="0.3">
      <c r="A8265"/>
      <c r="B8265"/>
      <c r="C8265"/>
      <c r="D8265"/>
      <c r="E8265"/>
      <c r="F8265"/>
      <c r="G8265"/>
      <c r="H8265"/>
      <c r="I8265"/>
      <c r="J8265"/>
      <c r="K8265"/>
      <c r="L8265"/>
      <c r="M8265"/>
      <c r="N8265"/>
    </row>
    <row r="8266" spans="1:14" x14ac:dyDescent="0.3">
      <c r="A8266"/>
      <c r="B8266"/>
      <c r="C8266"/>
      <c r="D8266"/>
      <c r="E8266"/>
      <c r="F8266"/>
      <c r="G8266"/>
      <c r="H8266"/>
      <c r="I8266"/>
      <c r="J8266"/>
      <c r="K8266"/>
      <c r="L8266"/>
      <c r="M8266"/>
      <c r="N8266"/>
    </row>
    <row r="8267" spans="1:14" x14ac:dyDescent="0.3">
      <c r="A8267"/>
      <c r="B8267"/>
      <c r="C8267"/>
      <c r="D8267"/>
      <c r="E8267"/>
      <c r="F8267"/>
      <c r="G8267"/>
      <c r="H8267"/>
      <c r="I8267"/>
      <c r="J8267"/>
      <c r="K8267"/>
      <c r="L8267"/>
      <c r="M8267"/>
      <c r="N8267"/>
    </row>
    <row r="8268" spans="1:14" x14ac:dyDescent="0.3">
      <c r="A8268"/>
      <c r="B8268"/>
      <c r="C8268"/>
      <c r="D8268"/>
      <c r="E8268"/>
      <c r="F8268"/>
      <c r="G8268"/>
      <c r="H8268"/>
      <c r="I8268"/>
      <c r="J8268"/>
      <c r="K8268"/>
      <c r="L8268"/>
      <c r="M8268"/>
      <c r="N8268"/>
    </row>
    <row r="8269" spans="1:14" x14ac:dyDescent="0.3">
      <c r="A8269"/>
      <c r="B8269"/>
      <c r="C8269"/>
      <c r="D8269"/>
      <c r="E8269"/>
      <c r="F8269"/>
      <c r="G8269"/>
      <c r="H8269"/>
      <c r="I8269"/>
      <c r="J8269"/>
      <c r="K8269"/>
      <c r="L8269"/>
      <c r="M8269"/>
      <c r="N8269"/>
    </row>
    <row r="8270" spans="1:14" x14ac:dyDescent="0.3">
      <c r="A8270"/>
      <c r="B8270"/>
      <c r="C8270"/>
      <c r="D8270"/>
      <c r="E8270"/>
      <c r="F8270"/>
      <c r="G8270"/>
      <c r="H8270"/>
      <c r="I8270"/>
      <c r="J8270"/>
      <c r="K8270"/>
      <c r="L8270"/>
      <c r="M8270"/>
      <c r="N8270"/>
    </row>
    <row r="8271" spans="1:14" x14ac:dyDescent="0.3">
      <c r="A8271"/>
      <c r="B8271"/>
      <c r="C8271"/>
      <c r="D8271"/>
      <c r="E8271"/>
      <c r="F8271"/>
      <c r="G8271"/>
      <c r="H8271"/>
      <c r="I8271"/>
      <c r="J8271"/>
      <c r="K8271"/>
      <c r="L8271"/>
      <c r="M8271"/>
      <c r="N8271"/>
    </row>
    <row r="8272" spans="1:14" x14ac:dyDescent="0.3">
      <c r="A8272"/>
      <c r="B8272"/>
      <c r="C8272"/>
      <c r="D8272"/>
      <c r="E8272"/>
      <c r="F8272"/>
      <c r="G8272"/>
      <c r="H8272"/>
      <c r="I8272"/>
      <c r="J8272"/>
      <c r="K8272"/>
      <c r="L8272"/>
      <c r="M8272"/>
      <c r="N8272"/>
    </row>
    <row r="8273" spans="1:14" x14ac:dyDescent="0.3">
      <c r="A8273"/>
      <c r="B8273"/>
      <c r="C8273"/>
      <c r="D8273"/>
      <c r="E8273"/>
      <c r="F8273"/>
      <c r="G8273"/>
      <c r="H8273"/>
      <c r="I8273"/>
      <c r="J8273"/>
      <c r="K8273"/>
      <c r="L8273"/>
      <c r="M8273"/>
      <c r="N8273"/>
    </row>
    <row r="8274" spans="1:14" x14ac:dyDescent="0.3">
      <c r="A8274"/>
      <c r="B8274"/>
      <c r="C8274"/>
      <c r="D8274"/>
      <c r="E8274"/>
      <c r="F8274"/>
      <c r="G8274"/>
      <c r="H8274"/>
      <c r="I8274"/>
      <c r="J8274"/>
      <c r="K8274"/>
      <c r="L8274"/>
      <c r="M8274"/>
      <c r="N8274"/>
    </row>
    <row r="8275" spans="1:14" x14ac:dyDescent="0.3">
      <c r="A8275"/>
      <c r="B8275"/>
      <c r="C8275"/>
      <c r="D8275"/>
      <c r="E8275"/>
      <c r="F8275"/>
      <c r="G8275"/>
      <c r="H8275"/>
      <c r="I8275"/>
      <c r="J8275"/>
      <c r="K8275"/>
      <c r="L8275"/>
      <c r="M8275"/>
      <c r="N8275"/>
    </row>
    <row r="8276" spans="1:14" x14ac:dyDescent="0.3">
      <c r="A8276"/>
      <c r="B8276"/>
      <c r="C8276"/>
      <c r="D8276"/>
      <c r="E8276"/>
      <c r="F8276"/>
      <c r="G8276"/>
      <c r="H8276"/>
      <c r="I8276"/>
      <c r="J8276"/>
      <c r="K8276"/>
      <c r="L8276"/>
      <c r="M8276"/>
      <c r="N8276"/>
    </row>
    <row r="8277" spans="1:14" x14ac:dyDescent="0.3">
      <c r="A8277"/>
      <c r="B8277"/>
      <c r="C8277"/>
      <c r="D8277"/>
      <c r="E8277"/>
      <c r="F8277"/>
      <c r="G8277"/>
      <c r="H8277"/>
      <c r="I8277"/>
      <c r="J8277"/>
      <c r="K8277"/>
      <c r="L8277"/>
      <c r="M8277"/>
      <c r="N8277"/>
    </row>
    <row r="8278" spans="1:14" x14ac:dyDescent="0.3">
      <c r="A8278"/>
      <c r="B8278"/>
      <c r="C8278"/>
      <c r="D8278"/>
      <c r="E8278"/>
      <c r="F8278"/>
      <c r="G8278"/>
      <c r="H8278"/>
      <c r="I8278"/>
      <c r="J8278"/>
      <c r="K8278"/>
      <c r="L8278"/>
      <c r="M8278"/>
      <c r="N8278"/>
    </row>
    <row r="8279" spans="1:14" x14ac:dyDescent="0.3">
      <c r="A8279"/>
      <c r="B8279"/>
      <c r="C8279"/>
      <c r="D8279"/>
      <c r="E8279"/>
      <c r="F8279"/>
      <c r="G8279"/>
      <c r="H8279"/>
      <c r="I8279"/>
      <c r="J8279"/>
      <c r="K8279"/>
      <c r="L8279"/>
      <c r="M8279"/>
      <c r="N8279"/>
    </row>
    <row r="8280" spans="1:14" x14ac:dyDescent="0.3">
      <c r="A8280"/>
      <c r="B8280"/>
      <c r="C8280"/>
      <c r="D8280"/>
      <c r="E8280"/>
      <c r="F8280"/>
      <c r="G8280"/>
      <c r="H8280"/>
      <c r="I8280"/>
      <c r="J8280"/>
      <c r="K8280"/>
      <c r="L8280"/>
      <c r="M8280"/>
      <c r="N8280"/>
    </row>
    <row r="8281" spans="1:14" x14ac:dyDescent="0.3">
      <c r="A8281"/>
      <c r="B8281"/>
      <c r="C8281"/>
      <c r="D8281"/>
      <c r="E8281"/>
      <c r="F8281"/>
      <c r="G8281"/>
      <c r="H8281"/>
      <c r="I8281"/>
      <c r="J8281"/>
      <c r="K8281"/>
      <c r="L8281"/>
      <c r="M8281"/>
      <c r="N8281"/>
    </row>
    <row r="8282" spans="1:14" x14ac:dyDescent="0.3">
      <c r="A8282"/>
      <c r="B8282"/>
      <c r="C8282"/>
      <c r="D8282"/>
      <c r="E8282"/>
      <c r="F8282"/>
      <c r="G8282"/>
      <c r="H8282"/>
      <c r="I8282"/>
      <c r="J8282"/>
      <c r="K8282"/>
      <c r="L8282"/>
      <c r="M8282"/>
      <c r="N8282"/>
    </row>
    <row r="8283" spans="1:14" x14ac:dyDescent="0.3">
      <c r="A8283"/>
      <c r="B8283"/>
      <c r="C8283"/>
      <c r="D8283"/>
      <c r="E8283"/>
      <c r="F8283"/>
      <c r="G8283"/>
      <c r="H8283"/>
      <c r="I8283"/>
      <c r="J8283"/>
      <c r="K8283"/>
      <c r="L8283"/>
      <c r="M8283"/>
      <c r="N8283"/>
    </row>
    <row r="8284" spans="1:14" x14ac:dyDescent="0.3">
      <c r="A8284"/>
      <c r="B8284"/>
      <c r="C8284"/>
      <c r="D8284"/>
      <c r="E8284"/>
      <c r="F8284"/>
      <c r="G8284"/>
      <c r="H8284"/>
      <c r="I8284"/>
      <c r="J8284"/>
      <c r="K8284"/>
      <c r="L8284"/>
      <c r="M8284"/>
      <c r="N8284"/>
    </row>
    <row r="8285" spans="1:14" x14ac:dyDescent="0.3">
      <c r="A8285"/>
      <c r="B8285"/>
      <c r="C8285"/>
      <c r="D8285"/>
      <c r="E8285"/>
      <c r="F8285"/>
      <c r="G8285"/>
      <c r="H8285"/>
      <c r="I8285"/>
      <c r="J8285"/>
      <c r="K8285"/>
      <c r="L8285"/>
      <c r="M8285"/>
      <c r="N8285"/>
    </row>
    <row r="8286" spans="1:14" x14ac:dyDescent="0.3">
      <c r="A8286"/>
      <c r="B8286"/>
      <c r="C8286"/>
      <c r="D8286"/>
      <c r="E8286"/>
      <c r="F8286"/>
      <c r="G8286"/>
      <c r="H8286"/>
      <c r="I8286"/>
      <c r="J8286"/>
      <c r="K8286"/>
      <c r="L8286"/>
      <c r="M8286"/>
      <c r="N8286"/>
    </row>
    <row r="8287" spans="1:14" x14ac:dyDescent="0.3">
      <c r="A8287"/>
      <c r="B8287"/>
      <c r="C8287"/>
      <c r="D8287"/>
      <c r="E8287"/>
      <c r="F8287"/>
      <c r="G8287"/>
      <c r="H8287"/>
      <c r="I8287"/>
      <c r="J8287"/>
      <c r="K8287"/>
      <c r="L8287"/>
      <c r="M8287"/>
      <c r="N8287"/>
    </row>
    <row r="8288" spans="1:14" x14ac:dyDescent="0.3">
      <c r="A8288"/>
      <c r="B8288"/>
      <c r="C8288"/>
      <c r="D8288"/>
      <c r="E8288"/>
      <c r="F8288"/>
      <c r="G8288"/>
      <c r="H8288"/>
      <c r="I8288"/>
      <c r="J8288"/>
      <c r="K8288"/>
      <c r="L8288"/>
      <c r="M8288"/>
      <c r="N8288"/>
    </row>
    <row r="8289" spans="1:14" x14ac:dyDescent="0.3">
      <c r="A8289"/>
      <c r="B8289"/>
      <c r="C8289"/>
      <c r="D8289"/>
      <c r="E8289"/>
      <c r="F8289"/>
      <c r="G8289"/>
      <c r="H8289"/>
      <c r="I8289"/>
      <c r="J8289"/>
      <c r="K8289"/>
      <c r="L8289"/>
      <c r="M8289"/>
      <c r="N8289"/>
    </row>
    <row r="8290" spans="1:14" x14ac:dyDescent="0.3">
      <c r="A8290"/>
      <c r="B8290"/>
      <c r="C8290"/>
      <c r="D8290"/>
      <c r="E8290"/>
      <c r="F8290"/>
      <c r="G8290"/>
      <c r="H8290"/>
      <c r="I8290"/>
      <c r="J8290"/>
      <c r="K8290"/>
      <c r="L8290"/>
      <c r="M8290"/>
      <c r="N8290"/>
    </row>
    <row r="8291" spans="1:14" x14ac:dyDescent="0.3">
      <c r="A8291"/>
      <c r="B8291"/>
      <c r="C8291"/>
      <c r="D8291"/>
      <c r="E8291"/>
      <c r="F8291"/>
      <c r="G8291"/>
      <c r="H8291"/>
      <c r="I8291"/>
      <c r="J8291"/>
      <c r="K8291"/>
      <c r="L8291"/>
      <c r="M8291"/>
      <c r="N8291"/>
    </row>
    <row r="8292" spans="1:14" x14ac:dyDescent="0.3">
      <c r="A8292"/>
      <c r="B8292"/>
      <c r="C8292"/>
      <c r="D8292"/>
      <c r="E8292"/>
      <c r="F8292"/>
      <c r="G8292"/>
      <c r="H8292"/>
      <c r="I8292"/>
      <c r="J8292"/>
      <c r="K8292"/>
      <c r="L8292"/>
      <c r="M8292"/>
      <c r="N8292"/>
    </row>
    <row r="8293" spans="1:14" x14ac:dyDescent="0.3">
      <c r="A8293"/>
      <c r="B8293"/>
      <c r="C8293"/>
      <c r="D8293"/>
      <c r="E8293"/>
      <c r="F8293"/>
      <c r="G8293"/>
      <c r="H8293"/>
      <c r="I8293"/>
      <c r="J8293"/>
      <c r="K8293"/>
      <c r="L8293"/>
      <c r="M8293"/>
      <c r="N8293"/>
    </row>
    <row r="8294" spans="1:14" x14ac:dyDescent="0.3">
      <c r="A8294"/>
      <c r="B8294"/>
      <c r="C8294"/>
      <c r="D8294"/>
      <c r="E8294"/>
      <c r="F8294"/>
      <c r="G8294"/>
      <c r="H8294"/>
      <c r="I8294"/>
      <c r="J8294"/>
      <c r="K8294"/>
      <c r="L8294"/>
      <c r="M8294"/>
      <c r="N8294"/>
    </row>
    <row r="8295" spans="1:14" x14ac:dyDescent="0.3">
      <c r="A8295"/>
      <c r="B8295"/>
      <c r="C8295"/>
      <c r="D8295"/>
      <c r="E8295"/>
      <c r="F8295"/>
      <c r="G8295"/>
      <c r="H8295"/>
      <c r="I8295"/>
      <c r="J8295"/>
      <c r="K8295"/>
      <c r="L8295"/>
      <c r="M8295"/>
      <c r="N8295"/>
    </row>
    <row r="8296" spans="1:14" x14ac:dyDescent="0.3">
      <c r="A8296"/>
      <c r="B8296"/>
      <c r="C8296"/>
      <c r="D8296"/>
      <c r="E8296"/>
      <c r="F8296"/>
      <c r="G8296"/>
      <c r="H8296"/>
      <c r="I8296"/>
      <c r="J8296"/>
      <c r="K8296"/>
      <c r="L8296"/>
      <c r="M8296"/>
      <c r="N8296"/>
    </row>
    <row r="8297" spans="1:14" x14ac:dyDescent="0.3">
      <c r="A8297"/>
      <c r="B8297"/>
      <c r="C8297"/>
      <c r="D8297"/>
      <c r="E8297"/>
      <c r="F8297"/>
      <c r="G8297"/>
      <c r="H8297"/>
      <c r="I8297"/>
      <c r="J8297"/>
      <c r="K8297"/>
      <c r="L8297"/>
      <c r="M8297"/>
      <c r="N8297"/>
    </row>
    <row r="8298" spans="1:14" x14ac:dyDescent="0.3">
      <c r="A8298"/>
      <c r="B8298"/>
      <c r="C8298"/>
      <c r="D8298"/>
      <c r="E8298"/>
      <c r="F8298"/>
      <c r="G8298"/>
      <c r="H8298"/>
      <c r="I8298"/>
      <c r="J8298"/>
      <c r="K8298"/>
      <c r="L8298"/>
      <c r="M8298"/>
      <c r="N8298"/>
    </row>
    <row r="8299" spans="1:14" x14ac:dyDescent="0.3">
      <c r="A8299"/>
      <c r="B8299"/>
      <c r="C8299"/>
      <c r="D8299"/>
      <c r="E8299"/>
      <c r="F8299"/>
      <c r="G8299"/>
      <c r="H8299"/>
      <c r="I8299"/>
      <c r="J8299"/>
      <c r="K8299"/>
      <c r="L8299"/>
      <c r="M8299"/>
      <c r="N8299"/>
    </row>
    <row r="8300" spans="1:14" x14ac:dyDescent="0.3">
      <c r="A8300"/>
      <c r="B8300"/>
      <c r="C8300"/>
      <c r="D8300"/>
      <c r="E8300"/>
      <c r="F8300"/>
      <c r="G8300"/>
      <c r="H8300"/>
      <c r="I8300"/>
      <c r="J8300"/>
      <c r="K8300"/>
      <c r="L8300"/>
      <c r="M8300"/>
      <c r="N8300"/>
    </row>
    <row r="8301" spans="1:14" x14ac:dyDescent="0.3">
      <c r="A8301"/>
      <c r="B8301"/>
      <c r="C8301"/>
      <c r="D8301"/>
      <c r="E8301"/>
      <c r="F8301"/>
      <c r="G8301"/>
      <c r="H8301"/>
      <c r="I8301"/>
      <c r="J8301"/>
      <c r="K8301"/>
      <c r="L8301"/>
      <c r="M8301"/>
      <c r="N8301"/>
    </row>
    <row r="8302" spans="1:14" x14ac:dyDescent="0.3">
      <c r="A8302"/>
      <c r="B8302"/>
      <c r="C8302"/>
      <c r="D8302"/>
      <c r="E8302"/>
      <c r="F8302"/>
      <c r="G8302"/>
      <c r="H8302"/>
      <c r="I8302"/>
      <c r="J8302"/>
      <c r="K8302"/>
      <c r="L8302"/>
      <c r="M8302"/>
      <c r="N8302"/>
    </row>
    <row r="8303" spans="1:14" x14ac:dyDescent="0.3">
      <c r="A8303"/>
      <c r="B8303"/>
      <c r="C8303"/>
      <c r="D8303"/>
      <c r="E8303"/>
      <c r="F8303"/>
      <c r="G8303"/>
      <c r="H8303"/>
      <c r="I8303"/>
      <c r="J8303"/>
      <c r="K8303"/>
      <c r="L8303"/>
      <c r="M8303"/>
      <c r="N8303"/>
    </row>
    <row r="8304" spans="1:14" x14ac:dyDescent="0.3">
      <c r="A8304"/>
      <c r="B8304"/>
      <c r="C8304"/>
      <c r="D8304"/>
      <c r="E8304"/>
      <c r="F8304"/>
      <c r="G8304"/>
      <c r="H8304"/>
      <c r="I8304"/>
      <c r="J8304"/>
      <c r="K8304"/>
      <c r="L8304"/>
      <c r="M8304"/>
      <c r="N8304"/>
    </row>
    <row r="8305" spans="1:14" x14ac:dyDescent="0.3">
      <c r="A8305"/>
      <c r="B8305"/>
      <c r="C8305"/>
      <c r="D8305"/>
      <c r="E8305"/>
      <c r="F8305"/>
      <c r="G8305"/>
      <c r="H8305"/>
      <c r="I8305"/>
      <c r="J8305"/>
      <c r="K8305"/>
      <c r="L8305"/>
      <c r="M8305"/>
      <c r="N8305"/>
    </row>
    <row r="8306" spans="1:14" x14ac:dyDescent="0.3">
      <c r="A8306"/>
      <c r="B8306"/>
      <c r="C8306"/>
      <c r="D8306"/>
      <c r="E8306"/>
      <c r="F8306"/>
      <c r="G8306"/>
      <c r="H8306"/>
      <c r="I8306"/>
      <c r="J8306"/>
      <c r="K8306"/>
      <c r="L8306"/>
      <c r="M8306"/>
      <c r="N8306"/>
    </row>
    <row r="8307" spans="1:14" x14ac:dyDescent="0.3">
      <c r="A8307"/>
      <c r="B8307"/>
      <c r="C8307"/>
      <c r="D8307"/>
      <c r="E8307"/>
      <c r="F8307"/>
      <c r="G8307"/>
      <c r="H8307"/>
      <c r="I8307"/>
      <c r="J8307"/>
      <c r="K8307"/>
      <c r="L8307"/>
      <c r="M8307"/>
      <c r="N8307"/>
    </row>
    <row r="8308" spans="1:14" x14ac:dyDescent="0.3">
      <c r="A8308"/>
      <c r="B8308"/>
      <c r="C8308"/>
      <c r="D8308"/>
      <c r="E8308"/>
      <c r="F8308"/>
      <c r="G8308"/>
      <c r="H8308"/>
      <c r="I8308"/>
      <c r="J8308"/>
      <c r="K8308"/>
      <c r="L8308"/>
      <c r="M8308"/>
      <c r="N8308"/>
    </row>
    <row r="8309" spans="1:14" x14ac:dyDescent="0.3">
      <c r="A8309"/>
      <c r="B8309"/>
      <c r="C8309"/>
      <c r="D8309"/>
      <c r="E8309"/>
      <c r="F8309"/>
      <c r="G8309"/>
      <c r="H8309"/>
      <c r="I8309"/>
      <c r="J8309"/>
      <c r="K8309"/>
      <c r="L8309"/>
      <c r="M8309"/>
      <c r="N8309"/>
    </row>
    <row r="8310" spans="1:14" x14ac:dyDescent="0.3">
      <c r="A8310"/>
      <c r="B8310"/>
      <c r="C8310"/>
      <c r="D8310"/>
      <c r="E8310"/>
      <c r="F8310"/>
      <c r="G8310"/>
      <c r="H8310"/>
      <c r="I8310"/>
      <c r="J8310"/>
      <c r="K8310"/>
      <c r="L8310"/>
      <c r="M8310"/>
      <c r="N8310"/>
    </row>
    <row r="8311" spans="1:14" x14ac:dyDescent="0.3">
      <c r="A8311"/>
      <c r="B8311"/>
      <c r="C8311"/>
      <c r="D8311"/>
      <c r="E8311"/>
      <c r="F8311"/>
      <c r="G8311"/>
      <c r="H8311"/>
      <c r="I8311"/>
      <c r="J8311"/>
      <c r="K8311"/>
      <c r="L8311"/>
      <c r="M8311"/>
      <c r="N8311"/>
    </row>
    <row r="8312" spans="1:14" x14ac:dyDescent="0.3">
      <c r="A8312"/>
      <c r="B8312"/>
      <c r="C8312"/>
      <c r="D8312"/>
      <c r="E8312"/>
      <c r="F8312"/>
      <c r="G8312"/>
      <c r="H8312"/>
      <c r="I8312"/>
      <c r="J8312"/>
      <c r="K8312"/>
      <c r="L8312"/>
      <c r="M8312"/>
      <c r="N8312"/>
    </row>
    <row r="8313" spans="1:14" x14ac:dyDescent="0.3">
      <c r="A8313"/>
      <c r="B8313"/>
      <c r="C8313"/>
      <c r="D8313"/>
      <c r="E8313"/>
      <c r="F8313"/>
      <c r="G8313"/>
      <c r="H8313"/>
      <c r="I8313"/>
      <c r="J8313"/>
      <c r="K8313"/>
      <c r="L8313"/>
      <c r="M8313"/>
      <c r="N8313"/>
    </row>
    <row r="8314" spans="1:14" x14ac:dyDescent="0.3">
      <c r="A8314"/>
      <c r="B8314"/>
      <c r="C8314"/>
      <c r="D8314"/>
      <c r="E8314"/>
      <c r="F8314"/>
      <c r="G8314"/>
      <c r="H8314"/>
      <c r="I8314"/>
      <c r="J8314"/>
      <c r="K8314"/>
      <c r="L8314"/>
      <c r="M8314"/>
      <c r="N8314"/>
    </row>
    <row r="8315" spans="1:14" x14ac:dyDescent="0.3">
      <c r="A8315"/>
      <c r="B8315"/>
      <c r="C8315"/>
      <c r="D8315"/>
      <c r="E8315"/>
      <c r="F8315"/>
      <c r="G8315"/>
      <c r="H8315"/>
      <c r="I8315"/>
      <c r="J8315"/>
      <c r="K8315"/>
      <c r="L8315"/>
      <c r="M8315"/>
      <c r="N8315"/>
    </row>
    <row r="8316" spans="1:14" x14ac:dyDescent="0.3">
      <c r="A8316"/>
      <c r="B8316"/>
      <c r="C8316"/>
      <c r="D8316"/>
      <c r="E8316"/>
      <c r="F8316"/>
      <c r="G8316"/>
      <c r="H8316"/>
      <c r="I8316"/>
      <c r="J8316"/>
      <c r="K8316"/>
      <c r="L8316"/>
      <c r="M8316"/>
      <c r="N8316"/>
    </row>
    <row r="8317" spans="1:14" x14ac:dyDescent="0.3">
      <c r="A8317"/>
      <c r="B8317"/>
      <c r="C8317"/>
      <c r="D8317"/>
      <c r="E8317"/>
      <c r="F8317"/>
      <c r="G8317"/>
      <c r="H8317"/>
      <c r="I8317"/>
      <c r="J8317"/>
      <c r="K8317"/>
      <c r="L8317"/>
      <c r="M8317"/>
      <c r="N8317"/>
    </row>
    <row r="8318" spans="1:14" x14ac:dyDescent="0.3">
      <c r="A8318"/>
      <c r="B8318"/>
      <c r="C8318"/>
      <c r="D8318"/>
      <c r="E8318"/>
      <c r="F8318"/>
      <c r="G8318"/>
      <c r="H8318"/>
      <c r="I8318"/>
      <c r="J8318"/>
      <c r="K8318"/>
      <c r="L8318"/>
      <c r="M8318"/>
      <c r="N8318"/>
    </row>
    <row r="8319" spans="1:14" x14ac:dyDescent="0.3">
      <c r="A8319"/>
      <c r="B8319"/>
      <c r="C8319"/>
      <c r="D8319"/>
      <c r="E8319"/>
      <c r="F8319"/>
      <c r="G8319"/>
      <c r="H8319"/>
      <c r="I8319"/>
      <c r="J8319"/>
      <c r="K8319"/>
      <c r="L8319"/>
      <c r="M8319"/>
      <c r="N8319"/>
    </row>
    <row r="8320" spans="1:14" x14ac:dyDescent="0.3">
      <c r="A8320"/>
      <c r="B8320"/>
      <c r="C8320"/>
      <c r="D8320"/>
      <c r="E8320"/>
      <c r="F8320"/>
      <c r="G8320"/>
      <c r="H8320"/>
      <c r="I8320"/>
      <c r="J8320"/>
      <c r="K8320"/>
      <c r="L8320"/>
      <c r="M8320"/>
      <c r="N8320"/>
    </row>
    <row r="8321" spans="1:14" x14ac:dyDescent="0.3">
      <c r="A8321"/>
      <c r="B8321"/>
      <c r="C8321"/>
      <c r="D8321"/>
      <c r="E8321"/>
      <c r="F8321"/>
      <c r="G8321"/>
      <c r="H8321"/>
      <c r="I8321"/>
      <c r="J8321"/>
      <c r="K8321"/>
      <c r="L8321"/>
      <c r="M8321"/>
      <c r="N8321"/>
    </row>
    <row r="8322" spans="1:14" x14ac:dyDescent="0.3">
      <c r="A8322"/>
      <c r="B8322"/>
      <c r="C8322"/>
      <c r="D8322"/>
      <c r="E8322"/>
      <c r="F8322"/>
      <c r="G8322"/>
      <c r="H8322"/>
      <c r="I8322"/>
      <c r="J8322"/>
      <c r="K8322"/>
      <c r="L8322"/>
      <c r="M8322"/>
      <c r="N8322"/>
    </row>
    <row r="8323" spans="1:14" x14ac:dyDescent="0.3">
      <c r="A8323"/>
      <c r="B8323"/>
      <c r="C8323"/>
      <c r="D8323"/>
      <c r="E8323"/>
      <c r="F8323"/>
      <c r="G8323"/>
      <c r="H8323"/>
      <c r="I8323"/>
      <c r="J8323"/>
      <c r="K8323"/>
      <c r="L8323"/>
      <c r="M8323"/>
      <c r="N8323"/>
    </row>
    <row r="8324" spans="1:14" x14ac:dyDescent="0.3">
      <c r="A8324"/>
      <c r="B8324"/>
      <c r="C8324"/>
      <c r="D8324"/>
      <c r="E8324"/>
      <c r="F8324"/>
      <c r="G8324"/>
      <c r="H8324"/>
      <c r="I8324"/>
      <c r="J8324"/>
      <c r="K8324"/>
      <c r="L8324"/>
      <c r="M8324"/>
      <c r="N8324"/>
    </row>
    <row r="8325" spans="1:14" x14ac:dyDescent="0.3">
      <c r="A8325"/>
      <c r="B8325"/>
      <c r="C8325"/>
      <c r="D8325"/>
      <c r="E8325"/>
      <c r="F8325"/>
      <c r="G8325"/>
      <c r="H8325"/>
      <c r="I8325"/>
      <c r="J8325"/>
      <c r="K8325"/>
      <c r="L8325"/>
      <c r="M8325"/>
      <c r="N8325"/>
    </row>
    <row r="8326" spans="1:14" x14ac:dyDescent="0.3">
      <c r="A8326"/>
      <c r="B8326"/>
      <c r="C8326"/>
      <c r="D8326"/>
      <c r="E8326"/>
      <c r="F8326"/>
      <c r="G8326"/>
      <c r="H8326"/>
      <c r="I8326"/>
      <c r="J8326"/>
      <c r="K8326"/>
      <c r="L8326"/>
      <c r="M8326"/>
      <c r="N8326"/>
    </row>
    <row r="8327" spans="1:14" x14ac:dyDescent="0.3">
      <c r="A8327"/>
      <c r="B8327"/>
      <c r="C8327"/>
      <c r="D8327"/>
      <c r="E8327"/>
      <c r="F8327"/>
      <c r="G8327"/>
      <c r="H8327"/>
      <c r="I8327"/>
      <c r="J8327"/>
      <c r="K8327"/>
      <c r="L8327"/>
      <c r="M8327"/>
      <c r="N8327"/>
    </row>
    <row r="8328" spans="1:14" x14ac:dyDescent="0.3">
      <c r="A8328"/>
      <c r="B8328"/>
      <c r="C8328"/>
      <c r="D8328"/>
      <c r="E8328"/>
      <c r="F8328"/>
      <c r="G8328"/>
      <c r="H8328"/>
      <c r="I8328"/>
      <c r="J8328"/>
      <c r="K8328"/>
      <c r="L8328"/>
      <c r="M8328"/>
      <c r="N8328"/>
    </row>
    <row r="8329" spans="1:14" x14ac:dyDescent="0.3">
      <c r="A8329"/>
      <c r="B8329"/>
      <c r="C8329"/>
      <c r="D8329"/>
      <c r="E8329"/>
      <c r="F8329"/>
      <c r="G8329"/>
      <c r="H8329"/>
      <c r="I8329"/>
      <c r="J8329"/>
      <c r="K8329"/>
      <c r="L8329"/>
      <c r="M8329"/>
      <c r="N8329"/>
    </row>
    <row r="8330" spans="1:14" x14ac:dyDescent="0.3">
      <c r="A8330"/>
      <c r="B8330"/>
      <c r="C8330"/>
      <c r="D8330"/>
      <c r="E8330"/>
      <c r="F8330"/>
      <c r="G8330"/>
      <c r="H8330"/>
      <c r="I8330"/>
      <c r="J8330"/>
      <c r="K8330"/>
      <c r="L8330"/>
      <c r="M8330"/>
      <c r="N8330"/>
    </row>
    <row r="8331" spans="1:14" x14ac:dyDescent="0.3">
      <c r="A8331"/>
      <c r="B8331"/>
      <c r="C8331"/>
      <c r="D8331"/>
      <c r="E8331"/>
      <c r="F8331"/>
      <c r="G8331"/>
      <c r="H8331"/>
      <c r="I8331"/>
      <c r="J8331"/>
      <c r="K8331"/>
      <c r="L8331"/>
      <c r="M8331"/>
      <c r="N8331"/>
    </row>
    <row r="8332" spans="1:14" x14ac:dyDescent="0.3">
      <c r="A8332"/>
      <c r="B8332"/>
      <c r="C8332"/>
      <c r="D8332"/>
      <c r="E8332"/>
      <c r="F8332"/>
      <c r="G8332"/>
      <c r="H8332"/>
      <c r="I8332"/>
      <c r="J8332"/>
      <c r="K8332"/>
      <c r="L8332"/>
      <c r="M8332"/>
      <c r="N8332"/>
    </row>
    <row r="8333" spans="1:14" x14ac:dyDescent="0.3">
      <c r="A8333"/>
      <c r="B8333"/>
      <c r="C8333"/>
      <c r="D8333"/>
      <c r="E8333"/>
      <c r="F8333"/>
      <c r="G8333"/>
      <c r="H8333"/>
      <c r="I8333"/>
      <c r="J8333"/>
      <c r="K8333"/>
      <c r="L8333"/>
      <c r="M8333"/>
      <c r="N8333"/>
    </row>
    <row r="8334" spans="1:14" x14ac:dyDescent="0.3">
      <c r="A8334"/>
      <c r="B8334"/>
      <c r="C8334"/>
      <c r="D8334"/>
      <c r="E8334"/>
      <c r="F8334"/>
      <c r="G8334"/>
      <c r="H8334"/>
      <c r="I8334"/>
      <c r="J8334"/>
      <c r="K8334"/>
      <c r="L8334"/>
      <c r="M8334"/>
      <c r="N8334"/>
    </row>
    <row r="8335" spans="1:14" x14ac:dyDescent="0.3">
      <c r="A8335"/>
      <c r="B8335"/>
      <c r="C8335"/>
      <c r="D8335"/>
      <c r="E8335"/>
      <c r="F8335"/>
      <c r="G8335"/>
      <c r="H8335"/>
      <c r="I8335"/>
      <c r="J8335"/>
      <c r="K8335"/>
      <c r="L8335"/>
      <c r="M8335"/>
      <c r="N8335"/>
    </row>
    <row r="8336" spans="1:14" x14ac:dyDescent="0.3">
      <c r="A8336"/>
      <c r="B8336"/>
      <c r="C8336"/>
      <c r="D8336"/>
      <c r="E8336"/>
      <c r="F8336"/>
      <c r="G8336"/>
      <c r="H8336"/>
      <c r="I8336"/>
      <c r="J8336"/>
      <c r="K8336"/>
      <c r="L8336"/>
      <c r="M8336"/>
      <c r="N8336"/>
    </row>
    <row r="8337" spans="1:14" x14ac:dyDescent="0.3">
      <c r="A8337"/>
      <c r="B8337"/>
      <c r="C8337"/>
      <c r="D8337"/>
      <c r="E8337"/>
      <c r="F8337"/>
      <c r="G8337"/>
      <c r="H8337"/>
      <c r="I8337"/>
      <c r="J8337"/>
      <c r="K8337"/>
      <c r="L8337"/>
      <c r="M8337"/>
      <c r="N8337"/>
    </row>
    <row r="8338" spans="1:14" x14ac:dyDescent="0.3">
      <c r="A8338"/>
      <c r="B8338"/>
      <c r="C8338"/>
      <c r="D8338"/>
      <c r="E8338"/>
      <c r="F8338"/>
      <c r="G8338"/>
      <c r="H8338"/>
      <c r="I8338"/>
      <c r="J8338"/>
      <c r="K8338"/>
      <c r="L8338"/>
      <c r="M8338"/>
      <c r="N8338"/>
    </row>
    <row r="8339" spans="1:14" x14ac:dyDescent="0.3">
      <c r="A8339"/>
      <c r="B8339"/>
      <c r="C8339"/>
      <c r="D8339"/>
      <c r="E8339"/>
      <c r="F8339"/>
      <c r="G8339"/>
      <c r="H8339"/>
      <c r="I8339"/>
      <c r="J8339"/>
      <c r="K8339"/>
      <c r="L8339"/>
      <c r="M8339"/>
      <c r="N8339"/>
    </row>
    <row r="8340" spans="1:14" x14ac:dyDescent="0.3">
      <c r="A8340"/>
      <c r="B8340"/>
      <c r="C8340"/>
      <c r="D8340"/>
      <c r="E8340"/>
      <c r="F8340"/>
      <c r="G8340"/>
      <c r="H8340"/>
      <c r="I8340"/>
      <c r="J8340"/>
      <c r="K8340"/>
      <c r="L8340"/>
      <c r="M8340"/>
      <c r="N8340"/>
    </row>
    <row r="8341" spans="1:14" x14ac:dyDescent="0.3">
      <c r="A8341"/>
      <c r="B8341"/>
      <c r="C8341"/>
      <c r="D8341"/>
      <c r="E8341"/>
      <c r="F8341"/>
      <c r="G8341"/>
      <c r="H8341"/>
      <c r="I8341"/>
      <c r="J8341"/>
      <c r="K8341"/>
      <c r="L8341"/>
      <c r="M8341"/>
      <c r="N8341"/>
    </row>
    <row r="8342" spans="1:14" x14ac:dyDescent="0.3">
      <c r="A8342"/>
      <c r="B8342"/>
      <c r="C8342"/>
      <c r="D8342"/>
      <c r="E8342"/>
      <c r="F8342"/>
      <c r="G8342"/>
      <c r="H8342"/>
      <c r="I8342"/>
      <c r="J8342"/>
      <c r="K8342"/>
      <c r="L8342"/>
      <c r="M8342"/>
      <c r="N8342"/>
    </row>
    <row r="8343" spans="1:14" x14ac:dyDescent="0.3">
      <c r="A8343"/>
      <c r="B8343"/>
      <c r="C8343"/>
      <c r="D8343"/>
      <c r="E8343"/>
      <c r="F8343"/>
      <c r="G8343"/>
      <c r="H8343"/>
      <c r="I8343"/>
      <c r="J8343"/>
      <c r="K8343"/>
      <c r="L8343"/>
      <c r="M8343"/>
      <c r="N8343"/>
    </row>
    <row r="8344" spans="1:14" x14ac:dyDescent="0.3">
      <c r="A8344"/>
      <c r="B8344"/>
      <c r="C8344"/>
      <c r="D8344"/>
      <c r="E8344"/>
      <c r="F8344"/>
      <c r="G8344"/>
      <c r="H8344"/>
      <c r="I8344"/>
      <c r="J8344"/>
      <c r="K8344"/>
      <c r="L8344"/>
      <c r="M8344"/>
      <c r="N8344"/>
    </row>
    <row r="8345" spans="1:14" x14ac:dyDescent="0.3">
      <c r="A8345"/>
      <c r="B8345"/>
      <c r="C8345"/>
      <c r="D8345"/>
      <c r="E8345"/>
      <c r="F8345"/>
      <c r="G8345"/>
      <c r="H8345"/>
      <c r="I8345"/>
      <c r="J8345"/>
      <c r="K8345"/>
      <c r="L8345"/>
      <c r="M8345"/>
      <c r="N8345"/>
    </row>
    <row r="8346" spans="1:14" x14ac:dyDescent="0.3">
      <c r="A8346"/>
      <c r="B8346"/>
      <c r="C8346"/>
      <c r="D8346"/>
      <c r="E8346"/>
      <c r="F8346"/>
      <c r="G8346"/>
      <c r="H8346"/>
      <c r="I8346"/>
      <c r="J8346"/>
      <c r="K8346"/>
      <c r="L8346"/>
      <c r="M8346"/>
      <c r="N8346"/>
    </row>
    <row r="8347" spans="1:14" x14ac:dyDescent="0.3">
      <c r="A8347"/>
      <c r="B8347"/>
      <c r="C8347"/>
      <c r="D8347"/>
      <c r="E8347"/>
      <c r="F8347"/>
      <c r="G8347"/>
      <c r="H8347"/>
      <c r="I8347"/>
      <c r="J8347"/>
      <c r="K8347"/>
      <c r="L8347"/>
      <c r="M8347"/>
      <c r="N8347"/>
    </row>
    <row r="8348" spans="1:14" x14ac:dyDescent="0.3">
      <c r="A8348"/>
      <c r="B8348"/>
      <c r="C8348"/>
      <c r="D8348"/>
      <c r="E8348"/>
      <c r="F8348"/>
      <c r="G8348"/>
      <c r="H8348"/>
      <c r="I8348"/>
      <c r="J8348"/>
      <c r="K8348"/>
      <c r="L8348"/>
      <c r="M8348"/>
      <c r="N8348"/>
    </row>
    <row r="8349" spans="1:14" x14ac:dyDescent="0.3">
      <c r="A8349"/>
      <c r="B8349"/>
      <c r="C8349"/>
      <c r="D8349"/>
      <c r="E8349"/>
      <c r="F8349"/>
      <c r="G8349"/>
      <c r="H8349"/>
      <c r="I8349"/>
      <c r="J8349"/>
      <c r="K8349"/>
      <c r="L8349"/>
      <c r="M8349"/>
      <c r="N8349"/>
    </row>
    <row r="8350" spans="1:14" x14ac:dyDescent="0.3">
      <c r="A8350"/>
      <c r="B8350"/>
      <c r="C8350"/>
      <c r="D8350"/>
      <c r="E8350"/>
      <c r="F8350"/>
      <c r="G8350"/>
      <c r="H8350"/>
      <c r="I8350"/>
      <c r="J8350"/>
      <c r="K8350"/>
      <c r="L8350"/>
      <c r="M8350"/>
      <c r="N8350"/>
    </row>
    <row r="8351" spans="1:14" x14ac:dyDescent="0.3">
      <c r="A8351"/>
      <c r="B8351"/>
      <c r="C8351"/>
      <c r="D8351"/>
      <c r="E8351"/>
      <c r="F8351"/>
      <c r="G8351"/>
      <c r="H8351"/>
      <c r="I8351"/>
      <c r="J8351"/>
      <c r="K8351"/>
      <c r="L8351"/>
      <c r="M8351"/>
      <c r="N8351"/>
    </row>
    <row r="8352" spans="1:14" x14ac:dyDescent="0.3">
      <c r="A8352"/>
      <c r="B8352"/>
      <c r="C8352"/>
      <c r="D8352"/>
      <c r="E8352"/>
      <c r="F8352"/>
      <c r="G8352"/>
      <c r="H8352"/>
      <c r="I8352"/>
      <c r="J8352"/>
      <c r="K8352"/>
      <c r="L8352"/>
      <c r="M8352"/>
      <c r="N8352"/>
    </row>
    <row r="8353" spans="1:14" x14ac:dyDescent="0.3">
      <c r="A8353"/>
      <c r="B8353"/>
      <c r="C8353"/>
      <c r="D8353"/>
      <c r="E8353"/>
      <c r="F8353"/>
      <c r="G8353"/>
      <c r="H8353"/>
      <c r="I8353"/>
      <c r="J8353"/>
      <c r="K8353"/>
      <c r="L8353"/>
      <c r="M8353"/>
      <c r="N8353"/>
    </row>
    <row r="8354" spans="1:14" x14ac:dyDescent="0.3">
      <c r="A8354"/>
      <c r="B8354"/>
      <c r="C8354"/>
      <c r="D8354"/>
      <c r="E8354"/>
      <c r="F8354"/>
      <c r="G8354"/>
      <c r="H8354"/>
      <c r="I8354"/>
      <c r="J8354"/>
      <c r="K8354"/>
      <c r="L8354"/>
      <c r="M8354"/>
      <c r="N8354"/>
    </row>
    <row r="8355" spans="1:14" x14ac:dyDescent="0.3">
      <c r="A8355"/>
      <c r="B8355"/>
      <c r="C8355"/>
      <c r="D8355"/>
      <c r="E8355"/>
      <c r="F8355"/>
      <c r="G8355"/>
      <c r="H8355"/>
      <c r="I8355"/>
      <c r="J8355"/>
      <c r="K8355"/>
      <c r="L8355"/>
      <c r="M8355"/>
      <c r="N8355"/>
    </row>
    <row r="8356" spans="1:14" x14ac:dyDescent="0.3">
      <c r="A8356"/>
      <c r="B8356"/>
      <c r="C8356"/>
      <c r="D8356"/>
      <c r="E8356"/>
      <c r="F8356"/>
      <c r="G8356"/>
      <c r="H8356"/>
      <c r="I8356"/>
      <c r="J8356"/>
      <c r="K8356"/>
      <c r="L8356"/>
      <c r="M8356"/>
      <c r="N8356"/>
    </row>
    <row r="8357" spans="1:14" x14ac:dyDescent="0.3">
      <c r="A8357"/>
      <c r="B8357"/>
      <c r="C8357"/>
      <c r="D8357"/>
      <c r="E8357"/>
      <c r="F8357"/>
      <c r="G8357"/>
      <c r="H8357"/>
      <c r="I8357"/>
      <c r="J8357"/>
      <c r="K8357"/>
      <c r="L8357"/>
      <c r="M8357"/>
      <c r="N8357"/>
    </row>
    <row r="8358" spans="1:14" x14ac:dyDescent="0.3">
      <c r="A8358"/>
      <c r="B8358"/>
      <c r="C8358"/>
      <c r="D8358"/>
      <c r="E8358"/>
      <c r="F8358"/>
      <c r="G8358"/>
      <c r="H8358"/>
      <c r="I8358"/>
      <c r="J8358"/>
      <c r="K8358"/>
      <c r="L8358"/>
      <c r="M8358"/>
      <c r="N8358"/>
    </row>
    <row r="8359" spans="1:14" x14ac:dyDescent="0.3">
      <c r="A8359"/>
      <c r="B8359"/>
      <c r="C8359"/>
      <c r="D8359"/>
      <c r="E8359"/>
      <c r="F8359"/>
      <c r="G8359"/>
      <c r="H8359"/>
      <c r="I8359"/>
      <c r="J8359"/>
      <c r="K8359"/>
      <c r="L8359"/>
      <c r="M8359"/>
      <c r="N8359"/>
    </row>
    <row r="8360" spans="1:14" x14ac:dyDescent="0.3">
      <c r="A8360"/>
      <c r="B8360"/>
      <c r="C8360"/>
      <c r="D8360"/>
      <c r="E8360"/>
      <c r="F8360"/>
      <c r="G8360"/>
      <c r="H8360"/>
      <c r="I8360"/>
      <c r="J8360"/>
      <c r="K8360"/>
      <c r="L8360"/>
      <c r="M8360"/>
      <c r="N8360"/>
    </row>
    <row r="8361" spans="1:14" x14ac:dyDescent="0.3">
      <c r="A8361"/>
      <c r="B8361"/>
      <c r="C8361"/>
      <c r="D8361"/>
      <c r="E8361"/>
      <c r="F8361"/>
      <c r="G8361"/>
      <c r="H8361"/>
      <c r="I8361"/>
      <c r="J8361"/>
      <c r="K8361"/>
      <c r="L8361"/>
      <c r="M8361"/>
      <c r="N8361"/>
    </row>
    <row r="8362" spans="1:14" x14ac:dyDescent="0.3">
      <c r="A8362"/>
      <c r="B8362"/>
      <c r="C8362"/>
      <c r="D8362"/>
      <c r="E8362"/>
      <c r="F8362"/>
      <c r="G8362"/>
      <c r="H8362"/>
      <c r="I8362"/>
      <c r="J8362"/>
      <c r="K8362"/>
      <c r="L8362"/>
      <c r="M8362"/>
      <c r="N8362"/>
    </row>
    <row r="8363" spans="1:14" x14ac:dyDescent="0.3">
      <c r="A8363"/>
      <c r="B8363"/>
      <c r="C8363"/>
      <c r="D8363"/>
      <c r="E8363"/>
      <c r="F8363"/>
      <c r="G8363"/>
      <c r="H8363"/>
      <c r="I8363"/>
      <c r="J8363"/>
      <c r="K8363"/>
      <c r="L8363"/>
      <c r="M8363"/>
      <c r="N8363"/>
    </row>
    <row r="8364" spans="1:14" x14ac:dyDescent="0.3">
      <c r="A8364"/>
      <c r="B8364"/>
      <c r="C8364"/>
      <c r="D8364"/>
      <c r="E8364"/>
      <c r="F8364"/>
      <c r="G8364"/>
      <c r="H8364"/>
      <c r="I8364"/>
      <c r="J8364"/>
      <c r="K8364"/>
      <c r="L8364"/>
      <c r="M8364"/>
      <c r="N8364"/>
    </row>
    <row r="8365" spans="1:14" x14ac:dyDescent="0.3">
      <c r="A8365"/>
      <c r="B8365"/>
      <c r="C8365"/>
      <c r="D8365"/>
      <c r="E8365"/>
      <c r="F8365"/>
      <c r="G8365"/>
      <c r="H8365"/>
      <c r="I8365"/>
      <c r="J8365"/>
      <c r="K8365"/>
      <c r="L8365"/>
      <c r="M8365"/>
      <c r="N8365"/>
    </row>
    <row r="8366" spans="1:14" x14ac:dyDescent="0.3">
      <c r="A8366"/>
      <c r="B8366"/>
      <c r="C8366"/>
      <c r="D8366"/>
      <c r="E8366"/>
      <c r="F8366"/>
      <c r="G8366"/>
      <c r="H8366"/>
      <c r="I8366"/>
      <c r="J8366"/>
      <c r="K8366"/>
      <c r="L8366"/>
      <c r="M8366"/>
      <c r="N8366"/>
    </row>
    <row r="8367" spans="1:14" x14ac:dyDescent="0.3">
      <c r="A8367"/>
      <c r="B8367"/>
      <c r="C8367"/>
      <c r="D8367"/>
      <c r="E8367"/>
      <c r="F8367"/>
      <c r="G8367"/>
      <c r="H8367"/>
      <c r="I8367"/>
      <c r="J8367"/>
      <c r="K8367"/>
      <c r="L8367"/>
      <c r="M8367"/>
      <c r="N8367"/>
    </row>
    <row r="8368" spans="1:14" x14ac:dyDescent="0.3">
      <c r="A8368"/>
      <c r="B8368"/>
      <c r="C8368"/>
      <c r="D8368"/>
      <c r="E8368"/>
      <c r="F8368"/>
      <c r="G8368"/>
      <c r="H8368"/>
      <c r="I8368"/>
      <c r="J8368"/>
      <c r="K8368"/>
      <c r="L8368"/>
      <c r="M8368"/>
      <c r="N8368"/>
    </row>
    <row r="8369" spans="1:14" x14ac:dyDescent="0.3">
      <c r="A8369"/>
      <c r="B8369"/>
      <c r="C8369"/>
      <c r="D8369"/>
      <c r="E8369"/>
      <c r="F8369"/>
      <c r="G8369"/>
      <c r="H8369"/>
      <c r="I8369"/>
      <c r="J8369"/>
      <c r="K8369"/>
      <c r="L8369"/>
      <c r="M8369"/>
      <c r="N8369"/>
    </row>
    <row r="8370" spans="1:14" x14ac:dyDescent="0.3">
      <c r="A8370"/>
      <c r="B8370"/>
      <c r="C8370"/>
      <c r="D8370"/>
      <c r="E8370"/>
      <c r="F8370"/>
      <c r="G8370"/>
      <c r="H8370"/>
      <c r="I8370"/>
      <c r="J8370"/>
      <c r="K8370"/>
      <c r="L8370"/>
      <c r="M8370"/>
      <c r="N8370"/>
    </row>
    <row r="8371" spans="1:14" x14ac:dyDescent="0.3">
      <c r="A8371"/>
      <c r="B8371"/>
      <c r="C8371"/>
      <c r="D8371"/>
      <c r="E8371"/>
      <c r="F8371"/>
      <c r="G8371"/>
      <c r="H8371"/>
      <c r="I8371"/>
      <c r="J8371"/>
      <c r="K8371"/>
      <c r="L8371"/>
      <c r="M8371"/>
      <c r="N8371"/>
    </row>
    <row r="8372" spans="1:14" x14ac:dyDescent="0.3">
      <c r="A8372"/>
      <c r="B8372"/>
      <c r="C8372"/>
      <c r="D8372"/>
      <c r="E8372"/>
      <c r="F8372"/>
      <c r="G8372"/>
      <c r="H8372"/>
      <c r="I8372"/>
      <c r="J8372"/>
      <c r="K8372"/>
      <c r="L8372"/>
      <c r="M8372"/>
      <c r="N8372"/>
    </row>
    <row r="8373" spans="1:14" x14ac:dyDescent="0.3">
      <c r="A8373"/>
      <c r="B8373"/>
      <c r="C8373"/>
      <c r="D8373"/>
      <c r="E8373"/>
      <c r="F8373"/>
      <c r="G8373"/>
      <c r="H8373"/>
      <c r="I8373"/>
      <c r="J8373"/>
      <c r="K8373"/>
      <c r="L8373"/>
      <c r="M8373"/>
      <c r="N8373"/>
    </row>
    <row r="8374" spans="1:14" x14ac:dyDescent="0.3">
      <c r="A8374"/>
      <c r="B8374"/>
      <c r="C8374"/>
      <c r="D8374"/>
      <c r="E8374"/>
      <c r="F8374"/>
      <c r="G8374"/>
      <c r="H8374"/>
      <c r="I8374"/>
      <c r="J8374"/>
      <c r="K8374"/>
      <c r="L8374"/>
      <c r="M8374"/>
      <c r="N8374"/>
    </row>
    <row r="8375" spans="1:14" x14ac:dyDescent="0.3">
      <c r="A8375"/>
      <c r="B8375"/>
      <c r="C8375"/>
      <c r="D8375"/>
      <c r="E8375"/>
      <c r="F8375"/>
      <c r="G8375"/>
      <c r="H8375"/>
      <c r="I8375"/>
      <c r="J8375"/>
      <c r="K8375"/>
      <c r="L8375"/>
      <c r="M8375"/>
      <c r="N8375"/>
    </row>
    <row r="8376" spans="1:14" x14ac:dyDescent="0.3">
      <c r="A8376"/>
      <c r="B8376"/>
      <c r="C8376"/>
      <c r="D8376"/>
      <c r="E8376"/>
      <c r="F8376"/>
      <c r="G8376"/>
      <c r="H8376"/>
      <c r="I8376"/>
      <c r="J8376"/>
      <c r="K8376"/>
      <c r="L8376"/>
      <c r="M8376"/>
      <c r="N8376"/>
    </row>
    <row r="8377" spans="1:14" x14ac:dyDescent="0.3">
      <c r="A8377"/>
      <c r="B8377"/>
      <c r="C8377"/>
      <c r="D8377"/>
      <c r="E8377"/>
      <c r="F8377"/>
      <c r="G8377"/>
      <c r="H8377"/>
      <c r="I8377"/>
      <c r="J8377"/>
      <c r="K8377"/>
      <c r="L8377"/>
      <c r="M8377"/>
      <c r="N8377"/>
    </row>
    <row r="8378" spans="1:14" x14ac:dyDescent="0.3">
      <c r="A8378"/>
      <c r="B8378"/>
      <c r="C8378"/>
      <c r="D8378"/>
      <c r="E8378"/>
      <c r="F8378"/>
      <c r="G8378"/>
      <c r="H8378"/>
      <c r="I8378"/>
      <c r="J8378"/>
      <c r="K8378"/>
      <c r="L8378"/>
      <c r="M8378"/>
      <c r="N8378"/>
    </row>
    <row r="8379" spans="1:14" x14ac:dyDescent="0.3">
      <c r="A8379"/>
      <c r="B8379"/>
      <c r="C8379"/>
      <c r="D8379"/>
      <c r="E8379"/>
      <c r="F8379"/>
      <c r="G8379"/>
      <c r="H8379"/>
      <c r="I8379"/>
      <c r="J8379"/>
      <c r="K8379"/>
      <c r="L8379"/>
      <c r="M8379"/>
      <c r="N8379"/>
    </row>
    <row r="8380" spans="1:14" x14ac:dyDescent="0.3">
      <c r="A8380"/>
      <c r="B8380"/>
      <c r="C8380"/>
      <c r="D8380"/>
      <c r="E8380"/>
      <c r="F8380"/>
      <c r="G8380"/>
      <c r="H8380"/>
      <c r="I8380"/>
      <c r="J8380"/>
      <c r="K8380"/>
      <c r="L8380"/>
      <c r="M8380"/>
      <c r="N8380"/>
    </row>
    <row r="8381" spans="1:14" x14ac:dyDescent="0.3">
      <c r="A8381"/>
      <c r="B8381"/>
      <c r="C8381"/>
      <c r="D8381"/>
      <c r="E8381"/>
      <c r="F8381"/>
      <c r="G8381"/>
      <c r="H8381"/>
      <c r="I8381"/>
      <c r="J8381"/>
      <c r="K8381"/>
      <c r="L8381"/>
      <c r="M8381"/>
      <c r="N8381"/>
    </row>
    <row r="8382" spans="1:14" x14ac:dyDescent="0.3">
      <c r="A8382"/>
      <c r="B8382"/>
      <c r="C8382"/>
      <c r="D8382"/>
      <c r="E8382"/>
      <c r="F8382"/>
      <c r="G8382"/>
      <c r="H8382"/>
      <c r="I8382"/>
      <c r="J8382"/>
      <c r="K8382"/>
      <c r="L8382"/>
      <c r="M8382"/>
      <c r="N8382"/>
    </row>
    <row r="8383" spans="1:14" x14ac:dyDescent="0.3">
      <c r="A8383"/>
      <c r="B8383"/>
      <c r="C8383"/>
      <c r="D8383"/>
      <c r="E8383"/>
      <c r="F8383"/>
      <c r="G8383"/>
      <c r="H8383"/>
      <c r="I8383"/>
      <c r="J8383"/>
      <c r="K8383"/>
      <c r="L8383"/>
      <c r="M8383"/>
      <c r="N8383"/>
    </row>
    <row r="8384" spans="1:14" x14ac:dyDescent="0.3">
      <c r="A8384"/>
      <c r="B8384"/>
      <c r="C8384"/>
      <c r="D8384"/>
      <c r="E8384"/>
      <c r="F8384"/>
      <c r="G8384"/>
      <c r="H8384"/>
      <c r="I8384"/>
      <c r="J8384"/>
      <c r="K8384"/>
      <c r="L8384"/>
      <c r="M8384"/>
      <c r="N8384"/>
    </row>
    <row r="8385" spans="1:14" x14ac:dyDescent="0.3">
      <c r="A8385"/>
      <c r="B8385"/>
      <c r="C8385"/>
      <c r="D8385"/>
      <c r="E8385"/>
      <c r="F8385"/>
      <c r="G8385"/>
      <c r="H8385"/>
      <c r="I8385"/>
      <c r="J8385"/>
      <c r="K8385"/>
      <c r="L8385"/>
      <c r="M8385"/>
      <c r="N8385"/>
    </row>
    <row r="8386" spans="1:14" x14ac:dyDescent="0.3">
      <c r="A8386"/>
      <c r="B8386"/>
      <c r="C8386"/>
      <c r="D8386"/>
      <c r="E8386"/>
      <c r="F8386"/>
      <c r="G8386"/>
      <c r="H8386"/>
      <c r="I8386"/>
      <c r="J8386"/>
      <c r="K8386"/>
      <c r="L8386"/>
      <c r="M8386"/>
      <c r="N8386"/>
    </row>
    <row r="8387" spans="1:14" x14ac:dyDescent="0.3">
      <c r="A8387"/>
      <c r="B8387"/>
      <c r="C8387"/>
      <c r="D8387"/>
      <c r="E8387"/>
      <c r="F8387"/>
      <c r="G8387"/>
      <c r="H8387"/>
      <c r="I8387"/>
      <c r="J8387"/>
      <c r="K8387"/>
      <c r="L8387"/>
      <c r="M8387"/>
      <c r="N8387"/>
    </row>
    <row r="8388" spans="1:14" x14ac:dyDescent="0.3">
      <c r="A8388"/>
      <c r="B8388"/>
      <c r="C8388"/>
      <c r="D8388"/>
      <c r="E8388"/>
      <c r="F8388"/>
      <c r="G8388"/>
      <c r="H8388"/>
      <c r="I8388"/>
      <c r="J8388"/>
      <c r="K8388"/>
      <c r="L8388"/>
      <c r="M8388"/>
      <c r="N8388"/>
    </row>
    <row r="8389" spans="1:14" x14ac:dyDescent="0.3">
      <c r="A8389"/>
      <c r="B8389"/>
      <c r="C8389"/>
      <c r="D8389"/>
      <c r="E8389"/>
      <c r="F8389"/>
      <c r="G8389"/>
      <c r="H8389"/>
      <c r="I8389"/>
      <c r="J8389"/>
      <c r="K8389"/>
      <c r="L8389"/>
      <c r="M8389"/>
      <c r="N8389"/>
    </row>
    <row r="8390" spans="1:14" x14ac:dyDescent="0.3">
      <c r="A8390"/>
      <c r="B8390"/>
      <c r="C8390"/>
      <c r="D8390"/>
      <c r="E8390"/>
      <c r="F8390"/>
      <c r="G8390"/>
      <c r="H8390"/>
      <c r="I8390"/>
      <c r="J8390"/>
      <c r="K8390"/>
      <c r="L8390"/>
      <c r="M8390"/>
      <c r="N8390"/>
    </row>
    <row r="8391" spans="1:14" x14ac:dyDescent="0.3">
      <c r="A8391"/>
      <c r="B8391"/>
      <c r="C8391"/>
      <c r="D8391"/>
      <c r="E8391"/>
      <c r="F8391"/>
      <c r="G8391"/>
      <c r="H8391"/>
      <c r="I8391"/>
      <c r="J8391"/>
      <c r="K8391"/>
      <c r="L8391"/>
      <c r="M8391"/>
      <c r="N8391"/>
    </row>
    <row r="8392" spans="1:14" x14ac:dyDescent="0.3">
      <c r="A8392"/>
      <c r="B8392"/>
      <c r="C8392"/>
      <c r="D8392"/>
      <c r="E8392"/>
      <c r="F8392"/>
      <c r="G8392"/>
      <c r="H8392"/>
      <c r="I8392"/>
      <c r="J8392"/>
      <c r="K8392"/>
      <c r="L8392"/>
      <c r="M8392"/>
      <c r="N8392"/>
    </row>
    <row r="8393" spans="1:14" x14ac:dyDescent="0.3">
      <c r="A8393"/>
      <c r="B8393"/>
      <c r="C8393"/>
      <c r="D8393"/>
      <c r="E8393"/>
      <c r="F8393"/>
      <c r="G8393"/>
      <c r="H8393"/>
      <c r="I8393"/>
      <c r="J8393"/>
      <c r="K8393"/>
      <c r="L8393"/>
      <c r="M8393"/>
      <c r="N8393"/>
    </row>
    <row r="8394" spans="1:14" x14ac:dyDescent="0.3">
      <c r="A8394"/>
      <c r="B8394"/>
      <c r="C8394"/>
      <c r="D8394"/>
      <c r="E8394"/>
      <c r="F8394"/>
      <c r="G8394"/>
      <c r="H8394"/>
      <c r="I8394"/>
      <c r="J8394"/>
      <c r="K8394"/>
      <c r="L8394"/>
      <c r="M8394"/>
      <c r="N8394"/>
    </row>
    <row r="8395" spans="1:14" x14ac:dyDescent="0.3">
      <c r="A8395"/>
      <c r="B8395"/>
      <c r="C8395"/>
      <c r="D8395"/>
      <c r="E8395"/>
      <c r="F8395"/>
      <c r="G8395"/>
      <c r="H8395"/>
      <c r="I8395"/>
      <c r="J8395"/>
      <c r="K8395"/>
      <c r="L8395"/>
      <c r="M8395"/>
      <c r="N8395"/>
    </row>
    <row r="8396" spans="1:14" x14ac:dyDescent="0.3">
      <c r="A8396"/>
      <c r="B8396"/>
      <c r="C8396"/>
      <c r="D8396"/>
      <c r="E8396"/>
      <c r="F8396"/>
      <c r="G8396"/>
      <c r="H8396"/>
      <c r="I8396"/>
      <c r="J8396"/>
      <c r="K8396"/>
      <c r="L8396"/>
      <c r="M8396"/>
      <c r="N8396"/>
    </row>
    <row r="8397" spans="1:14" x14ac:dyDescent="0.3">
      <c r="A8397"/>
      <c r="B8397"/>
      <c r="C8397"/>
      <c r="D8397"/>
      <c r="E8397"/>
      <c r="F8397"/>
      <c r="G8397"/>
      <c r="H8397"/>
      <c r="I8397"/>
      <c r="J8397"/>
      <c r="K8397"/>
      <c r="L8397"/>
      <c r="M8397"/>
      <c r="N8397"/>
    </row>
    <row r="8398" spans="1:14" x14ac:dyDescent="0.3">
      <c r="A8398"/>
      <c r="B8398"/>
      <c r="C8398"/>
      <c r="D8398"/>
      <c r="E8398"/>
      <c r="F8398"/>
      <c r="G8398"/>
      <c r="H8398"/>
      <c r="I8398"/>
      <c r="J8398"/>
      <c r="K8398"/>
      <c r="L8398"/>
      <c r="M8398"/>
      <c r="N8398"/>
    </row>
    <row r="8399" spans="1:14" x14ac:dyDescent="0.3">
      <c r="A8399"/>
      <c r="B8399"/>
      <c r="C8399"/>
      <c r="D8399"/>
      <c r="E8399"/>
      <c r="F8399"/>
      <c r="G8399"/>
      <c r="H8399"/>
      <c r="I8399"/>
      <c r="J8399"/>
      <c r="K8399"/>
      <c r="L8399"/>
      <c r="M8399"/>
      <c r="N8399"/>
    </row>
    <row r="8400" spans="1:14" x14ac:dyDescent="0.3">
      <c r="A8400"/>
      <c r="B8400"/>
      <c r="C8400"/>
      <c r="D8400"/>
      <c r="E8400"/>
      <c r="F8400"/>
      <c r="G8400"/>
      <c r="H8400"/>
      <c r="I8400"/>
      <c r="J8400"/>
      <c r="K8400"/>
      <c r="L8400"/>
      <c r="M8400"/>
      <c r="N8400"/>
    </row>
    <row r="8401" spans="1:14" x14ac:dyDescent="0.3">
      <c r="A8401"/>
      <c r="B8401"/>
      <c r="C8401"/>
      <c r="D8401"/>
      <c r="E8401"/>
      <c r="F8401"/>
      <c r="G8401"/>
      <c r="H8401"/>
      <c r="I8401"/>
      <c r="J8401"/>
      <c r="K8401"/>
      <c r="L8401"/>
      <c r="M8401"/>
      <c r="N8401"/>
    </row>
    <row r="8402" spans="1:14" x14ac:dyDescent="0.3">
      <c r="A8402"/>
      <c r="B8402"/>
      <c r="C8402"/>
      <c r="D8402"/>
      <c r="E8402"/>
      <c r="F8402"/>
      <c r="G8402"/>
      <c r="H8402"/>
      <c r="I8402"/>
      <c r="J8402"/>
      <c r="K8402"/>
      <c r="L8402"/>
      <c r="M8402"/>
      <c r="N8402"/>
    </row>
    <row r="8403" spans="1:14" x14ac:dyDescent="0.3">
      <c r="A8403"/>
      <c r="B8403"/>
      <c r="C8403"/>
      <c r="D8403"/>
      <c r="E8403"/>
      <c r="F8403"/>
      <c r="G8403"/>
      <c r="H8403"/>
      <c r="I8403"/>
      <c r="J8403"/>
      <c r="K8403"/>
      <c r="L8403"/>
      <c r="M8403"/>
      <c r="N8403"/>
    </row>
    <row r="8404" spans="1:14" x14ac:dyDescent="0.3">
      <c r="A8404"/>
      <c r="B8404"/>
      <c r="C8404"/>
      <c r="D8404"/>
      <c r="E8404"/>
      <c r="F8404"/>
      <c r="G8404"/>
      <c r="H8404"/>
      <c r="I8404"/>
      <c r="J8404"/>
      <c r="K8404"/>
      <c r="L8404"/>
      <c r="M8404"/>
      <c r="N8404"/>
    </row>
    <row r="8405" spans="1:14" x14ac:dyDescent="0.3">
      <c r="A8405"/>
      <c r="B8405"/>
      <c r="C8405"/>
      <c r="D8405"/>
      <c r="E8405"/>
      <c r="F8405"/>
      <c r="G8405"/>
      <c r="H8405"/>
      <c r="I8405"/>
      <c r="J8405"/>
      <c r="K8405"/>
      <c r="L8405"/>
      <c r="M8405"/>
      <c r="N8405"/>
    </row>
    <row r="8406" spans="1:14" x14ac:dyDescent="0.3">
      <c r="A8406"/>
      <c r="B8406"/>
      <c r="C8406"/>
      <c r="D8406"/>
      <c r="E8406"/>
      <c r="F8406"/>
      <c r="G8406"/>
      <c r="H8406"/>
      <c r="I8406"/>
      <c r="J8406"/>
      <c r="K8406"/>
      <c r="L8406"/>
      <c r="M8406"/>
      <c r="N8406"/>
    </row>
    <row r="8407" spans="1:14" x14ac:dyDescent="0.3">
      <c r="A8407"/>
      <c r="B8407"/>
      <c r="C8407"/>
      <c r="D8407"/>
      <c r="E8407"/>
      <c r="F8407"/>
      <c r="G8407"/>
      <c r="H8407"/>
      <c r="I8407"/>
      <c r="J8407"/>
      <c r="K8407"/>
      <c r="L8407"/>
      <c r="M8407"/>
      <c r="N8407"/>
    </row>
    <row r="8408" spans="1:14" x14ac:dyDescent="0.3">
      <c r="A8408"/>
      <c r="B8408"/>
      <c r="C8408"/>
      <c r="D8408"/>
      <c r="E8408"/>
      <c r="F8408"/>
      <c r="G8408"/>
      <c r="H8408"/>
      <c r="I8408"/>
      <c r="J8408"/>
      <c r="K8408"/>
      <c r="L8408"/>
      <c r="M8408"/>
      <c r="N8408"/>
    </row>
    <row r="8409" spans="1:14" x14ac:dyDescent="0.3">
      <c r="A8409"/>
      <c r="B8409"/>
      <c r="C8409"/>
      <c r="D8409"/>
      <c r="E8409"/>
      <c r="F8409"/>
      <c r="G8409"/>
      <c r="H8409"/>
      <c r="I8409"/>
      <c r="J8409"/>
      <c r="K8409"/>
      <c r="L8409"/>
      <c r="M8409"/>
      <c r="N8409"/>
    </row>
    <row r="8410" spans="1:14" x14ac:dyDescent="0.3">
      <c r="A8410"/>
      <c r="B8410"/>
      <c r="C8410"/>
      <c r="D8410"/>
      <c r="E8410"/>
      <c r="F8410"/>
      <c r="G8410"/>
      <c r="H8410"/>
      <c r="I8410"/>
      <c r="J8410"/>
      <c r="K8410"/>
      <c r="L8410"/>
      <c r="M8410"/>
      <c r="N8410"/>
    </row>
    <row r="8411" spans="1:14" x14ac:dyDescent="0.3">
      <c r="A8411"/>
      <c r="B8411"/>
      <c r="C8411"/>
      <c r="D8411"/>
      <c r="E8411"/>
      <c r="F8411"/>
      <c r="G8411"/>
      <c r="H8411"/>
      <c r="I8411"/>
      <c r="J8411"/>
      <c r="K8411"/>
      <c r="L8411"/>
      <c r="M8411"/>
      <c r="N8411"/>
    </row>
    <row r="8412" spans="1:14" x14ac:dyDescent="0.3">
      <c r="A8412"/>
      <c r="B8412"/>
      <c r="C8412"/>
      <c r="D8412"/>
      <c r="E8412"/>
      <c r="F8412"/>
      <c r="G8412"/>
      <c r="H8412"/>
      <c r="I8412"/>
      <c r="J8412"/>
      <c r="K8412"/>
      <c r="L8412"/>
      <c r="M8412"/>
      <c r="N8412"/>
    </row>
    <row r="8413" spans="1:14" x14ac:dyDescent="0.3">
      <c r="A8413"/>
      <c r="B8413"/>
      <c r="C8413"/>
      <c r="D8413"/>
      <c r="E8413"/>
      <c r="F8413"/>
      <c r="G8413"/>
      <c r="H8413"/>
      <c r="I8413"/>
      <c r="J8413"/>
      <c r="K8413"/>
      <c r="L8413"/>
      <c r="M8413"/>
      <c r="N8413"/>
    </row>
    <row r="8414" spans="1:14" x14ac:dyDescent="0.3">
      <c r="A8414"/>
      <c r="B8414"/>
      <c r="C8414"/>
      <c r="D8414"/>
      <c r="E8414"/>
      <c r="F8414"/>
      <c r="G8414"/>
      <c r="H8414"/>
      <c r="I8414"/>
      <c r="J8414"/>
      <c r="K8414"/>
      <c r="L8414"/>
      <c r="M8414"/>
      <c r="N8414"/>
    </row>
    <row r="8415" spans="1:14" x14ac:dyDescent="0.3">
      <c r="A8415"/>
      <c r="B8415"/>
      <c r="C8415"/>
      <c r="D8415"/>
      <c r="E8415"/>
      <c r="F8415"/>
      <c r="G8415"/>
      <c r="H8415"/>
      <c r="I8415"/>
      <c r="J8415"/>
      <c r="K8415"/>
      <c r="L8415"/>
      <c r="M8415"/>
      <c r="N8415"/>
    </row>
    <row r="8416" spans="1:14" x14ac:dyDescent="0.3">
      <c r="A8416"/>
      <c r="B8416"/>
      <c r="C8416"/>
      <c r="D8416"/>
      <c r="E8416"/>
      <c r="F8416"/>
      <c r="G8416"/>
      <c r="H8416"/>
      <c r="I8416"/>
      <c r="J8416"/>
      <c r="K8416"/>
      <c r="L8416"/>
      <c r="M8416"/>
      <c r="N8416"/>
    </row>
    <row r="8417" spans="1:14" x14ac:dyDescent="0.3">
      <c r="A8417"/>
      <c r="B8417"/>
      <c r="C8417"/>
      <c r="D8417"/>
      <c r="E8417"/>
      <c r="F8417"/>
      <c r="G8417"/>
      <c r="H8417"/>
      <c r="I8417"/>
      <c r="J8417"/>
      <c r="K8417"/>
      <c r="L8417"/>
      <c r="M8417"/>
      <c r="N8417"/>
    </row>
    <row r="8418" spans="1:14" x14ac:dyDescent="0.3">
      <c r="A8418"/>
      <c r="B8418"/>
      <c r="C8418"/>
      <c r="D8418"/>
      <c r="E8418"/>
      <c r="F8418"/>
      <c r="G8418"/>
      <c r="H8418"/>
      <c r="I8418"/>
      <c r="J8418"/>
      <c r="K8418"/>
      <c r="L8418"/>
      <c r="M8418"/>
      <c r="N8418"/>
    </row>
    <row r="8419" spans="1:14" x14ac:dyDescent="0.3">
      <c r="A8419"/>
      <c r="B8419"/>
      <c r="C8419"/>
      <c r="D8419"/>
      <c r="E8419"/>
      <c r="F8419"/>
      <c r="G8419"/>
      <c r="H8419"/>
      <c r="I8419"/>
      <c r="J8419"/>
      <c r="K8419"/>
      <c r="L8419"/>
      <c r="M8419"/>
      <c r="N8419"/>
    </row>
    <row r="8420" spans="1:14" x14ac:dyDescent="0.3">
      <c r="A8420"/>
      <c r="B8420"/>
      <c r="C8420"/>
      <c r="D8420"/>
      <c r="E8420"/>
      <c r="F8420"/>
      <c r="G8420"/>
      <c r="H8420"/>
      <c r="I8420"/>
      <c r="J8420"/>
      <c r="K8420"/>
      <c r="L8420"/>
      <c r="M8420"/>
      <c r="N8420"/>
    </row>
    <row r="8421" spans="1:14" x14ac:dyDescent="0.3">
      <c r="A8421"/>
      <c r="B8421"/>
      <c r="C8421"/>
      <c r="D8421"/>
      <c r="E8421"/>
      <c r="F8421"/>
      <c r="G8421"/>
      <c r="H8421"/>
      <c r="I8421"/>
      <c r="J8421"/>
      <c r="K8421"/>
      <c r="L8421"/>
      <c r="M8421"/>
      <c r="N8421"/>
    </row>
    <row r="8422" spans="1:14" x14ac:dyDescent="0.3">
      <c r="A8422"/>
      <c r="B8422"/>
      <c r="C8422"/>
      <c r="D8422"/>
      <c r="E8422"/>
      <c r="F8422"/>
      <c r="G8422"/>
      <c r="H8422"/>
      <c r="I8422"/>
      <c r="J8422"/>
      <c r="K8422"/>
      <c r="L8422"/>
      <c r="M8422"/>
      <c r="N8422"/>
    </row>
    <row r="8423" spans="1:14" x14ac:dyDescent="0.3">
      <c r="A8423"/>
      <c r="B8423"/>
      <c r="C8423"/>
      <c r="D8423"/>
      <c r="E8423"/>
      <c r="F8423"/>
      <c r="G8423"/>
      <c r="H8423"/>
      <c r="I8423"/>
      <c r="J8423"/>
      <c r="K8423"/>
      <c r="L8423"/>
      <c r="M8423"/>
      <c r="N8423"/>
    </row>
    <row r="8424" spans="1:14" x14ac:dyDescent="0.3">
      <c r="A8424"/>
      <c r="B8424"/>
      <c r="C8424"/>
      <c r="D8424"/>
      <c r="E8424"/>
      <c r="F8424"/>
      <c r="G8424"/>
      <c r="H8424"/>
      <c r="I8424"/>
      <c r="J8424"/>
      <c r="K8424"/>
      <c r="L8424"/>
      <c r="M8424"/>
      <c r="N8424"/>
    </row>
    <row r="8425" spans="1:14" x14ac:dyDescent="0.3">
      <c r="A8425"/>
      <c r="B8425"/>
      <c r="C8425"/>
      <c r="D8425"/>
      <c r="E8425"/>
      <c r="F8425"/>
      <c r="G8425"/>
      <c r="H8425"/>
      <c r="I8425"/>
      <c r="J8425"/>
      <c r="K8425"/>
      <c r="L8425"/>
      <c r="M8425"/>
      <c r="N8425"/>
    </row>
    <row r="8426" spans="1:14" x14ac:dyDescent="0.3">
      <c r="A8426"/>
      <c r="B8426"/>
      <c r="C8426"/>
      <c r="D8426"/>
      <c r="E8426"/>
      <c r="F8426"/>
      <c r="G8426"/>
      <c r="H8426"/>
      <c r="I8426"/>
      <c r="J8426"/>
      <c r="K8426"/>
      <c r="L8426"/>
      <c r="M8426"/>
      <c r="N8426"/>
    </row>
    <row r="8427" spans="1:14" x14ac:dyDescent="0.3">
      <c r="A8427"/>
      <c r="B8427"/>
      <c r="C8427"/>
      <c r="D8427"/>
      <c r="E8427"/>
      <c r="F8427"/>
      <c r="G8427"/>
      <c r="H8427"/>
      <c r="I8427"/>
      <c r="J8427"/>
      <c r="K8427"/>
      <c r="L8427"/>
      <c r="M8427"/>
      <c r="N8427"/>
    </row>
    <row r="8428" spans="1:14" x14ac:dyDescent="0.3">
      <c r="A8428"/>
      <c r="B8428"/>
      <c r="C8428"/>
      <c r="D8428"/>
      <c r="E8428"/>
      <c r="F8428"/>
      <c r="G8428"/>
      <c r="H8428"/>
      <c r="I8428"/>
      <c r="J8428"/>
      <c r="K8428"/>
      <c r="L8428"/>
      <c r="M8428"/>
      <c r="N8428"/>
    </row>
    <row r="8429" spans="1:14" x14ac:dyDescent="0.3">
      <c r="A8429"/>
      <c r="B8429"/>
      <c r="C8429"/>
      <c r="D8429"/>
      <c r="E8429"/>
      <c r="F8429"/>
      <c r="G8429"/>
      <c r="H8429"/>
      <c r="I8429"/>
      <c r="J8429"/>
      <c r="K8429"/>
      <c r="L8429"/>
      <c r="M8429"/>
      <c r="N8429"/>
    </row>
    <row r="8430" spans="1:14" x14ac:dyDescent="0.3">
      <c r="A8430"/>
      <c r="B8430"/>
      <c r="C8430"/>
      <c r="D8430"/>
      <c r="E8430"/>
      <c r="F8430"/>
      <c r="G8430"/>
      <c r="H8430"/>
      <c r="I8430"/>
      <c r="J8430"/>
      <c r="K8430"/>
      <c r="L8430"/>
      <c r="M8430"/>
      <c r="N8430"/>
    </row>
    <row r="8431" spans="1:14" x14ac:dyDescent="0.3">
      <c r="A8431"/>
      <c r="B8431"/>
      <c r="C8431"/>
      <c r="D8431"/>
      <c r="E8431"/>
      <c r="F8431"/>
      <c r="G8431"/>
      <c r="H8431"/>
      <c r="I8431"/>
      <c r="J8431"/>
      <c r="K8431"/>
      <c r="L8431"/>
      <c r="M8431"/>
      <c r="N8431"/>
    </row>
    <row r="8432" spans="1:14" x14ac:dyDescent="0.3">
      <c r="A8432"/>
      <c r="B8432"/>
      <c r="C8432"/>
      <c r="D8432"/>
      <c r="E8432"/>
      <c r="F8432"/>
      <c r="G8432"/>
      <c r="H8432"/>
      <c r="I8432"/>
      <c r="J8432"/>
      <c r="K8432"/>
      <c r="L8432"/>
      <c r="M8432"/>
      <c r="N8432"/>
    </row>
    <row r="8433" spans="1:14" x14ac:dyDescent="0.3">
      <c r="A8433"/>
      <c r="B8433"/>
      <c r="C8433"/>
      <c r="D8433"/>
      <c r="E8433"/>
      <c r="F8433"/>
      <c r="G8433"/>
      <c r="H8433"/>
      <c r="I8433"/>
      <c r="J8433"/>
      <c r="K8433"/>
      <c r="L8433"/>
      <c r="M8433"/>
      <c r="N8433"/>
    </row>
    <row r="8434" spans="1:14" x14ac:dyDescent="0.3">
      <c r="A8434"/>
      <c r="B8434"/>
      <c r="C8434"/>
      <c r="D8434"/>
      <c r="E8434"/>
      <c r="F8434"/>
      <c r="G8434"/>
      <c r="H8434"/>
      <c r="I8434"/>
      <c r="J8434"/>
      <c r="K8434"/>
      <c r="L8434"/>
      <c r="M8434"/>
      <c r="N8434"/>
    </row>
    <row r="8435" spans="1:14" x14ac:dyDescent="0.3">
      <c r="A8435"/>
      <c r="B8435"/>
      <c r="C8435"/>
      <c r="D8435"/>
      <c r="E8435"/>
      <c r="F8435"/>
      <c r="G8435"/>
      <c r="H8435"/>
      <c r="I8435"/>
      <c r="J8435"/>
      <c r="K8435"/>
      <c r="L8435"/>
      <c r="M8435"/>
      <c r="N8435"/>
    </row>
    <row r="8436" spans="1:14" x14ac:dyDescent="0.3">
      <c r="A8436"/>
      <c r="B8436"/>
      <c r="C8436"/>
      <c r="D8436"/>
      <c r="E8436"/>
      <c r="F8436"/>
      <c r="G8436"/>
      <c r="H8436"/>
      <c r="I8436"/>
      <c r="J8436"/>
      <c r="K8436"/>
      <c r="L8436"/>
      <c r="M8436"/>
      <c r="N8436"/>
    </row>
    <row r="8437" spans="1:14" x14ac:dyDescent="0.3">
      <c r="A8437"/>
      <c r="B8437"/>
      <c r="C8437"/>
      <c r="D8437"/>
      <c r="E8437"/>
      <c r="F8437"/>
      <c r="G8437"/>
      <c r="H8437"/>
      <c r="I8437"/>
      <c r="J8437"/>
      <c r="K8437"/>
      <c r="L8437"/>
      <c r="M8437"/>
      <c r="N8437"/>
    </row>
    <row r="8438" spans="1:14" x14ac:dyDescent="0.3">
      <c r="A8438"/>
      <c r="B8438"/>
      <c r="C8438"/>
      <c r="D8438"/>
      <c r="E8438"/>
      <c r="F8438"/>
      <c r="G8438"/>
      <c r="H8438"/>
      <c r="I8438"/>
      <c r="J8438"/>
      <c r="K8438"/>
      <c r="L8438"/>
      <c r="M8438"/>
      <c r="N8438"/>
    </row>
    <row r="8439" spans="1:14" x14ac:dyDescent="0.3">
      <c r="A8439"/>
      <c r="B8439"/>
      <c r="C8439"/>
      <c r="D8439"/>
      <c r="E8439"/>
      <c r="F8439"/>
      <c r="G8439"/>
      <c r="H8439"/>
      <c r="I8439"/>
      <c r="J8439"/>
      <c r="K8439"/>
      <c r="L8439"/>
      <c r="M8439"/>
      <c r="N8439"/>
    </row>
    <row r="8440" spans="1:14" x14ac:dyDescent="0.3">
      <c r="A8440"/>
      <c r="B8440"/>
      <c r="C8440"/>
      <c r="D8440"/>
      <c r="E8440"/>
      <c r="F8440"/>
      <c r="G8440"/>
      <c r="H8440"/>
      <c r="I8440"/>
      <c r="J8440"/>
      <c r="K8440"/>
      <c r="L8440"/>
      <c r="M8440"/>
      <c r="N8440"/>
    </row>
    <row r="8441" spans="1:14" x14ac:dyDescent="0.3">
      <c r="A8441"/>
      <c r="B8441"/>
      <c r="C8441"/>
      <c r="D8441"/>
      <c r="E8441"/>
      <c r="F8441"/>
      <c r="G8441"/>
      <c r="H8441"/>
      <c r="I8441"/>
      <c r="J8441"/>
      <c r="K8441"/>
      <c r="L8441"/>
      <c r="M8441"/>
      <c r="N8441"/>
    </row>
    <row r="8442" spans="1:14" x14ac:dyDescent="0.3">
      <c r="A8442"/>
      <c r="B8442"/>
      <c r="C8442"/>
      <c r="D8442"/>
      <c r="E8442"/>
      <c r="F8442"/>
      <c r="G8442"/>
      <c r="H8442"/>
      <c r="I8442"/>
      <c r="J8442"/>
      <c r="K8442"/>
      <c r="L8442"/>
      <c r="M8442"/>
      <c r="N8442"/>
    </row>
    <row r="8443" spans="1:14" x14ac:dyDescent="0.3">
      <c r="A8443"/>
      <c r="B8443"/>
      <c r="C8443"/>
      <c r="D8443"/>
      <c r="E8443"/>
      <c r="F8443"/>
      <c r="G8443"/>
      <c r="H8443"/>
      <c r="I8443"/>
      <c r="J8443"/>
      <c r="K8443"/>
      <c r="L8443"/>
      <c r="M8443"/>
      <c r="N8443"/>
    </row>
    <row r="8444" spans="1:14" x14ac:dyDescent="0.3">
      <c r="A8444"/>
      <c r="B8444"/>
      <c r="C8444"/>
      <c r="D8444"/>
      <c r="E8444"/>
      <c r="F8444"/>
      <c r="G8444"/>
      <c r="H8444"/>
      <c r="I8444"/>
      <c r="J8444"/>
      <c r="K8444"/>
      <c r="L8444"/>
      <c r="M8444"/>
      <c r="N8444"/>
    </row>
    <row r="8445" spans="1:14" x14ac:dyDescent="0.3">
      <c r="A8445"/>
      <c r="B8445"/>
      <c r="C8445"/>
      <c r="D8445"/>
      <c r="E8445"/>
      <c r="F8445"/>
      <c r="G8445"/>
      <c r="H8445"/>
      <c r="I8445"/>
      <c r="J8445"/>
      <c r="K8445"/>
      <c r="L8445"/>
      <c r="M8445"/>
      <c r="N8445"/>
    </row>
    <row r="8446" spans="1:14" x14ac:dyDescent="0.3">
      <c r="A8446"/>
      <c r="B8446"/>
      <c r="C8446"/>
      <c r="D8446"/>
      <c r="E8446"/>
      <c r="F8446"/>
      <c r="G8446"/>
      <c r="H8446"/>
      <c r="I8446"/>
      <c r="J8446"/>
      <c r="K8446"/>
      <c r="L8446"/>
      <c r="M8446"/>
      <c r="N8446"/>
    </row>
    <row r="8447" spans="1:14" x14ac:dyDescent="0.3">
      <c r="A8447"/>
      <c r="B8447"/>
      <c r="C8447"/>
      <c r="D8447"/>
      <c r="E8447"/>
      <c r="F8447"/>
      <c r="G8447"/>
      <c r="H8447"/>
      <c r="I8447"/>
      <c r="J8447"/>
      <c r="K8447"/>
      <c r="L8447"/>
      <c r="M8447"/>
      <c r="N8447"/>
    </row>
    <row r="8448" spans="1:14" x14ac:dyDescent="0.3">
      <c r="A8448"/>
      <c r="B8448"/>
      <c r="C8448"/>
      <c r="D8448"/>
      <c r="E8448"/>
      <c r="F8448"/>
      <c r="G8448"/>
      <c r="H8448"/>
      <c r="I8448"/>
      <c r="J8448"/>
      <c r="K8448"/>
      <c r="L8448"/>
      <c r="M8448"/>
      <c r="N8448"/>
    </row>
    <row r="8449" spans="1:14" x14ac:dyDescent="0.3">
      <c r="A8449"/>
      <c r="B8449"/>
      <c r="C8449"/>
      <c r="D8449"/>
      <c r="E8449"/>
      <c r="F8449"/>
      <c r="G8449"/>
      <c r="H8449"/>
      <c r="I8449"/>
      <c r="J8449"/>
      <c r="K8449"/>
      <c r="L8449"/>
      <c r="M8449"/>
      <c r="N8449"/>
    </row>
    <row r="8450" spans="1:14" x14ac:dyDescent="0.3">
      <c r="A8450"/>
      <c r="B8450"/>
      <c r="C8450"/>
      <c r="D8450"/>
      <c r="E8450"/>
      <c r="F8450"/>
      <c r="G8450"/>
      <c r="H8450"/>
      <c r="I8450"/>
      <c r="J8450"/>
      <c r="K8450"/>
      <c r="L8450"/>
      <c r="M8450"/>
      <c r="N8450"/>
    </row>
    <row r="8451" spans="1:14" x14ac:dyDescent="0.3">
      <c r="A8451"/>
      <c r="B8451"/>
      <c r="C8451"/>
      <c r="D8451"/>
      <c r="E8451"/>
      <c r="F8451"/>
      <c r="G8451"/>
      <c r="H8451"/>
      <c r="I8451"/>
      <c r="J8451"/>
      <c r="K8451"/>
      <c r="L8451"/>
      <c r="M8451"/>
      <c r="N8451"/>
    </row>
    <row r="8452" spans="1:14" x14ac:dyDescent="0.3">
      <c r="A8452"/>
      <c r="B8452"/>
      <c r="C8452"/>
      <c r="D8452"/>
      <c r="E8452"/>
      <c r="F8452"/>
      <c r="G8452"/>
      <c r="H8452"/>
      <c r="I8452"/>
      <c r="J8452"/>
      <c r="K8452"/>
      <c r="L8452"/>
      <c r="M8452"/>
      <c r="N8452"/>
    </row>
    <row r="8453" spans="1:14" x14ac:dyDescent="0.3">
      <c r="A8453"/>
      <c r="B8453"/>
      <c r="C8453"/>
      <c r="D8453"/>
      <c r="E8453"/>
      <c r="F8453"/>
      <c r="G8453"/>
      <c r="H8453"/>
      <c r="I8453"/>
      <c r="J8453"/>
      <c r="K8453"/>
      <c r="L8453"/>
      <c r="M8453"/>
      <c r="N8453"/>
    </row>
    <row r="8454" spans="1:14" x14ac:dyDescent="0.3">
      <c r="A8454"/>
      <c r="B8454"/>
      <c r="C8454"/>
      <c r="D8454"/>
      <c r="E8454"/>
      <c r="F8454"/>
      <c r="G8454"/>
      <c r="H8454"/>
      <c r="I8454"/>
      <c r="J8454"/>
      <c r="K8454"/>
      <c r="L8454"/>
      <c r="M8454"/>
      <c r="N8454"/>
    </row>
    <row r="8455" spans="1:14" x14ac:dyDescent="0.3">
      <c r="A8455"/>
      <c r="B8455"/>
      <c r="C8455"/>
      <c r="D8455"/>
      <c r="E8455"/>
      <c r="F8455"/>
      <c r="G8455"/>
      <c r="H8455"/>
      <c r="I8455"/>
      <c r="J8455"/>
      <c r="K8455"/>
      <c r="L8455"/>
      <c r="M8455"/>
      <c r="N8455"/>
    </row>
    <row r="8456" spans="1:14" x14ac:dyDescent="0.3">
      <c r="A8456"/>
      <c r="B8456"/>
      <c r="C8456"/>
      <c r="D8456"/>
      <c r="E8456"/>
      <c r="F8456"/>
      <c r="G8456"/>
      <c r="H8456"/>
      <c r="I8456"/>
      <c r="J8456"/>
      <c r="K8456"/>
      <c r="L8456"/>
      <c r="M8456"/>
      <c r="N8456"/>
    </row>
    <row r="8457" spans="1:14" x14ac:dyDescent="0.3">
      <c r="A8457"/>
      <c r="B8457"/>
      <c r="C8457"/>
      <c r="D8457"/>
      <c r="E8457"/>
      <c r="F8457"/>
      <c r="G8457"/>
      <c r="H8457"/>
      <c r="I8457"/>
      <c r="J8457"/>
      <c r="K8457"/>
      <c r="L8457"/>
      <c r="M8457"/>
      <c r="N8457"/>
    </row>
    <row r="8458" spans="1:14" x14ac:dyDescent="0.3">
      <c r="A8458"/>
      <c r="B8458"/>
      <c r="C8458"/>
      <c r="D8458"/>
      <c r="E8458"/>
      <c r="F8458"/>
      <c r="G8458"/>
      <c r="H8458"/>
      <c r="I8458"/>
      <c r="J8458"/>
      <c r="K8458"/>
      <c r="L8458"/>
      <c r="M8458"/>
      <c r="N8458"/>
    </row>
    <row r="8459" spans="1:14" x14ac:dyDescent="0.3">
      <c r="A8459"/>
      <c r="B8459"/>
      <c r="C8459"/>
      <c r="D8459"/>
      <c r="E8459"/>
      <c r="F8459"/>
      <c r="G8459"/>
      <c r="H8459"/>
      <c r="I8459"/>
      <c r="J8459"/>
      <c r="K8459"/>
      <c r="L8459"/>
      <c r="M8459"/>
      <c r="N8459"/>
    </row>
    <row r="8460" spans="1:14" x14ac:dyDescent="0.3">
      <c r="A8460"/>
      <c r="B8460"/>
      <c r="C8460"/>
      <c r="D8460"/>
      <c r="E8460"/>
      <c r="F8460"/>
      <c r="G8460"/>
      <c r="H8460"/>
      <c r="I8460"/>
      <c r="J8460"/>
      <c r="K8460"/>
      <c r="L8460"/>
      <c r="M8460"/>
      <c r="N8460"/>
    </row>
    <row r="8461" spans="1:14" x14ac:dyDescent="0.3">
      <c r="A8461"/>
      <c r="B8461"/>
      <c r="C8461"/>
      <c r="D8461"/>
      <c r="E8461"/>
      <c r="F8461"/>
      <c r="G8461"/>
      <c r="H8461"/>
      <c r="I8461"/>
      <c r="J8461"/>
      <c r="K8461"/>
      <c r="L8461"/>
      <c r="M8461"/>
      <c r="N8461"/>
    </row>
    <row r="8462" spans="1:14" x14ac:dyDescent="0.3">
      <c r="A8462"/>
      <c r="B8462"/>
      <c r="C8462"/>
      <c r="D8462"/>
      <c r="E8462"/>
      <c r="F8462"/>
      <c r="G8462"/>
      <c r="H8462"/>
      <c r="I8462"/>
      <c r="J8462"/>
      <c r="K8462"/>
      <c r="L8462"/>
      <c r="M8462"/>
      <c r="N8462"/>
    </row>
    <row r="8463" spans="1:14" x14ac:dyDescent="0.3">
      <c r="A8463"/>
      <c r="B8463"/>
      <c r="C8463"/>
      <c r="D8463"/>
      <c r="E8463"/>
      <c r="F8463"/>
      <c r="G8463"/>
      <c r="H8463"/>
      <c r="I8463"/>
      <c r="J8463"/>
      <c r="K8463"/>
      <c r="L8463"/>
      <c r="M8463"/>
      <c r="N8463"/>
    </row>
    <row r="8464" spans="1:14" x14ac:dyDescent="0.3">
      <c r="A8464"/>
      <c r="B8464"/>
      <c r="C8464"/>
      <c r="D8464"/>
      <c r="E8464"/>
      <c r="F8464"/>
      <c r="G8464"/>
      <c r="H8464"/>
      <c r="I8464"/>
      <c r="J8464"/>
      <c r="K8464"/>
      <c r="L8464"/>
      <c r="M8464"/>
      <c r="N8464"/>
    </row>
    <row r="8465" spans="1:14" x14ac:dyDescent="0.3">
      <c r="A8465"/>
      <c r="B8465"/>
      <c r="C8465"/>
      <c r="D8465"/>
      <c r="E8465"/>
      <c r="F8465"/>
      <c r="G8465"/>
      <c r="H8465"/>
      <c r="I8465"/>
      <c r="J8465"/>
      <c r="K8465"/>
      <c r="L8465"/>
      <c r="M8465"/>
      <c r="N8465"/>
    </row>
    <row r="8466" spans="1:14" x14ac:dyDescent="0.3">
      <c r="A8466"/>
      <c r="B8466"/>
      <c r="C8466"/>
      <c r="D8466"/>
      <c r="E8466"/>
      <c r="F8466"/>
      <c r="G8466"/>
      <c r="H8466"/>
      <c r="I8466"/>
      <c r="J8466"/>
      <c r="K8466"/>
      <c r="L8466"/>
      <c r="M8466"/>
      <c r="N8466"/>
    </row>
    <row r="8467" spans="1:14" x14ac:dyDescent="0.3">
      <c r="A8467"/>
      <c r="B8467"/>
      <c r="C8467"/>
      <c r="D8467"/>
      <c r="E8467"/>
      <c r="F8467"/>
      <c r="G8467"/>
      <c r="H8467"/>
      <c r="I8467"/>
      <c r="J8467"/>
      <c r="K8467"/>
      <c r="L8467"/>
      <c r="M8467"/>
      <c r="N8467"/>
    </row>
    <row r="8468" spans="1:14" x14ac:dyDescent="0.3">
      <c r="A8468"/>
      <c r="B8468"/>
      <c r="C8468"/>
      <c r="D8468"/>
      <c r="E8468"/>
      <c r="F8468"/>
      <c r="G8468"/>
      <c r="H8468"/>
      <c r="I8468"/>
      <c r="J8468"/>
      <c r="K8468"/>
      <c r="L8468"/>
      <c r="M8468"/>
      <c r="N8468"/>
    </row>
    <row r="8469" spans="1:14" x14ac:dyDescent="0.3">
      <c r="A8469"/>
      <c r="B8469"/>
      <c r="C8469"/>
      <c r="D8469"/>
      <c r="E8469"/>
      <c r="F8469"/>
      <c r="G8469"/>
      <c r="H8469"/>
      <c r="I8469"/>
      <c r="J8469"/>
      <c r="K8469"/>
      <c r="L8469"/>
      <c r="M8469"/>
      <c r="N8469"/>
    </row>
    <row r="8470" spans="1:14" x14ac:dyDescent="0.3">
      <c r="A8470"/>
      <c r="B8470"/>
      <c r="C8470"/>
      <c r="D8470"/>
      <c r="E8470"/>
      <c r="F8470"/>
      <c r="G8470"/>
      <c r="H8470"/>
      <c r="I8470"/>
      <c r="J8470"/>
      <c r="K8470"/>
      <c r="L8470"/>
      <c r="M8470"/>
      <c r="N8470"/>
    </row>
    <row r="8471" spans="1:14" x14ac:dyDescent="0.3">
      <c r="A8471"/>
      <c r="B8471"/>
      <c r="C8471"/>
      <c r="D8471"/>
      <c r="E8471"/>
      <c r="F8471"/>
      <c r="G8471"/>
      <c r="H8471"/>
      <c r="I8471"/>
      <c r="J8471"/>
      <c r="K8471"/>
      <c r="L8471"/>
      <c r="M8471"/>
      <c r="N8471"/>
    </row>
    <row r="8472" spans="1:14" x14ac:dyDescent="0.3">
      <c r="A8472"/>
      <c r="B8472"/>
      <c r="C8472"/>
      <c r="D8472"/>
      <c r="E8472"/>
      <c r="F8472"/>
      <c r="G8472"/>
      <c r="H8472"/>
      <c r="I8472"/>
      <c r="J8472"/>
      <c r="K8472"/>
      <c r="L8472"/>
      <c r="M8472"/>
      <c r="N8472"/>
    </row>
    <row r="8473" spans="1:14" x14ac:dyDescent="0.3">
      <c r="A8473"/>
      <c r="B8473"/>
      <c r="C8473"/>
      <c r="D8473"/>
      <c r="E8473"/>
      <c r="F8473"/>
      <c r="G8473"/>
      <c r="H8473"/>
      <c r="I8473"/>
      <c r="J8473"/>
      <c r="K8473"/>
      <c r="L8473"/>
      <c r="M8473"/>
      <c r="N8473"/>
    </row>
    <row r="8474" spans="1:14" x14ac:dyDescent="0.3">
      <c r="A8474"/>
      <c r="B8474"/>
      <c r="C8474"/>
      <c r="D8474"/>
      <c r="E8474"/>
      <c r="F8474"/>
      <c r="G8474"/>
      <c r="H8474"/>
      <c r="I8474"/>
      <c r="J8474"/>
      <c r="K8474"/>
      <c r="L8474"/>
      <c r="M8474"/>
      <c r="N8474"/>
    </row>
    <row r="8475" spans="1:14" x14ac:dyDescent="0.3">
      <c r="A8475"/>
      <c r="B8475"/>
      <c r="C8475"/>
      <c r="D8475"/>
      <c r="E8475"/>
      <c r="F8475"/>
      <c r="G8475"/>
      <c r="H8475"/>
      <c r="I8475"/>
      <c r="J8475"/>
      <c r="K8475"/>
      <c r="L8475"/>
      <c r="M8475"/>
      <c r="N8475"/>
    </row>
    <row r="8476" spans="1:14" x14ac:dyDescent="0.3">
      <c r="A8476"/>
      <c r="B8476"/>
      <c r="C8476"/>
      <c r="D8476"/>
      <c r="E8476"/>
      <c r="F8476"/>
      <c r="G8476"/>
      <c r="H8476"/>
      <c r="I8476"/>
      <c r="J8476"/>
      <c r="K8476"/>
      <c r="L8476"/>
      <c r="M8476"/>
      <c r="N8476"/>
    </row>
    <row r="8477" spans="1:14" x14ac:dyDescent="0.3">
      <c r="A8477"/>
      <c r="B8477"/>
      <c r="C8477"/>
      <c r="D8477"/>
      <c r="E8477"/>
      <c r="F8477"/>
      <c r="G8477"/>
      <c r="H8477"/>
      <c r="I8477"/>
      <c r="J8477"/>
      <c r="K8477"/>
      <c r="L8477"/>
      <c r="M8477"/>
      <c r="N8477"/>
    </row>
    <row r="8478" spans="1:14" x14ac:dyDescent="0.3">
      <c r="A8478"/>
      <c r="B8478"/>
      <c r="C8478"/>
      <c r="D8478"/>
      <c r="E8478"/>
      <c r="F8478"/>
      <c r="G8478"/>
      <c r="H8478"/>
      <c r="I8478"/>
      <c r="J8478"/>
      <c r="K8478"/>
      <c r="L8478"/>
      <c r="M8478"/>
      <c r="N8478"/>
    </row>
    <row r="8479" spans="1:14" x14ac:dyDescent="0.3">
      <c r="A8479"/>
      <c r="B8479"/>
      <c r="C8479"/>
      <c r="D8479"/>
      <c r="E8479"/>
      <c r="F8479"/>
      <c r="G8479"/>
      <c r="H8479"/>
      <c r="I8479"/>
      <c r="J8479"/>
      <c r="K8479"/>
      <c r="L8479"/>
      <c r="M8479"/>
      <c r="N8479"/>
    </row>
    <row r="8480" spans="1:14" x14ac:dyDescent="0.3">
      <c r="A8480"/>
      <c r="B8480"/>
      <c r="C8480"/>
      <c r="D8480"/>
      <c r="E8480"/>
      <c r="F8480"/>
      <c r="G8480"/>
      <c r="H8480"/>
      <c r="I8480"/>
      <c r="J8480"/>
      <c r="K8480"/>
      <c r="L8480"/>
      <c r="M8480"/>
      <c r="N8480"/>
    </row>
    <row r="8481" spans="1:14" x14ac:dyDescent="0.3">
      <c r="A8481"/>
      <c r="B8481"/>
      <c r="C8481"/>
      <c r="D8481"/>
      <c r="E8481"/>
      <c r="F8481"/>
      <c r="G8481"/>
      <c r="H8481"/>
      <c r="I8481"/>
      <c r="J8481"/>
      <c r="K8481"/>
      <c r="L8481"/>
      <c r="M8481"/>
      <c r="N8481"/>
    </row>
    <row r="8482" spans="1:14" x14ac:dyDescent="0.3">
      <c r="A8482"/>
      <c r="B8482"/>
      <c r="C8482"/>
      <c r="D8482"/>
      <c r="E8482"/>
      <c r="F8482"/>
      <c r="G8482"/>
      <c r="H8482"/>
      <c r="I8482"/>
      <c r="J8482"/>
      <c r="K8482"/>
      <c r="L8482"/>
      <c r="M8482"/>
      <c r="N8482"/>
    </row>
    <row r="8483" spans="1:14" x14ac:dyDescent="0.3">
      <c r="A8483"/>
      <c r="B8483"/>
      <c r="C8483"/>
      <c r="D8483"/>
      <c r="E8483"/>
      <c r="F8483"/>
      <c r="G8483"/>
      <c r="H8483"/>
      <c r="I8483"/>
      <c r="J8483"/>
      <c r="K8483"/>
      <c r="L8483"/>
      <c r="M8483"/>
      <c r="N8483"/>
    </row>
    <row r="8484" spans="1:14" x14ac:dyDescent="0.3">
      <c r="A8484"/>
      <c r="B8484"/>
      <c r="C8484"/>
      <c r="D8484"/>
      <c r="E8484"/>
      <c r="F8484"/>
      <c r="G8484"/>
      <c r="H8484"/>
      <c r="I8484"/>
      <c r="J8484"/>
      <c r="K8484"/>
      <c r="L8484"/>
      <c r="M8484"/>
      <c r="N8484"/>
    </row>
    <row r="8485" spans="1:14" x14ac:dyDescent="0.3">
      <c r="A8485"/>
      <c r="B8485"/>
      <c r="C8485"/>
      <c r="D8485"/>
      <c r="E8485"/>
      <c r="F8485"/>
      <c r="G8485"/>
      <c r="H8485"/>
      <c r="I8485"/>
      <c r="J8485"/>
      <c r="K8485"/>
      <c r="L8485"/>
      <c r="M8485"/>
      <c r="N8485"/>
    </row>
    <row r="8486" spans="1:14" x14ac:dyDescent="0.3">
      <c r="A8486"/>
      <c r="B8486"/>
      <c r="C8486"/>
      <c r="D8486"/>
      <c r="E8486"/>
      <c r="F8486"/>
      <c r="G8486"/>
      <c r="H8486"/>
      <c r="I8486"/>
      <c r="J8486"/>
      <c r="K8486"/>
      <c r="L8486"/>
      <c r="M8486"/>
      <c r="N8486"/>
    </row>
    <row r="8487" spans="1:14" x14ac:dyDescent="0.3">
      <c r="A8487"/>
      <c r="B8487"/>
      <c r="C8487"/>
      <c r="D8487"/>
      <c r="E8487"/>
      <c r="F8487"/>
      <c r="G8487"/>
      <c r="H8487"/>
      <c r="I8487"/>
      <c r="J8487"/>
      <c r="K8487"/>
      <c r="L8487"/>
      <c r="M8487"/>
      <c r="N8487"/>
    </row>
    <row r="8488" spans="1:14" x14ac:dyDescent="0.3">
      <c r="A8488"/>
      <c r="B8488"/>
      <c r="C8488"/>
      <c r="D8488"/>
      <c r="E8488"/>
      <c r="F8488"/>
      <c r="G8488"/>
      <c r="H8488"/>
      <c r="I8488"/>
      <c r="J8488"/>
      <c r="K8488"/>
      <c r="L8488"/>
      <c r="M8488"/>
      <c r="N8488"/>
    </row>
    <row r="8489" spans="1:14" x14ac:dyDescent="0.3">
      <c r="A8489"/>
      <c r="B8489"/>
      <c r="C8489"/>
      <c r="D8489"/>
      <c r="E8489"/>
      <c r="F8489"/>
      <c r="G8489"/>
      <c r="H8489"/>
      <c r="I8489"/>
      <c r="J8489"/>
      <c r="K8489"/>
      <c r="L8489"/>
      <c r="M8489"/>
      <c r="N8489"/>
    </row>
    <row r="8490" spans="1:14" x14ac:dyDescent="0.3">
      <c r="A8490"/>
      <c r="B8490"/>
      <c r="C8490"/>
      <c r="D8490"/>
      <c r="E8490"/>
      <c r="F8490"/>
      <c r="G8490"/>
      <c r="H8490"/>
      <c r="I8490"/>
      <c r="J8490"/>
      <c r="K8490"/>
      <c r="L8490"/>
      <c r="M8490"/>
      <c r="N8490"/>
    </row>
    <row r="8491" spans="1:14" x14ac:dyDescent="0.3">
      <c r="A8491"/>
      <c r="B8491"/>
      <c r="C8491"/>
      <c r="D8491"/>
      <c r="E8491"/>
      <c r="F8491"/>
      <c r="G8491"/>
      <c r="H8491"/>
      <c r="I8491"/>
      <c r="J8491"/>
      <c r="K8491"/>
      <c r="L8491"/>
      <c r="M8491"/>
      <c r="N8491"/>
    </row>
    <row r="8492" spans="1:14" x14ac:dyDescent="0.3">
      <c r="A8492"/>
      <c r="B8492"/>
      <c r="C8492"/>
      <c r="D8492"/>
      <c r="E8492"/>
      <c r="F8492"/>
      <c r="G8492"/>
      <c r="H8492"/>
      <c r="I8492"/>
      <c r="J8492"/>
      <c r="K8492"/>
      <c r="L8492"/>
      <c r="M8492"/>
      <c r="N8492"/>
    </row>
    <row r="8493" spans="1:14" x14ac:dyDescent="0.3">
      <c r="A8493"/>
      <c r="B8493"/>
      <c r="C8493"/>
      <c r="D8493"/>
      <c r="E8493"/>
      <c r="F8493"/>
      <c r="G8493"/>
      <c r="H8493"/>
      <c r="I8493"/>
      <c r="J8493"/>
      <c r="K8493"/>
      <c r="L8493"/>
      <c r="M8493"/>
      <c r="N8493"/>
    </row>
    <row r="8494" spans="1:14" x14ac:dyDescent="0.3">
      <c r="A8494"/>
      <c r="B8494"/>
      <c r="C8494"/>
      <c r="D8494"/>
      <c r="E8494"/>
      <c r="F8494"/>
      <c r="G8494"/>
      <c r="H8494"/>
      <c r="I8494"/>
      <c r="J8494"/>
      <c r="K8494"/>
      <c r="L8494"/>
      <c r="M8494"/>
      <c r="N8494"/>
    </row>
    <row r="8495" spans="1:14" x14ac:dyDescent="0.3">
      <c r="A8495"/>
      <c r="B8495"/>
      <c r="C8495"/>
      <c r="D8495"/>
      <c r="E8495"/>
      <c r="F8495"/>
      <c r="G8495"/>
      <c r="H8495"/>
      <c r="I8495"/>
      <c r="J8495"/>
      <c r="K8495"/>
      <c r="L8495"/>
      <c r="M8495"/>
      <c r="N8495"/>
    </row>
    <row r="8496" spans="1:14" x14ac:dyDescent="0.3">
      <c r="A8496"/>
      <c r="B8496"/>
      <c r="C8496"/>
      <c r="D8496"/>
      <c r="E8496"/>
      <c r="F8496"/>
      <c r="G8496"/>
      <c r="H8496"/>
      <c r="I8496"/>
      <c r="J8496"/>
      <c r="K8496"/>
      <c r="L8496"/>
      <c r="M8496"/>
      <c r="N8496"/>
    </row>
    <row r="8497" spans="1:14" x14ac:dyDescent="0.3">
      <c r="A8497"/>
      <c r="B8497"/>
      <c r="C8497"/>
      <c r="D8497"/>
      <c r="E8497"/>
      <c r="F8497"/>
      <c r="G8497"/>
      <c r="H8497"/>
      <c r="I8497"/>
      <c r="J8497"/>
      <c r="K8497"/>
      <c r="L8497"/>
      <c r="M8497"/>
      <c r="N8497"/>
    </row>
    <row r="8498" spans="1:14" x14ac:dyDescent="0.3">
      <c r="A8498"/>
      <c r="B8498"/>
      <c r="C8498"/>
      <c r="D8498"/>
      <c r="E8498"/>
      <c r="F8498"/>
      <c r="G8498"/>
      <c r="H8498"/>
      <c r="I8498"/>
      <c r="J8498"/>
      <c r="K8498"/>
      <c r="L8498"/>
      <c r="M8498"/>
      <c r="N8498"/>
    </row>
    <row r="8499" spans="1:14" x14ac:dyDescent="0.3">
      <c r="A8499"/>
      <c r="B8499"/>
      <c r="C8499"/>
      <c r="D8499"/>
      <c r="E8499"/>
      <c r="F8499"/>
      <c r="G8499"/>
      <c r="H8499"/>
      <c r="I8499"/>
      <c r="J8499"/>
      <c r="K8499"/>
      <c r="L8499"/>
      <c r="M8499"/>
      <c r="N8499"/>
    </row>
    <row r="8500" spans="1:14" x14ac:dyDescent="0.3">
      <c r="A8500"/>
      <c r="B8500"/>
      <c r="C8500"/>
      <c r="D8500"/>
      <c r="E8500"/>
      <c r="F8500"/>
      <c r="G8500"/>
      <c r="H8500"/>
      <c r="I8500"/>
      <c r="J8500"/>
      <c r="K8500"/>
      <c r="L8500"/>
      <c r="M8500"/>
      <c r="N8500"/>
    </row>
    <row r="8501" spans="1:14" x14ac:dyDescent="0.3">
      <c r="A8501"/>
      <c r="B8501"/>
      <c r="C8501"/>
      <c r="D8501"/>
      <c r="E8501"/>
      <c r="F8501"/>
      <c r="G8501"/>
      <c r="H8501"/>
      <c r="I8501"/>
      <c r="J8501"/>
      <c r="K8501"/>
      <c r="L8501"/>
      <c r="M8501"/>
      <c r="N8501"/>
    </row>
    <row r="8502" spans="1:14" x14ac:dyDescent="0.3">
      <c r="A8502"/>
      <c r="B8502"/>
      <c r="C8502"/>
      <c r="D8502"/>
      <c r="E8502"/>
      <c r="F8502"/>
      <c r="G8502"/>
      <c r="H8502"/>
      <c r="I8502"/>
      <c r="J8502"/>
      <c r="K8502"/>
      <c r="L8502"/>
      <c r="M8502"/>
      <c r="N8502"/>
    </row>
    <row r="8503" spans="1:14" x14ac:dyDescent="0.3">
      <c r="A8503"/>
      <c r="B8503"/>
      <c r="C8503"/>
      <c r="D8503"/>
      <c r="E8503"/>
      <c r="F8503"/>
      <c r="G8503"/>
      <c r="H8503"/>
      <c r="I8503"/>
      <c r="J8503"/>
      <c r="K8503"/>
      <c r="L8503"/>
      <c r="M8503"/>
      <c r="N8503"/>
    </row>
    <row r="8504" spans="1:14" x14ac:dyDescent="0.3">
      <c r="A8504"/>
      <c r="B8504"/>
      <c r="C8504"/>
      <c r="D8504"/>
      <c r="E8504"/>
      <c r="F8504"/>
      <c r="G8504"/>
      <c r="H8504"/>
      <c r="I8504"/>
      <c r="J8504"/>
      <c r="K8504"/>
      <c r="L8504"/>
      <c r="M8504"/>
      <c r="N8504"/>
    </row>
    <row r="8505" spans="1:14" x14ac:dyDescent="0.3">
      <c r="A8505"/>
      <c r="B8505"/>
      <c r="C8505"/>
      <c r="D8505"/>
      <c r="E8505"/>
      <c r="F8505"/>
      <c r="G8505"/>
      <c r="H8505"/>
      <c r="I8505"/>
      <c r="J8505"/>
      <c r="K8505"/>
      <c r="L8505"/>
      <c r="M8505"/>
      <c r="N8505"/>
    </row>
    <row r="8506" spans="1:14" x14ac:dyDescent="0.3">
      <c r="A8506"/>
      <c r="B8506"/>
      <c r="C8506"/>
      <c r="D8506"/>
      <c r="E8506"/>
      <c r="F8506"/>
      <c r="G8506"/>
      <c r="H8506"/>
      <c r="I8506"/>
      <c r="J8506"/>
      <c r="K8506"/>
      <c r="L8506"/>
      <c r="M8506"/>
      <c r="N8506"/>
    </row>
    <row r="8507" spans="1:14" x14ac:dyDescent="0.3">
      <c r="A8507"/>
      <c r="B8507"/>
      <c r="C8507"/>
      <c r="D8507"/>
      <c r="E8507"/>
      <c r="F8507"/>
      <c r="G8507"/>
      <c r="H8507"/>
      <c r="I8507"/>
      <c r="J8507"/>
      <c r="K8507"/>
      <c r="L8507"/>
      <c r="M8507"/>
      <c r="N8507"/>
    </row>
    <row r="8508" spans="1:14" x14ac:dyDescent="0.3">
      <c r="A8508"/>
      <c r="B8508"/>
      <c r="C8508"/>
      <c r="D8508"/>
      <c r="E8508"/>
      <c r="F8508"/>
      <c r="G8508"/>
      <c r="H8508"/>
      <c r="I8508"/>
      <c r="J8508"/>
      <c r="K8508"/>
      <c r="L8508"/>
      <c r="M8508"/>
      <c r="N8508"/>
    </row>
    <row r="8509" spans="1:14" x14ac:dyDescent="0.3">
      <c r="A8509"/>
      <c r="B8509"/>
      <c r="C8509"/>
      <c r="D8509"/>
      <c r="E8509"/>
      <c r="F8509"/>
      <c r="G8509"/>
      <c r="H8509"/>
      <c r="I8509"/>
      <c r="J8509"/>
      <c r="K8509"/>
      <c r="L8509"/>
      <c r="M8509"/>
      <c r="N8509"/>
    </row>
    <row r="8510" spans="1:14" x14ac:dyDescent="0.3">
      <c r="A8510"/>
      <c r="B8510"/>
      <c r="C8510"/>
      <c r="D8510"/>
      <c r="E8510"/>
      <c r="F8510"/>
      <c r="G8510"/>
      <c r="H8510"/>
      <c r="I8510"/>
      <c r="J8510"/>
      <c r="K8510"/>
      <c r="L8510"/>
      <c r="M8510"/>
      <c r="N8510"/>
    </row>
    <row r="8511" spans="1:14" x14ac:dyDescent="0.3">
      <c r="A8511"/>
      <c r="B8511"/>
      <c r="C8511"/>
      <c r="D8511"/>
      <c r="E8511"/>
      <c r="F8511"/>
      <c r="G8511"/>
      <c r="H8511"/>
      <c r="I8511"/>
      <c r="J8511"/>
      <c r="K8511"/>
      <c r="L8511"/>
      <c r="M8511"/>
      <c r="N8511"/>
    </row>
    <row r="8512" spans="1:14" x14ac:dyDescent="0.3">
      <c r="A8512"/>
      <c r="B8512"/>
      <c r="C8512"/>
      <c r="D8512"/>
      <c r="E8512"/>
      <c r="F8512"/>
      <c r="G8512"/>
      <c r="H8512"/>
      <c r="I8512"/>
      <c r="J8512"/>
      <c r="K8512"/>
      <c r="L8512"/>
      <c r="M8512"/>
      <c r="N8512"/>
    </row>
    <row r="8513" spans="1:14" x14ac:dyDescent="0.3">
      <c r="A8513"/>
      <c r="B8513"/>
      <c r="C8513"/>
      <c r="D8513"/>
      <c r="E8513"/>
      <c r="F8513"/>
      <c r="G8513"/>
      <c r="H8513"/>
      <c r="I8513"/>
      <c r="J8513"/>
      <c r="K8513"/>
      <c r="L8513"/>
      <c r="M8513"/>
      <c r="N8513"/>
    </row>
    <row r="8514" spans="1:14" x14ac:dyDescent="0.3">
      <c r="A8514"/>
      <c r="B8514"/>
      <c r="C8514"/>
      <c r="D8514"/>
      <c r="E8514"/>
      <c r="F8514"/>
      <c r="G8514"/>
      <c r="H8514"/>
      <c r="I8514"/>
      <c r="J8514"/>
      <c r="K8514"/>
      <c r="L8514"/>
      <c r="M8514"/>
      <c r="N8514"/>
    </row>
    <row r="8515" spans="1:14" x14ac:dyDescent="0.3">
      <c r="A8515"/>
      <c r="B8515"/>
      <c r="C8515"/>
      <c r="D8515"/>
      <c r="E8515"/>
      <c r="F8515"/>
      <c r="G8515"/>
      <c r="H8515"/>
      <c r="I8515"/>
      <c r="J8515"/>
      <c r="K8515"/>
      <c r="L8515"/>
      <c r="M8515"/>
      <c r="N8515"/>
    </row>
    <row r="8516" spans="1:14" x14ac:dyDescent="0.3">
      <c r="A8516"/>
      <c r="B8516"/>
      <c r="C8516"/>
      <c r="D8516"/>
      <c r="E8516"/>
      <c r="F8516"/>
      <c r="G8516"/>
      <c r="H8516"/>
      <c r="I8516"/>
      <c r="J8516"/>
      <c r="K8516"/>
      <c r="L8516"/>
      <c r="M8516"/>
      <c r="N8516"/>
    </row>
    <row r="8517" spans="1:14" x14ac:dyDescent="0.3">
      <c r="A8517"/>
      <c r="B8517"/>
      <c r="C8517"/>
      <c r="D8517"/>
      <c r="E8517"/>
      <c r="F8517"/>
      <c r="G8517"/>
      <c r="H8517"/>
      <c r="I8517"/>
      <c r="J8517"/>
      <c r="K8517"/>
      <c r="L8517"/>
      <c r="M8517"/>
      <c r="N8517"/>
    </row>
    <row r="8518" spans="1:14" x14ac:dyDescent="0.3">
      <c r="A8518"/>
      <c r="B8518"/>
      <c r="C8518"/>
      <c r="D8518"/>
      <c r="E8518"/>
      <c r="F8518"/>
      <c r="G8518"/>
      <c r="H8518"/>
      <c r="I8518"/>
      <c r="J8518"/>
      <c r="K8518"/>
      <c r="L8518"/>
      <c r="M8518"/>
      <c r="N8518"/>
    </row>
    <row r="8519" spans="1:14" x14ac:dyDescent="0.3">
      <c r="A8519"/>
      <c r="B8519"/>
      <c r="C8519"/>
      <c r="D8519"/>
      <c r="E8519"/>
      <c r="F8519"/>
      <c r="G8519"/>
      <c r="H8519"/>
      <c r="I8519"/>
      <c r="J8519"/>
      <c r="K8519"/>
      <c r="L8519"/>
      <c r="M8519"/>
      <c r="N8519"/>
    </row>
    <row r="8520" spans="1:14" x14ac:dyDescent="0.3">
      <c r="A8520"/>
      <c r="B8520"/>
      <c r="C8520"/>
      <c r="D8520"/>
      <c r="E8520"/>
      <c r="F8520"/>
      <c r="G8520"/>
      <c r="H8520"/>
      <c r="I8520"/>
      <c r="J8520"/>
      <c r="K8520"/>
      <c r="L8520"/>
      <c r="M8520"/>
      <c r="N8520"/>
    </row>
    <row r="8521" spans="1:14" x14ac:dyDescent="0.3">
      <c r="A8521"/>
      <c r="B8521"/>
      <c r="C8521"/>
      <c r="D8521"/>
      <c r="E8521"/>
      <c r="F8521"/>
      <c r="G8521"/>
      <c r="H8521"/>
      <c r="I8521"/>
      <c r="J8521"/>
      <c r="K8521"/>
      <c r="L8521"/>
      <c r="M8521"/>
      <c r="N8521"/>
    </row>
    <row r="8522" spans="1:14" x14ac:dyDescent="0.3">
      <c r="A8522"/>
      <c r="B8522"/>
      <c r="C8522"/>
      <c r="D8522"/>
      <c r="E8522"/>
      <c r="F8522"/>
      <c r="G8522"/>
      <c r="H8522"/>
      <c r="I8522"/>
      <c r="J8522"/>
      <c r="K8522"/>
      <c r="L8522"/>
      <c r="M8522"/>
      <c r="N8522"/>
    </row>
    <row r="8523" spans="1:14" x14ac:dyDescent="0.3">
      <c r="A8523"/>
      <c r="B8523"/>
      <c r="C8523"/>
      <c r="D8523"/>
      <c r="E8523"/>
      <c r="F8523"/>
      <c r="G8523"/>
      <c r="H8523"/>
      <c r="I8523"/>
      <c r="J8523"/>
      <c r="K8523"/>
      <c r="L8523"/>
      <c r="M8523"/>
      <c r="N8523"/>
    </row>
    <row r="8524" spans="1:14" x14ac:dyDescent="0.3">
      <c r="A8524"/>
      <c r="B8524"/>
      <c r="C8524"/>
      <c r="D8524"/>
      <c r="E8524"/>
      <c r="F8524"/>
      <c r="G8524"/>
      <c r="H8524"/>
      <c r="I8524"/>
      <c r="J8524"/>
      <c r="K8524"/>
      <c r="L8524"/>
      <c r="M8524"/>
      <c r="N8524"/>
    </row>
    <row r="8525" spans="1:14" x14ac:dyDescent="0.3">
      <c r="A8525"/>
      <c r="B8525"/>
      <c r="C8525"/>
      <c r="D8525"/>
      <c r="E8525"/>
      <c r="F8525"/>
      <c r="G8525"/>
      <c r="H8525"/>
      <c r="I8525"/>
      <c r="J8525"/>
      <c r="K8525"/>
      <c r="L8525"/>
      <c r="M8525"/>
      <c r="N8525"/>
    </row>
    <row r="8526" spans="1:14" x14ac:dyDescent="0.3">
      <c r="A8526"/>
      <c r="B8526"/>
      <c r="C8526"/>
      <c r="D8526"/>
      <c r="E8526"/>
      <c r="F8526"/>
      <c r="G8526"/>
      <c r="H8526"/>
      <c r="I8526"/>
      <c r="J8526"/>
      <c r="K8526"/>
      <c r="L8526"/>
      <c r="M8526"/>
      <c r="N8526"/>
    </row>
    <row r="8527" spans="1:14" x14ac:dyDescent="0.3">
      <c r="A8527"/>
      <c r="B8527"/>
      <c r="C8527"/>
      <c r="D8527"/>
      <c r="E8527"/>
      <c r="F8527"/>
      <c r="G8527"/>
      <c r="H8527"/>
      <c r="I8527"/>
      <c r="J8527"/>
      <c r="K8527"/>
      <c r="L8527"/>
      <c r="M8527"/>
      <c r="N8527"/>
    </row>
    <row r="8528" spans="1:14" x14ac:dyDescent="0.3">
      <c r="A8528"/>
      <c r="B8528"/>
      <c r="C8528"/>
      <c r="D8528"/>
      <c r="E8528"/>
      <c r="F8528"/>
      <c r="G8528"/>
      <c r="H8528"/>
      <c r="I8528"/>
      <c r="J8528"/>
      <c r="K8528"/>
      <c r="L8528"/>
      <c r="M8528"/>
      <c r="N8528"/>
    </row>
    <row r="8529" spans="1:14" x14ac:dyDescent="0.3">
      <c r="A8529"/>
      <c r="B8529"/>
      <c r="C8529"/>
      <c r="D8529"/>
      <c r="E8529"/>
      <c r="F8529"/>
      <c r="G8529"/>
      <c r="H8529"/>
      <c r="I8529"/>
      <c r="J8529"/>
      <c r="K8529"/>
      <c r="L8529"/>
      <c r="M8529"/>
      <c r="N8529"/>
    </row>
    <row r="8530" spans="1:14" x14ac:dyDescent="0.3">
      <c r="A8530"/>
      <c r="B8530"/>
      <c r="C8530"/>
      <c r="D8530"/>
      <c r="E8530"/>
      <c r="F8530"/>
      <c r="G8530"/>
      <c r="H8530"/>
      <c r="I8530"/>
      <c r="J8530"/>
      <c r="K8530"/>
      <c r="L8530"/>
      <c r="M8530"/>
      <c r="N8530"/>
    </row>
    <row r="8531" spans="1:14" x14ac:dyDescent="0.3">
      <c r="A8531"/>
      <c r="B8531"/>
      <c r="C8531"/>
      <c r="D8531"/>
      <c r="E8531"/>
      <c r="F8531"/>
      <c r="G8531"/>
      <c r="H8531"/>
      <c r="I8531"/>
      <c r="J8531"/>
      <c r="K8531"/>
      <c r="L8531"/>
      <c r="M8531"/>
      <c r="N8531"/>
    </row>
    <row r="8532" spans="1:14" x14ac:dyDescent="0.3">
      <c r="A8532"/>
      <c r="B8532"/>
      <c r="C8532"/>
      <c r="D8532"/>
      <c r="E8532"/>
      <c r="F8532"/>
      <c r="G8532"/>
      <c r="H8532"/>
      <c r="I8532"/>
      <c r="J8532"/>
      <c r="K8532"/>
      <c r="L8532"/>
      <c r="M8532"/>
      <c r="N8532"/>
    </row>
    <row r="8533" spans="1:14" x14ac:dyDescent="0.3">
      <c r="A8533"/>
      <c r="B8533"/>
      <c r="C8533"/>
      <c r="D8533"/>
      <c r="E8533"/>
      <c r="F8533"/>
      <c r="G8533"/>
      <c r="H8533"/>
      <c r="I8533"/>
      <c r="J8533"/>
      <c r="K8533"/>
      <c r="L8533"/>
      <c r="M8533"/>
      <c r="N8533"/>
    </row>
    <row r="8534" spans="1:14" x14ac:dyDescent="0.3">
      <c r="A8534"/>
      <c r="B8534"/>
      <c r="C8534"/>
      <c r="D8534"/>
      <c r="E8534"/>
      <c r="F8534"/>
      <c r="G8534"/>
      <c r="H8534"/>
      <c r="I8534"/>
      <c r="J8534"/>
      <c r="K8534"/>
      <c r="L8534"/>
      <c r="M8534"/>
      <c r="N8534"/>
    </row>
    <row r="8535" spans="1:14" x14ac:dyDescent="0.3">
      <c r="A8535"/>
      <c r="B8535"/>
      <c r="C8535"/>
      <c r="D8535"/>
      <c r="E8535"/>
      <c r="F8535"/>
      <c r="G8535"/>
      <c r="H8535"/>
      <c r="I8535"/>
      <c r="J8535"/>
      <c r="K8535"/>
      <c r="L8535"/>
      <c r="M8535"/>
      <c r="N8535"/>
    </row>
    <row r="8536" spans="1:14" x14ac:dyDescent="0.3">
      <c r="A8536"/>
      <c r="B8536"/>
      <c r="C8536"/>
      <c r="D8536"/>
      <c r="E8536"/>
      <c r="F8536"/>
      <c r="G8536"/>
      <c r="H8536"/>
      <c r="I8536"/>
      <c r="J8536"/>
      <c r="K8536"/>
      <c r="L8536"/>
      <c r="M8536"/>
      <c r="N8536"/>
    </row>
    <row r="8537" spans="1:14" x14ac:dyDescent="0.3">
      <c r="A8537"/>
      <c r="B8537"/>
      <c r="C8537"/>
      <c r="D8537"/>
      <c r="E8537"/>
      <c r="F8537"/>
      <c r="G8537"/>
      <c r="H8537"/>
      <c r="I8537"/>
      <c r="J8537"/>
      <c r="K8537"/>
      <c r="L8537"/>
      <c r="M8537"/>
      <c r="N8537"/>
    </row>
    <row r="8538" spans="1:14" x14ac:dyDescent="0.3">
      <c r="A8538"/>
      <c r="B8538"/>
      <c r="C8538"/>
      <c r="D8538"/>
      <c r="E8538"/>
      <c r="F8538"/>
      <c r="G8538"/>
      <c r="H8538"/>
      <c r="I8538"/>
      <c r="J8538"/>
      <c r="K8538"/>
      <c r="L8538"/>
      <c r="M8538"/>
      <c r="N8538"/>
    </row>
    <row r="8539" spans="1:14" x14ac:dyDescent="0.3">
      <c r="A8539"/>
      <c r="B8539"/>
      <c r="C8539"/>
      <c r="D8539"/>
      <c r="E8539"/>
      <c r="F8539"/>
      <c r="G8539"/>
      <c r="H8539"/>
      <c r="I8539"/>
      <c r="J8539"/>
      <c r="K8539"/>
      <c r="L8539"/>
      <c r="M8539"/>
      <c r="N8539"/>
    </row>
    <row r="8540" spans="1:14" x14ac:dyDescent="0.3">
      <c r="A8540"/>
      <c r="B8540"/>
      <c r="C8540"/>
      <c r="D8540"/>
      <c r="E8540"/>
      <c r="F8540"/>
      <c r="G8540"/>
      <c r="H8540"/>
      <c r="I8540"/>
      <c r="J8540"/>
      <c r="K8540"/>
      <c r="L8540"/>
      <c r="M8540"/>
      <c r="N8540"/>
    </row>
    <row r="8541" spans="1:14" x14ac:dyDescent="0.3">
      <c r="A8541"/>
      <c r="B8541"/>
      <c r="C8541"/>
      <c r="D8541"/>
      <c r="E8541"/>
      <c r="F8541"/>
      <c r="G8541"/>
      <c r="H8541"/>
      <c r="I8541"/>
      <c r="J8541"/>
      <c r="K8541"/>
      <c r="L8541"/>
      <c r="M8541"/>
      <c r="N8541"/>
    </row>
    <row r="8542" spans="1:14" x14ac:dyDescent="0.3">
      <c r="A8542"/>
      <c r="B8542"/>
      <c r="C8542"/>
      <c r="D8542"/>
      <c r="E8542"/>
      <c r="F8542"/>
      <c r="G8542"/>
      <c r="H8542"/>
      <c r="I8542"/>
      <c r="J8542"/>
      <c r="K8542"/>
      <c r="L8542"/>
      <c r="M8542"/>
      <c r="N8542"/>
    </row>
    <row r="8543" spans="1:14" x14ac:dyDescent="0.3">
      <c r="A8543"/>
      <c r="B8543"/>
      <c r="C8543"/>
      <c r="D8543"/>
      <c r="E8543"/>
      <c r="F8543"/>
      <c r="G8543"/>
      <c r="H8543"/>
      <c r="I8543"/>
      <c r="J8543"/>
      <c r="K8543"/>
      <c r="L8543"/>
      <c r="M8543"/>
      <c r="N8543"/>
    </row>
    <row r="8544" spans="1:14" x14ac:dyDescent="0.3">
      <c r="A8544"/>
      <c r="B8544"/>
      <c r="C8544"/>
      <c r="D8544"/>
      <c r="E8544"/>
      <c r="F8544"/>
      <c r="G8544"/>
      <c r="H8544"/>
      <c r="I8544"/>
      <c r="J8544"/>
      <c r="K8544"/>
      <c r="L8544"/>
      <c r="M8544"/>
      <c r="N8544"/>
    </row>
    <row r="8545" spans="1:14" x14ac:dyDescent="0.3">
      <c r="A8545"/>
      <c r="B8545"/>
      <c r="C8545"/>
      <c r="D8545"/>
      <c r="E8545"/>
      <c r="F8545"/>
      <c r="G8545"/>
      <c r="H8545"/>
      <c r="I8545"/>
      <c r="J8545"/>
      <c r="K8545"/>
      <c r="L8545"/>
      <c r="M8545"/>
      <c r="N8545"/>
    </row>
    <row r="8546" spans="1:14" x14ac:dyDescent="0.3">
      <c r="A8546"/>
      <c r="B8546"/>
      <c r="C8546"/>
      <c r="D8546"/>
      <c r="E8546"/>
      <c r="F8546"/>
      <c r="G8546"/>
      <c r="H8546"/>
      <c r="I8546"/>
      <c r="J8546"/>
      <c r="K8546"/>
      <c r="L8546"/>
      <c r="M8546"/>
      <c r="N8546"/>
    </row>
    <row r="8547" spans="1:14" x14ac:dyDescent="0.3">
      <c r="A8547"/>
      <c r="B8547"/>
      <c r="C8547"/>
      <c r="D8547"/>
      <c r="E8547"/>
      <c r="F8547"/>
      <c r="G8547"/>
      <c r="H8547"/>
      <c r="I8547"/>
      <c r="J8547"/>
      <c r="K8547"/>
      <c r="L8547"/>
      <c r="M8547"/>
      <c r="N8547"/>
    </row>
    <row r="8548" spans="1:14" x14ac:dyDescent="0.3">
      <c r="A8548"/>
      <c r="B8548"/>
      <c r="C8548"/>
      <c r="D8548"/>
      <c r="E8548"/>
      <c r="F8548"/>
      <c r="G8548"/>
      <c r="H8548"/>
      <c r="I8548"/>
      <c r="J8548"/>
      <c r="K8548"/>
      <c r="L8548"/>
      <c r="M8548"/>
      <c r="N8548"/>
    </row>
    <row r="8549" spans="1:14" x14ac:dyDescent="0.3">
      <c r="A8549"/>
      <c r="B8549"/>
      <c r="C8549"/>
      <c r="D8549"/>
      <c r="E8549"/>
      <c r="F8549"/>
      <c r="G8549"/>
      <c r="H8549"/>
      <c r="I8549"/>
      <c r="J8549"/>
      <c r="K8549"/>
      <c r="L8549"/>
      <c r="M8549"/>
      <c r="N8549"/>
    </row>
    <row r="8550" spans="1:14" x14ac:dyDescent="0.3">
      <c r="A8550"/>
      <c r="B8550"/>
      <c r="C8550"/>
      <c r="D8550"/>
      <c r="E8550"/>
      <c r="F8550"/>
      <c r="G8550"/>
      <c r="H8550"/>
      <c r="I8550"/>
      <c r="J8550"/>
      <c r="K8550"/>
      <c r="L8550"/>
      <c r="M8550"/>
      <c r="N8550"/>
    </row>
    <row r="8551" spans="1:14" x14ac:dyDescent="0.3">
      <c r="A8551"/>
      <c r="B8551"/>
      <c r="C8551"/>
      <c r="D8551"/>
      <c r="E8551"/>
      <c r="F8551"/>
      <c r="G8551"/>
      <c r="H8551"/>
      <c r="I8551"/>
      <c r="J8551"/>
      <c r="K8551"/>
      <c r="L8551"/>
      <c r="M8551"/>
      <c r="N8551"/>
    </row>
    <row r="8552" spans="1:14" x14ac:dyDescent="0.3">
      <c r="A8552"/>
      <c r="B8552"/>
      <c r="C8552"/>
      <c r="D8552"/>
      <c r="E8552"/>
      <c r="F8552"/>
      <c r="G8552"/>
      <c r="H8552"/>
      <c r="I8552"/>
      <c r="J8552"/>
      <c r="K8552"/>
      <c r="L8552"/>
      <c r="M8552"/>
      <c r="N8552"/>
    </row>
    <row r="8553" spans="1:14" x14ac:dyDescent="0.3">
      <c r="A8553"/>
      <c r="B8553"/>
      <c r="C8553"/>
      <c r="D8553"/>
      <c r="E8553"/>
      <c r="F8553"/>
      <c r="G8553"/>
      <c r="H8553"/>
      <c r="I8553"/>
      <c r="J8553"/>
      <c r="K8553"/>
      <c r="L8553"/>
      <c r="M8553"/>
      <c r="N8553"/>
    </row>
    <row r="8554" spans="1:14" x14ac:dyDescent="0.3">
      <c r="A8554"/>
      <c r="B8554"/>
      <c r="C8554"/>
      <c r="D8554"/>
      <c r="E8554"/>
      <c r="F8554"/>
      <c r="G8554"/>
      <c r="H8554"/>
      <c r="I8554"/>
      <c r="J8554"/>
      <c r="K8554"/>
      <c r="L8554"/>
      <c r="M8554"/>
      <c r="N8554"/>
    </row>
    <row r="8555" spans="1:14" x14ac:dyDescent="0.3">
      <c r="A8555"/>
      <c r="B8555"/>
      <c r="C8555"/>
      <c r="D8555"/>
      <c r="E8555"/>
      <c r="F8555"/>
      <c r="G8555"/>
      <c r="H8555"/>
      <c r="I8555"/>
      <c r="J8555"/>
      <c r="K8555"/>
      <c r="L8555"/>
      <c r="M8555"/>
      <c r="N8555"/>
    </row>
    <row r="8556" spans="1:14" x14ac:dyDescent="0.3">
      <c r="A8556"/>
      <c r="B8556"/>
      <c r="C8556"/>
      <c r="D8556"/>
      <c r="E8556"/>
      <c r="F8556"/>
      <c r="G8556"/>
      <c r="H8556"/>
      <c r="I8556"/>
      <c r="J8556"/>
      <c r="K8556"/>
      <c r="L8556"/>
      <c r="M8556"/>
      <c r="N8556"/>
    </row>
    <row r="8557" spans="1:14" x14ac:dyDescent="0.3">
      <c r="A8557"/>
      <c r="B8557"/>
      <c r="C8557"/>
      <c r="D8557"/>
      <c r="E8557"/>
      <c r="F8557"/>
      <c r="G8557"/>
      <c r="H8557"/>
      <c r="I8557"/>
      <c r="J8557"/>
      <c r="K8557"/>
      <c r="L8557"/>
      <c r="M8557"/>
      <c r="N8557"/>
    </row>
    <row r="8558" spans="1:14" x14ac:dyDescent="0.3">
      <c r="A8558"/>
      <c r="B8558"/>
      <c r="C8558"/>
      <c r="D8558"/>
      <c r="E8558"/>
      <c r="F8558"/>
      <c r="G8558"/>
      <c r="H8558"/>
      <c r="I8558"/>
      <c r="J8558"/>
      <c r="K8558"/>
      <c r="L8558"/>
      <c r="M8558"/>
      <c r="N8558"/>
    </row>
    <row r="8559" spans="1:14" x14ac:dyDescent="0.3">
      <c r="A8559"/>
      <c r="B8559"/>
      <c r="C8559"/>
      <c r="D8559"/>
      <c r="E8559"/>
      <c r="F8559"/>
      <c r="G8559"/>
      <c r="H8559"/>
      <c r="I8559"/>
      <c r="J8559"/>
      <c r="K8559"/>
      <c r="L8559"/>
      <c r="M8559"/>
      <c r="N8559"/>
    </row>
    <row r="8560" spans="1:14" x14ac:dyDescent="0.3">
      <c r="A8560"/>
      <c r="B8560"/>
      <c r="C8560"/>
      <c r="D8560"/>
      <c r="E8560"/>
      <c r="F8560"/>
      <c r="G8560"/>
      <c r="H8560"/>
      <c r="I8560"/>
      <c r="J8560"/>
      <c r="K8560"/>
      <c r="L8560"/>
      <c r="M8560"/>
      <c r="N8560"/>
    </row>
    <row r="8561" spans="1:14" x14ac:dyDescent="0.3">
      <c r="A8561"/>
      <c r="B8561"/>
      <c r="C8561"/>
      <c r="D8561"/>
      <c r="E8561"/>
      <c r="F8561"/>
      <c r="G8561"/>
      <c r="H8561"/>
      <c r="I8561"/>
      <c r="J8561"/>
      <c r="K8561"/>
      <c r="L8561"/>
      <c r="M8561"/>
      <c r="N8561"/>
    </row>
    <row r="8562" spans="1:14" x14ac:dyDescent="0.3">
      <c r="A8562"/>
      <c r="B8562"/>
      <c r="C8562"/>
      <c r="D8562"/>
      <c r="E8562"/>
      <c r="F8562"/>
      <c r="G8562"/>
      <c r="H8562"/>
      <c r="I8562"/>
      <c r="J8562"/>
      <c r="K8562"/>
      <c r="L8562"/>
      <c r="M8562"/>
      <c r="N8562"/>
    </row>
    <row r="8563" spans="1:14" x14ac:dyDescent="0.3">
      <c r="A8563"/>
      <c r="B8563"/>
      <c r="C8563"/>
      <c r="D8563"/>
      <c r="E8563"/>
      <c r="F8563"/>
      <c r="G8563"/>
      <c r="H8563"/>
      <c r="I8563"/>
      <c r="J8563"/>
      <c r="K8563"/>
      <c r="L8563"/>
      <c r="M8563"/>
      <c r="N8563"/>
    </row>
    <row r="8564" spans="1:14" x14ac:dyDescent="0.3">
      <c r="A8564"/>
      <c r="B8564"/>
      <c r="C8564"/>
      <c r="D8564"/>
      <c r="E8564"/>
      <c r="F8564"/>
      <c r="G8564"/>
      <c r="H8564"/>
      <c r="I8564"/>
      <c r="J8564"/>
      <c r="K8564"/>
      <c r="L8564"/>
      <c r="M8564"/>
      <c r="N8564"/>
    </row>
    <row r="8565" spans="1:14" x14ac:dyDescent="0.3">
      <c r="A8565"/>
      <c r="B8565"/>
      <c r="C8565"/>
      <c r="D8565"/>
      <c r="E8565"/>
      <c r="F8565"/>
      <c r="G8565"/>
      <c r="H8565"/>
      <c r="I8565"/>
      <c r="J8565"/>
      <c r="K8565"/>
      <c r="L8565"/>
      <c r="M8565"/>
      <c r="N8565"/>
    </row>
    <row r="8566" spans="1:14" x14ac:dyDescent="0.3">
      <c r="A8566"/>
      <c r="B8566"/>
      <c r="C8566"/>
      <c r="D8566"/>
      <c r="E8566"/>
      <c r="F8566"/>
      <c r="G8566"/>
      <c r="H8566"/>
      <c r="I8566"/>
      <c r="J8566"/>
      <c r="K8566"/>
      <c r="L8566"/>
      <c r="M8566"/>
      <c r="N8566"/>
    </row>
    <row r="8567" spans="1:14" x14ac:dyDescent="0.3">
      <c r="A8567"/>
      <c r="B8567"/>
      <c r="C8567"/>
      <c r="D8567"/>
      <c r="E8567"/>
      <c r="F8567"/>
      <c r="G8567"/>
      <c r="H8567"/>
      <c r="I8567"/>
      <c r="J8567"/>
      <c r="K8567"/>
      <c r="L8567"/>
      <c r="M8567"/>
      <c r="N8567"/>
    </row>
    <row r="8568" spans="1:14" x14ac:dyDescent="0.3">
      <c r="A8568"/>
      <c r="B8568"/>
      <c r="C8568"/>
      <c r="D8568"/>
      <c r="E8568"/>
      <c r="F8568"/>
      <c r="G8568"/>
      <c r="H8568"/>
      <c r="I8568"/>
      <c r="J8568"/>
      <c r="K8568"/>
      <c r="L8568"/>
      <c r="M8568"/>
      <c r="N8568"/>
    </row>
    <row r="8569" spans="1:14" x14ac:dyDescent="0.3">
      <c r="A8569"/>
      <c r="B8569"/>
      <c r="C8569"/>
      <c r="D8569"/>
      <c r="E8569"/>
      <c r="F8569"/>
      <c r="G8569"/>
      <c r="H8569"/>
      <c r="I8569"/>
      <c r="J8569"/>
      <c r="K8569"/>
      <c r="L8569"/>
      <c r="M8569"/>
      <c r="N8569"/>
    </row>
    <row r="8570" spans="1:14" x14ac:dyDescent="0.3">
      <c r="A8570"/>
      <c r="B8570"/>
      <c r="C8570"/>
      <c r="D8570"/>
      <c r="E8570"/>
      <c r="F8570"/>
      <c r="G8570"/>
      <c r="H8570"/>
      <c r="I8570"/>
      <c r="J8570"/>
      <c r="K8570"/>
      <c r="L8570"/>
      <c r="M8570"/>
      <c r="N8570"/>
    </row>
    <row r="8571" spans="1:14" x14ac:dyDescent="0.3">
      <c r="A8571"/>
      <c r="B8571"/>
      <c r="C8571"/>
      <c r="D8571"/>
      <c r="E8571"/>
      <c r="F8571"/>
      <c r="G8571"/>
      <c r="H8571"/>
      <c r="I8571"/>
      <c r="J8571"/>
      <c r="K8571"/>
      <c r="L8571"/>
      <c r="M8571"/>
      <c r="N8571"/>
    </row>
    <row r="8572" spans="1:14" x14ac:dyDescent="0.3">
      <c r="A8572"/>
      <c r="B8572"/>
      <c r="C8572"/>
      <c r="D8572"/>
      <c r="E8572"/>
      <c r="F8572"/>
      <c r="G8572"/>
      <c r="H8572"/>
      <c r="I8572"/>
      <c r="J8572"/>
      <c r="K8572"/>
      <c r="L8572"/>
      <c r="M8572"/>
      <c r="N8572"/>
    </row>
    <row r="8573" spans="1:14" x14ac:dyDescent="0.3">
      <c r="A8573"/>
      <c r="B8573"/>
      <c r="C8573"/>
      <c r="D8573"/>
      <c r="E8573"/>
      <c r="F8573"/>
      <c r="G8573"/>
      <c r="H8573"/>
      <c r="I8573"/>
      <c r="J8573"/>
      <c r="K8573"/>
      <c r="L8573"/>
      <c r="M8573"/>
      <c r="N8573"/>
    </row>
    <row r="8574" spans="1:14" x14ac:dyDescent="0.3">
      <c r="A8574"/>
      <c r="B8574"/>
      <c r="C8574"/>
      <c r="D8574"/>
      <c r="E8574"/>
      <c r="F8574"/>
      <c r="G8574"/>
      <c r="H8574"/>
      <c r="I8574"/>
      <c r="J8574"/>
      <c r="K8574"/>
      <c r="L8574"/>
      <c r="M8574"/>
      <c r="N8574"/>
    </row>
    <row r="8575" spans="1:14" x14ac:dyDescent="0.3">
      <c r="A8575"/>
      <c r="B8575"/>
      <c r="C8575"/>
      <c r="D8575"/>
      <c r="E8575"/>
      <c r="F8575"/>
      <c r="G8575"/>
      <c r="H8575"/>
      <c r="I8575"/>
      <c r="J8575"/>
      <c r="K8575"/>
      <c r="L8575"/>
      <c r="M8575"/>
      <c r="N8575"/>
    </row>
    <row r="8576" spans="1:14" x14ac:dyDescent="0.3">
      <c r="A8576"/>
      <c r="B8576"/>
      <c r="C8576"/>
      <c r="D8576"/>
      <c r="E8576"/>
      <c r="F8576"/>
      <c r="G8576"/>
      <c r="H8576"/>
      <c r="I8576"/>
      <c r="J8576"/>
      <c r="K8576"/>
      <c r="L8576"/>
      <c r="M8576"/>
      <c r="N8576"/>
    </row>
    <row r="8577" spans="1:14" x14ac:dyDescent="0.3">
      <c r="A8577"/>
      <c r="B8577"/>
      <c r="C8577"/>
      <c r="D8577"/>
      <c r="E8577"/>
      <c r="F8577"/>
      <c r="G8577"/>
      <c r="H8577"/>
      <c r="I8577"/>
      <c r="J8577"/>
      <c r="K8577"/>
      <c r="L8577"/>
      <c r="M8577"/>
      <c r="N8577"/>
    </row>
    <row r="8578" spans="1:14" x14ac:dyDescent="0.3">
      <c r="A8578"/>
      <c r="B8578"/>
      <c r="C8578"/>
      <c r="D8578"/>
      <c r="E8578"/>
      <c r="F8578"/>
      <c r="G8578"/>
      <c r="H8578"/>
      <c r="I8578"/>
      <c r="J8578"/>
      <c r="K8578"/>
      <c r="L8578"/>
      <c r="M8578"/>
      <c r="N8578"/>
    </row>
    <row r="8579" spans="1:14" x14ac:dyDescent="0.3">
      <c r="A8579"/>
      <c r="B8579"/>
      <c r="C8579"/>
      <c r="D8579"/>
      <c r="E8579"/>
      <c r="F8579"/>
      <c r="G8579"/>
      <c r="H8579"/>
      <c r="I8579"/>
      <c r="J8579"/>
      <c r="K8579"/>
      <c r="L8579"/>
      <c r="M8579"/>
      <c r="N8579"/>
    </row>
    <row r="8580" spans="1:14" x14ac:dyDescent="0.3">
      <c r="A8580"/>
      <c r="B8580"/>
      <c r="C8580"/>
      <c r="D8580"/>
      <c r="E8580"/>
      <c r="F8580"/>
      <c r="G8580"/>
      <c r="H8580"/>
      <c r="I8580"/>
      <c r="J8580"/>
      <c r="K8580"/>
      <c r="L8580"/>
      <c r="M8580"/>
      <c r="N8580"/>
    </row>
    <row r="8581" spans="1:14" x14ac:dyDescent="0.3">
      <c r="A8581"/>
      <c r="B8581"/>
      <c r="C8581"/>
      <c r="D8581"/>
      <c r="E8581"/>
      <c r="F8581"/>
      <c r="G8581"/>
      <c r="H8581"/>
      <c r="I8581"/>
      <c r="J8581"/>
      <c r="K8581"/>
      <c r="L8581"/>
      <c r="M8581"/>
      <c r="N8581"/>
    </row>
    <row r="8582" spans="1:14" x14ac:dyDescent="0.3">
      <c r="A8582"/>
      <c r="B8582"/>
      <c r="C8582"/>
      <c r="D8582"/>
      <c r="E8582"/>
      <c r="F8582"/>
      <c r="G8582"/>
      <c r="H8582"/>
      <c r="I8582"/>
      <c r="J8582"/>
      <c r="K8582"/>
      <c r="L8582"/>
      <c r="M8582"/>
      <c r="N8582"/>
    </row>
    <row r="8583" spans="1:14" x14ac:dyDescent="0.3">
      <c r="A8583"/>
      <c r="B8583"/>
      <c r="C8583"/>
      <c r="D8583"/>
      <c r="E8583"/>
      <c r="F8583"/>
      <c r="G8583"/>
      <c r="H8583"/>
      <c r="I8583"/>
      <c r="J8583"/>
      <c r="K8583"/>
      <c r="L8583"/>
      <c r="M8583"/>
      <c r="N8583"/>
    </row>
    <row r="8584" spans="1:14" x14ac:dyDescent="0.3">
      <c r="A8584"/>
      <c r="B8584"/>
      <c r="C8584"/>
      <c r="D8584"/>
      <c r="E8584"/>
      <c r="F8584"/>
      <c r="G8584"/>
      <c r="H8584"/>
      <c r="I8584"/>
      <c r="J8584"/>
      <c r="K8584"/>
      <c r="L8584"/>
      <c r="M8584"/>
      <c r="N8584"/>
    </row>
    <row r="8585" spans="1:14" x14ac:dyDescent="0.3">
      <c r="A8585"/>
      <c r="B8585"/>
      <c r="C8585"/>
      <c r="D8585"/>
      <c r="E8585"/>
      <c r="F8585"/>
      <c r="G8585"/>
      <c r="H8585"/>
      <c r="I8585"/>
      <c r="J8585"/>
      <c r="K8585"/>
      <c r="L8585"/>
      <c r="M8585"/>
      <c r="N8585"/>
    </row>
    <row r="8586" spans="1:14" x14ac:dyDescent="0.3">
      <c r="A8586"/>
      <c r="B8586"/>
      <c r="C8586"/>
      <c r="D8586"/>
      <c r="E8586"/>
      <c r="F8586"/>
      <c r="G8586"/>
      <c r="H8586"/>
      <c r="I8586"/>
      <c r="J8586"/>
      <c r="K8586"/>
      <c r="L8586"/>
      <c r="M8586"/>
      <c r="N8586"/>
    </row>
    <row r="8587" spans="1:14" x14ac:dyDescent="0.3">
      <c r="A8587"/>
      <c r="B8587"/>
      <c r="C8587"/>
      <c r="D8587"/>
      <c r="E8587"/>
      <c r="F8587"/>
      <c r="G8587"/>
      <c r="H8587"/>
      <c r="I8587"/>
      <c r="J8587"/>
      <c r="K8587"/>
      <c r="L8587"/>
      <c r="M8587"/>
      <c r="N8587"/>
    </row>
    <row r="8588" spans="1:14" x14ac:dyDescent="0.3">
      <c r="A8588"/>
      <c r="B8588"/>
      <c r="C8588"/>
      <c r="D8588"/>
      <c r="E8588"/>
      <c r="F8588"/>
      <c r="G8588"/>
      <c r="H8588"/>
      <c r="I8588"/>
      <c r="J8588"/>
      <c r="K8588"/>
      <c r="L8588"/>
      <c r="M8588"/>
      <c r="N8588"/>
    </row>
    <row r="8589" spans="1:14" x14ac:dyDescent="0.3">
      <c r="A8589"/>
      <c r="B8589"/>
      <c r="C8589"/>
      <c r="D8589"/>
      <c r="E8589"/>
      <c r="F8589"/>
      <c r="G8589"/>
      <c r="H8589"/>
      <c r="I8589"/>
      <c r="J8589"/>
      <c r="K8589"/>
      <c r="L8589"/>
      <c r="M8589"/>
      <c r="N8589"/>
    </row>
    <row r="8590" spans="1:14" x14ac:dyDescent="0.3">
      <c r="A8590"/>
      <c r="B8590"/>
      <c r="C8590"/>
      <c r="D8590"/>
      <c r="E8590"/>
      <c r="F8590"/>
      <c r="G8590"/>
      <c r="H8590"/>
      <c r="I8590"/>
      <c r="J8590"/>
      <c r="K8590"/>
      <c r="L8590"/>
      <c r="M8590"/>
      <c r="N8590"/>
    </row>
    <row r="8591" spans="1:14" x14ac:dyDescent="0.3">
      <c r="A8591"/>
      <c r="B8591"/>
      <c r="C8591"/>
      <c r="D8591"/>
      <c r="E8591"/>
      <c r="F8591"/>
      <c r="G8591"/>
      <c r="H8591"/>
      <c r="I8591"/>
      <c r="J8591"/>
      <c r="K8591"/>
      <c r="L8591"/>
      <c r="M8591"/>
      <c r="N8591"/>
    </row>
    <row r="8592" spans="1:14" x14ac:dyDescent="0.3">
      <c r="A8592"/>
      <c r="B8592"/>
      <c r="C8592"/>
      <c r="D8592"/>
      <c r="E8592"/>
      <c r="F8592"/>
      <c r="G8592"/>
      <c r="H8592"/>
      <c r="I8592"/>
      <c r="J8592"/>
      <c r="K8592"/>
      <c r="L8592"/>
      <c r="M8592"/>
      <c r="N8592"/>
    </row>
    <row r="8593" spans="1:14" x14ac:dyDescent="0.3">
      <c r="A8593"/>
      <c r="B8593"/>
      <c r="C8593"/>
      <c r="D8593"/>
      <c r="E8593"/>
      <c r="F8593"/>
      <c r="G8593"/>
      <c r="H8593"/>
      <c r="I8593"/>
      <c r="J8593"/>
      <c r="K8593"/>
      <c r="L8593"/>
      <c r="M8593"/>
      <c r="N8593"/>
    </row>
    <row r="8594" spans="1:14" x14ac:dyDescent="0.3">
      <c r="A8594"/>
      <c r="B8594"/>
      <c r="C8594"/>
      <c r="D8594"/>
      <c r="E8594"/>
      <c r="F8594"/>
      <c r="G8594"/>
      <c r="H8594"/>
      <c r="I8594"/>
      <c r="J8594"/>
      <c r="K8594"/>
      <c r="L8594"/>
      <c r="M8594"/>
      <c r="N8594"/>
    </row>
    <row r="8595" spans="1:14" x14ac:dyDescent="0.3">
      <c r="A8595"/>
      <c r="B8595"/>
      <c r="C8595"/>
      <c r="D8595"/>
      <c r="E8595"/>
      <c r="F8595"/>
      <c r="G8595"/>
      <c r="H8595"/>
      <c r="I8595"/>
      <c r="J8595"/>
      <c r="K8595"/>
      <c r="L8595"/>
      <c r="M8595"/>
      <c r="N8595"/>
    </row>
    <row r="8596" spans="1:14" x14ac:dyDescent="0.3">
      <c r="A8596"/>
      <c r="B8596"/>
      <c r="C8596"/>
      <c r="D8596"/>
      <c r="E8596"/>
      <c r="F8596"/>
      <c r="G8596"/>
      <c r="H8596"/>
      <c r="I8596"/>
      <c r="J8596"/>
      <c r="K8596"/>
      <c r="L8596"/>
      <c r="M8596"/>
      <c r="N8596"/>
    </row>
    <row r="8597" spans="1:14" x14ac:dyDescent="0.3">
      <c r="A8597"/>
      <c r="B8597"/>
      <c r="C8597"/>
      <c r="D8597"/>
      <c r="E8597"/>
      <c r="F8597"/>
      <c r="G8597"/>
      <c r="H8597"/>
      <c r="I8597"/>
      <c r="J8597"/>
      <c r="K8597"/>
      <c r="L8597"/>
      <c r="M8597"/>
      <c r="N8597"/>
    </row>
    <row r="8598" spans="1:14" x14ac:dyDescent="0.3">
      <c r="A8598"/>
      <c r="B8598"/>
      <c r="C8598"/>
      <c r="D8598"/>
      <c r="E8598"/>
      <c r="F8598"/>
      <c r="G8598"/>
      <c r="H8598"/>
      <c r="I8598"/>
      <c r="J8598"/>
      <c r="K8598"/>
      <c r="L8598"/>
      <c r="M8598"/>
      <c r="N8598"/>
    </row>
    <row r="8599" spans="1:14" x14ac:dyDescent="0.3">
      <c r="A8599"/>
      <c r="B8599"/>
      <c r="C8599"/>
      <c r="D8599"/>
      <c r="E8599"/>
      <c r="F8599"/>
      <c r="G8599"/>
      <c r="H8599"/>
      <c r="I8599"/>
      <c r="J8599"/>
      <c r="K8599"/>
      <c r="L8599"/>
      <c r="M8599"/>
      <c r="N8599"/>
    </row>
    <row r="8600" spans="1:14" x14ac:dyDescent="0.3">
      <c r="A8600"/>
      <c r="B8600"/>
      <c r="C8600"/>
      <c r="D8600"/>
      <c r="E8600"/>
      <c r="F8600"/>
      <c r="G8600"/>
      <c r="H8600"/>
      <c r="I8600"/>
      <c r="J8600"/>
      <c r="K8600"/>
      <c r="L8600"/>
      <c r="M8600"/>
      <c r="N8600"/>
    </row>
    <row r="8601" spans="1:14" x14ac:dyDescent="0.3">
      <c r="A8601"/>
      <c r="B8601"/>
      <c r="C8601"/>
      <c r="D8601"/>
      <c r="E8601"/>
      <c r="F8601"/>
      <c r="G8601"/>
      <c r="H8601"/>
      <c r="I8601"/>
      <c r="J8601"/>
      <c r="K8601"/>
      <c r="L8601"/>
      <c r="M8601"/>
      <c r="N8601"/>
    </row>
    <row r="8602" spans="1:14" x14ac:dyDescent="0.3">
      <c r="A8602"/>
      <c r="B8602"/>
      <c r="C8602"/>
      <c r="D8602"/>
      <c r="E8602"/>
      <c r="F8602"/>
      <c r="G8602"/>
      <c r="H8602"/>
      <c r="I8602"/>
      <c r="J8602"/>
      <c r="K8602"/>
      <c r="L8602"/>
      <c r="M8602"/>
      <c r="N8602"/>
    </row>
    <row r="8603" spans="1:14" x14ac:dyDescent="0.3">
      <c r="A8603"/>
      <c r="B8603"/>
      <c r="C8603"/>
      <c r="D8603"/>
      <c r="E8603"/>
      <c r="F8603"/>
      <c r="G8603"/>
      <c r="H8603"/>
      <c r="I8603"/>
      <c r="J8603"/>
      <c r="K8603"/>
      <c r="L8603"/>
      <c r="M8603"/>
      <c r="N8603"/>
    </row>
    <row r="8604" spans="1:14" x14ac:dyDescent="0.3">
      <c r="A8604"/>
      <c r="B8604"/>
      <c r="C8604"/>
      <c r="D8604"/>
      <c r="E8604"/>
      <c r="F8604"/>
      <c r="G8604"/>
      <c r="H8604"/>
      <c r="I8604"/>
      <c r="J8604"/>
      <c r="K8604"/>
      <c r="L8604"/>
      <c r="M8604"/>
      <c r="N8604"/>
    </row>
    <row r="8605" spans="1:14" x14ac:dyDescent="0.3">
      <c r="A8605"/>
      <c r="B8605"/>
      <c r="C8605"/>
      <c r="D8605"/>
      <c r="E8605"/>
      <c r="F8605"/>
      <c r="G8605"/>
      <c r="H8605"/>
      <c r="I8605"/>
      <c r="J8605"/>
      <c r="K8605"/>
      <c r="L8605"/>
      <c r="M8605"/>
      <c r="N8605"/>
    </row>
    <row r="8606" spans="1:14" x14ac:dyDescent="0.3">
      <c r="A8606"/>
      <c r="B8606"/>
      <c r="C8606"/>
      <c r="D8606"/>
      <c r="E8606"/>
      <c r="F8606"/>
      <c r="G8606"/>
      <c r="H8606"/>
      <c r="I8606"/>
      <c r="J8606"/>
      <c r="K8606"/>
      <c r="L8606"/>
      <c r="M8606"/>
      <c r="N8606"/>
    </row>
    <row r="8607" spans="1:14" x14ac:dyDescent="0.3">
      <c r="A8607"/>
      <c r="B8607"/>
      <c r="C8607"/>
      <c r="D8607"/>
      <c r="E8607"/>
      <c r="F8607"/>
      <c r="G8607"/>
      <c r="H8607"/>
      <c r="I8607"/>
      <c r="J8607"/>
      <c r="K8607"/>
      <c r="L8607"/>
      <c r="M8607"/>
      <c r="N8607"/>
    </row>
    <row r="8608" spans="1:14" x14ac:dyDescent="0.3">
      <c r="A8608"/>
      <c r="B8608"/>
      <c r="C8608"/>
      <c r="D8608"/>
      <c r="E8608"/>
      <c r="F8608"/>
      <c r="G8608"/>
      <c r="H8608"/>
      <c r="I8608"/>
      <c r="J8608"/>
      <c r="K8608"/>
      <c r="L8608"/>
      <c r="M8608"/>
      <c r="N8608"/>
    </row>
    <row r="8609" spans="1:14" x14ac:dyDescent="0.3">
      <c r="A8609"/>
      <c r="B8609"/>
      <c r="C8609"/>
      <c r="D8609"/>
      <c r="E8609"/>
      <c r="F8609"/>
      <c r="G8609"/>
      <c r="H8609"/>
      <c r="I8609"/>
      <c r="J8609"/>
      <c r="K8609"/>
      <c r="L8609"/>
      <c r="M8609"/>
      <c r="N8609"/>
    </row>
    <row r="8610" spans="1:14" x14ac:dyDescent="0.3">
      <c r="A8610"/>
      <c r="B8610"/>
      <c r="C8610"/>
      <c r="D8610"/>
      <c r="E8610"/>
      <c r="F8610"/>
      <c r="G8610"/>
      <c r="H8610"/>
      <c r="I8610"/>
      <c r="J8610"/>
      <c r="K8610"/>
      <c r="L8610"/>
      <c r="M8610"/>
      <c r="N8610"/>
    </row>
    <row r="8611" spans="1:14" x14ac:dyDescent="0.3">
      <c r="A8611"/>
      <c r="B8611"/>
      <c r="C8611"/>
      <c r="D8611"/>
      <c r="E8611"/>
      <c r="F8611"/>
      <c r="G8611"/>
      <c r="H8611"/>
      <c r="I8611"/>
      <c r="J8611"/>
      <c r="K8611"/>
      <c r="L8611"/>
      <c r="M8611"/>
      <c r="N8611"/>
    </row>
    <row r="8612" spans="1:14" x14ac:dyDescent="0.3">
      <c r="A8612"/>
      <c r="B8612"/>
      <c r="C8612"/>
      <c r="D8612"/>
      <c r="E8612"/>
      <c r="F8612"/>
      <c r="G8612"/>
      <c r="H8612"/>
      <c r="I8612"/>
      <c r="J8612"/>
      <c r="K8612"/>
      <c r="L8612"/>
      <c r="M8612"/>
      <c r="N8612"/>
    </row>
    <row r="8613" spans="1:14" x14ac:dyDescent="0.3">
      <c r="A8613"/>
      <c r="B8613"/>
      <c r="C8613"/>
      <c r="D8613"/>
      <c r="E8613"/>
      <c r="F8613"/>
      <c r="G8613"/>
      <c r="H8613"/>
      <c r="I8613"/>
      <c r="J8613"/>
      <c r="K8613"/>
      <c r="L8613"/>
      <c r="M8613"/>
      <c r="N8613"/>
    </row>
    <row r="8614" spans="1:14" x14ac:dyDescent="0.3">
      <c r="A8614"/>
      <c r="B8614"/>
      <c r="C8614"/>
      <c r="D8614"/>
      <c r="E8614"/>
      <c r="F8614"/>
      <c r="G8614"/>
      <c r="H8614"/>
      <c r="I8614"/>
      <c r="J8614"/>
      <c r="K8614"/>
      <c r="L8614"/>
      <c r="M8614"/>
      <c r="N8614"/>
    </row>
    <row r="8615" spans="1:14" x14ac:dyDescent="0.3">
      <c r="A8615"/>
      <c r="B8615"/>
      <c r="C8615"/>
      <c r="D8615"/>
      <c r="E8615"/>
      <c r="F8615"/>
      <c r="G8615"/>
      <c r="H8615"/>
      <c r="I8615"/>
      <c r="J8615"/>
      <c r="K8615"/>
      <c r="L8615"/>
      <c r="M8615"/>
      <c r="N8615"/>
    </row>
    <row r="8616" spans="1:14" x14ac:dyDescent="0.3">
      <c r="A8616"/>
      <c r="B8616"/>
      <c r="C8616"/>
      <c r="D8616"/>
      <c r="E8616"/>
      <c r="F8616"/>
      <c r="G8616"/>
      <c r="H8616"/>
      <c r="I8616"/>
      <c r="J8616"/>
      <c r="K8616"/>
      <c r="L8616"/>
      <c r="M8616"/>
      <c r="N8616"/>
    </row>
    <row r="8617" spans="1:14" x14ac:dyDescent="0.3">
      <c r="A8617"/>
      <c r="B8617"/>
      <c r="C8617"/>
      <c r="D8617"/>
      <c r="E8617"/>
      <c r="F8617"/>
      <c r="G8617"/>
      <c r="H8617"/>
      <c r="I8617"/>
      <c r="J8617"/>
      <c r="K8617"/>
      <c r="L8617"/>
      <c r="M8617"/>
      <c r="N8617"/>
    </row>
    <row r="8618" spans="1:14" x14ac:dyDescent="0.3">
      <c r="A8618"/>
      <c r="B8618"/>
      <c r="C8618"/>
      <c r="D8618"/>
      <c r="E8618"/>
      <c r="F8618"/>
      <c r="G8618"/>
      <c r="H8618"/>
      <c r="I8618"/>
      <c r="J8618"/>
      <c r="K8618"/>
      <c r="L8618"/>
      <c r="M8618"/>
      <c r="N8618"/>
    </row>
    <row r="8619" spans="1:14" x14ac:dyDescent="0.3">
      <c r="A8619"/>
      <c r="B8619"/>
      <c r="C8619"/>
      <c r="D8619"/>
      <c r="E8619"/>
      <c r="F8619"/>
      <c r="G8619"/>
      <c r="H8619"/>
      <c r="I8619"/>
      <c r="J8619"/>
      <c r="K8619"/>
      <c r="L8619"/>
      <c r="M8619"/>
      <c r="N8619"/>
    </row>
    <row r="8620" spans="1:14" x14ac:dyDescent="0.3">
      <c r="A8620"/>
      <c r="B8620"/>
      <c r="C8620"/>
      <c r="D8620"/>
      <c r="E8620"/>
      <c r="F8620"/>
      <c r="G8620"/>
      <c r="H8620"/>
      <c r="I8620"/>
      <c r="J8620"/>
      <c r="K8620"/>
      <c r="L8620"/>
      <c r="M8620"/>
      <c r="N8620"/>
    </row>
    <row r="8621" spans="1:14" x14ac:dyDescent="0.3">
      <c r="A8621"/>
      <c r="B8621"/>
      <c r="C8621"/>
      <c r="D8621"/>
      <c r="E8621"/>
      <c r="F8621"/>
      <c r="G8621"/>
      <c r="H8621"/>
      <c r="I8621"/>
      <c r="J8621"/>
      <c r="K8621"/>
      <c r="L8621"/>
      <c r="M8621"/>
      <c r="N8621"/>
    </row>
    <row r="8622" spans="1:14" x14ac:dyDescent="0.3">
      <c r="A8622"/>
      <c r="B8622"/>
      <c r="C8622"/>
      <c r="D8622"/>
      <c r="E8622"/>
      <c r="F8622"/>
      <c r="G8622"/>
      <c r="H8622"/>
      <c r="I8622"/>
      <c r="J8622"/>
      <c r="K8622"/>
      <c r="L8622"/>
      <c r="M8622"/>
      <c r="N8622"/>
    </row>
    <row r="8623" spans="1:14" x14ac:dyDescent="0.3">
      <c r="A8623"/>
      <c r="B8623"/>
      <c r="C8623"/>
      <c r="D8623"/>
      <c r="E8623"/>
      <c r="F8623"/>
      <c r="G8623"/>
      <c r="H8623"/>
      <c r="I8623"/>
      <c r="J8623"/>
      <c r="K8623"/>
      <c r="L8623"/>
      <c r="M8623"/>
      <c r="N8623"/>
    </row>
    <row r="8624" spans="1:14" x14ac:dyDescent="0.3">
      <c r="A8624"/>
      <c r="B8624"/>
      <c r="C8624"/>
      <c r="D8624"/>
      <c r="E8624"/>
      <c r="F8624"/>
      <c r="G8624"/>
      <c r="H8624"/>
      <c r="I8624"/>
      <c r="J8624"/>
      <c r="K8624"/>
      <c r="L8624"/>
      <c r="M8624"/>
      <c r="N8624"/>
    </row>
    <row r="8625" spans="1:14" x14ac:dyDescent="0.3">
      <c r="A8625"/>
      <c r="B8625"/>
      <c r="C8625"/>
      <c r="D8625"/>
      <c r="E8625"/>
      <c r="F8625"/>
      <c r="G8625"/>
      <c r="H8625"/>
      <c r="I8625"/>
      <c r="J8625"/>
      <c r="K8625"/>
      <c r="L8625"/>
      <c r="M8625"/>
      <c r="N8625"/>
    </row>
    <row r="8626" spans="1:14" x14ac:dyDescent="0.3">
      <c r="A8626"/>
      <c r="B8626"/>
      <c r="C8626"/>
      <c r="D8626"/>
      <c r="E8626"/>
      <c r="F8626"/>
      <c r="G8626"/>
      <c r="H8626"/>
      <c r="I8626"/>
      <c r="J8626"/>
      <c r="K8626"/>
      <c r="L8626"/>
      <c r="M8626"/>
      <c r="N8626"/>
    </row>
    <row r="8627" spans="1:14" x14ac:dyDescent="0.3">
      <c r="A8627"/>
      <c r="B8627"/>
      <c r="C8627"/>
      <c r="D8627"/>
      <c r="E8627"/>
      <c r="F8627"/>
      <c r="G8627"/>
      <c r="H8627"/>
      <c r="I8627"/>
      <c r="J8627"/>
      <c r="K8627"/>
      <c r="L8627"/>
      <c r="M8627"/>
      <c r="N8627"/>
    </row>
    <row r="8628" spans="1:14" x14ac:dyDescent="0.3">
      <c r="A8628"/>
      <c r="B8628"/>
      <c r="C8628"/>
      <c r="D8628"/>
      <c r="E8628"/>
      <c r="F8628"/>
      <c r="G8628"/>
      <c r="H8628"/>
      <c r="I8628"/>
      <c r="J8628"/>
      <c r="K8628"/>
      <c r="L8628"/>
      <c r="M8628"/>
      <c r="N8628"/>
    </row>
    <row r="8629" spans="1:14" x14ac:dyDescent="0.3">
      <c r="A8629"/>
      <c r="B8629"/>
      <c r="C8629"/>
      <c r="D8629"/>
      <c r="E8629"/>
      <c r="F8629"/>
      <c r="G8629"/>
      <c r="H8629"/>
      <c r="I8629"/>
      <c r="J8629"/>
      <c r="K8629"/>
      <c r="L8629"/>
      <c r="M8629"/>
      <c r="N8629"/>
    </row>
    <row r="8630" spans="1:14" x14ac:dyDescent="0.3">
      <c r="A8630"/>
      <c r="B8630"/>
      <c r="C8630"/>
      <c r="D8630"/>
      <c r="E8630"/>
      <c r="F8630"/>
      <c r="G8630"/>
      <c r="H8630"/>
      <c r="I8630"/>
      <c r="J8630"/>
      <c r="K8630"/>
      <c r="L8630"/>
      <c r="M8630"/>
      <c r="N8630"/>
    </row>
    <row r="8631" spans="1:14" x14ac:dyDescent="0.3">
      <c r="A8631"/>
      <c r="B8631"/>
      <c r="C8631"/>
      <c r="D8631"/>
      <c r="E8631"/>
      <c r="F8631"/>
      <c r="G8631"/>
      <c r="H8631"/>
      <c r="I8631"/>
      <c r="J8631"/>
      <c r="K8631"/>
      <c r="L8631"/>
      <c r="M8631"/>
      <c r="N8631"/>
    </row>
    <row r="8632" spans="1:14" x14ac:dyDescent="0.3">
      <c r="A8632"/>
      <c r="B8632"/>
      <c r="C8632"/>
      <c r="D8632"/>
      <c r="E8632"/>
      <c r="F8632"/>
      <c r="G8632"/>
      <c r="H8632"/>
      <c r="I8632"/>
      <c r="J8632"/>
      <c r="K8632"/>
      <c r="L8632"/>
      <c r="M8632"/>
      <c r="N8632"/>
    </row>
    <row r="8633" spans="1:14" x14ac:dyDescent="0.3">
      <c r="A8633"/>
      <c r="B8633"/>
      <c r="C8633"/>
      <c r="D8633"/>
      <c r="E8633"/>
      <c r="F8633"/>
      <c r="G8633"/>
      <c r="H8633"/>
      <c r="I8633"/>
      <c r="J8633"/>
      <c r="K8633"/>
      <c r="L8633"/>
      <c r="M8633"/>
      <c r="N8633"/>
    </row>
    <row r="8634" spans="1:14" x14ac:dyDescent="0.3">
      <c r="A8634"/>
      <c r="B8634"/>
      <c r="C8634"/>
      <c r="D8634"/>
      <c r="E8634"/>
      <c r="F8634"/>
      <c r="G8634"/>
      <c r="H8634"/>
      <c r="I8634"/>
      <c r="J8634"/>
      <c r="K8634"/>
      <c r="L8634"/>
      <c r="M8634"/>
      <c r="N8634"/>
    </row>
    <row r="8635" spans="1:14" x14ac:dyDescent="0.3">
      <c r="A8635"/>
      <c r="B8635"/>
      <c r="C8635"/>
      <c r="D8635"/>
      <c r="E8635"/>
      <c r="F8635"/>
      <c r="G8635"/>
      <c r="H8635"/>
      <c r="I8635"/>
      <c r="J8635"/>
      <c r="K8635"/>
      <c r="L8635"/>
      <c r="M8635"/>
      <c r="N8635"/>
    </row>
    <row r="8636" spans="1:14" x14ac:dyDescent="0.3">
      <c r="A8636"/>
      <c r="B8636"/>
      <c r="C8636"/>
      <c r="D8636"/>
      <c r="E8636"/>
      <c r="F8636"/>
      <c r="G8636"/>
      <c r="H8636"/>
      <c r="I8636"/>
      <c r="J8636"/>
      <c r="K8636"/>
      <c r="L8636"/>
      <c r="M8636"/>
      <c r="N8636"/>
    </row>
    <row r="8637" spans="1:14" x14ac:dyDescent="0.3">
      <c r="A8637"/>
      <c r="B8637"/>
      <c r="C8637"/>
      <c r="D8637"/>
      <c r="E8637"/>
      <c r="F8637"/>
      <c r="G8637"/>
      <c r="H8637"/>
      <c r="I8637"/>
      <c r="J8637"/>
      <c r="K8637"/>
      <c r="L8637"/>
      <c r="M8637"/>
      <c r="N8637"/>
    </row>
    <row r="8638" spans="1:14" x14ac:dyDescent="0.3">
      <c r="A8638"/>
      <c r="B8638"/>
      <c r="C8638"/>
      <c r="D8638"/>
      <c r="E8638"/>
      <c r="F8638"/>
      <c r="G8638"/>
      <c r="H8638"/>
      <c r="I8638"/>
      <c r="J8638"/>
      <c r="K8638"/>
      <c r="L8638"/>
      <c r="M8638"/>
      <c r="N8638"/>
    </row>
    <row r="8639" spans="1:14" x14ac:dyDescent="0.3">
      <c r="A8639"/>
      <c r="B8639"/>
      <c r="C8639"/>
      <c r="D8639"/>
      <c r="E8639"/>
      <c r="F8639"/>
      <c r="G8639"/>
      <c r="H8639"/>
      <c r="I8639"/>
      <c r="J8639"/>
      <c r="K8639"/>
      <c r="L8639"/>
      <c r="M8639"/>
      <c r="N8639"/>
    </row>
    <row r="8640" spans="1:14" x14ac:dyDescent="0.3">
      <c r="A8640"/>
      <c r="B8640"/>
      <c r="C8640"/>
      <c r="D8640"/>
      <c r="E8640"/>
      <c r="F8640"/>
      <c r="G8640"/>
      <c r="H8640"/>
      <c r="I8640"/>
      <c r="J8640"/>
      <c r="K8640"/>
      <c r="L8640"/>
      <c r="M8640"/>
      <c r="N8640"/>
    </row>
    <row r="8641" spans="1:14" x14ac:dyDescent="0.3">
      <c r="A8641"/>
      <c r="B8641"/>
      <c r="C8641"/>
      <c r="D8641"/>
      <c r="E8641"/>
      <c r="F8641"/>
      <c r="G8641"/>
      <c r="H8641"/>
      <c r="I8641"/>
      <c r="J8641"/>
      <c r="K8641"/>
      <c r="L8641"/>
      <c r="M8641"/>
      <c r="N8641"/>
    </row>
    <row r="8642" spans="1:14" x14ac:dyDescent="0.3">
      <c r="A8642"/>
      <c r="B8642"/>
      <c r="C8642"/>
      <c r="D8642"/>
      <c r="E8642"/>
      <c r="F8642"/>
      <c r="G8642"/>
      <c r="H8642"/>
      <c r="I8642"/>
      <c r="J8642"/>
      <c r="K8642"/>
      <c r="L8642"/>
      <c r="M8642"/>
      <c r="N8642"/>
    </row>
    <row r="8643" spans="1:14" x14ac:dyDescent="0.3">
      <c r="A8643"/>
      <c r="B8643"/>
      <c r="C8643"/>
      <c r="D8643"/>
      <c r="E8643"/>
      <c r="F8643"/>
      <c r="G8643"/>
      <c r="H8643"/>
      <c r="I8643"/>
      <c r="J8643"/>
      <c r="K8643"/>
      <c r="L8643"/>
      <c r="M8643"/>
      <c r="N8643"/>
    </row>
    <row r="8644" spans="1:14" x14ac:dyDescent="0.3">
      <c r="A8644"/>
      <c r="B8644"/>
      <c r="C8644"/>
      <c r="D8644"/>
      <c r="E8644"/>
      <c r="F8644"/>
      <c r="G8644"/>
      <c r="H8644"/>
      <c r="I8644"/>
      <c r="J8644"/>
      <c r="K8644"/>
      <c r="L8644"/>
      <c r="M8644"/>
      <c r="N8644"/>
    </row>
    <row r="8645" spans="1:14" x14ac:dyDescent="0.3">
      <c r="A8645"/>
      <c r="B8645"/>
      <c r="C8645"/>
      <c r="D8645"/>
      <c r="E8645"/>
      <c r="F8645"/>
      <c r="G8645"/>
      <c r="H8645"/>
      <c r="I8645"/>
      <c r="J8645"/>
      <c r="K8645"/>
      <c r="L8645"/>
      <c r="M8645"/>
      <c r="N8645"/>
    </row>
    <row r="8646" spans="1:14" x14ac:dyDescent="0.3">
      <c r="A8646"/>
      <c r="B8646"/>
      <c r="C8646"/>
      <c r="D8646"/>
      <c r="E8646"/>
      <c r="F8646"/>
      <c r="G8646"/>
      <c r="H8646"/>
      <c r="I8646"/>
      <c r="J8646"/>
      <c r="K8646"/>
      <c r="L8646"/>
      <c r="M8646"/>
      <c r="N8646"/>
    </row>
    <row r="8647" spans="1:14" x14ac:dyDescent="0.3">
      <c r="A8647"/>
      <c r="B8647"/>
      <c r="C8647"/>
      <c r="D8647"/>
      <c r="E8647"/>
      <c r="F8647"/>
      <c r="G8647"/>
      <c r="H8647"/>
      <c r="I8647"/>
      <c r="J8647"/>
      <c r="K8647"/>
      <c r="L8647"/>
      <c r="M8647"/>
      <c r="N8647"/>
    </row>
    <row r="8648" spans="1:14" x14ac:dyDescent="0.3">
      <c r="A8648"/>
      <c r="B8648"/>
      <c r="C8648"/>
      <c r="D8648"/>
      <c r="E8648"/>
      <c r="F8648"/>
      <c r="G8648"/>
      <c r="H8648"/>
      <c r="I8648"/>
      <c r="J8648"/>
      <c r="K8648"/>
      <c r="L8648"/>
      <c r="M8648"/>
      <c r="N8648"/>
    </row>
    <row r="8649" spans="1:14" x14ac:dyDescent="0.3">
      <c r="A8649"/>
      <c r="B8649"/>
      <c r="C8649"/>
      <c r="D8649"/>
      <c r="E8649"/>
      <c r="F8649"/>
      <c r="G8649"/>
      <c r="H8649"/>
      <c r="I8649"/>
      <c r="J8649"/>
      <c r="K8649"/>
      <c r="L8649"/>
      <c r="M8649"/>
      <c r="N8649"/>
    </row>
    <row r="8650" spans="1:14" x14ac:dyDescent="0.3">
      <c r="A8650"/>
      <c r="B8650"/>
      <c r="C8650"/>
      <c r="D8650"/>
      <c r="E8650"/>
      <c r="F8650"/>
      <c r="G8650"/>
      <c r="H8650"/>
      <c r="I8650"/>
      <c r="J8650"/>
      <c r="K8650"/>
      <c r="L8650"/>
      <c r="M8650"/>
      <c r="N8650"/>
    </row>
    <row r="8651" spans="1:14" x14ac:dyDescent="0.3">
      <c r="A8651"/>
      <c r="B8651"/>
      <c r="C8651"/>
      <c r="D8651"/>
      <c r="E8651"/>
      <c r="F8651"/>
      <c r="G8651"/>
      <c r="H8651"/>
      <c r="I8651"/>
      <c r="J8651"/>
      <c r="K8651"/>
      <c r="L8651"/>
      <c r="M8651"/>
      <c r="N8651"/>
    </row>
    <row r="8652" spans="1:14" x14ac:dyDescent="0.3">
      <c r="A8652"/>
      <c r="B8652"/>
      <c r="C8652"/>
      <c r="D8652"/>
      <c r="E8652"/>
      <c r="F8652"/>
      <c r="G8652"/>
      <c r="H8652"/>
      <c r="I8652"/>
      <c r="J8652"/>
      <c r="K8652"/>
      <c r="L8652"/>
      <c r="M8652"/>
      <c r="N8652"/>
    </row>
    <row r="8653" spans="1:14" x14ac:dyDescent="0.3">
      <c r="A8653"/>
      <c r="B8653"/>
      <c r="C8653"/>
      <c r="D8653"/>
      <c r="E8653"/>
      <c r="F8653"/>
      <c r="G8653"/>
      <c r="H8653"/>
      <c r="I8653"/>
      <c r="J8653"/>
      <c r="K8653"/>
      <c r="L8653"/>
      <c r="M8653"/>
      <c r="N8653"/>
    </row>
    <row r="8654" spans="1:14" x14ac:dyDescent="0.3">
      <c r="A8654"/>
      <c r="B8654"/>
      <c r="C8654"/>
      <c r="D8654"/>
      <c r="E8654"/>
      <c r="F8654"/>
      <c r="G8654"/>
      <c r="H8654"/>
      <c r="I8654"/>
      <c r="J8654"/>
      <c r="K8654"/>
      <c r="L8654"/>
      <c r="M8654"/>
      <c r="N8654"/>
    </row>
    <row r="8655" spans="1:14" x14ac:dyDescent="0.3">
      <c r="A8655"/>
      <c r="B8655"/>
      <c r="C8655"/>
      <c r="D8655"/>
      <c r="E8655"/>
      <c r="F8655"/>
      <c r="G8655"/>
      <c r="H8655"/>
      <c r="I8655"/>
      <c r="J8655"/>
      <c r="K8655"/>
      <c r="L8655"/>
      <c r="M8655"/>
      <c r="N8655"/>
    </row>
    <row r="8656" spans="1:14" x14ac:dyDescent="0.3">
      <c r="A8656"/>
      <c r="B8656"/>
      <c r="C8656"/>
      <c r="D8656"/>
      <c r="E8656"/>
      <c r="F8656"/>
      <c r="G8656"/>
      <c r="H8656"/>
      <c r="I8656"/>
      <c r="J8656"/>
      <c r="K8656"/>
      <c r="L8656"/>
      <c r="M8656"/>
      <c r="N8656"/>
    </row>
    <row r="8657" spans="1:14" x14ac:dyDescent="0.3">
      <c r="A8657"/>
      <c r="B8657"/>
      <c r="C8657"/>
      <c r="D8657"/>
      <c r="E8657"/>
      <c r="F8657"/>
      <c r="G8657"/>
      <c r="H8657"/>
      <c r="I8657"/>
      <c r="J8657"/>
      <c r="K8657"/>
      <c r="L8657"/>
      <c r="M8657"/>
      <c r="N8657"/>
    </row>
    <row r="8658" spans="1:14" x14ac:dyDescent="0.3">
      <c r="A8658"/>
      <c r="B8658"/>
      <c r="C8658"/>
      <c r="D8658"/>
      <c r="E8658"/>
      <c r="F8658"/>
      <c r="G8658"/>
      <c r="H8658"/>
      <c r="I8658"/>
      <c r="J8658"/>
      <c r="K8658"/>
      <c r="L8658"/>
      <c r="M8658"/>
      <c r="N8658"/>
    </row>
    <row r="8659" spans="1:14" x14ac:dyDescent="0.3">
      <c r="A8659"/>
      <c r="B8659"/>
      <c r="C8659"/>
      <c r="D8659"/>
      <c r="E8659"/>
      <c r="F8659"/>
      <c r="G8659"/>
      <c r="H8659"/>
      <c r="I8659"/>
      <c r="J8659"/>
      <c r="K8659"/>
      <c r="L8659"/>
      <c r="M8659"/>
      <c r="N8659"/>
    </row>
    <row r="8660" spans="1:14" x14ac:dyDescent="0.3">
      <c r="A8660"/>
      <c r="B8660"/>
      <c r="C8660"/>
      <c r="D8660"/>
      <c r="E8660"/>
      <c r="F8660"/>
      <c r="G8660"/>
      <c r="H8660"/>
      <c r="I8660"/>
      <c r="J8660"/>
      <c r="K8660"/>
      <c r="L8660"/>
      <c r="M8660"/>
      <c r="N8660"/>
    </row>
    <row r="8661" spans="1:14" x14ac:dyDescent="0.3">
      <c r="A8661"/>
      <c r="B8661"/>
      <c r="C8661"/>
      <c r="D8661"/>
      <c r="E8661"/>
      <c r="F8661"/>
      <c r="G8661"/>
      <c r="H8661"/>
      <c r="I8661"/>
      <c r="J8661"/>
      <c r="K8661"/>
      <c r="L8661"/>
      <c r="M8661"/>
      <c r="N8661"/>
    </row>
    <row r="8662" spans="1:14" x14ac:dyDescent="0.3">
      <c r="A8662"/>
      <c r="B8662"/>
      <c r="C8662"/>
      <c r="D8662"/>
      <c r="E8662"/>
      <c r="F8662"/>
      <c r="G8662"/>
      <c r="H8662"/>
      <c r="I8662"/>
      <c r="J8662"/>
      <c r="K8662"/>
      <c r="L8662"/>
      <c r="M8662"/>
      <c r="N8662"/>
    </row>
    <row r="8663" spans="1:14" x14ac:dyDescent="0.3">
      <c r="A8663"/>
      <c r="B8663"/>
      <c r="C8663"/>
      <c r="D8663"/>
      <c r="E8663"/>
      <c r="F8663"/>
      <c r="G8663"/>
      <c r="H8663"/>
      <c r="I8663"/>
      <c r="J8663"/>
      <c r="K8663"/>
      <c r="L8663"/>
      <c r="M8663"/>
      <c r="N8663"/>
    </row>
    <row r="8664" spans="1:14" x14ac:dyDescent="0.3">
      <c r="A8664"/>
      <c r="B8664"/>
      <c r="C8664"/>
      <c r="D8664"/>
      <c r="E8664"/>
      <c r="F8664"/>
      <c r="G8664"/>
      <c r="H8664"/>
      <c r="I8664"/>
      <c r="J8664"/>
      <c r="K8664"/>
      <c r="L8664"/>
      <c r="M8664"/>
      <c r="N8664"/>
    </row>
    <row r="8665" spans="1:14" x14ac:dyDescent="0.3">
      <c r="A8665"/>
      <c r="B8665"/>
      <c r="C8665"/>
      <c r="D8665"/>
      <c r="E8665"/>
      <c r="F8665"/>
      <c r="G8665"/>
      <c r="H8665"/>
      <c r="I8665"/>
      <c r="J8665"/>
      <c r="K8665"/>
      <c r="L8665"/>
      <c r="M8665"/>
      <c r="N8665"/>
    </row>
    <row r="8666" spans="1:14" x14ac:dyDescent="0.3">
      <c r="A8666"/>
      <c r="B8666"/>
      <c r="C8666"/>
      <c r="D8666"/>
      <c r="E8666"/>
      <c r="F8666"/>
      <c r="G8666"/>
      <c r="H8666"/>
      <c r="I8666"/>
      <c r="J8666"/>
      <c r="K8666"/>
      <c r="L8666"/>
      <c r="M8666"/>
      <c r="N8666"/>
    </row>
    <row r="8667" spans="1:14" x14ac:dyDescent="0.3">
      <c r="A8667"/>
      <c r="B8667"/>
      <c r="C8667"/>
      <c r="D8667"/>
      <c r="E8667"/>
      <c r="F8667"/>
      <c r="G8667"/>
      <c r="H8667"/>
      <c r="I8667"/>
      <c r="J8667"/>
      <c r="K8667"/>
      <c r="L8667"/>
      <c r="M8667"/>
      <c r="N8667"/>
    </row>
    <row r="8668" spans="1:14" x14ac:dyDescent="0.3">
      <c r="A8668"/>
      <c r="B8668"/>
      <c r="C8668"/>
      <c r="D8668"/>
      <c r="E8668"/>
      <c r="F8668"/>
      <c r="G8668"/>
      <c r="H8668"/>
      <c r="I8668"/>
      <c r="J8668"/>
      <c r="K8668"/>
      <c r="L8668"/>
      <c r="M8668"/>
      <c r="N8668"/>
    </row>
    <row r="8669" spans="1:14" x14ac:dyDescent="0.3">
      <c r="A8669"/>
      <c r="B8669"/>
      <c r="C8669"/>
      <c r="D8669"/>
      <c r="E8669"/>
      <c r="F8669"/>
      <c r="G8669"/>
      <c r="H8669"/>
      <c r="I8669"/>
      <c r="J8669"/>
      <c r="K8669"/>
      <c r="L8669"/>
      <c r="M8669"/>
      <c r="N8669"/>
    </row>
    <row r="8670" spans="1:14" x14ac:dyDescent="0.3">
      <c r="A8670"/>
      <c r="B8670"/>
      <c r="C8670"/>
      <c r="D8670"/>
      <c r="E8670"/>
      <c r="F8670"/>
      <c r="G8670"/>
      <c r="H8670"/>
      <c r="I8670"/>
      <c r="J8670"/>
      <c r="K8670"/>
      <c r="L8670"/>
      <c r="M8670"/>
      <c r="N8670"/>
    </row>
    <row r="8671" spans="1:14" x14ac:dyDescent="0.3">
      <c r="A8671"/>
      <c r="B8671"/>
      <c r="C8671"/>
      <c r="D8671"/>
      <c r="E8671"/>
      <c r="F8671"/>
      <c r="G8671"/>
      <c r="H8671"/>
      <c r="I8671"/>
      <c r="J8671"/>
      <c r="K8671"/>
      <c r="L8671"/>
      <c r="M8671"/>
      <c r="N8671"/>
    </row>
    <row r="8672" spans="1:14" x14ac:dyDescent="0.3">
      <c r="A8672"/>
      <c r="B8672"/>
      <c r="C8672"/>
      <c r="D8672"/>
      <c r="E8672"/>
      <c r="F8672"/>
      <c r="G8672"/>
      <c r="H8672"/>
      <c r="I8672"/>
      <c r="J8672"/>
      <c r="K8672"/>
      <c r="L8672"/>
      <c r="M8672"/>
      <c r="N8672"/>
    </row>
    <row r="8673" spans="1:14" x14ac:dyDescent="0.3">
      <c r="A8673"/>
      <c r="B8673"/>
      <c r="C8673"/>
      <c r="D8673"/>
      <c r="E8673"/>
      <c r="F8673"/>
      <c r="G8673"/>
      <c r="H8673"/>
      <c r="I8673"/>
      <c r="J8673"/>
      <c r="K8673"/>
      <c r="L8673"/>
      <c r="M8673"/>
      <c r="N8673"/>
    </row>
    <row r="8674" spans="1:14" x14ac:dyDescent="0.3">
      <c r="A8674"/>
      <c r="B8674"/>
      <c r="C8674"/>
      <c r="D8674"/>
      <c r="E8674"/>
      <c r="F8674"/>
      <c r="G8674"/>
      <c r="H8674"/>
      <c r="I8674"/>
      <c r="J8674"/>
      <c r="K8674"/>
      <c r="L8674"/>
      <c r="M8674"/>
      <c r="N8674"/>
    </row>
    <row r="8675" spans="1:14" x14ac:dyDescent="0.3">
      <c r="A8675"/>
      <c r="B8675"/>
      <c r="C8675"/>
      <c r="D8675"/>
      <c r="E8675"/>
      <c r="F8675"/>
      <c r="G8675"/>
      <c r="H8675"/>
      <c r="I8675"/>
      <c r="J8675"/>
      <c r="K8675"/>
      <c r="L8675"/>
      <c r="M8675"/>
      <c r="N8675"/>
    </row>
    <row r="8676" spans="1:14" x14ac:dyDescent="0.3">
      <c r="A8676"/>
      <c r="B8676"/>
      <c r="C8676"/>
      <c r="D8676"/>
      <c r="E8676"/>
      <c r="F8676"/>
      <c r="G8676"/>
      <c r="H8676"/>
      <c r="I8676"/>
      <c r="J8676"/>
      <c r="K8676"/>
      <c r="L8676"/>
      <c r="M8676"/>
      <c r="N8676"/>
    </row>
    <row r="8677" spans="1:14" x14ac:dyDescent="0.3">
      <c r="A8677"/>
      <c r="B8677"/>
      <c r="C8677"/>
      <c r="D8677"/>
      <c r="E8677"/>
      <c r="F8677"/>
      <c r="G8677"/>
      <c r="H8677"/>
      <c r="I8677"/>
      <c r="J8677"/>
      <c r="K8677"/>
      <c r="L8677"/>
      <c r="M8677"/>
      <c r="N8677"/>
    </row>
    <row r="8678" spans="1:14" x14ac:dyDescent="0.3">
      <c r="A8678"/>
      <c r="B8678"/>
      <c r="C8678"/>
      <c r="D8678"/>
      <c r="E8678"/>
      <c r="F8678"/>
      <c r="G8678"/>
      <c r="H8678"/>
      <c r="I8678"/>
      <c r="J8678"/>
      <c r="K8678"/>
      <c r="L8678"/>
      <c r="M8678"/>
      <c r="N8678"/>
    </row>
    <row r="8679" spans="1:14" x14ac:dyDescent="0.3">
      <c r="A8679"/>
      <c r="B8679"/>
      <c r="C8679"/>
      <c r="D8679"/>
      <c r="E8679"/>
      <c r="F8679"/>
      <c r="G8679"/>
      <c r="H8679"/>
      <c r="I8679"/>
      <c r="J8679"/>
      <c r="K8679"/>
      <c r="L8679"/>
      <c r="M8679"/>
      <c r="N8679"/>
    </row>
    <row r="8680" spans="1:14" x14ac:dyDescent="0.3">
      <c r="A8680"/>
      <c r="B8680"/>
      <c r="C8680"/>
      <c r="D8680"/>
      <c r="E8680"/>
      <c r="F8680"/>
      <c r="G8680"/>
      <c r="H8680"/>
      <c r="I8680"/>
      <c r="J8680"/>
      <c r="K8680"/>
      <c r="L8680"/>
      <c r="M8680"/>
      <c r="N8680"/>
    </row>
    <row r="8681" spans="1:14" x14ac:dyDescent="0.3">
      <c r="A8681"/>
      <c r="B8681"/>
      <c r="C8681"/>
      <c r="D8681"/>
      <c r="E8681"/>
      <c r="F8681"/>
      <c r="G8681"/>
      <c r="H8681"/>
      <c r="I8681"/>
      <c r="J8681"/>
      <c r="K8681"/>
      <c r="L8681"/>
      <c r="M8681"/>
      <c r="N8681"/>
    </row>
    <row r="8682" spans="1:14" x14ac:dyDescent="0.3">
      <c r="A8682"/>
      <c r="B8682"/>
      <c r="C8682"/>
      <c r="D8682"/>
      <c r="E8682"/>
      <c r="F8682"/>
      <c r="G8682"/>
      <c r="H8682"/>
      <c r="I8682"/>
      <c r="J8682"/>
      <c r="K8682"/>
      <c r="L8682"/>
      <c r="M8682"/>
      <c r="N8682"/>
    </row>
    <row r="8683" spans="1:14" x14ac:dyDescent="0.3">
      <c r="A8683"/>
      <c r="B8683"/>
      <c r="C8683"/>
      <c r="D8683"/>
      <c r="E8683"/>
      <c r="F8683"/>
      <c r="G8683"/>
      <c r="H8683"/>
      <c r="I8683"/>
      <c r="J8683"/>
      <c r="K8683"/>
      <c r="L8683"/>
      <c r="M8683"/>
      <c r="N8683"/>
    </row>
    <row r="8684" spans="1:14" x14ac:dyDescent="0.3">
      <c r="A8684"/>
      <c r="B8684"/>
      <c r="C8684"/>
      <c r="D8684"/>
      <c r="E8684"/>
      <c r="F8684"/>
      <c r="G8684"/>
      <c r="H8684"/>
      <c r="I8684"/>
      <c r="J8684"/>
      <c r="K8684"/>
      <c r="L8684"/>
      <c r="M8684"/>
      <c r="N8684"/>
    </row>
    <row r="8685" spans="1:14" x14ac:dyDescent="0.3">
      <c r="A8685"/>
      <c r="B8685"/>
      <c r="C8685"/>
      <c r="D8685"/>
      <c r="E8685"/>
      <c r="F8685"/>
      <c r="G8685"/>
      <c r="H8685"/>
      <c r="I8685"/>
      <c r="J8685"/>
      <c r="K8685"/>
      <c r="L8685"/>
      <c r="M8685"/>
      <c r="N8685"/>
    </row>
    <row r="8686" spans="1:14" x14ac:dyDescent="0.3">
      <c r="A8686"/>
      <c r="B8686"/>
      <c r="C8686"/>
      <c r="D8686"/>
      <c r="E8686"/>
      <c r="F8686"/>
      <c r="G8686"/>
      <c r="H8686"/>
      <c r="I8686"/>
      <c r="J8686"/>
      <c r="K8686"/>
      <c r="L8686"/>
      <c r="M8686"/>
      <c r="N8686"/>
    </row>
    <row r="8687" spans="1:14" x14ac:dyDescent="0.3">
      <c r="A8687"/>
      <c r="B8687"/>
      <c r="C8687"/>
      <c r="D8687"/>
      <c r="E8687"/>
      <c r="F8687"/>
      <c r="G8687"/>
      <c r="H8687"/>
      <c r="I8687"/>
      <c r="J8687"/>
      <c r="K8687"/>
      <c r="L8687"/>
      <c r="M8687"/>
      <c r="N8687"/>
    </row>
    <row r="8688" spans="1:14" x14ac:dyDescent="0.3">
      <c r="A8688"/>
      <c r="B8688"/>
      <c r="C8688"/>
      <c r="D8688"/>
      <c r="E8688"/>
      <c r="F8688"/>
      <c r="G8688"/>
      <c r="H8688"/>
      <c r="I8688"/>
      <c r="J8688"/>
      <c r="K8688"/>
      <c r="L8688"/>
      <c r="M8688"/>
      <c r="N8688"/>
    </row>
    <row r="8689" spans="1:14" x14ac:dyDescent="0.3">
      <c r="A8689"/>
      <c r="B8689"/>
      <c r="C8689"/>
      <c r="D8689"/>
      <c r="E8689"/>
      <c r="F8689"/>
      <c r="G8689"/>
      <c r="H8689"/>
      <c r="I8689"/>
      <c r="J8689"/>
      <c r="K8689"/>
      <c r="L8689"/>
      <c r="M8689"/>
      <c r="N8689"/>
    </row>
    <row r="8690" spans="1:14" x14ac:dyDescent="0.3">
      <c r="A8690"/>
      <c r="B8690"/>
      <c r="C8690"/>
      <c r="D8690"/>
      <c r="E8690"/>
      <c r="F8690"/>
      <c r="G8690"/>
      <c r="H8690"/>
      <c r="I8690"/>
      <c r="J8690"/>
      <c r="K8690"/>
      <c r="L8690"/>
      <c r="M8690"/>
      <c r="N8690"/>
    </row>
    <row r="8691" spans="1:14" x14ac:dyDescent="0.3">
      <c r="A8691"/>
      <c r="B8691"/>
      <c r="C8691"/>
      <c r="D8691"/>
      <c r="E8691"/>
      <c r="F8691"/>
      <c r="G8691"/>
      <c r="H8691"/>
      <c r="I8691"/>
      <c r="J8691"/>
      <c r="K8691"/>
      <c r="L8691"/>
      <c r="M8691"/>
      <c r="N8691"/>
    </row>
    <row r="8692" spans="1:14" x14ac:dyDescent="0.3">
      <c r="A8692"/>
      <c r="B8692"/>
      <c r="C8692"/>
      <c r="D8692"/>
      <c r="E8692"/>
      <c r="F8692"/>
      <c r="G8692"/>
      <c r="H8692"/>
      <c r="I8692"/>
      <c r="J8692"/>
      <c r="K8692"/>
      <c r="L8692"/>
      <c r="M8692"/>
      <c r="N8692"/>
    </row>
    <row r="8693" spans="1:14" x14ac:dyDescent="0.3">
      <c r="A8693"/>
      <c r="B8693"/>
      <c r="C8693"/>
      <c r="D8693"/>
      <c r="E8693"/>
      <c r="F8693"/>
      <c r="G8693"/>
      <c r="H8693"/>
      <c r="I8693"/>
      <c r="J8693"/>
      <c r="K8693"/>
      <c r="L8693"/>
      <c r="M8693"/>
      <c r="N8693"/>
    </row>
    <row r="8694" spans="1:14" x14ac:dyDescent="0.3">
      <c r="A8694"/>
      <c r="B8694"/>
      <c r="C8694"/>
      <c r="D8694"/>
      <c r="E8694"/>
      <c r="F8694"/>
      <c r="G8694"/>
      <c r="H8694"/>
      <c r="I8694"/>
      <c r="J8694"/>
      <c r="K8694"/>
      <c r="L8694"/>
      <c r="M8694"/>
      <c r="N8694"/>
    </row>
    <row r="8695" spans="1:14" x14ac:dyDescent="0.3">
      <c r="A8695"/>
      <c r="B8695"/>
      <c r="C8695"/>
      <c r="D8695"/>
      <c r="E8695"/>
      <c r="F8695"/>
      <c r="G8695"/>
      <c r="H8695"/>
      <c r="I8695"/>
      <c r="J8695"/>
      <c r="K8695"/>
      <c r="L8695"/>
      <c r="M8695"/>
      <c r="N8695"/>
    </row>
    <row r="8696" spans="1:14" x14ac:dyDescent="0.3">
      <c r="A8696"/>
      <c r="B8696"/>
      <c r="C8696"/>
      <c r="D8696"/>
      <c r="E8696"/>
      <c r="F8696"/>
      <c r="G8696"/>
      <c r="H8696"/>
      <c r="I8696"/>
      <c r="J8696"/>
      <c r="K8696"/>
      <c r="L8696"/>
      <c r="M8696"/>
      <c r="N8696"/>
    </row>
    <row r="8697" spans="1:14" x14ac:dyDescent="0.3">
      <c r="A8697"/>
      <c r="B8697"/>
      <c r="C8697"/>
      <c r="D8697"/>
      <c r="E8697"/>
      <c r="F8697"/>
      <c r="G8697"/>
      <c r="H8697"/>
      <c r="I8697"/>
      <c r="J8697"/>
      <c r="K8697"/>
      <c r="L8697"/>
      <c r="M8697"/>
      <c r="N8697"/>
    </row>
    <row r="8698" spans="1:14" x14ac:dyDescent="0.3">
      <c r="A8698"/>
      <c r="B8698"/>
      <c r="C8698"/>
      <c r="D8698"/>
      <c r="E8698"/>
      <c r="F8698"/>
      <c r="G8698"/>
      <c r="H8698"/>
      <c r="I8698"/>
      <c r="J8698"/>
      <c r="K8698"/>
      <c r="L8698"/>
      <c r="M8698"/>
      <c r="N8698"/>
    </row>
    <row r="8699" spans="1:14" x14ac:dyDescent="0.3">
      <c r="A8699"/>
      <c r="B8699"/>
      <c r="C8699"/>
      <c r="D8699"/>
      <c r="E8699"/>
      <c r="F8699"/>
      <c r="G8699"/>
      <c r="H8699"/>
      <c r="I8699"/>
      <c r="J8699"/>
      <c r="K8699"/>
      <c r="L8699"/>
      <c r="M8699"/>
      <c r="N8699"/>
    </row>
    <row r="8700" spans="1:14" x14ac:dyDescent="0.3">
      <c r="A8700"/>
      <c r="B8700"/>
      <c r="C8700"/>
      <c r="D8700"/>
      <c r="E8700"/>
      <c r="F8700"/>
      <c r="G8700"/>
      <c r="H8700"/>
      <c r="I8700"/>
      <c r="J8700"/>
      <c r="K8700"/>
      <c r="L8700"/>
      <c r="M8700"/>
      <c r="N8700"/>
    </row>
    <row r="8701" spans="1:14" x14ac:dyDescent="0.3">
      <c r="A8701"/>
      <c r="B8701"/>
      <c r="C8701"/>
      <c r="D8701"/>
      <c r="E8701"/>
      <c r="F8701"/>
      <c r="G8701"/>
      <c r="H8701"/>
      <c r="I8701"/>
      <c r="J8701"/>
      <c r="K8701"/>
      <c r="L8701"/>
      <c r="M8701"/>
      <c r="N8701"/>
    </row>
    <row r="8702" spans="1:14" x14ac:dyDescent="0.3">
      <c r="A8702"/>
      <c r="B8702"/>
      <c r="C8702"/>
      <c r="D8702"/>
      <c r="E8702"/>
      <c r="F8702"/>
      <c r="G8702"/>
      <c r="H8702"/>
      <c r="I8702"/>
      <c r="J8702"/>
      <c r="K8702"/>
      <c r="L8702"/>
      <c r="M8702"/>
      <c r="N8702"/>
    </row>
    <row r="8703" spans="1:14" x14ac:dyDescent="0.3">
      <c r="A8703"/>
      <c r="B8703"/>
      <c r="C8703"/>
      <c r="D8703"/>
      <c r="E8703"/>
      <c r="F8703"/>
      <c r="G8703"/>
      <c r="H8703"/>
      <c r="I8703"/>
      <c r="J8703"/>
      <c r="K8703"/>
      <c r="L8703"/>
      <c r="M8703"/>
      <c r="N8703"/>
    </row>
    <row r="8704" spans="1:14" x14ac:dyDescent="0.3">
      <c r="A8704"/>
      <c r="B8704"/>
      <c r="C8704"/>
      <c r="D8704"/>
      <c r="E8704"/>
      <c r="F8704"/>
      <c r="G8704"/>
      <c r="H8704"/>
      <c r="I8704"/>
      <c r="J8704"/>
      <c r="K8704"/>
      <c r="L8704"/>
      <c r="M8704"/>
      <c r="N8704"/>
    </row>
    <row r="8705" spans="1:14" x14ac:dyDescent="0.3">
      <c r="A8705"/>
      <c r="B8705"/>
      <c r="C8705"/>
      <c r="D8705"/>
      <c r="E8705"/>
      <c r="F8705"/>
      <c r="G8705"/>
      <c r="H8705"/>
      <c r="I8705"/>
      <c r="J8705"/>
      <c r="K8705"/>
      <c r="L8705"/>
      <c r="M8705"/>
      <c r="N8705"/>
    </row>
    <row r="8706" spans="1:14" x14ac:dyDescent="0.3">
      <c r="A8706"/>
      <c r="B8706"/>
      <c r="C8706"/>
      <c r="D8706"/>
      <c r="E8706"/>
      <c r="F8706"/>
      <c r="G8706"/>
      <c r="H8706"/>
      <c r="I8706"/>
      <c r="J8706"/>
      <c r="K8706"/>
      <c r="L8706"/>
      <c r="M8706"/>
      <c r="N8706"/>
    </row>
    <row r="8707" spans="1:14" x14ac:dyDescent="0.3">
      <c r="A8707"/>
      <c r="B8707"/>
      <c r="C8707"/>
      <c r="D8707"/>
      <c r="E8707"/>
      <c r="F8707"/>
      <c r="G8707"/>
      <c r="H8707"/>
      <c r="I8707"/>
      <c r="J8707"/>
      <c r="K8707"/>
      <c r="L8707"/>
      <c r="M8707"/>
      <c r="N8707"/>
    </row>
    <row r="8708" spans="1:14" x14ac:dyDescent="0.3">
      <c r="A8708"/>
      <c r="B8708"/>
      <c r="C8708"/>
      <c r="D8708"/>
      <c r="E8708"/>
      <c r="F8708"/>
      <c r="G8708"/>
      <c r="H8708"/>
      <c r="I8708"/>
      <c r="J8708"/>
      <c r="K8708"/>
      <c r="L8708"/>
      <c r="M8708"/>
      <c r="N8708"/>
    </row>
    <row r="8709" spans="1:14" x14ac:dyDescent="0.3">
      <c r="A8709"/>
      <c r="B8709"/>
      <c r="C8709"/>
      <c r="D8709"/>
      <c r="E8709"/>
      <c r="F8709"/>
      <c r="G8709"/>
      <c r="H8709"/>
      <c r="I8709"/>
      <c r="J8709"/>
      <c r="K8709"/>
      <c r="L8709"/>
      <c r="M8709"/>
      <c r="N8709"/>
    </row>
    <row r="8710" spans="1:14" x14ac:dyDescent="0.3">
      <c r="A8710"/>
      <c r="B8710"/>
      <c r="C8710"/>
      <c r="D8710"/>
      <c r="E8710"/>
      <c r="F8710"/>
      <c r="G8710"/>
      <c r="H8710"/>
      <c r="I8710"/>
      <c r="J8710"/>
      <c r="K8710"/>
      <c r="L8710"/>
      <c r="M8710"/>
      <c r="N8710"/>
    </row>
    <row r="8711" spans="1:14" x14ac:dyDescent="0.3">
      <c r="A8711"/>
      <c r="B8711"/>
      <c r="C8711"/>
      <c r="D8711"/>
      <c r="E8711"/>
      <c r="F8711"/>
      <c r="G8711"/>
      <c r="H8711"/>
      <c r="I8711"/>
      <c r="J8711"/>
      <c r="K8711"/>
      <c r="L8711"/>
      <c r="M8711"/>
      <c r="N8711"/>
    </row>
    <row r="8712" spans="1:14" x14ac:dyDescent="0.3">
      <c r="A8712"/>
      <c r="B8712"/>
      <c r="C8712"/>
      <c r="D8712"/>
      <c r="E8712"/>
      <c r="F8712"/>
      <c r="G8712"/>
      <c r="H8712"/>
      <c r="I8712"/>
      <c r="J8712"/>
      <c r="K8712"/>
      <c r="L8712"/>
      <c r="M8712"/>
      <c r="N8712"/>
    </row>
    <row r="8713" spans="1:14" x14ac:dyDescent="0.3">
      <c r="A8713"/>
      <c r="B8713"/>
      <c r="C8713"/>
      <c r="D8713"/>
      <c r="E8713"/>
      <c r="F8713"/>
      <c r="G8713"/>
      <c r="H8713"/>
      <c r="I8713"/>
      <c r="J8713"/>
      <c r="K8713"/>
      <c r="L8713"/>
      <c r="M8713"/>
      <c r="N8713"/>
    </row>
    <row r="8714" spans="1:14" x14ac:dyDescent="0.3">
      <c r="A8714"/>
      <c r="B8714"/>
      <c r="C8714"/>
      <c r="D8714"/>
      <c r="E8714"/>
      <c r="F8714"/>
      <c r="G8714"/>
      <c r="H8714"/>
      <c r="I8714"/>
      <c r="J8714"/>
      <c r="K8714"/>
      <c r="L8714"/>
      <c r="M8714"/>
      <c r="N8714"/>
    </row>
    <row r="8715" spans="1:14" x14ac:dyDescent="0.3">
      <c r="A8715"/>
      <c r="B8715"/>
      <c r="C8715"/>
      <c r="D8715"/>
      <c r="E8715"/>
      <c r="F8715"/>
      <c r="G8715"/>
      <c r="H8715"/>
      <c r="I8715"/>
      <c r="J8715"/>
      <c r="K8715"/>
      <c r="L8715"/>
      <c r="M8715"/>
      <c r="N8715"/>
    </row>
    <row r="8716" spans="1:14" x14ac:dyDescent="0.3">
      <c r="A8716"/>
      <c r="B8716"/>
      <c r="C8716"/>
      <c r="D8716"/>
      <c r="E8716"/>
      <c r="F8716"/>
      <c r="G8716"/>
      <c r="H8716"/>
      <c r="I8716"/>
      <c r="J8716"/>
      <c r="K8716"/>
      <c r="L8716"/>
      <c r="M8716"/>
      <c r="N8716"/>
    </row>
    <row r="8717" spans="1:14" x14ac:dyDescent="0.3">
      <c r="A8717"/>
      <c r="B8717"/>
      <c r="C8717"/>
      <c r="D8717"/>
      <c r="E8717"/>
      <c r="F8717"/>
      <c r="G8717"/>
      <c r="H8717"/>
      <c r="I8717"/>
      <c r="J8717"/>
      <c r="K8717"/>
      <c r="L8717"/>
      <c r="M8717"/>
      <c r="N8717"/>
    </row>
    <row r="8718" spans="1:14" x14ac:dyDescent="0.3">
      <c r="A8718"/>
      <c r="B8718"/>
      <c r="C8718"/>
      <c r="D8718"/>
      <c r="E8718"/>
      <c r="F8718"/>
      <c r="G8718"/>
      <c r="H8718"/>
      <c r="I8718"/>
      <c r="J8718"/>
      <c r="K8718"/>
      <c r="L8718"/>
      <c r="M8718"/>
      <c r="N8718"/>
    </row>
    <row r="8719" spans="1:14" x14ac:dyDescent="0.3">
      <c r="A8719"/>
      <c r="B8719"/>
      <c r="C8719"/>
      <c r="D8719"/>
      <c r="E8719"/>
      <c r="F8719"/>
      <c r="G8719"/>
      <c r="H8719"/>
      <c r="I8719"/>
      <c r="J8719"/>
      <c r="K8719"/>
      <c r="L8719"/>
      <c r="M8719"/>
      <c r="N8719"/>
    </row>
    <row r="8720" spans="1:14" x14ac:dyDescent="0.3">
      <c r="A8720"/>
      <c r="B8720"/>
      <c r="C8720"/>
      <c r="D8720"/>
      <c r="E8720"/>
      <c r="F8720"/>
      <c r="G8720"/>
      <c r="H8720"/>
      <c r="I8720"/>
      <c r="J8720"/>
      <c r="K8720"/>
      <c r="L8720"/>
      <c r="M8720"/>
      <c r="N8720"/>
    </row>
    <row r="8721" spans="1:14" x14ac:dyDescent="0.3">
      <c r="A8721"/>
      <c r="B8721"/>
      <c r="C8721"/>
      <c r="D8721"/>
      <c r="E8721"/>
      <c r="F8721"/>
      <c r="G8721"/>
      <c r="H8721"/>
      <c r="I8721"/>
      <c r="J8721"/>
      <c r="K8721"/>
      <c r="L8721"/>
      <c r="M8721"/>
      <c r="N8721"/>
    </row>
    <row r="8722" spans="1:14" x14ac:dyDescent="0.3">
      <c r="A8722"/>
      <c r="B8722"/>
      <c r="C8722"/>
      <c r="D8722"/>
      <c r="E8722"/>
      <c r="F8722"/>
      <c r="G8722"/>
      <c r="H8722"/>
      <c r="I8722"/>
      <c r="J8722"/>
      <c r="K8722"/>
      <c r="L8722"/>
      <c r="M8722"/>
      <c r="N8722"/>
    </row>
    <row r="8723" spans="1:14" x14ac:dyDescent="0.3">
      <c r="A8723"/>
      <c r="B8723"/>
      <c r="C8723"/>
      <c r="D8723"/>
      <c r="E8723"/>
      <c r="F8723"/>
      <c r="G8723"/>
      <c r="H8723"/>
      <c r="I8723"/>
      <c r="J8723"/>
      <c r="K8723"/>
      <c r="L8723"/>
      <c r="M8723"/>
      <c r="N8723"/>
    </row>
    <row r="8724" spans="1:14" x14ac:dyDescent="0.3">
      <c r="A8724"/>
      <c r="B8724"/>
      <c r="C8724"/>
      <c r="D8724"/>
      <c r="E8724"/>
      <c r="F8724"/>
      <c r="G8724"/>
      <c r="H8724"/>
      <c r="I8724"/>
      <c r="J8724"/>
      <c r="K8724"/>
      <c r="L8724"/>
      <c r="M8724"/>
      <c r="N8724"/>
    </row>
    <row r="8725" spans="1:14" x14ac:dyDescent="0.3">
      <c r="A8725"/>
      <c r="B8725"/>
      <c r="C8725"/>
      <c r="D8725"/>
      <c r="E8725"/>
      <c r="F8725"/>
      <c r="G8725"/>
      <c r="H8725"/>
      <c r="I8725"/>
      <c r="J8725"/>
      <c r="K8725"/>
      <c r="L8725"/>
      <c r="M8725"/>
      <c r="N8725"/>
    </row>
    <row r="8726" spans="1:14" x14ac:dyDescent="0.3">
      <c r="A8726"/>
      <c r="B8726"/>
      <c r="C8726"/>
      <c r="D8726"/>
      <c r="E8726"/>
      <c r="F8726"/>
      <c r="G8726"/>
      <c r="H8726"/>
      <c r="I8726"/>
      <c r="J8726"/>
      <c r="K8726"/>
      <c r="L8726"/>
      <c r="M8726"/>
      <c r="N8726"/>
    </row>
    <row r="8727" spans="1:14" x14ac:dyDescent="0.3">
      <c r="A8727"/>
      <c r="B8727"/>
      <c r="C8727"/>
      <c r="D8727"/>
      <c r="E8727"/>
      <c r="F8727"/>
      <c r="G8727"/>
      <c r="H8727"/>
      <c r="I8727"/>
      <c r="J8727"/>
      <c r="K8727"/>
      <c r="L8727"/>
      <c r="M8727"/>
      <c r="N8727"/>
    </row>
    <row r="8728" spans="1:14" x14ac:dyDescent="0.3">
      <c r="A8728"/>
      <c r="B8728"/>
      <c r="C8728"/>
      <c r="D8728"/>
      <c r="E8728"/>
      <c r="F8728"/>
      <c r="G8728"/>
      <c r="H8728"/>
      <c r="I8728"/>
      <c r="J8728"/>
      <c r="K8728"/>
      <c r="L8728"/>
      <c r="M8728"/>
      <c r="N8728"/>
    </row>
    <row r="8729" spans="1:14" x14ac:dyDescent="0.3">
      <c r="A8729"/>
      <c r="B8729"/>
      <c r="C8729"/>
      <c r="D8729"/>
      <c r="E8729"/>
      <c r="F8729"/>
      <c r="G8729"/>
      <c r="H8729"/>
      <c r="I8729"/>
      <c r="J8729"/>
      <c r="K8729"/>
      <c r="L8729"/>
      <c r="M8729"/>
      <c r="N8729"/>
    </row>
    <row r="8730" spans="1:14" x14ac:dyDescent="0.3">
      <c r="A8730"/>
      <c r="B8730"/>
      <c r="C8730"/>
      <c r="D8730"/>
      <c r="E8730"/>
      <c r="F8730"/>
      <c r="G8730"/>
      <c r="H8730"/>
      <c r="I8730"/>
      <c r="J8730"/>
      <c r="K8730"/>
      <c r="L8730"/>
      <c r="M8730"/>
      <c r="N8730"/>
    </row>
    <row r="8731" spans="1:14" x14ac:dyDescent="0.3">
      <c r="A8731"/>
      <c r="B8731"/>
      <c r="C8731"/>
      <c r="D8731"/>
      <c r="E8731"/>
      <c r="F8731"/>
      <c r="G8731"/>
      <c r="H8731"/>
      <c r="I8731"/>
      <c r="J8731"/>
      <c r="K8731"/>
      <c r="L8731"/>
      <c r="M8731"/>
      <c r="N8731"/>
    </row>
    <row r="8732" spans="1:14" x14ac:dyDescent="0.3">
      <c r="A8732"/>
      <c r="B8732"/>
      <c r="C8732"/>
      <c r="D8732"/>
      <c r="E8732"/>
      <c r="F8732"/>
      <c r="G8732"/>
      <c r="H8732"/>
      <c r="I8732"/>
      <c r="J8732"/>
      <c r="K8732"/>
      <c r="L8732"/>
      <c r="M8732"/>
      <c r="N8732"/>
    </row>
    <row r="8733" spans="1:14" x14ac:dyDescent="0.3">
      <c r="A8733"/>
      <c r="B8733"/>
      <c r="C8733"/>
      <c r="D8733"/>
      <c r="E8733"/>
      <c r="F8733"/>
      <c r="G8733"/>
      <c r="H8733"/>
      <c r="I8733"/>
      <c r="J8733"/>
      <c r="K8733"/>
      <c r="L8733"/>
      <c r="M8733"/>
      <c r="N8733"/>
    </row>
    <row r="8734" spans="1:14" x14ac:dyDescent="0.3">
      <c r="A8734"/>
      <c r="B8734"/>
      <c r="C8734"/>
      <c r="D8734"/>
      <c r="E8734"/>
      <c r="F8734"/>
      <c r="G8734"/>
      <c r="H8734"/>
      <c r="I8734"/>
      <c r="J8734"/>
      <c r="K8734"/>
      <c r="L8734"/>
      <c r="M8734"/>
      <c r="N8734"/>
    </row>
    <row r="8735" spans="1:14" x14ac:dyDescent="0.3">
      <c r="A8735"/>
      <c r="B8735"/>
      <c r="C8735"/>
      <c r="D8735"/>
      <c r="E8735"/>
      <c r="F8735"/>
      <c r="G8735"/>
      <c r="H8735"/>
      <c r="I8735"/>
      <c r="J8735"/>
      <c r="K8735"/>
      <c r="L8735"/>
      <c r="M8735"/>
      <c r="N8735"/>
    </row>
    <row r="8736" spans="1:14" x14ac:dyDescent="0.3">
      <c r="A8736"/>
      <c r="B8736"/>
      <c r="C8736"/>
      <c r="D8736"/>
      <c r="E8736"/>
      <c r="F8736"/>
      <c r="G8736"/>
      <c r="H8736"/>
      <c r="I8736"/>
      <c r="J8736"/>
      <c r="K8736"/>
      <c r="L8736"/>
      <c r="M8736"/>
      <c r="N8736"/>
    </row>
    <row r="8737" spans="1:14" x14ac:dyDescent="0.3">
      <c r="A8737"/>
      <c r="B8737"/>
      <c r="C8737"/>
      <c r="D8737"/>
      <c r="E8737"/>
      <c r="F8737"/>
      <c r="G8737"/>
      <c r="H8737"/>
      <c r="I8737"/>
      <c r="J8737"/>
      <c r="K8737"/>
      <c r="L8737"/>
      <c r="M8737"/>
      <c r="N8737"/>
    </row>
    <row r="8738" spans="1:14" x14ac:dyDescent="0.3">
      <c r="A8738"/>
      <c r="B8738"/>
      <c r="C8738"/>
      <c r="D8738"/>
      <c r="E8738"/>
      <c r="F8738"/>
      <c r="G8738"/>
      <c r="H8738"/>
      <c r="I8738"/>
      <c r="J8738"/>
      <c r="K8738"/>
      <c r="L8738"/>
      <c r="M8738"/>
      <c r="N8738"/>
    </row>
    <row r="8739" spans="1:14" x14ac:dyDescent="0.3">
      <c r="A8739"/>
      <c r="B8739"/>
      <c r="C8739"/>
      <c r="D8739"/>
      <c r="E8739"/>
      <c r="F8739"/>
      <c r="G8739"/>
      <c r="H8739"/>
      <c r="I8739"/>
      <c r="J8739"/>
      <c r="K8739"/>
      <c r="L8739"/>
      <c r="M8739"/>
      <c r="N8739"/>
    </row>
    <row r="8740" spans="1:14" x14ac:dyDescent="0.3">
      <c r="A8740"/>
      <c r="B8740"/>
      <c r="C8740"/>
      <c r="D8740"/>
      <c r="E8740"/>
      <c r="F8740"/>
      <c r="G8740"/>
      <c r="H8740"/>
      <c r="I8740"/>
      <c r="J8740"/>
      <c r="K8740"/>
      <c r="L8740"/>
      <c r="M8740"/>
      <c r="N8740"/>
    </row>
    <row r="8741" spans="1:14" x14ac:dyDescent="0.3">
      <c r="A8741"/>
      <c r="B8741"/>
      <c r="C8741"/>
      <c r="D8741"/>
      <c r="E8741"/>
      <c r="F8741"/>
      <c r="G8741"/>
      <c r="H8741"/>
      <c r="I8741"/>
      <c r="J8741"/>
      <c r="K8741"/>
      <c r="L8741"/>
      <c r="M8741"/>
      <c r="N8741"/>
    </row>
    <row r="8742" spans="1:14" x14ac:dyDescent="0.3">
      <c r="A8742"/>
      <c r="B8742"/>
      <c r="C8742"/>
      <c r="D8742"/>
      <c r="E8742"/>
      <c r="F8742"/>
      <c r="G8742"/>
      <c r="H8742"/>
      <c r="I8742"/>
      <c r="J8742"/>
      <c r="K8742"/>
      <c r="L8742"/>
      <c r="M8742"/>
      <c r="N8742"/>
    </row>
    <row r="8743" spans="1:14" x14ac:dyDescent="0.3">
      <c r="A8743"/>
      <c r="B8743"/>
      <c r="C8743"/>
      <c r="D8743"/>
      <c r="E8743"/>
      <c r="F8743"/>
      <c r="G8743"/>
      <c r="H8743"/>
      <c r="I8743"/>
      <c r="J8743"/>
      <c r="K8743"/>
      <c r="L8743"/>
      <c r="M8743"/>
      <c r="N8743"/>
    </row>
    <row r="8744" spans="1:14" x14ac:dyDescent="0.3">
      <c r="A8744"/>
      <c r="B8744"/>
      <c r="C8744"/>
      <c r="D8744"/>
      <c r="E8744"/>
      <c r="F8744"/>
      <c r="G8744"/>
      <c r="H8744"/>
      <c r="I8744"/>
      <c r="J8744"/>
      <c r="K8744"/>
      <c r="L8744"/>
      <c r="M8744"/>
      <c r="N8744"/>
    </row>
    <row r="8745" spans="1:14" x14ac:dyDescent="0.3">
      <c r="A8745"/>
      <c r="B8745"/>
      <c r="C8745"/>
      <c r="D8745"/>
      <c r="E8745"/>
      <c r="F8745"/>
      <c r="G8745"/>
      <c r="H8745"/>
      <c r="I8745"/>
      <c r="J8745"/>
      <c r="K8745"/>
      <c r="L8745"/>
      <c r="M8745"/>
      <c r="N8745"/>
    </row>
    <row r="8746" spans="1:14" x14ac:dyDescent="0.3">
      <c r="A8746"/>
      <c r="B8746"/>
      <c r="C8746"/>
      <c r="D8746"/>
      <c r="E8746"/>
      <c r="F8746"/>
      <c r="G8746"/>
      <c r="H8746"/>
      <c r="I8746"/>
      <c r="J8746"/>
      <c r="K8746"/>
      <c r="L8746"/>
      <c r="M8746"/>
      <c r="N8746"/>
    </row>
    <row r="8747" spans="1:14" x14ac:dyDescent="0.3">
      <c r="A8747"/>
      <c r="B8747"/>
      <c r="C8747"/>
      <c r="D8747"/>
      <c r="E8747"/>
      <c r="F8747"/>
      <c r="G8747"/>
      <c r="H8747"/>
      <c r="I8747"/>
      <c r="J8747"/>
      <c r="K8747"/>
      <c r="L8747"/>
      <c r="M8747"/>
      <c r="N8747"/>
    </row>
    <row r="8748" spans="1:14" x14ac:dyDescent="0.3">
      <c r="A8748"/>
      <c r="B8748"/>
      <c r="C8748"/>
      <c r="D8748"/>
      <c r="E8748"/>
      <c r="F8748"/>
      <c r="G8748"/>
      <c r="H8748"/>
      <c r="I8748"/>
      <c r="J8748"/>
      <c r="K8748"/>
      <c r="L8748"/>
      <c r="M8748"/>
      <c r="N8748"/>
    </row>
    <row r="8749" spans="1:14" x14ac:dyDescent="0.3">
      <c r="A8749"/>
      <c r="B8749"/>
      <c r="C8749"/>
      <c r="D8749"/>
      <c r="E8749"/>
      <c r="F8749"/>
      <c r="G8749"/>
      <c r="H8749"/>
      <c r="I8749"/>
      <c r="J8749"/>
      <c r="K8749"/>
      <c r="L8749"/>
      <c r="M8749"/>
      <c r="N8749"/>
    </row>
    <row r="8750" spans="1:14" x14ac:dyDescent="0.3">
      <c r="A8750"/>
      <c r="B8750"/>
      <c r="C8750"/>
      <c r="D8750"/>
      <c r="E8750"/>
      <c r="F8750"/>
      <c r="G8750"/>
      <c r="H8750"/>
      <c r="I8750"/>
      <c r="J8750"/>
      <c r="K8750"/>
      <c r="L8750"/>
      <c r="M8750"/>
      <c r="N8750"/>
    </row>
    <row r="8751" spans="1:14" x14ac:dyDescent="0.3">
      <c r="A8751"/>
      <c r="B8751"/>
      <c r="C8751"/>
      <c r="D8751"/>
      <c r="E8751"/>
      <c r="F8751"/>
      <c r="G8751"/>
      <c r="H8751"/>
      <c r="I8751"/>
      <c r="J8751"/>
      <c r="K8751"/>
      <c r="L8751"/>
      <c r="M8751"/>
      <c r="N8751"/>
    </row>
    <row r="8752" spans="1:14" x14ac:dyDescent="0.3">
      <c r="A8752"/>
      <c r="B8752"/>
      <c r="C8752"/>
      <c r="D8752"/>
      <c r="E8752"/>
      <c r="F8752"/>
      <c r="G8752"/>
      <c r="H8752"/>
      <c r="I8752"/>
      <c r="J8752"/>
      <c r="K8752"/>
      <c r="L8752"/>
      <c r="M8752"/>
      <c r="N8752"/>
    </row>
    <row r="8753" spans="1:14" x14ac:dyDescent="0.3">
      <c r="A8753"/>
      <c r="B8753"/>
      <c r="C8753"/>
      <c r="D8753"/>
      <c r="E8753"/>
      <c r="F8753"/>
      <c r="G8753"/>
      <c r="H8753"/>
      <c r="I8753"/>
      <c r="J8753"/>
      <c r="K8753"/>
      <c r="L8753"/>
      <c r="M8753"/>
      <c r="N8753"/>
    </row>
    <row r="8754" spans="1:14" x14ac:dyDescent="0.3">
      <c r="A8754"/>
      <c r="B8754"/>
      <c r="C8754"/>
      <c r="D8754"/>
      <c r="E8754"/>
      <c r="F8754"/>
      <c r="G8754"/>
      <c r="H8754"/>
      <c r="I8754"/>
      <c r="J8754"/>
      <c r="K8754"/>
      <c r="L8754"/>
      <c r="M8754"/>
      <c r="N8754"/>
    </row>
    <row r="8755" spans="1:14" x14ac:dyDescent="0.3">
      <c r="A8755"/>
      <c r="B8755"/>
      <c r="C8755"/>
      <c r="D8755"/>
      <c r="E8755"/>
      <c r="F8755"/>
      <c r="G8755"/>
      <c r="H8755"/>
      <c r="I8755"/>
      <c r="J8755"/>
      <c r="K8755"/>
      <c r="L8755"/>
      <c r="M8755"/>
      <c r="N8755"/>
    </row>
    <row r="8756" spans="1:14" x14ac:dyDescent="0.3">
      <c r="A8756"/>
      <c r="B8756"/>
      <c r="C8756"/>
      <c r="D8756"/>
      <c r="E8756"/>
      <c r="F8756"/>
      <c r="G8756"/>
      <c r="H8756"/>
      <c r="I8756"/>
      <c r="J8756"/>
      <c r="K8756"/>
      <c r="L8756"/>
      <c r="M8756"/>
      <c r="N8756"/>
    </row>
    <row r="8757" spans="1:14" x14ac:dyDescent="0.3">
      <c r="A8757"/>
      <c r="B8757"/>
      <c r="C8757"/>
      <c r="D8757"/>
      <c r="E8757"/>
      <c r="F8757"/>
      <c r="G8757"/>
      <c r="H8757"/>
      <c r="I8757"/>
      <c r="J8757"/>
      <c r="K8757"/>
      <c r="L8757"/>
      <c r="M8757"/>
      <c r="N8757"/>
    </row>
    <row r="8758" spans="1:14" x14ac:dyDescent="0.3">
      <c r="A8758"/>
      <c r="B8758"/>
      <c r="C8758"/>
      <c r="D8758"/>
      <c r="E8758"/>
      <c r="F8758"/>
      <c r="G8758"/>
      <c r="H8758"/>
      <c r="I8758"/>
      <c r="J8758"/>
      <c r="K8758"/>
      <c r="L8758"/>
      <c r="M8758"/>
      <c r="N8758"/>
    </row>
    <row r="8759" spans="1:14" x14ac:dyDescent="0.3">
      <c r="A8759"/>
      <c r="B8759"/>
      <c r="C8759"/>
      <c r="D8759"/>
      <c r="E8759"/>
      <c r="F8759"/>
      <c r="G8759"/>
      <c r="H8759"/>
      <c r="I8759"/>
      <c r="J8759"/>
      <c r="K8759"/>
      <c r="L8759"/>
      <c r="M8759"/>
      <c r="N8759"/>
    </row>
    <row r="8760" spans="1:14" x14ac:dyDescent="0.3">
      <c r="A8760"/>
      <c r="B8760"/>
      <c r="C8760"/>
      <c r="D8760"/>
      <c r="E8760"/>
      <c r="F8760"/>
      <c r="G8760"/>
      <c r="H8760"/>
      <c r="I8760"/>
      <c r="J8760"/>
      <c r="K8760"/>
      <c r="L8760"/>
      <c r="M8760"/>
      <c r="N8760"/>
    </row>
    <row r="8761" spans="1:14" x14ac:dyDescent="0.3">
      <c r="A8761"/>
      <c r="B8761"/>
      <c r="C8761"/>
      <c r="D8761"/>
      <c r="E8761"/>
      <c r="F8761"/>
      <c r="G8761"/>
      <c r="H8761"/>
      <c r="I8761"/>
      <c r="J8761"/>
      <c r="K8761"/>
      <c r="L8761"/>
      <c r="M8761"/>
      <c r="N8761"/>
    </row>
    <row r="8762" spans="1:14" x14ac:dyDescent="0.3">
      <c r="A8762"/>
      <c r="B8762"/>
      <c r="C8762"/>
      <c r="D8762"/>
      <c r="E8762"/>
      <c r="F8762"/>
      <c r="G8762"/>
      <c r="H8762"/>
      <c r="I8762"/>
      <c r="J8762"/>
      <c r="K8762"/>
      <c r="L8762"/>
      <c r="M8762"/>
      <c r="N8762"/>
    </row>
    <row r="8763" spans="1:14" x14ac:dyDescent="0.3">
      <c r="A8763"/>
      <c r="B8763"/>
      <c r="C8763"/>
      <c r="D8763"/>
      <c r="E8763"/>
      <c r="F8763"/>
      <c r="G8763"/>
      <c r="H8763"/>
      <c r="I8763"/>
      <c r="J8763"/>
      <c r="K8763"/>
      <c r="L8763"/>
      <c r="M8763"/>
      <c r="N8763"/>
    </row>
    <row r="8764" spans="1:14" x14ac:dyDescent="0.3">
      <c r="A8764"/>
      <c r="B8764"/>
      <c r="C8764"/>
      <c r="D8764"/>
      <c r="E8764"/>
      <c r="F8764"/>
      <c r="G8764"/>
      <c r="H8764"/>
      <c r="I8764"/>
      <c r="J8764"/>
      <c r="K8764"/>
      <c r="L8764"/>
      <c r="M8764"/>
      <c r="N8764"/>
    </row>
    <row r="8765" spans="1:14" x14ac:dyDescent="0.3">
      <c r="A8765"/>
      <c r="B8765"/>
      <c r="C8765"/>
      <c r="D8765"/>
      <c r="E8765"/>
      <c r="F8765"/>
      <c r="G8765"/>
      <c r="H8765"/>
      <c r="I8765"/>
      <c r="J8765"/>
      <c r="K8765"/>
      <c r="L8765"/>
      <c r="M8765"/>
      <c r="N8765"/>
    </row>
    <row r="8766" spans="1:14" x14ac:dyDescent="0.3">
      <c r="A8766"/>
      <c r="B8766"/>
      <c r="C8766"/>
      <c r="D8766"/>
      <c r="E8766"/>
      <c r="F8766"/>
      <c r="G8766"/>
      <c r="H8766"/>
      <c r="I8766"/>
      <c r="J8766"/>
      <c r="K8766"/>
      <c r="L8766"/>
      <c r="M8766"/>
      <c r="N8766"/>
    </row>
    <row r="8767" spans="1:14" x14ac:dyDescent="0.3">
      <c r="A8767"/>
      <c r="B8767"/>
      <c r="C8767"/>
      <c r="D8767"/>
      <c r="E8767"/>
      <c r="F8767"/>
      <c r="G8767"/>
      <c r="H8767"/>
      <c r="I8767"/>
      <c r="J8767"/>
      <c r="K8767"/>
      <c r="L8767"/>
      <c r="M8767"/>
      <c r="N8767"/>
    </row>
    <row r="8768" spans="1:14" x14ac:dyDescent="0.3">
      <c r="A8768"/>
      <c r="B8768"/>
      <c r="C8768"/>
      <c r="D8768"/>
      <c r="E8768"/>
      <c r="F8768"/>
      <c r="G8768"/>
      <c r="H8768"/>
      <c r="I8768"/>
      <c r="J8768"/>
      <c r="K8768"/>
      <c r="L8768"/>
      <c r="M8768"/>
      <c r="N8768"/>
    </row>
    <row r="8769" spans="1:14" x14ac:dyDescent="0.3">
      <c r="A8769"/>
      <c r="B8769"/>
      <c r="C8769"/>
      <c r="D8769"/>
      <c r="E8769"/>
      <c r="F8769"/>
      <c r="G8769"/>
      <c r="H8769"/>
      <c r="I8769"/>
      <c r="J8769"/>
      <c r="K8769"/>
      <c r="L8769"/>
      <c r="M8769"/>
      <c r="N8769"/>
    </row>
    <row r="8770" spans="1:14" x14ac:dyDescent="0.3">
      <c r="A8770"/>
      <c r="B8770"/>
      <c r="C8770"/>
      <c r="D8770"/>
      <c r="E8770"/>
      <c r="F8770"/>
      <c r="G8770"/>
      <c r="H8770"/>
      <c r="I8770"/>
      <c r="J8770"/>
      <c r="K8770"/>
      <c r="L8770"/>
      <c r="M8770"/>
      <c r="N8770"/>
    </row>
    <row r="8771" spans="1:14" x14ac:dyDescent="0.3">
      <c r="A8771"/>
      <c r="B8771"/>
      <c r="C8771"/>
      <c r="D8771"/>
      <c r="E8771"/>
      <c r="F8771"/>
      <c r="G8771"/>
      <c r="H8771"/>
      <c r="I8771"/>
      <c r="J8771"/>
      <c r="K8771"/>
      <c r="L8771"/>
      <c r="M8771"/>
      <c r="N8771"/>
    </row>
    <row r="8772" spans="1:14" x14ac:dyDescent="0.3">
      <c r="A8772"/>
      <c r="B8772"/>
      <c r="C8772"/>
      <c r="D8772"/>
      <c r="E8772"/>
      <c r="F8772"/>
      <c r="G8772"/>
      <c r="H8772"/>
      <c r="I8772"/>
      <c r="J8772"/>
      <c r="K8772"/>
      <c r="L8772"/>
      <c r="M8772"/>
      <c r="N8772"/>
    </row>
    <row r="8773" spans="1:14" x14ac:dyDescent="0.3">
      <c r="A8773"/>
      <c r="B8773"/>
      <c r="C8773"/>
      <c r="D8773"/>
      <c r="E8773"/>
      <c r="F8773"/>
      <c r="G8773"/>
      <c r="H8773"/>
      <c r="I8773"/>
      <c r="J8773"/>
      <c r="K8773"/>
      <c r="L8773"/>
      <c r="M8773"/>
      <c r="N8773"/>
    </row>
    <row r="8774" spans="1:14" x14ac:dyDescent="0.3">
      <c r="A8774"/>
      <c r="B8774"/>
      <c r="C8774"/>
      <c r="D8774"/>
      <c r="E8774"/>
      <c r="F8774"/>
      <c r="G8774"/>
      <c r="H8774"/>
      <c r="I8774"/>
      <c r="J8774"/>
      <c r="K8774"/>
      <c r="L8774"/>
      <c r="M8774"/>
      <c r="N8774"/>
    </row>
    <row r="8775" spans="1:14" x14ac:dyDescent="0.3">
      <c r="A8775"/>
      <c r="B8775"/>
      <c r="C8775"/>
      <c r="D8775"/>
      <c r="E8775"/>
      <c r="F8775"/>
      <c r="G8775"/>
      <c r="H8775"/>
      <c r="I8775"/>
      <c r="J8775"/>
      <c r="K8775"/>
      <c r="L8775"/>
      <c r="M8775"/>
      <c r="N8775"/>
    </row>
    <row r="8776" spans="1:14" x14ac:dyDescent="0.3">
      <c r="A8776"/>
      <c r="B8776"/>
      <c r="C8776"/>
      <c r="D8776"/>
      <c r="E8776"/>
      <c r="F8776"/>
      <c r="G8776"/>
      <c r="H8776"/>
      <c r="I8776"/>
      <c r="J8776"/>
      <c r="K8776"/>
      <c r="L8776"/>
      <c r="M8776"/>
      <c r="N8776"/>
    </row>
    <row r="8777" spans="1:14" x14ac:dyDescent="0.3">
      <c r="A8777"/>
      <c r="B8777"/>
      <c r="C8777"/>
      <c r="D8777"/>
      <c r="E8777"/>
      <c r="F8777"/>
      <c r="G8777"/>
      <c r="H8777"/>
      <c r="I8777"/>
      <c r="J8777"/>
      <c r="K8777"/>
      <c r="L8777"/>
      <c r="M8777"/>
      <c r="N8777"/>
    </row>
    <row r="8778" spans="1:14" x14ac:dyDescent="0.3">
      <c r="A8778"/>
      <c r="B8778"/>
      <c r="C8778"/>
      <c r="D8778"/>
      <c r="E8778"/>
      <c r="F8778"/>
      <c r="G8778"/>
      <c r="H8778"/>
      <c r="I8778"/>
      <c r="J8778"/>
      <c r="K8778"/>
      <c r="L8778"/>
      <c r="M8778"/>
      <c r="N8778"/>
    </row>
    <row r="8779" spans="1:14" x14ac:dyDescent="0.3">
      <c r="A8779"/>
      <c r="B8779"/>
      <c r="C8779"/>
      <c r="D8779"/>
      <c r="E8779"/>
      <c r="F8779"/>
      <c r="G8779"/>
      <c r="H8779"/>
      <c r="I8779"/>
      <c r="J8779"/>
      <c r="K8779"/>
      <c r="L8779"/>
      <c r="M8779"/>
      <c r="N8779"/>
    </row>
    <row r="8780" spans="1:14" x14ac:dyDescent="0.3">
      <c r="A8780"/>
      <c r="B8780"/>
      <c r="C8780"/>
      <c r="D8780"/>
      <c r="E8780"/>
      <c r="F8780"/>
      <c r="G8780"/>
      <c r="H8780"/>
      <c r="I8780"/>
      <c r="J8780"/>
      <c r="K8780"/>
      <c r="L8780"/>
      <c r="M8780"/>
      <c r="N8780"/>
    </row>
    <row r="8781" spans="1:14" x14ac:dyDescent="0.3">
      <c r="A8781"/>
      <c r="B8781"/>
      <c r="C8781"/>
      <c r="D8781"/>
      <c r="E8781"/>
      <c r="F8781"/>
      <c r="G8781"/>
      <c r="H8781"/>
      <c r="I8781"/>
      <c r="J8781"/>
      <c r="K8781"/>
      <c r="L8781"/>
      <c r="M8781"/>
      <c r="N8781"/>
    </row>
    <row r="8782" spans="1:14" x14ac:dyDescent="0.3">
      <c r="A8782"/>
      <c r="B8782"/>
      <c r="C8782"/>
      <c r="D8782"/>
      <c r="E8782"/>
      <c r="F8782"/>
      <c r="G8782"/>
      <c r="H8782"/>
      <c r="I8782"/>
      <c r="J8782"/>
      <c r="K8782"/>
      <c r="L8782"/>
      <c r="M8782"/>
      <c r="N8782"/>
    </row>
    <row r="8783" spans="1:14" x14ac:dyDescent="0.3">
      <c r="A8783"/>
      <c r="B8783"/>
      <c r="C8783"/>
      <c r="D8783"/>
      <c r="E8783"/>
      <c r="F8783"/>
      <c r="G8783"/>
      <c r="H8783"/>
      <c r="I8783"/>
      <c r="J8783"/>
      <c r="K8783"/>
      <c r="L8783"/>
      <c r="M8783"/>
      <c r="N8783"/>
    </row>
    <row r="8784" spans="1:14" x14ac:dyDescent="0.3">
      <c r="A8784"/>
      <c r="B8784"/>
      <c r="C8784"/>
      <c r="D8784"/>
      <c r="E8784"/>
      <c r="F8784"/>
      <c r="G8784"/>
      <c r="H8784"/>
      <c r="I8784"/>
      <c r="J8784"/>
      <c r="K8784"/>
      <c r="L8784"/>
      <c r="M8784"/>
      <c r="N8784"/>
    </row>
    <row r="8785" spans="1:14" x14ac:dyDescent="0.3">
      <c r="A8785"/>
      <c r="B8785"/>
      <c r="C8785"/>
      <c r="D8785"/>
      <c r="E8785"/>
      <c r="F8785"/>
      <c r="G8785"/>
      <c r="H8785"/>
      <c r="I8785"/>
      <c r="J8785"/>
      <c r="K8785"/>
      <c r="L8785"/>
      <c r="M8785"/>
      <c r="N8785"/>
    </row>
    <row r="8786" spans="1:14" x14ac:dyDescent="0.3">
      <c r="A8786"/>
      <c r="B8786"/>
      <c r="C8786"/>
      <c r="D8786"/>
      <c r="E8786"/>
      <c r="F8786"/>
      <c r="G8786"/>
      <c r="H8786"/>
      <c r="I8786"/>
      <c r="J8786"/>
      <c r="K8786"/>
      <c r="L8786"/>
      <c r="M8786"/>
      <c r="N8786"/>
    </row>
    <row r="8787" spans="1:14" x14ac:dyDescent="0.3">
      <c r="A8787"/>
      <c r="B8787"/>
      <c r="C8787"/>
      <c r="D8787"/>
      <c r="E8787"/>
      <c r="F8787"/>
      <c r="G8787"/>
      <c r="H8787"/>
      <c r="I8787"/>
      <c r="J8787"/>
      <c r="K8787"/>
      <c r="L8787"/>
      <c r="M8787"/>
      <c r="N8787"/>
    </row>
    <row r="8788" spans="1:14" x14ac:dyDescent="0.3">
      <c r="A8788"/>
      <c r="B8788"/>
      <c r="C8788"/>
      <c r="D8788"/>
      <c r="E8788"/>
      <c r="F8788"/>
      <c r="G8788"/>
      <c r="H8788"/>
      <c r="I8788"/>
      <c r="J8788"/>
      <c r="K8788"/>
      <c r="L8788"/>
      <c r="M8788"/>
      <c r="N8788"/>
    </row>
    <row r="8789" spans="1:14" x14ac:dyDescent="0.3">
      <c r="A8789"/>
      <c r="B8789"/>
      <c r="C8789"/>
      <c r="D8789"/>
      <c r="E8789"/>
      <c r="F8789"/>
      <c r="G8789"/>
      <c r="H8789"/>
      <c r="I8789"/>
      <c r="J8789"/>
      <c r="K8789"/>
      <c r="L8789"/>
      <c r="M8789"/>
      <c r="N8789"/>
    </row>
    <row r="8790" spans="1:14" x14ac:dyDescent="0.3">
      <c r="A8790"/>
      <c r="B8790"/>
      <c r="C8790"/>
      <c r="D8790"/>
      <c r="E8790"/>
      <c r="F8790"/>
      <c r="G8790"/>
      <c r="H8790"/>
      <c r="I8790"/>
      <c r="J8790"/>
      <c r="K8790"/>
      <c r="L8790"/>
      <c r="M8790"/>
      <c r="N8790"/>
    </row>
    <row r="8791" spans="1:14" x14ac:dyDescent="0.3">
      <c r="A8791"/>
      <c r="B8791"/>
      <c r="C8791"/>
      <c r="D8791"/>
      <c r="E8791"/>
      <c r="F8791"/>
      <c r="G8791"/>
      <c r="H8791"/>
      <c r="I8791"/>
      <c r="J8791"/>
      <c r="K8791"/>
      <c r="L8791"/>
      <c r="M8791"/>
      <c r="N8791"/>
    </row>
    <row r="8792" spans="1:14" x14ac:dyDescent="0.3">
      <c r="A8792"/>
      <c r="B8792"/>
      <c r="C8792"/>
      <c r="D8792"/>
      <c r="E8792"/>
      <c r="F8792"/>
      <c r="G8792"/>
      <c r="H8792"/>
      <c r="I8792"/>
      <c r="J8792"/>
      <c r="K8792"/>
      <c r="L8792"/>
      <c r="M8792"/>
      <c r="N8792"/>
    </row>
    <row r="8793" spans="1:14" x14ac:dyDescent="0.3">
      <c r="A8793"/>
      <c r="B8793"/>
      <c r="C8793"/>
      <c r="D8793"/>
      <c r="E8793"/>
      <c r="F8793"/>
      <c r="G8793"/>
      <c r="H8793"/>
      <c r="I8793"/>
      <c r="J8793"/>
      <c r="K8793"/>
      <c r="L8793"/>
      <c r="M8793"/>
      <c r="N8793"/>
    </row>
    <row r="8794" spans="1:14" x14ac:dyDescent="0.3">
      <c r="A8794"/>
      <c r="B8794"/>
      <c r="C8794"/>
      <c r="D8794"/>
      <c r="E8794"/>
      <c r="F8794"/>
      <c r="G8794"/>
      <c r="H8794"/>
      <c r="I8794"/>
      <c r="J8794"/>
      <c r="K8794"/>
      <c r="L8794"/>
      <c r="M8794"/>
      <c r="N8794"/>
    </row>
    <row r="8795" spans="1:14" x14ac:dyDescent="0.3">
      <c r="A8795"/>
      <c r="B8795"/>
      <c r="C8795"/>
      <c r="D8795"/>
      <c r="E8795"/>
      <c r="F8795"/>
      <c r="G8795"/>
      <c r="H8795"/>
      <c r="I8795"/>
      <c r="J8795"/>
      <c r="K8795"/>
      <c r="L8795"/>
      <c r="M8795"/>
      <c r="N8795"/>
    </row>
    <row r="8796" spans="1:14" x14ac:dyDescent="0.3">
      <c r="A8796"/>
      <c r="B8796"/>
      <c r="C8796"/>
      <c r="D8796"/>
      <c r="E8796"/>
      <c r="F8796"/>
      <c r="G8796"/>
      <c r="H8796"/>
      <c r="I8796"/>
      <c r="J8796"/>
      <c r="K8796"/>
      <c r="L8796"/>
      <c r="M8796"/>
      <c r="N8796"/>
    </row>
    <row r="8797" spans="1:14" x14ac:dyDescent="0.3">
      <c r="A8797"/>
      <c r="B8797"/>
      <c r="C8797"/>
      <c r="D8797"/>
      <c r="E8797"/>
      <c r="F8797"/>
      <c r="G8797"/>
      <c r="H8797"/>
      <c r="I8797"/>
      <c r="J8797"/>
      <c r="K8797"/>
      <c r="L8797"/>
      <c r="M8797"/>
      <c r="N8797"/>
    </row>
    <row r="8798" spans="1:14" x14ac:dyDescent="0.3">
      <c r="A8798"/>
      <c r="B8798"/>
      <c r="C8798"/>
      <c r="D8798"/>
      <c r="E8798"/>
      <c r="F8798"/>
      <c r="G8798"/>
      <c r="H8798"/>
      <c r="I8798"/>
      <c r="J8798"/>
      <c r="K8798"/>
      <c r="L8798"/>
      <c r="M8798"/>
      <c r="N8798"/>
    </row>
    <row r="8799" spans="1:14" x14ac:dyDescent="0.3">
      <c r="A8799"/>
      <c r="B8799"/>
      <c r="C8799"/>
      <c r="D8799"/>
      <c r="E8799"/>
      <c r="F8799"/>
      <c r="G8799"/>
      <c r="H8799"/>
      <c r="I8799"/>
      <c r="J8799"/>
      <c r="K8799"/>
      <c r="L8799"/>
      <c r="M8799"/>
      <c r="N8799"/>
    </row>
    <row r="8800" spans="1:14" x14ac:dyDescent="0.3">
      <c r="A8800"/>
      <c r="B8800"/>
      <c r="C8800"/>
      <c r="D8800"/>
      <c r="E8800"/>
      <c r="F8800"/>
      <c r="G8800"/>
      <c r="H8800"/>
      <c r="I8800"/>
      <c r="J8800"/>
      <c r="K8800"/>
      <c r="L8800"/>
      <c r="M8800"/>
      <c r="N8800"/>
    </row>
    <row r="8801" spans="1:14" x14ac:dyDescent="0.3">
      <c r="A8801"/>
      <c r="B8801"/>
      <c r="C8801"/>
      <c r="D8801"/>
      <c r="E8801"/>
      <c r="F8801"/>
      <c r="G8801"/>
      <c r="H8801"/>
      <c r="I8801"/>
      <c r="J8801"/>
      <c r="K8801"/>
      <c r="L8801"/>
      <c r="M8801"/>
      <c r="N8801"/>
    </row>
    <row r="8802" spans="1:14" x14ac:dyDescent="0.3">
      <c r="A8802"/>
      <c r="B8802"/>
      <c r="C8802"/>
      <c r="D8802"/>
      <c r="E8802"/>
      <c r="F8802"/>
      <c r="G8802"/>
      <c r="H8802"/>
      <c r="I8802"/>
      <c r="J8802"/>
      <c r="K8802"/>
      <c r="L8802"/>
      <c r="M8802"/>
      <c r="N8802"/>
    </row>
    <row r="8803" spans="1:14" x14ac:dyDescent="0.3">
      <c r="A8803"/>
      <c r="B8803"/>
      <c r="C8803"/>
      <c r="D8803"/>
      <c r="E8803"/>
      <c r="F8803"/>
      <c r="G8803"/>
      <c r="H8803"/>
      <c r="I8803"/>
      <c r="J8803"/>
      <c r="K8803"/>
      <c r="L8803"/>
      <c r="M8803"/>
      <c r="N8803"/>
    </row>
    <row r="8804" spans="1:14" x14ac:dyDescent="0.3">
      <c r="A8804"/>
      <c r="B8804"/>
      <c r="C8804"/>
      <c r="D8804"/>
      <c r="E8804"/>
      <c r="F8804"/>
      <c r="G8804"/>
      <c r="H8804"/>
      <c r="I8804"/>
      <c r="J8804"/>
      <c r="K8804"/>
      <c r="L8804"/>
      <c r="M8804"/>
      <c r="N8804"/>
    </row>
    <row r="8805" spans="1:14" x14ac:dyDescent="0.3">
      <c r="A8805"/>
      <c r="B8805"/>
      <c r="C8805"/>
      <c r="D8805"/>
      <c r="E8805"/>
      <c r="F8805"/>
      <c r="G8805"/>
      <c r="H8805"/>
      <c r="I8805"/>
      <c r="J8805"/>
      <c r="K8805"/>
      <c r="L8805"/>
      <c r="M8805"/>
      <c r="N8805"/>
    </row>
    <row r="8806" spans="1:14" x14ac:dyDescent="0.3">
      <c r="A8806"/>
      <c r="B8806"/>
      <c r="C8806"/>
      <c r="D8806"/>
      <c r="E8806"/>
      <c r="F8806"/>
      <c r="G8806"/>
      <c r="H8806"/>
      <c r="I8806"/>
      <c r="J8806"/>
      <c r="K8806"/>
      <c r="L8806"/>
      <c r="M8806"/>
      <c r="N8806"/>
    </row>
    <row r="8807" spans="1:14" x14ac:dyDescent="0.3">
      <c r="A8807"/>
      <c r="B8807"/>
      <c r="C8807"/>
      <c r="D8807"/>
      <c r="E8807"/>
      <c r="F8807"/>
      <c r="G8807"/>
      <c r="H8807"/>
      <c r="I8807"/>
      <c r="J8807"/>
      <c r="K8807"/>
      <c r="L8807"/>
      <c r="M8807"/>
      <c r="N8807"/>
    </row>
    <row r="8808" spans="1:14" x14ac:dyDescent="0.3">
      <c r="A8808"/>
      <c r="B8808"/>
      <c r="C8808"/>
      <c r="D8808"/>
      <c r="E8808"/>
      <c r="F8808"/>
      <c r="G8808"/>
      <c r="H8808"/>
      <c r="I8808"/>
      <c r="J8808"/>
      <c r="K8808"/>
      <c r="L8808"/>
      <c r="M8808"/>
      <c r="N8808"/>
    </row>
    <row r="8809" spans="1:14" x14ac:dyDescent="0.3">
      <c r="A8809"/>
      <c r="B8809"/>
      <c r="C8809"/>
      <c r="D8809"/>
      <c r="E8809"/>
      <c r="F8809"/>
      <c r="G8809"/>
      <c r="H8809"/>
      <c r="I8809"/>
      <c r="J8809"/>
      <c r="K8809"/>
      <c r="L8809"/>
      <c r="M8809"/>
      <c r="N8809"/>
    </row>
    <row r="8810" spans="1:14" x14ac:dyDescent="0.3">
      <c r="A8810"/>
      <c r="B8810"/>
      <c r="C8810"/>
      <c r="D8810"/>
      <c r="E8810"/>
      <c r="F8810"/>
      <c r="G8810"/>
      <c r="H8810"/>
      <c r="I8810"/>
      <c r="J8810"/>
      <c r="K8810"/>
      <c r="L8810"/>
      <c r="M8810"/>
      <c r="N8810"/>
    </row>
    <row r="8811" spans="1:14" x14ac:dyDescent="0.3">
      <c r="A8811"/>
      <c r="B8811"/>
      <c r="C8811"/>
      <c r="D8811"/>
      <c r="E8811"/>
      <c r="F8811"/>
      <c r="G8811"/>
      <c r="H8811"/>
      <c r="I8811"/>
      <c r="J8811"/>
      <c r="K8811"/>
      <c r="L8811"/>
      <c r="M8811"/>
      <c r="N8811"/>
    </row>
    <row r="8812" spans="1:14" x14ac:dyDescent="0.3">
      <c r="A8812"/>
      <c r="B8812"/>
      <c r="C8812"/>
      <c r="D8812"/>
      <c r="E8812"/>
      <c r="F8812"/>
      <c r="G8812"/>
      <c r="H8812"/>
      <c r="I8812"/>
      <c r="J8812"/>
      <c r="K8812"/>
      <c r="L8812"/>
      <c r="M8812"/>
      <c r="N8812"/>
    </row>
    <row r="8813" spans="1:14" x14ac:dyDescent="0.3">
      <c r="A8813"/>
      <c r="B8813"/>
      <c r="C8813"/>
      <c r="D8813"/>
      <c r="E8813"/>
      <c r="F8813"/>
      <c r="G8813"/>
      <c r="H8813"/>
      <c r="I8813"/>
      <c r="J8813"/>
      <c r="K8813"/>
      <c r="L8813"/>
      <c r="M8813"/>
      <c r="N8813"/>
    </row>
    <row r="8814" spans="1:14" x14ac:dyDescent="0.3">
      <c r="A8814"/>
      <c r="B8814"/>
      <c r="C8814"/>
      <c r="D8814"/>
      <c r="E8814"/>
      <c r="F8814"/>
      <c r="G8814"/>
      <c r="H8814"/>
      <c r="I8814"/>
      <c r="J8814"/>
      <c r="K8814"/>
      <c r="L8814"/>
      <c r="M8814"/>
      <c r="N8814"/>
    </row>
    <row r="8815" spans="1:14" x14ac:dyDescent="0.3">
      <c r="A8815"/>
      <c r="B8815"/>
      <c r="C8815"/>
      <c r="D8815"/>
      <c r="E8815"/>
      <c r="F8815"/>
      <c r="G8815"/>
      <c r="H8815"/>
      <c r="I8815"/>
      <c r="J8815"/>
      <c r="K8815"/>
      <c r="L8815"/>
      <c r="M8815"/>
      <c r="N8815"/>
    </row>
    <row r="8816" spans="1:14" x14ac:dyDescent="0.3">
      <c r="A8816"/>
      <c r="B8816"/>
      <c r="C8816"/>
      <c r="D8816"/>
      <c r="E8816"/>
      <c r="F8816"/>
      <c r="G8816"/>
      <c r="H8816"/>
      <c r="I8816"/>
      <c r="J8816"/>
      <c r="K8816"/>
      <c r="L8816"/>
      <c r="M8816"/>
      <c r="N8816"/>
    </row>
    <row r="8817" spans="1:14" x14ac:dyDescent="0.3">
      <c r="A8817"/>
      <c r="B8817"/>
      <c r="C8817"/>
      <c r="D8817"/>
      <c r="E8817"/>
      <c r="F8817"/>
      <c r="G8817"/>
      <c r="H8817"/>
      <c r="I8817"/>
      <c r="J8817"/>
      <c r="K8817"/>
      <c r="L8817"/>
      <c r="M8817"/>
      <c r="N8817"/>
    </row>
    <row r="8818" spans="1:14" x14ac:dyDescent="0.3">
      <c r="A8818"/>
      <c r="B8818"/>
      <c r="C8818"/>
      <c r="D8818"/>
      <c r="E8818"/>
      <c r="F8818"/>
      <c r="G8818"/>
      <c r="H8818"/>
      <c r="I8818"/>
      <c r="J8818"/>
      <c r="K8818"/>
      <c r="L8818"/>
      <c r="M8818"/>
      <c r="N8818"/>
    </row>
    <row r="8819" spans="1:14" x14ac:dyDescent="0.3">
      <c r="A8819"/>
      <c r="B8819"/>
      <c r="C8819"/>
      <c r="D8819"/>
      <c r="E8819"/>
      <c r="F8819"/>
      <c r="G8819"/>
      <c r="H8819"/>
      <c r="I8819"/>
      <c r="J8819"/>
      <c r="K8819"/>
      <c r="L8819"/>
      <c r="M8819"/>
      <c r="N8819"/>
    </row>
    <row r="8820" spans="1:14" x14ac:dyDescent="0.3">
      <c r="A8820"/>
      <c r="B8820"/>
      <c r="C8820"/>
      <c r="D8820"/>
      <c r="E8820"/>
      <c r="F8820"/>
      <c r="G8820"/>
      <c r="H8820"/>
      <c r="I8820"/>
      <c r="J8820"/>
      <c r="K8820"/>
      <c r="L8820"/>
      <c r="M8820"/>
      <c r="N8820"/>
    </row>
    <row r="8821" spans="1:14" x14ac:dyDescent="0.3">
      <c r="A8821"/>
      <c r="B8821"/>
      <c r="C8821"/>
      <c r="D8821"/>
      <c r="E8821"/>
      <c r="F8821"/>
      <c r="G8821"/>
      <c r="H8821"/>
      <c r="I8821"/>
      <c r="J8821"/>
      <c r="K8821"/>
      <c r="L8821"/>
      <c r="M8821"/>
      <c r="N8821"/>
    </row>
    <row r="8822" spans="1:14" x14ac:dyDescent="0.3">
      <c r="A8822"/>
      <c r="B8822"/>
      <c r="C8822"/>
      <c r="D8822"/>
      <c r="E8822"/>
      <c r="F8822"/>
      <c r="G8822"/>
      <c r="H8822"/>
      <c r="I8822"/>
      <c r="J8822"/>
      <c r="K8822"/>
      <c r="L8822"/>
      <c r="M8822"/>
      <c r="N8822"/>
    </row>
    <row r="8823" spans="1:14" x14ac:dyDescent="0.3">
      <c r="A8823"/>
      <c r="B8823"/>
      <c r="C8823"/>
      <c r="D8823"/>
      <c r="E8823"/>
      <c r="F8823"/>
      <c r="G8823"/>
      <c r="H8823"/>
      <c r="I8823"/>
      <c r="J8823"/>
      <c r="K8823"/>
      <c r="L8823"/>
      <c r="M8823"/>
      <c r="N8823"/>
    </row>
    <row r="8824" spans="1:14" x14ac:dyDescent="0.3">
      <c r="A8824"/>
      <c r="B8824"/>
      <c r="C8824"/>
      <c r="D8824"/>
      <c r="E8824"/>
      <c r="F8824"/>
      <c r="G8824"/>
      <c r="H8824"/>
      <c r="I8824"/>
      <c r="J8824"/>
      <c r="K8824"/>
      <c r="L8824"/>
      <c r="M8824"/>
      <c r="N8824"/>
    </row>
    <row r="8825" spans="1:14" x14ac:dyDescent="0.3">
      <c r="A8825"/>
      <c r="B8825"/>
      <c r="C8825"/>
      <c r="D8825"/>
      <c r="E8825"/>
      <c r="F8825"/>
      <c r="G8825"/>
      <c r="H8825"/>
      <c r="I8825"/>
      <c r="J8825"/>
      <c r="K8825"/>
      <c r="L8825"/>
      <c r="M8825"/>
      <c r="N8825"/>
    </row>
    <row r="8826" spans="1:14" x14ac:dyDescent="0.3">
      <c r="A8826"/>
      <c r="B8826"/>
      <c r="C8826"/>
      <c r="D8826"/>
      <c r="E8826"/>
      <c r="F8826"/>
      <c r="G8826"/>
      <c r="H8826"/>
      <c r="I8826"/>
      <c r="J8826"/>
      <c r="K8826"/>
      <c r="L8826"/>
      <c r="M8826"/>
      <c r="N8826"/>
    </row>
    <row r="8827" spans="1:14" x14ac:dyDescent="0.3">
      <c r="A8827"/>
      <c r="B8827"/>
      <c r="C8827"/>
      <c r="D8827"/>
      <c r="E8827"/>
      <c r="F8827"/>
      <c r="G8827"/>
      <c r="H8827"/>
      <c r="I8827"/>
      <c r="J8827"/>
      <c r="K8827"/>
      <c r="L8827"/>
      <c r="M8827"/>
      <c r="N8827"/>
    </row>
    <row r="8828" spans="1:14" x14ac:dyDescent="0.3">
      <c r="A8828"/>
      <c r="B8828"/>
      <c r="C8828"/>
      <c r="D8828"/>
      <c r="E8828"/>
      <c r="F8828"/>
      <c r="G8828"/>
      <c r="H8828"/>
      <c r="I8828"/>
      <c r="J8828"/>
      <c r="K8828"/>
      <c r="L8828"/>
      <c r="M8828"/>
      <c r="N8828"/>
    </row>
    <row r="8829" spans="1:14" x14ac:dyDescent="0.3">
      <c r="A8829"/>
      <c r="B8829"/>
      <c r="C8829"/>
      <c r="D8829"/>
      <c r="E8829"/>
      <c r="F8829"/>
      <c r="G8829"/>
      <c r="H8829"/>
      <c r="I8829"/>
      <c r="J8829"/>
      <c r="K8829"/>
      <c r="L8829"/>
      <c r="M8829"/>
      <c r="N8829"/>
    </row>
    <row r="8830" spans="1:14" x14ac:dyDescent="0.3">
      <c r="A8830"/>
      <c r="B8830"/>
      <c r="C8830"/>
      <c r="D8830"/>
      <c r="E8830"/>
      <c r="F8830"/>
      <c r="G8830"/>
      <c r="H8830"/>
      <c r="I8830"/>
      <c r="J8830"/>
      <c r="K8830"/>
      <c r="L8830"/>
      <c r="M8830"/>
      <c r="N8830"/>
    </row>
    <row r="8831" spans="1:14" x14ac:dyDescent="0.3">
      <c r="A8831"/>
      <c r="B8831"/>
      <c r="C8831"/>
      <c r="D8831"/>
      <c r="E8831"/>
      <c r="F8831"/>
      <c r="G8831"/>
      <c r="H8831"/>
      <c r="I8831"/>
      <c r="J8831"/>
      <c r="K8831"/>
      <c r="L8831"/>
      <c r="M8831"/>
      <c r="N8831"/>
    </row>
    <row r="8832" spans="1:14" x14ac:dyDescent="0.3">
      <c r="A8832"/>
      <c r="B8832"/>
      <c r="C8832"/>
      <c r="D8832"/>
      <c r="E8832"/>
      <c r="F8832"/>
      <c r="G8832"/>
      <c r="H8832"/>
      <c r="I8832"/>
      <c r="J8832"/>
      <c r="K8832"/>
      <c r="L8832"/>
      <c r="M8832"/>
      <c r="N8832"/>
    </row>
    <row r="8833" spans="1:14" x14ac:dyDescent="0.3">
      <c r="A8833"/>
      <c r="B8833"/>
      <c r="C8833"/>
      <c r="D8833"/>
      <c r="E8833"/>
      <c r="F8833"/>
      <c r="G8833"/>
      <c r="H8833"/>
      <c r="I8833"/>
      <c r="J8833"/>
      <c r="K8833"/>
      <c r="L8833"/>
      <c r="M8833"/>
      <c r="N8833"/>
    </row>
    <row r="8834" spans="1:14" x14ac:dyDescent="0.3">
      <c r="A8834"/>
      <c r="B8834"/>
      <c r="C8834"/>
      <c r="D8834"/>
      <c r="E8834"/>
      <c r="F8834"/>
      <c r="G8834"/>
      <c r="H8834"/>
      <c r="I8834"/>
      <c r="J8834"/>
      <c r="K8834"/>
      <c r="L8834"/>
      <c r="M8834"/>
      <c r="N8834"/>
    </row>
    <row r="8835" spans="1:14" x14ac:dyDescent="0.3">
      <c r="A8835"/>
      <c r="B8835"/>
      <c r="C8835"/>
      <c r="D8835"/>
      <c r="E8835"/>
      <c r="F8835"/>
      <c r="G8835"/>
      <c r="H8835"/>
      <c r="I8835"/>
      <c r="J8835"/>
      <c r="K8835"/>
      <c r="L8835"/>
      <c r="M8835"/>
      <c r="N8835"/>
    </row>
    <row r="8836" spans="1:14" x14ac:dyDescent="0.3">
      <c r="A8836"/>
      <c r="B8836"/>
      <c r="C8836"/>
      <c r="D8836"/>
      <c r="E8836"/>
      <c r="F8836"/>
      <c r="G8836"/>
      <c r="H8836"/>
      <c r="I8836"/>
      <c r="J8836"/>
      <c r="K8836"/>
      <c r="L8836"/>
      <c r="M8836"/>
      <c r="N8836"/>
    </row>
    <row r="8837" spans="1:14" x14ac:dyDescent="0.3">
      <c r="A8837"/>
      <c r="B8837"/>
      <c r="C8837"/>
      <c r="D8837"/>
      <c r="E8837"/>
      <c r="F8837"/>
      <c r="G8837"/>
      <c r="H8837"/>
      <c r="I8837"/>
      <c r="J8837"/>
      <c r="K8837"/>
      <c r="L8837"/>
      <c r="M8837"/>
      <c r="N8837"/>
    </row>
    <row r="8838" spans="1:14" x14ac:dyDescent="0.3">
      <c r="A8838"/>
      <c r="B8838"/>
      <c r="C8838"/>
      <c r="D8838"/>
      <c r="E8838"/>
      <c r="F8838"/>
      <c r="G8838"/>
      <c r="H8838"/>
      <c r="I8838"/>
      <c r="J8838"/>
      <c r="K8838"/>
      <c r="L8838"/>
      <c r="M8838"/>
      <c r="N8838"/>
    </row>
    <row r="8839" spans="1:14" x14ac:dyDescent="0.3">
      <c r="A8839"/>
      <c r="B8839"/>
      <c r="C8839"/>
      <c r="D8839"/>
      <c r="E8839"/>
      <c r="F8839"/>
      <c r="G8839"/>
      <c r="H8839"/>
      <c r="I8839"/>
      <c r="J8839"/>
      <c r="K8839"/>
      <c r="L8839"/>
      <c r="M8839"/>
      <c r="N8839"/>
    </row>
    <row r="8840" spans="1:14" x14ac:dyDescent="0.3">
      <c r="A8840"/>
      <c r="B8840"/>
      <c r="C8840"/>
      <c r="D8840"/>
      <c r="E8840"/>
      <c r="F8840"/>
      <c r="G8840"/>
      <c r="H8840"/>
      <c r="I8840"/>
      <c r="J8840"/>
      <c r="K8840"/>
      <c r="L8840"/>
      <c r="M8840"/>
      <c r="N8840"/>
    </row>
    <row r="8841" spans="1:14" x14ac:dyDescent="0.3">
      <c r="A8841"/>
      <c r="B8841"/>
      <c r="C8841"/>
      <c r="D8841"/>
      <c r="E8841"/>
      <c r="F8841"/>
      <c r="G8841"/>
      <c r="H8841"/>
      <c r="I8841"/>
      <c r="J8841"/>
      <c r="K8841"/>
      <c r="L8841"/>
      <c r="M8841"/>
      <c r="N8841"/>
    </row>
    <row r="8842" spans="1:14" x14ac:dyDescent="0.3">
      <c r="A8842"/>
      <c r="B8842"/>
      <c r="C8842"/>
      <c r="D8842"/>
      <c r="E8842"/>
      <c r="F8842"/>
      <c r="G8842"/>
      <c r="H8842"/>
      <c r="I8842"/>
      <c r="J8842"/>
      <c r="K8842"/>
      <c r="L8842"/>
      <c r="M8842"/>
      <c r="N8842"/>
    </row>
    <row r="8843" spans="1:14" x14ac:dyDescent="0.3">
      <c r="A8843"/>
      <c r="B8843"/>
      <c r="C8843"/>
      <c r="D8843"/>
      <c r="E8843"/>
      <c r="F8843"/>
      <c r="G8843"/>
      <c r="H8843"/>
      <c r="I8843"/>
      <c r="J8843"/>
      <c r="K8843"/>
      <c r="L8843"/>
      <c r="M8843"/>
      <c r="N8843"/>
    </row>
    <row r="8844" spans="1:14" x14ac:dyDescent="0.3">
      <c r="A8844"/>
      <c r="B8844"/>
      <c r="C8844"/>
      <c r="D8844"/>
      <c r="E8844"/>
      <c r="F8844"/>
      <c r="G8844"/>
      <c r="H8844"/>
      <c r="I8844"/>
      <c r="J8844"/>
      <c r="K8844"/>
      <c r="L8844"/>
      <c r="M8844"/>
      <c r="N8844"/>
    </row>
    <row r="8845" spans="1:14" x14ac:dyDescent="0.3">
      <c r="A8845"/>
      <c r="B8845"/>
      <c r="C8845"/>
      <c r="D8845"/>
      <c r="E8845"/>
      <c r="F8845"/>
      <c r="G8845"/>
      <c r="H8845"/>
      <c r="I8845"/>
      <c r="J8845"/>
      <c r="K8845"/>
      <c r="L8845"/>
      <c r="M8845"/>
      <c r="N8845"/>
    </row>
    <row r="8846" spans="1:14" x14ac:dyDescent="0.3">
      <c r="A8846"/>
      <c r="B8846"/>
      <c r="C8846"/>
      <c r="D8846"/>
      <c r="E8846"/>
      <c r="F8846"/>
      <c r="G8846"/>
      <c r="H8846"/>
      <c r="I8846"/>
      <c r="J8846"/>
      <c r="K8846"/>
      <c r="L8846"/>
      <c r="M8846"/>
      <c r="N8846"/>
    </row>
    <row r="8847" spans="1:14" x14ac:dyDescent="0.3">
      <c r="A8847"/>
      <c r="B8847"/>
      <c r="C8847"/>
      <c r="D8847"/>
      <c r="E8847"/>
      <c r="F8847"/>
      <c r="G8847"/>
      <c r="H8847"/>
      <c r="I8847"/>
      <c r="J8847"/>
      <c r="K8847"/>
      <c r="L8847"/>
      <c r="M8847"/>
      <c r="N8847"/>
    </row>
    <row r="8848" spans="1:14" x14ac:dyDescent="0.3">
      <c r="A8848"/>
      <c r="B8848"/>
      <c r="C8848"/>
      <c r="D8848"/>
      <c r="E8848"/>
      <c r="F8848"/>
      <c r="G8848"/>
      <c r="H8848"/>
      <c r="I8848"/>
      <c r="J8848"/>
      <c r="K8848"/>
      <c r="L8848"/>
      <c r="M8848"/>
      <c r="N8848"/>
    </row>
    <row r="8849" spans="1:14" x14ac:dyDescent="0.3">
      <c r="A8849"/>
      <c r="B8849"/>
      <c r="C8849"/>
      <c r="D8849"/>
      <c r="E8849"/>
      <c r="F8849"/>
      <c r="G8849"/>
      <c r="H8849"/>
      <c r="I8849"/>
      <c r="J8849"/>
      <c r="K8849"/>
      <c r="L8849"/>
      <c r="M8849"/>
      <c r="N8849"/>
    </row>
    <row r="8850" spans="1:14" x14ac:dyDescent="0.3">
      <c r="A8850"/>
      <c r="B8850"/>
      <c r="C8850"/>
      <c r="D8850"/>
      <c r="E8850"/>
      <c r="F8850"/>
      <c r="G8850"/>
      <c r="H8850"/>
      <c r="I8850"/>
      <c r="J8850"/>
      <c r="K8850"/>
      <c r="L8850"/>
      <c r="M8850"/>
      <c r="N8850"/>
    </row>
    <row r="8851" spans="1:14" x14ac:dyDescent="0.3">
      <c r="A8851"/>
      <c r="B8851"/>
      <c r="C8851"/>
      <c r="D8851"/>
      <c r="E8851"/>
      <c r="F8851"/>
      <c r="G8851"/>
      <c r="H8851"/>
      <c r="I8851"/>
      <c r="J8851"/>
      <c r="K8851"/>
      <c r="L8851"/>
      <c r="M8851"/>
      <c r="N8851"/>
    </row>
    <row r="8852" spans="1:14" x14ac:dyDescent="0.3">
      <c r="A8852"/>
      <c r="B8852"/>
      <c r="C8852"/>
      <c r="D8852"/>
      <c r="E8852"/>
      <c r="F8852"/>
      <c r="G8852"/>
      <c r="H8852"/>
      <c r="I8852"/>
      <c r="J8852"/>
      <c r="K8852"/>
      <c r="L8852"/>
      <c r="M8852"/>
      <c r="N8852"/>
    </row>
    <row r="8853" spans="1:14" x14ac:dyDescent="0.3">
      <c r="A8853"/>
      <c r="B8853"/>
      <c r="C8853"/>
      <c r="D8853"/>
      <c r="E8853"/>
      <c r="F8853"/>
      <c r="G8853"/>
      <c r="H8853"/>
      <c r="I8853"/>
      <c r="J8853"/>
      <c r="K8853"/>
      <c r="L8853"/>
      <c r="M8853"/>
      <c r="N8853"/>
    </row>
    <row r="8854" spans="1:14" x14ac:dyDescent="0.3">
      <c r="A8854"/>
      <c r="B8854"/>
      <c r="C8854"/>
      <c r="D8854"/>
      <c r="E8854"/>
      <c r="F8854"/>
      <c r="G8854"/>
      <c r="H8854"/>
      <c r="I8854"/>
      <c r="J8854"/>
      <c r="K8854"/>
      <c r="L8854"/>
      <c r="M8854"/>
      <c r="N8854"/>
    </row>
    <row r="8855" spans="1:14" x14ac:dyDescent="0.3">
      <c r="A8855"/>
      <c r="B8855"/>
      <c r="C8855"/>
      <c r="D8855"/>
      <c r="E8855"/>
      <c r="F8855"/>
      <c r="G8855"/>
      <c r="H8855"/>
      <c r="I8855"/>
      <c r="J8855"/>
      <c r="K8855"/>
      <c r="L8855"/>
      <c r="M8855"/>
      <c r="N8855"/>
    </row>
    <row r="8856" spans="1:14" x14ac:dyDescent="0.3">
      <c r="A8856"/>
      <c r="B8856"/>
      <c r="C8856"/>
      <c r="D8856"/>
      <c r="E8856"/>
      <c r="F8856"/>
      <c r="G8856"/>
      <c r="H8856"/>
      <c r="I8856"/>
      <c r="J8856"/>
      <c r="K8856"/>
      <c r="L8856"/>
      <c r="M8856"/>
      <c r="N8856"/>
    </row>
    <row r="8857" spans="1:14" x14ac:dyDescent="0.3">
      <c r="A8857"/>
      <c r="B8857"/>
      <c r="C8857"/>
      <c r="D8857"/>
      <c r="E8857"/>
      <c r="F8857"/>
      <c r="G8857"/>
      <c r="H8857"/>
      <c r="I8857"/>
      <c r="J8857"/>
      <c r="K8857"/>
      <c r="L8857"/>
      <c r="M8857"/>
      <c r="N8857"/>
    </row>
    <row r="8858" spans="1:14" x14ac:dyDescent="0.3">
      <c r="A8858"/>
      <c r="B8858"/>
      <c r="C8858"/>
      <c r="D8858"/>
      <c r="E8858"/>
      <c r="F8858"/>
      <c r="G8858"/>
      <c r="H8858"/>
      <c r="I8858"/>
      <c r="J8858"/>
      <c r="K8858"/>
      <c r="L8858"/>
      <c r="M8858"/>
      <c r="N8858"/>
    </row>
    <row r="8859" spans="1:14" x14ac:dyDescent="0.3">
      <c r="A8859"/>
      <c r="B8859"/>
      <c r="C8859"/>
      <c r="D8859"/>
      <c r="E8859"/>
      <c r="F8859"/>
      <c r="G8859"/>
      <c r="H8859"/>
      <c r="I8859"/>
      <c r="J8859"/>
      <c r="K8859"/>
      <c r="L8859"/>
      <c r="M8859"/>
      <c r="N8859"/>
    </row>
    <row r="8860" spans="1:14" x14ac:dyDescent="0.3">
      <c r="A8860"/>
      <c r="B8860"/>
      <c r="C8860"/>
      <c r="D8860"/>
      <c r="E8860"/>
      <c r="F8860"/>
      <c r="G8860"/>
      <c r="H8860"/>
      <c r="I8860"/>
      <c r="J8860"/>
      <c r="K8860"/>
      <c r="L8860"/>
      <c r="M8860"/>
      <c r="N8860"/>
    </row>
    <row r="8861" spans="1:14" x14ac:dyDescent="0.3">
      <c r="A8861"/>
      <c r="B8861"/>
      <c r="C8861"/>
      <c r="D8861"/>
      <c r="E8861"/>
      <c r="F8861"/>
      <c r="G8861"/>
      <c r="H8861"/>
      <c r="I8861"/>
      <c r="J8861"/>
      <c r="K8861"/>
      <c r="L8861"/>
      <c r="M8861"/>
      <c r="N8861"/>
    </row>
    <row r="8862" spans="1:14" x14ac:dyDescent="0.3">
      <c r="A8862"/>
      <c r="B8862"/>
      <c r="C8862"/>
      <c r="D8862"/>
      <c r="E8862"/>
      <c r="F8862"/>
      <c r="G8862"/>
      <c r="H8862"/>
      <c r="I8862"/>
      <c r="J8862"/>
      <c r="K8862"/>
      <c r="L8862"/>
      <c r="M8862"/>
      <c r="N8862"/>
    </row>
    <row r="8863" spans="1:14" x14ac:dyDescent="0.3">
      <c r="A8863"/>
      <c r="B8863"/>
      <c r="C8863"/>
      <c r="D8863"/>
      <c r="E8863"/>
      <c r="F8863"/>
      <c r="G8863"/>
      <c r="H8863"/>
      <c r="I8863"/>
      <c r="J8863"/>
      <c r="K8863"/>
      <c r="L8863"/>
      <c r="M8863"/>
      <c r="N8863"/>
    </row>
    <row r="8864" spans="1:14" x14ac:dyDescent="0.3">
      <c r="A8864"/>
      <c r="B8864"/>
      <c r="C8864"/>
      <c r="D8864"/>
      <c r="E8864"/>
      <c r="F8864"/>
      <c r="G8864"/>
      <c r="H8864"/>
      <c r="I8864"/>
      <c r="J8864"/>
      <c r="K8864"/>
      <c r="L8864"/>
      <c r="M8864"/>
      <c r="N8864"/>
    </row>
    <row r="8865" spans="1:14" x14ac:dyDescent="0.3">
      <c r="A8865"/>
      <c r="B8865"/>
      <c r="C8865"/>
      <c r="D8865"/>
      <c r="E8865"/>
      <c r="F8865"/>
      <c r="G8865"/>
      <c r="H8865"/>
      <c r="I8865"/>
      <c r="J8865"/>
      <c r="K8865"/>
      <c r="L8865"/>
      <c r="M8865"/>
      <c r="N8865"/>
    </row>
    <row r="8866" spans="1:14" x14ac:dyDescent="0.3">
      <c r="A8866"/>
      <c r="B8866"/>
      <c r="C8866"/>
      <c r="D8866"/>
      <c r="E8866"/>
      <c r="F8866"/>
      <c r="G8866"/>
      <c r="H8866"/>
      <c r="I8866"/>
      <c r="J8866"/>
      <c r="K8866"/>
      <c r="L8866"/>
      <c r="M8866"/>
      <c r="N8866"/>
    </row>
    <row r="8867" spans="1:14" x14ac:dyDescent="0.3">
      <c r="A8867"/>
      <c r="B8867"/>
      <c r="C8867"/>
      <c r="D8867"/>
      <c r="E8867"/>
      <c r="F8867"/>
      <c r="G8867"/>
      <c r="H8867"/>
      <c r="I8867"/>
      <c r="J8867"/>
      <c r="K8867"/>
      <c r="L8867"/>
      <c r="M8867"/>
      <c r="N8867"/>
    </row>
    <row r="8868" spans="1:14" x14ac:dyDescent="0.3">
      <c r="A8868"/>
      <c r="B8868"/>
      <c r="C8868"/>
      <c r="D8868"/>
      <c r="E8868"/>
      <c r="F8868"/>
      <c r="G8868"/>
      <c r="H8868"/>
      <c r="I8868"/>
      <c r="J8868"/>
      <c r="K8868"/>
      <c r="L8868"/>
      <c r="M8868"/>
      <c r="N8868"/>
    </row>
    <row r="8869" spans="1:14" x14ac:dyDescent="0.3">
      <c r="A8869"/>
      <c r="B8869"/>
      <c r="C8869"/>
      <c r="D8869"/>
      <c r="E8869"/>
      <c r="F8869"/>
      <c r="G8869"/>
      <c r="H8869"/>
      <c r="I8869"/>
      <c r="J8869"/>
      <c r="K8869"/>
      <c r="L8869"/>
      <c r="M8869"/>
      <c r="N8869"/>
    </row>
    <row r="8870" spans="1:14" x14ac:dyDescent="0.3">
      <c r="A8870"/>
      <c r="B8870"/>
      <c r="C8870"/>
      <c r="D8870"/>
      <c r="E8870"/>
      <c r="F8870"/>
      <c r="G8870"/>
      <c r="H8870"/>
      <c r="I8870"/>
      <c r="J8870"/>
      <c r="K8870"/>
      <c r="L8870"/>
      <c r="M8870"/>
      <c r="N8870"/>
    </row>
    <row r="8871" spans="1:14" x14ac:dyDescent="0.3">
      <c r="A8871"/>
      <c r="B8871"/>
      <c r="C8871"/>
      <c r="D8871"/>
      <c r="E8871"/>
      <c r="F8871"/>
      <c r="G8871"/>
      <c r="H8871"/>
      <c r="I8871"/>
      <c r="J8871"/>
      <c r="K8871"/>
      <c r="L8871"/>
      <c r="M8871"/>
      <c r="N8871"/>
    </row>
    <row r="8872" spans="1:14" x14ac:dyDescent="0.3">
      <c r="A8872"/>
      <c r="B8872"/>
      <c r="C8872"/>
      <c r="D8872"/>
      <c r="E8872"/>
      <c r="F8872"/>
      <c r="G8872"/>
      <c r="H8872"/>
      <c r="I8872"/>
      <c r="J8872"/>
      <c r="K8872"/>
      <c r="L8872"/>
      <c r="M8872"/>
      <c r="N8872"/>
    </row>
    <row r="8873" spans="1:14" x14ac:dyDescent="0.3">
      <c r="A8873"/>
      <c r="B8873"/>
      <c r="C8873"/>
      <c r="D8873"/>
      <c r="E8873"/>
      <c r="F8873"/>
      <c r="G8873"/>
      <c r="H8873"/>
      <c r="I8873"/>
      <c r="J8873"/>
      <c r="K8873"/>
      <c r="L8873"/>
      <c r="M8873"/>
      <c r="N8873"/>
    </row>
    <row r="8874" spans="1:14" x14ac:dyDescent="0.3">
      <c r="A8874"/>
      <c r="B8874"/>
      <c r="C8874"/>
      <c r="D8874"/>
      <c r="E8874"/>
      <c r="F8874"/>
      <c r="G8874"/>
      <c r="H8874"/>
      <c r="I8874"/>
      <c r="J8874"/>
      <c r="K8874"/>
      <c r="L8874"/>
      <c r="M8874"/>
      <c r="N8874"/>
    </row>
    <row r="8875" spans="1:14" x14ac:dyDescent="0.3">
      <c r="A8875"/>
      <c r="B8875"/>
      <c r="C8875"/>
      <c r="D8875"/>
      <c r="E8875"/>
      <c r="F8875"/>
      <c r="G8875"/>
      <c r="H8875"/>
      <c r="I8875"/>
      <c r="J8875"/>
      <c r="K8875"/>
      <c r="L8875"/>
      <c r="M8875"/>
      <c r="N8875"/>
    </row>
    <row r="8876" spans="1:14" x14ac:dyDescent="0.3">
      <c r="A8876"/>
      <c r="B8876"/>
      <c r="C8876"/>
      <c r="D8876"/>
      <c r="E8876"/>
      <c r="F8876"/>
      <c r="G8876"/>
      <c r="H8876"/>
      <c r="I8876"/>
      <c r="J8876"/>
      <c r="K8876"/>
      <c r="L8876"/>
      <c r="M8876"/>
      <c r="N8876"/>
    </row>
    <row r="8877" spans="1:14" x14ac:dyDescent="0.3">
      <c r="A8877"/>
      <c r="B8877"/>
      <c r="C8877"/>
      <c r="D8877"/>
      <c r="E8877"/>
      <c r="F8877"/>
      <c r="G8877"/>
      <c r="H8877"/>
      <c r="I8877"/>
      <c r="J8877"/>
      <c r="K8877"/>
      <c r="L8877"/>
      <c r="M8877"/>
      <c r="N8877"/>
    </row>
    <row r="8878" spans="1:14" x14ac:dyDescent="0.3">
      <c r="A8878"/>
      <c r="B8878"/>
      <c r="C8878"/>
      <c r="D8878"/>
      <c r="E8878"/>
      <c r="F8878"/>
      <c r="G8878"/>
      <c r="H8878"/>
      <c r="I8878"/>
      <c r="J8878"/>
      <c r="K8878"/>
      <c r="L8878"/>
      <c r="M8878"/>
      <c r="N8878"/>
    </row>
    <row r="8879" spans="1:14" x14ac:dyDescent="0.3">
      <c r="A8879"/>
      <c r="B8879"/>
      <c r="C8879"/>
      <c r="D8879"/>
      <c r="E8879"/>
      <c r="F8879"/>
      <c r="G8879"/>
      <c r="H8879"/>
      <c r="I8879"/>
      <c r="J8879"/>
      <c r="K8879"/>
      <c r="L8879"/>
      <c r="M8879"/>
      <c r="N8879"/>
    </row>
    <row r="8880" spans="1:14" x14ac:dyDescent="0.3">
      <c r="A8880"/>
      <c r="B8880"/>
      <c r="C8880"/>
      <c r="D8880"/>
      <c r="E8880"/>
      <c r="F8880"/>
      <c r="G8880"/>
      <c r="H8880"/>
      <c r="I8880"/>
      <c r="J8880"/>
      <c r="K8880"/>
      <c r="L8880"/>
      <c r="M8880"/>
      <c r="N8880"/>
    </row>
    <row r="8881" spans="1:14" x14ac:dyDescent="0.3">
      <c r="A8881"/>
      <c r="B8881"/>
      <c r="C8881"/>
      <c r="D8881"/>
      <c r="E8881"/>
      <c r="F8881"/>
      <c r="G8881"/>
      <c r="H8881"/>
      <c r="I8881"/>
      <c r="J8881"/>
      <c r="K8881"/>
      <c r="L8881"/>
      <c r="M8881"/>
      <c r="N8881"/>
    </row>
    <row r="8882" spans="1:14" x14ac:dyDescent="0.3">
      <c r="A8882"/>
      <c r="B8882"/>
      <c r="C8882"/>
      <c r="D8882"/>
      <c r="E8882"/>
      <c r="F8882"/>
      <c r="G8882"/>
      <c r="H8882"/>
      <c r="I8882"/>
      <c r="J8882"/>
      <c r="K8882"/>
      <c r="L8882"/>
      <c r="M8882"/>
      <c r="N8882"/>
    </row>
    <row r="8883" spans="1:14" x14ac:dyDescent="0.3">
      <c r="A8883"/>
      <c r="B8883"/>
      <c r="C8883"/>
      <c r="D8883"/>
      <c r="E8883"/>
      <c r="F8883"/>
      <c r="G8883"/>
      <c r="H8883"/>
      <c r="I8883"/>
      <c r="J8883"/>
      <c r="K8883"/>
      <c r="L8883"/>
      <c r="M8883"/>
      <c r="N8883"/>
    </row>
    <row r="8884" spans="1:14" x14ac:dyDescent="0.3">
      <c r="A8884"/>
      <c r="B8884"/>
      <c r="C8884"/>
      <c r="D8884"/>
      <c r="E8884"/>
      <c r="F8884"/>
      <c r="G8884"/>
      <c r="H8884"/>
      <c r="I8884"/>
      <c r="J8884"/>
      <c r="K8884"/>
      <c r="L8884"/>
      <c r="M8884"/>
      <c r="N8884"/>
    </row>
    <row r="8885" spans="1:14" x14ac:dyDescent="0.3">
      <c r="A8885"/>
      <c r="B8885"/>
      <c r="C8885"/>
      <c r="D8885"/>
      <c r="E8885"/>
      <c r="F8885"/>
      <c r="G8885"/>
      <c r="H8885"/>
      <c r="I8885"/>
      <c r="J8885"/>
      <c r="K8885"/>
      <c r="L8885"/>
      <c r="M8885"/>
      <c r="N8885"/>
    </row>
    <row r="8886" spans="1:14" x14ac:dyDescent="0.3">
      <c r="A8886"/>
      <c r="B8886"/>
      <c r="C8886"/>
      <c r="D8886"/>
      <c r="E8886"/>
      <c r="F8886"/>
      <c r="G8886"/>
      <c r="H8886"/>
      <c r="I8886"/>
      <c r="J8886"/>
      <c r="K8886"/>
      <c r="L8886"/>
      <c r="M8886"/>
      <c r="N8886"/>
    </row>
    <row r="8887" spans="1:14" x14ac:dyDescent="0.3">
      <c r="A8887"/>
      <c r="B8887"/>
      <c r="C8887"/>
      <c r="D8887"/>
      <c r="E8887"/>
      <c r="F8887"/>
      <c r="G8887"/>
      <c r="H8887"/>
      <c r="I8887"/>
      <c r="J8887"/>
      <c r="K8887"/>
      <c r="L8887"/>
      <c r="M8887"/>
      <c r="N8887"/>
    </row>
    <row r="8888" spans="1:14" x14ac:dyDescent="0.3">
      <c r="A8888"/>
      <c r="B8888"/>
      <c r="C8888"/>
      <c r="D8888"/>
      <c r="E8888"/>
      <c r="F8888"/>
      <c r="G8888"/>
      <c r="H8888"/>
      <c r="I8888"/>
      <c r="J8888"/>
      <c r="K8888"/>
      <c r="L8888"/>
      <c r="M8888"/>
      <c r="N8888"/>
    </row>
    <row r="8889" spans="1:14" x14ac:dyDescent="0.3">
      <c r="A8889"/>
      <c r="B8889"/>
      <c r="C8889"/>
      <c r="D8889"/>
      <c r="E8889"/>
      <c r="F8889"/>
      <c r="G8889"/>
      <c r="H8889"/>
      <c r="I8889"/>
      <c r="J8889"/>
      <c r="K8889"/>
      <c r="L8889"/>
      <c r="M8889"/>
      <c r="N8889"/>
    </row>
    <row r="8890" spans="1:14" x14ac:dyDescent="0.3">
      <c r="A8890"/>
      <c r="B8890"/>
      <c r="C8890"/>
      <c r="D8890"/>
      <c r="E8890"/>
      <c r="F8890"/>
      <c r="G8890"/>
      <c r="H8890"/>
      <c r="I8890"/>
      <c r="J8890"/>
      <c r="K8890"/>
      <c r="L8890"/>
      <c r="M8890"/>
      <c r="N8890"/>
    </row>
    <row r="8891" spans="1:14" x14ac:dyDescent="0.3">
      <c r="A8891"/>
      <c r="B8891"/>
      <c r="C8891"/>
      <c r="D8891"/>
      <c r="E8891"/>
      <c r="F8891"/>
      <c r="G8891"/>
      <c r="H8891"/>
      <c r="I8891"/>
      <c r="J8891"/>
      <c r="K8891"/>
      <c r="L8891"/>
      <c r="M8891"/>
      <c r="N8891"/>
    </row>
    <row r="8892" spans="1:14" x14ac:dyDescent="0.3">
      <c r="A8892"/>
      <c r="B8892"/>
      <c r="C8892"/>
      <c r="D8892"/>
      <c r="E8892"/>
      <c r="F8892"/>
      <c r="G8892"/>
      <c r="H8892"/>
      <c r="I8892"/>
      <c r="J8892"/>
      <c r="K8892"/>
      <c r="L8892"/>
      <c r="M8892"/>
      <c r="N8892"/>
    </row>
    <row r="8893" spans="1:14" x14ac:dyDescent="0.3">
      <c r="A8893"/>
      <c r="B8893"/>
      <c r="C8893"/>
      <c r="D8893"/>
      <c r="E8893"/>
      <c r="F8893"/>
      <c r="G8893"/>
      <c r="H8893"/>
      <c r="I8893"/>
      <c r="J8893"/>
      <c r="K8893"/>
      <c r="L8893"/>
      <c r="M8893"/>
      <c r="N8893"/>
    </row>
    <row r="8894" spans="1:14" x14ac:dyDescent="0.3">
      <c r="A8894"/>
      <c r="B8894"/>
      <c r="C8894"/>
      <c r="D8894"/>
      <c r="E8894"/>
      <c r="F8894"/>
      <c r="G8894"/>
      <c r="H8894"/>
      <c r="I8894"/>
      <c r="J8894"/>
      <c r="K8894"/>
      <c r="L8894"/>
      <c r="M8894"/>
      <c r="N8894"/>
    </row>
    <row r="8895" spans="1:14" x14ac:dyDescent="0.3">
      <c r="A8895"/>
      <c r="B8895"/>
      <c r="C8895"/>
      <c r="D8895"/>
      <c r="E8895"/>
      <c r="F8895"/>
      <c r="G8895"/>
      <c r="H8895"/>
      <c r="I8895"/>
      <c r="J8895"/>
      <c r="K8895"/>
      <c r="L8895"/>
      <c r="M8895"/>
      <c r="N8895"/>
    </row>
    <row r="8896" spans="1:14" x14ac:dyDescent="0.3">
      <c r="A8896"/>
      <c r="B8896"/>
      <c r="C8896"/>
      <c r="D8896"/>
      <c r="E8896"/>
      <c r="F8896"/>
      <c r="G8896"/>
      <c r="H8896"/>
      <c r="I8896"/>
      <c r="J8896"/>
      <c r="K8896"/>
      <c r="L8896"/>
      <c r="M8896"/>
      <c r="N8896"/>
    </row>
    <row r="8897" spans="1:14" x14ac:dyDescent="0.3">
      <c r="A8897"/>
      <c r="B8897"/>
      <c r="C8897"/>
      <c r="D8897"/>
      <c r="E8897"/>
      <c r="F8897"/>
      <c r="G8897"/>
      <c r="H8897"/>
      <c r="I8897"/>
      <c r="J8897"/>
      <c r="K8897"/>
      <c r="L8897"/>
      <c r="M8897"/>
      <c r="N8897"/>
    </row>
    <row r="8898" spans="1:14" x14ac:dyDescent="0.3">
      <c r="A8898"/>
      <c r="B8898"/>
      <c r="C8898"/>
      <c r="D8898"/>
      <c r="E8898"/>
      <c r="F8898"/>
      <c r="G8898"/>
      <c r="H8898"/>
      <c r="I8898"/>
      <c r="J8898"/>
      <c r="K8898"/>
      <c r="L8898"/>
      <c r="M8898"/>
      <c r="N8898"/>
    </row>
    <row r="8899" spans="1:14" x14ac:dyDescent="0.3">
      <c r="A8899"/>
      <c r="B8899"/>
      <c r="C8899"/>
      <c r="D8899"/>
      <c r="E8899"/>
      <c r="F8899"/>
      <c r="G8899"/>
      <c r="H8899"/>
      <c r="I8899"/>
      <c r="J8899"/>
      <c r="K8899"/>
      <c r="L8899"/>
      <c r="M8899"/>
      <c r="N8899"/>
    </row>
    <row r="8900" spans="1:14" x14ac:dyDescent="0.3">
      <c r="A8900"/>
      <c r="B8900"/>
      <c r="C8900"/>
      <c r="D8900"/>
      <c r="E8900"/>
      <c r="F8900"/>
      <c r="G8900"/>
      <c r="H8900"/>
      <c r="I8900"/>
      <c r="J8900"/>
      <c r="K8900"/>
      <c r="L8900"/>
      <c r="M8900"/>
      <c r="N8900"/>
    </row>
    <row r="8901" spans="1:14" x14ac:dyDescent="0.3">
      <c r="A8901"/>
      <c r="B8901"/>
      <c r="C8901"/>
      <c r="D8901"/>
      <c r="E8901"/>
      <c r="F8901"/>
      <c r="G8901"/>
      <c r="H8901"/>
      <c r="I8901"/>
      <c r="J8901"/>
      <c r="K8901"/>
      <c r="L8901"/>
      <c r="M8901"/>
      <c r="N8901"/>
    </row>
    <row r="8902" spans="1:14" x14ac:dyDescent="0.3">
      <c r="A8902"/>
      <c r="B8902"/>
      <c r="C8902"/>
      <c r="D8902"/>
      <c r="E8902"/>
      <c r="F8902"/>
      <c r="G8902"/>
      <c r="H8902"/>
      <c r="I8902"/>
      <c r="J8902"/>
      <c r="K8902"/>
      <c r="L8902"/>
      <c r="M8902"/>
      <c r="N8902"/>
    </row>
    <row r="8903" spans="1:14" x14ac:dyDescent="0.3">
      <c r="A8903"/>
      <c r="B8903"/>
      <c r="C8903"/>
      <c r="D8903"/>
      <c r="E8903"/>
      <c r="F8903"/>
      <c r="G8903"/>
      <c r="H8903"/>
      <c r="I8903"/>
      <c r="J8903"/>
      <c r="K8903"/>
      <c r="L8903"/>
      <c r="M8903"/>
      <c r="N8903"/>
    </row>
    <row r="8904" spans="1:14" x14ac:dyDescent="0.3">
      <c r="A8904"/>
      <c r="B8904"/>
      <c r="C8904"/>
      <c r="D8904"/>
      <c r="E8904"/>
      <c r="F8904"/>
      <c r="G8904"/>
      <c r="H8904"/>
      <c r="I8904"/>
      <c r="J8904"/>
      <c r="K8904"/>
      <c r="L8904"/>
      <c r="M8904"/>
      <c r="N8904"/>
    </row>
    <row r="8905" spans="1:14" x14ac:dyDescent="0.3">
      <c r="A8905"/>
      <c r="B8905"/>
      <c r="C8905"/>
      <c r="D8905"/>
      <c r="E8905"/>
      <c r="F8905"/>
      <c r="G8905"/>
      <c r="H8905"/>
      <c r="I8905"/>
      <c r="J8905"/>
      <c r="K8905"/>
      <c r="L8905"/>
      <c r="M8905"/>
      <c r="N8905"/>
    </row>
    <row r="8906" spans="1:14" x14ac:dyDescent="0.3">
      <c r="A8906"/>
      <c r="B8906"/>
      <c r="C8906"/>
      <c r="D8906"/>
      <c r="E8906"/>
      <c r="F8906"/>
      <c r="G8906"/>
      <c r="H8906"/>
      <c r="I8906"/>
      <c r="J8906"/>
      <c r="K8906"/>
      <c r="L8906"/>
      <c r="M8906"/>
      <c r="N8906"/>
    </row>
    <row r="8907" spans="1:14" x14ac:dyDescent="0.3">
      <c r="A8907"/>
      <c r="B8907"/>
      <c r="C8907"/>
      <c r="D8907"/>
      <c r="E8907"/>
      <c r="F8907"/>
      <c r="G8907"/>
      <c r="H8907"/>
      <c r="I8907"/>
      <c r="J8907"/>
      <c r="K8907"/>
      <c r="L8907"/>
      <c r="M8907"/>
      <c r="N8907"/>
    </row>
    <row r="8908" spans="1:14" x14ac:dyDescent="0.3">
      <c r="A8908"/>
      <c r="B8908"/>
      <c r="C8908"/>
      <c r="D8908"/>
      <c r="E8908"/>
      <c r="F8908"/>
      <c r="G8908"/>
      <c r="H8908"/>
      <c r="I8908"/>
      <c r="J8908"/>
      <c r="K8908"/>
      <c r="L8908"/>
      <c r="M8908"/>
      <c r="N8908"/>
    </row>
    <row r="8909" spans="1:14" x14ac:dyDescent="0.3">
      <c r="A8909"/>
      <c r="B8909"/>
      <c r="C8909"/>
      <c r="D8909"/>
      <c r="E8909"/>
      <c r="F8909"/>
      <c r="G8909"/>
      <c r="H8909"/>
      <c r="I8909"/>
      <c r="J8909"/>
      <c r="K8909"/>
      <c r="L8909"/>
      <c r="M8909"/>
      <c r="N8909"/>
    </row>
    <row r="8910" spans="1:14" x14ac:dyDescent="0.3">
      <c r="A8910"/>
      <c r="B8910"/>
      <c r="C8910"/>
      <c r="D8910"/>
      <c r="E8910"/>
      <c r="F8910"/>
      <c r="G8910"/>
      <c r="H8910"/>
      <c r="I8910"/>
      <c r="J8910"/>
      <c r="K8910"/>
      <c r="L8910"/>
      <c r="M8910"/>
      <c r="N8910"/>
    </row>
    <row r="8911" spans="1:14" x14ac:dyDescent="0.3">
      <c r="A8911"/>
      <c r="B8911"/>
      <c r="C8911"/>
      <c r="D8911"/>
      <c r="E8911"/>
      <c r="F8911"/>
      <c r="G8911"/>
      <c r="H8911"/>
      <c r="I8911"/>
      <c r="J8911"/>
      <c r="K8911"/>
      <c r="L8911"/>
      <c r="M8911"/>
      <c r="N8911"/>
    </row>
    <row r="8912" spans="1:14" x14ac:dyDescent="0.3">
      <c r="A8912"/>
      <c r="B8912"/>
      <c r="C8912"/>
      <c r="D8912"/>
      <c r="E8912"/>
      <c r="F8912"/>
      <c r="G8912"/>
      <c r="H8912"/>
      <c r="I8912"/>
      <c r="J8912"/>
      <c r="K8912"/>
      <c r="L8912"/>
      <c r="M8912"/>
      <c r="N8912"/>
    </row>
    <row r="8913" spans="1:14" x14ac:dyDescent="0.3">
      <c r="A8913"/>
      <c r="B8913"/>
      <c r="C8913"/>
      <c r="D8913"/>
      <c r="E8913"/>
      <c r="F8913"/>
      <c r="G8913"/>
      <c r="H8913"/>
      <c r="I8913"/>
      <c r="J8913"/>
      <c r="K8913"/>
      <c r="L8913"/>
      <c r="M8913"/>
      <c r="N8913"/>
    </row>
    <row r="8914" spans="1:14" x14ac:dyDescent="0.3">
      <c r="A8914"/>
      <c r="B8914"/>
      <c r="C8914"/>
      <c r="D8914"/>
      <c r="E8914"/>
      <c r="F8914"/>
      <c r="G8914"/>
      <c r="H8914"/>
      <c r="I8914"/>
      <c r="J8914"/>
      <c r="K8914"/>
      <c r="L8914"/>
      <c r="M8914"/>
      <c r="N8914"/>
    </row>
    <row r="8915" spans="1:14" x14ac:dyDescent="0.3">
      <c r="A8915"/>
      <c r="B8915"/>
      <c r="C8915"/>
      <c r="D8915"/>
      <c r="E8915"/>
      <c r="F8915"/>
      <c r="G8915"/>
      <c r="H8915"/>
      <c r="I8915"/>
      <c r="J8915"/>
      <c r="K8915"/>
      <c r="L8915"/>
      <c r="M8915"/>
      <c r="N8915"/>
    </row>
    <row r="8916" spans="1:14" x14ac:dyDescent="0.3">
      <c r="A8916"/>
      <c r="B8916"/>
      <c r="C8916"/>
      <c r="D8916"/>
      <c r="E8916"/>
      <c r="F8916"/>
      <c r="G8916"/>
      <c r="H8916"/>
      <c r="I8916"/>
      <c r="J8916"/>
      <c r="K8916"/>
      <c r="L8916"/>
      <c r="M8916"/>
      <c r="N8916"/>
    </row>
    <row r="8917" spans="1:14" x14ac:dyDescent="0.3">
      <c r="A8917"/>
      <c r="B8917"/>
      <c r="C8917"/>
      <c r="D8917"/>
      <c r="E8917"/>
      <c r="F8917"/>
      <c r="G8917"/>
      <c r="H8917"/>
      <c r="I8917"/>
      <c r="J8917"/>
      <c r="K8917"/>
      <c r="L8917"/>
      <c r="M8917"/>
      <c r="N8917"/>
    </row>
    <row r="8918" spans="1:14" x14ac:dyDescent="0.3">
      <c r="A8918"/>
      <c r="B8918"/>
      <c r="C8918"/>
      <c r="D8918"/>
      <c r="E8918"/>
      <c r="F8918"/>
      <c r="G8918"/>
      <c r="H8918"/>
      <c r="I8918"/>
      <c r="J8918"/>
      <c r="K8918"/>
      <c r="L8918"/>
      <c r="M8918"/>
      <c r="N8918"/>
    </row>
    <row r="8919" spans="1:14" x14ac:dyDescent="0.3">
      <c r="A8919"/>
      <c r="B8919"/>
      <c r="C8919"/>
      <c r="D8919"/>
      <c r="E8919"/>
      <c r="F8919"/>
      <c r="G8919"/>
      <c r="H8919"/>
      <c r="I8919"/>
      <c r="J8919"/>
      <c r="K8919"/>
      <c r="L8919"/>
      <c r="M8919"/>
      <c r="N8919"/>
    </row>
    <row r="8920" spans="1:14" x14ac:dyDescent="0.3">
      <c r="A8920"/>
      <c r="B8920"/>
      <c r="C8920"/>
      <c r="D8920"/>
      <c r="E8920"/>
      <c r="F8920"/>
      <c r="G8920"/>
      <c r="H8920"/>
      <c r="I8920"/>
      <c r="J8920"/>
      <c r="K8920"/>
      <c r="L8920"/>
      <c r="M8920"/>
      <c r="N8920"/>
    </row>
    <row r="8921" spans="1:14" x14ac:dyDescent="0.3">
      <c r="A8921"/>
      <c r="B8921"/>
      <c r="C8921"/>
      <c r="D8921"/>
      <c r="E8921"/>
      <c r="F8921"/>
      <c r="G8921"/>
      <c r="H8921"/>
      <c r="I8921"/>
      <c r="J8921"/>
      <c r="K8921"/>
      <c r="L8921"/>
      <c r="M8921"/>
      <c r="N8921"/>
    </row>
    <row r="8922" spans="1:14" x14ac:dyDescent="0.3">
      <c r="A8922"/>
      <c r="B8922"/>
      <c r="C8922"/>
      <c r="D8922"/>
      <c r="E8922"/>
      <c r="F8922"/>
      <c r="G8922"/>
      <c r="H8922"/>
      <c r="I8922"/>
      <c r="J8922"/>
      <c r="K8922"/>
      <c r="L8922"/>
      <c r="M8922"/>
      <c r="N8922"/>
    </row>
    <row r="8923" spans="1:14" x14ac:dyDescent="0.3">
      <c r="A8923"/>
      <c r="B8923"/>
      <c r="C8923"/>
      <c r="D8923"/>
      <c r="E8923"/>
      <c r="F8923"/>
      <c r="G8923"/>
      <c r="H8923"/>
      <c r="I8923"/>
      <c r="J8923"/>
      <c r="K8923"/>
      <c r="L8923"/>
      <c r="M8923"/>
      <c r="N8923"/>
    </row>
    <row r="8924" spans="1:14" x14ac:dyDescent="0.3">
      <c r="A8924"/>
      <c r="B8924"/>
      <c r="C8924"/>
      <c r="D8924"/>
      <c r="E8924"/>
      <c r="F8924"/>
      <c r="G8924"/>
      <c r="H8924"/>
      <c r="I8924"/>
      <c r="J8924"/>
      <c r="K8924"/>
      <c r="L8924"/>
      <c r="M8924"/>
      <c r="N8924"/>
    </row>
    <row r="8925" spans="1:14" x14ac:dyDescent="0.3">
      <c r="A8925"/>
      <c r="B8925"/>
      <c r="C8925"/>
      <c r="D8925"/>
      <c r="E8925"/>
      <c r="F8925"/>
      <c r="G8925"/>
      <c r="H8925"/>
      <c r="I8925"/>
      <c r="J8925"/>
      <c r="K8925"/>
      <c r="L8925"/>
      <c r="M8925"/>
      <c r="N8925"/>
    </row>
    <row r="8926" spans="1:14" x14ac:dyDescent="0.3">
      <c r="A8926"/>
      <c r="B8926"/>
      <c r="C8926"/>
      <c r="D8926"/>
      <c r="E8926"/>
      <c r="F8926"/>
      <c r="G8926"/>
      <c r="H8926"/>
      <c r="I8926"/>
      <c r="J8926"/>
      <c r="K8926"/>
      <c r="L8926"/>
      <c r="M8926"/>
      <c r="N8926"/>
    </row>
    <row r="8927" spans="1:14" x14ac:dyDescent="0.3">
      <c r="A8927"/>
      <c r="B8927"/>
      <c r="C8927"/>
      <c r="D8927"/>
      <c r="E8927"/>
      <c r="F8927"/>
      <c r="G8927"/>
      <c r="H8927"/>
      <c r="I8927"/>
      <c r="J8927"/>
      <c r="K8927"/>
      <c r="L8927"/>
      <c r="M8927"/>
      <c r="N8927"/>
    </row>
    <row r="8928" spans="1:14" x14ac:dyDescent="0.3">
      <c r="A8928"/>
      <c r="B8928"/>
      <c r="C8928"/>
      <c r="D8928"/>
      <c r="E8928"/>
      <c r="F8928"/>
      <c r="G8928"/>
      <c r="H8928"/>
      <c r="I8928"/>
      <c r="J8928"/>
      <c r="K8928"/>
      <c r="L8928"/>
      <c r="M8928"/>
      <c r="N8928"/>
    </row>
    <row r="8929" spans="1:14" x14ac:dyDescent="0.3">
      <c r="A8929"/>
      <c r="B8929"/>
      <c r="C8929"/>
      <c r="D8929"/>
      <c r="E8929"/>
      <c r="F8929"/>
      <c r="G8929"/>
      <c r="H8929"/>
      <c r="I8929"/>
      <c r="J8929"/>
      <c r="K8929"/>
      <c r="L8929"/>
      <c r="M8929"/>
      <c r="N8929"/>
    </row>
    <row r="8930" spans="1:14" x14ac:dyDescent="0.3">
      <c r="A8930"/>
      <c r="B8930"/>
      <c r="C8930"/>
      <c r="D8930"/>
      <c r="E8930"/>
      <c r="F8930"/>
      <c r="G8930"/>
      <c r="H8930"/>
      <c r="I8930"/>
      <c r="J8930"/>
      <c r="K8930"/>
      <c r="L8930"/>
      <c r="M8930"/>
      <c r="N8930"/>
    </row>
    <row r="8931" spans="1:14" x14ac:dyDescent="0.3">
      <c r="A8931"/>
      <c r="B8931"/>
      <c r="C8931"/>
      <c r="D8931"/>
      <c r="E8931"/>
      <c r="F8931"/>
      <c r="G8931"/>
      <c r="H8931"/>
      <c r="I8931"/>
      <c r="J8931"/>
      <c r="K8931"/>
      <c r="L8931"/>
      <c r="M8931"/>
      <c r="N8931"/>
    </row>
    <row r="8932" spans="1:14" x14ac:dyDescent="0.3">
      <c r="A8932"/>
      <c r="B8932"/>
      <c r="C8932"/>
      <c r="D8932"/>
      <c r="E8932"/>
      <c r="F8932"/>
      <c r="G8932"/>
      <c r="H8932"/>
      <c r="I8932"/>
      <c r="J8932"/>
      <c r="K8932"/>
      <c r="L8932"/>
      <c r="M8932"/>
      <c r="N8932"/>
    </row>
    <row r="8933" spans="1:14" x14ac:dyDescent="0.3">
      <c r="A8933"/>
      <c r="B8933"/>
      <c r="C8933"/>
      <c r="D8933"/>
      <c r="E8933"/>
      <c r="F8933"/>
      <c r="G8933"/>
      <c r="H8933"/>
      <c r="I8933"/>
      <c r="J8933"/>
      <c r="K8933"/>
      <c r="L8933"/>
      <c r="M8933"/>
      <c r="N8933"/>
    </row>
    <row r="8934" spans="1:14" x14ac:dyDescent="0.3">
      <c r="A8934"/>
      <c r="B8934"/>
      <c r="C8934"/>
      <c r="D8934"/>
      <c r="E8934"/>
      <c r="F8934"/>
      <c r="G8934"/>
      <c r="H8934"/>
      <c r="I8934"/>
      <c r="J8934"/>
      <c r="K8934"/>
      <c r="L8934"/>
      <c r="M8934"/>
      <c r="N8934"/>
    </row>
    <row r="8935" spans="1:14" x14ac:dyDescent="0.3">
      <c r="A8935"/>
      <c r="B8935"/>
      <c r="C8935"/>
      <c r="D8935"/>
      <c r="E8935"/>
      <c r="F8935"/>
      <c r="G8935"/>
      <c r="H8935"/>
      <c r="I8935"/>
      <c r="J8935"/>
      <c r="K8935"/>
      <c r="L8935"/>
      <c r="M8935"/>
      <c r="N8935"/>
    </row>
    <row r="8936" spans="1:14" x14ac:dyDescent="0.3">
      <c r="A8936"/>
      <c r="B8936"/>
      <c r="C8936"/>
      <c r="D8936"/>
      <c r="E8936"/>
      <c r="F8936"/>
      <c r="G8936"/>
      <c r="H8936"/>
      <c r="I8936"/>
      <c r="J8936"/>
      <c r="K8936"/>
      <c r="L8936"/>
      <c r="M8936"/>
      <c r="N8936"/>
    </row>
    <row r="8937" spans="1:14" x14ac:dyDescent="0.3">
      <c r="A8937"/>
      <c r="B8937"/>
      <c r="C8937"/>
      <c r="D8937"/>
      <c r="E8937"/>
      <c r="F8937"/>
      <c r="G8937"/>
      <c r="H8937"/>
      <c r="I8937"/>
      <c r="J8937"/>
      <c r="K8937"/>
      <c r="L8937"/>
      <c r="M8937"/>
      <c r="N8937"/>
    </row>
    <row r="8938" spans="1:14" x14ac:dyDescent="0.3">
      <c r="A8938"/>
      <c r="B8938"/>
      <c r="C8938"/>
      <c r="D8938"/>
      <c r="E8938"/>
      <c r="F8938"/>
      <c r="G8938"/>
      <c r="H8938"/>
      <c r="I8938"/>
      <c r="J8938"/>
      <c r="K8938"/>
      <c r="L8938"/>
      <c r="M8938"/>
      <c r="N8938"/>
    </row>
    <row r="8939" spans="1:14" x14ac:dyDescent="0.3">
      <c r="A8939"/>
      <c r="B8939"/>
      <c r="C8939"/>
      <c r="D8939"/>
      <c r="E8939"/>
      <c r="F8939"/>
      <c r="G8939"/>
      <c r="H8939"/>
      <c r="I8939"/>
      <c r="J8939"/>
      <c r="K8939"/>
      <c r="L8939"/>
      <c r="M8939"/>
      <c r="N8939"/>
    </row>
    <row r="8940" spans="1:14" x14ac:dyDescent="0.3">
      <c r="A8940"/>
      <c r="B8940"/>
      <c r="C8940"/>
      <c r="D8940"/>
      <c r="E8940"/>
      <c r="F8940"/>
      <c r="G8940"/>
      <c r="H8940"/>
      <c r="I8940"/>
      <c r="J8940"/>
      <c r="K8940"/>
      <c r="L8940"/>
      <c r="M8940"/>
      <c r="N8940"/>
    </row>
    <row r="8941" spans="1:14" x14ac:dyDescent="0.3">
      <c r="A8941"/>
      <c r="B8941"/>
      <c r="C8941"/>
      <c r="D8941"/>
      <c r="E8941"/>
      <c r="F8941"/>
      <c r="G8941"/>
      <c r="H8941"/>
      <c r="I8941"/>
      <c r="J8941"/>
      <c r="K8941"/>
      <c r="L8941"/>
      <c r="M8941"/>
      <c r="N8941"/>
    </row>
    <row r="8942" spans="1:14" x14ac:dyDescent="0.3">
      <c r="A8942"/>
      <c r="B8942"/>
      <c r="C8942"/>
      <c r="D8942"/>
      <c r="E8942"/>
      <c r="F8942"/>
      <c r="G8942"/>
      <c r="H8942"/>
      <c r="I8942"/>
      <c r="J8942"/>
      <c r="K8942"/>
      <c r="L8942"/>
      <c r="M8942"/>
      <c r="N8942"/>
    </row>
    <row r="8943" spans="1:14" x14ac:dyDescent="0.3">
      <c r="A8943"/>
      <c r="B8943"/>
      <c r="C8943"/>
      <c r="D8943"/>
      <c r="E8943"/>
      <c r="F8943"/>
      <c r="G8943"/>
      <c r="H8943"/>
      <c r="I8943"/>
      <c r="J8943"/>
      <c r="K8943"/>
      <c r="L8943"/>
      <c r="M8943"/>
      <c r="N8943"/>
    </row>
    <row r="8944" spans="1:14" x14ac:dyDescent="0.3">
      <c r="A8944"/>
      <c r="B8944"/>
      <c r="C8944"/>
      <c r="D8944"/>
      <c r="E8944"/>
      <c r="F8944"/>
      <c r="G8944"/>
      <c r="H8944"/>
      <c r="I8944"/>
      <c r="J8944"/>
      <c r="K8944"/>
      <c r="L8944"/>
      <c r="M8944"/>
      <c r="N8944"/>
    </row>
    <row r="8945" spans="1:14" x14ac:dyDescent="0.3">
      <c r="A8945"/>
      <c r="B8945"/>
      <c r="C8945"/>
      <c r="D8945"/>
      <c r="E8945"/>
      <c r="F8945"/>
      <c r="G8945"/>
      <c r="H8945"/>
      <c r="I8945"/>
      <c r="J8945"/>
      <c r="K8945"/>
      <c r="L8945"/>
      <c r="M8945"/>
      <c r="N8945"/>
    </row>
    <row r="8946" spans="1:14" x14ac:dyDescent="0.3">
      <c r="A8946"/>
      <c r="B8946"/>
      <c r="C8946"/>
      <c r="D8946"/>
      <c r="E8946"/>
      <c r="F8946"/>
      <c r="G8946"/>
      <c r="H8946"/>
      <c r="I8946"/>
      <c r="J8946"/>
      <c r="K8946"/>
      <c r="L8946"/>
      <c r="M8946"/>
      <c r="N8946"/>
    </row>
    <row r="8947" spans="1:14" x14ac:dyDescent="0.3">
      <c r="A8947"/>
      <c r="B8947"/>
      <c r="C8947"/>
      <c r="D8947"/>
      <c r="E8947"/>
      <c r="F8947"/>
      <c r="G8947"/>
      <c r="H8947"/>
      <c r="I8947"/>
      <c r="J8947"/>
      <c r="K8947"/>
      <c r="L8947"/>
      <c r="M8947"/>
      <c r="N8947"/>
    </row>
    <row r="8948" spans="1:14" x14ac:dyDescent="0.3">
      <c r="A8948"/>
      <c r="B8948"/>
      <c r="C8948"/>
      <c r="D8948"/>
      <c r="E8948"/>
      <c r="F8948"/>
      <c r="G8948"/>
      <c r="H8948"/>
      <c r="I8948"/>
      <c r="J8948"/>
      <c r="K8948"/>
      <c r="L8948"/>
      <c r="M8948"/>
      <c r="N8948"/>
    </row>
    <row r="8949" spans="1:14" x14ac:dyDescent="0.3">
      <c r="A8949"/>
      <c r="B8949"/>
      <c r="C8949"/>
      <c r="D8949"/>
      <c r="E8949"/>
      <c r="F8949"/>
      <c r="G8949"/>
      <c r="H8949"/>
      <c r="I8949"/>
      <c r="J8949"/>
      <c r="K8949"/>
      <c r="L8949"/>
      <c r="M8949"/>
      <c r="N8949"/>
    </row>
    <row r="8950" spans="1:14" x14ac:dyDescent="0.3">
      <c r="A8950"/>
      <c r="B8950"/>
      <c r="C8950"/>
      <c r="D8950"/>
      <c r="E8950"/>
      <c r="F8950"/>
      <c r="G8950"/>
      <c r="H8950"/>
      <c r="I8950"/>
      <c r="J8950"/>
      <c r="K8950"/>
      <c r="L8950"/>
      <c r="M8950"/>
      <c r="N8950"/>
    </row>
    <row r="8951" spans="1:14" x14ac:dyDescent="0.3">
      <c r="A8951"/>
      <c r="B8951"/>
      <c r="C8951"/>
      <c r="D8951"/>
      <c r="E8951"/>
      <c r="F8951"/>
      <c r="G8951"/>
      <c r="H8951"/>
      <c r="I8951"/>
      <c r="J8951"/>
      <c r="K8951"/>
      <c r="L8951"/>
      <c r="M8951"/>
      <c r="N8951"/>
    </row>
    <row r="8952" spans="1:14" x14ac:dyDescent="0.3">
      <c r="A8952"/>
      <c r="B8952"/>
      <c r="C8952"/>
      <c r="D8952"/>
      <c r="E8952"/>
      <c r="F8952"/>
      <c r="G8952"/>
      <c r="H8952"/>
      <c r="I8952"/>
      <c r="J8952"/>
      <c r="K8952"/>
      <c r="L8952"/>
      <c r="M8952"/>
      <c r="N8952"/>
    </row>
    <row r="8953" spans="1:14" x14ac:dyDescent="0.3">
      <c r="A8953"/>
      <c r="B8953"/>
      <c r="C8953"/>
      <c r="D8953"/>
      <c r="E8953"/>
      <c r="F8953"/>
      <c r="G8953"/>
      <c r="H8953"/>
      <c r="I8953"/>
      <c r="J8953"/>
      <c r="K8953"/>
      <c r="L8953"/>
      <c r="M8953"/>
      <c r="N8953"/>
    </row>
    <row r="8954" spans="1:14" x14ac:dyDescent="0.3">
      <c r="A8954"/>
      <c r="B8954"/>
      <c r="C8954"/>
      <c r="D8954"/>
      <c r="E8954"/>
      <c r="F8954"/>
      <c r="G8954"/>
      <c r="H8954"/>
      <c r="I8954"/>
      <c r="J8954"/>
      <c r="K8954"/>
      <c r="L8954"/>
      <c r="M8954"/>
      <c r="N8954"/>
    </row>
    <row r="8955" spans="1:14" x14ac:dyDescent="0.3">
      <c r="A8955"/>
      <c r="B8955"/>
      <c r="C8955"/>
      <c r="D8955"/>
      <c r="E8955"/>
      <c r="F8955"/>
      <c r="G8955"/>
      <c r="H8955"/>
      <c r="I8955"/>
      <c r="J8955"/>
      <c r="K8955"/>
      <c r="L8955"/>
      <c r="M8955"/>
      <c r="N8955"/>
    </row>
    <row r="8956" spans="1:14" x14ac:dyDescent="0.3">
      <c r="A8956"/>
      <c r="B8956"/>
      <c r="C8956"/>
      <c r="D8956"/>
      <c r="E8956"/>
      <c r="F8956"/>
      <c r="G8956"/>
      <c r="H8956"/>
      <c r="I8956"/>
      <c r="J8956"/>
      <c r="K8956"/>
      <c r="L8956"/>
      <c r="M8956"/>
      <c r="N8956"/>
    </row>
    <row r="8957" spans="1:14" x14ac:dyDescent="0.3">
      <c r="A8957"/>
      <c r="B8957"/>
      <c r="C8957"/>
      <c r="D8957"/>
      <c r="E8957"/>
      <c r="F8957"/>
      <c r="G8957"/>
      <c r="H8957"/>
      <c r="I8957"/>
      <c r="J8957"/>
      <c r="K8957"/>
      <c r="L8957"/>
      <c r="M8957"/>
      <c r="N8957"/>
    </row>
    <row r="8958" spans="1:14" x14ac:dyDescent="0.3">
      <c r="A8958"/>
      <c r="B8958"/>
      <c r="C8958"/>
      <c r="D8958"/>
      <c r="E8958"/>
      <c r="F8958"/>
      <c r="G8958"/>
      <c r="H8958"/>
      <c r="I8958"/>
      <c r="J8958"/>
      <c r="K8958"/>
      <c r="L8958"/>
      <c r="M8958"/>
      <c r="N8958"/>
    </row>
    <row r="8959" spans="1:14" x14ac:dyDescent="0.3">
      <c r="A8959"/>
      <c r="B8959"/>
      <c r="C8959"/>
      <c r="D8959"/>
      <c r="E8959"/>
      <c r="F8959"/>
      <c r="G8959"/>
      <c r="H8959"/>
      <c r="I8959"/>
      <c r="J8959"/>
      <c r="K8959"/>
      <c r="L8959"/>
      <c r="M8959"/>
      <c r="N8959"/>
    </row>
    <row r="8960" spans="1:14" x14ac:dyDescent="0.3">
      <c r="A8960"/>
      <c r="B8960"/>
      <c r="C8960"/>
      <c r="D8960"/>
      <c r="E8960"/>
      <c r="F8960"/>
      <c r="G8960"/>
      <c r="H8960"/>
      <c r="I8960"/>
      <c r="J8960"/>
      <c r="K8960"/>
      <c r="L8960"/>
      <c r="M8960"/>
      <c r="N8960"/>
    </row>
    <row r="8961" spans="1:14" x14ac:dyDescent="0.3">
      <c r="A8961"/>
      <c r="B8961"/>
      <c r="C8961"/>
      <c r="D8961"/>
      <c r="E8961"/>
      <c r="F8961"/>
      <c r="G8961"/>
      <c r="H8961"/>
      <c r="I8961"/>
      <c r="J8961"/>
      <c r="K8961"/>
      <c r="L8961"/>
      <c r="M8961"/>
      <c r="N8961"/>
    </row>
    <row r="8962" spans="1:14" x14ac:dyDescent="0.3">
      <c r="A8962"/>
      <c r="B8962"/>
      <c r="C8962"/>
      <c r="D8962"/>
      <c r="E8962"/>
      <c r="F8962"/>
      <c r="G8962"/>
      <c r="H8962"/>
      <c r="I8962"/>
      <c r="J8962"/>
      <c r="K8962"/>
      <c r="L8962"/>
      <c r="M8962"/>
      <c r="N8962"/>
    </row>
    <row r="8963" spans="1:14" x14ac:dyDescent="0.3">
      <c r="A8963"/>
      <c r="B8963"/>
      <c r="C8963"/>
      <c r="D8963"/>
      <c r="E8963"/>
      <c r="F8963"/>
      <c r="G8963"/>
      <c r="H8963"/>
      <c r="I8963"/>
      <c r="J8963"/>
      <c r="K8963"/>
      <c r="L8963"/>
      <c r="M8963"/>
      <c r="N8963"/>
    </row>
    <row r="8964" spans="1:14" x14ac:dyDescent="0.3">
      <c r="A8964"/>
      <c r="B8964"/>
      <c r="C8964"/>
      <c r="D8964"/>
      <c r="E8964"/>
      <c r="F8964"/>
      <c r="G8964"/>
      <c r="H8964"/>
      <c r="I8964"/>
      <c r="J8964"/>
      <c r="K8964"/>
      <c r="L8964"/>
      <c r="M8964"/>
      <c r="N8964"/>
    </row>
    <row r="8965" spans="1:14" x14ac:dyDescent="0.3">
      <c r="A8965"/>
      <c r="B8965"/>
      <c r="C8965"/>
      <c r="D8965"/>
      <c r="E8965"/>
      <c r="F8965"/>
      <c r="G8965"/>
      <c r="H8965"/>
      <c r="I8965"/>
      <c r="J8965"/>
      <c r="K8965"/>
      <c r="L8965"/>
      <c r="M8965"/>
      <c r="N8965"/>
    </row>
    <row r="8966" spans="1:14" x14ac:dyDescent="0.3">
      <c r="A8966"/>
      <c r="B8966"/>
      <c r="C8966"/>
      <c r="D8966"/>
      <c r="E8966"/>
      <c r="F8966"/>
      <c r="G8966"/>
      <c r="H8966"/>
      <c r="I8966"/>
      <c r="J8966"/>
      <c r="K8966"/>
      <c r="L8966"/>
      <c r="M8966"/>
      <c r="N8966"/>
    </row>
    <row r="8967" spans="1:14" x14ac:dyDescent="0.3">
      <c r="A8967"/>
      <c r="B8967"/>
      <c r="C8967"/>
      <c r="D8967"/>
      <c r="E8967"/>
      <c r="F8967"/>
      <c r="G8967"/>
      <c r="H8967"/>
      <c r="I8967"/>
      <c r="J8967"/>
      <c r="K8967"/>
      <c r="L8967"/>
      <c r="M8967"/>
      <c r="N8967"/>
    </row>
    <row r="8968" spans="1:14" x14ac:dyDescent="0.3">
      <c r="A8968"/>
      <c r="B8968"/>
      <c r="C8968"/>
      <c r="D8968"/>
      <c r="E8968"/>
      <c r="F8968"/>
      <c r="G8968"/>
      <c r="H8968"/>
      <c r="I8968"/>
      <c r="J8968"/>
      <c r="K8968"/>
      <c r="L8968"/>
      <c r="M8968"/>
      <c r="N8968"/>
    </row>
    <row r="8969" spans="1:14" x14ac:dyDescent="0.3">
      <c r="A8969"/>
      <c r="B8969"/>
      <c r="C8969"/>
      <c r="D8969"/>
      <c r="E8969"/>
      <c r="F8969"/>
      <c r="G8969"/>
      <c r="H8969"/>
      <c r="I8969"/>
      <c r="J8969"/>
      <c r="K8969"/>
      <c r="L8969"/>
      <c r="M8969"/>
      <c r="N8969"/>
    </row>
    <row r="8970" spans="1:14" x14ac:dyDescent="0.3">
      <c r="A8970"/>
      <c r="B8970"/>
      <c r="C8970"/>
      <c r="D8970"/>
      <c r="E8970"/>
      <c r="F8970"/>
      <c r="G8970"/>
      <c r="H8970"/>
      <c r="I8970"/>
      <c r="J8970"/>
      <c r="K8970"/>
      <c r="L8970"/>
      <c r="M8970"/>
      <c r="N8970"/>
    </row>
    <row r="8971" spans="1:14" x14ac:dyDescent="0.3">
      <c r="A8971"/>
      <c r="B8971"/>
      <c r="C8971"/>
      <c r="D8971"/>
      <c r="E8971"/>
      <c r="F8971"/>
      <c r="G8971"/>
      <c r="H8971"/>
      <c r="I8971"/>
      <c r="J8971"/>
      <c r="K8971"/>
      <c r="L8971"/>
      <c r="M8971"/>
      <c r="N8971"/>
    </row>
    <row r="8972" spans="1:14" x14ac:dyDescent="0.3">
      <c r="A8972"/>
      <c r="B8972"/>
      <c r="C8972"/>
      <c r="D8972"/>
      <c r="E8972"/>
      <c r="F8972"/>
      <c r="G8972"/>
      <c r="H8972"/>
      <c r="I8972"/>
      <c r="J8972"/>
      <c r="K8972"/>
      <c r="L8972"/>
      <c r="M8972"/>
      <c r="N8972"/>
    </row>
    <row r="8973" spans="1:14" x14ac:dyDescent="0.3">
      <c r="A8973"/>
      <c r="B8973"/>
      <c r="C8973"/>
      <c r="D8973"/>
      <c r="E8973"/>
      <c r="F8973"/>
      <c r="G8973"/>
      <c r="H8973"/>
      <c r="I8973"/>
      <c r="J8973"/>
      <c r="K8973"/>
      <c r="L8973"/>
      <c r="M8973"/>
      <c r="N8973"/>
    </row>
    <row r="8974" spans="1:14" x14ac:dyDescent="0.3">
      <c r="A8974"/>
      <c r="B8974"/>
      <c r="C8974"/>
      <c r="D8974"/>
      <c r="E8974"/>
      <c r="F8974"/>
      <c r="G8974"/>
      <c r="H8974"/>
      <c r="I8974"/>
      <c r="J8974"/>
      <c r="K8974"/>
      <c r="L8974"/>
      <c r="M8974"/>
      <c r="N8974"/>
    </row>
    <row r="8975" spans="1:14" x14ac:dyDescent="0.3">
      <c r="A8975"/>
      <c r="B8975"/>
      <c r="C8975"/>
      <c r="D8975"/>
      <c r="E8975"/>
      <c r="F8975"/>
      <c r="G8975"/>
      <c r="H8975"/>
      <c r="I8975"/>
      <c r="J8975"/>
      <c r="K8975"/>
      <c r="L8975"/>
      <c r="M8975"/>
      <c r="N8975"/>
    </row>
    <row r="8976" spans="1:14" x14ac:dyDescent="0.3">
      <c r="A8976"/>
      <c r="B8976"/>
      <c r="C8976"/>
      <c r="D8976"/>
      <c r="E8976"/>
      <c r="F8976"/>
      <c r="G8976"/>
      <c r="H8976"/>
      <c r="I8976"/>
      <c r="J8976"/>
      <c r="K8976"/>
      <c r="L8976"/>
      <c r="M8976"/>
      <c r="N8976"/>
    </row>
    <row r="8977" spans="1:14" x14ac:dyDescent="0.3">
      <c r="A8977"/>
      <c r="B8977"/>
      <c r="C8977"/>
      <c r="D8977"/>
      <c r="E8977"/>
      <c r="F8977"/>
      <c r="G8977"/>
      <c r="H8977"/>
      <c r="I8977"/>
      <c r="J8977"/>
      <c r="K8977"/>
      <c r="L8977"/>
      <c r="M8977"/>
      <c r="N8977"/>
    </row>
    <row r="8978" spans="1:14" x14ac:dyDescent="0.3">
      <c r="A8978"/>
      <c r="B8978"/>
      <c r="C8978"/>
      <c r="D8978"/>
      <c r="E8978"/>
      <c r="F8978"/>
      <c r="G8978"/>
      <c r="H8978"/>
      <c r="I8978"/>
      <c r="J8978"/>
      <c r="K8978"/>
      <c r="L8978"/>
      <c r="M8978"/>
      <c r="N8978"/>
    </row>
    <row r="8979" spans="1:14" x14ac:dyDescent="0.3">
      <c r="A8979"/>
      <c r="B8979"/>
      <c r="C8979"/>
      <c r="D8979"/>
      <c r="E8979"/>
      <c r="F8979"/>
      <c r="G8979"/>
      <c r="H8979"/>
      <c r="I8979"/>
      <c r="J8979"/>
      <c r="K8979"/>
      <c r="L8979"/>
      <c r="M8979"/>
      <c r="N8979"/>
    </row>
    <row r="8980" spans="1:14" x14ac:dyDescent="0.3">
      <c r="A8980"/>
      <c r="B8980"/>
      <c r="C8980"/>
      <c r="D8980"/>
      <c r="E8980"/>
      <c r="F8980"/>
      <c r="G8980"/>
      <c r="H8980"/>
      <c r="I8980"/>
      <c r="J8980"/>
      <c r="K8980"/>
      <c r="L8980"/>
      <c r="M8980"/>
      <c r="N8980"/>
    </row>
    <row r="8981" spans="1:14" x14ac:dyDescent="0.3">
      <c r="A8981"/>
      <c r="B8981"/>
      <c r="C8981"/>
      <c r="D8981"/>
      <c r="E8981"/>
      <c r="F8981"/>
      <c r="G8981"/>
      <c r="H8981"/>
      <c r="I8981"/>
      <c r="J8981"/>
      <c r="K8981"/>
      <c r="L8981"/>
      <c r="M8981"/>
      <c r="N8981"/>
    </row>
    <row r="8982" spans="1:14" x14ac:dyDescent="0.3">
      <c r="A8982"/>
      <c r="B8982"/>
      <c r="C8982"/>
      <c r="D8982"/>
      <c r="E8982"/>
      <c r="F8982"/>
      <c r="G8982"/>
      <c r="H8982"/>
      <c r="I8982"/>
      <c r="J8982"/>
      <c r="K8982"/>
      <c r="L8982"/>
      <c r="M8982"/>
      <c r="N8982"/>
    </row>
    <row r="8983" spans="1:14" x14ac:dyDescent="0.3">
      <c r="A8983"/>
      <c r="B8983"/>
      <c r="C8983"/>
      <c r="D8983"/>
      <c r="E8983"/>
      <c r="F8983"/>
      <c r="G8983"/>
      <c r="H8983"/>
      <c r="I8983"/>
      <c r="J8983"/>
      <c r="K8983"/>
      <c r="L8983"/>
      <c r="M8983"/>
      <c r="N8983"/>
    </row>
    <row r="8984" spans="1:14" x14ac:dyDescent="0.3">
      <c r="A8984"/>
      <c r="B8984"/>
      <c r="C8984"/>
      <c r="D8984"/>
      <c r="E8984"/>
      <c r="F8984"/>
      <c r="G8984"/>
      <c r="H8984"/>
      <c r="I8984"/>
      <c r="J8984"/>
      <c r="K8984"/>
      <c r="L8984"/>
      <c r="M8984"/>
      <c r="N8984"/>
    </row>
    <row r="8985" spans="1:14" x14ac:dyDescent="0.3">
      <c r="A8985"/>
      <c r="B8985"/>
      <c r="C8985"/>
      <c r="D8985"/>
      <c r="E8985"/>
      <c r="F8985"/>
      <c r="G8985"/>
      <c r="H8985"/>
      <c r="I8985"/>
      <c r="J8985"/>
      <c r="K8985"/>
      <c r="L8985"/>
      <c r="M8985"/>
      <c r="N8985"/>
    </row>
    <row r="8986" spans="1:14" x14ac:dyDescent="0.3">
      <c r="A8986"/>
      <c r="B8986"/>
      <c r="C8986"/>
      <c r="D8986"/>
      <c r="E8986"/>
      <c r="F8986"/>
      <c r="G8986"/>
      <c r="H8986"/>
      <c r="I8986"/>
      <c r="J8986"/>
      <c r="K8986"/>
      <c r="L8986"/>
      <c r="M8986"/>
      <c r="N8986"/>
    </row>
    <row r="8987" spans="1:14" x14ac:dyDescent="0.3">
      <c r="A8987"/>
      <c r="B8987"/>
      <c r="C8987"/>
      <c r="D8987"/>
      <c r="E8987"/>
      <c r="F8987"/>
      <c r="G8987"/>
      <c r="H8987"/>
      <c r="I8987"/>
      <c r="J8987"/>
      <c r="K8987"/>
      <c r="L8987"/>
      <c r="M8987"/>
      <c r="N8987"/>
    </row>
    <row r="8988" spans="1:14" x14ac:dyDescent="0.3">
      <c r="A8988"/>
      <c r="B8988"/>
      <c r="C8988"/>
      <c r="D8988"/>
      <c r="E8988"/>
      <c r="F8988"/>
      <c r="G8988"/>
      <c r="H8988"/>
      <c r="I8988"/>
      <c r="J8988"/>
      <c r="K8988"/>
      <c r="L8988"/>
      <c r="M8988"/>
      <c r="N8988"/>
    </row>
    <row r="8989" spans="1:14" x14ac:dyDescent="0.3">
      <c r="A8989"/>
      <c r="B8989"/>
      <c r="C8989"/>
      <c r="D8989"/>
      <c r="E8989"/>
      <c r="F8989"/>
      <c r="G8989"/>
      <c r="H8989"/>
      <c r="I8989"/>
      <c r="J8989"/>
      <c r="K8989"/>
      <c r="L8989"/>
      <c r="M8989"/>
      <c r="N8989"/>
    </row>
    <row r="8990" spans="1:14" x14ac:dyDescent="0.3">
      <c r="A8990"/>
      <c r="B8990"/>
      <c r="C8990"/>
      <c r="D8990"/>
      <c r="E8990"/>
      <c r="F8990"/>
      <c r="G8990"/>
      <c r="H8990"/>
      <c r="I8990"/>
      <c r="J8990"/>
      <c r="K8990"/>
      <c r="L8990"/>
      <c r="M8990"/>
      <c r="N8990"/>
    </row>
    <row r="8991" spans="1:14" x14ac:dyDescent="0.3">
      <c r="A8991"/>
      <c r="B8991"/>
      <c r="C8991"/>
      <c r="D8991"/>
      <c r="E8991"/>
      <c r="F8991"/>
      <c r="G8991"/>
      <c r="H8991"/>
      <c r="I8991"/>
      <c r="J8991"/>
      <c r="K8991"/>
      <c r="L8991"/>
      <c r="M8991"/>
      <c r="N8991"/>
    </row>
    <row r="8992" spans="1:14" x14ac:dyDescent="0.3">
      <c r="A8992"/>
      <c r="B8992"/>
      <c r="C8992"/>
      <c r="D8992"/>
      <c r="E8992"/>
      <c r="F8992"/>
      <c r="G8992"/>
      <c r="H8992"/>
      <c r="I8992"/>
      <c r="J8992"/>
      <c r="K8992"/>
      <c r="L8992"/>
      <c r="M8992"/>
      <c r="N8992"/>
    </row>
    <row r="8993" spans="1:14" x14ac:dyDescent="0.3">
      <c r="A8993"/>
      <c r="B8993"/>
      <c r="C8993"/>
      <c r="D8993"/>
      <c r="E8993"/>
      <c r="F8993"/>
      <c r="G8993"/>
      <c r="H8993"/>
      <c r="I8993"/>
      <c r="J8993"/>
      <c r="K8993"/>
      <c r="L8993"/>
      <c r="M8993"/>
      <c r="N8993"/>
    </row>
    <row r="8994" spans="1:14" x14ac:dyDescent="0.3">
      <c r="A8994"/>
      <c r="B8994"/>
      <c r="C8994"/>
      <c r="D8994"/>
      <c r="E8994"/>
      <c r="F8994"/>
      <c r="G8994"/>
      <c r="H8994"/>
      <c r="I8994"/>
      <c r="J8994"/>
      <c r="K8994"/>
      <c r="L8994"/>
      <c r="M8994"/>
      <c r="N8994"/>
    </row>
    <row r="8995" spans="1:14" x14ac:dyDescent="0.3">
      <c r="A8995"/>
      <c r="B8995"/>
      <c r="C8995"/>
      <c r="D8995"/>
      <c r="E8995"/>
      <c r="F8995"/>
      <c r="G8995"/>
      <c r="H8995"/>
      <c r="I8995"/>
      <c r="J8995"/>
      <c r="K8995"/>
      <c r="L8995"/>
      <c r="M8995"/>
      <c r="N8995"/>
    </row>
    <row r="8996" spans="1:14" x14ac:dyDescent="0.3">
      <c r="A8996"/>
      <c r="B8996"/>
      <c r="C8996"/>
      <c r="D8996"/>
      <c r="E8996"/>
      <c r="F8996"/>
      <c r="G8996"/>
      <c r="H8996"/>
      <c r="I8996"/>
      <c r="J8996"/>
      <c r="K8996"/>
      <c r="L8996"/>
      <c r="M8996"/>
      <c r="N8996"/>
    </row>
    <row r="8997" spans="1:14" x14ac:dyDescent="0.3">
      <c r="A8997"/>
      <c r="B8997"/>
      <c r="C8997"/>
      <c r="D8997"/>
      <c r="E8997"/>
      <c r="F8997"/>
      <c r="G8997"/>
      <c r="H8997"/>
      <c r="I8997"/>
      <c r="J8997"/>
      <c r="K8997"/>
      <c r="L8997"/>
      <c r="M8997"/>
      <c r="N8997"/>
    </row>
    <row r="8998" spans="1:14" x14ac:dyDescent="0.3">
      <c r="A8998"/>
      <c r="B8998"/>
      <c r="C8998"/>
      <c r="D8998"/>
      <c r="E8998"/>
      <c r="F8998"/>
      <c r="G8998"/>
      <c r="H8998"/>
      <c r="I8998"/>
      <c r="J8998"/>
      <c r="K8998"/>
      <c r="L8998"/>
      <c r="M8998"/>
      <c r="N8998"/>
    </row>
    <row r="8999" spans="1:14" x14ac:dyDescent="0.3">
      <c r="A8999"/>
      <c r="B8999"/>
      <c r="C8999"/>
      <c r="D8999"/>
      <c r="E8999"/>
      <c r="F8999"/>
      <c r="G8999"/>
      <c r="H8999"/>
      <c r="I8999"/>
      <c r="J8999"/>
      <c r="K8999"/>
      <c r="L8999"/>
      <c r="M8999"/>
      <c r="N8999"/>
    </row>
    <row r="9000" spans="1:14" x14ac:dyDescent="0.3">
      <c r="A9000"/>
      <c r="B9000"/>
      <c r="C9000"/>
      <c r="D9000"/>
      <c r="E9000"/>
      <c r="F9000"/>
      <c r="G9000"/>
      <c r="H9000"/>
      <c r="I9000"/>
      <c r="J9000"/>
      <c r="K9000"/>
      <c r="L9000"/>
      <c r="M9000"/>
      <c r="N9000"/>
    </row>
    <row r="9001" spans="1:14" x14ac:dyDescent="0.3">
      <c r="A9001"/>
      <c r="B9001"/>
      <c r="C9001"/>
      <c r="D9001"/>
      <c r="E9001"/>
      <c r="F9001"/>
      <c r="G9001"/>
      <c r="H9001"/>
      <c r="I9001"/>
      <c r="J9001"/>
      <c r="K9001"/>
      <c r="L9001"/>
      <c r="M9001"/>
      <c r="N9001"/>
    </row>
    <row r="9002" spans="1:14" x14ac:dyDescent="0.3">
      <c r="A9002"/>
      <c r="B9002"/>
      <c r="C9002"/>
      <c r="D9002"/>
      <c r="E9002"/>
      <c r="F9002"/>
      <c r="G9002"/>
      <c r="H9002"/>
      <c r="I9002"/>
      <c r="J9002"/>
      <c r="K9002"/>
      <c r="L9002"/>
      <c r="M9002"/>
      <c r="N9002"/>
    </row>
    <row r="9003" spans="1:14" x14ac:dyDescent="0.3">
      <c r="A9003"/>
      <c r="B9003"/>
      <c r="C9003"/>
      <c r="D9003"/>
      <c r="E9003"/>
      <c r="F9003"/>
      <c r="G9003"/>
      <c r="H9003"/>
      <c r="I9003"/>
      <c r="J9003"/>
      <c r="K9003"/>
      <c r="L9003"/>
      <c r="M9003"/>
      <c r="N9003"/>
    </row>
    <row r="9004" spans="1:14" x14ac:dyDescent="0.3">
      <c r="A9004"/>
      <c r="B9004"/>
      <c r="C9004"/>
      <c r="D9004"/>
      <c r="E9004"/>
      <c r="F9004"/>
      <c r="G9004"/>
      <c r="H9004"/>
      <c r="I9004"/>
      <c r="J9004"/>
      <c r="K9004"/>
      <c r="L9004"/>
      <c r="M9004"/>
      <c r="N9004"/>
    </row>
    <row r="9005" spans="1:14" x14ac:dyDescent="0.3">
      <c r="A9005"/>
      <c r="B9005"/>
      <c r="C9005"/>
      <c r="D9005"/>
      <c r="E9005"/>
      <c r="F9005"/>
      <c r="G9005"/>
      <c r="H9005"/>
      <c r="I9005"/>
      <c r="J9005"/>
      <c r="K9005"/>
      <c r="L9005"/>
      <c r="M9005"/>
      <c r="N9005"/>
    </row>
    <row r="9006" spans="1:14" x14ac:dyDescent="0.3">
      <c r="A9006"/>
      <c r="B9006"/>
      <c r="C9006"/>
      <c r="D9006"/>
      <c r="E9006"/>
      <c r="F9006"/>
      <c r="G9006"/>
      <c r="H9006"/>
      <c r="I9006"/>
      <c r="J9006"/>
      <c r="K9006"/>
      <c r="L9006"/>
      <c r="M9006"/>
      <c r="N9006"/>
    </row>
    <row r="9007" spans="1:14" x14ac:dyDescent="0.3">
      <c r="A9007"/>
      <c r="B9007"/>
      <c r="C9007"/>
      <c r="D9007"/>
      <c r="E9007"/>
      <c r="F9007"/>
      <c r="G9007"/>
      <c r="H9007"/>
      <c r="I9007"/>
      <c r="J9007"/>
      <c r="K9007"/>
      <c r="L9007"/>
      <c r="M9007"/>
      <c r="N9007"/>
    </row>
    <row r="9008" spans="1:14" x14ac:dyDescent="0.3">
      <c r="A9008"/>
      <c r="B9008"/>
      <c r="C9008"/>
      <c r="D9008"/>
      <c r="E9008"/>
      <c r="F9008"/>
      <c r="G9008"/>
      <c r="H9008"/>
      <c r="I9008"/>
      <c r="J9008"/>
      <c r="K9008"/>
      <c r="L9008"/>
      <c r="M9008"/>
      <c r="N9008"/>
    </row>
    <row r="9009" spans="1:14" x14ac:dyDescent="0.3">
      <c r="A9009"/>
      <c r="B9009"/>
      <c r="C9009"/>
      <c r="D9009"/>
      <c r="E9009"/>
      <c r="F9009"/>
      <c r="G9009"/>
      <c r="H9009"/>
      <c r="I9009"/>
      <c r="J9009"/>
      <c r="K9009"/>
      <c r="L9009"/>
      <c r="M9009"/>
      <c r="N9009"/>
    </row>
    <row r="9010" spans="1:14" x14ac:dyDescent="0.3">
      <c r="A9010"/>
      <c r="B9010"/>
      <c r="C9010"/>
      <c r="D9010"/>
      <c r="E9010"/>
      <c r="F9010"/>
      <c r="G9010"/>
      <c r="H9010"/>
      <c r="I9010"/>
      <c r="J9010"/>
      <c r="K9010"/>
      <c r="L9010"/>
      <c r="M9010"/>
      <c r="N9010"/>
    </row>
  </sheetData>
  <autoFilter ref="A1:L9010" xr:uid="{5754C5B0-342C-4F3F-9F17-B56C8ECFCC24}">
    <sortState xmlns:xlrd2="http://schemas.microsoft.com/office/spreadsheetml/2017/richdata2" ref="A2:L9010">
      <sortCondition descending="1" ref="H1:H9010"/>
    </sortState>
  </autoFilter>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A7D174-17E0-4205-B191-DC1594CB3A0B}">
  <sheetPr filterMode="1"/>
  <dimension ref="A1:P9010"/>
  <sheetViews>
    <sheetView showGridLines="0" topLeftCell="L1" workbookViewId="0">
      <selection activeCell="O218" sqref="O218"/>
    </sheetView>
  </sheetViews>
  <sheetFormatPr defaultRowHeight="14.4" x14ac:dyDescent="0.3"/>
  <cols>
    <col min="1" max="1" width="17.109375" style="71" bestFit="1" customWidth="1"/>
    <col min="2" max="2" width="17.21875" style="71" bestFit="1" customWidth="1"/>
    <col min="3" max="3" width="22.6640625" style="71" bestFit="1" customWidth="1"/>
    <col min="4" max="4" width="29" style="71" bestFit="1" customWidth="1"/>
    <col min="5" max="5" width="11.21875" style="72" bestFit="1" customWidth="1"/>
    <col min="6" max="6" width="16.33203125" style="72" bestFit="1" customWidth="1"/>
    <col min="7" max="7" width="22.5546875" style="91" bestFit="1" customWidth="1"/>
    <col min="8" max="8" width="33.5546875" style="73" bestFit="1" customWidth="1"/>
    <col min="9" max="9" width="20.88671875" style="91" bestFit="1" customWidth="1"/>
    <col min="10" max="10" width="32" style="73" bestFit="1" customWidth="1"/>
    <col min="11" max="11" width="25.77734375" style="91" bestFit="1" customWidth="1"/>
    <col min="12" max="12" width="37.5546875" style="73" bestFit="1" customWidth="1"/>
    <col min="13" max="13" width="8.5546875" style="71" customWidth="1"/>
    <col min="14" max="14" width="13.88671875" style="108" bestFit="1" customWidth="1"/>
    <col min="15" max="16" width="13.44140625" style="108" bestFit="1" customWidth="1"/>
    <col min="17" max="16384" width="8.88671875" style="71"/>
  </cols>
  <sheetData>
    <row r="1" spans="1:16" s="70" customFormat="1" ht="24" customHeight="1" x14ac:dyDescent="0.3">
      <c r="A1" s="68" t="s">
        <v>130</v>
      </c>
      <c r="B1" s="68" t="s">
        <v>6</v>
      </c>
      <c r="C1" s="68" t="s">
        <v>7</v>
      </c>
      <c r="D1" s="68" t="s">
        <v>0</v>
      </c>
      <c r="E1" s="68" t="s">
        <v>1</v>
      </c>
      <c r="F1" s="68" t="s">
        <v>2</v>
      </c>
      <c r="G1" s="90" t="s">
        <v>8</v>
      </c>
      <c r="H1" s="69" t="s">
        <v>9</v>
      </c>
      <c r="I1" s="90" t="s">
        <v>10</v>
      </c>
      <c r="J1" s="69" t="s">
        <v>11</v>
      </c>
      <c r="K1" s="90" t="s">
        <v>181</v>
      </c>
      <c r="L1" s="69" t="s">
        <v>182</v>
      </c>
      <c r="M1" s="68"/>
      <c r="N1" s="106" t="s">
        <v>225</v>
      </c>
      <c r="O1" s="107" t="s">
        <v>226</v>
      </c>
      <c r="P1" s="107" t="s">
        <v>227</v>
      </c>
    </row>
    <row r="2" spans="1:16" hidden="1" x14ac:dyDescent="0.3">
      <c r="A2" s="71" t="s">
        <v>158</v>
      </c>
      <c r="B2" s="71" t="s">
        <v>12</v>
      </c>
      <c r="C2" s="71" t="s">
        <v>55</v>
      </c>
      <c r="D2" s="71" t="s">
        <v>50</v>
      </c>
      <c r="E2" s="72" t="s">
        <v>25</v>
      </c>
      <c r="F2" s="72" t="s">
        <v>21</v>
      </c>
      <c r="G2" s="73">
        <v>8</v>
      </c>
      <c r="H2" s="73">
        <v>482974.74</v>
      </c>
      <c r="I2" s="73">
        <v>0</v>
      </c>
      <c r="J2" s="73">
        <v>0</v>
      </c>
      <c r="K2" s="73">
        <v>8</v>
      </c>
      <c r="L2" s="73">
        <v>482974.74</v>
      </c>
      <c r="N2" s="108">
        <f>G2-I2-K2</f>
        <v>0</v>
      </c>
      <c r="O2" s="108">
        <f>H2-J2-L2</f>
        <v>0</v>
      </c>
      <c r="P2" s="108">
        <f>H2-L2-J2</f>
        <v>0</v>
      </c>
    </row>
    <row r="3" spans="1:16" hidden="1" x14ac:dyDescent="0.3">
      <c r="A3" s="71" t="s">
        <v>154</v>
      </c>
      <c r="B3" s="71" t="s">
        <v>12</v>
      </c>
      <c r="C3" s="71" t="s">
        <v>55</v>
      </c>
      <c r="D3" s="71" t="s">
        <v>71</v>
      </c>
      <c r="E3" s="72" t="s">
        <v>18</v>
      </c>
      <c r="F3" s="72" t="s">
        <v>21</v>
      </c>
      <c r="G3" s="73">
        <v>1</v>
      </c>
      <c r="H3" s="73">
        <v>460533.86</v>
      </c>
      <c r="I3" s="73">
        <v>0</v>
      </c>
      <c r="J3" s="73">
        <v>0</v>
      </c>
      <c r="K3" s="73">
        <v>1</v>
      </c>
      <c r="L3" s="73">
        <v>460533.86</v>
      </c>
      <c r="N3" s="108">
        <f t="shared" ref="N3:O19" si="0">G3-I3-K3</f>
        <v>0</v>
      </c>
      <c r="O3" s="108">
        <f t="shared" si="0"/>
        <v>0</v>
      </c>
      <c r="P3" s="108">
        <f t="shared" ref="P3:P66" si="1">H3-L3-J3</f>
        <v>0</v>
      </c>
    </row>
    <row r="4" spans="1:16" hidden="1" x14ac:dyDescent="0.3">
      <c r="A4" s="71" t="s">
        <v>142</v>
      </c>
      <c r="B4" s="71" t="s">
        <v>57</v>
      </c>
      <c r="C4" s="71" t="s">
        <v>55</v>
      </c>
      <c r="D4" s="71" t="s">
        <v>27</v>
      </c>
      <c r="E4" s="72" t="s">
        <v>15</v>
      </c>
      <c r="F4" s="72" t="s">
        <v>21</v>
      </c>
      <c r="G4" s="73">
        <v>2</v>
      </c>
      <c r="H4" s="73">
        <v>268315.5</v>
      </c>
      <c r="I4" s="73">
        <v>0</v>
      </c>
      <c r="J4" s="73">
        <v>0</v>
      </c>
      <c r="K4" s="73">
        <v>2</v>
      </c>
      <c r="L4" s="73">
        <v>268315.5</v>
      </c>
      <c r="N4" s="108">
        <f t="shared" si="0"/>
        <v>0</v>
      </c>
      <c r="O4" s="108">
        <f t="shared" si="0"/>
        <v>0</v>
      </c>
      <c r="P4" s="108">
        <f t="shared" si="1"/>
        <v>0</v>
      </c>
    </row>
    <row r="5" spans="1:16" hidden="1" x14ac:dyDescent="0.3">
      <c r="A5" s="71" t="s">
        <v>148</v>
      </c>
      <c r="B5" s="71" t="s">
        <v>57</v>
      </c>
      <c r="C5" s="71" t="s">
        <v>55</v>
      </c>
      <c r="D5" s="71" t="s">
        <v>47</v>
      </c>
      <c r="E5" s="72" t="s">
        <v>15</v>
      </c>
      <c r="F5" s="72" t="s">
        <v>21</v>
      </c>
      <c r="G5" s="73">
        <v>2</v>
      </c>
      <c r="H5" s="73">
        <v>202762.26</v>
      </c>
      <c r="I5" s="73">
        <v>0</v>
      </c>
      <c r="J5" s="73">
        <v>0</v>
      </c>
      <c r="K5" s="73">
        <v>2</v>
      </c>
      <c r="L5" s="73">
        <v>202762.26</v>
      </c>
      <c r="N5" s="108">
        <f t="shared" si="0"/>
        <v>0</v>
      </c>
      <c r="O5" s="108">
        <f t="shared" si="0"/>
        <v>0</v>
      </c>
      <c r="P5" s="108">
        <f t="shared" si="1"/>
        <v>0</v>
      </c>
    </row>
    <row r="6" spans="1:16" x14ac:dyDescent="0.3">
      <c r="A6" s="71" t="s">
        <v>153</v>
      </c>
      <c r="B6" s="71" t="s">
        <v>57</v>
      </c>
      <c r="C6" s="71" t="s">
        <v>55</v>
      </c>
      <c r="D6" s="71" t="s">
        <v>51</v>
      </c>
      <c r="E6" s="72" t="s">
        <v>24</v>
      </c>
      <c r="F6" s="72" t="s">
        <v>16</v>
      </c>
      <c r="G6" s="91">
        <v>2</v>
      </c>
      <c r="H6" s="73">
        <v>35528.120000000003</v>
      </c>
      <c r="I6" s="91">
        <v>0</v>
      </c>
      <c r="J6" s="73">
        <v>0</v>
      </c>
      <c r="K6" s="91">
        <v>2</v>
      </c>
      <c r="L6" s="73">
        <v>35528.120000000003</v>
      </c>
      <c r="N6" s="108">
        <f t="shared" si="0"/>
        <v>0</v>
      </c>
      <c r="O6" s="108">
        <f t="shared" si="0"/>
        <v>0</v>
      </c>
      <c r="P6" s="108">
        <f t="shared" si="1"/>
        <v>0</v>
      </c>
    </row>
    <row r="7" spans="1:16" hidden="1" x14ac:dyDescent="0.3">
      <c r="A7" s="71" t="s">
        <v>161</v>
      </c>
      <c r="B7" s="71" t="s">
        <v>12</v>
      </c>
      <c r="C7" s="71" t="s">
        <v>55</v>
      </c>
      <c r="D7" s="71" t="s">
        <v>32</v>
      </c>
      <c r="E7" s="72" t="s">
        <v>18</v>
      </c>
      <c r="F7" s="72" t="s">
        <v>16</v>
      </c>
      <c r="G7" s="73">
        <v>14</v>
      </c>
      <c r="H7" s="73">
        <v>28869.85</v>
      </c>
      <c r="I7" s="73">
        <v>0</v>
      </c>
      <c r="J7" s="73">
        <v>0</v>
      </c>
      <c r="K7" s="73">
        <v>14</v>
      </c>
      <c r="L7" s="73">
        <v>28869.85</v>
      </c>
      <c r="N7" s="108">
        <f t="shared" si="0"/>
        <v>0</v>
      </c>
      <c r="O7" s="108">
        <f t="shared" si="0"/>
        <v>0</v>
      </c>
      <c r="P7" s="108">
        <f t="shared" si="1"/>
        <v>0</v>
      </c>
    </row>
    <row r="8" spans="1:16" hidden="1" x14ac:dyDescent="0.3">
      <c r="A8" s="71" t="s">
        <v>163</v>
      </c>
      <c r="B8" s="71" t="s">
        <v>12</v>
      </c>
      <c r="C8" s="71" t="s">
        <v>55</v>
      </c>
      <c r="D8" s="71" t="s">
        <v>69</v>
      </c>
      <c r="E8" s="72" t="s">
        <v>5</v>
      </c>
      <c r="F8" s="72" t="s">
        <v>16</v>
      </c>
      <c r="G8" s="73">
        <v>100</v>
      </c>
      <c r="H8" s="73">
        <v>25466.85</v>
      </c>
      <c r="I8" s="73">
        <v>23</v>
      </c>
      <c r="J8" s="73">
        <v>301.18</v>
      </c>
      <c r="K8" s="73">
        <v>77</v>
      </c>
      <c r="L8" s="73">
        <v>25165.67</v>
      </c>
      <c r="N8" s="108">
        <f t="shared" si="0"/>
        <v>0</v>
      </c>
      <c r="O8" s="108">
        <f t="shared" si="0"/>
        <v>0</v>
      </c>
      <c r="P8" s="108">
        <f t="shared" si="1"/>
        <v>0</v>
      </c>
    </row>
    <row r="9" spans="1:16" hidden="1" x14ac:dyDescent="0.3">
      <c r="A9" s="71" t="s">
        <v>155</v>
      </c>
      <c r="B9" s="71" t="s">
        <v>57</v>
      </c>
      <c r="C9" s="71" t="s">
        <v>13</v>
      </c>
      <c r="D9" s="71" t="s">
        <v>108</v>
      </c>
      <c r="E9" s="72" t="s">
        <v>5</v>
      </c>
      <c r="F9" s="72" t="s">
        <v>16</v>
      </c>
      <c r="G9" s="73">
        <v>177</v>
      </c>
      <c r="H9" s="73">
        <v>23068.19</v>
      </c>
      <c r="I9" s="73">
        <v>0</v>
      </c>
      <c r="J9" s="73">
        <v>0</v>
      </c>
      <c r="K9" s="73">
        <v>177</v>
      </c>
      <c r="L9" s="73">
        <v>23068.19</v>
      </c>
      <c r="N9" s="108">
        <f t="shared" si="0"/>
        <v>0</v>
      </c>
      <c r="O9" s="108">
        <f t="shared" si="0"/>
        <v>0</v>
      </c>
      <c r="P9" s="108">
        <f t="shared" si="1"/>
        <v>0</v>
      </c>
    </row>
    <row r="10" spans="1:16" hidden="1" x14ac:dyDescent="0.3">
      <c r="A10" s="71" t="s">
        <v>155</v>
      </c>
      <c r="B10" s="71" t="s">
        <v>12</v>
      </c>
      <c r="C10" s="71" t="s">
        <v>55</v>
      </c>
      <c r="D10" s="71" t="s">
        <v>108</v>
      </c>
      <c r="E10" s="72" t="s">
        <v>5</v>
      </c>
      <c r="F10" s="72" t="s">
        <v>16</v>
      </c>
      <c r="G10" s="73">
        <v>142</v>
      </c>
      <c r="H10" s="73">
        <v>21567.53</v>
      </c>
      <c r="I10" s="73">
        <v>1</v>
      </c>
      <c r="J10" s="73">
        <v>1026.05</v>
      </c>
      <c r="K10" s="73">
        <v>141</v>
      </c>
      <c r="L10" s="73">
        <v>20541.48</v>
      </c>
      <c r="N10" s="108">
        <f t="shared" si="0"/>
        <v>0</v>
      </c>
      <c r="O10" s="108">
        <f t="shared" si="0"/>
        <v>0</v>
      </c>
      <c r="P10" s="108">
        <f t="shared" si="1"/>
        <v>0</v>
      </c>
    </row>
    <row r="11" spans="1:16" hidden="1" x14ac:dyDescent="0.3">
      <c r="A11" s="71" t="s">
        <v>163</v>
      </c>
      <c r="B11" s="71" t="s">
        <v>12</v>
      </c>
      <c r="C11" s="71" t="s">
        <v>55</v>
      </c>
      <c r="D11" s="71" t="s">
        <v>33</v>
      </c>
      <c r="E11" s="72" t="s">
        <v>5</v>
      </c>
      <c r="F11" s="72" t="s">
        <v>21</v>
      </c>
      <c r="G11" s="73">
        <v>131</v>
      </c>
      <c r="H11" s="73">
        <v>20299.13</v>
      </c>
      <c r="I11" s="73">
        <v>8</v>
      </c>
      <c r="J11" s="73">
        <v>699.66</v>
      </c>
      <c r="K11" s="73">
        <v>123</v>
      </c>
      <c r="L11" s="73">
        <v>19599.47</v>
      </c>
      <c r="N11" s="108">
        <f t="shared" si="0"/>
        <v>0</v>
      </c>
      <c r="O11" s="108">
        <f t="shared" si="0"/>
        <v>0</v>
      </c>
      <c r="P11" s="108">
        <f t="shared" si="1"/>
        <v>0</v>
      </c>
    </row>
    <row r="12" spans="1:16" hidden="1" x14ac:dyDescent="0.3">
      <c r="A12" s="71" t="s">
        <v>163</v>
      </c>
      <c r="B12" s="71" t="s">
        <v>57</v>
      </c>
      <c r="C12" s="71" t="s">
        <v>17</v>
      </c>
      <c r="D12" s="71" t="s">
        <v>38</v>
      </c>
      <c r="E12" s="72" t="s">
        <v>5</v>
      </c>
      <c r="F12" s="72" t="s">
        <v>16</v>
      </c>
      <c r="G12" s="73">
        <v>1</v>
      </c>
      <c r="H12" s="73">
        <v>18639.47</v>
      </c>
      <c r="I12" s="73">
        <v>0</v>
      </c>
      <c r="J12" s="73">
        <v>0</v>
      </c>
      <c r="K12" s="73">
        <v>1</v>
      </c>
      <c r="L12" s="73">
        <v>18639.47</v>
      </c>
      <c r="N12" s="108">
        <f t="shared" si="0"/>
        <v>0</v>
      </c>
      <c r="O12" s="108">
        <f t="shared" si="0"/>
        <v>0</v>
      </c>
      <c r="P12" s="108">
        <f t="shared" si="1"/>
        <v>0</v>
      </c>
    </row>
    <row r="13" spans="1:16" hidden="1" x14ac:dyDescent="0.3">
      <c r="A13" s="71" t="s">
        <v>163</v>
      </c>
      <c r="B13" s="71" t="s">
        <v>12</v>
      </c>
      <c r="C13" s="71" t="s">
        <v>55</v>
      </c>
      <c r="D13" s="71" t="s">
        <v>65</v>
      </c>
      <c r="E13" s="72" t="s">
        <v>5</v>
      </c>
      <c r="F13" s="72" t="s">
        <v>16</v>
      </c>
      <c r="G13" s="73">
        <v>125</v>
      </c>
      <c r="H13" s="73">
        <v>17459.45</v>
      </c>
      <c r="I13" s="73">
        <v>4</v>
      </c>
      <c r="J13" s="73">
        <v>811.82</v>
      </c>
      <c r="K13" s="73">
        <v>121</v>
      </c>
      <c r="L13" s="73">
        <v>16647.63</v>
      </c>
      <c r="N13" s="108">
        <f t="shared" si="0"/>
        <v>0</v>
      </c>
      <c r="O13" s="108">
        <f t="shared" si="0"/>
        <v>0</v>
      </c>
      <c r="P13" s="108">
        <f t="shared" si="1"/>
        <v>0</v>
      </c>
    </row>
    <row r="14" spans="1:16" hidden="1" x14ac:dyDescent="0.3">
      <c r="A14" s="71" t="s">
        <v>159</v>
      </c>
      <c r="B14" s="71" t="s">
        <v>12</v>
      </c>
      <c r="C14" s="71" t="s">
        <v>55</v>
      </c>
      <c r="D14" s="71" t="s">
        <v>47</v>
      </c>
      <c r="E14" s="72" t="s">
        <v>28</v>
      </c>
      <c r="F14" s="72" t="s">
        <v>16</v>
      </c>
      <c r="G14" s="73">
        <v>3</v>
      </c>
      <c r="H14" s="73">
        <v>17427.82</v>
      </c>
      <c r="I14" s="73">
        <v>0</v>
      </c>
      <c r="J14" s="73">
        <v>0</v>
      </c>
      <c r="K14" s="73">
        <v>3</v>
      </c>
      <c r="L14" s="73">
        <v>17427.82</v>
      </c>
      <c r="N14" s="108">
        <f t="shared" si="0"/>
        <v>0</v>
      </c>
      <c r="O14" s="108">
        <f t="shared" si="0"/>
        <v>0</v>
      </c>
      <c r="P14" s="108">
        <f t="shared" si="1"/>
        <v>0</v>
      </c>
    </row>
    <row r="15" spans="1:16" hidden="1" x14ac:dyDescent="0.3">
      <c r="A15" s="71" t="s">
        <v>158</v>
      </c>
      <c r="B15" s="71" t="s">
        <v>57</v>
      </c>
      <c r="C15" s="71" t="s">
        <v>55</v>
      </c>
      <c r="D15" s="71" t="s">
        <v>54</v>
      </c>
      <c r="E15" s="72" t="s">
        <v>5</v>
      </c>
      <c r="F15" s="72" t="s">
        <v>16</v>
      </c>
      <c r="G15" s="73">
        <v>77</v>
      </c>
      <c r="H15" s="73">
        <v>15878.73</v>
      </c>
      <c r="I15" s="73">
        <v>16</v>
      </c>
      <c r="J15" s="73">
        <v>1025.1300000000001</v>
      </c>
      <c r="K15" s="73">
        <v>61</v>
      </c>
      <c r="L15" s="73">
        <v>14853.6</v>
      </c>
      <c r="N15" s="108">
        <f t="shared" si="0"/>
        <v>0</v>
      </c>
      <c r="O15" s="108">
        <f t="shared" si="0"/>
        <v>0</v>
      </c>
      <c r="P15" s="108">
        <f t="shared" si="1"/>
        <v>0</v>
      </c>
    </row>
    <row r="16" spans="1:16" hidden="1" x14ac:dyDescent="0.3">
      <c r="A16" s="71" t="s">
        <v>134</v>
      </c>
      <c r="B16" s="71" t="s">
        <v>12</v>
      </c>
      <c r="C16" s="71" t="s">
        <v>13</v>
      </c>
      <c r="D16" s="71" t="s">
        <v>54</v>
      </c>
      <c r="E16" s="72" t="s">
        <v>5</v>
      </c>
      <c r="F16" s="72" t="s">
        <v>16</v>
      </c>
      <c r="G16" s="73">
        <v>36</v>
      </c>
      <c r="H16" s="73">
        <v>13055.33</v>
      </c>
      <c r="I16" s="73">
        <v>0</v>
      </c>
      <c r="J16" s="73">
        <v>0</v>
      </c>
      <c r="K16" s="73">
        <v>36</v>
      </c>
      <c r="L16" s="73">
        <v>13055.33</v>
      </c>
      <c r="N16" s="108">
        <f t="shared" si="0"/>
        <v>0</v>
      </c>
      <c r="O16" s="108">
        <f t="shared" si="0"/>
        <v>0</v>
      </c>
      <c r="P16" s="108">
        <f t="shared" si="1"/>
        <v>0</v>
      </c>
    </row>
    <row r="17" spans="1:16" hidden="1" x14ac:dyDescent="0.3">
      <c r="A17" s="71" t="s">
        <v>163</v>
      </c>
      <c r="B17" s="71" t="s">
        <v>57</v>
      </c>
      <c r="C17" s="71" t="s">
        <v>55</v>
      </c>
      <c r="D17" s="71" t="s">
        <v>68</v>
      </c>
      <c r="E17" s="72" t="s">
        <v>5</v>
      </c>
      <c r="F17" s="72" t="s">
        <v>21</v>
      </c>
      <c r="G17" s="73">
        <v>56</v>
      </c>
      <c r="H17" s="73">
        <v>12612.29</v>
      </c>
      <c r="I17" s="73">
        <v>14</v>
      </c>
      <c r="J17" s="73">
        <v>2299.19</v>
      </c>
      <c r="K17" s="73">
        <v>42</v>
      </c>
      <c r="L17" s="73">
        <v>10313.1</v>
      </c>
      <c r="N17" s="108">
        <f t="shared" si="0"/>
        <v>0</v>
      </c>
      <c r="O17" s="108">
        <f t="shared" si="0"/>
        <v>0</v>
      </c>
      <c r="P17" s="108">
        <f t="shared" si="1"/>
        <v>0</v>
      </c>
    </row>
    <row r="18" spans="1:16" hidden="1" x14ac:dyDescent="0.3">
      <c r="A18" s="71" t="s">
        <v>137</v>
      </c>
      <c r="B18" s="71" t="s">
        <v>57</v>
      </c>
      <c r="C18" s="71" t="s">
        <v>13</v>
      </c>
      <c r="D18" s="71" t="s">
        <v>74</v>
      </c>
      <c r="E18" s="72" t="s">
        <v>18</v>
      </c>
      <c r="F18" s="72" t="s">
        <v>16</v>
      </c>
      <c r="G18" s="73">
        <v>17</v>
      </c>
      <c r="H18" s="73">
        <v>12505.06</v>
      </c>
      <c r="I18" s="73">
        <v>3</v>
      </c>
      <c r="J18" s="73">
        <v>2042.85</v>
      </c>
      <c r="K18" s="73">
        <v>14</v>
      </c>
      <c r="L18" s="73">
        <v>10462.209999999999</v>
      </c>
      <c r="N18" s="108">
        <f t="shared" si="0"/>
        <v>0</v>
      </c>
      <c r="O18" s="108">
        <f t="shared" si="0"/>
        <v>0</v>
      </c>
      <c r="P18" s="108">
        <f t="shared" si="1"/>
        <v>0</v>
      </c>
    </row>
    <row r="19" spans="1:16" hidden="1" x14ac:dyDescent="0.3">
      <c r="A19" s="71" t="s">
        <v>132</v>
      </c>
      <c r="B19" s="71" t="s">
        <v>57</v>
      </c>
      <c r="C19" s="71" t="s">
        <v>13</v>
      </c>
      <c r="D19" s="71" t="s">
        <v>59</v>
      </c>
      <c r="E19" s="72" t="s">
        <v>3</v>
      </c>
      <c r="F19" s="72" t="s">
        <v>21</v>
      </c>
      <c r="G19" s="73">
        <v>28</v>
      </c>
      <c r="H19" s="73">
        <v>12220.19</v>
      </c>
      <c r="I19" s="73">
        <v>0</v>
      </c>
      <c r="J19" s="73">
        <v>0</v>
      </c>
      <c r="K19" s="73">
        <v>28</v>
      </c>
      <c r="L19" s="73">
        <v>12220.19</v>
      </c>
      <c r="N19" s="108">
        <f t="shared" si="0"/>
        <v>0</v>
      </c>
      <c r="O19" s="108">
        <f t="shared" si="0"/>
        <v>0</v>
      </c>
      <c r="P19" s="108">
        <f t="shared" si="1"/>
        <v>0</v>
      </c>
    </row>
    <row r="20" spans="1:16" hidden="1" x14ac:dyDescent="0.3">
      <c r="A20" s="71" t="s">
        <v>142</v>
      </c>
      <c r="B20" s="71" t="s">
        <v>57</v>
      </c>
      <c r="C20" s="71" t="s">
        <v>55</v>
      </c>
      <c r="D20" s="71" t="s">
        <v>29</v>
      </c>
      <c r="E20" s="72" t="s">
        <v>31</v>
      </c>
      <c r="F20" s="72" t="s">
        <v>26</v>
      </c>
      <c r="G20" s="73">
        <v>4</v>
      </c>
      <c r="H20" s="73">
        <v>11206.27</v>
      </c>
      <c r="I20" s="73">
        <v>0</v>
      </c>
      <c r="J20" s="73">
        <v>0</v>
      </c>
      <c r="K20" s="73">
        <v>4</v>
      </c>
      <c r="L20" s="73">
        <v>11206.27</v>
      </c>
      <c r="N20" s="108">
        <f t="shared" ref="N20:O83" si="2">G20-I20-K20</f>
        <v>0</v>
      </c>
      <c r="O20" s="108">
        <f t="shared" si="2"/>
        <v>0</v>
      </c>
      <c r="P20" s="108">
        <f t="shared" si="1"/>
        <v>0</v>
      </c>
    </row>
    <row r="21" spans="1:16" hidden="1" x14ac:dyDescent="0.3">
      <c r="A21" s="71" t="s">
        <v>154</v>
      </c>
      <c r="B21" s="71" t="s">
        <v>129</v>
      </c>
      <c r="C21" s="71" t="s">
        <v>55</v>
      </c>
      <c r="D21" s="71" t="s">
        <v>49</v>
      </c>
      <c r="E21" s="72" t="s">
        <v>5</v>
      </c>
      <c r="F21" s="72" t="s">
        <v>21</v>
      </c>
      <c r="G21" s="73">
        <v>62</v>
      </c>
      <c r="H21" s="73">
        <v>11143.15</v>
      </c>
      <c r="I21" s="73">
        <v>3</v>
      </c>
      <c r="J21" s="73">
        <v>2010.86</v>
      </c>
      <c r="K21" s="73">
        <v>59</v>
      </c>
      <c r="L21" s="73">
        <v>9132.2900000000009</v>
      </c>
      <c r="N21" s="108">
        <f t="shared" si="2"/>
        <v>0</v>
      </c>
      <c r="O21" s="108">
        <f t="shared" si="2"/>
        <v>0</v>
      </c>
      <c r="P21" s="108">
        <f t="shared" si="1"/>
        <v>0</v>
      </c>
    </row>
    <row r="22" spans="1:16" hidden="1" x14ac:dyDescent="0.3">
      <c r="A22" s="71" t="s">
        <v>144</v>
      </c>
      <c r="B22" s="71" t="s">
        <v>57</v>
      </c>
      <c r="C22" s="71" t="s">
        <v>55</v>
      </c>
      <c r="D22" s="71" t="s">
        <v>95</v>
      </c>
      <c r="E22" s="72" t="s">
        <v>5</v>
      </c>
      <c r="F22" s="72" t="s">
        <v>26</v>
      </c>
      <c r="G22" s="73">
        <v>139</v>
      </c>
      <c r="H22" s="73">
        <v>11003.51</v>
      </c>
      <c r="I22" s="73">
        <v>43</v>
      </c>
      <c r="J22" s="73">
        <v>1457.8</v>
      </c>
      <c r="K22" s="73">
        <v>96</v>
      </c>
      <c r="L22" s="73">
        <v>9545.7099999999991</v>
      </c>
      <c r="N22" s="108">
        <f t="shared" si="2"/>
        <v>0</v>
      </c>
      <c r="O22" s="108">
        <f t="shared" si="2"/>
        <v>0</v>
      </c>
      <c r="P22" s="108">
        <f t="shared" si="1"/>
        <v>0</v>
      </c>
    </row>
    <row r="23" spans="1:16" hidden="1" x14ac:dyDescent="0.3">
      <c r="A23" s="71" t="s">
        <v>161</v>
      </c>
      <c r="B23" s="71" t="s">
        <v>57</v>
      </c>
      <c r="C23" s="71" t="s">
        <v>55</v>
      </c>
      <c r="D23" s="71" t="s">
        <v>32</v>
      </c>
      <c r="E23" s="72" t="s">
        <v>5</v>
      </c>
      <c r="F23" s="72" t="s">
        <v>26</v>
      </c>
      <c r="G23" s="73">
        <v>93</v>
      </c>
      <c r="H23" s="73">
        <v>10923.07</v>
      </c>
      <c r="I23" s="73">
        <v>25</v>
      </c>
      <c r="J23" s="73">
        <v>651.76</v>
      </c>
      <c r="K23" s="73">
        <v>68</v>
      </c>
      <c r="L23" s="73">
        <v>10271.31</v>
      </c>
      <c r="N23" s="108">
        <f t="shared" si="2"/>
        <v>0</v>
      </c>
      <c r="O23" s="108">
        <f t="shared" si="2"/>
        <v>0</v>
      </c>
      <c r="P23" s="108">
        <f t="shared" si="1"/>
        <v>0</v>
      </c>
    </row>
    <row r="24" spans="1:16" hidden="1" x14ac:dyDescent="0.3">
      <c r="A24" s="71" t="s">
        <v>155</v>
      </c>
      <c r="B24" s="71" t="s">
        <v>12</v>
      </c>
      <c r="C24" s="71" t="s">
        <v>55</v>
      </c>
      <c r="D24" s="71" t="s">
        <v>94</v>
      </c>
      <c r="E24" s="72" t="s">
        <v>3</v>
      </c>
      <c r="F24" s="72" t="s">
        <v>21</v>
      </c>
      <c r="G24" s="73">
        <v>21</v>
      </c>
      <c r="H24" s="73">
        <v>10529.49</v>
      </c>
      <c r="I24" s="73">
        <v>0</v>
      </c>
      <c r="J24" s="73">
        <v>0</v>
      </c>
      <c r="K24" s="73">
        <v>21</v>
      </c>
      <c r="L24" s="73">
        <v>10529.49</v>
      </c>
      <c r="N24" s="108">
        <f t="shared" si="2"/>
        <v>0</v>
      </c>
      <c r="O24" s="108">
        <f t="shared" si="2"/>
        <v>0</v>
      </c>
      <c r="P24" s="108">
        <f t="shared" si="1"/>
        <v>0</v>
      </c>
    </row>
    <row r="25" spans="1:16" hidden="1" x14ac:dyDescent="0.3">
      <c r="A25" s="71" t="s">
        <v>157</v>
      </c>
      <c r="B25" s="71" t="s">
        <v>12</v>
      </c>
      <c r="C25" s="71" t="s">
        <v>55</v>
      </c>
      <c r="D25" s="71" t="s">
        <v>77</v>
      </c>
      <c r="E25" s="72" t="s">
        <v>24</v>
      </c>
      <c r="F25" s="72" t="s">
        <v>16</v>
      </c>
      <c r="G25" s="73">
        <v>2</v>
      </c>
      <c r="H25" s="73">
        <v>10134.1</v>
      </c>
      <c r="I25" s="73">
        <v>0</v>
      </c>
      <c r="J25" s="73">
        <v>0</v>
      </c>
      <c r="K25" s="73">
        <v>2</v>
      </c>
      <c r="L25" s="73">
        <v>10134.1</v>
      </c>
      <c r="N25" s="108">
        <f t="shared" si="2"/>
        <v>0</v>
      </c>
      <c r="O25" s="108">
        <f t="shared" si="2"/>
        <v>0</v>
      </c>
      <c r="P25" s="108">
        <f t="shared" si="1"/>
        <v>0</v>
      </c>
    </row>
    <row r="26" spans="1:16" x14ac:dyDescent="0.3">
      <c r="A26" s="71" t="s">
        <v>153</v>
      </c>
      <c r="B26" s="71" t="s">
        <v>57</v>
      </c>
      <c r="C26" s="71" t="s">
        <v>13</v>
      </c>
      <c r="D26" s="71" t="s">
        <v>51</v>
      </c>
      <c r="E26" s="72" t="s">
        <v>5</v>
      </c>
      <c r="F26" s="72" t="s">
        <v>21</v>
      </c>
      <c r="G26" s="91">
        <v>49</v>
      </c>
      <c r="H26" s="73">
        <v>9601.94</v>
      </c>
      <c r="I26" s="91">
        <v>0</v>
      </c>
      <c r="J26" s="73">
        <v>0</v>
      </c>
      <c r="K26" s="91">
        <v>49</v>
      </c>
      <c r="L26" s="73">
        <v>9601.94</v>
      </c>
      <c r="N26" s="108">
        <f t="shared" si="2"/>
        <v>0</v>
      </c>
      <c r="O26" s="108">
        <f t="shared" si="2"/>
        <v>0</v>
      </c>
      <c r="P26" s="108">
        <f t="shared" si="1"/>
        <v>0</v>
      </c>
    </row>
    <row r="27" spans="1:16" hidden="1" x14ac:dyDescent="0.3">
      <c r="A27" s="71" t="s">
        <v>146</v>
      </c>
      <c r="B27" s="71" t="s">
        <v>12</v>
      </c>
      <c r="C27" s="71" t="s">
        <v>55</v>
      </c>
      <c r="D27" s="71" t="s">
        <v>50</v>
      </c>
      <c r="E27" s="72" t="s">
        <v>5</v>
      </c>
      <c r="F27" s="72" t="s">
        <v>26</v>
      </c>
      <c r="G27" s="73">
        <v>63</v>
      </c>
      <c r="H27" s="73">
        <v>9529.68</v>
      </c>
      <c r="I27" s="73">
        <v>14</v>
      </c>
      <c r="J27" s="73">
        <v>2265.38</v>
      </c>
      <c r="K27" s="73">
        <v>49</v>
      </c>
      <c r="L27" s="73">
        <v>7264.3</v>
      </c>
      <c r="N27" s="108">
        <f t="shared" si="2"/>
        <v>0</v>
      </c>
      <c r="O27" s="108">
        <f t="shared" si="2"/>
        <v>0</v>
      </c>
      <c r="P27" s="108">
        <f t="shared" si="1"/>
        <v>0</v>
      </c>
    </row>
    <row r="28" spans="1:16" hidden="1" x14ac:dyDescent="0.3">
      <c r="A28" s="71" t="s">
        <v>148</v>
      </c>
      <c r="B28" s="71" t="s">
        <v>57</v>
      </c>
      <c r="C28" s="71" t="s">
        <v>13</v>
      </c>
      <c r="D28" s="71" t="s">
        <v>59</v>
      </c>
      <c r="E28" s="72" t="s">
        <v>5</v>
      </c>
      <c r="F28" s="72" t="s">
        <v>16</v>
      </c>
      <c r="G28" s="73">
        <v>49</v>
      </c>
      <c r="H28" s="73">
        <v>9174.59</v>
      </c>
      <c r="I28" s="73">
        <v>0</v>
      </c>
      <c r="J28" s="73">
        <v>0</v>
      </c>
      <c r="K28" s="73">
        <v>49</v>
      </c>
      <c r="L28" s="73">
        <v>9174.59</v>
      </c>
      <c r="N28" s="108">
        <f t="shared" si="2"/>
        <v>0</v>
      </c>
      <c r="O28" s="108">
        <f t="shared" si="2"/>
        <v>0</v>
      </c>
      <c r="P28" s="108">
        <f t="shared" si="1"/>
        <v>0</v>
      </c>
    </row>
    <row r="29" spans="1:16" hidden="1" x14ac:dyDescent="0.3">
      <c r="A29" s="71" t="s">
        <v>154</v>
      </c>
      <c r="B29" s="71" t="s">
        <v>129</v>
      </c>
      <c r="C29" s="71" t="s">
        <v>55</v>
      </c>
      <c r="D29" s="71" t="s">
        <v>64</v>
      </c>
      <c r="E29" s="72" t="s">
        <v>5</v>
      </c>
      <c r="F29" s="72" t="s">
        <v>16</v>
      </c>
      <c r="G29" s="73">
        <v>68</v>
      </c>
      <c r="H29" s="73">
        <v>8889.0400000000009</v>
      </c>
      <c r="I29" s="73">
        <v>9</v>
      </c>
      <c r="J29" s="73">
        <v>840.73</v>
      </c>
      <c r="K29" s="73">
        <v>59</v>
      </c>
      <c r="L29" s="73">
        <v>8048.31</v>
      </c>
      <c r="N29" s="108">
        <f t="shared" si="2"/>
        <v>0</v>
      </c>
      <c r="O29" s="108">
        <f t="shared" si="2"/>
        <v>0</v>
      </c>
      <c r="P29" s="108">
        <f t="shared" si="1"/>
        <v>0</v>
      </c>
    </row>
    <row r="30" spans="1:16" hidden="1" x14ac:dyDescent="0.3">
      <c r="A30" s="71" t="s">
        <v>132</v>
      </c>
      <c r="B30" s="71" t="s">
        <v>12</v>
      </c>
      <c r="C30" s="71" t="s">
        <v>13</v>
      </c>
      <c r="D30" s="71" t="s">
        <v>38</v>
      </c>
      <c r="E30" s="72" t="s">
        <v>18</v>
      </c>
      <c r="F30" s="72" t="s">
        <v>16</v>
      </c>
      <c r="G30" s="73">
        <v>19</v>
      </c>
      <c r="H30" s="73">
        <v>8731.14</v>
      </c>
      <c r="I30" s="73">
        <v>1</v>
      </c>
      <c r="J30" s="73">
        <v>32.5</v>
      </c>
      <c r="K30" s="73">
        <v>18</v>
      </c>
      <c r="L30" s="73">
        <v>8698.64</v>
      </c>
      <c r="N30" s="108">
        <f t="shared" si="2"/>
        <v>0</v>
      </c>
      <c r="O30" s="108">
        <f t="shared" si="2"/>
        <v>0</v>
      </c>
      <c r="P30" s="108">
        <f t="shared" si="1"/>
        <v>0</v>
      </c>
    </row>
    <row r="31" spans="1:16" hidden="1" x14ac:dyDescent="0.3">
      <c r="A31" s="71" t="s">
        <v>144</v>
      </c>
      <c r="B31" s="71" t="s">
        <v>12</v>
      </c>
      <c r="C31" s="71" t="s">
        <v>55</v>
      </c>
      <c r="D31" s="71" t="s">
        <v>46</v>
      </c>
      <c r="E31" s="72" t="s">
        <v>5</v>
      </c>
      <c r="F31" s="72" t="s">
        <v>16</v>
      </c>
      <c r="G31" s="73">
        <v>52</v>
      </c>
      <c r="H31" s="73">
        <v>8609.24</v>
      </c>
      <c r="I31" s="73">
        <v>4</v>
      </c>
      <c r="J31" s="73">
        <v>769.41</v>
      </c>
      <c r="K31" s="73">
        <v>48</v>
      </c>
      <c r="L31" s="73">
        <v>7839.83</v>
      </c>
      <c r="N31" s="108">
        <f t="shared" si="2"/>
        <v>0</v>
      </c>
      <c r="O31" s="108">
        <f t="shared" si="2"/>
        <v>0</v>
      </c>
      <c r="P31" s="108">
        <f t="shared" si="1"/>
        <v>0</v>
      </c>
    </row>
    <row r="32" spans="1:16" hidden="1" x14ac:dyDescent="0.3">
      <c r="A32" s="71" t="s">
        <v>161</v>
      </c>
      <c r="B32" s="71" t="s">
        <v>12</v>
      </c>
      <c r="C32" s="71" t="s">
        <v>55</v>
      </c>
      <c r="D32" s="71" t="s">
        <v>59</v>
      </c>
      <c r="E32" s="72" t="s">
        <v>5</v>
      </c>
      <c r="F32" s="72" t="s">
        <v>16</v>
      </c>
      <c r="G32" s="73">
        <v>78</v>
      </c>
      <c r="H32" s="73">
        <v>8529.16</v>
      </c>
      <c r="I32" s="73">
        <v>13</v>
      </c>
      <c r="J32" s="73">
        <v>838.16</v>
      </c>
      <c r="K32" s="73">
        <v>65</v>
      </c>
      <c r="L32" s="73">
        <v>7691</v>
      </c>
      <c r="N32" s="108">
        <f t="shared" si="2"/>
        <v>0</v>
      </c>
      <c r="O32" s="108">
        <f t="shared" si="2"/>
        <v>0</v>
      </c>
      <c r="P32" s="108">
        <f t="shared" si="1"/>
        <v>0</v>
      </c>
    </row>
    <row r="33" spans="1:16" hidden="1" x14ac:dyDescent="0.3">
      <c r="A33" s="71" t="s">
        <v>154</v>
      </c>
      <c r="B33" s="71" t="s">
        <v>129</v>
      </c>
      <c r="C33" s="71" t="s">
        <v>55</v>
      </c>
      <c r="D33" s="71" t="s">
        <v>79</v>
      </c>
      <c r="E33" s="72" t="s">
        <v>3</v>
      </c>
      <c r="F33" s="72" t="s">
        <v>16</v>
      </c>
      <c r="G33" s="73">
        <v>21</v>
      </c>
      <c r="H33" s="73">
        <v>8255.9500000000007</v>
      </c>
      <c r="I33" s="73">
        <v>0</v>
      </c>
      <c r="J33" s="73">
        <v>0</v>
      </c>
      <c r="K33" s="73">
        <v>21</v>
      </c>
      <c r="L33" s="73">
        <v>8255.9500000000007</v>
      </c>
      <c r="N33" s="108">
        <f t="shared" si="2"/>
        <v>0</v>
      </c>
      <c r="O33" s="108">
        <f t="shared" si="2"/>
        <v>0</v>
      </c>
      <c r="P33" s="108">
        <f t="shared" si="1"/>
        <v>0</v>
      </c>
    </row>
    <row r="34" spans="1:16" hidden="1" x14ac:dyDescent="0.3">
      <c r="A34" s="71" t="s">
        <v>131</v>
      </c>
      <c r="B34" s="71" t="s">
        <v>57</v>
      </c>
      <c r="C34" s="71" t="s">
        <v>22</v>
      </c>
      <c r="D34" s="71" t="s">
        <v>60</v>
      </c>
      <c r="E34" s="72" t="s">
        <v>5</v>
      </c>
      <c r="F34" s="72" t="s">
        <v>16</v>
      </c>
      <c r="G34" s="73">
        <v>41</v>
      </c>
      <c r="H34" s="73">
        <v>8229.9599999999991</v>
      </c>
      <c r="I34" s="73">
        <v>9</v>
      </c>
      <c r="J34" s="73">
        <v>1648.58</v>
      </c>
      <c r="K34" s="73">
        <v>32</v>
      </c>
      <c r="L34" s="73">
        <v>6581.38</v>
      </c>
      <c r="N34" s="108">
        <f t="shared" si="2"/>
        <v>0</v>
      </c>
      <c r="O34" s="108">
        <f t="shared" si="2"/>
        <v>0</v>
      </c>
      <c r="P34" s="108">
        <f t="shared" si="1"/>
        <v>0</v>
      </c>
    </row>
    <row r="35" spans="1:16" hidden="1" x14ac:dyDescent="0.3">
      <c r="A35" s="71" t="s">
        <v>132</v>
      </c>
      <c r="B35" s="71" t="s">
        <v>57</v>
      </c>
      <c r="C35" s="71" t="s">
        <v>13</v>
      </c>
      <c r="D35" s="71" t="s">
        <v>72</v>
      </c>
      <c r="E35" s="72" t="s">
        <v>5</v>
      </c>
      <c r="F35" s="72" t="s">
        <v>16</v>
      </c>
      <c r="G35" s="73">
        <v>33</v>
      </c>
      <c r="H35" s="73">
        <v>8118.25</v>
      </c>
      <c r="I35" s="73">
        <v>0</v>
      </c>
      <c r="J35" s="73">
        <v>0</v>
      </c>
      <c r="K35" s="73">
        <v>33</v>
      </c>
      <c r="L35" s="73">
        <v>8118.25</v>
      </c>
      <c r="N35" s="108">
        <f t="shared" si="2"/>
        <v>0</v>
      </c>
      <c r="O35" s="108">
        <f t="shared" si="2"/>
        <v>0</v>
      </c>
      <c r="P35" s="108">
        <f t="shared" si="1"/>
        <v>0</v>
      </c>
    </row>
    <row r="36" spans="1:16" hidden="1" x14ac:dyDescent="0.3">
      <c r="A36" s="71" t="s">
        <v>158</v>
      </c>
      <c r="B36" s="71" t="s">
        <v>12</v>
      </c>
      <c r="C36" s="71" t="s">
        <v>55</v>
      </c>
      <c r="D36" s="71" t="s">
        <v>83</v>
      </c>
      <c r="E36" s="72" t="s">
        <v>5</v>
      </c>
      <c r="F36" s="72" t="s">
        <v>16</v>
      </c>
      <c r="G36" s="73">
        <v>59</v>
      </c>
      <c r="H36" s="73">
        <v>7781.6</v>
      </c>
      <c r="I36" s="73">
        <v>0</v>
      </c>
      <c r="J36" s="73">
        <v>0</v>
      </c>
      <c r="K36" s="73">
        <v>59</v>
      </c>
      <c r="L36" s="73">
        <v>7781.6</v>
      </c>
      <c r="N36" s="108">
        <f t="shared" si="2"/>
        <v>0</v>
      </c>
      <c r="O36" s="108">
        <f t="shared" si="2"/>
        <v>0</v>
      </c>
      <c r="P36" s="108">
        <f t="shared" si="1"/>
        <v>0</v>
      </c>
    </row>
    <row r="37" spans="1:16" hidden="1" x14ac:dyDescent="0.3">
      <c r="A37" s="71" t="s">
        <v>131</v>
      </c>
      <c r="B37" s="71" t="s">
        <v>12</v>
      </c>
      <c r="C37" s="71" t="s">
        <v>22</v>
      </c>
      <c r="D37" s="71" t="s">
        <v>42</v>
      </c>
      <c r="E37" s="72" t="s">
        <v>5</v>
      </c>
      <c r="F37" s="72" t="s">
        <v>16</v>
      </c>
      <c r="G37" s="73">
        <v>31</v>
      </c>
      <c r="H37" s="73">
        <v>7655.35</v>
      </c>
      <c r="I37" s="73">
        <v>0</v>
      </c>
      <c r="J37" s="73">
        <v>0</v>
      </c>
      <c r="K37" s="73">
        <v>31</v>
      </c>
      <c r="L37" s="73">
        <v>7655.35</v>
      </c>
      <c r="N37" s="108">
        <f t="shared" si="2"/>
        <v>0</v>
      </c>
      <c r="O37" s="108">
        <f t="shared" si="2"/>
        <v>0</v>
      </c>
      <c r="P37" s="108">
        <f t="shared" si="1"/>
        <v>0</v>
      </c>
    </row>
    <row r="38" spans="1:16" hidden="1" x14ac:dyDescent="0.3">
      <c r="A38" s="71" t="s">
        <v>161</v>
      </c>
      <c r="B38" s="71" t="s">
        <v>57</v>
      </c>
      <c r="C38" s="71" t="s">
        <v>55</v>
      </c>
      <c r="D38" s="71" t="s">
        <v>43</v>
      </c>
      <c r="E38" s="72" t="s">
        <v>5</v>
      </c>
      <c r="F38" s="72" t="s">
        <v>16</v>
      </c>
      <c r="G38" s="73">
        <v>282</v>
      </c>
      <c r="H38" s="73">
        <v>7527.92</v>
      </c>
      <c r="I38" s="73">
        <v>70</v>
      </c>
      <c r="J38" s="73">
        <v>1097.08</v>
      </c>
      <c r="K38" s="73">
        <v>212</v>
      </c>
      <c r="L38" s="73">
        <v>6430.84</v>
      </c>
      <c r="N38" s="108">
        <f t="shared" si="2"/>
        <v>0</v>
      </c>
      <c r="O38" s="108">
        <f t="shared" si="2"/>
        <v>0</v>
      </c>
      <c r="P38" s="108">
        <f t="shared" si="1"/>
        <v>0</v>
      </c>
    </row>
    <row r="39" spans="1:16" hidden="1" x14ac:dyDescent="0.3">
      <c r="A39" s="71" t="s">
        <v>161</v>
      </c>
      <c r="B39" s="71" t="s">
        <v>57</v>
      </c>
      <c r="C39" s="71" t="s">
        <v>55</v>
      </c>
      <c r="D39" s="71" t="s">
        <v>85</v>
      </c>
      <c r="E39" s="72" t="s">
        <v>5</v>
      </c>
      <c r="F39" s="72" t="s">
        <v>26</v>
      </c>
      <c r="G39" s="73">
        <v>75</v>
      </c>
      <c r="H39" s="73">
        <v>7423.28</v>
      </c>
      <c r="I39" s="73">
        <v>6</v>
      </c>
      <c r="J39" s="73">
        <v>492.42</v>
      </c>
      <c r="K39" s="73">
        <v>69</v>
      </c>
      <c r="L39" s="73">
        <v>6930.86</v>
      </c>
      <c r="N39" s="108">
        <f t="shared" si="2"/>
        <v>0</v>
      </c>
      <c r="O39" s="108">
        <f t="shared" si="2"/>
        <v>0</v>
      </c>
      <c r="P39" s="108">
        <f t="shared" si="1"/>
        <v>0</v>
      </c>
    </row>
    <row r="40" spans="1:16" hidden="1" x14ac:dyDescent="0.3">
      <c r="A40" s="71" t="s">
        <v>132</v>
      </c>
      <c r="B40" s="71" t="s">
        <v>12</v>
      </c>
      <c r="C40" s="71" t="s">
        <v>13</v>
      </c>
      <c r="D40" s="71" t="s">
        <v>60</v>
      </c>
      <c r="E40" s="72" t="s">
        <v>3</v>
      </c>
      <c r="F40" s="72" t="s">
        <v>16</v>
      </c>
      <c r="G40" s="73">
        <v>30</v>
      </c>
      <c r="H40" s="73">
        <v>7372.3</v>
      </c>
      <c r="I40" s="73">
        <v>2</v>
      </c>
      <c r="J40" s="73">
        <v>239.42</v>
      </c>
      <c r="K40" s="73">
        <v>28</v>
      </c>
      <c r="L40" s="73">
        <v>7132.88</v>
      </c>
      <c r="N40" s="108">
        <f t="shared" si="2"/>
        <v>0</v>
      </c>
      <c r="O40" s="108">
        <f t="shared" si="2"/>
        <v>0</v>
      </c>
      <c r="P40" s="108">
        <f t="shared" si="1"/>
        <v>0</v>
      </c>
    </row>
    <row r="41" spans="1:16" hidden="1" x14ac:dyDescent="0.3">
      <c r="A41" s="71" t="s">
        <v>132</v>
      </c>
      <c r="B41" s="71" t="s">
        <v>57</v>
      </c>
      <c r="C41" s="71" t="s">
        <v>55</v>
      </c>
      <c r="D41" s="71" t="s">
        <v>42</v>
      </c>
      <c r="E41" s="72" t="s">
        <v>5</v>
      </c>
      <c r="F41" s="72" t="s">
        <v>21</v>
      </c>
      <c r="G41" s="73">
        <v>37</v>
      </c>
      <c r="H41" s="73">
        <v>7275.25</v>
      </c>
      <c r="I41" s="73">
        <v>2</v>
      </c>
      <c r="J41" s="73">
        <v>413.48</v>
      </c>
      <c r="K41" s="73">
        <v>35</v>
      </c>
      <c r="L41" s="73">
        <v>6861.77</v>
      </c>
      <c r="N41" s="108">
        <f t="shared" si="2"/>
        <v>0</v>
      </c>
      <c r="O41" s="108">
        <f t="shared" si="2"/>
        <v>0</v>
      </c>
      <c r="P41" s="108">
        <f>H41-L41-J41</f>
        <v>-4.5474735088646412E-13</v>
      </c>
    </row>
    <row r="42" spans="1:16" hidden="1" x14ac:dyDescent="0.3">
      <c r="A42" s="71" t="s">
        <v>131</v>
      </c>
      <c r="B42" s="71" t="s">
        <v>57</v>
      </c>
      <c r="C42" s="71" t="s">
        <v>55</v>
      </c>
      <c r="D42" s="71" t="s">
        <v>34</v>
      </c>
      <c r="E42" s="72" t="s">
        <v>20</v>
      </c>
      <c r="F42" s="72" t="s">
        <v>21</v>
      </c>
      <c r="G42" s="73">
        <v>7</v>
      </c>
      <c r="H42" s="73">
        <v>6939.69</v>
      </c>
      <c r="I42" s="73">
        <v>3</v>
      </c>
      <c r="J42" s="73">
        <v>13.96</v>
      </c>
      <c r="K42" s="73">
        <v>4</v>
      </c>
      <c r="L42" s="73">
        <v>6925.73</v>
      </c>
      <c r="N42" s="108">
        <f t="shared" si="2"/>
        <v>0</v>
      </c>
      <c r="O42" s="108">
        <f t="shared" si="2"/>
        <v>0</v>
      </c>
      <c r="P42" s="108">
        <f t="shared" si="1"/>
        <v>3.5527136788005009E-14</v>
      </c>
    </row>
    <row r="43" spans="1:16" hidden="1" x14ac:dyDescent="0.3">
      <c r="A43" s="71" t="s">
        <v>132</v>
      </c>
      <c r="B43" s="71" t="s">
        <v>57</v>
      </c>
      <c r="C43" s="71" t="s">
        <v>13</v>
      </c>
      <c r="D43" s="71" t="s">
        <v>79</v>
      </c>
      <c r="E43" s="72" t="s">
        <v>5</v>
      </c>
      <c r="F43" s="72" t="s">
        <v>16</v>
      </c>
      <c r="G43" s="73">
        <v>36</v>
      </c>
      <c r="H43" s="73">
        <v>6915.05</v>
      </c>
      <c r="I43" s="73">
        <v>1</v>
      </c>
      <c r="J43" s="73">
        <v>510.64</v>
      </c>
      <c r="K43" s="73">
        <v>35</v>
      </c>
      <c r="L43" s="73">
        <v>6404.41</v>
      </c>
      <c r="N43" s="108">
        <f t="shared" si="2"/>
        <v>0</v>
      </c>
      <c r="O43" s="108">
        <f t="shared" si="2"/>
        <v>0</v>
      </c>
      <c r="P43" s="108">
        <f t="shared" si="1"/>
        <v>0</v>
      </c>
    </row>
    <row r="44" spans="1:16" hidden="1" x14ac:dyDescent="0.3">
      <c r="A44" s="71" t="s">
        <v>142</v>
      </c>
      <c r="B44" s="71" t="s">
        <v>12</v>
      </c>
      <c r="C44" s="71" t="s">
        <v>13</v>
      </c>
      <c r="D44" s="71" t="s">
        <v>109</v>
      </c>
      <c r="E44" s="72" t="s">
        <v>5</v>
      </c>
      <c r="F44" s="72" t="s">
        <v>21</v>
      </c>
      <c r="G44" s="91">
        <v>56</v>
      </c>
      <c r="H44" s="73">
        <v>6750.99</v>
      </c>
      <c r="I44" s="91">
        <v>9</v>
      </c>
      <c r="J44" s="73">
        <v>668.4</v>
      </c>
      <c r="K44" s="91">
        <v>47</v>
      </c>
      <c r="L44" s="73">
        <v>6082.59</v>
      </c>
      <c r="N44" s="108">
        <f t="shared" si="2"/>
        <v>0</v>
      </c>
      <c r="O44" s="108">
        <f t="shared" si="2"/>
        <v>0</v>
      </c>
      <c r="P44" s="108">
        <f t="shared" si="1"/>
        <v>0</v>
      </c>
    </row>
    <row r="45" spans="1:16" hidden="1" x14ac:dyDescent="0.3">
      <c r="A45" s="71" t="s">
        <v>161</v>
      </c>
      <c r="B45" s="71" t="s">
        <v>57</v>
      </c>
      <c r="C45" s="71" t="s">
        <v>55</v>
      </c>
      <c r="D45" s="71" t="s">
        <v>93</v>
      </c>
      <c r="E45" s="72" t="s">
        <v>5</v>
      </c>
      <c r="F45" s="72" t="s">
        <v>16</v>
      </c>
      <c r="G45" s="73">
        <v>70</v>
      </c>
      <c r="H45" s="73">
        <v>6741.23</v>
      </c>
      <c r="I45" s="73">
        <v>0</v>
      </c>
      <c r="J45" s="73">
        <v>0</v>
      </c>
      <c r="K45" s="73">
        <v>70</v>
      </c>
      <c r="L45" s="73">
        <v>6741.23</v>
      </c>
      <c r="N45" s="108">
        <f t="shared" si="2"/>
        <v>0</v>
      </c>
      <c r="O45" s="108">
        <f t="shared" si="2"/>
        <v>0</v>
      </c>
      <c r="P45" s="108">
        <f t="shared" si="1"/>
        <v>0</v>
      </c>
    </row>
    <row r="46" spans="1:16" hidden="1" x14ac:dyDescent="0.3">
      <c r="A46" s="71" t="s">
        <v>154</v>
      </c>
      <c r="B46" s="71" t="s">
        <v>129</v>
      </c>
      <c r="C46" s="71" t="s">
        <v>55</v>
      </c>
      <c r="D46" s="71" t="s">
        <v>103</v>
      </c>
      <c r="E46" s="72" t="s">
        <v>28</v>
      </c>
      <c r="F46" s="72" t="s">
        <v>16</v>
      </c>
      <c r="G46" s="73">
        <v>1</v>
      </c>
      <c r="H46" s="73">
        <v>6388.79</v>
      </c>
      <c r="I46" s="73">
        <v>0</v>
      </c>
      <c r="J46" s="73">
        <v>0</v>
      </c>
      <c r="K46" s="73">
        <v>1</v>
      </c>
      <c r="L46" s="73">
        <v>6388.79</v>
      </c>
      <c r="N46" s="108">
        <f t="shared" si="2"/>
        <v>0</v>
      </c>
      <c r="O46" s="108">
        <f t="shared" si="2"/>
        <v>0</v>
      </c>
      <c r="P46" s="108">
        <f t="shared" si="1"/>
        <v>0</v>
      </c>
    </row>
    <row r="47" spans="1:16" hidden="1" x14ac:dyDescent="0.3">
      <c r="A47" s="71" t="s">
        <v>161</v>
      </c>
      <c r="B47" s="71" t="s">
        <v>12</v>
      </c>
      <c r="C47" s="71" t="s">
        <v>55</v>
      </c>
      <c r="D47" s="71" t="s">
        <v>108</v>
      </c>
      <c r="E47" s="72" t="s">
        <v>31</v>
      </c>
      <c r="F47" s="72" t="s">
        <v>21</v>
      </c>
      <c r="G47" s="73">
        <v>4</v>
      </c>
      <c r="H47" s="73">
        <v>6378.49</v>
      </c>
      <c r="I47" s="73">
        <v>0</v>
      </c>
      <c r="J47" s="73">
        <v>0</v>
      </c>
      <c r="K47" s="73">
        <v>4</v>
      </c>
      <c r="L47" s="73">
        <v>6378.49</v>
      </c>
      <c r="N47" s="108">
        <f t="shared" si="2"/>
        <v>0</v>
      </c>
      <c r="O47" s="108">
        <f t="shared" si="2"/>
        <v>0</v>
      </c>
      <c r="P47" s="108">
        <f t="shared" si="1"/>
        <v>0</v>
      </c>
    </row>
    <row r="48" spans="1:16" hidden="1" x14ac:dyDescent="0.3">
      <c r="A48" s="71" t="s">
        <v>161</v>
      </c>
      <c r="B48" s="71" t="s">
        <v>57</v>
      </c>
      <c r="C48" s="71" t="s">
        <v>55</v>
      </c>
      <c r="D48" s="71" t="s">
        <v>60</v>
      </c>
      <c r="E48" s="72" t="s">
        <v>15</v>
      </c>
      <c r="F48" s="72" t="s">
        <v>26</v>
      </c>
      <c r="G48" s="73">
        <v>2</v>
      </c>
      <c r="H48" s="73">
        <v>6359.46</v>
      </c>
      <c r="I48" s="73">
        <v>0</v>
      </c>
      <c r="J48" s="73">
        <v>0</v>
      </c>
      <c r="K48" s="73">
        <v>2</v>
      </c>
      <c r="L48" s="73">
        <v>6359.46</v>
      </c>
      <c r="N48" s="108">
        <f t="shared" si="2"/>
        <v>0</v>
      </c>
      <c r="O48" s="108">
        <f t="shared" si="2"/>
        <v>0</v>
      </c>
      <c r="P48" s="108">
        <f t="shared" si="1"/>
        <v>0</v>
      </c>
    </row>
    <row r="49" spans="1:16" hidden="1" x14ac:dyDescent="0.3">
      <c r="A49" s="71" t="s">
        <v>161</v>
      </c>
      <c r="B49" s="71" t="s">
        <v>12</v>
      </c>
      <c r="C49" s="71" t="s">
        <v>55</v>
      </c>
      <c r="D49" s="71" t="s">
        <v>66</v>
      </c>
      <c r="E49" s="72" t="s">
        <v>3</v>
      </c>
      <c r="F49" s="72" t="s">
        <v>21</v>
      </c>
      <c r="G49" s="73">
        <v>23</v>
      </c>
      <c r="H49" s="73">
        <v>6266.74</v>
      </c>
      <c r="I49" s="73">
        <v>1</v>
      </c>
      <c r="J49" s="73">
        <v>206.99</v>
      </c>
      <c r="K49" s="73">
        <v>22</v>
      </c>
      <c r="L49" s="73">
        <v>6059.75</v>
      </c>
      <c r="N49" s="108">
        <f t="shared" si="2"/>
        <v>0</v>
      </c>
      <c r="O49" s="108">
        <f t="shared" si="2"/>
        <v>0</v>
      </c>
      <c r="P49" s="108">
        <f t="shared" si="1"/>
        <v>-2.2737367544323206E-13</v>
      </c>
    </row>
    <row r="50" spans="1:16" hidden="1" x14ac:dyDescent="0.3">
      <c r="A50" s="71" t="s">
        <v>161</v>
      </c>
      <c r="B50" s="71" t="s">
        <v>57</v>
      </c>
      <c r="C50" s="71" t="s">
        <v>55</v>
      </c>
      <c r="D50" s="71" t="s">
        <v>29</v>
      </c>
      <c r="E50" s="72" t="s">
        <v>5</v>
      </c>
      <c r="F50" s="72" t="s">
        <v>16</v>
      </c>
      <c r="G50" s="73">
        <v>67</v>
      </c>
      <c r="H50" s="73">
        <v>6149.19</v>
      </c>
      <c r="I50" s="73">
        <v>0</v>
      </c>
      <c r="J50" s="73">
        <v>0</v>
      </c>
      <c r="K50" s="73">
        <v>67</v>
      </c>
      <c r="L50" s="73">
        <v>6149.19</v>
      </c>
      <c r="N50" s="108">
        <f t="shared" si="2"/>
        <v>0</v>
      </c>
      <c r="O50" s="108">
        <f t="shared" si="2"/>
        <v>0</v>
      </c>
      <c r="P50" s="108">
        <f t="shared" si="1"/>
        <v>0</v>
      </c>
    </row>
    <row r="51" spans="1:16" hidden="1" x14ac:dyDescent="0.3">
      <c r="A51" s="71" t="s">
        <v>161</v>
      </c>
      <c r="B51" s="71" t="s">
        <v>57</v>
      </c>
      <c r="C51" s="71" t="s">
        <v>55</v>
      </c>
      <c r="D51" s="71" t="s">
        <v>78</v>
      </c>
      <c r="E51" s="72" t="s">
        <v>3</v>
      </c>
      <c r="F51" s="72" t="s">
        <v>16</v>
      </c>
      <c r="G51" s="73">
        <v>26</v>
      </c>
      <c r="H51" s="73">
        <v>6144.01</v>
      </c>
      <c r="I51" s="73">
        <v>1</v>
      </c>
      <c r="J51" s="73">
        <v>266.45999999999998</v>
      </c>
      <c r="K51" s="73">
        <v>25</v>
      </c>
      <c r="L51" s="73">
        <v>5877.55</v>
      </c>
      <c r="N51" s="108">
        <f t="shared" si="2"/>
        <v>0</v>
      </c>
      <c r="O51" s="108">
        <f t="shared" si="2"/>
        <v>0</v>
      </c>
      <c r="P51" s="108">
        <f t="shared" si="1"/>
        <v>0</v>
      </c>
    </row>
    <row r="52" spans="1:16" hidden="1" x14ac:dyDescent="0.3">
      <c r="A52" s="71" t="s">
        <v>163</v>
      </c>
      <c r="B52" s="71" t="s">
        <v>129</v>
      </c>
      <c r="C52" s="71" t="s">
        <v>17</v>
      </c>
      <c r="D52" s="71" t="s">
        <v>39</v>
      </c>
      <c r="E52" s="72" t="s">
        <v>3</v>
      </c>
      <c r="F52" s="72" t="s">
        <v>16</v>
      </c>
      <c r="G52" s="73">
        <v>25</v>
      </c>
      <c r="H52" s="73">
        <v>6041.25</v>
      </c>
      <c r="I52" s="73">
        <v>0</v>
      </c>
      <c r="J52" s="73">
        <v>0</v>
      </c>
      <c r="K52" s="73">
        <v>25</v>
      </c>
      <c r="L52" s="73">
        <v>6041.25</v>
      </c>
      <c r="N52" s="108">
        <f t="shared" si="2"/>
        <v>0</v>
      </c>
      <c r="O52" s="108">
        <f t="shared" si="2"/>
        <v>0</v>
      </c>
      <c r="P52" s="108">
        <f t="shared" si="1"/>
        <v>0</v>
      </c>
    </row>
    <row r="53" spans="1:16" hidden="1" x14ac:dyDescent="0.3">
      <c r="A53" s="71" t="s">
        <v>158</v>
      </c>
      <c r="B53" s="71" t="s">
        <v>57</v>
      </c>
      <c r="C53" s="71" t="s">
        <v>55</v>
      </c>
      <c r="D53" s="71" t="s">
        <v>36</v>
      </c>
      <c r="E53" s="72" t="s">
        <v>5</v>
      </c>
      <c r="F53" s="72" t="s">
        <v>16</v>
      </c>
      <c r="G53" s="73">
        <v>52</v>
      </c>
      <c r="H53" s="73">
        <v>6032.42</v>
      </c>
      <c r="I53" s="73">
        <v>11</v>
      </c>
      <c r="J53" s="73">
        <v>991.92</v>
      </c>
      <c r="K53" s="73">
        <v>41</v>
      </c>
      <c r="L53" s="73">
        <v>5040.5</v>
      </c>
      <c r="N53" s="108">
        <f t="shared" si="2"/>
        <v>0</v>
      </c>
      <c r="O53" s="108">
        <f t="shared" si="2"/>
        <v>0</v>
      </c>
      <c r="P53" s="108">
        <f t="shared" si="1"/>
        <v>0</v>
      </c>
    </row>
    <row r="54" spans="1:16" hidden="1" x14ac:dyDescent="0.3">
      <c r="A54" s="71" t="s">
        <v>132</v>
      </c>
      <c r="B54" s="71" t="s">
        <v>57</v>
      </c>
      <c r="C54" s="71" t="s">
        <v>53</v>
      </c>
      <c r="D54" s="71" t="s">
        <v>74</v>
      </c>
      <c r="E54" s="72" t="s">
        <v>18</v>
      </c>
      <c r="F54" s="72" t="s">
        <v>16</v>
      </c>
      <c r="G54" s="73">
        <v>18</v>
      </c>
      <c r="H54" s="73">
        <v>6007.57</v>
      </c>
      <c r="I54" s="73">
        <v>0</v>
      </c>
      <c r="J54" s="73">
        <v>0</v>
      </c>
      <c r="K54" s="73">
        <v>18</v>
      </c>
      <c r="L54" s="73">
        <v>6007.57</v>
      </c>
      <c r="N54" s="108">
        <f t="shared" si="2"/>
        <v>0</v>
      </c>
      <c r="O54" s="108">
        <f t="shared" si="2"/>
        <v>0</v>
      </c>
      <c r="P54" s="108">
        <f t="shared" si="1"/>
        <v>0</v>
      </c>
    </row>
    <row r="55" spans="1:16" hidden="1" x14ac:dyDescent="0.3">
      <c r="A55" s="71" t="s">
        <v>163</v>
      </c>
      <c r="B55" s="71" t="s">
        <v>57</v>
      </c>
      <c r="C55" s="71" t="s">
        <v>17</v>
      </c>
      <c r="D55" s="71" t="s">
        <v>123</v>
      </c>
      <c r="E55" s="72" t="s">
        <v>5</v>
      </c>
      <c r="F55" s="72" t="s">
        <v>26</v>
      </c>
      <c r="G55" s="73">
        <v>136</v>
      </c>
      <c r="H55" s="73">
        <v>5844.25</v>
      </c>
      <c r="I55" s="73">
        <v>48</v>
      </c>
      <c r="J55" s="73">
        <v>1845.97</v>
      </c>
      <c r="K55" s="73">
        <v>88</v>
      </c>
      <c r="L55" s="73">
        <v>3998.28</v>
      </c>
      <c r="N55" s="108">
        <f t="shared" si="2"/>
        <v>0</v>
      </c>
      <c r="O55" s="108">
        <f t="shared" si="2"/>
        <v>0</v>
      </c>
      <c r="P55" s="108">
        <f t="shared" si="1"/>
        <v>0</v>
      </c>
    </row>
    <row r="56" spans="1:16" hidden="1" x14ac:dyDescent="0.3">
      <c r="A56" s="71" t="s">
        <v>134</v>
      </c>
      <c r="B56" s="71" t="s">
        <v>12</v>
      </c>
      <c r="C56" s="71" t="s">
        <v>13</v>
      </c>
      <c r="D56" s="71" t="s">
        <v>77</v>
      </c>
      <c r="E56" s="72" t="s">
        <v>5</v>
      </c>
      <c r="F56" s="72" t="s">
        <v>16</v>
      </c>
      <c r="G56" s="73">
        <v>36</v>
      </c>
      <c r="H56" s="73">
        <v>5843.64</v>
      </c>
      <c r="I56" s="73">
        <v>0</v>
      </c>
      <c r="J56" s="73">
        <v>0</v>
      </c>
      <c r="K56" s="73">
        <v>36</v>
      </c>
      <c r="L56" s="73">
        <v>5843.64</v>
      </c>
      <c r="N56" s="108">
        <f t="shared" si="2"/>
        <v>0</v>
      </c>
      <c r="O56" s="108">
        <f t="shared" si="2"/>
        <v>0</v>
      </c>
      <c r="P56" s="108">
        <f t="shared" si="1"/>
        <v>0</v>
      </c>
    </row>
    <row r="57" spans="1:16" hidden="1" x14ac:dyDescent="0.3">
      <c r="A57" s="71" t="s">
        <v>161</v>
      </c>
      <c r="B57" s="71" t="s">
        <v>57</v>
      </c>
      <c r="C57" s="71" t="s">
        <v>55</v>
      </c>
      <c r="D57" s="71" t="s">
        <v>58</v>
      </c>
      <c r="E57" s="72" t="s">
        <v>3</v>
      </c>
      <c r="F57" s="72" t="s">
        <v>26</v>
      </c>
      <c r="G57" s="73">
        <v>27</v>
      </c>
      <c r="H57" s="73">
        <v>5709.92</v>
      </c>
      <c r="I57" s="73">
        <v>1</v>
      </c>
      <c r="J57" s="73">
        <v>509.56</v>
      </c>
      <c r="K57" s="73">
        <v>26</v>
      </c>
      <c r="L57" s="73">
        <v>5200.3599999999997</v>
      </c>
      <c r="N57" s="108">
        <f t="shared" si="2"/>
        <v>0</v>
      </c>
      <c r="O57" s="108">
        <f t="shared" si="2"/>
        <v>0</v>
      </c>
      <c r="P57" s="108">
        <f t="shared" si="1"/>
        <v>0</v>
      </c>
    </row>
    <row r="58" spans="1:16" hidden="1" x14ac:dyDescent="0.3">
      <c r="A58" s="71" t="s">
        <v>154</v>
      </c>
      <c r="B58" s="71" t="s">
        <v>129</v>
      </c>
      <c r="C58" s="71" t="s">
        <v>55</v>
      </c>
      <c r="D58" s="71" t="s">
        <v>93</v>
      </c>
      <c r="E58" s="72" t="s">
        <v>5</v>
      </c>
      <c r="F58" s="72" t="s">
        <v>21</v>
      </c>
      <c r="G58" s="73">
        <v>68</v>
      </c>
      <c r="H58" s="73">
        <v>5612.3</v>
      </c>
      <c r="I58" s="73">
        <v>11</v>
      </c>
      <c r="J58" s="73">
        <v>1716.63</v>
      </c>
      <c r="K58" s="73">
        <v>57</v>
      </c>
      <c r="L58" s="73">
        <v>3895.67</v>
      </c>
      <c r="N58" s="108">
        <f t="shared" si="2"/>
        <v>0</v>
      </c>
      <c r="O58" s="108">
        <f t="shared" si="2"/>
        <v>0</v>
      </c>
      <c r="P58" s="108">
        <f t="shared" si="1"/>
        <v>0</v>
      </c>
    </row>
    <row r="59" spans="1:16" hidden="1" x14ac:dyDescent="0.3">
      <c r="A59" s="71" t="s">
        <v>154</v>
      </c>
      <c r="B59" s="71" t="s">
        <v>129</v>
      </c>
      <c r="C59" s="71" t="s">
        <v>55</v>
      </c>
      <c r="D59" s="71" t="s">
        <v>83</v>
      </c>
      <c r="E59" s="72" t="s">
        <v>5</v>
      </c>
      <c r="F59" s="72" t="s">
        <v>16</v>
      </c>
      <c r="G59" s="73">
        <v>66</v>
      </c>
      <c r="H59" s="73">
        <v>5592.29</v>
      </c>
      <c r="I59" s="73">
        <v>11</v>
      </c>
      <c r="J59" s="73">
        <v>1107.93</v>
      </c>
      <c r="K59" s="73">
        <v>55</v>
      </c>
      <c r="L59" s="73">
        <v>4484.3599999999997</v>
      </c>
      <c r="N59" s="108">
        <f t="shared" si="2"/>
        <v>0</v>
      </c>
      <c r="O59" s="108">
        <f t="shared" si="2"/>
        <v>0</v>
      </c>
      <c r="P59" s="108">
        <f t="shared" si="1"/>
        <v>0</v>
      </c>
    </row>
    <row r="60" spans="1:16" hidden="1" x14ac:dyDescent="0.3">
      <c r="A60" s="71" t="s">
        <v>140</v>
      </c>
      <c r="B60" s="71" t="s">
        <v>12</v>
      </c>
      <c r="C60" s="71" t="s">
        <v>13</v>
      </c>
      <c r="D60" s="71" t="s">
        <v>77</v>
      </c>
      <c r="E60" s="72" t="s">
        <v>24</v>
      </c>
      <c r="F60" s="72" t="s">
        <v>26</v>
      </c>
      <c r="G60" s="73">
        <v>1</v>
      </c>
      <c r="H60" s="73">
        <v>5542.44</v>
      </c>
      <c r="I60" s="73">
        <v>0</v>
      </c>
      <c r="J60" s="73">
        <v>0</v>
      </c>
      <c r="K60" s="73">
        <v>1</v>
      </c>
      <c r="L60" s="73">
        <v>5542.44</v>
      </c>
      <c r="N60" s="108">
        <f t="shared" si="2"/>
        <v>0</v>
      </c>
      <c r="O60" s="108">
        <f t="shared" si="2"/>
        <v>0</v>
      </c>
      <c r="P60" s="108">
        <f t="shared" si="1"/>
        <v>0</v>
      </c>
    </row>
    <row r="61" spans="1:16" hidden="1" x14ac:dyDescent="0.3">
      <c r="A61" s="71" t="s">
        <v>155</v>
      </c>
      <c r="B61" s="71" t="s">
        <v>57</v>
      </c>
      <c r="C61" s="71" t="s">
        <v>55</v>
      </c>
      <c r="D61" s="71" t="s">
        <v>54</v>
      </c>
      <c r="E61" s="72" t="s">
        <v>3</v>
      </c>
      <c r="F61" s="72" t="s">
        <v>26</v>
      </c>
      <c r="G61" s="73">
        <v>25</v>
      </c>
      <c r="H61" s="73">
        <v>5486.46</v>
      </c>
      <c r="I61" s="73">
        <v>3</v>
      </c>
      <c r="J61" s="73">
        <v>2804.16</v>
      </c>
      <c r="K61" s="73">
        <v>22</v>
      </c>
      <c r="L61" s="73">
        <v>2682.3</v>
      </c>
      <c r="N61" s="108">
        <f t="shared" si="2"/>
        <v>0</v>
      </c>
      <c r="O61" s="108">
        <f t="shared" si="2"/>
        <v>0</v>
      </c>
      <c r="P61" s="108">
        <f t="shared" si="1"/>
        <v>0</v>
      </c>
    </row>
    <row r="62" spans="1:16" hidden="1" x14ac:dyDescent="0.3">
      <c r="A62" s="71" t="s">
        <v>154</v>
      </c>
      <c r="B62" s="71" t="s">
        <v>57</v>
      </c>
      <c r="C62" s="71" t="s">
        <v>55</v>
      </c>
      <c r="D62" s="71" t="s">
        <v>112</v>
      </c>
      <c r="E62" s="72" t="s">
        <v>5</v>
      </c>
      <c r="F62" s="72" t="s">
        <v>21</v>
      </c>
      <c r="G62" s="73">
        <v>53</v>
      </c>
      <c r="H62" s="73">
        <v>5484.2</v>
      </c>
      <c r="I62" s="73">
        <v>0</v>
      </c>
      <c r="J62" s="73">
        <v>0</v>
      </c>
      <c r="K62" s="73">
        <v>53</v>
      </c>
      <c r="L62" s="73">
        <v>5484.2</v>
      </c>
      <c r="N62" s="108">
        <f t="shared" si="2"/>
        <v>0</v>
      </c>
      <c r="O62" s="108">
        <f t="shared" si="2"/>
        <v>0</v>
      </c>
      <c r="P62" s="108">
        <f t="shared" si="1"/>
        <v>0</v>
      </c>
    </row>
    <row r="63" spans="1:16" hidden="1" x14ac:dyDescent="0.3">
      <c r="A63" s="71" t="s">
        <v>132</v>
      </c>
      <c r="B63" s="71" t="s">
        <v>12</v>
      </c>
      <c r="C63" s="71" t="s">
        <v>13</v>
      </c>
      <c r="D63" s="71" t="s">
        <v>38</v>
      </c>
      <c r="E63" s="72" t="s">
        <v>5</v>
      </c>
      <c r="F63" s="72" t="s">
        <v>16</v>
      </c>
      <c r="G63" s="73">
        <v>32</v>
      </c>
      <c r="H63" s="73">
        <v>5430.57</v>
      </c>
      <c r="I63" s="73">
        <v>0</v>
      </c>
      <c r="J63" s="73">
        <v>0</v>
      </c>
      <c r="K63" s="73">
        <v>32</v>
      </c>
      <c r="L63" s="73">
        <v>5430.57</v>
      </c>
      <c r="N63" s="108">
        <f t="shared" si="2"/>
        <v>0</v>
      </c>
      <c r="O63" s="108">
        <f t="shared" si="2"/>
        <v>0</v>
      </c>
      <c r="P63" s="108">
        <f t="shared" si="1"/>
        <v>0</v>
      </c>
    </row>
    <row r="64" spans="1:16" hidden="1" x14ac:dyDescent="0.3">
      <c r="A64" s="71" t="s">
        <v>154</v>
      </c>
      <c r="B64" s="71" t="s">
        <v>12</v>
      </c>
      <c r="C64" s="71" t="s">
        <v>13</v>
      </c>
      <c r="D64" s="71" t="s">
        <v>96</v>
      </c>
      <c r="E64" s="72" t="s">
        <v>5</v>
      </c>
      <c r="F64" s="72" t="s">
        <v>16</v>
      </c>
      <c r="G64" s="73">
        <v>51</v>
      </c>
      <c r="H64" s="73">
        <v>5407.6</v>
      </c>
      <c r="I64" s="73">
        <v>0</v>
      </c>
      <c r="J64" s="73">
        <v>0</v>
      </c>
      <c r="K64" s="73">
        <v>51</v>
      </c>
      <c r="L64" s="73">
        <v>5407.6</v>
      </c>
      <c r="N64" s="108">
        <f t="shared" si="2"/>
        <v>0</v>
      </c>
      <c r="O64" s="108">
        <f t="shared" si="2"/>
        <v>0</v>
      </c>
      <c r="P64" s="108">
        <f t="shared" si="1"/>
        <v>0</v>
      </c>
    </row>
    <row r="65" spans="1:16" hidden="1" x14ac:dyDescent="0.3">
      <c r="A65" s="71" t="s">
        <v>131</v>
      </c>
      <c r="B65" s="71" t="s">
        <v>57</v>
      </c>
      <c r="C65" s="71" t="s">
        <v>22</v>
      </c>
      <c r="D65" s="71" t="s">
        <v>36</v>
      </c>
      <c r="E65" s="72" t="s">
        <v>3</v>
      </c>
      <c r="F65" s="72" t="s">
        <v>21</v>
      </c>
      <c r="G65" s="73">
        <v>43</v>
      </c>
      <c r="H65" s="73">
        <v>5400.23</v>
      </c>
      <c r="I65" s="73">
        <v>16</v>
      </c>
      <c r="J65" s="73">
        <v>660.62</v>
      </c>
      <c r="K65" s="73">
        <v>27</v>
      </c>
      <c r="L65" s="73">
        <v>4739.6099999999997</v>
      </c>
      <c r="N65" s="108">
        <f t="shared" si="2"/>
        <v>0</v>
      </c>
      <c r="O65" s="108">
        <f t="shared" si="2"/>
        <v>0</v>
      </c>
      <c r="P65" s="108">
        <f t="shared" si="1"/>
        <v>0</v>
      </c>
    </row>
    <row r="66" spans="1:16" hidden="1" x14ac:dyDescent="0.3">
      <c r="A66" s="71" t="s">
        <v>159</v>
      </c>
      <c r="B66" s="71" t="s">
        <v>57</v>
      </c>
      <c r="C66" s="71" t="s">
        <v>55</v>
      </c>
      <c r="D66" s="71" t="s">
        <v>58</v>
      </c>
      <c r="E66" s="72" t="s">
        <v>3</v>
      </c>
      <c r="F66" s="72" t="s">
        <v>16</v>
      </c>
      <c r="G66" s="73">
        <v>27</v>
      </c>
      <c r="H66" s="73">
        <v>5378.58</v>
      </c>
      <c r="I66" s="73">
        <v>1</v>
      </c>
      <c r="J66" s="73">
        <v>35.46</v>
      </c>
      <c r="K66" s="73">
        <v>26</v>
      </c>
      <c r="L66" s="73">
        <v>5343.12</v>
      </c>
      <c r="N66" s="108">
        <f t="shared" si="2"/>
        <v>0</v>
      </c>
      <c r="O66" s="108">
        <f t="shared" si="2"/>
        <v>0</v>
      </c>
      <c r="P66" s="108">
        <f t="shared" si="1"/>
        <v>0</v>
      </c>
    </row>
    <row r="67" spans="1:16" hidden="1" x14ac:dyDescent="0.3">
      <c r="A67" s="71" t="s">
        <v>161</v>
      </c>
      <c r="B67" s="71" t="s">
        <v>57</v>
      </c>
      <c r="C67" s="71" t="s">
        <v>55</v>
      </c>
      <c r="D67" s="71" t="s">
        <v>46</v>
      </c>
      <c r="E67" s="72" t="s">
        <v>5</v>
      </c>
      <c r="F67" s="72" t="s">
        <v>26</v>
      </c>
      <c r="G67" s="73">
        <v>264</v>
      </c>
      <c r="H67" s="73">
        <v>5354.57</v>
      </c>
      <c r="I67" s="73">
        <v>114</v>
      </c>
      <c r="J67" s="73">
        <v>2372.92</v>
      </c>
      <c r="K67" s="73">
        <v>150</v>
      </c>
      <c r="L67" s="73">
        <v>2981.65</v>
      </c>
      <c r="N67" s="108">
        <f t="shared" si="2"/>
        <v>0</v>
      </c>
      <c r="O67" s="108">
        <f t="shared" si="2"/>
        <v>0</v>
      </c>
      <c r="P67" s="108">
        <f t="shared" ref="P67:P130" si="3">H67-L67-J67</f>
        <v>0</v>
      </c>
    </row>
    <row r="68" spans="1:16" hidden="1" x14ac:dyDescent="0.3">
      <c r="A68" s="71" t="s">
        <v>132</v>
      </c>
      <c r="B68" s="71" t="s">
        <v>57</v>
      </c>
      <c r="C68" s="71" t="s">
        <v>13</v>
      </c>
      <c r="D68" s="71" t="s">
        <v>72</v>
      </c>
      <c r="E68" s="72" t="s">
        <v>3</v>
      </c>
      <c r="F68" s="72" t="s">
        <v>26</v>
      </c>
      <c r="G68" s="73">
        <v>30</v>
      </c>
      <c r="H68" s="73">
        <v>5335.08</v>
      </c>
      <c r="I68" s="73">
        <v>2</v>
      </c>
      <c r="J68" s="73">
        <v>59.21</v>
      </c>
      <c r="K68" s="73">
        <v>28</v>
      </c>
      <c r="L68" s="73">
        <v>5275.87</v>
      </c>
      <c r="N68" s="108">
        <f t="shared" si="2"/>
        <v>0</v>
      </c>
      <c r="O68" s="108">
        <f t="shared" si="2"/>
        <v>0</v>
      </c>
      <c r="P68" s="108">
        <f t="shared" si="3"/>
        <v>0</v>
      </c>
    </row>
    <row r="69" spans="1:16" hidden="1" x14ac:dyDescent="0.3">
      <c r="A69" s="71" t="s">
        <v>161</v>
      </c>
      <c r="B69" s="71" t="s">
        <v>57</v>
      </c>
      <c r="C69" s="71" t="s">
        <v>55</v>
      </c>
      <c r="D69" s="71" t="s">
        <v>36</v>
      </c>
      <c r="E69" s="72" t="s">
        <v>3</v>
      </c>
      <c r="F69" s="72" t="s">
        <v>16</v>
      </c>
      <c r="G69" s="73">
        <v>22</v>
      </c>
      <c r="H69" s="73">
        <v>5286.28</v>
      </c>
      <c r="I69" s="73">
        <v>0</v>
      </c>
      <c r="J69" s="73">
        <v>0</v>
      </c>
      <c r="K69" s="73">
        <v>22</v>
      </c>
      <c r="L69" s="73">
        <v>5286.28</v>
      </c>
      <c r="N69" s="108">
        <f t="shared" si="2"/>
        <v>0</v>
      </c>
      <c r="O69" s="108">
        <f t="shared" si="2"/>
        <v>0</v>
      </c>
      <c r="P69" s="108">
        <f t="shared" si="3"/>
        <v>0</v>
      </c>
    </row>
    <row r="70" spans="1:16" hidden="1" x14ac:dyDescent="0.3">
      <c r="A70" s="71" t="s">
        <v>132</v>
      </c>
      <c r="B70" s="71" t="s">
        <v>57</v>
      </c>
      <c r="C70" s="71" t="s">
        <v>13</v>
      </c>
      <c r="D70" s="71" t="s">
        <v>91</v>
      </c>
      <c r="E70" s="72" t="s">
        <v>5</v>
      </c>
      <c r="F70" s="72" t="s">
        <v>16</v>
      </c>
      <c r="G70" s="73">
        <v>37</v>
      </c>
      <c r="H70" s="73">
        <v>5277.16</v>
      </c>
      <c r="I70" s="73">
        <v>2</v>
      </c>
      <c r="J70" s="73">
        <v>160.01</v>
      </c>
      <c r="K70" s="73">
        <v>35</v>
      </c>
      <c r="L70" s="73">
        <v>5117.1499999999996</v>
      </c>
      <c r="N70" s="108">
        <f t="shared" si="2"/>
        <v>0</v>
      </c>
      <c r="O70" s="108">
        <f t="shared" si="2"/>
        <v>0</v>
      </c>
      <c r="P70" s="108">
        <f t="shared" si="3"/>
        <v>2.2737367544323206E-13</v>
      </c>
    </row>
    <row r="71" spans="1:16" hidden="1" x14ac:dyDescent="0.3">
      <c r="A71" s="71" t="s">
        <v>154</v>
      </c>
      <c r="B71" s="71" t="s">
        <v>129</v>
      </c>
      <c r="C71" s="71" t="s">
        <v>55</v>
      </c>
      <c r="D71" s="71" t="s">
        <v>46</v>
      </c>
      <c r="E71" s="72" t="s">
        <v>5</v>
      </c>
      <c r="F71" s="72" t="s">
        <v>21</v>
      </c>
      <c r="G71" s="73">
        <v>44</v>
      </c>
      <c r="H71" s="73">
        <v>5214.01</v>
      </c>
      <c r="I71" s="73">
        <v>4</v>
      </c>
      <c r="J71" s="73">
        <v>887.62</v>
      </c>
      <c r="K71" s="73">
        <v>40</v>
      </c>
      <c r="L71" s="73">
        <v>4326.3900000000003</v>
      </c>
      <c r="N71" s="108">
        <f t="shared" si="2"/>
        <v>0</v>
      </c>
      <c r="O71" s="108">
        <f t="shared" si="2"/>
        <v>0</v>
      </c>
      <c r="P71" s="108">
        <f t="shared" si="3"/>
        <v>0</v>
      </c>
    </row>
    <row r="72" spans="1:16" hidden="1" x14ac:dyDescent="0.3">
      <c r="A72" s="71" t="s">
        <v>161</v>
      </c>
      <c r="B72" s="71" t="s">
        <v>12</v>
      </c>
      <c r="C72" s="71" t="s">
        <v>55</v>
      </c>
      <c r="D72" s="71" t="s">
        <v>72</v>
      </c>
      <c r="E72" s="72" t="s">
        <v>41</v>
      </c>
      <c r="F72" s="72" t="s">
        <v>26</v>
      </c>
      <c r="G72" s="73">
        <v>19</v>
      </c>
      <c r="H72" s="73">
        <v>5188.2700000000004</v>
      </c>
      <c r="I72" s="73">
        <v>8</v>
      </c>
      <c r="J72" s="73">
        <v>1550.24</v>
      </c>
      <c r="K72" s="73">
        <v>11</v>
      </c>
      <c r="L72" s="73">
        <v>3638.03</v>
      </c>
      <c r="N72" s="108">
        <f t="shared" si="2"/>
        <v>0</v>
      </c>
      <c r="O72" s="108">
        <f t="shared" si="2"/>
        <v>0</v>
      </c>
      <c r="P72" s="108">
        <f t="shared" si="3"/>
        <v>0</v>
      </c>
    </row>
    <row r="73" spans="1:16" hidden="1" x14ac:dyDescent="0.3">
      <c r="A73" s="71" t="s">
        <v>148</v>
      </c>
      <c r="B73" s="71" t="s">
        <v>57</v>
      </c>
      <c r="C73" s="71" t="s">
        <v>55</v>
      </c>
      <c r="D73" s="71" t="s">
        <v>39</v>
      </c>
      <c r="E73" s="72" t="s">
        <v>40</v>
      </c>
      <c r="F73" s="72" t="s">
        <v>21</v>
      </c>
      <c r="G73" s="73">
        <v>1</v>
      </c>
      <c r="H73" s="73">
        <v>4912.8</v>
      </c>
      <c r="I73" s="73">
        <v>0</v>
      </c>
      <c r="J73" s="73">
        <v>0</v>
      </c>
      <c r="K73" s="73">
        <v>1</v>
      </c>
      <c r="L73" s="73">
        <v>4912.8</v>
      </c>
      <c r="N73" s="108">
        <f t="shared" si="2"/>
        <v>0</v>
      </c>
      <c r="O73" s="108">
        <f t="shared" si="2"/>
        <v>0</v>
      </c>
      <c r="P73" s="108">
        <f t="shared" si="3"/>
        <v>0</v>
      </c>
    </row>
    <row r="74" spans="1:16" hidden="1" x14ac:dyDescent="0.3">
      <c r="A74" s="71" t="s">
        <v>155</v>
      </c>
      <c r="B74" s="71" t="s">
        <v>57</v>
      </c>
      <c r="C74" s="71" t="s">
        <v>13</v>
      </c>
      <c r="D74" s="71" t="s">
        <v>94</v>
      </c>
      <c r="E74" s="72" t="s">
        <v>18</v>
      </c>
      <c r="F74" s="72" t="s">
        <v>16</v>
      </c>
      <c r="G74" s="73">
        <v>16</v>
      </c>
      <c r="H74" s="73">
        <v>4888.3999999999996</v>
      </c>
      <c r="I74" s="73">
        <v>0</v>
      </c>
      <c r="J74" s="73">
        <v>0</v>
      </c>
      <c r="K74" s="73">
        <v>16</v>
      </c>
      <c r="L74" s="73">
        <v>4888.3999999999996</v>
      </c>
      <c r="N74" s="108">
        <f t="shared" si="2"/>
        <v>0</v>
      </c>
      <c r="O74" s="108">
        <f t="shared" si="2"/>
        <v>0</v>
      </c>
      <c r="P74" s="108">
        <f t="shared" si="3"/>
        <v>0</v>
      </c>
    </row>
    <row r="75" spans="1:16" hidden="1" x14ac:dyDescent="0.3">
      <c r="A75" s="71" t="s">
        <v>135</v>
      </c>
      <c r="B75" s="71" t="s">
        <v>57</v>
      </c>
      <c r="C75" s="71" t="s">
        <v>13</v>
      </c>
      <c r="D75" s="71" t="s">
        <v>35</v>
      </c>
      <c r="E75" s="72" t="s">
        <v>5</v>
      </c>
      <c r="F75" s="72" t="s">
        <v>26</v>
      </c>
      <c r="G75" s="73">
        <v>381</v>
      </c>
      <c r="H75" s="73">
        <v>4839.03</v>
      </c>
      <c r="I75" s="73">
        <v>223</v>
      </c>
      <c r="J75" s="73">
        <v>2828.82</v>
      </c>
      <c r="K75" s="73">
        <v>158</v>
      </c>
      <c r="L75" s="73">
        <v>2010.21</v>
      </c>
      <c r="N75" s="108">
        <f t="shared" si="2"/>
        <v>0</v>
      </c>
      <c r="O75" s="108">
        <f t="shared" si="2"/>
        <v>0</v>
      </c>
      <c r="P75" s="108">
        <f t="shared" si="3"/>
        <v>0</v>
      </c>
    </row>
    <row r="76" spans="1:16" hidden="1" x14ac:dyDescent="0.3">
      <c r="A76" s="71" t="s">
        <v>132</v>
      </c>
      <c r="B76" s="71" t="s">
        <v>57</v>
      </c>
      <c r="C76" s="71" t="s">
        <v>13</v>
      </c>
      <c r="D76" s="71" t="s">
        <v>72</v>
      </c>
      <c r="E76" s="72" t="s">
        <v>18</v>
      </c>
      <c r="F76" s="72" t="s">
        <v>16</v>
      </c>
      <c r="G76" s="73">
        <v>18</v>
      </c>
      <c r="H76" s="73">
        <v>4755.91</v>
      </c>
      <c r="I76" s="73">
        <v>0</v>
      </c>
      <c r="J76" s="73">
        <v>0</v>
      </c>
      <c r="K76" s="73">
        <v>18</v>
      </c>
      <c r="L76" s="73">
        <v>4755.91</v>
      </c>
      <c r="N76" s="108">
        <f t="shared" si="2"/>
        <v>0</v>
      </c>
      <c r="O76" s="108">
        <f t="shared" si="2"/>
        <v>0</v>
      </c>
      <c r="P76" s="108">
        <f t="shared" si="3"/>
        <v>0</v>
      </c>
    </row>
    <row r="77" spans="1:16" hidden="1" x14ac:dyDescent="0.3">
      <c r="A77" s="71" t="s">
        <v>134</v>
      </c>
      <c r="B77" s="71" t="s">
        <v>57</v>
      </c>
      <c r="C77" s="71" t="s">
        <v>13</v>
      </c>
      <c r="D77" s="71" t="s">
        <v>35</v>
      </c>
      <c r="E77" s="72" t="s">
        <v>31</v>
      </c>
      <c r="F77" s="72" t="s">
        <v>26</v>
      </c>
      <c r="G77" s="73">
        <v>6</v>
      </c>
      <c r="H77" s="73">
        <v>4745.45</v>
      </c>
      <c r="I77" s="73">
        <v>1</v>
      </c>
      <c r="J77" s="73">
        <v>17.25</v>
      </c>
      <c r="K77" s="73">
        <v>5</v>
      </c>
      <c r="L77" s="73">
        <v>4728.2</v>
      </c>
      <c r="N77" s="108">
        <f t="shared" si="2"/>
        <v>0</v>
      </c>
      <c r="O77" s="108">
        <f t="shared" si="2"/>
        <v>0</v>
      </c>
      <c r="P77" s="108">
        <f t="shared" si="3"/>
        <v>0</v>
      </c>
    </row>
    <row r="78" spans="1:16" hidden="1" x14ac:dyDescent="0.3">
      <c r="A78" s="71" t="s">
        <v>142</v>
      </c>
      <c r="B78" s="71" t="s">
        <v>12</v>
      </c>
      <c r="C78" s="71" t="s">
        <v>22</v>
      </c>
      <c r="D78" s="71" t="s">
        <v>47</v>
      </c>
      <c r="E78" s="72" t="s">
        <v>5</v>
      </c>
      <c r="F78" s="72" t="s">
        <v>16</v>
      </c>
      <c r="G78" s="73">
        <v>39</v>
      </c>
      <c r="H78" s="73">
        <v>4717.6899999999996</v>
      </c>
      <c r="I78" s="73">
        <v>1</v>
      </c>
      <c r="J78" s="73">
        <v>101.94</v>
      </c>
      <c r="K78" s="73">
        <v>38</v>
      </c>
      <c r="L78" s="73">
        <v>4615.75</v>
      </c>
      <c r="N78" s="108">
        <f t="shared" si="2"/>
        <v>0</v>
      </c>
      <c r="O78" s="108">
        <f t="shared" si="2"/>
        <v>0</v>
      </c>
      <c r="P78" s="108">
        <f t="shared" si="3"/>
        <v>-3.979039320256561E-13</v>
      </c>
    </row>
    <row r="79" spans="1:16" hidden="1" x14ac:dyDescent="0.3">
      <c r="A79" s="71" t="s">
        <v>132</v>
      </c>
      <c r="B79" s="71" t="s">
        <v>57</v>
      </c>
      <c r="C79" s="71" t="s">
        <v>13</v>
      </c>
      <c r="D79" s="71" t="s">
        <v>34</v>
      </c>
      <c r="E79" s="72" t="s">
        <v>5</v>
      </c>
      <c r="F79" s="72" t="s">
        <v>16</v>
      </c>
      <c r="G79" s="73">
        <v>40</v>
      </c>
      <c r="H79" s="73">
        <v>4638.6499999999996</v>
      </c>
      <c r="I79" s="73">
        <v>5</v>
      </c>
      <c r="J79" s="73">
        <v>590.78</v>
      </c>
      <c r="K79" s="73">
        <v>35</v>
      </c>
      <c r="L79" s="73">
        <v>4047.87</v>
      </c>
      <c r="N79" s="108">
        <f t="shared" si="2"/>
        <v>0</v>
      </c>
      <c r="O79" s="108">
        <f t="shared" si="2"/>
        <v>0</v>
      </c>
      <c r="P79" s="108">
        <f t="shared" si="3"/>
        <v>0</v>
      </c>
    </row>
    <row r="80" spans="1:16" hidden="1" x14ac:dyDescent="0.3">
      <c r="A80" s="71" t="s">
        <v>154</v>
      </c>
      <c r="B80" s="71" t="s">
        <v>12</v>
      </c>
      <c r="C80" s="71" t="s">
        <v>55</v>
      </c>
      <c r="D80" s="71" t="s">
        <v>119</v>
      </c>
      <c r="E80" s="72" t="s">
        <v>5</v>
      </c>
      <c r="F80" s="72" t="s">
        <v>16</v>
      </c>
      <c r="G80" s="73">
        <v>54</v>
      </c>
      <c r="H80" s="73">
        <v>4547.97</v>
      </c>
      <c r="I80" s="73">
        <v>3</v>
      </c>
      <c r="J80" s="73">
        <v>244.72</v>
      </c>
      <c r="K80" s="73">
        <v>51</v>
      </c>
      <c r="L80" s="73">
        <v>4303.25</v>
      </c>
      <c r="N80" s="108">
        <f t="shared" si="2"/>
        <v>0</v>
      </c>
      <c r="O80" s="108">
        <f t="shared" si="2"/>
        <v>0</v>
      </c>
      <c r="P80" s="108">
        <f t="shared" si="3"/>
        <v>2.5579538487363607E-13</v>
      </c>
    </row>
    <row r="81" spans="1:16" hidden="1" x14ac:dyDescent="0.3">
      <c r="A81" s="71" t="s">
        <v>154</v>
      </c>
      <c r="B81" s="71" t="s">
        <v>12</v>
      </c>
      <c r="C81" s="71" t="s">
        <v>55</v>
      </c>
      <c r="D81" s="71" t="s">
        <v>115</v>
      </c>
      <c r="E81" s="72" t="s">
        <v>18</v>
      </c>
      <c r="F81" s="72" t="s">
        <v>16</v>
      </c>
      <c r="G81" s="73">
        <v>17</v>
      </c>
      <c r="H81" s="73">
        <v>4418.99</v>
      </c>
      <c r="I81" s="73">
        <v>1</v>
      </c>
      <c r="J81" s="73">
        <v>316.87</v>
      </c>
      <c r="K81" s="73">
        <v>16</v>
      </c>
      <c r="L81" s="73">
        <v>4102.12</v>
      </c>
      <c r="N81" s="108">
        <f t="shared" si="2"/>
        <v>0</v>
      </c>
      <c r="O81" s="108">
        <f t="shared" si="2"/>
        <v>0</v>
      </c>
      <c r="P81" s="108">
        <f t="shared" si="3"/>
        <v>0</v>
      </c>
    </row>
    <row r="82" spans="1:16" hidden="1" x14ac:dyDescent="0.3">
      <c r="A82" s="71" t="s">
        <v>140</v>
      </c>
      <c r="B82" s="71" t="s">
        <v>57</v>
      </c>
      <c r="C82" s="71" t="s">
        <v>13</v>
      </c>
      <c r="D82" s="71" t="s">
        <v>38</v>
      </c>
      <c r="E82" s="72" t="s">
        <v>3</v>
      </c>
      <c r="F82" s="72" t="s">
        <v>26</v>
      </c>
      <c r="G82" s="73">
        <v>20</v>
      </c>
      <c r="H82" s="73">
        <v>4351.74</v>
      </c>
      <c r="I82" s="73">
        <v>0</v>
      </c>
      <c r="J82" s="73">
        <v>0</v>
      </c>
      <c r="K82" s="73">
        <v>20</v>
      </c>
      <c r="L82" s="73">
        <v>4351.74</v>
      </c>
      <c r="N82" s="108">
        <f t="shared" si="2"/>
        <v>0</v>
      </c>
      <c r="O82" s="108">
        <f t="shared" si="2"/>
        <v>0</v>
      </c>
      <c r="P82" s="108">
        <f t="shared" si="3"/>
        <v>0</v>
      </c>
    </row>
    <row r="83" spans="1:16" hidden="1" x14ac:dyDescent="0.3">
      <c r="A83" s="71" t="s">
        <v>154</v>
      </c>
      <c r="B83" s="71" t="s">
        <v>129</v>
      </c>
      <c r="C83" s="71" t="s">
        <v>55</v>
      </c>
      <c r="D83" s="71" t="s">
        <v>33</v>
      </c>
      <c r="E83" s="72" t="s">
        <v>15</v>
      </c>
      <c r="F83" s="72" t="s">
        <v>21</v>
      </c>
      <c r="G83" s="73">
        <v>2</v>
      </c>
      <c r="H83" s="73">
        <v>4328.09</v>
      </c>
      <c r="I83" s="73">
        <v>0</v>
      </c>
      <c r="J83" s="73">
        <v>0</v>
      </c>
      <c r="K83" s="73">
        <v>2</v>
      </c>
      <c r="L83" s="73">
        <v>4328.09</v>
      </c>
      <c r="N83" s="108">
        <f t="shared" si="2"/>
        <v>0</v>
      </c>
      <c r="O83" s="108">
        <f t="shared" si="2"/>
        <v>0</v>
      </c>
      <c r="P83" s="108">
        <f t="shared" si="3"/>
        <v>0</v>
      </c>
    </row>
    <row r="84" spans="1:16" hidden="1" x14ac:dyDescent="0.3">
      <c r="A84" s="71" t="s">
        <v>155</v>
      </c>
      <c r="B84" s="71" t="s">
        <v>57</v>
      </c>
      <c r="C84" s="71" t="s">
        <v>55</v>
      </c>
      <c r="D84" s="71" t="s">
        <v>44</v>
      </c>
      <c r="E84" s="72" t="s">
        <v>3</v>
      </c>
      <c r="F84" s="72" t="s">
        <v>4</v>
      </c>
      <c r="G84" s="73">
        <v>21</v>
      </c>
      <c r="H84" s="73">
        <v>4285.8100000000004</v>
      </c>
      <c r="I84" s="73">
        <v>0</v>
      </c>
      <c r="J84" s="73">
        <v>0</v>
      </c>
      <c r="K84" s="73">
        <v>21</v>
      </c>
      <c r="L84" s="73">
        <v>4285.8100000000004</v>
      </c>
      <c r="N84" s="108">
        <f t="shared" ref="N84:O147" si="4">G84-I84-K84</f>
        <v>0</v>
      </c>
      <c r="O84" s="108">
        <f t="shared" si="4"/>
        <v>0</v>
      </c>
      <c r="P84" s="108">
        <f t="shared" si="3"/>
        <v>0</v>
      </c>
    </row>
    <row r="85" spans="1:16" hidden="1" x14ac:dyDescent="0.3">
      <c r="A85" s="71" t="s">
        <v>163</v>
      </c>
      <c r="B85" s="71" t="s">
        <v>12</v>
      </c>
      <c r="C85" s="71" t="s">
        <v>55</v>
      </c>
      <c r="D85" s="71" t="s">
        <v>43</v>
      </c>
      <c r="E85" s="72" t="s">
        <v>18</v>
      </c>
      <c r="F85" s="72" t="s">
        <v>16</v>
      </c>
      <c r="G85" s="73">
        <v>16</v>
      </c>
      <c r="H85" s="73">
        <v>4271.18</v>
      </c>
      <c r="I85" s="73">
        <v>1</v>
      </c>
      <c r="J85" s="73">
        <v>148.55000000000001</v>
      </c>
      <c r="K85" s="73">
        <v>15</v>
      </c>
      <c r="L85" s="73">
        <v>4122.63</v>
      </c>
      <c r="N85" s="108">
        <f t="shared" si="4"/>
        <v>0</v>
      </c>
      <c r="O85" s="108">
        <f t="shared" si="4"/>
        <v>0</v>
      </c>
      <c r="P85" s="108">
        <f t="shared" si="3"/>
        <v>0</v>
      </c>
    </row>
    <row r="86" spans="1:16" hidden="1" x14ac:dyDescent="0.3">
      <c r="A86" s="71" t="s">
        <v>160</v>
      </c>
      <c r="B86" s="71" t="s">
        <v>12</v>
      </c>
      <c r="C86" s="71" t="s">
        <v>55</v>
      </c>
      <c r="D86" s="71" t="s">
        <v>38</v>
      </c>
      <c r="E86" s="72" t="s">
        <v>5</v>
      </c>
      <c r="F86" s="72" t="s">
        <v>16</v>
      </c>
      <c r="G86" s="73">
        <v>98</v>
      </c>
      <c r="H86" s="73">
        <v>4255.0200000000004</v>
      </c>
      <c r="I86" s="73">
        <v>35</v>
      </c>
      <c r="J86" s="73">
        <v>1334.73</v>
      </c>
      <c r="K86" s="73">
        <v>63</v>
      </c>
      <c r="L86" s="73">
        <v>2920.29</v>
      </c>
      <c r="N86" s="108">
        <f t="shared" si="4"/>
        <v>0</v>
      </c>
      <c r="O86" s="108">
        <f t="shared" si="4"/>
        <v>0</v>
      </c>
      <c r="P86" s="108">
        <f t="shared" si="3"/>
        <v>0</v>
      </c>
    </row>
    <row r="87" spans="1:16" hidden="1" x14ac:dyDescent="0.3">
      <c r="A87" s="71" t="s">
        <v>163</v>
      </c>
      <c r="B87" s="71" t="s">
        <v>129</v>
      </c>
      <c r="C87" s="71" t="s">
        <v>17</v>
      </c>
      <c r="D87" s="71" t="s">
        <v>73</v>
      </c>
      <c r="E87" s="72" t="s">
        <v>24</v>
      </c>
      <c r="F87" s="72" t="s">
        <v>16</v>
      </c>
      <c r="G87" s="73">
        <v>2</v>
      </c>
      <c r="H87" s="73">
        <v>4242.6400000000003</v>
      </c>
      <c r="I87" s="73">
        <v>0</v>
      </c>
      <c r="J87" s="73">
        <v>0</v>
      </c>
      <c r="K87" s="73">
        <v>2</v>
      </c>
      <c r="L87" s="73">
        <v>4242.6400000000003</v>
      </c>
      <c r="N87" s="108">
        <f t="shared" si="4"/>
        <v>0</v>
      </c>
      <c r="O87" s="108">
        <f t="shared" si="4"/>
        <v>0</v>
      </c>
      <c r="P87" s="108">
        <f t="shared" si="3"/>
        <v>0</v>
      </c>
    </row>
    <row r="88" spans="1:16" hidden="1" x14ac:dyDescent="0.3">
      <c r="A88" s="71" t="s">
        <v>163</v>
      </c>
      <c r="B88" s="71" t="s">
        <v>12</v>
      </c>
      <c r="C88" s="71" t="s">
        <v>55</v>
      </c>
      <c r="D88" s="71" t="s">
        <v>34</v>
      </c>
      <c r="E88" s="72" t="s">
        <v>3</v>
      </c>
      <c r="F88" s="72" t="s">
        <v>21</v>
      </c>
      <c r="G88" s="73">
        <v>54</v>
      </c>
      <c r="H88" s="73">
        <v>4240.37</v>
      </c>
      <c r="I88" s="73">
        <v>31</v>
      </c>
      <c r="J88" s="73">
        <v>1848.21</v>
      </c>
      <c r="K88" s="73">
        <v>23</v>
      </c>
      <c r="L88" s="73">
        <v>2392.16</v>
      </c>
      <c r="N88" s="108">
        <f t="shared" si="4"/>
        <v>0</v>
      </c>
      <c r="O88" s="108">
        <f t="shared" si="4"/>
        <v>0</v>
      </c>
      <c r="P88" s="108">
        <f t="shared" si="3"/>
        <v>0</v>
      </c>
    </row>
    <row r="89" spans="1:16" hidden="1" x14ac:dyDescent="0.3">
      <c r="A89" s="71" t="s">
        <v>163</v>
      </c>
      <c r="B89" s="71" t="s">
        <v>12</v>
      </c>
      <c r="C89" s="71" t="s">
        <v>55</v>
      </c>
      <c r="D89" s="71" t="s">
        <v>36</v>
      </c>
      <c r="E89" s="72" t="s">
        <v>3</v>
      </c>
      <c r="F89" s="72" t="s">
        <v>26</v>
      </c>
      <c r="G89" s="73">
        <v>37</v>
      </c>
      <c r="H89" s="73">
        <v>4214.34</v>
      </c>
      <c r="I89" s="73">
        <v>14</v>
      </c>
      <c r="J89" s="73">
        <v>1399.07</v>
      </c>
      <c r="K89" s="73">
        <v>23</v>
      </c>
      <c r="L89" s="73">
        <v>2815.27</v>
      </c>
      <c r="N89" s="108">
        <f t="shared" si="4"/>
        <v>0</v>
      </c>
      <c r="O89" s="108">
        <f t="shared" si="4"/>
        <v>0</v>
      </c>
      <c r="P89" s="108">
        <f t="shared" si="3"/>
        <v>0</v>
      </c>
    </row>
    <row r="90" spans="1:16" hidden="1" x14ac:dyDescent="0.3">
      <c r="A90" s="71" t="s">
        <v>140</v>
      </c>
      <c r="B90" s="71" t="s">
        <v>57</v>
      </c>
      <c r="C90" s="71" t="s">
        <v>13</v>
      </c>
      <c r="D90" s="71" t="s">
        <v>93</v>
      </c>
      <c r="E90" s="72" t="s">
        <v>5</v>
      </c>
      <c r="F90" s="72" t="s">
        <v>26</v>
      </c>
      <c r="G90" s="73">
        <v>54</v>
      </c>
      <c r="H90" s="73">
        <v>4163.05</v>
      </c>
      <c r="I90" s="73">
        <v>16</v>
      </c>
      <c r="J90" s="73">
        <v>685.29</v>
      </c>
      <c r="K90" s="73">
        <v>38</v>
      </c>
      <c r="L90" s="73">
        <v>3477.76</v>
      </c>
      <c r="N90" s="108">
        <f t="shared" si="4"/>
        <v>0</v>
      </c>
      <c r="O90" s="108">
        <f t="shared" si="4"/>
        <v>0</v>
      </c>
      <c r="P90" s="108">
        <f t="shared" si="3"/>
        <v>0</v>
      </c>
    </row>
    <row r="91" spans="1:16" hidden="1" x14ac:dyDescent="0.3">
      <c r="A91" s="71" t="s">
        <v>132</v>
      </c>
      <c r="B91" s="71" t="s">
        <v>57</v>
      </c>
      <c r="C91" s="71" t="s">
        <v>13</v>
      </c>
      <c r="D91" s="71" t="s">
        <v>81</v>
      </c>
      <c r="E91" s="72" t="s">
        <v>18</v>
      </c>
      <c r="F91" s="72" t="s">
        <v>21</v>
      </c>
      <c r="G91" s="73">
        <v>18</v>
      </c>
      <c r="H91" s="73">
        <v>4149.42</v>
      </c>
      <c r="I91" s="73">
        <v>0</v>
      </c>
      <c r="J91" s="73">
        <v>0</v>
      </c>
      <c r="K91" s="73">
        <v>18</v>
      </c>
      <c r="L91" s="73">
        <v>4149.42</v>
      </c>
      <c r="N91" s="108">
        <f t="shared" si="4"/>
        <v>0</v>
      </c>
      <c r="O91" s="108">
        <f t="shared" si="4"/>
        <v>0</v>
      </c>
      <c r="P91" s="108">
        <f t="shared" si="3"/>
        <v>0</v>
      </c>
    </row>
    <row r="92" spans="1:16" hidden="1" x14ac:dyDescent="0.3">
      <c r="A92" s="71" t="s">
        <v>153</v>
      </c>
      <c r="B92" s="71" t="s">
        <v>12</v>
      </c>
      <c r="C92" s="71" t="s">
        <v>55</v>
      </c>
      <c r="D92" s="71" t="s">
        <v>54</v>
      </c>
      <c r="E92" s="72" t="s">
        <v>41</v>
      </c>
      <c r="F92" s="72" t="s">
        <v>16</v>
      </c>
      <c r="G92" s="73">
        <v>17</v>
      </c>
      <c r="H92" s="73">
        <v>4118.41</v>
      </c>
      <c r="I92" s="73">
        <v>7</v>
      </c>
      <c r="J92" s="73">
        <v>282.01</v>
      </c>
      <c r="K92" s="73">
        <v>10</v>
      </c>
      <c r="L92" s="73">
        <v>3836.4</v>
      </c>
      <c r="N92" s="108">
        <f t="shared" si="4"/>
        <v>0</v>
      </c>
      <c r="O92" s="108">
        <f t="shared" si="4"/>
        <v>0</v>
      </c>
      <c r="P92" s="108">
        <f t="shared" si="3"/>
        <v>0</v>
      </c>
    </row>
    <row r="93" spans="1:16" hidden="1" x14ac:dyDescent="0.3">
      <c r="A93" s="71" t="s">
        <v>131</v>
      </c>
      <c r="B93" s="71" t="s">
        <v>57</v>
      </c>
      <c r="C93" s="71" t="s">
        <v>22</v>
      </c>
      <c r="D93" s="71" t="s">
        <v>47</v>
      </c>
      <c r="E93" s="72" t="s">
        <v>5</v>
      </c>
      <c r="F93" s="72" t="s">
        <v>21</v>
      </c>
      <c r="G93" s="73">
        <v>38</v>
      </c>
      <c r="H93" s="73">
        <v>4014.42</v>
      </c>
      <c r="I93" s="73">
        <v>6</v>
      </c>
      <c r="J93" s="73">
        <v>811.83</v>
      </c>
      <c r="K93" s="73">
        <v>32</v>
      </c>
      <c r="L93" s="73">
        <v>3202.59</v>
      </c>
      <c r="N93" s="108">
        <f t="shared" si="4"/>
        <v>0</v>
      </c>
      <c r="O93" s="108">
        <f t="shared" si="4"/>
        <v>0</v>
      </c>
      <c r="P93" s="108">
        <f t="shared" si="3"/>
        <v>0</v>
      </c>
    </row>
    <row r="94" spans="1:16" hidden="1" x14ac:dyDescent="0.3">
      <c r="A94" s="71" t="s">
        <v>163</v>
      </c>
      <c r="B94" s="71" t="s">
        <v>12</v>
      </c>
      <c r="C94" s="71" t="s">
        <v>55</v>
      </c>
      <c r="D94" s="71" t="s">
        <v>42</v>
      </c>
      <c r="E94" s="72" t="s">
        <v>18</v>
      </c>
      <c r="F94" s="72" t="s">
        <v>21</v>
      </c>
      <c r="G94" s="73">
        <v>17</v>
      </c>
      <c r="H94" s="73">
        <v>3983.41</v>
      </c>
      <c r="I94" s="73">
        <v>0</v>
      </c>
      <c r="J94" s="73">
        <v>0</v>
      </c>
      <c r="K94" s="73">
        <v>17</v>
      </c>
      <c r="L94" s="73">
        <v>3983.41</v>
      </c>
      <c r="N94" s="108">
        <f t="shared" si="4"/>
        <v>0</v>
      </c>
      <c r="O94" s="108">
        <f t="shared" si="4"/>
        <v>0</v>
      </c>
      <c r="P94" s="108">
        <f t="shared" si="3"/>
        <v>0</v>
      </c>
    </row>
    <row r="95" spans="1:16" hidden="1" x14ac:dyDescent="0.3">
      <c r="A95" s="71" t="s">
        <v>137</v>
      </c>
      <c r="B95" s="71" t="s">
        <v>57</v>
      </c>
      <c r="C95" s="71" t="s">
        <v>13</v>
      </c>
      <c r="D95" s="71" t="s">
        <v>48</v>
      </c>
      <c r="E95" s="72" t="s">
        <v>3</v>
      </c>
      <c r="F95" s="72" t="s">
        <v>16</v>
      </c>
      <c r="G95" s="73">
        <v>32</v>
      </c>
      <c r="H95" s="73">
        <v>3910.04</v>
      </c>
      <c r="I95" s="73">
        <v>2</v>
      </c>
      <c r="J95" s="73">
        <v>176.71</v>
      </c>
      <c r="K95" s="73">
        <v>30</v>
      </c>
      <c r="L95" s="73">
        <v>3733.33</v>
      </c>
      <c r="N95" s="108">
        <f t="shared" si="4"/>
        <v>0</v>
      </c>
      <c r="O95" s="108">
        <f t="shared" si="4"/>
        <v>0</v>
      </c>
      <c r="P95" s="108">
        <f t="shared" si="3"/>
        <v>0</v>
      </c>
    </row>
    <row r="96" spans="1:16" hidden="1" x14ac:dyDescent="0.3">
      <c r="A96" s="71" t="s">
        <v>158</v>
      </c>
      <c r="B96" s="71" t="s">
        <v>57</v>
      </c>
      <c r="C96" s="71" t="s">
        <v>55</v>
      </c>
      <c r="D96" s="71" t="s">
        <v>94</v>
      </c>
      <c r="E96" s="72" t="s">
        <v>18</v>
      </c>
      <c r="F96" s="72" t="s">
        <v>21</v>
      </c>
      <c r="G96" s="73">
        <v>16</v>
      </c>
      <c r="H96" s="73">
        <v>3902.91</v>
      </c>
      <c r="I96" s="73">
        <v>1</v>
      </c>
      <c r="J96" s="73">
        <v>201.94</v>
      </c>
      <c r="K96" s="73">
        <v>15</v>
      </c>
      <c r="L96" s="73">
        <v>3700.97</v>
      </c>
      <c r="N96" s="108">
        <f t="shared" si="4"/>
        <v>0</v>
      </c>
      <c r="O96" s="108">
        <f t="shared" si="4"/>
        <v>0</v>
      </c>
      <c r="P96" s="108">
        <f t="shared" si="3"/>
        <v>0</v>
      </c>
    </row>
    <row r="97" spans="1:16" x14ac:dyDescent="0.3">
      <c r="A97" s="71" t="s">
        <v>139</v>
      </c>
      <c r="B97" s="71" t="s">
        <v>57</v>
      </c>
      <c r="C97" s="71" t="s">
        <v>13</v>
      </c>
      <c r="D97" s="71" t="s">
        <v>51</v>
      </c>
      <c r="E97" s="72" t="s">
        <v>18</v>
      </c>
      <c r="F97" s="72" t="s">
        <v>21</v>
      </c>
      <c r="G97" s="91">
        <v>16</v>
      </c>
      <c r="H97" s="73">
        <v>3890.69</v>
      </c>
      <c r="I97" s="91">
        <v>2</v>
      </c>
      <c r="J97" s="73">
        <v>330.32</v>
      </c>
      <c r="K97" s="91">
        <v>14</v>
      </c>
      <c r="L97" s="73">
        <v>3560.37</v>
      </c>
      <c r="N97" s="108">
        <f t="shared" si="4"/>
        <v>0</v>
      </c>
      <c r="O97" s="108">
        <f t="shared" si="4"/>
        <v>0</v>
      </c>
      <c r="P97" s="108">
        <f t="shared" si="3"/>
        <v>0</v>
      </c>
    </row>
    <row r="98" spans="1:16" hidden="1" x14ac:dyDescent="0.3">
      <c r="A98" s="71" t="s">
        <v>131</v>
      </c>
      <c r="B98" s="71" t="s">
        <v>12</v>
      </c>
      <c r="C98" s="71" t="s">
        <v>22</v>
      </c>
      <c r="D98" s="71" t="s">
        <v>50</v>
      </c>
      <c r="E98" s="72" t="s">
        <v>3</v>
      </c>
      <c r="F98" s="72" t="s">
        <v>21</v>
      </c>
      <c r="G98" s="73">
        <v>26</v>
      </c>
      <c r="H98" s="73">
        <v>3858.41</v>
      </c>
      <c r="I98" s="73">
        <v>0</v>
      </c>
      <c r="J98" s="73">
        <v>0</v>
      </c>
      <c r="K98" s="73">
        <v>26</v>
      </c>
      <c r="L98" s="73">
        <v>3858.41</v>
      </c>
      <c r="N98" s="108">
        <f t="shared" si="4"/>
        <v>0</v>
      </c>
      <c r="O98" s="108">
        <f t="shared" si="4"/>
        <v>0</v>
      </c>
      <c r="P98" s="108">
        <f t="shared" si="3"/>
        <v>0</v>
      </c>
    </row>
    <row r="99" spans="1:16" hidden="1" x14ac:dyDescent="0.3">
      <c r="A99" s="71" t="s">
        <v>159</v>
      </c>
      <c r="B99" s="71" t="s">
        <v>57</v>
      </c>
      <c r="C99" s="71" t="s">
        <v>13</v>
      </c>
      <c r="D99" s="71" t="s">
        <v>54</v>
      </c>
      <c r="E99" s="72" t="s">
        <v>3</v>
      </c>
      <c r="F99" s="72" t="s">
        <v>16</v>
      </c>
      <c r="G99" s="73">
        <v>39</v>
      </c>
      <c r="H99" s="73">
        <v>3805.51</v>
      </c>
      <c r="I99" s="73">
        <v>14</v>
      </c>
      <c r="J99" s="73">
        <v>1142.6099999999999</v>
      </c>
      <c r="K99" s="73">
        <v>25</v>
      </c>
      <c r="L99" s="73">
        <v>2662.9</v>
      </c>
      <c r="N99" s="108">
        <f t="shared" si="4"/>
        <v>0</v>
      </c>
      <c r="O99" s="108">
        <f t="shared" si="4"/>
        <v>0</v>
      </c>
      <c r="P99" s="108">
        <f t="shared" si="3"/>
        <v>0</v>
      </c>
    </row>
    <row r="100" spans="1:16" hidden="1" x14ac:dyDescent="0.3">
      <c r="A100" s="71" t="s">
        <v>163</v>
      </c>
      <c r="B100" s="71" t="s">
        <v>12</v>
      </c>
      <c r="C100" s="71" t="s">
        <v>55</v>
      </c>
      <c r="D100" s="71" t="s">
        <v>102</v>
      </c>
      <c r="E100" s="72" t="s">
        <v>18</v>
      </c>
      <c r="F100" s="72" t="s">
        <v>21</v>
      </c>
      <c r="G100" s="73">
        <v>14</v>
      </c>
      <c r="H100" s="73">
        <v>3799.53</v>
      </c>
      <c r="I100" s="73">
        <v>0</v>
      </c>
      <c r="J100" s="73">
        <v>0</v>
      </c>
      <c r="K100" s="73">
        <v>14</v>
      </c>
      <c r="L100" s="73">
        <v>3799.53</v>
      </c>
      <c r="N100" s="108">
        <f t="shared" si="4"/>
        <v>0</v>
      </c>
      <c r="O100" s="108">
        <f t="shared" si="4"/>
        <v>0</v>
      </c>
      <c r="P100" s="108">
        <f t="shared" si="3"/>
        <v>0</v>
      </c>
    </row>
    <row r="101" spans="1:16" hidden="1" x14ac:dyDescent="0.3">
      <c r="A101" s="71" t="s">
        <v>132</v>
      </c>
      <c r="B101" s="71" t="s">
        <v>57</v>
      </c>
      <c r="C101" s="71" t="s">
        <v>22</v>
      </c>
      <c r="D101" s="71" t="s">
        <v>92</v>
      </c>
      <c r="E101" s="72" t="s">
        <v>18</v>
      </c>
      <c r="F101" s="72" t="s">
        <v>26</v>
      </c>
      <c r="G101" s="73">
        <v>44</v>
      </c>
      <c r="H101" s="73">
        <v>3783.45</v>
      </c>
      <c r="I101" s="73">
        <v>25</v>
      </c>
      <c r="J101" s="73">
        <v>2002.71</v>
      </c>
      <c r="K101" s="73">
        <v>19</v>
      </c>
      <c r="L101" s="73">
        <v>1780.74</v>
      </c>
      <c r="N101" s="108">
        <f t="shared" si="4"/>
        <v>0</v>
      </c>
      <c r="O101" s="108">
        <f t="shared" si="4"/>
        <v>0</v>
      </c>
      <c r="P101" s="108">
        <f t="shared" si="3"/>
        <v>0</v>
      </c>
    </row>
    <row r="102" spans="1:16" hidden="1" x14ac:dyDescent="0.3">
      <c r="A102" s="71" t="s">
        <v>161</v>
      </c>
      <c r="B102" s="71" t="s">
        <v>57</v>
      </c>
      <c r="C102" s="71" t="s">
        <v>55</v>
      </c>
      <c r="D102" s="71" t="s">
        <v>30</v>
      </c>
      <c r="E102" s="72" t="s">
        <v>3</v>
      </c>
      <c r="F102" s="72" t="s">
        <v>26</v>
      </c>
      <c r="G102" s="73">
        <v>23</v>
      </c>
      <c r="H102" s="73">
        <v>3751.2</v>
      </c>
      <c r="I102" s="73">
        <v>0</v>
      </c>
      <c r="J102" s="73">
        <v>0</v>
      </c>
      <c r="K102" s="73">
        <v>23</v>
      </c>
      <c r="L102" s="73">
        <v>3751.2</v>
      </c>
      <c r="N102" s="108">
        <f t="shared" si="4"/>
        <v>0</v>
      </c>
      <c r="O102" s="108">
        <f t="shared" si="4"/>
        <v>0</v>
      </c>
      <c r="P102" s="108">
        <f t="shared" si="3"/>
        <v>0</v>
      </c>
    </row>
    <row r="103" spans="1:16" hidden="1" x14ac:dyDescent="0.3">
      <c r="A103" s="71" t="s">
        <v>142</v>
      </c>
      <c r="B103" s="71" t="s">
        <v>12</v>
      </c>
      <c r="C103" s="71" t="s">
        <v>13</v>
      </c>
      <c r="D103" s="71" t="s">
        <v>63</v>
      </c>
      <c r="E103" s="72" t="s">
        <v>3</v>
      </c>
      <c r="F103" s="72" t="s">
        <v>21</v>
      </c>
      <c r="G103" s="73">
        <v>21</v>
      </c>
      <c r="H103" s="73">
        <v>3737.24</v>
      </c>
      <c r="I103" s="73">
        <v>1</v>
      </c>
      <c r="J103" s="73">
        <v>220.06</v>
      </c>
      <c r="K103" s="73">
        <v>20</v>
      </c>
      <c r="L103" s="73">
        <v>3517.18</v>
      </c>
      <c r="N103" s="108">
        <f t="shared" si="4"/>
        <v>0</v>
      </c>
      <c r="O103" s="108">
        <f t="shared" si="4"/>
        <v>0</v>
      </c>
      <c r="P103" s="108">
        <f t="shared" si="3"/>
        <v>0</v>
      </c>
    </row>
    <row r="104" spans="1:16" hidden="1" x14ac:dyDescent="0.3">
      <c r="A104" s="71" t="s">
        <v>143</v>
      </c>
      <c r="B104" s="71" t="s">
        <v>12</v>
      </c>
      <c r="C104" s="71" t="s">
        <v>55</v>
      </c>
      <c r="D104" s="71" t="s">
        <v>23</v>
      </c>
      <c r="E104" s="72" t="s">
        <v>5</v>
      </c>
      <c r="F104" s="72" t="s">
        <v>21</v>
      </c>
      <c r="G104" s="73">
        <v>229</v>
      </c>
      <c r="H104" s="73">
        <v>3714.47</v>
      </c>
      <c r="I104" s="73">
        <v>133</v>
      </c>
      <c r="J104" s="73">
        <v>2090.17</v>
      </c>
      <c r="K104" s="73">
        <v>96</v>
      </c>
      <c r="L104" s="73">
        <v>1624.3</v>
      </c>
      <c r="N104" s="108">
        <f t="shared" si="4"/>
        <v>0</v>
      </c>
      <c r="O104" s="108">
        <f t="shared" si="4"/>
        <v>0</v>
      </c>
      <c r="P104" s="108">
        <f t="shared" si="3"/>
        <v>0</v>
      </c>
    </row>
    <row r="105" spans="1:16" hidden="1" x14ac:dyDescent="0.3">
      <c r="A105" s="71" t="s">
        <v>132</v>
      </c>
      <c r="B105" s="71" t="s">
        <v>12</v>
      </c>
      <c r="C105" s="71" t="s">
        <v>13</v>
      </c>
      <c r="D105" s="71" t="s">
        <v>33</v>
      </c>
      <c r="E105" s="72" t="s">
        <v>3</v>
      </c>
      <c r="F105" s="72" t="s">
        <v>16</v>
      </c>
      <c r="G105" s="73">
        <v>46</v>
      </c>
      <c r="H105" s="73">
        <v>3690.14</v>
      </c>
      <c r="I105" s="73">
        <v>18</v>
      </c>
      <c r="J105" s="73">
        <v>1303.43</v>
      </c>
      <c r="K105" s="73">
        <v>28</v>
      </c>
      <c r="L105" s="73">
        <v>2386.71</v>
      </c>
      <c r="N105" s="108">
        <f t="shared" si="4"/>
        <v>0</v>
      </c>
      <c r="O105" s="108">
        <f t="shared" si="4"/>
        <v>0</v>
      </c>
      <c r="P105" s="108">
        <f t="shared" si="3"/>
        <v>0</v>
      </c>
    </row>
    <row r="106" spans="1:16" hidden="1" x14ac:dyDescent="0.3">
      <c r="A106" s="71" t="s">
        <v>154</v>
      </c>
      <c r="B106" s="71" t="s">
        <v>12</v>
      </c>
      <c r="C106" s="71" t="s">
        <v>55</v>
      </c>
      <c r="D106" s="71" t="s">
        <v>122</v>
      </c>
      <c r="E106" s="72" t="s">
        <v>5</v>
      </c>
      <c r="F106" s="72" t="s">
        <v>16</v>
      </c>
      <c r="G106" s="73">
        <v>51</v>
      </c>
      <c r="H106" s="73">
        <v>3667.68</v>
      </c>
      <c r="I106" s="73">
        <v>0</v>
      </c>
      <c r="J106" s="73">
        <v>0</v>
      </c>
      <c r="K106" s="73">
        <v>51</v>
      </c>
      <c r="L106" s="73">
        <v>3667.68</v>
      </c>
      <c r="N106" s="108">
        <f t="shared" si="4"/>
        <v>0</v>
      </c>
      <c r="O106" s="108">
        <f t="shared" si="4"/>
        <v>0</v>
      </c>
      <c r="P106" s="108">
        <f t="shared" si="3"/>
        <v>0</v>
      </c>
    </row>
    <row r="107" spans="1:16" hidden="1" x14ac:dyDescent="0.3">
      <c r="A107" s="71" t="s">
        <v>132</v>
      </c>
      <c r="B107" s="71" t="s">
        <v>57</v>
      </c>
      <c r="C107" s="71" t="s">
        <v>13</v>
      </c>
      <c r="D107" s="71" t="s">
        <v>52</v>
      </c>
      <c r="E107" s="72" t="s">
        <v>18</v>
      </c>
      <c r="F107" s="72" t="s">
        <v>16</v>
      </c>
      <c r="G107" s="73">
        <v>19</v>
      </c>
      <c r="H107" s="73">
        <v>3646.1</v>
      </c>
      <c r="I107" s="73">
        <v>0</v>
      </c>
      <c r="J107" s="73">
        <v>0</v>
      </c>
      <c r="K107" s="73">
        <v>19</v>
      </c>
      <c r="L107" s="73">
        <v>3646.1</v>
      </c>
      <c r="N107" s="108">
        <f t="shared" si="4"/>
        <v>0</v>
      </c>
      <c r="O107" s="108">
        <f t="shared" si="4"/>
        <v>0</v>
      </c>
      <c r="P107" s="108">
        <f t="shared" si="3"/>
        <v>0</v>
      </c>
    </row>
    <row r="108" spans="1:16" hidden="1" x14ac:dyDescent="0.3">
      <c r="A108" s="71" t="s">
        <v>132</v>
      </c>
      <c r="B108" s="71" t="s">
        <v>57</v>
      </c>
      <c r="C108" s="71" t="s">
        <v>13</v>
      </c>
      <c r="D108" s="71" t="s">
        <v>94</v>
      </c>
      <c r="E108" s="72" t="s">
        <v>37</v>
      </c>
      <c r="F108" s="72" t="s">
        <v>16</v>
      </c>
      <c r="G108" s="73">
        <v>6</v>
      </c>
      <c r="H108" s="73">
        <v>3634.66</v>
      </c>
      <c r="I108" s="73">
        <v>0</v>
      </c>
      <c r="J108" s="73">
        <v>0</v>
      </c>
      <c r="K108" s="73">
        <v>6</v>
      </c>
      <c r="L108" s="73">
        <v>3634.66</v>
      </c>
      <c r="N108" s="108">
        <f t="shared" si="4"/>
        <v>0</v>
      </c>
      <c r="O108" s="108">
        <f t="shared" si="4"/>
        <v>0</v>
      </c>
      <c r="P108" s="108">
        <f t="shared" si="3"/>
        <v>0</v>
      </c>
    </row>
    <row r="109" spans="1:16" hidden="1" x14ac:dyDescent="0.3">
      <c r="A109" s="71" t="s">
        <v>163</v>
      </c>
      <c r="B109" s="71" t="s">
        <v>12</v>
      </c>
      <c r="C109" s="71" t="s">
        <v>55</v>
      </c>
      <c r="D109" s="71" t="s">
        <v>23</v>
      </c>
      <c r="E109" s="72" t="s">
        <v>5</v>
      </c>
      <c r="F109" s="72" t="s">
        <v>26</v>
      </c>
      <c r="G109" s="73">
        <v>93</v>
      </c>
      <c r="H109" s="73">
        <v>3614.94</v>
      </c>
      <c r="I109" s="73">
        <v>13</v>
      </c>
      <c r="J109" s="73">
        <v>446.53</v>
      </c>
      <c r="K109" s="73">
        <v>80</v>
      </c>
      <c r="L109" s="73">
        <v>3168.41</v>
      </c>
      <c r="N109" s="108">
        <f t="shared" si="4"/>
        <v>0</v>
      </c>
      <c r="O109" s="108">
        <f t="shared" si="4"/>
        <v>0</v>
      </c>
      <c r="P109" s="108">
        <f t="shared" si="3"/>
        <v>0</v>
      </c>
    </row>
    <row r="110" spans="1:16" hidden="1" x14ac:dyDescent="0.3">
      <c r="A110" s="71" t="s">
        <v>142</v>
      </c>
      <c r="B110" s="71" t="s">
        <v>57</v>
      </c>
      <c r="C110" s="71" t="s">
        <v>55</v>
      </c>
      <c r="D110" s="71" t="s">
        <v>72</v>
      </c>
      <c r="E110" s="72" t="s">
        <v>18</v>
      </c>
      <c r="F110" s="72" t="s">
        <v>21</v>
      </c>
      <c r="G110" s="73">
        <v>15</v>
      </c>
      <c r="H110" s="73">
        <v>3584.39</v>
      </c>
      <c r="I110" s="73">
        <v>0</v>
      </c>
      <c r="J110" s="73">
        <v>0</v>
      </c>
      <c r="K110" s="73">
        <v>15</v>
      </c>
      <c r="L110" s="73">
        <v>3584.39</v>
      </c>
      <c r="N110" s="108">
        <f t="shared" si="4"/>
        <v>0</v>
      </c>
      <c r="O110" s="108">
        <f t="shared" si="4"/>
        <v>0</v>
      </c>
      <c r="P110" s="108">
        <f t="shared" si="3"/>
        <v>0</v>
      </c>
    </row>
    <row r="111" spans="1:16" hidden="1" x14ac:dyDescent="0.3">
      <c r="A111" s="71" t="s">
        <v>142</v>
      </c>
      <c r="B111" s="71" t="s">
        <v>12</v>
      </c>
      <c r="C111" s="71" t="s">
        <v>13</v>
      </c>
      <c r="D111" s="71" t="s">
        <v>94</v>
      </c>
      <c r="E111" s="72" t="s">
        <v>5</v>
      </c>
      <c r="F111" s="72" t="s">
        <v>21</v>
      </c>
      <c r="G111" s="73">
        <v>42</v>
      </c>
      <c r="H111" s="73">
        <v>3581.66</v>
      </c>
      <c r="I111" s="73">
        <v>11</v>
      </c>
      <c r="J111" s="73">
        <v>809.82</v>
      </c>
      <c r="K111" s="73">
        <v>31</v>
      </c>
      <c r="L111" s="73">
        <v>2771.84</v>
      </c>
      <c r="N111" s="108">
        <f t="shared" si="4"/>
        <v>0</v>
      </c>
      <c r="O111" s="108">
        <f t="shared" si="4"/>
        <v>0</v>
      </c>
      <c r="P111" s="108">
        <f t="shared" si="3"/>
        <v>0</v>
      </c>
    </row>
    <row r="112" spans="1:16" hidden="1" x14ac:dyDescent="0.3">
      <c r="A112" s="71" t="s">
        <v>161</v>
      </c>
      <c r="B112" s="71" t="s">
        <v>57</v>
      </c>
      <c r="C112" s="71" t="s">
        <v>55</v>
      </c>
      <c r="D112" s="71" t="s">
        <v>70</v>
      </c>
      <c r="E112" s="72" t="s">
        <v>3</v>
      </c>
      <c r="F112" s="72" t="s">
        <v>26</v>
      </c>
      <c r="G112" s="73">
        <v>29</v>
      </c>
      <c r="H112" s="73">
        <v>3520.15</v>
      </c>
      <c r="I112" s="73">
        <v>4</v>
      </c>
      <c r="J112" s="73">
        <v>417.57</v>
      </c>
      <c r="K112" s="73">
        <v>25</v>
      </c>
      <c r="L112" s="73">
        <v>3102.58</v>
      </c>
      <c r="N112" s="108">
        <f t="shared" si="4"/>
        <v>0</v>
      </c>
      <c r="O112" s="108">
        <f t="shared" si="4"/>
        <v>0</v>
      </c>
      <c r="P112" s="108">
        <f t="shared" si="3"/>
        <v>0</v>
      </c>
    </row>
    <row r="113" spans="1:16" hidden="1" x14ac:dyDescent="0.3">
      <c r="A113" s="71" t="s">
        <v>161</v>
      </c>
      <c r="B113" s="71" t="s">
        <v>129</v>
      </c>
      <c r="C113" s="71" t="s">
        <v>55</v>
      </c>
      <c r="D113" s="71" t="s">
        <v>99</v>
      </c>
      <c r="E113" s="72" t="s">
        <v>31</v>
      </c>
      <c r="F113" s="72" t="s">
        <v>16</v>
      </c>
      <c r="G113" s="73">
        <v>11</v>
      </c>
      <c r="H113" s="73">
        <v>3499.99</v>
      </c>
      <c r="I113" s="73">
        <v>6</v>
      </c>
      <c r="J113" s="73">
        <v>1859.59</v>
      </c>
      <c r="K113" s="73">
        <v>5</v>
      </c>
      <c r="L113" s="73">
        <v>1640.4</v>
      </c>
      <c r="N113" s="108">
        <f t="shared" si="4"/>
        <v>0</v>
      </c>
      <c r="O113" s="108">
        <f t="shared" si="4"/>
        <v>0</v>
      </c>
      <c r="P113" s="108">
        <f t="shared" si="3"/>
        <v>0</v>
      </c>
    </row>
    <row r="114" spans="1:16" hidden="1" x14ac:dyDescent="0.3">
      <c r="A114" s="71" t="s">
        <v>132</v>
      </c>
      <c r="B114" s="71" t="s">
        <v>57</v>
      </c>
      <c r="C114" s="71" t="s">
        <v>13</v>
      </c>
      <c r="D114" s="71" t="s">
        <v>39</v>
      </c>
      <c r="E114" s="72" t="s">
        <v>31</v>
      </c>
      <c r="F114" s="72" t="s">
        <v>16</v>
      </c>
      <c r="G114" s="73">
        <v>1</v>
      </c>
      <c r="H114" s="73">
        <v>3477.67</v>
      </c>
      <c r="I114" s="73">
        <v>0</v>
      </c>
      <c r="J114" s="73">
        <v>0</v>
      </c>
      <c r="K114" s="73">
        <v>1</v>
      </c>
      <c r="L114" s="73">
        <v>3477.67</v>
      </c>
      <c r="N114" s="108">
        <f t="shared" si="4"/>
        <v>0</v>
      </c>
      <c r="O114" s="108">
        <f t="shared" si="4"/>
        <v>0</v>
      </c>
      <c r="P114" s="108">
        <f t="shared" si="3"/>
        <v>0</v>
      </c>
    </row>
    <row r="115" spans="1:16" hidden="1" x14ac:dyDescent="0.3">
      <c r="A115" s="71" t="s">
        <v>161</v>
      </c>
      <c r="B115" s="71" t="s">
        <v>57</v>
      </c>
      <c r="C115" s="71" t="s">
        <v>55</v>
      </c>
      <c r="D115" s="71" t="s">
        <v>75</v>
      </c>
      <c r="E115" s="72" t="s">
        <v>5</v>
      </c>
      <c r="F115" s="72" t="s">
        <v>26</v>
      </c>
      <c r="G115" s="73">
        <v>226</v>
      </c>
      <c r="H115" s="73">
        <v>3372.88</v>
      </c>
      <c r="I115" s="73">
        <v>111</v>
      </c>
      <c r="J115" s="73">
        <v>1312.66</v>
      </c>
      <c r="K115" s="73">
        <v>115</v>
      </c>
      <c r="L115" s="73">
        <v>2060.2199999999998</v>
      </c>
      <c r="N115" s="108">
        <f t="shared" si="4"/>
        <v>0</v>
      </c>
      <c r="O115" s="108">
        <f t="shared" si="4"/>
        <v>0</v>
      </c>
      <c r="P115" s="108">
        <f t="shared" si="3"/>
        <v>0</v>
      </c>
    </row>
    <row r="116" spans="1:16" hidden="1" x14ac:dyDescent="0.3">
      <c r="A116" s="71" t="s">
        <v>163</v>
      </c>
      <c r="B116" s="71" t="s">
        <v>12</v>
      </c>
      <c r="C116" s="71" t="s">
        <v>55</v>
      </c>
      <c r="D116" s="71" t="s">
        <v>103</v>
      </c>
      <c r="E116" s="72" t="s">
        <v>37</v>
      </c>
      <c r="F116" s="72" t="s">
        <v>4</v>
      </c>
      <c r="G116" s="73">
        <v>5</v>
      </c>
      <c r="H116" s="73">
        <v>3360.13</v>
      </c>
      <c r="I116" s="73">
        <v>0</v>
      </c>
      <c r="J116" s="73">
        <v>0</v>
      </c>
      <c r="K116" s="73">
        <v>5</v>
      </c>
      <c r="L116" s="73">
        <v>3360.13</v>
      </c>
      <c r="N116" s="108">
        <f t="shared" si="4"/>
        <v>0</v>
      </c>
      <c r="O116" s="108">
        <f t="shared" si="4"/>
        <v>0</v>
      </c>
      <c r="P116" s="108">
        <f t="shared" si="3"/>
        <v>0</v>
      </c>
    </row>
    <row r="117" spans="1:16" hidden="1" x14ac:dyDescent="0.3">
      <c r="A117" s="71" t="s">
        <v>159</v>
      </c>
      <c r="B117" s="71" t="s">
        <v>57</v>
      </c>
      <c r="C117" s="71" t="s">
        <v>55</v>
      </c>
      <c r="D117" s="71" t="s">
        <v>38</v>
      </c>
      <c r="E117" s="72" t="s">
        <v>18</v>
      </c>
      <c r="F117" s="72" t="s">
        <v>21</v>
      </c>
      <c r="G117" s="73">
        <v>13</v>
      </c>
      <c r="H117" s="73">
        <v>3343.4</v>
      </c>
      <c r="I117" s="73">
        <v>0</v>
      </c>
      <c r="J117" s="73">
        <v>0</v>
      </c>
      <c r="K117" s="73">
        <v>13</v>
      </c>
      <c r="L117" s="73">
        <v>3343.4</v>
      </c>
      <c r="N117" s="108">
        <f t="shared" si="4"/>
        <v>0</v>
      </c>
      <c r="O117" s="108">
        <f t="shared" si="4"/>
        <v>0</v>
      </c>
      <c r="P117" s="108">
        <f t="shared" si="3"/>
        <v>0</v>
      </c>
    </row>
    <row r="118" spans="1:16" hidden="1" x14ac:dyDescent="0.3">
      <c r="A118" s="71" t="s">
        <v>132</v>
      </c>
      <c r="B118" s="71" t="s">
        <v>57</v>
      </c>
      <c r="C118" s="71" t="s">
        <v>13</v>
      </c>
      <c r="D118" s="71" t="s">
        <v>14</v>
      </c>
      <c r="E118" s="72" t="s">
        <v>41</v>
      </c>
      <c r="F118" s="72" t="s">
        <v>4</v>
      </c>
      <c r="G118" s="73">
        <v>13</v>
      </c>
      <c r="H118" s="73">
        <v>3336.75</v>
      </c>
      <c r="I118" s="73">
        <v>1</v>
      </c>
      <c r="J118" s="73">
        <v>317.5</v>
      </c>
      <c r="K118" s="73">
        <v>12</v>
      </c>
      <c r="L118" s="73">
        <v>3019.25</v>
      </c>
      <c r="N118" s="108">
        <f t="shared" si="4"/>
        <v>0</v>
      </c>
      <c r="O118" s="108">
        <f t="shared" si="4"/>
        <v>0</v>
      </c>
      <c r="P118" s="108">
        <f t="shared" si="3"/>
        <v>0</v>
      </c>
    </row>
    <row r="119" spans="1:16" hidden="1" x14ac:dyDescent="0.3">
      <c r="A119" s="71" t="s">
        <v>142</v>
      </c>
      <c r="B119" s="71" t="s">
        <v>12</v>
      </c>
      <c r="C119" s="71" t="s">
        <v>13</v>
      </c>
      <c r="D119" s="71" t="s">
        <v>23</v>
      </c>
      <c r="E119" s="72" t="s">
        <v>5</v>
      </c>
      <c r="F119" s="72" t="s">
        <v>26</v>
      </c>
      <c r="G119" s="73">
        <v>69</v>
      </c>
      <c r="H119" s="73">
        <v>3268.58</v>
      </c>
      <c r="I119" s="73">
        <v>23</v>
      </c>
      <c r="J119" s="73">
        <v>2284.19</v>
      </c>
      <c r="K119" s="73">
        <v>46</v>
      </c>
      <c r="L119" s="73">
        <v>984.39</v>
      </c>
      <c r="N119" s="108">
        <f t="shared" si="4"/>
        <v>0</v>
      </c>
      <c r="O119" s="108">
        <f t="shared" si="4"/>
        <v>0</v>
      </c>
      <c r="P119" s="108">
        <f t="shared" si="3"/>
        <v>0</v>
      </c>
    </row>
    <row r="120" spans="1:16" hidden="1" x14ac:dyDescent="0.3">
      <c r="A120" s="71" t="s">
        <v>158</v>
      </c>
      <c r="B120" s="71" t="s">
        <v>57</v>
      </c>
      <c r="C120" s="71" t="s">
        <v>55</v>
      </c>
      <c r="D120" s="71" t="s">
        <v>29</v>
      </c>
      <c r="E120" s="72" t="s">
        <v>5</v>
      </c>
      <c r="F120" s="72" t="s">
        <v>26</v>
      </c>
      <c r="G120" s="73">
        <v>42</v>
      </c>
      <c r="H120" s="73">
        <v>3237.55</v>
      </c>
      <c r="I120" s="73">
        <v>11</v>
      </c>
      <c r="J120" s="73">
        <v>477.92</v>
      </c>
      <c r="K120" s="73">
        <v>31</v>
      </c>
      <c r="L120" s="73">
        <v>2759.63</v>
      </c>
      <c r="N120" s="108">
        <f t="shared" si="4"/>
        <v>0</v>
      </c>
      <c r="O120" s="108">
        <f t="shared" si="4"/>
        <v>0</v>
      </c>
      <c r="P120" s="108">
        <f t="shared" si="3"/>
        <v>0</v>
      </c>
    </row>
    <row r="121" spans="1:16" hidden="1" x14ac:dyDescent="0.3">
      <c r="A121" s="71" t="s">
        <v>154</v>
      </c>
      <c r="B121" s="71" t="s">
        <v>12</v>
      </c>
      <c r="C121" s="71" t="s">
        <v>55</v>
      </c>
      <c r="D121" s="71" t="s">
        <v>61</v>
      </c>
      <c r="E121" s="72" t="s">
        <v>31</v>
      </c>
      <c r="F121" s="72" t="s">
        <v>26</v>
      </c>
      <c r="G121" s="73">
        <v>1</v>
      </c>
      <c r="H121" s="73">
        <v>3207.29</v>
      </c>
      <c r="I121" s="73">
        <v>0</v>
      </c>
      <c r="J121" s="73">
        <v>0</v>
      </c>
      <c r="K121" s="73">
        <v>1</v>
      </c>
      <c r="L121" s="73">
        <v>3207.29</v>
      </c>
      <c r="N121" s="108">
        <f t="shared" si="4"/>
        <v>0</v>
      </c>
      <c r="O121" s="108">
        <f t="shared" si="4"/>
        <v>0</v>
      </c>
      <c r="P121" s="108">
        <f t="shared" si="3"/>
        <v>0</v>
      </c>
    </row>
    <row r="122" spans="1:16" hidden="1" x14ac:dyDescent="0.3">
      <c r="A122" s="71" t="s">
        <v>132</v>
      </c>
      <c r="B122" s="71" t="s">
        <v>57</v>
      </c>
      <c r="C122" s="71" t="s">
        <v>13</v>
      </c>
      <c r="D122" s="71" t="s">
        <v>59</v>
      </c>
      <c r="E122" s="72" t="s">
        <v>25</v>
      </c>
      <c r="F122" s="72" t="s">
        <v>26</v>
      </c>
      <c r="G122" s="73">
        <v>1</v>
      </c>
      <c r="H122" s="73">
        <v>3195.9</v>
      </c>
      <c r="I122" s="73">
        <v>0</v>
      </c>
      <c r="J122" s="73">
        <v>0</v>
      </c>
      <c r="K122" s="73">
        <v>1</v>
      </c>
      <c r="L122" s="73">
        <v>3195.9</v>
      </c>
      <c r="N122" s="108">
        <f t="shared" si="4"/>
        <v>0</v>
      </c>
      <c r="O122" s="108">
        <f t="shared" si="4"/>
        <v>0</v>
      </c>
      <c r="P122" s="108">
        <f t="shared" si="3"/>
        <v>0</v>
      </c>
    </row>
    <row r="123" spans="1:16" hidden="1" x14ac:dyDescent="0.3">
      <c r="A123" s="71" t="s">
        <v>146</v>
      </c>
      <c r="B123" s="71" t="s">
        <v>57</v>
      </c>
      <c r="C123" s="71" t="s">
        <v>55</v>
      </c>
      <c r="D123" s="71" t="s">
        <v>99</v>
      </c>
      <c r="E123" s="72" t="s">
        <v>41</v>
      </c>
      <c r="F123" s="72" t="s">
        <v>16</v>
      </c>
      <c r="G123" s="73">
        <v>10</v>
      </c>
      <c r="H123" s="73">
        <v>3168.7</v>
      </c>
      <c r="I123" s="73">
        <v>0</v>
      </c>
      <c r="J123" s="73">
        <v>0</v>
      </c>
      <c r="K123" s="73">
        <v>10</v>
      </c>
      <c r="L123" s="73">
        <v>3168.7</v>
      </c>
      <c r="N123" s="108">
        <f t="shared" si="4"/>
        <v>0</v>
      </c>
      <c r="O123" s="108">
        <f t="shared" si="4"/>
        <v>0</v>
      </c>
      <c r="P123" s="108">
        <f t="shared" si="3"/>
        <v>0</v>
      </c>
    </row>
    <row r="124" spans="1:16" hidden="1" x14ac:dyDescent="0.3">
      <c r="A124" s="71" t="s">
        <v>140</v>
      </c>
      <c r="B124" s="71" t="s">
        <v>12</v>
      </c>
      <c r="C124" s="71" t="s">
        <v>13</v>
      </c>
      <c r="D124" s="71" t="s">
        <v>50</v>
      </c>
      <c r="E124" s="72" t="s">
        <v>3</v>
      </c>
      <c r="F124" s="72" t="s">
        <v>16</v>
      </c>
      <c r="G124" s="73">
        <v>20</v>
      </c>
      <c r="H124" s="73">
        <v>3160.46</v>
      </c>
      <c r="I124" s="73">
        <v>0</v>
      </c>
      <c r="J124" s="73">
        <v>0</v>
      </c>
      <c r="K124" s="73">
        <v>20</v>
      </c>
      <c r="L124" s="73">
        <v>3160.46</v>
      </c>
      <c r="N124" s="108">
        <f t="shared" si="4"/>
        <v>0</v>
      </c>
      <c r="O124" s="108">
        <f t="shared" si="4"/>
        <v>0</v>
      </c>
      <c r="P124" s="108">
        <f t="shared" si="3"/>
        <v>0</v>
      </c>
    </row>
    <row r="125" spans="1:16" hidden="1" x14ac:dyDescent="0.3">
      <c r="A125" s="71" t="s">
        <v>161</v>
      </c>
      <c r="B125" s="71" t="s">
        <v>57</v>
      </c>
      <c r="C125" s="71" t="s">
        <v>55</v>
      </c>
      <c r="D125" s="71" t="s">
        <v>94</v>
      </c>
      <c r="E125" s="72" t="s">
        <v>5</v>
      </c>
      <c r="F125" s="72" t="s">
        <v>16</v>
      </c>
      <c r="G125" s="73">
        <v>155</v>
      </c>
      <c r="H125" s="73">
        <v>3143.17</v>
      </c>
      <c r="I125" s="73">
        <v>84</v>
      </c>
      <c r="J125" s="73">
        <v>1487.49</v>
      </c>
      <c r="K125" s="73">
        <v>71</v>
      </c>
      <c r="L125" s="73">
        <v>1655.68</v>
      </c>
      <c r="N125" s="108">
        <f t="shared" si="4"/>
        <v>0</v>
      </c>
      <c r="O125" s="108">
        <f t="shared" si="4"/>
        <v>0</v>
      </c>
      <c r="P125" s="108">
        <f t="shared" si="3"/>
        <v>0</v>
      </c>
    </row>
    <row r="126" spans="1:16" hidden="1" x14ac:dyDescent="0.3">
      <c r="A126" s="71" t="s">
        <v>163</v>
      </c>
      <c r="B126" s="71" t="s">
        <v>57</v>
      </c>
      <c r="C126" s="71" t="s">
        <v>17</v>
      </c>
      <c r="D126" s="71" t="s">
        <v>62</v>
      </c>
      <c r="E126" s="72" t="s">
        <v>18</v>
      </c>
      <c r="F126" s="72" t="s">
        <v>16</v>
      </c>
      <c r="G126" s="73">
        <v>29</v>
      </c>
      <c r="H126" s="73">
        <v>3126.48</v>
      </c>
      <c r="I126" s="73">
        <v>11</v>
      </c>
      <c r="J126" s="73">
        <v>270.66000000000003</v>
      </c>
      <c r="K126" s="73">
        <v>18</v>
      </c>
      <c r="L126" s="73">
        <v>2855.82</v>
      </c>
      <c r="N126" s="108">
        <f t="shared" si="4"/>
        <v>0</v>
      </c>
      <c r="O126" s="108">
        <f t="shared" si="4"/>
        <v>0</v>
      </c>
      <c r="P126" s="108">
        <f t="shared" si="3"/>
        <v>0</v>
      </c>
    </row>
    <row r="127" spans="1:16" x14ac:dyDescent="0.3">
      <c r="A127" s="71" t="s">
        <v>146</v>
      </c>
      <c r="B127" s="71" t="s">
        <v>12</v>
      </c>
      <c r="C127" s="71" t="s">
        <v>55</v>
      </c>
      <c r="D127" s="71" t="s">
        <v>51</v>
      </c>
      <c r="E127" s="72" t="s">
        <v>5</v>
      </c>
      <c r="F127" s="72" t="s">
        <v>16</v>
      </c>
      <c r="G127" s="91">
        <v>168</v>
      </c>
      <c r="H127" s="73">
        <v>3124.91</v>
      </c>
      <c r="I127" s="91">
        <v>9</v>
      </c>
      <c r="J127" s="73">
        <v>554.84</v>
      </c>
      <c r="K127" s="91">
        <v>159</v>
      </c>
      <c r="L127" s="73">
        <v>2570.0700000000002</v>
      </c>
      <c r="N127" s="108">
        <f t="shared" si="4"/>
        <v>0</v>
      </c>
      <c r="O127" s="108">
        <f t="shared" si="4"/>
        <v>0</v>
      </c>
      <c r="P127" s="108">
        <f t="shared" si="3"/>
        <v>0</v>
      </c>
    </row>
    <row r="128" spans="1:16" hidden="1" x14ac:dyDescent="0.3">
      <c r="A128" s="71" t="s">
        <v>140</v>
      </c>
      <c r="B128" s="71" t="s">
        <v>57</v>
      </c>
      <c r="C128" s="71" t="s">
        <v>13</v>
      </c>
      <c r="D128" s="71" t="s">
        <v>81</v>
      </c>
      <c r="E128" s="72" t="s">
        <v>3</v>
      </c>
      <c r="F128" s="72" t="s">
        <v>26</v>
      </c>
      <c r="G128" s="73">
        <v>20</v>
      </c>
      <c r="H128" s="73">
        <v>3073.28</v>
      </c>
      <c r="I128" s="73">
        <v>0</v>
      </c>
      <c r="J128" s="73">
        <v>0</v>
      </c>
      <c r="K128" s="73">
        <v>20</v>
      </c>
      <c r="L128" s="73">
        <v>3073.28</v>
      </c>
      <c r="N128" s="108">
        <f t="shared" si="4"/>
        <v>0</v>
      </c>
      <c r="O128" s="108">
        <f t="shared" si="4"/>
        <v>0</v>
      </c>
      <c r="P128" s="108">
        <f t="shared" si="3"/>
        <v>0</v>
      </c>
    </row>
    <row r="129" spans="1:16" hidden="1" x14ac:dyDescent="0.3">
      <c r="A129" s="71" t="s">
        <v>139</v>
      </c>
      <c r="B129" s="71" t="s">
        <v>57</v>
      </c>
      <c r="C129" s="71" t="s">
        <v>13</v>
      </c>
      <c r="D129" s="71" t="s">
        <v>59</v>
      </c>
      <c r="E129" s="72" t="s">
        <v>5</v>
      </c>
      <c r="F129" s="72" t="s">
        <v>26</v>
      </c>
      <c r="G129" s="73">
        <v>45</v>
      </c>
      <c r="H129" s="73">
        <v>3038.53</v>
      </c>
      <c r="I129" s="73">
        <v>2</v>
      </c>
      <c r="J129" s="73">
        <v>175.51</v>
      </c>
      <c r="K129" s="73">
        <v>43</v>
      </c>
      <c r="L129" s="73">
        <v>2863.02</v>
      </c>
      <c r="N129" s="108">
        <f t="shared" si="4"/>
        <v>0</v>
      </c>
      <c r="O129" s="108">
        <f t="shared" si="4"/>
        <v>0</v>
      </c>
      <c r="P129" s="108">
        <f t="shared" si="3"/>
        <v>2.2737367544323206E-13</v>
      </c>
    </row>
    <row r="130" spans="1:16" hidden="1" x14ac:dyDescent="0.3">
      <c r="A130" s="71" t="s">
        <v>134</v>
      </c>
      <c r="B130" s="71" t="s">
        <v>57</v>
      </c>
      <c r="C130" s="71" t="s">
        <v>13</v>
      </c>
      <c r="D130" s="71" t="s">
        <v>47</v>
      </c>
      <c r="E130" s="72" t="s">
        <v>5</v>
      </c>
      <c r="F130" s="72" t="s">
        <v>16</v>
      </c>
      <c r="G130" s="73">
        <v>55</v>
      </c>
      <c r="H130" s="73">
        <v>3024.34</v>
      </c>
      <c r="I130" s="73">
        <v>18</v>
      </c>
      <c r="J130" s="73">
        <v>470.64</v>
      </c>
      <c r="K130" s="73">
        <v>37</v>
      </c>
      <c r="L130" s="73">
        <v>2553.6999999999998</v>
      </c>
      <c r="N130" s="108">
        <f t="shared" si="4"/>
        <v>0</v>
      </c>
      <c r="O130" s="108">
        <f t="shared" si="4"/>
        <v>0</v>
      </c>
      <c r="P130" s="108">
        <f t="shared" si="3"/>
        <v>0</v>
      </c>
    </row>
    <row r="131" spans="1:16" hidden="1" x14ac:dyDescent="0.3">
      <c r="A131" s="71" t="s">
        <v>163</v>
      </c>
      <c r="B131" s="71" t="s">
        <v>12</v>
      </c>
      <c r="C131" s="71" t="s">
        <v>13</v>
      </c>
      <c r="D131" s="71" t="s">
        <v>30</v>
      </c>
      <c r="E131" s="72" t="s">
        <v>5</v>
      </c>
      <c r="F131" s="72" t="s">
        <v>21</v>
      </c>
      <c r="G131" s="73">
        <v>110</v>
      </c>
      <c r="H131" s="73">
        <v>3014.2</v>
      </c>
      <c r="I131" s="73">
        <v>29</v>
      </c>
      <c r="J131" s="73">
        <v>871.59</v>
      </c>
      <c r="K131" s="73">
        <v>81</v>
      </c>
      <c r="L131" s="73">
        <v>2142.61</v>
      </c>
      <c r="N131" s="108">
        <f t="shared" si="4"/>
        <v>0</v>
      </c>
      <c r="O131" s="108">
        <f t="shared" si="4"/>
        <v>0</v>
      </c>
      <c r="P131" s="108">
        <f t="shared" ref="P131:P194" si="5">H131-L131-J131</f>
        <v>0</v>
      </c>
    </row>
    <row r="132" spans="1:16" hidden="1" x14ac:dyDescent="0.3">
      <c r="A132" s="71" t="s">
        <v>135</v>
      </c>
      <c r="B132" s="71" t="s">
        <v>57</v>
      </c>
      <c r="C132" s="71" t="s">
        <v>13</v>
      </c>
      <c r="D132" s="71" t="s">
        <v>38</v>
      </c>
      <c r="E132" s="72" t="s">
        <v>5</v>
      </c>
      <c r="F132" s="72" t="s">
        <v>21</v>
      </c>
      <c r="G132" s="73">
        <v>42</v>
      </c>
      <c r="H132" s="73">
        <v>3011.83</v>
      </c>
      <c r="I132" s="73">
        <v>0</v>
      </c>
      <c r="J132" s="73">
        <v>0</v>
      </c>
      <c r="K132" s="73">
        <v>42</v>
      </c>
      <c r="L132" s="73">
        <v>3011.83</v>
      </c>
      <c r="N132" s="108">
        <f t="shared" si="4"/>
        <v>0</v>
      </c>
      <c r="O132" s="108">
        <f t="shared" si="4"/>
        <v>0</v>
      </c>
      <c r="P132" s="108">
        <f t="shared" si="5"/>
        <v>0</v>
      </c>
    </row>
    <row r="133" spans="1:16" hidden="1" x14ac:dyDescent="0.3">
      <c r="A133" s="71" t="s">
        <v>158</v>
      </c>
      <c r="B133" s="71" t="s">
        <v>12</v>
      </c>
      <c r="C133" s="71" t="s">
        <v>53</v>
      </c>
      <c r="D133" s="71" t="s">
        <v>85</v>
      </c>
      <c r="E133" s="72" t="s">
        <v>5</v>
      </c>
      <c r="F133" s="72" t="s">
        <v>21</v>
      </c>
      <c r="G133" s="73">
        <v>104</v>
      </c>
      <c r="H133" s="73">
        <v>3001.13</v>
      </c>
      <c r="I133" s="73">
        <v>44</v>
      </c>
      <c r="J133" s="73">
        <v>1336.55</v>
      </c>
      <c r="K133" s="73">
        <v>60</v>
      </c>
      <c r="L133" s="73">
        <v>1664.58</v>
      </c>
      <c r="N133" s="108">
        <f t="shared" si="4"/>
        <v>0</v>
      </c>
      <c r="O133" s="108">
        <f t="shared" si="4"/>
        <v>0</v>
      </c>
      <c r="P133" s="108">
        <f t="shared" si="5"/>
        <v>0</v>
      </c>
    </row>
    <row r="134" spans="1:16" hidden="1" x14ac:dyDescent="0.3">
      <c r="A134" s="71" t="s">
        <v>155</v>
      </c>
      <c r="B134" s="71" t="s">
        <v>12</v>
      </c>
      <c r="C134" s="71" t="s">
        <v>55</v>
      </c>
      <c r="D134" s="71" t="s">
        <v>70</v>
      </c>
      <c r="E134" s="72" t="s">
        <v>3</v>
      </c>
      <c r="F134" s="72" t="s">
        <v>4</v>
      </c>
      <c r="G134" s="73">
        <v>33</v>
      </c>
      <c r="H134" s="73">
        <v>2982.94</v>
      </c>
      <c r="I134" s="73">
        <v>3</v>
      </c>
      <c r="J134" s="73">
        <v>157.31</v>
      </c>
      <c r="K134" s="73">
        <v>30</v>
      </c>
      <c r="L134" s="73">
        <v>2825.63</v>
      </c>
      <c r="N134" s="108">
        <f t="shared" si="4"/>
        <v>0</v>
      </c>
      <c r="O134" s="108">
        <f t="shared" si="4"/>
        <v>0</v>
      </c>
      <c r="P134" s="108">
        <f t="shared" si="5"/>
        <v>0</v>
      </c>
    </row>
    <row r="135" spans="1:16" hidden="1" x14ac:dyDescent="0.3">
      <c r="A135" s="71" t="s">
        <v>131</v>
      </c>
      <c r="B135" s="71" t="s">
        <v>57</v>
      </c>
      <c r="C135" s="71" t="s">
        <v>22</v>
      </c>
      <c r="D135" s="71" t="s">
        <v>38</v>
      </c>
      <c r="E135" s="72" t="s">
        <v>41</v>
      </c>
      <c r="F135" s="72" t="s">
        <v>16</v>
      </c>
      <c r="G135" s="73">
        <v>11</v>
      </c>
      <c r="H135" s="73">
        <v>2926.81</v>
      </c>
      <c r="I135" s="73">
        <v>0</v>
      </c>
      <c r="J135" s="73">
        <v>0</v>
      </c>
      <c r="K135" s="73">
        <v>11</v>
      </c>
      <c r="L135" s="73">
        <v>2926.81</v>
      </c>
      <c r="N135" s="108">
        <f t="shared" si="4"/>
        <v>0</v>
      </c>
      <c r="O135" s="108">
        <f t="shared" si="4"/>
        <v>0</v>
      </c>
      <c r="P135" s="108">
        <f t="shared" si="5"/>
        <v>0</v>
      </c>
    </row>
    <row r="136" spans="1:16" hidden="1" x14ac:dyDescent="0.3">
      <c r="A136" s="71" t="s">
        <v>142</v>
      </c>
      <c r="B136" s="71" t="s">
        <v>12</v>
      </c>
      <c r="C136" s="71" t="s">
        <v>13</v>
      </c>
      <c r="D136" s="71" t="s">
        <v>39</v>
      </c>
      <c r="E136" s="72" t="s">
        <v>25</v>
      </c>
      <c r="F136" s="72" t="s">
        <v>16</v>
      </c>
      <c r="G136" s="73">
        <v>7</v>
      </c>
      <c r="H136" s="73">
        <v>2894.13</v>
      </c>
      <c r="I136" s="73">
        <v>0</v>
      </c>
      <c r="J136" s="73">
        <v>0</v>
      </c>
      <c r="K136" s="73">
        <v>7</v>
      </c>
      <c r="L136" s="73">
        <v>2894.13</v>
      </c>
      <c r="N136" s="108">
        <f t="shared" si="4"/>
        <v>0</v>
      </c>
      <c r="O136" s="108">
        <f t="shared" si="4"/>
        <v>0</v>
      </c>
      <c r="P136" s="108">
        <f t="shared" si="5"/>
        <v>0</v>
      </c>
    </row>
    <row r="137" spans="1:16" hidden="1" x14ac:dyDescent="0.3">
      <c r="A137" s="71" t="s">
        <v>132</v>
      </c>
      <c r="B137" s="71" t="s">
        <v>129</v>
      </c>
      <c r="C137" s="71" t="s">
        <v>13</v>
      </c>
      <c r="D137" s="71" t="s">
        <v>44</v>
      </c>
      <c r="E137" s="72" t="s">
        <v>18</v>
      </c>
      <c r="F137" s="72" t="s">
        <v>16</v>
      </c>
      <c r="G137" s="73">
        <v>19</v>
      </c>
      <c r="H137" s="73">
        <v>2889.57</v>
      </c>
      <c r="I137" s="73">
        <v>0</v>
      </c>
      <c r="J137" s="73">
        <v>0</v>
      </c>
      <c r="K137" s="73">
        <v>19</v>
      </c>
      <c r="L137" s="73">
        <v>2889.57</v>
      </c>
      <c r="N137" s="108">
        <f t="shared" si="4"/>
        <v>0</v>
      </c>
      <c r="O137" s="108">
        <f t="shared" si="4"/>
        <v>0</v>
      </c>
      <c r="P137" s="108">
        <f t="shared" si="5"/>
        <v>0</v>
      </c>
    </row>
    <row r="138" spans="1:16" hidden="1" x14ac:dyDescent="0.3">
      <c r="A138" s="71" t="s">
        <v>163</v>
      </c>
      <c r="B138" s="71" t="s">
        <v>12</v>
      </c>
      <c r="C138" s="71" t="s">
        <v>55</v>
      </c>
      <c r="D138" s="71" t="s">
        <v>39</v>
      </c>
      <c r="E138" s="72" t="s">
        <v>28</v>
      </c>
      <c r="F138" s="72" t="s">
        <v>16</v>
      </c>
      <c r="G138" s="73">
        <v>1</v>
      </c>
      <c r="H138" s="73">
        <v>2863.94</v>
      </c>
      <c r="I138" s="73">
        <v>0</v>
      </c>
      <c r="J138" s="73">
        <v>0</v>
      </c>
      <c r="K138" s="73">
        <v>1</v>
      </c>
      <c r="L138" s="73">
        <v>2863.94</v>
      </c>
      <c r="N138" s="108">
        <f t="shared" si="4"/>
        <v>0</v>
      </c>
      <c r="O138" s="108">
        <f t="shared" si="4"/>
        <v>0</v>
      </c>
      <c r="P138" s="108">
        <f t="shared" si="5"/>
        <v>0</v>
      </c>
    </row>
    <row r="139" spans="1:16" hidden="1" x14ac:dyDescent="0.3">
      <c r="A139" s="71" t="s">
        <v>161</v>
      </c>
      <c r="B139" s="71" t="s">
        <v>129</v>
      </c>
      <c r="C139" s="71" t="s">
        <v>55</v>
      </c>
      <c r="D139" s="71" t="s">
        <v>35</v>
      </c>
      <c r="E139" s="72" t="s">
        <v>18</v>
      </c>
      <c r="F139" s="72" t="s">
        <v>21</v>
      </c>
      <c r="G139" s="73">
        <v>13</v>
      </c>
      <c r="H139" s="73">
        <v>2852.52</v>
      </c>
      <c r="I139" s="73">
        <v>0</v>
      </c>
      <c r="J139" s="73">
        <v>0</v>
      </c>
      <c r="K139" s="73">
        <v>13</v>
      </c>
      <c r="L139" s="73">
        <v>2852.52</v>
      </c>
      <c r="N139" s="108">
        <f t="shared" si="4"/>
        <v>0</v>
      </c>
      <c r="O139" s="108">
        <f t="shared" si="4"/>
        <v>0</v>
      </c>
      <c r="P139" s="108">
        <f t="shared" si="5"/>
        <v>0</v>
      </c>
    </row>
    <row r="140" spans="1:16" hidden="1" x14ac:dyDescent="0.3">
      <c r="A140" s="71" t="s">
        <v>155</v>
      </c>
      <c r="B140" s="71" t="s">
        <v>57</v>
      </c>
      <c r="C140" s="71" t="s">
        <v>55</v>
      </c>
      <c r="D140" s="71" t="s">
        <v>33</v>
      </c>
      <c r="E140" s="72" t="s">
        <v>25</v>
      </c>
      <c r="F140" s="72" t="s">
        <v>16</v>
      </c>
      <c r="G140" s="73">
        <v>12</v>
      </c>
      <c r="H140" s="73">
        <v>2840.45</v>
      </c>
      <c r="I140" s="73">
        <v>4</v>
      </c>
      <c r="J140" s="73">
        <v>101.68</v>
      </c>
      <c r="K140" s="73">
        <v>8</v>
      </c>
      <c r="L140" s="73">
        <v>2738.77</v>
      </c>
      <c r="N140" s="108">
        <f t="shared" si="4"/>
        <v>0</v>
      </c>
      <c r="O140" s="108">
        <f t="shared" si="4"/>
        <v>0</v>
      </c>
      <c r="P140" s="108">
        <f t="shared" si="5"/>
        <v>-1.7053025658242404E-13</v>
      </c>
    </row>
    <row r="141" spans="1:16" hidden="1" x14ac:dyDescent="0.3">
      <c r="A141" s="71" t="s">
        <v>132</v>
      </c>
      <c r="B141" s="71" t="s">
        <v>57</v>
      </c>
      <c r="C141" s="71" t="s">
        <v>13</v>
      </c>
      <c r="D141" s="71" t="s">
        <v>93</v>
      </c>
      <c r="E141" s="72" t="s">
        <v>3</v>
      </c>
      <c r="F141" s="72" t="s">
        <v>16</v>
      </c>
      <c r="G141" s="73">
        <v>34</v>
      </c>
      <c r="H141" s="73">
        <v>2798.13</v>
      </c>
      <c r="I141" s="73">
        <v>5</v>
      </c>
      <c r="J141" s="73">
        <v>192.42</v>
      </c>
      <c r="K141" s="73">
        <v>29</v>
      </c>
      <c r="L141" s="73">
        <v>2605.71</v>
      </c>
      <c r="N141" s="108">
        <f t="shared" si="4"/>
        <v>0</v>
      </c>
      <c r="O141" s="108">
        <f t="shared" si="4"/>
        <v>0</v>
      </c>
      <c r="P141" s="108">
        <f t="shared" si="5"/>
        <v>0</v>
      </c>
    </row>
    <row r="142" spans="1:16" hidden="1" x14ac:dyDescent="0.3">
      <c r="A142" s="71" t="s">
        <v>140</v>
      </c>
      <c r="B142" s="71" t="s">
        <v>12</v>
      </c>
      <c r="C142" s="71" t="s">
        <v>13</v>
      </c>
      <c r="D142" s="71" t="s">
        <v>34</v>
      </c>
      <c r="E142" s="72" t="s">
        <v>18</v>
      </c>
      <c r="F142" s="72" t="s">
        <v>26</v>
      </c>
      <c r="G142" s="73">
        <v>15</v>
      </c>
      <c r="H142" s="73">
        <v>2791.6</v>
      </c>
      <c r="I142" s="73">
        <v>1</v>
      </c>
      <c r="J142" s="73">
        <v>253.87</v>
      </c>
      <c r="K142" s="73">
        <v>14</v>
      </c>
      <c r="L142" s="73">
        <v>2537.73</v>
      </c>
      <c r="N142" s="108">
        <f t="shared" si="4"/>
        <v>0</v>
      </c>
      <c r="O142" s="108">
        <f t="shared" si="4"/>
        <v>0</v>
      </c>
      <c r="P142" s="108">
        <f t="shared" si="5"/>
        <v>0</v>
      </c>
    </row>
    <row r="143" spans="1:16" hidden="1" x14ac:dyDescent="0.3">
      <c r="A143" s="71" t="s">
        <v>161</v>
      </c>
      <c r="B143" s="71" t="s">
        <v>57</v>
      </c>
      <c r="C143" s="71" t="s">
        <v>55</v>
      </c>
      <c r="D143" s="71" t="s">
        <v>64</v>
      </c>
      <c r="E143" s="72" t="s">
        <v>3</v>
      </c>
      <c r="F143" s="72" t="s">
        <v>26</v>
      </c>
      <c r="G143" s="73">
        <v>22</v>
      </c>
      <c r="H143" s="73">
        <v>2789.03</v>
      </c>
      <c r="I143" s="73">
        <v>0</v>
      </c>
      <c r="J143" s="73">
        <v>0</v>
      </c>
      <c r="K143" s="73">
        <v>22</v>
      </c>
      <c r="L143" s="73">
        <v>2789.03</v>
      </c>
      <c r="N143" s="108">
        <f t="shared" si="4"/>
        <v>0</v>
      </c>
      <c r="O143" s="108">
        <f t="shared" si="4"/>
        <v>0</v>
      </c>
      <c r="P143" s="108">
        <f t="shared" si="5"/>
        <v>0</v>
      </c>
    </row>
    <row r="144" spans="1:16" hidden="1" x14ac:dyDescent="0.3">
      <c r="A144" s="71" t="s">
        <v>163</v>
      </c>
      <c r="B144" s="71" t="s">
        <v>12</v>
      </c>
      <c r="C144" s="71" t="s">
        <v>55</v>
      </c>
      <c r="D144" s="71" t="s">
        <v>102</v>
      </c>
      <c r="E144" s="72" t="s">
        <v>25</v>
      </c>
      <c r="F144" s="72" t="s">
        <v>4</v>
      </c>
      <c r="G144" s="73">
        <v>18</v>
      </c>
      <c r="H144" s="73">
        <v>2766.58</v>
      </c>
      <c r="I144" s="73">
        <v>9</v>
      </c>
      <c r="J144" s="73">
        <v>2197.83</v>
      </c>
      <c r="K144" s="73">
        <v>9</v>
      </c>
      <c r="L144" s="73">
        <v>568.75</v>
      </c>
      <c r="N144" s="108">
        <f t="shared" si="4"/>
        <v>0</v>
      </c>
      <c r="O144" s="108">
        <f t="shared" si="4"/>
        <v>0</v>
      </c>
      <c r="P144" s="108">
        <f t="shared" si="5"/>
        <v>0</v>
      </c>
    </row>
    <row r="145" spans="1:16" hidden="1" x14ac:dyDescent="0.3">
      <c r="A145" s="71" t="s">
        <v>161</v>
      </c>
      <c r="B145" s="71" t="s">
        <v>129</v>
      </c>
      <c r="C145" s="71" t="s">
        <v>55</v>
      </c>
      <c r="D145" s="71" t="s">
        <v>34</v>
      </c>
      <c r="E145" s="72" t="s">
        <v>18</v>
      </c>
      <c r="F145" s="72" t="s">
        <v>16</v>
      </c>
      <c r="G145" s="73">
        <v>14</v>
      </c>
      <c r="H145" s="73">
        <v>2758.73</v>
      </c>
      <c r="I145" s="73">
        <v>0</v>
      </c>
      <c r="J145" s="73">
        <v>0</v>
      </c>
      <c r="K145" s="73">
        <v>14</v>
      </c>
      <c r="L145" s="73">
        <v>2758.73</v>
      </c>
      <c r="N145" s="108">
        <f t="shared" si="4"/>
        <v>0</v>
      </c>
      <c r="O145" s="108">
        <f t="shared" si="4"/>
        <v>0</v>
      </c>
      <c r="P145" s="108">
        <f t="shared" si="5"/>
        <v>0</v>
      </c>
    </row>
    <row r="146" spans="1:16" hidden="1" x14ac:dyDescent="0.3">
      <c r="A146" s="71" t="s">
        <v>155</v>
      </c>
      <c r="B146" s="71" t="s">
        <v>57</v>
      </c>
      <c r="C146" s="71" t="s">
        <v>55</v>
      </c>
      <c r="D146" s="71" t="s">
        <v>60</v>
      </c>
      <c r="E146" s="72" t="s">
        <v>5</v>
      </c>
      <c r="F146" s="72" t="s">
        <v>26</v>
      </c>
      <c r="G146" s="73">
        <v>211</v>
      </c>
      <c r="H146" s="73">
        <v>2745.62</v>
      </c>
      <c r="I146" s="73">
        <v>64</v>
      </c>
      <c r="J146" s="73">
        <v>923.27</v>
      </c>
      <c r="K146" s="73">
        <v>147</v>
      </c>
      <c r="L146" s="73">
        <v>1822.35</v>
      </c>
      <c r="N146" s="108">
        <f t="shared" si="4"/>
        <v>0</v>
      </c>
      <c r="O146" s="108">
        <f t="shared" si="4"/>
        <v>0</v>
      </c>
      <c r="P146" s="108">
        <f t="shared" si="5"/>
        <v>0</v>
      </c>
    </row>
    <row r="147" spans="1:16" x14ac:dyDescent="0.3">
      <c r="A147" s="71" t="s">
        <v>140</v>
      </c>
      <c r="B147" s="71" t="s">
        <v>12</v>
      </c>
      <c r="C147" s="71" t="s">
        <v>13</v>
      </c>
      <c r="D147" s="71" t="s">
        <v>51</v>
      </c>
      <c r="E147" s="72" t="s">
        <v>3</v>
      </c>
      <c r="F147" s="72" t="s">
        <v>21</v>
      </c>
      <c r="G147" s="91">
        <v>20</v>
      </c>
      <c r="H147" s="73">
        <v>2744.55</v>
      </c>
      <c r="I147" s="91">
        <v>0</v>
      </c>
      <c r="J147" s="73">
        <v>0</v>
      </c>
      <c r="K147" s="91">
        <v>20</v>
      </c>
      <c r="L147" s="73">
        <v>2744.55</v>
      </c>
      <c r="N147" s="108">
        <f t="shared" si="4"/>
        <v>0</v>
      </c>
      <c r="O147" s="108">
        <f t="shared" si="4"/>
        <v>0</v>
      </c>
      <c r="P147" s="108">
        <f t="shared" si="5"/>
        <v>0</v>
      </c>
    </row>
    <row r="148" spans="1:16" hidden="1" x14ac:dyDescent="0.3">
      <c r="A148" s="71" t="s">
        <v>163</v>
      </c>
      <c r="B148" s="71" t="s">
        <v>57</v>
      </c>
      <c r="C148" s="71" t="s">
        <v>13</v>
      </c>
      <c r="D148" s="71" t="s">
        <v>73</v>
      </c>
      <c r="E148" s="72" t="s">
        <v>25</v>
      </c>
      <c r="F148" s="72" t="s">
        <v>16</v>
      </c>
      <c r="G148" s="73">
        <v>15</v>
      </c>
      <c r="H148" s="73">
        <v>2680.64</v>
      </c>
      <c r="I148" s="73">
        <v>6</v>
      </c>
      <c r="J148" s="73">
        <v>830.23</v>
      </c>
      <c r="K148" s="73">
        <v>9</v>
      </c>
      <c r="L148" s="73">
        <v>1850.41</v>
      </c>
      <c r="N148" s="108">
        <f t="shared" ref="N148:O211" si="6">G148-I148-K148</f>
        <v>0</v>
      </c>
      <c r="O148" s="108">
        <f t="shared" si="6"/>
        <v>0</v>
      </c>
      <c r="P148" s="108">
        <f t="shared" si="5"/>
        <v>0</v>
      </c>
    </row>
    <row r="149" spans="1:16" hidden="1" x14ac:dyDescent="0.3">
      <c r="A149" s="71" t="s">
        <v>140</v>
      </c>
      <c r="B149" s="71" t="s">
        <v>57</v>
      </c>
      <c r="C149" s="71" t="s">
        <v>13</v>
      </c>
      <c r="D149" s="71" t="s">
        <v>64</v>
      </c>
      <c r="E149" s="72" t="s">
        <v>3</v>
      </c>
      <c r="F149" s="72" t="s">
        <v>21</v>
      </c>
      <c r="G149" s="73">
        <v>25</v>
      </c>
      <c r="H149" s="73">
        <v>2649.95</v>
      </c>
      <c r="I149" s="73">
        <v>1</v>
      </c>
      <c r="J149" s="73">
        <v>202.58</v>
      </c>
      <c r="K149" s="73">
        <v>24</v>
      </c>
      <c r="L149" s="73">
        <v>2447.37</v>
      </c>
      <c r="N149" s="108">
        <f t="shared" si="6"/>
        <v>0</v>
      </c>
      <c r="O149" s="108">
        <f t="shared" si="6"/>
        <v>0</v>
      </c>
      <c r="P149" s="108">
        <f t="shared" si="5"/>
        <v>0</v>
      </c>
    </row>
    <row r="150" spans="1:16" hidden="1" x14ac:dyDescent="0.3">
      <c r="A150" s="71" t="s">
        <v>163</v>
      </c>
      <c r="B150" s="71" t="s">
        <v>57</v>
      </c>
      <c r="C150" s="71" t="s">
        <v>55</v>
      </c>
      <c r="D150" s="71" t="s">
        <v>79</v>
      </c>
      <c r="E150" s="72" t="s">
        <v>18</v>
      </c>
      <c r="F150" s="72" t="s">
        <v>26</v>
      </c>
      <c r="G150" s="73">
        <v>17</v>
      </c>
      <c r="H150" s="73">
        <v>2647.51</v>
      </c>
      <c r="I150" s="73">
        <v>0</v>
      </c>
      <c r="J150" s="73">
        <v>0</v>
      </c>
      <c r="K150" s="73">
        <v>17</v>
      </c>
      <c r="L150" s="73">
        <v>2647.51</v>
      </c>
      <c r="N150" s="108">
        <f t="shared" si="6"/>
        <v>0</v>
      </c>
      <c r="O150" s="108">
        <f t="shared" si="6"/>
        <v>0</v>
      </c>
      <c r="P150" s="108">
        <f t="shared" si="5"/>
        <v>0</v>
      </c>
    </row>
    <row r="151" spans="1:16" hidden="1" x14ac:dyDescent="0.3">
      <c r="A151" s="71" t="s">
        <v>161</v>
      </c>
      <c r="B151" s="71" t="s">
        <v>12</v>
      </c>
      <c r="C151" s="71" t="s">
        <v>53</v>
      </c>
      <c r="D151" s="71" t="s">
        <v>36</v>
      </c>
      <c r="E151" s="72" t="s">
        <v>18</v>
      </c>
      <c r="F151" s="72" t="s">
        <v>26</v>
      </c>
      <c r="G151" s="73">
        <v>21</v>
      </c>
      <c r="H151" s="73">
        <v>2645.86</v>
      </c>
      <c r="I151" s="73">
        <v>4</v>
      </c>
      <c r="J151" s="73">
        <v>210.24</v>
      </c>
      <c r="K151" s="73">
        <v>17</v>
      </c>
      <c r="L151" s="73">
        <v>2435.62</v>
      </c>
      <c r="N151" s="108">
        <f t="shared" si="6"/>
        <v>0</v>
      </c>
      <c r="O151" s="108">
        <f t="shared" si="6"/>
        <v>0</v>
      </c>
      <c r="P151" s="108">
        <f t="shared" si="5"/>
        <v>2.2737367544323206E-13</v>
      </c>
    </row>
    <row r="152" spans="1:16" hidden="1" x14ac:dyDescent="0.3">
      <c r="A152" s="71" t="s">
        <v>163</v>
      </c>
      <c r="B152" s="71" t="s">
        <v>57</v>
      </c>
      <c r="C152" s="71" t="s">
        <v>17</v>
      </c>
      <c r="D152" s="71" t="s">
        <v>59</v>
      </c>
      <c r="E152" s="72" t="s">
        <v>5</v>
      </c>
      <c r="F152" s="72" t="s">
        <v>16</v>
      </c>
      <c r="G152" s="73">
        <v>129</v>
      </c>
      <c r="H152" s="73">
        <v>2625.34</v>
      </c>
      <c r="I152" s="73">
        <v>46</v>
      </c>
      <c r="J152" s="73">
        <v>840.8</v>
      </c>
      <c r="K152" s="73">
        <v>83</v>
      </c>
      <c r="L152" s="73">
        <v>1784.54</v>
      </c>
      <c r="N152" s="108">
        <f t="shared" si="6"/>
        <v>0</v>
      </c>
      <c r="O152" s="108">
        <f t="shared" si="6"/>
        <v>0</v>
      </c>
      <c r="P152" s="108">
        <f t="shared" si="5"/>
        <v>0</v>
      </c>
    </row>
    <row r="153" spans="1:16" hidden="1" x14ac:dyDescent="0.3">
      <c r="A153" s="71" t="s">
        <v>155</v>
      </c>
      <c r="B153" s="71" t="s">
        <v>12</v>
      </c>
      <c r="C153" s="71" t="s">
        <v>55</v>
      </c>
      <c r="D153" s="71" t="s">
        <v>54</v>
      </c>
      <c r="E153" s="72" t="s">
        <v>25</v>
      </c>
      <c r="F153" s="72" t="s">
        <v>21</v>
      </c>
      <c r="G153" s="73">
        <v>8</v>
      </c>
      <c r="H153" s="73">
        <v>2620.92</v>
      </c>
      <c r="I153" s="73">
        <v>0</v>
      </c>
      <c r="J153" s="73">
        <v>0</v>
      </c>
      <c r="K153" s="73">
        <v>8</v>
      </c>
      <c r="L153" s="73">
        <v>2620.92</v>
      </c>
      <c r="N153" s="108">
        <f t="shared" si="6"/>
        <v>0</v>
      </c>
      <c r="O153" s="108">
        <f t="shared" si="6"/>
        <v>0</v>
      </c>
      <c r="P153" s="108">
        <f t="shared" si="5"/>
        <v>0</v>
      </c>
    </row>
    <row r="154" spans="1:16" hidden="1" x14ac:dyDescent="0.3">
      <c r="A154" s="71" t="s">
        <v>146</v>
      </c>
      <c r="B154" s="71" t="s">
        <v>12</v>
      </c>
      <c r="C154" s="71" t="s">
        <v>55</v>
      </c>
      <c r="D154" s="71" t="s">
        <v>52</v>
      </c>
      <c r="E154" s="72" t="s">
        <v>41</v>
      </c>
      <c r="F154" s="72" t="s">
        <v>16</v>
      </c>
      <c r="G154" s="73">
        <v>9</v>
      </c>
      <c r="H154" s="73">
        <v>2613.02</v>
      </c>
      <c r="I154" s="73">
        <v>0</v>
      </c>
      <c r="J154" s="73">
        <v>0</v>
      </c>
      <c r="K154" s="73">
        <v>9</v>
      </c>
      <c r="L154" s="73">
        <v>2613.02</v>
      </c>
      <c r="N154" s="108">
        <f t="shared" si="6"/>
        <v>0</v>
      </c>
      <c r="O154" s="108">
        <f t="shared" si="6"/>
        <v>0</v>
      </c>
      <c r="P154" s="108">
        <f t="shared" si="5"/>
        <v>0</v>
      </c>
    </row>
    <row r="155" spans="1:16" hidden="1" x14ac:dyDescent="0.3">
      <c r="A155" s="71" t="s">
        <v>142</v>
      </c>
      <c r="B155" s="71" t="s">
        <v>12</v>
      </c>
      <c r="C155" s="71" t="s">
        <v>13</v>
      </c>
      <c r="D155" s="71" t="s">
        <v>72</v>
      </c>
      <c r="E155" s="72" t="s">
        <v>3</v>
      </c>
      <c r="F155" s="72" t="s">
        <v>21</v>
      </c>
      <c r="G155" s="73">
        <v>29</v>
      </c>
      <c r="H155" s="73">
        <v>2608.44</v>
      </c>
      <c r="I155" s="73">
        <v>5</v>
      </c>
      <c r="J155" s="73">
        <v>118.75</v>
      </c>
      <c r="K155" s="73">
        <v>24</v>
      </c>
      <c r="L155" s="73">
        <v>2489.69</v>
      </c>
      <c r="N155" s="108">
        <f t="shared" si="6"/>
        <v>0</v>
      </c>
      <c r="O155" s="108">
        <f t="shared" si="6"/>
        <v>0</v>
      </c>
      <c r="P155" s="108">
        <f t="shared" si="5"/>
        <v>0</v>
      </c>
    </row>
    <row r="156" spans="1:16" hidden="1" x14ac:dyDescent="0.3">
      <c r="A156" s="71" t="s">
        <v>163</v>
      </c>
      <c r="B156" s="71" t="s">
        <v>57</v>
      </c>
      <c r="C156" s="71" t="s">
        <v>55</v>
      </c>
      <c r="D156" s="71" t="s">
        <v>81</v>
      </c>
      <c r="E156" s="72" t="s">
        <v>18</v>
      </c>
      <c r="F156" s="72" t="s">
        <v>26</v>
      </c>
      <c r="G156" s="73">
        <v>17</v>
      </c>
      <c r="H156" s="73">
        <v>2603.63</v>
      </c>
      <c r="I156" s="73">
        <v>0</v>
      </c>
      <c r="J156" s="73">
        <v>0</v>
      </c>
      <c r="K156" s="73">
        <v>17</v>
      </c>
      <c r="L156" s="73">
        <v>2603.63</v>
      </c>
      <c r="N156" s="108">
        <f t="shared" si="6"/>
        <v>0</v>
      </c>
      <c r="O156" s="108">
        <f t="shared" si="6"/>
        <v>0</v>
      </c>
      <c r="P156" s="108">
        <f t="shared" si="5"/>
        <v>0</v>
      </c>
    </row>
    <row r="157" spans="1:16" hidden="1" x14ac:dyDescent="0.3">
      <c r="A157" s="71" t="s">
        <v>132</v>
      </c>
      <c r="B157" s="71" t="s">
        <v>129</v>
      </c>
      <c r="C157" s="71" t="s">
        <v>13</v>
      </c>
      <c r="D157" s="71" t="s">
        <v>50</v>
      </c>
      <c r="E157" s="72" t="s">
        <v>40</v>
      </c>
      <c r="F157" s="72" t="s">
        <v>4</v>
      </c>
      <c r="G157" s="73">
        <v>6</v>
      </c>
      <c r="H157" s="73">
        <v>2587.79</v>
      </c>
      <c r="I157" s="73">
        <v>4</v>
      </c>
      <c r="J157" s="73">
        <v>505.46</v>
      </c>
      <c r="K157" s="73">
        <v>2</v>
      </c>
      <c r="L157" s="73">
        <v>2082.33</v>
      </c>
      <c r="N157" s="108">
        <f t="shared" si="6"/>
        <v>0</v>
      </c>
      <c r="O157" s="108">
        <f t="shared" si="6"/>
        <v>0</v>
      </c>
      <c r="P157" s="108">
        <f t="shared" si="5"/>
        <v>0</v>
      </c>
    </row>
    <row r="158" spans="1:16" hidden="1" x14ac:dyDescent="0.3">
      <c r="A158" s="71" t="s">
        <v>161</v>
      </c>
      <c r="B158" s="71" t="s">
        <v>57</v>
      </c>
      <c r="C158" s="71" t="s">
        <v>55</v>
      </c>
      <c r="D158" s="71" t="s">
        <v>29</v>
      </c>
      <c r="E158" s="72" t="s">
        <v>41</v>
      </c>
      <c r="F158" s="72" t="s">
        <v>26</v>
      </c>
      <c r="G158" s="73">
        <v>12</v>
      </c>
      <c r="H158" s="73">
        <v>2567.17</v>
      </c>
      <c r="I158" s="73">
        <v>1</v>
      </c>
      <c r="J158" s="73">
        <v>191.7</v>
      </c>
      <c r="K158" s="73">
        <v>11</v>
      </c>
      <c r="L158" s="73">
        <v>2375.4699999999998</v>
      </c>
      <c r="N158" s="108">
        <f t="shared" si="6"/>
        <v>0</v>
      </c>
      <c r="O158" s="108">
        <f t="shared" si="6"/>
        <v>0</v>
      </c>
      <c r="P158" s="108">
        <f t="shared" si="5"/>
        <v>2.8421709430404007E-13</v>
      </c>
    </row>
    <row r="159" spans="1:16" hidden="1" x14ac:dyDescent="0.3">
      <c r="A159" s="71" t="s">
        <v>132</v>
      </c>
      <c r="B159" s="71" t="s">
        <v>12</v>
      </c>
      <c r="C159" s="71" t="s">
        <v>13</v>
      </c>
      <c r="D159" s="71" t="s">
        <v>34</v>
      </c>
      <c r="E159" s="72" t="s">
        <v>5</v>
      </c>
      <c r="F159" s="72" t="s">
        <v>4</v>
      </c>
      <c r="G159" s="73">
        <v>52</v>
      </c>
      <c r="H159" s="73">
        <v>2556.0300000000002</v>
      </c>
      <c r="I159" s="73">
        <v>20</v>
      </c>
      <c r="J159" s="73">
        <v>769.54</v>
      </c>
      <c r="K159" s="73">
        <v>32</v>
      </c>
      <c r="L159" s="73">
        <v>1786.49</v>
      </c>
      <c r="N159" s="108">
        <f t="shared" si="6"/>
        <v>0</v>
      </c>
      <c r="O159" s="108">
        <f t="shared" si="6"/>
        <v>0</v>
      </c>
      <c r="P159" s="108">
        <f t="shared" si="5"/>
        <v>0</v>
      </c>
    </row>
    <row r="160" spans="1:16" hidden="1" x14ac:dyDescent="0.3">
      <c r="A160" s="71" t="s">
        <v>131</v>
      </c>
      <c r="B160" s="71" t="s">
        <v>12</v>
      </c>
      <c r="C160" s="71" t="s">
        <v>22</v>
      </c>
      <c r="D160" s="71" t="s">
        <v>52</v>
      </c>
      <c r="E160" s="72" t="s">
        <v>41</v>
      </c>
      <c r="F160" s="72" t="s">
        <v>16</v>
      </c>
      <c r="G160" s="73">
        <v>11</v>
      </c>
      <c r="H160" s="73">
        <v>2550.1999999999998</v>
      </c>
      <c r="I160" s="73">
        <v>0</v>
      </c>
      <c r="J160" s="73">
        <v>0</v>
      </c>
      <c r="K160" s="73">
        <v>11</v>
      </c>
      <c r="L160" s="73">
        <v>2550.1999999999998</v>
      </c>
      <c r="N160" s="108">
        <f t="shared" si="6"/>
        <v>0</v>
      </c>
      <c r="O160" s="108">
        <f t="shared" si="6"/>
        <v>0</v>
      </c>
      <c r="P160" s="108">
        <f t="shared" si="5"/>
        <v>0</v>
      </c>
    </row>
    <row r="161" spans="1:16" hidden="1" x14ac:dyDescent="0.3">
      <c r="A161" s="71" t="s">
        <v>132</v>
      </c>
      <c r="B161" s="71" t="s">
        <v>57</v>
      </c>
      <c r="C161" s="71" t="s">
        <v>13</v>
      </c>
      <c r="D161" s="71" t="s">
        <v>39</v>
      </c>
      <c r="E161" s="72" t="s">
        <v>25</v>
      </c>
      <c r="F161" s="72" t="s">
        <v>21</v>
      </c>
      <c r="G161" s="73">
        <v>1</v>
      </c>
      <c r="H161" s="73">
        <v>2540.48</v>
      </c>
      <c r="I161" s="73">
        <v>0</v>
      </c>
      <c r="J161" s="73">
        <v>0</v>
      </c>
      <c r="K161" s="73">
        <v>1</v>
      </c>
      <c r="L161" s="73">
        <v>2540.48</v>
      </c>
      <c r="N161" s="108">
        <f t="shared" si="6"/>
        <v>0</v>
      </c>
      <c r="O161" s="108">
        <f t="shared" si="6"/>
        <v>0</v>
      </c>
      <c r="P161" s="108">
        <f t="shared" si="5"/>
        <v>0</v>
      </c>
    </row>
    <row r="162" spans="1:16" hidden="1" x14ac:dyDescent="0.3">
      <c r="A162" s="71" t="s">
        <v>161</v>
      </c>
      <c r="B162" s="71" t="s">
        <v>12</v>
      </c>
      <c r="C162" s="71" t="s">
        <v>55</v>
      </c>
      <c r="D162" s="71" t="s">
        <v>29</v>
      </c>
      <c r="E162" s="72" t="s">
        <v>41</v>
      </c>
      <c r="F162" s="72" t="s">
        <v>21</v>
      </c>
      <c r="G162" s="73">
        <v>15</v>
      </c>
      <c r="H162" s="73">
        <v>2526.0100000000002</v>
      </c>
      <c r="I162" s="73">
        <v>4</v>
      </c>
      <c r="J162" s="73">
        <v>669.31</v>
      </c>
      <c r="K162" s="73">
        <v>11</v>
      </c>
      <c r="L162" s="73">
        <v>1856.7</v>
      </c>
      <c r="N162" s="108">
        <f t="shared" si="6"/>
        <v>0</v>
      </c>
      <c r="O162" s="108">
        <f t="shared" si="6"/>
        <v>0</v>
      </c>
      <c r="P162" s="108">
        <f t="shared" si="5"/>
        <v>0</v>
      </c>
    </row>
    <row r="163" spans="1:16" hidden="1" x14ac:dyDescent="0.3">
      <c r="A163" s="71" t="s">
        <v>142</v>
      </c>
      <c r="B163" s="71" t="s">
        <v>57</v>
      </c>
      <c r="C163" s="71" t="s">
        <v>55</v>
      </c>
      <c r="D163" s="71" t="s">
        <v>64</v>
      </c>
      <c r="E163" s="72" t="s">
        <v>41</v>
      </c>
      <c r="F163" s="72" t="s">
        <v>16</v>
      </c>
      <c r="G163" s="73">
        <v>9</v>
      </c>
      <c r="H163" s="73">
        <v>2524.1999999999998</v>
      </c>
      <c r="I163" s="73">
        <v>0</v>
      </c>
      <c r="J163" s="73">
        <v>0</v>
      </c>
      <c r="K163" s="73">
        <v>9</v>
      </c>
      <c r="L163" s="73">
        <v>2524.1999999999998</v>
      </c>
      <c r="N163" s="108">
        <f t="shared" si="6"/>
        <v>0</v>
      </c>
      <c r="O163" s="108">
        <f t="shared" si="6"/>
        <v>0</v>
      </c>
      <c r="P163" s="108">
        <f t="shared" si="5"/>
        <v>0</v>
      </c>
    </row>
    <row r="164" spans="1:16" hidden="1" x14ac:dyDescent="0.3">
      <c r="A164" s="71" t="s">
        <v>142</v>
      </c>
      <c r="B164" s="71" t="s">
        <v>12</v>
      </c>
      <c r="C164" s="71" t="s">
        <v>13</v>
      </c>
      <c r="D164" s="71" t="s">
        <v>47</v>
      </c>
      <c r="E164" s="72" t="s">
        <v>3</v>
      </c>
      <c r="F164" s="72" t="s">
        <v>21</v>
      </c>
      <c r="G164" s="73">
        <v>29</v>
      </c>
      <c r="H164" s="73">
        <v>2515.62</v>
      </c>
      <c r="I164" s="73">
        <v>8</v>
      </c>
      <c r="J164" s="73">
        <v>1254.17</v>
      </c>
      <c r="K164" s="73">
        <v>21</v>
      </c>
      <c r="L164" s="73">
        <v>1261.45</v>
      </c>
      <c r="N164" s="108">
        <f t="shared" si="6"/>
        <v>0</v>
      </c>
      <c r="O164" s="108">
        <f t="shared" si="6"/>
        <v>0</v>
      </c>
      <c r="P164" s="108">
        <f t="shared" si="5"/>
        <v>0</v>
      </c>
    </row>
    <row r="165" spans="1:16" hidden="1" x14ac:dyDescent="0.3">
      <c r="A165" s="71" t="s">
        <v>142</v>
      </c>
      <c r="B165" s="71" t="s">
        <v>57</v>
      </c>
      <c r="C165" s="71" t="s">
        <v>55</v>
      </c>
      <c r="D165" s="71" t="s">
        <v>95</v>
      </c>
      <c r="E165" s="72" t="s">
        <v>3</v>
      </c>
      <c r="F165" s="72" t="s">
        <v>16</v>
      </c>
      <c r="G165" s="73">
        <v>25</v>
      </c>
      <c r="H165" s="73">
        <v>2495.21</v>
      </c>
      <c r="I165" s="73">
        <v>1</v>
      </c>
      <c r="J165" s="73">
        <v>107.27</v>
      </c>
      <c r="K165" s="73">
        <v>24</v>
      </c>
      <c r="L165" s="73">
        <v>2387.94</v>
      </c>
      <c r="N165" s="108">
        <f t="shared" si="6"/>
        <v>0</v>
      </c>
      <c r="O165" s="108">
        <f t="shared" si="6"/>
        <v>0</v>
      </c>
      <c r="P165" s="108">
        <f t="shared" si="5"/>
        <v>0</v>
      </c>
    </row>
    <row r="166" spans="1:16" hidden="1" x14ac:dyDescent="0.3">
      <c r="A166" s="71" t="s">
        <v>161</v>
      </c>
      <c r="B166" s="71" t="s">
        <v>57</v>
      </c>
      <c r="C166" s="71" t="s">
        <v>55</v>
      </c>
      <c r="D166" s="71" t="s">
        <v>54</v>
      </c>
      <c r="E166" s="72" t="s">
        <v>5</v>
      </c>
      <c r="F166" s="72" t="s">
        <v>16</v>
      </c>
      <c r="G166" s="73">
        <v>117</v>
      </c>
      <c r="H166" s="73">
        <v>2481.25</v>
      </c>
      <c r="I166" s="73">
        <v>43</v>
      </c>
      <c r="J166" s="73">
        <v>978.84</v>
      </c>
      <c r="K166" s="73">
        <v>74</v>
      </c>
      <c r="L166" s="73">
        <v>1502.41</v>
      </c>
      <c r="N166" s="108">
        <f t="shared" si="6"/>
        <v>0</v>
      </c>
      <c r="O166" s="108">
        <f t="shared" si="6"/>
        <v>0</v>
      </c>
      <c r="P166" s="108">
        <f t="shared" si="5"/>
        <v>0</v>
      </c>
    </row>
    <row r="167" spans="1:16" hidden="1" x14ac:dyDescent="0.3">
      <c r="A167" s="71" t="s">
        <v>154</v>
      </c>
      <c r="B167" s="71" t="s">
        <v>57</v>
      </c>
      <c r="C167" s="71" t="s">
        <v>55</v>
      </c>
      <c r="D167" s="71" t="s">
        <v>30</v>
      </c>
      <c r="E167" s="72" t="s">
        <v>5</v>
      </c>
      <c r="F167" s="72" t="s">
        <v>21</v>
      </c>
      <c r="G167" s="73">
        <v>124</v>
      </c>
      <c r="H167" s="73">
        <v>2471.7199999999998</v>
      </c>
      <c r="I167" s="73">
        <v>70</v>
      </c>
      <c r="J167" s="73">
        <v>1297.99</v>
      </c>
      <c r="K167" s="73">
        <v>54</v>
      </c>
      <c r="L167" s="73">
        <v>1173.73</v>
      </c>
      <c r="N167" s="108">
        <f t="shared" si="6"/>
        <v>0</v>
      </c>
      <c r="O167" s="108">
        <f t="shared" si="6"/>
        <v>0</v>
      </c>
      <c r="P167" s="108">
        <f t="shared" si="5"/>
        <v>0</v>
      </c>
    </row>
    <row r="168" spans="1:16" x14ac:dyDescent="0.3">
      <c r="A168" s="71" t="s">
        <v>158</v>
      </c>
      <c r="B168" s="71" t="s">
        <v>57</v>
      </c>
      <c r="C168" s="71" t="s">
        <v>55</v>
      </c>
      <c r="D168" s="71" t="s">
        <v>51</v>
      </c>
      <c r="E168" s="72" t="s">
        <v>3</v>
      </c>
      <c r="F168" s="72" t="s">
        <v>26</v>
      </c>
      <c r="G168" s="91">
        <v>24</v>
      </c>
      <c r="H168" s="73">
        <v>2470.08</v>
      </c>
      <c r="I168" s="91">
        <v>0</v>
      </c>
      <c r="J168" s="73">
        <v>0</v>
      </c>
      <c r="K168" s="91">
        <v>24</v>
      </c>
      <c r="L168" s="73">
        <v>2470.08</v>
      </c>
      <c r="N168" s="108">
        <f t="shared" si="6"/>
        <v>0</v>
      </c>
      <c r="O168" s="108">
        <f t="shared" si="6"/>
        <v>0</v>
      </c>
      <c r="P168" s="108">
        <f t="shared" si="5"/>
        <v>0</v>
      </c>
    </row>
    <row r="169" spans="1:16" hidden="1" x14ac:dyDescent="0.3">
      <c r="A169" s="71" t="s">
        <v>132</v>
      </c>
      <c r="B169" s="71" t="s">
        <v>12</v>
      </c>
      <c r="C169" s="71" t="s">
        <v>13</v>
      </c>
      <c r="D169" s="71" t="s">
        <v>85</v>
      </c>
      <c r="E169" s="72" t="s">
        <v>41</v>
      </c>
      <c r="F169" s="72" t="s">
        <v>26</v>
      </c>
      <c r="G169" s="73">
        <v>11</v>
      </c>
      <c r="H169" s="73">
        <v>2459</v>
      </c>
      <c r="I169" s="73">
        <v>0</v>
      </c>
      <c r="J169" s="73">
        <v>0</v>
      </c>
      <c r="K169" s="73">
        <v>11</v>
      </c>
      <c r="L169" s="73">
        <v>2459</v>
      </c>
      <c r="N169" s="108">
        <f t="shared" si="6"/>
        <v>0</v>
      </c>
      <c r="O169" s="108">
        <f t="shared" si="6"/>
        <v>0</v>
      </c>
      <c r="P169" s="108">
        <f t="shared" si="5"/>
        <v>0</v>
      </c>
    </row>
    <row r="170" spans="1:16" hidden="1" x14ac:dyDescent="0.3">
      <c r="A170" s="71" t="s">
        <v>132</v>
      </c>
      <c r="B170" s="71" t="s">
        <v>57</v>
      </c>
      <c r="C170" s="71" t="s">
        <v>13</v>
      </c>
      <c r="D170" s="71" t="s">
        <v>62</v>
      </c>
      <c r="E170" s="72" t="s">
        <v>18</v>
      </c>
      <c r="F170" s="72" t="s">
        <v>26</v>
      </c>
      <c r="G170" s="73">
        <v>25</v>
      </c>
      <c r="H170" s="73">
        <v>2449.41</v>
      </c>
      <c r="I170" s="73">
        <v>6</v>
      </c>
      <c r="J170" s="73">
        <v>153.43</v>
      </c>
      <c r="K170" s="73">
        <v>19</v>
      </c>
      <c r="L170" s="73">
        <v>2295.98</v>
      </c>
      <c r="N170" s="108">
        <f t="shared" si="6"/>
        <v>0</v>
      </c>
      <c r="O170" s="108">
        <f t="shared" si="6"/>
        <v>0</v>
      </c>
      <c r="P170" s="108">
        <f t="shared" si="5"/>
        <v>0</v>
      </c>
    </row>
    <row r="171" spans="1:16" hidden="1" x14ac:dyDescent="0.3">
      <c r="A171" s="71" t="s">
        <v>163</v>
      </c>
      <c r="B171" s="71" t="s">
        <v>57</v>
      </c>
      <c r="C171" s="71" t="s">
        <v>55</v>
      </c>
      <c r="D171" s="71" t="s">
        <v>74</v>
      </c>
      <c r="E171" s="72" t="s">
        <v>18</v>
      </c>
      <c r="F171" s="72" t="s">
        <v>21</v>
      </c>
      <c r="G171" s="73">
        <v>13</v>
      </c>
      <c r="H171" s="73">
        <v>2443.92</v>
      </c>
      <c r="I171" s="73">
        <v>0</v>
      </c>
      <c r="J171" s="73">
        <v>0</v>
      </c>
      <c r="K171" s="73">
        <v>13</v>
      </c>
      <c r="L171" s="73">
        <v>2443.92</v>
      </c>
      <c r="N171" s="108">
        <f t="shared" si="6"/>
        <v>0</v>
      </c>
      <c r="O171" s="108">
        <f t="shared" si="6"/>
        <v>0</v>
      </c>
      <c r="P171" s="108">
        <f t="shared" si="5"/>
        <v>0</v>
      </c>
    </row>
    <row r="172" spans="1:16" hidden="1" x14ac:dyDescent="0.3">
      <c r="A172" s="71" t="s">
        <v>140</v>
      </c>
      <c r="B172" s="71" t="s">
        <v>129</v>
      </c>
      <c r="C172" s="71" t="s">
        <v>13</v>
      </c>
      <c r="D172" s="71" t="s">
        <v>94</v>
      </c>
      <c r="E172" s="72" t="s">
        <v>5</v>
      </c>
      <c r="F172" s="72" t="s">
        <v>26</v>
      </c>
      <c r="G172" s="73">
        <v>113</v>
      </c>
      <c r="H172" s="73">
        <v>2441.9</v>
      </c>
      <c r="I172" s="73">
        <v>10</v>
      </c>
      <c r="J172" s="73">
        <v>227.88</v>
      </c>
      <c r="K172" s="73">
        <v>103</v>
      </c>
      <c r="L172" s="73">
        <v>2214.02</v>
      </c>
      <c r="N172" s="108">
        <f t="shared" si="6"/>
        <v>0</v>
      </c>
      <c r="O172" s="108">
        <f t="shared" si="6"/>
        <v>0</v>
      </c>
      <c r="P172" s="108">
        <f t="shared" si="5"/>
        <v>0</v>
      </c>
    </row>
    <row r="173" spans="1:16" hidden="1" x14ac:dyDescent="0.3">
      <c r="A173" s="71" t="s">
        <v>163</v>
      </c>
      <c r="B173" s="71" t="s">
        <v>57</v>
      </c>
      <c r="C173" s="71" t="s">
        <v>17</v>
      </c>
      <c r="D173" s="71" t="s">
        <v>88</v>
      </c>
      <c r="E173" s="72" t="s">
        <v>18</v>
      </c>
      <c r="F173" s="72" t="s">
        <v>21</v>
      </c>
      <c r="G173" s="73">
        <v>14</v>
      </c>
      <c r="H173" s="73">
        <v>2438.5700000000002</v>
      </c>
      <c r="I173" s="73">
        <v>0</v>
      </c>
      <c r="J173" s="73">
        <v>0</v>
      </c>
      <c r="K173" s="73">
        <v>14</v>
      </c>
      <c r="L173" s="73">
        <v>2438.5700000000002</v>
      </c>
      <c r="N173" s="108">
        <f t="shared" si="6"/>
        <v>0</v>
      </c>
      <c r="O173" s="108">
        <f t="shared" si="6"/>
        <v>0</v>
      </c>
      <c r="P173" s="108">
        <f t="shared" si="5"/>
        <v>0</v>
      </c>
    </row>
    <row r="174" spans="1:16" hidden="1" x14ac:dyDescent="0.3">
      <c r="A174" s="71" t="s">
        <v>132</v>
      </c>
      <c r="B174" s="71" t="s">
        <v>57</v>
      </c>
      <c r="C174" s="71" t="s">
        <v>13</v>
      </c>
      <c r="D174" s="71" t="s">
        <v>96</v>
      </c>
      <c r="E174" s="72" t="s">
        <v>18</v>
      </c>
      <c r="F174" s="72" t="s">
        <v>26</v>
      </c>
      <c r="G174" s="73">
        <v>28</v>
      </c>
      <c r="H174" s="73">
        <v>2416.81</v>
      </c>
      <c r="I174" s="73">
        <v>9</v>
      </c>
      <c r="J174" s="73">
        <v>195.68</v>
      </c>
      <c r="K174" s="73">
        <v>19</v>
      </c>
      <c r="L174" s="73">
        <v>2221.13</v>
      </c>
      <c r="N174" s="108">
        <f t="shared" si="6"/>
        <v>0</v>
      </c>
      <c r="O174" s="108">
        <f t="shared" si="6"/>
        <v>0</v>
      </c>
      <c r="P174" s="108">
        <f t="shared" si="5"/>
        <v>0</v>
      </c>
    </row>
    <row r="175" spans="1:16" hidden="1" x14ac:dyDescent="0.3">
      <c r="A175" s="71" t="s">
        <v>163</v>
      </c>
      <c r="B175" s="71" t="s">
        <v>57</v>
      </c>
      <c r="C175" s="71" t="s">
        <v>17</v>
      </c>
      <c r="D175" s="71" t="s">
        <v>52</v>
      </c>
      <c r="E175" s="72" t="s">
        <v>24</v>
      </c>
      <c r="F175" s="72" t="s">
        <v>21</v>
      </c>
      <c r="G175" s="73">
        <v>2</v>
      </c>
      <c r="H175" s="73">
        <v>2408.27</v>
      </c>
      <c r="I175" s="73">
        <v>0</v>
      </c>
      <c r="J175" s="73">
        <v>0</v>
      </c>
      <c r="K175" s="73">
        <v>2</v>
      </c>
      <c r="L175" s="73">
        <v>2408.27</v>
      </c>
      <c r="N175" s="108">
        <f t="shared" si="6"/>
        <v>0</v>
      </c>
      <c r="O175" s="108">
        <f t="shared" si="6"/>
        <v>0</v>
      </c>
      <c r="P175" s="108">
        <f t="shared" si="5"/>
        <v>0</v>
      </c>
    </row>
    <row r="176" spans="1:16" hidden="1" x14ac:dyDescent="0.3">
      <c r="A176" s="71" t="s">
        <v>154</v>
      </c>
      <c r="B176" s="71" t="s">
        <v>129</v>
      </c>
      <c r="C176" s="71" t="s">
        <v>55</v>
      </c>
      <c r="D176" s="71" t="s">
        <v>98</v>
      </c>
      <c r="E176" s="72" t="s">
        <v>5</v>
      </c>
      <c r="F176" s="72" t="s">
        <v>16</v>
      </c>
      <c r="G176" s="73">
        <v>103</v>
      </c>
      <c r="H176" s="73">
        <v>2389.61</v>
      </c>
      <c r="I176" s="73">
        <v>45</v>
      </c>
      <c r="J176" s="73">
        <v>1070.4000000000001</v>
      </c>
      <c r="K176" s="73">
        <v>58</v>
      </c>
      <c r="L176" s="73">
        <v>1319.21</v>
      </c>
      <c r="N176" s="108">
        <f t="shared" si="6"/>
        <v>0</v>
      </c>
      <c r="O176" s="108">
        <f t="shared" si="6"/>
        <v>0</v>
      </c>
      <c r="P176" s="108">
        <f t="shared" si="5"/>
        <v>0</v>
      </c>
    </row>
    <row r="177" spans="1:16" hidden="1" x14ac:dyDescent="0.3">
      <c r="A177" s="71" t="s">
        <v>158</v>
      </c>
      <c r="B177" s="71" t="s">
        <v>12</v>
      </c>
      <c r="C177" s="71" t="s">
        <v>55</v>
      </c>
      <c r="D177" s="71" t="s">
        <v>47</v>
      </c>
      <c r="E177" s="72" t="s">
        <v>18</v>
      </c>
      <c r="F177" s="72" t="s">
        <v>16</v>
      </c>
      <c r="G177" s="73">
        <v>16</v>
      </c>
      <c r="H177" s="73">
        <v>2366.34</v>
      </c>
      <c r="I177" s="73">
        <v>0</v>
      </c>
      <c r="J177" s="73">
        <v>0</v>
      </c>
      <c r="K177" s="73">
        <v>16</v>
      </c>
      <c r="L177" s="73">
        <v>2366.34</v>
      </c>
      <c r="N177" s="108">
        <f t="shared" si="6"/>
        <v>0</v>
      </c>
      <c r="O177" s="108">
        <f t="shared" si="6"/>
        <v>0</v>
      </c>
      <c r="P177" s="108">
        <f t="shared" si="5"/>
        <v>0</v>
      </c>
    </row>
    <row r="178" spans="1:16" hidden="1" x14ac:dyDescent="0.3">
      <c r="A178" s="71" t="s">
        <v>139</v>
      </c>
      <c r="B178" s="71" t="s">
        <v>57</v>
      </c>
      <c r="C178" s="71" t="s">
        <v>13</v>
      </c>
      <c r="D178" s="71" t="s">
        <v>38</v>
      </c>
      <c r="E178" s="72" t="s">
        <v>5</v>
      </c>
      <c r="F178" s="72" t="s">
        <v>26</v>
      </c>
      <c r="G178" s="73">
        <v>120</v>
      </c>
      <c r="H178" s="73">
        <v>2361.37</v>
      </c>
      <c r="I178" s="73">
        <v>89</v>
      </c>
      <c r="J178" s="73">
        <v>1064.18</v>
      </c>
      <c r="K178" s="73">
        <v>31</v>
      </c>
      <c r="L178" s="73">
        <v>1297.19</v>
      </c>
      <c r="N178" s="108">
        <f t="shared" si="6"/>
        <v>0</v>
      </c>
      <c r="O178" s="108">
        <f t="shared" si="6"/>
        <v>0</v>
      </c>
      <c r="P178" s="108">
        <f t="shared" si="5"/>
        <v>0</v>
      </c>
    </row>
    <row r="179" spans="1:16" hidden="1" x14ac:dyDescent="0.3">
      <c r="A179" s="71" t="s">
        <v>142</v>
      </c>
      <c r="B179" s="71" t="s">
        <v>12</v>
      </c>
      <c r="C179" s="71" t="s">
        <v>13</v>
      </c>
      <c r="D179" s="71" t="s">
        <v>59</v>
      </c>
      <c r="E179" s="72" t="s">
        <v>5</v>
      </c>
      <c r="F179" s="72" t="s">
        <v>26</v>
      </c>
      <c r="G179" s="73">
        <v>97</v>
      </c>
      <c r="H179" s="73">
        <v>2345.19</v>
      </c>
      <c r="I179" s="73">
        <v>50</v>
      </c>
      <c r="J179" s="73">
        <v>1152.67</v>
      </c>
      <c r="K179" s="73">
        <v>47</v>
      </c>
      <c r="L179" s="73">
        <v>1192.52</v>
      </c>
      <c r="N179" s="108">
        <f t="shared" si="6"/>
        <v>0</v>
      </c>
      <c r="O179" s="108">
        <f t="shared" si="6"/>
        <v>0</v>
      </c>
      <c r="P179" s="108">
        <f t="shared" si="5"/>
        <v>0</v>
      </c>
    </row>
    <row r="180" spans="1:16" hidden="1" x14ac:dyDescent="0.3">
      <c r="A180" s="71" t="s">
        <v>132</v>
      </c>
      <c r="B180" s="71" t="s">
        <v>12</v>
      </c>
      <c r="C180" s="71" t="s">
        <v>13</v>
      </c>
      <c r="D180" s="71" t="s">
        <v>78</v>
      </c>
      <c r="E180" s="72" t="s">
        <v>41</v>
      </c>
      <c r="F180" s="72" t="s">
        <v>26</v>
      </c>
      <c r="G180" s="73">
        <v>11</v>
      </c>
      <c r="H180" s="73">
        <v>2326.6</v>
      </c>
      <c r="I180" s="73">
        <v>0</v>
      </c>
      <c r="J180" s="73">
        <v>0</v>
      </c>
      <c r="K180" s="73">
        <v>11</v>
      </c>
      <c r="L180" s="73">
        <v>2326.6</v>
      </c>
      <c r="N180" s="108">
        <f t="shared" si="6"/>
        <v>0</v>
      </c>
      <c r="O180" s="108">
        <f t="shared" si="6"/>
        <v>0</v>
      </c>
      <c r="P180" s="108">
        <f t="shared" si="5"/>
        <v>0</v>
      </c>
    </row>
    <row r="181" spans="1:16" hidden="1" x14ac:dyDescent="0.3">
      <c r="A181" s="71" t="s">
        <v>142</v>
      </c>
      <c r="B181" s="71" t="s">
        <v>57</v>
      </c>
      <c r="C181" s="71" t="s">
        <v>55</v>
      </c>
      <c r="D181" s="71" t="s">
        <v>88</v>
      </c>
      <c r="E181" s="72" t="s">
        <v>37</v>
      </c>
      <c r="F181" s="72" t="s">
        <v>21</v>
      </c>
      <c r="G181" s="73">
        <v>5</v>
      </c>
      <c r="H181" s="73">
        <v>2303.37</v>
      </c>
      <c r="I181" s="73">
        <v>0</v>
      </c>
      <c r="J181" s="73">
        <v>0</v>
      </c>
      <c r="K181" s="73">
        <v>5</v>
      </c>
      <c r="L181" s="73">
        <v>2303.37</v>
      </c>
      <c r="N181" s="108">
        <f t="shared" si="6"/>
        <v>0</v>
      </c>
      <c r="O181" s="108">
        <f t="shared" si="6"/>
        <v>0</v>
      </c>
      <c r="P181" s="108">
        <f t="shared" si="5"/>
        <v>0</v>
      </c>
    </row>
    <row r="182" spans="1:16" hidden="1" x14ac:dyDescent="0.3">
      <c r="A182" s="71" t="s">
        <v>161</v>
      </c>
      <c r="B182" s="71" t="s">
        <v>57</v>
      </c>
      <c r="C182" s="71" t="s">
        <v>55</v>
      </c>
      <c r="D182" s="71" t="s">
        <v>83</v>
      </c>
      <c r="E182" s="72" t="s">
        <v>31</v>
      </c>
      <c r="F182" s="72" t="s">
        <v>16</v>
      </c>
      <c r="G182" s="73">
        <v>4</v>
      </c>
      <c r="H182" s="73">
        <v>2290.7800000000002</v>
      </c>
      <c r="I182" s="73">
        <v>0</v>
      </c>
      <c r="J182" s="73">
        <v>0</v>
      </c>
      <c r="K182" s="73">
        <v>4</v>
      </c>
      <c r="L182" s="73">
        <v>2290.7800000000002</v>
      </c>
      <c r="N182" s="108">
        <f t="shared" si="6"/>
        <v>0</v>
      </c>
      <c r="O182" s="108">
        <f t="shared" si="6"/>
        <v>0</v>
      </c>
      <c r="P182" s="108">
        <f t="shared" si="5"/>
        <v>0</v>
      </c>
    </row>
    <row r="183" spans="1:16" hidden="1" x14ac:dyDescent="0.3">
      <c r="A183" s="71" t="s">
        <v>154</v>
      </c>
      <c r="B183" s="71" t="s">
        <v>12</v>
      </c>
      <c r="C183" s="71" t="s">
        <v>53</v>
      </c>
      <c r="D183" s="71" t="s">
        <v>113</v>
      </c>
      <c r="E183" s="72" t="s">
        <v>5</v>
      </c>
      <c r="F183" s="72" t="s">
        <v>16</v>
      </c>
      <c r="G183" s="73">
        <v>124</v>
      </c>
      <c r="H183" s="73">
        <v>2289.48</v>
      </c>
      <c r="I183" s="73">
        <v>28</v>
      </c>
      <c r="J183" s="73">
        <v>530.86</v>
      </c>
      <c r="K183" s="73">
        <v>96</v>
      </c>
      <c r="L183" s="73">
        <v>1758.62</v>
      </c>
      <c r="N183" s="108">
        <f t="shared" si="6"/>
        <v>0</v>
      </c>
      <c r="O183" s="108">
        <f t="shared" si="6"/>
        <v>0</v>
      </c>
      <c r="P183" s="108">
        <f t="shared" si="5"/>
        <v>0</v>
      </c>
    </row>
    <row r="184" spans="1:16" hidden="1" x14ac:dyDescent="0.3">
      <c r="A184" s="71" t="s">
        <v>134</v>
      </c>
      <c r="B184" s="71" t="s">
        <v>12</v>
      </c>
      <c r="C184" s="71" t="s">
        <v>13</v>
      </c>
      <c r="D184" s="71" t="s">
        <v>50</v>
      </c>
      <c r="E184" s="72" t="s">
        <v>18</v>
      </c>
      <c r="F184" s="72" t="s">
        <v>26</v>
      </c>
      <c r="G184" s="73">
        <v>19</v>
      </c>
      <c r="H184" s="73">
        <v>2287.75</v>
      </c>
      <c r="I184" s="73">
        <v>0</v>
      </c>
      <c r="J184" s="73">
        <v>0</v>
      </c>
      <c r="K184" s="73">
        <v>19</v>
      </c>
      <c r="L184" s="73">
        <v>2287.75</v>
      </c>
      <c r="N184" s="108">
        <f t="shared" si="6"/>
        <v>0</v>
      </c>
      <c r="O184" s="108">
        <f t="shared" si="6"/>
        <v>0</v>
      </c>
      <c r="P184" s="108">
        <f t="shared" si="5"/>
        <v>0</v>
      </c>
    </row>
    <row r="185" spans="1:16" hidden="1" x14ac:dyDescent="0.3">
      <c r="A185" s="71" t="s">
        <v>161</v>
      </c>
      <c r="B185" s="71" t="s">
        <v>57</v>
      </c>
      <c r="C185" s="71" t="s">
        <v>55</v>
      </c>
      <c r="D185" s="71" t="s">
        <v>52</v>
      </c>
      <c r="E185" s="72" t="s">
        <v>5</v>
      </c>
      <c r="F185" s="72" t="s">
        <v>16</v>
      </c>
      <c r="G185" s="73">
        <v>78</v>
      </c>
      <c r="H185" s="73">
        <v>2276.2399999999998</v>
      </c>
      <c r="I185" s="73">
        <v>5</v>
      </c>
      <c r="J185" s="73">
        <v>56.77</v>
      </c>
      <c r="K185" s="73">
        <v>73</v>
      </c>
      <c r="L185" s="73">
        <v>2219.4699999999998</v>
      </c>
      <c r="N185" s="108">
        <f t="shared" si="6"/>
        <v>0</v>
      </c>
      <c r="O185" s="108">
        <f t="shared" si="6"/>
        <v>0</v>
      </c>
      <c r="P185" s="108">
        <f t="shared" si="5"/>
        <v>0</v>
      </c>
    </row>
    <row r="186" spans="1:16" hidden="1" x14ac:dyDescent="0.3">
      <c r="A186" s="71" t="s">
        <v>161</v>
      </c>
      <c r="B186" s="71" t="s">
        <v>57</v>
      </c>
      <c r="C186" s="71" t="s">
        <v>55</v>
      </c>
      <c r="D186" s="71" t="s">
        <v>29</v>
      </c>
      <c r="E186" s="72" t="s">
        <v>15</v>
      </c>
      <c r="F186" s="72" t="s">
        <v>26</v>
      </c>
      <c r="G186" s="73">
        <v>2</v>
      </c>
      <c r="H186" s="73">
        <v>2269.3000000000002</v>
      </c>
      <c r="I186" s="73">
        <v>0</v>
      </c>
      <c r="J186" s="73">
        <v>0</v>
      </c>
      <c r="K186" s="73">
        <v>2</v>
      </c>
      <c r="L186" s="73">
        <v>2269.3000000000002</v>
      </c>
      <c r="N186" s="108">
        <f t="shared" si="6"/>
        <v>0</v>
      </c>
      <c r="O186" s="108">
        <f t="shared" si="6"/>
        <v>0</v>
      </c>
      <c r="P186" s="108">
        <f t="shared" si="5"/>
        <v>0</v>
      </c>
    </row>
    <row r="187" spans="1:16" hidden="1" x14ac:dyDescent="0.3">
      <c r="A187" s="71" t="s">
        <v>132</v>
      </c>
      <c r="B187" s="71" t="s">
        <v>129</v>
      </c>
      <c r="C187" s="71" t="s">
        <v>13</v>
      </c>
      <c r="D187" s="71" t="s">
        <v>98</v>
      </c>
      <c r="E187" s="72" t="s">
        <v>40</v>
      </c>
      <c r="F187" s="72" t="s">
        <v>16</v>
      </c>
      <c r="G187" s="73">
        <v>3</v>
      </c>
      <c r="H187" s="73">
        <v>2258.7399999999998</v>
      </c>
      <c r="I187" s="73">
        <v>1</v>
      </c>
      <c r="J187" s="73">
        <v>902.46</v>
      </c>
      <c r="K187" s="73">
        <v>2</v>
      </c>
      <c r="L187" s="73">
        <v>1356.28</v>
      </c>
      <c r="N187" s="108">
        <f t="shared" si="6"/>
        <v>0</v>
      </c>
      <c r="O187" s="108">
        <f t="shared" si="6"/>
        <v>0</v>
      </c>
      <c r="P187" s="108">
        <f t="shared" si="5"/>
        <v>0</v>
      </c>
    </row>
    <row r="188" spans="1:16" hidden="1" x14ac:dyDescent="0.3">
      <c r="A188" s="71" t="s">
        <v>161</v>
      </c>
      <c r="B188" s="71" t="s">
        <v>12</v>
      </c>
      <c r="C188" s="71" t="s">
        <v>55</v>
      </c>
      <c r="D188" s="71" t="s">
        <v>34</v>
      </c>
      <c r="E188" s="72" t="s">
        <v>41</v>
      </c>
      <c r="F188" s="72" t="s">
        <v>26</v>
      </c>
      <c r="G188" s="73">
        <v>16</v>
      </c>
      <c r="H188" s="73">
        <v>2251.4</v>
      </c>
      <c r="I188" s="73">
        <v>5</v>
      </c>
      <c r="J188" s="73">
        <v>412.85</v>
      </c>
      <c r="K188" s="73">
        <v>11</v>
      </c>
      <c r="L188" s="73">
        <v>1838.55</v>
      </c>
      <c r="N188" s="108">
        <f t="shared" si="6"/>
        <v>0</v>
      </c>
      <c r="O188" s="108">
        <f t="shared" si="6"/>
        <v>0</v>
      </c>
      <c r="P188" s="108">
        <f t="shared" si="5"/>
        <v>0</v>
      </c>
    </row>
    <row r="189" spans="1:16" hidden="1" x14ac:dyDescent="0.3">
      <c r="A189" s="71" t="s">
        <v>154</v>
      </c>
      <c r="B189" s="71" t="s">
        <v>129</v>
      </c>
      <c r="C189" s="71" t="s">
        <v>55</v>
      </c>
      <c r="D189" s="71" t="s">
        <v>75</v>
      </c>
      <c r="E189" s="72" t="s">
        <v>41</v>
      </c>
      <c r="F189" s="72" t="s">
        <v>16</v>
      </c>
      <c r="G189" s="73">
        <v>9</v>
      </c>
      <c r="H189" s="73">
        <v>2245.71</v>
      </c>
      <c r="I189" s="73">
        <v>0</v>
      </c>
      <c r="J189" s="73">
        <v>0</v>
      </c>
      <c r="K189" s="73">
        <v>9</v>
      </c>
      <c r="L189" s="73">
        <v>2245.71</v>
      </c>
      <c r="N189" s="108">
        <f t="shared" si="6"/>
        <v>0</v>
      </c>
      <c r="O189" s="108">
        <f t="shared" si="6"/>
        <v>0</v>
      </c>
      <c r="P189" s="108">
        <f t="shared" si="5"/>
        <v>0</v>
      </c>
    </row>
    <row r="190" spans="1:16" hidden="1" x14ac:dyDescent="0.3">
      <c r="A190" s="71" t="s">
        <v>161</v>
      </c>
      <c r="B190" s="71" t="s">
        <v>129</v>
      </c>
      <c r="C190" s="71" t="s">
        <v>55</v>
      </c>
      <c r="D190" s="71" t="s">
        <v>99</v>
      </c>
      <c r="E190" s="72" t="s">
        <v>25</v>
      </c>
      <c r="F190" s="72" t="s">
        <v>21</v>
      </c>
      <c r="G190" s="73">
        <v>7</v>
      </c>
      <c r="H190" s="73">
        <v>2243.54</v>
      </c>
      <c r="I190" s="73">
        <v>0</v>
      </c>
      <c r="J190" s="73">
        <v>0</v>
      </c>
      <c r="K190" s="73">
        <v>7</v>
      </c>
      <c r="L190" s="73">
        <v>2243.54</v>
      </c>
      <c r="N190" s="108">
        <f t="shared" si="6"/>
        <v>0</v>
      </c>
      <c r="O190" s="108">
        <f t="shared" si="6"/>
        <v>0</v>
      </c>
      <c r="P190" s="108">
        <f t="shared" si="5"/>
        <v>0</v>
      </c>
    </row>
    <row r="191" spans="1:16" hidden="1" x14ac:dyDescent="0.3">
      <c r="A191" s="71" t="s">
        <v>142</v>
      </c>
      <c r="B191" s="71" t="s">
        <v>57</v>
      </c>
      <c r="C191" s="71" t="s">
        <v>55</v>
      </c>
      <c r="D191" s="71" t="s">
        <v>52</v>
      </c>
      <c r="E191" s="72" t="s">
        <v>24</v>
      </c>
      <c r="F191" s="72" t="s">
        <v>16</v>
      </c>
      <c r="G191" s="73">
        <v>2</v>
      </c>
      <c r="H191" s="73">
        <v>2241.12</v>
      </c>
      <c r="I191" s="73">
        <v>0</v>
      </c>
      <c r="J191" s="73">
        <v>0</v>
      </c>
      <c r="K191" s="73">
        <v>2</v>
      </c>
      <c r="L191" s="73">
        <v>2241.12</v>
      </c>
      <c r="N191" s="108">
        <f t="shared" si="6"/>
        <v>0</v>
      </c>
      <c r="O191" s="108">
        <f t="shared" si="6"/>
        <v>0</v>
      </c>
      <c r="P191" s="108">
        <f t="shared" si="5"/>
        <v>0</v>
      </c>
    </row>
    <row r="192" spans="1:16" hidden="1" x14ac:dyDescent="0.3">
      <c r="A192" s="71" t="s">
        <v>132</v>
      </c>
      <c r="B192" s="71" t="s">
        <v>57</v>
      </c>
      <c r="C192" s="71" t="s">
        <v>53</v>
      </c>
      <c r="D192" s="71" t="s">
        <v>103</v>
      </c>
      <c r="E192" s="72" t="s">
        <v>5</v>
      </c>
      <c r="F192" s="72" t="s">
        <v>26</v>
      </c>
      <c r="G192" s="73">
        <v>1</v>
      </c>
      <c r="H192" s="73">
        <v>2229.9699999999998</v>
      </c>
      <c r="I192" s="73">
        <v>0</v>
      </c>
      <c r="J192" s="73">
        <v>0</v>
      </c>
      <c r="K192" s="73">
        <v>1</v>
      </c>
      <c r="L192" s="73">
        <v>2229.9699999999998</v>
      </c>
      <c r="N192" s="108">
        <f t="shared" si="6"/>
        <v>0</v>
      </c>
      <c r="O192" s="108">
        <f t="shared" si="6"/>
        <v>0</v>
      </c>
      <c r="P192" s="108">
        <f t="shared" si="5"/>
        <v>0</v>
      </c>
    </row>
    <row r="193" spans="1:16" hidden="1" x14ac:dyDescent="0.3">
      <c r="A193" s="71" t="s">
        <v>131</v>
      </c>
      <c r="B193" s="71" t="s">
        <v>57</v>
      </c>
      <c r="C193" s="71" t="s">
        <v>22</v>
      </c>
      <c r="D193" s="71" t="s">
        <v>58</v>
      </c>
      <c r="E193" s="72" t="s">
        <v>3</v>
      </c>
      <c r="F193" s="72" t="s">
        <v>26</v>
      </c>
      <c r="G193" s="73">
        <v>97</v>
      </c>
      <c r="H193" s="73">
        <v>2212.91</v>
      </c>
      <c r="I193" s="73">
        <v>70</v>
      </c>
      <c r="J193" s="73">
        <v>998.36</v>
      </c>
      <c r="K193" s="73">
        <v>27</v>
      </c>
      <c r="L193" s="73">
        <v>1214.55</v>
      </c>
      <c r="N193" s="108">
        <f t="shared" si="6"/>
        <v>0</v>
      </c>
      <c r="O193" s="108">
        <f t="shared" si="6"/>
        <v>0</v>
      </c>
      <c r="P193" s="108">
        <f t="shared" si="5"/>
        <v>0</v>
      </c>
    </row>
    <row r="194" spans="1:16" hidden="1" x14ac:dyDescent="0.3">
      <c r="A194" s="71" t="s">
        <v>154</v>
      </c>
      <c r="B194" s="71" t="s">
        <v>129</v>
      </c>
      <c r="C194" s="71" t="s">
        <v>55</v>
      </c>
      <c r="D194" s="71" t="s">
        <v>45</v>
      </c>
      <c r="E194" s="72" t="s">
        <v>18</v>
      </c>
      <c r="F194" s="72" t="s">
        <v>21</v>
      </c>
      <c r="G194" s="73">
        <v>16</v>
      </c>
      <c r="H194" s="73">
        <v>2211.23</v>
      </c>
      <c r="I194" s="73">
        <v>3</v>
      </c>
      <c r="J194" s="73">
        <v>341.88</v>
      </c>
      <c r="K194" s="73">
        <v>13</v>
      </c>
      <c r="L194" s="73">
        <v>1869.35</v>
      </c>
      <c r="N194" s="108">
        <f t="shared" si="6"/>
        <v>0</v>
      </c>
      <c r="O194" s="108">
        <f t="shared" si="6"/>
        <v>0</v>
      </c>
      <c r="P194" s="108">
        <f t="shared" si="5"/>
        <v>0</v>
      </c>
    </row>
    <row r="195" spans="1:16" hidden="1" x14ac:dyDescent="0.3">
      <c r="A195" s="71" t="s">
        <v>142</v>
      </c>
      <c r="B195" s="71" t="s">
        <v>57</v>
      </c>
      <c r="C195" s="71" t="s">
        <v>55</v>
      </c>
      <c r="D195" s="71" t="s">
        <v>32</v>
      </c>
      <c r="E195" s="72" t="s">
        <v>3</v>
      </c>
      <c r="F195" s="72" t="s">
        <v>26</v>
      </c>
      <c r="G195" s="73">
        <v>40</v>
      </c>
      <c r="H195" s="73">
        <v>2195.9699999999998</v>
      </c>
      <c r="I195" s="73">
        <v>14</v>
      </c>
      <c r="J195" s="73">
        <v>446.81</v>
      </c>
      <c r="K195" s="73">
        <v>26</v>
      </c>
      <c r="L195" s="73">
        <v>1749.16</v>
      </c>
      <c r="N195" s="108">
        <f t="shared" si="6"/>
        <v>0</v>
      </c>
      <c r="O195" s="108">
        <f t="shared" si="6"/>
        <v>0</v>
      </c>
      <c r="P195" s="108">
        <f t="shared" ref="P195:P258" si="7">H195-L195-J195</f>
        <v>0</v>
      </c>
    </row>
    <row r="196" spans="1:16" hidden="1" x14ac:dyDescent="0.3">
      <c r="A196" s="71" t="s">
        <v>161</v>
      </c>
      <c r="B196" s="71" t="s">
        <v>57</v>
      </c>
      <c r="C196" s="71" t="s">
        <v>55</v>
      </c>
      <c r="D196" s="71" t="s">
        <v>36</v>
      </c>
      <c r="E196" s="72" t="s">
        <v>5</v>
      </c>
      <c r="F196" s="72" t="s">
        <v>26</v>
      </c>
      <c r="G196" s="73">
        <v>71</v>
      </c>
      <c r="H196" s="73">
        <v>2182.91</v>
      </c>
      <c r="I196" s="73">
        <v>3</v>
      </c>
      <c r="J196" s="73">
        <v>200.97</v>
      </c>
      <c r="K196" s="73">
        <v>68</v>
      </c>
      <c r="L196" s="73">
        <v>1981.94</v>
      </c>
      <c r="N196" s="108">
        <f t="shared" si="6"/>
        <v>0</v>
      </c>
      <c r="O196" s="108">
        <f t="shared" si="6"/>
        <v>0</v>
      </c>
      <c r="P196" s="108">
        <f t="shared" si="7"/>
        <v>0</v>
      </c>
    </row>
    <row r="197" spans="1:16" hidden="1" x14ac:dyDescent="0.3">
      <c r="A197" s="71" t="s">
        <v>163</v>
      </c>
      <c r="B197" s="71" t="s">
        <v>12</v>
      </c>
      <c r="C197" s="71" t="s">
        <v>55</v>
      </c>
      <c r="D197" s="71" t="s">
        <v>104</v>
      </c>
      <c r="E197" s="72" t="s">
        <v>31</v>
      </c>
      <c r="F197" s="72" t="s">
        <v>4</v>
      </c>
      <c r="G197" s="73">
        <v>6</v>
      </c>
      <c r="H197" s="73">
        <v>2178.1999999999998</v>
      </c>
      <c r="I197" s="73">
        <v>1</v>
      </c>
      <c r="J197" s="73">
        <v>389.96</v>
      </c>
      <c r="K197" s="73">
        <v>5</v>
      </c>
      <c r="L197" s="73">
        <v>1788.24</v>
      </c>
      <c r="N197" s="108">
        <f t="shared" si="6"/>
        <v>0</v>
      </c>
      <c r="O197" s="108">
        <f t="shared" si="6"/>
        <v>0</v>
      </c>
      <c r="P197" s="108">
        <f t="shared" si="7"/>
        <v>0</v>
      </c>
    </row>
    <row r="198" spans="1:16" x14ac:dyDescent="0.3">
      <c r="A198" s="71" t="s">
        <v>155</v>
      </c>
      <c r="B198" s="71" t="s">
        <v>12</v>
      </c>
      <c r="C198" s="71" t="s">
        <v>55</v>
      </c>
      <c r="D198" s="71" t="s">
        <v>51</v>
      </c>
      <c r="E198" s="72" t="s">
        <v>3</v>
      </c>
      <c r="F198" s="72" t="s">
        <v>16</v>
      </c>
      <c r="G198" s="91">
        <v>20</v>
      </c>
      <c r="H198" s="73">
        <v>2146.4699999999998</v>
      </c>
      <c r="I198" s="91">
        <v>0</v>
      </c>
      <c r="J198" s="73">
        <v>0</v>
      </c>
      <c r="K198" s="91">
        <v>20</v>
      </c>
      <c r="L198" s="73">
        <v>2146.4699999999998</v>
      </c>
      <c r="N198" s="108">
        <f t="shared" si="6"/>
        <v>0</v>
      </c>
      <c r="O198" s="108">
        <f t="shared" si="6"/>
        <v>0</v>
      </c>
      <c r="P198" s="108">
        <f t="shared" si="7"/>
        <v>0</v>
      </c>
    </row>
    <row r="199" spans="1:16" hidden="1" x14ac:dyDescent="0.3">
      <c r="A199" s="71" t="s">
        <v>134</v>
      </c>
      <c r="B199" s="71" t="s">
        <v>12</v>
      </c>
      <c r="C199" s="71" t="s">
        <v>13</v>
      </c>
      <c r="D199" s="71" t="s">
        <v>77</v>
      </c>
      <c r="E199" s="72" t="s">
        <v>18</v>
      </c>
      <c r="F199" s="72" t="s">
        <v>21</v>
      </c>
      <c r="G199" s="73">
        <v>19</v>
      </c>
      <c r="H199" s="73">
        <v>2137.5700000000002</v>
      </c>
      <c r="I199" s="73">
        <v>0</v>
      </c>
      <c r="J199" s="73">
        <v>0</v>
      </c>
      <c r="K199" s="73">
        <v>19</v>
      </c>
      <c r="L199" s="73">
        <v>2137.5700000000002</v>
      </c>
      <c r="N199" s="108">
        <f t="shared" si="6"/>
        <v>0</v>
      </c>
      <c r="O199" s="108">
        <f t="shared" si="6"/>
        <v>0</v>
      </c>
      <c r="P199" s="108">
        <f t="shared" si="7"/>
        <v>0</v>
      </c>
    </row>
    <row r="200" spans="1:16" hidden="1" x14ac:dyDescent="0.3">
      <c r="A200" s="71" t="s">
        <v>140</v>
      </c>
      <c r="B200" s="71" t="s">
        <v>57</v>
      </c>
      <c r="C200" s="71" t="s">
        <v>13</v>
      </c>
      <c r="D200" s="71" t="s">
        <v>66</v>
      </c>
      <c r="E200" s="72" t="s">
        <v>18</v>
      </c>
      <c r="F200" s="72" t="s">
        <v>16</v>
      </c>
      <c r="G200" s="73">
        <v>18</v>
      </c>
      <c r="H200" s="73">
        <v>2131.23</v>
      </c>
      <c r="I200" s="73">
        <v>3</v>
      </c>
      <c r="J200" s="73">
        <v>146.63999999999999</v>
      </c>
      <c r="K200" s="73">
        <v>15</v>
      </c>
      <c r="L200" s="73">
        <v>1984.59</v>
      </c>
      <c r="N200" s="108">
        <f t="shared" si="6"/>
        <v>0</v>
      </c>
      <c r="O200" s="108">
        <f t="shared" si="6"/>
        <v>0</v>
      </c>
      <c r="P200" s="108">
        <f t="shared" si="7"/>
        <v>0</v>
      </c>
    </row>
    <row r="201" spans="1:16" hidden="1" x14ac:dyDescent="0.3">
      <c r="A201" s="71" t="s">
        <v>161</v>
      </c>
      <c r="B201" s="71" t="s">
        <v>57</v>
      </c>
      <c r="C201" s="71" t="s">
        <v>55</v>
      </c>
      <c r="D201" s="71" t="s">
        <v>48</v>
      </c>
      <c r="E201" s="72" t="s">
        <v>5</v>
      </c>
      <c r="F201" s="72" t="s">
        <v>26</v>
      </c>
      <c r="G201" s="73">
        <v>93</v>
      </c>
      <c r="H201" s="73">
        <v>2126.62</v>
      </c>
      <c r="I201" s="73">
        <v>21</v>
      </c>
      <c r="J201" s="73">
        <v>510.57</v>
      </c>
      <c r="K201" s="73">
        <v>72</v>
      </c>
      <c r="L201" s="73">
        <v>1616.05</v>
      </c>
      <c r="N201" s="108">
        <f t="shared" si="6"/>
        <v>0</v>
      </c>
      <c r="O201" s="108">
        <f t="shared" si="6"/>
        <v>0</v>
      </c>
      <c r="P201" s="108">
        <f t="shared" si="7"/>
        <v>0</v>
      </c>
    </row>
    <row r="202" spans="1:16" hidden="1" x14ac:dyDescent="0.3">
      <c r="A202" s="71" t="s">
        <v>159</v>
      </c>
      <c r="B202" s="71" t="s">
        <v>57</v>
      </c>
      <c r="C202" s="71" t="s">
        <v>55</v>
      </c>
      <c r="D202" s="71" t="s">
        <v>56</v>
      </c>
      <c r="E202" s="72" t="s">
        <v>18</v>
      </c>
      <c r="F202" s="72" t="s">
        <v>16</v>
      </c>
      <c r="G202" s="73">
        <v>14</v>
      </c>
      <c r="H202" s="73">
        <v>2125.69</v>
      </c>
      <c r="I202" s="73">
        <v>1</v>
      </c>
      <c r="J202" s="73">
        <v>192.65</v>
      </c>
      <c r="K202" s="73">
        <v>13</v>
      </c>
      <c r="L202" s="73">
        <v>1933.04</v>
      </c>
      <c r="N202" s="108">
        <f t="shared" si="6"/>
        <v>0</v>
      </c>
      <c r="O202" s="108">
        <f t="shared" si="6"/>
        <v>0</v>
      </c>
      <c r="P202" s="108">
        <f t="shared" si="7"/>
        <v>0</v>
      </c>
    </row>
    <row r="203" spans="1:16" hidden="1" x14ac:dyDescent="0.3">
      <c r="A203" s="71" t="s">
        <v>163</v>
      </c>
      <c r="B203" s="71" t="s">
        <v>57</v>
      </c>
      <c r="C203" s="71" t="s">
        <v>17</v>
      </c>
      <c r="D203" s="71" t="s">
        <v>89</v>
      </c>
      <c r="E203" s="72" t="s">
        <v>5</v>
      </c>
      <c r="F203" s="72" t="s">
        <v>16</v>
      </c>
      <c r="G203" s="73">
        <v>146</v>
      </c>
      <c r="H203" s="73">
        <v>2113.37</v>
      </c>
      <c r="I203" s="73">
        <v>60</v>
      </c>
      <c r="J203" s="73">
        <v>932.31</v>
      </c>
      <c r="K203" s="73">
        <v>86</v>
      </c>
      <c r="L203" s="73">
        <v>1181.06</v>
      </c>
      <c r="N203" s="108">
        <f t="shared" si="6"/>
        <v>0</v>
      </c>
      <c r="O203" s="108">
        <f t="shared" si="6"/>
        <v>0</v>
      </c>
      <c r="P203" s="108">
        <f t="shared" si="7"/>
        <v>0</v>
      </c>
    </row>
    <row r="204" spans="1:16" hidden="1" x14ac:dyDescent="0.3">
      <c r="A204" s="71" t="s">
        <v>154</v>
      </c>
      <c r="B204" s="71" t="s">
        <v>57</v>
      </c>
      <c r="C204" s="71" t="s">
        <v>55</v>
      </c>
      <c r="D204" s="71" t="s">
        <v>75</v>
      </c>
      <c r="E204" s="72" t="s">
        <v>3</v>
      </c>
      <c r="F204" s="72" t="s">
        <v>16</v>
      </c>
      <c r="G204" s="73">
        <v>21</v>
      </c>
      <c r="H204" s="73">
        <v>2112.0500000000002</v>
      </c>
      <c r="I204" s="73">
        <v>0</v>
      </c>
      <c r="J204" s="73">
        <v>0</v>
      </c>
      <c r="K204" s="73">
        <v>21</v>
      </c>
      <c r="L204" s="73">
        <v>2112.0500000000002</v>
      </c>
      <c r="N204" s="108">
        <f t="shared" si="6"/>
        <v>0</v>
      </c>
      <c r="O204" s="108">
        <f t="shared" si="6"/>
        <v>0</v>
      </c>
      <c r="P204" s="108">
        <f t="shared" si="7"/>
        <v>0</v>
      </c>
    </row>
    <row r="205" spans="1:16" hidden="1" x14ac:dyDescent="0.3">
      <c r="A205" s="71" t="s">
        <v>162</v>
      </c>
      <c r="B205" s="71" t="s">
        <v>12</v>
      </c>
      <c r="C205" s="71" t="s">
        <v>55</v>
      </c>
      <c r="D205" s="71" t="s">
        <v>94</v>
      </c>
      <c r="E205" s="72" t="s">
        <v>5</v>
      </c>
      <c r="F205" s="72" t="s">
        <v>26</v>
      </c>
      <c r="G205" s="73">
        <v>65</v>
      </c>
      <c r="H205" s="73">
        <v>2108.88</v>
      </c>
      <c r="I205" s="73">
        <v>28</v>
      </c>
      <c r="J205" s="73">
        <v>920.56</v>
      </c>
      <c r="K205" s="73">
        <v>37</v>
      </c>
      <c r="L205" s="73">
        <v>1188.32</v>
      </c>
      <c r="N205" s="108">
        <f t="shared" si="6"/>
        <v>0</v>
      </c>
      <c r="O205" s="108">
        <f t="shared" si="6"/>
        <v>0</v>
      </c>
      <c r="P205" s="108">
        <f t="shared" si="7"/>
        <v>0</v>
      </c>
    </row>
    <row r="206" spans="1:16" hidden="1" x14ac:dyDescent="0.3">
      <c r="A206" s="71" t="s">
        <v>161</v>
      </c>
      <c r="B206" s="71" t="s">
        <v>12</v>
      </c>
      <c r="C206" s="71" t="s">
        <v>53</v>
      </c>
      <c r="D206" s="71" t="s">
        <v>100</v>
      </c>
      <c r="E206" s="72" t="s">
        <v>37</v>
      </c>
      <c r="F206" s="72" t="s">
        <v>26</v>
      </c>
      <c r="G206" s="73">
        <v>6</v>
      </c>
      <c r="H206" s="73">
        <v>2106.62</v>
      </c>
      <c r="I206" s="73">
        <v>0</v>
      </c>
      <c r="J206" s="73">
        <v>0</v>
      </c>
      <c r="K206" s="73">
        <v>6</v>
      </c>
      <c r="L206" s="73">
        <v>2106.62</v>
      </c>
      <c r="N206" s="108">
        <f t="shared" si="6"/>
        <v>0</v>
      </c>
      <c r="O206" s="108">
        <f t="shared" si="6"/>
        <v>0</v>
      </c>
      <c r="P206" s="108">
        <f t="shared" si="7"/>
        <v>0</v>
      </c>
    </row>
    <row r="207" spans="1:16" hidden="1" x14ac:dyDescent="0.3">
      <c r="A207" s="71" t="s">
        <v>132</v>
      </c>
      <c r="B207" s="71" t="s">
        <v>57</v>
      </c>
      <c r="C207" s="71" t="s">
        <v>13</v>
      </c>
      <c r="D207" s="71" t="s">
        <v>59</v>
      </c>
      <c r="E207" s="72" t="s">
        <v>41</v>
      </c>
      <c r="F207" s="72" t="s">
        <v>16</v>
      </c>
      <c r="G207" s="73">
        <v>15</v>
      </c>
      <c r="H207" s="73">
        <v>2105.19</v>
      </c>
      <c r="I207" s="73">
        <v>3</v>
      </c>
      <c r="J207" s="73">
        <v>109.61</v>
      </c>
      <c r="K207" s="73">
        <v>12</v>
      </c>
      <c r="L207" s="73">
        <v>1995.58</v>
      </c>
      <c r="N207" s="108">
        <f t="shared" si="6"/>
        <v>0</v>
      </c>
      <c r="O207" s="108">
        <f t="shared" si="6"/>
        <v>0</v>
      </c>
      <c r="P207" s="108">
        <f t="shared" si="7"/>
        <v>1.2789769243681803E-13</v>
      </c>
    </row>
    <row r="208" spans="1:16" hidden="1" x14ac:dyDescent="0.3">
      <c r="A208" s="71" t="s">
        <v>163</v>
      </c>
      <c r="B208" s="71" t="s">
        <v>12</v>
      </c>
      <c r="C208" s="71" t="s">
        <v>55</v>
      </c>
      <c r="D208" s="71" t="s">
        <v>38</v>
      </c>
      <c r="E208" s="72" t="s">
        <v>18</v>
      </c>
      <c r="F208" s="72" t="s">
        <v>21</v>
      </c>
      <c r="G208" s="73">
        <v>17</v>
      </c>
      <c r="H208" s="73">
        <v>2098.27</v>
      </c>
      <c r="I208" s="73">
        <v>0</v>
      </c>
      <c r="J208" s="73">
        <v>0</v>
      </c>
      <c r="K208" s="73">
        <v>17</v>
      </c>
      <c r="L208" s="73">
        <v>2098.27</v>
      </c>
      <c r="N208" s="108">
        <f t="shared" si="6"/>
        <v>0</v>
      </c>
      <c r="O208" s="108">
        <f t="shared" si="6"/>
        <v>0</v>
      </c>
      <c r="P208" s="108">
        <f t="shared" si="7"/>
        <v>0</v>
      </c>
    </row>
    <row r="209" spans="1:16" hidden="1" x14ac:dyDescent="0.3">
      <c r="A209" s="71" t="s">
        <v>158</v>
      </c>
      <c r="B209" s="71" t="s">
        <v>57</v>
      </c>
      <c r="C209" s="71" t="s">
        <v>55</v>
      </c>
      <c r="D209" s="71" t="s">
        <v>77</v>
      </c>
      <c r="E209" s="72" t="s">
        <v>18</v>
      </c>
      <c r="F209" s="72" t="s">
        <v>26</v>
      </c>
      <c r="G209" s="73">
        <v>15</v>
      </c>
      <c r="H209" s="73">
        <v>2095.4499999999998</v>
      </c>
      <c r="I209" s="73">
        <v>2</v>
      </c>
      <c r="J209" s="73">
        <v>225.02</v>
      </c>
      <c r="K209" s="73">
        <v>13</v>
      </c>
      <c r="L209" s="73">
        <v>1870.43</v>
      </c>
      <c r="N209" s="108">
        <f t="shared" si="6"/>
        <v>0</v>
      </c>
      <c r="O209" s="108">
        <f t="shared" si="6"/>
        <v>0</v>
      </c>
      <c r="P209" s="108">
        <f t="shared" si="7"/>
        <v>-2.5579538487363607E-13</v>
      </c>
    </row>
    <row r="210" spans="1:16" hidden="1" x14ac:dyDescent="0.3">
      <c r="A210" s="71" t="s">
        <v>146</v>
      </c>
      <c r="B210" s="71" t="s">
        <v>57</v>
      </c>
      <c r="C210" s="71" t="s">
        <v>55</v>
      </c>
      <c r="D210" s="71" t="s">
        <v>47</v>
      </c>
      <c r="E210" s="72" t="s">
        <v>37</v>
      </c>
      <c r="F210" s="72" t="s">
        <v>21</v>
      </c>
      <c r="G210" s="73">
        <v>6</v>
      </c>
      <c r="H210" s="73">
        <v>2089.2800000000002</v>
      </c>
      <c r="I210" s="73">
        <v>0</v>
      </c>
      <c r="J210" s="73">
        <v>0</v>
      </c>
      <c r="K210" s="73">
        <v>6</v>
      </c>
      <c r="L210" s="73">
        <v>2089.2800000000002</v>
      </c>
      <c r="N210" s="108">
        <f t="shared" si="6"/>
        <v>0</v>
      </c>
      <c r="O210" s="108">
        <f t="shared" si="6"/>
        <v>0</v>
      </c>
      <c r="P210" s="108">
        <f t="shared" si="7"/>
        <v>0</v>
      </c>
    </row>
    <row r="211" spans="1:16" hidden="1" x14ac:dyDescent="0.3">
      <c r="A211" s="71" t="s">
        <v>161</v>
      </c>
      <c r="B211" s="71" t="s">
        <v>57</v>
      </c>
      <c r="C211" s="71" t="s">
        <v>55</v>
      </c>
      <c r="D211" s="71" t="s">
        <v>94</v>
      </c>
      <c r="E211" s="72" t="s">
        <v>15</v>
      </c>
      <c r="F211" s="72" t="s">
        <v>26</v>
      </c>
      <c r="G211" s="73">
        <v>2</v>
      </c>
      <c r="H211" s="73">
        <v>2087.7600000000002</v>
      </c>
      <c r="I211" s="73">
        <v>0</v>
      </c>
      <c r="J211" s="73">
        <v>0</v>
      </c>
      <c r="K211" s="73">
        <v>2</v>
      </c>
      <c r="L211" s="73">
        <v>2087.7600000000002</v>
      </c>
      <c r="N211" s="108">
        <f t="shared" si="6"/>
        <v>0</v>
      </c>
      <c r="O211" s="108">
        <f t="shared" si="6"/>
        <v>0</v>
      </c>
      <c r="P211" s="108">
        <f t="shared" si="7"/>
        <v>0</v>
      </c>
    </row>
    <row r="212" spans="1:16" hidden="1" x14ac:dyDescent="0.3">
      <c r="A212" s="71" t="s">
        <v>140</v>
      </c>
      <c r="B212" s="71" t="s">
        <v>129</v>
      </c>
      <c r="C212" s="71" t="s">
        <v>13</v>
      </c>
      <c r="D212" s="71" t="s">
        <v>49</v>
      </c>
      <c r="E212" s="72" t="s">
        <v>18</v>
      </c>
      <c r="F212" s="72" t="s">
        <v>16</v>
      </c>
      <c r="G212" s="73">
        <v>12</v>
      </c>
      <c r="H212" s="73">
        <v>2086</v>
      </c>
      <c r="I212" s="73">
        <v>0</v>
      </c>
      <c r="J212" s="73">
        <v>0</v>
      </c>
      <c r="K212" s="73">
        <v>12</v>
      </c>
      <c r="L212" s="73">
        <v>2086</v>
      </c>
      <c r="N212" s="108">
        <f t="shared" ref="N212:O275" si="8">G212-I212-K212</f>
        <v>0</v>
      </c>
      <c r="O212" s="108">
        <f t="shared" si="8"/>
        <v>0</v>
      </c>
      <c r="P212" s="108">
        <f t="shared" si="7"/>
        <v>0</v>
      </c>
    </row>
    <row r="213" spans="1:16" hidden="1" x14ac:dyDescent="0.3">
      <c r="A213" s="71" t="s">
        <v>142</v>
      </c>
      <c r="B213" s="71" t="s">
        <v>57</v>
      </c>
      <c r="C213" s="71" t="s">
        <v>55</v>
      </c>
      <c r="D213" s="71" t="s">
        <v>60</v>
      </c>
      <c r="E213" s="72" t="s">
        <v>41</v>
      </c>
      <c r="F213" s="72" t="s">
        <v>16</v>
      </c>
      <c r="G213" s="73">
        <v>10</v>
      </c>
      <c r="H213" s="73">
        <v>2079.5500000000002</v>
      </c>
      <c r="I213" s="73">
        <v>0</v>
      </c>
      <c r="J213" s="73">
        <v>0</v>
      </c>
      <c r="K213" s="73">
        <v>10</v>
      </c>
      <c r="L213" s="73">
        <v>2079.5500000000002</v>
      </c>
      <c r="N213" s="108">
        <f t="shared" si="8"/>
        <v>0</v>
      </c>
      <c r="O213" s="108">
        <f t="shared" si="8"/>
        <v>0</v>
      </c>
      <c r="P213" s="108">
        <f t="shared" si="7"/>
        <v>0</v>
      </c>
    </row>
    <row r="214" spans="1:16" hidden="1" x14ac:dyDescent="0.3">
      <c r="A214" s="71" t="s">
        <v>132</v>
      </c>
      <c r="B214" s="71" t="s">
        <v>57</v>
      </c>
      <c r="C214" s="71" t="s">
        <v>55</v>
      </c>
      <c r="D214" s="71" t="s">
        <v>69</v>
      </c>
      <c r="E214" s="72" t="s">
        <v>41</v>
      </c>
      <c r="F214" s="72" t="s">
        <v>4</v>
      </c>
      <c r="G214" s="73">
        <v>17</v>
      </c>
      <c r="H214" s="73">
        <v>2067.37</v>
      </c>
      <c r="I214" s="73">
        <v>5</v>
      </c>
      <c r="J214" s="73">
        <v>338.7</v>
      </c>
      <c r="K214" s="73">
        <v>12</v>
      </c>
      <c r="L214" s="73">
        <v>1728.67</v>
      </c>
      <c r="N214" s="108">
        <f t="shared" si="8"/>
        <v>0</v>
      </c>
      <c r="O214" s="108">
        <f t="shared" si="8"/>
        <v>0</v>
      </c>
      <c r="P214" s="108">
        <f t="shared" si="7"/>
        <v>0</v>
      </c>
    </row>
    <row r="215" spans="1:16" hidden="1" x14ac:dyDescent="0.3">
      <c r="A215" s="71" t="s">
        <v>163</v>
      </c>
      <c r="B215" s="71" t="s">
        <v>57</v>
      </c>
      <c r="C215" s="71" t="s">
        <v>17</v>
      </c>
      <c r="D215" s="71" t="s">
        <v>44</v>
      </c>
      <c r="E215" s="72" t="s">
        <v>37</v>
      </c>
      <c r="F215" s="72" t="s">
        <v>26</v>
      </c>
      <c r="G215" s="73">
        <v>18</v>
      </c>
      <c r="H215" s="73">
        <v>2066.56</v>
      </c>
      <c r="I215" s="73">
        <v>12</v>
      </c>
      <c r="J215" s="73">
        <v>1142.53</v>
      </c>
      <c r="K215" s="73">
        <v>6</v>
      </c>
      <c r="L215" s="73">
        <v>924.03</v>
      </c>
      <c r="N215" s="108">
        <f t="shared" si="8"/>
        <v>0</v>
      </c>
      <c r="O215" s="108">
        <f t="shared" si="8"/>
        <v>0</v>
      </c>
      <c r="P215" s="108">
        <f t="shared" si="7"/>
        <v>0</v>
      </c>
    </row>
    <row r="216" spans="1:16" hidden="1" x14ac:dyDescent="0.3">
      <c r="A216" s="71" t="s">
        <v>163</v>
      </c>
      <c r="B216" s="71" t="s">
        <v>57</v>
      </c>
      <c r="C216" s="71" t="s">
        <v>55</v>
      </c>
      <c r="D216" s="71" t="s">
        <v>77</v>
      </c>
      <c r="E216" s="72" t="s">
        <v>28</v>
      </c>
      <c r="F216" s="72" t="s">
        <v>16</v>
      </c>
      <c r="G216" s="73">
        <v>3</v>
      </c>
      <c r="H216" s="73">
        <v>2063.31</v>
      </c>
      <c r="I216" s="73">
        <v>0</v>
      </c>
      <c r="J216" s="73">
        <v>0</v>
      </c>
      <c r="K216" s="73">
        <v>3</v>
      </c>
      <c r="L216" s="73">
        <v>2063.31</v>
      </c>
      <c r="N216" s="108">
        <f t="shared" si="8"/>
        <v>0</v>
      </c>
      <c r="O216" s="108">
        <f t="shared" si="8"/>
        <v>0</v>
      </c>
      <c r="P216" s="108">
        <f t="shared" si="7"/>
        <v>0</v>
      </c>
    </row>
    <row r="217" spans="1:16" hidden="1" x14ac:dyDescent="0.3">
      <c r="A217" s="71" t="s">
        <v>142</v>
      </c>
      <c r="B217" s="71" t="s">
        <v>12</v>
      </c>
      <c r="C217" s="71" t="s">
        <v>13</v>
      </c>
      <c r="D217" s="71" t="s">
        <v>43</v>
      </c>
      <c r="E217" s="72" t="s">
        <v>41</v>
      </c>
      <c r="F217" s="72" t="s">
        <v>16</v>
      </c>
      <c r="G217" s="73">
        <v>12</v>
      </c>
      <c r="H217" s="73">
        <v>2061.4</v>
      </c>
      <c r="I217" s="73">
        <v>0</v>
      </c>
      <c r="J217" s="73">
        <v>0</v>
      </c>
      <c r="K217" s="73">
        <v>12</v>
      </c>
      <c r="L217" s="73">
        <v>2061.4</v>
      </c>
      <c r="N217" s="108">
        <f t="shared" si="8"/>
        <v>0</v>
      </c>
      <c r="O217" s="108">
        <f t="shared" si="8"/>
        <v>0</v>
      </c>
      <c r="P217" s="108">
        <f t="shared" si="7"/>
        <v>0</v>
      </c>
    </row>
    <row r="218" spans="1:16" x14ac:dyDescent="0.3">
      <c r="A218" s="71" t="s">
        <v>142</v>
      </c>
      <c r="B218" s="71" t="s">
        <v>57</v>
      </c>
      <c r="C218" s="71" t="s">
        <v>55</v>
      </c>
      <c r="D218" s="71" t="s">
        <v>51</v>
      </c>
      <c r="E218" s="72" t="s">
        <v>18</v>
      </c>
      <c r="F218" s="72" t="s">
        <v>26</v>
      </c>
      <c r="G218" s="91">
        <v>12</v>
      </c>
      <c r="H218" s="73">
        <v>2055.6</v>
      </c>
      <c r="I218" s="91">
        <v>0</v>
      </c>
      <c r="J218" s="73">
        <v>0</v>
      </c>
      <c r="K218" s="91">
        <v>12</v>
      </c>
      <c r="L218" s="73">
        <v>2055.6</v>
      </c>
      <c r="N218" s="108">
        <f t="shared" si="8"/>
        <v>0</v>
      </c>
      <c r="O218" s="108">
        <f t="shared" si="8"/>
        <v>0</v>
      </c>
      <c r="P218" s="108">
        <f t="shared" si="7"/>
        <v>0</v>
      </c>
    </row>
    <row r="219" spans="1:16" hidden="1" x14ac:dyDescent="0.3">
      <c r="A219" s="71" t="s">
        <v>142</v>
      </c>
      <c r="B219" s="71" t="s">
        <v>12</v>
      </c>
      <c r="C219" s="71" t="s">
        <v>13</v>
      </c>
      <c r="D219" s="71" t="s">
        <v>83</v>
      </c>
      <c r="E219" s="72" t="s">
        <v>18</v>
      </c>
      <c r="F219" s="72" t="s">
        <v>16</v>
      </c>
      <c r="G219" s="73">
        <v>15</v>
      </c>
      <c r="H219" s="73">
        <v>2044.03</v>
      </c>
      <c r="I219" s="73">
        <v>0</v>
      </c>
      <c r="J219" s="73">
        <v>0</v>
      </c>
      <c r="K219" s="73">
        <v>15</v>
      </c>
      <c r="L219" s="73">
        <v>2044.03</v>
      </c>
      <c r="N219" s="108">
        <f t="shared" si="8"/>
        <v>0</v>
      </c>
      <c r="O219" s="108">
        <f t="shared" si="8"/>
        <v>0</v>
      </c>
      <c r="P219" s="108">
        <f t="shared" si="7"/>
        <v>0</v>
      </c>
    </row>
    <row r="220" spans="1:16" hidden="1" x14ac:dyDescent="0.3">
      <c r="A220" s="71" t="s">
        <v>163</v>
      </c>
      <c r="B220" s="71" t="s">
        <v>57</v>
      </c>
      <c r="C220" s="71" t="s">
        <v>17</v>
      </c>
      <c r="D220" s="71" t="s">
        <v>64</v>
      </c>
      <c r="E220" s="72" t="s">
        <v>41</v>
      </c>
      <c r="F220" s="72" t="s">
        <v>16</v>
      </c>
      <c r="G220" s="73">
        <v>11</v>
      </c>
      <c r="H220" s="73">
        <v>2042.59</v>
      </c>
      <c r="I220" s="73">
        <v>0</v>
      </c>
      <c r="J220" s="73">
        <v>0</v>
      </c>
      <c r="K220" s="73">
        <v>11</v>
      </c>
      <c r="L220" s="73">
        <v>2042.59</v>
      </c>
      <c r="N220" s="108">
        <f t="shared" si="8"/>
        <v>0</v>
      </c>
      <c r="O220" s="108">
        <f t="shared" si="8"/>
        <v>0</v>
      </c>
      <c r="P220" s="108">
        <f t="shared" si="7"/>
        <v>0</v>
      </c>
    </row>
    <row r="221" spans="1:16" hidden="1" x14ac:dyDescent="0.3">
      <c r="A221" s="71" t="s">
        <v>132</v>
      </c>
      <c r="B221" s="71" t="s">
        <v>57</v>
      </c>
      <c r="C221" s="71" t="s">
        <v>22</v>
      </c>
      <c r="D221" s="71" t="s">
        <v>86</v>
      </c>
      <c r="E221" s="72" t="s">
        <v>3</v>
      </c>
      <c r="F221" s="72" t="s">
        <v>26</v>
      </c>
      <c r="G221" s="73">
        <v>56</v>
      </c>
      <c r="H221" s="73">
        <v>2041.76</v>
      </c>
      <c r="I221" s="73">
        <v>27</v>
      </c>
      <c r="J221" s="73">
        <v>890.27</v>
      </c>
      <c r="K221" s="73">
        <v>29</v>
      </c>
      <c r="L221" s="73">
        <v>1151.49</v>
      </c>
      <c r="N221" s="108">
        <f t="shared" si="8"/>
        <v>0</v>
      </c>
      <c r="O221" s="108">
        <f t="shared" si="8"/>
        <v>0</v>
      </c>
      <c r="P221" s="108">
        <f t="shared" si="7"/>
        <v>0</v>
      </c>
    </row>
    <row r="222" spans="1:16" hidden="1" x14ac:dyDescent="0.3">
      <c r="A222" s="71" t="s">
        <v>161</v>
      </c>
      <c r="B222" s="71" t="s">
        <v>129</v>
      </c>
      <c r="C222" s="71" t="s">
        <v>55</v>
      </c>
      <c r="D222" s="71" t="s">
        <v>33</v>
      </c>
      <c r="E222" s="72" t="s">
        <v>25</v>
      </c>
      <c r="F222" s="72" t="s">
        <v>26</v>
      </c>
      <c r="G222" s="73">
        <v>12</v>
      </c>
      <c r="H222" s="73">
        <v>2001.25</v>
      </c>
      <c r="I222" s="73">
        <v>4</v>
      </c>
      <c r="J222" s="73">
        <v>1327.92</v>
      </c>
      <c r="K222" s="73">
        <v>8</v>
      </c>
      <c r="L222" s="73">
        <v>673.33</v>
      </c>
      <c r="N222" s="108">
        <f t="shared" si="8"/>
        <v>0</v>
      </c>
      <c r="O222" s="108">
        <f t="shared" si="8"/>
        <v>0</v>
      </c>
      <c r="P222" s="108">
        <f t="shared" si="7"/>
        <v>0</v>
      </c>
    </row>
    <row r="223" spans="1:16" hidden="1" x14ac:dyDescent="0.3">
      <c r="A223" s="71" t="s">
        <v>140</v>
      </c>
      <c r="B223" s="71" t="s">
        <v>12</v>
      </c>
      <c r="C223" s="71" t="s">
        <v>13</v>
      </c>
      <c r="D223" s="71" t="s">
        <v>93</v>
      </c>
      <c r="E223" s="72" t="s">
        <v>3</v>
      </c>
      <c r="F223" s="72" t="s">
        <v>4</v>
      </c>
      <c r="G223" s="73">
        <v>29</v>
      </c>
      <c r="H223" s="73">
        <v>1995.14</v>
      </c>
      <c r="I223" s="73">
        <v>5</v>
      </c>
      <c r="J223" s="73">
        <v>403.5</v>
      </c>
      <c r="K223" s="73">
        <v>24</v>
      </c>
      <c r="L223" s="73">
        <v>1591.64</v>
      </c>
      <c r="N223" s="108">
        <f t="shared" si="8"/>
        <v>0</v>
      </c>
      <c r="O223" s="108">
        <f t="shared" si="8"/>
        <v>0</v>
      </c>
      <c r="P223" s="108">
        <f t="shared" si="7"/>
        <v>0</v>
      </c>
    </row>
    <row r="224" spans="1:16" hidden="1" x14ac:dyDescent="0.3">
      <c r="A224" s="71" t="s">
        <v>163</v>
      </c>
      <c r="B224" s="71" t="s">
        <v>12</v>
      </c>
      <c r="C224" s="71" t="s">
        <v>55</v>
      </c>
      <c r="D224" s="71" t="s">
        <v>36</v>
      </c>
      <c r="E224" s="72" t="s">
        <v>5</v>
      </c>
      <c r="F224" s="72" t="s">
        <v>26</v>
      </c>
      <c r="G224" s="73">
        <v>92</v>
      </c>
      <c r="H224" s="73">
        <v>1992.85</v>
      </c>
      <c r="I224" s="73">
        <v>11</v>
      </c>
      <c r="J224" s="73">
        <v>259.85000000000002</v>
      </c>
      <c r="K224" s="73">
        <v>81</v>
      </c>
      <c r="L224" s="73">
        <v>1733</v>
      </c>
      <c r="N224" s="108">
        <f t="shared" si="8"/>
        <v>0</v>
      </c>
      <c r="O224" s="108">
        <f t="shared" si="8"/>
        <v>0</v>
      </c>
      <c r="P224" s="108">
        <f t="shared" si="7"/>
        <v>0</v>
      </c>
    </row>
    <row r="225" spans="1:16" hidden="1" x14ac:dyDescent="0.3">
      <c r="A225" s="71" t="s">
        <v>163</v>
      </c>
      <c r="B225" s="71" t="s">
        <v>12</v>
      </c>
      <c r="C225" s="71" t="s">
        <v>55</v>
      </c>
      <c r="D225" s="71" t="s">
        <v>76</v>
      </c>
      <c r="E225" s="72" t="s">
        <v>31</v>
      </c>
      <c r="F225" s="72" t="s">
        <v>16</v>
      </c>
      <c r="G225" s="73">
        <v>7</v>
      </c>
      <c r="H225" s="73">
        <v>1976.53</v>
      </c>
      <c r="I225" s="73">
        <v>2</v>
      </c>
      <c r="J225" s="73">
        <v>481.52</v>
      </c>
      <c r="K225" s="73">
        <v>5</v>
      </c>
      <c r="L225" s="73">
        <v>1495.01</v>
      </c>
      <c r="N225" s="108">
        <f t="shared" si="8"/>
        <v>0</v>
      </c>
      <c r="O225" s="108">
        <f t="shared" si="8"/>
        <v>0</v>
      </c>
      <c r="P225" s="108">
        <f t="shared" si="7"/>
        <v>0</v>
      </c>
    </row>
    <row r="226" spans="1:16" hidden="1" x14ac:dyDescent="0.3">
      <c r="A226" s="71" t="s">
        <v>154</v>
      </c>
      <c r="B226" s="71" t="s">
        <v>57</v>
      </c>
      <c r="C226" s="71" t="s">
        <v>55</v>
      </c>
      <c r="D226" s="71" t="s">
        <v>80</v>
      </c>
      <c r="E226" s="72" t="s">
        <v>3</v>
      </c>
      <c r="F226" s="72" t="s">
        <v>16</v>
      </c>
      <c r="G226" s="73">
        <v>21</v>
      </c>
      <c r="H226" s="73">
        <v>1973.06</v>
      </c>
      <c r="I226" s="73">
        <v>0</v>
      </c>
      <c r="J226" s="73">
        <v>0</v>
      </c>
      <c r="K226" s="73">
        <v>21</v>
      </c>
      <c r="L226" s="73">
        <v>1973.06</v>
      </c>
      <c r="N226" s="108">
        <f t="shared" si="8"/>
        <v>0</v>
      </c>
      <c r="O226" s="108">
        <f t="shared" si="8"/>
        <v>0</v>
      </c>
      <c r="P226" s="108">
        <f t="shared" si="7"/>
        <v>0</v>
      </c>
    </row>
    <row r="227" spans="1:16" x14ac:dyDescent="0.3">
      <c r="A227" s="71" t="s">
        <v>140</v>
      </c>
      <c r="B227" s="71" t="s">
        <v>57</v>
      </c>
      <c r="C227" s="71" t="s">
        <v>13</v>
      </c>
      <c r="D227" s="71" t="s">
        <v>51</v>
      </c>
      <c r="E227" s="72" t="s">
        <v>31</v>
      </c>
      <c r="F227" s="72" t="s">
        <v>26</v>
      </c>
      <c r="G227" s="91">
        <v>4</v>
      </c>
      <c r="H227" s="73">
        <v>1960.78</v>
      </c>
      <c r="I227" s="91">
        <v>0</v>
      </c>
      <c r="J227" s="73">
        <v>0</v>
      </c>
      <c r="K227" s="91">
        <v>4</v>
      </c>
      <c r="L227" s="73">
        <v>1960.78</v>
      </c>
      <c r="N227" s="108">
        <f t="shared" si="8"/>
        <v>0</v>
      </c>
      <c r="O227" s="108">
        <f t="shared" si="8"/>
        <v>0</v>
      </c>
      <c r="P227" s="108">
        <f t="shared" si="7"/>
        <v>0</v>
      </c>
    </row>
    <row r="228" spans="1:16" hidden="1" x14ac:dyDescent="0.3">
      <c r="A228" s="71" t="s">
        <v>135</v>
      </c>
      <c r="B228" s="71" t="s">
        <v>12</v>
      </c>
      <c r="C228" s="71" t="s">
        <v>13</v>
      </c>
      <c r="D228" s="71" t="s">
        <v>19</v>
      </c>
      <c r="E228" s="72" t="s">
        <v>5</v>
      </c>
      <c r="F228" s="72" t="s">
        <v>16</v>
      </c>
      <c r="G228" s="73">
        <v>114</v>
      </c>
      <c r="H228" s="73">
        <v>1955.41</v>
      </c>
      <c r="I228" s="73">
        <v>12</v>
      </c>
      <c r="J228" s="73">
        <v>308.27</v>
      </c>
      <c r="K228" s="73">
        <v>102</v>
      </c>
      <c r="L228" s="73">
        <v>1647.14</v>
      </c>
      <c r="N228" s="108">
        <f t="shared" si="8"/>
        <v>0</v>
      </c>
      <c r="O228" s="108">
        <f t="shared" si="8"/>
        <v>0</v>
      </c>
      <c r="P228" s="108">
        <f t="shared" si="7"/>
        <v>0</v>
      </c>
    </row>
    <row r="229" spans="1:16" hidden="1" x14ac:dyDescent="0.3">
      <c r="A229" s="71" t="s">
        <v>161</v>
      </c>
      <c r="B229" s="71" t="s">
        <v>12</v>
      </c>
      <c r="C229" s="71" t="s">
        <v>55</v>
      </c>
      <c r="D229" s="71" t="s">
        <v>33</v>
      </c>
      <c r="E229" s="72" t="s">
        <v>18</v>
      </c>
      <c r="F229" s="72" t="s">
        <v>16</v>
      </c>
      <c r="G229" s="73">
        <v>21</v>
      </c>
      <c r="H229" s="73">
        <v>1954.58</v>
      </c>
      <c r="I229" s="73">
        <v>4</v>
      </c>
      <c r="J229" s="73">
        <v>275.31</v>
      </c>
      <c r="K229" s="73">
        <v>17</v>
      </c>
      <c r="L229" s="73">
        <v>1679.27</v>
      </c>
      <c r="N229" s="108">
        <f t="shared" si="8"/>
        <v>0</v>
      </c>
      <c r="O229" s="108">
        <f t="shared" si="8"/>
        <v>0</v>
      </c>
      <c r="P229" s="108">
        <f t="shared" si="7"/>
        <v>0</v>
      </c>
    </row>
    <row r="230" spans="1:16" hidden="1" x14ac:dyDescent="0.3">
      <c r="A230" s="71" t="s">
        <v>163</v>
      </c>
      <c r="B230" s="71" t="s">
        <v>12</v>
      </c>
      <c r="C230" s="71" t="s">
        <v>55</v>
      </c>
      <c r="D230" s="71" t="s">
        <v>103</v>
      </c>
      <c r="E230" s="72" t="s">
        <v>18</v>
      </c>
      <c r="F230" s="72" t="s">
        <v>21</v>
      </c>
      <c r="G230" s="73">
        <v>17</v>
      </c>
      <c r="H230" s="73">
        <v>1940.95</v>
      </c>
      <c r="I230" s="73">
        <v>0</v>
      </c>
      <c r="J230" s="73">
        <v>0</v>
      </c>
      <c r="K230" s="73">
        <v>17</v>
      </c>
      <c r="L230" s="73">
        <v>1940.95</v>
      </c>
      <c r="N230" s="108">
        <f t="shared" si="8"/>
        <v>0</v>
      </c>
      <c r="O230" s="108">
        <f t="shared" si="8"/>
        <v>0</v>
      </c>
      <c r="P230" s="108">
        <f t="shared" si="7"/>
        <v>0</v>
      </c>
    </row>
    <row r="231" spans="1:16" hidden="1" x14ac:dyDescent="0.3">
      <c r="A231" s="71" t="s">
        <v>161</v>
      </c>
      <c r="B231" s="71" t="s">
        <v>12</v>
      </c>
      <c r="C231" s="71" t="s">
        <v>55</v>
      </c>
      <c r="D231" s="71" t="s">
        <v>19</v>
      </c>
      <c r="E231" s="72" t="s">
        <v>18</v>
      </c>
      <c r="F231" s="72" t="s">
        <v>16</v>
      </c>
      <c r="G231" s="73">
        <v>24</v>
      </c>
      <c r="H231" s="73">
        <v>1927.77</v>
      </c>
      <c r="I231" s="73">
        <v>7</v>
      </c>
      <c r="J231" s="73">
        <v>605.53</v>
      </c>
      <c r="K231" s="73">
        <v>17</v>
      </c>
      <c r="L231" s="73">
        <v>1322.24</v>
      </c>
      <c r="N231" s="108">
        <f t="shared" si="8"/>
        <v>0</v>
      </c>
      <c r="O231" s="108">
        <f t="shared" si="8"/>
        <v>0</v>
      </c>
      <c r="P231" s="108">
        <f t="shared" si="7"/>
        <v>0</v>
      </c>
    </row>
    <row r="232" spans="1:16" hidden="1" x14ac:dyDescent="0.3">
      <c r="A232" s="71" t="s">
        <v>154</v>
      </c>
      <c r="B232" s="71" t="s">
        <v>12</v>
      </c>
      <c r="C232" s="71" t="s">
        <v>55</v>
      </c>
      <c r="D232" s="71" t="s">
        <v>74</v>
      </c>
      <c r="E232" s="72" t="s">
        <v>18</v>
      </c>
      <c r="F232" s="72" t="s">
        <v>26</v>
      </c>
      <c r="G232" s="73">
        <v>104</v>
      </c>
      <c r="H232" s="73">
        <v>1916.72</v>
      </c>
      <c r="I232" s="73">
        <v>88</v>
      </c>
      <c r="J232" s="73">
        <v>1687</v>
      </c>
      <c r="K232" s="73">
        <v>16</v>
      </c>
      <c r="L232" s="73">
        <v>229.72</v>
      </c>
      <c r="N232" s="108">
        <f t="shared" si="8"/>
        <v>0</v>
      </c>
      <c r="O232" s="108">
        <f t="shared" si="8"/>
        <v>0</v>
      </c>
      <c r="P232" s="108">
        <f t="shared" si="7"/>
        <v>0</v>
      </c>
    </row>
    <row r="233" spans="1:16" hidden="1" x14ac:dyDescent="0.3">
      <c r="A233" s="71" t="s">
        <v>132</v>
      </c>
      <c r="B233" s="71" t="s">
        <v>57</v>
      </c>
      <c r="C233" s="71" t="s">
        <v>13</v>
      </c>
      <c r="D233" s="71" t="s">
        <v>62</v>
      </c>
      <c r="E233" s="72" t="s">
        <v>37</v>
      </c>
      <c r="F233" s="72" t="s">
        <v>16</v>
      </c>
      <c r="G233" s="73">
        <v>6</v>
      </c>
      <c r="H233" s="73">
        <v>1914.06</v>
      </c>
      <c r="I233" s="73">
        <v>0</v>
      </c>
      <c r="J233" s="73">
        <v>0</v>
      </c>
      <c r="K233" s="73">
        <v>6</v>
      </c>
      <c r="L233" s="73">
        <v>1914.06</v>
      </c>
      <c r="N233" s="108">
        <f t="shared" si="8"/>
        <v>0</v>
      </c>
      <c r="O233" s="108">
        <f t="shared" si="8"/>
        <v>0</v>
      </c>
      <c r="P233" s="108">
        <f t="shared" si="7"/>
        <v>0</v>
      </c>
    </row>
    <row r="234" spans="1:16" hidden="1" x14ac:dyDescent="0.3">
      <c r="A234" s="71" t="s">
        <v>142</v>
      </c>
      <c r="B234" s="71" t="s">
        <v>57</v>
      </c>
      <c r="C234" s="71" t="s">
        <v>55</v>
      </c>
      <c r="D234" s="71" t="s">
        <v>72</v>
      </c>
      <c r="E234" s="72" t="s">
        <v>25</v>
      </c>
      <c r="F234" s="72" t="s">
        <v>21</v>
      </c>
      <c r="G234" s="73">
        <v>9</v>
      </c>
      <c r="H234" s="73">
        <v>1909.22</v>
      </c>
      <c r="I234" s="73">
        <v>1</v>
      </c>
      <c r="J234" s="73">
        <v>192.72</v>
      </c>
      <c r="K234" s="73">
        <v>8</v>
      </c>
      <c r="L234" s="73">
        <v>1716.5</v>
      </c>
      <c r="N234" s="108">
        <f t="shared" si="8"/>
        <v>0</v>
      </c>
      <c r="O234" s="108">
        <f t="shared" si="8"/>
        <v>0</v>
      </c>
      <c r="P234" s="108">
        <f t="shared" si="7"/>
        <v>0</v>
      </c>
    </row>
    <row r="235" spans="1:16" hidden="1" x14ac:dyDescent="0.3">
      <c r="A235" s="71" t="s">
        <v>132</v>
      </c>
      <c r="B235" s="71" t="s">
        <v>57</v>
      </c>
      <c r="C235" s="71" t="s">
        <v>13</v>
      </c>
      <c r="D235" s="71" t="s">
        <v>93</v>
      </c>
      <c r="E235" s="72" t="s">
        <v>18</v>
      </c>
      <c r="F235" s="72" t="s">
        <v>26</v>
      </c>
      <c r="G235" s="73">
        <v>25</v>
      </c>
      <c r="H235" s="73">
        <v>1908.79</v>
      </c>
      <c r="I235" s="73">
        <v>6</v>
      </c>
      <c r="J235" s="73">
        <v>838.75</v>
      </c>
      <c r="K235" s="73">
        <v>19</v>
      </c>
      <c r="L235" s="73">
        <v>1070.04</v>
      </c>
      <c r="N235" s="108">
        <f t="shared" si="8"/>
        <v>0</v>
      </c>
      <c r="O235" s="108">
        <f t="shared" si="8"/>
        <v>0</v>
      </c>
      <c r="P235" s="108">
        <f t="shared" si="7"/>
        <v>0</v>
      </c>
    </row>
    <row r="236" spans="1:16" hidden="1" x14ac:dyDescent="0.3">
      <c r="A236" s="71" t="s">
        <v>154</v>
      </c>
      <c r="B236" s="71" t="s">
        <v>57</v>
      </c>
      <c r="C236" s="71" t="s">
        <v>55</v>
      </c>
      <c r="D236" s="71" t="s">
        <v>107</v>
      </c>
      <c r="E236" s="72" t="s">
        <v>41</v>
      </c>
      <c r="F236" s="72" t="s">
        <v>21</v>
      </c>
      <c r="G236" s="73">
        <v>10</v>
      </c>
      <c r="H236" s="73">
        <v>1901.34</v>
      </c>
      <c r="I236" s="73">
        <v>0</v>
      </c>
      <c r="J236" s="73">
        <v>0</v>
      </c>
      <c r="K236" s="73">
        <v>10</v>
      </c>
      <c r="L236" s="73">
        <v>1901.34</v>
      </c>
      <c r="N236" s="108">
        <f t="shared" si="8"/>
        <v>0</v>
      </c>
      <c r="O236" s="108">
        <f t="shared" si="8"/>
        <v>0</v>
      </c>
      <c r="P236" s="108">
        <f t="shared" si="7"/>
        <v>0</v>
      </c>
    </row>
    <row r="237" spans="1:16" hidden="1" x14ac:dyDescent="0.3">
      <c r="A237" s="71" t="s">
        <v>163</v>
      </c>
      <c r="B237" s="71" t="s">
        <v>129</v>
      </c>
      <c r="C237" s="71" t="s">
        <v>17</v>
      </c>
      <c r="D237" s="71" t="s">
        <v>36</v>
      </c>
      <c r="E237" s="72" t="s">
        <v>5</v>
      </c>
      <c r="F237" s="72" t="s">
        <v>16</v>
      </c>
      <c r="G237" s="73">
        <v>97</v>
      </c>
      <c r="H237" s="73">
        <v>1894.9</v>
      </c>
      <c r="I237" s="73">
        <v>2</v>
      </c>
      <c r="J237" s="73">
        <v>16.23</v>
      </c>
      <c r="K237" s="73">
        <v>95</v>
      </c>
      <c r="L237" s="73">
        <v>1878.67</v>
      </c>
      <c r="N237" s="108">
        <f t="shared" si="8"/>
        <v>0</v>
      </c>
      <c r="O237" s="108">
        <f t="shared" si="8"/>
        <v>0</v>
      </c>
      <c r="P237" s="108">
        <f t="shared" si="7"/>
        <v>0</v>
      </c>
    </row>
    <row r="238" spans="1:16" hidden="1" x14ac:dyDescent="0.3">
      <c r="A238" s="71" t="s">
        <v>142</v>
      </c>
      <c r="B238" s="71" t="s">
        <v>57</v>
      </c>
      <c r="C238" s="71" t="s">
        <v>55</v>
      </c>
      <c r="D238" s="71" t="s">
        <v>104</v>
      </c>
      <c r="E238" s="72" t="s">
        <v>41</v>
      </c>
      <c r="F238" s="72" t="s">
        <v>16</v>
      </c>
      <c r="G238" s="73">
        <v>10</v>
      </c>
      <c r="H238" s="73">
        <v>1875.55</v>
      </c>
      <c r="I238" s="73">
        <v>0</v>
      </c>
      <c r="J238" s="73">
        <v>0</v>
      </c>
      <c r="K238" s="73">
        <v>10</v>
      </c>
      <c r="L238" s="73">
        <v>1875.55</v>
      </c>
      <c r="N238" s="108">
        <f t="shared" si="8"/>
        <v>0</v>
      </c>
      <c r="O238" s="108">
        <f t="shared" si="8"/>
        <v>0</v>
      </c>
      <c r="P238" s="108">
        <f t="shared" si="7"/>
        <v>0</v>
      </c>
    </row>
    <row r="239" spans="1:16" hidden="1" x14ac:dyDescent="0.3">
      <c r="A239" s="71" t="s">
        <v>154</v>
      </c>
      <c r="B239" s="71" t="s">
        <v>12</v>
      </c>
      <c r="C239" s="71" t="s">
        <v>55</v>
      </c>
      <c r="D239" s="71" t="s">
        <v>114</v>
      </c>
      <c r="E239" s="72" t="s">
        <v>5</v>
      </c>
      <c r="F239" s="72" t="s">
        <v>26</v>
      </c>
      <c r="G239" s="73">
        <v>85</v>
      </c>
      <c r="H239" s="73">
        <v>1874.56</v>
      </c>
      <c r="I239" s="73">
        <v>34</v>
      </c>
      <c r="J239" s="73">
        <v>644.45000000000005</v>
      </c>
      <c r="K239" s="73">
        <v>51</v>
      </c>
      <c r="L239" s="73">
        <v>1230.1099999999999</v>
      </c>
      <c r="N239" s="108">
        <f t="shared" si="8"/>
        <v>0</v>
      </c>
      <c r="O239" s="108">
        <f t="shared" si="8"/>
        <v>0</v>
      </c>
      <c r="P239" s="108">
        <f t="shared" si="7"/>
        <v>0</v>
      </c>
    </row>
    <row r="240" spans="1:16" hidden="1" x14ac:dyDescent="0.3">
      <c r="A240" s="71" t="s">
        <v>163</v>
      </c>
      <c r="B240" s="71" t="s">
        <v>57</v>
      </c>
      <c r="C240" s="71" t="s">
        <v>17</v>
      </c>
      <c r="D240" s="71" t="s">
        <v>45</v>
      </c>
      <c r="E240" s="72" t="s">
        <v>5</v>
      </c>
      <c r="F240" s="72" t="s">
        <v>26</v>
      </c>
      <c r="G240" s="73">
        <v>56</v>
      </c>
      <c r="H240" s="73">
        <v>1859.89</v>
      </c>
      <c r="I240" s="73">
        <v>14</v>
      </c>
      <c r="J240" s="73">
        <v>252.6</v>
      </c>
      <c r="K240" s="73">
        <v>42</v>
      </c>
      <c r="L240" s="73">
        <v>1607.29</v>
      </c>
      <c r="N240" s="108">
        <f t="shared" si="8"/>
        <v>0</v>
      </c>
      <c r="O240" s="108">
        <f t="shared" si="8"/>
        <v>0</v>
      </c>
      <c r="P240" s="108">
        <f t="shared" si="7"/>
        <v>0</v>
      </c>
    </row>
    <row r="241" spans="1:16" hidden="1" x14ac:dyDescent="0.3">
      <c r="A241" s="71" t="s">
        <v>142</v>
      </c>
      <c r="B241" s="71" t="s">
        <v>12</v>
      </c>
      <c r="C241" s="71" t="s">
        <v>13</v>
      </c>
      <c r="D241" s="71" t="s">
        <v>49</v>
      </c>
      <c r="E241" s="72" t="s">
        <v>41</v>
      </c>
      <c r="F241" s="72" t="s">
        <v>16</v>
      </c>
      <c r="G241" s="73">
        <v>10</v>
      </c>
      <c r="H241" s="73">
        <v>1858.72</v>
      </c>
      <c r="I241" s="73">
        <v>0</v>
      </c>
      <c r="J241" s="73">
        <v>0</v>
      </c>
      <c r="K241" s="73">
        <v>10</v>
      </c>
      <c r="L241" s="73">
        <v>1858.72</v>
      </c>
      <c r="N241" s="108">
        <f t="shared" si="8"/>
        <v>0</v>
      </c>
      <c r="O241" s="108">
        <f t="shared" si="8"/>
        <v>0</v>
      </c>
      <c r="P241" s="108">
        <f t="shared" si="7"/>
        <v>0</v>
      </c>
    </row>
    <row r="242" spans="1:16" hidden="1" x14ac:dyDescent="0.3">
      <c r="A242" s="71" t="s">
        <v>142</v>
      </c>
      <c r="B242" s="71" t="s">
        <v>12</v>
      </c>
      <c r="C242" s="71" t="s">
        <v>13</v>
      </c>
      <c r="D242" s="71" t="s">
        <v>49</v>
      </c>
      <c r="E242" s="72" t="s">
        <v>28</v>
      </c>
      <c r="F242" s="72" t="s">
        <v>16</v>
      </c>
      <c r="G242" s="73">
        <v>3</v>
      </c>
      <c r="H242" s="73">
        <v>1855.44</v>
      </c>
      <c r="I242" s="73">
        <v>0</v>
      </c>
      <c r="J242" s="73">
        <v>0</v>
      </c>
      <c r="K242" s="73">
        <v>3</v>
      </c>
      <c r="L242" s="73">
        <v>1855.44</v>
      </c>
      <c r="N242" s="108">
        <f t="shared" si="8"/>
        <v>0</v>
      </c>
      <c r="O242" s="108">
        <f t="shared" si="8"/>
        <v>0</v>
      </c>
      <c r="P242" s="108">
        <f t="shared" si="7"/>
        <v>0</v>
      </c>
    </row>
    <row r="243" spans="1:16" hidden="1" x14ac:dyDescent="0.3">
      <c r="A243" s="71" t="s">
        <v>140</v>
      </c>
      <c r="B243" s="71" t="s">
        <v>57</v>
      </c>
      <c r="C243" s="71" t="s">
        <v>13</v>
      </c>
      <c r="D243" s="71" t="s">
        <v>96</v>
      </c>
      <c r="E243" s="72" t="s">
        <v>28</v>
      </c>
      <c r="F243" s="72" t="s">
        <v>16</v>
      </c>
      <c r="G243" s="73">
        <v>3</v>
      </c>
      <c r="H243" s="73">
        <v>1847.11</v>
      </c>
      <c r="I243" s="73">
        <v>0</v>
      </c>
      <c r="J243" s="73">
        <v>0</v>
      </c>
      <c r="K243" s="73">
        <v>3</v>
      </c>
      <c r="L243" s="73">
        <v>1847.11</v>
      </c>
      <c r="N243" s="108">
        <f t="shared" si="8"/>
        <v>0</v>
      </c>
      <c r="O243" s="108">
        <f t="shared" si="8"/>
        <v>0</v>
      </c>
      <c r="P243" s="108">
        <f t="shared" si="7"/>
        <v>0</v>
      </c>
    </row>
    <row r="244" spans="1:16" hidden="1" x14ac:dyDescent="0.3">
      <c r="A244" s="71" t="s">
        <v>140</v>
      </c>
      <c r="B244" s="71" t="s">
        <v>12</v>
      </c>
      <c r="C244" s="71" t="s">
        <v>13</v>
      </c>
      <c r="D244" s="71" t="s">
        <v>30</v>
      </c>
      <c r="E244" s="72" t="s">
        <v>25</v>
      </c>
      <c r="F244" s="72" t="s">
        <v>26</v>
      </c>
      <c r="G244" s="73">
        <v>7</v>
      </c>
      <c r="H244" s="73">
        <v>1840.4</v>
      </c>
      <c r="I244" s="73">
        <v>0</v>
      </c>
      <c r="J244" s="73">
        <v>0</v>
      </c>
      <c r="K244" s="73">
        <v>7</v>
      </c>
      <c r="L244" s="73">
        <v>1840.4</v>
      </c>
      <c r="N244" s="108">
        <f t="shared" si="8"/>
        <v>0</v>
      </c>
      <c r="O244" s="108">
        <f t="shared" si="8"/>
        <v>0</v>
      </c>
      <c r="P244" s="108">
        <f t="shared" si="7"/>
        <v>0</v>
      </c>
    </row>
    <row r="245" spans="1:16" hidden="1" x14ac:dyDescent="0.3">
      <c r="A245" s="71" t="s">
        <v>161</v>
      </c>
      <c r="B245" s="71" t="s">
        <v>12</v>
      </c>
      <c r="C245" s="71" t="s">
        <v>55</v>
      </c>
      <c r="D245" s="71" t="s">
        <v>92</v>
      </c>
      <c r="E245" s="72" t="s">
        <v>41</v>
      </c>
      <c r="F245" s="72" t="s">
        <v>21</v>
      </c>
      <c r="G245" s="73">
        <v>9</v>
      </c>
      <c r="H245" s="73">
        <v>1832.91</v>
      </c>
      <c r="I245" s="73">
        <v>0</v>
      </c>
      <c r="J245" s="73">
        <v>0</v>
      </c>
      <c r="K245" s="73">
        <v>9</v>
      </c>
      <c r="L245" s="73">
        <v>1832.91</v>
      </c>
      <c r="N245" s="108">
        <f t="shared" si="8"/>
        <v>0</v>
      </c>
      <c r="O245" s="108">
        <f t="shared" si="8"/>
        <v>0</v>
      </c>
      <c r="P245" s="108">
        <f t="shared" si="7"/>
        <v>0</v>
      </c>
    </row>
    <row r="246" spans="1:16" hidden="1" x14ac:dyDescent="0.3">
      <c r="A246" s="71" t="s">
        <v>163</v>
      </c>
      <c r="B246" s="71" t="s">
        <v>12</v>
      </c>
      <c r="C246" s="71" t="s">
        <v>55</v>
      </c>
      <c r="D246" s="71" t="s">
        <v>65</v>
      </c>
      <c r="E246" s="72" t="s">
        <v>31</v>
      </c>
      <c r="F246" s="72" t="s">
        <v>26</v>
      </c>
      <c r="G246" s="73">
        <v>6</v>
      </c>
      <c r="H246" s="73">
        <v>1832.71</v>
      </c>
      <c r="I246" s="73">
        <v>1</v>
      </c>
      <c r="J246" s="73">
        <v>767.93</v>
      </c>
      <c r="K246" s="73">
        <v>5</v>
      </c>
      <c r="L246" s="73">
        <v>1064.78</v>
      </c>
      <c r="N246" s="108">
        <f t="shared" si="8"/>
        <v>0</v>
      </c>
      <c r="O246" s="108">
        <f t="shared" si="8"/>
        <v>0</v>
      </c>
      <c r="P246" s="108">
        <f t="shared" si="7"/>
        <v>0</v>
      </c>
    </row>
    <row r="247" spans="1:16" hidden="1" x14ac:dyDescent="0.3">
      <c r="A247" s="71" t="s">
        <v>158</v>
      </c>
      <c r="B247" s="71" t="s">
        <v>12</v>
      </c>
      <c r="C247" s="71" t="s">
        <v>55</v>
      </c>
      <c r="D247" s="71" t="s">
        <v>54</v>
      </c>
      <c r="E247" s="72" t="s">
        <v>18</v>
      </c>
      <c r="F247" s="72" t="s">
        <v>21</v>
      </c>
      <c r="G247" s="73">
        <v>16</v>
      </c>
      <c r="H247" s="73">
        <v>1832.55</v>
      </c>
      <c r="I247" s="73">
        <v>0</v>
      </c>
      <c r="J247" s="73">
        <v>0</v>
      </c>
      <c r="K247" s="73">
        <v>16</v>
      </c>
      <c r="L247" s="73">
        <v>1832.55</v>
      </c>
      <c r="N247" s="108">
        <f t="shared" si="8"/>
        <v>0</v>
      </c>
      <c r="O247" s="108">
        <f t="shared" si="8"/>
        <v>0</v>
      </c>
      <c r="P247" s="108">
        <f t="shared" si="7"/>
        <v>0</v>
      </c>
    </row>
    <row r="248" spans="1:16" hidden="1" x14ac:dyDescent="0.3">
      <c r="A248" s="71" t="s">
        <v>146</v>
      </c>
      <c r="B248" s="71" t="s">
        <v>57</v>
      </c>
      <c r="C248" s="71" t="s">
        <v>13</v>
      </c>
      <c r="D248" s="71" t="s">
        <v>99</v>
      </c>
      <c r="E248" s="72" t="s">
        <v>18</v>
      </c>
      <c r="F248" s="72" t="s">
        <v>16</v>
      </c>
      <c r="G248" s="73">
        <v>13</v>
      </c>
      <c r="H248" s="73">
        <v>1828.34</v>
      </c>
      <c r="I248" s="73">
        <v>0</v>
      </c>
      <c r="J248" s="73">
        <v>0</v>
      </c>
      <c r="K248" s="73">
        <v>13</v>
      </c>
      <c r="L248" s="73">
        <v>1828.34</v>
      </c>
      <c r="N248" s="108">
        <f t="shared" si="8"/>
        <v>0</v>
      </c>
      <c r="O248" s="108">
        <f t="shared" si="8"/>
        <v>0</v>
      </c>
      <c r="P248" s="108">
        <f t="shared" si="7"/>
        <v>0</v>
      </c>
    </row>
    <row r="249" spans="1:16" hidden="1" x14ac:dyDescent="0.3">
      <c r="A249" s="71" t="s">
        <v>161</v>
      </c>
      <c r="B249" s="71" t="s">
        <v>57</v>
      </c>
      <c r="C249" s="71" t="s">
        <v>55</v>
      </c>
      <c r="D249" s="71" t="s">
        <v>91</v>
      </c>
      <c r="E249" s="72" t="s">
        <v>5</v>
      </c>
      <c r="F249" s="72" t="s">
        <v>26</v>
      </c>
      <c r="G249" s="73">
        <v>114</v>
      </c>
      <c r="H249" s="73">
        <v>1827.75</v>
      </c>
      <c r="I249" s="73">
        <v>44</v>
      </c>
      <c r="J249" s="73">
        <v>391.26</v>
      </c>
      <c r="K249" s="73">
        <v>70</v>
      </c>
      <c r="L249" s="73">
        <v>1436.49</v>
      </c>
      <c r="N249" s="108">
        <f t="shared" si="8"/>
        <v>0</v>
      </c>
      <c r="O249" s="108">
        <f t="shared" si="8"/>
        <v>0</v>
      </c>
      <c r="P249" s="108">
        <f t="shared" si="7"/>
        <v>0</v>
      </c>
    </row>
    <row r="250" spans="1:16" hidden="1" x14ac:dyDescent="0.3">
      <c r="A250" s="71" t="s">
        <v>161</v>
      </c>
      <c r="B250" s="71" t="s">
        <v>12</v>
      </c>
      <c r="C250" s="71" t="s">
        <v>55</v>
      </c>
      <c r="D250" s="71" t="s">
        <v>49</v>
      </c>
      <c r="E250" s="72" t="s">
        <v>25</v>
      </c>
      <c r="F250" s="72" t="s">
        <v>21</v>
      </c>
      <c r="G250" s="73">
        <v>8</v>
      </c>
      <c r="H250" s="73">
        <v>1824.45</v>
      </c>
      <c r="I250" s="73">
        <v>0</v>
      </c>
      <c r="J250" s="73">
        <v>0</v>
      </c>
      <c r="K250" s="73">
        <v>8</v>
      </c>
      <c r="L250" s="73">
        <v>1824.45</v>
      </c>
      <c r="N250" s="108">
        <f t="shared" si="8"/>
        <v>0</v>
      </c>
      <c r="O250" s="108">
        <f t="shared" si="8"/>
        <v>0</v>
      </c>
      <c r="P250" s="108">
        <f t="shared" si="7"/>
        <v>0</v>
      </c>
    </row>
    <row r="251" spans="1:16" hidden="1" x14ac:dyDescent="0.3">
      <c r="A251" s="71" t="s">
        <v>161</v>
      </c>
      <c r="B251" s="71" t="s">
        <v>129</v>
      </c>
      <c r="C251" s="71" t="s">
        <v>55</v>
      </c>
      <c r="D251" s="71" t="s">
        <v>33</v>
      </c>
      <c r="E251" s="72" t="s">
        <v>3</v>
      </c>
      <c r="F251" s="72" t="s">
        <v>26</v>
      </c>
      <c r="G251" s="73">
        <v>23</v>
      </c>
      <c r="H251" s="73">
        <v>1822.58</v>
      </c>
      <c r="I251" s="73">
        <v>0</v>
      </c>
      <c r="J251" s="73">
        <v>0</v>
      </c>
      <c r="K251" s="73">
        <v>23</v>
      </c>
      <c r="L251" s="73">
        <v>1822.58</v>
      </c>
      <c r="N251" s="108">
        <f t="shared" si="8"/>
        <v>0</v>
      </c>
      <c r="O251" s="108">
        <f t="shared" si="8"/>
        <v>0</v>
      </c>
      <c r="P251" s="108">
        <f t="shared" si="7"/>
        <v>0</v>
      </c>
    </row>
    <row r="252" spans="1:16" hidden="1" x14ac:dyDescent="0.3">
      <c r="A252" s="71" t="s">
        <v>161</v>
      </c>
      <c r="B252" s="71" t="s">
        <v>57</v>
      </c>
      <c r="C252" s="71" t="s">
        <v>55</v>
      </c>
      <c r="D252" s="71" t="s">
        <v>52</v>
      </c>
      <c r="E252" s="72" t="s">
        <v>18</v>
      </c>
      <c r="F252" s="72" t="s">
        <v>16</v>
      </c>
      <c r="G252" s="73">
        <v>17</v>
      </c>
      <c r="H252" s="73">
        <v>1809.36</v>
      </c>
      <c r="I252" s="73">
        <v>0</v>
      </c>
      <c r="J252" s="73">
        <v>0</v>
      </c>
      <c r="K252" s="73">
        <v>17</v>
      </c>
      <c r="L252" s="73">
        <v>1809.36</v>
      </c>
      <c r="N252" s="108">
        <f t="shared" si="8"/>
        <v>0</v>
      </c>
      <c r="O252" s="108">
        <f t="shared" si="8"/>
        <v>0</v>
      </c>
      <c r="P252" s="108">
        <f t="shared" si="7"/>
        <v>0</v>
      </c>
    </row>
    <row r="253" spans="1:16" hidden="1" x14ac:dyDescent="0.3">
      <c r="A253" s="71" t="s">
        <v>161</v>
      </c>
      <c r="B253" s="71" t="s">
        <v>12</v>
      </c>
      <c r="C253" s="71" t="s">
        <v>55</v>
      </c>
      <c r="D253" s="71" t="s">
        <v>49</v>
      </c>
      <c r="E253" s="72" t="s">
        <v>3</v>
      </c>
      <c r="F253" s="72" t="s">
        <v>26</v>
      </c>
      <c r="G253" s="73">
        <v>42</v>
      </c>
      <c r="H253" s="73">
        <v>1796.33</v>
      </c>
      <c r="I253" s="73">
        <v>17</v>
      </c>
      <c r="J253" s="73">
        <v>538.08000000000004</v>
      </c>
      <c r="K253" s="73">
        <v>25</v>
      </c>
      <c r="L253" s="73">
        <v>1258.25</v>
      </c>
      <c r="N253" s="108">
        <f t="shared" si="8"/>
        <v>0</v>
      </c>
      <c r="O253" s="108">
        <f t="shared" si="8"/>
        <v>0</v>
      </c>
      <c r="P253" s="108">
        <f t="shared" si="7"/>
        <v>0</v>
      </c>
    </row>
    <row r="254" spans="1:16" hidden="1" x14ac:dyDescent="0.3">
      <c r="A254" s="71" t="s">
        <v>142</v>
      </c>
      <c r="B254" s="71" t="s">
        <v>57</v>
      </c>
      <c r="C254" s="71" t="s">
        <v>55</v>
      </c>
      <c r="D254" s="71" t="s">
        <v>52</v>
      </c>
      <c r="E254" s="72" t="s">
        <v>3</v>
      </c>
      <c r="F254" s="72" t="s">
        <v>21</v>
      </c>
      <c r="G254" s="73">
        <v>27</v>
      </c>
      <c r="H254" s="73">
        <v>1794.25</v>
      </c>
      <c r="I254" s="73">
        <v>6</v>
      </c>
      <c r="J254" s="73">
        <v>438.51</v>
      </c>
      <c r="K254" s="73">
        <v>21</v>
      </c>
      <c r="L254" s="73">
        <v>1355.74</v>
      </c>
      <c r="N254" s="108">
        <f t="shared" si="8"/>
        <v>0</v>
      </c>
      <c r="O254" s="108">
        <f t="shared" si="8"/>
        <v>0</v>
      </c>
      <c r="P254" s="108">
        <f t="shared" si="7"/>
        <v>0</v>
      </c>
    </row>
    <row r="255" spans="1:16" hidden="1" x14ac:dyDescent="0.3">
      <c r="A255" s="71" t="s">
        <v>154</v>
      </c>
      <c r="B255" s="71" t="s">
        <v>12</v>
      </c>
      <c r="C255" s="71" t="s">
        <v>55</v>
      </c>
      <c r="D255" s="71" t="s">
        <v>80</v>
      </c>
      <c r="E255" s="72" t="s">
        <v>5</v>
      </c>
      <c r="F255" s="72" t="s">
        <v>21</v>
      </c>
      <c r="G255" s="73">
        <v>59</v>
      </c>
      <c r="H255" s="73">
        <v>1794.02</v>
      </c>
      <c r="I255" s="73">
        <v>8</v>
      </c>
      <c r="J255" s="73">
        <v>417.24</v>
      </c>
      <c r="K255" s="73">
        <v>51</v>
      </c>
      <c r="L255" s="73">
        <v>1376.78</v>
      </c>
      <c r="N255" s="108">
        <f t="shared" si="8"/>
        <v>0</v>
      </c>
      <c r="O255" s="108">
        <f t="shared" si="8"/>
        <v>0</v>
      </c>
      <c r="P255" s="108">
        <f t="shared" si="7"/>
        <v>0</v>
      </c>
    </row>
    <row r="256" spans="1:16" hidden="1" x14ac:dyDescent="0.3">
      <c r="A256" s="71" t="s">
        <v>149</v>
      </c>
      <c r="B256" s="71" t="s">
        <v>12</v>
      </c>
      <c r="C256" s="71" t="s">
        <v>55</v>
      </c>
      <c r="D256" s="71" t="s">
        <v>47</v>
      </c>
      <c r="E256" s="72" t="s">
        <v>25</v>
      </c>
      <c r="F256" s="72" t="s">
        <v>16</v>
      </c>
      <c r="G256" s="73">
        <v>8</v>
      </c>
      <c r="H256" s="73">
        <v>1791.35</v>
      </c>
      <c r="I256" s="73">
        <v>0</v>
      </c>
      <c r="J256" s="73">
        <v>0</v>
      </c>
      <c r="K256" s="73">
        <v>8</v>
      </c>
      <c r="L256" s="73">
        <v>1791.35</v>
      </c>
      <c r="N256" s="108">
        <f t="shared" si="8"/>
        <v>0</v>
      </c>
      <c r="O256" s="108">
        <f t="shared" si="8"/>
        <v>0</v>
      </c>
      <c r="P256" s="108">
        <f t="shared" si="7"/>
        <v>0</v>
      </c>
    </row>
    <row r="257" spans="1:16" hidden="1" x14ac:dyDescent="0.3">
      <c r="A257" s="71" t="s">
        <v>161</v>
      </c>
      <c r="B257" s="71" t="s">
        <v>12</v>
      </c>
      <c r="C257" s="71" t="s">
        <v>55</v>
      </c>
      <c r="D257" s="71" t="s">
        <v>93</v>
      </c>
      <c r="E257" s="72" t="s">
        <v>5</v>
      </c>
      <c r="F257" s="72" t="s">
        <v>16</v>
      </c>
      <c r="G257" s="73">
        <v>81</v>
      </c>
      <c r="H257" s="73">
        <v>1783.87</v>
      </c>
      <c r="I257" s="73">
        <v>14</v>
      </c>
      <c r="J257" s="73">
        <v>679.01</v>
      </c>
      <c r="K257" s="73">
        <v>67</v>
      </c>
      <c r="L257" s="73">
        <v>1104.8599999999999</v>
      </c>
      <c r="N257" s="108">
        <f t="shared" si="8"/>
        <v>0</v>
      </c>
      <c r="O257" s="108">
        <f t="shared" si="8"/>
        <v>0</v>
      </c>
      <c r="P257" s="108">
        <f t="shared" si="7"/>
        <v>0</v>
      </c>
    </row>
    <row r="258" spans="1:16" hidden="1" x14ac:dyDescent="0.3">
      <c r="A258" s="71" t="s">
        <v>163</v>
      </c>
      <c r="B258" s="71" t="s">
        <v>12</v>
      </c>
      <c r="C258" s="71" t="s">
        <v>55</v>
      </c>
      <c r="D258" s="71" t="s">
        <v>58</v>
      </c>
      <c r="E258" s="72" t="s">
        <v>5</v>
      </c>
      <c r="F258" s="72" t="s">
        <v>16</v>
      </c>
      <c r="G258" s="73">
        <v>125</v>
      </c>
      <c r="H258" s="73">
        <v>1780.98</v>
      </c>
      <c r="I258" s="73">
        <v>4</v>
      </c>
      <c r="J258" s="73">
        <v>41.96</v>
      </c>
      <c r="K258" s="73">
        <v>121</v>
      </c>
      <c r="L258" s="73">
        <v>1739.02</v>
      </c>
      <c r="N258" s="108">
        <f t="shared" si="8"/>
        <v>0</v>
      </c>
      <c r="O258" s="108">
        <f t="shared" si="8"/>
        <v>0</v>
      </c>
      <c r="P258" s="108">
        <f t="shared" si="7"/>
        <v>0</v>
      </c>
    </row>
    <row r="259" spans="1:16" hidden="1" x14ac:dyDescent="0.3">
      <c r="A259" s="71" t="s">
        <v>154</v>
      </c>
      <c r="B259" s="71" t="s">
        <v>57</v>
      </c>
      <c r="C259" s="71" t="s">
        <v>13</v>
      </c>
      <c r="D259" s="71" t="s">
        <v>65</v>
      </c>
      <c r="E259" s="72" t="s">
        <v>18</v>
      </c>
      <c r="F259" s="72" t="s">
        <v>16</v>
      </c>
      <c r="G259" s="73">
        <v>18</v>
      </c>
      <c r="H259" s="73">
        <v>1776.62</v>
      </c>
      <c r="I259" s="73">
        <v>2</v>
      </c>
      <c r="J259" s="73">
        <v>199.94</v>
      </c>
      <c r="K259" s="73">
        <v>16</v>
      </c>
      <c r="L259" s="73">
        <v>1576.68</v>
      </c>
      <c r="N259" s="108">
        <f t="shared" si="8"/>
        <v>0</v>
      </c>
      <c r="O259" s="108">
        <f t="shared" si="8"/>
        <v>0</v>
      </c>
      <c r="P259" s="108">
        <f t="shared" ref="P259:P322" si="9">H259-L259-J259</f>
        <v>0</v>
      </c>
    </row>
    <row r="260" spans="1:16" hidden="1" x14ac:dyDescent="0.3">
      <c r="A260" s="71" t="s">
        <v>163</v>
      </c>
      <c r="B260" s="71" t="s">
        <v>57</v>
      </c>
      <c r="C260" s="71" t="s">
        <v>17</v>
      </c>
      <c r="D260" s="71" t="s">
        <v>64</v>
      </c>
      <c r="E260" s="72" t="s">
        <v>31</v>
      </c>
      <c r="F260" s="72" t="s">
        <v>4</v>
      </c>
      <c r="G260" s="73">
        <v>6</v>
      </c>
      <c r="H260" s="73">
        <v>1764.64</v>
      </c>
      <c r="I260" s="73">
        <v>1</v>
      </c>
      <c r="J260" s="73">
        <v>165.58</v>
      </c>
      <c r="K260" s="73">
        <v>5</v>
      </c>
      <c r="L260" s="73">
        <v>1599.06</v>
      </c>
      <c r="N260" s="108">
        <f t="shared" si="8"/>
        <v>0</v>
      </c>
      <c r="O260" s="108">
        <f t="shared" si="8"/>
        <v>0</v>
      </c>
      <c r="P260" s="108">
        <f t="shared" si="9"/>
        <v>0</v>
      </c>
    </row>
    <row r="261" spans="1:16" hidden="1" x14ac:dyDescent="0.3">
      <c r="A261" s="71" t="s">
        <v>160</v>
      </c>
      <c r="B261" s="71" t="s">
        <v>57</v>
      </c>
      <c r="C261" s="71" t="s">
        <v>55</v>
      </c>
      <c r="D261" s="71" t="s">
        <v>89</v>
      </c>
      <c r="E261" s="72" t="s">
        <v>5</v>
      </c>
      <c r="F261" s="72" t="s">
        <v>21</v>
      </c>
      <c r="G261" s="73">
        <v>106</v>
      </c>
      <c r="H261" s="73">
        <v>1762.68</v>
      </c>
      <c r="I261" s="73">
        <v>3</v>
      </c>
      <c r="J261" s="73">
        <v>53.23</v>
      </c>
      <c r="K261" s="73">
        <v>103</v>
      </c>
      <c r="L261" s="73">
        <v>1709.45</v>
      </c>
      <c r="N261" s="108">
        <f t="shared" si="8"/>
        <v>0</v>
      </c>
      <c r="O261" s="108">
        <f t="shared" si="8"/>
        <v>0</v>
      </c>
      <c r="P261" s="108">
        <f t="shared" si="9"/>
        <v>0</v>
      </c>
    </row>
    <row r="262" spans="1:16" hidden="1" x14ac:dyDescent="0.3">
      <c r="A262" s="71" t="s">
        <v>149</v>
      </c>
      <c r="B262" s="71" t="s">
        <v>12</v>
      </c>
      <c r="C262" s="71" t="s">
        <v>55</v>
      </c>
      <c r="D262" s="71" t="s">
        <v>50</v>
      </c>
      <c r="E262" s="72" t="s">
        <v>25</v>
      </c>
      <c r="F262" s="72" t="s">
        <v>16</v>
      </c>
      <c r="G262" s="73">
        <v>1</v>
      </c>
      <c r="H262" s="73">
        <v>1757.26</v>
      </c>
      <c r="I262" s="73">
        <v>0</v>
      </c>
      <c r="J262" s="73">
        <v>0</v>
      </c>
      <c r="K262" s="73">
        <v>1</v>
      </c>
      <c r="L262" s="73">
        <v>1757.26</v>
      </c>
      <c r="N262" s="108">
        <f t="shared" si="8"/>
        <v>0</v>
      </c>
      <c r="O262" s="108">
        <f t="shared" si="8"/>
        <v>0</v>
      </c>
      <c r="P262" s="108">
        <f t="shared" si="9"/>
        <v>0</v>
      </c>
    </row>
    <row r="263" spans="1:16" hidden="1" x14ac:dyDescent="0.3">
      <c r="A263" s="71" t="s">
        <v>163</v>
      </c>
      <c r="B263" s="71" t="s">
        <v>12</v>
      </c>
      <c r="C263" s="71" t="s">
        <v>55</v>
      </c>
      <c r="D263" s="71" t="s">
        <v>47</v>
      </c>
      <c r="E263" s="72" t="s">
        <v>3</v>
      </c>
      <c r="F263" s="72" t="s">
        <v>26</v>
      </c>
      <c r="G263" s="73">
        <v>60</v>
      </c>
      <c r="H263" s="73">
        <v>1749.47</v>
      </c>
      <c r="I263" s="73">
        <v>37</v>
      </c>
      <c r="J263" s="73">
        <v>874.95</v>
      </c>
      <c r="K263" s="73">
        <v>23</v>
      </c>
      <c r="L263" s="73">
        <v>874.52</v>
      </c>
      <c r="N263" s="108">
        <f t="shared" si="8"/>
        <v>0</v>
      </c>
      <c r="O263" s="108">
        <f t="shared" si="8"/>
        <v>0</v>
      </c>
      <c r="P263" s="108">
        <f t="shared" si="9"/>
        <v>0</v>
      </c>
    </row>
    <row r="264" spans="1:16" hidden="1" x14ac:dyDescent="0.3">
      <c r="A264" s="71" t="s">
        <v>154</v>
      </c>
      <c r="B264" s="71" t="s">
        <v>129</v>
      </c>
      <c r="C264" s="71" t="s">
        <v>55</v>
      </c>
      <c r="D264" s="71" t="s">
        <v>29</v>
      </c>
      <c r="E264" s="72" t="s">
        <v>41</v>
      </c>
      <c r="F264" s="72" t="s">
        <v>21</v>
      </c>
      <c r="G264" s="73">
        <v>10</v>
      </c>
      <c r="H264" s="73">
        <v>1742.61</v>
      </c>
      <c r="I264" s="73">
        <v>0</v>
      </c>
      <c r="J264" s="73">
        <v>0</v>
      </c>
      <c r="K264" s="73">
        <v>10</v>
      </c>
      <c r="L264" s="73">
        <v>1742.61</v>
      </c>
      <c r="N264" s="108">
        <f t="shared" si="8"/>
        <v>0</v>
      </c>
      <c r="O264" s="108">
        <f t="shared" si="8"/>
        <v>0</v>
      </c>
      <c r="P264" s="108">
        <f t="shared" si="9"/>
        <v>0</v>
      </c>
    </row>
    <row r="265" spans="1:16" hidden="1" x14ac:dyDescent="0.3">
      <c r="A265" s="71" t="s">
        <v>161</v>
      </c>
      <c r="B265" s="71" t="s">
        <v>57</v>
      </c>
      <c r="C265" s="71" t="s">
        <v>55</v>
      </c>
      <c r="D265" s="71" t="s">
        <v>72</v>
      </c>
      <c r="E265" s="72" t="s">
        <v>18</v>
      </c>
      <c r="F265" s="72" t="s">
        <v>16</v>
      </c>
      <c r="G265" s="73">
        <v>14</v>
      </c>
      <c r="H265" s="73">
        <v>1707.11</v>
      </c>
      <c r="I265" s="73">
        <v>0</v>
      </c>
      <c r="J265" s="73">
        <v>0</v>
      </c>
      <c r="K265" s="73">
        <v>14</v>
      </c>
      <c r="L265" s="73">
        <v>1707.11</v>
      </c>
      <c r="N265" s="108">
        <f t="shared" si="8"/>
        <v>0</v>
      </c>
      <c r="O265" s="108">
        <f t="shared" si="8"/>
        <v>0</v>
      </c>
      <c r="P265" s="108">
        <f t="shared" si="9"/>
        <v>0</v>
      </c>
    </row>
    <row r="266" spans="1:16" hidden="1" x14ac:dyDescent="0.3">
      <c r="A266" s="71" t="s">
        <v>163</v>
      </c>
      <c r="B266" s="71" t="s">
        <v>12</v>
      </c>
      <c r="C266" s="71" t="s">
        <v>55</v>
      </c>
      <c r="D266" s="71" t="s">
        <v>48</v>
      </c>
      <c r="E266" s="72" t="s">
        <v>18</v>
      </c>
      <c r="F266" s="72" t="s">
        <v>21</v>
      </c>
      <c r="G266" s="73">
        <v>14</v>
      </c>
      <c r="H266" s="73">
        <v>1706.85</v>
      </c>
      <c r="I266" s="73">
        <v>0</v>
      </c>
      <c r="J266" s="73">
        <v>0</v>
      </c>
      <c r="K266" s="73">
        <v>14</v>
      </c>
      <c r="L266" s="73">
        <v>1706.85</v>
      </c>
      <c r="N266" s="108">
        <f t="shared" si="8"/>
        <v>0</v>
      </c>
      <c r="O266" s="108">
        <f t="shared" si="8"/>
        <v>0</v>
      </c>
      <c r="P266" s="108">
        <f t="shared" si="9"/>
        <v>0</v>
      </c>
    </row>
    <row r="267" spans="1:16" hidden="1" x14ac:dyDescent="0.3">
      <c r="A267" s="71" t="s">
        <v>163</v>
      </c>
      <c r="B267" s="71" t="s">
        <v>57</v>
      </c>
      <c r="C267" s="71" t="s">
        <v>17</v>
      </c>
      <c r="D267" s="71" t="s">
        <v>82</v>
      </c>
      <c r="E267" s="72" t="s">
        <v>25</v>
      </c>
      <c r="F267" s="72" t="s">
        <v>4</v>
      </c>
      <c r="G267" s="73">
        <v>10</v>
      </c>
      <c r="H267" s="73">
        <v>1692.37</v>
      </c>
      <c r="I267" s="73">
        <v>1</v>
      </c>
      <c r="J267" s="73">
        <v>250.79</v>
      </c>
      <c r="K267" s="73">
        <v>9</v>
      </c>
      <c r="L267" s="73">
        <v>1441.58</v>
      </c>
      <c r="N267" s="108">
        <f t="shared" si="8"/>
        <v>0</v>
      </c>
      <c r="O267" s="108">
        <f t="shared" si="8"/>
        <v>0</v>
      </c>
      <c r="P267" s="108">
        <f t="shared" si="9"/>
        <v>0</v>
      </c>
    </row>
    <row r="268" spans="1:16" hidden="1" x14ac:dyDescent="0.3">
      <c r="A268" s="71" t="s">
        <v>148</v>
      </c>
      <c r="B268" s="71" t="s">
        <v>12</v>
      </c>
      <c r="C268" s="71" t="s">
        <v>55</v>
      </c>
      <c r="D268" s="71" t="s">
        <v>54</v>
      </c>
      <c r="E268" s="72" t="s">
        <v>41</v>
      </c>
      <c r="F268" s="72" t="s">
        <v>16</v>
      </c>
      <c r="G268" s="73">
        <v>9</v>
      </c>
      <c r="H268" s="73">
        <v>1691.34</v>
      </c>
      <c r="I268" s="73">
        <v>0</v>
      </c>
      <c r="J268" s="73">
        <v>0</v>
      </c>
      <c r="K268" s="73">
        <v>9</v>
      </c>
      <c r="L268" s="73">
        <v>1691.34</v>
      </c>
      <c r="N268" s="108">
        <f t="shared" si="8"/>
        <v>0</v>
      </c>
      <c r="O268" s="108">
        <f t="shared" si="8"/>
        <v>0</v>
      </c>
      <c r="P268" s="108">
        <f t="shared" si="9"/>
        <v>0</v>
      </c>
    </row>
    <row r="269" spans="1:16" hidden="1" x14ac:dyDescent="0.3">
      <c r="A269" s="71" t="s">
        <v>161</v>
      </c>
      <c r="B269" s="71" t="s">
        <v>57</v>
      </c>
      <c r="C269" s="71" t="s">
        <v>55</v>
      </c>
      <c r="D269" s="71" t="s">
        <v>88</v>
      </c>
      <c r="E269" s="72" t="s">
        <v>25</v>
      </c>
      <c r="F269" s="72" t="s">
        <v>26</v>
      </c>
      <c r="G269" s="73">
        <v>8</v>
      </c>
      <c r="H269" s="73">
        <v>1687.92</v>
      </c>
      <c r="I269" s="73">
        <v>0</v>
      </c>
      <c r="J269" s="73">
        <v>0</v>
      </c>
      <c r="K269" s="73">
        <v>8</v>
      </c>
      <c r="L269" s="73">
        <v>1687.92</v>
      </c>
      <c r="N269" s="108">
        <f t="shared" si="8"/>
        <v>0</v>
      </c>
      <c r="O269" s="108">
        <f t="shared" si="8"/>
        <v>0</v>
      </c>
      <c r="P269" s="108">
        <f t="shared" si="9"/>
        <v>0</v>
      </c>
    </row>
    <row r="270" spans="1:16" hidden="1" x14ac:dyDescent="0.3">
      <c r="A270" s="71" t="s">
        <v>163</v>
      </c>
      <c r="B270" s="71" t="s">
        <v>12</v>
      </c>
      <c r="C270" s="71" t="s">
        <v>55</v>
      </c>
      <c r="D270" s="71" t="s">
        <v>19</v>
      </c>
      <c r="E270" s="72" t="s">
        <v>37</v>
      </c>
      <c r="F270" s="72" t="s">
        <v>26</v>
      </c>
      <c r="G270" s="73">
        <v>5</v>
      </c>
      <c r="H270" s="73">
        <v>1679.79</v>
      </c>
      <c r="I270" s="73">
        <v>0</v>
      </c>
      <c r="J270" s="73">
        <v>0</v>
      </c>
      <c r="K270" s="73">
        <v>5</v>
      </c>
      <c r="L270" s="73">
        <v>1679.79</v>
      </c>
      <c r="N270" s="108">
        <f t="shared" si="8"/>
        <v>0</v>
      </c>
      <c r="O270" s="108">
        <f t="shared" si="8"/>
        <v>0</v>
      </c>
      <c r="P270" s="108">
        <f t="shared" si="9"/>
        <v>0</v>
      </c>
    </row>
    <row r="271" spans="1:16" hidden="1" x14ac:dyDescent="0.3">
      <c r="A271" s="71" t="s">
        <v>161</v>
      </c>
      <c r="B271" s="71" t="s">
        <v>57</v>
      </c>
      <c r="C271" s="71" t="s">
        <v>55</v>
      </c>
      <c r="D271" s="71" t="s">
        <v>99</v>
      </c>
      <c r="E271" s="72" t="s">
        <v>25</v>
      </c>
      <c r="F271" s="72" t="s">
        <v>21</v>
      </c>
      <c r="G271" s="73">
        <v>10</v>
      </c>
      <c r="H271" s="73">
        <v>1667.02</v>
      </c>
      <c r="I271" s="73">
        <v>2</v>
      </c>
      <c r="J271" s="73">
        <v>80.45</v>
      </c>
      <c r="K271" s="73">
        <v>8</v>
      </c>
      <c r="L271" s="73">
        <v>1586.57</v>
      </c>
      <c r="N271" s="108">
        <f t="shared" si="8"/>
        <v>0</v>
      </c>
      <c r="O271" s="108">
        <f t="shared" si="8"/>
        <v>0</v>
      </c>
      <c r="P271" s="108">
        <f t="shared" si="9"/>
        <v>0</v>
      </c>
    </row>
    <row r="272" spans="1:16" hidden="1" x14ac:dyDescent="0.3">
      <c r="A272" s="71" t="s">
        <v>161</v>
      </c>
      <c r="B272" s="71" t="s">
        <v>57</v>
      </c>
      <c r="C272" s="71" t="s">
        <v>55</v>
      </c>
      <c r="D272" s="71" t="s">
        <v>76</v>
      </c>
      <c r="E272" s="72" t="s">
        <v>15</v>
      </c>
      <c r="F272" s="72" t="s">
        <v>26</v>
      </c>
      <c r="G272" s="73">
        <v>2</v>
      </c>
      <c r="H272" s="73">
        <v>1662.28</v>
      </c>
      <c r="I272" s="73">
        <v>0</v>
      </c>
      <c r="J272" s="73">
        <v>0</v>
      </c>
      <c r="K272" s="73">
        <v>2</v>
      </c>
      <c r="L272" s="73">
        <v>1662.28</v>
      </c>
      <c r="N272" s="108">
        <f t="shared" si="8"/>
        <v>0</v>
      </c>
      <c r="O272" s="108">
        <f t="shared" si="8"/>
        <v>0</v>
      </c>
      <c r="P272" s="108">
        <f t="shared" si="9"/>
        <v>0</v>
      </c>
    </row>
    <row r="273" spans="1:16" hidden="1" x14ac:dyDescent="0.3">
      <c r="A273" s="71" t="s">
        <v>163</v>
      </c>
      <c r="B273" s="71" t="s">
        <v>12</v>
      </c>
      <c r="C273" s="71" t="s">
        <v>55</v>
      </c>
      <c r="D273" s="71" t="s">
        <v>65</v>
      </c>
      <c r="E273" s="72" t="s">
        <v>20</v>
      </c>
      <c r="F273" s="72" t="s">
        <v>26</v>
      </c>
      <c r="G273" s="73">
        <v>5</v>
      </c>
      <c r="H273" s="73">
        <v>1647.93</v>
      </c>
      <c r="I273" s="73">
        <v>1</v>
      </c>
      <c r="J273" s="73">
        <v>35.049999999999997</v>
      </c>
      <c r="K273" s="73">
        <v>4</v>
      </c>
      <c r="L273" s="73">
        <v>1612.88</v>
      </c>
      <c r="N273" s="108">
        <f t="shared" si="8"/>
        <v>0</v>
      </c>
      <c r="O273" s="108">
        <f t="shared" si="8"/>
        <v>0</v>
      </c>
      <c r="P273" s="108">
        <f t="shared" si="9"/>
        <v>0</v>
      </c>
    </row>
    <row r="274" spans="1:16" hidden="1" x14ac:dyDescent="0.3">
      <c r="A274" s="71" t="s">
        <v>155</v>
      </c>
      <c r="B274" s="71" t="s">
        <v>57</v>
      </c>
      <c r="C274" s="71" t="s">
        <v>55</v>
      </c>
      <c r="D274" s="71" t="s">
        <v>44</v>
      </c>
      <c r="E274" s="72" t="s">
        <v>5</v>
      </c>
      <c r="F274" s="72" t="s">
        <v>16</v>
      </c>
      <c r="G274" s="73">
        <v>56</v>
      </c>
      <c r="H274" s="73">
        <v>1644.78</v>
      </c>
      <c r="I274" s="73">
        <v>25</v>
      </c>
      <c r="J274" s="73">
        <v>798.87</v>
      </c>
      <c r="K274" s="73">
        <v>31</v>
      </c>
      <c r="L274" s="73">
        <v>845.91</v>
      </c>
      <c r="N274" s="108">
        <f t="shared" si="8"/>
        <v>0</v>
      </c>
      <c r="O274" s="108">
        <f t="shared" si="8"/>
        <v>0</v>
      </c>
      <c r="P274" s="108">
        <f t="shared" si="9"/>
        <v>0</v>
      </c>
    </row>
    <row r="275" spans="1:16" hidden="1" x14ac:dyDescent="0.3">
      <c r="A275" s="71" t="s">
        <v>132</v>
      </c>
      <c r="B275" s="71" t="s">
        <v>12</v>
      </c>
      <c r="C275" s="71" t="s">
        <v>13</v>
      </c>
      <c r="D275" s="71" t="s">
        <v>97</v>
      </c>
      <c r="E275" s="72" t="s">
        <v>41</v>
      </c>
      <c r="F275" s="72" t="s">
        <v>26</v>
      </c>
      <c r="G275" s="73">
        <v>11</v>
      </c>
      <c r="H275" s="73">
        <v>1641.99</v>
      </c>
      <c r="I275" s="73">
        <v>0</v>
      </c>
      <c r="J275" s="73">
        <v>0</v>
      </c>
      <c r="K275" s="73">
        <v>11</v>
      </c>
      <c r="L275" s="73">
        <v>1641.99</v>
      </c>
      <c r="N275" s="108">
        <f t="shared" si="8"/>
        <v>0</v>
      </c>
      <c r="O275" s="108">
        <f t="shared" si="8"/>
        <v>0</v>
      </c>
      <c r="P275" s="108">
        <f t="shared" si="9"/>
        <v>0</v>
      </c>
    </row>
    <row r="276" spans="1:16" hidden="1" x14ac:dyDescent="0.3">
      <c r="A276" s="71" t="s">
        <v>146</v>
      </c>
      <c r="B276" s="71" t="s">
        <v>57</v>
      </c>
      <c r="C276" s="71" t="s">
        <v>55</v>
      </c>
      <c r="D276" s="71" t="s">
        <v>32</v>
      </c>
      <c r="E276" s="72" t="s">
        <v>25</v>
      </c>
      <c r="F276" s="72" t="s">
        <v>26</v>
      </c>
      <c r="G276" s="73">
        <v>9</v>
      </c>
      <c r="H276" s="73">
        <v>1640.08</v>
      </c>
      <c r="I276" s="73">
        <v>1</v>
      </c>
      <c r="J276" s="73">
        <v>154.25</v>
      </c>
      <c r="K276" s="73">
        <v>8</v>
      </c>
      <c r="L276" s="73">
        <v>1485.83</v>
      </c>
      <c r="N276" s="108">
        <f t="shared" ref="N276:O339" si="10">G276-I276-K276</f>
        <v>0</v>
      </c>
      <c r="O276" s="108">
        <f t="shared" si="10"/>
        <v>0</v>
      </c>
      <c r="P276" s="108">
        <f t="shared" si="9"/>
        <v>0</v>
      </c>
    </row>
    <row r="277" spans="1:16" hidden="1" x14ac:dyDescent="0.3">
      <c r="A277" s="71" t="s">
        <v>134</v>
      </c>
      <c r="B277" s="71" t="s">
        <v>12</v>
      </c>
      <c r="C277" s="71" t="s">
        <v>13</v>
      </c>
      <c r="D277" s="71" t="s">
        <v>54</v>
      </c>
      <c r="E277" s="72" t="s">
        <v>3</v>
      </c>
      <c r="F277" s="72" t="s">
        <v>26</v>
      </c>
      <c r="G277" s="73">
        <v>78</v>
      </c>
      <c r="H277" s="73">
        <v>1638.26</v>
      </c>
      <c r="I277" s="73">
        <v>48</v>
      </c>
      <c r="J277" s="73">
        <v>1061.3</v>
      </c>
      <c r="K277" s="73">
        <v>30</v>
      </c>
      <c r="L277" s="73">
        <v>576.96</v>
      </c>
      <c r="N277" s="108">
        <f t="shared" si="10"/>
        <v>0</v>
      </c>
      <c r="O277" s="108">
        <f t="shared" si="10"/>
        <v>0</v>
      </c>
      <c r="P277" s="108">
        <f t="shared" si="9"/>
        <v>0</v>
      </c>
    </row>
    <row r="278" spans="1:16" hidden="1" x14ac:dyDescent="0.3">
      <c r="A278" s="71" t="s">
        <v>163</v>
      </c>
      <c r="B278" s="71" t="s">
        <v>12</v>
      </c>
      <c r="C278" s="71" t="s">
        <v>55</v>
      </c>
      <c r="D278" s="71" t="s">
        <v>64</v>
      </c>
      <c r="E278" s="72" t="s">
        <v>25</v>
      </c>
      <c r="F278" s="72" t="s">
        <v>21</v>
      </c>
      <c r="G278" s="73">
        <v>7</v>
      </c>
      <c r="H278" s="73">
        <v>1637.04</v>
      </c>
      <c r="I278" s="73">
        <v>0</v>
      </c>
      <c r="J278" s="73">
        <v>0</v>
      </c>
      <c r="K278" s="73">
        <v>7</v>
      </c>
      <c r="L278" s="73">
        <v>1637.04</v>
      </c>
      <c r="N278" s="108">
        <f t="shared" si="10"/>
        <v>0</v>
      </c>
      <c r="O278" s="108">
        <f t="shared" si="10"/>
        <v>0</v>
      </c>
      <c r="P278" s="108">
        <f t="shared" si="9"/>
        <v>0</v>
      </c>
    </row>
    <row r="279" spans="1:16" hidden="1" x14ac:dyDescent="0.3">
      <c r="A279" s="71" t="s">
        <v>142</v>
      </c>
      <c r="B279" s="71" t="s">
        <v>12</v>
      </c>
      <c r="C279" s="71" t="s">
        <v>13</v>
      </c>
      <c r="D279" s="71" t="s">
        <v>48</v>
      </c>
      <c r="E279" s="72" t="s">
        <v>28</v>
      </c>
      <c r="F279" s="72" t="s">
        <v>16</v>
      </c>
      <c r="G279" s="73">
        <v>3</v>
      </c>
      <c r="H279" s="73">
        <v>1636.57</v>
      </c>
      <c r="I279" s="73">
        <v>0</v>
      </c>
      <c r="J279" s="73">
        <v>0</v>
      </c>
      <c r="K279" s="73">
        <v>3</v>
      </c>
      <c r="L279" s="73">
        <v>1636.57</v>
      </c>
      <c r="N279" s="108">
        <f t="shared" si="10"/>
        <v>0</v>
      </c>
      <c r="O279" s="108">
        <f t="shared" si="10"/>
        <v>0</v>
      </c>
      <c r="P279" s="108">
        <f t="shared" si="9"/>
        <v>0</v>
      </c>
    </row>
    <row r="280" spans="1:16" hidden="1" x14ac:dyDescent="0.3">
      <c r="A280" s="71" t="s">
        <v>163</v>
      </c>
      <c r="B280" s="71" t="s">
        <v>57</v>
      </c>
      <c r="C280" s="71" t="s">
        <v>17</v>
      </c>
      <c r="D280" s="71" t="s">
        <v>96</v>
      </c>
      <c r="E280" s="72" t="s">
        <v>37</v>
      </c>
      <c r="F280" s="72" t="s">
        <v>16</v>
      </c>
      <c r="G280" s="73">
        <v>32</v>
      </c>
      <c r="H280" s="73">
        <v>1623.86</v>
      </c>
      <c r="I280" s="73">
        <v>26</v>
      </c>
      <c r="J280" s="73">
        <v>482.54</v>
      </c>
      <c r="K280" s="73">
        <v>6</v>
      </c>
      <c r="L280" s="73">
        <v>1141.32</v>
      </c>
      <c r="N280" s="108">
        <f t="shared" si="10"/>
        <v>0</v>
      </c>
      <c r="O280" s="108">
        <f t="shared" si="10"/>
        <v>0</v>
      </c>
      <c r="P280" s="108">
        <f t="shared" si="9"/>
        <v>0</v>
      </c>
    </row>
    <row r="281" spans="1:16" hidden="1" x14ac:dyDescent="0.3">
      <c r="A281" s="71" t="s">
        <v>159</v>
      </c>
      <c r="B281" s="71" t="s">
        <v>12</v>
      </c>
      <c r="C281" s="71" t="s">
        <v>55</v>
      </c>
      <c r="D281" s="71" t="s">
        <v>95</v>
      </c>
      <c r="E281" s="72" t="s">
        <v>5</v>
      </c>
      <c r="F281" s="72" t="s">
        <v>16</v>
      </c>
      <c r="G281" s="73">
        <v>131</v>
      </c>
      <c r="H281" s="73">
        <v>1620.38</v>
      </c>
      <c r="I281" s="73">
        <v>18</v>
      </c>
      <c r="J281" s="73">
        <v>350.14</v>
      </c>
      <c r="K281" s="73">
        <v>113</v>
      </c>
      <c r="L281" s="73">
        <v>1270.24</v>
      </c>
      <c r="N281" s="108">
        <f t="shared" si="10"/>
        <v>0</v>
      </c>
      <c r="O281" s="108">
        <f t="shared" si="10"/>
        <v>0</v>
      </c>
      <c r="P281" s="108">
        <f t="shared" si="9"/>
        <v>0</v>
      </c>
    </row>
    <row r="282" spans="1:16" hidden="1" x14ac:dyDescent="0.3">
      <c r="A282" s="71" t="s">
        <v>154</v>
      </c>
      <c r="B282" s="71" t="s">
        <v>57</v>
      </c>
      <c r="C282" s="71" t="s">
        <v>55</v>
      </c>
      <c r="D282" s="71" t="s">
        <v>113</v>
      </c>
      <c r="E282" s="72" t="s">
        <v>18</v>
      </c>
      <c r="F282" s="72" t="s">
        <v>26</v>
      </c>
      <c r="G282" s="73">
        <v>44</v>
      </c>
      <c r="H282" s="73">
        <v>1619.93</v>
      </c>
      <c r="I282" s="73">
        <v>24</v>
      </c>
      <c r="J282" s="73">
        <v>982.63</v>
      </c>
      <c r="K282" s="73">
        <v>20</v>
      </c>
      <c r="L282" s="73">
        <v>637.29999999999995</v>
      </c>
      <c r="N282" s="108">
        <f t="shared" si="10"/>
        <v>0</v>
      </c>
      <c r="O282" s="108">
        <f t="shared" si="10"/>
        <v>0</v>
      </c>
      <c r="P282" s="108">
        <f t="shared" si="9"/>
        <v>0</v>
      </c>
    </row>
    <row r="283" spans="1:16" hidden="1" x14ac:dyDescent="0.3">
      <c r="A283" s="71" t="s">
        <v>163</v>
      </c>
      <c r="B283" s="71" t="s">
        <v>12</v>
      </c>
      <c r="C283" s="71" t="s">
        <v>55</v>
      </c>
      <c r="D283" s="71" t="s">
        <v>82</v>
      </c>
      <c r="E283" s="72" t="s">
        <v>18</v>
      </c>
      <c r="F283" s="72" t="s">
        <v>21</v>
      </c>
      <c r="G283" s="73">
        <v>14</v>
      </c>
      <c r="H283" s="73">
        <v>1616.56</v>
      </c>
      <c r="I283" s="73">
        <v>0</v>
      </c>
      <c r="J283" s="73">
        <v>0</v>
      </c>
      <c r="K283" s="73">
        <v>14</v>
      </c>
      <c r="L283" s="73">
        <v>1616.56</v>
      </c>
      <c r="N283" s="108">
        <f t="shared" si="10"/>
        <v>0</v>
      </c>
      <c r="O283" s="108">
        <f t="shared" si="10"/>
        <v>0</v>
      </c>
      <c r="P283" s="108">
        <f t="shared" si="9"/>
        <v>0</v>
      </c>
    </row>
    <row r="284" spans="1:16" hidden="1" x14ac:dyDescent="0.3">
      <c r="A284" s="71" t="s">
        <v>132</v>
      </c>
      <c r="B284" s="71" t="s">
        <v>57</v>
      </c>
      <c r="C284" s="71" t="s">
        <v>13</v>
      </c>
      <c r="D284" s="71" t="s">
        <v>60</v>
      </c>
      <c r="E284" s="72" t="s">
        <v>5</v>
      </c>
      <c r="F284" s="72" t="s">
        <v>26</v>
      </c>
      <c r="G284" s="73">
        <v>52</v>
      </c>
      <c r="H284" s="73">
        <v>1613.46</v>
      </c>
      <c r="I284" s="73">
        <v>17</v>
      </c>
      <c r="J284" s="73">
        <v>427.01</v>
      </c>
      <c r="K284" s="73">
        <v>35</v>
      </c>
      <c r="L284" s="73">
        <v>1186.45</v>
      </c>
      <c r="N284" s="108">
        <f t="shared" si="10"/>
        <v>0</v>
      </c>
      <c r="O284" s="108">
        <f t="shared" si="10"/>
        <v>0</v>
      </c>
      <c r="P284" s="108">
        <f t="shared" si="9"/>
        <v>0</v>
      </c>
    </row>
    <row r="285" spans="1:16" hidden="1" x14ac:dyDescent="0.3">
      <c r="A285" s="71" t="s">
        <v>161</v>
      </c>
      <c r="B285" s="71" t="s">
        <v>57</v>
      </c>
      <c r="C285" s="71" t="s">
        <v>55</v>
      </c>
      <c r="D285" s="71" t="s">
        <v>99</v>
      </c>
      <c r="E285" s="72" t="s">
        <v>18</v>
      </c>
      <c r="F285" s="72" t="s">
        <v>21</v>
      </c>
      <c r="G285" s="73">
        <v>13</v>
      </c>
      <c r="H285" s="73">
        <v>1588.4</v>
      </c>
      <c r="I285" s="73">
        <v>0</v>
      </c>
      <c r="J285" s="73">
        <v>0</v>
      </c>
      <c r="K285" s="73">
        <v>13</v>
      </c>
      <c r="L285" s="73">
        <v>1588.4</v>
      </c>
      <c r="N285" s="108">
        <f t="shared" si="10"/>
        <v>0</v>
      </c>
      <c r="O285" s="108">
        <f t="shared" si="10"/>
        <v>0</v>
      </c>
      <c r="P285" s="108">
        <f t="shared" si="9"/>
        <v>0</v>
      </c>
    </row>
    <row r="286" spans="1:16" hidden="1" x14ac:dyDescent="0.3">
      <c r="A286" s="71" t="s">
        <v>163</v>
      </c>
      <c r="B286" s="71" t="s">
        <v>57</v>
      </c>
      <c r="C286" s="71" t="s">
        <v>17</v>
      </c>
      <c r="D286" s="71" t="s">
        <v>49</v>
      </c>
      <c r="E286" s="72" t="s">
        <v>41</v>
      </c>
      <c r="F286" s="72" t="s">
        <v>16</v>
      </c>
      <c r="G286" s="73">
        <v>11</v>
      </c>
      <c r="H286" s="73">
        <v>1587.89</v>
      </c>
      <c r="I286" s="73">
        <v>0</v>
      </c>
      <c r="J286" s="73">
        <v>0</v>
      </c>
      <c r="K286" s="73">
        <v>11</v>
      </c>
      <c r="L286" s="73">
        <v>1587.89</v>
      </c>
      <c r="N286" s="108">
        <f t="shared" si="10"/>
        <v>0</v>
      </c>
      <c r="O286" s="108">
        <f t="shared" si="10"/>
        <v>0</v>
      </c>
      <c r="P286" s="108">
        <f t="shared" si="9"/>
        <v>0</v>
      </c>
    </row>
    <row r="287" spans="1:16" hidden="1" x14ac:dyDescent="0.3">
      <c r="A287" s="71" t="s">
        <v>155</v>
      </c>
      <c r="B287" s="71" t="s">
        <v>57</v>
      </c>
      <c r="C287" s="71" t="s">
        <v>55</v>
      </c>
      <c r="D287" s="71" t="s">
        <v>98</v>
      </c>
      <c r="E287" s="72" t="s">
        <v>25</v>
      </c>
      <c r="F287" s="72" t="s">
        <v>21</v>
      </c>
      <c r="G287" s="73">
        <v>8</v>
      </c>
      <c r="H287" s="73">
        <v>1582.63</v>
      </c>
      <c r="I287" s="73">
        <v>0</v>
      </c>
      <c r="J287" s="73">
        <v>0</v>
      </c>
      <c r="K287" s="73">
        <v>8</v>
      </c>
      <c r="L287" s="73">
        <v>1582.63</v>
      </c>
      <c r="N287" s="108">
        <f t="shared" si="10"/>
        <v>0</v>
      </c>
      <c r="O287" s="108">
        <f t="shared" si="10"/>
        <v>0</v>
      </c>
      <c r="P287" s="108">
        <f t="shared" si="9"/>
        <v>0</v>
      </c>
    </row>
    <row r="288" spans="1:16" hidden="1" x14ac:dyDescent="0.3">
      <c r="A288" s="71" t="s">
        <v>140</v>
      </c>
      <c r="B288" s="71" t="s">
        <v>57</v>
      </c>
      <c r="C288" s="71" t="s">
        <v>13</v>
      </c>
      <c r="D288" s="71" t="s">
        <v>54</v>
      </c>
      <c r="E288" s="72" t="s">
        <v>5</v>
      </c>
      <c r="F288" s="72" t="s">
        <v>21</v>
      </c>
      <c r="G288" s="73">
        <v>49</v>
      </c>
      <c r="H288" s="73">
        <v>1569.26</v>
      </c>
      <c r="I288" s="73">
        <v>4</v>
      </c>
      <c r="J288" s="73">
        <v>126.99</v>
      </c>
      <c r="K288" s="73">
        <v>45</v>
      </c>
      <c r="L288" s="73">
        <v>1442.27</v>
      </c>
      <c r="N288" s="108">
        <f t="shared" si="10"/>
        <v>0</v>
      </c>
      <c r="O288" s="108">
        <f t="shared" si="10"/>
        <v>0</v>
      </c>
      <c r="P288" s="108">
        <f t="shared" si="9"/>
        <v>0</v>
      </c>
    </row>
    <row r="289" spans="1:16" hidden="1" x14ac:dyDescent="0.3">
      <c r="A289" s="71" t="s">
        <v>161</v>
      </c>
      <c r="B289" s="71" t="s">
        <v>12</v>
      </c>
      <c r="C289" s="71" t="s">
        <v>55</v>
      </c>
      <c r="D289" s="71" t="s">
        <v>59</v>
      </c>
      <c r="E289" s="72" t="s">
        <v>18</v>
      </c>
      <c r="F289" s="72" t="s">
        <v>4</v>
      </c>
      <c r="G289" s="73">
        <v>20</v>
      </c>
      <c r="H289" s="73">
        <v>1563.73</v>
      </c>
      <c r="I289" s="73">
        <v>3</v>
      </c>
      <c r="J289" s="73">
        <v>246.66</v>
      </c>
      <c r="K289" s="73">
        <v>17</v>
      </c>
      <c r="L289" s="73">
        <v>1317.07</v>
      </c>
      <c r="N289" s="108">
        <f t="shared" si="10"/>
        <v>0</v>
      </c>
      <c r="O289" s="108">
        <f t="shared" si="10"/>
        <v>0</v>
      </c>
      <c r="P289" s="108">
        <f t="shared" si="9"/>
        <v>0</v>
      </c>
    </row>
    <row r="290" spans="1:16" hidden="1" x14ac:dyDescent="0.3">
      <c r="A290" s="71" t="s">
        <v>160</v>
      </c>
      <c r="B290" s="71" t="s">
        <v>57</v>
      </c>
      <c r="C290" s="71" t="s">
        <v>55</v>
      </c>
      <c r="D290" s="71" t="s">
        <v>79</v>
      </c>
      <c r="E290" s="72" t="s">
        <v>5</v>
      </c>
      <c r="F290" s="72" t="s">
        <v>16</v>
      </c>
      <c r="G290" s="73">
        <v>86</v>
      </c>
      <c r="H290" s="73">
        <v>1559.27</v>
      </c>
      <c r="I290" s="73">
        <v>23</v>
      </c>
      <c r="J290" s="73">
        <v>384.47</v>
      </c>
      <c r="K290" s="73">
        <v>63</v>
      </c>
      <c r="L290" s="73">
        <v>1174.8</v>
      </c>
      <c r="N290" s="108">
        <f t="shared" si="10"/>
        <v>0</v>
      </c>
      <c r="O290" s="108">
        <f t="shared" si="10"/>
        <v>0</v>
      </c>
      <c r="P290" s="108">
        <f t="shared" si="9"/>
        <v>0</v>
      </c>
    </row>
    <row r="291" spans="1:16" hidden="1" x14ac:dyDescent="0.3">
      <c r="A291" s="71" t="s">
        <v>140</v>
      </c>
      <c r="B291" s="71" t="s">
        <v>12</v>
      </c>
      <c r="C291" s="71" t="s">
        <v>13</v>
      </c>
      <c r="D291" s="71" t="s">
        <v>23</v>
      </c>
      <c r="E291" s="72" t="s">
        <v>3</v>
      </c>
      <c r="F291" s="72" t="s">
        <v>4</v>
      </c>
      <c r="G291" s="73">
        <v>39</v>
      </c>
      <c r="H291" s="73">
        <v>1545.16</v>
      </c>
      <c r="I291" s="73">
        <v>15</v>
      </c>
      <c r="J291" s="73">
        <v>661.98</v>
      </c>
      <c r="K291" s="73">
        <v>24</v>
      </c>
      <c r="L291" s="73">
        <v>883.18</v>
      </c>
      <c r="N291" s="108">
        <f t="shared" si="10"/>
        <v>0</v>
      </c>
      <c r="O291" s="108">
        <f t="shared" si="10"/>
        <v>0</v>
      </c>
      <c r="P291" s="108">
        <f t="shared" si="9"/>
        <v>0</v>
      </c>
    </row>
    <row r="292" spans="1:16" hidden="1" x14ac:dyDescent="0.3">
      <c r="A292" s="71" t="s">
        <v>163</v>
      </c>
      <c r="B292" s="71" t="s">
        <v>12</v>
      </c>
      <c r="C292" s="71" t="s">
        <v>55</v>
      </c>
      <c r="D292" s="71" t="s">
        <v>85</v>
      </c>
      <c r="E292" s="72" t="s">
        <v>18</v>
      </c>
      <c r="F292" s="72" t="s">
        <v>21</v>
      </c>
      <c r="G292" s="73">
        <v>13</v>
      </c>
      <c r="H292" s="73">
        <v>1540.94</v>
      </c>
      <c r="I292" s="73">
        <v>0</v>
      </c>
      <c r="J292" s="73">
        <v>0</v>
      </c>
      <c r="K292" s="73">
        <v>13</v>
      </c>
      <c r="L292" s="73">
        <v>1540.94</v>
      </c>
      <c r="N292" s="108">
        <f t="shared" si="10"/>
        <v>0</v>
      </c>
      <c r="O292" s="108">
        <f t="shared" si="10"/>
        <v>0</v>
      </c>
      <c r="P292" s="108">
        <f t="shared" si="9"/>
        <v>0</v>
      </c>
    </row>
    <row r="293" spans="1:16" hidden="1" x14ac:dyDescent="0.3">
      <c r="A293" s="71" t="s">
        <v>132</v>
      </c>
      <c r="B293" s="71" t="s">
        <v>12</v>
      </c>
      <c r="C293" s="71" t="s">
        <v>55</v>
      </c>
      <c r="D293" s="71" t="s">
        <v>74</v>
      </c>
      <c r="E293" s="72" t="s">
        <v>25</v>
      </c>
      <c r="F293" s="72" t="s">
        <v>21</v>
      </c>
      <c r="G293" s="73">
        <v>8</v>
      </c>
      <c r="H293" s="73">
        <v>1539.46</v>
      </c>
      <c r="I293" s="73">
        <v>1</v>
      </c>
      <c r="J293" s="73">
        <v>160.75</v>
      </c>
      <c r="K293" s="73">
        <v>7</v>
      </c>
      <c r="L293" s="73">
        <v>1378.71</v>
      </c>
      <c r="N293" s="108">
        <f t="shared" si="10"/>
        <v>0</v>
      </c>
      <c r="O293" s="108">
        <f t="shared" si="10"/>
        <v>0</v>
      </c>
      <c r="P293" s="108">
        <f t="shared" si="9"/>
        <v>0</v>
      </c>
    </row>
    <row r="294" spans="1:16" hidden="1" x14ac:dyDescent="0.3">
      <c r="A294" s="71" t="s">
        <v>161</v>
      </c>
      <c r="B294" s="71" t="s">
        <v>12</v>
      </c>
      <c r="C294" s="71" t="s">
        <v>55</v>
      </c>
      <c r="D294" s="71" t="s">
        <v>29</v>
      </c>
      <c r="E294" s="72" t="s">
        <v>18</v>
      </c>
      <c r="F294" s="72" t="s">
        <v>16</v>
      </c>
      <c r="G294" s="73">
        <v>24</v>
      </c>
      <c r="H294" s="73">
        <v>1534.04</v>
      </c>
      <c r="I294" s="73">
        <v>7</v>
      </c>
      <c r="J294" s="73">
        <v>398.96</v>
      </c>
      <c r="K294" s="73">
        <v>17</v>
      </c>
      <c r="L294" s="73">
        <v>1135.08</v>
      </c>
      <c r="N294" s="108">
        <f t="shared" si="10"/>
        <v>0</v>
      </c>
      <c r="O294" s="108">
        <f t="shared" si="10"/>
        <v>0</v>
      </c>
      <c r="P294" s="108">
        <f t="shared" si="9"/>
        <v>0</v>
      </c>
    </row>
    <row r="295" spans="1:16" hidden="1" x14ac:dyDescent="0.3">
      <c r="A295" s="71" t="s">
        <v>154</v>
      </c>
      <c r="B295" s="71" t="s">
        <v>12</v>
      </c>
      <c r="C295" s="71" t="s">
        <v>55</v>
      </c>
      <c r="D295" s="71" t="s">
        <v>67</v>
      </c>
      <c r="E295" s="72" t="s">
        <v>28</v>
      </c>
      <c r="F295" s="72" t="s">
        <v>16</v>
      </c>
      <c r="G295" s="73">
        <v>3</v>
      </c>
      <c r="H295" s="73">
        <v>1520.6</v>
      </c>
      <c r="I295" s="73">
        <v>0</v>
      </c>
      <c r="J295" s="73">
        <v>0</v>
      </c>
      <c r="K295" s="73">
        <v>3</v>
      </c>
      <c r="L295" s="73">
        <v>1520.6</v>
      </c>
      <c r="N295" s="108">
        <f t="shared" si="10"/>
        <v>0</v>
      </c>
      <c r="O295" s="108">
        <f t="shared" si="10"/>
        <v>0</v>
      </c>
      <c r="P295" s="108">
        <f t="shared" si="9"/>
        <v>0</v>
      </c>
    </row>
    <row r="296" spans="1:16" hidden="1" x14ac:dyDescent="0.3">
      <c r="A296" s="71" t="s">
        <v>154</v>
      </c>
      <c r="B296" s="71" t="s">
        <v>129</v>
      </c>
      <c r="C296" s="71" t="s">
        <v>55</v>
      </c>
      <c r="D296" s="71" t="s">
        <v>65</v>
      </c>
      <c r="E296" s="72" t="s">
        <v>25</v>
      </c>
      <c r="F296" s="72" t="s">
        <v>16</v>
      </c>
      <c r="G296" s="73">
        <v>8</v>
      </c>
      <c r="H296" s="73">
        <v>1517.04</v>
      </c>
      <c r="I296" s="73">
        <v>0</v>
      </c>
      <c r="J296" s="73">
        <v>0</v>
      </c>
      <c r="K296" s="73">
        <v>8</v>
      </c>
      <c r="L296" s="73">
        <v>1517.04</v>
      </c>
      <c r="N296" s="108">
        <f t="shared" si="10"/>
        <v>0</v>
      </c>
      <c r="O296" s="108">
        <f t="shared" si="10"/>
        <v>0</v>
      </c>
      <c r="P296" s="108">
        <f t="shared" si="9"/>
        <v>0</v>
      </c>
    </row>
    <row r="297" spans="1:16" hidden="1" x14ac:dyDescent="0.3">
      <c r="A297" s="71" t="s">
        <v>163</v>
      </c>
      <c r="B297" s="71" t="s">
        <v>57</v>
      </c>
      <c r="C297" s="71" t="s">
        <v>55</v>
      </c>
      <c r="D297" s="71" t="s">
        <v>58</v>
      </c>
      <c r="E297" s="72" t="s">
        <v>31</v>
      </c>
      <c r="F297" s="72" t="s">
        <v>16</v>
      </c>
      <c r="G297" s="73">
        <v>6</v>
      </c>
      <c r="H297" s="73">
        <v>1506.37</v>
      </c>
      <c r="I297" s="73">
        <v>1</v>
      </c>
      <c r="J297" s="73">
        <v>301.39999999999998</v>
      </c>
      <c r="K297" s="73">
        <v>5</v>
      </c>
      <c r="L297" s="73">
        <v>1204.97</v>
      </c>
      <c r="N297" s="108">
        <f t="shared" si="10"/>
        <v>0</v>
      </c>
      <c r="O297" s="108">
        <f t="shared" si="10"/>
        <v>0</v>
      </c>
      <c r="P297" s="108">
        <f t="shared" si="9"/>
        <v>0</v>
      </c>
    </row>
    <row r="298" spans="1:16" hidden="1" x14ac:dyDescent="0.3">
      <c r="A298" s="71" t="s">
        <v>161</v>
      </c>
      <c r="B298" s="71" t="s">
        <v>129</v>
      </c>
      <c r="C298" s="71" t="s">
        <v>55</v>
      </c>
      <c r="D298" s="71" t="s">
        <v>50</v>
      </c>
      <c r="E298" s="72" t="s">
        <v>18</v>
      </c>
      <c r="F298" s="72" t="s">
        <v>16</v>
      </c>
      <c r="G298" s="73">
        <v>14</v>
      </c>
      <c r="H298" s="73">
        <v>1505.5</v>
      </c>
      <c r="I298" s="73">
        <v>0</v>
      </c>
      <c r="J298" s="73">
        <v>0</v>
      </c>
      <c r="K298" s="73">
        <v>14</v>
      </c>
      <c r="L298" s="73">
        <v>1505.5</v>
      </c>
      <c r="N298" s="108">
        <f t="shared" si="10"/>
        <v>0</v>
      </c>
      <c r="O298" s="108">
        <f t="shared" si="10"/>
        <v>0</v>
      </c>
      <c r="P298" s="108">
        <f t="shared" si="9"/>
        <v>0</v>
      </c>
    </row>
    <row r="299" spans="1:16" hidden="1" x14ac:dyDescent="0.3">
      <c r="A299" s="71" t="s">
        <v>155</v>
      </c>
      <c r="B299" s="71" t="s">
        <v>57</v>
      </c>
      <c r="C299" s="71" t="s">
        <v>55</v>
      </c>
      <c r="D299" s="71" t="s">
        <v>34</v>
      </c>
      <c r="E299" s="72" t="s">
        <v>18</v>
      </c>
      <c r="F299" s="72" t="s">
        <v>16</v>
      </c>
      <c r="G299" s="73">
        <v>12</v>
      </c>
      <c r="H299" s="73">
        <v>1502.58</v>
      </c>
      <c r="I299" s="73">
        <v>0</v>
      </c>
      <c r="J299" s="73">
        <v>0</v>
      </c>
      <c r="K299" s="73">
        <v>12</v>
      </c>
      <c r="L299" s="73">
        <v>1502.58</v>
      </c>
      <c r="N299" s="108">
        <f t="shared" si="10"/>
        <v>0</v>
      </c>
      <c r="O299" s="108">
        <f t="shared" si="10"/>
        <v>0</v>
      </c>
      <c r="P299" s="108">
        <f t="shared" si="9"/>
        <v>0</v>
      </c>
    </row>
    <row r="300" spans="1:16" hidden="1" x14ac:dyDescent="0.3">
      <c r="A300" s="71" t="s">
        <v>161</v>
      </c>
      <c r="B300" s="71" t="s">
        <v>57</v>
      </c>
      <c r="C300" s="71" t="s">
        <v>22</v>
      </c>
      <c r="D300" s="71" t="s">
        <v>85</v>
      </c>
      <c r="E300" s="72" t="s">
        <v>3</v>
      </c>
      <c r="F300" s="72" t="s">
        <v>16</v>
      </c>
      <c r="G300" s="73">
        <v>22</v>
      </c>
      <c r="H300" s="73">
        <v>1497.65</v>
      </c>
      <c r="I300" s="73">
        <v>0</v>
      </c>
      <c r="J300" s="73">
        <v>0</v>
      </c>
      <c r="K300" s="73">
        <v>22</v>
      </c>
      <c r="L300" s="73">
        <v>1497.65</v>
      </c>
      <c r="N300" s="108">
        <f t="shared" si="10"/>
        <v>0</v>
      </c>
      <c r="O300" s="108">
        <f t="shared" si="10"/>
        <v>0</v>
      </c>
      <c r="P300" s="108">
        <f t="shared" si="9"/>
        <v>0</v>
      </c>
    </row>
    <row r="301" spans="1:16" hidden="1" x14ac:dyDescent="0.3">
      <c r="A301" s="71" t="s">
        <v>132</v>
      </c>
      <c r="B301" s="71" t="s">
        <v>12</v>
      </c>
      <c r="C301" s="71" t="s">
        <v>22</v>
      </c>
      <c r="D301" s="71" t="s">
        <v>68</v>
      </c>
      <c r="E301" s="72" t="s">
        <v>25</v>
      </c>
      <c r="F301" s="72" t="s">
        <v>4</v>
      </c>
      <c r="G301" s="73">
        <v>8</v>
      </c>
      <c r="H301" s="73">
        <v>1495.17</v>
      </c>
      <c r="I301" s="73">
        <v>1</v>
      </c>
      <c r="J301" s="73">
        <v>189.25</v>
      </c>
      <c r="K301" s="73">
        <v>7</v>
      </c>
      <c r="L301" s="73">
        <v>1305.92</v>
      </c>
      <c r="N301" s="108">
        <f t="shared" si="10"/>
        <v>0</v>
      </c>
      <c r="O301" s="108">
        <f t="shared" si="10"/>
        <v>0</v>
      </c>
      <c r="P301" s="108">
        <f t="shared" si="9"/>
        <v>0</v>
      </c>
    </row>
    <row r="302" spans="1:16" hidden="1" x14ac:dyDescent="0.3">
      <c r="A302" s="71" t="s">
        <v>134</v>
      </c>
      <c r="B302" s="71" t="s">
        <v>57</v>
      </c>
      <c r="C302" s="71" t="s">
        <v>13</v>
      </c>
      <c r="D302" s="71" t="s">
        <v>42</v>
      </c>
      <c r="E302" s="72" t="s">
        <v>18</v>
      </c>
      <c r="F302" s="72" t="s">
        <v>21</v>
      </c>
      <c r="G302" s="73">
        <v>12</v>
      </c>
      <c r="H302" s="73">
        <v>1492</v>
      </c>
      <c r="I302" s="73">
        <v>0</v>
      </c>
      <c r="J302" s="73">
        <v>0</v>
      </c>
      <c r="K302" s="73">
        <v>12</v>
      </c>
      <c r="L302" s="73">
        <v>1492</v>
      </c>
      <c r="N302" s="108">
        <f t="shared" si="10"/>
        <v>0</v>
      </c>
      <c r="O302" s="108">
        <f t="shared" si="10"/>
        <v>0</v>
      </c>
      <c r="P302" s="108">
        <f t="shared" si="9"/>
        <v>0</v>
      </c>
    </row>
    <row r="303" spans="1:16" hidden="1" x14ac:dyDescent="0.3">
      <c r="A303" s="71" t="s">
        <v>131</v>
      </c>
      <c r="B303" s="71" t="s">
        <v>57</v>
      </c>
      <c r="C303" s="71" t="s">
        <v>22</v>
      </c>
      <c r="D303" s="71" t="s">
        <v>47</v>
      </c>
      <c r="E303" s="72" t="s">
        <v>25</v>
      </c>
      <c r="F303" s="72" t="s">
        <v>21</v>
      </c>
      <c r="G303" s="73">
        <v>15</v>
      </c>
      <c r="H303" s="73">
        <v>1491.46</v>
      </c>
      <c r="I303" s="73">
        <v>8</v>
      </c>
      <c r="J303" s="73">
        <v>422.53</v>
      </c>
      <c r="K303" s="73">
        <v>7</v>
      </c>
      <c r="L303" s="73">
        <v>1068.93</v>
      </c>
      <c r="N303" s="108">
        <f t="shared" si="10"/>
        <v>0</v>
      </c>
      <c r="O303" s="108">
        <f t="shared" si="10"/>
        <v>0</v>
      </c>
      <c r="P303" s="108">
        <f t="shared" si="9"/>
        <v>0</v>
      </c>
    </row>
    <row r="304" spans="1:16" hidden="1" x14ac:dyDescent="0.3">
      <c r="A304" s="71" t="s">
        <v>142</v>
      </c>
      <c r="B304" s="71" t="s">
        <v>57</v>
      </c>
      <c r="C304" s="71" t="s">
        <v>55</v>
      </c>
      <c r="D304" s="71" t="s">
        <v>44</v>
      </c>
      <c r="E304" s="72" t="s">
        <v>15</v>
      </c>
      <c r="F304" s="72" t="s">
        <v>4</v>
      </c>
      <c r="G304" s="73">
        <v>2</v>
      </c>
      <c r="H304" s="73">
        <v>1489.43</v>
      </c>
      <c r="I304" s="73">
        <v>0</v>
      </c>
      <c r="J304" s="73">
        <v>0</v>
      </c>
      <c r="K304" s="73">
        <v>2</v>
      </c>
      <c r="L304" s="73">
        <v>1489.43</v>
      </c>
      <c r="N304" s="108">
        <f t="shared" si="10"/>
        <v>0</v>
      </c>
      <c r="O304" s="108">
        <f t="shared" si="10"/>
        <v>0</v>
      </c>
      <c r="P304" s="108">
        <f t="shared" si="9"/>
        <v>0</v>
      </c>
    </row>
    <row r="305" spans="1:16" hidden="1" x14ac:dyDescent="0.3">
      <c r="A305" s="71" t="s">
        <v>132</v>
      </c>
      <c r="B305" s="71" t="s">
        <v>129</v>
      </c>
      <c r="C305" s="71" t="s">
        <v>13</v>
      </c>
      <c r="D305" s="71" t="s">
        <v>46</v>
      </c>
      <c r="E305" s="72" t="s">
        <v>40</v>
      </c>
      <c r="F305" s="72" t="s">
        <v>16</v>
      </c>
      <c r="G305" s="73">
        <v>3</v>
      </c>
      <c r="H305" s="73">
        <v>1489.24</v>
      </c>
      <c r="I305" s="73">
        <v>1</v>
      </c>
      <c r="J305" s="73">
        <v>1462.6</v>
      </c>
      <c r="K305" s="73">
        <v>2</v>
      </c>
      <c r="L305" s="73">
        <v>26.64</v>
      </c>
      <c r="N305" s="108">
        <f t="shared" si="10"/>
        <v>0</v>
      </c>
      <c r="O305" s="108">
        <f t="shared" si="10"/>
        <v>9.9475983006414026E-14</v>
      </c>
      <c r="P305" s="108">
        <f t="shared" si="9"/>
        <v>0</v>
      </c>
    </row>
    <row r="306" spans="1:16" hidden="1" x14ac:dyDescent="0.3">
      <c r="A306" s="71" t="s">
        <v>135</v>
      </c>
      <c r="B306" s="71" t="s">
        <v>57</v>
      </c>
      <c r="C306" s="71" t="s">
        <v>13</v>
      </c>
      <c r="D306" s="71" t="s">
        <v>47</v>
      </c>
      <c r="E306" s="72" t="s">
        <v>25</v>
      </c>
      <c r="F306" s="72" t="s">
        <v>16</v>
      </c>
      <c r="G306" s="73">
        <v>9</v>
      </c>
      <c r="H306" s="73">
        <v>1487.36</v>
      </c>
      <c r="I306" s="73">
        <v>1</v>
      </c>
      <c r="J306" s="73">
        <v>301.74</v>
      </c>
      <c r="K306" s="73">
        <v>8</v>
      </c>
      <c r="L306" s="73">
        <v>1185.6199999999999</v>
      </c>
      <c r="N306" s="108">
        <f t="shared" si="10"/>
        <v>0</v>
      </c>
      <c r="O306" s="108">
        <f t="shared" si="10"/>
        <v>0</v>
      </c>
      <c r="P306" s="108">
        <f t="shared" si="9"/>
        <v>0</v>
      </c>
    </row>
    <row r="307" spans="1:16" hidden="1" x14ac:dyDescent="0.3">
      <c r="A307" s="71" t="s">
        <v>161</v>
      </c>
      <c r="B307" s="71" t="s">
        <v>12</v>
      </c>
      <c r="C307" s="71" t="s">
        <v>55</v>
      </c>
      <c r="D307" s="71" t="s">
        <v>48</v>
      </c>
      <c r="E307" s="72" t="s">
        <v>41</v>
      </c>
      <c r="F307" s="72" t="s">
        <v>4</v>
      </c>
      <c r="G307" s="73">
        <v>11</v>
      </c>
      <c r="H307" s="73">
        <v>1486.68</v>
      </c>
      <c r="I307" s="73">
        <v>1</v>
      </c>
      <c r="J307" s="73">
        <v>86.25</v>
      </c>
      <c r="K307" s="73">
        <v>10</v>
      </c>
      <c r="L307" s="73">
        <v>1400.43</v>
      </c>
      <c r="N307" s="108">
        <f t="shared" si="10"/>
        <v>0</v>
      </c>
      <c r="O307" s="108">
        <f t="shared" si="10"/>
        <v>0</v>
      </c>
      <c r="P307" s="108">
        <f t="shared" si="9"/>
        <v>0</v>
      </c>
    </row>
    <row r="308" spans="1:16" hidden="1" x14ac:dyDescent="0.3">
      <c r="A308" s="71" t="s">
        <v>163</v>
      </c>
      <c r="B308" s="71" t="s">
        <v>57</v>
      </c>
      <c r="C308" s="71" t="s">
        <v>13</v>
      </c>
      <c r="D308" s="71" t="s">
        <v>82</v>
      </c>
      <c r="E308" s="72" t="s">
        <v>18</v>
      </c>
      <c r="F308" s="72" t="s">
        <v>26</v>
      </c>
      <c r="G308" s="73">
        <v>13</v>
      </c>
      <c r="H308" s="73">
        <v>1472.75</v>
      </c>
      <c r="I308" s="73">
        <v>0</v>
      </c>
      <c r="J308" s="73">
        <v>0</v>
      </c>
      <c r="K308" s="73">
        <v>13</v>
      </c>
      <c r="L308" s="73">
        <v>1472.75</v>
      </c>
      <c r="N308" s="108">
        <f t="shared" si="10"/>
        <v>0</v>
      </c>
      <c r="O308" s="108">
        <f t="shared" si="10"/>
        <v>0</v>
      </c>
      <c r="P308" s="108">
        <f t="shared" si="9"/>
        <v>0</v>
      </c>
    </row>
    <row r="309" spans="1:16" hidden="1" x14ac:dyDescent="0.3">
      <c r="A309" s="71" t="s">
        <v>142</v>
      </c>
      <c r="B309" s="71" t="s">
        <v>12</v>
      </c>
      <c r="C309" s="71" t="s">
        <v>13</v>
      </c>
      <c r="D309" s="71" t="s">
        <v>38</v>
      </c>
      <c r="E309" s="72" t="s">
        <v>18</v>
      </c>
      <c r="F309" s="72" t="s">
        <v>16</v>
      </c>
      <c r="G309" s="73">
        <v>15</v>
      </c>
      <c r="H309" s="73">
        <v>1471.71</v>
      </c>
      <c r="I309" s="73">
        <v>0</v>
      </c>
      <c r="J309" s="73">
        <v>0</v>
      </c>
      <c r="K309" s="73">
        <v>15</v>
      </c>
      <c r="L309" s="73">
        <v>1471.71</v>
      </c>
      <c r="N309" s="108">
        <f t="shared" si="10"/>
        <v>0</v>
      </c>
      <c r="O309" s="108">
        <f t="shared" si="10"/>
        <v>0</v>
      </c>
      <c r="P309" s="108">
        <f t="shared" si="9"/>
        <v>0</v>
      </c>
    </row>
    <row r="310" spans="1:16" hidden="1" x14ac:dyDescent="0.3">
      <c r="A310" s="71" t="s">
        <v>142</v>
      </c>
      <c r="B310" s="71" t="s">
        <v>57</v>
      </c>
      <c r="C310" s="71" t="s">
        <v>53</v>
      </c>
      <c r="D310" s="71" t="s">
        <v>33</v>
      </c>
      <c r="E310" s="72" t="s">
        <v>5</v>
      </c>
      <c r="F310" s="72" t="s">
        <v>26</v>
      </c>
      <c r="G310" s="73">
        <v>58</v>
      </c>
      <c r="H310" s="73">
        <v>1470.2</v>
      </c>
      <c r="I310" s="73">
        <v>11</v>
      </c>
      <c r="J310" s="73">
        <v>330.82</v>
      </c>
      <c r="K310" s="73">
        <v>47</v>
      </c>
      <c r="L310" s="73">
        <v>1139.3800000000001</v>
      </c>
      <c r="N310" s="108">
        <f t="shared" si="10"/>
        <v>0</v>
      </c>
      <c r="O310" s="108">
        <f t="shared" si="10"/>
        <v>0</v>
      </c>
      <c r="P310" s="108">
        <f t="shared" si="9"/>
        <v>0</v>
      </c>
    </row>
    <row r="311" spans="1:16" hidden="1" x14ac:dyDescent="0.3">
      <c r="A311" s="71" t="s">
        <v>132</v>
      </c>
      <c r="B311" s="71" t="s">
        <v>12</v>
      </c>
      <c r="C311" s="71" t="s">
        <v>13</v>
      </c>
      <c r="D311" s="71" t="s">
        <v>82</v>
      </c>
      <c r="E311" s="72" t="s">
        <v>41</v>
      </c>
      <c r="F311" s="72" t="s">
        <v>26</v>
      </c>
      <c r="G311" s="73">
        <v>11</v>
      </c>
      <c r="H311" s="73">
        <v>1466.25</v>
      </c>
      <c r="I311" s="73">
        <v>0</v>
      </c>
      <c r="J311" s="73">
        <v>0</v>
      </c>
      <c r="K311" s="73">
        <v>11</v>
      </c>
      <c r="L311" s="73">
        <v>1466.25</v>
      </c>
      <c r="N311" s="108">
        <f t="shared" si="10"/>
        <v>0</v>
      </c>
      <c r="O311" s="108">
        <f t="shared" si="10"/>
        <v>0</v>
      </c>
      <c r="P311" s="108">
        <f t="shared" si="9"/>
        <v>0</v>
      </c>
    </row>
    <row r="312" spans="1:16" hidden="1" x14ac:dyDescent="0.3">
      <c r="A312" s="71" t="s">
        <v>140</v>
      </c>
      <c r="B312" s="71" t="s">
        <v>12</v>
      </c>
      <c r="C312" s="71" t="s">
        <v>13</v>
      </c>
      <c r="D312" s="71" t="s">
        <v>85</v>
      </c>
      <c r="E312" s="72" t="s">
        <v>5</v>
      </c>
      <c r="F312" s="72" t="s">
        <v>16</v>
      </c>
      <c r="G312" s="73">
        <v>41</v>
      </c>
      <c r="H312" s="73">
        <v>1463.69</v>
      </c>
      <c r="I312" s="73">
        <v>4</v>
      </c>
      <c r="J312" s="73">
        <v>169.8</v>
      </c>
      <c r="K312" s="73">
        <v>37</v>
      </c>
      <c r="L312" s="73">
        <v>1293.8900000000001</v>
      </c>
      <c r="N312" s="108">
        <f t="shared" si="10"/>
        <v>0</v>
      </c>
      <c r="O312" s="108">
        <f t="shared" si="10"/>
        <v>0</v>
      </c>
      <c r="P312" s="108">
        <f t="shared" si="9"/>
        <v>0</v>
      </c>
    </row>
    <row r="313" spans="1:16" hidden="1" x14ac:dyDescent="0.3">
      <c r="A313" s="71" t="s">
        <v>163</v>
      </c>
      <c r="B313" s="71" t="s">
        <v>57</v>
      </c>
      <c r="C313" s="71" t="s">
        <v>17</v>
      </c>
      <c r="D313" s="71" t="s">
        <v>38</v>
      </c>
      <c r="E313" s="72" t="s">
        <v>15</v>
      </c>
      <c r="F313" s="72" t="s">
        <v>16</v>
      </c>
      <c r="G313" s="73">
        <v>2</v>
      </c>
      <c r="H313" s="73">
        <v>1459</v>
      </c>
      <c r="I313" s="73">
        <v>2</v>
      </c>
      <c r="J313" s="73">
        <v>1459</v>
      </c>
      <c r="K313" s="73">
        <v>0</v>
      </c>
      <c r="L313" s="73">
        <v>0</v>
      </c>
      <c r="N313" s="108">
        <f t="shared" si="10"/>
        <v>0</v>
      </c>
      <c r="O313" s="108">
        <f t="shared" si="10"/>
        <v>0</v>
      </c>
      <c r="P313" s="108">
        <f t="shared" si="9"/>
        <v>0</v>
      </c>
    </row>
    <row r="314" spans="1:16" hidden="1" x14ac:dyDescent="0.3">
      <c r="A314" s="71" t="s">
        <v>140</v>
      </c>
      <c r="B314" s="71" t="s">
        <v>12</v>
      </c>
      <c r="C314" s="71" t="s">
        <v>13</v>
      </c>
      <c r="D314" s="71" t="s">
        <v>93</v>
      </c>
      <c r="E314" s="72" t="s">
        <v>20</v>
      </c>
      <c r="F314" s="72" t="s">
        <v>4</v>
      </c>
      <c r="G314" s="73">
        <v>3</v>
      </c>
      <c r="H314" s="73">
        <v>1457.07</v>
      </c>
      <c r="I314" s="73">
        <v>0</v>
      </c>
      <c r="J314" s="73">
        <v>0</v>
      </c>
      <c r="K314" s="73">
        <v>3</v>
      </c>
      <c r="L314" s="73">
        <v>1457.07</v>
      </c>
      <c r="N314" s="108">
        <f t="shared" si="10"/>
        <v>0</v>
      </c>
      <c r="O314" s="108">
        <f t="shared" si="10"/>
        <v>0</v>
      </c>
      <c r="P314" s="108">
        <f t="shared" si="9"/>
        <v>0</v>
      </c>
    </row>
    <row r="315" spans="1:16" hidden="1" x14ac:dyDescent="0.3">
      <c r="A315" s="71" t="s">
        <v>153</v>
      </c>
      <c r="B315" s="71" t="s">
        <v>129</v>
      </c>
      <c r="C315" s="71" t="s">
        <v>55</v>
      </c>
      <c r="D315" s="71" t="s">
        <v>47</v>
      </c>
      <c r="E315" s="72" t="s">
        <v>25</v>
      </c>
      <c r="F315" s="72" t="s">
        <v>26</v>
      </c>
      <c r="G315" s="73">
        <v>7</v>
      </c>
      <c r="H315" s="73">
        <v>1455.44</v>
      </c>
      <c r="I315" s="73">
        <v>0</v>
      </c>
      <c r="J315" s="73">
        <v>0</v>
      </c>
      <c r="K315" s="73">
        <v>7</v>
      </c>
      <c r="L315" s="73">
        <v>1455.44</v>
      </c>
      <c r="N315" s="108">
        <f t="shared" si="10"/>
        <v>0</v>
      </c>
      <c r="O315" s="108">
        <f t="shared" si="10"/>
        <v>0</v>
      </c>
      <c r="P315" s="108">
        <f t="shared" si="9"/>
        <v>0</v>
      </c>
    </row>
    <row r="316" spans="1:16" hidden="1" x14ac:dyDescent="0.3">
      <c r="A316" s="71" t="s">
        <v>154</v>
      </c>
      <c r="B316" s="71" t="s">
        <v>12</v>
      </c>
      <c r="C316" s="71" t="s">
        <v>55</v>
      </c>
      <c r="D316" s="71" t="s">
        <v>110</v>
      </c>
      <c r="E316" s="72" t="s">
        <v>5</v>
      </c>
      <c r="F316" s="72" t="s">
        <v>21</v>
      </c>
      <c r="G316" s="73">
        <v>61</v>
      </c>
      <c r="H316" s="73">
        <v>1452.86</v>
      </c>
      <c r="I316" s="73">
        <v>11</v>
      </c>
      <c r="J316" s="73">
        <v>114.54</v>
      </c>
      <c r="K316" s="73">
        <v>50</v>
      </c>
      <c r="L316" s="73">
        <v>1338.32</v>
      </c>
      <c r="N316" s="108">
        <f t="shared" si="10"/>
        <v>0</v>
      </c>
      <c r="O316" s="108">
        <f t="shared" si="10"/>
        <v>0</v>
      </c>
      <c r="P316" s="108">
        <f t="shared" si="9"/>
        <v>0</v>
      </c>
    </row>
    <row r="317" spans="1:16" hidden="1" x14ac:dyDescent="0.3">
      <c r="A317" s="71" t="s">
        <v>132</v>
      </c>
      <c r="B317" s="71" t="s">
        <v>129</v>
      </c>
      <c r="C317" s="71" t="s">
        <v>13</v>
      </c>
      <c r="D317" s="71" t="s">
        <v>33</v>
      </c>
      <c r="E317" s="72" t="s">
        <v>15</v>
      </c>
      <c r="F317" s="72" t="s">
        <v>26</v>
      </c>
      <c r="G317" s="73">
        <v>13</v>
      </c>
      <c r="H317" s="73">
        <v>1447.56</v>
      </c>
      <c r="I317" s="73">
        <v>10</v>
      </c>
      <c r="J317" s="73">
        <v>1006.76</v>
      </c>
      <c r="K317" s="73">
        <v>3</v>
      </c>
      <c r="L317" s="73">
        <v>440.8</v>
      </c>
      <c r="N317" s="108">
        <f t="shared" si="10"/>
        <v>0</v>
      </c>
      <c r="O317" s="108">
        <f t="shared" si="10"/>
        <v>0</v>
      </c>
      <c r="P317" s="108">
        <f t="shared" si="9"/>
        <v>0</v>
      </c>
    </row>
    <row r="318" spans="1:16" hidden="1" x14ac:dyDescent="0.3">
      <c r="A318" s="71" t="s">
        <v>161</v>
      </c>
      <c r="B318" s="71" t="s">
        <v>12</v>
      </c>
      <c r="C318" s="71" t="s">
        <v>55</v>
      </c>
      <c r="D318" s="71" t="s">
        <v>38</v>
      </c>
      <c r="E318" s="72" t="s">
        <v>5</v>
      </c>
      <c r="F318" s="72" t="s">
        <v>26</v>
      </c>
      <c r="G318" s="73">
        <v>67</v>
      </c>
      <c r="H318" s="73">
        <v>1442.92</v>
      </c>
      <c r="I318" s="73">
        <v>2</v>
      </c>
      <c r="J318" s="73">
        <v>17.75</v>
      </c>
      <c r="K318" s="73">
        <v>65</v>
      </c>
      <c r="L318" s="73">
        <v>1425.17</v>
      </c>
      <c r="N318" s="108">
        <f t="shared" si="10"/>
        <v>0</v>
      </c>
      <c r="O318" s="108">
        <f t="shared" si="10"/>
        <v>0</v>
      </c>
      <c r="P318" s="108">
        <f t="shared" si="9"/>
        <v>0</v>
      </c>
    </row>
    <row r="319" spans="1:16" hidden="1" x14ac:dyDescent="0.3">
      <c r="A319" s="71" t="s">
        <v>163</v>
      </c>
      <c r="B319" s="71" t="s">
        <v>129</v>
      </c>
      <c r="C319" s="71" t="s">
        <v>17</v>
      </c>
      <c r="D319" s="71" t="s">
        <v>35</v>
      </c>
      <c r="E319" s="72" t="s">
        <v>18</v>
      </c>
      <c r="F319" s="72" t="s">
        <v>21</v>
      </c>
      <c r="G319" s="73">
        <v>12</v>
      </c>
      <c r="H319" s="73">
        <v>1426.63</v>
      </c>
      <c r="I319" s="73">
        <v>0</v>
      </c>
      <c r="J319" s="73">
        <v>0</v>
      </c>
      <c r="K319" s="73">
        <v>12</v>
      </c>
      <c r="L319" s="73">
        <v>1426.63</v>
      </c>
      <c r="N319" s="108">
        <f t="shared" si="10"/>
        <v>0</v>
      </c>
      <c r="O319" s="108">
        <f t="shared" si="10"/>
        <v>0</v>
      </c>
      <c r="P319" s="108">
        <f t="shared" si="9"/>
        <v>0</v>
      </c>
    </row>
    <row r="320" spans="1:16" hidden="1" x14ac:dyDescent="0.3">
      <c r="A320" s="71" t="s">
        <v>154</v>
      </c>
      <c r="B320" s="71" t="s">
        <v>12</v>
      </c>
      <c r="C320" s="71" t="s">
        <v>55</v>
      </c>
      <c r="D320" s="71" t="s">
        <v>99</v>
      </c>
      <c r="E320" s="72" t="s">
        <v>41</v>
      </c>
      <c r="F320" s="72" t="s">
        <v>21</v>
      </c>
      <c r="G320" s="73">
        <v>10</v>
      </c>
      <c r="H320" s="73">
        <v>1426.12</v>
      </c>
      <c r="I320" s="73">
        <v>0</v>
      </c>
      <c r="J320" s="73">
        <v>0</v>
      </c>
      <c r="K320" s="73">
        <v>10</v>
      </c>
      <c r="L320" s="73">
        <v>1426.12</v>
      </c>
      <c r="N320" s="108">
        <f t="shared" si="10"/>
        <v>0</v>
      </c>
      <c r="O320" s="108">
        <f t="shared" si="10"/>
        <v>0</v>
      </c>
      <c r="P320" s="108">
        <f t="shared" si="9"/>
        <v>0</v>
      </c>
    </row>
    <row r="321" spans="1:16" hidden="1" x14ac:dyDescent="0.3">
      <c r="A321" s="71" t="s">
        <v>132</v>
      </c>
      <c r="B321" s="71" t="s">
        <v>57</v>
      </c>
      <c r="C321" s="71" t="s">
        <v>13</v>
      </c>
      <c r="D321" s="71" t="s">
        <v>82</v>
      </c>
      <c r="E321" s="72" t="s">
        <v>18</v>
      </c>
      <c r="F321" s="72" t="s">
        <v>21</v>
      </c>
      <c r="G321" s="73">
        <v>18</v>
      </c>
      <c r="H321" s="73">
        <v>1425.01</v>
      </c>
      <c r="I321" s="73">
        <v>0</v>
      </c>
      <c r="J321" s="73">
        <v>0</v>
      </c>
      <c r="K321" s="73">
        <v>18</v>
      </c>
      <c r="L321" s="73">
        <v>1425.01</v>
      </c>
      <c r="N321" s="108">
        <f t="shared" si="10"/>
        <v>0</v>
      </c>
      <c r="O321" s="108">
        <f t="shared" si="10"/>
        <v>0</v>
      </c>
      <c r="P321" s="108">
        <f t="shared" si="9"/>
        <v>0</v>
      </c>
    </row>
    <row r="322" spans="1:16" hidden="1" x14ac:dyDescent="0.3">
      <c r="A322" s="71" t="s">
        <v>161</v>
      </c>
      <c r="B322" s="71" t="s">
        <v>12</v>
      </c>
      <c r="C322" s="71" t="s">
        <v>55</v>
      </c>
      <c r="D322" s="71" t="s">
        <v>30</v>
      </c>
      <c r="E322" s="72" t="s">
        <v>25</v>
      </c>
      <c r="F322" s="72" t="s">
        <v>21</v>
      </c>
      <c r="G322" s="73">
        <v>8</v>
      </c>
      <c r="H322" s="73">
        <v>1423.39</v>
      </c>
      <c r="I322" s="73">
        <v>0</v>
      </c>
      <c r="J322" s="73">
        <v>0</v>
      </c>
      <c r="K322" s="73">
        <v>8</v>
      </c>
      <c r="L322" s="73">
        <v>1423.39</v>
      </c>
      <c r="N322" s="108">
        <f t="shared" si="10"/>
        <v>0</v>
      </c>
      <c r="O322" s="108">
        <f t="shared" si="10"/>
        <v>0</v>
      </c>
      <c r="P322" s="108">
        <f t="shared" si="9"/>
        <v>0</v>
      </c>
    </row>
    <row r="323" spans="1:16" hidden="1" x14ac:dyDescent="0.3">
      <c r="A323" s="71" t="s">
        <v>140</v>
      </c>
      <c r="B323" s="71" t="s">
        <v>57</v>
      </c>
      <c r="C323" s="71" t="s">
        <v>13</v>
      </c>
      <c r="D323" s="71" t="s">
        <v>27</v>
      </c>
      <c r="E323" s="72" t="s">
        <v>37</v>
      </c>
      <c r="F323" s="72" t="s">
        <v>16</v>
      </c>
      <c r="G323" s="73">
        <v>5</v>
      </c>
      <c r="H323" s="73">
        <v>1421.12</v>
      </c>
      <c r="I323" s="73">
        <v>0</v>
      </c>
      <c r="J323" s="73">
        <v>0</v>
      </c>
      <c r="K323" s="73">
        <v>5</v>
      </c>
      <c r="L323" s="73">
        <v>1421.12</v>
      </c>
      <c r="N323" s="108">
        <f t="shared" si="10"/>
        <v>0</v>
      </c>
      <c r="O323" s="108">
        <f t="shared" si="10"/>
        <v>0</v>
      </c>
      <c r="P323" s="108">
        <f t="shared" ref="P323:P386" si="11">H323-L323-J323</f>
        <v>0</v>
      </c>
    </row>
    <row r="324" spans="1:16" hidden="1" x14ac:dyDescent="0.3">
      <c r="A324" s="71" t="s">
        <v>161</v>
      </c>
      <c r="B324" s="71" t="s">
        <v>57</v>
      </c>
      <c r="C324" s="71" t="s">
        <v>55</v>
      </c>
      <c r="D324" s="71" t="s">
        <v>93</v>
      </c>
      <c r="E324" s="72" t="s">
        <v>15</v>
      </c>
      <c r="F324" s="72" t="s">
        <v>26</v>
      </c>
      <c r="G324" s="73">
        <v>2</v>
      </c>
      <c r="H324" s="73">
        <v>1419.5</v>
      </c>
      <c r="I324" s="73">
        <v>0</v>
      </c>
      <c r="J324" s="73">
        <v>0</v>
      </c>
      <c r="K324" s="73">
        <v>2</v>
      </c>
      <c r="L324" s="73">
        <v>1419.5</v>
      </c>
      <c r="N324" s="108">
        <f t="shared" si="10"/>
        <v>0</v>
      </c>
      <c r="O324" s="108">
        <f t="shared" si="10"/>
        <v>0</v>
      </c>
      <c r="P324" s="108">
        <f t="shared" si="11"/>
        <v>0</v>
      </c>
    </row>
    <row r="325" spans="1:16" hidden="1" x14ac:dyDescent="0.3">
      <c r="A325" s="71" t="s">
        <v>163</v>
      </c>
      <c r="B325" s="71" t="s">
        <v>57</v>
      </c>
      <c r="C325" s="71" t="s">
        <v>55</v>
      </c>
      <c r="D325" s="71" t="s">
        <v>23</v>
      </c>
      <c r="E325" s="72" t="s">
        <v>5</v>
      </c>
      <c r="F325" s="72" t="s">
        <v>16</v>
      </c>
      <c r="G325" s="73">
        <v>92</v>
      </c>
      <c r="H325" s="73">
        <v>1416.51</v>
      </c>
      <c r="I325" s="73">
        <v>11</v>
      </c>
      <c r="J325" s="73">
        <v>190.81</v>
      </c>
      <c r="K325" s="73">
        <v>81</v>
      </c>
      <c r="L325" s="73">
        <v>1225.7</v>
      </c>
      <c r="N325" s="108">
        <f t="shared" si="10"/>
        <v>0</v>
      </c>
      <c r="O325" s="108">
        <f t="shared" si="10"/>
        <v>0</v>
      </c>
      <c r="P325" s="108">
        <f t="shared" si="11"/>
        <v>0</v>
      </c>
    </row>
    <row r="326" spans="1:16" hidden="1" x14ac:dyDescent="0.3">
      <c r="A326" s="71" t="s">
        <v>163</v>
      </c>
      <c r="B326" s="71" t="s">
        <v>57</v>
      </c>
      <c r="C326" s="71" t="s">
        <v>17</v>
      </c>
      <c r="D326" s="71" t="s">
        <v>84</v>
      </c>
      <c r="E326" s="72" t="s">
        <v>18</v>
      </c>
      <c r="F326" s="72" t="s">
        <v>26</v>
      </c>
      <c r="G326" s="73">
        <v>39</v>
      </c>
      <c r="H326" s="73">
        <v>1413.89</v>
      </c>
      <c r="I326" s="73">
        <v>21</v>
      </c>
      <c r="J326" s="73">
        <v>781.91</v>
      </c>
      <c r="K326" s="73">
        <v>18</v>
      </c>
      <c r="L326" s="73">
        <v>631.98</v>
      </c>
      <c r="N326" s="108">
        <f t="shared" si="10"/>
        <v>0</v>
      </c>
      <c r="O326" s="108">
        <f t="shared" si="10"/>
        <v>0</v>
      </c>
      <c r="P326" s="108">
        <f t="shared" si="11"/>
        <v>0</v>
      </c>
    </row>
    <row r="327" spans="1:16" x14ac:dyDescent="0.3">
      <c r="A327" s="71" t="s">
        <v>146</v>
      </c>
      <c r="B327" s="71" t="s">
        <v>12</v>
      </c>
      <c r="C327" s="71" t="s">
        <v>55</v>
      </c>
      <c r="D327" s="71" t="s">
        <v>51</v>
      </c>
      <c r="E327" s="72" t="s">
        <v>41</v>
      </c>
      <c r="F327" s="72" t="s">
        <v>21</v>
      </c>
      <c r="G327" s="91">
        <v>11</v>
      </c>
      <c r="H327" s="73">
        <v>1410.06</v>
      </c>
      <c r="I327" s="91">
        <v>1</v>
      </c>
      <c r="J327" s="73">
        <v>303.58999999999997</v>
      </c>
      <c r="K327" s="91">
        <v>10</v>
      </c>
      <c r="L327" s="73">
        <v>1106.47</v>
      </c>
      <c r="N327" s="108">
        <f t="shared" si="10"/>
        <v>0</v>
      </c>
      <c r="O327" s="108">
        <f t="shared" si="10"/>
        <v>0</v>
      </c>
      <c r="P327" s="108">
        <f t="shared" si="11"/>
        <v>0</v>
      </c>
    </row>
    <row r="328" spans="1:16" hidden="1" x14ac:dyDescent="0.3">
      <c r="A328" s="71" t="s">
        <v>132</v>
      </c>
      <c r="B328" s="71" t="s">
        <v>57</v>
      </c>
      <c r="C328" s="71" t="s">
        <v>13</v>
      </c>
      <c r="D328" s="71" t="s">
        <v>19</v>
      </c>
      <c r="E328" s="72" t="s">
        <v>41</v>
      </c>
      <c r="F328" s="72" t="s">
        <v>16</v>
      </c>
      <c r="G328" s="73">
        <v>16</v>
      </c>
      <c r="H328" s="73">
        <v>1409.05</v>
      </c>
      <c r="I328" s="73">
        <v>4</v>
      </c>
      <c r="J328" s="73">
        <v>296.10000000000002</v>
      </c>
      <c r="K328" s="73">
        <v>12</v>
      </c>
      <c r="L328" s="73">
        <v>1112.95</v>
      </c>
      <c r="N328" s="108">
        <f t="shared" si="10"/>
        <v>0</v>
      </c>
      <c r="O328" s="108">
        <f t="shared" si="10"/>
        <v>0</v>
      </c>
      <c r="P328" s="108">
        <f t="shared" si="11"/>
        <v>0</v>
      </c>
    </row>
    <row r="329" spans="1:16" hidden="1" x14ac:dyDescent="0.3">
      <c r="A329" s="71" t="s">
        <v>161</v>
      </c>
      <c r="B329" s="71" t="s">
        <v>129</v>
      </c>
      <c r="C329" s="71" t="s">
        <v>55</v>
      </c>
      <c r="D329" s="71" t="s">
        <v>35</v>
      </c>
      <c r="E329" s="72" t="s">
        <v>28</v>
      </c>
      <c r="F329" s="72" t="s">
        <v>21</v>
      </c>
      <c r="G329" s="73">
        <v>3</v>
      </c>
      <c r="H329" s="73">
        <v>1405.02</v>
      </c>
      <c r="I329" s="73">
        <v>0</v>
      </c>
      <c r="J329" s="73">
        <v>0</v>
      </c>
      <c r="K329" s="73">
        <v>3</v>
      </c>
      <c r="L329" s="73">
        <v>1405.02</v>
      </c>
      <c r="N329" s="108">
        <f t="shared" si="10"/>
        <v>0</v>
      </c>
      <c r="O329" s="108">
        <f t="shared" si="10"/>
        <v>0</v>
      </c>
      <c r="P329" s="108">
        <f t="shared" si="11"/>
        <v>0</v>
      </c>
    </row>
    <row r="330" spans="1:16" hidden="1" x14ac:dyDescent="0.3">
      <c r="A330" s="71" t="s">
        <v>144</v>
      </c>
      <c r="B330" s="71" t="s">
        <v>12</v>
      </c>
      <c r="C330" s="71" t="s">
        <v>55</v>
      </c>
      <c r="D330" s="71" t="s">
        <v>46</v>
      </c>
      <c r="E330" s="72" t="s">
        <v>3</v>
      </c>
      <c r="F330" s="72" t="s">
        <v>16</v>
      </c>
      <c r="G330" s="73">
        <v>25</v>
      </c>
      <c r="H330" s="73">
        <v>1399.93</v>
      </c>
      <c r="I330" s="73">
        <v>4</v>
      </c>
      <c r="J330" s="73">
        <v>223.17</v>
      </c>
      <c r="K330" s="73">
        <v>21</v>
      </c>
      <c r="L330" s="73">
        <v>1176.76</v>
      </c>
      <c r="N330" s="108">
        <f t="shared" si="10"/>
        <v>0</v>
      </c>
      <c r="O330" s="108">
        <f t="shared" si="10"/>
        <v>0</v>
      </c>
      <c r="P330" s="108">
        <f t="shared" si="11"/>
        <v>0</v>
      </c>
    </row>
    <row r="331" spans="1:16" hidden="1" x14ac:dyDescent="0.3">
      <c r="A331" s="71" t="s">
        <v>161</v>
      </c>
      <c r="B331" s="71" t="s">
        <v>57</v>
      </c>
      <c r="C331" s="71" t="s">
        <v>55</v>
      </c>
      <c r="D331" s="71" t="s">
        <v>93</v>
      </c>
      <c r="E331" s="72" t="s">
        <v>37</v>
      </c>
      <c r="F331" s="72" t="s">
        <v>26</v>
      </c>
      <c r="G331" s="73">
        <v>6</v>
      </c>
      <c r="H331" s="73">
        <v>1398.83</v>
      </c>
      <c r="I331" s="73">
        <v>0</v>
      </c>
      <c r="J331" s="73">
        <v>0</v>
      </c>
      <c r="K331" s="73">
        <v>6</v>
      </c>
      <c r="L331" s="73">
        <v>1398.83</v>
      </c>
      <c r="N331" s="108">
        <f t="shared" si="10"/>
        <v>0</v>
      </c>
      <c r="O331" s="108">
        <f t="shared" si="10"/>
        <v>0</v>
      </c>
      <c r="P331" s="108">
        <f t="shared" si="11"/>
        <v>0</v>
      </c>
    </row>
    <row r="332" spans="1:16" hidden="1" x14ac:dyDescent="0.3">
      <c r="A332" s="71" t="s">
        <v>142</v>
      </c>
      <c r="B332" s="71" t="s">
        <v>12</v>
      </c>
      <c r="C332" s="71" t="s">
        <v>13</v>
      </c>
      <c r="D332" s="71" t="s">
        <v>64</v>
      </c>
      <c r="E332" s="72" t="s">
        <v>15</v>
      </c>
      <c r="F332" s="72" t="s">
        <v>21</v>
      </c>
      <c r="G332" s="73">
        <v>2</v>
      </c>
      <c r="H332" s="73">
        <v>1394.55</v>
      </c>
      <c r="I332" s="73">
        <v>0</v>
      </c>
      <c r="J332" s="73">
        <v>0</v>
      </c>
      <c r="K332" s="73">
        <v>2</v>
      </c>
      <c r="L332" s="73">
        <v>1394.55</v>
      </c>
      <c r="N332" s="108">
        <f t="shared" si="10"/>
        <v>0</v>
      </c>
      <c r="O332" s="108">
        <f t="shared" si="10"/>
        <v>0</v>
      </c>
      <c r="P332" s="108">
        <f t="shared" si="11"/>
        <v>0</v>
      </c>
    </row>
    <row r="333" spans="1:16" hidden="1" x14ac:dyDescent="0.3">
      <c r="A333" s="71" t="s">
        <v>155</v>
      </c>
      <c r="B333" s="71" t="s">
        <v>12</v>
      </c>
      <c r="C333" s="71" t="s">
        <v>55</v>
      </c>
      <c r="D333" s="71" t="s">
        <v>44</v>
      </c>
      <c r="E333" s="72" t="s">
        <v>41</v>
      </c>
      <c r="F333" s="72" t="s">
        <v>26</v>
      </c>
      <c r="G333" s="73">
        <v>10</v>
      </c>
      <c r="H333" s="73">
        <v>1387.66</v>
      </c>
      <c r="I333" s="73">
        <v>0</v>
      </c>
      <c r="J333" s="73">
        <v>0</v>
      </c>
      <c r="K333" s="73">
        <v>10</v>
      </c>
      <c r="L333" s="73">
        <v>1387.66</v>
      </c>
      <c r="N333" s="108">
        <f t="shared" si="10"/>
        <v>0</v>
      </c>
      <c r="O333" s="108">
        <f t="shared" si="10"/>
        <v>0</v>
      </c>
      <c r="P333" s="108">
        <f t="shared" si="11"/>
        <v>0</v>
      </c>
    </row>
    <row r="334" spans="1:16" hidden="1" x14ac:dyDescent="0.3">
      <c r="A334" s="71" t="s">
        <v>142</v>
      </c>
      <c r="B334" s="71" t="s">
        <v>12</v>
      </c>
      <c r="C334" s="71" t="s">
        <v>13</v>
      </c>
      <c r="D334" s="71" t="s">
        <v>48</v>
      </c>
      <c r="E334" s="72" t="s">
        <v>25</v>
      </c>
      <c r="F334" s="72" t="s">
        <v>16</v>
      </c>
      <c r="G334" s="73">
        <v>7</v>
      </c>
      <c r="H334" s="73">
        <v>1383.64</v>
      </c>
      <c r="I334" s="73">
        <v>0</v>
      </c>
      <c r="J334" s="73">
        <v>0</v>
      </c>
      <c r="K334" s="73">
        <v>7</v>
      </c>
      <c r="L334" s="73">
        <v>1383.64</v>
      </c>
      <c r="N334" s="108">
        <f t="shared" si="10"/>
        <v>0</v>
      </c>
      <c r="O334" s="108">
        <f t="shared" si="10"/>
        <v>0</v>
      </c>
      <c r="P334" s="108">
        <f t="shared" si="11"/>
        <v>0</v>
      </c>
    </row>
    <row r="335" spans="1:16" hidden="1" x14ac:dyDescent="0.3">
      <c r="A335" s="71" t="s">
        <v>154</v>
      </c>
      <c r="B335" s="71" t="s">
        <v>129</v>
      </c>
      <c r="C335" s="71" t="s">
        <v>55</v>
      </c>
      <c r="D335" s="71" t="s">
        <v>103</v>
      </c>
      <c r="E335" s="72" t="s">
        <v>5</v>
      </c>
      <c r="F335" s="72" t="s">
        <v>21</v>
      </c>
      <c r="G335" s="73">
        <v>66</v>
      </c>
      <c r="H335" s="73">
        <v>1359.88</v>
      </c>
      <c r="I335" s="73">
        <v>7</v>
      </c>
      <c r="J335" s="73">
        <v>229.94</v>
      </c>
      <c r="K335" s="73">
        <v>59</v>
      </c>
      <c r="L335" s="73">
        <v>1129.94</v>
      </c>
      <c r="N335" s="108">
        <f t="shared" si="10"/>
        <v>0</v>
      </c>
      <c r="O335" s="108">
        <f t="shared" si="10"/>
        <v>0</v>
      </c>
      <c r="P335" s="108">
        <f t="shared" si="11"/>
        <v>0</v>
      </c>
    </row>
    <row r="336" spans="1:16" hidden="1" x14ac:dyDescent="0.3">
      <c r="A336" s="71" t="s">
        <v>140</v>
      </c>
      <c r="B336" s="71" t="s">
        <v>57</v>
      </c>
      <c r="C336" s="71" t="s">
        <v>13</v>
      </c>
      <c r="D336" s="71" t="s">
        <v>86</v>
      </c>
      <c r="E336" s="72" t="s">
        <v>31</v>
      </c>
      <c r="F336" s="72" t="s">
        <v>16</v>
      </c>
      <c r="G336" s="73">
        <v>4</v>
      </c>
      <c r="H336" s="73">
        <v>1358.3</v>
      </c>
      <c r="I336" s="73">
        <v>0</v>
      </c>
      <c r="J336" s="73">
        <v>0</v>
      </c>
      <c r="K336" s="73">
        <v>4</v>
      </c>
      <c r="L336" s="73">
        <v>1358.3</v>
      </c>
      <c r="N336" s="108">
        <f t="shared" si="10"/>
        <v>0</v>
      </c>
      <c r="O336" s="108">
        <f t="shared" si="10"/>
        <v>0</v>
      </c>
      <c r="P336" s="108">
        <f t="shared" si="11"/>
        <v>0</v>
      </c>
    </row>
    <row r="337" spans="1:16" hidden="1" x14ac:dyDescent="0.3">
      <c r="A337" s="71" t="s">
        <v>132</v>
      </c>
      <c r="B337" s="71" t="s">
        <v>57</v>
      </c>
      <c r="C337" s="71" t="s">
        <v>13</v>
      </c>
      <c r="D337" s="71" t="s">
        <v>64</v>
      </c>
      <c r="E337" s="72" t="s">
        <v>5</v>
      </c>
      <c r="F337" s="72" t="s">
        <v>26</v>
      </c>
      <c r="G337" s="73">
        <v>54</v>
      </c>
      <c r="H337" s="73">
        <v>1356.22</v>
      </c>
      <c r="I337" s="73">
        <v>18</v>
      </c>
      <c r="J337" s="73">
        <v>393.49</v>
      </c>
      <c r="K337" s="73">
        <v>36</v>
      </c>
      <c r="L337" s="73">
        <v>962.73</v>
      </c>
      <c r="N337" s="108">
        <f t="shared" si="10"/>
        <v>0</v>
      </c>
      <c r="O337" s="108">
        <f t="shared" si="10"/>
        <v>0</v>
      </c>
      <c r="P337" s="108">
        <f t="shared" si="11"/>
        <v>0</v>
      </c>
    </row>
    <row r="338" spans="1:16" hidden="1" x14ac:dyDescent="0.3">
      <c r="A338" s="71" t="s">
        <v>156</v>
      </c>
      <c r="B338" s="71" t="s">
        <v>12</v>
      </c>
      <c r="C338" s="71" t="s">
        <v>55</v>
      </c>
      <c r="D338" s="71" t="s">
        <v>60</v>
      </c>
      <c r="E338" s="72" t="s">
        <v>24</v>
      </c>
      <c r="F338" s="72" t="s">
        <v>21</v>
      </c>
      <c r="G338" s="73">
        <v>2</v>
      </c>
      <c r="H338" s="73">
        <v>1354.42</v>
      </c>
      <c r="I338" s="73">
        <v>0</v>
      </c>
      <c r="J338" s="73">
        <v>0</v>
      </c>
      <c r="K338" s="73">
        <v>2</v>
      </c>
      <c r="L338" s="73">
        <v>1354.42</v>
      </c>
      <c r="N338" s="108">
        <f t="shared" si="10"/>
        <v>0</v>
      </c>
      <c r="O338" s="108">
        <f t="shared" si="10"/>
        <v>0</v>
      </c>
      <c r="P338" s="108">
        <f t="shared" si="11"/>
        <v>0</v>
      </c>
    </row>
    <row r="339" spans="1:16" hidden="1" x14ac:dyDescent="0.3">
      <c r="A339" s="71" t="s">
        <v>163</v>
      </c>
      <c r="B339" s="71" t="s">
        <v>57</v>
      </c>
      <c r="C339" s="71" t="s">
        <v>17</v>
      </c>
      <c r="D339" s="71" t="s">
        <v>63</v>
      </c>
      <c r="E339" s="72" t="s">
        <v>37</v>
      </c>
      <c r="F339" s="72" t="s">
        <v>21</v>
      </c>
      <c r="G339" s="73">
        <v>8</v>
      </c>
      <c r="H339" s="73">
        <v>1352.66</v>
      </c>
      <c r="I339" s="73">
        <v>2</v>
      </c>
      <c r="J339" s="73">
        <v>335.96</v>
      </c>
      <c r="K339" s="73">
        <v>6</v>
      </c>
      <c r="L339" s="73">
        <v>1016.7</v>
      </c>
      <c r="N339" s="108">
        <f t="shared" si="10"/>
        <v>0</v>
      </c>
      <c r="O339" s="108">
        <f t="shared" si="10"/>
        <v>0</v>
      </c>
      <c r="P339" s="108">
        <f t="shared" si="11"/>
        <v>0</v>
      </c>
    </row>
    <row r="340" spans="1:16" hidden="1" x14ac:dyDescent="0.3">
      <c r="A340" s="71" t="s">
        <v>163</v>
      </c>
      <c r="B340" s="71" t="s">
        <v>12</v>
      </c>
      <c r="C340" s="71" t="s">
        <v>55</v>
      </c>
      <c r="D340" s="71" t="s">
        <v>64</v>
      </c>
      <c r="E340" s="72" t="s">
        <v>31</v>
      </c>
      <c r="F340" s="72" t="s">
        <v>21</v>
      </c>
      <c r="G340" s="73">
        <v>6</v>
      </c>
      <c r="H340" s="73">
        <v>1348.76</v>
      </c>
      <c r="I340" s="73">
        <v>1</v>
      </c>
      <c r="J340" s="73">
        <v>337.72</v>
      </c>
      <c r="K340" s="73">
        <v>5</v>
      </c>
      <c r="L340" s="73">
        <v>1011.04</v>
      </c>
      <c r="N340" s="108">
        <f t="shared" ref="N340:O403" si="12">G340-I340-K340</f>
        <v>0</v>
      </c>
      <c r="O340" s="108">
        <f t="shared" si="12"/>
        <v>0</v>
      </c>
      <c r="P340" s="108">
        <f t="shared" si="11"/>
        <v>0</v>
      </c>
    </row>
    <row r="341" spans="1:16" hidden="1" x14ac:dyDescent="0.3">
      <c r="A341" s="71" t="s">
        <v>140</v>
      </c>
      <c r="B341" s="71" t="s">
        <v>12</v>
      </c>
      <c r="C341" s="71" t="s">
        <v>13</v>
      </c>
      <c r="D341" s="71" t="s">
        <v>73</v>
      </c>
      <c r="E341" s="72" t="s">
        <v>5</v>
      </c>
      <c r="F341" s="72" t="s">
        <v>26</v>
      </c>
      <c r="G341" s="73">
        <v>58</v>
      </c>
      <c r="H341" s="73">
        <v>1347.05</v>
      </c>
      <c r="I341" s="73">
        <v>21</v>
      </c>
      <c r="J341" s="73">
        <v>423.44</v>
      </c>
      <c r="K341" s="73">
        <v>37</v>
      </c>
      <c r="L341" s="73">
        <v>923.61</v>
      </c>
      <c r="N341" s="108">
        <f t="shared" si="12"/>
        <v>0</v>
      </c>
      <c r="O341" s="108">
        <f t="shared" si="12"/>
        <v>0</v>
      </c>
      <c r="P341" s="108">
        <f t="shared" si="11"/>
        <v>0</v>
      </c>
    </row>
    <row r="342" spans="1:16" x14ac:dyDescent="0.3">
      <c r="A342" s="71" t="s">
        <v>142</v>
      </c>
      <c r="B342" s="71" t="s">
        <v>57</v>
      </c>
      <c r="C342" s="71" t="s">
        <v>55</v>
      </c>
      <c r="D342" s="71" t="s">
        <v>51</v>
      </c>
      <c r="E342" s="72" t="s">
        <v>41</v>
      </c>
      <c r="F342" s="72" t="s">
        <v>16</v>
      </c>
      <c r="G342" s="91">
        <v>10</v>
      </c>
      <c r="H342" s="73">
        <v>1340.6</v>
      </c>
      <c r="I342" s="91">
        <v>0</v>
      </c>
      <c r="J342" s="73">
        <v>0</v>
      </c>
      <c r="K342" s="91">
        <v>10</v>
      </c>
      <c r="L342" s="73">
        <v>1340.6</v>
      </c>
      <c r="N342" s="108">
        <f t="shared" si="12"/>
        <v>0</v>
      </c>
      <c r="O342" s="108">
        <f t="shared" si="12"/>
        <v>0</v>
      </c>
      <c r="P342" s="108">
        <f t="shared" si="11"/>
        <v>0</v>
      </c>
    </row>
    <row r="343" spans="1:16" x14ac:dyDescent="0.3">
      <c r="A343" s="71" t="s">
        <v>137</v>
      </c>
      <c r="B343" s="71" t="s">
        <v>12</v>
      </c>
      <c r="C343" s="71" t="s">
        <v>13</v>
      </c>
      <c r="D343" s="71" t="s">
        <v>51</v>
      </c>
      <c r="E343" s="72" t="s">
        <v>31</v>
      </c>
      <c r="F343" s="72" t="s">
        <v>21</v>
      </c>
      <c r="G343" s="91">
        <v>4</v>
      </c>
      <c r="H343" s="73">
        <v>1337.54</v>
      </c>
      <c r="I343" s="91">
        <v>0</v>
      </c>
      <c r="J343" s="73">
        <v>0</v>
      </c>
      <c r="K343" s="91">
        <v>4</v>
      </c>
      <c r="L343" s="73">
        <v>1337.54</v>
      </c>
      <c r="N343" s="108">
        <f t="shared" si="12"/>
        <v>0</v>
      </c>
      <c r="O343" s="108">
        <f t="shared" si="12"/>
        <v>0</v>
      </c>
      <c r="P343" s="108">
        <f t="shared" si="11"/>
        <v>0</v>
      </c>
    </row>
    <row r="344" spans="1:16" hidden="1" x14ac:dyDescent="0.3">
      <c r="A344" s="71" t="s">
        <v>155</v>
      </c>
      <c r="B344" s="71" t="s">
        <v>12</v>
      </c>
      <c r="C344" s="71" t="s">
        <v>55</v>
      </c>
      <c r="D344" s="71" t="s">
        <v>35</v>
      </c>
      <c r="E344" s="72" t="s">
        <v>18</v>
      </c>
      <c r="F344" s="72" t="s">
        <v>16</v>
      </c>
      <c r="G344" s="73">
        <v>12</v>
      </c>
      <c r="H344" s="73">
        <v>1333.55</v>
      </c>
      <c r="I344" s="73">
        <v>0</v>
      </c>
      <c r="J344" s="73">
        <v>0</v>
      </c>
      <c r="K344" s="73">
        <v>12</v>
      </c>
      <c r="L344" s="73">
        <v>1333.55</v>
      </c>
      <c r="N344" s="108">
        <f t="shared" si="12"/>
        <v>0</v>
      </c>
      <c r="O344" s="108">
        <f t="shared" si="12"/>
        <v>0</v>
      </c>
      <c r="P344" s="108">
        <f t="shared" si="11"/>
        <v>0</v>
      </c>
    </row>
    <row r="345" spans="1:16" hidden="1" x14ac:dyDescent="0.3">
      <c r="A345" s="71" t="s">
        <v>158</v>
      </c>
      <c r="B345" s="71" t="s">
        <v>12</v>
      </c>
      <c r="C345" s="71" t="s">
        <v>55</v>
      </c>
      <c r="D345" s="71" t="s">
        <v>44</v>
      </c>
      <c r="E345" s="72" t="s">
        <v>5</v>
      </c>
      <c r="F345" s="72" t="s">
        <v>26</v>
      </c>
      <c r="G345" s="73">
        <v>83</v>
      </c>
      <c r="H345" s="73">
        <v>1332.44</v>
      </c>
      <c r="I345" s="73">
        <v>23</v>
      </c>
      <c r="J345" s="73">
        <v>332.36</v>
      </c>
      <c r="K345" s="73">
        <v>60</v>
      </c>
      <c r="L345" s="73">
        <v>1000.08</v>
      </c>
      <c r="N345" s="108">
        <f t="shared" si="12"/>
        <v>0</v>
      </c>
      <c r="O345" s="108">
        <f t="shared" si="12"/>
        <v>0</v>
      </c>
      <c r="P345" s="108">
        <f t="shared" si="11"/>
        <v>0</v>
      </c>
    </row>
    <row r="346" spans="1:16" hidden="1" x14ac:dyDescent="0.3">
      <c r="A346" s="71" t="s">
        <v>163</v>
      </c>
      <c r="B346" s="71" t="s">
        <v>57</v>
      </c>
      <c r="C346" s="71" t="s">
        <v>55</v>
      </c>
      <c r="D346" s="71" t="s">
        <v>72</v>
      </c>
      <c r="E346" s="72" t="s">
        <v>31</v>
      </c>
      <c r="F346" s="72" t="s">
        <v>16</v>
      </c>
      <c r="G346" s="73">
        <v>6</v>
      </c>
      <c r="H346" s="73">
        <v>1328.02</v>
      </c>
      <c r="I346" s="73">
        <v>1</v>
      </c>
      <c r="J346" s="73">
        <v>288.67</v>
      </c>
      <c r="K346" s="73">
        <v>5</v>
      </c>
      <c r="L346" s="73">
        <v>1039.3499999999999</v>
      </c>
      <c r="N346" s="108">
        <f t="shared" si="12"/>
        <v>0</v>
      </c>
      <c r="O346" s="108">
        <f t="shared" si="12"/>
        <v>0</v>
      </c>
      <c r="P346" s="108">
        <f t="shared" si="11"/>
        <v>0</v>
      </c>
    </row>
    <row r="347" spans="1:16" hidden="1" x14ac:dyDescent="0.3">
      <c r="A347" s="71" t="s">
        <v>163</v>
      </c>
      <c r="B347" s="71" t="s">
        <v>57</v>
      </c>
      <c r="C347" s="71" t="s">
        <v>55</v>
      </c>
      <c r="D347" s="71" t="s">
        <v>70</v>
      </c>
      <c r="E347" s="72" t="s">
        <v>25</v>
      </c>
      <c r="F347" s="72" t="s">
        <v>16</v>
      </c>
      <c r="G347" s="73">
        <v>7</v>
      </c>
      <c r="H347" s="73">
        <v>1326.7</v>
      </c>
      <c r="I347" s="73">
        <v>0</v>
      </c>
      <c r="J347" s="73">
        <v>0</v>
      </c>
      <c r="K347" s="73">
        <v>7</v>
      </c>
      <c r="L347" s="73">
        <v>1326.7</v>
      </c>
      <c r="N347" s="108">
        <f t="shared" si="12"/>
        <v>0</v>
      </c>
      <c r="O347" s="108">
        <f t="shared" si="12"/>
        <v>0</v>
      </c>
      <c r="P347" s="108">
        <f t="shared" si="11"/>
        <v>0</v>
      </c>
    </row>
    <row r="348" spans="1:16" hidden="1" x14ac:dyDescent="0.3">
      <c r="A348" s="71" t="s">
        <v>142</v>
      </c>
      <c r="B348" s="71" t="s">
        <v>57</v>
      </c>
      <c r="C348" s="71" t="s">
        <v>55</v>
      </c>
      <c r="D348" s="71" t="s">
        <v>42</v>
      </c>
      <c r="E348" s="72" t="s">
        <v>37</v>
      </c>
      <c r="F348" s="72" t="s">
        <v>21</v>
      </c>
      <c r="G348" s="73">
        <v>5</v>
      </c>
      <c r="H348" s="73">
        <v>1324.7</v>
      </c>
      <c r="I348" s="73">
        <v>0</v>
      </c>
      <c r="J348" s="73">
        <v>0</v>
      </c>
      <c r="K348" s="73">
        <v>5</v>
      </c>
      <c r="L348" s="73">
        <v>1324.7</v>
      </c>
      <c r="N348" s="108">
        <f t="shared" si="12"/>
        <v>0</v>
      </c>
      <c r="O348" s="108">
        <f t="shared" si="12"/>
        <v>0</v>
      </c>
      <c r="P348" s="108">
        <f t="shared" si="11"/>
        <v>0</v>
      </c>
    </row>
    <row r="349" spans="1:16" hidden="1" x14ac:dyDescent="0.3">
      <c r="A349" s="71" t="s">
        <v>159</v>
      </c>
      <c r="B349" s="71" t="s">
        <v>12</v>
      </c>
      <c r="C349" s="71" t="s">
        <v>55</v>
      </c>
      <c r="D349" s="71" t="s">
        <v>79</v>
      </c>
      <c r="E349" s="72" t="s">
        <v>5</v>
      </c>
      <c r="F349" s="72" t="s">
        <v>26</v>
      </c>
      <c r="G349" s="73">
        <v>52</v>
      </c>
      <c r="H349" s="73">
        <v>1321.32</v>
      </c>
      <c r="I349" s="73">
        <v>11</v>
      </c>
      <c r="J349" s="73">
        <v>360.58</v>
      </c>
      <c r="K349" s="73">
        <v>41</v>
      </c>
      <c r="L349" s="73">
        <v>960.74</v>
      </c>
      <c r="N349" s="108">
        <f t="shared" si="12"/>
        <v>0</v>
      </c>
      <c r="O349" s="108">
        <f t="shared" si="12"/>
        <v>0</v>
      </c>
      <c r="P349" s="108">
        <f t="shared" si="11"/>
        <v>0</v>
      </c>
    </row>
    <row r="350" spans="1:16" hidden="1" x14ac:dyDescent="0.3">
      <c r="A350" s="71" t="s">
        <v>163</v>
      </c>
      <c r="B350" s="71" t="s">
        <v>12</v>
      </c>
      <c r="C350" s="71" t="s">
        <v>55</v>
      </c>
      <c r="D350" s="71" t="s">
        <v>69</v>
      </c>
      <c r="E350" s="72" t="s">
        <v>31</v>
      </c>
      <c r="F350" s="72" t="s">
        <v>16</v>
      </c>
      <c r="G350" s="73">
        <v>7</v>
      </c>
      <c r="H350" s="73">
        <v>1319.59</v>
      </c>
      <c r="I350" s="73">
        <v>2</v>
      </c>
      <c r="J350" s="73">
        <v>581.83000000000004</v>
      </c>
      <c r="K350" s="73">
        <v>5</v>
      </c>
      <c r="L350" s="73">
        <v>737.76</v>
      </c>
      <c r="N350" s="108">
        <f t="shared" si="12"/>
        <v>0</v>
      </c>
      <c r="O350" s="108">
        <f t="shared" si="12"/>
        <v>0</v>
      </c>
      <c r="P350" s="108">
        <f t="shared" si="11"/>
        <v>0</v>
      </c>
    </row>
    <row r="351" spans="1:16" hidden="1" x14ac:dyDescent="0.3">
      <c r="A351" s="71" t="s">
        <v>132</v>
      </c>
      <c r="B351" s="71" t="s">
        <v>57</v>
      </c>
      <c r="C351" s="71" t="s">
        <v>13</v>
      </c>
      <c r="D351" s="71" t="s">
        <v>83</v>
      </c>
      <c r="E351" s="72" t="s">
        <v>41</v>
      </c>
      <c r="F351" s="72" t="s">
        <v>16</v>
      </c>
      <c r="G351" s="73">
        <v>14</v>
      </c>
      <c r="H351" s="73">
        <v>1317.17</v>
      </c>
      <c r="I351" s="73">
        <v>2</v>
      </c>
      <c r="J351" s="73">
        <v>115.24</v>
      </c>
      <c r="K351" s="73">
        <v>12</v>
      </c>
      <c r="L351" s="73">
        <v>1201.93</v>
      </c>
      <c r="N351" s="108">
        <f t="shared" si="12"/>
        <v>0</v>
      </c>
      <c r="O351" s="108">
        <f t="shared" si="12"/>
        <v>0</v>
      </c>
      <c r="P351" s="108">
        <f t="shared" si="11"/>
        <v>0</v>
      </c>
    </row>
    <row r="352" spans="1:16" hidden="1" x14ac:dyDescent="0.3">
      <c r="A352" s="71" t="s">
        <v>163</v>
      </c>
      <c r="B352" s="71" t="s">
        <v>129</v>
      </c>
      <c r="C352" s="71" t="s">
        <v>17</v>
      </c>
      <c r="D352" s="71" t="s">
        <v>60</v>
      </c>
      <c r="E352" s="72" t="s">
        <v>37</v>
      </c>
      <c r="F352" s="72" t="s">
        <v>21</v>
      </c>
      <c r="G352" s="73">
        <v>8</v>
      </c>
      <c r="H352" s="73">
        <v>1310.43</v>
      </c>
      <c r="I352" s="73">
        <v>2</v>
      </c>
      <c r="J352" s="73">
        <v>255.58</v>
      </c>
      <c r="K352" s="73">
        <v>6</v>
      </c>
      <c r="L352" s="73">
        <v>1054.8499999999999</v>
      </c>
      <c r="N352" s="108">
        <f t="shared" si="12"/>
        <v>0</v>
      </c>
      <c r="O352" s="108">
        <f t="shared" si="12"/>
        <v>0</v>
      </c>
      <c r="P352" s="108">
        <f t="shared" si="11"/>
        <v>0</v>
      </c>
    </row>
    <row r="353" spans="1:16" hidden="1" x14ac:dyDescent="0.3">
      <c r="A353" s="71" t="s">
        <v>131</v>
      </c>
      <c r="B353" s="71" t="s">
        <v>57</v>
      </c>
      <c r="C353" s="71" t="s">
        <v>22</v>
      </c>
      <c r="D353" s="71" t="s">
        <v>39</v>
      </c>
      <c r="E353" s="72" t="s">
        <v>41</v>
      </c>
      <c r="F353" s="72" t="s">
        <v>16</v>
      </c>
      <c r="G353" s="73">
        <v>11</v>
      </c>
      <c r="H353" s="73">
        <v>1308.44</v>
      </c>
      <c r="I353" s="73">
        <v>0</v>
      </c>
      <c r="J353" s="73">
        <v>0</v>
      </c>
      <c r="K353" s="73">
        <v>11</v>
      </c>
      <c r="L353" s="73">
        <v>1308.44</v>
      </c>
      <c r="N353" s="108">
        <f t="shared" si="12"/>
        <v>0</v>
      </c>
      <c r="O353" s="108">
        <f t="shared" si="12"/>
        <v>0</v>
      </c>
      <c r="P353" s="108">
        <f t="shared" si="11"/>
        <v>0</v>
      </c>
    </row>
    <row r="354" spans="1:16" hidden="1" x14ac:dyDescent="0.3">
      <c r="A354" s="71" t="s">
        <v>154</v>
      </c>
      <c r="B354" s="71" t="s">
        <v>129</v>
      </c>
      <c r="C354" s="71" t="s">
        <v>55</v>
      </c>
      <c r="D354" s="71" t="s">
        <v>63</v>
      </c>
      <c r="E354" s="72" t="s">
        <v>31</v>
      </c>
      <c r="F354" s="72" t="s">
        <v>21</v>
      </c>
      <c r="G354" s="73">
        <v>4</v>
      </c>
      <c r="H354" s="73">
        <v>1302.79</v>
      </c>
      <c r="I354" s="73">
        <v>0</v>
      </c>
      <c r="J354" s="73">
        <v>0</v>
      </c>
      <c r="K354" s="73">
        <v>4</v>
      </c>
      <c r="L354" s="73">
        <v>1302.79</v>
      </c>
      <c r="N354" s="108">
        <f t="shared" si="12"/>
        <v>0</v>
      </c>
      <c r="O354" s="108">
        <f t="shared" si="12"/>
        <v>0</v>
      </c>
      <c r="P354" s="108">
        <f t="shared" si="11"/>
        <v>0</v>
      </c>
    </row>
    <row r="355" spans="1:16" hidden="1" x14ac:dyDescent="0.3">
      <c r="A355" s="71" t="s">
        <v>140</v>
      </c>
      <c r="B355" s="71" t="s">
        <v>12</v>
      </c>
      <c r="C355" s="71" t="s">
        <v>13</v>
      </c>
      <c r="D355" s="71" t="s">
        <v>79</v>
      </c>
      <c r="E355" s="72" t="s">
        <v>25</v>
      </c>
      <c r="F355" s="72" t="s">
        <v>21</v>
      </c>
      <c r="G355" s="73">
        <v>7</v>
      </c>
      <c r="H355" s="73">
        <v>1293.8499999999999</v>
      </c>
      <c r="I355" s="73">
        <v>0</v>
      </c>
      <c r="J355" s="73">
        <v>0</v>
      </c>
      <c r="K355" s="73">
        <v>7</v>
      </c>
      <c r="L355" s="73">
        <v>1293.8499999999999</v>
      </c>
      <c r="N355" s="108">
        <f t="shared" si="12"/>
        <v>0</v>
      </c>
      <c r="O355" s="108">
        <f t="shared" si="12"/>
        <v>0</v>
      </c>
      <c r="P355" s="108">
        <f t="shared" si="11"/>
        <v>0</v>
      </c>
    </row>
    <row r="356" spans="1:16" hidden="1" x14ac:dyDescent="0.3">
      <c r="A356" s="71" t="s">
        <v>132</v>
      </c>
      <c r="B356" s="71" t="s">
        <v>57</v>
      </c>
      <c r="C356" s="71" t="s">
        <v>13</v>
      </c>
      <c r="D356" s="71" t="s">
        <v>92</v>
      </c>
      <c r="E356" s="72" t="s">
        <v>3</v>
      </c>
      <c r="F356" s="72" t="s">
        <v>26</v>
      </c>
      <c r="G356" s="73">
        <v>50</v>
      </c>
      <c r="H356" s="73">
        <v>1291.3900000000001</v>
      </c>
      <c r="I356" s="73">
        <v>21</v>
      </c>
      <c r="J356" s="73">
        <v>205.57</v>
      </c>
      <c r="K356" s="73">
        <v>29</v>
      </c>
      <c r="L356" s="73">
        <v>1085.82</v>
      </c>
      <c r="N356" s="108">
        <f t="shared" si="12"/>
        <v>0</v>
      </c>
      <c r="O356" s="108">
        <f t="shared" si="12"/>
        <v>0</v>
      </c>
      <c r="P356" s="108">
        <f t="shared" si="11"/>
        <v>0</v>
      </c>
    </row>
    <row r="357" spans="1:16" hidden="1" x14ac:dyDescent="0.3">
      <c r="A357" s="71" t="s">
        <v>154</v>
      </c>
      <c r="B357" s="71" t="s">
        <v>12</v>
      </c>
      <c r="C357" s="71" t="s">
        <v>22</v>
      </c>
      <c r="D357" s="71" t="s">
        <v>97</v>
      </c>
      <c r="E357" s="72" t="s">
        <v>25</v>
      </c>
      <c r="F357" s="72" t="s">
        <v>16</v>
      </c>
      <c r="G357" s="73">
        <v>7</v>
      </c>
      <c r="H357" s="73">
        <v>1282.04</v>
      </c>
      <c r="I357" s="73">
        <v>0</v>
      </c>
      <c r="J357" s="73">
        <v>0</v>
      </c>
      <c r="K357" s="73">
        <v>7</v>
      </c>
      <c r="L357" s="73">
        <v>1282.04</v>
      </c>
      <c r="N357" s="108">
        <f t="shared" si="12"/>
        <v>0</v>
      </c>
      <c r="O357" s="108">
        <f t="shared" si="12"/>
        <v>0</v>
      </c>
      <c r="P357" s="108">
        <f t="shared" si="11"/>
        <v>0</v>
      </c>
    </row>
    <row r="358" spans="1:16" hidden="1" x14ac:dyDescent="0.3">
      <c r="A358" s="71" t="s">
        <v>154</v>
      </c>
      <c r="B358" s="71" t="s">
        <v>57</v>
      </c>
      <c r="C358" s="71" t="s">
        <v>55</v>
      </c>
      <c r="D358" s="71" t="s">
        <v>43</v>
      </c>
      <c r="E358" s="72" t="s">
        <v>3</v>
      </c>
      <c r="F358" s="72" t="s">
        <v>26</v>
      </c>
      <c r="G358" s="73">
        <v>66</v>
      </c>
      <c r="H358" s="73">
        <v>1280.5</v>
      </c>
      <c r="I358" s="73">
        <v>40</v>
      </c>
      <c r="J358" s="73">
        <v>615.35</v>
      </c>
      <c r="K358" s="73">
        <v>26</v>
      </c>
      <c r="L358" s="73">
        <v>665.15</v>
      </c>
      <c r="N358" s="108">
        <f t="shared" si="12"/>
        <v>0</v>
      </c>
      <c r="O358" s="108">
        <f t="shared" si="12"/>
        <v>0</v>
      </c>
      <c r="P358" s="108">
        <f t="shared" si="11"/>
        <v>0</v>
      </c>
    </row>
    <row r="359" spans="1:16" hidden="1" x14ac:dyDescent="0.3">
      <c r="A359" s="71" t="s">
        <v>143</v>
      </c>
      <c r="B359" s="71" t="s">
        <v>57</v>
      </c>
      <c r="C359" s="71" t="s">
        <v>53</v>
      </c>
      <c r="D359" s="71" t="s">
        <v>39</v>
      </c>
      <c r="E359" s="72" t="s">
        <v>25</v>
      </c>
      <c r="F359" s="72" t="s">
        <v>16</v>
      </c>
      <c r="G359" s="73">
        <v>7</v>
      </c>
      <c r="H359" s="73">
        <v>1277.18</v>
      </c>
      <c r="I359" s="73">
        <v>0</v>
      </c>
      <c r="J359" s="73">
        <v>0</v>
      </c>
      <c r="K359" s="73">
        <v>7</v>
      </c>
      <c r="L359" s="73">
        <v>1277.18</v>
      </c>
      <c r="N359" s="108">
        <f t="shared" si="12"/>
        <v>0</v>
      </c>
      <c r="O359" s="108">
        <f t="shared" si="12"/>
        <v>0</v>
      </c>
      <c r="P359" s="108">
        <f t="shared" si="11"/>
        <v>0</v>
      </c>
    </row>
    <row r="360" spans="1:16" hidden="1" x14ac:dyDescent="0.3">
      <c r="A360" s="71" t="s">
        <v>154</v>
      </c>
      <c r="B360" s="71" t="s">
        <v>57</v>
      </c>
      <c r="C360" s="71" t="s">
        <v>55</v>
      </c>
      <c r="D360" s="71" t="s">
        <v>14</v>
      </c>
      <c r="E360" s="72" t="s">
        <v>41</v>
      </c>
      <c r="F360" s="72" t="s">
        <v>21</v>
      </c>
      <c r="G360" s="73">
        <v>10</v>
      </c>
      <c r="H360" s="73">
        <v>1254.6600000000001</v>
      </c>
      <c r="I360" s="73">
        <v>0</v>
      </c>
      <c r="J360" s="73">
        <v>0</v>
      </c>
      <c r="K360" s="73">
        <v>10</v>
      </c>
      <c r="L360" s="73">
        <v>1254.6600000000001</v>
      </c>
      <c r="N360" s="108">
        <f t="shared" si="12"/>
        <v>0</v>
      </c>
      <c r="O360" s="108">
        <f t="shared" si="12"/>
        <v>0</v>
      </c>
      <c r="P360" s="108">
        <f t="shared" si="11"/>
        <v>0</v>
      </c>
    </row>
    <row r="361" spans="1:16" hidden="1" x14ac:dyDescent="0.3">
      <c r="A361" s="71" t="s">
        <v>132</v>
      </c>
      <c r="B361" s="71" t="s">
        <v>129</v>
      </c>
      <c r="C361" s="71" t="s">
        <v>13</v>
      </c>
      <c r="D361" s="71" t="s">
        <v>33</v>
      </c>
      <c r="E361" s="72" t="s">
        <v>20</v>
      </c>
      <c r="F361" s="72" t="s">
        <v>16</v>
      </c>
      <c r="G361" s="73">
        <v>4</v>
      </c>
      <c r="H361" s="73">
        <v>1254.23</v>
      </c>
      <c r="I361" s="73">
        <v>0</v>
      </c>
      <c r="J361" s="73">
        <v>0</v>
      </c>
      <c r="K361" s="73">
        <v>4</v>
      </c>
      <c r="L361" s="73">
        <v>1254.23</v>
      </c>
      <c r="N361" s="108">
        <f t="shared" si="12"/>
        <v>0</v>
      </c>
      <c r="O361" s="108">
        <f t="shared" si="12"/>
        <v>0</v>
      </c>
      <c r="P361" s="108">
        <f t="shared" si="11"/>
        <v>0</v>
      </c>
    </row>
    <row r="362" spans="1:16" hidden="1" x14ac:dyDescent="0.3">
      <c r="A362" s="71" t="s">
        <v>154</v>
      </c>
      <c r="B362" s="71" t="s">
        <v>57</v>
      </c>
      <c r="C362" s="71" t="s">
        <v>13</v>
      </c>
      <c r="D362" s="71" t="s">
        <v>70</v>
      </c>
      <c r="E362" s="72" t="s">
        <v>40</v>
      </c>
      <c r="F362" s="72" t="s">
        <v>4</v>
      </c>
      <c r="G362" s="73">
        <v>1</v>
      </c>
      <c r="H362" s="73">
        <v>1241.25</v>
      </c>
      <c r="I362" s="73">
        <v>0</v>
      </c>
      <c r="J362" s="73">
        <v>0</v>
      </c>
      <c r="K362" s="73">
        <v>1</v>
      </c>
      <c r="L362" s="73">
        <v>1241.25</v>
      </c>
      <c r="N362" s="108">
        <f t="shared" si="12"/>
        <v>0</v>
      </c>
      <c r="O362" s="108">
        <f t="shared" si="12"/>
        <v>0</v>
      </c>
      <c r="P362" s="108">
        <f t="shared" si="11"/>
        <v>0</v>
      </c>
    </row>
    <row r="363" spans="1:16" hidden="1" x14ac:dyDescent="0.3">
      <c r="A363" s="71" t="s">
        <v>154</v>
      </c>
      <c r="B363" s="71" t="s">
        <v>12</v>
      </c>
      <c r="C363" s="71" t="s">
        <v>55</v>
      </c>
      <c r="D363" s="71" t="s">
        <v>71</v>
      </c>
      <c r="E363" s="72" t="s">
        <v>25</v>
      </c>
      <c r="F363" s="72" t="s">
        <v>21</v>
      </c>
      <c r="G363" s="73">
        <v>9</v>
      </c>
      <c r="H363" s="73">
        <v>1238.73</v>
      </c>
      <c r="I363" s="73">
        <v>1</v>
      </c>
      <c r="J363" s="73">
        <v>133.84</v>
      </c>
      <c r="K363" s="73">
        <v>8</v>
      </c>
      <c r="L363" s="73">
        <v>1104.8900000000001</v>
      </c>
      <c r="N363" s="108">
        <f t="shared" si="12"/>
        <v>0</v>
      </c>
      <c r="O363" s="108">
        <f t="shared" si="12"/>
        <v>0</v>
      </c>
      <c r="P363" s="108">
        <f t="shared" si="11"/>
        <v>0</v>
      </c>
    </row>
    <row r="364" spans="1:16" hidden="1" x14ac:dyDescent="0.3">
      <c r="A364" s="71" t="s">
        <v>161</v>
      </c>
      <c r="B364" s="71" t="s">
        <v>12</v>
      </c>
      <c r="C364" s="71" t="s">
        <v>55</v>
      </c>
      <c r="D364" s="71" t="s">
        <v>85</v>
      </c>
      <c r="E364" s="72" t="s">
        <v>41</v>
      </c>
      <c r="F364" s="72" t="s">
        <v>26</v>
      </c>
      <c r="G364" s="73">
        <v>14</v>
      </c>
      <c r="H364" s="73">
        <v>1236.69</v>
      </c>
      <c r="I364" s="73">
        <v>3</v>
      </c>
      <c r="J364" s="73">
        <v>266.7</v>
      </c>
      <c r="K364" s="73">
        <v>11</v>
      </c>
      <c r="L364" s="73">
        <v>969.99</v>
      </c>
      <c r="N364" s="108">
        <f t="shared" si="12"/>
        <v>0</v>
      </c>
      <c r="O364" s="108">
        <f t="shared" si="12"/>
        <v>0</v>
      </c>
      <c r="P364" s="108">
        <f t="shared" si="11"/>
        <v>0</v>
      </c>
    </row>
    <row r="365" spans="1:16" hidden="1" x14ac:dyDescent="0.3">
      <c r="A365" s="71" t="s">
        <v>163</v>
      </c>
      <c r="B365" s="71" t="s">
        <v>12</v>
      </c>
      <c r="C365" s="71" t="s">
        <v>55</v>
      </c>
      <c r="D365" s="71" t="s">
        <v>14</v>
      </c>
      <c r="E365" s="72" t="s">
        <v>18</v>
      </c>
      <c r="F365" s="72" t="s">
        <v>16</v>
      </c>
      <c r="G365" s="73">
        <v>14</v>
      </c>
      <c r="H365" s="73">
        <v>1231.32</v>
      </c>
      <c r="I365" s="73">
        <v>0</v>
      </c>
      <c r="J365" s="73">
        <v>0</v>
      </c>
      <c r="K365" s="73">
        <v>14</v>
      </c>
      <c r="L365" s="73">
        <v>1231.32</v>
      </c>
      <c r="N365" s="108">
        <f t="shared" si="12"/>
        <v>0</v>
      </c>
      <c r="O365" s="108">
        <f t="shared" si="12"/>
        <v>0</v>
      </c>
      <c r="P365" s="108">
        <f t="shared" si="11"/>
        <v>0</v>
      </c>
    </row>
    <row r="366" spans="1:16" hidden="1" x14ac:dyDescent="0.3">
      <c r="A366" s="71" t="s">
        <v>163</v>
      </c>
      <c r="B366" s="71" t="s">
        <v>57</v>
      </c>
      <c r="C366" s="71" t="s">
        <v>17</v>
      </c>
      <c r="D366" s="71" t="s">
        <v>45</v>
      </c>
      <c r="E366" s="72" t="s">
        <v>37</v>
      </c>
      <c r="F366" s="72" t="s">
        <v>21</v>
      </c>
      <c r="G366" s="73">
        <v>10</v>
      </c>
      <c r="H366" s="73">
        <v>1227.78</v>
      </c>
      <c r="I366" s="73">
        <v>4</v>
      </c>
      <c r="J366" s="73">
        <v>541.84</v>
      </c>
      <c r="K366" s="73">
        <v>6</v>
      </c>
      <c r="L366" s="73">
        <v>685.94</v>
      </c>
      <c r="N366" s="108">
        <f t="shared" si="12"/>
        <v>0</v>
      </c>
      <c r="O366" s="108">
        <f t="shared" si="12"/>
        <v>0</v>
      </c>
      <c r="P366" s="108">
        <f t="shared" si="11"/>
        <v>0</v>
      </c>
    </row>
    <row r="367" spans="1:16" hidden="1" x14ac:dyDescent="0.3">
      <c r="A367" s="71" t="s">
        <v>155</v>
      </c>
      <c r="B367" s="71" t="s">
        <v>12</v>
      </c>
      <c r="C367" s="71" t="s">
        <v>55</v>
      </c>
      <c r="D367" s="71" t="s">
        <v>42</v>
      </c>
      <c r="E367" s="72" t="s">
        <v>5</v>
      </c>
      <c r="F367" s="72" t="s">
        <v>16</v>
      </c>
      <c r="G367" s="73">
        <v>166</v>
      </c>
      <c r="H367" s="73">
        <v>1222.78</v>
      </c>
      <c r="I367" s="73">
        <v>6</v>
      </c>
      <c r="J367" s="73">
        <v>58.29</v>
      </c>
      <c r="K367" s="73">
        <v>160</v>
      </c>
      <c r="L367" s="73">
        <v>1164.49</v>
      </c>
      <c r="N367" s="108">
        <f t="shared" si="12"/>
        <v>0</v>
      </c>
      <c r="O367" s="108">
        <f t="shared" si="12"/>
        <v>0</v>
      </c>
      <c r="P367" s="108">
        <f t="shared" si="11"/>
        <v>0</v>
      </c>
    </row>
    <row r="368" spans="1:16" hidden="1" x14ac:dyDescent="0.3">
      <c r="A368" s="71" t="s">
        <v>161</v>
      </c>
      <c r="B368" s="71" t="s">
        <v>12</v>
      </c>
      <c r="C368" s="71" t="s">
        <v>55</v>
      </c>
      <c r="D368" s="71" t="s">
        <v>66</v>
      </c>
      <c r="E368" s="72" t="s">
        <v>31</v>
      </c>
      <c r="F368" s="72" t="s">
        <v>4</v>
      </c>
      <c r="G368" s="73">
        <v>4</v>
      </c>
      <c r="H368" s="73">
        <v>1214.08</v>
      </c>
      <c r="I368" s="73">
        <v>0</v>
      </c>
      <c r="J368" s="73">
        <v>0</v>
      </c>
      <c r="K368" s="73">
        <v>4</v>
      </c>
      <c r="L368" s="73">
        <v>1214.08</v>
      </c>
      <c r="N368" s="108">
        <f t="shared" si="12"/>
        <v>0</v>
      </c>
      <c r="O368" s="108">
        <f t="shared" si="12"/>
        <v>0</v>
      </c>
      <c r="P368" s="108">
        <f t="shared" si="11"/>
        <v>0</v>
      </c>
    </row>
    <row r="369" spans="1:16" hidden="1" x14ac:dyDescent="0.3">
      <c r="A369" s="71" t="s">
        <v>163</v>
      </c>
      <c r="B369" s="71" t="s">
        <v>57</v>
      </c>
      <c r="C369" s="71" t="s">
        <v>17</v>
      </c>
      <c r="D369" s="71" t="s">
        <v>90</v>
      </c>
      <c r="E369" s="72" t="s">
        <v>25</v>
      </c>
      <c r="F369" s="72" t="s">
        <v>21</v>
      </c>
      <c r="G369" s="73">
        <v>7</v>
      </c>
      <c r="H369" s="73">
        <v>1214.05</v>
      </c>
      <c r="I369" s="73">
        <v>0</v>
      </c>
      <c r="J369" s="73">
        <v>0</v>
      </c>
      <c r="K369" s="73">
        <v>7</v>
      </c>
      <c r="L369" s="73">
        <v>1214.05</v>
      </c>
      <c r="N369" s="108">
        <f t="shared" si="12"/>
        <v>0</v>
      </c>
      <c r="O369" s="108">
        <f t="shared" si="12"/>
        <v>0</v>
      </c>
      <c r="P369" s="108">
        <f t="shared" si="11"/>
        <v>0</v>
      </c>
    </row>
    <row r="370" spans="1:16" hidden="1" x14ac:dyDescent="0.3">
      <c r="A370" s="71" t="s">
        <v>161</v>
      </c>
      <c r="B370" s="71" t="s">
        <v>12</v>
      </c>
      <c r="C370" s="71" t="s">
        <v>55</v>
      </c>
      <c r="D370" s="71" t="s">
        <v>19</v>
      </c>
      <c r="E370" s="72" t="s">
        <v>25</v>
      </c>
      <c r="F370" s="72" t="s">
        <v>21</v>
      </c>
      <c r="G370" s="73">
        <v>8</v>
      </c>
      <c r="H370" s="73">
        <v>1207.42</v>
      </c>
      <c r="I370" s="73">
        <v>0</v>
      </c>
      <c r="J370" s="73">
        <v>0</v>
      </c>
      <c r="K370" s="73">
        <v>8</v>
      </c>
      <c r="L370" s="73">
        <v>1207.42</v>
      </c>
      <c r="N370" s="108">
        <f t="shared" si="12"/>
        <v>0</v>
      </c>
      <c r="O370" s="108">
        <f t="shared" si="12"/>
        <v>0</v>
      </c>
      <c r="P370" s="108">
        <f t="shared" si="11"/>
        <v>0</v>
      </c>
    </row>
    <row r="371" spans="1:16" hidden="1" x14ac:dyDescent="0.3">
      <c r="A371" s="71" t="s">
        <v>158</v>
      </c>
      <c r="B371" s="71" t="s">
        <v>12</v>
      </c>
      <c r="C371" s="71" t="s">
        <v>55</v>
      </c>
      <c r="D371" s="71" t="s">
        <v>39</v>
      </c>
      <c r="E371" s="72" t="s">
        <v>18</v>
      </c>
      <c r="F371" s="72" t="s">
        <v>16</v>
      </c>
      <c r="G371" s="73">
        <v>16</v>
      </c>
      <c r="H371" s="73">
        <v>1199.77</v>
      </c>
      <c r="I371" s="73">
        <v>0</v>
      </c>
      <c r="J371" s="73">
        <v>0</v>
      </c>
      <c r="K371" s="73">
        <v>16</v>
      </c>
      <c r="L371" s="73">
        <v>1199.77</v>
      </c>
      <c r="N371" s="108">
        <f t="shared" si="12"/>
        <v>0</v>
      </c>
      <c r="O371" s="108">
        <f t="shared" si="12"/>
        <v>0</v>
      </c>
      <c r="P371" s="108">
        <f t="shared" si="11"/>
        <v>0</v>
      </c>
    </row>
    <row r="372" spans="1:16" hidden="1" x14ac:dyDescent="0.3">
      <c r="A372" s="71" t="s">
        <v>142</v>
      </c>
      <c r="B372" s="71" t="s">
        <v>57</v>
      </c>
      <c r="C372" s="71" t="s">
        <v>55</v>
      </c>
      <c r="D372" s="71" t="s">
        <v>59</v>
      </c>
      <c r="E372" s="72" t="s">
        <v>18</v>
      </c>
      <c r="F372" s="72" t="s">
        <v>26</v>
      </c>
      <c r="G372" s="73">
        <v>15</v>
      </c>
      <c r="H372" s="73">
        <v>1199.51</v>
      </c>
      <c r="I372" s="73">
        <v>0</v>
      </c>
      <c r="J372" s="73">
        <v>0</v>
      </c>
      <c r="K372" s="73">
        <v>15</v>
      </c>
      <c r="L372" s="73">
        <v>1199.51</v>
      </c>
      <c r="N372" s="108">
        <f t="shared" si="12"/>
        <v>0</v>
      </c>
      <c r="O372" s="108">
        <f t="shared" si="12"/>
        <v>0</v>
      </c>
      <c r="P372" s="108">
        <f t="shared" si="11"/>
        <v>0</v>
      </c>
    </row>
    <row r="373" spans="1:16" hidden="1" x14ac:dyDescent="0.3">
      <c r="A373" s="71" t="s">
        <v>142</v>
      </c>
      <c r="B373" s="71" t="s">
        <v>12</v>
      </c>
      <c r="C373" s="71" t="s">
        <v>13</v>
      </c>
      <c r="D373" s="71" t="s">
        <v>77</v>
      </c>
      <c r="E373" s="72" t="s">
        <v>5</v>
      </c>
      <c r="F373" s="72" t="s">
        <v>21</v>
      </c>
      <c r="G373" s="73">
        <v>58</v>
      </c>
      <c r="H373" s="73">
        <v>1199.31</v>
      </c>
      <c r="I373" s="73">
        <v>12</v>
      </c>
      <c r="J373" s="73">
        <v>265.24</v>
      </c>
      <c r="K373" s="73">
        <v>46</v>
      </c>
      <c r="L373" s="73">
        <v>934.07</v>
      </c>
      <c r="N373" s="108">
        <f t="shared" si="12"/>
        <v>0</v>
      </c>
      <c r="O373" s="108">
        <f t="shared" si="12"/>
        <v>0</v>
      </c>
      <c r="P373" s="108">
        <f t="shared" si="11"/>
        <v>0</v>
      </c>
    </row>
    <row r="374" spans="1:16" hidden="1" x14ac:dyDescent="0.3">
      <c r="A374" s="71" t="s">
        <v>159</v>
      </c>
      <c r="B374" s="71" t="s">
        <v>57</v>
      </c>
      <c r="C374" s="71" t="s">
        <v>55</v>
      </c>
      <c r="D374" s="71" t="s">
        <v>36</v>
      </c>
      <c r="E374" s="72" t="s">
        <v>5</v>
      </c>
      <c r="F374" s="72" t="s">
        <v>4</v>
      </c>
      <c r="G374" s="73">
        <v>62</v>
      </c>
      <c r="H374" s="73">
        <v>1195.18</v>
      </c>
      <c r="I374" s="73">
        <v>21</v>
      </c>
      <c r="J374" s="73">
        <v>357.79</v>
      </c>
      <c r="K374" s="73">
        <v>41</v>
      </c>
      <c r="L374" s="73">
        <v>837.39</v>
      </c>
      <c r="N374" s="108">
        <f t="shared" si="12"/>
        <v>0</v>
      </c>
      <c r="O374" s="108">
        <f t="shared" si="12"/>
        <v>0</v>
      </c>
      <c r="P374" s="108">
        <f t="shared" si="11"/>
        <v>0</v>
      </c>
    </row>
    <row r="375" spans="1:16" hidden="1" x14ac:dyDescent="0.3">
      <c r="A375" s="71" t="s">
        <v>132</v>
      </c>
      <c r="B375" s="71" t="s">
        <v>12</v>
      </c>
      <c r="C375" s="71" t="s">
        <v>22</v>
      </c>
      <c r="D375" s="71" t="s">
        <v>36</v>
      </c>
      <c r="E375" s="72" t="s">
        <v>3</v>
      </c>
      <c r="F375" s="72" t="s">
        <v>21</v>
      </c>
      <c r="G375" s="73">
        <v>38</v>
      </c>
      <c r="H375" s="73">
        <v>1193.75</v>
      </c>
      <c r="I375" s="73">
        <v>10</v>
      </c>
      <c r="J375" s="73">
        <v>360.9</v>
      </c>
      <c r="K375" s="73">
        <v>28</v>
      </c>
      <c r="L375" s="73">
        <v>832.85</v>
      </c>
      <c r="N375" s="108">
        <f t="shared" si="12"/>
        <v>0</v>
      </c>
      <c r="O375" s="108">
        <f t="shared" si="12"/>
        <v>0</v>
      </c>
      <c r="P375" s="108">
        <f t="shared" si="11"/>
        <v>0</v>
      </c>
    </row>
    <row r="376" spans="1:16" hidden="1" x14ac:dyDescent="0.3">
      <c r="A376" s="71" t="s">
        <v>132</v>
      </c>
      <c r="B376" s="71" t="s">
        <v>12</v>
      </c>
      <c r="C376" s="71" t="s">
        <v>13</v>
      </c>
      <c r="D376" s="71" t="s">
        <v>98</v>
      </c>
      <c r="E376" s="72" t="s">
        <v>5</v>
      </c>
      <c r="F376" s="72" t="s">
        <v>21</v>
      </c>
      <c r="G376" s="73">
        <v>57</v>
      </c>
      <c r="H376" s="73">
        <v>1192.27</v>
      </c>
      <c r="I376" s="73">
        <v>24</v>
      </c>
      <c r="J376" s="73">
        <v>588.75</v>
      </c>
      <c r="K376" s="73">
        <v>33</v>
      </c>
      <c r="L376" s="73">
        <v>603.52</v>
      </c>
      <c r="N376" s="108">
        <f t="shared" si="12"/>
        <v>0</v>
      </c>
      <c r="O376" s="108">
        <f t="shared" si="12"/>
        <v>0</v>
      </c>
      <c r="P376" s="108">
        <f t="shared" si="11"/>
        <v>0</v>
      </c>
    </row>
    <row r="377" spans="1:16" hidden="1" x14ac:dyDescent="0.3">
      <c r="A377" s="71" t="s">
        <v>154</v>
      </c>
      <c r="B377" s="71" t="s">
        <v>129</v>
      </c>
      <c r="C377" s="71" t="s">
        <v>55</v>
      </c>
      <c r="D377" s="71" t="s">
        <v>56</v>
      </c>
      <c r="E377" s="72" t="s">
        <v>18</v>
      </c>
      <c r="F377" s="72" t="s">
        <v>26</v>
      </c>
      <c r="G377" s="73">
        <v>17</v>
      </c>
      <c r="H377" s="73">
        <v>1192.25</v>
      </c>
      <c r="I377" s="73">
        <v>1</v>
      </c>
      <c r="J377" s="73">
        <v>29.47</v>
      </c>
      <c r="K377" s="73">
        <v>16</v>
      </c>
      <c r="L377" s="73">
        <v>1162.78</v>
      </c>
      <c r="N377" s="108">
        <f t="shared" si="12"/>
        <v>0</v>
      </c>
      <c r="O377" s="108">
        <f t="shared" si="12"/>
        <v>0</v>
      </c>
      <c r="P377" s="108">
        <f t="shared" si="11"/>
        <v>2.8421709430404007E-14</v>
      </c>
    </row>
    <row r="378" spans="1:16" hidden="1" x14ac:dyDescent="0.3">
      <c r="A378" s="71" t="s">
        <v>163</v>
      </c>
      <c r="B378" s="71" t="s">
        <v>57</v>
      </c>
      <c r="C378" s="71" t="s">
        <v>55</v>
      </c>
      <c r="D378" s="71" t="s">
        <v>27</v>
      </c>
      <c r="E378" s="72" t="s">
        <v>25</v>
      </c>
      <c r="F378" s="72" t="s">
        <v>26</v>
      </c>
      <c r="G378" s="73">
        <v>16</v>
      </c>
      <c r="H378" s="73">
        <v>1191.45</v>
      </c>
      <c r="I378" s="73">
        <v>8</v>
      </c>
      <c r="J378" s="73">
        <v>371.13</v>
      </c>
      <c r="K378" s="73">
        <v>8</v>
      </c>
      <c r="L378" s="73">
        <v>820.32</v>
      </c>
      <c r="N378" s="108">
        <f t="shared" si="12"/>
        <v>0</v>
      </c>
      <c r="O378" s="108">
        <f t="shared" si="12"/>
        <v>0</v>
      </c>
      <c r="P378" s="108">
        <f t="shared" si="11"/>
        <v>0</v>
      </c>
    </row>
    <row r="379" spans="1:16" hidden="1" x14ac:dyDescent="0.3">
      <c r="A379" s="71" t="s">
        <v>158</v>
      </c>
      <c r="B379" s="71" t="s">
        <v>57</v>
      </c>
      <c r="C379" s="71" t="s">
        <v>55</v>
      </c>
      <c r="D379" s="71" t="s">
        <v>86</v>
      </c>
      <c r="E379" s="72" t="s">
        <v>41</v>
      </c>
      <c r="F379" s="72" t="s">
        <v>16</v>
      </c>
      <c r="G379" s="73">
        <v>9</v>
      </c>
      <c r="H379" s="73">
        <v>1181.19</v>
      </c>
      <c r="I379" s="73">
        <v>0</v>
      </c>
      <c r="J379" s="73">
        <v>0</v>
      </c>
      <c r="K379" s="73">
        <v>9</v>
      </c>
      <c r="L379" s="73">
        <v>1181.19</v>
      </c>
      <c r="N379" s="108">
        <f t="shared" si="12"/>
        <v>0</v>
      </c>
      <c r="O379" s="108">
        <f t="shared" si="12"/>
        <v>0</v>
      </c>
      <c r="P379" s="108">
        <f t="shared" si="11"/>
        <v>0</v>
      </c>
    </row>
    <row r="380" spans="1:16" hidden="1" x14ac:dyDescent="0.3">
      <c r="A380" s="71" t="s">
        <v>163</v>
      </c>
      <c r="B380" s="71" t="s">
        <v>12</v>
      </c>
      <c r="C380" s="71" t="s">
        <v>55</v>
      </c>
      <c r="D380" s="71" t="s">
        <v>62</v>
      </c>
      <c r="E380" s="72" t="s">
        <v>3</v>
      </c>
      <c r="F380" s="72" t="s">
        <v>21</v>
      </c>
      <c r="G380" s="73">
        <v>37</v>
      </c>
      <c r="H380" s="73">
        <v>1179.7</v>
      </c>
      <c r="I380" s="73">
        <v>14</v>
      </c>
      <c r="J380" s="73">
        <v>354.36</v>
      </c>
      <c r="K380" s="73">
        <v>23</v>
      </c>
      <c r="L380" s="73">
        <v>825.34</v>
      </c>
      <c r="N380" s="108">
        <f t="shared" si="12"/>
        <v>0</v>
      </c>
      <c r="O380" s="108">
        <f t="shared" si="12"/>
        <v>0</v>
      </c>
      <c r="P380" s="108">
        <f t="shared" si="11"/>
        <v>0</v>
      </c>
    </row>
    <row r="381" spans="1:16" hidden="1" x14ac:dyDescent="0.3">
      <c r="A381" s="71" t="s">
        <v>135</v>
      </c>
      <c r="B381" s="71" t="s">
        <v>57</v>
      </c>
      <c r="C381" s="71" t="s">
        <v>13</v>
      </c>
      <c r="D381" s="71" t="s">
        <v>59</v>
      </c>
      <c r="E381" s="72" t="s">
        <v>41</v>
      </c>
      <c r="F381" s="72" t="s">
        <v>16</v>
      </c>
      <c r="G381" s="73">
        <v>9</v>
      </c>
      <c r="H381" s="73">
        <v>1176.8699999999999</v>
      </c>
      <c r="I381" s="73">
        <v>0</v>
      </c>
      <c r="J381" s="73">
        <v>0</v>
      </c>
      <c r="K381" s="73">
        <v>9</v>
      </c>
      <c r="L381" s="73">
        <v>1176.8699999999999</v>
      </c>
      <c r="N381" s="108">
        <f t="shared" si="12"/>
        <v>0</v>
      </c>
      <c r="O381" s="108">
        <f t="shared" si="12"/>
        <v>0</v>
      </c>
      <c r="P381" s="108">
        <f t="shared" si="11"/>
        <v>0</v>
      </c>
    </row>
    <row r="382" spans="1:16" hidden="1" x14ac:dyDescent="0.3">
      <c r="A382" s="71" t="s">
        <v>154</v>
      </c>
      <c r="B382" s="71" t="s">
        <v>12</v>
      </c>
      <c r="C382" s="71" t="s">
        <v>55</v>
      </c>
      <c r="D382" s="71" t="s">
        <v>30</v>
      </c>
      <c r="E382" s="72" t="s">
        <v>18</v>
      </c>
      <c r="F382" s="72" t="s">
        <v>26</v>
      </c>
      <c r="G382" s="73">
        <v>18</v>
      </c>
      <c r="H382" s="73">
        <v>1176.7</v>
      </c>
      <c r="I382" s="73">
        <v>2</v>
      </c>
      <c r="J382" s="73">
        <v>751.83</v>
      </c>
      <c r="K382" s="73">
        <v>16</v>
      </c>
      <c r="L382" s="73">
        <v>424.87</v>
      </c>
      <c r="N382" s="108">
        <f t="shared" si="12"/>
        <v>0</v>
      </c>
      <c r="O382" s="108">
        <f t="shared" si="12"/>
        <v>0</v>
      </c>
      <c r="P382" s="108">
        <f t="shared" si="11"/>
        <v>0</v>
      </c>
    </row>
    <row r="383" spans="1:16" hidden="1" x14ac:dyDescent="0.3">
      <c r="A383" s="71" t="s">
        <v>142</v>
      </c>
      <c r="B383" s="71" t="s">
        <v>57</v>
      </c>
      <c r="C383" s="71" t="s">
        <v>55</v>
      </c>
      <c r="D383" s="71" t="s">
        <v>32</v>
      </c>
      <c r="E383" s="72" t="s">
        <v>18</v>
      </c>
      <c r="F383" s="72" t="s">
        <v>26</v>
      </c>
      <c r="G383" s="73">
        <v>15</v>
      </c>
      <c r="H383" s="73">
        <v>1172.58</v>
      </c>
      <c r="I383" s="73">
        <v>0</v>
      </c>
      <c r="J383" s="73">
        <v>0</v>
      </c>
      <c r="K383" s="73">
        <v>15</v>
      </c>
      <c r="L383" s="73">
        <v>1172.58</v>
      </c>
      <c r="N383" s="108">
        <f t="shared" si="12"/>
        <v>0</v>
      </c>
      <c r="O383" s="108">
        <f t="shared" si="12"/>
        <v>0</v>
      </c>
      <c r="P383" s="108">
        <f t="shared" si="11"/>
        <v>0</v>
      </c>
    </row>
    <row r="384" spans="1:16" hidden="1" x14ac:dyDescent="0.3">
      <c r="A384" s="71" t="s">
        <v>155</v>
      </c>
      <c r="B384" s="71" t="s">
        <v>57</v>
      </c>
      <c r="C384" s="71" t="s">
        <v>55</v>
      </c>
      <c r="D384" s="71" t="s">
        <v>47</v>
      </c>
      <c r="E384" s="72" t="s">
        <v>20</v>
      </c>
      <c r="F384" s="72" t="s">
        <v>26</v>
      </c>
      <c r="G384" s="73">
        <v>5</v>
      </c>
      <c r="H384" s="73">
        <v>1172.48</v>
      </c>
      <c r="I384" s="73">
        <v>1</v>
      </c>
      <c r="J384" s="73">
        <v>134.96</v>
      </c>
      <c r="K384" s="73">
        <v>4</v>
      </c>
      <c r="L384" s="73">
        <v>1037.52</v>
      </c>
      <c r="N384" s="108">
        <f t="shared" si="12"/>
        <v>0</v>
      </c>
      <c r="O384" s="108">
        <f t="shared" si="12"/>
        <v>0</v>
      </c>
      <c r="P384" s="108">
        <f t="shared" si="11"/>
        <v>0</v>
      </c>
    </row>
    <row r="385" spans="1:16" hidden="1" x14ac:dyDescent="0.3">
      <c r="A385" s="71" t="s">
        <v>142</v>
      </c>
      <c r="B385" s="71" t="s">
        <v>57</v>
      </c>
      <c r="C385" s="71" t="s">
        <v>55</v>
      </c>
      <c r="D385" s="71" t="s">
        <v>29</v>
      </c>
      <c r="E385" s="72" t="s">
        <v>25</v>
      </c>
      <c r="F385" s="72" t="s">
        <v>4</v>
      </c>
      <c r="G385" s="73">
        <v>9</v>
      </c>
      <c r="H385" s="73">
        <v>1171.27</v>
      </c>
      <c r="I385" s="73">
        <v>1</v>
      </c>
      <c r="J385" s="73">
        <v>11.48</v>
      </c>
      <c r="K385" s="73">
        <v>8</v>
      </c>
      <c r="L385" s="73">
        <v>1159.79</v>
      </c>
      <c r="N385" s="108">
        <f t="shared" si="12"/>
        <v>0</v>
      </c>
      <c r="O385" s="108">
        <f t="shared" si="12"/>
        <v>0</v>
      </c>
      <c r="P385" s="108">
        <f t="shared" si="11"/>
        <v>1.7763568394002505E-14</v>
      </c>
    </row>
    <row r="386" spans="1:16" hidden="1" x14ac:dyDescent="0.3">
      <c r="A386" s="71" t="s">
        <v>148</v>
      </c>
      <c r="B386" s="71" t="s">
        <v>57</v>
      </c>
      <c r="C386" s="71" t="s">
        <v>55</v>
      </c>
      <c r="D386" s="71" t="s">
        <v>54</v>
      </c>
      <c r="E386" s="72" t="s">
        <v>20</v>
      </c>
      <c r="F386" s="72" t="s">
        <v>26</v>
      </c>
      <c r="G386" s="73">
        <v>3</v>
      </c>
      <c r="H386" s="73">
        <v>1156.4000000000001</v>
      </c>
      <c r="I386" s="73">
        <v>0</v>
      </c>
      <c r="J386" s="73">
        <v>0</v>
      </c>
      <c r="K386" s="73">
        <v>3</v>
      </c>
      <c r="L386" s="73">
        <v>1156.4000000000001</v>
      </c>
      <c r="N386" s="108">
        <f t="shared" si="12"/>
        <v>0</v>
      </c>
      <c r="O386" s="108">
        <f t="shared" si="12"/>
        <v>0</v>
      </c>
      <c r="P386" s="108">
        <f t="shared" si="11"/>
        <v>0</v>
      </c>
    </row>
    <row r="387" spans="1:16" hidden="1" x14ac:dyDescent="0.3">
      <c r="A387" s="71" t="s">
        <v>154</v>
      </c>
      <c r="B387" s="71" t="s">
        <v>129</v>
      </c>
      <c r="C387" s="71" t="s">
        <v>55</v>
      </c>
      <c r="D387" s="71" t="s">
        <v>99</v>
      </c>
      <c r="E387" s="72" t="s">
        <v>5</v>
      </c>
      <c r="F387" s="72" t="s">
        <v>26</v>
      </c>
      <c r="G387" s="73">
        <v>63</v>
      </c>
      <c r="H387" s="73">
        <v>1155.98</v>
      </c>
      <c r="I387" s="73">
        <v>23</v>
      </c>
      <c r="J387" s="73">
        <v>400.35</v>
      </c>
      <c r="K387" s="73">
        <v>40</v>
      </c>
      <c r="L387" s="73">
        <v>755.63</v>
      </c>
      <c r="N387" s="108">
        <f t="shared" si="12"/>
        <v>0</v>
      </c>
      <c r="O387" s="108">
        <f t="shared" si="12"/>
        <v>0</v>
      </c>
      <c r="P387" s="108">
        <f t="shared" ref="P387:P450" si="13">H387-L387-J387</f>
        <v>0</v>
      </c>
    </row>
    <row r="388" spans="1:16" hidden="1" x14ac:dyDescent="0.3">
      <c r="A388" s="71" t="s">
        <v>140</v>
      </c>
      <c r="B388" s="71" t="s">
        <v>57</v>
      </c>
      <c r="C388" s="71" t="s">
        <v>13</v>
      </c>
      <c r="D388" s="71" t="s">
        <v>35</v>
      </c>
      <c r="E388" s="72" t="s">
        <v>20</v>
      </c>
      <c r="F388" s="72" t="s">
        <v>4</v>
      </c>
      <c r="G388" s="73">
        <v>3</v>
      </c>
      <c r="H388" s="73">
        <v>1152.51</v>
      </c>
      <c r="I388" s="73">
        <v>0</v>
      </c>
      <c r="J388" s="73">
        <v>0</v>
      </c>
      <c r="K388" s="73">
        <v>3</v>
      </c>
      <c r="L388" s="73">
        <v>1152.51</v>
      </c>
      <c r="N388" s="108">
        <f t="shared" si="12"/>
        <v>0</v>
      </c>
      <c r="O388" s="108">
        <f t="shared" si="12"/>
        <v>0</v>
      </c>
      <c r="P388" s="108">
        <f t="shared" si="13"/>
        <v>0</v>
      </c>
    </row>
    <row r="389" spans="1:16" hidden="1" x14ac:dyDescent="0.3">
      <c r="A389" s="71" t="s">
        <v>154</v>
      </c>
      <c r="B389" s="71" t="s">
        <v>57</v>
      </c>
      <c r="C389" s="71" t="s">
        <v>55</v>
      </c>
      <c r="D389" s="71" t="s">
        <v>67</v>
      </c>
      <c r="E389" s="72" t="s">
        <v>5</v>
      </c>
      <c r="F389" s="72" t="s">
        <v>21</v>
      </c>
      <c r="G389" s="73">
        <v>1</v>
      </c>
      <c r="H389" s="73">
        <v>1150.8599999999999</v>
      </c>
      <c r="I389" s="73">
        <v>0</v>
      </c>
      <c r="J389" s="73">
        <v>0</v>
      </c>
      <c r="K389" s="73">
        <v>1</v>
      </c>
      <c r="L389" s="73">
        <v>1150.8599999999999</v>
      </c>
      <c r="N389" s="108">
        <f t="shared" si="12"/>
        <v>0</v>
      </c>
      <c r="O389" s="108">
        <f t="shared" si="12"/>
        <v>0</v>
      </c>
      <c r="P389" s="108">
        <f t="shared" si="13"/>
        <v>0</v>
      </c>
    </row>
    <row r="390" spans="1:16" hidden="1" x14ac:dyDescent="0.3">
      <c r="A390" s="71" t="s">
        <v>132</v>
      </c>
      <c r="B390" s="71" t="s">
        <v>57</v>
      </c>
      <c r="C390" s="71" t="s">
        <v>13</v>
      </c>
      <c r="D390" s="71" t="s">
        <v>79</v>
      </c>
      <c r="E390" s="72" t="s">
        <v>37</v>
      </c>
      <c r="F390" s="72" t="s">
        <v>16</v>
      </c>
      <c r="G390" s="73">
        <v>6</v>
      </c>
      <c r="H390" s="73">
        <v>1145.5</v>
      </c>
      <c r="I390" s="73">
        <v>0</v>
      </c>
      <c r="J390" s="73">
        <v>0</v>
      </c>
      <c r="K390" s="73">
        <v>6</v>
      </c>
      <c r="L390" s="73">
        <v>1145.5</v>
      </c>
      <c r="N390" s="108">
        <f t="shared" si="12"/>
        <v>0</v>
      </c>
      <c r="O390" s="108">
        <f t="shared" si="12"/>
        <v>0</v>
      </c>
      <c r="P390" s="108">
        <f t="shared" si="13"/>
        <v>0</v>
      </c>
    </row>
    <row r="391" spans="1:16" hidden="1" x14ac:dyDescent="0.3">
      <c r="A391" s="71" t="s">
        <v>161</v>
      </c>
      <c r="B391" s="71" t="s">
        <v>12</v>
      </c>
      <c r="C391" s="71" t="s">
        <v>55</v>
      </c>
      <c r="D391" s="71" t="s">
        <v>56</v>
      </c>
      <c r="E391" s="72" t="s">
        <v>25</v>
      </c>
      <c r="F391" s="72" t="s">
        <v>26</v>
      </c>
      <c r="G391" s="73">
        <v>8</v>
      </c>
      <c r="H391" s="73">
        <v>1144.68</v>
      </c>
      <c r="I391" s="73">
        <v>0</v>
      </c>
      <c r="J391" s="73">
        <v>0</v>
      </c>
      <c r="K391" s="73">
        <v>8</v>
      </c>
      <c r="L391" s="73">
        <v>1144.68</v>
      </c>
      <c r="N391" s="108">
        <f t="shared" si="12"/>
        <v>0</v>
      </c>
      <c r="O391" s="108">
        <f t="shared" si="12"/>
        <v>0</v>
      </c>
      <c r="P391" s="108">
        <f t="shared" si="13"/>
        <v>0</v>
      </c>
    </row>
    <row r="392" spans="1:16" x14ac:dyDescent="0.3">
      <c r="A392" s="71" t="s">
        <v>153</v>
      </c>
      <c r="B392" s="71" t="s">
        <v>57</v>
      </c>
      <c r="C392" s="71" t="s">
        <v>13</v>
      </c>
      <c r="D392" s="71" t="s">
        <v>51</v>
      </c>
      <c r="E392" s="72" t="s">
        <v>31</v>
      </c>
      <c r="F392" s="72" t="s">
        <v>16</v>
      </c>
      <c r="G392" s="91">
        <v>5</v>
      </c>
      <c r="H392" s="73">
        <v>1140.69</v>
      </c>
      <c r="I392" s="91">
        <v>0</v>
      </c>
      <c r="J392" s="73">
        <v>0</v>
      </c>
      <c r="K392" s="91">
        <v>5</v>
      </c>
      <c r="L392" s="73">
        <v>1140.69</v>
      </c>
      <c r="N392" s="108">
        <f t="shared" si="12"/>
        <v>0</v>
      </c>
      <c r="O392" s="108">
        <f t="shared" si="12"/>
        <v>0</v>
      </c>
      <c r="P392" s="108">
        <f t="shared" si="13"/>
        <v>0</v>
      </c>
    </row>
    <row r="393" spans="1:16" hidden="1" x14ac:dyDescent="0.3">
      <c r="A393" s="71" t="s">
        <v>161</v>
      </c>
      <c r="B393" s="71" t="s">
        <v>12</v>
      </c>
      <c r="C393" s="71" t="s">
        <v>55</v>
      </c>
      <c r="D393" s="71" t="s">
        <v>74</v>
      </c>
      <c r="E393" s="72" t="s">
        <v>28</v>
      </c>
      <c r="F393" s="72" t="s">
        <v>16</v>
      </c>
      <c r="G393" s="73">
        <v>3</v>
      </c>
      <c r="H393" s="73">
        <v>1132.96</v>
      </c>
      <c r="I393" s="73">
        <v>0</v>
      </c>
      <c r="J393" s="73">
        <v>0</v>
      </c>
      <c r="K393" s="73">
        <v>3</v>
      </c>
      <c r="L393" s="73">
        <v>1132.96</v>
      </c>
      <c r="N393" s="108">
        <f t="shared" si="12"/>
        <v>0</v>
      </c>
      <c r="O393" s="108">
        <f t="shared" si="12"/>
        <v>0</v>
      </c>
      <c r="P393" s="108">
        <f t="shared" si="13"/>
        <v>0</v>
      </c>
    </row>
    <row r="394" spans="1:16" hidden="1" x14ac:dyDescent="0.3">
      <c r="A394" s="71" t="s">
        <v>161</v>
      </c>
      <c r="B394" s="71" t="s">
        <v>57</v>
      </c>
      <c r="C394" s="71" t="s">
        <v>55</v>
      </c>
      <c r="D394" s="71" t="s">
        <v>58</v>
      </c>
      <c r="E394" s="72" t="s">
        <v>31</v>
      </c>
      <c r="F394" s="72" t="s">
        <v>4</v>
      </c>
      <c r="G394" s="73">
        <v>4</v>
      </c>
      <c r="H394" s="73">
        <v>1132.76</v>
      </c>
      <c r="I394" s="73">
        <v>0</v>
      </c>
      <c r="J394" s="73">
        <v>0</v>
      </c>
      <c r="K394" s="73">
        <v>4</v>
      </c>
      <c r="L394" s="73">
        <v>1132.76</v>
      </c>
      <c r="N394" s="108">
        <f t="shared" si="12"/>
        <v>0</v>
      </c>
      <c r="O394" s="108">
        <f t="shared" si="12"/>
        <v>0</v>
      </c>
      <c r="P394" s="108">
        <f t="shared" si="13"/>
        <v>0</v>
      </c>
    </row>
    <row r="395" spans="1:16" hidden="1" x14ac:dyDescent="0.3">
      <c r="A395" s="71" t="s">
        <v>163</v>
      </c>
      <c r="B395" s="71" t="s">
        <v>129</v>
      </c>
      <c r="C395" s="71" t="s">
        <v>17</v>
      </c>
      <c r="D395" s="71" t="s">
        <v>98</v>
      </c>
      <c r="E395" s="72" t="s">
        <v>31</v>
      </c>
      <c r="F395" s="72" t="s">
        <v>21</v>
      </c>
      <c r="G395" s="73">
        <v>4</v>
      </c>
      <c r="H395" s="73">
        <v>1127.8599999999999</v>
      </c>
      <c r="I395" s="73">
        <v>0</v>
      </c>
      <c r="J395" s="73">
        <v>0</v>
      </c>
      <c r="K395" s="73">
        <v>4</v>
      </c>
      <c r="L395" s="73">
        <v>1127.8599999999999</v>
      </c>
      <c r="N395" s="108">
        <f t="shared" si="12"/>
        <v>0</v>
      </c>
      <c r="O395" s="108">
        <f t="shared" si="12"/>
        <v>0</v>
      </c>
      <c r="P395" s="108">
        <f t="shared" si="13"/>
        <v>0</v>
      </c>
    </row>
    <row r="396" spans="1:16" hidden="1" x14ac:dyDescent="0.3">
      <c r="A396" s="71" t="s">
        <v>161</v>
      </c>
      <c r="B396" s="71" t="s">
        <v>57</v>
      </c>
      <c r="C396" s="71" t="s">
        <v>55</v>
      </c>
      <c r="D396" s="71" t="s">
        <v>66</v>
      </c>
      <c r="E396" s="72" t="s">
        <v>5</v>
      </c>
      <c r="F396" s="72" t="s">
        <v>16</v>
      </c>
      <c r="G396" s="73">
        <v>171</v>
      </c>
      <c r="H396" s="73">
        <v>1124.1400000000001</v>
      </c>
      <c r="I396" s="73">
        <v>16</v>
      </c>
      <c r="J396" s="73">
        <v>161.41999999999999</v>
      </c>
      <c r="K396" s="73">
        <v>155</v>
      </c>
      <c r="L396" s="73">
        <v>962.72</v>
      </c>
      <c r="N396" s="108">
        <f t="shared" si="12"/>
        <v>0</v>
      </c>
      <c r="O396" s="108">
        <f t="shared" si="12"/>
        <v>0</v>
      </c>
      <c r="P396" s="108">
        <f t="shared" si="13"/>
        <v>0</v>
      </c>
    </row>
    <row r="397" spans="1:16" hidden="1" x14ac:dyDescent="0.3">
      <c r="A397" s="71" t="s">
        <v>154</v>
      </c>
      <c r="B397" s="71" t="s">
        <v>57</v>
      </c>
      <c r="C397" s="71" t="s">
        <v>55</v>
      </c>
      <c r="D397" s="71" t="s">
        <v>66</v>
      </c>
      <c r="E397" s="72" t="s">
        <v>3</v>
      </c>
      <c r="F397" s="72" t="s">
        <v>26</v>
      </c>
      <c r="G397" s="73">
        <v>24</v>
      </c>
      <c r="H397" s="73">
        <v>1119.58</v>
      </c>
      <c r="I397" s="73">
        <v>3</v>
      </c>
      <c r="J397" s="73">
        <v>24.8</v>
      </c>
      <c r="K397" s="73">
        <v>21</v>
      </c>
      <c r="L397" s="73">
        <v>1094.78</v>
      </c>
      <c r="N397" s="108">
        <f t="shared" si="12"/>
        <v>0</v>
      </c>
      <c r="O397" s="108">
        <f t="shared" si="12"/>
        <v>0</v>
      </c>
      <c r="P397" s="108">
        <f t="shared" si="13"/>
        <v>-4.6185277824406512E-14</v>
      </c>
    </row>
    <row r="398" spans="1:16" hidden="1" x14ac:dyDescent="0.3">
      <c r="A398" s="71" t="s">
        <v>161</v>
      </c>
      <c r="B398" s="71" t="s">
        <v>12</v>
      </c>
      <c r="C398" s="71" t="s">
        <v>55</v>
      </c>
      <c r="D398" s="71" t="s">
        <v>35</v>
      </c>
      <c r="E398" s="72" t="s">
        <v>41</v>
      </c>
      <c r="F398" s="72" t="s">
        <v>26</v>
      </c>
      <c r="G398" s="73">
        <v>15</v>
      </c>
      <c r="H398" s="73">
        <v>1118.47</v>
      </c>
      <c r="I398" s="73">
        <v>4</v>
      </c>
      <c r="J398" s="73">
        <v>355.73</v>
      </c>
      <c r="K398" s="73">
        <v>11</v>
      </c>
      <c r="L398" s="73">
        <v>762.74</v>
      </c>
      <c r="N398" s="108">
        <f t="shared" si="12"/>
        <v>0</v>
      </c>
      <c r="O398" s="108">
        <f t="shared" si="12"/>
        <v>0</v>
      </c>
      <c r="P398" s="108">
        <f t="shared" si="13"/>
        <v>0</v>
      </c>
    </row>
    <row r="399" spans="1:16" hidden="1" x14ac:dyDescent="0.3">
      <c r="A399" s="71" t="s">
        <v>158</v>
      </c>
      <c r="B399" s="71" t="s">
        <v>12</v>
      </c>
      <c r="C399" s="71" t="s">
        <v>55</v>
      </c>
      <c r="D399" s="71" t="s">
        <v>73</v>
      </c>
      <c r="E399" s="72" t="s">
        <v>3</v>
      </c>
      <c r="F399" s="72" t="s">
        <v>26</v>
      </c>
      <c r="G399" s="73">
        <v>47</v>
      </c>
      <c r="H399" s="73">
        <v>1115.8499999999999</v>
      </c>
      <c r="I399" s="73">
        <v>25</v>
      </c>
      <c r="J399" s="73">
        <v>641.33000000000004</v>
      </c>
      <c r="K399" s="73">
        <v>22</v>
      </c>
      <c r="L399" s="73">
        <v>474.52</v>
      </c>
      <c r="N399" s="108">
        <f t="shared" si="12"/>
        <v>0</v>
      </c>
      <c r="O399" s="108">
        <f t="shared" si="12"/>
        <v>0</v>
      </c>
      <c r="P399" s="108">
        <f t="shared" si="13"/>
        <v>0</v>
      </c>
    </row>
    <row r="400" spans="1:16" hidden="1" x14ac:dyDescent="0.3">
      <c r="A400" s="71" t="s">
        <v>161</v>
      </c>
      <c r="B400" s="71" t="s">
        <v>12</v>
      </c>
      <c r="C400" s="71" t="s">
        <v>55</v>
      </c>
      <c r="D400" s="71" t="s">
        <v>72</v>
      </c>
      <c r="E400" s="72" t="s">
        <v>37</v>
      </c>
      <c r="F400" s="72" t="s">
        <v>26</v>
      </c>
      <c r="G400" s="73">
        <v>5</v>
      </c>
      <c r="H400" s="73">
        <v>1113.82</v>
      </c>
      <c r="I400" s="73">
        <v>0</v>
      </c>
      <c r="J400" s="73">
        <v>0</v>
      </c>
      <c r="K400" s="73">
        <v>5</v>
      </c>
      <c r="L400" s="73">
        <v>1113.82</v>
      </c>
      <c r="N400" s="108">
        <f t="shared" si="12"/>
        <v>0</v>
      </c>
      <c r="O400" s="108">
        <f t="shared" si="12"/>
        <v>0</v>
      </c>
      <c r="P400" s="108">
        <f t="shared" si="13"/>
        <v>0</v>
      </c>
    </row>
    <row r="401" spans="1:16" hidden="1" x14ac:dyDescent="0.3">
      <c r="A401" s="71" t="s">
        <v>131</v>
      </c>
      <c r="B401" s="71" t="s">
        <v>57</v>
      </c>
      <c r="C401" s="71" t="s">
        <v>55</v>
      </c>
      <c r="D401" s="71" t="s">
        <v>38</v>
      </c>
      <c r="E401" s="72" t="s">
        <v>3</v>
      </c>
      <c r="F401" s="72" t="s">
        <v>26</v>
      </c>
      <c r="G401" s="73">
        <v>50</v>
      </c>
      <c r="H401" s="73">
        <v>1108.6300000000001</v>
      </c>
      <c r="I401" s="73">
        <v>23</v>
      </c>
      <c r="J401" s="73">
        <v>434.86</v>
      </c>
      <c r="K401" s="73">
        <v>27</v>
      </c>
      <c r="L401" s="73">
        <v>673.77</v>
      </c>
      <c r="N401" s="108">
        <f t="shared" si="12"/>
        <v>0</v>
      </c>
      <c r="O401" s="108">
        <f t="shared" si="12"/>
        <v>0</v>
      </c>
      <c r="P401" s="108">
        <f t="shared" si="13"/>
        <v>0</v>
      </c>
    </row>
    <row r="402" spans="1:16" hidden="1" x14ac:dyDescent="0.3">
      <c r="A402" s="71" t="s">
        <v>142</v>
      </c>
      <c r="B402" s="71" t="s">
        <v>57</v>
      </c>
      <c r="C402" s="71" t="s">
        <v>55</v>
      </c>
      <c r="D402" s="71" t="s">
        <v>90</v>
      </c>
      <c r="E402" s="72" t="s">
        <v>40</v>
      </c>
      <c r="F402" s="72" t="s">
        <v>4</v>
      </c>
      <c r="G402" s="73">
        <v>1</v>
      </c>
      <c r="H402" s="73">
        <v>1107.54</v>
      </c>
      <c r="I402" s="73">
        <v>0</v>
      </c>
      <c r="J402" s="73">
        <v>0</v>
      </c>
      <c r="K402" s="73">
        <v>1</v>
      </c>
      <c r="L402" s="73">
        <v>1107.54</v>
      </c>
      <c r="N402" s="108">
        <f t="shared" si="12"/>
        <v>0</v>
      </c>
      <c r="O402" s="108">
        <f t="shared" si="12"/>
        <v>0</v>
      </c>
      <c r="P402" s="108">
        <f t="shared" si="13"/>
        <v>0</v>
      </c>
    </row>
    <row r="403" spans="1:16" hidden="1" x14ac:dyDescent="0.3">
      <c r="A403" s="71" t="s">
        <v>163</v>
      </c>
      <c r="B403" s="71" t="s">
        <v>129</v>
      </c>
      <c r="C403" s="71" t="s">
        <v>17</v>
      </c>
      <c r="D403" s="71" t="s">
        <v>79</v>
      </c>
      <c r="E403" s="72" t="s">
        <v>40</v>
      </c>
      <c r="F403" s="72" t="s">
        <v>4</v>
      </c>
      <c r="G403" s="73">
        <v>1</v>
      </c>
      <c r="H403" s="73">
        <v>1103.33</v>
      </c>
      <c r="I403" s="73">
        <v>0</v>
      </c>
      <c r="J403" s="73">
        <v>0</v>
      </c>
      <c r="K403" s="73">
        <v>1</v>
      </c>
      <c r="L403" s="73">
        <v>1103.33</v>
      </c>
      <c r="N403" s="108">
        <f t="shared" si="12"/>
        <v>0</v>
      </c>
      <c r="O403" s="108">
        <f t="shared" si="12"/>
        <v>0</v>
      </c>
      <c r="P403" s="108">
        <f t="shared" si="13"/>
        <v>0</v>
      </c>
    </row>
    <row r="404" spans="1:16" hidden="1" x14ac:dyDescent="0.3">
      <c r="A404" s="71" t="s">
        <v>140</v>
      </c>
      <c r="B404" s="71" t="s">
        <v>57</v>
      </c>
      <c r="C404" s="71" t="s">
        <v>13</v>
      </c>
      <c r="D404" s="71" t="s">
        <v>103</v>
      </c>
      <c r="E404" s="72" t="s">
        <v>41</v>
      </c>
      <c r="F404" s="72" t="s">
        <v>16</v>
      </c>
      <c r="G404" s="73">
        <v>9</v>
      </c>
      <c r="H404" s="73">
        <v>1102.3599999999999</v>
      </c>
      <c r="I404" s="73">
        <v>0</v>
      </c>
      <c r="J404" s="73">
        <v>0</v>
      </c>
      <c r="K404" s="73">
        <v>9</v>
      </c>
      <c r="L404" s="73">
        <v>1102.3599999999999</v>
      </c>
      <c r="N404" s="108">
        <f t="shared" ref="N404:O467" si="14">G404-I404-K404</f>
        <v>0</v>
      </c>
      <c r="O404" s="108">
        <f t="shared" si="14"/>
        <v>0</v>
      </c>
      <c r="P404" s="108">
        <f t="shared" si="13"/>
        <v>0</v>
      </c>
    </row>
    <row r="405" spans="1:16" hidden="1" x14ac:dyDescent="0.3">
      <c r="A405" s="71" t="s">
        <v>154</v>
      </c>
      <c r="B405" s="71" t="s">
        <v>12</v>
      </c>
      <c r="C405" s="71" t="s">
        <v>55</v>
      </c>
      <c r="D405" s="71" t="s">
        <v>107</v>
      </c>
      <c r="E405" s="72" t="s">
        <v>20</v>
      </c>
      <c r="F405" s="72" t="s">
        <v>4</v>
      </c>
      <c r="G405" s="73">
        <v>6</v>
      </c>
      <c r="H405" s="73">
        <v>1097.5999999999999</v>
      </c>
      <c r="I405" s="73">
        <v>2</v>
      </c>
      <c r="J405" s="73">
        <v>287.63</v>
      </c>
      <c r="K405" s="73">
        <v>4</v>
      </c>
      <c r="L405" s="73">
        <v>809.97</v>
      </c>
      <c r="N405" s="108">
        <f t="shared" si="14"/>
        <v>0</v>
      </c>
      <c r="O405" s="108">
        <f t="shared" si="14"/>
        <v>0</v>
      </c>
      <c r="P405" s="108">
        <f t="shared" si="13"/>
        <v>0</v>
      </c>
    </row>
    <row r="406" spans="1:16" hidden="1" x14ac:dyDescent="0.3">
      <c r="A406" s="71" t="s">
        <v>154</v>
      </c>
      <c r="B406" s="71" t="s">
        <v>129</v>
      </c>
      <c r="C406" s="71" t="s">
        <v>55</v>
      </c>
      <c r="D406" s="71" t="s">
        <v>92</v>
      </c>
      <c r="E406" s="72" t="s">
        <v>18</v>
      </c>
      <c r="F406" s="72" t="s">
        <v>16</v>
      </c>
      <c r="G406" s="73">
        <v>13</v>
      </c>
      <c r="H406" s="73">
        <v>1097.3599999999999</v>
      </c>
      <c r="I406" s="73">
        <v>0</v>
      </c>
      <c r="J406" s="73">
        <v>0</v>
      </c>
      <c r="K406" s="73">
        <v>13</v>
      </c>
      <c r="L406" s="73">
        <v>1097.3599999999999</v>
      </c>
      <c r="N406" s="108">
        <f t="shared" si="14"/>
        <v>0</v>
      </c>
      <c r="O406" s="108">
        <f t="shared" si="14"/>
        <v>0</v>
      </c>
      <c r="P406" s="108">
        <f t="shared" si="13"/>
        <v>0</v>
      </c>
    </row>
    <row r="407" spans="1:16" hidden="1" x14ac:dyDescent="0.3">
      <c r="A407" s="71" t="s">
        <v>154</v>
      </c>
      <c r="B407" s="71" t="s">
        <v>12</v>
      </c>
      <c r="C407" s="71" t="s">
        <v>55</v>
      </c>
      <c r="D407" s="71" t="s">
        <v>115</v>
      </c>
      <c r="E407" s="72" t="s">
        <v>31</v>
      </c>
      <c r="F407" s="72" t="s">
        <v>16</v>
      </c>
      <c r="G407" s="73">
        <v>5</v>
      </c>
      <c r="H407" s="73">
        <v>1097.3399999999999</v>
      </c>
      <c r="I407" s="73">
        <v>0</v>
      </c>
      <c r="J407" s="73">
        <v>0</v>
      </c>
      <c r="K407" s="73">
        <v>5</v>
      </c>
      <c r="L407" s="73">
        <v>1097.3399999999999</v>
      </c>
      <c r="N407" s="108">
        <f t="shared" si="14"/>
        <v>0</v>
      </c>
      <c r="O407" s="108">
        <f t="shared" si="14"/>
        <v>0</v>
      </c>
      <c r="P407" s="108">
        <f t="shared" si="13"/>
        <v>0</v>
      </c>
    </row>
    <row r="408" spans="1:16" hidden="1" x14ac:dyDescent="0.3">
      <c r="A408" s="71" t="s">
        <v>140</v>
      </c>
      <c r="B408" s="71" t="s">
        <v>57</v>
      </c>
      <c r="C408" s="71" t="s">
        <v>13</v>
      </c>
      <c r="D408" s="71" t="s">
        <v>82</v>
      </c>
      <c r="E408" s="72" t="s">
        <v>31</v>
      </c>
      <c r="F408" s="72" t="s">
        <v>21</v>
      </c>
      <c r="G408" s="73">
        <v>4</v>
      </c>
      <c r="H408" s="73">
        <v>1092.5999999999999</v>
      </c>
      <c r="I408" s="73">
        <v>0</v>
      </c>
      <c r="J408" s="73">
        <v>0</v>
      </c>
      <c r="K408" s="73">
        <v>4</v>
      </c>
      <c r="L408" s="73">
        <v>1092.5999999999999</v>
      </c>
      <c r="N408" s="108">
        <f t="shared" si="14"/>
        <v>0</v>
      </c>
      <c r="O408" s="108">
        <f t="shared" si="14"/>
        <v>0</v>
      </c>
      <c r="P408" s="108">
        <f t="shared" si="13"/>
        <v>0</v>
      </c>
    </row>
    <row r="409" spans="1:16" hidden="1" x14ac:dyDescent="0.3">
      <c r="A409" s="71" t="s">
        <v>132</v>
      </c>
      <c r="B409" s="71" t="s">
        <v>12</v>
      </c>
      <c r="C409" s="71" t="s">
        <v>13</v>
      </c>
      <c r="D409" s="71" t="s">
        <v>47</v>
      </c>
      <c r="E409" s="72" t="s">
        <v>5</v>
      </c>
      <c r="F409" s="72" t="s">
        <v>21</v>
      </c>
      <c r="G409" s="73">
        <v>32</v>
      </c>
      <c r="H409" s="73">
        <v>1092.49</v>
      </c>
      <c r="I409" s="73">
        <v>0</v>
      </c>
      <c r="J409" s="73">
        <v>0</v>
      </c>
      <c r="K409" s="73">
        <v>32</v>
      </c>
      <c r="L409" s="73">
        <v>1092.49</v>
      </c>
      <c r="N409" s="108">
        <f t="shared" si="14"/>
        <v>0</v>
      </c>
      <c r="O409" s="108">
        <f t="shared" si="14"/>
        <v>0</v>
      </c>
      <c r="P409" s="108">
        <f t="shared" si="13"/>
        <v>0</v>
      </c>
    </row>
    <row r="410" spans="1:16" hidden="1" x14ac:dyDescent="0.3">
      <c r="A410" s="71" t="s">
        <v>155</v>
      </c>
      <c r="B410" s="71" t="s">
        <v>12</v>
      </c>
      <c r="C410" s="71" t="s">
        <v>55</v>
      </c>
      <c r="D410" s="71" t="s">
        <v>60</v>
      </c>
      <c r="E410" s="72" t="s">
        <v>3</v>
      </c>
      <c r="F410" s="72" t="s">
        <v>16</v>
      </c>
      <c r="G410" s="73">
        <v>21</v>
      </c>
      <c r="H410" s="73">
        <v>1087.8499999999999</v>
      </c>
      <c r="I410" s="73">
        <v>0</v>
      </c>
      <c r="J410" s="73">
        <v>0</v>
      </c>
      <c r="K410" s="73">
        <v>21</v>
      </c>
      <c r="L410" s="73">
        <v>1087.8499999999999</v>
      </c>
      <c r="N410" s="108">
        <f t="shared" si="14"/>
        <v>0</v>
      </c>
      <c r="O410" s="108">
        <f t="shared" si="14"/>
        <v>0</v>
      </c>
      <c r="P410" s="108">
        <f t="shared" si="13"/>
        <v>0</v>
      </c>
    </row>
    <row r="411" spans="1:16" hidden="1" x14ac:dyDescent="0.3">
      <c r="A411" s="71" t="s">
        <v>158</v>
      </c>
      <c r="B411" s="71" t="s">
        <v>129</v>
      </c>
      <c r="C411" s="71" t="s">
        <v>55</v>
      </c>
      <c r="D411" s="71" t="s">
        <v>60</v>
      </c>
      <c r="E411" s="72" t="s">
        <v>5</v>
      </c>
      <c r="F411" s="72" t="s">
        <v>4</v>
      </c>
      <c r="G411" s="73">
        <v>65</v>
      </c>
      <c r="H411" s="73">
        <v>1087.28</v>
      </c>
      <c r="I411" s="73">
        <v>24</v>
      </c>
      <c r="J411" s="73">
        <v>471.29</v>
      </c>
      <c r="K411" s="73">
        <v>41</v>
      </c>
      <c r="L411" s="73">
        <v>615.99</v>
      </c>
      <c r="N411" s="108">
        <f t="shared" si="14"/>
        <v>0</v>
      </c>
      <c r="O411" s="108">
        <f t="shared" si="14"/>
        <v>0</v>
      </c>
      <c r="P411" s="108">
        <f t="shared" si="13"/>
        <v>0</v>
      </c>
    </row>
    <row r="412" spans="1:16" hidden="1" x14ac:dyDescent="0.3">
      <c r="A412" s="71" t="s">
        <v>132</v>
      </c>
      <c r="B412" s="71" t="s">
        <v>57</v>
      </c>
      <c r="C412" s="71" t="s">
        <v>13</v>
      </c>
      <c r="D412" s="71" t="s">
        <v>106</v>
      </c>
      <c r="E412" s="72" t="s">
        <v>18</v>
      </c>
      <c r="F412" s="72" t="s">
        <v>26</v>
      </c>
      <c r="G412" s="73">
        <v>18</v>
      </c>
      <c r="H412" s="73">
        <v>1086.04</v>
      </c>
      <c r="I412" s="73">
        <v>0</v>
      </c>
      <c r="J412" s="73">
        <v>0</v>
      </c>
      <c r="K412" s="73">
        <v>18</v>
      </c>
      <c r="L412" s="73">
        <v>1086.04</v>
      </c>
      <c r="N412" s="108">
        <f t="shared" si="14"/>
        <v>0</v>
      </c>
      <c r="O412" s="108">
        <f t="shared" si="14"/>
        <v>0</v>
      </c>
      <c r="P412" s="108">
        <f t="shared" si="13"/>
        <v>0</v>
      </c>
    </row>
    <row r="413" spans="1:16" hidden="1" x14ac:dyDescent="0.3">
      <c r="A413" s="71" t="s">
        <v>144</v>
      </c>
      <c r="B413" s="71" t="s">
        <v>57</v>
      </c>
      <c r="C413" s="71" t="s">
        <v>55</v>
      </c>
      <c r="D413" s="71" t="s">
        <v>39</v>
      </c>
      <c r="E413" s="72" t="s">
        <v>25</v>
      </c>
      <c r="F413" s="72" t="s">
        <v>16</v>
      </c>
      <c r="G413" s="73">
        <v>8</v>
      </c>
      <c r="H413" s="73">
        <v>1085.9000000000001</v>
      </c>
      <c r="I413" s="73">
        <v>0</v>
      </c>
      <c r="J413" s="73">
        <v>0</v>
      </c>
      <c r="K413" s="73">
        <v>8</v>
      </c>
      <c r="L413" s="73">
        <v>1085.9000000000001</v>
      </c>
      <c r="N413" s="108">
        <f t="shared" si="14"/>
        <v>0</v>
      </c>
      <c r="O413" s="108">
        <f t="shared" si="14"/>
        <v>0</v>
      </c>
      <c r="P413" s="108">
        <f t="shared" si="13"/>
        <v>0</v>
      </c>
    </row>
    <row r="414" spans="1:16" hidden="1" x14ac:dyDescent="0.3">
      <c r="A414" s="71" t="s">
        <v>163</v>
      </c>
      <c r="B414" s="71" t="s">
        <v>57</v>
      </c>
      <c r="C414" s="71" t="s">
        <v>55</v>
      </c>
      <c r="D414" s="71" t="s">
        <v>23</v>
      </c>
      <c r="E414" s="72" t="s">
        <v>25</v>
      </c>
      <c r="F414" s="72" t="s">
        <v>21</v>
      </c>
      <c r="G414" s="73">
        <v>20</v>
      </c>
      <c r="H414" s="73">
        <v>1085.46</v>
      </c>
      <c r="I414" s="73">
        <v>11</v>
      </c>
      <c r="J414" s="73">
        <v>545.82000000000005</v>
      </c>
      <c r="K414" s="73">
        <v>9</v>
      </c>
      <c r="L414" s="73">
        <v>539.64</v>
      </c>
      <c r="N414" s="108">
        <f t="shared" si="14"/>
        <v>0</v>
      </c>
      <c r="O414" s="108">
        <f t="shared" si="14"/>
        <v>0</v>
      </c>
      <c r="P414" s="108">
        <f t="shared" si="13"/>
        <v>0</v>
      </c>
    </row>
    <row r="415" spans="1:16" hidden="1" x14ac:dyDescent="0.3">
      <c r="A415" s="71" t="s">
        <v>132</v>
      </c>
      <c r="B415" s="71" t="s">
        <v>129</v>
      </c>
      <c r="C415" s="71" t="s">
        <v>13</v>
      </c>
      <c r="D415" s="71" t="s">
        <v>47</v>
      </c>
      <c r="E415" s="72" t="s">
        <v>40</v>
      </c>
      <c r="F415" s="72" t="s">
        <v>16</v>
      </c>
      <c r="G415" s="73">
        <v>8</v>
      </c>
      <c r="H415" s="73">
        <v>1084.3699999999999</v>
      </c>
      <c r="I415" s="73">
        <v>6</v>
      </c>
      <c r="J415" s="73">
        <v>923.46</v>
      </c>
      <c r="K415" s="73">
        <v>2</v>
      </c>
      <c r="L415" s="73">
        <v>160.91</v>
      </c>
      <c r="N415" s="108">
        <f t="shared" si="14"/>
        <v>0</v>
      </c>
      <c r="O415" s="108">
        <f t="shared" si="14"/>
        <v>0</v>
      </c>
      <c r="P415" s="108">
        <f t="shared" si="13"/>
        <v>0</v>
      </c>
    </row>
    <row r="416" spans="1:16" hidden="1" x14ac:dyDescent="0.3">
      <c r="A416" s="71" t="s">
        <v>154</v>
      </c>
      <c r="B416" s="71" t="s">
        <v>12</v>
      </c>
      <c r="C416" s="71" t="s">
        <v>55</v>
      </c>
      <c r="D416" s="71" t="s">
        <v>75</v>
      </c>
      <c r="E416" s="72" t="s">
        <v>20</v>
      </c>
      <c r="F416" s="72" t="s">
        <v>21</v>
      </c>
      <c r="G416" s="73">
        <v>7</v>
      </c>
      <c r="H416" s="73">
        <v>1081.05</v>
      </c>
      <c r="I416" s="73">
        <v>3</v>
      </c>
      <c r="J416" s="73">
        <v>472.09</v>
      </c>
      <c r="K416" s="73">
        <v>4</v>
      </c>
      <c r="L416" s="73">
        <v>608.96</v>
      </c>
      <c r="N416" s="108">
        <f t="shared" si="14"/>
        <v>0</v>
      </c>
      <c r="O416" s="108">
        <f t="shared" si="14"/>
        <v>0</v>
      </c>
      <c r="P416" s="108">
        <f t="shared" si="13"/>
        <v>0</v>
      </c>
    </row>
    <row r="417" spans="1:16" hidden="1" x14ac:dyDescent="0.3">
      <c r="A417" s="71" t="s">
        <v>142</v>
      </c>
      <c r="B417" s="71" t="s">
        <v>57</v>
      </c>
      <c r="C417" s="71" t="s">
        <v>55</v>
      </c>
      <c r="D417" s="71" t="s">
        <v>27</v>
      </c>
      <c r="E417" s="72" t="s">
        <v>41</v>
      </c>
      <c r="F417" s="72" t="s">
        <v>16</v>
      </c>
      <c r="G417" s="73">
        <v>10</v>
      </c>
      <c r="H417" s="73">
        <v>1075.6199999999999</v>
      </c>
      <c r="I417" s="73">
        <v>0</v>
      </c>
      <c r="J417" s="73">
        <v>0</v>
      </c>
      <c r="K417" s="73">
        <v>10</v>
      </c>
      <c r="L417" s="73">
        <v>1075.6199999999999</v>
      </c>
      <c r="N417" s="108">
        <f t="shared" si="14"/>
        <v>0</v>
      </c>
      <c r="O417" s="108">
        <f t="shared" si="14"/>
        <v>0</v>
      </c>
      <c r="P417" s="108">
        <f t="shared" si="13"/>
        <v>0</v>
      </c>
    </row>
    <row r="418" spans="1:16" hidden="1" x14ac:dyDescent="0.3">
      <c r="A418" s="71" t="s">
        <v>159</v>
      </c>
      <c r="B418" s="71" t="s">
        <v>57</v>
      </c>
      <c r="C418" s="71" t="s">
        <v>55</v>
      </c>
      <c r="D418" s="71" t="s">
        <v>52</v>
      </c>
      <c r="E418" s="72" t="s">
        <v>41</v>
      </c>
      <c r="F418" s="72" t="s">
        <v>21</v>
      </c>
      <c r="G418" s="73">
        <v>9</v>
      </c>
      <c r="H418" s="73">
        <v>1075.5999999999999</v>
      </c>
      <c r="I418" s="73">
        <v>0</v>
      </c>
      <c r="J418" s="73">
        <v>0</v>
      </c>
      <c r="K418" s="73">
        <v>9</v>
      </c>
      <c r="L418" s="73">
        <v>1075.5999999999999</v>
      </c>
      <c r="N418" s="108">
        <f t="shared" si="14"/>
        <v>0</v>
      </c>
      <c r="O418" s="108">
        <f t="shared" si="14"/>
        <v>0</v>
      </c>
      <c r="P418" s="108">
        <f t="shared" si="13"/>
        <v>0</v>
      </c>
    </row>
    <row r="419" spans="1:16" hidden="1" x14ac:dyDescent="0.3">
      <c r="A419" s="71" t="s">
        <v>132</v>
      </c>
      <c r="B419" s="71" t="s">
        <v>129</v>
      </c>
      <c r="C419" s="71" t="s">
        <v>13</v>
      </c>
      <c r="D419" s="71" t="s">
        <v>94</v>
      </c>
      <c r="E419" s="72" t="s">
        <v>15</v>
      </c>
      <c r="F419" s="72" t="s">
        <v>21</v>
      </c>
      <c r="G419" s="73">
        <v>6</v>
      </c>
      <c r="H419" s="73">
        <v>1074.8499999999999</v>
      </c>
      <c r="I419" s="73">
        <v>3</v>
      </c>
      <c r="J419" s="73">
        <v>324.38</v>
      </c>
      <c r="K419" s="73">
        <v>3</v>
      </c>
      <c r="L419" s="73">
        <v>750.47</v>
      </c>
      <c r="N419" s="108">
        <f t="shared" si="14"/>
        <v>0</v>
      </c>
      <c r="O419" s="108">
        <f t="shared" si="14"/>
        <v>0</v>
      </c>
      <c r="P419" s="108">
        <f t="shared" si="13"/>
        <v>0</v>
      </c>
    </row>
    <row r="420" spans="1:16" hidden="1" x14ac:dyDescent="0.3">
      <c r="A420" s="71" t="s">
        <v>131</v>
      </c>
      <c r="B420" s="71" t="s">
        <v>57</v>
      </c>
      <c r="C420" s="71" t="s">
        <v>22</v>
      </c>
      <c r="D420" s="71" t="s">
        <v>19</v>
      </c>
      <c r="E420" s="72" t="s">
        <v>25</v>
      </c>
      <c r="F420" s="72" t="s">
        <v>26</v>
      </c>
      <c r="G420" s="73">
        <v>8</v>
      </c>
      <c r="H420" s="73">
        <v>1071.8599999999999</v>
      </c>
      <c r="I420" s="73">
        <v>1</v>
      </c>
      <c r="J420" s="73">
        <v>668.82</v>
      </c>
      <c r="K420" s="73">
        <v>7</v>
      </c>
      <c r="L420" s="73">
        <v>403.04</v>
      </c>
      <c r="N420" s="108">
        <f t="shared" si="14"/>
        <v>0</v>
      </c>
      <c r="O420" s="108">
        <f t="shared" si="14"/>
        <v>0</v>
      </c>
      <c r="P420" s="108">
        <f t="shared" si="13"/>
        <v>0</v>
      </c>
    </row>
    <row r="421" spans="1:16" hidden="1" x14ac:dyDescent="0.3">
      <c r="A421" s="71" t="s">
        <v>161</v>
      </c>
      <c r="B421" s="71" t="s">
        <v>129</v>
      </c>
      <c r="C421" s="71" t="s">
        <v>55</v>
      </c>
      <c r="D421" s="71" t="s">
        <v>79</v>
      </c>
      <c r="E421" s="72" t="s">
        <v>5</v>
      </c>
      <c r="F421" s="72" t="s">
        <v>26</v>
      </c>
      <c r="G421" s="73">
        <v>35</v>
      </c>
      <c r="H421" s="73">
        <v>1070.27</v>
      </c>
      <c r="I421" s="73">
        <v>4</v>
      </c>
      <c r="J421" s="73">
        <v>118.91</v>
      </c>
      <c r="K421" s="73">
        <v>31</v>
      </c>
      <c r="L421" s="73">
        <v>951.36</v>
      </c>
      <c r="N421" s="108">
        <f t="shared" si="14"/>
        <v>0</v>
      </c>
      <c r="O421" s="108">
        <f t="shared" si="14"/>
        <v>0</v>
      </c>
      <c r="P421" s="108">
        <f t="shared" si="13"/>
        <v>0</v>
      </c>
    </row>
    <row r="422" spans="1:16" hidden="1" x14ac:dyDescent="0.3">
      <c r="A422" s="71" t="s">
        <v>153</v>
      </c>
      <c r="B422" s="71" t="s">
        <v>57</v>
      </c>
      <c r="C422" s="71" t="s">
        <v>55</v>
      </c>
      <c r="D422" s="71" t="s">
        <v>47</v>
      </c>
      <c r="E422" s="72" t="s">
        <v>18</v>
      </c>
      <c r="F422" s="72" t="s">
        <v>26</v>
      </c>
      <c r="G422" s="73">
        <v>15</v>
      </c>
      <c r="H422" s="73">
        <v>1059.45</v>
      </c>
      <c r="I422" s="73">
        <v>0</v>
      </c>
      <c r="J422" s="73">
        <v>0</v>
      </c>
      <c r="K422" s="73">
        <v>15</v>
      </c>
      <c r="L422" s="73">
        <v>1059.45</v>
      </c>
      <c r="N422" s="108">
        <f t="shared" si="14"/>
        <v>0</v>
      </c>
      <c r="O422" s="108">
        <f t="shared" si="14"/>
        <v>0</v>
      </c>
      <c r="P422" s="108">
        <f t="shared" si="13"/>
        <v>0</v>
      </c>
    </row>
    <row r="423" spans="1:16" hidden="1" x14ac:dyDescent="0.3">
      <c r="A423" s="71" t="s">
        <v>154</v>
      </c>
      <c r="B423" s="71" t="s">
        <v>129</v>
      </c>
      <c r="C423" s="71" t="s">
        <v>55</v>
      </c>
      <c r="D423" s="71" t="s">
        <v>32</v>
      </c>
      <c r="E423" s="72" t="s">
        <v>25</v>
      </c>
      <c r="F423" s="72" t="s">
        <v>16</v>
      </c>
      <c r="G423" s="73">
        <v>8</v>
      </c>
      <c r="H423" s="73">
        <v>1055.6099999999999</v>
      </c>
      <c r="I423" s="73">
        <v>0</v>
      </c>
      <c r="J423" s="73">
        <v>0</v>
      </c>
      <c r="K423" s="73">
        <v>8</v>
      </c>
      <c r="L423" s="73">
        <v>1055.6099999999999</v>
      </c>
      <c r="N423" s="108">
        <f t="shared" si="14"/>
        <v>0</v>
      </c>
      <c r="O423" s="108">
        <f t="shared" si="14"/>
        <v>0</v>
      </c>
      <c r="P423" s="108">
        <f t="shared" si="13"/>
        <v>0</v>
      </c>
    </row>
    <row r="424" spans="1:16" hidden="1" x14ac:dyDescent="0.3">
      <c r="A424" s="71" t="s">
        <v>142</v>
      </c>
      <c r="B424" s="71" t="s">
        <v>12</v>
      </c>
      <c r="C424" s="71" t="s">
        <v>13</v>
      </c>
      <c r="D424" s="71" t="s">
        <v>35</v>
      </c>
      <c r="E424" s="72" t="s">
        <v>18</v>
      </c>
      <c r="F424" s="72" t="s">
        <v>16</v>
      </c>
      <c r="G424" s="73">
        <v>15</v>
      </c>
      <c r="H424" s="73">
        <v>1051.5</v>
      </c>
      <c r="I424" s="73">
        <v>0</v>
      </c>
      <c r="J424" s="73">
        <v>0</v>
      </c>
      <c r="K424" s="73">
        <v>15</v>
      </c>
      <c r="L424" s="73">
        <v>1051.5</v>
      </c>
      <c r="N424" s="108">
        <f t="shared" si="14"/>
        <v>0</v>
      </c>
      <c r="O424" s="108">
        <f t="shared" si="14"/>
        <v>0</v>
      </c>
      <c r="P424" s="108">
        <f t="shared" si="13"/>
        <v>0</v>
      </c>
    </row>
    <row r="425" spans="1:16" hidden="1" x14ac:dyDescent="0.3">
      <c r="A425" s="71" t="s">
        <v>159</v>
      </c>
      <c r="B425" s="71" t="s">
        <v>57</v>
      </c>
      <c r="C425" s="71" t="s">
        <v>55</v>
      </c>
      <c r="D425" s="71" t="s">
        <v>39</v>
      </c>
      <c r="E425" s="72" t="s">
        <v>5</v>
      </c>
      <c r="F425" s="72" t="s">
        <v>16</v>
      </c>
      <c r="G425" s="73">
        <v>67</v>
      </c>
      <c r="H425" s="73">
        <v>1051.18</v>
      </c>
      <c r="I425" s="73">
        <v>5</v>
      </c>
      <c r="J425" s="73">
        <v>91.58</v>
      </c>
      <c r="K425" s="73">
        <v>62</v>
      </c>
      <c r="L425" s="73">
        <v>959.6</v>
      </c>
      <c r="N425" s="108">
        <f t="shared" si="14"/>
        <v>0</v>
      </c>
      <c r="O425" s="108">
        <f t="shared" si="14"/>
        <v>0</v>
      </c>
      <c r="P425" s="108">
        <f t="shared" si="13"/>
        <v>0</v>
      </c>
    </row>
    <row r="426" spans="1:16" hidden="1" x14ac:dyDescent="0.3">
      <c r="A426" s="71" t="s">
        <v>142</v>
      </c>
      <c r="B426" s="71" t="s">
        <v>57</v>
      </c>
      <c r="C426" s="71" t="s">
        <v>55</v>
      </c>
      <c r="D426" s="71" t="s">
        <v>59</v>
      </c>
      <c r="E426" s="72" t="s">
        <v>5</v>
      </c>
      <c r="F426" s="72" t="s">
        <v>26</v>
      </c>
      <c r="G426" s="73">
        <v>51</v>
      </c>
      <c r="H426" s="73">
        <v>1047.75</v>
      </c>
      <c r="I426" s="73">
        <v>4</v>
      </c>
      <c r="J426" s="73">
        <v>74.83</v>
      </c>
      <c r="K426" s="73">
        <v>47</v>
      </c>
      <c r="L426" s="73">
        <v>972.92</v>
      </c>
      <c r="N426" s="108">
        <f t="shared" si="14"/>
        <v>0</v>
      </c>
      <c r="O426" s="108">
        <f t="shared" si="14"/>
        <v>0</v>
      </c>
      <c r="P426" s="108">
        <f t="shared" si="13"/>
        <v>0</v>
      </c>
    </row>
    <row r="427" spans="1:16" hidden="1" x14ac:dyDescent="0.3">
      <c r="A427" s="71" t="s">
        <v>154</v>
      </c>
      <c r="B427" s="71" t="s">
        <v>129</v>
      </c>
      <c r="C427" s="71" t="s">
        <v>55</v>
      </c>
      <c r="D427" s="71" t="s">
        <v>76</v>
      </c>
      <c r="E427" s="72" t="s">
        <v>41</v>
      </c>
      <c r="F427" s="72" t="s">
        <v>21</v>
      </c>
      <c r="G427" s="73">
        <v>10</v>
      </c>
      <c r="H427" s="73">
        <v>1042.5899999999999</v>
      </c>
      <c r="I427" s="73">
        <v>0</v>
      </c>
      <c r="J427" s="73">
        <v>0</v>
      </c>
      <c r="K427" s="73">
        <v>10</v>
      </c>
      <c r="L427" s="73">
        <v>1042.5899999999999</v>
      </c>
      <c r="N427" s="108">
        <f t="shared" si="14"/>
        <v>0</v>
      </c>
      <c r="O427" s="108">
        <f t="shared" si="14"/>
        <v>0</v>
      </c>
      <c r="P427" s="108">
        <f t="shared" si="13"/>
        <v>0</v>
      </c>
    </row>
    <row r="428" spans="1:16" hidden="1" x14ac:dyDescent="0.3">
      <c r="A428" s="71" t="s">
        <v>161</v>
      </c>
      <c r="B428" s="71" t="s">
        <v>57</v>
      </c>
      <c r="C428" s="71" t="s">
        <v>55</v>
      </c>
      <c r="D428" s="71" t="s">
        <v>100</v>
      </c>
      <c r="E428" s="72" t="s">
        <v>25</v>
      </c>
      <c r="F428" s="72" t="s">
        <v>26</v>
      </c>
      <c r="G428" s="73">
        <v>8</v>
      </c>
      <c r="H428" s="73">
        <v>1038.3699999999999</v>
      </c>
      <c r="I428" s="73">
        <v>0</v>
      </c>
      <c r="J428" s="73">
        <v>0</v>
      </c>
      <c r="K428" s="73">
        <v>8</v>
      </c>
      <c r="L428" s="73">
        <v>1038.3699999999999</v>
      </c>
      <c r="N428" s="108">
        <f t="shared" si="14"/>
        <v>0</v>
      </c>
      <c r="O428" s="108">
        <f t="shared" si="14"/>
        <v>0</v>
      </c>
      <c r="P428" s="108">
        <f t="shared" si="13"/>
        <v>0</v>
      </c>
    </row>
    <row r="429" spans="1:16" hidden="1" x14ac:dyDescent="0.3">
      <c r="A429" s="71" t="s">
        <v>154</v>
      </c>
      <c r="B429" s="71" t="s">
        <v>12</v>
      </c>
      <c r="C429" s="71" t="s">
        <v>55</v>
      </c>
      <c r="D429" s="71" t="s">
        <v>67</v>
      </c>
      <c r="E429" s="72" t="s">
        <v>31</v>
      </c>
      <c r="F429" s="72" t="s">
        <v>26</v>
      </c>
      <c r="G429" s="73">
        <v>4</v>
      </c>
      <c r="H429" s="73">
        <v>1034.0999999999999</v>
      </c>
      <c r="I429" s="73">
        <v>0</v>
      </c>
      <c r="J429" s="73">
        <v>0</v>
      </c>
      <c r="K429" s="73">
        <v>4</v>
      </c>
      <c r="L429" s="73">
        <v>1034.0999999999999</v>
      </c>
      <c r="N429" s="108">
        <f t="shared" si="14"/>
        <v>0</v>
      </c>
      <c r="O429" s="108">
        <f t="shared" si="14"/>
        <v>0</v>
      </c>
      <c r="P429" s="108">
        <f t="shared" si="13"/>
        <v>0</v>
      </c>
    </row>
    <row r="430" spans="1:16" hidden="1" x14ac:dyDescent="0.3">
      <c r="A430" s="71" t="s">
        <v>140</v>
      </c>
      <c r="B430" s="71" t="s">
        <v>57</v>
      </c>
      <c r="C430" s="71" t="s">
        <v>13</v>
      </c>
      <c r="D430" s="71" t="s">
        <v>100</v>
      </c>
      <c r="E430" s="72" t="s">
        <v>3</v>
      </c>
      <c r="F430" s="72" t="s">
        <v>16</v>
      </c>
      <c r="G430" s="73">
        <v>25</v>
      </c>
      <c r="H430" s="73">
        <v>1030.8399999999999</v>
      </c>
      <c r="I430" s="73">
        <v>0</v>
      </c>
      <c r="J430" s="73">
        <v>0</v>
      </c>
      <c r="K430" s="73">
        <v>25</v>
      </c>
      <c r="L430" s="73">
        <v>1030.8399999999999</v>
      </c>
      <c r="N430" s="108">
        <f t="shared" si="14"/>
        <v>0</v>
      </c>
      <c r="O430" s="108">
        <f t="shared" si="14"/>
        <v>0</v>
      </c>
      <c r="P430" s="108">
        <f t="shared" si="13"/>
        <v>0</v>
      </c>
    </row>
    <row r="431" spans="1:16" hidden="1" x14ac:dyDescent="0.3">
      <c r="A431" s="71" t="s">
        <v>142</v>
      </c>
      <c r="B431" s="71" t="s">
        <v>12</v>
      </c>
      <c r="C431" s="71" t="s">
        <v>13</v>
      </c>
      <c r="D431" s="71" t="s">
        <v>38</v>
      </c>
      <c r="E431" s="72" t="s">
        <v>41</v>
      </c>
      <c r="F431" s="72" t="s">
        <v>16</v>
      </c>
      <c r="G431" s="73">
        <v>10</v>
      </c>
      <c r="H431" s="73">
        <v>1029.8900000000001</v>
      </c>
      <c r="I431" s="73">
        <v>0</v>
      </c>
      <c r="J431" s="73">
        <v>0</v>
      </c>
      <c r="K431" s="73">
        <v>10</v>
      </c>
      <c r="L431" s="73">
        <v>1029.8900000000001</v>
      </c>
      <c r="N431" s="108">
        <f t="shared" si="14"/>
        <v>0</v>
      </c>
      <c r="O431" s="108">
        <f t="shared" si="14"/>
        <v>0</v>
      </c>
      <c r="P431" s="108">
        <f t="shared" si="13"/>
        <v>0</v>
      </c>
    </row>
    <row r="432" spans="1:16" hidden="1" x14ac:dyDescent="0.3">
      <c r="A432" s="71" t="s">
        <v>163</v>
      </c>
      <c r="B432" s="71" t="s">
        <v>57</v>
      </c>
      <c r="C432" s="71" t="s">
        <v>17</v>
      </c>
      <c r="D432" s="71" t="s">
        <v>46</v>
      </c>
      <c r="E432" s="72" t="s">
        <v>5</v>
      </c>
      <c r="F432" s="72" t="s">
        <v>21</v>
      </c>
      <c r="G432" s="73">
        <v>1</v>
      </c>
      <c r="H432" s="73">
        <v>1026.07</v>
      </c>
      <c r="I432" s="73">
        <v>0</v>
      </c>
      <c r="J432" s="73">
        <v>0</v>
      </c>
      <c r="K432" s="73">
        <v>1</v>
      </c>
      <c r="L432" s="73">
        <v>1026.07</v>
      </c>
      <c r="N432" s="108">
        <f t="shared" si="14"/>
        <v>0</v>
      </c>
      <c r="O432" s="108">
        <f t="shared" si="14"/>
        <v>0</v>
      </c>
      <c r="P432" s="108">
        <f t="shared" si="13"/>
        <v>0</v>
      </c>
    </row>
    <row r="433" spans="1:16" hidden="1" x14ac:dyDescent="0.3">
      <c r="A433" s="71" t="s">
        <v>138</v>
      </c>
      <c r="B433" s="71" t="s">
        <v>57</v>
      </c>
      <c r="C433" s="71" t="s">
        <v>13</v>
      </c>
      <c r="D433" s="71" t="s">
        <v>39</v>
      </c>
      <c r="E433" s="72" t="s">
        <v>40</v>
      </c>
      <c r="F433" s="72" t="s">
        <v>21</v>
      </c>
      <c r="G433" s="73">
        <v>3</v>
      </c>
      <c r="H433" s="73">
        <v>1024.23</v>
      </c>
      <c r="I433" s="73">
        <v>1</v>
      </c>
      <c r="J433" s="73">
        <v>274.63</v>
      </c>
      <c r="K433" s="73">
        <v>2</v>
      </c>
      <c r="L433" s="73">
        <v>749.6</v>
      </c>
      <c r="N433" s="108">
        <f t="shared" si="14"/>
        <v>0</v>
      </c>
      <c r="O433" s="108">
        <f t="shared" si="14"/>
        <v>0</v>
      </c>
      <c r="P433" s="108">
        <f t="shared" si="13"/>
        <v>0</v>
      </c>
    </row>
    <row r="434" spans="1:16" hidden="1" x14ac:dyDescent="0.3">
      <c r="A434" s="71" t="s">
        <v>140</v>
      </c>
      <c r="B434" s="71" t="s">
        <v>12</v>
      </c>
      <c r="C434" s="71" t="s">
        <v>13</v>
      </c>
      <c r="D434" s="71" t="s">
        <v>77</v>
      </c>
      <c r="E434" s="72" t="s">
        <v>3</v>
      </c>
      <c r="F434" s="72" t="s">
        <v>26</v>
      </c>
      <c r="G434" s="73">
        <v>51</v>
      </c>
      <c r="H434" s="73">
        <v>1022.83</v>
      </c>
      <c r="I434" s="73">
        <v>27</v>
      </c>
      <c r="J434" s="73">
        <v>598.80999999999995</v>
      </c>
      <c r="K434" s="73">
        <v>24</v>
      </c>
      <c r="L434" s="73">
        <v>424.02</v>
      </c>
      <c r="N434" s="108">
        <f t="shared" si="14"/>
        <v>0</v>
      </c>
      <c r="O434" s="108">
        <f t="shared" si="14"/>
        <v>0</v>
      </c>
      <c r="P434" s="108">
        <f t="shared" si="13"/>
        <v>0</v>
      </c>
    </row>
    <row r="435" spans="1:16" hidden="1" x14ac:dyDescent="0.3">
      <c r="A435" s="71" t="s">
        <v>154</v>
      </c>
      <c r="B435" s="71" t="s">
        <v>12</v>
      </c>
      <c r="C435" s="71" t="s">
        <v>55</v>
      </c>
      <c r="D435" s="71" t="s">
        <v>70</v>
      </c>
      <c r="E435" s="72" t="s">
        <v>25</v>
      </c>
      <c r="F435" s="72" t="s">
        <v>16</v>
      </c>
      <c r="G435" s="73">
        <v>8</v>
      </c>
      <c r="H435" s="73">
        <v>1020.54</v>
      </c>
      <c r="I435" s="73">
        <v>0</v>
      </c>
      <c r="J435" s="73">
        <v>0</v>
      </c>
      <c r="K435" s="73">
        <v>8</v>
      </c>
      <c r="L435" s="73">
        <v>1020.54</v>
      </c>
      <c r="N435" s="108">
        <f t="shared" si="14"/>
        <v>0</v>
      </c>
      <c r="O435" s="108">
        <f t="shared" si="14"/>
        <v>0</v>
      </c>
      <c r="P435" s="108">
        <f t="shared" si="13"/>
        <v>0</v>
      </c>
    </row>
    <row r="436" spans="1:16" hidden="1" x14ac:dyDescent="0.3">
      <c r="A436" s="71" t="s">
        <v>158</v>
      </c>
      <c r="B436" s="71" t="s">
        <v>12</v>
      </c>
      <c r="C436" s="71" t="s">
        <v>55</v>
      </c>
      <c r="D436" s="71" t="s">
        <v>39</v>
      </c>
      <c r="E436" s="72" t="s">
        <v>3</v>
      </c>
      <c r="F436" s="72" t="s">
        <v>26</v>
      </c>
      <c r="G436" s="73">
        <v>44</v>
      </c>
      <c r="H436" s="73">
        <v>1018.95</v>
      </c>
      <c r="I436" s="73">
        <v>22</v>
      </c>
      <c r="J436" s="73">
        <v>504.22</v>
      </c>
      <c r="K436" s="73">
        <v>22</v>
      </c>
      <c r="L436" s="73">
        <v>514.73</v>
      </c>
      <c r="N436" s="108">
        <f t="shared" si="14"/>
        <v>0</v>
      </c>
      <c r="O436" s="108">
        <f t="shared" si="14"/>
        <v>0</v>
      </c>
      <c r="P436" s="108">
        <f t="shared" si="13"/>
        <v>0</v>
      </c>
    </row>
    <row r="437" spans="1:16" hidden="1" x14ac:dyDescent="0.3">
      <c r="A437" s="71" t="s">
        <v>137</v>
      </c>
      <c r="B437" s="71" t="s">
        <v>57</v>
      </c>
      <c r="C437" s="71" t="s">
        <v>13</v>
      </c>
      <c r="D437" s="71" t="s">
        <v>86</v>
      </c>
      <c r="E437" s="72" t="s">
        <v>25</v>
      </c>
      <c r="F437" s="72" t="s">
        <v>16</v>
      </c>
      <c r="G437" s="73">
        <v>7</v>
      </c>
      <c r="H437" s="73">
        <v>1018.76</v>
      </c>
      <c r="I437" s="73">
        <v>0</v>
      </c>
      <c r="J437" s="73">
        <v>0</v>
      </c>
      <c r="K437" s="73">
        <v>7</v>
      </c>
      <c r="L437" s="73">
        <v>1018.76</v>
      </c>
      <c r="N437" s="108">
        <f t="shared" si="14"/>
        <v>0</v>
      </c>
      <c r="O437" s="108">
        <f t="shared" si="14"/>
        <v>0</v>
      </c>
      <c r="P437" s="108">
        <f t="shared" si="13"/>
        <v>0</v>
      </c>
    </row>
    <row r="438" spans="1:16" hidden="1" x14ac:dyDescent="0.3">
      <c r="A438" s="71" t="s">
        <v>161</v>
      </c>
      <c r="B438" s="71" t="s">
        <v>57</v>
      </c>
      <c r="C438" s="71" t="s">
        <v>55</v>
      </c>
      <c r="D438" s="71" t="s">
        <v>42</v>
      </c>
      <c r="E438" s="72" t="s">
        <v>37</v>
      </c>
      <c r="F438" s="72" t="s">
        <v>26</v>
      </c>
      <c r="G438" s="73">
        <v>5</v>
      </c>
      <c r="H438" s="73">
        <v>1016.15</v>
      </c>
      <c r="I438" s="73">
        <v>0</v>
      </c>
      <c r="J438" s="73">
        <v>0</v>
      </c>
      <c r="K438" s="73">
        <v>5</v>
      </c>
      <c r="L438" s="73">
        <v>1016.15</v>
      </c>
      <c r="N438" s="108">
        <f t="shared" si="14"/>
        <v>0</v>
      </c>
      <c r="O438" s="108">
        <f t="shared" si="14"/>
        <v>0</v>
      </c>
      <c r="P438" s="108">
        <f t="shared" si="13"/>
        <v>0</v>
      </c>
    </row>
    <row r="439" spans="1:16" hidden="1" x14ac:dyDescent="0.3">
      <c r="A439" s="71" t="s">
        <v>132</v>
      </c>
      <c r="B439" s="71" t="s">
        <v>57</v>
      </c>
      <c r="C439" s="71" t="s">
        <v>13</v>
      </c>
      <c r="D439" s="71" t="s">
        <v>36</v>
      </c>
      <c r="E439" s="72" t="s">
        <v>5</v>
      </c>
      <c r="F439" s="72" t="s">
        <v>26</v>
      </c>
      <c r="G439" s="73">
        <v>63</v>
      </c>
      <c r="H439" s="73">
        <v>1015.7</v>
      </c>
      <c r="I439" s="73">
        <v>28</v>
      </c>
      <c r="J439" s="73">
        <v>476.62</v>
      </c>
      <c r="K439" s="73">
        <v>35</v>
      </c>
      <c r="L439" s="73">
        <v>539.08000000000004</v>
      </c>
      <c r="N439" s="108">
        <f t="shared" si="14"/>
        <v>0</v>
      </c>
      <c r="O439" s="108">
        <f t="shared" si="14"/>
        <v>0</v>
      </c>
      <c r="P439" s="108">
        <f t="shared" si="13"/>
        <v>0</v>
      </c>
    </row>
    <row r="440" spans="1:16" hidden="1" x14ac:dyDescent="0.3">
      <c r="A440" s="71" t="s">
        <v>154</v>
      </c>
      <c r="B440" s="71" t="s">
        <v>12</v>
      </c>
      <c r="C440" s="71" t="s">
        <v>13</v>
      </c>
      <c r="D440" s="71" t="s">
        <v>70</v>
      </c>
      <c r="E440" s="72" t="s">
        <v>41</v>
      </c>
      <c r="F440" s="72" t="s">
        <v>16</v>
      </c>
      <c r="G440" s="73">
        <v>10</v>
      </c>
      <c r="H440" s="73">
        <v>1012.77</v>
      </c>
      <c r="I440" s="73">
        <v>0</v>
      </c>
      <c r="J440" s="73">
        <v>0</v>
      </c>
      <c r="K440" s="73">
        <v>10</v>
      </c>
      <c r="L440" s="73">
        <v>1012.77</v>
      </c>
      <c r="N440" s="108">
        <f t="shared" si="14"/>
        <v>0</v>
      </c>
      <c r="O440" s="108">
        <f t="shared" si="14"/>
        <v>0</v>
      </c>
      <c r="P440" s="108">
        <f t="shared" si="13"/>
        <v>0</v>
      </c>
    </row>
    <row r="441" spans="1:16" hidden="1" x14ac:dyDescent="0.3">
      <c r="A441" s="71" t="s">
        <v>131</v>
      </c>
      <c r="B441" s="71" t="s">
        <v>57</v>
      </c>
      <c r="C441" s="71" t="s">
        <v>53</v>
      </c>
      <c r="D441" s="71" t="s">
        <v>42</v>
      </c>
      <c r="E441" s="72" t="s">
        <v>3</v>
      </c>
      <c r="F441" s="72" t="s">
        <v>26</v>
      </c>
      <c r="G441" s="73">
        <v>49</v>
      </c>
      <c r="H441" s="73">
        <v>1011.82</v>
      </c>
      <c r="I441" s="73">
        <v>22</v>
      </c>
      <c r="J441" s="73">
        <v>412.86</v>
      </c>
      <c r="K441" s="73">
        <v>27</v>
      </c>
      <c r="L441" s="73">
        <v>598.96</v>
      </c>
      <c r="N441" s="108">
        <f t="shared" si="14"/>
        <v>0</v>
      </c>
      <c r="O441" s="108">
        <f t="shared" si="14"/>
        <v>0</v>
      </c>
      <c r="P441" s="108">
        <f t="shared" si="13"/>
        <v>0</v>
      </c>
    </row>
    <row r="442" spans="1:16" hidden="1" x14ac:dyDescent="0.3">
      <c r="A442" s="71" t="s">
        <v>140</v>
      </c>
      <c r="B442" s="71" t="s">
        <v>57</v>
      </c>
      <c r="C442" s="71" t="s">
        <v>13</v>
      </c>
      <c r="D442" s="71" t="s">
        <v>62</v>
      </c>
      <c r="E442" s="72" t="s">
        <v>40</v>
      </c>
      <c r="F442" s="72" t="s">
        <v>4</v>
      </c>
      <c r="G442" s="73">
        <v>3</v>
      </c>
      <c r="H442" s="73">
        <v>1011.74</v>
      </c>
      <c r="I442" s="73">
        <v>1</v>
      </c>
      <c r="J442" s="73">
        <v>141.93</v>
      </c>
      <c r="K442" s="73">
        <v>2</v>
      </c>
      <c r="L442" s="73">
        <v>869.81</v>
      </c>
      <c r="N442" s="108">
        <f t="shared" si="14"/>
        <v>0</v>
      </c>
      <c r="O442" s="108">
        <f t="shared" si="14"/>
        <v>0</v>
      </c>
      <c r="P442" s="108">
        <f t="shared" si="13"/>
        <v>0</v>
      </c>
    </row>
    <row r="443" spans="1:16" hidden="1" x14ac:dyDescent="0.3">
      <c r="A443" s="71" t="s">
        <v>159</v>
      </c>
      <c r="B443" s="71" t="s">
        <v>57</v>
      </c>
      <c r="C443" s="71" t="s">
        <v>55</v>
      </c>
      <c r="D443" s="71" t="s">
        <v>72</v>
      </c>
      <c r="E443" s="72" t="s">
        <v>15</v>
      </c>
      <c r="F443" s="72" t="s">
        <v>26</v>
      </c>
      <c r="G443" s="73">
        <v>2</v>
      </c>
      <c r="H443" s="73">
        <v>1007.88</v>
      </c>
      <c r="I443" s="73">
        <v>0</v>
      </c>
      <c r="J443" s="73">
        <v>0</v>
      </c>
      <c r="K443" s="73">
        <v>2</v>
      </c>
      <c r="L443" s="73">
        <v>1007.88</v>
      </c>
      <c r="N443" s="108">
        <f t="shared" si="14"/>
        <v>0</v>
      </c>
      <c r="O443" s="108">
        <f t="shared" si="14"/>
        <v>0</v>
      </c>
      <c r="P443" s="108">
        <f t="shared" si="13"/>
        <v>0</v>
      </c>
    </row>
    <row r="444" spans="1:16" hidden="1" x14ac:dyDescent="0.3">
      <c r="A444" s="71" t="s">
        <v>161</v>
      </c>
      <c r="B444" s="71" t="s">
        <v>57</v>
      </c>
      <c r="C444" s="71" t="s">
        <v>55</v>
      </c>
      <c r="D444" s="71" t="s">
        <v>77</v>
      </c>
      <c r="E444" s="72" t="s">
        <v>18</v>
      </c>
      <c r="F444" s="72" t="s">
        <v>16</v>
      </c>
      <c r="G444" s="73">
        <v>14</v>
      </c>
      <c r="H444" s="73">
        <v>1006.44</v>
      </c>
      <c r="I444" s="73">
        <v>1</v>
      </c>
      <c r="J444" s="73">
        <v>117.69</v>
      </c>
      <c r="K444" s="73">
        <v>13</v>
      </c>
      <c r="L444" s="73">
        <v>888.75</v>
      </c>
      <c r="N444" s="108">
        <f t="shared" si="14"/>
        <v>0</v>
      </c>
      <c r="O444" s="108">
        <f t="shared" si="14"/>
        <v>0</v>
      </c>
      <c r="P444" s="108">
        <f t="shared" si="13"/>
        <v>0</v>
      </c>
    </row>
    <row r="445" spans="1:16" hidden="1" x14ac:dyDescent="0.3">
      <c r="A445" s="71" t="s">
        <v>132</v>
      </c>
      <c r="B445" s="71" t="s">
        <v>57</v>
      </c>
      <c r="C445" s="71" t="s">
        <v>13</v>
      </c>
      <c r="D445" s="71" t="s">
        <v>73</v>
      </c>
      <c r="E445" s="72" t="s">
        <v>41</v>
      </c>
      <c r="F445" s="72" t="s">
        <v>16</v>
      </c>
      <c r="G445" s="73">
        <v>22</v>
      </c>
      <c r="H445" s="73">
        <v>1002.45</v>
      </c>
      <c r="I445" s="73">
        <v>10</v>
      </c>
      <c r="J445" s="73">
        <v>214.03</v>
      </c>
      <c r="K445" s="73">
        <v>12</v>
      </c>
      <c r="L445" s="73">
        <v>788.42</v>
      </c>
      <c r="N445" s="108">
        <f t="shared" si="14"/>
        <v>0</v>
      </c>
      <c r="O445" s="108">
        <f t="shared" si="14"/>
        <v>0</v>
      </c>
      <c r="P445" s="108">
        <f t="shared" si="13"/>
        <v>0</v>
      </c>
    </row>
    <row r="446" spans="1:16" hidden="1" x14ac:dyDescent="0.3">
      <c r="A446" s="71" t="s">
        <v>154</v>
      </c>
      <c r="B446" s="71" t="s">
        <v>57</v>
      </c>
      <c r="C446" s="71" t="s">
        <v>55</v>
      </c>
      <c r="D446" s="71" t="s">
        <v>88</v>
      </c>
      <c r="E446" s="72" t="s">
        <v>20</v>
      </c>
      <c r="F446" s="72" t="s">
        <v>16</v>
      </c>
      <c r="G446" s="73">
        <v>5</v>
      </c>
      <c r="H446" s="73">
        <v>1001.35</v>
      </c>
      <c r="I446" s="73">
        <v>1</v>
      </c>
      <c r="J446" s="73">
        <v>190.11</v>
      </c>
      <c r="K446" s="73">
        <v>4</v>
      </c>
      <c r="L446" s="73">
        <v>811.24</v>
      </c>
      <c r="N446" s="108">
        <f t="shared" si="14"/>
        <v>0</v>
      </c>
      <c r="O446" s="108">
        <f t="shared" si="14"/>
        <v>0</v>
      </c>
      <c r="P446" s="108">
        <f t="shared" si="13"/>
        <v>0</v>
      </c>
    </row>
    <row r="447" spans="1:16" hidden="1" x14ac:dyDescent="0.3">
      <c r="A447" s="71" t="s">
        <v>154</v>
      </c>
      <c r="B447" s="71" t="s">
        <v>12</v>
      </c>
      <c r="C447" s="71" t="s">
        <v>55</v>
      </c>
      <c r="D447" s="71" t="s">
        <v>108</v>
      </c>
      <c r="E447" s="72" t="s">
        <v>20</v>
      </c>
      <c r="F447" s="72" t="s">
        <v>21</v>
      </c>
      <c r="G447" s="73">
        <v>35</v>
      </c>
      <c r="H447" s="73">
        <v>1000.45</v>
      </c>
      <c r="I447" s="73">
        <v>31</v>
      </c>
      <c r="J447" s="73">
        <v>929.31</v>
      </c>
      <c r="K447" s="73">
        <v>4</v>
      </c>
      <c r="L447" s="73">
        <v>71.14</v>
      </c>
      <c r="N447" s="108">
        <f t="shared" si="14"/>
        <v>0</v>
      </c>
      <c r="O447" s="108">
        <f t="shared" si="14"/>
        <v>0</v>
      </c>
      <c r="P447" s="108">
        <f t="shared" si="13"/>
        <v>0</v>
      </c>
    </row>
    <row r="448" spans="1:16" hidden="1" x14ac:dyDescent="0.3">
      <c r="A448" s="71" t="s">
        <v>131</v>
      </c>
      <c r="B448" s="71" t="s">
        <v>12</v>
      </c>
      <c r="C448" s="71" t="s">
        <v>55</v>
      </c>
      <c r="D448" s="71" t="s">
        <v>54</v>
      </c>
      <c r="E448" s="72" t="s">
        <v>5</v>
      </c>
      <c r="F448" s="72" t="s">
        <v>4</v>
      </c>
      <c r="G448" s="73">
        <v>31</v>
      </c>
      <c r="H448" s="73">
        <v>999.44</v>
      </c>
      <c r="I448" s="73">
        <v>0</v>
      </c>
      <c r="J448" s="73">
        <v>0</v>
      </c>
      <c r="K448" s="73">
        <v>31</v>
      </c>
      <c r="L448" s="73">
        <v>999.44</v>
      </c>
      <c r="N448" s="108">
        <f t="shared" si="14"/>
        <v>0</v>
      </c>
      <c r="O448" s="108">
        <f t="shared" si="14"/>
        <v>0</v>
      </c>
      <c r="P448" s="108">
        <f t="shared" si="13"/>
        <v>0</v>
      </c>
    </row>
    <row r="449" spans="1:16" hidden="1" x14ac:dyDescent="0.3">
      <c r="A449" s="71" t="s">
        <v>154</v>
      </c>
      <c r="B449" s="71" t="s">
        <v>12</v>
      </c>
      <c r="C449" s="71" t="s">
        <v>55</v>
      </c>
      <c r="D449" s="71" t="s">
        <v>99</v>
      </c>
      <c r="E449" s="72" t="s">
        <v>18</v>
      </c>
      <c r="F449" s="72" t="s">
        <v>21</v>
      </c>
      <c r="G449" s="73">
        <v>18</v>
      </c>
      <c r="H449" s="73">
        <v>999.21</v>
      </c>
      <c r="I449" s="73">
        <v>2</v>
      </c>
      <c r="J449" s="73">
        <v>227.08</v>
      </c>
      <c r="K449" s="73">
        <v>16</v>
      </c>
      <c r="L449" s="73">
        <v>772.13</v>
      </c>
      <c r="N449" s="108">
        <f t="shared" si="14"/>
        <v>0</v>
      </c>
      <c r="O449" s="108">
        <f t="shared" si="14"/>
        <v>0</v>
      </c>
      <c r="P449" s="108">
        <f t="shared" si="13"/>
        <v>0</v>
      </c>
    </row>
    <row r="450" spans="1:16" hidden="1" x14ac:dyDescent="0.3">
      <c r="A450" s="71" t="s">
        <v>131</v>
      </c>
      <c r="B450" s="71" t="s">
        <v>57</v>
      </c>
      <c r="C450" s="71" t="s">
        <v>22</v>
      </c>
      <c r="D450" s="71" t="s">
        <v>49</v>
      </c>
      <c r="E450" s="72" t="s">
        <v>18</v>
      </c>
      <c r="F450" s="72" t="s">
        <v>26</v>
      </c>
      <c r="G450" s="73">
        <v>24</v>
      </c>
      <c r="H450" s="73">
        <v>996.47</v>
      </c>
      <c r="I450" s="73">
        <v>6</v>
      </c>
      <c r="J450" s="73">
        <v>101.18</v>
      </c>
      <c r="K450" s="73">
        <v>18</v>
      </c>
      <c r="L450" s="73">
        <v>895.29</v>
      </c>
      <c r="N450" s="108">
        <f t="shared" si="14"/>
        <v>0</v>
      </c>
      <c r="O450" s="108">
        <f t="shared" si="14"/>
        <v>0</v>
      </c>
      <c r="P450" s="108">
        <f t="shared" si="13"/>
        <v>0</v>
      </c>
    </row>
    <row r="451" spans="1:16" hidden="1" x14ac:dyDescent="0.3">
      <c r="A451" s="71" t="s">
        <v>160</v>
      </c>
      <c r="B451" s="71" t="s">
        <v>12</v>
      </c>
      <c r="C451" s="71" t="s">
        <v>55</v>
      </c>
      <c r="D451" s="71" t="s">
        <v>38</v>
      </c>
      <c r="E451" s="72" t="s">
        <v>18</v>
      </c>
      <c r="F451" s="72" t="s">
        <v>4</v>
      </c>
      <c r="G451" s="73">
        <v>17</v>
      </c>
      <c r="H451" s="73">
        <v>995.6</v>
      </c>
      <c r="I451" s="73">
        <v>4</v>
      </c>
      <c r="J451" s="73">
        <v>179.95</v>
      </c>
      <c r="K451" s="73">
        <v>13</v>
      </c>
      <c r="L451" s="73">
        <v>815.65</v>
      </c>
      <c r="N451" s="108">
        <f t="shared" si="14"/>
        <v>0</v>
      </c>
      <c r="O451" s="108">
        <f t="shared" si="14"/>
        <v>0</v>
      </c>
      <c r="P451" s="108">
        <f t="shared" ref="P451:P514" si="15">H451-L451-J451</f>
        <v>0</v>
      </c>
    </row>
    <row r="452" spans="1:16" hidden="1" x14ac:dyDescent="0.3">
      <c r="A452" s="71" t="s">
        <v>158</v>
      </c>
      <c r="B452" s="71" t="s">
        <v>12</v>
      </c>
      <c r="C452" s="71" t="s">
        <v>55</v>
      </c>
      <c r="D452" s="71" t="s">
        <v>102</v>
      </c>
      <c r="E452" s="72" t="s">
        <v>41</v>
      </c>
      <c r="F452" s="72" t="s">
        <v>16</v>
      </c>
      <c r="G452" s="73">
        <v>9</v>
      </c>
      <c r="H452" s="73">
        <v>991.75</v>
      </c>
      <c r="I452" s="73">
        <v>0</v>
      </c>
      <c r="J452" s="73">
        <v>0</v>
      </c>
      <c r="K452" s="73">
        <v>9</v>
      </c>
      <c r="L452" s="73">
        <v>991.75</v>
      </c>
      <c r="N452" s="108">
        <f t="shared" si="14"/>
        <v>0</v>
      </c>
      <c r="O452" s="108">
        <f t="shared" si="14"/>
        <v>0</v>
      </c>
      <c r="P452" s="108">
        <f t="shared" si="15"/>
        <v>0</v>
      </c>
    </row>
    <row r="453" spans="1:16" hidden="1" x14ac:dyDescent="0.3">
      <c r="A453" s="71" t="s">
        <v>163</v>
      </c>
      <c r="B453" s="71" t="s">
        <v>57</v>
      </c>
      <c r="C453" s="71" t="s">
        <v>17</v>
      </c>
      <c r="D453" s="71" t="s">
        <v>85</v>
      </c>
      <c r="E453" s="72" t="s">
        <v>18</v>
      </c>
      <c r="F453" s="72" t="s">
        <v>26</v>
      </c>
      <c r="G453" s="73">
        <v>45</v>
      </c>
      <c r="H453" s="73">
        <v>987.44</v>
      </c>
      <c r="I453" s="73">
        <v>27</v>
      </c>
      <c r="J453" s="73">
        <v>636.32000000000005</v>
      </c>
      <c r="K453" s="73">
        <v>18</v>
      </c>
      <c r="L453" s="73">
        <v>351.12</v>
      </c>
      <c r="N453" s="108">
        <f t="shared" si="14"/>
        <v>0</v>
      </c>
      <c r="O453" s="108">
        <f t="shared" si="14"/>
        <v>0</v>
      </c>
      <c r="P453" s="108">
        <f t="shared" si="15"/>
        <v>0</v>
      </c>
    </row>
    <row r="454" spans="1:16" hidden="1" x14ac:dyDescent="0.3">
      <c r="A454" s="71" t="s">
        <v>148</v>
      </c>
      <c r="B454" s="71" t="s">
        <v>57</v>
      </c>
      <c r="C454" s="71" t="s">
        <v>55</v>
      </c>
      <c r="D454" s="71" t="s">
        <v>77</v>
      </c>
      <c r="E454" s="72" t="s">
        <v>15</v>
      </c>
      <c r="F454" s="72" t="s">
        <v>26</v>
      </c>
      <c r="G454" s="73">
        <v>1</v>
      </c>
      <c r="H454" s="73">
        <v>986.73</v>
      </c>
      <c r="I454" s="73">
        <v>0</v>
      </c>
      <c r="J454" s="73">
        <v>0</v>
      </c>
      <c r="K454" s="73">
        <v>1</v>
      </c>
      <c r="L454" s="73">
        <v>986.73</v>
      </c>
      <c r="N454" s="108">
        <f t="shared" si="14"/>
        <v>0</v>
      </c>
      <c r="O454" s="108">
        <f t="shared" si="14"/>
        <v>0</v>
      </c>
      <c r="P454" s="108">
        <f t="shared" si="15"/>
        <v>0</v>
      </c>
    </row>
    <row r="455" spans="1:16" hidden="1" x14ac:dyDescent="0.3">
      <c r="A455" s="71" t="s">
        <v>132</v>
      </c>
      <c r="B455" s="71" t="s">
        <v>57</v>
      </c>
      <c r="C455" s="71" t="s">
        <v>13</v>
      </c>
      <c r="D455" s="71" t="s">
        <v>94</v>
      </c>
      <c r="E455" s="72" t="s">
        <v>18</v>
      </c>
      <c r="F455" s="72" t="s">
        <v>26</v>
      </c>
      <c r="G455" s="73">
        <v>37</v>
      </c>
      <c r="H455" s="73">
        <v>984.5</v>
      </c>
      <c r="I455" s="73">
        <v>18</v>
      </c>
      <c r="J455" s="73">
        <v>382.41</v>
      </c>
      <c r="K455" s="73">
        <v>19</v>
      </c>
      <c r="L455" s="73">
        <v>602.09</v>
      </c>
      <c r="N455" s="108">
        <f t="shared" si="14"/>
        <v>0</v>
      </c>
      <c r="O455" s="108">
        <f t="shared" si="14"/>
        <v>0</v>
      </c>
      <c r="P455" s="108">
        <f t="shared" si="15"/>
        <v>0</v>
      </c>
    </row>
    <row r="456" spans="1:16" hidden="1" x14ac:dyDescent="0.3">
      <c r="A456" s="71" t="s">
        <v>154</v>
      </c>
      <c r="B456" s="71" t="s">
        <v>12</v>
      </c>
      <c r="C456" s="71" t="s">
        <v>55</v>
      </c>
      <c r="D456" s="71" t="s">
        <v>64</v>
      </c>
      <c r="E456" s="72" t="s">
        <v>37</v>
      </c>
      <c r="F456" s="72" t="s">
        <v>21</v>
      </c>
      <c r="G456" s="73">
        <v>5</v>
      </c>
      <c r="H456" s="73">
        <v>984.16</v>
      </c>
      <c r="I456" s="73">
        <v>0</v>
      </c>
      <c r="J456" s="73">
        <v>0</v>
      </c>
      <c r="K456" s="73">
        <v>5</v>
      </c>
      <c r="L456" s="73">
        <v>984.16</v>
      </c>
      <c r="N456" s="108">
        <f t="shared" si="14"/>
        <v>0</v>
      </c>
      <c r="O456" s="108">
        <f t="shared" si="14"/>
        <v>0</v>
      </c>
      <c r="P456" s="108">
        <f t="shared" si="15"/>
        <v>0</v>
      </c>
    </row>
    <row r="457" spans="1:16" hidden="1" x14ac:dyDescent="0.3">
      <c r="A457" s="71" t="s">
        <v>158</v>
      </c>
      <c r="B457" s="71" t="s">
        <v>12</v>
      </c>
      <c r="C457" s="71" t="s">
        <v>55</v>
      </c>
      <c r="D457" s="71" t="s">
        <v>50</v>
      </c>
      <c r="E457" s="72" t="s">
        <v>5</v>
      </c>
      <c r="F457" s="72" t="s">
        <v>16</v>
      </c>
      <c r="G457" s="73">
        <v>84</v>
      </c>
      <c r="H457" s="73">
        <v>982.55</v>
      </c>
      <c r="I457" s="73">
        <v>24</v>
      </c>
      <c r="J457" s="73">
        <v>326.61</v>
      </c>
      <c r="K457" s="73">
        <v>60</v>
      </c>
      <c r="L457" s="73">
        <v>655.94</v>
      </c>
      <c r="N457" s="108">
        <f t="shared" si="14"/>
        <v>0</v>
      </c>
      <c r="O457" s="108">
        <f t="shared" si="14"/>
        <v>0</v>
      </c>
      <c r="P457" s="108">
        <f t="shared" si="15"/>
        <v>0</v>
      </c>
    </row>
    <row r="458" spans="1:16" hidden="1" x14ac:dyDescent="0.3">
      <c r="A458" s="71" t="s">
        <v>142</v>
      </c>
      <c r="B458" s="71" t="s">
        <v>57</v>
      </c>
      <c r="C458" s="71" t="s">
        <v>55</v>
      </c>
      <c r="D458" s="71" t="s">
        <v>47</v>
      </c>
      <c r="E458" s="72" t="s">
        <v>3</v>
      </c>
      <c r="F458" s="72" t="s">
        <v>26</v>
      </c>
      <c r="G458" s="73">
        <v>53</v>
      </c>
      <c r="H458" s="73">
        <v>982.54</v>
      </c>
      <c r="I458" s="73">
        <v>32</v>
      </c>
      <c r="J458" s="73">
        <v>511.08</v>
      </c>
      <c r="K458" s="73">
        <v>21</v>
      </c>
      <c r="L458" s="73">
        <v>471.46</v>
      </c>
      <c r="N458" s="108">
        <f t="shared" si="14"/>
        <v>0</v>
      </c>
      <c r="O458" s="108">
        <f t="shared" si="14"/>
        <v>0</v>
      </c>
      <c r="P458" s="108">
        <f t="shared" si="15"/>
        <v>0</v>
      </c>
    </row>
    <row r="459" spans="1:16" hidden="1" x14ac:dyDescent="0.3">
      <c r="A459" s="71" t="s">
        <v>163</v>
      </c>
      <c r="B459" s="71" t="s">
        <v>12</v>
      </c>
      <c r="C459" s="71" t="s">
        <v>55</v>
      </c>
      <c r="D459" s="71" t="s">
        <v>102</v>
      </c>
      <c r="E459" s="72" t="s">
        <v>31</v>
      </c>
      <c r="F459" s="72" t="s">
        <v>26</v>
      </c>
      <c r="G459" s="73">
        <v>7</v>
      </c>
      <c r="H459" s="73">
        <v>976.73</v>
      </c>
      <c r="I459" s="73">
        <v>2</v>
      </c>
      <c r="J459" s="73">
        <v>332.26</v>
      </c>
      <c r="K459" s="73">
        <v>5</v>
      </c>
      <c r="L459" s="73">
        <v>644.47</v>
      </c>
      <c r="N459" s="108">
        <f t="shared" si="14"/>
        <v>0</v>
      </c>
      <c r="O459" s="108">
        <f t="shared" si="14"/>
        <v>0</v>
      </c>
      <c r="P459" s="108">
        <f t="shared" si="15"/>
        <v>0</v>
      </c>
    </row>
    <row r="460" spans="1:16" hidden="1" x14ac:dyDescent="0.3">
      <c r="A460" s="71" t="s">
        <v>163</v>
      </c>
      <c r="B460" s="71" t="s">
        <v>57</v>
      </c>
      <c r="C460" s="71" t="s">
        <v>55</v>
      </c>
      <c r="D460" s="71" t="s">
        <v>72</v>
      </c>
      <c r="E460" s="72" t="s">
        <v>18</v>
      </c>
      <c r="F460" s="72" t="s">
        <v>21</v>
      </c>
      <c r="G460" s="73">
        <v>17</v>
      </c>
      <c r="H460" s="73">
        <v>976</v>
      </c>
      <c r="I460" s="73">
        <v>0</v>
      </c>
      <c r="J460" s="73">
        <v>0</v>
      </c>
      <c r="K460" s="73">
        <v>17</v>
      </c>
      <c r="L460" s="73">
        <v>976</v>
      </c>
      <c r="N460" s="108">
        <f t="shared" si="14"/>
        <v>0</v>
      </c>
      <c r="O460" s="108">
        <f t="shared" si="14"/>
        <v>0</v>
      </c>
      <c r="P460" s="108">
        <f t="shared" si="15"/>
        <v>0</v>
      </c>
    </row>
    <row r="461" spans="1:16" x14ac:dyDescent="0.3">
      <c r="A461" s="71" t="s">
        <v>155</v>
      </c>
      <c r="B461" s="71" t="s">
        <v>12</v>
      </c>
      <c r="C461" s="71" t="s">
        <v>55</v>
      </c>
      <c r="D461" s="71" t="s">
        <v>51</v>
      </c>
      <c r="E461" s="72" t="s">
        <v>20</v>
      </c>
      <c r="F461" s="72" t="s">
        <v>21</v>
      </c>
      <c r="G461" s="91">
        <v>5</v>
      </c>
      <c r="H461" s="73">
        <v>975.6</v>
      </c>
      <c r="I461" s="91">
        <v>1</v>
      </c>
      <c r="J461" s="73">
        <v>138.6</v>
      </c>
      <c r="K461" s="91">
        <v>4</v>
      </c>
      <c r="L461" s="73">
        <v>837</v>
      </c>
      <c r="N461" s="108">
        <f t="shared" si="14"/>
        <v>0</v>
      </c>
      <c r="O461" s="108">
        <f t="shared" si="14"/>
        <v>0</v>
      </c>
      <c r="P461" s="108">
        <f t="shared" si="15"/>
        <v>0</v>
      </c>
    </row>
    <row r="462" spans="1:16" hidden="1" x14ac:dyDescent="0.3">
      <c r="A462" s="71" t="s">
        <v>161</v>
      </c>
      <c r="B462" s="71" t="s">
        <v>57</v>
      </c>
      <c r="C462" s="71" t="s">
        <v>55</v>
      </c>
      <c r="D462" s="71" t="s">
        <v>65</v>
      </c>
      <c r="E462" s="72" t="s">
        <v>5</v>
      </c>
      <c r="F462" s="72" t="s">
        <v>16</v>
      </c>
      <c r="G462" s="73">
        <v>69</v>
      </c>
      <c r="H462" s="73">
        <v>973.88</v>
      </c>
      <c r="I462" s="73">
        <v>2</v>
      </c>
      <c r="J462" s="73">
        <v>67.3</v>
      </c>
      <c r="K462" s="73">
        <v>67</v>
      </c>
      <c r="L462" s="73">
        <v>906.58</v>
      </c>
      <c r="N462" s="108">
        <f t="shared" si="14"/>
        <v>0</v>
      </c>
      <c r="O462" s="108">
        <f t="shared" si="14"/>
        <v>0</v>
      </c>
      <c r="P462" s="108">
        <f t="shared" si="15"/>
        <v>0</v>
      </c>
    </row>
    <row r="463" spans="1:16" hidden="1" x14ac:dyDescent="0.3">
      <c r="A463" s="71" t="s">
        <v>163</v>
      </c>
      <c r="B463" s="71" t="s">
        <v>12</v>
      </c>
      <c r="C463" s="71" t="s">
        <v>55</v>
      </c>
      <c r="D463" s="71" t="s">
        <v>80</v>
      </c>
      <c r="E463" s="72" t="s">
        <v>25</v>
      </c>
      <c r="F463" s="72" t="s">
        <v>26</v>
      </c>
      <c r="G463" s="73">
        <v>7</v>
      </c>
      <c r="H463" s="73">
        <v>970.34</v>
      </c>
      <c r="I463" s="73">
        <v>0</v>
      </c>
      <c r="J463" s="73">
        <v>0</v>
      </c>
      <c r="K463" s="73">
        <v>7</v>
      </c>
      <c r="L463" s="73">
        <v>970.34</v>
      </c>
      <c r="N463" s="108">
        <f t="shared" si="14"/>
        <v>0</v>
      </c>
      <c r="O463" s="108">
        <f t="shared" si="14"/>
        <v>0</v>
      </c>
      <c r="P463" s="108">
        <f t="shared" si="15"/>
        <v>0</v>
      </c>
    </row>
    <row r="464" spans="1:16" hidden="1" x14ac:dyDescent="0.3">
      <c r="A464" s="71" t="s">
        <v>131</v>
      </c>
      <c r="B464" s="71" t="s">
        <v>57</v>
      </c>
      <c r="C464" s="71" t="s">
        <v>22</v>
      </c>
      <c r="D464" s="71" t="s">
        <v>50</v>
      </c>
      <c r="E464" s="72" t="s">
        <v>25</v>
      </c>
      <c r="F464" s="72" t="s">
        <v>16</v>
      </c>
      <c r="G464" s="73">
        <v>10</v>
      </c>
      <c r="H464" s="73">
        <v>964.43</v>
      </c>
      <c r="I464" s="73">
        <v>3</v>
      </c>
      <c r="J464" s="73">
        <v>351.03</v>
      </c>
      <c r="K464" s="73">
        <v>7</v>
      </c>
      <c r="L464" s="73">
        <v>613.4</v>
      </c>
      <c r="N464" s="108">
        <f t="shared" si="14"/>
        <v>0</v>
      </c>
      <c r="O464" s="108">
        <f t="shared" si="14"/>
        <v>0</v>
      </c>
      <c r="P464" s="108">
        <f t="shared" si="15"/>
        <v>0</v>
      </c>
    </row>
    <row r="465" spans="1:16" x14ac:dyDescent="0.3">
      <c r="A465" s="71" t="s">
        <v>133</v>
      </c>
      <c r="B465" s="71" t="s">
        <v>57</v>
      </c>
      <c r="C465" s="71" t="s">
        <v>13</v>
      </c>
      <c r="D465" s="71" t="s">
        <v>51</v>
      </c>
      <c r="E465" s="72" t="s">
        <v>5</v>
      </c>
      <c r="F465" s="72" t="s">
        <v>21</v>
      </c>
      <c r="G465" s="91">
        <v>48</v>
      </c>
      <c r="H465" s="73">
        <v>960.83</v>
      </c>
      <c r="I465" s="91">
        <v>12</v>
      </c>
      <c r="J465" s="73">
        <v>60.7</v>
      </c>
      <c r="K465" s="91">
        <v>36</v>
      </c>
      <c r="L465" s="73">
        <v>900.13</v>
      </c>
      <c r="N465" s="108">
        <f t="shared" si="14"/>
        <v>0</v>
      </c>
      <c r="O465" s="108">
        <f t="shared" si="14"/>
        <v>0</v>
      </c>
      <c r="P465" s="108">
        <f t="shared" si="15"/>
        <v>0</v>
      </c>
    </row>
    <row r="466" spans="1:16" hidden="1" x14ac:dyDescent="0.3">
      <c r="A466" s="71" t="s">
        <v>132</v>
      </c>
      <c r="B466" s="71" t="s">
        <v>57</v>
      </c>
      <c r="C466" s="71" t="s">
        <v>13</v>
      </c>
      <c r="D466" s="71" t="s">
        <v>95</v>
      </c>
      <c r="E466" s="72" t="s">
        <v>18</v>
      </c>
      <c r="F466" s="72" t="s">
        <v>4</v>
      </c>
      <c r="G466" s="73">
        <v>25</v>
      </c>
      <c r="H466" s="73">
        <v>957.46</v>
      </c>
      <c r="I466" s="73">
        <v>6</v>
      </c>
      <c r="J466" s="73">
        <v>235.66</v>
      </c>
      <c r="K466" s="73">
        <v>19</v>
      </c>
      <c r="L466" s="73">
        <v>721.8</v>
      </c>
      <c r="N466" s="108">
        <f t="shared" si="14"/>
        <v>0</v>
      </c>
      <c r="O466" s="108">
        <f t="shared" si="14"/>
        <v>0</v>
      </c>
      <c r="P466" s="108">
        <f t="shared" si="15"/>
        <v>0</v>
      </c>
    </row>
    <row r="467" spans="1:16" hidden="1" x14ac:dyDescent="0.3">
      <c r="A467" s="71" t="s">
        <v>142</v>
      </c>
      <c r="B467" s="71" t="s">
        <v>57</v>
      </c>
      <c r="C467" s="71" t="s">
        <v>13</v>
      </c>
      <c r="D467" s="71" t="s">
        <v>77</v>
      </c>
      <c r="E467" s="72" t="s">
        <v>3</v>
      </c>
      <c r="F467" s="72" t="s">
        <v>26</v>
      </c>
      <c r="G467" s="73">
        <v>39</v>
      </c>
      <c r="H467" s="73">
        <v>956.88</v>
      </c>
      <c r="I467" s="73">
        <v>13</v>
      </c>
      <c r="J467" s="73">
        <v>260.97000000000003</v>
      </c>
      <c r="K467" s="73">
        <v>26</v>
      </c>
      <c r="L467" s="73">
        <v>695.91</v>
      </c>
      <c r="N467" s="108">
        <f t="shared" si="14"/>
        <v>0</v>
      </c>
      <c r="O467" s="108">
        <f t="shared" si="14"/>
        <v>0</v>
      </c>
      <c r="P467" s="108">
        <f t="shared" si="15"/>
        <v>0</v>
      </c>
    </row>
    <row r="468" spans="1:16" hidden="1" x14ac:dyDescent="0.3">
      <c r="A468" s="71" t="s">
        <v>163</v>
      </c>
      <c r="B468" s="71" t="s">
        <v>57</v>
      </c>
      <c r="C468" s="71" t="s">
        <v>55</v>
      </c>
      <c r="D468" s="71" t="s">
        <v>77</v>
      </c>
      <c r="E468" s="72" t="s">
        <v>5</v>
      </c>
      <c r="F468" s="72" t="s">
        <v>16</v>
      </c>
      <c r="G468" s="73">
        <v>85</v>
      </c>
      <c r="H468" s="73">
        <v>956.35</v>
      </c>
      <c r="I468" s="73">
        <v>4</v>
      </c>
      <c r="J468" s="73">
        <v>92.1</v>
      </c>
      <c r="K468" s="73">
        <v>81</v>
      </c>
      <c r="L468" s="73">
        <v>864.25</v>
      </c>
      <c r="N468" s="108">
        <f t="shared" ref="N468:O531" si="16">G468-I468-K468</f>
        <v>0</v>
      </c>
      <c r="O468" s="108">
        <f t="shared" si="16"/>
        <v>0</v>
      </c>
      <c r="P468" s="108">
        <f t="shared" si="15"/>
        <v>0</v>
      </c>
    </row>
    <row r="469" spans="1:16" hidden="1" x14ac:dyDescent="0.3">
      <c r="A469" s="71" t="s">
        <v>131</v>
      </c>
      <c r="B469" s="71" t="s">
        <v>12</v>
      </c>
      <c r="C469" s="71" t="s">
        <v>22</v>
      </c>
      <c r="D469" s="71" t="s">
        <v>32</v>
      </c>
      <c r="E469" s="72" t="s">
        <v>25</v>
      </c>
      <c r="F469" s="72" t="s">
        <v>26</v>
      </c>
      <c r="G469" s="73">
        <v>6</v>
      </c>
      <c r="H469" s="73">
        <v>952.22</v>
      </c>
      <c r="I469" s="73">
        <v>0</v>
      </c>
      <c r="J469" s="73">
        <v>0</v>
      </c>
      <c r="K469" s="73">
        <v>6</v>
      </c>
      <c r="L469" s="73">
        <v>952.22</v>
      </c>
      <c r="N469" s="108">
        <f t="shared" si="16"/>
        <v>0</v>
      </c>
      <c r="O469" s="108">
        <f t="shared" si="16"/>
        <v>0</v>
      </c>
      <c r="P469" s="108">
        <f t="shared" si="15"/>
        <v>0</v>
      </c>
    </row>
    <row r="470" spans="1:16" hidden="1" x14ac:dyDescent="0.3">
      <c r="A470" s="71" t="s">
        <v>142</v>
      </c>
      <c r="B470" s="71" t="s">
        <v>57</v>
      </c>
      <c r="C470" s="71" t="s">
        <v>55</v>
      </c>
      <c r="D470" s="71" t="s">
        <v>77</v>
      </c>
      <c r="E470" s="72" t="s">
        <v>25</v>
      </c>
      <c r="F470" s="72" t="s">
        <v>26</v>
      </c>
      <c r="G470" s="73">
        <v>7</v>
      </c>
      <c r="H470" s="73">
        <v>944.23</v>
      </c>
      <c r="I470" s="73">
        <v>0</v>
      </c>
      <c r="J470" s="73">
        <v>0</v>
      </c>
      <c r="K470" s="73">
        <v>7</v>
      </c>
      <c r="L470" s="73">
        <v>944.23</v>
      </c>
      <c r="N470" s="108">
        <f t="shared" si="16"/>
        <v>0</v>
      </c>
      <c r="O470" s="108">
        <f t="shared" si="16"/>
        <v>0</v>
      </c>
      <c r="P470" s="108">
        <f t="shared" si="15"/>
        <v>0</v>
      </c>
    </row>
    <row r="471" spans="1:16" hidden="1" x14ac:dyDescent="0.3">
      <c r="A471" s="71" t="s">
        <v>154</v>
      </c>
      <c r="B471" s="71" t="s">
        <v>129</v>
      </c>
      <c r="C471" s="71" t="s">
        <v>55</v>
      </c>
      <c r="D471" s="71" t="s">
        <v>33</v>
      </c>
      <c r="E471" s="72" t="s">
        <v>24</v>
      </c>
      <c r="F471" s="72" t="s">
        <v>16</v>
      </c>
      <c r="G471" s="73">
        <v>1</v>
      </c>
      <c r="H471" s="73">
        <v>944.04</v>
      </c>
      <c r="I471" s="73">
        <v>0</v>
      </c>
      <c r="J471" s="73">
        <v>0</v>
      </c>
      <c r="K471" s="73">
        <v>1</v>
      </c>
      <c r="L471" s="73">
        <v>944.04</v>
      </c>
      <c r="N471" s="108">
        <f t="shared" si="16"/>
        <v>0</v>
      </c>
      <c r="O471" s="108">
        <f t="shared" si="16"/>
        <v>0</v>
      </c>
      <c r="P471" s="108">
        <f t="shared" si="15"/>
        <v>0</v>
      </c>
    </row>
    <row r="472" spans="1:16" hidden="1" x14ac:dyDescent="0.3">
      <c r="A472" s="71" t="s">
        <v>161</v>
      </c>
      <c r="B472" s="71" t="s">
        <v>57</v>
      </c>
      <c r="C472" s="71" t="s">
        <v>55</v>
      </c>
      <c r="D472" s="71" t="s">
        <v>63</v>
      </c>
      <c r="E472" s="72" t="s">
        <v>18</v>
      </c>
      <c r="F472" s="72" t="s">
        <v>16</v>
      </c>
      <c r="G472" s="73">
        <v>14</v>
      </c>
      <c r="H472" s="73">
        <v>944.01</v>
      </c>
      <c r="I472" s="73">
        <v>0</v>
      </c>
      <c r="J472" s="73">
        <v>0</v>
      </c>
      <c r="K472" s="73">
        <v>14</v>
      </c>
      <c r="L472" s="73">
        <v>944.01</v>
      </c>
      <c r="N472" s="108">
        <f t="shared" si="16"/>
        <v>0</v>
      </c>
      <c r="O472" s="108">
        <f t="shared" si="16"/>
        <v>0</v>
      </c>
      <c r="P472" s="108">
        <f t="shared" si="15"/>
        <v>0</v>
      </c>
    </row>
    <row r="473" spans="1:16" hidden="1" x14ac:dyDescent="0.3">
      <c r="A473" s="71" t="s">
        <v>161</v>
      </c>
      <c r="B473" s="71" t="s">
        <v>57</v>
      </c>
      <c r="C473" s="71" t="s">
        <v>55</v>
      </c>
      <c r="D473" s="71" t="s">
        <v>84</v>
      </c>
      <c r="E473" s="72" t="s">
        <v>25</v>
      </c>
      <c r="F473" s="72" t="s">
        <v>21</v>
      </c>
      <c r="G473" s="73">
        <v>7</v>
      </c>
      <c r="H473" s="73">
        <v>943.12</v>
      </c>
      <c r="I473" s="73">
        <v>0</v>
      </c>
      <c r="J473" s="73">
        <v>0</v>
      </c>
      <c r="K473" s="73">
        <v>7</v>
      </c>
      <c r="L473" s="73">
        <v>943.12</v>
      </c>
      <c r="N473" s="108">
        <f t="shared" si="16"/>
        <v>0</v>
      </c>
      <c r="O473" s="108">
        <f t="shared" si="16"/>
        <v>0</v>
      </c>
      <c r="P473" s="108">
        <f t="shared" si="15"/>
        <v>0</v>
      </c>
    </row>
    <row r="474" spans="1:16" hidden="1" x14ac:dyDescent="0.3">
      <c r="A474" s="71" t="s">
        <v>148</v>
      </c>
      <c r="B474" s="71" t="s">
        <v>57</v>
      </c>
      <c r="C474" s="71" t="s">
        <v>55</v>
      </c>
      <c r="D474" s="71" t="s">
        <v>68</v>
      </c>
      <c r="E474" s="72" t="s">
        <v>40</v>
      </c>
      <c r="F474" s="72" t="s">
        <v>4</v>
      </c>
      <c r="G474" s="73">
        <v>7</v>
      </c>
      <c r="H474" s="73">
        <v>937.21</v>
      </c>
      <c r="I474" s="73">
        <v>5</v>
      </c>
      <c r="J474" s="73">
        <v>222.64</v>
      </c>
      <c r="K474" s="73">
        <v>2</v>
      </c>
      <c r="L474" s="73">
        <v>714.57</v>
      </c>
      <c r="N474" s="108">
        <f t="shared" si="16"/>
        <v>0</v>
      </c>
      <c r="O474" s="108">
        <f t="shared" si="16"/>
        <v>0</v>
      </c>
      <c r="P474" s="108">
        <f t="shared" si="15"/>
        <v>0</v>
      </c>
    </row>
    <row r="475" spans="1:16" hidden="1" x14ac:dyDescent="0.3">
      <c r="A475" s="71" t="s">
        <v>163</v>
      </c>
      <c r="B475" s="71" t="s">
        <v>12</v>
      </c>
      <c r="C475" s="71" t="s">
        <v>55</v>
      </c>
      <c r="D475" s="71" t="s">
        <v>49</v>
      </c>
      <c r="E475" s="72" t="s">
        <v>37</v>
      </c>
      <c r="F475" s="72" t="s">
        <v>4</v>
      </c>
      <c r="G475" s="73">
        <v>5</v>
      </c>
      <c r="H475" s="73">
        <v>937.02</v>
      </c>
      <c r="I475" s="73">
        <v>0</v>
      </c>
      <c r="J475" s="73">
        <v>0</v>
      </c>
      <c r="K475" s="73">
        <v>5</v>
      </c>
      <c r="L475" s="73">
        <v>937.02</v>
      </c>
      <c r="N475" s="108">
        <f t="shared" si="16"/>
        <v>0</v>
      </c>
      <c r="O475" s="108">
        <f t="shared" si="16"/>
        <v>0</v>
      </c>
      <c r="P475" s="108">
        <f t="shared" si="15"/>
        <v>0</v>
      </c>
    </row>
    <row r="476" spans="1:16" hidden="1" x14ac:dyDescent="0.3">
      <c r="A476" s="71" t="s">
        <v>132</v>
      </c>
      <c r="B476" s="71" t="s">
        <v>57</v>
      </c>
      <c r="C476" s="71" t="s">
        <v>55</v>
      </c>
      <c r="D476" s="71" t="s">
        <v>81</v>
      </c>
      <c r="E476" s="72" t="s">
        <v>37</v>
      </c>
      <c r="F476" s="72" t="s">
        <v>16</v>
      </c>
      <c r="G476" s="73">
        <v>6</v>
      </c>
      <c r="H476" s="73">
        <v>936.72</v>
      </c>
      <c r="I476" s="73">
        <v>0</v>
      </c>
      <c r="J476" s="73">
        <v>0</v>
      </c>
      <c r="K476" s="73">
        <v>6</v>
      </c>
      <c r="L476" s="73">
        <v>936.72</v>
      </c>
      <c r="N476" s="108">
        <f t="shared" si="16"/>
        <v>0</v>
      </c>
      <c r="O476" s="108">
        <f t="shared" si="16"/>
        <v>0</v>
      </c>
      <c r="P476" s="108">
        <f t="shared" si="15"/>
        <v>0</v>
      </c>
    </row>
    <row r="477" spans="1:16" hidden="1" x14ac:dyDescent="0.3">
      <c r="A477" s="71" t="s">
        <v>132</v>
      </c>
      <c r="B477" s="71" t="s">
        <v>12</v>
      </c>
      <c r="C477" s="71" t="s">
        <v>13</v>
      </c>
      <c r="D477" s="71" t="s">
        <v>35</v>
      </c>
      <c r="E477" s="72" t="s">
        <v>25</v>
      </c>
      <c r="F477" s="72" t="s">
        <v>21</v>
      </c>
      <c r="G477" s="73">
        <v>9</v>
      </c>
      <c r="H477" s="73">
        <v>934.06</v>
      </c>
      <c r="I477" s="73">
        <v>2</v>
      </c>
      <c r="J477" s="73">
        <v>141.34</v>
      </c>
      <c r="K477" s="73">
        <v>7</v>
      </c>
      <c r="L477" s="73">
        <v>792.72</v>
      </c>
      <c r="N477" s="108">
        <f t="shared" si="16"/>
        <v>0</v>
      </c>
      <c r="O477" s="108">
        <f t="shared" si="16"/>
        <v>0</v>
      </c>
      <c r="P477" s="108">
        <f t="shared" si="15"/>
        <v>0</v>
      </c>
    </row>
    <row r="478" spans="1:16" hidden="1" x14ac:dyDescent="0.3">
      <c r="A478" s="71" t="s">
        <v>142</v>
      </c>
      <c r="B478" s="71" t="s">
        <v>12</v>
      </c>
      <c r="C478" s="71" t="s">
        <v>13</v>
      </c>
      <c r="D478" s="71" t="s">
        <v>34</v>
      </c>
      <c r="E478" s="72" t="s">
        <v>20</v>
      </c>
      <c r="F478" s="72" t="s">
        <v>4</v>
      </c>
      <c r="G478" s="73">
        <v>3</v>
      </c>
      <c r="H478" s="73">
        <v>933.52</v>
      </c>
      <c r="I478" s="73">
        <v>0</v>
      </c>
      <c r="J478" s="73">
        <v>0</v>
      </c>
      <c r="K478" s="73">
        <v>3</v>
      </c>
      <c r="L478" s="73">
        <v>933.52</v>
      </c>
      <c r="N478" s="108">
        <f t="shared" si="16"/>
        <v>0</v>
      </c>
      <c r="O478" s="108">
        <f t="shared" si="16"/>
        <v>0</v>
      </c>
      <c r="P478" s="108">
        <f t="shared" si="15"/>
        <v>0</v>
      </c>
    </row>
    <row r="479" spans="1:16" hidden="1" x14ac:dyDescent="0.3">
      <c r="A479" s="71" t="s">
        <v>154</v>
      </c>
      <c r="B479" s="71" t="s">
        <v>12</v>
      </c>
      <c r="C479" s="71" t="s">
        <v>55</v>
      </c>
      <c r="D479" s="71" t="s">
        <v>123</v>
      </c>
      <c r="E479" s="72" t="s">
        <v>25</v>
      </c>
      <c r="F479" s="72" t="s">
        <v>16</v>
      </c>
      <c r="G479" s="73">
        <v>8</v>
      </c>
      <c r="H479" s="73">
        <v>932.7</v>
      </c>
      <c r="I479" s="73">
        <v>0</v>
      </c>
      <c r="J479" s="73">
        <v>0</v>
      </c>
      <c r="K479" s="73">
        <v>8</v>
      </c>
      <c r="L479" s="73">
        <v>932.7</v>
      </c>
      <c r="N479" s="108">
        <f t="shared" si="16"/>
        <v>0</v>
      </c>
      <c r="O479" s="108">
        <f t="shared" si="16"/>
        <v>0</v>
      </c>
      <c r="P479" s="108">
        <f t="shared" si="15"/>
        <v>0</v>
      </c>
    </row>
    <row r="480" spans="1:16" hidden="1" x14ac:dyDescent="0.3">
      <c r="A480" s="71" t="s">
        <v>161</v>
      </c>
      <c r="B480" s="71" t="s">
        <v>57</v>
      </c>
      <c r="C480" s="71" t="s">
        <v>55</v>
      </c>
      <c r="D480" s="71" t="s">
        <v>92</v>
      </c>
      <c r="E480" s="72" t="s">
        <v>41</v>
      </c>
      <c r="F480" s="72" t="s">
        <v>26</v>
      </c>
      <c r="G480" s="73">
        <v>14</v>
      </c>
      <c r="H480" s="73">
        <v>931.11</v>
      </c>
      <c r="I480" s="73">
        <v>3</v>
      </c>
      <c r="J480" s="73">
        <v>76.209999999999994</v>
      </c>
      <c r="K480" s="73">
        <v>11</v>
      </c>
      <c r="L480" s="73">
        <v>854.9</v>
      </c>
      <c r="N480" s="108">
        <f t="shared" si="16"/>
        <v>0</v>
      </c>
      <c r="O480" s="108">
        <f t="shared" si="16"/>
        <v>0</v>
      </c>
      <c r="P480" s="108">
        <f t="shared" si="15"/>
        <v>0</v>
      </c>
    </row>
    <row r="481" spans="1:16" hidden="1" x14ac:dyDescent="0.3">
      <c r="A481" s="71" t="s">
        <v>158</v>
      </c>
      <c r="B481" s="71" t="s">
        <v>12</v>
      </c>
      <c r="C481" s="71" t="s">
        <v>55</v>
      </c>
      <c r="D481" s="71" t="s">
        <v>78</v>
      </c>
      <c r="E481" s="72" t="s">
        <v>41</v>
      </c>
      <c r="F481" s="72" t="s">
        <v>26</v>
      </c>
      <c r="G481" s="73">
        <v>9</v>
      </c>
      <c r="H481" s="73">
        <v>929.94</v>
      </c>
      <c r="I481" s="73">
        <v>0</v>
      </c>
      <c r="J481" s="73">
        <v>0</v>
      </c>
      <c r="K481" s="73">
        <v>9</v>
      </c>
      <c r="L481" s="73">
        <v>929.94</v>
      </c>
      <c r="N481" s="108">
        <f t="shared" si="16"/>
        <v>0</v>
      </c>
      <c r="O481" s="108">
        <f t="shared" si="16"/>
        <v>0</v>
      </c>
      <c r="P481" s="108">
        <f t="shared" si="15"/>
        <v>0</v>
      </c>
    </row>
    <row r="482" spans="1:16" hidden="1" x14ac:dyDescent="0.3">
      <c r="A482" s="71" t="s">
        <v>139</v>
      </c>
      <c r="B482" s="71" t="s">
        <v>57</v>
      </c>
      <c r="C482" s="71" t="s">
        <v>13</v>
      </c>
      <c r="D482" s="71" t="s">
        <v>47</v>
      </c>
      <c r="E482" s="72" t="s">
        <v>37</v>
      </c>
      <c r="F482" s="72" t="s">
        <v>21</v>
      </c>
      <c r="G482" s="73">
        <v>6</v>
      </c>
      <c r="H482" s="73">
        <v>928.15</v>
      </c>
      <c r="I482" s="73">
        <v>0</v>
      </c>
      <c r="J482" s="73">
        <v>0</v>
      </c>
      <c r="K482" s="73">
        <v>6</v>
      </c>
      <c r="L482" s="73">
        <v>928.15</v>
      </c>
      <c r="N482" s="108">
        <f t="shared" si="16"/>
        <v>0</v>
      </c>
      <c r="O482" s="108">
        <f t="shared" si="16"/>
        <v>0</v>
      </c>
      <c r="P482" s="108">
        <f t="shared" si="15"/>
        <v>0</v>
      </c>
    </row>
    <row r="483" spans="1:16" hidden="1" x14ac:dyDescent="0.3">
      <c r="A483" s="71" t="s">
        <v>161</v>
      </c>
      <c r="B483" s="71" t="s">
        <v>12</v>
      </c>
      <c r="C483" s="71" t="s">
        <v>55</v>
      </c>
      <c r="D483" s="71" t="s">
        <v>94</v>
      </c>
      <c r="E483" s="72" t="s">
        <v>24</v>
      </c>
      <c r="F483" s="72" t="s">
        <v>21</v>
      </c>
      <c r="G483" s="73">
        <v>2</v>
      </c>
      <c r="H483" s="73">
        <v>927.06</v>
      </c>
      <c r="I483" s="73">
        <v>0</v>
      </c>
      <c r="J483" s="73">
        <v>0</v>
      </c>
      <c r="K483" s="73">
        <v>2</v>
      </c>
      <c r="L483" s="73">
        <v>927.06</v>
      </c>
      <c r="N483" s="108">
        <f t="shared" si="16"/>
        <v>0</v>
      </c>
      <c r="O483" s="108">
        <f t="shared" si="16"/>
        <v>0</v>
      </c>
      <c r="P483" s="108">
        <f t="shared" si="15"/>
        <v>0</v>
      </c>
    </row>
    <row r="484" spans="1:16" hidden="1" x14ac:dyDescent="0.3">
      <c r="A484" s="71" t="s">
        <v>132</v>
      </c>
      <c r="B484" s="71" t="s">
        <v>12</v>
      </c>
      <c r="C484" s="71" t="s">
        <v>13</v>
      </c>
      <c r="D484" s="71" t="s">
        <v>27</v>
      </c>
      <c r="E484" s="72" t="s">
        <v>41</v>
      </c>
      <c r="F484" s="72" t="s">
        <v>21</v>
      </c>
      <c r="G484" s="73">
        <v>11</v>
      </c>
      <c r="H484" s="73">
        <v>924.98</v>
      </c>
      <c r="I484" s="73">
        <v>0</v>
      </c>
      <c r="J484" s="73">
        <v>0</v>
      </c>
      <c r="K484" s="73">
        <v>11</v>
      </c>
      <c r="L484" s="73">
        <v>924.98</v>
      </c>
      <c r="N484" s="108">
        <f t="shared" si="16"/>
        <v>0</v>
      </c>
      <c r="O484" s="108">
        <f t="shared" si="16"/>
        <v>0</v>
      </c>
      <c r="P484" s="108">
        <f t="shared" si="15"/>
        <v>0</v>
      </c>
    </row>
    <row r="485" spans="1:16" hidden="1" x14ac:dyDescent="0.3">
      <c r="A485" s="71" t="s">
        <v>154</v>
      </c>
      <c r="B485" s="71" t="s">
        <v>129</v>
      </c>
      <c r="C485" s="71" t="s">
        <v>55</v>
      </c>
      <c r="D485" s="71" t="s">
        <v>107</v>
      </c>
      <c r="E485" s="72" t="s">
        <v>25</v>
      </c>
      <c r="F485" s="72" t="s">
        <v>21</v>
      </c>
      <c r="G485" s="73">
        <v>7</v>
      </c>
      <c r="H485" s="73">
        <v>921.29</v>
      </c>
      <c r="I485" s="73">
        <v>0</v>
      </c>
      <c r="J485" s="73">
        <v>0</v>
      </c>
      <c r="K485" s="73">
        <v>7</v>
      </c>
      <c r="L485" s="73">
        <v>921.29</v>
      </c>
      <c r="N485" s="108">
        <f t="shared" si="16"/>
        <v>0</v>
      </c>
      <c r="O485" s="108">
        <f t="shared" si="16"/>
        <v>0</v>
      </c>
      <c r="P485" s="108">
        <f t="shared" si="15"/>
        <v>0</v>
      </c>
    </row>
    <row r="486" spans="1:16" hidden="1" x14ac:dyDescent="0.3">
      <c r="A486" s="71" t="s">
        <v>132</v>
      </c>
      <c r="B486" s="71" t="s">
        <v>57</v>
      </c>
      <c r="C486" s="71" t="s">
        <v>13</v>
      </c>
      <c r="D486" s="71" t="s">
        <v>85</v>
      </c>
      <c r="E486" s="72" t="s">
        <v>37</v>
      </c>
      <c r="F486" s="72" t="s">
        <v>16</v>
      </c>
      <c r="G486" s="73">
        <v>6</v>
      </c>
      <c r="H486" s="73">
        <v>920.08</v>
      </c>
      <c r="I486" s="73">
        <v>0</v>
      </c>
      <c r="J486" s="73">
        <v>0</v>
      </c>
      <c r="K486" s="73">
        <v>6</v>
      </c>
      <c r="L486" s="73">
        <v>920.08</v>
      </c>
      <c r="N486" s="108">
        <f t="shared" si="16"/>
        <v>0</v>
      </c>
      <c r="O486" s="108">
        <f t="shared" si="16"/>
        <v>0</v>
      </c>
      <c r="P486" s="108">
        <f t="shared" si="15"/>
        <v>0</v>
      </c>
    </row>
    <row r="487" spans="1:16" hidden="1" x14ac:dyDescent="0.3">
      <c r="A487" s="71" t="s">
        <v>161</v>
      </c>
      <c r="B487" s="71" t="s">
        <v>57</v>
      </c>
      <c r="C487" s="71" t="s">
        <v>55</v>
      </c>
      <c r="D487" s="71" t="s">
        <v>44</v>
      </c>
      <c r="E487" s="72" t="s">
        <v>31</v>
      </c>
      <c r="F487" s="72" t="s">
        <v>4</v>
      </c>
      <c r="G487" s="73">
        <v>4</v>
      </c>
      <c r="H487" s="73">
        <v>919.2</v>
      </c>
      <c r="I487" s="73">
        <v>0</v>
      </c>
      <c r="J487" s="73">
        <v>0</v>
      </c>
      <c r="K487" s="73">
        <v>4</v>
      </c>
      <c r="L487" s="73">
        <v>919.2</v>
      </c>
      <c r="N487" s="108">
        <f t="shared" si="16"/>
        <v>0</v>
      </c>
      <c r="O487" s="108">
        <f t="shared" si="16"/>
        <v>0</v>
      </c>
      <c r="P487" s="108">
        <f t="shared" si="15"/>
        <v>0</v>
      </c>
    </row>
    <row r="488" spans="1:16" hidden="1" x14ac:dyDescent="0.3">
      <c r="A488" s="71" t="s">
        <v>154</v>
      </c>
      <c r="B488" s="71" t="s">
        <v>129</v>
      </c>
      <c r="C488" s="71" t="s">
        <v>55</v>
      </c>
      <c r="D488" s="71" t="s">
        <v>64</v>
      </c>
      <c r="E488" s="72" t="s">
        <v>28</v>
      </c>
      <c r="F488" s="72" t="s">
        <v>16</v>
      </c>
      <c r="G488" s="73">
        <v>3</v>
      </c>
      <c r="H488" s="73">
        <v>915.12</v>
      </c>
      <c r="I488" s="73">
        <v>0</v>
      </c>
      <c r="J488" s="73">
        <v>0</v>
      </c>
      <c r="K488" s="73">
        <v>3</v>
      </c>
      <c r="L488" s="73">
        <v>915.12</v>
      </c>
      <c r="N488" s="108">
        <f t="shared" si="16"/>
        <v>0</v>
      </c>
      <c r="O488" s="108">
        <f t="shared" si="16"/>
        <v>0</v>
      </c>
      <c r="P488" s="108">
        <f t="shared" si="15"/>
        <v>0</v>
      </c>
    </row>
    <row r="489" spans="1:16" hidden="1" x14ac:dyDescent="0.3">
      <c r="A489" s="71" t="s">
        <v>132</v>
      </c>
      <c r="B489" s="71" t="s">
        <v>12</v>
      </c>
      <c r="C489" s="71" t="s">
        <v>13</v>
      </c>
      <c r="D489" s="71" t="s">
        <v>77</v>
      </c>
      <c r="E489" s="72" t="s">
        <v>3</v>
      </c>
      <c r="F489" s="72" t="s">
        <v>21</v>
      </c>
      <c r="G489" s="73">
        <v>27</v>
      </c>
      <c r="H489" s="73">
        <v>914.76</v>
      </c>
      <c r="I489" s="73">
        <v>0</v>
      </c>
      <c r="J489" s="73">
        <v>0</v>
      </c>
      <c r="K489" s="73">
        <v>27</v>
      </c>
      <c r="L489" s="73">
        <v>914.76</v>
      </c>
      <c r="N489" s="108">
        <f t="shared" si="16"/>
        <v>0</v>
      </c>
      <c r="O489" s="108">
        <f t="shared" si="16"/>
        <v>0</v>
      </c>
      <c r="P489" s="108">
        <f t="shared" si="15"/>
        <v>0</v>
      </c>
    </row>
    <row r="490" spans="1:16" hidden="1" x14ac:dyDescent="0.3">
      <c r="A490" s="71" t="s">
        <v>158</v>
      </c>
      <c r="B490" s="71" t="s">
        <v>12</v>
      </c>
      <c r="C490" s="71" t="s">
        <v>55</v>
      </c>
      <c r="D490" s="71" t="s">
        <v>50</v>
      </c>
      <c r="E490" s="72" t="s">
        <v>3</v>
      </c>
      <c r="F490" s="72" t="s">
        <v>26</v>
      </c>
      <c r="G490" s="73">
        <v>52</v>
      </c>
      <c r="H490" s="73">
        <v>906.13</v>
      </c>
      <c r="I490" s="73">
        <v>30</v>
      </c>
      <c r="J490" s="73">
        <v>431.4</v>
      </c>
      <c r="K490" s="73">
        <v>22</v>
      </c>
      <c r="L490" s="73">
        <v>474.73</v>
      </c>
      <c r="N490" s="108">
        <f t="shared" si="16"/>
        <v>0</v>
      </c>
      <c r="O490" s="108">
        <f t="shared" si="16"/>
        <v>0</v>
      </c>
      <c r="P490" s="108">
        <f t="shared" si="15"/>
        <v>0</v>
      </c>
    </row>
    <row r="491" spans="1:16" hidden="1" x14ac:dyDescent="0.3">
      <c r="A491" s="71" t="s">
        <v>140</v>
      </c>
      <c r="B491" s="71" t="s">
        <v>57</v>
      </c>
      <c r="C491" s="71" t="s">
        <v>13</v>
      </c>
      <c r="D491" s="71" t="s">
        <v>96</v>
      </c>
      <c r="E491" s="72" t="s">
        <v>3</v>
      </c>
      <c r="F491" s="72" t="s">
        <v>16</v>
      </c>
      <c r="G491" s="73">
        <v>32</v>
      </c>
      <c r="H491" s="73">
        <v>904.02</v>
      </c>
      <c r="I491" s="73">
        <v>8</v>
      </c>
      <c r="J491" s="73">
        <v>237.96</v>
      </c>
      <c r="K491" s="73">
        <v>24</v>
      </c>
      <c r="L491" s="73">
        <v>666.06</v>
      </c>
      <c r="N491" s="108">
        <f t="shared" si="16"/>
        <v>0</v>
      </c>
      <c r="O491" s="108">
        <f t="shared" si="16"/>
        <v>0</v>
      </c>
      <c r="P491" s="108">
        <f t="shared" si="15"/>
        <v>0</v>
      </c>
    </row>
    <row r="492" spans="1:16" hidden="1" x14ac:dyDescent="0.3">
      <c r="A492" s="71" t="s">
        <v>163</v>
      </c>
      <c r="B492" s="71" t="s">
        <v>12</v>
      </c>
      <c r="C492" s="71" t="s">
        <v>55</v>
      </c>
      <c r="D492" s="71" t="s">
        <v>72</v>
      </c>
      <c r="E492" s="72" t="s">
        <v>3</v>
      </c>
      <c r="F492" s="72" t="s">
        <v>21</v>
      </c>
      <c r="G492" s="73">
        <v>27</v>
      </c>
      <c r="H492" s="73">
        <v>903.53</v>
      </c>
      <c r="I492" s="73">
        <v>2</v>
      </c>
      <c r="J492" s="73">
        <v>244.81</v>
      </c>
      <c r="K492" s="73">
        <v>25</v>
      </c>
      <c r="L492" s="73">
        <v>658.72</v>
      </c>
      <c r="N492" s="108">
        <f t="shared" si="16"/>
        <v>0</v>
      </c>
      <c r="O492" s="108">
        <f t="shared" si="16"/>
        <v>0</v>
      </c>
      <c r="P492" s="108">
        <f t="shared" si="15"/>
        <v>0</v>
      </c>
    </row>
    <row r="493" spans="1:16" hidden="1" x14ac:dyDescent="0.3">
      <c r="A493" s="71" t="s">
        <v>142</v>
      </c>
      <c r="B493" s="71" t="s">
        <v>57</v>
      </c>
      <c r="C493" s="71" t="s">
        <v>55</v>
      </c>
      <c r="D493" s="71" t="s">
        <v>85</v>
      </c>
      <c r="E493" s="72" t="s">
        <v>37</v>
      </c>
      <c r="F493" s="72" t="s">
        <v>21</v>
      </c>
      <c r="G493" s="73">
        <v>5</v>
      </c>
      <c r="H493" s="73">
        <v>901.85</v>
      </c>
      <c r="I493" s="73">
        <v>0</v>
      </c>
      <c r="J493" s="73">
        <v>0</v>
      </c>
      <c r="K493" s="73">
        <v>5</v>
      </c>
      <c r="L493" s="73">
        <v>901.85</v>
      </c>
      <c r="N493" s="108">
        <f t="shared" si="16"/>
        <v>0</v>
      </c>
      <c r="O493" s="108">
        <f t="shared" si="16"/>
        <v>0</v>
      </c>
      <c r="P493" s="108">
        <f t="shared" si="15"/>
        <v>0</v>
      </c>
    </row>
    <row r="494" spans="1:16" hidden="1" x14ac:dyDescent="0.3">
      <c r="A494" s="71" t="s">
        <v>140</v>
      </c>
      <c r="B494" s="71" t="s">
        <v>12</v>
      </c>
      <c r="C494" s="71" t="s">
        <v>13</v>
      </c>
      <c r="D494" s="71" t="s">
        <v>65</v>
      </c>
      <c r="E494" s="72" t="s">
        <v>18</v>
      </c>
      <c r="F494" s="72" t="s">
        <v>26</v>
      </c>
      <c r="G494" s="73">
        <v>23</v>
      </c>
      <c r="H494" s="73">
        <v>901.77</v>
      </c>
      <c r="I494" s="73">
        <v>9</v>
      </c>
      <c r="J494" s="73">
        <v>320.63</v>
      </c>
      <c r="K494" s="73">
        <v>14</v>
      </c>
      <c r="L494" s="73">
        <v>581.14</v>
      </c>
      <c r="N494" s="108">
        <f t="shared" si="16"/>
        <v>0</v>
      </c>
      <c r="O494" s="108">
        <f t="shared" si="16"/>
        <v>0</v>
      </c>
      <c r="P494" s="108">
        <f t="shared" si="15"/>
        <v>0</v>
      </c>
    </row>
    <row r="495" spans="1:16" hidden="1" x14ac:dyDescent="0.3">
      <c r="A495" s="71" t="s">
        <v>163</v>
      </c>
      <c r="B495" s="71" t="s">
        <v>12</v>
      </c>
      <c r="C495" s="71" t="s">
        <v>55</v>
      </c>
      <c r="D495" s="71" t="s">
        <v>72</v>
      </c>
      <c r="E495" s="72" t="s">
        <v>15</v>
      </c>
      <c r="F495" s="72" t="s">
        <v>26</v>
      </c>
      <c r="G495" s="73">
        <v>2</v>
      </c>
      <c r="H495" s="73">
        <v>900.71</v>
      </c>
      <c r="I495" s="73">
        <v>0</v>
      </c>
      <c r="J495" s="73">
        <v>0</v>
      </c>
      <c r="K495" s="73">
        <v>2</v>
      </c>
      <c r="L495" s="73">
        <v>900.71</v>
      </c>
      <c r="N495" s="108">
        <f t="shared" si="16"/>
        <v>0</v>
      </c>
      <c r="O495" s="108">
        <f t="shared" si="16"/>
        <v>0</v>
      </c>
      <c r="P495" s="108">
        <f t="shared" si="15"/>
        <v>0</v>
      </c>
    </row>
    <row r="496" spans="1:16" hidden="1" x14ac:dyDescent="0.3">
      <c r="A496" s="71" t="s">
        <v>161</v>
      </c>
      <c r="B496" s="71" t="s">
        <v>57</v>
      </c>
      <c r="C496" s="71" t="s">
        <v>55</v>
      </c>
      <c r="D496" s="71" t="s">
        <v>70</v>
      </c>
      <c r="E496" s="72" t="s">
        <v>37</v>
      </c>
      <c r="F496" s="72" t="s">
        <v>26</v>
      </c>
      <c r="G496" s="73">
        <v>5</v>
      </c>
      <c r="H496" s="73">
        <v>900.29</v>
      </c>
      <c r="I496" s="73">
        <v>0</v>
      </c>
      <c r="J496" s="73">
        <v>0</v>
      </c>
      <c r="K496" s="73">
        <v>5</v>
      </c>
      <c r="L496" s="73">
        <v>900.29</v>
      </c>
      <c r="N496" s="108">
        <f t="shared" si="16"/>
        <v>0</v>
      </c>
      <c r="O496" s="108">
        <f t="shared" si="16"/>
        <v>0</v>
      </c>
      <c r="P496" s="108">
        <f t="shared" si="15"/>
        <v>0</v>
      </c>
    </row>
    <row r="497" spans="1:16" hidden="1" x14ac:dyDescent="0.3">
      <c r="A497" s="71" t="s">
        <v>161</v>
      </c>
      <c r="B497" s="71" t="s">
        <v>12</v>
      </c>
      <c r="C497" s="71" t="s">
        <v>55</v>
      </c>
      <c r="D497" s="71" t="s">
        <v>27</v>
      </c>
      <c r="E497" s="72" t="s">
        <v>28</v>
      </c>
      <c r="F497" s="72" t="s">
        <v>16</v>
      </c>
      <c r="G497" s="73">
        <v>3</v>
      </c>
      <c r="H497" s="73">
        <v>898.48</v>
      </c>
      <c r="I497" s="73">
        <v>0</v>
      </c>
      <c r="J497" s="73">
        <v>0</v>
      </c>
      <c r="K497" s="73">
        <v>3</v>
      </c>
      <c r="L497" s="73">
        <v>898.48</v>
      </c>
      <c r="N497" s="108">
        <f t="shared" si="16"/>
        <v>0</v>
      </c>
      <c r="O497" s="108">
        <f t="shared" si="16"/>
        <v>0</v>
      </c>
      <c r="P497" s="108">
        <f t="shared" si="15"/>
        <v>0</v>
      </c>
    </row>
    <row r="498" spans="1:16" hidden="1" x14ac:dyDescent="0.3">
      <c r="A498" s="71" t="s">
        <v>142</v>
      </c>
      <c r="B498" s="71" t="s">
        <v>12</v>
      </c>
      <c r="C498" s="71" t="s">
        <v>13</v>
      </c>
      <c r="D498" s="71" t="s">
        <v>23</v>
      </c>
      <c r="E498" s="72" t="s">
        <v>15</v>
      </c>
      <c r="F498" s="72" t="s">
        <v>21</v>
      </c>
      <c r="G498" s="73">
        <v>2</v>
      </c>
      <c r="H498" s="73">
        <v>895.32</v>
      </c>
      <c r="I498" s="73">
        <v>0</v>
      </c>
      <c r="J498" s="73">
        <v>0</v>
      </c>
      <c r="K498" s="73">
        <v>2</v>
      </c>
      <c r="L498" s="73">
        <v>895.32</v>
      </c>
      <c r="N498" s="108">
        <f t="shared" si="16"/>
        <v>0</v>
      </c>
      <c r="O498" s="108">
        <f t="shared" si="16"/>
        <v>0</v>
      </c>
      <c r="P498" s="108">
        <f t="shared" si="15"/>
        <v>0</v>
      </c>
    </row>
    <row r="499" spans="1:16" hidden="1" x14ac:dyDescent="0.3">
      <c r="A499" s="71" t="s">
        <v>134</v>
      </c>
      <c r="B499" s="71" t="s">
        <v>57</v>
      </c>
      <c r="C499" s="71" t="s">
        <v>13</v>
      </c>
      <c r="D499" s="71" t="s">
        <v>60</v>
      </c>
      <c r="E499" s="72" t="s">
        <v>5</v>
      </c>
      <c r="F499" s="72" t="s">
        <v>16</v>
      </c>
      <c r="G499" s="73">
        <v>112</v>
      </c>
      <c r="H499" s="73">
        <v>891.96</v>
      </c>
      <c r="I499" s="73">
        <v>13</v>
      </c>
      <c r="J499" s="73">
        <v>68.61</v>
      </c>
      <c r="K499" s="73">
        <v>99</v>
      </c>
      <c r="L499" s="73">
        <v>823.35</v>
      </c>
      <c r="N499" s="108">
        <f t="shared" si="16"/>
        <v>0</v>
      </c>
      <c r="O499" s="108">
        <f t="shared" si="16"/>
        <v>0</v>
      </c>
      <c r="P499" s="108">
        <f t="shared" si="15"/>
        <v>0</v>
      </c>
    </row>
    <row r="500" spans="1:16" hidden="1" x14ac:dyDescent="0.3">
      <c r="A500" s="71" t="s">
        <v>140</v>
      </c>
      <c r="B500" s="71" t="s">
        <v>57</v>
      </c>
      <c r="C500" s="71" t="s">
        <v>13</v>
      </c>
      <c r="D500" s="71" t="s">
        <v>60</v>
      </c>
      <c r="E500" s="72" t="s">
        <v>3</v>
      </c>
      <c r="F500" s="72" t="s">
        <v>26</v>
      </c>
      <c r="G500" s="73">
        <v>47</v>
      </c>
      <c r="H500" s="73">
        <v>891.88</v>
      </c>
      <c r="I500" s="73">
        <v>23</v>
      </c>
      <c r="J500" s="73">
        <v>356.12</v>
      </c>
      <c r="K500" s="73">
        <v>24</v>
      </c>
      <c r="L500" s="73">
        <v>535.76</v>
      </c>
      <c r="N500" s="108">
        <f t="shared" si="16"/>
        <v>0</v>
      </c>
      <c r="O500" s="108">
        <f t="shared" si="16"/>
        <v>0</v>
      </c>
      <c r="P500" s="108">
        <f t="shared" si="15"/>
        <v>0</v>
      </c>
    </row>
    <row r="501" spans="1:16" hidden="1" x14ac:dyDescent="0.3">
      <c r="A501" s="71" t="s">
        <v>163</v>
      </c>
      <c r="B501" s="71" t="s">
        <v>57</v>
      </c>
      <c r="C501" s="71" t="s">
        <v>13</v>
      </c>
      <c r="D501" s="71" t="s">
        <v>30</v>
      </c>
      <c r="E501" s="72" t="s">
        <v>3</v>
      </c>
      <c r="F501" s="72" t="s">
        <v>26</v>
      </c>
      <c r="G501" s="73">
        <v>36</v>
      </c>
      <c r="H501" s="73">
        <v>891.85</v>
      </c>
      <c r="I501" s="73">
        <v>11</v>
      </c>
      <c r="J501" s="73">
        <v>203.62</v>
      </c>
      <c r="K501" s="73">
        <v>25</v>
      </c>
      <c r="L501" s="73">
        <v>688.23</v>
      </c>
      <c r="N501" s="108">
        <f t="shared" si="16"/>
        <v>0</v>
      </c>
      <c r="O501" s="108">
        <f t="shared" si="16"/>
        <v>0</v>
      </c>
      <c r="P501" s="108">
        <f t="shared" si="15"/>
        <v>0</v>
      </c>
    </row>
    <row r="502" spans="1:16" hidden="1" x14ac:dyDescent="0.3">
      <c r="A502" s="71" t="s">
        <v>161</v>
      </c>
      <c r="B502" s="71" t="s">
        <v>57</v>
      </c>
      <c r="C502" s="71" t="s">
        <v>55</v>
      </c>
      <c r="D502" s="71" t="s">
        <v>108</v>
      </c>
      <c r="E502" s="72" t="s">
        <v>18</v>
      </c>
      <c r="F502" s="72" t="s">
        <v>16</v>
      </c>
      <c r="G502" s="73">
        <v>38</v>
      </c>
      <c r="H502" s="73">
        <v>891.42</v>
      </c>
      <c r="I502" s="73">
        <v>18</v>
      </c>
      <c r="J502" s="73">
        <v>354.35</v>
      </c>
      <c r="K502" s="73">
        <v>20</v>
      </c>
      <c r="L502" s="73">
        <v>537.07000000000005</v>
      </c>
      <c r="N502" s="108">
        <f t="shared" si="16"/>
        <v>0</v>
      </c>
      <c r="O502" s="108">
        <f t="shared" si="16"/>
        <v>0</v>
      </c>
      <c r="P502" s="108">
        <f t="shared" si="15"/>
        <v>0</v>
      </c>
    </row>
    <row r="503" spans="1:16" hidden="1" x14ac:dyDescent="0.3">
      <c r="A503" s="71" t="s">
        <v>154</v>
      </c>
      <c r="B503" s="71" t="s">
        <v>129</v>
      </c>
      <c r="C503" s="71" t="s">
        <v>55</v>
      </c>
      <c r="D503" s="71" t="s">
        <v>98</v>
      </c>
      <c r="E503" s="72" t="s">
        <v>20</v>
      </c>
      <c r="F503" s="72" t="s">
        <v>4</v>
      </c>
      <c r="G503" s="73">
        <v>8</v>
      </c>
      <c r="H503" s="73">
        <v>890.57</v>
      </c>
      <c r="I503" s="73">
        <v>4</v>
      </c>
      <c r="J503" s="73">
        <v>147.41999999999999</v>
      </c>
      <c r="K503" s="73">
        <v>4</v>
      </c>
      <c r="L503" s="73">
        <v>743.15</v>
      </c>
      <c r="N503" s="108">
        <f t="shared" si="16"/>
        <v>0</v>
      </c>
      <c r="O503" s="108">
        <f t="shared" si="16"/>
        <v>0</v>
      </c>
      <c r="P503" s="108">
        <f t="shared" si="15"/>
        <v>0</v>
      </c>
    </row>
    <row r="504" spans="1:16" hidden="1" x14ac:dyDescent="0.3">
      <c r="A504" s="71" t="s">
        <v>155</v>
      </c>
      <c r="B504" s="71" t="s">
        <v>12</v>
      </c>
      <c r="C504" s="71" t="s">
        <v>55</v>
      </c>
      <c r="D504" s="71" t="s">
        <v>34</v>
      </c>
      <c r="E504" s="72" t="s">
        <v>18</v>
      </c>
      <c r="F504" s="72" t="s">
        <v>26</v>
      </c>
      <c r="G504" s="73">
        <v>39</v>
      </c>
      <c r="H504" s="73">
        <v>886.71</v>
      </c>
      <c r="I504" s="73">
        <v>19</v>
      </c>
      <c r="J504" s="73">
        <v>443.46</v>
      </c>
      <c r="K504" s="73">
        <v>20</v>
      </c>
      <c r="L504" s="73">
        <v>443.25</v>
      </c>
      <c r="N504" s="108">
        <f t="shared" si="16"/>
        <v>0</v>
      </c>
      <c r="O504" s="108">
        <f t="shared" si="16"/>
        <v>0</v>
      </c>
      <c r="P504" s="108">
        <f t="shared" si="15"/>
        <v>0</v>
      </c>
    </row>
    <row r="505" spans="1:16" hidden="1" x14ac:dyDescent="0.3">
      <c r="A505" s="71" t="s">
        <v>160</v>
      </c>
      <c r="B505" s="71" t="s">
        <v>57</v>
      </c>
      <c r="C505" s="71" t="s">
        <v>55</v>
      </c>
      <c r="D505" s="71" t="s">
        <v>35</v>
      </c>
      <c r="E505" s="72" t="s">
        <v>20</v>
      </c>
      <c r="F505" s="72" t="s">
        <v>26</v>
      </c>
      <c r="G505" s="73">
        <v>13</v>
      </c>
      <c r="H505" s="73">
        <v>886.07</v>
      </c>
      <c r="I505" s="73">
        <v>9</v>
      </c>
      <c r="J505" s="73">
        <v>106.81</v>
      </c>
      <c r="K505" s="73">
        <v>4</v>
      </c>
      <c r="L505" s="73">
        <v>779.26</v>
      </c>
      <c r="N505" s="108">
        <f t="shared" si="16"/>
        <v>0</v>
      </c>
      <c r="O505" s="108">
        <f t="shared" si="16"/>
        <v>0</v>
      </c>
      <c r="P505" s="108">
        <f t="shared" si="15"/>
        <v>0</v>
      </c>
    </row>
    <row r="506" spans="1:16" hidden="1" x14ac:dyDescent="0.3">
      <c r="A506" s="71" t="s">
        <v>161</v>
      </c>
      <c r="B506" s="71" t="s">
        <v>57</v>
      </c>
      <c r="C506" s="71" t="s">
        <v>55</v>
      </c>
      <c r="D506" s="71" t="s">
        <v>56</v>
      </c>
      <c r="E506" s="72" t="s">
        <v>37</v>
      </c>
      <c r="F506" s="72" t="s">
        <v>26</v>
      </c>
      <c r="G506" s="73">
        <v>5</v>
      </c>
      <c r="H506" s="73">
        <v>884.53</v>
      </c>
      <c r="I506" s="73">
        <v>0</v>
      </c>
      <c r="J506" s="73">
        <v>0</v>
      </c>
      <c r="K506" s="73">
        <v>5</v>
      </c>
      <c r="L506" s="73">
        <v>884.53</v>
      </c>
      <c r="N506" s="108">
        <f t="shared" si="16"/>
        <v>0</v>
      </c>
      <c r="O506" s="108">
        <f t="shared" si="16"/>
        <v>0</v>
      </c>
      <c r="P506" s="108">
        <f t="shared" si="15"/>
        <v>0</v>
      </c>
    </row>
    <row r="507" spans="1:16" hidden="1" x14ac:dyDescent="0.3">
      <c r="A507" s="71" t="s">
        <v>154</v>
      </c>
      <c r="B507" s="71" t="s">
        <v>12</v>
      </c>
      <c r="C507" s="71" t="s">
        <v>55</v>
      </c>
      <c r="D507" s="71" t="s">
        <v>43</v>
      </c>
      <c r="E507" s="72" t="s">
        <v>18</v>
      </c>
      <c r="F507" s="72" t="s">
        <v>16</v>
      </c>
      <c r="G507" s="73">
        <v>36</v>
      </c>
      <c r="H507" s="73">
        <v>882.76</v>
      </c>
      <c r="I507" s="73">
        <v>20</v>
      </c>
      <c r="J507" s="73">
        <v>250.27</v>
      </c>
      <c r="K507" s="73">
        <v>16</v>
      </c>
      <c r="L507" s="73">
        <v>632.49</v>
      </c>
      <c r="N507" s="108">
        <f t="shared" si="16"/>
        <v>0</v>
      </c>
      <c r="O507" s="108">
        <f t="shared" si="16"/>
        <v>0</v>
      </c>
      <c r="P507" s="108">
        <f t="shared" si="15"/>
        <v>0</v>
      </c>
    </row>
    <row r="508" spans="1:16" hidden="1" x14ac:dyDescent="0.3">
      <c r="A508" s="71" t="s">
        <v>161</v>
      </c>
      <c r="B508" s="71" t="s">
        <v>12</v>
      </c>
      <c r="C508" s="71" t="s">
        <v>55</v>
      </c>
      <c r="D508" s="71" t="s">
        <v>79</v>
      </c>
      <c r="E508" s="72" t="s">
        <v>41</v>
      </c>
      <c r="F508" s="72" t="s">
        <v>16</v>
      </c>
      <c r="G508" s="73">
        <v>15</v>
      </c>
      <c r="H508" s="73">
        <v>882.08</v>
      </c>
      <c r="I508" s="73">
        <v>4</v>
      </c>
      <c r="J508" s="73">
        <v>364.82</v>
      </c>
      <c r="K508" s="73">
        <v>11</v>
      </c>
      <c r="L508" s="73">
        <v>517.26</v>
      </c>
      <c r="N508" s="108">
        <f t="shared" si="16"/>
        <v>0</v>
      </c>
      <c r="O508" s="108">
        <f t="shared" si="16"/>
        <v>0</v>
      </c>
      <c r="P508" s="108">
        <f t="shared" si="15"/>
        <v>0</v>
      </c>
    </row>
    <row r="509" spans="1:16" hidden="1" x14ac:dyDescent="0.3">
      <c r="A509" s="71" t="s">
        <v>131</v>
      </c>
      <c r="B509" s="71" t="s">
        <v>57</v>
      </c>
      <c r="C509" s="71" t="s">
        <v>22</v>
      </c>
      <c r="D509" s="71" t="s">
        <v>36</v>
      </c>
      <c r="E509" s="72" t="s">
        <v>25</v>
      </c>
      <c r="F509" s="72" t="s">
        <v>26</v>
      </c>
      <c r="G509" s="73">
        <v>29</v>
      </c>
      <c r="H509" s="73">
        <v>879.94</v>
      </c>
      <c r="I509" s="73">
        <v>22</v>
      </c>
      <c r="J509" s="73">
        <v>650.98</v>
      </c>
      <c r="K509" s="73">
        <v>7</v>
      </c>
      <c r="L509" s="73">
        <v>228.96</v>
      </c>
      <c r="N509" s="108">
        <f t="shared" si="16"/>
        <v>0</v>
      </c>
      <c r="O509" s="108">
        <f t="shared" si="16"/>
        <v>0</v>
      </c>
      <c r="P509" s="108">
        <f t="shared" si="15"/>
        <v>0</v>
      </c>
    </row>
    <row r="510" spans="1:16" hidden="1" x14ac:dyDescent="0.3">
      <c r="A510" s="71" t="s">
        <v>137</v>
      </c>
      <c r="B510" s="71" t="s">
        <v>57</v>
      </c>
      <c r="C510" s="71" t="s">
        <v>13</v>
      </c>
      <c r="D510" s="71" t="s">
        <v>74</v>
      </c>
      <c r="E510" s="72" t="s">
        <v>37</v>
      </c>
      <c r="F510" s="72" t="s">
        <v>21</v>
      </c>
      <c r="G510" s="73">
        <v>6</v>
      </c>
      <c r="H510" s="73">
        <v>878.01</v>
      </c>
      <c r="I510" s="73">
        <v>0</v>
      </c>
      <c r="J510" s="73">
        <v>0</v>
      </c>
      <c r="K510" s="73">
        <v>6</v>
      </c>
      <c r="L510" s="73">
        <v>878.01</v>
      </c>
      <c r="N510" s="108">
        <f t="shared" si="16"/>
        <v>0</v>
      </c>
      <c r="O510" s="108">
        <f t="shared" si="16"/>
        <v>0</v>
      </c>
      <c r="P510" s="108">
        <f t="shared" si="15"/>
        <v>0</v>
      </c>
    </row>
    <row r="511" spans="1:16" hidden="1" x14ac:dyDescent="0.3">
      <c r="A511" s="71" t="s">
        <v>154</v>
      </c>
      <c r="B511" s="71" t="s">
        <v>12</v>
      </c>
      <c r="C511" s="71" t="s">
        <v>55</v>
      </c>
      <c r="D511" s="71" t="s">
        <v>112</v>
      </c>
      <c r="E511" s="72" t="s">
        <v>5</v>
      </c>
      <c r="F511" s="72" t="s">
        <v>16</v>
      </c>
      <c r="G511" s="73">
        <v>57</v>
      </c>
      <c r="H511" s="73">
        <v>876.61</v>
      </c>
      <c r="I511" s="73">
        <v>7</v>
      </c>
      <c r="J511" s="73">
        <v>106.18</v>
      </c>
      <c r="K511" s="73">
        <v>50</v>
      </c>
      <c r="L511" s="73">
        <v>770.43</v>
      </c>
      <c r="N511" s="108">
        <f t="shared" si="16"/>
        <v>0</v>
      </c>
      <c r="O511" s="108">
        <f t="shared" si="16"/>
        <v>0</v>
      </c>
      <c r="P511" s="108">
        <f t="shared" si="15"/>
        <v>0</v>
      </c>
    </row>
    <row r="512" spans="1:16" hidden="1" x14ac:dyDescent="0.3">
      <c r="A512" s="71" t="s">
        <v>146</v>
      </c>
      <c r="B512" s="71" t="s">
        <v>12</v>
      </c>
      <c r="C512" s="71" t="s">
        <v>55</v>
      </c>
      <c r="D512" s="71" t="s">
        <v>32</v>
      </c>
      <c r="E512" s="72" t="s">
        <v>37</v>
      </c>
      <c r="F512" s="72" t="s">
        <v>16</v>
      </c>
      <c r="G512" s="73">
        <v>6</v>
      </c>
      <c r="H512" s="73">
        <v>875.46</v>
      </c>
      <c r="I512" s="73">
        <v>0</v>
      </c>
      <c r="J512" s="73">
        <v>0</v>
      </c>
      <c r="K512" s="73">
        <v>6</v>
      </c>
      <c r="L512" s="73">
        <v>875.46</v>
      </c>
      <c r="N512" s="108">
        <f t="shared" si="16"/>
        <v>0</v>
      </c>
      <c r="O512" s="108">
        <f t="shared" si="16"/>
        <v>0</v>
      </c>
      <c r="P512" s="108">
        <f t="shared" si="15"/>
        <v>0</v>
      </c>
    </row>
    <row r="513" spans="1:16" hidden="1" x14ac:dyDescent="0.3">
      <c r="A513" s="71" t="s">
        <v>159</v>
      </c>
      <c r="B513" s="71" t="s">
        <v>129</v>
      </c>
      <c r="C513" s="71" t="s">
        <v>55</v>
      </c>
      <c r="D513" s="71" t="s">
        <v>36</v>
      </c>
      <c r="E513" s="72" t="s">
        <v>5</v>
      </c>
      <c r="F513" s="72" t="s">
        <v>16</v>
      </c>
      <c r="G513" s="73">
        <v>62</v>
      </c>
      <c r="H513" s="73">
        <v>873.78</v>
      </c>
      <c r="I513" s="73">
        <v>0</v>
      </c>
      <c r="J513" s="73">
        <v>0</v>
      </c>
      <c r="K513" s="73">
        <v>62</v>
      </c>
      <c r="L513" s="73">
        <v>873.78</v>
      </c>
      <c r="N513" s="108">
        <f t="shared" si="16"/>
        <v>0</v>
      </c>
      <c r="O513" s="108">
        <f t="shared" si="16"/>
        <v>0</v>
      </c>
      <c r="P513" s="108">
        <f t="shared" si="15"/>
        <v>0</v>
      </c>
    </row>
    <row r="514" spans="1:16" hidden="1" x14ac:dyDescent="0.3">
      <c r="A514" s="71" t="s">
        <v>162</v>
      </c>
      <c r="B514" s="71" t="s">
        <v>12</v>
      </c>
      <c r="C514" s="71" t="s">
        <v>55</v>
      </c>
      <c r="D514" s="71" t="s">
        <v>23</v>
      </c>
      <c r="E514" s="72" t="s">
        <v>5</v>
      </c>
      <c r="F514" s="72" t="s">
        <v>26</v>
      </c>
      <c r="G514" s="73">
        <v>35</v>
      </c>
      <c r="H514" s="73">
        <v>872.65</v>
      </c>
      <c r="I514" s="73">
        <v>4</v>
      </c>
      <c r="J514" s="73">
        <v>81.52</v>
      </c>
      <c r="K514" s="73">
        <v>31</v>
      </c>
      <c r="L514" s="73">
        <v>791.13</v>
      </c>
      <c r="N514" s="108">
        <f t="shared" si="16"/>
        <v>0</v>
      </c>
      <c r="O514" s="108">
        <f t="shared" si="16"/>
        <v>0</v>
      </c>
      <c r="P514" s="108">
        <f t="shared" si="15"/>
        <v>0</v>
      </c>
    </row>
    <row r="515" spans="1:16" hidden="1" x14ac:dyDescent="0.3">
      <c r="A515" s="71" t="s">
        <v>154</v>
      </c>
      <c r="B515" s="71" t="s">
        <v>129</v>
      </c>
      <c r="C515" s="71" t="s">
        <v>55</v>
      </c>
      <c r="D515" s="71" t="s">
        <v>76</v>
      </c>
      <c r="E515" s="72" t="s">
        <v>25</v>
      </c>
      <c r="F515" s="72" t="s">
        <v>16</v>
      </c>
      <c r="G515" s="73">
        <v>8</v>
      </c>
      <c r="H515" s="73">
        <v>872.45</v>
      </c>
      <c r="I515" s="73">
        <v>0</v>
      </c>
      <c r="J515" s="73">
        <v>0</v>
      </c>
      <c r="K515" s="73">
        <v>8</v>
      </c>
      <c r="L515" s="73">
        <v>872.45</v>
      </c>
      <c r="N515" s="108">
        <f t="shared" si="16"/>
        <v>0</v>
      </c>
      <c r="O515" s="108">
        <f t="shared" si="16"/>
        <v>0</v>
      </c>
      <c r="P515" s="108">
        <f t="shared" ref="P515:P578" si="17">H515-L515-J515</f>
        <v>0</v>
      </c>
    </row>
    <row r="516" spans="1:16" hidden="1" x14ac:dyDescent="0.3">
      <c r="A516" s="71" t="s">
        <v>163</v>
      </c>
      <c r="B516" s="71" t="s">
        <v>57</v>
      </c>
      <c r="C516" s="71" t="s">
        <v>55</v>
      </c>
      <c r="D516" s="71" t="s">
        <v>74</v>
      </c>
      <c r="E516" s="72" t="s">
        <v>25</v>
      </c>
      <c r="F516" s="72" t="s">
        <v>16</v>
      </c>
      <c r="G516" s="73">
        <v>9</v>
      </c>
      <c r="H516" s="73">
        <v>872.25</v>
      </c>
      <c r="I516" s="73">
        <v>1</v>
      </c>
      <c r="J516" s="73">
        <v>61.11</v>
      </c>
      <c r="K516" s="73">
        <v>8</v>
      </c>
      <c r="L516" s="73">
        <v>811.14</v>
      </c>
      <c r="N516" s="108">
        <f t="shared" si="16"/>
        <v>0</v>
      </c>
      <c r="O516" s="108">
        <f t="shared" si="16"/>
        <v>0</v>
      </c>
      <c r="P516" s="108">
        <f t="shared" si="17"/>
        <v>0</v>
      </c>
    </row>
    <row r="517" spans="1:16" hidden="1" x14ac:dyDescent="0.3">
      <c r="A517" s="71" t="s">
        <v>153</v>
      </c>
      <c r="B517" s="71" t="s">
        <v>12</v>
      </c>
      <c r="C517" s="71" t="s">
        <v>55</v>
      </c>
      <c r="D517" s="71" t="s">
        <v>52</v>
      </c>
      <c r="E517" s="72" t="s">
        <v>28</v>
      </c>
      <c r="F517" s="72" t="s">
        <v>21</v>
      </c>
      <c r="G517" s="73">
        <v>3</v>
      </c>
      <c r="H517" s="73">
        <v>871.81</v>
      </c>
      <c r="I517" s="73">
        <v>0</v>
      </c>
      <c r="J517" s="73">
        <v>0</v>
      </c>
      <c r="K517" s="73">
        <v>3</v>
      </c>
      <c r="L517" s="73">
        <v>871.81</v>
      </c>
      <c r="N517" s="108">
        <f t="shared" si="16"/>
        <v>0</v>
      </c>
      <c r="O517" s="108">
        <f t="shared" si="16"/>
        <v>0</v>
      </c>
      <c r="P517" s="108">
        <f t="shared" si="17"/>
        <v>0</v>
      </c>
    </row>
    <row r="518" spans="1:16" hidden="1" x14ac:dyDescent="0.3">
      <c r="A518" s="71" t="s">
        <v>131</v>
      </c>
      <c r="B518" s="71" t="s">
        <v>57</v>
      </c>
      <c r="C518" s="71" t="s">
        <v>22</v>
      </c>
      <c r="D518" s="71" t="s">
        <v>38</v>
      </c>
      <c r="E518" s="72" t="s">
        <v>25</v>
      </c>
      <c r="F518" s="72" t="s">
        <v>16</v>
      </c>
      <c r="G518" s="73">
        <v>10</v>
      </c>
      <c r="H518" s="73">
        <v>868.2</v>
      </c>
      <c r="I518" s="73">
        <v>3</v>
      </c>
      <c r="J518" s="73">
        <v>482.27</v>
      </c>
      <c r="K518" s="73">
        <v>7</v>
      </c>
      <c r="L518" s="73">
        <v>385.93</v>
      </c>
      <c r="N518" s="108">
        <f t="shared" si="16"/>
        <v>0</v>
      </c>
      <c r="O518" s="108">
        <f t="shared" si="16"/>
        <v>0</v>
      </c>
      <c r="P518" s="108">
        <f t="shared" si="17"/>
        <v>0</v>
      </c>
    </row>
    <row r="519" spans="1:16" hidden="1" x14ac:dyDescent="0.3">
      <c r="A519" s="71" t="s">
        <v>159</v>
      </c>
      <c r="B519" s="71" t="s">
        <v>57</v>
      </c>
      <c r="C519" s="71" t="s">
        <v>55</v>
      </c>
      <c r="D519" s="71" t="s">
        <v>36</v>
      </c>
      <c r="E519" s="72" t="s">
        <v>20</v>
      </c>
      <c r="F519" s="72" t="s">
        <v>21</v>
      </c>
      <c r="G519" s="73">
        <v>6</v>
      </c>
      <c r="H519" s="73">
        <v>867.07</v>
      </c>
      <c r="I519" s="73">
        <v>2</v>
      </c>
      <c r="J519" s="73">
        <v>108.9</v>
      </c>
      <c r="K519" s="73">
        <v>4</v>
      </c>
      <c r="L519" s="73">
        <v>758.17</v>
      </c>
      <c r="N519" s="108">
        <f t="shared" si="16"/>
        <v>0</v>
      </c>
      <c r="O519" s="108">
        <f t="shared" si="16"/>
        <v>0</v>
      </c>
      <c r="P519" s="108">
        <f t="shared" si="17"/>
        <v>0</v>
      </c>
    </row>
    <row r="520" spans="1:16" hidden="1" x14ac:dyDescent="0.3">
      <c r="A520" s="71" t="s">
        <v>140</v>
      </c>
      <c r="B520" s="71" t="s">
        <v>12</v>
      </c>
      <c r="C520" s="71" t="s">
        <v>13</v>
      </c>
      <c r="D520" s="71" t="s">
        <v>104</v>
      </c>
      <c r="E520" s="72" t="s">
        <v>18</v>
      </c>
      <c r="F520" s="72" t="s">
        <v>16</v>
      </c>
      <c r="G520" s="73">
        <v>19</v>
      </c>
      <c r="H520" s="73">
        <v>866.41</v>
      </c>
      <c r="I520" s="73">
        <v>5</v>
      </c>
      <c r="J520" s="73">
        <v>256.94</v>
      </c>
      <c r="K520" s="73">
        <v>14</v>
      </c>
      <c r="L520" s="73">
        <v>609.47</v>
      </c>
      <c r="N520" s="108">
        <f t="shared" si="16"/>
        <v>0</v>
      </c>
      <c r="O520" s="108">
        <f t="shared" si="16"/>
        <v>0</v>
      </c>
      <c r="P520" s="108">
        <f t="shared" si="17"/>
        <v>0</v>
      </c>
    </row>
    <row r="521" spans="1:16" hidden="1" x14ac:dyDescent="0.3">
      <c r="A521" s="71" t="s">
        <v>146</v>
      </c>
      <c r="B521" s="71" t="s">
        <v>57</v>
      </c>
      <c r="C521" s="71" t="s">
        <v>55</v>
      </c>
      <c r="D521" s="71" t="s">
        <v>47</v>
      </c>
      <c r="E521" s="72" t="s">
        <v>3</v>
      </c>
      <c r="F521" s="72" t="s">
        <v>26</v>
      </c>
      <c r="G521" s="73">
        <v>25</v>
      </c>
      <c r="H521" s="73">
        <v>863.97</v>
      </c>
      <c r="I521" s="73">
        <v>4</v>
      </c>
      <c r="J521" s="73">
        <v>142.84</v>
      </c>
      <c r="K521" s="73">
        <v>21</v>
      </c>
      <c r="L521" s="73">
        <v>721.13</v>
      </c>
      <c r="N521" s="108">
        <f t="shared" si="16"/>
        <v>0</v>
      </c>
      <c r="O521" s="108">
        <f t="shared" si="16"/>
        <v>0</v>
      </c>
      <c r="P521" s="108">
        <f t="shared" si="17"/>
        <v>0</v>
      </c>
    </row>
    <row r="522" spans="1:16" hidden="1" x14ac:dyDescent="0.3">
      <c r="A522" s="71" t="s">
        <v>161</v>
      </c>
      <c r="B522" s="71" t="s">
        <v>57</v>
      </c>
      <c r="C522" s="71" t="s">
        <v>55</v>
      </c>
      <c r="D522" s="71" t="s">
        <v>94</v>
      </c>
      <c r="E522" s="72" t="s">
        <v>31</v>
      </c>
      <c r="F522" s="72" t="s">
        <v>16</v>
      </c>
      <c r="G522" s="73">
        <v>4</v>
      </c>
      <c r="H522" s="73">
        <v>860.09</v>
      </c>
      <c r="I522" s="73">
        <v>0</v>
      </c>
      <c r="J522" s="73">
        <v>0</v>
      </c>
      <c r="K522" s="73">
        <v>4</v>
      </c>
      <c r="L522" s="73">
        <v>860.09</v>
      </c>
      <c r="N522" s="108">
        <f t="shared" si="16"/>
        <v>0</v>
      </c>
      <c r="O522" s="108">
        <f t="shared" si="16"/>
        <v>0</v>
      </c>
      <c r="P522" s="108">
        <f t="shared" si="17"/>
        <v>0</v>
      </c>
    </row>
    <row r="523" spans="1:16" hidden="1" x14ac:dyDescent="0.3">
      <c r="A523" s="71" t="s">
        <v>154</v>
      </c>
      <c r="B523" s="71" t="s">
        <v>12</v>
      </c>
      <c r="C523" s="71" t="s">
        <v>55</v>
      </c>
      <c r="D523" s="71" t="s">
        <v>84</v>
      </c>
      <c r="E523" s="72" t="s">
        <v>20</v>
      </c>
      <c r="F523" s="72" t="s">
        <v>16</v>
      </c>
      <c r="G523" s="73">
        <v>7</v>
      </c>
      <c r="H523" s="73">
        <v>859.45</v>
      </c>
      <c r="I523" s="73">
        <v>3</v>
      </c>
      <c r="J523" s="73">
        <v>348.65</v>
      </c>
      <c r="K523" s="73">
        <v>4</v>
      </c>
      <c r="L523" s="73">
        <v>510.8</v>
      </c>
      <c r="N523" s="108">
        <f t="shared" si="16"/>
        <v>0</v>
      </c>
      <c r="O523" s="108">
        <f t="shared" si="16"/>
        <v>0</v>
      </c>
      <c r="P523" s="108">
        <f t="shared" si="17"/>
        <v>0</v>
      </c>
    </row>
    <row r="524" spans="1:16" hidden="1" x14ac:dyDescent="0.3">
      <c r="A524" s="71" t="s">
        <v>163</v>
      </c>
      <c r="B524" s="71" t="s">
        <v>12</v>
      </c>
      <c r="C524" s="71" t="s">
        <v>55</v>
      </c>
      <c r="D524" s="71" t="s">
        <v>103</v>
      </c>
      <c r="E524" s="72" t="s">
        <v>3</v>
      </c>
      <c r="F524" s="72" t="s">
        <v>26</v>
      </c>
      <c r="G524" s="73">
        <v>35</v>
      </c>
      <c r="H524" s="73">
        <v>858.06</v>
      </c>
      <c r="I524" s="73">
        <v>12</v>
      </c>
      <c r="J524" s="73">
        <v>306.18</v>
      </c>
      <c r="K524" s="73">
        <v>23</v>
      </c>
      <c r="L524" s="73">
        <v>551.88</v>
      </c>
      <c r="N524" s="108">
        <f t="shared" si="16"/>
        <v>0</v>
      </c>
      <c r="O524" s="108">
        <f t="shared" si="16"/>
        <v>0</v>
      </c>
      <c r="P524" s="108">
        <f t="shared" si="17"/>
        <v>0</v>
      </c>
    </row>
    <row r="525" spans="1:16" hidden="1" x14ac:dyDescent="0.3">
      <c r="A525" s="71" t="s">
        <v>159</v>
      </c>
      <c r="B525" s="71" t="s">
        <v>12</v>
      </c>
      <c r="C525" s="71" t="s">
        <v>55</v>
      </c>
      <c r="D525" s="71" t="s">
        <v>83</v>
      </c>
      <c r="E525" s="72" t="s">
        <v>25</v>
      </c>
      <c r="F525" s="72" t="s">
        <v>21</v>
      </c>
      <c r="G525" s="73">
        <v>8</v>
      </c>
      <c r="H525" s="73">
        <v>856.96</v>
      </c>
      <c r="I525" s="73">
        <v>0</v>
      </c>
      <c r="J525" s="73">
        <v>0</v>
      </c>
      <c r="K525" s="73">
        <v>8</v>
      </c>
      <c r="L525" s="73">
        <v>856.96</v>
      </c>
      <c r="N525" s="108">
        <f t="shared" si="16"/>
        <v>0</v>
      </c>
      <c r="O525" s="108">
        <f t="shared" si="16"/>
        <v>0</v>
      </c>
      <c r="P525" s="108">
        <f t="shared" si="17"/>
        <v>0</v>
      </c>
    </row>
    <row r="526" spans="1:16" hidden="1" x14ac:dyDescent="0.3">
      <c r="A526" s="71" t="s">
        <v>161</v>
      </c>
      <c r="B526" s="71" t="s">
        <v>129</v>
      </c>
      <c r="C526" s="71" t="s">
        <v>55</v>
      </c>
      <c r="D526" s="71" t="s">
        <v>47</v>
      </c>
      <c r="E526" s="72" t="s">
        <v>25</v>
      </c>
      <c r="F526" s="72" t="s">
        <v>26</v>
      </c>
      <c r="G526" s="73">
        <v>8</v>
      </c>
      <c r="H526" s="73">
        <v>856.39</v>
      </c>
      <c r="I526" s="73">
        <v>0</v>
      </c>
      <c r="J526" s="73">
        <v>0</v>
      </c>
      <c r="K526" s="73">
        <v>8</v>
      </c>
      <c r="L526" s="73">
        <v>856.39</v>
      </c>
      <c r="N526" s="108">
        <f t="shared" si="16"/>
        <v>0</v>
      </c>
      <c r="O526" s="108">
        <f t="shared" si="16"/>
        <v>0</v>
      </c>
      <c r="P526" s="108">
        <f t="shared" si="17"/>
        <v>0</v>
      </c>
    </row>
    <row r="527" spans="1:16" hidden="1" x14ac:dyDescent="0.3">
      <c r="A527" s="71" t="s">
        <v>161</v>
      </c>
      <c r="B527" s="71" t="s">
        <v>57</v>
      </c>
      <c r="C527" s="71" t="s">
        <v>55</v>
      </c>
      <c r="D527" s="71" t="s">
        <v>44</v>
      </c>
      <c r="E527" s="72" t="s">
        <v>18</v>
      </c>
      <c r="F527" s="72" t="s">
        <v>21</v>
      </c>
      <c r="G527" s="73">
        <v>19</v>
      </c>
      <c r="H527" s="73">
        <v>855.52</v>
      </c>
      <c r="I527" s="73">
        <v>6</v>
      </c>
      <c r="J527" s="73">
        <v>65.209999999999994</v>
      </c>
      <c r="K527" s="73">
        <v>13</v>
      </c>
      <c r="L527" s="73">
        <v>790.31</v>
      </c>
      <c r="N527" s="108">
        <f t="shared" si="16"/>
        <v>0</v>
      </c>
      <c r="O527" s="108">
        <f t="shared" si="16"/>
        <v>0</v>
      </c>
      <c r="P527" s="108">
        <f t="shared" si="17"/>
        <v>0</v>
      </c>
    </row>
    <row r="528" spans="1:16" hidden="1" x14ac:dyDescent="0.3">
      <c r="A528" s="71" t="s">
        <v>162</v>
      </c>
      <c r="B528" s="71" t="s">
        <v>57</v>
      </c>
      <c r="C528" s="71" t="s">
        <v>55</v>
      </c>
      <c r="D528" s="71" t="s">
        <v>47</v>
      </c>
      <c r="E528" s="72" t="s">
        <v>37</v>
      </c>
      <c r="F528" s="72" t="s">
        <v>21</v>
      </c>
      <c r="G528" s="73">
        <v>6</v>
      </c>
      <c r="H528" s="73">
        <v>850.08</v>
      </c>
      <c r="I528" s="73">
        <v>0</v>
      </c>
      <c r="J528" s="73">
        <v>0</v>
      </c>
      <c r="K528" s="73">
        <v>6</v>
      </c>
      <c r="L528" s="73">
        <v>850.08</v>
      </c>
      <c r="N528" s="108">
        <f t="shared" si="16"/>
        <v>0</v>
      </c>
      <c r="O528" s="108">
        <f t="shared" si="16"/>
        <v>0</v>
      </c>
      <c r="P528" s="108">
        <f t="shared" si="17"/>
        <v>0</v>
      </c>
    </row>
    <row r="529" spans="1:16" hidden="1" x14ac:dyDescent="0.3">
      <c r="A529" s="71" t="s">
        <v>154</v>
      </c>
      <c r="B529" s="71" t="s">
        <v>12</v>
      </c>
      <c r="C529" s="71" t="s">
        <v>55</v>
      </c>
      <c r="D529" s="71" t="s">
        <v>121</v>
      </c>
      <c r="E529" s="72" t="s">
        <v>37</v>
      </c>
      <c r="F529" s="72" t="s">
        <v>21</v>
      </c>
      <c r="G529" s="73">
        <v>7</v>
      </c>
      <c r="H529" s="73">
        <v>849.87</v>
      </c>
      <c r="I529" s="73">
        <v>1</v>
      </c>
      <c r="J529" s="73">
        <v>139.02000000000001</v>
      </c>
      <c r="K529" s="73">
        <v>6</v>
      </c>
      <c r="L529" s="73">
        <v>710.85</v>
      </c>
      <c r="N529" s="108">
        <f t="shared" si="16"/>
        <v>0</v>
      </c>
      <c r="O529" s="108">
        <f t="shared" si="16"/>
        <v>0</v>
      </c>
      <c r="P529" s="108">
        <f t="shared" si="17"/>
        <v>0</v>
      </c>
    </row>
    <row r="530" spans="1:16" hidden="1" x14ac:dyDescent="0.3">
      <c r="A530" s="71" t="s">
        <v>138</v>
      </c>
      <c r="B530" s="71" t="s">
        <v>57</v>
      </c>
      <c r="C530" s="71" t="s">
        <v>13</v>
      </c>
      <c r="D530" s="71" t="s">
        <v>50</v>
      </c>
      <c r="E530" s="72" t="s">
        <v>40</v>
      </c>
      <c r="F530" s="72" t="s">
        <v>21</v>
      </c>
      <c r="G530" s="73">
        <v>4</v>
      </c>
      <c r="H530" s="73">
        <v>849.19</v>
      </c>
      <c r="I530" s="73">
        <v>2</v>
      </c>
      <c r="J530" s="73">
        <v>258.33999999999997</v>
      </c>
      <c r="K530" s="73">
        <v>2</v>
      </c>
      <c r="L530" s="73">
        <v>590.85</v>
      </c>
      <c r="N530" s="108">
        <f t="shared" si="16"/>
        <v>0</v>
      </c>
      <c r="O530" s="108">
        <f t="shared" si="16"/>
        <v>0</v>
      </c>
      <c r="P530" s="108">
        <f t="shared" si="17"/>
        <v>0</v>
      </c>
    </row>
    <row r="531" spans="1:16" hidden="1" x14ac:dyDescent="0.3">
      <c r="A531" s="71" t="s">
        <v>132</v>
      </c>
      <c r="B531" s="71" t="s">
        <v>129</v>
      </c>
      <c r="C531" s="71" t="s">
        <v>13</v>
      </c>
      <c r="D531" s="71" t="s">
        <v>85</v>
      </c>
      <c r="E531" s="72" t="s">
        <v>5</v>
      </c>
      <c r="F531" s="72" t="s">
        <v>26</v>
      </c>
      <c r="G531" s="73">
        <v>60</v>
      </c>
      <c r="H531" s="73">
        <v>847.56</v>
      </c>
      <c r="I531" s="73">
        <v>24</v>
      </c>
      <c r="J531" s="73">
        <v>143.11000000000001</v>
      </c>
      <c r="K531" s="73">
        <v>36</v>
      </c>
      <c r="L531" s="73">
        <v>704.45</v>
      </c>
      <c r="N531" s="108">
        <f t="shared" si="16"/>
        <v>0</v>
      </c>
      <c r="O531" s="108">
        <f t="shared" si="16"/>
        <v>0</v>
      </c>
      <c r="P531" s="108">
        <f t="shared" si="17"/>
        <v>0</v>
      </c>
    </row>
    <row r="532" spans="1:16" hidden="1" x14ac:dyDescent="0.3">
      <c r="A532" s="71" t="s">
        <v>157</v>
      </c>
      <c r="B532" s="71" t="s">
        <v>12</v>
      </c>
      <c r="C532" s="71" t="s">
        <v>55</v>
      </c>
      <c r="D532" s="71" t="s">
        <v>77</v>
      </c>
      <c r="E532" s="72" t="s">
        <v>15</v>
      </c>
      <c r="F532" s="72" t="s">
        <v>26</v>
      </c>
      <c r="G532" s="73">
        <v>4</v>
      </c>
      <c r="H532" s="73">
        <v>846.78</v>
      </c>
      <c r="I532" s="73">
        <v>1</v>
      </c>
      <c r="J532" s="73">
        <v>112.27</v>
      </c>
      <c r="K532" s="73">
        <v>3</v>
      </c>
      <c r="L532" s="73">
        <v>734.51</v>
      </c>
      <c r="N532" s="108">
        <f t="shared" ref="N532:O595" si="18">G532-I532-K532</f>
        <v>0</v>
      </c>
      <c r="O532" s="108">
        <f t="shared" si="18"/>
        <v>0</v>
      </c>
      <c r="P532" s="108">
        <f t="shared" si="17"/>
        <v>0</v>
      </c>
    </row>
    <row r="533" spans="1:16" hidden="1" x14ac:dyDescent="0.3">
      <c r="A533" s="71" t="s">
        <v>163</v>
      </c>
      <c r="B533" s="71" t="s">
        <v>12</v>
      </c>
      <c r="C533" s="71" t="s">
        <v>55</v>
      </c>
      <c r="D533" s="71" t="s">
        <v>65</v>
      </c>
      <c r="E533" s="72" t="s">
        <v>37</v>
      </c>
      <c r="F533" s="72" t="s">
        <v>26</v>
      </c>
      <c r="G533" s="73">
        <v>5</v>
      </c>
      <c r="H533" s="73">
        <v>846.63</v>
      </c>
      <c r="I533" s="73">
        <v>0</v>
      </c>
      <c r="J533" s="73">
        <v>0</v>
      </c>
      <c r="K533" s="73">
        <v>5</v>
      </c>
      <c r="L533" s="73">
        <v>846.63</v>
      </c>
      <c r="N533" s="108">
        <f t="shared" si="18"/>
        <v>0</v>
      </c>
      <c r="O533" s="108">
        <f t="shared" si="18"/>
        <v>0</v>
      </c>
      <c r="P533" s="108">
        <f t="shared" si="17"/>
        <v>0</v>
      </c>
    </row>
    <row r="534" spans="1:16" hidden="1" x14ac:dyDescent="0.3">
      <c r="A534" s="71" t="s">
        <v>155</v>
      </c>
      <c r="B534" s="71" t="s">
        <v>12</v>
      </c>
      <c r="C534" s="71" t="s">
        <v>55</v>
      </c>
      <c r="D534" s="71" t="s">
        <v>44</v>
      </c>
      <c r="E534" s="72" t="s">
        <v>3</v>
      </c>
      <c r="F534" s="72" t="s">
        <v>16</v>
      </c>
      <c r="G534" s="73">
        <v>21</v>
      </c>
      <c r="H534" s="73">
        <v>842.84</v>
      </c>
      <c r="I534" s="73">
        <v>0</v>
      </c>
      <c r="J534" s="73">
        <v>0</v>
      </c>
      <c r="K534" s="73">
        <v>21</v>
      </c>
      <c r="L534" s="73">
        <v>842.84</v>
      </c>
      <c r="N534" s="108">
        <f t="shared" si="18"/>
        <v>0</v>
      </c>
      <c r="O534" s="108">
        <f t="shared" si="18"/>
        <v>0</v>
      </c>
      <c r="P534" s="108">
        <f t="shared" si="17"/>
        <v>0</v>
      </c>
    </row>
    <row r="535" spans="1:16" hidden="1" x14ac:dyDescent="0.3">
      <c r="A535" s="71" t="s">
        <v>132</v>
      </c>
      <c r="B535" s="71" t="s">
        <v>57</v>
      </c>
      <c r="C535" s="71" t="s">
        <v>13</v>
      </c>
      <c r="D535" s="71" t="s">
        <v>54</v>
      </c>
      <c r="E535" s="72" t="s">
        <v>5</v>
      </c>
      <c r="F535" s="72" t="s">
        <v>16</v>
      </c>
      <c r="G535" s="73">
        <v>54</v>
      </c>
      <c r="H535" s="73">
        <v>842.83</v>
      </c>
      <c r="I535" s="73">
        <v>18</v>
      </c>
      <c r="J535" s="73">
        <v>393</v>
      </c>
      <c r="K535" s="73">
        <v>36</v>
      </c>
      <c r="L535" s="73">
        <v>449.83</v>
      </c>
      <c r="N535" s="108">
        <f t="shared" si="18"/>
        <v>0</v>
      </c>
      <c r="O535" s="108">
        <f t="shared" si="18"/>
        <v>0</v>
      </c>
      <c r="P535" s="108">
        <f t="shared" si="17"/>
        <v>0</v>
      </c>
    </row>
    <row r="536" spans="1:16" hidden="1" x14ac:dyDescent="0.3">
      <c r="A536" s="71" t="s">
        <v>142</v>
      </c>
      <c r="B536" s="71" t="s">
        <v>12</v>
      </c>
      <c r="C536" s="71" t="s">
        <v>13</v>
      </c>
      <c r="D536" s="71" t="s">
        <v>34</v>
      </c>
      <c r="E536" s="72" t="s">
        <v>3</v>
      </c>
      <c r="F536" s="72" t="s">
        <v>21</v>
      </c>
      <c r="G536" s="73">
        <v>31</v>
      </c>
      <c r="H536" s="73">
        <v>840.15</v>
      </c>
      <c r="I536" s="73">
        <v>7</v>
      </c>
      <c r="J536" s="73">
        <v>117.49</v>
      </c>
      <c r="K536" s="73">
        <v>24</v>
      </c>
      <c r="L536" s="73">
        <v>722.66</v>
      </c>
      <c r="N536" s="108">
        <f t="shared" si="18"/>
        <v>0</v>
      </c>
      <c r="O536" s="108">
        <f t="shared" si="18"/>
        <v>0</v>
      </c>
      <c r="P536" s="108">
        <f t="shared" si="17"/>
        <v>0</v>
      </c>
    </row>
    <row r="537" spans="1:16" hidden="1" x14ac:dyDescent="0.3">
      <c r="A537" s="71" t="s">
        <v>142</v>
      </c>
      <c r="B537" s="71" t="s">
        <v>57</v>
      </c>
      <c r="C537" s="71" t="s">
        <v>55</v>
      </c>
      <c r="D537" s="71" t="s">
        <v>100</v>
      </c>
      <c r="E537" s="72" t="s">
        <v>41</v>
      </c>
      <c r="F537" s="72" t="s">
        <v>4</v>
      </c>
      <c r="G537" s="73">
        <v>16</v>
      </c>
      <c r="H537" s="73">
        <v>839.25</v>
      </c>
      <c r="I537" s="73">
        <v>6</v>
      </c>
      <c r="J537" s="73">
        <v>313.06</v>
      </c>
      <c r="K537" s="73">
        <v>10</v>
      </c>
      <c r="L537" s="73">
        <v>526.19000000000005</v>
      </c>
      <c r="N537" s="108">
        <f t="shared" si="18"/>
        <v>0</v>
      </c>
      <c r="O537" s="108">
        <f t="shared" si="18"/>
        <v>0</v>
      </c>
      <c r="P537" s="108">
        <f t="shared" si="17"/>
        <v>0</v>
      </c>
    </row>
    <row r="538" spans="1:16" hidden="1" x14ac:dyDescent="0.3">
      <c r="A538" s="71" t="s">
        <v>162</v>
      </c>
      <c r="B538" s="71" t="s">
        <v>12</v>
      </c>
      <c r="C538" s="71" t="s">
        <v>55</v>
      </c>
      <c r="D538" s="71" t="s">
        <v>50</v>
      </c>
      <c r="E538" s="72" t="s">
        <v>25</v>
      </c>
      <c r="F538" s="72" t="s">
        <v>21</v>
      </c>
      <c r="G538" s="73">
        <v>7</v>
      </c>
      <c r="H538" s="73">
        <v>839.06</v>
      </c>
      <c r="I538" s="73">
        <v>0</v>
      </c>
      <c r="J538" s="73">
        <v>0</v>
      </c>
      <c r="K538" s="73">
        <v>7</v>
      </c>
      <c r="L538" s="73">
        <v>839.06</v>
      </c>
      <c r="N538" s="108">
        <f t="shared" si="18"/>
        <v>0</v>
      </c>
      <c r="O538" s="108">
        <f t="shared" si="18"/>
        <v>0</v>
      </c>
      <c r="P538" s="108">
        <f t="shared" si="17"/>
        <v>0</v>
      </c>
    </row>
    <row r="539" spans="1:16" hidden="1" x14ac:dyDescent="0.3">
      <c r="A539" s="71" t="s">
        <v>161</v>
      </c>
      <c r="B539" s="71" t="s">
        <v>12</v>
      </c>
      <c r="C539" s="71" t="s">
        <v>55</v>
      </c>
      <c r="D539" s="71" t="s">
        <v>103</v>
      </c>
      <c r="E539" s="72" t="s">
        <v>3</v>
      </c>
      <c r="F539" s="72" t="s">
        <v>16</v>
      </c>
      <c r="G539" s="73">
        <v>56</v>
      </c>
      <c r="H539" s="73">
        <v>836.45</v>
      </c>
      <c r="I539" s="73">
        <v>31</v>
      </c>
      <c r="J539" s="73">
        <v>482.58</v>
      </c>
      <c r="K539" s="73">
        <v>25</v>
      </c>
      <c r="L539" s="73">
        <v>353.87</v>
      </c>
      <c r="N539" s="108">
        <f t="shared" si="18"/>
        <v>0</v>
      </c>
      <c r="O539" s="108">
        <f t="shared" si="18"/>
        <v>0</v>
      </c>
      <c r="P539" s="108">
        <f t="shared" si="17"/>
        <v>0</v>
      </c>
    </row>
    <row r="540" spans="1:16" hidden="1" x14ac:dyDescent="0.3">
      <c r="A540" s="71" t="s">
        <v>161</v>
      </c>
      <c r="B540" s="71" t="s">
        <v>57</v>
      </c>
      <c r="C540" s="71" t="s">
        <v>55</v>
      </c>
      <c r="D540" s="71" t="s">
        <v>62</v>
      </c>
      <c r="E540" s="72" t="s">
        <v>24</v>
      </c>
      <c r="F540" s="72" t="s">
        <v>21</v>
      </c>
      <c r="G540" s="73">
        <v>2</v>
      </c>
      <c r="H540" s="73">
        <v>834.83</v>
      </c>
      <c r="I540" s="73">
        <v>0</v>
      </c>
      <c r="J540" s="73">
        <v>0</v>
      </c>
      <c r="K540" s="73">
        <v>2</v>
      </c>
      <c r="L540" s="73">
        <v>834.83</v>
      </c>
      <c r="N540" s="108">
        <f t="shared" si="18"/>
        <v>0</v>
      </c>
      <c r="O540" s="108">
        <f t="shared" si="18"/>
        <v>0</v>
      </c>
      <c r="P540" s="108">
        <f t="shared" si="17"/>
        <v>0</v>
      </c>
    </row>
    <row r="541" spans="1:16" hidden="1" x14ac:dyDescent="0.3">
      <c r="A541" s="71" t="s">
        <v>140</v>
      </c>
      <c r="B541" s="71" t="s">
        <v>57</v>
      </c>
      <c r="C541" s="71" t="s">
        <v>13</v>
      </c>
      <c r="D541" s="71" t="s">
        <v>46</v>
      </c>
      <c r="E541" s="72" t="s">
        <v>20</v>
      </c>
      <c r="F541" s="72" t="s">
        <v>4</v>
      </c>
      <c r="G541" s="73">
        <v>3</v>
      </c>
      <c r="H541" s="73">
        <v>832.8</v>
      </c>
      <c r="I541" s="73">
        <v>0</v>
      </c>
      <c r="J541" s="73">
        <v>0</v>
      </c>
      <c r="K541" s="73">
        <v>3</v>
      </c>
      <c r="L541" s="73">
        <v>832.8</v>
      </c>
      <c r="N541" s="108">
        <f t="shared" si="18"/>
        <v>0</v>
      </c>
      <c r="O541" s="108">
        <f t="shared" si="18"/>
        <v>0</v>
      </c>
      <c r="P541" s="108">
        <f t="shared" si="17"/>
        <v>0</v>
      </c>
    </row>
    <row r="542" spans="1:16" hidden="1" x14ac:dyDescent="0.3">
      <c r="A542" s="71" t="s">
        <v>140</v>
      </c>
      <c r="B542" s="71" t="s">
        <v>57</v>
      </c>
      <c r="C542" s="71" t="s">
        <v>13</v>
      </c>
      <c r="D542" s="71" t="s">
        <v>42</v>
      </c>
      <c r="E542" s="72" t="s">
        <v>31</v>
      </c>
      <c r="F542" s="72" t="s">
        <v>21</v>
      </c>
      <c r="G542" s="73">
        <v>4</v>
      </c>
      <c r="H542" s="73">
        <v>830.31</v>
      </c>
      <c r="I542" s="73">
        <v>0</v>
      </c>
      <c r="J542" s="73">
        <v>0</v>
      </c>
      <c r="K542" s="73">
        <v>4</v>
      </c>
      <c r="L542" s="73">
        <v>830.31</v>
      </c>
      <c r="N542" s="108">
        <f t="shared" si="18"/>
        <v>0</v>
      </c>
      <c r="O542" s="108">
        <f t="shared" si="18"/>
        <v>0</v>
      </c>
      <c r="P542" s="108">
        <f t="shared" si="17"/>
        <v>0</v>
      </c>
    </row>
    <row r="543" spans="1:16" hidden="1" x14ac:dyDescent="0.3">
      <c r="A543" s="71" t="s">
        <v>161</v>
      </c>
      <c r="B543" s="71" t="s">
        <v>57</v>
      </c>
      <c r="C543" s="71" t="s">
        <v>13</v>
      </c>
      <c r="D543" s="71" t="s">
        <v>73</v>
      </c>
      <c r="E543" s="72" t="s">
        <v>37</v>
      </c>
      <c r="F543" s="72" t="s">
        <v>26</v>
      </c>
      <c r="G543" s="73">
        <v>5</v>
      </c>
      <c r="H543" s="73">
        <v>828.65</v>
      </c>
      <c r="I543" s="73">
        <v>0</v>
      </c>
      <c r="J543" s="73">
        <v>0</v>
      </c>
      <c r="K543" s="73">
        <v>5</v>
      </c>
      <c r="L543" s="73">
        <v>828.65</v>
      </c>
      <c r="N543" s="108">
        <f t="shared" si="18"/>
        <v>0</v>
      </c>
      <c r="O543" s="108">
        <f t="shared" si="18"/>
        <v>0</v>
      </c>
      <c r="P543" s="108">
        <f t="shared" si="17"/>
        <v>0</v>
      </c>
    </row>
    <row r="544" spans="1:16" hidden="1" x14ac:dyDescent="0.3">
      <c r="A544" s="71" t="s">
        <v>140</v>
      </c>
      <c r="B544" s="71" t="s">
        <v>129</v>
      </c>
      <c r="C544" s="71" t="s">
        <v>13</v>
      </c>
      <c r="D544" s="71" t="s">
        <v>98</v>
      </c>
      <c r="E544" s="72" t="s">
        <v>25</v>
      </c>
      <c r="F544" s="72" t="s">
        <v>26</v>
      </c>
      <c r="G544" s="73">
        <v>7</v>
      </c>
      <c r="H544" s="73">
        <v>818.89</v>
      </c>
      <c r="I544" s="73">
        <v>0</v>
      </c>
      <c r="J544" s="73">
        <v>0</v>
      </c>
      <c r="K544" s="73">
        <v>7</v>
      </c>
      <c r="L544" s="73">
        <v>818.89</v>
      </c>
      <c r="N544" s="108">
        <f t="shared" si="18"/>
        <v>0</v>
      </c>
      <c r="O544" s="108">
        <f t="shared" si="18"/>
        <v>0</v>
      </c>
      <c r="P544" s="108">
        <f t="shared" si="17"/>
        <v>0</v>
      </c>
    </row>
    <row r="545" spans="1:16" hidden="1" x14ac:dyDescent="0.3">
      <c r="A545" s="71" t="s">
        <v>163</v>
      </c>
      <c r="B545" s="71" t="s">
        <v>12</v>
      </c>
      <c r="C545" s="71" t="s">
        <v>55</v>
      </c>
      <c r="D545" s="71" t="s">
        <v>33</v>
      </c>
      <c r="E545" s="72" t="s">
        <v>28</v>
      </c>
      <c r="F545" s="72" t="s">
        <v>21</v>
      </c>
      <c r="G545" s="73">
        <v>3</v>
      </c>
      <c r="H545" s="73">
        <v>817.81</v>
      </c>
      <c r="I545" s="73">
        <v>0</v>
      </c>
      <c r="J545" s="73">
        <v>0</v>
      </c>
      <c r="K545" s="73">
        <v>3</v>
      </c>
      <c r="L545" s="73">
        <v>817.81</v>
      </c>
      <c r="N545" s="108">
        <f t="shared" si="18"/>
        <v>0</v>
      </c>
      <c r="O545" s="108">
        <f t="shared" si="18"/>
        <v>0</v>
      </c>
      <c r="P545" s="108">
        <f t="shared" si="17"/>
        <v>0</v>
      </c>
    </row>
    <row r="546" spans="1:16" hidden="1" x14ac:dyDescent="0.3">
      <c r="A546" s="71" t="s">
        <v>163</v>
      </c>
      <c r="B546" s="71" t="s">
        <v>12</v>
      </c>
      <c r="C546" s="71" t="s">
        <v>55</v>
      </c>
      <c r="D546" s="71" t="s">
        <v>38</v>
      </c>
      <c r="E546" s="72" t="s">
        <v>41</v>
      </c>
      <c r="F546" s="72" t="s">
        <v>16</v>
      </c>
      <c r="G546" s="73">
        <v>1</v>
      </c>
      <c r="H546" s="73">
        <v>816.18</v>
      </c>
      <c r="I546" s="73">
        <v>0</v>
      </c>
      <c r="J546" s="73">
        <v>0</v>
      </c>
      <c r="K546" s="73">
        <v>1</v>
      </c>
      <c r="L546" s="73">
        <v>816.18</v>
      </c>
      <c r="N546" s="108">
        <f t="shared" si="18"/>
        <v>0</v>
      </c>
      <c r="O546" s="108">
        <f t="shared" si="18"/>
        <v>0</v>
      </c>
      <c r="P546" s="108">
        <f t="shared" si="17"/>
        <v>0</v>
      </c>
    </row>
    <row r="547" spans="1:16" hidden="1" x14ac:dyDescent="0.3">
      <c r="A547" s="71" t="s">
        <v>155</v>
      </c>
      <c r="B547" s="71" t="s">
        <v>12</v>
      </c>
      <c r="C547" s="71" t="s">
        <v>55</v>
      </c>
      <c r="D547" s="71" t="s">
        <v>29</v>
      </c>
      <c r="E547" s="72" t="s">
        <v>3</v>
      </c>
      <c r="F547" s="72" t="s">
        <v>21</v>
      </c>
      <c r="G547" s="73">
        <v>37</v>
      </c>
      <c r="H547" s="73">
        <v>814.62</v>
      </c>
      <c r="I547" s="73">
        <v>7</v>
      </c>
      <c r="J547" s="73">
        <v>150.59</v>
      </c>
      <c r="K547" s="73">
        <v>30</v>
      </c>
      <c r="L547" s="73">
        <v>664.03</v>
      </c>
      <c r="N547" s="108">
        <f t="shared" si="18"/>
        <v>0</v>
      </c>
      <c r="O547" s="108">
        <f t="shared" si="18"/>
        <v>0</v>
      </c>
      <c r="P547" s="108">
        <f t="shared" si="17"/>
        <v>0</v>
      </c>
    </row>
    <row r="548" spans="1:16" hidden="1" x14ac:dyDescent="0.3">
      <c r="A548" s="71" t="s">
        <v>155</v>
      </c>
      <c r="B548" s="71" t="s">
        <v>12</v>
      </c>
      <c r="C548" s="71" t="s">
        <v>55</v>
      </c>
      <c r="D548" s="71" t="s">
        <v>47</v>
      </c>
      <c r="E548" s="72" t="s">
        <v>15</v>
      </c>
      <c r="F548" s="72" t="s">
        <v>21</v>
      </c>
      <c r="G548" s="73">
        <v>2</v>
      </c>
      <c r="H548" s="73">
        <v>814.14</v>
      </c>
      <c r="I548" s="73">
        <v>0</v>
      </c>
      <c r="J548" s="73">
        <v>0</v>
      </c>
      <c r="K548" s="73">
        <v>2</v>
      </c>
      <c r="L548" s="73">
        <v>814.14</v>
      </c>
      <c r="N548" s="108">
        <f t="shared" si="18"/>
        <v>0</v>
      </c>
      <c r="O548" s="108">
        <f t="shared" si="18"/>
        <v>0</v>
      </c>
      <c r="P548" s="108">
        <f t="shared" si="17"/>
        <v>0</v>
      </c>
    </row>
    <row r="549" spans="1:16" hidden="1" x14ac:dyDescent="0.3">
      <c r="A549" s="71" t="s">
        <v>139</v>
      </c>
      <c r="B549" s="71" t="s">
        <v>57</v>
      </c>
      <c r="C549" s="71" t="s">
        <v>13</v>
      </c>
      <c r="D549" s="71" t="s">
        <v>38</v>
      </c>
      <c r="E549" s="72" t="s">
        <v>15</v>
      </c>
      <c r="F549" s="72" t="s">
        <v>26</v>
      </c>
      <c r="G549" s="73">
        <v>2</v>
      </c>
      <c r="H549" s="73">
        <v>812.19</v>
      </c>
      <c r="I549" s="73">
        <v>0</v>
      </c>
      <c r="J549" s="73">
        <v>0</v>
      </c>
      <c r="K549" s="73">
        <v>2</v>
      </c>
      <c r="L549" s="73">
        <v>812.19</v>
      </c>
      <c r="N549" s="108">
        <f t="shared" si="18"/>
        <v>0</v>
      </c>
      <c r="O549" s="108">
        <f t="shared" si="18"/>
        <v>0</v>
      </c>
      <c r="P549" s="108">
        <f t="shared" si="17"/>
        <v>0</v>
      </c>
    </row>
    <row r="550" spans="1:16" hidden="1" x14ac:dyDescent="0.3">
      <c r="A550" s="71" t="s">
        <v>142</v>
      </c>
      <c r="B550" s="71" t="s">
        <v>57</v>
      </c>
      <c r="C550" s="71" t="s">
        <v>55</v>
      </c>
      <c r="D550" s="71" t="s">
        <v>48</v>
      </c>
      <c r="E550" s="72" t="s">
        <v>41</v>
      </c>
      <c r="F550" s="72" t="s">
        <v>4</v>
      </c>
      <c r="G550" s="73">
        <v>23</v>
      </c>
      <c r="H550" s="73">
        <v>809.89</v>
      </c>
      <c r="I550" s="73">
        <v>13</v>
      </c>
      <c r="J550" s="73">
        <v>488.63</v>
      </c>
      <c r="K550" s="73">
        <v>10</v>
      </c>
      <c r="L550" s="73">
        <v>321.26</v>
      </c>
      <c r="N550" s="108">
        <f t="shared" si="18"/>
        <v>0</v>
      </c>
      <c r="O550" s="108">
        <f t="shared" si="18"/>
        <v>0</v>
      </c>
      <c r="P550" s="108">
        <f t="shared" si="17"/>
        <v>0</v>
      </c>
    </row>
    <row r="551" spans="1:16" hidden="1" x14ac:dyDescent="0.3">
      <c r="A551" s="71" t="s">
        <v>132</v>
      </c>
      <c r="B551" s="71" t="s">
        <v>57</v>
      </c>
      <c r="C551" s="71" t="s">
        <v>55</v>
      </c>
      <c r="D551" s="71" t="s">
        <v>82</v>
      </c>
      <c r="E551" s="72" t="s">
        <v>37</v>
      </c>
      <c r="F551" s="72" t="s">
        <v>16</v>
      </c>
      <c r="G551" s="73">
        <v>6</v>
      </c>
      <c r="H551" s="73">
        <v>808.71</v>
      </c>
      <c r="I551" s="73">
        <v>0</v>
      </c>
      <c r="J551" s="73">
        <v>0</v>
      </c>
      <c r="K551" s="73">
        <v>6</v>
      </c>
      <c r="L551" s="73">
        <v>808.71</v>
      </c>
      <c r="N551" s="108">
        <f t="shared" si="18"/>
        <v>0</v>
      </c>
      <c r="O551" s="108">
        <f t="shared" si="18"/>
        <v>0</v>
      </c>
      <c r="P551" s="108">
        <f t="shared" si="17"/>
        <v>0</v>
      </c>
    </row>
    <row r="552" spans="1:16" hidden="1" x14ac:dyDescent="0.3">
      <c r="A552" s="71" t="s">
        <v>146</v>
      </c>
      <c r="B552" s="71" t="s">
        <v>57</v>
      </c>
      <c r="C552" s="71" t="s">
        <v>55</v>
      </c>
      <c r="D552" s="71" t="s">
        <v>98</v>
      </c>
      <c r="E552" s="72" t="s">
        <v>25</v>
      </c>
      <c r="F552" s="72" t="s">
        <v>21</v>
      </c>
      <c r="G552" s="73">
        <v>7</v>
      </c>
      <c r="H552" s="73">
        <v>803.75</v>
      </c>
      <c r="I552" s="73">
        <v>0</v>
      </c>
      <c r="J552" s="73">
        <v>0</v>
      </c>
      <c r="K552" s="73">
        <v>7</v>
      </c>
      <c r="L552" s="73">
        <v>803.75</v>
      </c>
      <c r="N552" s="108">
        <f t="shared" si="18"/>
        <v>0</v>
      </c>
      <c r="O552" s="108">
        <f t="shared" si="18"/>
        <v>0</v>
      </c>
      <c r="P552" s="108">
        <f t="shared" si="17"/>
        <v>0</v>
      </c>
    </row>
    <row r="553" spans="1:16" x14ac:dyDescent="0.3">
      <c r="A553" s="71" t="s">
        <v>132</v>
      </c>
      <c r="B553" s="71" t="s">
        <v>57</v>
      </c>
      <c r="C553" s="71" t="s">
        <v>13</v>
      </c>
      <c r="D553" s="71" t="s">
        <v>51</v>
      </c>
      <c r="E553" s="72" t="s">
        <v>40</v>
      </c>
      <c r="F553" s="72" t="s">
        <v>26</v>
      </c>
      <c r="G553" s="91">
        <v>2</v>
      </c>
      <c r="H553" s="73">
        <v>800.96</v>
      </c>
      <c r="I553" s="91">
        <v>2</v>
      </c>
      <c r="J553" s="73">
        <v>800.96</v>
      </c>
      <c r="K553" s="91">
        <v>0</v>
      </c>
      <c r="L553" s="73">
        <v>0</v>
      </c>
      <c r="N553" s="108">
        <f t="shared" si="18"/>
        <v>0</v>
      </c>
      <c r="O553" s="108">
        <f t="shared" si="18"/>
        <v>0</v>
      </c>
      <c r="P553" s="108">
        <f t="shared" si="17"/>
        <v>0</v>
      </c>
    </row>
    <row r="554" spans="1:16" hidden="1" x14ac:dyDescent="0.3">
      <c r="A554" s="71" t="s">
        <v>143</v>
      </c>
      <c r="B554" s="71" t="s">
        <v>57</v>
      </c>
      <c r="C554" s="71" t="s">
        <v>55</v>
      </c>
      <c r="D554" s="71" t="s">
        <v>56</v>
      </c>
      <c r="E554" s="72" t="s">
        <v>25</v>
      </c>
      <c r="F554" s="72" t="s">
        <v>16</v>
      </c>
      <c r="G554" s="73">
        <v>7</v>
      </c>
      <c r="H554" s="73">
        <v>800.86</v>
      </c>
      <c r="I554" s="73">
        <v>0</v>
      </c>
      <c r="J554" s="73">
        <v>0</v>
      </c>
      <c r="K554" s="73">
        <v>7</v>
      </c>
      <c r="L554" s="73">
        <v>800.86</v>
      </c>
      <c r="N554" s="108">
        <f t="shared" si="18"/>
        <v>0</v>
      </c>
      <c r="O554" s="108">
        <f t="shared" si="18"/>
        <v>0</v>
      </c>
      <c r="P554" s="108">
        <f t="shared" si="17"/>
        <v>0</v>
      </c>
    </row>
    <row r="555" spans="1:16" hidden="1" x14ac:dyDescent="0.3">
      <c r="A555" s="71" t="s">
        <v>135</v>
      </c>
      <c r="B555" s="71" t="s">
        <v>12</v>
      </c>
      <c r="C555" s="71" t="s">
        <v>13</v>
      </c>
      <c r="D555" s="71" t="s">
        <v>103</v>
      </c>
      <c r="E555" s="72" t="s">
        <v>40</v>
      </c>
      <c r="F555" s="72" t="s">
        <v>21</v>
      </c>
      <c r="G555" s="73">
        <v>3</v>
      </c>
      <c r="H555" s="73">
        <v>800.54</v>
      </c>
      <c r="I555" s="73">
        <v>1</v>
      </c>
      <c r="J555" s="73">
        <v>276.95999999999998</v>
      </c>
      <c r="K555" s="73">
        <v>2</v>
      </c>
      <c r="L555" s="73">
        <v>523.58000000000004</v>
      </c>
      <c r="N555" s="108">
        <f t="shared" si="18"/>
        <v>0</v>
      </c>
      <c r="O555" s="108">
        <f t="shared" si="18"/>
        <v>0</v>
      </c>
      <c r="P555" s="108">
        <f t="shared" si="17"/>
        <v>0</v>
      </c>
    </row>
    <row r="556" spans="1:16" hidden="1" x14ac:dyDescent="0.3">
      <c r="A556" s="71" t="s">
        <v>163</v>
      </c>
      <c r="B556" s="71" t="s">
        <v>57</v>
      </c>
      <c r="C556" s="71" t="s">
        <v>55</v>
      </c>
      <c r="D556" s="71" t="s">
        <v>34</v>
      </c>
      <c r="E556" s="72" t="s">
        <v>18</v>
      </c>
      <c r="F556" s="72" t="s">
        <v>21</v>
      </c>
      <c r="G556" s="73">
        <v>14</v>
      </c>
      <c r="H556" s="73">
        <v>799.83</v>
      </c>
      <c r="I556" s="73">
        <v>0</v>
      </c>
      <c r="J556" s="73">
        <v>0</v>
      </c>
      <c r="K556" s="73">
        <v>14</v>
      </c>
      <c r="L556" s="73">
        <v>799.83</v>
      </c>
      <c r="N556" s="108">
        <f t="shared" si="18"/>
        <v>0</v>
      </c>
      <c r="O556" s="108">
        <f t="shared" si="18"/>
        <v>0</v>
      </c>
      <c r="P556" s="108">
        <f t="shared" si="17"/>
        <v>0</v>
      </c>
    </row>
    <row r="557" spans="1:16" hidden="1" x14ac:dyDescent="0.3">
      <c r="A557" s="71" t="s">
        <v>159</v>
      </c>
      <c r="B557" s="71" t="s">
        <v>12</v>
      </c>
      <c r="C557" s="71" t="s">
        <v>55</v>
      </c>
      <c r="D557" s="71" t="s">
        <v>50</v>
      </c>
      <c r="E557" s="72" t="s">
        <v>41</v>
      </c>
      <c r="F557" s="72" t="s">
        <v>26</v>
      </c>
      <c r="G557" s="73">
        <v>10</v>
      </c>
      <c r="H557" s="73">
        <v>798.59</v>
      </c>
      <c r="I557" s="73">
        <v>1</v>
      </c>
      <c r="J557" s="73">
        <v>4.12</v>
      </c>
      <c r="K557" s="73">
        <v>9</v>
      </c>
      <c r="L557" s="73">
        <v>794.47</v>
      </c>
      <c r="N557" s="108">
        <f t="shared" si="18"/>
        <v>0</v>
      </c>
      <c r="O557" s="108">
        <f t="shared" si="18"/>
        <v>0</v>
      </c>
      <c r="P557" s="108">
        <f t="shared" si="17"/>
        <v>0</v>
      </c>
    </row>
    <row r="558" spans="1:16" hidden="1" x14ac:dyDescent="0.3">
      <c r="A558" s="71" t="s">
        <v>131</v>
      </c>
      <c r="B558" s="71" t="s">
        <v>12</v>
      </c>
      <c r="C558" s="71" t="s">
        <v>22</v>
      </c>
      <c r="D558" s="71" t="s">
        <v>36</v>
      </c>
      <c r="E558" s="72" t="s">
        <v>20</v>
      </c>
      <c r="F558" s="72" t="s">
        <v>21</v>
      </c>
      <c r="G558" s="73">
        <v>1</v>
      </c>
      <c r="H558" s="73">
        <v>798.36</v>
      </c>
      <c r="I558" s="73">
        <v>0</v>
      </c>
      <c r="J558" s="73">
        <v>0</v>
      </c>
      <c r="K558" s="73">
        <v>1</v>
      </c>
      <c r="L558" s="73">
        <v>798.36</v>
      </c>
      <c r="N558" s="108">
        <f t="shared" si="18"/>
        <v>0</v>
      </c>
      <c r="O558" s="108">
        <f t="shared" si="18"/>
        <v>0</v>
      </c>
      <c r="P558" s="108">
        <f t="shared" si="17"/>
        <v>0</v>
      </c>
    </row>
    <row r="559" spans="1:16" hidden="1" x14ac:dyDescent="0.3">
      <c r="A559" s="71" t="s">
        <v>163</v>
      </c>
      <c r="B559" s="71" t="s">
        <v>12</v>
      </c>
      <c r="C559" s="71" t="s">
        <v>55</v>
      </c>
      <c r="D559" s="71" t="s">
        <v>34</v>
      </c>
      <c r="E559" s="72" t="s">
        <v>28</v>
      </c>
      <c r="F559" s="72" t="s">
        <v>21</v>
      </c>
      <c r="G559" s="73">
        <v>2</v>
      </c>
      <c r="H559" s="73">
        <v>796.78</v>
      </c>
      <c r="I559" s="73">
        <v>1</v>
      </c>
      <c r="J559" s="73">
        <v>694.06</v>
      </c>
      <c r="K559" s="73">
        <v>1</v>
      </c>
      <c r="L559" s="73">
        <v>102.72</v>
      </c>
      <c r="N559" s="108">
        <f t="shared" si="18"/>
        <v>0</v>
      </c>
      <c r="O559" s="108">
        <f t="shared" si="18"/>
        <v>0</v>
      </c>
      <c r="P559" s="108">
        <f t="shared" si="17"/>
        <v>0</v>
      </c>
    </row>
    <row r="560" spans="1:16" x14ac:dyDescent="0.3">
      <c r="A560" s="71" t="s">
        <v>142</v>
      </c>
      <c r="B560" s="71" t="s">
        <v>57</v>
      </c>
      <c r="C560" s="71" t="s">
        <v>55</v>
      </c>
      <c r="D560" s="71" t="s">
        <v>51</v>
      </c>
      <c r="E560" s="72" t="s">
        <v>5</v>
      </c>
      <c r="F560" s="72" t="s">
        <v>16</v>
      </c>
      <c r="G560" s="91">
        <v>120</v>
      </c>
      <c r="H560" s="73">
        <v>796.72</v>
      </c>
      <c r="I560" s="91">
        <v>10</v>
      </c>
      <c r="J560" s="73">
        <v>66.83</v>
      </c>
      <c r="K560" s="91">
        <v>110</v>
      </c>
      <c r="L560" s="73">
        <v>729.89</v>
      </c>
      <c r="N560" s="108">
        <f t="shared" si="18"/>
        <v>0</v>
      </c>
      <c r="O560" s="108">
        <f t="shared" si="18"/>
        <v>0</v>
      </c>
      <c r="P560" s="108">
        <f t="shared" si="17"/>
        <v>0</v>
      </c>
    </row>
    <row r="561" spans="1:16" hidden="1" x14ac:dyDescent="0.3">
      <c r="A561" s="71" t="s">
        <v>140</v>
      </c>
      <c r="B561" s="71" t="s">
        <v>57</v>
      </c>
      <c r="C561" s="71" t="s">
        <v>13</v>
      </c>
      <c r="D561" s="71" t="s">
        <v>82</v>
      </c>
      <c r="E561" s="72" t="s">
        <v>15</v>
      </c>
      <c r="F561" s="72" t="s">
        <v>21</v>
      </c>
      <c r="G561" s="73">
        <v>2</v>
      </c>
      <c r="H561" s="73">
        <v>796.58</v>
      </c>
      <c r="I561" s="73">
        <v>0</v>
      </c>
      <c r="J561" s="73">
        <v>0</v>
      </c>
      <c r="K561" s="73">
        <v>2</v>
      </c>
      <c r="L561" s="73">
        <v>796.58</v>
      </c>
      <c r="N561" s="108">
        <f t="shared" si="18"/>
        <v>0</v>
      </c>
      <c r="O561" s="108">
        <f t="shared" si="18"/>
        <v>0</v>
      </c>
      <c r="P561" s="108">
        <f t="shared" si="17"/>
        <v>0</v>
      </c>
    </row>
    <row r="562" spans="1:16" hidden="1" x14ac:dyDescent="0.3">
      <c r="A562" s="71" t="s">
        <v>142</v>
      </c>
      <c r="B562" s="71" t="s">
        <v>12</v>
      </c>
      <c r="C562" s="71" t="s">
        <v>13</v>
      </c>
      <c r="D562" s="71" t="s">
        <v>59</v>
      </c>
      <c r="E562" s="72" t="s">
        <v>3</v>
      </c>
      <c r="F562" s="72" t="s">
        <v>26</v>
      </c>
      <c r="G562" s="73">
        <v>20</v>
      </c>
      <c r="H562" s="73">
        <v>795.26</v>
      </c>
      <c r="I562" s="73">
        <v>0</v>
      </c>
      <c r="J562" s="73">
        <v>0</v>
      </c>
      <c r="K562" s="73">
        <v>20</v>
      </c>
      <c r="L562" s="73">
        <v>795.26</v>
      </c>
      <c r="N562" s="108">
        <f t="shared" si="18"/>
        <v>0</v>
      </c>
      <c r="O562" s="108">
        <f t="shared" si="18"/>
        <v>0</v>
      </c>
      <c r="P562" s="108">
        <f t="shared" si="17"/>
        <v>0</v>
      </c>
    </row>
    <row r="563" spans="1:16" hidden="1" x14ac:dyDescent="0.3">
      <c r="A563" s="71" t="s">
        <v>142</v>
      </c>
      <c r="B563" s="71" t="s">
        <v>57</v>
      </c>
      <c r="C563" s="71" t="s">
        <v>55</v>
      </c>
      <c r="D563" s="71" t="s">
        <v>83</v>
      </c>
      <c r="E563" s="72" t="s">
        <v>37</v>
      </c>
      <c r="F563" s="72" t="s">
        <v>21</v>
      </c>
      <c r="G563" s="73">
        <v>5</v>
      </c>
      <c r="H563" s="73">
        <v>795.04</v>
      </c>
      <c r="I563" s="73">
        <v>0</v>
      </c>
      <c r="J563" s="73">
        <v>0</v>
      </c>
      <c r="K563" s="73">
        <v>5</v>
      </c>
      <c r="L563" s="73">
        <v>795.04</v>
      </c>
      <c r="N563" s="108">
        <f t="shared" si="18"/>
        <v>0</v>
      </c>
      <c r="O563" s="108">
        <f t="shared" si="18"/>
        <v>0</v>
      </c>
      <c r="P563" s="108">
        <f t="shared" si="17"/>
        <v>0</v>
      </c>
    </row>
    <row r="564" spans="1:16" hidden="1" x14ac:dyDescent="0.3">
      <c r="A564" s="71" t="s">
        <v>140</v>
      </c>
      <c r="B564" s="71" t="s">
        <v>57</v>
      </c>
      <c r="C564" s="71" t="s">
        <v>13</v>
      </c>
      <c r="D564" s="71" t="s">
        <v>90</v>
      </c>
      <c r="E564" s="72" t="s">
        <v>24</v>
      </c>
      <c r="F564" s="72" t="s">
        <v>16</v>
      </c>
      <c r="G564" s="73">
        <v>2</v>
      </c>
      <c r="H564" s="73">
        <v>791.95</v>
      </c>
      <c r="I564" s="73">
        <v>0</v>
      </c>
      <c r="J564" s="73">
        <v>0</v>
      </c>
      <c r="K564" s="73">
        <v>2</v>
      </c>
      <c r="L564" s="73">
        <v>791.95</v>
      </c>
      <c r="N564" s="108">
        <f t="shared" si="18"/>
        <v>0</v>
      </c>
      <c r="O564" s="108">
        <f t="shared" si="18"/>
        <v>0</v>
      </c>
      <c r="P564" s="108">
        <f t="shared" si="17"/>
        <v>0</v>
      </c>
    </row>
    <row r="565" spans="1:16" hidden="1" x14ac:dyDescent="0.3">
      <c r="A565" s="71" t="s">
        <v>132</v>
      </c>
      <c r="B565" s="71" t="s">
        <v>57</v>
      </c>
      <c r="C565" s="71" t="s">
        <v>22</v>
      </c>
      <c r="D565" s="71" t="s">
        <v>71</v>
      </c>
      <c r="E565" s="72" t="s">
        <v>15</v>
      </c>
      <c r="F565" s="72" t="s">
        <v>4</v>
      </c>
      <c r="G565" s="73">
        <v>2</v>
      </c>
      <c r="H565" s="73">
        <v>791.73</v>
      </c>
      <c r="I565" s="73">
        <v>0</v>
      </c>
      <c r="J565" s="73">
        <v>0</v>
      </c>
      <c r="K565" s="73">
        <v>2</v>
      </c>
      <c r="L565" s="73">
        <v>791.73</v>
      </c>
      <c r="N565" s="108">
        <f t="shared" si="18"/>
        <v>0</v>
      </c>
      <c r="O565" s="108">
        <f t="shared" si="18"/>
        <v>0</v>
      </c>
      <c r="P565" s="108">
        <f t="shared" si="17"/>
        <v>0</v>
      </c>
    </row>
    <row r="566" spans="1:16" hidden="1" x14ac:dyDescent="0.3">
      <c r="A566" s="71" t="s">
        <v>161</v>
      </c>
      <c r="B566" s="71" t="s">
        <v>12</v>
      </c>
      <c r="C566" s="71" t="s">
        <v>55</v>
      </c>
      <c r="D566" s="71" t="s">
        <v>56</v>
      </c>
      <c r="E566" s="72" t="s">
        <v>41</v>
      </c>
      <c r="F566" s="72" t="s">
        <v>21</v>
      </c>
      <c r="G566" s="73">
        <v>18</v>
      </c>
      <c r="H566" s="73">
        <v>789.91</v>
      </c>
      <c r="I566" s="73">
        <v>7</v>
      </c>
      <c r="J566" s="73">
        <v>235.87</v>
      </c>
      <c r="K566" s="73">
        <v>11</v>
      </c>
      <c r="L566" s="73">
        <v>554.04</v>
      </c>
      <c r="N566" s="108">
        <f t="shared" si="18"/>
        <v>0</v>
      </c>
      <c r="O566" s="108">
        <f t="shared" si="18"/>
        <v>0</v>
      </c>
      <c r="P566" s="108">
        <f t="shared" si="17"/>
        <v>0</v>
      </c>
    </row>
    <row r="567" spans="1:16" hidden="1" x14ac:dyDescent="0.3">
      <c r="A567" s="71" t="s">
        <v>132</v>
      </c>
      <c r="B567" s="71" t="s">
        <v>129</v>
      </c>
      <c r="C567" s="71" t="s">
        <v>13</v>
      </c>
      <c r="D567" s="71" t="s">
        <v>93</v>
      </c>
      <c r="E567" s="72" t="s">
        <v>15</v>
      </c>
      <c r="F567" s="72" t="s">
        <v>16</v>
      </c>
      <c r="G567" s="73">
        <v>4</v>
      </c>
      <c r="H567" s="73">
        <v>788.9</v>
      </c>
      <c r="I567" s="73">
        <v>1</v>
      </c>
      <c r="J567" s="73">
        <v>443.62</v>
      </c>
      <c r="K567" s="73">
        <v>3</v>
      </c>
      <c r="L567" s="73">
        <v>345.28</v>
      </c>
      <c r="N567" s="108">
        <f t="shared" si="18"/>
        <v>0</v>
      </c>
      <c r="O567" s="108">
        <f t="shared" si="18"/>
        <v>0</v>
      </c>
      <c r="P567" s="108">
        <f t="shared" si="17"/>
        <v>0</v>
      </c>
    </row>
    <row r="568" spans="1:16" hidden="1" x14ac:dyDescent="0.3">
      <c r="A568" s="71" t="s">
        <v>152</v>
      </c>
      <c r="B568" s="71" t="s">
        <v>57</v>
      </c>
      <c r="C568" s="71" t="s">
        <v>53</v>
      </c>
      <c r="D568" s="71" t="s">
        <v>58</v>
      </c>
      <c r="E568" s="72" t="s">
        <v>15</v>
      </c>
      <c r="F568" s="72" t="s">
        <v>4</v>
      </c>
      <c r="G568" s="73">
        <v>2</v>
      </c>
      <c r="H568" s="73">
        <v>788.38</v>
      </c>
      <c r="I568" s="73">
        <v>0</v>
      </c>
      <c r="J568" s="73">
        <v>0</v>
      </c>
      <c r="K568" s="73">
        <v>2</v>
      </c>
      <c r="L568" s="73">
        <v>788.38</v>
      </c>
      <c r="N568" s="108">
        <f t="shared" si="18"/>
        <v>0</v>
      </c>
      <c r="O568" s="108">
        <f t="shared" si="18"/>
        <v>0</v>
      </c>
      <c r="P568" s="108">
        <f t="shared" si="17"/>
        <v>0</v>
      </c>
    </row>
    <row r="569" spans="1:16" hidden="1" x14ac:dyDescent="0.3">
      <c r="A569" s="71" t="s">
        <v>160</v>
      </c>
      <c r="B569" s="71" t="s">
        <v>12</v>
      </c>
      <c r="C569" s="71" t="s">
        <v>55</v>
      </c>
      <c r="D569" s="71" t="s">
        <v>50</v>
      </c>
      <c r="E569" s="72" t="s">
        <v>28</v>
      </c>
      <c r="F569" s="72" t="s">
        <v>16</v>
      </c>
      <c r="G569" s="73">
        <v>3</v>
      </c>
      <c r="H569" s="73">
        <v>788.35</v>
      </c>
      <c r="I569" s="73">
        <v>0</v>
      </c>
      <c r="J569" s="73">
        <v>0</v>
      </c>
      <c r="K569" s="73">
        <v>3</v>
      </c>
      <c r="L569" s="73">
        <v>788.35</v>
      </c>
      <c r="N569" s="108">
        <f t="shared" si="18"/>
        <v>0</v>
      </c>
      <c r="O569" s="108">
        <f t="shared" si="18"/>
        <v>0</v>
      </c>
      <c r="P569" s="108">
        <f t="shared" si="17"/>
        <v>0</v>
      </c>
    </row>
    <row r="570" spans="1:16" hidden="1" x14ac:dyDescent="0.3">
      <c r="A570" s="71" t="s">
        <v>160</v>
      </c>
      <c r="B570" s="71" t="s">
        <v>12</v>
      </c>
      <c r="C570" s="71" t="s">
        <v>13</v>
      </c>
      <c r="D570" s="71" t="s">
        <v>33</v>
      </c>
      <c r="E570" s="72" t="s">
        <v>31</v>
      </c>
      <c r="F570" s="72" t="s">
        <v>21</v>
      </c>
      <c r="G570" s="73">
        <v>4</v>
      </c>
      <c r="H570" s="73">
        <v>788.32</v>
      </c>
      <c r="I570" s="73">
        <v>0</v>
      </c>
      <c r="J570" s="73">
        <v>0</v>
      </c>
      <c r="K570" s="73">
        <v>4</v>
      </c>
      <c r="L570" s="73">
        <v>788.32</v>
      </c>
      <c r="N570" s="108">
        <f t="shared" si="18"/>
        <v>0</v>
      </c>
      <c r="O570" s="108">
        <f t="shared" si="18"/>
        <v>0</v>
      </c>
      <c r="P570" s="108">
        <f t="shared" si="17"/>
        <v>0</v>
      </c>
    </row>
    <row r="571" spans="1:16" hidden="1" x14ac:dyDescent="0.3">
      <c r="A571" s="71" t="s">
        <v>132</v>
      </c>
      <c r="B571" s="71" t="s">
        <v>12</v>
      </c>
      <c r="C571" s="71" t="s">
        <v>13</v>
      </c>
      <c r="D571" s="71" t="s">
        <v>63</v>
      </c>
      <c r="E571" s="72" t="s">
        <v>20</v>
      </c>
      <c r="F571" s="72" t="s">
        <v>16</v>
      </c>
      <c r="G571" s="73">
        <v>4</v>
      </c>
      <c r="H571" s="73">
        <v>788.07</v>
      </c>
      <c r="I571" s="73">
        <v>0</v>
      </c>
      <c r="J571" s="73">
        <v>0</v>
      </c>
      <c r="K571" s="73">
        <v>4</v>
      </c>
      <c r="L571" s="73">
        <v>788.07</v>
      </c>
      <c r="N571" s="108">
        <f t="shared" si="18"/>
        <v>0</v>
      </c>
      <c r="O571" s="108">
        <f t="shared" si="18"/>
        <v>0</v>
      </c>
      <c r="P571" s="108">
        <f t="shared" si="17"/>
        <v>0</v>
      </c>
    </row>
    <row r="572" spans="1:16" hidden="1" x14ac:dyDescent="0.3">
      <c r="A572" s="71" t="s">
        <v>163</v>
      </c>
      <c r="B572" s="71" t="s">
        <v>57</v>
      </c>
      <c r="C572" s="71" t="s">
        <v>17</v>
      </c>
      <c r="D572" s="71" t="s">
        <v>49</v>
      </c>
      <c r="E572" s="72" t="s">
        <v>25</v>
      </c>
      <c r="F572" s="72" t="s">
        <v>21</v>
      </c>
      <c r="G572" s="73">
        <v>12</v>
      </c>
      <c r="H572" s="73">
        <v>787.87</v>
      </c>
      <c r="I572" s="73">
        <v>3</v>
      </c>
      <c r="J572" s="73">
        <v>178.28</v>
      </c>
      <c r="K572" s="73">
        <v>9</v>
      </c>
      <c r="L572" s="73">
        <v>609.59</v>
      </c>
      <c r="N572" s="108">
        <f t="shared" si="18"/>
        <v>0</v>
      </c>
      <c r="O572" s="108">
        <f t="shared" si="18"/>
        <v>0</v>
      </c>
      <c r="P572" s="108">
        <f t="shared" si="17"/>
        <v>0</v>
      </c>
    </row>
    <row r="573" spans="1:16" hidden="1" x14ac:dyDescent="0.3">
      <c r="A573" s="71" t="s">
        <v>146</v>
      </c>
      <c r="B573" s="71" t="s">
        <v>57</v>
      </c>
      <c r="C573" s="71" t="s">
        <v>55</v>
      </c>
      <c r="D573" s="71" t="s">
        <v>47</v>
      </c>
      <c r="E573" s="72" t="s">
        <v>5</v>
      </c>
      <c r="F573" s="72" t="s">
        <v>16</v>
      </c>
      <c r="G573" s="73">
        <v>61</v>
      </c>
      <c r="H573" s="73">
        <v>787.19</v>
      </c>
      <c r="I573" s="73">
        <v>12</v>
      </c>
      <c r="J573" s="73">
        <v>320.2</v>
      </c>
      <c r="K573" s="73">
        <v>49</v>
      </c>
      <c r="L573" s="73">
        <v>466.99</v>
      </c>
      <c r="N573" s="108">
        <f t="shared" si="18"/>
        <v>0</v>
      </c>
      <c r="O573" s="108">
        <f t="shared" si="18"/>
        <v>0</v>
      </c>
      <c r="P573" s="108">
        <f t="shared" si="17"/>
        <v>0</v>
      </c>
    </row>
    <row r="574" spans="1:16" hidden="1" x14ac:dyDescent="0.3">
      <c r="A574" s="71" t="s">
        <v>132</v>
      </c>
      <c r="B574" s="71" t="s">
        <v>57</v>
      </c>
      <c r="C574" s="71" t="s">
        <v>13</v>
      </c>
      <c r="D574" s="71" t="s">
        <v>83</v>
      </c>
      <c r="E574" s="72" t="s">
        <v>3</v>
      </c>
      <c r="F574" s="72" t="s">
        <v>16</v>
      </c>
      <c r="G574" s="73">
        <v>28</v>
      </c>
      <c r="H574" s="73">
        <v>784.24</v>
      </c>
      <c r="I574" s="73">
        <v>0</v>
      </c>
      <c r="J574" s="73">
        <v>0</v>
      </c>
      <c r="K574" s="73">
        <v>28</v>
      </c>
      <c r="L574" s="73">
        <v>784.24</v>
      </c>
      <c r="N574" s="108">
        <f t="shared" si="18"/>
        <v>0</v>
      </c>
      <c r="O574" s="108">
        <f t="shared" si="18"/>
        <v>0</v>
      </c>
      <c r="P574" s="108">
        <f t="shared" si="17"/>
        <v>0</v>
      </c>
    </row>
    <row r="575" spans="1:16" hidden="1" x14ac:dyDescent="0.3">
      <c r="A575" s="71" t="s">
        <v>154</v>
      </c>
      <c r="B575" s="71" t="s">
        <v>129</v>
      </c>
      <c r="C575" s="71" t="s">
        <v>55</v>
      </c>
      <c r="D575" s="71" t="s">
        <v>73</v>
      </c>
      <c r="E575" s="72" t="s">
        <v>5</v>
      </c>
      <c r="F575" s="72" t="s">
        <v>16</v>
      </c>
      <c r="G575" s="73">
        <v>44</v>
      </c>
      <c r="H575" s="73">
        <v>783.57</v>
      </c>
      <c r="I575" s="73">
        <v>5</v>
      </c>
      <c r="J575" s="73">
        <v>83.12</v>
      </c>
      <c r="K575" s="73">
        <v>39</v>
      </c>
      <c r="L575" s="73">
        <v>700.45</v>
      </c>
      <c r="N575" s="108">
        <f t="shared" si="18"/>
        <v>0</v>
      </c>
      <c r="O575" s="108">
        <f t="shared" si="18"/>
        <v>0</v>
      </c>
      <c r="P575" s="108">
        <f t="shared" si="17"/>
        <v>0</v>
      </c>
    </row>
    <row r="576" spans="1:16" hidden="1" x14ac:dyDescent="0.3">
      <c r="A576" s="71" t="s">
        <v>142</v>
      </c>
      <c r="B576" s="71" t="s">
        <v>129</v>
      </c>
      <c r="C576" s="71" t="s">
        <v>55</v>
      </c>
      <c r="D576" s="71" t="s">
        <v>47</v>
      </c>
      <c r="E576" s="72" t="s">
        <v>37</v>
      </c>
      <c r="F576" s="72" t="s">
        <v>21</v>
      </c>
      <c r="G576" s="73">
        <v>6</v>
      </c>
      <c r="H576" s="73">
        <v>783.13</v>
      </c>
      <c r="I576" s="73">
        <v>0</v>
      </c>
      <c r="J576" s="73">
        <v>0</v>
      </c>
      <c r="K576" s="73">
        <v>6</v>
      </c>
      <c r="L576" s="73">
        <v>783.13</v>
      </c>
      <c r="N576" s="108">
        <f t="shared" si="18"/>
        <v>0</v>
      </c>
      <c r="O576" s="108">
        <f t="shared" si="18"/>
        <v>0</v>
      </c>
      <c r="P576" s="108">
        <f t="shared" si="17"/>
        <v>0</v>
      </c>
    </row>
    <row r="577" spans="1:16" hidden="1" x14ac:dyDescent="0.3">
      <c r="A577" s="71" t="s">
        <v>161</v>
      </c>
      <c r="B577" s="71" t="s">
        <v>57</v>
      </c>
      <c r="C577" s="71" t="s">
        <v>55</v>
      </c>
      <c r="D577" s="71" t="s">
        <v>98</v>
      </c>
      <c r="E577" s="72" t="s">
        <v>28</v>
      </c>
      <c r="F577" s="72" t="s">
        <v>21</v>
      </c>
      <c r="G577" s="73">
        <v>3</v>
      </c>
      <c r="H577" s="73">
        <v>779.83</v>
      </c>
      <c r="I577" s="73">
        <v>0</v>
      </c>
      <c r="J577" s="73">
        <v>0</v>
      </c>
      <c r="K577" s="73">
        <v>3</v>
      </c>
      <c r="L577" s="73">
        <v>779.83</v>
      </c>
      <c r="N577" s="108">
        <f t="shared" si="18"/>
        <v>0</v>
      </c>
      <c r="O577" s="108">
        <f t="shared" si="18"/>
        <v>0</v>
      </c>
      <c r="P577" s="108">
        <f t="shared" si="17"/>
        <v>0</v>
      </c>
    </row>
    <row r="578" spans="1:16" x14ac:dyDescent="0.3">
      <c r="A578" s="71" t="s">
        <v>132</v>
      </c>
      <c r="B578" s="71" t="s">
        <v>129</v>
      </c>
      <c r="C578" s="71" t="s">
        <v>13</v>
      </c>
      <c r="D578" s="71" t="s">
        <v>51</v>
      </c>
      <c r="E578" s="72" t="s">
        <v>40</v>
      </c>
      <c r="F578" s="72" t="s">
        <v>26</v>
      </c>
      <c r="G578" s="91">
        <v>4</v>
      </c>
      <c r="H578" s="73">
        <v>779.54</v>
      </c>
      <c r="I578" s="91">
        <v>2</v>
      </c>
      <c r="J578" s="73">
        <v>475.66</v>
      </c>
      <c r="K578" s="91">
        <v>2</v>
      </c>
      <c r="L578" s="73">
        <v>303.88</v>
      </c>
      <c r="N578" s="108">
        <f t="shared" si="18"/>
        <v>0</v>
      </c>
      <c r="O578" s="108">
        <f t="shared" si="18"/>
        <v>0</v>
      </c>
      <c r="P578" s="108">
        <f t="shared" si="17"/>
        <v>0</v>
      </c>
    </row>
    <row r="579" spans="1:16" hidden="1" x14ac:dyDescent="0.3">
      <c r="A579" s="71" t="s">
        <v>140</v>
      </c>
      <c r="B579" s="71" t="s">
        <v>129</v>
      </c>
      <c r="C579" s="71" t="s">
        <v>13</v>
      </c>
      <c r="D579" s="71" t="s">
        <v>38</v>
      </c>
      <c r="E579" s="72" t="s">
        <v>20</v>
      </c>
      <c r="F579" s="72" t="s">
        <v>16</v>
      </c>
      <c r="G579" s="73">
        <v>4</v>
      </c>
      <c r="H579" s="73">
        <v>776.81</v>
      </c>
      <c r="I579" s="73">
        <v>0</v>
      </c>
      <c r="J579" s="73">
        <v>0</v>
      </c>
      <c r="K579" s="73">
        <v>4</v>
      </c>
      <c r="L579" s="73">
        <v>776.81</v>
      </c>
      <c r="N579" s="108">
        <f t="shared" si="18"/>
        <v>0</v>
      </c>
      <c r="O579" s="108">
        <f t="shared" si="18"/>
        <v>0</v>
      </c>
      <c r="P579" s="108">
        <f t="shared" ref="P579:P642" si="19">H579-L579-J579</f>
        <v>0</v>
      </c>
    </row>
    <row r="580" spans="1:16" hidden="1" x14ac:dyDescent="0.3">
      <c r="A580" s="71" t="s">
        <v>140</v>
      </c>
      <c r="B580" s="71" t="s">
        <v>12</v>
      </c>
      <c r="C580" s="71" t="s">
        <v>13</v>
      </c>
      <c r="D580" s="71" t="s">
        <v>85</v>
      </c>
      <c r="E580" s="72" t="s">
        <v>37</v>
      </c>
      <c r="F580" s="72" t="s">
        <v>16</v>
      </c>
      <c r="G580" s="73">
        <v>5</v>
      </c>
      <c r="H580" s="73">
        <v>776.05</v>
      </c>
      <c r="I580" s="73">
        <v>0</v>
      </c>
      <c r="J580" s="73">
        <v>0</v>
      </c>
      <c r="K580" s="73">
        <v>5</v>
      </c>
      <c r="L580" s="73">
        <v>776.05</v>
      </c>
      <c r="N580" s="108">
        <f t="shared" si="18"/>
        <v>0</v>
      </c>
      <c r="O580" s="108">
        <f t="shared" si="18"/>
        <v>0</v>
      </c>
      <c r="P580" s="108">
        <f t="shared" si="19"/>
        <v>0</v>
      </c>
    </row>
    <row r="581" spans="1:16" hidden="1" x14ac:dyDescent="0.3">
      <c r="A581" s="71" t="s">
        <v>131</v>
      </c>
      <c r="B581" s="71" t="s">
        <v>12</v>
      </c>
      <c r="C581" s="71" t="s">
        <v>22</v>
      </c>
      <c r="D581" s="71" t="s">
        <v>52</v>
      </c>
      <c r="E581" s="72" t="s">
        <v>25</v>
      </c>
      <c r="F581" s="72" t="s">
        <v>4</v>
      </c>
      <c r="G581" s="73">
        <v>6</v>
      </c>
      <c r="H581" s="73">
        <v>774.06</v>
      </c>
      <c r="I581" s="73">
        <v>0</v>
      </c>
      <c r="J581" s="73">
        <v>0</v>
      </c>
      <c r="K581" s="73">
        <v>6</v>
      </c>
      <c r="L581" s="73">
        <v>774.06</v>
      </c>
      <c r="N581" s="108">
        <f t="shared" si="18"/>
        <v>0</v>
      </c>
      <c r="O581" s="108">
        <f t="shared" si="18"/>
        <v>0</v>
      </c>
      <c r="P581" s="108">
        <f t="shared" si="19"/>
        <v>0</v>
      </c>
    </row>
    <row r="582" spans="1:16" hidden="1" x14ac:dyDescent="0.3">
      <c r="A582" s="71" t="s">
        <v>163</v>
      </c>
      <c r="B582" s="71" t="s">
        <v>12</v>
      </c>
      <c r="C582" s="71" t="s">
        <v>55</v>
      </c>
      <c r="D582" s="71" t="s">
        <v>104</v>
      </c>
      <c r="E582" s="72" t="s">
        <v>28</v>
      </c>
      <c r="F582" s="72" t="s">
        <v>21</v>
      </c>
      <c r="G582" s="73">
        <v>3</v>
      </c>
      <c r="H582" s="73">
        <v>773.6</v>
      </c>
      <c r="I582" s="73">
        <v>0</v>
      </c>
      <c r="J582" s="73">
        <v>0</v>
      </c>
      <c r="K582" s="73">
        <v>3</v>
      </c>
      <c r="L582" s="73">
        <v>773.6</v>
      </c>
      <c r="N582" s="108">
        <f t="shared" si="18"/>
        <v>0</v>
      </c>
      <c r="O582" s="108">
        <f t="shared" si="18"/>
        <v>0</v>
      </c>
      <c r="P582" s="108">
        <f t="shared" si="19"/>
        <v>0</v>
      </c>
    </row>
    <row r="583" spans="1:16" hidden="1" x14ac:dyDescent="0.3">
      <c r="A583" s="71" t="s">
        <v>142</v>
      </c>
      <c r="B583" s="71" t="s">
        <v>12</v>
      </c>
      <c r="C583" s="71" t="s">
        <v>13</v>
      </c>
      <c r="D583" s="71" t="s">
        <v>49</v>
      </c>
      <c r="E583" s="72" t="s">
        <v>37</v>
      </c>
      <c r="F583" s="72" t="s">
        <v>16</v>
      </c>
      <c r="G583" s="73">
        <v>5</v>
      </c>
      <c r="H583" s="73">
        <v>773.39</v>
      </c>
      <c r="I583" s="73">
        <v>0</v>
      </c>
      <c r="J583" s="73">
        <v>0</v>
      </c>
      <c r="K583" s="73">
        <v>5</v>
      </c>
      <c r="L583" s="73">
        <v>773.39</v>
      </c>
      <c r="N583" s="108">
        <f t="shared" si="18"/>
        <v>0</v>
      </c>
      <c r="O583" s="108">
        <f t="shared" si="18"/>
        <v>0</v>
      </c>
      <c r="P583" s="108">
        <f t="shared" si="19"/>
        <v>0</v>
      </c>
    </row>
    <row r="584" spans="1:16" hidden="1" x14ac:dyDescent="0.3">
      <c r="A584" s="71" t="s">
        <v>161</v>
      </c>
      <c r="B584" s="71" t="s">
        <v>12</v>
      </c>
      <c r="C584" s="71" t="s">
        <v>55</v>
      </c>
      <c r="D584" s="71" t="s">
        <v>64</v>
      </c>
      <c r="E584" s="72" t="s">
        <v>37</v>
      </c>
      <c r="F584" s="72" t="s">
        <v>21</v>
      </c>
      <c r="G584" s="73">
        <v>6</v>
      </c>
      <c r="H584" s="73">
        <v>771.59</v>
      </c>
      <c r="I584" s="73">
        <v>0</v>
      </c>
      <c r="J584" s="73">
        <v>0</v>
      </c>
      <c r="K584" s="73">
        <v>6</v>
      </c>
      <c r="L584" s="73">
        <v>771.59</v>
      </c>
      <c r="N584" s="108">
        <f t="shared" si="18"/>
        <v>0</v>
      </c>
      <c r="O584" s="108">
        <f t="shared" si="18"/>
        <v>0</v>
      </c>
      <c r="P584" s="108">
        <f t="shared" si="19"/>
        <v>0</v>
      </c>
    </row>
    <row r="585" spans="1:16" hidden="1" x14ac:dyDescent="0.3">
      <c r="A585" s="71" t="s">
        <v>146</v>
      </c>
      <c r="B585" s="71" t="s">
        <v>12</v>
      </c>
      <c r="C585" s="71" t="s">
        <v>55</v>
      </c>
      <c r="D585" s="71" t="s">
        <v>54</v>
      </c>
      <c r="E585" s="72" t="s">
        <v>28</v>
      </c>
      <c r="F585" s="72" t="s">
        <v>16</v>
      </c>
      <c r="G585" s="73">
        <v>3</v>
      </c>
      <c r="H585" s="73">
        <v>769.52</v>
      </c>
      <c r="I585" s="73">
        <v>0</v>
      </c>
      <c r="J585" s="73">
        <v>0</v>
      </c>
      <c r="K585" s="73">
        <v>3</v>
      </c>
      <c r="L585" s="73">
        <v>769.52</v>
      </c>
      <c r="N585" s="108">
        <f t="shared" si="18"/>
        <v>0</v>
      </c>
      <c r="O585" s="108">
        <f t="shared" si="18"/>
        <v>0</v>
      </c>
      <c r="P585" s="108">
        <f t="shared" si="19"/>
        <v>0</v>
      </c>
    </row>
    <row r="586" spans="1:16" hidden="1" x14ac:dyDescent="0.3">
      <c r="A586" s="71" t="s">
        <v>134</v>
      </c>
      <c r="B586" s="71" t="s">
        <v>12</v>
      </c>
      <c r="C586" s="71" t="s">
        <v>13</v>
      </c>
      <c r="D586" s="71" t="s">
        <v>50</v>
      </c>
      <c r="E586" s="72" t="s">
        <v>41</v>
      </c>
      <c r="F586" s="72" t="s">
        <v>16</v>
      </c>
      <c r="G586" s="73">
        <v>12</v>
      </c>
      <c r="H586" s="73">
        <v>764.37</v>
      </c>
      <c r="I586" s="73">
        <v>0</v>
      </c>
      <c r="J586" s="73">
        <v>0</v>
      </c>
      <c r="K586" s="73">
        <v>12</v>
      </c>
      <c r="L586" s="73">
        <v>764.37</v>
      </c>
      <c r="N586" s="108">
        <f t="shared" si="18"/>
        <v>0</v>
      </c>
      <c r="O586" s="108">
        <f t="shared" si="18"/>
        <v>0</v>
      </c>
      <c r="P586" s="108">
        <f t="shared" si="19"/>
        <v>0</v>
      </c>
    </row>
    <row r="587" spans="1:16" hidden="1" x14ac:dyDescent="0.3">
      <c r="A587" s="71" t="s">
        <v>161</v>
      </c>
      <c r="B587" s="71" t="s">
        <v>12</v>
      </c>
      <c r="C587" s="71" t="s">
        <v>55</v>
      </c>
      <c r="D587" s="71" t="s">
        <v>39</v>
      </c>
      <c r="E587" s="72" t="s">
        <v>37</v>
      </c>
      <c r="F587" s="72" t="s">
        <v>26</v>
      </c>
      <c r="G587" s="73">
        <v>5</v>
      </c>
      <c r="H587" s="73">
        <v>760.63</v>
      </c>
      <c r="I587" s="73">
        <v>0</v>
      </c>
      <c r="J587" s="73">
        <v>0</v>
      </c>
      <c r="K587" s="73">
        <v>5</v>
      </c>
      <c r="L587" s="73">
        <v>760.63</v>
      </c>
      <c r="N587" s="108">
        <f t="shared" si="18"/>
        <v>0</v>
      </c>
      <c r="O587" s="108">
        <f t="shared" si="18"/>
        <v>0</v>
      </c>
      <c r="P587" s="108">
        <f t="shared" si="19"/>
        <v>0</v>
      </c>
    </row>
    <row r="588" spans="1:16" hidden="1" x14ac:dyDescent="0.3">
      <c r="A588" s="71" t="s">
        <v>163</v>
      </c>
      <c r="B588" s="71" t="s">
        <v>12</v>
      </c>
      <c r="C588" s="71" t="s">
        <v>55</v>
      </c>
      <c r="D588" s="71" t="s">
        <v>93</v>
      </c>
      <c r="E588" s="72" t="s">
        <v>31</v>
      </c>
      <c r="F588" s="72" t="s">
        <v>16</v>
      </c>
      <c r="G588" s="73">
        <v>9</v>
      </c>
      <c r="H588" s="73">
        <v>759.87</v>
      </c>
      <c r="I588" s="73">
        <v>4</v>
      </c>
      <c r="J588" s="73">
        <v>346.67</v>
      </c>
      <c r="K588" s="73">
        <v>5</v>
      </c>
      <c r="L588" s="73">
        <v>413.2</v>
      </c>
      <c r="N588" s="108">
        <f t="shared" si="18"/>
        <v>0</v>
      </c>
      <c r="O588" s="108">
        <f t="shared" si="18"/>
        <v>0</v>
      </c>
      <c r="P588" s="108">
        <f t="shared" si="19"/>
        <v>0</v>
      </c>
    </row>
    <row r="589" spans="1:16" hidden="1" x14ac:dyDescent="0.3">
      <c r="A589" s="71" t="s">
        <v>132</v>
      </c>
      <c r="B589" s="71" t="s">
        <v>57</v>
      </c>
      <c r="C589" s="71" t="s">
        <v>13</v>
      </c>
      <c r="D589" s="71" t="s">
        <v>95</v>
      </c>
      <c r="E589" s="72" t="s">
        <v>3</v>
      </c>
      <c r="F589" s="72" t="s">
        <v>21</v>
      </c>
      <c r="G589" s="73">
        <v>33</v>
      </c>
      <c r="H589" s="73">
        <v>758.37</v>
      </c>
      <c r="I589" s="73">
        <v>4</v>
      </c>
      <c r="J589" s="73">
        <v>163.11000000000001</v>
      </c>
      <c r="K589" s="73">
        <v>29</v>
      </c>
      <c r="L589" s="73">
        <v>595.26</v>
      </c>
      <c r="N589" s="108">
        <f t="shared" si="18"/>
        <v>0</v>
      </c>
      <c r="O589" s="108">
        <f t="shared" si="18"/>
        <v>0</v>
      </c>
      <c r="P589" s="108">
        <f t="shared" si="19"/>
        <v>0</v>
      </c>
    </row>
    <row r="590" spans="1:16" hidden="1" x14ac:dyDescent="0.3">
      <c r="A590" s="71" t="s">
        <v>163</v>
      </c>
      <c r="B590" s="71" t="s">
        <v>12</v>
      </c>
      <c r="C590" s="71" t="s">
        <v>55</v>
      </c>
      <c r="D590" s="71" t="s">
        <v>82</v>
      </c>
      <c r="E590" s="72" t="s">
        <v>25</v>
      </c>
      <c r="F590" s="72" t="s">
        <v>4</v>
      </c>
      <c r="G590" s="73">
        <v>8</v>
      </c>
      <c r="H590" s="73">
        <v>754.93</v>
      </c>
      <c r="I590" s="73">
        <v>0</v>
      </c>
      <c r="J590" s="73">
        <v>0</v>
      </c>
      <c r="K590" s="73">
        <v>8</v>
      </c>
      <c r="L590" s="73">
        <v>754.93</v>
      </c>
      <c r="N590" s="108">
        <f t="shared" si="18"/>
        <v>0</v>
      </c>
      <c r="O590" s="108">
        <f t="shared" si="18"/>
        <v>0</v>
      </c>
      <c r="P590" s="108">
        <f t="shared" si="19"/>
        <v>0</v>
      </c>
    </row>
    <row r="591" spans="1:16" hidden="1" x14ac:dyDescent="0.3">
      <c r="A591" s="71" t="s">
        <v>163</v>
      </c>
      <c r="B591" s="71" t="s">
        <v>57</v>
      </c>
      <c r="C591" s="71" t="s">
        <v>55</v>
      </c>
      <c r="D591" s="71" t="s">
        <v>35</v>
      </c>
      <c r="E591" s="72" t="s">
        <v>28</v>
      </c>
      <c r="F591" s="72" t="s">
        <v>21</v>
      </c>
      <c r="G591" s="73">
        <v>3</v>
      </c>
      <c r="H591" s="73">
        <v>754.3</v>
      </c>
      <c r="I591" s="73">
        <v>0</v>
      </c>
      <c r="J591" s="73">
        <v>0</v>
      </c>
      <c r="K591" s="73">
        <v>3</v>
      </c>
      <c r="L591" s="73">
        <v>754.3</v>
      </c>
      <c r="N591" s="108">
        <f t="shared" si="18"/>
        <v>0</v>
      </c>
      <c r="O591" s="108">
        <f t="shared" si="18"/>
        <v>0</v>
      </c>
      <c r="P591" s="108">
        <f t="shared" si="19"/>
        <v>0</v>
      </c>
    </row>
    <row r="592" spans="1:16" x14ac:dyDescent="0.3">
      <c r="A592" s="71" t="s">
        <v>134</v>
      </c>
      <c r="B592" s="71" t="s">
        <v>12</v>
      </c>
      <c r="C592" s="71" t="s">
        <v>53</v>
      </c>
      <c r="D592" s="71" t="s">
        <v>51</v>
      </c>
      <c r="E592" s="72" t="s">
        <v>40</v>
      </c>
      <c r="F592" s="72" t="s">
        <v>21</v>
      </c>
      <c r="G592" s="91">
        <v>3</v>
      </c>
      <c r="H592" s="73">
        <v>751.5</v>
      </c>
      <c r="I592" s="91">
        <v>1</v>
      </c>
      <c r="J592" s="73">
        <v>348.79</v>
      </c>
      <c r="K592" s="91">
        <v>2</v>
      </c>
      <c r="L592" s="73">
        <v>402.71</v>
      </c>
      <c r="N592" s="108">
        <f t="shared" si="18"/>
        <v>0</v>
      </c>
      <c r="O592" s="108">
        <f t="shared" si="18"/>
        <v>0</v>
      </c>
      <c r="P592" s="108">
        <f t="shared" si="19"/>
        <v>0</v>
      </c>
    </row>
    <row r="593" spans="1:16" hidden="1" x14ac:dyDescent="0.3">
      <c r="A593" s="71" t="s">
        <v>140</v>
      </c>
      <c r="B593" s="71" t="s">
        <v>12</v>
      </c>
      <c r="C593" s="71" t="s">
        <v>13</v>
      </c>
      <c r="D593" s="71" t="s">
        <v>34</v>
      </c>
      <c r="E593" s="72" t="s">
        <v>31</v>
      </c>
      <c r="F593" s="72" t="s">
        <v>21</v>
      </c>
      <c r="G593" s="73">
        <v>4</v>
      </c>
      <c r="H593" s="73">
        <v>751.09</v>
      </c>
      <c r="I593" s="73">
        <v>0</v>
      </c>
      <c r="J593" s="73">
        <v>0</v>
      </c>
      <c r="K593" s="73">
        <v>4</v>
      </c>
      <c r="L593" s="73">
        <v>751.09</v>
      </c>
      <c r="N593" s="108">
        <f t="shared" si="18"/>
        <v>0</v>
      </c>
      <c r="O593" s="108">
        <f t="shared" si="18"/>
        <v>0</v>
      </c>
      <c r="P593" s="108">
        <f t="shared" si="19"/>
        <v>0</v>
      </c>
    </row>
    <row r="594" spans="1:16" hidden="1" x14ac:dyDescent="0.3">
      <c r="A594" s="71" t="s">
        <v>154</v>
      </c>
      <c r="B594" s="71" t="s">
        <v>129</v>
      </c>
      <c r="C594" s="71" t="s">
        <v>55</v>
      </c>
      <c r="D594" s="71" t="s">
        <v>77</v>
      </c>
      <c r="E594" s="72" t="s">
        <v>31</v>
      </c>
      <c r="F594" s="72" t="s">
        <v>26</v>
      </c>
      <c r="G594" s="73">
        <v>4</v>
      </c>
      <c r="H594" s="73">
        <v>750.52</v>
      </c>
      <c r="I594" s="73">
        <v>0</v>
      </c>
      <c r="J594" s="73">
        <v>0</v>
      </c>
      <c r="K594" s="73">
        <v>4</v>
      </c>
      <c r="L594" s="73">
        <v>750.52</v>
      </c>
      <c r="N594" s="108">
        <f t="shared" si="18"/>
        <v>0</v>
      </c>
      <c r="O594" s="108">
        <f t="shared" si="18"/>
        <v>0</v>
      </c>
      <c r="P594" s="108">
        <f t="shared" si="19"/>
        <v>0</v>
      </c>
    </row>
    <row r="595" spans="1:16" hidden="1" x14ac:dyDescent="0.3">
      <c r="A595" s="71" t="s">
        <v>132</v>
      </c>
      <c r="B595" s="71" t="s">
        <v>57</v>
      </c>
      <c r="C595" s="71" t="s">
        <v>13</v>
      </c>
      <c r="D595" s="71" t="s">
        <v>92</v>
      </c>
      <c r="E595" s="72" t="s">
        <v>37</v>
      </c>
      <c r="F595" s="72" t="s">
        <v>16</v>
      </c>
      <c r="G595" s="73">
        <v>6</v>
      </c>
      <c r="H595" s="73">
        <v>750.48</v>
      </c>
      <c r="I595" s="73">
        <v>0</v>
      </c>
      <c r="J595" s="73">
        <v>0</v>
      </c>
      <c r="K595" s="73">
        <v>6</v>
      </c>
      <c r="L595" s="73">
        <v>750.48</v>
      </c>
      <c r="N595" s="108">
        <f t="shared" si="18"/>
        <v>0</v>
      </c>
      <c r="O595" s="108">
        <f t="shared" si="18"/>
        <v>0</v>
      </c>
      <c r="P595" s="108">
        <f t="shared" si="19"/>
        <v>0</v>
      </c>
    </row>
    <row r="596" spans="1:16" hidden="1" x14ac:dyDescent="0.3">
      <c r="A596" s="71" t="s">
        <v>161</v>
      </c>
      <c r="B596" s="71" t="s">
        <v>57</v>
      </c>
      <c r="C596" s="71" t="s">
        <v>55</v>
      </c>
      <c r="D596" s="71" t="s">
        <v>76</v>
      </c>
      <c r="E596" s="72" t="s">
        <v>25</v>
      </c>
      <c r="F596" s="72" t="s">
        <v>21</v>
      </c>
      <c r="G596" s="73">
        <v>7</v>
      </c>
      <c r="H596" s="73">
        <v>749.79</v>
      </c>
      <c r="I596" s="73">
        <v>0</v>
      </c>
      <c r="J596" s="73">
        <v>0</v>
      </c>
      <c r="K596" s="73">
        <v>7</v>
      </c>
      <c r="L596" s="73">
        <v>749.79</v>
      </c>
      <c r="N596" s="108">
        <f t="shared" ref="N596:O659" si="20">G596-I596-K596</f>
        <v>0</v>
      </c>
      <c r="O596" s="108">
        <f t="shared" si="20"/>
        <v>0</v>
      </c>
      <c r="P596" s="108">
        <f t="shared" si="19"/>
        <v>0</v>
      </c>
    </row>
    <row r="597" spans="1:16" hidden="1" x14ac:dyDescent="0.3">
      <c r="A597" s="71" t="s">
        <v>134</v>
      </c>
      <c r="B597" s="71" t="s">
        <v>12</v>
      </c>
      <c r="C597" s="71" t="s">
        <v>13</v>
      </c>
      <c r="D597" s="71" t="s">
        <v>47</v>
      </c>
      <c r="E597" s="72" t="s">
        <v>40</v>
      </c>
      <c r="F597" s="72" t="s">
        <v>4</v>
      </c>
      <c r="G597" s="73">
        <v>5</v>
      </c>
      <c r="H597" s="73">
        <v>748.33</v>
      </c>
      <c r="I597" s="73">
        <v>3</v>
      </c>
      <c r="J597" s="73">
        <v>405.16</v>
      </c>
      <c r="K597" s="73">
        <v>2</v>
      </c>
      <c r="L597" s="73">
        <v>343.17</v>
      </c>
      <c r="N597" s="108">
        <f t="shared" si="20"/>
        <v>0</v>
      </c>
      <c r="O597" s="108">
        <f t="shared" si="20"/>
        <v>0</v>
      </c>
      <c r="P597" s="108">
        <f t="shared" si="19"/>
        <v>0</v>
      </c>
    </row>
    <row r="598" spans="1:16" hidden="1" x14ac:dyDescent="0.3">
      <c r="A598" s="71" t="s">
        <v>142</v>
      </c>
      <c r="B598" s="71" t="s">
        <v>12</v>
      </c>
      <c r="C598" s="71" t="s">
        <v>55</v>
      </c>
      <c r="D598" s="71" t="s">
        <v>56</v>
      </c>
      <c r="E598" s="72" t="s">
        <v>18</v>
      </c>
      <c r="F598" s="72" t="s">
        <v>21</v>
      </c>
      <c r="G598" s="73">
        <v>12</v>
      </c>
      <c r="H598" s="73">
        <v>748.07</v>
      </c>
      <c r="I598" s="73">
        <v>0</v>
      </c>
      <c r="J598" s="73">
        <v>0</v>
      </c>
      <c r="K598" s="73">
        <v>12</v>
      </c>
      <c r="L598" s="73">
        <v>748.07</v>
      </c>
      <c r="N598" s="108">
        <f t="shared" si="20"/>
        <v>0</v>
      </c>
      <c r="O598" s="108">
        <f t="shared" si="20"/>
        <v>0</v>
      </c>
      <c r="P598" s="108">
        <f t="shared" si="19"/>
        <v>0</v>
      </c>
    </row>
    <row r="599" spans="1:16" hidden="1" x14ac:dyDescent="0.3">
      <c r="A599" s="71" t="s">
        <v>155</v>
      </c>
      <c r="B599" s="71" t="s">
        <v>57</v>
      </c>
      <c r="C599" s="71" t="s">
        <v>55</v>
      </c>
      <c r="D599" s="71" t="s">
        <v>35</v>
      </c>
      <c r="E599" s="72" t="s">
        <v>18</v>
      </c>
      <c r="F599" s="72" t="s">
        <v>26</v>
      </c>
      <c r="G599" s="73">
        <v>20</v>
      </c>
      <c r="H599" s="73">
        <v>747.58</v>
      </c>
      <c r="I599" s="73">
        <v>7</v>
      </c>
      <c r="J599" s="73">
        <v>268.16000000000003</v>
      </c>
      <c r="K599" s="73">
        <v>13</v>
      </c>
      <c r="L599" s="73">
        <v>479.42</v>
      </c>
      <c r="N599" s="108">
        <f t="shared" si="20"/>
        <v>0</v>
      </c>
      <c r="O599" s="108">
        <f t="shared" si="20"/>
        <v>0</v>
      </c>
      <c r="P599" s="108">
        <f t="shared" si="19"/>
        <v>0</v>
      </c>
    </row>
    <row r="600" spans="1:16" hidden="1" x14ac:dyDescent="0.3">
      <c r="A600" s="71" t="s">
        <v>131</v>
      </c>
      <c r="B600" s="71" t="s">
        <v>57</v>
      </c>
      <c r="C600" s="71" t="s">
        <v>22</v>
      </c>
      <c r="D600" s="71" t="s">
        <v>39</v>
      </c>
      <c r="E600" s="72" t="s">
        <v>40</v>
      </c>
      <c r="F600" s="72" t="s">
        <v>21</v>
      </c>
      <c r="G600" s="73">
        <v>1</v>
      </c>
      <c r="H600" s="73">
        <v>745.85</v>
      </c>
      <c r="I600" s="73">
        <v>0</v>
      </c>
      <c r="J600" s="73">
        <v>0</v>
      </c>
      <c r="K600" s="73">
        <v>1</v>
      </c>
      <c r="L600" s="73">
        <v>745.85</v>
      </c>
      <c r="N600" s="108">
        <f t="shared" si="20"/>
        <v>0</v>
      </c>
      <c r="O600" s="108">
        <f t="shared" si="20"/>
        <v>0</v>
      </c>
      <c r="P600" s="108">
        <f t="shared" si="19"/>
        <v>0</v>
      </c>
    </row>
    <row r="601" spans="1:16" hidden="1" x14ac:dyDescent="0.3">
      <c r="A601" s="71" t="s">
        <v>163</v>
      </c>
      <c r="B601" s="71" t="s">
        <v>57</v>
      </c>
      <c r="C601" s="71" t="s">
        <v>17</v>
      </c>
      <c r="D601" s="71" t="s">
        <v>48</v>
      </c>
      <c r="E601" s="72" t="s">
        <v>3</v>
      </c>
      <c r="F601" s="72" t="s">
        <v>26</v>
      </c>
      <c r="G601" s="73">
        <v>29</v>
      </c>
      <c r="H601" s="73">
        <v>745.22</v>
      </c>
      <c r="I601" s="73">
        <v>4</v>
      </c>
      <c r="J601" s="73">
        <v>44.27</v>
      </c>
      <c r="K601" s="73">
        <v>25</v>
      </c>
      <c r="L601" s="73">
        <v>700.95</v>
      </c>
      <c r="N601" s="108">
        <f t="shared" si="20"/>
        <v>0</v>
      </c>
      <c r="O601" s="108">
        <f t="shared" si="20"/>
        <v>0</v>
      </c>
      <c r="P601" s="108">
        <f t="shared" si="19"/>
        <v>0</v>
      </c>
    </row>
    <row r="602" spans="1:16" hidden="1" x14ac:dyDescent="0.3">
      <c r="A602" s="71" t="s">
        <v>160</v>
      </c>
      <c r="B602" s="71" t="s">
        <v>12</v>
      </c>
      <c r="C602" s="71" t="s">
        <v>55</v>
      </c>
      <c r="D602" s="71" t="s">
        <v>60</v>
      </c>
      <c r="E602" s="72" t="s">
        <v>40</v>
      </c>
      <c r="F602" s="72" t="s">
        <v>16</v>
      </c>
      <c r="G602" s="73">
        <v>3</v>
      </c>
      <c r="H602" s="73">
        <v>744.11</v>
      </c>
      <c r="I602" s="73">
        <v>1</v>
      </c>
      <c r="J602" s="73">
        <v>209.87</v>
      </c>
      <c r="K602" s="73">
        <v>2</v>
      </c>
      <c r="L602" s="73">
        <v>534.24</v>
      </c>
      <c r="N602" s="108">
        <f t="shared" si="20"/>
        <v>0</v>
      </c>
      <c r="O602" s="108">
        <f t="shared" si="20"/>
        <v>0</v>
      </c>
      <c r="P602" s="108">
        <f t="shared" si="19"/>
        <v>0</v>
      </c>
    </row>
    <row r="603" spans="1:16" hidden="1" x14ac:dyDescent="0.3">
      <c r="A603" s="71" t="s">
        <v>132</v>
      </c>
      <c r="B603" s="71" t="s">
        <v>12</v>
      </c>
      <c r="C603" s="71" t="s">
        <v>13</v>
      </c>
      <c r="D603" s="71" t="s">
        <v>101</v>
      </c>
      <c r="E603" s="72" t="s">
        <v>5</v>
      </c>
      <c r="F603" s="72" t="s">
        <v>16</v>
      </c>
      <c r="G603" s="73">
        <v>36</v>
      </c>
      <c r="H603" s="73">
        <v>743.56</v>
      </c>
      <c r="I603" s="73">
        <v>3</v>
      </c>
      <c r="J603" s="73">
        <v>118.33</v>
      </c>
      <c r="K603" s="73">
        <v>33</v>
      </c>
      <c r="L603" s="73">
        <v>625.23</v>
      </c>
      <c r="N603" s="108">
        <f t="shared" si="20"/>
        <v>0</v>
      </c>
      <c r="O603" s="108">
        <f t="shared" si="20"/>
        <v>0</v>
      </c>
      <c r="P603" s="108">
        <f t="shared" si="19"/>
        <v>0</v>
      </c>
    </row>
    <row r="604" spans="1:16" hidden="1" x14ac:dyDescent="0.3">
      <c r="A604" s="71" t="s">
        <v>140</v>
      </c>
      <c r="B604" s="71" t="s">
        <v>57</v>
      </c>
      <c r="C604" s="71" t="s">
        <v>13</v>
      </c>
      <c r="D604" s="71" t="s">
        <v>103</v>
      </c>
      <c r="E604" s="72" t="s">
        <v>37</v>
      </c>
      <c r="F604" s="72" t="s">
        <v>21</v>
      </c>
      <c r="G604" s="73">
        <v>6</v>
      </c>
      <c r="H604" s="73">
        <v>743.15</v>
      </c>
      <c r="I604" s="73">
        <v>0</v>
      </c>
      <c r="J604" s="73">
        <v>0</v>
      </c>
      <c r="K604" s="73">
        <v>6</v>
      </c>
      <c r="L604" s="73">
        <v>743.15</v>
      </c>
      <c r="N604" s="108">
        <f t="shared" si="20"/>
        <v>0</v>
      </c>
      <c r="O604" s="108">
        <f t="shared" si="20"/>
        <v>0</v>
      </c>
      <c r="P604" s="108">
        <f t="shared" si="19"/>
        <v>0</v>
      </c>
    </row>
    <row r="605" spans="1:16" x14ac:dyDescent="0.3">
      <c r="A605" s="71" t="s">
        <v>153</v>
      </c>
      <c r="B605" s="71" t="s">
        <v>57</v>
      </c>
      <c r="C605" s="71" t="s">
        <v>55</v>
      </c>
      <c r="D605" s="71" t="s">
        <v>51</v>
      </c>
      <c r="E605" s="72" t="s">
        <v>3</v>
      </c>
      <c r="F605" s="72" t="s">
        <v>21</v>
      </c>
      <c r="G605" s="91">
        <v>23</v>
      </c>
      <c r="H605" s="73">
        <v>742.31</v>
      </c>
      <c r="I605" s="91">
        <v>2</v>
      </c>
      <c r="J605" s="73">
        <v>114.73</v>
      </c>
      <c r="K605" s="91">
        <v>21</v>
      </c>
      <c r="L605" s="73">
        <v>627.58000000000004</v>
      </c>
      <c r="N605" s="108">
        <f t="shared" si="20"/>
        <v>0</v>
      </c>
      <c r="O605" s="108">
        <f t="shared" si="20"/>
        <v>0</v>
      </c>
      <c r="P605" s="108">
        <f t="shared" si="19"/>
        <v>0</v>
      </c>
    </row>
    <row r="606" spans="1:16" hidden="1" x14ac:dyDescent="0.3">
      <c r="A606" s="71" t="s">
        <v>163</v>
      </c>
      <c r="B606" s="71" t="s">
        <v>57</v>
      </c>
      <c r="C606" s="71" t="s">
        <v>55</v>
      </c>
      <c r="D606" s="71" t="s">
        <v>29</v>
      </c>
      <c r="E606" s="72" t="s">
        <v>31</v>
      </c>
      <c r="F606" s="72" t="s">
        <v>21</v>
      </c>
      <c r="G606" s="73">
        <v>6</v>
      </c>
      <c r="H606" s="73">
        <v>740.41</v>
      </c>
      <c r="I606" s="73">
        <v>1</v>
      </c>
      <c r="J606" s="73">
        <v>269.08</v>
      </c>
      <c r="K606" s="73">
        <v>5</v>
      </c>
      <c r="L606" s="73">
        <v>471.33</v>
      </c>
      <c r="N606" s="108">
        <f t="shared" si="20"/>
        <v>0</v>
      </c>
      <c r="O606" s="108">
        <f t="shared" si="20"/>
        <v>0</v>
      </c>
      <c r="P606" s="108">
        <f t="shared" si="19"/>
        <v>0</v>
      </c>
    </row>
    <row r="607" spans="1:16" x14ac:dyDescent="0.3">
      <c r="A607" s="71" t="s">
        <v>158</v>
      </c>
      <c r="B607" s="71" t="s">
        <v>12</v>
      </c>
      <c r="C607" s="71" t="s">
        <v>55</v>
      </c>
      <c r="D607" s="71" t="s">
        <v>51</v>
      </c>
      <c r="E607" s="72" t="s">
        <v>41</v>
      </c>
      <c r="F607" s="72" t="s">
        <v>26</v>
      </c>
      <c r="G607" s="91">
        <v>10</v>
      </c>
      <c r="H607" s="73">
        <v>739.64</v>
      </c>
      <c r="I607" s="91">
        <v>0</v>
      </c>
      <c r="J607" s="73">
        <v>0</v>
      </c>
      <c r="K607" s="91">
        <v>10</v>
      </c>
      <c r="L607" s="73">
        <v>739.64</v>
      </c>
      <c r="N607" s="108">
        <f t="shared" si="20"/>
        <v>0</v>
      </c>
      <c r="O607" s="108">
        <f t="shared" si="20"/>
        <v>0</v>
      </c>
      <c r="P607" s="108">
        <f t="shared" si="19"/>
        <v>0</v>
      </c>
    </row>
    <row r="608" spans="1:16" hidden="1" x14ac:dyDescent="0.3">
      <c r="A608" s="71" t="s">
        <v>163</v>
      </c>
      <c r="B608" s="71" t="s">
        <v>129</v>
      </c>
      <c r="C608" s="71" t="s">
        <v>17</v>
      </c>
      <c r="D608" s="71" t="s">
        <v>54</v>
      </c>
      <c r="E608" s="72" t="s">
        <v>37</v>
      </c>
      <c r="F608" s="72" t="s">
        <v>16</v>
      </c>
      <c r="G608" s="73">
        <v>7</v>
      </c>
      <c r="H608" s="73">
        <v>739.02</v>
      </c>
      <c r="I608" s="73">
        <v>1</v>
      </c>
      <c r="J608" s="73">
        <v>253.72</v>
      </c>
      <c r="K608" s="73">
        <v>6</v>
      </c>
      <c r="L608" s="73">
        <v>485.3</v>
      </c>
      <c r="N608" s="108">
        <f t="shared" si="20"/>
        <v>0</v>
      </c>
      <c r="O608" s="108">
        <f t="shared" si="20"/>
        <v>0</v>
      </c>
      <c r="P608" s="108">
        <f t="shared" si="19"/>
        <v>0</v>
      </c>
    </row>
    <row r="609" spans="1:16" hidden="1" x14ac:dyDescent="0.3">
      <c r="A609" s="71" t="s">
        <v>163</v>
      </c>
      <c r="B609" s="71" t="s">
        <v>57</v>
      </c>
      <c r="C609" s="71" t="s">
        <v>17</v>
      </c>
      <c r="D609" s="71" t="s">
        <v>64</v>
      </c>
      <c r="E609" s="72" t="s">
        <v>25</v>
      </c>
      <c r="F609" s="72" t="s">
        <v>21</v>
      </c>
      <c r="G609" s="73">
        <v>10</v>
      </c>
      <c r="H609" s="73">
        <v>738</v>
      </c>
      <c r="I609" s="73">
        <v>1</v>
      </c>
      <c r="J609" s="73">
        <v>141.93</v>
      </c>
      <c r="K609" s="73">
        <v>9</v>
      </c>
      <c r="L609" s="73">
        <v>596.07000000000005</v>
      </c>
      <c r="N609" s="108">
        <f t="shared" si="20"/>
        <v>0</v>
      </c>
      <c r="O609" s="108">
        <f t="shared" si="20"/>
        <v>0</v>
      </c>
      <c r="P609" s="108">
        <f t="shared" si="19"/>
        <v>0</v>
      </c>
    </row>
    <row r="610" spans="1:16" hidden="1" x14ac:dyDescent="0.3">
      <c r="A610" s="71" t="s">
        <v>142</v>
      </c>
      <c r="B610" s="71" t="s">
        <v>57</v>
      </c>
      <c r="C610" s="71" t="s">
        <v>55</v>
      </c>
      <c r="D610" s="71" t="s">
        <v>59</v>
      </c>
      <c r="E610" s="72" t="s">
        <v>24</v>
      </c>
      <c r="F610" s="72" t="s">
        <v>16</v>
      </c>
      <c r="G610" s="73">
        <v>2</v>
      </c>
      <c r="H610" s="73">
        <v>737.98</v>
      </c>
      <c r="I610" s="73">
        <v>0</v>
      </c>
      <c r="J610" s="73">
        <v>0</v>
      </c>
      <c r="K610" s="73">
        <v>2</v>
      </c>
      <c r="L610" s="73">
        <v>737.98</v>
      </c>
      <c r="N610" s="108">
        <f t="shared" si="20"/>
        <v>0</v>
      </c>
      <c r="O610" s="108">
        <f t="shared" si="20"/>
        <v>0</v>
      </c>
      <c r="P610" s="108">
        <f t="shared" si="19"/>
        <v>0</v>
      </c>
    </row>
    <row r="611" spans="1:16" hidden="1" x14ac:dyDescent="0.3">
      <c r="A611" s="71" t="s">
        <v>132</v>
      </c>
      <c r="B611" s="71" t="s">
        <v>57</v>
      </c>
      <c r="C611" s="71" t="s">
        <v>13</v>
      </c>
      <c r="D611" s="71" t="s">
        <v>93</v>
      </c>
      <c r="E611" s="72" t="s">
        <v>20</v>
      </c>
      <c r="F611" s="72" t="s">
        <v>16</v>
      </c>
      <c r="G611" s="73">
        <v>4</v>
      </c>
      <c r="H611" s="73">
        <v>737.96</v>
      </c>
      <c r="I611" s="73">
        <v>0</v>
      </c>
      <c r="J611" s="73">
        <v>0</v>
      </c>
      <c r="K611" s="73">
        <v>4</v>
      </c>
      <c r="L611" s="73">
        <v>737.96</v>
      </c>
      <c r="N611" s="108">
        <f t="shared" si="20"/>
        <v>0</v>
      </c>
      <c r="O611" s="108">
        <f t="shared" si="20"/>
        <v>0</v>
      </c>
      <c r="P611" s="108">
        <f t="shared" si="19"/>
        <v>0</v>
      </c>
    </row>
    <row r="612" spans="1:16" hidden="1" x14ac:dyDescent="0.3">
      <c r="A612" s="71" t="s">
        <v>132</v>
      </c>
      <c r="B612" s="71" t="s">
        <v>12</v>
      </c>
      <c r="C612" s="71" t="s">
        <v>13</v>
      </c>
      <c r="D612" s="71" t="s">
        <v>60</v>
      </c>
      <c r="E612" s="72" t="s">
        <v>25</v>
      </c>
      <c r="F612" s="72" t="s">
        <v>4</v>
      </c>
      <c r="G612" s="73">
        <v>8</v>
      </c>
      <c r="H612" s="73">
        <v>734.39</v>
      </c>
      <c r="I612" s="73">
        <v>1</v>
      </c>
      <c r="J612" s="73">
        <v>110.53</v>
      </c>
      <c r="K612" s="73">
        <v>7</v>
      </c>
      <c r="L612" s="73">
        <v>623.86</v>
      </c>
      <c r="N612" s="108">
        <f t="shared" si="20"/>
        <v>0</v>
      </c>
      <c r="O612" s="108">
        <f t="shared" si="20"/>
        <v>0</v>
      </c>
      <c r="P612" s="108">
        <f t="shared" si="19"/>
        <v>0</v>
      </c>
    </row>
    <row r="613" spans="1:16" hidden="1" x14ac:dyDescent="0.3">
      <c r="A613" s="71" t="s">
        <v>137</v>
      </c>
      <c r="B613" s="71" t="s">
        <v>57</v>
      </c>
      <c r="C613" s="71" t="s">
        <v>13</v>
      </c>
      <c r="D613" s="71" t="s">
        <v>47</v>
      </c>
      <c r="E613" s="72" t="s">
        <v>37</v>
      </c>
      <c r="F613" s="72" t="s">
        <v>21</v>
      </c>
      <c r="G613" s="73">
        <v>6</v>
      </c>
      <c r="H613" s="73">
        <v>732.84</v>
      </c>
      <c r="I613" s="73">
        <v>0</v>
      </c>
      <c r="J613" s="73">
        <v>0</v>
      </c>
      <c r="K613" s="73">
        <v>6</v>
      </c>
      <c r="L613" s="73">
        <v>732.84</v>
      </c>
      <c r="N613" s="108">
        <f t="shared" si="20"/>
        <v>0</v>
      </c>
      <c r="O613" s="108">
        <f t="shared" si="20"/>
        <v>0</v>
      </c>
      <c r="P613" s="108">
        <f t="shared" si="19"/>
        <v>0</v>
      </c>
    </row>
    <row r="614" spans="1:16" hidden="1" x14ac:dyDescent="0.3">
      <c r="A614" s="71" t="s">
        <v>156</v>
      </c>
      <c r="B614" s="71" t="s">
        <v>57</v>
      </c>
      <c r="C614" s="71" t="s">
        <v>55</v>
      </c>
      <c r="D614" s="71" t="s">
        <v>47</v>
      </c>
      <c r="E614" s="72" t="s">
        <v>3</v>
      </c>
      <c r="F614" s="72" t="s">
        <v>16</v>
      </c>
      <c r="G614" s="73">
        <v>57</v>
      </c>
      <c r="H614" s="73">
        <v>732.25</v>
      </c>
      <c r="I614" s="73">
        <v>27</v>
      </c>
      <c r="J614" s="73">
        <v>361.48</v>
      </c>
      <c r="K614" s="73">
        <v>30</v>
      </c>
      <c r="L614" s="73">
        <v>370.77</v>
      </c>
      <c r="N614" s="108">
        <f t="shared" si="20"/>
        <v>0</v>
      </c>
      <c r="O614" s="108">
        <f t="shared" si="20"/>
        <v>0</v>
      </c>
      <c r="P614" s="108">
        <f t="shared" si="19"/>
        <v>0</v>
      </c>
    </row>
    <row r="615" spans="1:16" hidden="1" x14ac:dyDescent="0.3">
      <c r="A615" s="71" t="s">
        <v>132</v>
      </c>
      <c r="B615" s="71" t="s">
        <v>12</v>
      </c>
      <c r="C615" s="71" t="s">
        <v>13</v>
      </c>
      <c r="D615" s="71" t="s">
        <v>39</v>
      </c>
      <c r="E615" s="72" t="s">
        <v>3</v>
      </c>
      <c r="F615" s="72" t="s">
        <v>16</v>
      </c>
      <c r="G615" s="73">
        <v>46</v>
      </c>
      <c r="H615" s="73">
        <v>730.34</v>
      </c>
      <c r="I615" s="73">
        <v>18</v>
      </c>
      <c r="J615" s="73">
        <v>357.36</v>
      </c>
      <c r="K615" s="73">
        <v>28</v>
      </c>
      <c r="L615" s="73">
        <v>372.98</v>
      </c>
      <c r="N615" s="108">
        <f t="shared" si="20"/>
        <v>0</v>
      </c>
      <c r="O615" s="108">
        <f t="shared" si="20"/>
        <v>0</v>
      </c>
      <c r="P615" s="108">
        <f t="shared" si="19"/>
        <v>0</v>
      </c>
    </row>
    <row r="616" spans="1:16" hidden="1" x14ac:dyDescent="0.3">
      <c r="A616" s="71" t="s">
        <v>163</v>
      </c>
      <c r="B616" s="71" t="s">
        <v>57</v>
      </c>
      <c r="C616" s="71" t="s">
        <v>55</v>
      </c>
      <c r="D616" s="71" t="s">
        <v>30</v>
      </c>
      <c r="E616" s="72" t="s">
        <v>37</v>
      </c>
      <c r="F616" s="72" t="s">
        <v>4</v>
      </c>
      <c r="G616" s="73">
        <v>5</v>
      </c>
      <c r="H616" s="73">
        <v>729.8</v>
      </c>
      <c r="I616" s="73">
        <v>0</v>
      </c>
      <c r="J616" s="73">
        <v>0</v>
      </c>
      <c r="K616" s="73">
        <v>5</v>
      </c>
      <c r="L616" s="73">
        <v>729.8</v>
      </c>
      <c r="N616" s="108">
        <f t="shared" si="20"/>
        <v>0</v>
      </c>
      <c r="O616" s="108">
        <f t="shared" si="20"/>
        <v>0</v>
      </c>
      <c r="P616" s="108">
        <f t="shared" si="19"/>
        <v>0</v>
      </c>
    </row>
    <row r="617" spans="1:16" hidden="1" x14ac:dyDescent="0.3">
      <c r="A617" s="71" t="s">
        <v>132</v>
      </c>
      <c r="B617" s="71" t="s">
        <v>57</v>
      </c>
      <c r="C617" s="71" t="s">
        <v>13</v>
      </c>
      <c r="D617" s="71" t="s">
        <v>91</v>
      </c>
      <c r="E617" s="72" t="s">
        <v>3</v>
      </c>
      <c r="F617" s="72" t="s">
        <v>26</v>
      </c>
      <c r="G617" s="73">
        <v>58</v>
      </c>
      <c r="H617" s="73">
        <v>729.23</v>
      </c>
      <c r="I617" s="73">
        <v>29</v>
      </c>
      <c r="J617" s="73">
        <v>413.13</v>
      </c>
      <c r="K617" s="73">
        <v>29</v>
      </c>
      <c r="L617" s="73">
        <v>316.10000000000002</v>
      </c>
      <c r="N617" s="108">
        <f t="shared" si="20"/>
        <v>0</v>
      </c>
      <c r="O617" s="108">
        <f t="shared" si="20"/>
        <v>0</v>
      </c>
      <c r="P617" s="108">
        <f t="shared" si="19"/>
        <v>0</v>
      </c>
    </row>
    <row r="618" spans="1:16" hidden="1" x14ac:dyDescent="0.3">
      <c r="A618" s="71" t="s">
        <v>142</v>
      </c>
      <c r="B618" s="71" t="s">
        <v>12</v>
      </c>
      <c r="C618" s="71" t="s">
        <v>53</v>
      </c>
      <c r="D618" s="71" t="s">
        <v>100</v>
      </c>
      <c r="E618" s="72" t="s">
        <v>25</v>
      </c>
      <c r="F618" s="72" t="s">
        <v>26</v>
      </c>
      <c r="G618" s="73">
        <v>7</v>
      </c>
      <c r="H618" s="73">
        <v>728.61</v>
      </c>
      <c r="I618" s="73">
        <v>0</v>
      </c>
      <c r="J618" s="73">
        <v>0</v>
      </c>
      <c r="K618" s="73">
        <v>7</v>
      </c>
      <c r="L618" s="73">
        <v>728.61</v>
      </c>
      <c r="N618" s="108">
        <f t="shared" si="20"/>
        <v>0</v>
      </c>
      <c r="O618" s="108">
        <f t="shared" si="20"/>
        <v>0</v>
      </c>
      <c r="P618" s="108">
        <f t="shared" si="19"/>
        <v>0</v>
      </c>
    </row>
    <row r="619" spans="1:16" hidden="1" x14ac:dyDescent="0.3">
      <c r="A619" s="71" t="s">
        <v>140</v>
      </c>
      <c r="B619" s="71" t="s">
        <v>57</v>
      </c>
      <c r="C619" s="71" t="s">
        <v>13</v>
      </c>
      <c r="D619" s="71" t="s">
        <v>50</v>
      </c>
      <c r="E619" s="72" t="s">
        <v>37</v>
      </c>
      <c r="F619" s="72" t="s">
        <v>16</v>
      </c>
      <c r="G619" s="73">
        <v>5</v>
      </c>
      <c r="H619" s="73">
        <v>727.76</v>
      </c>
      <c r="I619" s="73">
        <v>0</v>
      </c>
      <c r="J619" s="73">
        <v>0</v>
      </c>
      <c r="K619" s="73">
        <v>5</v>
      </c>
      <c r="L619" s="73">
        <v>727.76</v>
      </c>
      <c r="N619" s="108">
        <f t="shared" si="20"/>
        <v>0</v>
      </c>
      <c r="O619" s="108">
        <f t="shared" si="20"/>
        <v>0</v>
      </c>
      <c r="P619" s="108">
        <f t="shared" si="19"/>
        <v>0</v>
      </c>
    </row>
    <row r="620" spans="1:16" hidden="1" x14ac:dyDescent="0.3">
      <c r="A620" s="71" t="s">
        <v>137</v>
      </c>
      <c r="B620" s="71" t="s">
        <v>57</v>
      </c>
      <c r="C620" s="71" t="s">
        <v>13</v>
      </c>
      <c r="D620" s="71" t="s">
        <v>47</v>
      </c>
      <c r="E620" s="72" t="s">
        <v>18</v>
      </c>
      <c r="F620" s="72" t="s">
        <v>16</v>
      </c>
      <c r="G620" s="73">
        <v>12</v>
      </c>
      <c r="H620" s="73">
        <v>726.61</v>
      </c>
      <c r="I620" s="73">
        <v>0</v>
      </c>
      <c r="J620" s="73">
        <v>0</v>
      </c>
      <c r="K620" s="73">
        <v>12</v>
      </c>
      <c r="L620" s="73">
        <v>726.61</v>
      </c>
      <c r="N620" s="108">
        <f t="shared" si="20"/>
        <v>0</v>
      </c>
      <c r="O620" s="108">
        <f t="shared" si="20"/>
        <v>0</v>
      </c>
      <c r="P620" s="108">
        <f t="shared" si="19"/>
        <v>0</v>
      </c>
    </row>
    <row r="621" spans="1:16" hidden="1" x14ac:dyDescent="0.3">
      <c r="A621" s="71" t="s">
        <v>132</v>
      </c>
      <c r="B621" s="71" t="s">
        <v>129</v>
      </c>
      <c r="C621" s="71" t="s">
        <v>13</v>
      </c>
      <c r="D621" s="71" t="s">
        <v>77</v>
      </c>
      <c r="E621" s="72" t="s">
        <v>5</v>
      </c>
      <c r="F621" s="72" t="s">
        <v>16</v>
      </c>
      <c r="G621" s="73">
        <v>51</v>
      </c>
      <c r="H621" s="73">
        <v>726.1</v>
      </c>
      <c r="I621" s="73">
        <v>15</v>
      </c>
      <c r="J621" s="73">
        <v>202.22</v>
      </c>
      <c r="K621" s="73">
        <v>36</v>
      </c>
      <c r="L621" s="73">
        <v>523.88</v>
      </c>
      <c r="N621" s="108">
        <f t="shared" si="20"/>
        <v>0</v>
      </c>
      <c r="O621" s="108">
        <f t="shared" si="20"/>
        <v>0</v>
      </c>
      <c r="P621" s="108">
        <f t="shared" si="19"/>
        <v>0</v>
      </c>
    </row>
    <row r="622" spans="1:16" hidden="1" x14ac:dyDescent="0.3">
      <c r="A622" s="71" t="s">
        <v>154</v>
      </c>
      <c r="B622" s="71" t="s">
        <v>57</v>
      </c>
      <c r="C622" s="71" t="s">
        <v>55</v>
      </c>
      <c r="D622" s="71" t="s">
        <v>30</v>
      </c>
      <c r="E622" s="72" t="s">
        <v>15</v>
      </c>
      <c r="F622" s="72" t="s">
        <v>21</v>
      </c>
      <c r="G622" s="73">
        <v>2</v>
      </c>
      <c r="H622" s="73">
        <v>723.68</v>
      </c>
      <c r="I622" s="73">
        <v>0</v>
      </c>
      <c r="J622" s="73">
        <v>0</v>
      </c>
      <c r="K622" s="73">
        <v>2</v>
      </c>
      <c r="L622" s="73">
        <v>723.68</v>
      </c>
      <c r="N622" s="108">
        <f t="shared" si="20"/>
        <v>0</v>
      </c>
      <c r="O622" s="108">
        <f t="shared" si="20"/>
        <v>0</v>
      </c>
      <c r="P622" s="108">
        <f t="shared" si="19"/>
        <v>0</v>
      </c>
    </row>
    <row r="623" spans="1:16" hidden="1" x14ac:dyDescent="0.3">
      <c r="A623" s="71" t="s">
        <v>163</v>
      </c>
      <c r="B623" s="71" t="s">
        <v>57</v>
      </c>
      <c r="C623" s="71" t="s">
        <v>55</v>
      </c>
      <c r="D623" s="71" t="s">
        <v>19</v>
      </c>
      <c r="E623" s="72" t="s">
        <v>3</v>
      </c>
      <c r="F623" s="72" t="s">
        <v>26</v>
      </c>
      <c r="G623" s="73">
        <v>44</v>
      </c>
      <c r="H623" s="73">
        <v>719.56</v>
      </c>
      <c r="I623" s="73">
        <v>21</v>
      </c>
      <c r="J623" s="73">
        <v>303.14</v>
      </c>
      <c r="K623" s="73">
        <v>23</v>
      </c>
      <c r="L623" s="73">
        <v>416.42</v>
      </c>
      <c r="N623" s="108">
        <f t="shared" si="20"/>
        <v>0</v>
      </c>
      <c r="O623" s="108">
        <f t="shared" si="20"/>
        <v>0</v>
      </c>
      <c r="P623" s="108">
        <f t="shared" si="19"/>
        <v>0</v>
      </c>
    </row>
    <row r="624" spans="1:16" hidden="1" x14ac:dyDescent="0.3">
      <c r="A624" s="71" t="s">
        <v>159</v>
      </c>
      <c r="B624" s="71" t="s">
        <v>57</v>
      </c>
      <c r="C624" s="71" t="s">
        <v>55</v>
      </c>
      <c r="D624" s="71" t="s">
        <v>38</v>
      </c>
      <c r="E624" s="72" t="s">
        <v>25</v>
      </c>
      <c r="F624" s="72" t="s">
        <v>21</v>
      </c>
      <c r="G624" s="73">
        <v>8</v>
      </c>
      <c r="H624" s="73">
        <v>719.3</v>
      </c>
      <c r="I624" s="73">
        <v>0</v>
      </c>
      <c r="J624" s="73">
        <v>0</v>
      </c>
      <c r="K624" s="73">
        <v>8</v>
      </c>
      <c r="L624" s="73">
        <v>719.3</v>
      </c>
      <c r="N624" s="108">
        <f t="shared" si="20"/>
        <v>0</v>
      </c>
      <c r="O624" s="108">
        <f t="shared" si="20"/>
        <v>0</v>
      </c>
      <c r="P624" s="108">
        <f t="shared" si="19"/>
        <v>0</v>
      </c>
    </row>
    <row r="625" spans="1:16" hidden="1" x14ac:dyDescent="0.3">
      <c r="A625" s="71" t="s">
        <v>140</v>
      </c>
      <c r="B625" s="71" t="s">
        <v>129</v>
      </c>
      <c r="C625" s="71" t="s">
        <v>13</v>
      </c>
      <c r="D625" s="71" t="s">
        <v>38</v>
      </c>
      <c r="E625" s="72" t="s">
        <v>15</v>
      </c>
      <c r="F625" s="72" t="s">
        <v>21</v>
      </c>
      <c r="G625" s="73">
        <v>2</v>
      </c>
      <c r="H625" s="73">
        <v>718.73</v>
      </c>
      <c r="I625" s="73">
        <v>0</v>
      </c>
      <c r="J625" s="73">
        <v>0</v>
      </c>
      <c r="K625" s="73">
        <v>2</v>
      </c>
      <c r="L625" s="73">
        <v>718.73</v>
      </c>
      <c r="N625" s="108">
        <f t="shared" si="20"/>
        <v>0</v>
      </c>
      <c r="O625" s="108">
        <f t="shared" si="20"/>
        <v>0</v>
      </c>
      <c r="P625" s="108">
        <f t="shared" si="19"/>
        <v>0</v>
      </c>
    </row>
    <row r="626" spans="1:16" hidden="1" x14ac:dyDescent="0.3">
      <c r="A626" s="71" t="s">
        <v>163</v>
      </c>
      <c r="B626" s="71" t="s">
        <v>57</v>
      </c>
      <c r="C626" s="71" t="s">
        <v>17</v>
      </c>
      <c r="D626" s="71" t="s">
        <v>60</v>
      </c>
      <c r="E626" s="72" t="s">
        <v>18</v>
      </c>
      <c r="F626" s="72" t="s">
        <v>21</v>
      </c>
      <c r="G626" s="73">
        <v>75</v>
      </c>
      <c r="H626" s="73">
        <v>715.67</v>
      </c>
      <c r="I626" s="73">
        <v>57</v>
      </c>
      <c r="J626" s="73">
        <v>523.47</v>
      </c>
      <c r="K626" s="73">
        <v>18</v>
      </c>
      <c r="L626" s="73">
        <v>192.2</v>
      </c>
      <c r="N626" s="108">
        <f t="shared" si="20"/>
        <v>0</v>
      </c>
      <c r="O626" s="108">
        <f t="shared" si="20"/>
        <v>0</v>
      </c>
      <c r="P626" s="108">
        <f t="shared" si="19"/>
        <v>0</v>
      </c>
    </row>
    <row r="627" spans="1:16" hidden="1" x14ac:dyDescent="0.3">
      <c r="A627" s="71" t="s">
        <v>163</v>
      </c>
      <c r="B627" s="71" t="s">
        <v>57</v>
      </c>
      <c r="C627" s="71" t="s">
        <v>55</v>
      </c>
      <c r="D627" s="71" t="s">
        <v>32</v>
      </c>
      <c r="E627" s="72" t="s">
        <v>28</v>
      </c>
      <c r="F627" s="72" t="s">
        <v>21</v>
      </c>
      <c r="G627" s="73">
        <v>3</v>
      </c>
      <c r="H627" s="73">
        <v>714.53</v>
      </c>
      <c r="I627" s="73">
        <v>0</v>
      </c>
      <c r="J627" s="73">
        <v>0</v>
      </c>
      <c r="K627" s="73">
        <v>3</v>
      </c>
      <c r="L627" s="73">
        <v>714.53</v>
      </c>
      <c r="N627" s="108">
        <f t="shared" si="20"/>
        <v>0</v>
      </c>
      <c r="O627" s="108">
        <f t="shared" si="20"/>
        <v>0</v>
      </c>
      <c r="P627" s="108">
        <f t="shared" si="19"/>
        <v>0</v>
      </c>
    </row>
    <row r="628" spans="1:16" hidden="1" x14ac:dyDescent="0.3">
      <c r="A628" s="71" t="s">
        <v>154</v>
      </c>
      <c r="B628" s="71" t="s">
        <v>12</v>
      </c>
      <c r="C628" s="71" t="s">
        <v>55</v>
      </c>
      <c r="D628" s="71" t="s">
        <v>92</v>
      </c>
      <c r="E628" s="72" t="s">
        <v>20</v>
      </c>
      <c r="F628" s="72" t="s">
        <v>26</v>
      </c>
      <c r="G628" s="73">
        <v>3</v>
      </c>
      <c r="H628" s="73">
        <v>714.07</v>
      </c>
      <c r="I628" s="73">
        <v>0</v>
      </c>
      <c r="J628" s="73">
        <v>0</v>
      </c>
      <c r="K628" s="73">
        <v>3</v>
      </c>
      <c r="L628" s="73">
        <v>714.07</v>
      </c>
      <c r="N628" s="108">
        <f t="shared" si="20"/>
        <v>0</v>
      </c>
      <c r="O628" s="108">
        <f t="shared" si="20"/>
        <v>0</v>
      </c>
      <c r="P628" s="108">
        <f t="shared" si="19"/>
        <v>0</v>
      </c>
    </row>
    <row r="629" spans="1:16" hidden="1" x14ac:dyDescent="0.3">
      <c r="A629" s="71" t="s">
        <v>142</v>
      </c>
      <c r="B629" s="71" t="s">
        <v>12</v>
      </c>
      <c r="C629" s="71" t="s">
        <v>22</v>
      </c>
      <c r="D629" s="71" t="s">
        <v>32</v>
      </c>
      <c r="E629" s="72" t="s">
        <v>37</v>
      </c>
      <c r="F629" s="72" t="s">
        <v>26</v>
      </c>
      <c r="G629" s="73">
        <v>6</v>
      </c>
      <c r="H629" s="73">
        <v>713.06</v>
      </c>
      <c r="I629" s="73">
        <v>0</v>
      </c>
      <c r="J629" s="73">
        <v>0</v>
      </c>
      <c r="K629" s="73">
        <v>6</v>
      </c>
      <c r="L629" s="73">
        <v>713.06</v>
      </c>
      <c r="N629" s="108">
        <f t="shared" si="20"/>
        <v>0</v>
      </c>
      <c r="O629" s="108">
        <f t="shared" si="20"/>
        <v>0</v>
      </c>
      <c r="P629" s="108">
        <f t="shared" si="19"/>
        <v>0</v>
      </c>
    </row>
    <row r="630" spans="1:16" hidden="1" x14ac:dyDescent="0.3">
      <c r="A630" s="71" t="s">
        <v>161</v>
      </c>
      <c r="B630" s="71" t="s">
        <v>57</v>
      </c>
      <c r="C630" s="71" t="s">
        <v>55</v>
      </c>
      <c r="D630" s="71" t="s">
        <v>73</v>
      </c>
      <c r="E630" s="72" t="s">
        <v>3</v>
      </c>
      <c r="F630" s="72" t="s">
        <v>16</v>
      </c>
      <c r="G630" s="73">
        <v>40</v>
      </c>
      <c r="H630" s="73">
        <v>711.11</v>
      </c>
      <c r="I630" s="73">
        <v>15</v>
      </c>
      <c r="J630" s="73">
        <v>316.76</v>
      </c>
      <c r="K630" s="73">
        <v>25</v>
      </c>
      <c r="L630" s="73">
        <v>394.35</v>
      </c>
      <c r="N630" s="108">
        <f t="shared" si="20"/>
        <v>0</v>
      </c>
      <c r="O630" s="108">
        <f t="shared" si="20"/>
        <v>0</v>
      </c>
      <c r="P630" s="108">
        <f t="shared" si="19"/>
        <v>0</v>
      </c>
    </row>
    <row r="631" spans="1:16" hidden="1" x14ac:dyDescent="0.3">
      <c r="A631" s="71" t="s">
        <v>140</v>
      </c>
      <c r="B631" s="71" t="s">
        <v>12</v>
      </c>
      <c r="C631" s="71" t="s">
        <v>13</v>
      </c>
      <c r="D631" s="71" t="s">
        <v>36</v>
      </c>
      <c r="E631" s="72" t="s">
        <v>3</v>
      </c>
      <c r="F631" s="72" t="s">
        <v>21</v>
      </c>
      <c r="G631" s="73">
        <v>24</v>
      </c>
      <c r="H631" s="73">
        <v>710.9</v>
      </c>
      <c r="I631" s="73">
        <v>1</v>
      </c>
      <c r="J631" s="73">
        <v>35.880000000000003</v>
      </c>
      <c r="K631" s="73">
        <v>23</v>
      </c>
      <c r="L631" s="73">
        <v>675.02</v>
      </c>
      <c r="N631" s="108">
        <f t="shared" si="20"/>
        <v>0</v>
      </c>
      <c r="O631" s="108">
        <f t="shared" si="20"/>
        <v>0</v>
      </c>
      <c r="P631" s="108">
        <f t="shared" si="19"/>
        <v>0</v>
      </c>
    </row>
    <row r="632" spans="1:16" hidden="1" x14ac:dyDescent="0.3">
      <c r="A632" s="71" t="s">
        <v>142</v>
      </c>
      <c r="B632" s="71" t="s">
        <v>57</v>
      </c>
      <c r="C632" s="71" t="s">
        <v>55</v>
      </c>
      <c r="D632" s="71" t="s">
        <v>96</v>
      </c>
      <c r="E632" s="72" t="s">
        <v>25</v>
      </c>
      <c r="F632" s="72" t="s">
        <v>16</v>
      </c>
      <c r="G632" s="73">
        <v>7</v>
      </c>
      <c r="H632" s="73">
        <v>709.31</v>
      </c>
      <c r="I632" s="73">
        <v>0</v>
      </c>
      <c r="J632" s="73">
        <v>0</v>
      </c>
      <c r="K632" s="73">
        <v>7</v>
      </c>
      <c r="L632" s="73">
        <v>709.31</v>
      </c>
      <c r="N632" s="108">
        <f t="shared" si="20"/>
        <v>0</v>
      </c>
      <c r="O632" s="108">
        <f t="shared" si="20"/>
        <v>0</v>
      </c>
      <c r="P632" s="108">
        <f t="shared" si="19"/>
        <v>0</v>
      </c>
    </row>
    <row r="633" spans="1:16" hidden="1" x14ac:dyDescent="0.3">
      <c r="A633" s="71" t="s">
        <v>132</v>
      </c>
      <c r="B633" s="71" t="s">
        <v>57</v>
      </c>
      <c r="C633" s="71" t="s">
        <v>13</v>
      </c>
      <c r="D633" s="71" t="s">
        <v>80</v>
      </c>
      <c r="E633" s="72" t="s">
        <v>37</v>
      </c>
      <c r="F633" s="72" t="s">
        <v>16</v>
      </c>
      <c r="G633" s="73">
        <v>6</v>
      </c>
      <c r="H633" s="73">
        <v>709.08</v>
      </c>
      <c r="I633" s="73">
        <v>0</v>
      </c>
      <c r="J633" s="73">
        <v>0</v>
      </c>
      <c r="K633" s="73">
        <v>6</v>
      </c>
      <c r="L633" s="73">
        <v>709.08</v>
      </c>
      <c r="N633" s="108">
        <f t="shared" si="20"/>
        <v>0</v>
      </c>
      <c r="O633" s="108">
        <f t="shared" si="20"/>
        <v>0</v>
      </c>
      <c r="P633" s="108">
        <f t="shared" si="19"/>
        <v>0</v>
      </c>
    </row>
    <row r="634" spans="1:16" hidden="1" x14ac:dyDescent="0.3">
      <c r="A634" s="71" t="s">
        <v>161</v>
      </c>
      <c r="B634" s="71" t="s">
        <v>12</v>
      </c>
      <c r="C634" s="71" t="s">
        <v>55</v>
      </c>
      <c r="D634" s="71" t="s">
        <v>44</v>
      </c>
      <c r="E634" s="72" t="s">
        <v>3</v>
      </c>
      <c r="F634" s="72" t="s">
        <v>4</v>
      </c>
      <c r="G634" s="73">
        <v>24</v>
      </c>
      <c r="H634" s="73">
        <v>708.88</v>
      </c>
      <c r="I634" s="73">
        <v>2</v>
      </c>
      <c r="J634" s="73">
        <v>53.24</v>
      </c>
      <c r="K634" s="73">
        <v>22</v>
      </c>
      <c r="L634" s="73">
        <v>655.64</v>
      </c>
      <c r="N634" s="108">
        <f t="shared" si="20"/>
        <v>0</v>
      </c>
      <c r="O634" s="108">
        <f t="shared" si="20"/>
        <v>0</v>
      </c>
      <c r="P634" s="108">
        <f t="shared" si="19"/>
        <v>0</v>
      </c>
    </row>
    <row r="635" spans="1:16" hidden="1" x14ac:dyDescent="0.3">
      <c r="A635" s="71" t="s">
        <v>140</v>
      </c>
      <c r="B635" s="71" t="s">
        <v>12</v>
      </c>
      <c r="C635" s="71" t="s">
        <v>13</v>
      </c>
      <c r="D635" s="71" t="s">
        <v>60</v>
      </c>
      <c r="E635" s="72" t="s">
        <v>20</v>
      </c>
      <c r="F635" s="72" t="s">
        <v>4</v>
      </c>
      <c r="G635" s="73">
        <v>3</v>
      </c>
      <c r="H635" s="73">
        <v>705.07</v>
      </c>
      <c r="I635" s="73">
        <v>0</v>
      </c>
      <c r="J635" s="73">
        <v>0</v>
      </c>
      <c r="K635" s="73">
        <v>3</v>
      </c>
      <c r="L635" s="73">
        <v>705.07</v>
      </c>
      <c r="N635" s="108">
        <f t="shared" si="20"/>
        <v>0</v>
      </c>
      <c r="O635" s="108">
        <f t="shared" si="20"/>
        <v>0</v>
      </c>
      <c r="P635" s="108">
        <f t="shared" si="19"/>
        <v>0</v>
      </c>
    </row>
    <row r="636" spans="1:16" hidden="1" x14ac:dyDescent="0.3">
      <c r="A636" s="71" t="s">
        <v>140</v>
      </c>
      <c r="B636" s="71" t="s">
        <v>57</v>
      </c>
      <c r="C636" s="71" t="s">
        <v>13</v>
      </c>
      <c r="D636" s="71" t="s">
        <v>82</v>
      </c>
      <c r="E636" s="72" t="s">
        <v>28</v>
      </c>
      <c r="F636" s="72" t="s">
        <v>16</v>
      </c>
      <c r="G636" s="73">
        <v>3</v>
      </c>
      <c r="H636" s="73">
        <v>704.95</v>
      </c>
      <c r="I636" s="73">
        <v>0</v>
      </c>
      <c r="J636" s="73">
        <v>0</v>
      </c>
      <c r="K636" s="73">
        <v>3</v>
      </c>
      <c r="L636" s="73">
        <v>704.95</v>
      </c>
      <c r="N636" s="108">
        <f t="shared" si="20"/>
        <v>0</v>
      </c>
      <c r="O636" s="108">
        <f t="shared" si="20"/>
        <v>0</v>
      </c>
      <c r="P636" s="108">
        <f t="shared" si="19"/>
        <v>0</v>
      </c>
    </row>
    <row r="637" spans="1:16" hidden="1" x14ac:dyDescent="0.3">
      <c r="A637" s="71" t="s">
        <v>154</v>
      </c>
      <c r="B637" s="71" t="s">
        <v>129</v>
      </c>
      <c r="C637" s="71" t="s">
        <v>55</v>
      </c>
      <c r="D637" s="71" t="s">
        <v>59</v>
      </c>
      <c r="E637" s="72" t="s">
        <v>5</v>
      </c>
      <c r="F637" s="72" t="s">
        <v>21</v>
      </c>
      <c r="G637" s="73">
        <v>59</v>
      </c>
      <c r="H637" s="73">
        <v>704.3</v>
      </c>
      <c r="I637" s="73">
        <v>3</v>
      </c>
      <c r="J637" s="73">
        <v>19.63</v>
      </c>
      <c r="K637" s="73">
        <v>56</v>
      </c>
      <c r="L637" s="73">
        <v>684.67</v>
      </c>
      <c r="N637" s="108">
        <f t="shared" si="20"/>
        <v>0</v>
      </c>
      <c r="O637" s="108">
        <f t="shared" si="20"/>
        <v>0</v>
      </c>
      <c r="P637" s="108">
        <f t="shared" si="19"/>
        <v>0</v>
      </c>
    </row>
    <row r="638" spans="1:16" hidden="1" x14ac:dyDescent="0.3">
      <c r="A638" s="71" t="s">
        <v>163</v>
      </c>
      <c r="B638" s="71" t="s">
        <v>12</v>
      </c>
      <c r="C638" s="71" t="s">
        <v>55</v>
      </c>
      <c r="D638" s="71" t="s">
        <v>36</v>
      </c>
      <c r="E638" s="72" t="s">
        <v>24</v>
      </c>
      <c r="F638" s="72" t="s">
        <v>21</v>
      </c>
      <c r="G638" s="73">
        <v>2</v>
      </c>
      <c r="H638" s="73">
        <v>702.12</v>
      </c>
      <c r="I638" s="73">
        <v>0</v>
      </c>
      <c r="J638" s="73">
        <v>0</v>
      </c>
      <c r="K638" s="73">
        <v>2</v>
      </c>
      <c r="L638" s="73">
        <v>702.12</v>
      </c>
      <c r="N638" s="108">
        <f t="shared" si="20"/>
        <v>0</v>
      </c>
      <c r="O638" s="108">
        <f t="shared" si="20"/>
        <v>0</v>
      </c>
      <c r="P638" s="108">
        <f t="shared" si="19"/>
        <v>0</v>
      </c>
    </row>
    <row r="639" spans="1:16" hidden="1" x14ac:dyDescent="0.3">
      <c r="A639" s="71" t="s">
        <v>137</v>
      </c>
      <c r="B639" s="71" t="s">
        <v>12</v>
      </c>
      <c r="C639" s="71" t="s">
        <v>13</v>
      </c>
      <c r="D639" s="71" t="s">
        <v>47</v>
      </c>
      <c r="E639" s="72" t="s">
        <v>37</v>
      </c>
      <c r="F639" s="72" t="s">
        <v>16</v>
      </c>
      <c r="G639" s="73">
        <v>5</v>
      </c>
      <c r="H639" s="73">
        <v>699.36</v>
      </c>
      <c r="I639" s="73">
        <v>0</v>
      </c>
      <c r="J639" s="73">
        <v>0</v>
      </c>
      <c r="K639" s="73">
        <v>5</v>
      </c>
      <c r="L639" s="73">
        <v>699.36</v>
      </c>
      <c r="N639" s="108">
        <f t="shared" si="20"/>
        <v>0</v>
      </c>
      <c r="O639" s="108">
        <f t="shared" si="20"/>
        <v>0</v>
      </c>
      <c r="P639" s="108">
        <f t="shared" si="19"/>
        <v>0</v>
      </c>
    </row>
    <row r="640" spans="1:16" hidden="1" x14ac:dyDescent="0.3">
      <c r="A640" s="71" t="s">
        <v>140</v>
      </c>
      <c r="B640" s="71" t="s">
        <v>12</v>
      </c>
      <c r="C640" s="71" t="s">
        <v>13</v>
      </c>
      <c r="D640" s="71" t="s">
        <v>35</v>
      </c>
      <c r="E640" s="72" t="s">
        <v>41</v>
      </c>
      <c r="F640" s="72" t="s">
        <v>21</v>
      </c>
      <c r="G640" s="73">
        <v>9</v>
      </c>
      <c r="H640" s="73">
        <v>699.04</v>
      </c>
      <c r="I640" s="73">
        <v>0</v>
      </c>
      <c r="J640" s="73">
        <v>0</v>
      </c>
      <c r="K640" s="73">
        <v>9</v>
      </c>
      <c r="L640" s="73">
        <v>699.04</v>
      </c>
      <c r="N640" s="108">
        <f t="shared" si="20"/>
        <v>0</v>
      </c>
      <c r="O640" s="108">
        <f t="shared" si="20"/>
        <v>0</v>
      </c>
      <c r="P640" s="108">
        <f t="shared" si="19"/>
        <v>0</v>
      </c>
    </row>
    <row r="641" spans="1:16" hidden="1" x14ac:dyDescent="0.3">
      <c r="A641" s="71" t="s">
        <v>148</v>
      </c>
      <c r="B641" s="71" t="s">
        <v>12</v>
      </c>
      <c r="C641" s="71" t="s">
        <v>55</v>
      </c>
      <c r="D641" s="71" t="s">
        <v>94</v>
      </c>
      <c r="E641" s="72" t="s">
        <v>20</v>
      </c>
      <c r="F641" s="72" t="s">
        <v>16</v>
      </c>
      <c r="G641" s="73">
        <v>4</v>
      </c>
      <c r="H641" s="73">
        <v>698.92</v>
      </c>
      <c r="I641" s="73">
        <v>0</v>
      </c>
      <c r="J641" s="73">
        <v>0</v>
      </c>
      <c r="K641" s="73">
        <v>4</v>
      </c>
      <c r="L641" s="73">
        <v>698.92</v>
      </c>
      <c r="N641" s="108">
        <f t="shared" si="20"/>
        <v>0</v>
      </c>
      <c r="O641" s="108">
        <f t="shared" si="20"/>
        <v>0</v>
      </c>
      <c r="P641" s="108">
        <f t="shared" si="19"/>
        <v>0</v>
      </c>
    </row>
    <row r="642" spans="1:16" hidden="1" x14ac:dyDescent="0.3">
      <c r="A642" s="71" t="s">
        <v>137</v>
      </c>
      <c r="B642" s="71" t="s">
        <v>57</v>
      </c>
      <c r="C642" s="71" t="s">
        <v>13</v>
      </c>
      <c r="D642" s="71" t="s">
        <v>36</v>
      </c>
      <c r="E642" s="72" t="s">
        <v>37</v>
      </c>
      <c r="F642" s="72" t="s">
        <v>16</v>
      </c>
      <c r="G642" s="73">
        <v>5</v>
      </c>
      <c r="H642" s="73">
        <v>697.63</v>
      </c>
      <c r="I642" s="73">
        <v>0</v>
      </c>
      <c r="J642" s="73">
        <v>0</v>
      </c>
      <c r="K642" s="73">
        <v>5</v>
      </c>
      <c r="L642" s="73">
        <v>697.63</v>
      </c>
      <c r="N642" s="108">
        <f t="shared" si="20"/>
        <v>0</v>
      </c>
      <c r="O642" s="108">
        <f t="shared" si="20"/>
        <v>0</v>
      </c>
      <c r="P642" s="108">
        <f t="shared" si="19"/>
        <v>0</v>
      </c>
    </row>
    <row r="643" spans="1:16" hidden="1" x14ac:dyDescent="0.3">
      <c r="A643" s="71" t="s">
        <v>155</v>
      </c>
      <c r="B643" s="71" t="s">
        <v>57</v>
      </c>
      <c r="C643" s="71" t="s">
        <v>55</v>
      </c>
      <c r="D643" s="71" t="s">
        <v>49</v>
      </c>
      <c r="E643" s="72" t="s">
        <v>25</v>
      </c>
      <c r="F643" s="72" t="s">
        <v>21</v>
      </c>
      <c r="G643" s="73">
        <v>7</v>
      </c>
      <c r="H643" s="73">
        <v>697.44</v>
      </c>
      <c r="I643" s="73">
        <v>0</v>
      </c>
      <c r="J643" s="73">
        <v>0</v>
      </c>
      <c r="K643" s="73">
        <v>7</v>
      </c>
      <c r="L643" s="73">
        <v>697.44</v>
      </c>
      <c r="N643" s="108">
        <f t="shared" si="20"/>
        <v>0</v>
      </c>
      <c r="O643" s="108">
        <f t="shared" si="20"/>
        <v>0</v>
      </c>
      <c r="P643" s="108">
        <f t="shared" ref="P643:P706" si="21">H643-L643-J643</f>
        <v>0</v>
      </c>
    </row>
    <row r="644" spans="1:16" hidden="1" x14ac:dyDescent="0.3">
      <c r="A644" s="71" t="s">
        <v>140</v>
      </c>
      <c r="B644" s="71" t="s">
        <v>57</v>
      </c>
      <c r="C644" s="71" t="s">
        <v>13</v>
      </c>
      <c r="D644" s="71" t="s">
        <v>92</v>
      </c>
      <c r="E644" s="72" t="s">
        <v>3</v>
      </c>
      <c r="F644" s="72" t="s">
        <v>4</v>
      </c>
      <c r="G644" s="73">
        <v>39</v>
      </c>
      <c r="H644" s="73">
        <v>695.26</v>
      </c>
      <c r="I644" s="73">
        <v>15</v>
      </c>
      <c r="J644" s="73">
        <v>293.44</v>
      </c>
      <c r="K644" s="73">
        <v>24</v>
      </c>
      <c r="L644" s="73">
        <v>401.82</v>
      </c>
      <c r="N644" s="108">
        <f t="shared" si="20"/>
        <v>0</v>
      </c>
      <c r="O644" s="108">
        <f t="shared" si="20"/>
        <v>0</v>
      </c>
      <c r="P644" s="108">
        <f t="shared" si="21"/>
        <v>0</v>
      </c>
    </row>
    <row r="645" spans="1:16" hidden="1" x14ac:dyDescent="0.3">
      <c r="A645" s="71" t="s">
        <v>148</v>
      </c>
      <c r="B645" s="71" t="s">
        <v>12</v>
      </c>
      <c r="C645" s="71" t="s">
        <v>55</v>
      </c>
      <c r="D645" s="71" t="s">
        <v>49</v>
      </c>
      <c r="E645" s="72" t="s">
        <v>40</v>
      </c>
      <c r="F645" s="72" t="s">
        <v>26</v>
      </c>
      <c r="G645" s="73">
        <v>4</v>
      </c>
      <c r="H645" s="73">
        <v>693.56</v>
      </c>
      <c r="I645" s="73">
        <v>2</v>
      </c>
      <c r="J645" s="73">
        <v>237.99</v>
      </c>
      <c r="K645" s="73">
        <v>2</v>
      </c>
      <c r="L645" s="73">
        <v>455.57</v>
      </c>
      <c r="N645" s="108">
        <f t="shared" si="20"/>
        <v>0</v>
      </c>
      <c r="O645" s="108">
        <f t="shared" si="20"/>
        <v>0</v>
      </c>
      <c r="P645" s="108">
        <f t="shared" si="21"/>
        <v>0</v>
      </c>
    </row>
    <row r="646" spans="1:16" hidden="1" x14ac:dyDescent="0.3">
      <c r="A646" s="71" t="s">
        <v>161</v>
      </c>
      <c r="B646" s="71" t="s">
        <v>12</v>
      </c>
      <c r="C646" s="71" t="s">
        <v>55</v>
      </c>
      <c r="D646" s="71" t="s">
        <v>42</v>
      </c>
      <c r="E646" s="72" t="s">
        <v>28</v>
      </c>
      <c r="F646" s="72" t="s">
        <v>21</v>
      </c>
      <c r="G646" s="73">
        <v>3</v>
      </c>
      <c r="H646" s="73">
        <v>693</v>
      </c>
      <c r="I646" s="73">
        <v>0</v>
      </c>
      <c r="J646" s="73">
        <v>0</v>
      </c>
      <c r="K646" s="73">
        <v>3</v>
      </c>
      <c r="L646" s="73">
        <v>693</v>
      </c>
      <c r="N646" s="108">
        <f t="shared" si="20"/>
        <v>0</v>
      </c>
      <c r="O646" s="108">
        <f t="shared" si="20"/>
        <v>0</v>
      </c>
      <c r="P646" s="108">
        <f t="shared" si="21"/>
        <v>0</v>
      </c>
    </row>
    <row r="647" spans="1:16" hidden="1" x14ac:dyDescent="0.3">
      <c r="A647" s="71" t="s">
        <v>132</v>
      </c>
      <c r="B647" s="71" t="s">
        <v>12</v>
      </c>
      <c r="C647" s="71" t="s">
        <v>13</v>
      </c>
      <c r="D647" s="71" t="s">
        <v>65</v>
      </c>
      <c r="E647" s="72" t="s">
        <v>25</v>
      </c>
      <c r="F647" s="72" t="s">
        <v>21</v>
      </c>
      <c r="G647" s="73">
        <v>8</v>
      </c>
      <c r="H647" s="73">
        <v>692.99</v>
      </c>
      <c r="I647" s="73">
        <v>1</v>
      </c>
      <c r="J647" s="73">
        <v>221.75</v>
      </c>
      <c r="K647" s="73">
        <v>7</v>
      </c>
      <c r="L647" s="73">
        <v>471.24</v>
      </c>
      <c r="N647" s="108">
        <f t="shared" si="20"/>
        <v>0</v>
      </c>
      <c r="O647" s="108">
        <f t="shared" si="20"/>
        <v>0</v>
      </c>
      <c r="P647" s="108">
        <f t="shared" si="21"/>
        <v>0</v>
      </c>
    </row>
    <row r="648" spans="1:16" hidden="1" x14ac:dyDescent="0.3">
      <c r="A648" s="71" t="s">
        <v>154</v>
      </c>
      <c r="B648" s="71" t="s">
        <v>12</v>
      </c>
      <c r="C648" s="71" t="s">
        <v>55</v>
      </c>
      <c r="D648" s="71" t="s">
        <v>104</v>
      </c>
      <c r="E648" s="72" t="s">
        <v>25</v>
      </c>
      <c r="F648" s="72" t="s">
        <v>21</v>
      </c>
      <c r="G648" s="73">
        <v>1</v>
      </c>
      <c r="H648" s="73">
        <v>692.46</v>
      </c>
      <c r="I648" s="73">
        <v>0</v>
      </c>
      <c r="J648" s="73">
        <v>0</v>
      </c>
      <c r="K648" s="73">
        <v>1</v>
      </c>
      <c r="L648" s="73">
        <v>692.46</v>
      </c>
      <c r="N648" s="108">
        <f t="shared" si="20"/>
        <v>0</v>
      </c>
      <c r="O648" s="108">
        <f t="shared" si="20"/>
        <v>0</v>
      </c>
      <c r="P648" s="108">
        <f t="shared" si="21"/>
        <v>0</v>
      </c>
    </row>
    <row r="649" spans="1:16" hidden="1" x14ac:dyDescent="0.3">
      <c r="A649" s="71" t="s">
        <v>148</v>
      </c>
      <c r="B649" s="71" t="s">
        <v>57</v>
      </c>
      <c r="C649" s="71" t="s">
        <v>55</v>
      </c>
      <c r="D649" s="71" t="s">
        <v>98</v>
      </c>
      <c r="E649" s="72" t="s">
        <v>37</v>
      </c>
      <c r="F649" s="72" t="s">
        <v>21</v>
      </c>
      <c r="G649" s="73">
        <v>7</v>
      </c>
      <c r="H649" s="73">
        <v>692.39</v>
      </c>
      <c r="I649" s="73">
        <v>1</v>
      </c>
      <c r="J649" s="73">
        <v>43.67</v>
      </c>
      <c r="K649" s="73">
        <v>6</v>
      </c>
      <c r="L649" s="73">
        <v>648.72</v>
      </c>
      <c r="N649" s="108">
        <f t="shared" si="20"/>
        <v>0</v>
      </c>
      <c r="O649" s="108">
        <f t="shared" si="20"/>
        <v>0</v>
      </c>
      <c r="P649" s="108">
        <f t="shared" si="21"/>
        <v>0</v>
      </c>
    </row>
    <row r="650" spans="1:16" hidden="1" x14ac:dyDescent="0.3">
      <c r="A650" s="71" t="s">
        <v>146</v>
      </c>
      <c r="B650" s="71" t="s">
        <v>12</v>
      </c>
      <c r="C650" s="71" t="s">
        <v>13</v>
      </c>
      <c r="D650" s="71" t="s">
        <v>54</v>
      </c>
      <c r="E650" s="72" t="s">
        <v>3</v>
      </c>
      <c r="F650" s="72" t="s">
        <v>21</v>
      </c>
      <c r="G650" s="73">
        <v>34</v>
      </c>
      <c r="H650" s="73">
        <v>691.97</v>
      </c>
      <c r="I650" s="73">
        <v>10</v>
      </c>
      <c r="J650" s="73">
        <v>22.9</v>
      </c>
      <c r="K650" s="73">
        <v>24</v>
      </c>
      <c r="L650" s="73">
        <v>669.07</v>
      </c>
      <c r="N650" s="108">
        <f t="shared" si="20"/>
        <v>0</v>
      </c>
      <c r="O650" s="108">
        <f t="shared" si="20"/>
        <v>0</v>
      </c>
      <c r="P650" s="108">
        <f t="shared" si="21"/>
        <v>0</v>
      </c>
    </row>
    <row r="651" spans="1:16" hidden="1" x14ac:dyDescent="0.3">
      <c r="A651" s="71" t="s">
        <v>140</v>
      </c>
      <c r="B651" s="71" t="s">
        <v>57</v>
      </c>
      <c r="C651" s="71" t="s">
        <v>13</v>
      </c>
      <c r="D651" s="71" t="s">
        <v>85</v>
      </c>
      <c r="E651" s="72" t="s">
        <v>20</v>
      </c>
      <c r="F651" s="72" t="s">
        <v>4</v>
      </c>
      <c r="G651" s="73">
        <v>3</v>
      </c>
      <c r="H651" s="73">
        <v>687.7</v>
      </c>
      <c r="I651" s="73">
        <v>0</v>
      </c>
      <c r="J651" s="73">
        <v>0</v>
      </c>
      <c r="K651" s="73">
        <v>3</v>
      </c>
      <c r="L651" s="73">
        <v>687.7</v>
      </c>
      <c r="N651" s="108">
        <f t="shared" si="20"/>
        <v>0</v>
      </c>
      <c r="O651" s="108">
        <f t="shared" si="20"/>
        <v>0</v>
      </c>
      <c r="P651" s="108">
        <f t="shared" si="21"/>
        <v>0</v>
      </c>
    </row>
    <row r="652" spans="1:16" hidden="1" x14ac:dyDescent="0.3">
      <c r="A652" s="71" t="s">
        <v>132</v>
      </c>
      <c r="B652" s="71" t="s">
        <v>57</v>
      </c>
      <c r="C652" s="71" t="s">
        <v>13</v>
      </c>
      <c r="D652" s="71" t="s">
        <v>99</v>
      </c>
      <c r="E652" s="72" t="s">
        <v>18</v>
      </c>
      <c r="F652" s="72" t="s">
        <v>21</v>
      </c>
      <c r="G652" s="73">
        <v>23</v>
      </c>
      <c r="H652" s="73">
        <v>686.49</v>
      </c>
      <c r="I652" s="73">
        <v>4</v>
      </c>
      <c r="J652" s="73">
        <v>78.34</v>
      </c>
      <c r="K652" s="73">
        <v>19</v>
      </c>
      <c r="L652" s="73">
        <v>608.15</v>
      </c>
      <c r="N652" s="108">
        <f t="shared" si="20"/>
        <v>0</v>
      </c>
      <c r="O652" s="108">
        <f t="shared" si="20"/>
        <v>0</v>
      </c>
      <c r="P652" s="108">
        <f t="shared" si="21"/>
        <v>0</v>
      </c>
    </row>
    <row r="653" spans="1:16" hidden="1" x14ac:dyDescent="0.3">
      <c r="A653" s="71" t="s">
        <v>140</v>
      </c>
      <c r="B653" s="71" t="s">
        <v>12</v>
      </c>
      <c r="C653" s="71" t="s">
        <v>13</v>
      </c>
      <c r="D653" s="71" t="s">
        <v>56</v>
      </c>
      <c r="E653" s="72" t="s">
        <v>37</v>
      </c>
      <c r="F653" s="72" t="s">
        <v>16</v>
      </c>
      <c r="G653" s="73">
        <v>5</v>
      </c>
      <c r="H653" s="73">
        <v>686.24</v>
      </c>
      <c r="I653" s="73">
        <v>0</v>
      </c>
      <c r="J653" s="73">
        <v>0</v>
      </c>
      <c r="K653" s="73">
        <v>5</v>
      </c>
      <c r="L653" s="73">
        <v>686.24</v>
      </c>
      <c r="N653" s="108">
        <f t="shared" si="20"/>
        <v>0</v>
      </c>
      <c r="O653" s="108">
        <f t="shared" si="20"/>
        <v>0</v>
      </c>
      <c r="P653" s="108">
        <f t="shared" si="21"/>
        <v>0</v>
      </c>
    </row>
    <row r="654" spans="1:16" hidden="1" x14ac:dyDescent="0.3">
      <c r="A654" s="71" t="s">
        <v>139</v>
      </c>
      <c r="B654" s="71" t="s">
        <v>57</v>
      </c>
      <c r="C654" s="71" t="s">
        <v>13</v>
      </c>
      <c r="D654" s="71" t="s">
        <v>47</v>
      </c>
      <c r="E654" s="72" t="s">
        <v>18</v>
      </c>
      <c r="F654" s="72" t="s">
        <v>21</v>
      </c>
      <c r="G654" s="73">
        <v>40</v>
      </c>
      <c r="H654" s="73">
        <v>686.18</v>
      </c>
      <c r="I654" s="73">
        <v>26</v>
      </c>
      <c r="J654" s="73">
        <v>432.34</v>
      </c>
      <c r="K654" s="73">
        <v>14</v>
      </c>
      <c r="L654" s="73">
        <v>253.84</v>
      </c>
      <c r="N654" s="108">
        <f t="shared" si="20"/>
        <v>0</v>
      </c>
      <c r="O654" s="108">
        <f t="shared" si="20"/>
        <v>0</v>
      </c>
      <c r="P654" s="108">
        <f t="shared" si="21"/>
        <v>0</v>
      </c>
    </row>
    <row r="655" spans="1:16" hidden="1" x14ac:dyDescent="0.3">
      <c r="A655" s="71" t="s">
        <v>161</v>
      </c>
      <c r="B655" s="71" t="s">
        <v>57</v>
      </c>
      <c r="C655" s="71" t="s">
        <v>55</v>
      </c>
      <c r="D655" s="71" t="s">
        <v>94</v>
      </c>
      <c r="E655" s="72" t="s">
        <v>28</v>
      </c>
      <c r="F655" s="72" t="s">
        <v>21</v>
      </c>
      <c r="G655" s="73">
        <v>3</v>
      </c>
      <c r="H655" s="73">
        <v>685.76</v>
      </c>
      <c r="I655" s="73">
        <v>0</v>
      </c>
      <c r="J655" s="73">
        <v>0</v>
      </c>
      <c r="K655" s="73">
        <v>3</v>
      </c>
      <c r="L655" s="73">
        <v>685.76</v>
      </c>
      <c r="N655" s="108">
        <f t="shared" si="20"/>
        <v>0</v>
      </c>
      <c r="O655" s="108">
        <f t="shared" si="20"/>
        <v>0</v>
      </c>
      <c r="P655" s="108">
        <f t="shared" si="21"/>
        <v>0</v>
      </c>
    </row>
    <row r="656" spans="1:16" hidden="1" x14ac:dyDescent="0.3">
      <c r="A656" s="71" t="s">
        <v>142</v>
      </c>
      <c r="B656" s="71" t="s">
        <v>12</v>
      </c>
      <c r="C656" s="71" t="s">
        <v>13</v>
      </c>
      <c r="D656" s="71" t="s">
        <v>34</v>
      </c>
      <c r="E656" s="72" t="s">
        <v>28</v>
      </c>
      <c r="F656" s="72" t="s">
        <v>16</v>
      </c>
      <c r="G656" s="73">
        <v>3</v>
      </c>
      <c r="H656" s="73">
        <v>685.73</v>
      </c>
      <c r="I656" s="73">
        <v>0</v>
      </c>
      <c r="J656" s="73">
        <v>0</v>
      </c>
      <c r="K656" s="73">
        <v>3</v>
      </c>
      <c r="L656" s="73">
        <v>685.73</v>
      </c>
      <c r="N656" s="108">
        <f t="shared" si="20"/>
        <v>0</v>
      </c>
      <c r="O656" s="108">
        <f t="shared" si="20"/>
        <v>0</v>
      </c>
      <c r="P656" s="108">
        <f t="shared" si="21"/>
        <v>0</v>
      </c>
    </row>
    <row r="657" spans="1:16" hidden="1" x14ac:dyDescent="0.3">
      <c r="A657" s="71" t="s">
        <v>132</v>
      </c>
      <c r="B657" s="71" t="s">
        <v>129</v>
      </c>
      <c r="C657" s="71" t="s">
        <v>13</v>
      </c>
      <c r="D657" s="71" t="s">
        <v>49</v>
      </c>
      <c r="E657" s="72" t="s">
        <v>40</v>
      </c>
      <c r="F657" s="72" t="s">
        <v>21</v>
      </c>
      <c r="G657" s="73">
        <v>40</v>
      </c>
      <c r="H657" s="73">
        <v>685.37</v>
      </c>
      <c r="I657" s="73">
        <v>38</v>
      </c>
      <c r="J657" s="73">
        <v>564.84</v>
      </c>
      <c r="K657" s="73">
        <v>2</v>
      </c>
      <c r="L657" s="73">
        <v>120.53</v>
      </c>
      <c r="N657" s="108">
        <f t="shared" si="20"/>
        <v>0</v>
      </c>
      <c r="O657" s="108">
        <f t="shared" si="20"/>
        <v>0</v>
      </c>
      <c r="P657" s="108">
        <f t="shared" si="21"/>
        <v>0</v>
      </c>
    </row>
    <row r="658" spans="1:16" hidden="1" x14ac:dyDescent="0.3">
      <c r="A658" s="71" t="s">
        <v>161</v>
      </c>
      <c r="B658" s="71" t="s">
        <v>57</v>
      </c>
      <c r="C658" s="71" t="s">
        <v>55</v>
      </c>
      <c r="D658" s="71" t="s">
        <v>96</v>
      </c>
      <c r="E658" s="72" t="s">
        <v>41</v>
      </c>
      <c r="F658" s="72" t="s">
        <v>26</v>
      </c>
      <c r="G658" s="73">
        <v>12</v>
      </c>
      <c r="H658" s="73">
        <v>685.18</v>
      </c>
      <c r="I658" s="73">
        <v>1</v>
      </c>
      <c r="J658" s="73">
        <v>55.42</v>
      </c>
      <c r="K658" s="73">
        <v>11</v>
      </c>
      <c r="L658" s="73">
        <v>629.76</v>
      </c>
      <c r="N658" s="108">
        <f t="shared" si="20"/>
        <v>0</v>
      </c>
      <c r="O658" s="108">
        <f t="shared" si="20"/>
        <v>0</v>
      </c>
      <c r="P658" s="108">
        <f t="shared" si="21"/>
        <v>0</v>
      </c>
    </row>
    <row r="659" spans="1:16" hidden="1" x14ac:dyDescent="0.3">
      <c r="A659" s="71" t="s">
        <v>161</v>
      </c>
      <c r="B659" s="71" t="s">
        <v>57</v>
      </c>
      <c r="C659" s="71" t="s">
        <v>55</v>
      </c>
      <c r="D659" s="71" t="s">
        <v>77</v>
      </c>
      <c r="E659" s="72" t="s">
        <v>5</v>
      </c>
      <c r="F659" s="72" t="s">
        <v>26</v>
      </c>
      <c r="G659" s="73">
        <v>1</v>
      </c>
      <c r="H659" s="73">
        <v>683.92</v>
      </c>
      <c r="I659" s="73">
        <v>0</v>
      </c>
      <c r="J659" s="73">
        <v>0</v>
      </c>
      <c r="K659" s="73">
        <v>1</v>
      </c>
      <c r="L659" s="73">
        <v>683.92</v>
      </c>
      <c r="N659" s="108">
        <f t="shared" si="20"/>
        <v>0</v>
      </c>
      <c r="O659" s="108">
        <f t="shared" si="20"/>
        <v>0</v>
      </c>
      <c r="P659" s="108">
        <f t="shared" si="21"/>
        <v>0</v>
      </c>
    </row>
    <row r="660" spans="1:16" hidden="1" x14ac:dyDescent="0.3">
      <c r="A660" s="71" t="s">
        <v>152</v>
      </c>
      <c r="B660" s="71" t="s">
        <v>57</v>
      </c>
      <c r="C660" s="71" t="s">
        <v>55</v>
      </c>
      <c r="D660" s="71" t="s">
        <v>35</v>
      </c>
      <c r="E660" s="72" t="s">
        <v>20</v>
      </c>
      <c r="F660" s="72" t="s">
        <v>26</v>
      </c>
      <c r="G660" s="73">
        <v>3</v>
      </c>
      <c r="H660" s="73">
        <v>683.25</v>
      </c>
      <c r="I660" s="73">
        <v>0</v>
      </c>
      <c r="J660" s="73">
        <v>0</v>
      </c>
      <c r="K660" s="73">
        <v>3</v>
      </c>
      <c r="L660" s="73">
        <v>683.25</v>
      </c>
      <c r="N660" s="108">
        <f t="shared" ref="N660:O723" si="22">G660-I660-K660</f>
        <v>0</v>
      </c>
      <c r="O660" s="108">
        <f t="shared" si="22"/>
        <v>0</v>
      </c>
      <c r="P660" s="108">
        <f t="shared" si="21"/>
        <v>0</v>
      </c>
    </row>
    <row r="661" spans="1:16" hidden="1" x14ac:dyDescent="0.3">
      <c r="A661" s="71" t="s">
        <v>138</v>
      </c>
      <c r="B661" s="71" t="s">
        <v>57</v>
      </c>
      <c r="C661" s="71" t="s">
        <v>13</v>
      </c>
      <c r="D661" s="71" t="s">
        <v>36</v>
      </c>
      <c r="E661" s="72" t="s">
        <v>5</v>
      </c>
      <c r="F661" s="72" t="s">
        <v>16</v>
      </c>
      <c r="G661" s="73">
        <v>138</v>
      </c>
      <c r="H661" s="73">
        <v>683.21</v>
      </c>
      <c r="I661" s="73">
        <v>3</v>
      </c>
      <c r="J661" s="73">
        <v>134.91999999999999</v>
      </c>
      <c r="K661" s="73">
        <v>135</v>
      </c>
      <c r="L661" s="73">
        <v>548.29</v>
      </c>
      <c r="N661" s="108">
        <f t="shared" si="22"/>
        <v>0</v>
      </c>
      <c r="O661" s="108">
        <f t="shared" si="22"/>
        <v>0</v>
      </c>
      <c r="P661" s="108">
        <f t="shared" si="21"/>
        <v>0</v>
      </c>
    </row>
    <row r="662" spans="1:16" hidden="1" x14ac:dyDescent="0.3">
      <c r="A662" s="71" t="s">
        <v>161</v>
      </c>
      <c r="B662" s="71" t="s">
        <v>12</v>
      </c>
      <c r="C662" s="71" t="s">
        <v>55</v>
      </c>
      <c r="D662" s="71" t="s">
        <v>30</v>
      </c>
      <c r="E662" s="72" t="s">
        <v>37</v>
      </c>
      <c r="F662" s="72" t="s">
        <v>26</v>
      </c>
      <c r="G662" s="73">
        <v>5</v>
      </c>
      <c r="H662" s="73">
        <v>682.72</v>
      </c>
      <c r="I662" s="73">
        <v>0</v>
      </c>
      <c r="J662" s="73">
        <v>0</v>
      </c>
      <c r="K662" s="73">
        <v>5</v>
      </c>
      <c r="L662" s="73">
        <v>682.72</v>
      </c>
      <c r="N662" s="108">
        <f t="shared" si="22"/>
        <v>0</v>
      </c>
      <c r="O662" s="108">
        <f t="shared" si="22"/>
        <v>0</v>
      </c>
      <c r="P662" s="108">
        <f t="shared" si="21"/>
        <v>0</v>
      </c>
    </row>
    <row r="663" spans="1:16" hidden="1" x14ac:dyDescent="0.3">
      <c r="A663" s="71" t="s">
        <v>163</v>
      </c>
      <c r="B663" s="71" t="s">
        <v>57</v>
      </c>
      <c r="C663" s="71" t="s">
        <v>17</v>
      </c>
      <c r="D663" s="71" t="s">
        <v>44</v>
      </c>
      <c r="E663" s="72" t="s">
        <v>18</v>
      </c>
      <c r="F663" s="72" t="s">
        <v>21</v>
      </c>
      <c r="G663" s="73">
        <v>36</v>
      </c>
      <c r="H663" s="73">
        <v>682.02</v>
      </c>
      <c r="I663" s="73">
        <v>18</v>
      </c>
      <c r="J663" s="73">
        <v>330.77</v>
      </c>
      <c r="K663" s="73">
        <v>18</v>
      </c>
      <c r="L663" s="73">
        <v>351.25</v>
      </c>
      <c r="N663" s="108">
        <f t="shared" si="22"/>
        <v>0</v>
      </c>
      <c r="O663" s="108">
        <f t="shared" si="22"/>
        <v>0</v>
      </c>
      <c r="P663" s="108">
        <f t="shared" si="21"/>
        <v>0</v>
      </c>
    </row>
    <row r="664" spans="1:16" hidden="1" x14ac:dyDescent="0.3">
      <c r="A664" s="71" t="s">
        <v>140</v>
      </c>
      <c r="B664" s="71" t="s">
        <v>57</v>
      </c>
      <c r="C664" s="71" t="s">
        <v>13</v>
      </c>
      <c r="D664" s="71" t="s">
        <v>48</v>
      </c>
      <c r="E664" s="72" t="s">
        <v>40</v>
      </c>
      <c r="F664" s="72" t="s">
        <v>4</v>
      </c>
      <c r="G664" s="73">
        <v>1</v>
      </c>
      <c r="H664" s="73">
        <v>681.97</v>
      </c>
      <c r="I664" s="73">
        <v>0</v>
      </c>
      <c r="J664" s="73">
        <v>0</v>
      </c>
      <c r="K664" s="73">
        <v>1</v>
      </c>
      <c r="L664" s="73">
        <v>681.97</v>
      </c>
      <c r="N664" s="108">
        <f t="shared" si="22"/>
        <v>0</v>
      </c>
      <c r="O664" s="108">
        <f t="shared" si="22"/>
        <v>0</v>
      </c>
      <c r="P664" s="108">
        <f t="shared" si="21"/>
        <v>0</v>
      </c>
    </row>
    <row r="665" spans="1:16" hidden="1" x14ac:dyDescent="0.3">
      <c r="A665" s="71" t="s">
        <v>163</v>
      </c>
      <c r="B665" s="71" t="s">
        <v>57</v>
      </c>
      <c r="C665" s="71" t="s">
        <v>17</v>
      </c>
      <c r="D665" s="71" t="s">
        <v>102</v>
      </c>
      <c r="E665" s="72" t="s">
        <v>37</v>
      </c>
      <c r="F665" s="72" t="s">
        <v>16</v>
      </c>
      <c r="G665" s="73">
        <v>9</v>
      </c>
      <c r="H665" s="73">
        <v>681.18</v>
      </c>
      <c r="I665" s="73">
        <v>3</v>
      </c>
      <c r="J665" s="73">
        <v>271.04000000000002</v>
      </c>
      <c r="K665" s="73">
        <v>6</v>
      </c>
      <c r="L665" s="73">
        <v>410.14</v>
      </c>
      <c r="N665" s="108">
        <f t="shared" si="22"/>
        <v>0</v>
      </c>
      <c r="O665" s="108">
        <f t="shared" si="22"/>
        <v>0</v>
      </c>
      <c r="P665" s="108">
        <f t="shared" si="21"/>
        <v>0</v>
      </c>
    </row>
    <row r="666" spans="1:16" hidden="1" x14ac:dyDescent="0.3">
      <c r="A666" s="71" t="s">
        <v>140</v>
      </c>
      <c r="B666" s="71" t="s">
        <v>57</v>
      </c>
      <c r="C666" s="71" t="s">
        <v>13</v>
      </c>
      <c r="D666" s="71" t="s">
        <v>48</v>
      </c>
      <c r="E666" s="72" t="s">
        <v>24</v>
      </c>
      <c r="F666" s="72" t="s">
        <v>16</v>
      </c>
      <c r="G666" s="73">
        <v>2</v>
      </c>
      <c r="H666" s="73">
        <v>680.92</v>
      </c>
      <c r="I666" s="73">
        <v>0</v>
      </c>
      <c r="J666" s="73">
        <v>0</v>
      </c>
      <c r="K666" s="73">
        <v>2</v>
      </c>
      <c r="L666" s="73">
        <v>680.92</v>
      </c>
      <c r="N666" s="108">
        <f t="shared" si="22"/>
        <v>0</v>
      </c>
      <c r="O666" s="108">
        <f t="shared" si="22"/>
        <v>0</v>
      </c>
      <c r="P666" s="108">
        <f t="shared" si="21"/>
        <v>0</v>
      </c>
    </row>
    <row r="667" spans="1:16" hidden="1" x14ac:dyDescent="0.3">
      <c r="A667" s="71" t="s">
        <v>160</v>
      </c>
      <c r="B667" s="71" t="s">
        <v>12</v>
      </c>
      <c r="C667" s="71" t="s">
        <v>55</v>
      </c>
      <c r="D667" s="71" t="s">
        <v>56</v>
      </c>
      <c r="E667" s="72" t="s">
        <v>40</v>
      </c>
      <c r="F667" s="72" t="s">
        <v>21</v>
      </c>
      <c r="G667" s="73">
        <v>3</v>
      </c>
      <c r="H667" s="73">
        <v>680.18</v>
      </c>
      <c r="I667" s="73">
        <v>1</v>
      </c>
      <c r="J667" s="73">
        <v>157.62</v>
      </c>
      <c r="K667" s="73">
        <v>2</v>
      </c>
      <c r="L667" s="73">
        <v>522.55999999999995</v>
      </c>
      <c r="N667" s="108">
        <f t="shared" si="22"/>
        <v>0</v>
      </c>
      <c r="O667" s="108">
        <f t="shared" si="22"/>
        <v>0</v>
      </c>
      <c r="P667" s="108">
        <f t="shared" si="21"/>
        <v>0</v>
      </c>
    </row>
    <row r="668" spans="1:16" hidden="1" x14ac:dyDescent="0.3">
      <c r="A668" s="71" t="s">
        <v>132</v>
      </c>
      <c r="B668" s="71" t="s">
        <v>12</v>
      </c>
      <c r="C668" s="71" t="s">
        <v>13</v>
      </c>
      <c r="D668" s="71" t="s">
        <v>79</v>
      </c>
      <c r="E668" s="72" t="s">
        <v>5</v>
      </c>
      <c r="F668" s="72" t="s">
        <v>26</v>
      </c>
      <c r="G668" s="73">
        <v>55</v>
      </c>
      <c r="H668" s="73">
        <v>679.48</v>
      </c>
      <c r="I668" s="73">
        <v>23</v>
      </c>
      <c r="J668" s="73">
        <v>195.98</v>
      </c>
      <c r="K668" s="73">
        <v>32</v>
      </c>
      <c r="L668" s="73">
        <v>483.5</v>
      </c>
      <c r="N668" s="108">
        <f t="shared" si="22"/>
        <v>0</v>
      </c>
      <c r="O668" s="108">
        <f t="shared" si="22"/>
        <v>0</v>
      </c>
      <c r="P668" s="108">
        <f t="shared" si="21"/>
        <v>0</v>
      </c>
    </row>
    <row r="669" spans="1:16" hidden="1" x14ac:dyDescent="0.3">
      <c r="A669" s="71" t="s">
        <v>142</v>
      </c>
      <c r="B669" s="71" t="s">
        <v>129</v>
      </c>
      <c r="C669" s="71" t="s">
        <v>55</v>
      </c>
      <c r="D669" s="71" t="s">
        <v>42</v>
      </c>
      <c r="E669" s="72" t="s">
        <v>15</v>
      </c>
      <c r="F669" s="72" t="s">
        <v>4</v>
      </c>
      <c r="G669" s="73">
        <v>2</v>
      </c>
      <c r="H669" s="73">
        <v>679.15</v>
      </c>
      <c r="I669" s="73">
        <v>0</v>
      </c>
      <c r="J669" s="73">
        <v>0</v>
      </c>
      <c r="K669" s="73">
        <v>2</v>
      </c>
      <c r="L669" s="73">
        <v>679.15</v>
      </c>
      <c r="N669" s="108">
        <f t="shared" si="22"/>
        <v>0</v>
      </c>
      <c r="O669" s="108">
        <f t="shared" si="22"/>
        <v>0</v>
      </c>
      <c r="P669" s="108">
        <f t="shared" si="21"/>
        <v>0</v>
      </c>
    </row>
    <row r="670" spans="1:16" hidden="1" x14ac:dyDescent="0.3">
      <c r="A670" s="71" t="s">
        <v>154</v>
      </c>
      <c r="B670" s="71" t="s">
        <v>57</v>
      </c>
      <c r="C670" s="71" t="s">
        <v>55</v>
      </c>
      <c r="D670" s="71" t="s">
        <v>80</v>
      </c>
      <c r="E670" s="72" t="s">
        <v>5</v>
      </c>
      <c r="F670" s="72" t="s">
        <v>16</v>
      </c>
      <c r="G670" s="73">
        <v>68</v>
      </c>
      <c r="H670" s="73">
        <v>677.52</v>
      </c>
      <c r="I670" s="73">
        <v>14</v>
      </c>
      <c r="J670" s="73">
        <v>250.63</v>
      </c>
      <c r="K670" s="73">
        <v>54</v>
      </c>
      <c r="L670" s="73">
        <v>426.89</v>
      </c>
      <c r="N670" s="108">
        <f t="shared" si="22"/>
        <v>0</v>
      </c>
      <c r="O670" s="108">
        <f t="shared" si="22"/>
        <v>0</v>
      </c>
      <c r="P670" s="108">
        <f t="shared" si="21"/>
        <v>0</v>
      </c>
    </row>
    <row r="671" spans="1:16" hidden="1" x14ac:dyDescent="0.3">
      <c r="A671" s="71" t="s">
        <v>132</v>
      </c>
      <c r="B671" s="71" t="s">
        <v>129</v>
      </c>
      <c r="C671" s="71" t="s">
        <v>13</v>
      </c>
      <c r="D671" s="71" t="s">
        <v>79</v>
      </c>
      <c r="E671" s="72" t="s">
        <v>15</v>
      </c>
      <c r="F671" s="72" t="s">
        <v>26</v>
      </c>
      <c r="G671" s="73">
        <v>10</v>
      </c>
      <c r="H671" s="73">
        <v>677.26</v>
      </c>
      <c r="I671" s="73">
        <v>7</v>
      </c>
      <c r="J671" s="73">
        <v>534.03</v>
      </c>
      <c r="K671" s="73">
        <v>3</v>
      </c>
      <c r="L671" s="73">
        <v>143.22999999999999</v>
      </c>
      <c r="N671" s="108">
        <f t="shared" si="22"/>
        <v>0</v>
      </c>
      <c r="O671" s="108">
        <f t="shared" si="22"/>
        <v>0</v>
      </c>
      <c r="P671" s="108">
        <f t="shared" si="21"/>
        <v>0</v>
      </c>
    </row>
    <row r="672" spans="1:16" x14ac:dyDescent="0.3">
      <c r="A672" s="71" t="s">
        <v>131</v>
      </c>
      <c r="B672" s="71" t="s">
        <v>12</v>
      </c>
      <c r="C672" s="71" t="s">
        <v>22</v>
      </c>
      <c r="D672" s="71" t="s">
        <v>51</v>
      </c>
      <c r="E672" s="72" t="s">
        <v>15</v>
      </c>
      <c r="F672" s="72" t="s">
        <v>4</v>
      </c>
      <c r="G672" s="91">
        <v>2</v>
      </c>
      <c r="H672" s="73">
        <v>676.74</v>
      </c>
      <c r="I672" s="91">
        <v>0</v>
      </c>
      <c r="J672" s="73">
        <v>0</v>
      </c>
      <c r="K672" s="91">
        <v>2</v>
      </c>
      <c r="L672" s="73">
        <v>676.74</v>
      </c>
      <c r="N672" s="108">
        <f t="shared" si="22"/>
        <v>0</v>
      </c>
      <c r="O672" s="108">
        <f t="shared" si="22"/>
        <v>0</v>
      </c>
      <c r="P672" s="108">
        <f t="shared" si="21"/>
        <v>0</v>
      </c>
    </row>
    <row r="673" spans="1:16" hidden="1" x14ac:dyDescent="0.3">
      <c r="A673" s="71" t="s">
        <v>154</v>
      </c>
      <c r="B673" s="71" t="s">
        <v>57</v>
      </c>
      <c r="C673" s="71" t="s">
        <v>55</v>
      </c>
      <c r="D673" s="71" t="s">
        <v>29</v>
      </c>
      <c r="E673" s="72" t="s">
        <v>18</v>
      </c>
      <c r="F673" s="72" t="s">
        <v>26</v>
      </c>
      <c r="G673" s="73">
        <v>24</v>
      </c>
      <c r="H673" s="73">
        <v>676.7</v>
      </c>
      <c r="I673" s="73">
        <v>8</v>
      </c>
      <c r="J673" s="73">
        <v>112.53</v>
      </c>
      <c r="K673" s="73">
        <v>16</v>
      </c>
      <c r="L673" s="73">
        <v>564.16999999999996</v>
      </c>
      <c r="N673" s="108">
        <f t="shared" si="22"/>
        <v>0</v>
      </c>
      <c r="O673" s="108">
        <f t="shared" si="22"/>
        <v>0</v>
      </c>
      <c r="P673" s="108">
        <f t="shared" si="21"/>
        <v>0</v>
      </c>
    </row>
    <row r="674" spans="1:16" hidden="1" x14ac:dyDescent="0.3">
      <c r="A674" s="71" t="s">
        <v>154</v>
      </c>
      <c r="B674" s="71" t="s">
        <v>12</v>
      </c>
      <c r="C674" s="71" t="s">
        <v>55</v>
      </c>
      <c r="D674" s="71" t="s">
        <v>88</v>
      </c>
      <c r="E674" s="72" t="s">
        <v>41</v>
      </c>
      <c r="F674" s="72" t="s">
        <v>26</v>
      </c>
      <c r="G674" s="73">
        <v>17</v>
      </c>
      <c r="H674" s="73">
        <v>675.35</v>
      </c>
      <c r="I674" s="73">
        <v>7</v>
      </c>
      <c r="J674" s="73">
        <v>261.62</v>
      </c>
      <c r="K674" s="73">
        <v>10</v>
      </c>
      <c r="L674" s="73">
        <v>413.73</v>
      </c>
      <c r="N674" s="108">
        <f t="shared" si="22"/>
        <v>0</v>
      </c>
      <c r="O674" s="108">
        <f t="shared" si="22"/>
        <v>0</v>
      </c>
      <c r="P674" s="108">
        <f t="shared" si="21"/>
        <v>0</v>
      </c>
    </row>
    <row r="675" spans="1:16" hidden="1" x14ac:dyDescent="0.3">
      <c r="A675" s="71" t="s">
        <v>154</v>
      </c>
      <c r="B675" s="71" t="s">
        <v>57</v>
      </c>
      <c r="C675" s="71" t="s">
        <v>55</v>
      </c>
      <c r="D675" s="71" t="s">
        <v>61</v>
      </c>
      <c r="E675" s="72" t="s">
        <v>37</v>
      </c>
      <c r="F675" s="72" t="s">
        <v>21</v>
      </c>
      <c r="G675" s="73">
        <v>5</v>
      </c>
      <c r="H675" s="73">
        <v>672.83</v>
      </c>
      <c r="I675" s="73">
        <v>0</v>
      </c>
      <c r="J675" s="73">
        <v>0</v>
      </c>
      <c r="K675" s="73">
        <v>5</v>
      </c>
      <c r="L675" s="73">
        <v>672.83</v>
      </c>
      <c r="N675" s="108">
        <f t="shared" si="22"/>
        <v>0</v>
      </c>
      <c r="O675" s="108">
        <f t="shared" si="22"/>
        <v>0</v>
      </c>
      <c r="P675" s="108">
        <f t="shared" si="21"/>
        <v>0</v>
      </c>
    </row>
    <row r="676" spans="1:16" hidden="1" x14ac:dyDescent="0.3">
      <c r="A676" s="71" t="s">
        <v>156</v>
      </c>
      <c r="B676" s="71" t="s">
        <v>57</v>
      </c>
      <c r="C676" s="71" t="s">
        <v>55</v>
      </c>
      <c r="D676" s="71" t="s">
        <v>33</v>
      </c>
      <c r="E676" s="72" t="s">
        <v>20</v>
      </c>
      <c r="F676" s="72" t="s">
        <v>16</v>
      </c>
      <c r="G676" s="73">
        <v>4</v>
      </c>
      <c r="H676" s="73">
        <v>672.81</v>
      </c>
      <c r="I676" s="73">
        <v>0</v>
      </c>
      <c r="J676" s="73">
        <v>0</v>
      </c>
      <c r="K676" s="73">
        <v>4</v>
      </c>
      <c r="L676" s="73">
        <v>672.81</v>
      </c>
      <c r="N676" s="108">
        <f t="shared" si="22"/>
        <v>0</v>
      </c>
      <c r="O676" s="108">
        <f t="shared" si="22"/>
        <v>0</v>
      </c>
      <c r="P676" s="108">
        <f t="shared" si="21"/>
        <v>0</v>
      </c>
    </row>
    <row r="677" spans="1:16" hidden="1" x14ac:dyDescent="0.3">
      <c r="A677" s="71" t="s">
        <v>159</v>
      </c>
      <c r="B677" s="71" t="s">
        <v>129</v>
      </c>
      <c r="C677" s="71" t="s">
        <v>55</v>
      </c>
      <c r="D677" s="71" t="s">
        <v>50</v>
      </c>
      <c r="E677" s="72" t="s">
        <v>20</v>
      </c>
      <c r="F677" s="72" t="s">
        <v>26</v>
      </c>
      <c r="G677" s="73">
        <v>9</v>
      </c>
      <c r="H677" s="73">
        <v>671.08</v>
      </c>
      <c r="I677" s="73">
        <v>5</v>
      </c>
      <c r="J677" s="73">
        <v>107.87</v>
      </c>
      <c r="K677" s="73">
        <v>4</v>
      </c>
      <c r="L677" s="73">
        <v>563.21</v>
      </c>
      <c r="N677" s="108">
        <f t="shared" si="22"/>
        <v>0</v>
      </c>
      <c r="O677" s="108">
        <f t="shared" si="22"/>
        <v>0</v>
      </c>
      <c r="P677" s="108">
        <f t="shared" si="21"/>
        <v>0</v>
      </c>
    </row>
    <row r="678" spans="1:16" hidden="1" x14ac:dyDescent="0.3">
      <c r="A678" s="71" t="s">
        <v>154</v>
      </c>
      <c r="B678" s="71" t="s">
        <v>57</v>
      </c>
      <c r="C678" s="71" t="s">
        <v>55</v>
      </c>
      <c r="D678" s="71" t="s">
        <v>111</v>
      </c>
      <c r="E678" s="72" t="s">
        <v>18</v>
      </c>
      <c r="F678" s="72" t="s">
        <v>21</v>
      </c>
      <c r="G678" s="73">
        <v>21</v>
      </c>
      <c r="H678" s="73">
        <v>670.98</v>
      </c>
      <c r="I678" s="73">
        <v>5</v>
      </c>
      <c r="J678" s="73">
        <v>126.39</v>
      </c>
      <c r="K678" s="73">
        <v>16</v>
      </c>
      <c r="L678" s="73">
        <v>544.59</v>
      </c>
      <c r="N678" s="108">
        <f t="shared" si="22"/>
        <v>0</v>
      </c>
      <c r="O678" s="108">
        <f t="shared" si="22"/>
        <v>0</v>
      </c>
      <c r="P678" s="108">
        <f t="shared" si="21"/>
        <v>0</v>
      </c>
    </row>
    <row r="679" spans="1:16" hidden="1" x14ac:dyDescent="0.3">
      <c r="A679" s="71" t="s">
        <v>163</v>
      </c>
      <c r="B679" s="71" t="s">
        <v>57</v>
      </c>
      <c r="C679" s="71" t="s">
        <v>55</v>
      </c>
      <c r="D679" s="71" t="s">
        <v>81</v>
      </c>
      <c r="E679" s="72" t="s">
        <v>28</v>
      </c>
      <c r="F679" s="72" t="s">
        <v>21</v>
      </c>
      <c r="G679" s="73">
        <v>1</v>
      </c>
      <c r="H679" s="73">
        <v>669.93</v>
      </c>
      <c r="I679" s="73">
        <v>0</v>
      </c>
      <c r="J679" s="73">
        <v>0</v>
      </c>
      <c r="K679" s="73">
        <v>1</v>
      </c>
      <c r="L679" s="73">
        <v>669.93</v>
      </c>
      <c r="N679" s="108">
        <f t="shared" si="22"/>
        <v>0</v>
      </c>
      <c r="O679" s="108">
        <f t="shared" si="22"/>
        <v>0</v>
      </c>
      <c r="P679" s="108">
        <f t="shared" si="21"/>
        <v>0</v>
      </c>
    </row>
    <row r="680" spans="1:16" hidden="1" x14ac:dyDescent="0.3">
      <c r="A680" s="71" t="s">
        <v>159</v>
      </c>
      <c r="B680" s="71" t="s">
        <v>57</v>
      </c>
      <c r="C680" s="71" t="s">
        <v>55</v>
      </c>
      <c r="D680" s="71" t="s">
        <v>54</v>
      </c>
      <c r="E680" s="72" t="s">
        <v>37</v>
      </c>
      <c r="F680" s="72" t="s">
        <v>21</v>
      </c>
      <c r="G680" s="73">
        <v>5</v>
      </c>
      <c r="H680" s="73">
        <v>667.79</v>
      </c>
      <c r="I680" s="73">
        <v>0</v>
      </c>
      <c r="J680" s="73">
        <v>0</v>
      </c>
      <c r="K680" s="73">
        <v>5</v>
      </c>
      <c r="L680" s="73">
        <v>667.79</v>
      </c>
      <c r="N680" s="108">
        <f t="shared" si="22"/>
        <v>0</v>
      </c>
      <c r="O680" s="108">
        <f t="shared" si="22"/>
        <v>0</v>
      </c>
      <c r="P680" s="108">
        <f t="shared" si="21"/>
        <v>0</v>
      </c>
    </row>
    <row r="681" spans="1:16" hidden="1" x14ac:dyDescent="0.3">
      <c r="A681" s="71" t="s">
        <v>163</v>
      </c>
      <c r="B681" s="71" t="s">
        <v>129</v>
      </c>
      <c r="C681" s="71" t="s">
        <v>17</v>
      </c>
      <c r="D681" s="71" t="s">
        <v>33</v>
      </c>
      <c r="E681" s="72" t="s">
        <v>18</v>
      </c>
      <c r="F681" s="72" t="s">
        <v>26</v>
      </c>
      <c r="G681" s="73">
        <v>14</v>
      </c>
      <c r="H681" s="73">
        <v>667.62</v>
      </c>
      <c r="I681" s="73">
        <v>0</v>
      </c>
      <c r="J681" s="73">
        <v>0</v>
      </c>
      <c r="K681" s="73">
        <v>14</v>
      </c>
      <c r="L681" s="73">
        <v>667.62</v>
      </c>
      <c r="N681" s="108">
        <f t="shared" si="22"/>
        <v>0</v>
      </c>
      <c r="O681" s="108">
        <f t="shared" si="22"/>
        <v>0</v>
      </c>
      <c r="P681" s="108">
        <f t="shared" si="21"/>
        <v>0</v>
      </c>
    </row>
    <row r="682" spans="1:16" hidden="1" x14ac:dyDescent="0.3">
      <c r="A682" s="71" t="s">
        <v>132</v>
      </c>
      <c r="B682" s="71" t="s">
        <v>12</v>
      </c>
      <c r="C682" s="71" t="s">
        <v>13</v>
      </c>
      <c r="D682" s="71" t="s">
        <v>54</v>
      </c>
      <c r="E682" s="72" t="s">
        <v>24</v>
      </c>
      <c r="F682" s="72" t="s">
        <v>21</v>
      </c>
      <c r="G682" s="73">
        <v>9</v>
      </c>
      <c r="H682" s="73">
        <v>667.1</v>
      </c>
      <c r="I682" s="73">
        <v>8</v>
      </c>
      <c r="J682" s="73">
        <v>609.72</v>
      </c>
      <c r="K682" s="73">
        <v>1</v>
      </c>
      <c r="L682" s="73">
        <v>57.38</v>
      </c>
      <c r="N682" s="108">
        <f t="shared" si="22"/>
        <v>0</v>
      </c>
      <c r="O682" s="108">
        <f t="shared" si="22"/>
        <v>0</v>
      </c>
      <c r="P682" s="108">
        <f t="shared" si="21"/>
        <v>0</v>
      </c>
    </row>
    <row r="683" spans="1:16" hidden="1" x14ac:dyDescent="0.3">
      <c r="A683" s="71" t="s">
        <v>142</v>
      </c>
      <c r="B683" s="71" t="s">
        <v>57</v>
      </c>
      <c r="C683" s="71" t="s">
        <v>55</v>
      </c>
      <c r="D683" s="71" t="s">
        <v>74</v>
      </c>
      <c r="E683" s="72" t="s">
        <v>31</v>
      </c>
      <c r="F683" s="72" t="s">
        <v>26</v>
      </c>
      <c r="G683" s="73">
        <v>4</v>
      </c>
      <c r="H683" s="73">
        <v>666.13</v>
      </c>
      <c r="I683" s="73">
        <v>0</v>
      </c>
      <c r="J683" s="73">
        <v>0</v>
      </c>
      <c r="K683" s="73">
        <v>4</v>
      </c>
      <c r="L683" s="73">
        <v>666.13</v>
      </c>
      <c r="N683" s="108">
        <f t="shared" si="22"/>
        <v>0</v>
      </c>
      <c r="O683" s="108">
        <f t="shared" si="22"/>
        <v>0</v>
      </c>
      <c r="P683" s="108">
        <f t="shared" si="21"/>
        <v>0</v>
      </c>
    </row>
    <row r="684" spans="1:16" hidden="1" x14ac:dyDescent="0.3">
      <c r="A684" s="71" t="s">
        <v>161</v>
      </c>
      <c r="B684" s="71" t="s">
        <v>12</v>
      </c>
      <c r="C684" s="71" t="s">
        <v>55</v>
      </c>
      <c r="D684" s="71" t="s">
        <v>23</v>
      </c>
      <c r="E684" s="72" t="s">
        <v>28</v>
      </c>
      <c r="F684" s="72" t="s">
        <v>16</v>
      </c>
      <c r="G684" s="73">
        <v>3</v>
      </c>
      <c r="H684" s="73">
        <v>665.08</v>
      </c>
      <c r="I684" s="73">
        <v>0</v>
      </c>
      <c r="J684" s="73">
        <v>0</v>
      </c>
      <c r="K684" s="73">
        <v>3</v>
      </c>
      <c r="L684" s="73">
        <v>665.08</v>
      </c>
      <c r="N684" s="108">
        <f t="shared" si="22"/>
        <v>0</v>
      </c>
      <c r="O684" s="108">
        <f t="shared" si="22"/>
        <v>0</v>
      </c>
      <c r="P684" s="108">
        <f t="shared" si="21"/>
        <v>0</v>
      </c>
    </row>
    <row r="685" spans="1:16" hidden="1" x14ac:dyDescent="0.3">
      <c r="A685" s="71" t="s">
        <v>147</v>
      </c>
      <c r="B685" s="71" t="s">
        <v>12</v>
      </c>
      <c r="C685" s="71" t="s">
        <v>55</v>
      </c>
      <c r="D685" s="71" t="s">
        <v>47</v>
      </c>
      <c r="E685" s="72" t="s">
        <v>28</v>
      </c>
      <c r="F685" s="72" t="s">
        <v>4</v>
      </c>
      <c r="G685" s="73">
        <v>6</v>
      </c>
      <c r="H685" s="73">
        <v>660.65</v>
      </c>
      <c r="I685" s="73">
        <v>3</v>
      </c>
      <c r="J685" s="73">
        <v>32.049999999999997</v>
      </c>
      <c r="K685" s="73">
        <v>3</v>
      </c>
      <c r="L685" s="73">
        <v>628.6</v>
      </c>
      <c r="N685" s="108">
        <f t="shared" si="22"/>
        <v>0</v>
      </c>
      <c r="O685" s="108">
        <f t="shared" si="22"/>
        <v>0</v>
      </c>
      <c r="P685" s="108">
        <f t="shared" si="21"/>
        <v>0</v>
      </c>
    </row>
    <row r="686" spans="1:16" hidden="1" x14ac:dyDescent="0.3">
      <c r="A686" s="71" t="s">
        <v>132</v>
      </c>
      <c r="B686" s="71" t="s">
        <v>57</v>
      </c>
      <c r="C686" s="71" t="s">
        <v>13</v>
      </c>
      <c r="D686" s="71" t="s">
        <v>63</v>
      </c>
      <c r="E686" s="72" t="s">
        <v>3</v>
      </c>
      <c r="F686" s="72" t="s">
        <v>21</v>
      </c>
      <c r="G686" s="73">
        <v>32</v>
      </c>
      <c r="H686" s="73">
        <v>656.41</v>
      </c>
      <c r="I686" s="73">
        <v>3</v>
      </c>
      <c r="J686" s="73">
        <v>78.77</v>
      </c>
      <c r="K686" s="73">
        <v>29</v>
      </c>
      <c r="L686" s="73">
        <v>577.64</v>
      </c>
      <c r="N686" s="108">
        <f t="shared" si="22"/>
        <v>0</v>
      </c>
      <c r="O686" s="108">
        <f t="shared" si="22"/>
        <v>0</v>
      </c>
      <c r="P686" s="108">
        <f t="shared" si="21"/>
        <v>0</v>
      </c>
    </row>
    <row r="687" spans="1:16" hidden="1" x14ac:dyDescent="0.3">
      <c r="A687" s="71" t="s">
        <v>155</v>
      </c>
      <c r="B687" s="71" t="s">
        <v>12</v>
      </c>
      <c r="C687" s="71" t="s">
        <v>55</v>
      </c>
      <c r="D687" s="71" t="s">
        <v>50</v>
      </c>
      <c r="E687" s="72" t="s">
        <v>5</v>
      </c>
      <c r="F687" s="72" t="s">
        <v>16</v>
      </c>
      <c r="G687" s="73">
        <v>40</v>
      </c>
      <c r="H687" s="73">
        <v>656.27</v>
      </c>
      <c r="I687" s="73">
        <v>0</v>
      </c>
      <c r="J687" s="73">
        <v>0</v>
      </c>
      <c r="K687" s="73">
        <v>40</v>
      </c>
      <c r="L687" s="73">
        <v>656.27</v>
      </c>
      <c r="N687" s="108">
        <f t="shared" si="22"/>
        <v>0</v>
      </c>
      <c r="O687" s="108">
        <f t="shared" si="22"/>
        <v>0</v>
      </c>
      <c r="P687" s="108">
        <f t="shared" si="21"/>
        <v>0</v>
      </c>
    </row>
    <row r="688" spans="1:16" hidden="1" x14ac:dyDescent="0.3">
      <c r="A688" s="71" t="s">
        <v>135</v>
      </c>
      <c r="B688" s="71" t="s">
        <v>57</v>
      </c>
      <c r="C688" s="71" t="s">
        <v>13</v>
      </c>
      <c r="D688" s="71" t="s">
        <v>56</v>
      </c>
      <c r="E688" s="72" t="s">
        <v>5</v>
      </c>
      <c r="F688" s="72" t="s">
        <v>21</v>
      </c>
      <c r="G688" s="73">
        <v>32</v>
      </c>
      <c r="H688" s="73">
        <v>655.5</v>
      </c>
      <c r="I688" s="73">
        <v>1</v>
      </c>
      <c r="J688" s="73">
        <v>27.73</v>
      </c>
      <c r="K688" s="73">
        <v>31</v>
      </c>
      <c r="L688" s="73">
        <v>627.77</v>
      </c>
      <c r="N688" s="108">
        <f t="shared" si="22"/>
        <v>0</v>
      </c>
      <c r="O688" s="108">
        <f t="shared" si="22"/>
        <v>0</v>
      </c>
      <c r="P688" s="108">
        <f t="shared" si="21"/>
        <v>0</v>
      </c>
    </row>
    <row r="689" spans="1:16" hidden="1" x14ac:dyDescent="0.3">
      <c r="A689" s="71" t="s">
        <v>132</v>
      </c>
      <c r="B689" s="71" t="s">
        <v>12</v>
      </c>
      <c r="C689" s="71" t="s">
        <v>13</v>
      </c>
      <c r="D689" s="71" t="s">
        <v>81</v>
      </c>
      <c r="E689" s="72" t="s">
        <v>25</v>
      </c>
      <c r="F689" s="72" t="s">
        <v>16</v>
      </c>
      <c r="G689" s="73">
        <v>8</v>
      </c>
      <c r="H689" s="73">
        <v>652.66</v>
      </c>
      <c r="I689" s="73">
        <v>1</v>
      </c>
      <c r="J689" s="73">
        <v>136.56</v>
      </c>
      <c r="K689" s="73">
        <v>7</v>
      </c>
      <c r="L689" s="73">
        <v>516.1</v>
      </c>
      <c r="N689" s="108">
        <f t="shared" si="22"/>
        <v>0</v>
      </c>
      <c r="O689" s="108">
        <f t="shared" si="22"/>
        <v>0</v>
      </c>
      <c r="P689" s="108">
        <f t="shared" si="21"/>
        <v>0</v>
      </c>
    </row>
    <row r="690" spans="1:16" hidden="1" x14ac:dyDescent="0.3">
      <c r="A690" s="71" t="s">
        <v>132</v>
      </c>
      <c r="B690" s="71" t="s">
        <v>129</v>
      </c>
      <c r="C690" s="71" t="s">
        <v>13</v>
      </c>
      <c r="D690" s="71" t="s">
        <v>98</v>
      </c>
      <c r="E690" s="72" t="s">
        <v>24</v>
      </c>
      <c r="F690" s="72" t="s">
        <v>16</v>
      </c>
      <c r="G690" s="73">
        <v>2</v>
      </c>
      <c r="H690" s="73">
        <v>652.39</v>
      </c>
      <c r="I690" s="73">
        <v>0</v>
      </c>
      <c r="J690" s="73">
        <v>0</v>
      </c>
      <c r="K690" s="73">
        <v>2</v>
      </c>
      <c r="L690" s="73">
        <v>652.39</v>
      </c>
      <c r="N690" s="108">
        <f t="shared" si="22"/>
        <v>0</v>
      </c>
      <c r="O690" s="108">
        <f t="shared" si="22"/>
        <v>0</v>
      </c>
      <c r="P690" s="108">
        <f t="shared" si="21"/>
        <v>0</v>
      </c>
    </row>
    <row r="691" spans="1:16" hidden="1" x14ac:dyDescent="0.3">
      <c r="A691" s="71" t="s">
        <v>140</v>
      </c>
      <c r="B691" s="71" t="s">
        <v>12</v>
      </c>
      <c r="C691" s="71" t="s">
        <v>13</v>
      </c>
      <c r="D691" s="71" t="s">
        <v>30</v>
      </c>
      <c r="E691" s="72" t="s">
        <v>37</v>
      </c>
      <c r="F691" s="72" t="s">
        <v>16</v>
      </c>
      <c r="G691" s="73">
        <v>5</v>
      </c>
      <c r="H691" s="73">
        <v>652.14</v>
      </c>
      <c r="I691" s="73">
        <v>0</v>
      </c>
      <c r="J691" s="73">
        <v>0</v>
      </c>
      <c r="K691" s="73">
        <v>5</v>
      </c>
      <c r="L691" s="73">
        <v>652.14</v>
      </c>
      <c r="N691" s="108">
        <f t="shared" si="22"/>
        <v>0</v>
      </c>
      <c r="O691" s="108">
        <f t="shared" si="22"/>
        <v>0</v>
      </c>
      <c r="P691" s="108">
        <f t="shared" si="21"/>
        <v>0</v>
      </c>
    </row>
    <row r="692" spans="1:16" hidden="1" x14ac:dyDescent="0.3">
      <c r="A692" s="71" t="s">
        <v>132</v>
      </c>
      <c r="B692" s="71" t="s">
        <v>129</v>
      </c>
      <c r="C692" s="71" t="s">
        <v>13</v>
      </c>
      <c r="D692" s="71" t="s">
        <v>46</v>
      </c>
      <c r="E692" s="72" t="s">
        <v>41</v>
      </c>
      <c r="F692" s="72" t="s">
        <v>16</v>
      </c>
      <c r="G692" s="73">
        <v>14</v>
      </c>
      <c r="H692" s="73">
        <v>651.95000000000005</v>
      </c>
      <c r="I692" s="73">
        <v>2</v>
      </c>
      <c r="J692" s="73">
        <v>12</v>
      </c>
      <c r="K692" s="73">
        <v>12</v>
      </c>
      <c r="L692" s="73">
        <v>639.95000000000005</v>
      </c>
      <c r="N692" s="108">
        <f t="shared" si="22"/>
        <v>0</v>
      </c>
      <c r="O692" s="108">
        <f t="shared" si="22"/>
        <v>0</v>
      </c>
      <c r="P692" s="108">
        <f t="shared" si="21"/>
        <v>0</v>
      </c>
    </row>
    <row r="693" spans="1:16" hidden="1" x14ac:dyDescent="0.3">
      <c r="A693" s="71" t="s">
        <v>131</v>
      </c>
      <c r="B693" s="71" t="s">
        <v>57</v>
      </c>
      <c r="C693" s="71" t="s">
        <v>22</v>
      </c>
      <c r="D693" s="71" t="s">
        <v>64</v>
      </c>
      <c r="E693" s="72" t="s">
        <v>25</v>
      </c>
      <c r="F693" s="72" t="s">
        <v>4</v>
      </c>
      <c r="G693" s="73">
        <v>9</v>
      </c>
      <c r="H693" s="73">
        <v>651.59</v>
      </c>
      <c r="I693" s="73">
        <v>2</v>
      </c>
      <c r="J693" s="73">
        <v>372.57</v>
      </c>
      <c r="K693" s="73">
        <v>7</v>
      </c>
      <c r="L693" s="73">
        <v>279.02</v>
      </c>
      <c r="N693" s="108">
        <f t="shared" si="22"/>
        <v>0</v>
      </c>
      <c r="O693" s="108">
        <f t="shared" si="22"/>
        <v>0</v>
      </c>
      <c r="P693" s="108">
        <f t="shared" si="21"/>
        <v>0</v>
      </c>
    </row>
    <row r="694" spans="1:16" hidden="1" x14ac:dyDescent="0.3">
      <c r="A694" s="71" t="s">
        <v>163</v>
      </c>
      <c r="B694" s="71" t="s">
        <v>12</v>
      </c>
      <c r="C694" s="71" t="s">
        <v>55</v>
      </c>
      <c r="D694" s="71" t="s">
        <v>76</v>
      </c>
      <c r="E694" s="72" t="s">
        <v>15</v>
      </c>
      <c r="F694" s="72" t="s">
        <v>26</v>
      </c>
      <c r="G694" s="73">
        <v>2</v>
      </c>
      <c r="H694" s="73">
        <v>651.55999999999995</v>
      </c>
      <c r="I694" s="73">
        <v>0</v>
      </c>
      <c r="J694" s="73">
        <v>0</v>
      </c>
      <c r="K694" s="73">
        <v>2</v>
      </c>
      <c r="L694" s="73">
        <v>651.55999999999995</v>
      </c>
      <c r="N694" s="108">
        <f t="shared" si="22"/>
        <v>0</v>
      </c>
      <c r="O694" s="108">
        <f t="shared" si="22"/>
        <v>0</v>
      </c>
      <c r="P694" s="108">
        <f t="shared" si="21"/>
        <v>0</v>
      </c>
    </row>
    <row r="695" spans="1:16" hidden="1" x14ac:dyDescent="0.3">
      <c r="A695" s="71" t="s">
        <v>163</v>
      </c>
      <c r="B695" s="71" t="s">
        <v>57</v>
      </c>
      <c r="C695" s="71" t="s">
        <v>17</v>
      </c>
      <c r="D695" s="71" t="s">
        <v>97</v>
      </c>
      <c r="E695" s="72" t="s">
        <v>40</v>
      </c>
      <c r="F695" s="72" t="s">
        <v>21</v>
      </c>
      <c r="G695" s="73">
        <v>3</v>
      </c>
      <c r="H695" s="73">
        <v>650.33000000000004</v>
      </c>
      <c r="I695" s="73">
        <v>1</v>
      </c>
      <c r="J695" s="73">
        <v>199.19</v>
      </c>
      <c r="K695" s="73">
        <v>2</v>
      </c>
      <c r="L695" s="73">
        <v>451.14</v>
      </c>
      <c r="N695" s="108">
        <f t="shared" si="22"/>
        <v>0</v>
      </c>
      <c r="O695" s="108">
        <f t="shared" si="22"/>
        <v>0</v>
      </c>
      <c r="P695" s="108">
        <f t="shared" si="21"/>
        <v>0</v>
      </c>
    </row>
    <row r="696" spans="1:16" hidden="1" x14ac:dyDescent="0.3">
      <c r="A696" s="71" t="s">
        <v>132</v>
      </c>
      <c r="B696" s="71" t="s">
        <v>12</v>
      </c>
      <c r="C696" s="71" t="s">
        <v>13</v>
      </c>
      <c r="D696" s="71" t="s">
        <v>38</v>
      </c>
      <c r="E696" s="72" t="s">
        <v>41</v>
      </c>
      <c r="F696" s="72" t="s">
        <v>26</v>
      </c>
      <c r="G696" s="73">
        <v>11</v>
      </c>
      <c r="H696" s="73">
        <v>649.24</v>
      </c>
      <c r="I696" s="73">
        <v>0</v>
      </c>
      <c r="J696" s="73">
        <v>0</v>
      </c>
      <c r="K696" s="73">
        <v>11</v>
      </c>
      <c r="L696" s="73">
        <v>649.24</v>
      </c>
      <c r="N696" s="108">
        <f t="shared" si="22"/>
        <v>0</v>
      </c>
      <c r="O696" s="108">
        <f t="shared" si="22"/>
        <v>0</v>
      </c>
      <c r="P696" s="108">
        <f t="shared" si="21"/>
        <v>0</v>
      </c>
    </row>
    <row r="697" spans="1:16" hidden="1" x14ac:dyDescent="0.3">
      <c r="A697" s="71" t="s">
        <v>131</v>
      </c>
      <c r="B697" s="71" t="s">
        <v>57</v>
      </c>
      <c r="C697" s="71" t="s">
        <v>22</v>
      </c>
      <c r="D697" s="71" t="s">
        <v>47</v>
      </c>
      <c r="E697" s="72" t="s">
        <v>31</v>
      </c>
      <c r="F697" s="72" t="s">
        <v>16</v>
      </c>
      <c r="G697" s="73">
        <v>6</v>
      </c>
      <c r="H697" s="73">
        <v>643.70000000000005</v>
      </c>
      <c r="I697" s="73">
        <v>1</v>
      </c>
      <c r="J697" s="73">
        <v>92.74</v>
      </c>
      <c r="K697" s="73">
        <v>5</v>
      </c>
      <c r="L697" s="73">
        <v>550.96</v>
      </c>
      <c r="N697" s="108">
        <f t="shared" si="22"/>
        <v>0</v>
      </c>
      <c r="O697" s="108">
        <f t="shared" si="22"/>
        <v>0</v>
      </c>
      <c r="P697" s="108">
        <f t="shared" si="21"/>
        <v>0</v>
      </c>
    </row>
    <row r="698" spans="1:16" hidden="1" x14ac:dyDescent="0.3">
      <c r="A698" s="71" t="s">
        <v>132</v>
      </c>
      <c r="B698" s="71" t="s">
        <v>57</v>
      </c>
      <c r="C698" s="71" t="s">
        <v>13</v>
      </c>
      <c r="D698" s="71" t="s">
        <v>46</v>
      </c>
      <c r="E698" s="72" t="s">
        <v>5</v>
      </c>
      <c r="F698" s="72" t="s">
        <v>16</v>
      </c>
      <c r="G698" s="73">
        <v>47</v>
      </c>
      <c r="H698" s="73">
        <v>641.76</v>
      </c>
      <c r="I698" s="73">
        <v>12</v>
      </c>
      <c r="J698" s="73">
        <v>92.84</v>
      </c>
      <c r="K698" s="73">
        <v>35</v>
      </c>
      <c r="L698" s="73">
        <v>548.91999999999996</v>
      </c>
      <c r="N698" s="108">
        <f t="shared" si="22"/>
        <v>0</v>
      </c>
      <c r="O698" s="108">
        <f t="shared" si="22"/>
        <v>0</v>
      </c>
      <c r="P698" s="108">
        <f t="shared" si="21"/>
        <v>0</v>
      </c>
    </row>
    <row r="699" spans="1:16" hidden="1" x14ac:dyDescent="0.3">
      <c r="A699" s="71" t="s">
        <v>140</v>
      </c>
      <c r="B699" s="71" t="s">
        <v>12</v>
      </c>
      <c r="C699" s="71" t="s">
        <v>13</v>
      </c>
      <c r="D699" s="71" t="s">
        <v>44</v>
      </c>
      <c r="E699" s="72" t="s">
        <v>41</v>
      </c>
      <c r="F699" s="72" t="s">
        <v>16</v>
      </c>
      <c r="G699" s="73">
        <v>11</v>
      </c>
      <c r="H699" s="73">
        <v>640.54</v>
      </c>
      <c r="I699" s="73">
        <v>1</v>
      </c>
      <c r="J699" s="73">
        <v>37.67</v>
      </c>
      <c r="K699" s="73">
        <v>10</v>
      </c>
      <c r="L699" s="73">
        <v>602.87</v>
      </c>
      <c r="N699" s="108">
        <f t="shared" si="22"/>
        <v>0</v>
      </c>
      <c r="O699" s="108">
        <f t="shared" si="22"/>
        <v>0</v>
      </c>
      <c r="P699" s="108">
        <f t="shared" si="21"/>
        <v>0</v>
      </c>
    </row>
    <row r="700" spans="1:16" hidden="1" x14ac:dyDescent="0.3">
      <c r="A700" s="71" t="s">
        <v>135</v>
      </c>
      <c r="B700" s="71" t="s">
        <v>57</v>
      </c>
      <c r="C700" s="71" t="s">
        <v>13</v>
      </c>
      <c r="D700" s="71" t="s">
        <v>38</v>
      </c>
      <c r="E700" s="72" t="s">
        <v>37</v>
      </c>
      <c r="F700" s="72" t="s">
        <v>26</v>
      </c>
      <c r="G700" s="73">
        <v>9</v>
      </c>
      <c r="H700" s="73">
        <v>639.65</v>
      </c>
      <c r="I700" s="73">
        <v>3</v>
      </c>
      <c r="J700" s="73">
        <v>192.83</v>
      </c>
      <c r="K700" s="73">
        <v>6</v>
      </c>
      <c r="L700" s="73">
        <v>446.82</v>
      </c>
      <c r="N700" s="108">
        <f t="shared" si="22"/>
        <v>0</v>
      </c>
      <c r="O700" s="108">
        <f t="shared" si="22"/>
        <v>0</v>
      </c>
      <c r="P700" s="108">
        <f t="shared" si="21"/>
        <v>0</v>
      </c>
    </row>
    <row r="701" spans="1:16" hidden="1" x14ac:dyDescent="0.3">
      <c r="A701" s="71" t="s">
        <v>154</v>
      </c>
      <c r="B701" s="71" t="s">
        <v>12</v>
      </c>
      <c r="C701" s="71" t="s">
        <v>55</v>
      </c>
      <c r="D701" s="71" t="s">
        <v>110</v>
      </c>
      <c r="E701" s="72" t="s">
        <v>3</v>
      </c>
      <c r="F701" s="72" t="s">
        <v>21</v>
      </c>
      <c r="G701" s="73">
        <v>23</v>
      </c>
      <c r="H701" s="73">
        <v>639.44000000000005</v>
      </c>
      <c r="I701" s="73">
        <v>2</v>
      </c>
      <c r="J701" s="73">
        <v>98.36</v>
      </c>
      <c r="K701" s="73">
        <v>21</v>
      </c>
      <c r="L701" s="73">
        <v>541.08000000000004</v>
      </c>
      <c r="N701" s="108">
        <f t="shared" si="22"/>
        <v>0</v>
      </c>
      <c r="O701" s="108">
        <f t="shared" si="22"/>
        <v>0</v>
      </c>
      <c r="P701" s="108">
        <f t="shared" si="21"/>
        <v>0</v>
      </c>
    </row>
    <row r="702" spans="1:16" hidden="1" x14ac:dyDescent="0.3">
      <c r="A702" s="71" t="s">
        <v>163</v>
      </c>
      <c r="B702" s="71" t="s">
        <v>57</v>
      </c>
      <c r="C702" s="71" t="s">
        <v>55</v>
      </c>
      <c r="D702" s="71" t="s">
        <v>81</v>
      </c>
      <c r="E702" s="72" t="s">
        <v>25</v>
      </c>
      <c r="F702" s="72" t="s">
        <v>21</v>
      </c>
      <c r="G702" s="73">
        <v>12</v>
      </c>
      <c r="H702" s="73">
        <v>638.39</v>
      </c>
      <c r="I702" s="73">
        <v>3</v>
      </c>
      <c r="J702" s="73">
        <v>272.64999999999998</v>
      </c>
      <c r="K702" s="73">
        <v>9</v>
      </c>
      <c r="L702" s="73">
        <v>365.74</v>
      </c>
      <c r="N702" s="108">
        <f t="shared" si="22"/>
        <v>0</v>
      </c>
      <c r="O702" s="108">
        <f t="shared" si="22"/>
        <v>0</v>
      </c>
      <c r="P702" s="108">
        <f t="shared" si="21"/>
        <v>0</v>
      </c>
    </row>
    <row r="703" spans="1:16" x14ac:dyDescent="0.3">
      <c r="A703" s="71" t="s">
        <v>142</v>
      </c>
      <c r="B703" s="71" t="s">
        <v>57</v>
      </c>
      <c r="C703" s="71" t="s">
        <v>55</v>
      </c>
      <c r="D703" s="71" t="s">
        <v>51</v>
      </c>
      <c r="E703" s="72" t="s">
        <v>28</v>
      </c>
      <c r="F703" s="72" t="s">
        <v>16</v>
      </c>
      <c r="G703" s="91">
        <v>3</v>
      </c>
      <c r="H703" s="73">
        <v>637.11</v>
      </c>
      <c r="I703" s="91">
        <v>0</v>
      </c>
      <c r="J703" s="73">
        <v>0</v>
      </c>
      <c r="K703" s="91">
        <v>3</v>
      </c>
      <c r="L703" s="73">
        <v>637.11</v>
      </c>
      <c r="N703" s="108">
        <f t="shared" si="22"/>
        <v>0</v>
      </c>
      <c r="O703" s="108">
        <f t="shared" si="22"/>
        <v>0</v>
      </c>
      <c r="P703" s="108">
        <f t="shared" si="21"/>
        <v>0</v>
      </c>
    </row>
    <row r="704" spans="1:16" hidden="1" x14ac:dyDescent="0.3">
      <c r="A704" s="71" t="s">
        <v>163</v>
      </c>
      <c r="B704" s="71" t="s">
        <v>12</v>
      </c>
      <c r="C704" s="71" t="s">
        <v>13</v>
      </c>
      <c r="D704" s="71" t="s">
        <v>70</v>
      </c>
      <c r="E704" s="72" t="s">
        <v>18</v>
      </c>
      <c r="F704" s="72" t="s">
        <v>4</v>
      </c>
      <c r="G704" s="73">
        <v>27</v>
      </c>
      <c r="H704" s="73">
        <v>636.5</v>
      </c>
      <c r="I704" s="73">
        <v>12</v>
      </c>
      <c r="J704" s="73">
        <v>335.6</v>
      </c>
      <c r="K704" s="73">
        <v>15</v>
      </c>
      <c r="L704" s="73">
        <v>300.89999999999998</v>
      </c>
      <c r="N704" s="108">
        <f t="shared" si="22"/>
        <v>0</v>
      </c>
      <c r="O704" s="108">
        <f t="shared" si="22"/>
        <v>0</v>
      </c>
      <c r="P704" s="108">
        <f t="shared" si="21"/>
        <v>0</v>
      </c>
    </row>
    <row r="705" spans="1:16" hidden="1" x14ac:dyDescent="0.3">
      <c r="A705" s="71" t="s">
        <v>154</v>
      </c>
      <c r="B705" s="71" t="s">
        <v>57</v>
      </c>
      <c r="C705" s="71" t="s">
        <v>55</v>
      </c>
      <c r="D705" s="71" t="s">
        <v>118</v>
      </c>
      <c r="E705" s="72" t="s">
        <v>5</v>
      </c>
      <c r="F705" s="72" t="s">
        <v>16</v>
      </c>
      <c r="G705" s="73">
        <v>66</v>
      </c>
      <c r="H705" s="73">
        <v>636.04</v>
      </c>
      <c r="I705" s="73">
        <v>12</v>
      </c>
      <c r="J705" s="73">
        <v>233.23</v>
      </c>
      <c r="K705" s="73">
        <v>54</v>
      </c>
      <c r="L705" s="73">
        <v>402.81</v>
      </c>
      <c r="N705" s="108">
        <f t="shared" si="22"/>
        <v>0</v>
      </c>
      <c r="O705" s="108">
        <f t="shared" si="22"/>
        <v>0</v>
      </c>
      <c r="P705" s="108">
        <f t="shared" si="21"/>
        <v>0</v>
      </c>
    </row>
    <row r="706" spans="1:16" hidden="1" x14ac:dyDescent="0.3">
      <c r="A706" s="71" t="s">
        <v>163</v>
      </c>
      <c r="B706" s="71" t="s">
        <v>12</v>
      </c>
      <c r="C706" s="71" t="s">
        <v>55</v>
      </c>
      <c r="D706" s="71" t="s">
        <v>79</v>
      </c>
      <c r="E706" s="72" t="s">
        <v>5</v>
      </c>
      <c r="F706" s="72" t="s">
        <v>21</v>
      </c>
      <c r="G706" s="73">
        <v>133</v>
      </c>
      <c r="H706" s="73">
        <v>632.78</v>
      </c>
      <c r="I706" s="73">
        <v>0</v>
      </c>
      <c r="J706" s="73">
        <v>0</v>
      </c>
      <c r="K706" s="73">
        <v>133</v>
      </c>
      <c r="L706" s="73">
        <v>632.78</v>
      </c>
      <c r="N706" s="108">
        <f t="shared" si="22"/>
        <v>0</v>
      </c>
      <c r="O706" s="108">
        <f t="shared" si="22"/>
        <v>0</v>
      </c>
      <c r="P706" s="108">
        <f t="shared" si="21"/>
        <v>0</v>
      </c>
    </row>
    <row r="707" spans="1:16" hidden="1" x14ac:dyDescent="0.3">
      <c r="A707" s="71" t="s">
        <v>142</v>
      </c>
      <c r="B707" s="71" t="s">
        <v>129</v>
      </c>
      <c r="C707" s="71" t="s">
        <v>55</v>
      </c>
      <c r="D707" s="71" t="s">
        <v>47</v>
      </c>
      <c r="E707" s="72" t="s">
        <v>18</v>
      </c>
      <c r="F707" s="72" t="s">
        <v>21</v>
      </c>
      <c r="G707" s="73">
        <v>23</v>
      </c>
      <c r="H707" s="73">
        <v>630.80999999999995</v>
      </c>
      <c r="I707" s="73">
        <v>8</v>
      </c>
      <c r="J707" s="73">
        <v>195.32</v>
      </c>
      <c r="K707" s="73">
        <v>15</v>
      </c>
      <c r="L707" s="73">
        <v>435.49</v>
      </c>
      <c r="N707" s="108">
        <f t="shared" si="22"/>
        <v>0</v>
      </c>
      <c r="O707" s="108">
        <f t="shared" si="22"/>
        <v>0</v>
      </c>
      <c r="P707" s="108">
        <f t="shared" ref="P707:P770" si="23">H707-L707-J707</f>
        <v>0</v>
      </c>
    </row>
    <row r="708" spans="1:16" hidden="1" x14ac:dyDescent="0.3">
      <c r="A708" s="71" t="s">
        <v>142</v>
      </c>
      <c r="B708" s="71" t="s">
        <v>12</v>
      </c>
      <c r="C708" s="71" t="s">
        <v>13</v>
      </c>
      <c r="D708" s="71" t="s">
        <v>36</v>
      </c>
      <c r="E708" s="72" t="s">
        <v>5</v>
      </c>
      <c r="F708" s="72" t="s">
        <v>21</v>
      </c>
      <c r="G708" s="73">
        <v>46</v>
      </c>
      <c r="H708" s="73">
        <v>630.52</v>
      </c>
      <c r="I708" s="73">
        <v>8</v>
      </c>
      <c r="J708" s="73">
        <v>144.41</v>
      </c>
      <c r="K708" s="73">
        <v>38</v>
      </c>
      <c r="L708" s="73">
        <v>486.11</v>
      </c>
      <c r="N708" s="108">
        <f t="shared" si="22"/>
        <v>0</v>
      </c>
      <c r="O708" s="108">
        <f t="shared" si="22"/>
        <v>0</v>
      </c>
      <c r="P708" s="108">
        <f t="shared" si="23"/>
        <v>0</v>
      </c>
    </row>
    <row r="709" spans="1:16" hidden="1" x14ac:dyDescent="0.3">
      <c r="A709" s="71" t="s">
        <v>140</v>
      </c>
      <c r="B709" s="71" t="s">
        <v>12</v>
      </c>
      <c r="C709" s="71" t="s">
        <v>13</v>
      </c>
      <c r="D709" s="71" t="s">
        <v>75</v>
      </c>
      <c r="E709" s="72" t="s">
        <v>20</v>
      </c>
      <c r="F709" s="72" t="s">
        <v>26</v>
      </c>
      <c r="G709" s="73">
        <v>3</v>
      </c>
      <c r="H709" s="73">
        <v>629.38</v>
      </c>
      <c r="I709" s="73">
        <v>0</v>
      </c>
      <c r="J709" s="73">
        <v>0</v>
      </c>
      <c r="K709" s="73">
        <v>3</v>
      </c>
      <c r="L709" s="73">
        <v>629.38</v>
      </c>
      <c r="N709" s="108">
        <f t="shared" si="22"/>
        <v>0</v>
      </c>
      <c r="O709" s="108">
        <f t="shared" si="22"/>
        <v>0</v>
      </c>
      <c r="P709" s="108">
        <f t="shared" si="23"/>
        <v>0</v>
      </c>
    </row>
    <row r="710" spans="1:16" hidden="1" x14ac:dyDescent="0.3">
      <c r="A710" s="71" t="s">
        <v>163</v>
      </c>
      <c r="B710" s="71" t="s">
        <v>57</v>
      </c>
      <c r="C710" s="71" t="s">
        <v>17</v>
      </c>
      <c r="D710" s="71" t="s">
        <v>100</v>
      </c>
      <c r="E710" s="72" t="s">
        <v>3</v>
      </c>
      <c r="F710" s="72" t="s">
        <v>26</v>
      </c>
      <c r="G710" s="73">
        <v>26</v>
      </c>
      <c r="H710" s="73">
        <v>629.11</v>
      </c>
      <c r="I710" s="73">
        <v>1</v>
      </c>
      <c r="J710" s="73">
        <v>29.16</v>
      </c>
      <c r="K710" s="73">
        <v>25</v>
      </c>
      <c r="L710" s="73">
        <v>599.95000000000005</v>
      </c>
      <c r="N710" s="108">
        <f t="shared" si="22"/>
        <v>0</v>
      </c>
      <c r="O710" s="108">
        <f t="shared" si="22"/>
        <v>0</v>
      </c>
      <c r="P710" s="108">
        <f t="shared" si="23"/>
        <v>-3.1974423109204508E-14</v>
      </c>
    </row>
    <row r="711" spans="1:16" hidden="1" x14ac:dyDescent="0.3">
      <c r="A711" s="71" t="s">
        <v>154</v>
      </c>
      <c r="B711" s="71" t="s">
        <v>129</v>
      </c>
      <c r="C711" s="71" t="s">
        <v>55</v>
      </c>
      <c r="D711" s="71" t="s">
        <v>76</v>
      </c>
      <c r="E711" s="72" t="s">
        <v>18</v>
      </c>
      <c r="F711" s="72" t="s">
        <v>26</v>
      </c>
      <c r="G711" s="73">
        <v>16</v>
      </c>
      <c r="H711" s="73">
        <v>627.41999999999996</v>
      </c>
      <c r="I711" s="73">
        <v>2</v>
      </c>
      <c r="J711" s="73">
        <v>24.05</v>
      </c>
      <c r="K711" s="73">
        <v>14</v>
      </c>
      <c r="L711" s="73">
        <v>603.37</v>
      </c>
      <c r="N711" s="108">
        <f t="shared" si="22"/>
        <v>0</v>
      </c>
      <c r="O711" s="108">
        <f t="shared" si="22"/>
        <v>0</v>
      </c>
      <c r="P711" s="108">
        <f t="shared" si="23"/>
        <v>-4.6185277824406512E-14</v>
      </c>
    </row>
    <row r="712" spans="1:16" hidden="1" x14ac:dyDescent="0.3">
      <c r="A712" s="71" t="s">
        <v>142</v>
      </c>
      <c r="B712" s="71" t="s">
        <v>12</v>
      </c>
      <c r="C712" s="71" t="s">
        <v>13</v>
      </c>
      <c r="D712" s="71" t="s">
        <v>66</v>
      </c>
      <c r="E712" s="72" t="s">
        <v>31</v>
      </c>
      <c r="F712" s="72" t="s">
        <v>26</v>
      </c>
      <c r="G712" s="73">
        <v>4</v>
      </c>
      <c r="H712" s="73">
        <v>626.6</v>
      </c>
      <c r="I712" s="73">
        <v>0</v>
      </c>
      <c r="J712" s="73">
        <v>0</v>
      </c>
      <c r="K712" s="73">
        <v>4</v>
      </c>
      <c r="L712" s="73">
        <v>626.6</v>
      </c>
      <c r="N712" s="108">
        <f t="shared" si="22"/>
        <v>0</v>
      </c>
      <c r="O712" s="108">
        <f t="shared" si="22"/>
        <v>0</v>
      </c>
      <c r="P712" s="108">
        <f t="shared" si="23"/>
        <v>0</v>
      </c>
    </row>
    <row r="713" spans="1:16" hidden="1" x14ac:dyDescent="0.3">
      <c r="A713" s="71" t="s">
        <v>132</v>
      </c>
      <c r="B713" s="71" t="s">
        <v>57</v>
      </c>
      <c r="C713" s="71" t="s">
        <v>13</v>
      </c>
      <c r="D713" s="71" t="s">
        <v>81</v>
      </c>
      <c r="E713" s="72" t="s">
        <v>41</v>
      </c>
      <c r="F713" s="72" t="s">
        <v>26</v>
      </c>
      <c r="G713" s="73">
        <v>15</v>
      </c>
      <c r="H713" s="73">
        <v>625.99</v>
      </c>
      <c r="I713" s="73">
        <v>3</v>
      </c>
      <c r="J713" s="73">
        <v>149.72999999999999</v>
      </c>
      <c r="K713" s="73">
        <v>12</v>
      </c>
      <c r="L713" s="73">
        <v>476.26</v>
      </c>
      <c r="N713" s="108">
        <f t="shared" si="22"/>
        <v>0</v>
      </c>
      <c r="O713" s="108">
        <f t="shared" si="22"/>
        <v>0</v>
      </c>
      <c r="P713" s="108">
        <f t="shared" si="23"/>
        <v>0</v>
      </c>
    </row>
    <row r="714" spans="1:16" hidden="1" x14ac:dyDescent="0.3">
      <c r="A714" s="71" t="s">
        <v>140</v>
      </c>
      <c r="B714" s="71" t="s">
        <v>12</v>
      </c>
      <c r="C714" s="71" t="s">
        <v>13</v>
      </c>
      <c r="D714" s="71" t="s">
        <v>75</v>
      </c>
      <c r="E714" s="72" t="s">
        <v>37</v>
      </c>
      <c r="F714" s="72" t="s">
        <v>21</v>
      </c>
      <c r="G714" s="73">
        <v>7</v>
      </c>
      <c r="H714" s="73">
        <v>625.74</v>
      </c>
      <c r="I714" s="73">
        <v>1</v>
      </c>
      <c r="J714" s="73">
        <v>77.02</v>
      </c>
      <c r="K714" s="73">
        <v>6</v>
      </c>
      <c r="L714" s="73">
        <v>548.72</v>
      </c>
      <c r="N714" s="108">
        <f t="shared" si="22"/>
        <v>0</v>
      </c>
      <c r="O714" s="108">
        <f t="shared" si="22"/>
        <v>0</v>
      </c>
      <c r="P714" s="108">
        <f t="shared" si="23"/>
        <v>0</v>
      </c>
    </row>
    <row r="715" spans="1:16" hidden="1" x14ac:dyDescent="0.3">
      <c r="A715" s="71" t="s">
        <v>161</v>
      </c>
      <c r="B715" s="71" t="s">
        <v>57</v>
      </c>
      <c r="C715" s="71" t="s">
        <v>55</v>
      </c>
      <c r="D715" s="71" t="s">
        <v>48</v>
      </c>
      <c r="E715" s="72" t="s">
        <v>37</v>
      </c>
      <c r="F715" s="72" t="s">
        <v>26</v>
      </c>
      <c r="G715" s="73">
        <v>5</v>
      </c>
      <c r="H715" s="73">
        <v>625.72</v>
      </c>
      <c r="I715" s="73">
        <v>0</v>
      </c>
      <c r="J715" s="73">
        <v>0</v>
      </c>
      <c r="K715" s="73">
        <v>5</v>
      </c>
      <c r="L715" s="73">
        <v>625.72</v>
      </c>
      <c r="N715" s="108">
        <f t="shared" si="22"/>
        <v>0</v>
      </c>
      <c r="O715" s="108">
        <f t="shared" si="22"/>
        <v>0</v>
      </c>
      <c r="P715" s="108">
        <f t="shared" si="23"/>
        <v>0</v>
      </c>
    </row>
    <row r="716" spans="1:16" hidden="1" x14ac:dyDescent="0.3">
      <c r="A716" s="71" t="s">
        <v>132</v>
      </c>
      <c r="B716" s="71" t="s">
        <v>57</v>
      </c>
      <c r="C716" s="71" t="s">
        <v>13</v>
      </c>
      <c r="D716" s="71" t="s">
        <v>72</v>
      </c>
      <c r="E716" s="72" t="s">
        <v>41</v>
      </c>
      <c r="F716" s="72" t="s">
        <v>21</v>
      </c>
      <c r="G716" s="73">
        <v>13</v>
      </c>
      <c r="H716" s="73">
        <v>625.15</v>
      </c>
      <c r="I716" s="73">
        <v>1</v>
      </c>
      <c r="J716" s="73">
        <v>214.26</v>
      </c>
      <c r="K716" s="73">
        <v>12</v>
      </c>
      <c r="L716" s="73">
        <v>410.89</v>
      </c>
      <c r="N716" s="108">
        <f t="shared" si="22"/>
        <v>0</v>
      </c>
      <c r="O716" s="108">
        <f t="shared" si="22"/>
        <v>0</v>
      </c>
      <c r="P716" s="108">
        <f t="shared" si="23"/>
        <v>0</v>
      </c>
    </row>
    <row r="717" spans="1:16" hidden="1" x14ac:dyDescent="0.3">
      <c r="A717" s="71" t="s">
        <v>131</v>
      </c>
      <c r="B717" s="71" t="s">
        <v>57</v>
      </c>
      <c r="C717" s="71" t="s">
        <v>22</v>
      </c>
      <c r="D717" s="71" t="s">
        <v>64</v>
      </c>
      <c r="E717" s="72" t="s">
        <v>41</v>
      </c>
      <c r="F717" s="72" t="s">
        <v>21</v>
      </c>
      <c r="G717" s="73">
        <v>11</v>
      </c>
      <c r="H717" s="73">
        <v>622.27</v>
      </c>
      <c r="I717" s="73">
        <v>0</v>
      </c>
      <c r="J717" s="73">
        <v>0</v>
      </c>
      <c r="K717" s="73">
        <v>11</v>
      </c>
      <c r="L717" s="73">
        <v>622.27</v>
      </c>
      <c r="N717" s="108">
        <f t="shared" si="22"/>
        <v>0</v>
      </c>
      <c r="O717" s="108">
        <f t="shared" si="22"/>
        <v>0</v>
      </c>
      <c r="P717" s="108">
        <f t="shared" si="23"/>
        <v>0</v>
      </c>
    </row>
    <row r="718" spans="1:16" hidden="1" x14ac:dyDescent="0.3">
      <c r="A718" s="71" t="s">
        <v>142</v>
      </c>
      <c r="B718" s="71" t="s">
        <v>12</v>
      </c>
      <c r="C718" s="71" t="s">
        <v>13</v>
      </c>
      <c r="D718" s="71" t="s">
        <v>46</v>
      </c>
      <c r="E718" s="72" t="s">
        <v>37</v>
      </c>
      <c r="F718" s="72" t="s">
        <v>16</v>
      </c>
      <c r="G718" s="73">
        <v>5</v>
      </c>
      <c r="H718" s="73">
        <v>619.52</v>
      </c>
      <c r="I718" s="73">
        <v>0</v>
      </c>
      <c r="J718" s="73">
        <v>0</v>
      </c>
      <c r="K718" s="73">
        <v>5</v>
      </c>
      <c r="L718" s="73">
        <v>619.52</v>
      </c>
      <c r="N718" s="108">
        <f t="shared" si="22"/>
        <v>0</v>
      </c>
      <c r="O718" s="108">
        <f t="shared" si="22"/>
        <v>0</v>
      </c>
      <c r="P718" s="108">
        <f t="shared" si="23"/>
        <v>0</v>
      </c>
    </row>
    <row r="719" spans="1:16" hidden="1" x14ac:dyDescent="0.3">
      <c r="A719" s="71" t="s">
        <v>155</v>
      </c>
      <c r="B719" s="71" t="s">
        <v>57</v>
      </c>
      <c r="C719" s="71" t="s">
        <v>55</v>
      </c>
      <c r="D719" s="71" t="s">
        <v>98</v>
      </c>
      <c r="E719" s="72" t="s">
        <v>18</v>
      </c>
      <c r="F719" s="72" t="s">
        <v>26</v>
      </c>
      <c r="G719" s="73">
        <v>18</v>
      </c>
      <c r="H719" s="73">
        <v>619.51</v>
      </c>
      <c r="I719" s="73">
        <v>3</v>
      </c>
      <c r="J719" s="73">
        <v>189.23</v>
      </c>
      <c r="K719" s="73">
        <v>15</v>
      </c>
      <c r="L719" s="73">
        <v>430.28</v>
      </c>
      <c r="N719" s="108">
        <f t="shared" si="22"/>
        <v>0</v>
      </c>
      <c r="O719" s="108">
        <f t="shared" si="22"/>
        <v>0</v>
      </c>
      <c r="P719" s="108">
        <f t="shared" si="23"/>
        <v>0</v>
      </c>
    </row>
    <row r="720" spans="1:16" hidden="1" x14ac:dyDescent="0.3">
      <c r="A720" s="71" t="s">
        <v>161</v>
      </c>
      <c r="B720" s="71" t="s">
        <v>12</v>
      </c>
      <c r="C720" s="71" t="s">
        <v>55</v>
      </c>
      <c r="D720" s="71" t="s">
        <v>73</v>
      </c>
      <c r="E720" s="72" t="s">
        <v>37</v>
      </c>
      <c r="F720" s="72" t="s">
        <v>26</v>
      </c>
      <c r="G720" s="73">
        <v>5</v>
      </c>
      <c r="H720" s="73">
        <v>619.48</v>
      </c>
      <c r="I720" s="73">
        <v>0</v>
      </c>
      <c r="J720" s="73">
        <v>0</v>
      </c>
      <c r="K720" s="73">
        <v>5</v>
      </c>
      <c r="L720" s="73">
        <v>619.48</v>
      </c>
      <c r="N720" s="108">
        <f t="shared" si="22"/>
        <v>0</v>
      </c>
      <c r="O720" s="108">
        <f t="shared" si="22"/>
        <v>0</v>
      </c>
      <c r="P720" s="108">
        <f t="shared" si="23"/>
        <v>0</v>
      </c>
    </row>
    <row r="721" spans="1:16" hidden="1" x14ac:dyDescent="0.3">
      <c r="A721" s="71" t="s">
        <v>132</v>
      </c>
      <c r="B721" s="71" t="s">
        <v>12</v>
      </c>
      <c r="C721" s="71" t="s">
        <v>13</v>
      </c>
      <c r="D721" s="71" t="s">
        <v>29</v>
      </c>
      <c r="E721" s="72" t="s">
        <v>3</v>
      </c>
      <c r="F721" s="72" t="s">
        <v>26</v>
      </c>
      <c r="G721" s="73">
        <v>39</v>
      </c>
      <c r="H721" s="73">
        <v>619.29999999999995</v>
      </c>
      <c r="I721" s="73">
        <v>12</v>
      </c>
      <c r="J721" s="73">
        <v>202.91</v>
      </c>
      <c r="K721" s="73">
        <v>27</v>
      </c>
      <c r="L721" s="73">
        <v>416.39</v>
      </c>
      <c r="N721" s="108">
        <f t="shared" si="22"/>
        <v>0</v>
      </c>
      <c r="O721" s="108">
        <f t="shared" si="22"/>
        <v>0</v>
      </c>
      <c r="P721" s="108">
        <f t="shared" si="23"/>
        <v>0</v>
      </c>
    </row>
    <row r="722" spans="1:16" hidden="1" x14ac:dyDescent="0.3">
      <c r="A722" s="71" t="s">
        <v>142</v>
      </c>
      <c r="B722" s="71" t="s">
        <v>57</v>
      </c>
      <c r="C722" s="71" t="s">
        <v>55</v>
      </c>
      <c r="D722" s="71" t="s">
        <v>91</v>
      </c>
      <c r="E722" s="72" t="s">
        <v>3</v>
      </c>
      <c r="F722" s="72" t="s">
        <v>4</v>
      </c>
      <c r="G722" s="73">
        <v>32</v>
      </c>
      <c r="H722" s="73">
        <v>617.67999999999995</v>
      </c>
      <c r="I722" s="73">
        <v>12</v>
      </c>
      <c r="J722" s="73">
        <v>211.66</v>
      </c>
      <c r="K722" s="73">
        <v>20</v>
      </c>
      <c r="L722" s="73">
        <v>406.02</v>
      </c>
      <c r="N722" s="108">
        <f t="shared" si="22"/>
        <v>0</v>
      </c>
      <c r="O722" s="108">
        <f t="shared" si="22"/>
        <v>0</v>
      </c>
      <c r="P722" s="108">
        <f t="shared" si="23"/>
        <v>0</v>
      </c>
    </row>
    <row r="723" spans="1:16" hidden="1" x14ac:dyDescent="0.3">
      <c r="A723" s="71" t="s">
        <v>132</v>
      </c>
      <c r="B723" s="71" t="s">
        <v>129</v>
      </c>
      <c r="C723" s="71" t="s">
        <v>13</v>
      </c>
      <c r="D723" s="71" t="s">
        <v>36</v>
      </c>
      <c r="E723" s="72" t="s">
        <v>5</v>
      </c>
      <c r="F723" s="72" t="s">
        <v>16</v>
      </c>
      <c r="G723" s="73">
        <v>44</v>
      </c>
      <c r="H723" s="73">
        <v>615.52</v>
      </c>
      <c r="I723" s="73">
        <v>8</v>
      </c>
      <c r="J723" s="73">
        <v>180.3</v>
      </c>
      <c r="K723" s="73">
        <v>36</v>
      </c>
      <c r="L723" s="73">
        <v>435.22</v>
      </c>
      <c r="N723" s="108">
        <f t="shared" si="22"/>
        <v>0</v>
      </c>
      <c r="O723" s="108">
        <f t="shared" si="22"/>
        <v>0</v>
      </c>
      <c r="P723" s="108">
        <f t="shared" si="23"/>
        <v>0</v>
      </c>
    </row>
    <row r="724" spans="1:16" hidden="1" x14ac:dyDescent="0.3">
      <c r="A724" s="71" t="s">
        <v>131</v>
      </c>
      <c r="B724" s="71" t="s">
        <v>12</v>
      </c>
      <c r="C724" s="71" t="s">
        <v>22</v>
      </c>
      <c r="D724" s="71" t="s">
        <v>56</v>
      </c>
      <c r="E724" s="72" t="s">
        <v>28</v>
      </c>
      <c r="F724" s="72" t="s">
        <v>21</v>
      </c>
      <c r="G724" s="73">
        <v>4</v>
      </c>
      <c r="H724" s="73">
        <v>614.97</v>
      </c>
      <c r="I724" s="73">
        <v>1</v>
      </c>
      <c r="J724" s="73">
        <v>80.95</v>
      </c>
      <c r="K724" s="73">
        <v>3</v>
      </c>
      <c r="L724" s="73">
        <v>534.02</v>
      </c>
      <c r="N724" s="108">
        <f t="shared" ref="N724:O787" si="24">G724-I724-K724</f>
        <v>0</v>
      </c>
      <c r="O724" s="108">
        <f t="shared" si="24"/>
        <v>0</v>
      </c>
      <c r="P724" s="108">
        <f t="shared" si="23"/>
        <v>0</v>
      </c>
    </row>
    <row r="725" spans="1:16" hidden="1" x14ac:dyDescent="0.3">
      <c r="A725" s="71" t="s">
        <v>137</v>
      </c>
      <c r="B725" s="71" t="s">
        <v>57</v>
      </c>
      <c r="C725" s="71" t="s">
        <v>13</v>
      </c>
      <c r="D725" s="71" t="s">
        <v>60</v>
      </c>
      <c r="E725" s="72" t="s">
        <v>41</v>
      </c>
      <c r="F725" s="72" t="s">
        <v>21</v>
      </c>
      <c r="G725" s="73">
        <v>9</v>
      </c>
      <c r="H725" s="73">
        <v>614.04999999999995</v>
      </c>
      <c r="I725" s="73">
        <v>0</v>
      </c>
      <c r="J725" s="73">
        <v>0</v>
      </c>
      <c r="K725" s="73">
        <v>9</v>
      </c>
      <c r="L725" s="73">
        <v>614.04999999999995</v>
      </c>
      <c r="N725" s="108">
        <f t="shared" si="24"/>
        <v>0</v>
      </c>
      <c r="O725" s="108">
        <f t="shared" si="24"/>
        <v>0</v>
      </c>
      <c r="P725" s="108">
        <f t="shared" si="23"/>
        <v>0</v>
      </c>
    </row>
    <row r="726" spans="1:16" hidden="1" x14ac:dyDescent="0.3">
      <c r="A726" s="71" t="s">
        <v>132</v>
      </c>
      <c r="B726" s="71" t="s">
        <v>57</v>
      </c>
      <c r="C726" s="71" t="s">
        <v>13</v>
      </c>
      <c r="D726" s="71" t="s">
        <v>39</v>
      </c>
      <c r="E726" s="72" t="s">
        <v>18</v>
      </c>
      <c r="F726" s="72" t="s">
        <v>26</v>
      </c>
      <c r="G726" s="73">
        <v>18</v>
      </c>
      <c r="H726" s="73">
        <v>611.9</v>
      </c>
      <c r="I726" s="73">
        <v>0</v>
      </c>
      <c r="J726" s="73">
        <v>0</v>
      </c>
      <c r="K726" s="73">
        <v>18</v>
      </c>
      <c r="L726" s="73">
        <v>611.9</v>
      </c>
      <c r="N726" s="108">
        <f t="shared" si="24"/>
        <v>0</v>
      </c>
      <c r="O726" s="108">
        <f t="shared" si="24"/>
        <v>0</v>
      </c>
      <c r="P726" s="108">
        <f t="shared" si="23"/>
        <v>0</v>
      </c>
    </row>
    <row r="727" spans="1:16" hidden="1" x14ac:dyDescent="0.3">
      <c r="A727" s="71" t="s">
        <v>161</v>
      </c>
      <c r="B727" s="71" t="s">
        <v>57</v>
      </c>
      <c r="C727" s="71" t="s">
        <v>55</v>
      </c>
      <c r="D727" s="71" t="s">
        <v>64</v>
      </c>
      <c r="E727" s="72" t="s">
        <v>28</v>
      </c>
      <c r="F727" s="72" t="s">
        <v>21</v>
      </c>
      <c r="G727" s="73">
        <v>3</v>
      </c>
      <c r="H727" s="73">
        <v>610.36</v>
      </c>
      <c r="I727" s="73">
        <v>0</v>
      </c>
      <c r="J727" s="73">
        <v>0</v>
      </c>
      <c r="K727" s="73">
        <v>3</v>
      </c>
      <c r="L727" s="73">
        <v>610.36</v>
      </c>
      <c r="N727" s="108">
        <f t="shared" si="24"/>
        <v>0</v>
      </c>
      <c r="O727" s="108">
        <f t="shared" si="24"/>
        <v>0</v>
      </c>
      <c r="P727" s="108">
        <f t="shared" si="23"/>
        <v>0</v>
      </c>
    </row>
    <row r="728" spans="1:16" hidden="1" x14ac:dyDescent="0.3">
      <c r="A728" s="71" t="s">
        <v>161</v>
      </c>
      <c r="B728" s="71" t="s">
        <v>57</v>
      </c>
      <c r="C728" s="71" t="s">
        <v>55</v>
      </c>
      <c r="D728" s="71" t="s">
        <v>87</v>
      </c>
      <c r="E728" s="72" t="s">
        <v>24</v>
      </c>
      <c r="F728" s="72" t="s">
        <v>21</v>
      </c>
      <c r="G728" s="73">
        <v>2</v>
      </c>
      <c r="H728" s="73">
        <v>609.37</v>
      </c>
      <c r="I728" s="73">
        <v>0</v>
      </c>
      <c r="J728" s="73">
        <v>0</v>
      </c>
      <c r="K728" s="73">
        <v>2</v>
      </c>
      <c r="L728" s="73">
        <v>609.37</v>
      </c>
      <c r="N728" s="108">
        <f t="shared" si="24"/>
        <v>0</v>
      </c>
      <c r="O728" s="108">
        <f t="shared" si="24"/>
        <v>0</v>
      </c>
      <c r="P728" s="108">
        <f t="shared" si="23"/>
        <v>0</v>
      </c>
    </row>
    <row r="729" spans="1:16" hidden="1" x14ac:dyDescent="0.3">
      <c r="A729" s="71" t="s">
        <v>132</v>
      </c>
      <c r="B729" s="71" t="s">
        <v>12</v>
      </c>
      <c r="C729" s="71" t="s">
        <v>13</v>
      </c>
      <c r="D729" s="71" t="s">
        <v>89</v>
      </c>
      <c r="E729" s="72" t="s">
        <v>37</v>
      </c>
      <c r="F729" s="72" t="s">
        <v>26</v>
      </c>
      <c r="G729" s="73">
        <v>40</v>
      </c>
      <c r="H729" s="73">
        <v>608.58000000000004</v>
      </c>
      <c r="I729" s="73">
        <v>40</v>
      </c>
      <c r="J729" s="73">
        <v>608.58000000000004</v>
      </c>
      <c r="K729" s="73">
        <v>0</v>
      </c>
      <c r="L729" s="73">
        <v>0</v>
      </c>
      <c r="N729" s="108">
        <f t="shared" si="24"/>
        <v>0</v>
      </c>
      <c r="O729" s="108">
        <f t="shared" si="24"/>
        <v>0</v>
      </c>
      <c r="P729" s="108">
        <f t="shared" si="23"/>
        <v>0</v>
      </c>
    </row>
    <row r="730" spans="1:16" hidden="1" x14ac:dyDescent="0.3">
      <c r="A730" s="71" t="s">
        <v>155</v>
      </c>
      <c r="B730" s="71" t="s">
        <v>57</v>
      </c>
      <c r="C730" s="71" t="s">
        <v>55</v>
      </c>
      <c r="D730" s="71" t="s">
        <v>63</v>
      </c>
      <c r="E730" s="72" t="s">
        <v>31</v>
      </c>
      <c r="F730" s="72" t="s">
        <v>26</v>
      </c>
      <c r="G730" s="73">
        <v>4</v>
      </c>
      <c r="H730" s="73">
        <v>607.79999999999995</v>
      </c>
      <c r="I730" s="73">
        <v>0</v>
      </c>
      <c r="J730" s="73">
        <v>0</v>
      </c>
      <c r="K730" s="73">
        <v>4</v>
      </c>
      <c r="L730" s="73">
        <v>607.79999999999995</v>
      </c>
      <c r="N730" s="108">
        <f t="shared" si="24"/>
        <v>0</v>
      </c>
      <c r="O730" s="108">
        <f t="shared" si="24"/>
        <v>0</v>
      </c>
      <c r="P730" s="108">
        <f t="shared" si="23"/>
        <v>0</v>
      </c>
    </row>
    <row r="731" spans="1:16" hidden="1" x14ac:dyDescent="0.3">
      <c r="A731" s="71" t="s">
        <v>154</v>
      </c>
      <c r="B731" s="71" t="s">
        <v>12</v>
      </c>
      <c r="C731" s="71" t="s">
        <v>55</v>
      </c>
      <c r="D731" s="71" t="s">
        <v>62</v>
      </c>
      <c r="E731" s="72" t="s">
        <v>25</v>
      </c>
      <c r="F731" s="72" t="s">
        <v>21</v>
      </c>
      <c r="G731" s="73">
        <v>18</v>
      </c>
      <c r="H731" s="73">
        <v>607.54999999999995</v>
      </c>
      <c r="I731" s="73">
        <v>18</v>
      </c>
      <c r="J731" s="73">
        <v>607.54999999999995</v>
      </c>
      <c r="K731" s="73">
        <v>0</v>
      </c>
      <c r="L731" s="73">
        <v>0</v>
      </c>
      <c r="N731" s="108">
        <f t="shared" si="24"/>
        <v>0</v>
      </c>
      <c r="O731" s="108">
        <f t="shared" si="24"/>
        <v>0</v>
      </c>
      <c r="P731" s="108">
        <f t="shared" si="23"/>
        <v>0</v>
      </c>
    </row>
    <row r="732" spans="1:16" hidden="1" x14ac:dyDescent="0.3">
      <c r="A732" s="71" t="s">
        <v>142</v>
      </c>
      <c r="B732" s="71" t="s">
        <v>12</v>
      </c>
      <c r="C732" s="71" t="s">
        <v>13</v>
      </c>
      <c r="D732" s="71" t="s">
        <v>79</v>
      </c>
      <c r="E732" s="72" t="s">
        <v>24</v>
      </c>
      <c r="F732" s="72" t="s">
        <v>16</v>
      </c>
      <c r="G732" s="73">
        <v>2</v>
      </c>
      <c r="H732" s="73">
        <v>606.74</v>
      </c>
      <c r="I732" s="73">
        <v>1</v>
      </c>
      <c r="J732" s="73">
        <v>185.69</v>
      </c>
      <c r="K732" s="73">
        <v>1</v>
      </c>
      <c r="L732" s="73">
        <v>421.05</v>
      </c>
      <c r="N732" s="108">
        <f t="shared" si="24"/>
        <v>0</v>
      </c>
      <c r="O732" s="108">
        <f t="shared" si="24"/>
        <v>0</v>
      </c>
      <c r="P732" s="108">
        <f t="shared" si="23"/>
        <v>0</v>
      </c>
    </row>
    <row r="733" spans="1:16" hidden="1" x14ac:dyDescent="0.3">
      <c r="A733" s="71" t="s">
        <v>154</v>
      </c>
      <c r="B733" s="71" t="s">
        <v>129</v>
      </c>
      <c r="C733" s="71" t="s">
        <v>55</v>
      </c>
      <c r="D733" s="71" t="s">
        <v>34</v>
      </c>
      <c r="E733" s="72" t="s">
        <v>18</v>
      </c>
      <c r="F733" s="72" t="s">
        <v>26</v>
      </c>
      <c r="G733" s="73">
        <v>27</v>
      </c>
      <c r="H733" s="73">
        <v>605.92999999999995</v>
      </c>
      <c r="I733" s="73">
        <v>14</v>
      </c>
      <c r="J733" s="73">
        <v>351.73</v>
      </c>
      <c r="K733" s="73">
        <v>13</v>
      </c>
      <c r="L733" s="73">
        <v>254.2</v>
      </c>
      <c r="N733" s="108">
        <f t="shared" si="24"/>
        <v>0</v>
      </c>
      <c r="O733" s="108">
        <f t="shared" si="24"/>
        <v>0</v>
      </c>
      <c r="P733" s="108">
        <f t="shared" si="23"/>
        <v>0</v>
      </c>
    </row>
    <row r="734" spans="1:16" hidden="1" x14ac:dyDescent="0.3">
      <c r="A734" s="71" t="s">
        <v>154</v>
      </c>
      <c r="B734" s="71" t="s">
        <v>129</v>
      </c>
      <c r="C734" s="71" t="s">
        <v>55</v>
      </c>
      <c r="D734" s="71" t="s">
        <v>46</v>
      </c>
      <c r="E734" s="72" t="s">
        <v>37</v>
      </c>
      <c r="F734" s="72" t="s">
        <v>21</v>
      </c>
      <c r="G734" s="73">
        <v>5</v>
      </c>
      <c r="H734" s="73">
        <v>605.62</v>
      </c>
      <c r="I734" s="73">
        <v>0</v>
      </c>
      <c r="J734" s="73">
        <v>0</v>
      </c>
      <c r="K734" s="73">
        <v>5</v>
      </c>
      <c r="L734" s="73">
        <v>605.62</v>
      </c>
      <c r="N734" s="108">
        <f t="shared" si="24"/>
        <v>0</v>
      </c>
      <c r="O734" s="108">
        <f t="shared" si="24"/>
        <v>0</v>
      </c>
      <c r="P734" s="108">
        <f t="shared" si="23"/>
        <v>0</v>
      </c>
    </row>
    <row r="735" spans="1:16" hidden="1" x14ac:dyDescent="0.3">
      <c r="A735" s="71" t="s">
        <v>161</v>
      </c>
      <c r="B735" s="71" t="s">
        <v>12</v>
      </c>
      <c r="C735" s="71" t="s">
        <v>55</v>
      </c>
      <c r="D735" s="71" t="s">
        <v>58</v>
      </c>
      <c r="E735" s="72" t="s">
        <v>28</v>
      </c>
      <c r="F735" s="72" t="s">
        <v>16</v>
      </c>
      <c r="G735" s="73">
        <v>3</v>
      </c>
      <c r="H735" s="73">
        <v>604.73</v>
      </c>
      <c r="I735" s="73">
        <v>0</v>
      </c>
      <c r="J735" s="73">
        <v>0</v>
      </c>
      <c r="K735" s="73">
        <v>3</v>
      </c>
      <c r="L735" s="73">
        <v>604.73</v>
      </c>
      <c r="N735" s="108">
        <f t="shared" si="24"/>
        <v>0</v>
      </c>
      <c r="O735" s="108">
        <f t="shared" si="24"/>
        <v>0</v>
      </c>
      <c r="P735" s="108">
        <f t="shared" si="23"/>
        <v>0</v>
      </c>
    </row>
    <row r="736" spans="1:16" hidden="1" x14ac:dyDescent="0.3">
      <c r="A736" s="71" t="s">
        <v>157</v>
      </c>
      <c r="B736" s="71" t="s">
        <v>12</v>
      </c>
      <c r="C736" s="71" t="s">
        <v>55</v>
      </c>
      <c r="D736" s="71" t="s">
        <v>44</v>
      </c>
      <c r="E736" s="72" t="s">
        <v>24</v>
      </c>
      <c r="F736" s="72" t="s">
        <v>16</v>
      </c>
      <c r="G736" s="73">
        <v>2</v>
      </c>
      <c r="H736" s="73">
        <v>604.29999999999995</v>
      </c>
      <c r="I736" s="73">
        <v>0</v>
      </c>
      <c r="J736" s="73">
        <v>0</v>
      </c>
      <c r="K736" s="73">
        <v>2</v>
      </c>
      <c r="L736" s="73">
        <v>604.29999999999995</v>
      </c>
      <c r="N736" s="108">
        <f t="shared" si="24"/>
        <v>0</v>
      </c>
      <c r="O736" s="108">
        <f t="shared" si="24"/>
        <v>0</v>
      </c>
      <c r="P736" s="108">
        <f t="shared" si="23"/>
        <v>0</v>
      </c>
    </row>
    <row r="737" spans="1:16" hidden="1" x14ac:dyDescent="0.3">
      <c r="A737" s="71" t="s">
        <v>163</v>
      </c>
      <c r="B737" s="71" t="s">
        <v>57</v>
      </c>
      <c r="C737" s="71" t="s">
        <v>55</v>
      </c>
      <c r="D737" s="71" t="s">
        <v>77</v>
      </c>
      <c r="E737" s="72" t="s">
        <v>31</v>
      </c>
      <c r="F737" s="72" t="s">
        <v>21</v>
      </c>
      <c r="G737" s="73">
        <v>8</v>
      </c>
      <c r="H737" s="73">
        <v>602.9</v>
      </c>
      <c r="I737" s="73">
        <v>3</v>
      </c>
      <c r="J737" s="73">
        <v>242.55</v>
      </c>
      <c r="K737" s="73">
        <v>5</v>
      </c>
      <c r="L737" s="73">
        <v>360.35</v>
      </c>
      <c r="N737" s="108">
        <f t="shared" si="24"/>
        <v>0</v>
      </c>
      <c r="O737" s="108">
        <f t="shared" si="24"/>
        <v>0</v>
      </c>
      <c r="P737" s="108">
        <f t="shared" si="23"/>
        <v>0</v>
      </c>
    </row>
    <row r="738" spans="1:16" hidden="1" x14ac:dyDescent="0.3">
      <c r="A738" s="71" t="s">
        <v>161</v>
      </c>
      <c r="B738" s="71" t="s">
        <v>12</v>
      </c>
      <c r="C738" s="71" t="s">
        <v>55</v>
      </c>
      <c r="D738" s="71" t="s">
        <v>83</v>
      </c>
      <c r="E738" s="72" t="s">
        <v>41</v>
      </c>
      <c r="F738" s="72" t="s">
        <v>26</v>
      </c>
      <c r="G738" s="73">
        <v>15</v>
      </c>
      <c r="H738" s="73">
        <v>602.79999999999995</v>
      </c>
      <c r="I738" s="73">
        <v>4</v>
      </c>
      <c r="J738" s="73">
        <v>341.22</v>
      </c>
      <c r="K738" s="73">
        <v>11</v>
      </c>
      <c r="L738" s="73">
        <v>261.58</v>
      </c>
      <c r="N738" s="108">
        <f t="shared" si="24"/>
        <v>0</v>
      </c>
      <c r="O738" s="108">
        <f t="shared" si="24"/>
        <v>0</v>
      </c>
      <c r="P738" s="108">
        <f t="shared" si="23"/>
        <v>0</v>
      </c>
    </row>
    <row r="739" spans="1:16" hidden="1" x14ac:dyDescent="0.3">
      <c r="A739" s="71" t="s">
        <v>154</v>
      </c>
      <c r="B739" s="71" t="s">
        <v>12</v>
      </c>
      <c r="C739" s="71" t="s">
        <v>55</v>
      </c>
      <c r="D739" s="71" t="s">
        <v>84</v>
      </c>
      <c r="E739" s="72" t="s">
        <v>18</v>
      </c>
      <c r="F739" s="72" t="s">
        <v>26</v>
      </c>
      <c r="G739" s="73">
        <v>12</v>
      </c>
      <c r="H739" s="73">
        <v>602.75</v>
      </c>
      <c r="I739" s="73">
        <v>0</v>
      </c>
      <c r="J739" s="73">
        <v>0</v>
      </c>
      <c r="K739" s="73">
        <v>12</v>
      </c>
      <c r="L739" s="73">
        <v>602.75</v>
      </c>
      <c r="N739" s="108">
        <f t="shared" si="24"/>
        <v>0</v>
      </c>
      <c r="O739" s="108">
        <f t="shared" si="24"/>
        <v>0</v>
      </c>
      <c r="P739" s="108">
        <f t="shared" si="23"/>
        <v>0</v>
      </c>
    </row>
    <row r="740" spans="1:16" hidden="1" x14ac:dyDescent="0.3">
      <c r="A740" s="71" t="s">
        <v>132</v>
      </c>
      <c r="B740" s="71" t="s">
        <v>12</v>
      </c>
      <c r="C740" s="71" t="s">
        <v>22</v>
      </c>
      <c r="D740" s="71" t="s">
        <v>69</v>
      </c>
      <c r="E740" s="72" t="s">
        <v>37</v>
      </c>
      <c r="F740" s="72" t="s">
        <v>26</v>
      </c>
      <c r="G740" s="73">
        <v>7</v>
      </c>
      <c r="H740" s="73">
        <v>602.54</v>
      </c>
      <c r="I740" s="73">
        <v>1</v>
      </c>
      <c r="J740" s="73">
        <v>22.73</v>
      </c>
      <c r="K740" s="73">
        <v>6</v>
      </c>
      <c r="L740" s="73">
        <v>579.80999999999995</v>
      </c>
      <c r="N740" s="108">
        <f t="shared" si="24"/>
        <v>0</v>
      </c>
      <c r="O740" s="108">
        <f t="shared" si="24"/>
        <v>0</v>
      </c>
      <c r="P740" s="108">
        <f t="shared" si="23"/>
        <v>0</v>
      </c>
    </row>
    <row r="741" spans="1:16" hidden="1" x14ac:dyDescent="0.3">
      <c r="A741" s="71" t="s">
        <v>157</v>
      </c>
      <c r="B741" s="71" t="s">
        <v>57</v>
      </c>
      <c r="C741" s="71" t="s">
        <v>55</v>
      </c>
      <c r="D741" s="71" t="s">
        <v>77</v>
      </c>
      <c r="E741" s="72" t="s">
        <v>41</v>
      </c>
      <c r="F741" s="72" t="s">
        <v>21</v>
      </c>
      <c r="G741" s="73">
        <v>1</v>
      </c>
      <c r="H741" s="73">
        <v>602.41</v>
      </c>
      <c r="I741" s="73">
        <v>0</v>
      </c>
      <c r="J741" s="73">
        <v>0</v>
      </c>
      <c r="K741" s="73">
        <v>1</v>
      </c>
      <c r="L741" s="73">
        <v>602.41</v>
      </c>
      <c r="N741" s="108">
        <f t="shared" si="24"/>
        <v>0</v>
      </c>
      <c r="O741" s="108">
        <f t="shared" si="24"/>
        <v>0</v>
      </c>
      <c r="P741" s="108">
        <f t="shared" si="23"/>
        <v>0</v>
      </c>
    </row>
    <row r="742" spans="1:16" hidden="1" x14ac:dyDescent="0.3">
      <c r="A742" s="71" t="s">
        <v>132</v>
      </c>
      <c r="B742" s="71" t="s">
        <v>129</v>
      </c>
      <c r="C742" s="71" t="s">
        <v>13</v>
      </c>
      <c r="D742" s="71" t="s">
        <v>56</v>
      </c>
      <c r="E742" s="72" t="s">
        <v>15</v>
      </c>
      <c r="F742" s="72" t="s">
        <v>4</v>
      </c>
      <c r="G742" s="73">
        <v>5</v>
      </c>
      <c r="H742" s="73">
        <v>602.4</v>
      </c>
      <c r="I742" s="73">
        <v>2</v>
      </c>
      <c r="J742" s="73">
        <v>246.07</v>
      </c>
      <c r="K742" s="73">
        <v>3</v>
      </c>
      <c r="L742" s="73">
        <v>356.33</v>
      </c>
      <c r="N742" s="108">
        <f t="shared" si="24"/>
        <v>0</v>
      </c>
      <c r="O742" s="108">
        <f t="shared" si="24"/>
        <v>0</v>
      </c>
      <c r="P742" s="108">
        <f t="shared" si="23"/>
        <v>0</v>
      </c>
    </row>
    <row r="743" spans="1:16" hidden="1" x14ac:dyDescent="0.3">
      <c r="A743" s="71" t="s">
        <v>155</v>
      </c>
      <c r="B743" s="71" t="s">
        <v>12</v>
      </c>
      <c r="C743" s="71" t="s">
        <v>55</v>
      </c>
      <c r="D743" s="71" t="s">
        <v>46</v>
      </c>
      <c r="E743" s="72" t="s">
        <v>37</v>
      </c>
      <c r="F743" s="72" t="s">
        <v>16</v>
      </c>
      <c r="G743" s="73">
        <v>8</v>
      </c>
      <c r="H743" s="73">
        <v>601.69000000000005</v>
      </c>
      <c r="I743" s="73">
        <v>2</v>
      </c>
      <c r="J743" s="73">
        <v>92.22</v>
      </c>
      <c r="K743" s="73">
        <v>6</v>
      </c>
      <c r="L743" s="73">
        <v>509.47</v>
      </c>
      <c r="N743" s="108">
        <f t="shared" si="24"/>
        <v>0</v>
      </c>
      <c r="O743" s="108">
        <f t="shared" si="24"/>
        <v>0</v>
      </c>
      <c r="P743" s="108">
        <f t="shared" si="23"/>
        <v>0</v>
      </c>
    </row>
    <row r="744" spans="1:16" hidden="1" x14ac:dyDescent="0.3">
      <c r="A744" s="71" t="s">
        <v>142</v>
      </c>
      <c r="B744" s="71" t="s">
        <v>12</v>
      </c>
      <c r="C744" s="71" t="s">
        <v>13</v>
      </c>
      <c r="D744" s="71" t="s">
        <v>79</v>
      </c>
      <c r="E744" s="72" t="s">
        <v>5</v>
      </c>
      <c r="F744" s="72" t="s">
        <v>26</v>
      </c>
      <c r="G744" s="73">
        <v>81</v>
      </c>
      <c r="H744" s="73">
        <v>600.91999999999996</v>
      </c>
      <c r="I744" s="73">
        <v>35</v>
      </c>
      <c r="J744" s="73">
        <v>239.87</v>
      </c>
      <c r="K744" s="73">
        <v>46</v>
      </c>
      <c r="L744" s="73">
        <v>361.05</v>
      </c>
      <c r="N744" s="108">
        <f t="shared" si="24"/>
        <v>0</v>
      </c>
      <c r="O744" s="108">
        <f t="shared" si="24"/>
        <v>0</v>
      </c>
      <c r="P744" s="108">
        <f t="shared" si="23"/>
        <v>0</v>
      </c>
    </row>
    <row r="745" spans="1:16" hidden="1" x14ac:dyDescent="0.3">
      <c r="A745" s="71" t="s">
        <v>140</v>
      </c>
      <c r="B745" s="71" t="s">
        <v>12</v>
      </c>
      <c r="C745" s="71" t="s">
        <v>13</v>
      </c>
      <c r="D745" s="71" t="s">
        <v>19</v>
      </c>
      <c r="E745" s="72" t="s">
        <v>18</v>
      </c>
      <c r="F745" s="72" t="s">
        <v>26</v>
      </c>
      <c r="G745" s="73">
        <v>27</v>
      </c>
      <c r="H745" s="73">
        <v>600.52</v>
      </c>
      <c r="I745" s="73">
        <v>12</v>
      </c>
      <c r="J745" s="73">
        <v>229.66</v>
      </c>
      <c r="K745" s="73">
        <v>15</v>
      </c>
      <c r="L745" s="73">
        <v>370.86</v>
      </c>
      <c r="N745" s="108">
        <f t="shared" si="24"/>
        <v>0</v>
      </c>
      <c r="O745" s="108">
        <f t="shared" si="24"/>
        <v>0</v>
      </c>
      <c r="P745" s="108">
        <f t="shared" si="23"/>
        <v>0</v>
      </c>
    </row>
    <row r="746" spans="1:16" hidden="1" x14ac:dyDescent="0.3">
      <c r="A746" s="71" t="s">
        <v>154</v>
      </c>
      <c r="B746" s="71" t="s">
        <v>129</v>
      </c>
      <c r="C746" s="71" t="s">
        <v>55</v>
      </c>
      <c r="D746" s="71" t="s">
        <v>73</v>
      </c>
      <c r="E746" s="72" t="s">
        <v>25</v>
      </c>
      <c r="F746" s="72" t="s">
        <v>21</v>
      </c>
      <c r="G746" s="73">
        <v>10</v>
      </c>
      <c r="H746" s="73">
        <v>599.69000000000005</v>
      </c>
      <c r="I746" s="73">
        <v>2</v>
      </c>
      <c r="J746" s="73">
        <v>120.65</v>
      </c>
      <c r="K746" s="73">
        <v>8</v>
      </c>
      <c r="L746" s="73">
        <v>479.04</v>
      </c>
      <c r="N746" s="108">
        <f t="shared" si="24"/>
        <v>0</v>
      </c>
      <c r="O746" s="108">
        <f t="shared" si="24"/>
        <v>0</v>
      </c>
      <c r="P746" s="108">
        <f t="shared" si="23"/>
        <v>0</v>
      </c>
    </row>
    <row r="747" spans="1:16" hidden="1" x14ac:dyDescent="0.3">
      <c r="A747" s="71" t="s">
        <v>142</v>
      </c>
      <c r="B747" s="71" t="s">
        <v>57</v>
      </c>
      <c r="C747" s="71" t="s">
        <v>55</v>
      </c>
      <c r="D747" s="71" t="s">
        <v>73</v>
      </c>
      <c r="E747" s="72" t="s">
        <v>15</v>
      </c>
      <c r="F747" s="72" t="s">
        <v>21</v>
      </c>
      <c r="G747" s="73">
        <v>2</v>
      </c>
      <c r="H747" s="73">
        <v>599.12</v>
      </c>
      <c r="I747" s="73">
        <v>0</v>
      </c>
      <c r="J747" s="73">
        <v>0</v>
      </c>
      <c r="K747" s="73">
        <v>2</v>
      </c>
      <c r="L747" s="73">
        <v>599.12</v>
      </c>
      <c r="N747" s="108">
        <f t="shared" si="24"/>
        <v>0</v>
      </c>
      <c r="O747" s="108">
        <f t="shared" si="24"/>
        <v>0</v>
      </c>
      <c r="P747" s="108">
        <f t="shared" si="23"/>
        <v>0</v>
      </c>
    </row>
    <row r="748" spans="1:16" hidden="1" x14ac:dyDescent="0.3">
      <c r="A748" s="71" t="s">
        <v>140</v>
      </c>
      <c r="B748" s="71" t="s">
        <v>12</v>
      </c>
      <c r="C748" s="71" t="s">
        <v>13</v>
      </c>
      <c r="D748" s="71" t="s">
        <v>60</v>
      </c>
      <c r="E748" s="72" t="s">
        <v>3</v>
      </c>
      <c r="F748" s="72" t="s">
        <v>16</v>
      </c>
      <c r="G748" s="73">
        <v>25</v>
      </c>
      <c r="H748" s="73">
        <v>598.57000000000005</v>
      </c>
      <c r="I748" s="73">
        <v>0</v>
      </c>
      <c r="J748" s="73">
        <v>0</v>
      </c>
      <c r="K748" s="73">
        <v>25</v>
      </c>
      <c r="L748" s="73">
        <v>598.57000000000005</v>
      </c>
      <c r="N748" s="108">
        <f t="shared" si="24"/>
        <v>0</v>
      </c>
      <c r="O748" s="108">
        <f t="shared" si="24"/>
        <v>0</v>
      </c>
      <c r="P748" s="108">
        <f t="shared" si="23"/>
        <v>0</v>
      </c>
    </row>
    <row r="749" spans="1:16" hidden="1" x14ac:dyDescent="0.3">
      <c r="A749" s="71" t="s">
        <v>142</v>
      </c>
      <c r="B749" s="71" t="s">
        <v>57</v>
      </c>
      <c r="C749" s="71" t="s">
        <v>55</v>
      </c>
      <c r="D749" s="71" t="s">
        <v>58</v>
      </c>
      <c r="E749" s="72" t="s">
        <v>28</v>
      </c>
      <c r="F749" s="72" t="s">
        <v>16</v>
      </c>
      <c r="G749" s="73">
        <v>3</v>
      </c>
      <c r="H749" s="73">
        <v>597.57000000000005</v>
      </c>
      <c r="I749" s="73">
        <v>0</v>
      </c>
      <c r="J749" s="73">
        <v>0</v>
      </c>
      <c r="K749" s="73">
        <v>3</v>
      </c>
      <c r="L749" s="73">
        <v>597.57000000000005</v>
      </c>
      <c r="N749" s="108">
        <f t="shared" si="24"/>
        <v>0</v>
      </c>
      <c r="O749" s="108">
        <f t="shared" si="24"/>
        <v>0</v>
      </c>
      <c r="P749" s="108">
        <f t="shared" si="23"/>
        <v>0</v>
      </c>
    </row>
    <row r="750" spans="1:16" hidden="1" x14ac:dyDescent="0.3">
      <c r="A750" s="71" t="s">
        <v>155</v>
      </c>
      <c r="B750" s="71" t="s">
        <v>57</v>
      </c>
      <c r="C750" s="71" t="s">
        <v>55</v>
      </c>
      <c r="D750" s="71" t="s">
        <v>36</v>
      </c>
      <c r="E750" s="72" t="s">
        <v>28</v>
      </c>
      <c r="F750" s="72" t="s">
        <v>21</v>
      </c>
      <c r="G750" s="73">
        <v>3</v>
      </c>
      <c r="H750" s="73">
        <v>597.05999999999995</v>
      </c>
      <c r="I750" s="73">
        <v>0</v>
      </c>
      <c r="J750" s="73">
        <v>0</v>
      </c>
      <c r="K750" s="73">
        <v>3</v>
      </c>
      <c r="L750" s="73">
        <v>597.05999999999995</v>
      </c>
      <c r="N750" s="108">
        <f t="shared" si="24"/>
        <v>0</v>
      </c>
      <c r="O750" s="108">
        <f t="shared" si="24"/>
        <v>0</v>
      </c>
      <c r="P750" s="108">
        <f t="shared" si="23"/>
        <v>0</v>
      </c>
    </row>
    <row r="751" spans="1:16" hidden="1" x14ac:dyDescent="0.3">
      <c r="A751" s="71" t="s">
        <v>163</v>
      </c>
      <c r="B751" s="71" t="s">
        <v>129</v>
      </c>
      <c r="C751" s="71" t="s">
        <v>17</v>
      </c>
      <c r="D751" s="71" t="s">
        <v>99</v>
      </c>
      <c r="E751" s="72" t="s">
        <v>25</v>
      </c>
      <c r="F751" s="72" t="s">
        <v>16</v>
      </c>
      <c r="G751" s="73">
        <v>7</v>
      </c>
      <c r="H751" s="73">
        <v>596.54</v>
      </c>
      <c r="I751" s="73">
        <v>0</v>
      </c>
      <c r="J751" s="73">
        <v>0</v>
      </c>
      <c r="K751" s="73">
        <v>7</v>
      </c>
      <c r="L751" s="73">
        <v>596.54</v>
      </c>
      <c r="N751" s="108">
        <f t="shared" si="24"/>
        <v>0</v>
      </c>
      <c r="O751" s="108">
        <f t="shared" si="24"/>
        <v>0</v>
      </c>
      <c r="P751" s="108">
        <f t="shared" si="23"/>
        <v>0</v>
      </c>
    </row>
    <row r="752" spans="1:16" hidden="1" x14ac:dyDescent="0.3">
      <c r="A752" s="71" t="s">
        <v>155</v>
      </c>
      <c r="B752" s="71" t="s">
        <v>12</v>
      </c>
      <c r="C752" s="71" t="s">
        <v>55</v>
      </c>
      <c r="D752" s="71" t="s">
        <v>83</v>
      </c>
      <c r="E752" s="72" t="s">
        <v>25</v>
      </c>
      <c r="F752" s="72" t="s">
        <v>16</v>
      </c>
      <c r="G752" s="73">
        <v>8</v>
      </c>
      <c r="H752" s="73">
        <v>596.41999999999996</v>
      </c>
      <c r="I752" s="73">
        <v>0</v>
      </c>
      <c r="J752" s="73">
        <v>0</v>
      </c>
      <c r="K752" s="73">
        <v>8</v>
      </c>
      <c r="L752" s="73">
        <v>596.41999999999996</v>
      </c>
      <c r="N752" s="108">
        <f t="shared" si="24"/>
        <v>0</v>
      </c>
      <c r="O752" s="108">
        <f t="shared" si="24"/>
        <v>0</v>
      </c>
      <c r="P752" s="108">
        <f t="shared" si="23"/>
        <v>0</v>
      </c>
    </row>
    <row r="753" spans="1:16" hidden="1" x14ac:dyDescent="0.3">
      <c r="A753" s="71" t="s">
        <v>161</v>
      </c>
      <c r="B753" s="71" t="s">
        <v>12</v>
      </c>
      <c r="C753" s="71" t="s">
        <v>55</v>
      </c>
      <c r="D753" s="71" t="s">
        <v>35</v>
      </c>
      <c r="E753" s="72" t="s">
        <v>18</v>
      </c>
      <c r="F753" s="72" t="s">
        <v>21</v>
      </c>
      <c r="G753" s="73">
        <v>27</v>
      </c>
      <c r="H753" s="73">
        <v>595.79999999999995</v>
      </c>
      <c r="I753" s="73">
        <v>7</v>
      </c>
      <c r="J753" s="73">
        <v>421.49</v>
      </c>
      <c r="K753" s="73">
        <v>20</v>
      </c>
      <c r="L753" s="73">
        <v>174.31</v>
      </c>
      <c r="N753" s="108">
        <f t="shared" si="24"/>
        <v>0</v>
      </c>
      <c r="O753" s="108">
        <f t="shared" si="24"/>
        <v>0</v>
      </c>
      <c r="P753" s="108">
        <f t="shared" si="23"/>
        <v>0</v>
      </c>
    </row>
    <row r="754" spans="1:16" hidden="1" x14ac:dyDescent="0.3">
      <c r="A754" s="71" t="s">
        <v>161</v>
      </c>
      <c r="B754" s="71" t="s">
        <v>57</v>
      </c>
      <c r="C754" s="71" t="s">
        <v>55</v>
      </c>
      <c r="D754" s="71" t="s">
        <v>69</v>
      </c>
      <c r="E754" s="72" t="s">
        <v>37</v>
      </c>
      <c r="F754" s="72" t="s">
        <v>26</v>
      </c>
      <c r="G754" s="73">
        <v>5</v>
      </c>
      <c r="H754" s="73">
        <v>593.78</v>
      </c>
      <c r="I754" s="73">
        <v>0</v>
      </c>
      <c r="J754" s="73">
        <v>0</v>
      </c>
      <c r="K754" s="73">
        <v>5</v>
      </c>
      <c r="L754" s="73">
        <v>593.78</v>
      </c>
      <c r="N754" s="108">
        <f t="shared" si="24"/>
        <v>0</v>
      </c>
      <c r="O754" s="108">
        <f t="shared" si="24"/>
        <v>0</v>
      </c>
      <c r="P754" s="108">
        <f t="shared" si="23"/>
        <v>0</v>
      </c>
    </row>
    <row r="755" spans="1:16" hidden="1" x14ac:dyDescent="0.3">
      <c r="A755" s="71" t="s">
        <v>154</v>
      </c>
      <c r="B755" s="71" t="s">
        <v>12</v>
      </c>
      <c r="C755" s="71" t="s">
        <v>55</v>
      </c>
      <c r="D755" s="71" t="s">
        <v>115</v>
      </c>
      <c r="E755" s="72" t="s">
        <v>20</v>
      </c>
      <c r="F755" s="72" t="s">
        <v>21</v>
      </c>
      <c r="G755" s="73">
        <v>11</v>
      </c>
      <c r="H755" s="73">
        <v>591.05999999999995</v>
      </c>
      <c r="I755" s="73">
        <v>7</v>
      </c>
      <c r="J755" s="73">
        <v>413.86</v>
      </c>
      <c r="K755" s="73">
        <v>4</v>
      </c>
      <c r="L755" s="73">
        <v>177.2</v>
      </c>
      <c r="N755" s="108">
        <f t="shared" si="24"/>
        <v>0</v>
      </c>
      <c r="O755" s="108">
        <f t="shared" si="24"/>
        <v>0</v>
      </c>
      <c r="P755" s="108">
        <f t="shared" si="23"/>
        <v>0</v>
      </c>
    </row>
    <row r="756" spans="1:16" hidden="1" x14ac:dyDescent="0.3">
      <c r="A756" s="71" t="s">
        <v>160</v>
      </c>
      <c r="B756" s="71" t="s">
        <v>57</v>
      </c>
      <c r="C756" s="71" t="s">
        <v>55</v>
      </c>
      <c r="D756" s="71" t="s">
        <v>60</v>
      </c>
      <c r="E756" s="72" t="s">
        <v>15</v>
      </c>
      <c r="F756" s="72" t="s">
        <v>26</v>
      </c>
      <c r="G756" s="73">
        <v>2</v>
      </c>
      <c r="H756" s="73">
        <v>590.94000000000005</v>
      </c>
      <c r="I756" s="73">
        <v>0</v>
      </c>
      <c r="J756" s="73">
        <v>0</v>
      </c>
      <c r="K756" s="73">
        <v>2</v>
      </c>
      <c r="L756" s="73">
        <v>590.94000000000005</v>
      </c>
      <c r="N756" s="108">
        <f t="shared" si="24"/>
        <v>0</v>
      </c>
      <c r="O756" s="108">
        <f t="shared" si="24"/>
        <v>0</v>
      </c>
      <c r="P756" s="108">
        <f t="shared" si="23"/>
        <v>0</v>
      </c>
    </row>
    <row r="757" spans="1:16" hidden="1" x14ac:dyDescent="0.3">
      <c r="A757" s="71" t="s">
        <v>153</v>
      </c>
      <c r="B757" s="71" t="s">
        <v>12</v>
      </c>
      <c r="C757" s="71" t="s">
        <v>55</v>
      </c>
      <c r="D757" s="71" t="s">
        <v>54</v>
      </c>
      <c r="E757" s="72" t="s">
        <v>37</v>
      </c>
      <c r="F757" s="72" t="s">
        <v>26</v>
      </c>
      <c r="G757" s="73">
        <v>6</v>
      </c>
      <c r="H757" s="73">
        <v>590.52</v>
      </c>
      <c r="I757" s="73">
        <v>0</v>
      </c>
      <c r="J757" s="73">
        <v>0</v>
      </c>
      <c r="K757" s="73">
        <v>6</v>
      </c>
      <c r="L757" s="73">
        <v>590.52</v>
      </c>
      <c r="N757" s="108">
        <f t="shared" si="24"/>
        <v>0</v>
      </c>
      <c r="O757" s="108">
        <f t="shared" si="24"/>
        <v>0</v>
      </c>
      <c r="P757" s="108">
        <f t="shared" si="23"/>
        <v>0</v>
      </c>
    </row>
    <row r="758" spans="1:16" hidden="1" x14ac:dyDescent="0.3">
      <c r="A758" s="71" t="s">
        <v>149</v>
      </c>
      <c r="B758" s="71" t="s">
        <v>57</v>
      </c>
      <c r="C758" s="71" t="s">
        <v>55</v>
      </c>
      <c r="D758" s="71" t="s">
        <v>35</v>
      </c>
      <c r="E758" s="72" t="s">
        <v>25</v>
      </c>
      <c r="F758" s="72" t="s">
        <v>21</v>
      </c>
      <c r="G758" s="73">
        <v>7</v>
      </c>
      <c r="H758" s="73">
        <v>589.79999999999995</v>
      </c>
      <c r="I758" s="73">
        <v>0</v>
      </c>
      <c r="J758" s="73">
        <v>0</v>
      </c>
      <c r="K758" s="73">
        <v>7</v>
      </c>
      <c r="L758" s="73">
        <v>589.79999999999995</v>
      </c>
      <c r="N758" s="108">
        <f t="shared" si="24"/>
        <v>0</v>
      </c>
      <c r="O758" s="108">
        <f t="shared" si="24"/>
        <v>0</v>
      </c>
      <c r="P758" s="108">
        <f t="shared" si="23"/>
        <v>0</v>
      </c>
    </row>
    <row r="759" spans="1:16" hidden="1" x14ac:dyDescent="0.3">
      <c r="A759" s="71" t="s">
        <v>140</v>
      </c>
      <c r="B759" s="71" t="s">
        <v>57</v>
      </c>
      <c r="C759" s="71" t="s">
        <v>13</v>
      </c>
      <c r="D759" s="71" t="s">
        <v>52</v>
      </c>
      <c r="E759" s="72" t="s">
        <v>18</v>
      </c>
      <c r="F759" s="72" t="s">
        <v>21</v>
      </c>
      <c r="G759" s="73">
        <v>19</v>
      </c>
      <c r="H759" s="73">
        <v>589.14</v>
      </c>
      <c r="I759" s="73">
        <v>4</v>
      </c>
      <c r="J759" s="73">
        <v>115.22</v>
      </c>
      <c r="K759" s="73">
        <v>15</v>
      </c>
      <c r="L759" s="73">
        <v>473.92</v>
      </c>
      <c r="N759" s="108">
        <f t="shared" si="24"/>
        <v>0</v>
      </c>
      <c r="O759" s="108">
        <f t="shared" si="24"/>
        <v>0</v>
      </c>
      <c r="P759" s="108">
        <f t="shared" si="23"/>
        <v>0</v>
      </c>
    </row>
    <row r="760" spans="1:16" hidden="1" x14ac:dyDescent="0.3">
      <c r="A760" s="71" t="s">
        <v>154</v>
      </c>
      <c r="B760" s="71" t="s">
        <v>129</v>
      </c>
      <c r="C760" s="71" t="s">
        <v>53</v>
      </c>
      <c r="D760" s="71" t="s">
        <v>105</v>
      </c>
      <c r="E760" s="72" t="s">
        <v>15</v>
      </c>
      <c r="F760" s="72" t="s">
        <v>21</v>
      </c>
      <c r="G760" s="73">
        <v>8</v>
      </c>
      <c r="H760" s="73">
        <v>588.37</v>
      </c>
      <c r="I760" s="73">
        <v>5</v>
      </c>
      <c r="J760" s="73">
        <v>104.18</v>
      </c>
      <c r="K760" s="73">
        <v>3</v>
      </c>
      <c r="L760" s="73">
        <v>484.19</v>
      </c>
      <c r="N760" s="108">
        <f t="shared" si="24"/>
        <v>0</v>
      </c>
      <c r="O760" s="108">
        <f t="shared" si="24"/>
        <v>0</v>
      </c>
      <c r="P760" s="108">
        <f t="shared" si="23"/>
        <v>0</v>
      </c>
    </row>
    <row r="761" spans="1:16" hidden="1" x14ac:dyDescent="0.3">
      <c r="A761" s="71" t="s">
        <v>154</v>
      </c>
      <c r="B761" s="71" t="s">
        <v>57</v>
      </c>
      <c r="C761" s="71" t="s">
        <v>55</v>
      </c>
      <c r="D761" s="71" t="s">
        <v>90</v>
      </c>
      <c r="E761" s="72" t="s">
        <v>25</v>
      </c>
      <c r="F761" s="72" t="s">
        <v>16</v>
      </c>
      <c r="G761" s="73">
        <v>8</v>
      </c>
      <c r="H761" s="73">
        <v>587.74</v>
      </c>
      <c r="I761" s="73">
        <v>0</v>
      </c>
      <c r="J761" s="73">
        <v>0</v>
      </c>
      <c r="K761" s="73">
        <v>8</v>
      </c>
      <c r="L761" s="73">
        <v>587.74</v>
      </c>
      <c r="N761" s="108">
        <f t="shared" si="24"/>
        <v>0</v>
      </c>
      <c r="O761" s="108">
        <f t="shared" si="24"/>
        <v>0</v>
      </c>
      <c r="P761" s="108">
        <f t="shared" si="23"/>
        <v>0</v>
      </c>
    </row>
    <row r="762" spans="1:16" hidden="1" x14ac:dyDescent="0.3">
      <c r="A762" s="71" t="s">
        <v>154</v>
      </c>
      <c r="B762" s="71" t="s">
        <v>12</v>
      </c>
      <c r="C762" s="71" t="s">
        <v>55</v>
      </c>
      <c r="D762" s="71" t="s">
        <v>67</v>
      </c>
      <c r="E762" s="72" t="s">
        <v>20</v>
      </c>
      <c r="F762" s="72" t="s">
        <v>4</v>
      </c>
      <c r="G762" s="73">
        <v>6</v>
      </c>
      <c r="H762" s="73">
        <v>586.65</v>
      </c>
      <c r="I762" s="73">
        <v>2</v>
      </c>
      <c r="J762" s="73">
        <v>547.38</v>
      </c>
      <c r="K762" s="73">
        <v>4</v>
      </c>
      <c r="L762" s="73">
        <v>39.270000000000003</v>
      </c>
      <c r="N762" s="108">
        <f t="shared" si="24"/>
        <v>0</v>
      </c>
      <c r="O762" s="108">
        <f t="shared" si="24"/>
        <v>0</v>
      </c>
      <c r="P762" s="108">
        <f t="shared" si="23"/>
        <v>0</v>
      </c>
    </row>
    <row r="763" spans="1:16" hidden="1" x14ac:dyDescent="0.3">
      <c r="A763" s="71" t="s">
        <v>155</v>
      </c>
      <c r="B763" s="71" t="s">
        <v>12</v>
      </c>
      <c r="C763" s="71" t="s">
        <v>55</v>
      </c>
      <c r="D763" s="71" t="s">
        <v>83</v>
      </c>
      <c r="E763" s="72" t="s">
        <v>41</v>
      </c>
      <c r="F763" s="72" t="s">
        <v>4</v>
      </c>
      <c r="G763" s="73">
        <v>15</v>
      </c>
      <c r="H763" s="73">
        <v>586.62</v>
      </c>
      <c r="I763" s="73">
        <v>5</v>
      </c>
      <c r="J763" s="73">
        <v>175.66</v>
      </c>
      <c r="K763" s="73">
        <v>10</v>
      </c>
      <c r="L763" s="73">
        <v>410.96</v>
      </c>
      <c r="N763" s="108">
        <f t="shared" si="24"/>
        <v>0</v>
      </c>
      <c r="O763" s="108">
        <f t="shared" si="24"/>
        <v>0</v>
      </c>
      <c r="P763" s="108">
        <f t="shared" si="23"/>
        <v>0</v>
      </c>
    </row>
    <row r="764" spans="1:16" hidden="1" x14ac:dyDescent="0.3">
      <c r="A764" s="71" t="s">
        <v>142</v>
      </c>
      <c r="B764" s="71" t="s">
        <v>12</v>
      </c>
      <c r="C764" s="71" t="s">
        <v>13</v>
      </c>
      <c r="D764" s="71" t="s">
        <v>58</v>
      </c>
      <c r="E764" s="72" t="s">
        <v>18</v>
      </c>
      <c r="F764" s="72" t="s">
        <v>16</v>
      </c>
      <c r="G764" s="73">
        <v>13</v>
      </c>
      <c r="H764" s="73">
        <v>586.52</v>
      </c>
      <c r="I764" s="73">
        <v>0</v>
      </c>
      <c r="J764" s="73">
        <v>0</v>
      </c>
      <c r="K764" s="73">
        <v>13</v>
      </c>
      <c r="L764" s="73">
        <v>586.52</v>
      </c>
      <c r="N764" s="108">
        <f t="shared" si="24"/>
        <v>0</v>
      </c>
      <c r="O764" s="108">
        <f t="shared" si="24"/>
        <v>0</v>
      </c>
      <c r="P764" s="108">
        <f t="shared" si="23"/>
        <v>0</v>
      </c>
    </row>
    <row r="765" spans="1:16" hidden="1" x14ac:dyDescent="0.3">
      <c r="A765" s="71" t="s">
        <v>163</v>
      </c>
      <c r="B765" s="71" t="s">
        <v>12</v>
      </c>
      <c r="C765" s="71" t="s">
        <v>55</v>
      </c>
      <c r="D765" s="71" t="s">
        <v>79</v>
      </c>
      <c r="E765" s="72" t="s">
        <v>31</v>
      </c>
      <c r="F765" s="72" t="s">
        <v>26</v>
      </c>
      <c r="G765" s="73">
        <v>11</v>
      </c>
      <c r="H765" s="73">
        <v>586.27</v>
      </c>
      <c r="I765" s="73">
        <v>6</v>
      </c>
      <c r="J765" s="73">
        <v>385.14</v>
      </c>
      <c r="K765" s="73">
        <v>5</v>
      </c>
      <c r="L765" s="73">
        <v>201.13</v>
      </c>
      <c r="N765" s="108">
        <f t="shared" si="24"/>
        <v>0</v>
      </c>
      <c r="O765" s="108">
        <f t="shared" si="24"/>
        <v>0</v>
      </c>
      <c r="P765" s="108">
        <f t="shared" si="23"/>
        <v>0</v>
      </c>
    </row>
    <row r="766" spans="1:16" hidden="1" x14ac:dyDescent="0.3">
      <c r="A766" s="71" t="s">
        <v>140</v>
      </c>
      <c r="B766" s="71" t="s">
        <v>12</v>
      </c>
      <c r="C766" s="71" t="s">
        <v>13</v>
      </c>
      <c r="D766" s="71" t="s">
        <v>60</v>
      </c>
      <c r="E766" s="72" t="s">
        <v>25</v>
      </c>
      <c r="F766" s="72" t="s">
        <v>26</v>
      </c>
      <c r="G766" s="73">
        <v>7</v>
      </c>
      <c r="H766" s="73">
        <v>585.69000000000005</v>
      </c>
      <c r="I766" s="73">
        <v>0</v>
      </c>
      <c r="J766" s="73">
        <v>0</v>
      </c>
      <c r="K766" s="73">
        <v>7</v>
      </c>
      <c r="L766" s="73">
        <v>585.69000000000005</v>
      </c>
      <c r="N766" s="108">
        <f t="shared" si="24"/>
        <v>0</v>
      </c>
      <c r="O766" s="108">
        <f t="shared" si="24"/>
        <v>0</v>
      </c>
      <c r="P766" s="108">
        <f t="shared" si="23"/>
        <v>0</v>
      </c>
    </row>
    <row r="767" spans="1:16" hidden="1" x14ac:dyDescent="0.3">
      <c r="A767" s="71" t="s">
        <v>137</v>
      </c>
      <c r="B767" s="71" t="s">
        <v>57</v>
      </c>
      <c r="C767" s="71" t="s">
        <v>13</v>
      </c>
      <c r="D767" s="71" t="s">
        <v>48</v>
      </c>
      <c r="E767" s="72" t="s">
        <v>25</v>
      </c>
      <c r="F767" s="72" t="s">
        <v>26</v>
      </c>
      <c r="G767" s="73">
        <v>11</v>
      </c>
      <c r="H767" s="73">
        <v>584.66</v>
      </c>
      <c r="I767" s="73">
        <v>3</v>
      </c>
      <c r="J767" s="73">
        <v>273.94</v>
      </c>
      <c r="K767" s="73">
        <v>8</v>
      </c>
      <c r="L767" s="73">
        <v>310.72000000000003</v>
      </c>
      <c r="N767" s="108">
        <f t="shared" si="24"/>
        <v>0</v>
      </c>
      <c r="O767" s="108">
        <f t="shared" si="24"/>
        <v>0</v>
      </c>
      <c r="P767" s="108">
        <f t="shared" si="23"/>
        <v>0</v>
      </c>
    </row>
    <row r="768" spans="1:16" hidden="1" x14ac:dyDescent="0.3">
      <c r="A768" s="71" t="s">
        <v>132</v>
      </c>
      <c r="B768" s="71" t="s">
        <v>129</v>
      </c>
      <c r="C768" s="71" t="s">
        <v>13</v>
      </c>
      <c r="D768" s="71" t="s">
        <v>52</v>
      </c>
      <c r="E768" s="72" t="s">
        <v>40</v>
      </c>
      <c r="F768" s="72" t="s">
        <v>21</v>
      </c>
      <c r="G768" s="73">
        <v>5</v>
      </c>
      <c r="H768" s="73">
        <v>584.6</v>
      </c>
      <c r="I768" s="73">
        <v>3</v>
      </c>
      <c r="J768" s="73">
        <v>414.99</v>
      </c>
      <c r="K768" s="73">
        <v>2</v>
      </c>
      <c r="L768" s="73">
        <v>169.61</v>
      </c>
      <c r="N768" s="108">
        <f t="shared" si="24"/>
        <v>0</v>
      </c>
      <c r="O768" s="108">
        <f t="shared" si="24"/>
        <v>0</v>
      </c>
      <c r="P768" s="108">
        <f t="shared" si="23"/>
        <v>0</v>
      </c>
    </row>
    <row r="769" spans="1:16" hidden="1" x14ac:dyDescent="0.3">
      <c r="A769" s="71" t="s">
        <v>158</v>
      </c>
      <c r="B769" s="71" t="s">
        <v>129</v>
      </c>
      <c r="C769" s="71" t="s">
        <v>55</v>
      </c>
      <c r="D769" s="71" t="s">
        <v>56</v>
      </c>
      <c r="E769" s="72" t="s">
        <v>3</v>
      </c>
      <c r="F769" s="72" t="s">
        <v>26</v>
      </c>
      <c r="G769" s="73">
        <v>28</v>
      </c>
      <c r="H769" s="73">
        <v>584.29</v>
      </c>
      <c r="I769" s="73">
        <v>2</v>
      </c>
      <c r="J769" s="73">
        <v>39.380000000000003</v>
      </c>
      <c r="K769" s="73">
        <v>26</v>
      </c>
      <c r="L769" s="73">
        <v>544.91</v>
      </c>
      <c r="N769" s="108">
        <f t="shared" si="24"/>
        <v>0</v>
      </c>
      <c r="O769" s="108">
        <f t="shared" si="24"/>
        <v>0</v>
      </c>
      <c r="P769" s="108">
        <f t="shared" si="23"/>
        <v>0</v>
      </c>
    </row>
    <row r="770" spans="1:16" hidden="1" x14ac:dyDescent="0.3">
      <c r="A770" s="71" t="s">
        <v>154</v>
      </c>
      <c r="B770" s="71" t="s">
        <v>12</v>
      </c>
      <c r="C770" s="71" t="s">
        <v>55</v>
      </c>
      <c r="D770" s="71" t="s">
        <v>104</v>
      </c>
      <c r="E770" s="72" t="s">
        <v>28</v>
      </c>
      <c r="F770" s="72" t="s">
        <v>21</v>
      </c>
      <c r="G770" s="73">
        <v>2</v>
      </c>
      <c r="H770" s="73">
        <v>583.29999999999995</v>
      </c>
      <c r="I770" s="73">
        <v>2</v>
      </c>
      <c r="J770" s="73">
        <v>583.29999999999995</v>
      </c>
      <c r="K770" s="73">
        <v>0</v>
      </c>
      <c r="L770" s="73">
        <v>0</v>
      </c>
      <c r="N770" s="108">
        <f t="shared" si="24"/>
        <v>0</v>
      </c>
      <c r="O770" s="108">
        <f t="shared" si="24"/>
        <v>0</v>
      </c>
      <c r="P770" s="108">
        <f t="shared" si="23"/>
        <v>0</v>
      </c>
    </row>
    <row r="771" spans="1:16" hidden="1" x14ac:dyDescent="0.3">
      <c r="A771" s="71" t="s">
        <v>158</v>
      </c>
      <c r="B771" s="71" t="s">
        <v>57</v>
      </c>
      <c r="C771" s="71" t="s">
        <v>55</v>
      </c>
      <c r="D771" s="71" t="s">
        <v>38</v>
      </c>
      <c r="E771" s="72" t="s">
        <v>25</v>
      </c>
      <c r="F771" s="72" t="s">
        <v>21</v>
      </c>
      <c r="G771" s="73">
        <v>8</v>
      </c>
      <c r="H771" s="73">
        <v>582.9</v>
      </c>
      <c r="I771" s="73">
        <v>0</v>
      </c>
      <c r="J771" s="73">
        <v>0</v>
      </c>
      <c r="K771" s="73">
        <v>8</v>
      </c>
      <c r="L771" s="73">
        <v>582.9</v>
      </c>
      <c r="N771" s="108">
        <f t="shared" si="24"/>
        <v>0</v>
      </c>
      <c r="O771" s="108">
        <f t="shared" si="24"/>
        <v>0</v>
      </c>
      <c r="P771" s="108">
        <f t="shared" ref="P771:P834" si="25">H771-L771-J771</f>
        <v>0</v>
      </c>
    </row>
    <row r="772" spans="1:16" hidden="1" x14ac:dyDescent="0.3">
      <c r="A772" s="71" t="s">
        <v>135</v>
      </c>
      <c r="B772" s="71" t="s">
        <v>57</v>
      </c>
      <c r="C772" s="71" t="s">
        <v>13</v>
      </c>
      <c r="D772" s="71" t="s">
        <v>19</v>
      </c>
      <c r="E772" s="72" t="s">
        <v>5</v>
      </c>
      <c r="F772" s="72" t="s">
        <v>26</v>
      </c>
      <c r="G772" s="73">
        <v>98</v>
      </c>
      <c r="H772" s="73">
        <v>582.33000000000004</v>
      </c>
      <c r="I772" s="73">
        <v>0</v>
      </c>
      <c r="J772" s="73">
        <v>0</v>
      </c>
      <c r="K772" s="73">
        <v>98</v>
      </c>
      <c r="L772" s="73">
        <v>582.33000000000004</v>
      </c>
      <c r="N772" s="108">
        <f t="shared" si="24"/>
        <v>0</v>
      </c>
      <c r="O772" s="108">
        <f t="shared" si="24"/>
        <v>0</v>
      </c>
      <c r="P772" s="108">
        <f t="shared" si="25"/>
        <v>0</v>
      </c>
    </row>
    <row r="773" spans="1:16" hidden="1" x14ac:dyDescent="0.3">
      <c r="A773" s="71" t="s">
        <v>140</v>
      </c>
      <c r="B773" s="71" t="s">
        <v>12</v>
      </c>
      <c r="C773" s="71" t="s">
        <v>13</v>
      </c>
      <c r="D773" s="71" t="s">
        <v>59</v>
      </c>
      <c r="E773" s="72" t="s">
        <v>41</v>
      </c>
      <c r="F773" s="72" t="s">
        <v>16</v>
      </c>
      <c r="G773" s="73">
        <v>9</v>
      </c>
      <c r="H773" s="73">
        <v>581.88</v>
      </c>
      <c r="I773" s="73">
        <v>0</v>
      </c>
      <c r="J773" s="73">
        <v>0</v>
      </c>
      <c r="K773" s="73">
        <v>9</v>
      </c>
      <c r="L773" s="73">
        <v>581.88</v>
      </c>
      <c r="N773" s="108">
        <f t="shared" si="24"/>
        <v>0</v>
      </c>
      <c r="O773" s="108">
        <f t="shared" si="24"/>
        <v>0</v>
      </c>
      <c r="P773" s="108">
        <f t="shared" si="25"/>
        <v>0</v>
      </c>
    </row>
    <row r="774" spans="1:16" hidden="1" x14ac:dyDescent="0.3">
      <c r="A774" s="71" t="s">
        <v>161</v>
      </c>
      <c r="B774" s="71" t="s">
        <v>57</v>
      </c>
      <c r="C774" s="71" t="s">
        <v>55</v>
      </c>
      <c r="D774" s="71" t="s">
        <v>106</v>
      </c>
      <c r="E774" s="72" t="s">
        <v>25</v>
      </c>
      <c r="F774" s="72" t="s">
        <v>16</v>
      </c>
      <c r="G774" s="73">
        <v>10</v>
      </c>
      <c r="H774" s="73">
        <v>581.37</v>
      </c>
      <c r="I774" s="73">
        <v>2</v>
      </c>
      <c r="J774" s="73">
        <v>81.63</v>
      </c>
      <c r="K774" s="73">
        <v>8</v>
      </c>
      <c r="L774" s="73">
        <v>499.74</v>
      </c>
      <c r="N774" s="108">
        <f t="shared" si="24"/>
        <v>0</v>
      </c>
      <c r="O774" s="108">
        <f t="shared" si="24"/>
        <v>0</v>
      </c>
      <c r="P774" s="108">
        <f t="shared" si="25"/>
        <v>0</v>
      </c>
    </row>
    <row r="775" spans="1:16" hidden="1" x14ac:dyDescent="0.3">
      <c r="A775" s="71" t="s">
        <v>142</v>
      </c>
      <c r="B775" s="71" t="s">
        <v>129</v>
      </c>
      <c r="C775" s="71" t="s">
        <v>55</v>
      </c>
      <c r="D775" s="71" t="s">
        <v>38</v>
      </c>
      <c r="E775" s="72" t="s">
        <v>25</v>
      </c>
      <c r="F775" s="72" t="s">
        <v>16</v>
      </c>
      <c r="G775" s="73">
        <v>7</v>
      </c>
      <c r="H775" s="73">
        <v>580.72</v>
      </c>
      <c r="I775" s="73">
        <v>0</v>
      </c>
      <c r="J775" s="73">
        <v>0</v>
      </c>
      <c r="K775" s="73">
        <v>7</v>
      </c>
      <c r="L775" s="73">
        <v>580.72</v>
      </c>
      <c r="N775" s="108">
        <f t="shared" si="24"/>
        <v>0</v>
      </c>
      <c r="O775" s="108">
        <f t="shared" si="24"/>
        <v>0</v>
      </c>
      <c r="P775" s="108">
        <f t="shared" si="25"/>
        <v>0</v>
      </c>
    </row>
    <row r="776" spans="1:16" hidden="1" x14ac:dyDescent="0.3">
      <c r="A776" s="71" t="s">
        <v>163</v>
      </c>
      <c r="B776" s="71" t="s">
        <v>57</v>
      </c>
      <c r="C776" s="71" t="s">
        <v>17</v>
      </c>
      <c r="D776" s="71" t="s">
        <v>48</v>
      </c>
      <c r="E776" s="72" t="s">
        <v>37</v>
      </c>
      <c r="F776" s="72" t="s">
        <v>21</v>
      </c>
      <c r="G776" s="73">
        <v>19</v>
      </c>
      <c r="H776" s="73">
        <v>579.96</v>
      </c>
      <c r="I776" s="73">
        <v>13</v>
      </c>
      <c r="J776" s="73">
        <v>349.46</v>
      </c>
      <c r="K776" s="73">
        <v>6</v>
      </c>
      <c r="L776" s="73">
        <v>230.5</v>
      </c>
      <c r="N776" s="108">
        <f t="shared" si="24"/>
        <v>0</v>
      </c>
      <c r="O776" s="108">
        <f t="shared" si="24"/>
        <v>0</v>
      </c>
      <c r="P776" s="108">
        <f t="shared" si="25"/>
        <v>0</v>
      </c>
    </row>
    <row r="777" spans="1:16" hidden="1" x14ac:dyDescent="0.3">
      <c r="A777" s="71" t="s">
        <v>132</v>
      </c>
      <c r="B777" s="71" t="s">
        <v>129</v>
      </c>
      <c r="C777" s="71" t="s">
        <v>13</v>
      </c>
      <c r="D777" s="71" t="s">
        <v>29</v>
      </c>
      <c r="E777" s="72" t="s">
        <v>37</v>
      </c>
      <c r="F777" s="72" t="s">
        <v>16</v>
      </c>
      <c r="G777" s="73">
        <v>6</v>
      </c>
      <c r="H777" s="73">
        <v>579.79999999999995</v>
      </c>
      <c r="I777" s="73">
        <v>0</v>
      </c>
      <c r="J777" s="73">
        <v>0</v>
      </c>
      <c r="K777" s="73">
        <v>6</v>
      </c>
      <c r="L777" s="73">
        <v>579.79999999999995</v>
      </c>
      <c r="N777" s="108">
        <f t="shared" si="24"/>
        <v>0</v>
      </c>
      <c r="O777" s="108">
        <f t="shared" si="24"/>
        <v>0</v>
      </c>
      <c r="P777" s="108">
        <f t="shared" si="25"/>
        <v>0</v>
      </c>
    </row>
    <row r="778" spans="1:16" hidden="1" x14ac:dyDescent="0.3">
      <c r="A778" s="71" t="s">
        <v>159</v>
      </c>
      <c r="B778" s="71" t="s">
        <v>12</v>
      </c>
      <c r="C778" s="71" t="s">
        <v>55</v>
      </c>
      <c r="D778" s="71" t="s">
        <v>54</v>
      </c>
      <c r="E778" s="72" t="s">
        <v>18</v>
      </c>
      <c r="F778" s="72" t="s">
        <v>26</v>
      </c>
      <c r="G778" s="73">
        <v>16</v>
      </c>
      <c r="H778" s="73">
        <v>579.03</v>
      </c>
      <c r="I778" s="73">
        <v>0</v>
      </c>
      <c r="J778" s="73">
        <v>0</v>
      </c>
      <c r="K778" s="73">
        <v>16</v>
      </c>
      <c r="L778" s="73">
        <v>579.03</v>
      </c>
      <c r="N778" s="108">
        <f t="shared" si="24"/>
        <v>0</v>
      </c>
      <c r="O778" s="108">
        <f t="shared" si="24"/>
        <v>0</v>
      </c>
      <c r="P778" s="108">
        <f t="shared" si="25"/>
        <v>0</v>
      </c>
    </row>
    <row r="779" spans="1:16" hidden="1" x14ac:dyDescent="0.3">
      <c r="A779" s="71" t="s">
        <v>161</v>
      </c>
      <c r="B779" s="71" t="s">
        <v>12</v>
      </c>
      <c r="C779" s="71" t="s">
        <v>55</v>
      </c>
      <c r="D779" s="71" t="s">
        <v>93</v>
      </c>
      <c r="E779" s="72" t="s">
        <v>37</v>
      </c>
      <c r="F779" s="72" t="s">
        <v>26</v>
      </c>
      <c r="G779" s="73">
        <v>6</v>
      </c>
      <c r="H779" s="73">
        <v>577.5</v>
      </c>
      <c r="I779" s="73">
        <v>0</v>
      </c>
      <c r="J779" s="73">
        <v>0</v>
      </c>
      <c r="K779" s="73">
        <v>6</v>
      </c>
      <c r="L779" s="73">
        <v>577.5</v>
      </c>
      <c r="N779" s="108">
        <f t="shared" si="24"/>
        <v>0</v>
      </c>
      <c r="O779" s="108">
        <f t="shared" si="24"/>
        <v>0</v>
      </c>
      <c r="P779" s="108">
        <f t="shared" si="25"/>
        <v>0</v>
      </c>
    </row>
    <row r="780" spans="1:16" hidden="1" x14ac:dyDescent="0.3">
      <c r="A780" s="71" t="s">
        <v>140</v>
      </c>
      <c r="B780" s="71" t="s">
        <v>129</v>
      </c>
      <c r="C780" s="71" t="s">
        <v>13</v>
      </c>
      <c r="D780" s="71" t="s">
        <v>38</v>
      </c>
      <c r="E780" s="72" t="s">
        <v>28</v>
      </c>
      <c r="F780" s="72" t="s">
        <v>16</v>
      </c>
      <c r="G780" s="73">
        <v>3</v>
      </c>
      <c r="H780" s="73">
        <v>577.20000000000005</v>
      </c>
      <c r="I780" s="73">
        <v>0</v>
      </c>
      <c r="J780" s="73">
        <v>0</v>
      </c>
      <c r="K780" s="73">
        <v>3</v>
      </c>
      <c r="L780" s="73">
        <v>577.20000000000005</v>
      </c>
      <c r="N780" s="108">
        <f t="shared" si="24"/>
        <v>0</v>
      </c>
      <c r="O780" s="108">
        <f t="shared" si="24"/>
        <v>0</v>
      </c>
      <c r="P780" s="108">
        <f t="shared" si="25"/>
        <v>0</v>
      </c>
    </row>
    <row r="781" spans="1:16" hidden="1" x14ac:dyDescent="0.3">
      <c r="A781" s="71" t="s">
        <v>143</v>
      </c>
      <c r="B781" s="71" t="s">
        <v>57</v>
      </c>
      <c r="C781" s="71" t="s">
        <v>55</v>
      </c>
      <c r="D781" s="71" t="s">
        <v>44</v>
      </c>
      <c r="E781" s="72" t="s">
        <v>24</v>
      </c>
      <c r="F781" s="72" t="s">
        <v>16</v>
      </c>
      <c r="G781" s="73">
        <v>2</v>
      </c>
      <c r="H781" s="73">
        <v>577.19000000000005</v>
      </c>
      <c r="I781" s="73">
        <v>0</v>
      </c>
      <c r="J781" s="73">
        <v>0</v>
      </c>
      <c r="K781" s="73">
        <v>2</v>
      </c>
      <c r="L781" s="73">
        <v>577.19000000000005</v>
      </c>
      <c r="N781" s="108">
        <f t="shared" si="24"/>
        <v>0</v>
      </c>
      <c r="O781" s="108">
        <f t="shared" si="24"/>
        <v>0</v>
      </c>
      <c r="P781" s="108">
        <f t="shared" si="25"/>
        <v>0</v>
      </c>
    </row>
    <row r="782" spans="1:16" hidden="1" x14ac:dyDescent="0.3">
      <c r="A782" s="71" t="s">
        <v>161</v>
      </c>
      <c r="B782" s="71" t="s">
        <v>12</v>
      </c>
      <c r="C782" s="71" t="s">
        <v>55</v>
      </c>
      <c r="D782" s="71" t="s">
        <v>93</v>
      </c>
      <c r="E782" s="72" t="s">
        <v>41</v>
      </c>
      <c r="F782" s="72" t="s">
        <v>16</v>
      </c>
      <c r="G782" s="73">
        <v>17</v>
      </c>
      <c r="H782" s="73">
        <v>577.15</v>
      </c>
      <c r="I782" s="73">
        <v>7</v>
      </c>
      <c r="J782" s="73">
        <v>94.28</v>
      </c>
      <c r="K782" s="73">
        <v>10</v>
      </c>
      <c r="L782" s="73">
        <v>482.87</v>
      </c>
      <c r="N782" s="108">
        <f t="shared" si="24"/>
        <v>0</v>
      </c>
      <c r="O782" s="108">
        <f t="shared" si="24"/>
        <v>0</v>
      </c>
      <c r="P782" s="108">
        <f t="shared" si="25"/>
        <v>0</v>
      </c>
    </row>
    <row r="783" spans="1:16" hidden="1" x14ac:dyDescent="0.3">
      <c r="A783" s="71" t="s">
        <v>163</v>
      </c>
      <c r="B783" s="71" t="s">
        <v>57</v>
      </c>
      <c r="C783" s="71" t="s">
        <v>17</v>
      </c>
      <c r="D783" s="71" t="s">
        <v>96</v>
      </c>
      <c r="E783" s="72" t="s">
        <v>25</v>
      </c>
      <c r="F783" s="72" t="s">
        <v>21</v>
      </c>
      <c r="G783" s="73">
        <v>2</v>
      </c>
      <c r="H783" s="73">
        <v>576.04</v>
      </c>
      <c r="I783" s="73">
        <v>1</v>
      </c>
      <c r="J783" s="73">
        <v>135.91999999999999</v>
      </c>
      <c r="K783" s="73">
        <v>1</v>
      </c>
      <c r="L783" s="73">
        <v>440.12</v>
      </c>
      <c r="N783" s="108">
        <f t="shared" si="24"/>
        <v>0</v>
      </c>
      <c r="O783" s="108">
        <f t="shared" si="24"/>
        <v>0</v>
      </c>
      <c r="P783" s="108">
        <f t="shared" si="25"/>
        <v>0</v>
      </c>
    </row>
    <row r="784" spans="1:16" hidden="1" x14ac:dyDescent="0.3">
      <c r="A784" s="71" t="s">
        <v>161</v>
      </c>
      <c r="B784" s="71" t="s">
        <v>12</v>
      </c>
      <c r="C784" s="71" t="s">
        <v>55</v>
      </c>
      <c r="D784" s="71" t="s">
        <v>34</v>
      </c>
      <c r="E784" s="72" t="s">
        <v>18</v>
      </c>
      <c r="F784" s="72" t="s">
        <v>16</v>
      </c>
      <c r="G784" s="73">
        <v>16</v>
      </c>
      <c r="H784" s="73">
        <v>575.05999999999995</v>
      </c>
      <c r="I784" s="73">
        <v>3</v>
      </c>
      <c r="J784" s="73">
        <v>162.68</v>
      </c>
      <c r="K784" s="73">
        <v>13</v>
      </c>
      <c r="L784" s="73">
        <v>412.38</v>
      </c>
      <c r="N784" s="108">
        <f t="shared" si="24"/>
        <v>0</v>
      </c>
      <c r="O784" s="108">
        <f t="shared" si="24"/>
        <v>0</v>
      </c>
      <c r="P784" s="108">
        <f t="shared" si="25"/>
        <v>0</v>
      </c>
    </row>
    <row r="785" spans="1:16" hidden="1" x14ac:dyDescent="0.3">
      <c r="A785" s="71" t="s">
        <v>140</v>
      </c>
      <c r="B785" s="71" t="s">
        <v>57</v>
      </c>
      <c r="C785" s="71" t="s">
        <v>13</v>
      </c>
      <c r="D785" s="71" t="s">
        <v>58</v>
      </c>
      <c r="E785" s="72" t="s">
        <v>3</v>
      </c>
      <c r="F785" s="72" t="s">
        <v>26</v>
      </c>
      <c r="G785" s="73">
        <v>20</v>
      </c>
      <c r="H785" s="73">
        <v>572.33000000000004</v>
      </c>
      <c r="I785" s="73">
        <v>0</v>
      </c>
      <c r="J785" s="73">
        <v>0</v>
      </c>
      <c r="K785" s="73">
        <v>20</v>
      </c>
      <c r="L785" s="73">
        <v>572.33000000000004</v>
      </c>
      <c r="N785" s="108">
        <f t="shared" si="24"/>
        <v>0</v>
      </c>
      <c r="O785" s="108">
        <f t="shared" si="24"/>
        <v>0</v>
      </c>
      <c r="P785" s="108">
        <f t="shared" si="25"/>
        <v>0</v>
      </c>
    </row>
    <row r="786" spans="1:16" x14ac:dyDescent="0.3">
      <c r="A786" s="71" t="s">
        <v>140</v>
      </c>
      <c r="B786" s="71" t="s">
        <v>12</v>
      </c>
      <c r="C786" s="71" t="s">
        <v>13</v>
      </c>
      <c r="D786" s="71" t="s">
        <v>51</v>
      </c>
      <c r="E786" s="72" t="s">
        <v>15</v>
      </c>
      <c r="F786" s="72" t="s">
        <v>16</v>
      </c>
      <c r="G786" s="91">
        <v>6</v>
      </c>
      <c r="H786" s="73">
        <v>572.21</v>
      </c>
      <c r="I786" s="91">
        <v>5</v>
      </c>
      <c r="J786" s="73">
        <v>539.16</v>
      </c>
      <c r="K786" s="91">
        <v>1</v>
      </c>
      <c r="L786" s="73">
        <v>33.049999999999997</v>
      </c>
      <c r="N786" s="108">
        <f t="shared" si="24"/>
        <v>0</v>
      </c>
      <c r="O786" s="108">
        <f t="shared" si="24"/>
        <v>7.1054273576010019E-14</v>
      </c>
      <c r="P786" s="108">
        <f t="shared" si="25"/>
        <v>0</v>
      </c>
    </row>
    <row r="787" spans="1:16" hidden="1" x14ac:dyDescent="0.3">
      <c r="A787" s="71" t="s">
        <v>163</v>
      </c>
      <c r="B787" s="71" t="s">
        <v>57</v>
      </c>
      <c r="C787" s="71" t="s">
        <v>55</v>
      </c>
      <c r="D787" s="71" t="s">
        <v>76</v>
      </c>
      <c r="E787" s="72" t="s">
        <v>18</v>
      </c>
      <c r="F787" s="72" t="s">
        <v>21</v>
      </c>
      <c r="G787" s="73">
        <v>17</v>
      </c>
      <c r="H787" s="73">
        <v>571.1</v>
      </c>
      <c r="I787" s="73">
        <v>0</v>
      </c>
      <c r="J787" s="73">
        <v>0</v>
      </c>
      <c r="K787" s="73">
        <v>17</v>
      </c>
      <c r="L787" s="73">
        <v>571.1</v>
      </c>
      <c r="N787" s="108">
        <f t="shared" si="24"/>
        <v>0</v>
      </c>
      <c r="O787" s="108">
        <f t="shared" si="24"/>
        <v>0</v>
      </c>
      <c r="P787" s="108">
        <f t="shared" si="25"/>
        <v>0</v>
      </c>
    </row>
    <row r="788" spans="1:16" hidden="1" x14ac:dyDescent="0.3">
      <c r="A788" s="71" t="s">
        <v>154</v>
      </c>
      <c r="B788" s="71" t="s">
        <v>12</v>
      </c>
      <c r="C788" s="71" t="s">
        <v>55</v>
      </c>
      <c r="D788" s="71" t="s">
        <v>49</v>
      </c>
      <c r="E788" s="72" t="s">
        <v>37</v>
      </c>
      <c r="F788" s="72" t="s">
        <v>21</v>
      </c>
      <c r="G788" s="73">
        <v>5</v>
      </c>
      <c r="H788" s="73">
        <v>565.29999999999995</v>
      </c>
      <c r="I788" s="73">
        <v>0</v>
      </c>
      <c r="J788" s="73">
        <v>0</v>
      </c>
      <c r="K788" s="73">
        <v>5</v>
      </c>
      <c r="L788" s="73">
        <v>565.29999999999995</v>
      </c>
      <c r="N788" s="108">
        <f t="shared" ref="N788:O851" si="26">G788-I788-K788</f>
        <v>0</v>
      </c>
      <c r="O788" s="108">
        <f t="shared" si="26"/>
        <v>0</v>
      </c>
      <c r="P788" s="108">
        <f t="shared" si="25"/>
        <v>0</v>
      </c>
    </row>
    <row r="789" spans="1:16" hidden="1" x14ac:dyDescent="0.3">
      <c r="A789" s="71" t="s">
        <v>154</v>
      </c>
      <c r="B789" s="71" t="s">
        <v>57</v>
      </c>
      <c r="C789" s="71" t="s">
        <v>55</v>
      </c>
      <c r="D789" s="71" t="s">
        <v>88</v>
      </c>
      <c r="E789" s="72" t="s">
        <v>37</v>
      </c>
      <c r="F789" s="72" t="s">
        <v>21</v>
      </c>
      <c r="G789" s="73">
        <v>5</v>
      </c>
      <c r="H789" s="73">
        <v>564.07000000000005</v>
      </c>
      <c r="I789" s="73">
        <v>0</v>
      </c>
      <c r="J789" s="73">
        <v>0</v>
      </c>
      <c r="K789" s="73">
        <v>5</v>
      </c>
      <c r="L789" s="73">
        <v>564.07000000000005</v>
      </c>
      <c r="N789" s="108">
        <f t="shared" si="26"/>
        <v>0</v>
      </c>
      <c r="O789" s="108">
        <f t="shared" si="26"/>
        <v>0</v>
      </c>
      <c r="P789" s="108">
        <f t="shared" si="25"/>
        <v>0</v>
      </c>
    </row>
    <row r="790" spans="1:16" hidden="1" x14ac:dyDescent="0.3">
      <c r="A790" s="71" t="s">
        <v>142</v>
      </c>
      <c r="B790" s="71" t="s">
        <v>12</v>
      </c>
      <c r="C790" s="71" t="s">
        <v>13</v>
      </c>
      <c r="D790" s="71" t="s">
        <v>66</v>
      </c>
      <c r="E790" s="72" t="s">
        <v>37</v>
      </c>
      <c r="F790" s="72" t="s">
        <v>16</v>
      </c>
      <c r="G790" s="73">
        <v>5</v>
      </c>
      <c r="H790" s="73">
        <v>563.15</v>
      </c>
      <c r="I790" s="73">
        <v>0</v>
      </c>
      <c r="J790" s="73">
        <v>0</v>
      </c>
      <c r="K790" s="73">
        <v>5</v>
      </c>
      <c r="L790" s="73">
        <v>563.15</v>
      </c>
      <c r="N790" s="108">
        <f t="shared" si="26"/>
        <v>0</v>
      </c>
      <c r="O790" s="108">
        <f t="shared" si="26"/>
        <v>0</v>
      </c>
      <c r="P790" s="108">
        <f t="shared" si="25"/>
        <v>0</v>
      </c>
    </row>
    <row r="791" spans="1:16" hidden="1" x14ac:dyDescent="0.3">
      <c r="A791" s="71" t="s">
        <v>132</v>
      </c>
      <c r="B791" s="71" t="s">
        <v>129</v>
      </c>
      <c r="C791" s="71" t="s">
        <v>13</v>
      </c>
      <c r="D791" s="71" t="s">
        <v>49</v>
      </c>
      <c r="E791" s="72" t="s">
        <v>37</v>
      </c>
      <c r="F791" s="72" t="s">
        <v>16</v>
      </c>
      <c r="G791" s="73">
        <v>6</v>
      </c>
      <c r="H791" s="73">
        <v>563.05999999999995</v>
      </c>
      <c r="I791" s="73">
        <v>0</v>
      </c>
      <c r="J791" s="73">
        <v>0</v>
      </c>
      <c r="K791" s="73">
        <v>6</v>
      </c>
      <c r="L791" s="73">
        <v>563.05999999999995</v>
      </c>
      <c r="N791" s="108">
        <f t="shared" si="26"/>
        <v>0</v>
      </c>
      <c r="O791" s="108">
        <f t="shared" si="26"/>
        <v>0</v>
      </c>
      <c r="P791" s="108">
        <f t="shared" si="25"/>
        <v>0</v>
      </c>
    </row>
    <row r="792" spans="1:16" hidden="1" x14ac:dyDescent="0.3">
      <c r="A792" s="71" t="s">
        <v>161</v>
      </c>
      <c r="B792" s="71" t="s">
        <v>57</v>
      </c>
      <c r="C792" s="71" t="s">
        <v>55</v>
      </c>
      <c r="D792" s="71" t="s">
        <v>14</v>
      </c>
      <c r="E792" s="72" t="s">
        <v>3</v>
      </c>
      <c r="F792" s="72" t="s">
        <v>16</v>
      </c>
      <c r="G792" s="73">
        <v>22</v>
      </c>
      <c r="H792" s="73">
        <v>562.05999999999995</v>
      </c>
      <c r="I792" s="73">
        <v>0</v>
      </c>
      <c r="J792" s="73">
        <v>0</v>
      </c>
      <c r="K792" s="73">
        <v>22</v>
      </c>
      <c r="L792" s="73">
        <v>562.05999999999995</v>
      </c>
      <c r="N792" s="108">
        <f t="shared" si="26"/>
        <v>0</v>
      </c>
      <c r="O792" s="108">
        <f t="shared" si="26"/>
        <v>0</v>
      </c>
      <c r="P792" s="108">
        <f t="shared" si="25"/>
        <v>0</v>
      </c>
    </row>
    <row r="793" spans="1:16" hidden="1" x14ac:dyDescent="0.3">
      <c r="A793" s="71" t="s">
        <v>131</v>
      </c>
      <c r="B793" s="71" t="s">
        <v>12</v>
      </c>
      <c r="C793" s="71" t="s">
        <v>22</v>
      </c>
      <c r="D793" s="71" t="s">
        <v>44</v>
      </c>
      <c r="E793" s="72" t="s">
        <v>31</v>
      </c>
      <c r="F793" s="72" t="s">
        <v>26</v>
      </c>
      <c r="G793" s="73">
        <v>9</v>
      </c>
      <c r="H793" s="73">
        <v>559.53</v>
      </c>
      <c r="I793" s="73">
        <v>4</v>
      </c>
      <c r="J793" s="73">
        <v>131.62</v>
      </c>
      <c r="K793" s="73">
        <v>5</v>
      </c>
      <c r="L793" s="73">
        <v>427.91</v>
      </c>
      <c r="N793" s="108">
        <f t="shared" si="26"/>
        <v>0</v>
      </c>
      <c r="O793" s="108">
        <f t="shared" si="26"/>
        <v>0</v>
      </c>
      <c r="P793" s="108">
        <f t="shared" si="25"/>
        <v>0</v>
      </c>
    </row>
    <row r="794" spans="1:16" hidden="1" x14ac:dyDescent="0.3">
      <c r="A794" s="71" t="s">
        <v>154</v>
      </c>
      <c r="B794" s="71" t="s">
        <v>57</v>
      </c>
      <c r="C794" s="71" t="s">
        <v>55</v>
      </c>
      <c r="D794" s="71" t="s">
        <v>43</v>
      </c>
      <c r="E794" s="72" t="s">
        <v>18</v>
      </c>
      <c r="F794" s="72" t="s">
        <v>26</v>
      </c>
      <c r="G794" s="73">
        <v>20</v>
      </c>
      <c r="H794" s="73">
        <v>558.66</v>
      </c>
      <c r="I794" s="73">
        <v>4</v>
      </c>
      <c r="J794" s="73">
        <v>76.88</v>
      </c>
      <c r="K794" s="73">
        <v>16</v>
      </c>
      <c r="L794" s="73">
        <v>481.78</v>
      </c>
      <c r="N794" s="108">
        <f t="shared" si="26"/>
        <v>0</v>
      </c>
      <c r="O794" s="108">
        <f t="shared" si="26"/>
        <v>0</v>
      </c>
      <c r="P794" s="108">
        <f t="shared" si="25"/>
        <v>0</v>
      </c>
    </row>
    <row r="795" spans="1:16" hidden="1" x14ac:dyDescent="0.3">
      <c r="A795" s="71" t="s">
        <v>132</v>
      </c>
      <c r="B795" s="71" t="s">
        <v>12</v>
      </c>
      <c r="C795" s="71" t="s">
        <v>13</v>
      </c>
      <c r="D795" s="71" t="s">
        <v>33</v>
      </c>
      <c r="E795" s="72" t="s">
        <v>18</v>
      </c>
      <c r="F795" s="72" t="s">
        <v>16</v>
      </c>
      <c r="G795" s="73">
        <v>21</v>
      </c>
      <c r="H795" s="73">
        <v>558.65</v>
      </c>
      <c r="I795" s="73">
        <v>3</v>
      </c>
      <c r="J795" s="73">
        <v>47.96</v>
      </c>
      <c r="K795" s="73">
        <v>18</v>
      </c>
      <c r="L795" s="73">
        <v>510.69</v>
      </c>
      <c r="N795" s="108">
        <f t="shared" si="26"/>
        <v>0</v>
      </c>
      <c r="O795" s="108">
        <f t="shared" si="26"/>
        <v>0</v>
      </c>
      <c r="P795" s="108">
        <f t="shared" si="25"/>
        <v>0</v>
      </c>
    </row>
    <row r="796" spans="1:16" hidden="1" x14ac:dyDescent="0.3">
      <c r="A796" s="71" t="s">
        <v>161</v>
      </c>
      <c r="B796" s="71" t="s">
        <v>57</v>
      </c>
      <c r="C796" s="71" t="s">
        <v>55</v>
      </c>
      <c r="D796" s="71" t="s">
        <v>103</v>
      </c>
      <c r="E796" s="72" t="s">
        <v>31</v>
      </c>
      <c r="F796" s="72" t="s">
        <v>16</v>
      </c>
      <c r="G796" s="73">
        <v>5</v>
      </c>
      <c r="H796" s="73">
        <v>557.79</v>
      </c>
      <c r="I796" s="73">
        <v>0</v>
      </c>
      <c r="J796" s="73">
        <v>0</v>
      </c>
      <c r="K796" s="73">
        <v>5</v>
      </c>
      <c r="L796" s="73">
        <v>557.79</v>
      </c>
      <c r="N796" s="108">
        <f t="shared" si="26"/>
        <v>0</v>
      </c>
      <c r="O796" s="108">
        <f t="shared" si="26"/>
        <v>0</v>
      </c>
      <c r="P796" s="108">
        <f t="shared" si="25"/>
        <v>0</v>
      </c>
    </row>
    <row r="797" spans="1:16" hidden="1" x14ac:dyDescent="0.3">
      <c r="A797" s="71" t="s">
        <v>163</v>
      </c>
      <c r="B797" s="71" t="s">
        <v>57</v>
      </c>
      <c r="C797" s="71" t="s">
        <v>55</v>
      </c>
      <c r="D797" s="71" t="s">
        <v>74</v>
      </c>
      <c r="E797" s="72" t="s">
        <v>24</v>
      </c>
      <c r="F797" s="72" t="s">
        <v>21</v>
      </c>
      <c r="G797" s="73">
        <v>2</v>
      </c>
      <c r="H797" s="73">
        <v>557.65</v>
      </c>
      <c r="I797" s="73">
        <v>0</v>
      </c>
      <c r="J797" s="73">
        <v>0</v>
      </c>
      <c r="K797" s="73">
        <v>2</v>
      </c>
      <c r="L797" s="73">
        <v>557.65</v>
      </c>
      <c r="N797" s="108">
        <f t="shared" si="26"/>
        <v>0</v>
      </c>
      <c r="O797" s="108">
        <f t="shared" si="26"/>
        <v>0</v>
      </c>
      <c r="P797" s="108">
        <f t="shared" si="25"/>
        <v>0</v>
      </c>
    </row>
    <row r="798" spans="1:16" hidden="1" x14ac:dyDescent="0.3">
      <c r="A798" s="71" t="s">
        <v>149</v>
      </c>
      <c r="B798" s="71" t="s">
        <v>12</v>
      </c>
      <c r="C798" s="71" t="s">
        <v>55</v>
      </c>
      <c r="D798" s="71" t="s">
        <v>77</v>
      </c>
      <c r="E798" s="72" t="s">
        <v>37</v>
      </c>
      <c r="F798" s="72" t="s">
        <v>21</v>
      </c>
      <c r="G798" s="73">
        <v>5</v>
      </c>
      <c r="H798" s="73">
        <v>557.11</v>
      </c>
      <c r="I798" s="73">
        <v>0</v>
      </c>
      <c r="J798" s="73">
        <v>0</v>
      </c>
      <c r="K798" s="73">
        <v>5</v>
      </c>
      <c r="L798" s="73">
        <v>557.11</v>
      </c>
      <c r="N798" s="108">
        <f t="shared" si="26"/>
        <v>0</v>
      </c>
      <c r="O798" s="108">
        <f t="shared" si="26"/>
        <v>0</v>
      </c>
      <c r="P798" s="108">
        <f t="shared" si="25"/>
        <v>0</v>
      </c>
    </row>
    <row r="799" spans="1:16" hidden="1" x14ac:dyDescent="0.3">
      <c r="A799" s="71" t="s">
        <v>132</v>
      </c>
      <c r="B799" s="71" t="s">
        <v>57</v>
      </c>
      <c r="C799" s="71" t="s">
        <v>13</v>
      </c>
      <c r="D799" s="71" t="s">
        <v>93</v>
      </c>
      <c r="E799" s="72" t="s">
        <v>37</v>
      </c>
      <c r="F799" s="72" t="s">
        <v>16</v>
      </c>
      <c r="G799" s="73">
        <v>6</v>
      </c>
      <c r="H799" s="73">
        <v>557.04</v>
      </c>
      <c r="I799" s="73">
        <v>0</v>
      </c>
      <c r="J799" s="73">
        <v>0</v>
      </c>
      <c r="K799" s="73">
        <v>6</v>
      </c>
      <c r="L799" s="73">
        <v>557.04</v>
      </c>
      <c r="N799" s="108">
        <f t="shared" si="26"/>
        <v>0</v>
      </c>
      <c r="O799" s="108">
        <f t="shared" si="26"/>
        <v>0</v>
      </c>
      <c r="P799" s="108">
        <f t="shared" si="25"/>
        <v>0</v>
      </c>
    </row>
    <row r="800" spans="1:16" hidden="1" x14ac:dyDescent="0.3">
      <c r="A800" s="71" t="s">
        <v>140</v>
      </c>
      <c r="B800" s="71" t="s">
        <v>12</v>
      </c>
      <c r="C800" s="71" t="s">
        <v>13</v>
      </c>
      <c r="D800" s="71" t="s">
        <v>33</v>
      </c>
      <c r="E800" s="72" t="s">
        <v>18</v>
      </c>
      <c r="F800" s="72" t="s">
        <v>26</v>
      </c>
      <c r="G800" s="73">
        <v>27</v>
      </c>
      <c r="H800" s="73">
        <v>555.4</v>
      </c>
      <c r="I800" s="73">
        <v>13</v>
      </c>
      <c r="J800" s="73">
        <v>289.45999999999998</v>
      </c>
      <c r="K800" s="73">
        <v>14</v>
      </c>
      <c r="L800" s="73">
        <v>265.94</v>
      </c>
      <c r="N800" s="108">
        <f t="shared" si="26"/>
        <v>0</v>
      </c>
      <c r="O800" s="108">
        <f t="shared" si="26"/>
        <v>0</v>
      </c>
      <c r="P800" s="108">
        <f t="shared" si="25"/>
        <v>0</v>
      </c>
    </row>
    <row r="801" spans="1:16" hidden="1" x14ac:dyDescent="0.3">
      <c r="A801" s="71" t="s">
        <v>142</v>
      </c>
      <c r="B801" s="71" t="s">
        <v>57</v>
      </c>
      <c r="C801" s="71" t="s">
        <v>55</v>
      </c>
      <c r="D801" s="71" t="s">
        <v>65</v>
      </c>
      <c r="E801" s="72" t="s">
        <v>31</v>
      </c>
      <c r="F801" s="72" t="s">
        <v>21</v>
      </c>
      <c r="G801" s="73">
        <v>4</v>
      </c>
      <c r="H801" s="73">
        <v>555.34</v>
      </c>
      <c r="I801" s="73">
        <v>0</v>
      </c>
      <c r="J801" s="73">
        <v>0</v>
      </c>
      <c r="K801" s="73">
        <v>4</v>
      </c>
      <c r="L801" s="73">
        <v>555.34</v>
      </c>
      <c r="N801" s="108">
        <f t="shared" si="26"/>
        <v>0</v>
      </c>
      <c r="O801" s="108">
        <f t="shared" si="26"/>
        <v>0</v>
      </c>
      <c r="P801" s="108">
        <f t="shared" si="25"/>
        <v>0</v>
      </c>
    </row>
    <row r="802" spans="1:16" hidden="1" x14ac:dyDescent="0.3">
      <c r="A802" s="71" t="s">
        <v>154</v>
      </c>
      <c r="B802" s="71" t="s">
        <v>129</v>
      </c>
      <c r="C802" s="71" t="s">
        <v>55</v>
      </c>
      <c r="D802" s="71" t="s">
        <v>99</v>
      </c>
      <c r="E802" s="72" t="s">
        <v>18</v>
      </c>
      <c r="F802" s="72" t="s">
        <v>21</v>
      </c>
      <c r="G802" s="73">
        <v>29</v>
      </c>
      <c r="H802" s="73">
        <v>554.86</v>
      </c>
      <c r="I802" s="73">
        <v>16</v>
      </c>
      <c r="J802" s="73">
        <v>292.58</v>
      </c>
      <c r="K802" s="73">
        <v>13</v>
      </c>
      <c r="L802" s="73">
        <v>262.27999999999997</v>
      </c>
      <c r="N802" s="108">
        <f t="shared" si="26"/>
        <v>0</v>
      </c>
      <c r="O802" s="108">
        <f t="shared" si="26"/>
        <v>0</v>
      </c>
      <c r="P802" s="108">
        <f t="shared" si="25"/>
        <v>0</v>
      </c>
    </row>
    <row r="803" spans="1:16" hidden="1" x14ac:dyDescent="0.3">
      <c r="A803" s="71" t="s">
        <v>142</v>
      </c>
      <c r="B803" s="71" t="s">
        <v>12</v>
      </c>
      <c r="C803" s="71" t="s">
        <v>13</v>
      </c>
      <c r="D803" s="71" t="s">
        <v>35</v>
      </c>
      <c r="E803" s="72" t="s">
        <v>3</v>
      </c>
      <c r="F803" s="72" t="s">
        <v>26</v>
      </c>
      <c r="G803" s="73">
        <v>25</v>
      </c>
      <c r="H803" s="73">
        <v>554.39</v>
      </c>
      <c r="I803" s="73">
        <v>2</v>
      </c>
      <c r="J803" s="73">
        <v>32.64</v>
      </c>
      <c r="K803" s="73">
        <v>23</v>
      </c>
      <c r="L803" s="73">
        <v>521.75</v>
      </c>
      <c r="N803" s="108">
        <f t="shared" si="26"/>
        <v>0</v>
      </c>
      <c r="O803" s="108">
        <f t="shared" si="26"/>
        <v>0</v>
      </c>
      <c r="P803" s="108">
        <f t="shared" si="25"/>
        <v>0</v>
      </c>
    </row>
    <row r="804" spans="1:16" hidden="1" x14ac:dyDescent="0.3">
      <c r="A804" s="71" t="s">
        <v>161</v>
      </c>
      <c r="B804" s="71" t="s">
        <v>57</v>
      </c>
      <c r="C804" s="71" t="s">
        <v>55</v>
      </c>
      <c r="D804" s="71" t="s">
        <v>81</v>
      </c>
      <c r="E804" s="72" t="s">
        <v>15</v>
      </c>
      <c r="F804" s="72" t="s">
        <v>26</v>
      </c>
      <c r="G804" s="73">
        <v>2</v>
      </c>
      <c r="H804" s="73">
        <v>554.24</v>
      </c>
      <c r="I804" s="73">
        <v>0</v>
      </c>
      <c r="J804" s="73">
        <v>0</v>
      </c>
      <c r="K804" s="73">
        <v>2</v>
      </c>
      <c r="L804" s="73">
        <v>554.24</v>
      </c>
      <c r="N804" s="108">
        <f t="shared" si="26"/>
        <v>0</v>
      </c>
      <c r="O804" s="108">
        <f t="shared" si="26"/>
        <v>0</v>
      </c>
      <c r="P804" s="108">
        <f t="shared" si="25"/>
        <v>0</v>
      </c>
    </row>
    <row r="805" spans="1:16" hidden="1" x14ac:dyDescent="0.3">
      <c r="A805" s="71" t="s">
        <v>142</v>
      </c>
      <c r="B805" s="71" t="s">
        <v>12</v>
      </c>
      <c r="C805" s="71" t="s">
        <v>13</v>
      </c>
      <c r="D805" s="71" t="s">
        <v>77</v>
      </c>
      <c r="E805" s="72" t="s">
        <v>25</v>
      </c>
      <c r="F805" s="72" t="s">
        <v>21</v>
      </c>
      <c r="G805" s="73">
        <v>10</v>
      </c>
      <c r="H805" s="73">
        <v>549.64</v>
      </c>
      <c r="I805" s="73">
        <v>2</v>
      </c>
      <c r="J805" s="73">
        <v>200.97</v>
      </c>
      <c r="K805" s="73">
        <v>8</v>
      </c>
      <c r="L805" s="73">
        <v>348.67</v>
      </c>
      <c r="N805" s="108">
        <f t="shared" si="26"/>
        <v>0</v>
      </c>
      <c r="O805" s="108">
        <f t="shared" si="26"/>
        <v>0</v>
      </c>
      <c r="P805" s="108">
        <f t="shared" si="25"/>
        <v>0</v>
      </c>
    </row>
    <row r="806" spans="1:16" hidden="1" x14ac:dyDescent="0.3">
      <c r="A806" s="71" t="s">
        <v>132</v>
      </c>
      <c r="B806" s="71" t="s">
        <v>12</v>
      </c>
      <c r="C806" s="71" t="s">
        <v>13</v>
      </c>
      <c r="D806" s="71" t="s">
        <v>56</v>
      </c>
      <c r="E806" s="72" t="s">
        <v>41</v>
      </c>
      <c r="F806" s="72" t="s">
        <v>21</v>
      </c>
      <c r="G806" s="73">
        <v>38</v>
      </c>
      <c r="H806" s="73">
        <v>549.41</v>
      </c>
      <c r="I806" s="73">
        <v>26</v>
      </c>
      <c r="J806" s="73">
        <v>346.02</v>
      </c>
      <c r="K806" s="73">
        <v>12</v>
      </c>
      <c r="L806" s="73">
        <v>203.39</v>
      </c>
      <c r="N806" s="108">
        <f t="shared" si="26"/>
        <v>0</v>
      </c>
      <c r="O806" s="108">
        <f t="shared" si="26"/>
        <v>0</v>
      </c>
      <c r="P806" s="108">
        <f t="shared" si="25"/>
        <v>0</v>
      </c>
    </row>
    <row r="807" spans="1:16" hidden="1" x14ac:dyDescent="0.3">
      <c r="A807" s="71" t="s">
        <v>158</v>
      </c>
      <c r="B807" s="71" t="s">
        <v>12</v>
      </c>
      <c r="C807" s="71" t="s">
        <v>55</v>
      </c>
      <c r="D807" s="71" t="s">
        <v>103</v>
      </c>
      <c r="E807" s="72" t="s">
        <v>40</v>
      </c>
      <c r="F807" s="72" t="s">
        <v>21</v>
      </c>
      <c r="G807" s="73">
        <v>3</v>
      </c>
      <c r="H807" s="73">
        <v>547.73</v>
      </c>
      <c r="I807" s="73">
        <v>1</v>
      </c>
      <c r="J807" s="73">
        <v>212.23</v>
      </c>
      <c r="K807" s="73">
        <v>2</v>
      </c>
      <c r="L807" s="73">
        <v>335.5</v>
      </c>
      <c r="N807" s="108">
        <f t="shared" si="26"/>
        <v>0</v>
      </c>
      <c r="O807" s="108">
        <f t="shared" si="26"/>
        <v>0</v>
      </c>
      <c r="P807" s="108">
        <f t="shared" si="25"/>
        <v>0</v>
      </c>
    </row>
    <row r="808" spans="1:16" hidden="1" x14ac:dyDescent="0.3">
      <c r="A808" s="71" t="s">
        <v>142</v>
      </c>
      <c r="B808" s="71" t="s">
        <v>12</v>
      </c>
      <c r="C808" s="71" t="s">
        <v>13</v>
      </c>
      <c r="D808" s="71" t="s">
        <v>72</v>
      </c>
      <c r="E808" s="72" t="s">
        <v>25</v>
      </c>
      <c r="F808" s="72" t="s">
        <v>21</v>
      </c>
      <c r="G808" s="73">
        <v>9</v>
      </c>
      <c r="H808" s="73">
        <v>546.76</v>
      </c>
      <c r="I808" s="73">
        <v>1</v>
      </c>
      <c r="J808" s="73">
        <v>36.18</v>
      </c>
      <c r="K808" s="73">
        <v>8</v>
      </c>
      <c r="L808" s="73">
        <v>510.58</v>
      </c>
      <c r="N808" s="108">
        <f t="shared" si="26"/>
        <v>0</v>
      </c>
      <c r="O808" s="108">
        <f t="shared" si="26"/>
        <v>0</v>
      </c>
      <c r="P808" s="108">
        <f t="shared" si="25"/>
        <v>0</v>
      </c>
    </row>
    <row r="809" spans="1:16" hidden="1" x14ac:dyDescent="0.3">
      <c r="A809" s="71" t="s">
        <v>142</v>
      </c>
      <c r="B809" s="71" t="s">
        <v>57</v>
      </c>
      <c r="C809" s="71" t="s">
        <v>55</v>
      </c>
      <c r="D809" s="71" t="s">
        <v>49</v>
      </c>
      <c r="E809" s="72" t="s">
        <v>3</v>
      </c>
      <c r="F809" s="72" t="s">
        <v>26</v>
      </c>
      <c r="G809" s="73">
        <v>24</v>
      </c>
      <c r="H809" s="73">
        <v>544.15</v>
      </c>
      <c r="I809" s="73">
        <v>4</v>
      </c>
      <c r="J809" s="73">
        <v>127.24</v>
      </c>
      <c r="K809" s="73">
        <v>20</v>
      </c>
      <c r="L809" s="73">
        <v>416.91</v>
      </c>
      <c r="N809" s="108">
        <f t="shared" si="26"/>
        <v>0</v>
      </c>
      <c r="O809" s="108">
        <f t="shared" si="26"/>
        <v>0</v>
      </c>
      <c r="P809" s="108">
        <f t="shared" si="25"/>
        <v>0</v>
      </c>
    </row>
    <row r="810" spans="1:16" hidden="1" x14ac:dyDescent="0.3">
      <c r="A810" s="71" t="s">
        <v>161</v>
      </c>
      <c r="B810" s="71" t="s">
        <v>57</v>
      </c>
      <c r="C810" s="71" t="s">
        <v>55</v>
      </c>
      <c r="D810" s="71" t="s">
        <v>44</v>
      </c>
      <c r="E810" s="72" t="s">
        <v>5</v>
      </c>
      <c r="F810" s="72" t="s">
        <v>26</v>
      </c>
      <c r="G810" s="73">
        <v>1</v>
      </c>
      <c r="H810" s="73">
        <v>544.01</v>
      </c>
      <c r="I810" s="73">
        <v>0</v>
      </c>
      <c r="J810" s="73">
        <v>0</v>
      </c>
      <c r="K810" s="73">
        <v>1</v>
      </c>
      <c r="L810" s="73">
        <v>544.01</v>
      </c>
      <c r="N810" s="108">
        <f t="shared" si="26"/>
        <v>0</v>
      </c>
      <c r="O810" s="108">
        <f t="shared" si="26"/>
        <v>0</v>
      </c>
      <c r="P810" s="108">
        <f t="shared" si="25"/>
        <v>0</v>
      </c>
    </row>
    <row r="811" spans="1:16" x14ac:dyDescent="0.3">
      <c r="A811" s="71" t="s">
        <v>155</v>
      </c>
      <c r="B811" s="71" t="s">
        <v>12</v>
      </c>
      <c r="C811" s="71" t="s">
        <v>55</v>
      </c>
      <c r="D811" s="71" t="s">
        <v>51</v>
      </c>
      <c r="E811" s="72" t="s">
        <v>28</v>
      </c>
      <c r="F811" s="72" t="s">
        <v>16</v>
      </c>
      <c r="G811" s="91">
        <v>3</v>
      </c>
      <c r="H811" s="73">
        <v>543.21</v>
      </c>
      <c r="I811" s="91">
        <v>0</v>
      </c>
      <c r="J811" s="73">
        <v>0</v>
      </c>
      <c r="K811" s="91">
        <v>3</v>
      </c>
      <c r="L811" s="73">
        <v>543.21</v>
      </c>
      <c r="N811" s="108">
        <f t="shared" si="26"/>
        <v>0</v>
      </c>
      <c r="O811" s="108">
        <f t="shared" si="26"/>
        <v>0</v>
      </c>
      <c r="P811" s="108">
        <f t="shared" si="25"/>
        <v>0</v>
      </c>
    </row>
    <row r="812" spans="1:16" hidden="1" x14ac:dyDescent="0.3">
      <c r="A812" s="71" t="s">
        <v>142</v>
      </c>
      <c r="B812" s="71" t="s">
        <v>57</v>
      </c>
      <c r="C812" s="71" t="s">
        <v>55</v>
      </c>
      <c r="D812" s="71" t="s">
        <v>36</v>
      </c>
      <c r="E812" s="72" t="s">
        <v>40</v>
      </c>
      <c r="F812" s="72" t="s">
        <v>21</v>
      </c>
      <c r="G812" s="73">
        <v>2</v>
      </c>
      <c r="H812" s="73">
        <v>542.74</v>
      </c>
      <c r="I812" s="73">
        <v>1</v>
      </c>
      <c r="J812" s="73">
        <v>283.17</v>
      </c>
      <c r="K812" s="73">
        <v>1</v>
      </c>
      <c r="L812" s="73">
        <v>259.57</v>
      </c>
      <c r="N812" s="108">
        <f t="shared" si="26"/>
        <v>0</v>
      </c>
      <c r="O812" s="108">
        <f t="shared" si="26"/>
        <v>0</v>
      </c>
      <c r="P812" s="108">
        <f t="shared" si="25"/>
        <v>0</v>
      </c>
    </row>
    <row r="813" spans="1:16" hidden="1" x14ac:dyDescent="0.3">
      <c r="A813" s="71" t="s">
        <v>154</v>
      </c>
      <c r="B813" s="71" t="s">
        <v>12</v>
      </c>
      <c r="C813" s="71" t="s">
        <v>55</v>
      </c>
      <c r="D813" s="71" t="s">
        <v>114</v>
      </c>
      <c r="E813" s="72" t="s">
        <v>37</v>
      </c>
      <c r="F813" s="72" t="s">
        <v>26</v>
      </c>
      <c r="G813" s="73">
        <v>1</v>
      </c>
      <c r="H813" s="73">
        <v>542.71</v>
      </c>
      <c r="I813" s="73">
        <v>0</v>
      </c>
      <c r="J813" s="73">
        <v>0</v>
      </c>
      <c r="K813" s="73">
        <v>1</v>
      </c>
      <c r="L813" s="73">
        <v>542.71</v>
      </c>
      <c r="N813" s="108">
        <f t="shared" si="26"/>
        <v>0</v>
      </c>
      <c r="O813" s="108">
        <f t="shared" si="26"/>
        <v>0</v>
      </c>
      <c r="P813" s="108">
        <f t="shared" si="25"/>
        <v>0</v>
      </c>
    </row>
    <row r="814" spans="1:16" hidden="1" x14ac:dyDescent="0.3">
      <c r="A814" s="71" t="s">
        <v>154</v>
      </c>
      <c r="B814" s="71" t="s">
        <v>12</v>
      </c>
      <c r="C814" s="71" t="s">
        <v>55</v>
      </c>
      <c r="D814" s="71" t="s">
        <v>100</v>
      </c>
      <c r="E814" s="72" t="s">
        <v>41</v>
      </c>
      <c r="F814" s="72" t="s">
        <v>21</v>
      </c>
      <c r="G814" s="73">
        <v>10</v>
      </c>
      <c r="H814" s="73">
        <v>541.95000000000005</v>
      </c>
      <c r="I814" s="73">
        <v>0</v>
      </c>
      <c r="J814" s="73">
        <v>0</v>
      </c>
      <c r="K814" s="73">
        <v>10</v>
      </c>
      <c r="L814" s="73">
        <v>541.95000000000005</v>
      </c>
      <c r="N814" s="108">
        <f t="shared" si="26"/>
        <v>0</v>
      </c>
      <c r="O814" s="108">
        <f t="shared" si="26"/>
        <v>0</v>
      </c>
      <c r="P814" s="108">
        <f t="shared" si="25"/>
        <v>0</v>
      </c>
    </row>
    <row r="815" spans="1:16" hidden="1" x14ac:dyDescent="0.3">
      <c r="A815" s="71" t="s">
        <v>161</v>
      </c>
      <c r="B815" s="71" t="s">
        <v>12</v>
      </c>
      <c r="C815" s="71" t="s">
        <v>55</v>
      </c>
      <c r="D815" s="71" t="s">
        <v>100</v>
      </c>
      <c r="E815" s="72" t="s">
        <v>5</v>
      </c>
      <c r="F815" s="72" t="s">
        <v>16</v>
      </c>
      <c r="G815" s="73">
        <v>42</v>
      </c>
      <c r="H815" s="73">
        <v>541.84</v>
      </c>
      <c r="I815" s="73">
        <v>11</v>
      </c>
      <c r="J815" s="73">
        <v>152.05000000000001</v>
      </c>
      <c r="K815" s="73">
        <v>31</v>
      </c>
      <c r="L815" s="73">
        <v>389.79</v>
      </c>
      <c r="N815" s="108">
        <f t="shared" si="26"/>
        <v>0</v>
      </c>
      <c r="O815" s="108">
        <f t="shared" si="26"/>
        <v>0</v>
      </c>
      <c r="P815" s="108">
        <f t="shared" si="25"/>
        <v>0</v>
      </c>
    </row>
    <row r="816" spans="1:16" hidden="1" x14ac:dyDescent="0.3">
      <c r="A816" s="71" t="s">
        <v>163</v>
      </c>
      <c r="B816" s="71" t="s">
        <v>57</v>
      </c>
      <c r="C816" s="71" t="s">
        <v>13</v>
      </c>
      <c r="D816" s="71" t="s">
        <v>30</v>
      </c>
      <c r="E816" s="72" t="s">
        <v>25</v>
      </c>
      <c r="F816" s="72" t="s">
        <v>21</v>
      </c>
      <c r="G816" s="73">
        <v>53</v>
      </c>
      <c r="H816" s="73">
        <v>541.79999999999995</v>
      </c>
      <c r="I816" s="73">
        <v>44</v>
      </c>
      <c r="J816" s="73">
        <v>413.38</v>
      </c>
      <c r="K816" s="73">
        <v>9</v>
      </c>
      <c r="L816" s="73">
        <v>128.41999999999999</v>
      </c>
      <c r="N816" s="108">
        <f t="shared" si="26"/>
        <v>0</v>
      </c>
      <c r="O816" s="108">
        <f t="shared" si="26"/>
        <v>0</v>
      </c>
      <c r="P816" s="108">
        <f t="shared" si="25"/>
        <v>0</v>
      </c>
    </row>
    <row r="817" spans="1:16" hidden="1" x14ac:dyDescent="0.3">
      <c r="A817" s="71" t="s">
        <v>154</v>
      </c>
      <c r="B817" s="71" t="s">
        <v>129</v>
      </c>
      <c r="C817" s="71" t="s">
        <v>55</v>
      </c>
      <c r="D817" s="71" t="s">
        <v>79</v>
      </c>
      <c r="E817" s="72" t="s">
        <v>20</v>
      </c>
      <c r="F817" s="72" t="s">
        <v>21</v>
      </c>
      <c r="G817" s="73">
        <v>5</v>
      </c>
      <c r="H817" s="73">
        <v>541.66</v>
      </c>
      <c r="I817" s="73">
        <v>1</v>
      </c>
      <c r="J817" s="73">
        <v>165.93</v>
      </c>
      <c r="K817" s="73">
        <v>4</v>
      </c>
      <c r="L817" s="73">
        <v>375.73</v>
      </c>
      <c r="N817" s="108">
        <f t="shared" si="26"/>
        <v>0</v>
      </c>
      <c r="O817" s="108">
        <f t="shared" si="26"/>
        <v>0</v>
      </c>
      <c r="P817" s="108">
        <f t="shared" si="25"/>
        <v>0</v>
      </c>
    </row>
    <row r="818" spans="1:16" hidden="1" x14ac:dyDescent="0.3">
      <c r="A818" s="71" t="s">
        <v>159</v>
      </c>
      <c r="B818" s="71" t="s">
        <v>12</v>
      </c>
      <c r="C818" s="71" t="s">
        <v>55</v>
      </c>
      <c r="D818" s="71" t="s">
        <v>56</v>
      </c>
      <c r="E818" s="72" t="s">
        <v>3</v>
      </c>
      <c r="F818" s="72" t="s">
        <v>16</v>
      </c>
      <c r="G818" s="73">
        <v>31</v>
      </c>
      <c r="H818" s="73">
        <v>541.01</v>
      </c>
      <c r="I818" s="73">
        <v>1</v>
      </c>
      <c r="J818" s="73">
        <v>16.38</v>
      </c>
      <c r="K818" s="73">
        <v>30</v>
      </c>
      <c r="L818" s="73">
        <v>524.63</v>
      </c>
      <c r="N818" s="108">
        <f t="shared" si="26"/>
        <v>0</v>
      </c>
      <c r="O818" s="108">
        <f t="shared" si="26"/>
        <v>0</v>
      </c>
      <c r="P818" s="108">
        <f t="shared" si="25"/>
        <v>0</v>
      </c>
    </row>
    <row r="819" spans="1:16" hidden="1" x14ac:dyDescent="0.3">
      <c r="A819" s="71" t="s">
        <v>132</v>
      </c>
      <c r="B819" s="71" t="s">
        <v>57</v>
      </c>
      <c r="C819" s="71" t="s">
        <v>13</v>
      </c>
      <c r="D819" s="71" t="s">
        <v>35</v>
      </c>
      <c r="E819" s="72" t="s">
        <v>18</v>
      </c>
      <c r="F819" s="72" t="s">
        <v>21</v>
      </c>
      <c r="G819" s="73">
        <v>18</v>
      </c>
      <c r="H819" s="73">
        <v>539.88</v>
      </c>
      <c r="I819" s="73">
        <v>0</v>
      </c>
      <c r="J819" s="73">
        <v>0</v>
      </c>
      <c r="K819" s="73">
        <v>18</v>
      </c>
      <c r="L819" s="73">
        <v>539.88</v>
      </c>
      <c r="N819" s="108">
        <f t="shared" si="26"/>
        <v>0</v>
      </c>
      <c r="O819" s="108">
        <f t="shared" si="26"/>
        <v>0</v>
      </c>
      <c r="P819" s="108">
        <f t="shared" si="25"/>
        <v>0</v>
      </c>
    </row>
    <row r="820" spans="1:16" hidden="1" x14ac:dyDescent="0.3">
      <c r="A820" s="71" t="s">
        <v>163</v>
      </c>
      <c r="B820" s="71" t="s">
        <v>57</v>
      </c>
      <c r="C820" s="71" t="s">
        <v>17</v>
      </c>
      <c r="D820" s="71" t="s">
        <v>89</v>
      </c>
      <c r="E820" s="72" t="s">
        <v>24</v>
      </c>
      <c r="F820" s="72" t="s">
        <v>21</v>
      </c>
      <c r="G820" s="73">
        <v>2</v>
      </c>
      <c r="H820" s="73">
        <v>539.71</v>
      </c>
      <c r="I820" s="73">
        <v>0</v>
      </c>
      <c r="J820" s="73">
        <v>0</v>
      </c>
      <c r="K820" s="73">
        <v>2</v>
      </c>
      <c r="L820" s="73">
        <v>539.71</v>
      </c>
      <c r="N820" s="108">
        <f t="shared" si="26"/>
        <v>0</v>
      </c>
      <c r="O820" s="108">
        <f t="shared" si="26"/>
        <v>0</v>
      </c>
      <c r="P820" s="108">
        <f t="shared" si="25"/>
        <v>0</v>
      </c>
    </row>
    <row r="821" spans="1:16" hidden="1" x14ac:dyDescent="0.3">
      <c r="A821" s="71" t="s">
        <v>154</v>
      </c>
      <c r="B821" s="71" t="s">
        <v>129</v>
      </c>
      <c r="C821" s="71" t="s">
        <v>55</v>
      </c>
      <c r="D821" s="71" t="s">
        <v>59</v>
      </c>
      <c r="E821" s="72" t="s">
        <v>41</v>
      </c>
      <c r="F821" s="72" t="s">
        <v>21</v>
      </c>
      <c r="G821" s="73">
        <v>18</v>
      </c>
      <c r="H821" s="73">
        <v>539.42999999999995</v>
      </c>
      <c r="I821" s="73">
        <v>8</v>
      </c>
      <c r="J821" s="73">
        <v>250.98</v>
      </c>
      <c r="K821" s="73">
        <v>10</v>
      </c>
      <c r="L821" s="73">
        <v>288.45</v>
      </c>
      <c r="N821" s="108">
        <f t="shared" si="26"/>
        <v>0</v>
      </c>
      <c r="O821" s="108">
        <f t="shared" si="26"/>
        <v>0</v>
      </c>
      <c r="P821" s="108">
        <f t="shared" si="25"/>
        <v>0</v>
      </c>
    </row>
    <row r="822" spans="1:16" hidden="1" x14ac:dyDescent="0.3">
      <c r="A822" s="71" t="s">
        <v>163</v>
      </c>
      <c r="B822" s="71" t="s">
        <v>12</v>
      </c>
      <c r="C822" s="71" t="s">
        <v>55</v>
      </c>
      <c r="D822" s="71" t="s">
        <v>14</v>
      </c>
      <c r="E822" s="72" t="s">
        <v>41</v>
      </c>
      <c r="F822" s="72" t="s">
        <v>26</v>
      </c>
      <c r="G822" s="73">
        <v>12</v>
      </c>
      <c r="H822" s="73">
        <v>539.26</v>
      </c>
      <c r="I822" s="73">
        <v>1</v>
      </c>
      <c r="J822" s="73">
        <v>37.119999999999997</v>
      </c>
      <c r="K822" s="73">
        <v>11</v>
      </c>
      <c r="L822" s="73">
        <v>502.14</v>
      </c>
      <c r="N822" s="108">
        <f t="shared" si="26"/>
        <v>0</v>
      </c>
      <c r="O822" s="108">
        <f t="shared" si="26"/>
        <v>0</v>
      </c>
      <c r="P822" s="108">
        <f t="shared" si="25"/>
        <v>0</v>
      </c>
    </row>
    <row r="823" spans="1:16" hidden="1" x14ac:dyDescent="0.3">
      <c r="A823" s="71" t="s">
        <v>161</v>
      </c>
      <c r="B823" s="71" t="s">
        <v>12</v>
      </c>
      <c r="C823" s="71" t="s">
        <v>55</v>
      </c>
      <c r="D823" s="71" t="s">
        <v>96</v>
      </c>
      <c r="E823" s="72" t="s">
        <v>37</v>
      </c>
      <c r="F823" s="72" t="s">
        <v>21</v>
      </c>
      <c r="G823" s="73">
        <v>6</v>
      </c>
      <c r="H823" s="73">
        <v>539.02</v>
      </c>
      <c r="I823" s="73">
        <v>0</v>
      </c>
      <c r="J823" s="73">
        <v>0</v>
      </c>
      <c r="K823" s="73">
        <v>6</v>
      </c>
      <c r="L823" s="73">
        <v>539.02</v>
      </c>
      <c r="N823" s="108">
        <f t="shared" si="26"/>
        <v>0</v>
      </c>
      <c r="O823" s="108">
        <f t="shared" si="26"/>
        <v>0</v>
      </c>
      <c r="P823" s="108">
        <f t="shared" si="25"/>
        <v>0</v>
      </c>
    </row>
    <row r="824" spans="1:16" hidden="1" x14ac:dyDescent="0.3">
      <c r="A824" s="71" t="s">
        <v>161</v>
      </c>
      <c r="B824" s="71" t="s">
        <v>12</v>
      </c>
      <c r="C824" s="71" t="s">
        <v>55</v>
      </c>
      <c r="D824" s="71" t="s">
        <v>38</v>
      </c>
      <c r="E824" s="72" t="s">
        <v>18</v>
      </c>
      <c r="F824" s="72" t="s">
        <v>26</v>
      </c>
      <c r="G824" s="73">
        <v>19</v>
      </c>
      <c r="H824" s="73">
        <v>538.33000000000004</v>
      </c>
      <c r="I824" s="73">
        <v>2</v>
      </c>
      <c r="J824" s="73">
        <v>106.83</v>
      </c>
      <c r="K824" s="73">
        <v>17</v>
      </c>
      <c r="L824" s="73">
        <v>431.5</v>
      </c>
      <c r="N824" s="108">
        <f t="shared" si="26"/>
        <v>0</v>
      </c>
      <c r="O824" s="108">
        <f t="shared" si="26"/>
        <v>0</v>
      </c>
      <c r="P824" s="108">
        <f t="shared" si="25"/>
        <v>0</v>
      </c>
    </row>
    <row r="825" spans="1:16" hidden="1" x14ac:dyDescent="0.3">
      <c r="A825" s="71" t="s">
        <v>132</v>
      </c>
      <c r="B825" s="71" t="s">
        <v>57</v>
      </c>
      <c r="C825" s="71" t="s">
        <v>13</v>
      </c>
      <c r="D825" s="71" t="s">
        <v>86</v>
      </c>
      <c r="E825" s="72" t="s">
        <v>41</v>
      </c>
      <c r="F825" s="72" t="s">
        <v>4</v>
      </c>
      <c r="G825" s="73">
        <v>14</v>
      </c>
      <c r="H825" s="73">
        <v>538.02</v>
      </c>
      <c r="I825" s="73">
        <v>2</v>
      </c>
      <c r="J825" s="73">
        <v>68.45</v>
      </c>
      <c r="K825" s="73">
        <v>12</v>
      </c>
      <c r="L825" s="73">
        <v>469.57</v>
      </c>
      <c r="N825" s="108">
        <f t="shared" si="26"/>
        <v>0</v>
      </c>
      <c r="O825" s="108">
        <f t="shared" si="26"/>
        <v>0</v>
      </c>
      <c r="P825" s="108">
        <f t="shared" si="25"/>
        <v>0</v>
      </c>
    </row>
    <row r="826" spans="1:16" hidden="1" x14ac:dyDescent="0.3">
      <c r="A826" s="71" t="s">
        <v>154</v>
      </c>
      <c r="B826" s="71" t="s">
        <v>129</v>
      </c>
      <c r="C826" s="71" t="s">
        <v>55</v>
      </c>
      <c r="D826" s="71" t="s">
        <v>29</v>
      </c>
      <c r="E826" s="72" t="s">
        <v>37</v>
      </c>
      <c r="F826" s="72" t="s">
        <v>26</v>
      </c>
      <c r="G826" s="73">
        <v>6</v>
      </c>
      <c r="H826" s="73">
        <v>537.84</v>
      </c>
      <c r="I826" s="73">
        <v>0</v>
      </c>
      <c r="J826" s="73">
        <v>0</v>
      </c>
      <c r="K826" s="73">
        <v>6</v>
      </c>
      <c r="L826" s="73">
        <v>537.84</v>
      </c>
      <c r="N826" s="108">
        <f t="shared" si="26"/>
        <v>0</v>
      </c>
      <c r="O826" s="108">
        <f t="shared" si="26"/>
        <v>0</v>
      </c>
      <c r="P826" s="108">
        <f t="shared" si="25"/>
        <v>0</v>
      </c>
    </row>
    <row r="827" spans="1:16" hidden="1" x14ac:dyDescent="0.3">
      <c r="A827" s="71" t="s">
        <v>159</v>
      </c>
      <c r="B827" s="71" t="s">
        <v>12</v>
      </c>
      <c r="C827" s="71" t="s">
        <v>55</v>
      </c>
      <c r="D827" s="71" t="s">
        <v>54</v>
      </c>
      <c r="E827" s="72" t="s">
        <v>25</v>
      </c>
      <c r="F827" s="72" t="s">
        <v>21</v>
      </c>
      <c r="G827" s="73">
        <v>8</v>
      </c>
      <c r="H827" s="73">
        <v>536.14</v>
      </c>
      <c r="I827" s="73">
        <v>0</v>
      </c>
      <c r="J827" s="73">
        <v>0</v>
      </c>
      <c r="K827" s="73">
        <v>8</v>
      </c>
      <c r="L827" s="73">
        <v>536.14</v>
      </c>
      <c r="N827" s="108">
        <f t="shared" si="26"/>
        <v>0</v>
      </c>
      <c r="O827" s="108">
        <f t="shared" si="26"/>
        <v>0</v>
      </c>
      <c r="P827" s="108">
        <f t="shared" si="25"/>
        <v>0</v>
      </c>
    </row>
    <row r="828" spans="1:16" hidden="1" x14ac:dyDescent="0.3">
      <c r="A828" s="71" t="s">
        <v>154</v>
      </c>
      <c r="B828" s="71" t="s">
        <v>129</v>
      </c>
      <c r="C828" s="71" t="s">
        <v>55</v>
      </c>
      <c r="D828" s="71" t="s">
        <v>123</v>
      </c>
      <c r="E828" s="72" t="s">
        <v>25</v>
      </c>
      <c r="F828" s="72" t="s">
        <v>16</v>
      </c>
      <c r="G828" s="73">
        <v>14</v>
      </c>
      <c r="H828" s="73">
        <v>535.67999999999995</v>
      </c>
      <c r="I828" s="73">
        <v>6</v>
      </c>
      <c r="J828" s="73">
        <v>110.3</v>
      </c>
      <c r="K828" s="73">
        <v>8</v>
      </c>
      <c r="L828" s="73">
        <v>425.38</v>
      </c>
      <c r="N828" s="108">
        <f t="shared" si="26"/>
        <v>0</v>
      </c>
      <c r="O828" s="108">
        <f t="shared" si="26"/>
        <v>0</v>
      </c>
      <c r="P828" s="108">
        <f t="shared" si="25"/>
        <v>0</v>
      </c>
    </row>
    <row r="829" spans="1:16" hidden="1" x14ac:dyDescent="0.3">
      <c r="A829" s="71" t="s">
        <v>140</v>
      </c>
      <c r="B829" s="71" t="s">
        <v>12</v>
      </c>
      <c r="C829" s="71" t="s">
        <v>55</v>
      </c>
      <c r="D829" s="71" t="s">
        <v>63</v>
      </c>
      <c r="E829" s="72" t="s">
        <v>31</v>
      </c>
      <c r="F829" s="72" t="s">
        <v>21</v>
      </c>
      <c r="G829" s="73">
        <v>4</v>
      </c>
      <c r="H829" s="73">
        <v>535.46</v>
      </c>
      <c r="I829" s="73">
        <v>0</v>
      </c>
      <c r="J829" s="73">
        <v>0</v>
      </c>
      <c r="K829" s="73">
        <v>4</v>
      </c>
      <c r="L829" s="73">
        <v>535.46</v>
      </c>
      <c r="N829" s="108">
        <f t="shared" si="26"/>
        <v>0</v>
      </c>
      <c r="O829" s="108">
        <f t="shared" si="26"/>
        <v>0</v>
      </c>
      <c r="P829" s="108">
        <f t="shared" si="25"/>
        <v>0</v>
      </c>
    </row>
    <row r="830" spans="1:16" hidden="1" x14ac:dyDescent="0.3">
      <c r="A830" s="71" t="s">
        <v>142</v>
      </c>
      <c r="B830" s="71" t="s">
        <v>12</v>
      </c>
      <c r="C830" s="71" t="s">
        <v>13</v>
      </c>
      <c r="D830" s="71" t="s">
        <v>79</v>
      </c>
      <c r="E830" s="72" t="s">
        <v>31</v>
      </c>
      <c r="F830" s="72" t="s">
        <v>26</v>
      </c>
      <c r="G830" s="73">
        <v>4</v>
      </c>
      <c r="H830" s="73">
        <v>535.04999999999995</v>
      </c>
      <c r="I830" s="73">
        <v>0</v>
      </c>
      <c r="J830" s="73">
        <v>0</v>
      </c>
      <c r="K830" s="73">
        <v>4</v>
      </c>
      <c r="L830" s="73">
        <v>535.04999999999995</v>
      </c>
      <c r="N830" s="108">
        <f t="shared" si="26"/>
        <v>0</v>
      </c>
      <c r="O830" s="108">
        <f t="shared" si="26"/>
        <v>0</v>
      </c>
      <c r="P830" s="108">
        <f t="shared" si="25"/>
        <v>0</v>
      </c>
    </row>
    <row r="831" spans="1:16" hidden="1" x14ac:dyDescent="0.3">
      <c r="A831" s="71" t="s">
        <v>163</v>
      </c>
      <c r="B831" s="71" t="s">
        <v>129</v>
      </c>
      <c r="C831" s="71" t="s">
        <v>17</v>
      </c>
      <c r="D831" s="71" t="s">
        <v>34</v>
      </c>
      <c r="E831" s="72" t="s">
        <v>40</v>
      </c>
      <c r="F831" s="72" t="s">
        <v>4</v>
      </c>
      <c r="G831" s="73">
        <v>3</v>
      </c>
      <c r="H831" s="73">
        <v>532.78</v>
      </c>
      <c r="I831" s="73">
        <v>1</v>
      </c>
      <c r="J831" s="73">
        <v>179.78</v>
      </c>
      <c r="K831" s="73">
        <v>2</v>
      </c>
      <c r="L831" s="73">
        <v>353</v>
      </c>
      <c r="N831" s="108">
        <f t="shared" si="26"/>
        <v>0</v>
      </c>
      <c r="O831" s="108">
        <f t="shared" si="26"/>
        <v>0</v>
      </c>
      <c r="P831" s="108">
        <f t="shared" si="25"/>
        <v>0</v>
      </c>
    </row>
    <row r="832" spans="1:16" hidden="1" x14ac:dyDescent="0.3">
      <c r="A832" s="71" t="s">
        <v>161</v>
      </c>
      <c r="B832" s="71" t="s">
        <v>12</v>
      </c>
      <c r="C832" s="71" t="s">
        <v>55</v>
      </c>
      <c r="D832" s="71" t="s">
        <v>69</v>
      </c>
      <c r="E832" s="72" t="s">
        <v>20</v>
      </c>
      <c r="F832" s="72" t="s">
        <v>4</v>
      </c>
      <c r="G832" s="73">
        <v>5</v>
      </c>
      <c r="H832" s="73">
        <v>532.61</v>
      </c>
      <c r="I832" s="73">
        <v>1</v>
      </c>
      <c r="J832" s="73">
        <v>91.48</v>
      </c>
      <c r="K832" s="73">
        <v>4</v>
      </c>
      <c r="L832" s="73">
        <v>441.13</v>
      </c>
      <c r="N832" s="108">
        <f t="shared" si="26"/>
        <v>0</v>
      </c>
      <c r="O832" s="108">
        <f t="shared" si="26"/>
        <v>0</v>
      </c>
      <c r="P832" s="108">
        <f t="shared" si="25"/>
        <v>0</v>
      </c>
    </row>
    <row r="833" spans="1:16" hidden="1" x14ac:dyDescent="0.3">
      <c r="A833" s="71" t="s">
        <v>154</v>
      </c>
      <c r="B833" s="71" t="s">
        <v>57</v>
      </c>
      <c r="C833" s="71" t="s">
        <v>55</v>
      </c>
      <c r="D833" s="71" t="s">
        <v>90</v>
      </c>
      <c r="E833" s="72" t="s">
        <v>20</v>
      </c>
      <c r="F833" s="72" t="s">
        <v>26</v>
      </c>
      <c r="G833" s="73">
        <v>6</v>
      </c>
      <c r="H833" s="73">
        <v>532.59</v>
      </c>
      <c r="I833" s="73">
        <v>2</v>
      </c>
      <c r="J833" s="73">
        <v>181.13</v>
      </c>
      <c r="K833" s="73">
        <v>4</v>
      </c>
      <c r="L833" s="73">
        <v>351.46</v>
      </c>
      <c r="N833" s="108">
        <f t="shared" si="26"/>
        <v>0</v>
      </c>
      <c r="O833" s="108">
        <f t="shared" si="26"/>
        <v>0</v>
      </c>
      <c r="P833" s="108">
        <f t="shared" si="25"/>
        <v>0</v>
      </c>
    </row>
    <row r="834" spans="1:16" hidden="1" x14ac:dyDescent="0.3">
      <c r="A834" s="71" t="s">
        <v>132</v>
      </c>
      <c r="B834" s="71" t="s">
        <v>12</v>
      </c>
      <c r="C834" s="71" t="s">
        <v>13</v>
      </c>
      <c r="D834" s="71" t="s">
        <v>62</v>
      </c>
      <c r="E834" s="72" t="s">
        <v>25</v>
      </c>
      <c r="F834" s="72" t="s">
        <v>26</v>
      </c>
      <c r="G834" s="73">
        <v>8</v>
      </c>
      <c r="H834" s="73">
        <v>532.04999999999995</v>
      </c>
      <c r="I834" s="73">
        <v>1</v>
      </c>
      <c r="J834" s="73">
        <v>88.65</v>
      </c>
      <c r="K834" s="73">
        <v>7</v>
      </c>
      <c r="L834" s="73">
        <v>443.4</v>
      </c>
      <c r="N834" s="108">
        <f t="shared" si="26"/>
        <v>0</v>
      </c>
      <c r="O834" s="108">
        <f t="shared" si="26"/>
        <v>0</v>
      </c>
      <c r="P834" s="108">
        <f t="shared" si="25"/>
        <v>0</v>
      </c>
    </row>
    <row r="835" spans="1:16" hidden="1" x14ac:dyDescent="0.3">
      <c r="A835" s="71" t="s">
        <v>155</v>
      </c>
      <c r="B835" s="71" t="s">
        <v>57</v>
      </c>
      <c r="C835" s="71" t="s">
        <v>55</v>
      </c>
      <c r="D835" s="71" t="s">
        <v>60</v>
      </c>
      <c r="E835" s="72" t="s">
        <v>41</v>
      </c>
      <c r="F835" s="72" t="s">
        <v>26</v>
      </c>
      <c r="G835" s="73">
        <v>15</v>
      </c>
      <c r="H835" s="73">
        <v>531.66999999999996</v>
      </c>
      <c r="I835" s="73">
        <v>5</v>
      </c>
      <c r="J835" s="73">
        <v>133.08000000000001</v>
      </c>
      <c r="K835" s="73">
        <v>10</v>
      </c>
      <c r="L835" s="73">
        <v>398.59</v>
      </c>
      <c r="N835" s="108">
        <f t="shared" si="26"/>
        <v>0</v>
      </c>
      <c r="O835" s="108">
        <f t="shared" si="26"/>
        <v>0</v>
      </c>
      <c r="P835" s="108">
        <f t="shared" ref="P835:P898" si="27">H835-L835-J835</f>
        <v>0</v>
      </c>
    </row>
    <row r="836" spans="1:16" hidden="1" x14ac:dyDescent="0.3">
      <c r="A836" s="71" t="s">
        <v>161</v>
      </c>
      <c r="B836" s="71" t="s">
        <v>57</v>
      </c>
      <c r="C836" s="71" t="s">
        <v>55</v>
      </c>
      <c r="D836" s="71" t="s">
        <v>29</v>
      </c>
      <c r="E836" s="72" t="s">
        <v>25</v>
      </c>
      <c r="F836" s="72" t="s">
        <v>26</v>
      </c>
      <c r="G836" s="73">
        <v>8</v>
      </c>
      <c r="H836" s="73">
        <v>530.86</v>
      </c>
      <c r="I836" s="73">
        <v>0</v>
      </c>
      <c r="J836" s="73">
        <v>0</v>
      </c>
      <c r="K836" s="73">
        <v>8</v>
      </c>
      <c r="L836" s="73">
        <v>530.86</v>
      </c>
      <c r="N836" s="108">
        <f t="shared" si="26"/>
        <v>0</v>
      </c>
      <c r="O836" s="108">
        <f t="shared" si="26"/>
        <v>0</v>
      </c>
      <c r="P836" s="108">
        <f t="shared" si="27"/>
        <v>0</v>
      </c>
    </row>
    <row r="837" spans="1:16" hidden="1" x14ac:dyDescent="0.3">
      <c r="A837" s="71" t="s">
        <v>131</v>
      </c>
      <c r="B837" s="71" t="s">
        <v>57</v>
      </c>
      <c r="C837" s="71" t="s">
        <v>22</v>
      </c>
      <c r="D837" s="71" t="s">
        <v>56</v>
      </c>
      <c r="E837" s="72" t="s">
        <v>25</v>
      </c>
      <c r="F837" s="72" t="s">
        <v>26</v>
      </c>
      <c r="G837" s="73">
        <v>13</v>
      </c>
      <c r="H837" s="73">
        <v>530.54</v>
      </c>
      <c r="I837" s="73">
        <v>6</v>
      </c>
      <c r="J837" s="73">
        <v>225.48</v>
      </c>
      <c r="K837" s="73">
        <v>7</v>
      </c>
      <c r="L837" s="73">
        <v>305.06</v>
      </c>
      <c r="N837" s="108">
        <f t="shared" si="26"/>
        <v>0</v>
      </c>
      <c r="O837" s="108">
        <f t="shared" si="26"/>
        <v>0</v>
      </c>
      <c r="P837" s="108">
        <f t="shared" si="27"/>
        <v>0</v>
      </c>
    </row>
    <row r="838" spans="1:16" hidden="1" x14ac:dyDescent="0.3">
      <c r="A838" s="71" t="s">
        <v>142</v>
      </c>
      <c r="B838" s="71" t="s">
        <v>57</v>
      </c>
      <c r="C838" s="71" t="s">
        <v>55</v>
      </c>
      <c r="D838" s="71" t="s">
        <v>100</v>
      </c>
      <c r="E838" s="72" t="s">
        <v>40</v>
      </c>
      <c r="F838" s="72" t="s">
        <v>4</v>
      </c>
      <c r="G838" s="73">
        <v>1</v>
      </c>
      <c r="H838" s="73">
        <v>530.05999999999995</v>
      </c>
      <c r="I838" s="73">
        <v>0</v>
      </c>
      <c r="J838" s="73">
        <v>0</v>
      </c>
      <c r="K838" s="73">
        <v>1</v>
      </c>
      <c r="L838" s="73">
        <v>530.05999999999995</v>
      </c>
      <c r="N838" s="108">
        <f t="shared" si="26"/>
        <v>0</v>
      </c>
      <c r="O838" s="108">
        <f t="shared" si="26"/>
        <v>0</v>
      </c>
      <c r="P838" s="108">
        <f t="shared" si="27"/>
        <v>0</v>
      </c>
    </row>
    <row r="839" spans="1:16" hidden="1" x14ac:dyDescent="0.3">
      <c r="A839" s="71" t="s">
        <v>140</v>
      </c>
      <c r="B839" s="71" t="s">
        <v>12</v>
      </c>
      <c r="C839" s="71" t="s">
        <v>13</v>
      </c>
      <c r="D839" s="71" t="s">
        <v>42</v>
      </c>
      <c r="E839" s="72" t="s">
        <v>31</v>
      </c>
      <c r="F839" s="72" t="s">
        <v>16</v>
      </c>
      <c r="G839" s="73">
        <v>4</v>
      </c>
      <c r="H839" s="73">
        <v>529.38</v>
      </c>
      <c r="I839" s="73">
        <v>0</v>
      </c>
      <c r="J839" s="73">
        <v>0</v>
      </c>
      <c r="K839" s="73">
        <v>4</v>
      </c>
      <c r="L839" s="73">
        <v>529.38</v>
      </c>
      <c r="N839" s="108">
        <f t="shared" si="26"/>
        <v>0</v>
      </c>
      <c r="O839" s="108">
        <f t="shared" si="26"/>
        <v>0</v>
      </c>
      <c r="P839" s="108">
        <f t="shared" si="27"/>
        <v>0</v>
      </c>
    </row>
    <row r="840" spans="1:16" hidden="1" x14ac:dyDescent="0.3">
      <c r="A840" s="71" t="s">
        <v>138</v>
      </c>
      <c r="B840" s="71" t="s">
        <v>57</v>
      </c>
      <c r="C840" s="71" t="s">
        <v>13</v>
      </c>
      <c r="D840" s="71" t="s">
        <v>73</v>
      </c>
      <c r="E840" s="72" t="s">
        <v>15</v>
      </c>
      <c r="F840" s="72" t="s">
        <v>16</v>
      </c>
      <c r="G840" s="73">
        <v>5</v>
      </c>
      <c r="H840" s="73">
        <v>528.39</v>
      </c>
      <c r="I840" s="73">
        <v>2</v>
      </c>
      <c r="J840" s="73">
        <v>109.84</v>
      </c>
      <c r="K840" s="73">
        <v>3</v>
      </c>
      <c r="L840" s="73">
        <v>418.55</v>
      </c>
      <c r="N840" s="108">
        <f t="shared" si="26"/>
        <v>0</v>
      </c>
      <c r="O840" s="108">
        <f t="shared" si="26"/>
        <v>0</v>
      </c>
      <c r="P840" s="108">
        <f t="shared" si="27"/>
        <v>0</v>
      </c>
    </row>
    <row r="841" spans="1:16" hidden="1" x14ac:dyDescent="0.3">
      <c r="A841" s="71" t="s">
        <v>161</v>
      </c>
      <c r="B841" s="71" t="s">
        <v>57</v>
      </c>
      <c r="C841" s="71" t="s">
        <v>55</v>
      </c>
      <c r="D841" s="71" t="s">
        <v>79</v>
      </c>
      <c r="E841" s="72" t="s">
        <v>41</v>
      </c>
      <c r="F841" s="72" t="s">
        <v>16</v>
      </c>
      <c r="G841" s="73">
        <v>15</v>
      </c>
      <c r="H841" s="73">
        <v>526.87</v>
      </c>
      <c r="I841" s="73">
        <v>4</v>
      </c>
      <c r="J841" s="73">
        <v>149.30000000000001</v>
      </c>
      <c r="K841" s="73">
        <v>11</v>
      </c>
      <c r="L841" s="73">
        <v>377.57</v>
      </c>
      <c r="N841" s="108">
        <f t="shared" si="26"/>
        <v>0</v>
      </c>
      <c r="O841" s="108">
        <f t="shared" si="26"/>
        <v>0</v>
      </c>
      <c r="P841" s="108">
        <f t="shared" si="27"/>
        <v>0</v>
      </c>
    </row>
    <row r="842" spans="1:16" hidden="1" x14ac:dyDescent="0.3">
      <c r="A842" s="71" t="s">
        <v>142</v>
      </c>
      <c r="B842" s="71" t="s">
        <v>12</v>
      </c>
      <c r="C842" s="71" t="s">
        <v>13</v>
      </c>
      <c r="D842" s="71" t="s">
        <v>92</v>
      </c>
      <c r="E842" s="72" t="s">
        <v>37</v>
      </c>
      <c r="F842" s="72" t="s">
        <v>21</v>
      </c>
      <c r="G842" s="73">
        <v>6</v>
      </c>
      <c r="H842" s="73">
        <v>523.91999999999996</v>
      </c>
      <c r="I842" s="73">
        <v>0</v>
      </c>
      <c r="J842" s="73">
        <v>0</v>
      </c>
      <c r="K842" s="73">
        <v>6</v>
      </c>
      <c r="L842" s="73">
        <v>523.91999999999996</v>
      </c>
      <c r="N842" s="108">
        <f t="shared" si="26"/>
        <v>0</v>
      </c>
      <c r="O842" s="108">
        <f t="shared" si="26"/>
        <v>0</v>
      </c>
      <c r="P842" s="108">
        <f t="shared" si="27"/>
        <v>0</v>
      </c>
    </row>
    <row r="843" spans="1:16" hidden="1" x14ac:dyDescent="0.3">
      <c r="A843" s="71" t="s">
        <v>154</v>
      </c>
      <c r="B843" s="71" t="s">
        <v>129</v>
      </c>
      <c r="C843" s="71" t="s">
        <v>55</v>
      </c>
      <c r="D843" s="71" t="s">
        <v>33</v>
      </c>
      <c r="E843" s="72" t="s">
        <v>25</v>
      </c>
      <c r="F843" s="72" t="s">
        <v>16</v>
      </c>
      <c r="G843" s="73">
        <v>8</v>
      </c>
      <c r="H843" s="73">
        <v>522.78</v>
      </c>
      <c r="I843" s="73">
        <v>0</v>
      </c>
      <c r="J843" s="73">
        <v>0</v>
      </c>
      <c r="K843" s="73">
        <v>8</v>
      </c>
      <c r="L843" s="73">
        <v>522.78</v>
      </c>
      <c r="N843" s="108">
        <f t="shared" si="26"/>
        <v>0</v>
      </c>
      <c r="O843" s="108">
        <f t="shared" si="26"/>
        <v>0</v>
      </c>
      <c r="P843" s="108">
        <f t="shared" si="27"/>
        <v>0</v>
      </c>
    </row>
    <row r="844" spans="1:16" hidden="1" x14ac:dyDescent="0.3">
      <c r="A844" s="71" t="s">
        <v>161</v>
      </c>
      <c r="B844" s="71" t="s">
        <v>12</v>
      </c>
      <c r="C844" s="71" t="s">
        <v>55</v>
      </c>
      <c r="D844" s="71" t="s">
        <v>42</v>
      </c>
      <c r="E844" s="72" t="s">
        <v>31</v>
      </c>
      <c r="F844" s="72" t="s">
        <v>4</v>
      </c>
      <c r="G844" s="73">
        <v>4</v>
      </c>
      <c r="H844" s="73">
        <v>522.77</v>
      </c>
      <c r="I844" s="73">
        <v>0</v>
      </c>
      <c r="J844" s="73">
        <v>0</v>
      </c>
      <c r="K844" s="73">
        <v>4</v>
      </c>
      <c r="L844" s="73">
        <v>522.77</v>
      </c>
      <c r="N844" s="108">
        <f t="shared" si="26"/>
        <v>0</v>
      </c>
      <c r="O844" s="108">
        <f t="shared" si="26"/>
        <v>0</v>
      </c>
      <c r="P844" s="108">
        <f t="shared" si="27"/>
        <v>0</v>
      </c>
    </row>
    <row r="845" spans="1:16" hidden="1" x14ac:dyDescent="0.3">
      <c r="A845" s="71" t="s">
        <v>142</v>
      </c>
      <c r="B845" s="71" t="s">
        <v>12</v>
      </c>
      <c r="C845" s="71" t="s">
        <v>13</v>
      </c>
      <c r="D845" s="71" t="s">
        <v>98</v>
      </c>
      <c r="E845" s="72" t="s">
        <v>18</v>
      </c>
      <c r="F845" s="72" t="s">
        <v>21</v>
      </c>
      <c r="G845" s="73">
        <v>22</v>
      </c>
      <c r="H845" s="73">
        <v>522.35</v>
      </c>
      <c r="I845" s="73">
        <v>7</v>
      </c>
      <c r="J845" s="73">
        <v>91.89</v>
      </c>
      <c r="K845" s="73">
        <v>15</v>
      </c>
      <c r="L845" s="73">
        <v>430.46</v>
      </c>
      <c r="N845" s="108">
        <f t="shared" si="26"/>
        <v>0</v>
      </c>
      <c r="O845" s="108">
        <f t="shared" si="26"/>
        <v>0</v>
      </c>
      <c r="P845" s="108">
        <f t="shared" si="27"/>
        <v>0</v>
      </c>
    </row>
    <row r="846" spans="1:16" x14ac:dyDescent="0.3">
      <c r="A846" s="71" t="s">
        <v>142</v>
      </c>
      <c r="B846" s="71" t="s">
        <v>129</v>
      </c>
      <c r="C846" s="71" t="s">
        <v>55</v>
      </c>
      <c r="D846" s="71" t="s">
        <v>51</v>
      </c>
      <c r="E846" s="72" t="s">
        <v>15</v>
      </c>
      <c r="F846" s="72" t="s">
        <v>21</v>
      </c>
      <c r="G846" s="91">
        <v>2</v>
      </c>
      <c r="H846" s="73">
        <v>521.28</v>
      </c>
      <c r="I846" s="91">
        <v>0</v>
      </c>
      <c r="J846" s="73">
        <v>0</v>
      </c>
      <c r="K846" s="91">
        <v>2</v>
      </c>
      <c r="L846" s="73">
        <v>521.28</v>
      </c>
      <c r="N846" s="108">
        <f t="shared" si="26"/>
        <v>0</v>
      </c>
      <c r="O846" s="108">
        <f t="shared" si="26"/>
        <v>0</v>
      </c>
      <c r="P846" s="108">
        <f t="shared" si="27"/>
        <v>0</v>
      </c>
    </row>
    <row r="847" spans="1:16" hidden="1" x14ac:dyDescent="0.3">
      <c r="A847" s="71" t="s">
        <v>163</v>
      </c>
      <c r="B847" s="71" t="s">
        <v>57</v>
      </c>
      <c r="C847" s="71" t="s">
        <v>17</v>
      </c>
      <c r="D847" s="71" t="s">
        <v>106</v>
      </c>
      <c r="E847" s="72" t="s">
        <v>18</v>
      </c>
      <c r="F847" s="72" t="s">
        <v>21</v>
      </c>
      <c r="G847" s="73">
        <v>54</v>
      </c>
      <c r="H847" s="73">
        <v>516.62</v>
      </c>
      <c r="I847" s="73">
        <v>36</v>
      </c>
      <c r="J847" s="73">
        <v>340.26</v>
      </c>
      <c r="K847" s="73">
        <v>18</v>
      </c>
      <c r="L847" s="73">
        <v>176.36</v>
      </c>
      <c r="N847" s="108">
        <f t="shared" si="26"/>
        <v>0</v>
      </c>
      <c r="O847" s="108">
        <f t="shared" si="26"/>
        <v>0</v>
      </c>
      <c r="P847" s="108">
        <f t="shared" si="27"/>
        <v>0</v>
      </c>
    </row>
    <row r="848" spans="1:16" hidden="1" x14ac:dyDescent="0.3">
      <c r="A848" s="71" t="s">
        <v>132</v>
      </c>
      <c r="B848" s="71" t="s">
        <v>57</v>
      </c>
      <c r="C848" s="71" t="s">
        <v>13</v>
      </c>
      <c r="D848" s="71" t="s">
        <v>29</v>
      </c>
      <c r="E848" s="72" t="s">
        <v>3</v>
      </c>
      <c r="F848" s="72" t="s">
        <v>16</v>
      </c>
      <c r="G848" s="73">
        <v>30</v>
      </c>
      <c r="H848" s="73">
        <v>516.55999999999995</v>
      </c>
      <c r="I848" s="73">
        <v>2</v>
      </c>
      <c r="J848" s="73">
        <v>20.92</v>
      </c>
      <c r="K848" s="73">
        <v>28</v>
      </c>
      <c r="L848" s="73">
        <v>495.64</v>
      </c>
      <c r="N848" s="108">
        <f t="shared" si="26"/>
        <v>0</v>
      </c>
      <c r="O848" s="108">
        <f t="shared" si="26"/>
        <v>0</v>
      </c>
      <c r="P848" s="108">
        <f t="shared" si="27"/>
        <v>-4.2632564145606011E-14</v>
      </c>
    </row>
    <row r="849" spans="1:16" hidden="1" x14ac:dyDescent="0.3">
      <c r="A849" s="71" t="s">
        <v>163</v>
      </c>
      <c r="B849" s="71" t="s">
        <v>57</v>
      </c>
      <c r="C849" s="71" t="s">
        <v>17</v>
      </c>
      <c r="D849" s="71" t="s">
        <v>100</v>
      </c>
      <c r="E849" s="72" t="s">
        <v>24</v>
      </c>
      <c r="F849" s="72" t="s">
        <v>21</v>
      </c>
      <c r="G849" s="73">
        <v>2</v>
      </c>
      <c r="H849" s="73">
        <v>516.54999999999995</v>
      </c>
      <c r="I849" s="73">
        <v>0</v>
      </c>
      <c r="J849" s="73">
        <v>0</v>
      </c>
      <c r="K849" s="73">
        <v>2</v>
      </c>
      <c r="L849" s="73">
        <v>516.54999999999995</v>
      </c>
      <c r="N849" s="108">
        <f t="shared" si="26"/>
        <v>0</v>
      </c>
      <c r="O849" s="108">
        <f t="shared" si="26"/>
        <v>0</v>
      </c>
      <c r="P849" s="108">
        <f t="shared" si="27"/>
        <v>0</v>
      </c>
    </row>
    <row r="850" spans="1:16" hidden="1" x14ac:dyDescent="0.3">
      <c r="A850" s="71" t="s">
        <v>140</v>
      </c>
      <c r="B850" s="71" t="s">
        <v>57</v>
      </c>
      <c r="C850" s="71" t="s">
        <v>13</v>
      </c>
      <c r="D850" s="71" t="s">
        <v>74</v>
      </c>
      <c r="E850" s="72" t="s">
        <v>25</v>
      </c>
      <c r="F850" s="72" t="s">
        <v>16</v>
      </c>
      <c r="G850" s="73">
        <v>7</v>
      </c>
      <c r="H850" s="73">
        <v>516.16</v>
      </c>
      <c r="I850" s="73">
        <v>0</v>
      </c>
      <c r="J850" s="73">
        <v>0</v>
      </c>
      <c r="K850" s="73">
        <v>7</v>
      </c>
      <c r="L850" s="73">
        <v>516.16</v>
      </c>
      <c r="N850" s="108">
        <f t="shared" si="26"/>
        <v>0</v>
      </c>
      <c r="O850" s="108">
        <f t="shared" si="26"/>
        <v>0</v>
      </c>
      <c r="P850" s="108">
        <f t="shared" si="27"/>
        <v>0</v>
      </c>
    </row>
    <row r="851" spans="1:16" x14ac:dyDescent="0.3">
      <c r="A851" s="71" t="s">
        <v>158</v>
      </c>
      <c r="B851" s="71" t="s">
        <v>12</v>
      </c>
      <c r="C851" s="71" t="s">
        <v>55</v>
      </c>
      <c r="D851" s="71" t="s">
        <v>51</v>
      </c>
      <c r="E851" s="72" t="s">
        <v>3</v>
      </c>
      <c r="F851" s="72" t="s">
        <v>21</v>
      </c>
      <c r="G851" s="91">
        <v>31</v>
      </c>
      <c r="H851" s="73">
        <v>516</v>
      </c>
      <c r="I851" s="91">
        <v>9</v>
      </c>
      <c r="J851" s="73">
        <v>249.19</v>
      </c>
      <c r="K851" s="91">
        <v>22</v>
      </c>
      <c r="L851" s="73">
        <v>266.81</v>
      </c>
      <c r="N851" s="108">
        <f t="shared" si="26"/>
        <v>0</v>
      </c>
      <c r="O851" s="108">
        <f t="shared" si="26"/>
        <v>0</v>
      </c>
      <c r="P851" s="108">
        <f t="shared" si="27"/>
        <v>0</v>
      </c>
    </row>
    <row r="852" spans="1:16" hidden="1" x14ac:dyDescent="0.3">
      <c r="A852" s="71" t="s">
        <v>140</v>
      </c>
      <c r="B852" s="71" t="s">
        <v>12</v>
      </c>
      <c r="C852" s="71" t="s">
        <v>13</v>
      </c>
      <c r="D852" s="71" t="s">
        <v>47</v>
      </c>
      <c r="E852" s="72" t="s">
        <v>31</v>
      </c>
      <c r="F852" s="72" t="s">
        <v>21</v>
      </c>
      <c r="G852" s="73">
        <v>4</v>
      </c>
      <c r="H852" s="73">
        <v>515.91999999999996</v>
      </c>
      <c r="I852" s="73">
        <v>0</v>
      </c>
      <c r="J852" s="73">
        <v>0</v>
      </c>
      <c r="K852" s="73">
        <v>4</v>
      </c>
      <c r="L852" s="73">
        <v>515.91999999999996</v>
      </c>
      <c r="N852" s="108">
        <f t="shared" ref="N852:O915" si="28">G852-I852-K852</f>
        <v>0</v>
      </c>
      <c r="O852" s="108">
        <f t="shared" si="28"/>
        <v>0</v>
      </c>
      <c r="P852" s="108">
        <f t="shared" si="27"/>
        <v>0</v>
      </c>
    </row>
    <row r="853" spans="1:16" hidden="1" x14ac:dyDescent="0.3">
      <c r="A853" s="71" t="s">
        <v>154</v>
      </c>
      <c r="B853" s="71" t="s">
        <v>57</v>
      </c>
      <c r="C853" s="71" t="s">
        <v>55</v>
      </c>
      <c r="D853" s="71" t="s">
        <v>114</v>
      </c>
      <c r="E853" s="72" t="s">
        <v>18</v>
      </c>
      <c r="F853" s="72" t="s">
        <v>16</v>
      </c>
      <c r="G853" s="73">
        <v>24</v>
      </c>
      <c r="H853" s="73">
        <v>514.91</v>
      </c>
      <c r="I853" s="73">
        <v>8</v>
      </c>
      <c r="J853" s="73">
        <v>118.92</v>
      </c>
      <c r="K853" s="73">
        <v>16</v>
      </c>
      <c r="L853" s="73">
        <v>395.99</v>
      </c>
      <c r="N853" s="108">
        <f t="shared" si="28"/>
        <v>0</v>
      </c>
      <c r="O853" s="108">
        <f t="shared" si="28"/>
        <v>0</v>
      </c>
      <c r="P853" s="108">
        <f t="shared" si="27"/>
        <v>0</v>
      </c>
    </row>
    <row r="854" spans="1:16" hidden="1" x14ac:dyDescent="0.3">
      <c r="A854" s="71" t="s">
        <v>155</v>
      </c>
      <c r="B854" s="71" t="s">
        <v>57</v>
      </c>
      <c r="C854" s="71" t="s">
        <v>55</v>
      </c>
      <c r="D854" s="71" t="s">
        <v>54</v>
      </c>
      <c r="E854" s="72" t="s">
        <v>5</v>
      </c>
      <c r="F854" s="72" t="s">
        <v>16</v>
      </c>
      <c r="G854" s="73">
        <v>31</v>
      </c>
      <c r="H854" s="73">
        <v>514.22</v>
      </c>
      <c r="I854" s="73">
        <v>0</v>
      </c>
      <c r="J854" s="73">
        <v>0</v>
      </c>
      <c r="K854" s="73">
        <v>31</v>
      </c>
      <c r="L854" s="73">
        <v>514.22</v>
      </c>
      <c r="N854" s="108">
        <f t="shared" si="28"/>
        <v>0</v>
      </c>
      <c r="O854" s="108">
        <f t="shared" si="28"/>
        <v>0</v>
      </c>
      <c r="P854" s="108">
        <f t="shared" si="27"/>
        <v>0</v>
      </c>
    </row>
    <row r="855" spans="1:16" hidden="1" x14ac:dyDescent="0.3">
      <c r="A855" s="71" t="s">
        <v>142</v>
      </c>
      <c r="B855" s="71" t="s">
        <v>57</v>
      </c>
      <c r="C855" s="71" t="s">
        <v>55</v>
      </c>
      <c r="D855" s="71" t="s">
        <v>29</v>
      </c>
      <c r="E855" s="72" t="s">
        <v>18</v>
      </c>
      <c r="F855" s="72" t="s">
        <v>16</v>
      </c>
      <c r="G855" s="73">
        <v>20</v>
      </c>
      <c r="H855" s="73">
        <v>513.97</v>
      </c>
      <c r="I855" s="73">
        <v>5</v>
      </c>
      <c r="J855" s="73">
        <v>86.91</v>
      </c>
      <c r="K855" s="73">
        <v>15</v>
      </c>
      <c r="L855" s="73">
        <v>427.06</v>
      </c>
      <c r="N855" s="108">
        <f t="shared" si="28"/>
        <v>0</v>
      </c>
      <c r="O855" s="108">
        <f t="shared" si="28"/>
        <v>0</v>
      </c>
      <c r="P855" s="108">
        <f t="shared" si="27"/>
        <v>0</v>
      </c>
    </row>
    <row r="856" spans="1:16" hidden="1" x14ac:dyDescent="0.3">
      <c r="A856" s="71" t="s">
        <v>142</v>
      </c>
      <c r="B856" s="71" t="s">
        <v>12</v>
      </c>
      <c r="C856" s="71" t="s">
        <v>13</v>
      </c>
      <c r="D856" s="71" t="s">
        <v>104</v>
      </c>
      <c r="E856" s="72" t="s">
        <v>37</v>
      </c>
      <c r="F856" s="72" t="s">
        <v>26</v>
      </c>
      <c r="G856" s="73">
        <v>6</v>
      </c>
      <c r="H856" s="73">
        <v>513.55999999999995</v>
      </c>
      <c r="I856" s="73">
        <v>0</v>
      </c>
      <c r="J856" s="73">
        <v>0</v>
      </c>
      <c r="K856" s="73">
        <v>6</v>
      </c>
      <c r="L856" s="73">
        <v>513.55999999999995</v>
      </c>
      <c r="N856" s="108">
        <f t="shared" si="28"/>
        <v>0</v>
      </c>
      <c r="O856" s="108">
        <f t="shared" si="28"/>
        <v>0</v>
      </c>
      <c r="P856" s="108">
        <f t="shared" si="27"/>
        <v>0</v>
      </c>
    </row>
    <row r="857" spans="1:16" hidden="1" x14ac:dyDescent="0.3">
      <c r="A857" s="71" t="s">
        <v>154</v>
      </c>
      <c r="B857" s="71" t="s">
        <v>57</v>
      </c>
      <c r="C857" s="71" t="s">
        <v>55</v>
      </c>
      <c r="D857" s="71" t="s">
        <v>84</v>
      </c>
      <c r="E857" s="72" t="s">
        <v>31</v>
      </c>
      <c r="F857" s="72" t="s">
        <v>26</v>
      </c>
      <c r="G857" s="73">
        <v>4</v>
      </c>
      <c r="H857" s="73">
        <v>512.29999999999995</v>
      </c>
      <c r="I857" s="73">
        <v>0</v>
      </c>
      <c r="J857" s="73">
        <v>0</v>
      </c>
      <c r="K857" s="73">
        <v>4</v>
      </c>
      <c r="L857" s="73">
        <v>512.29999999999995</v>
      </c>
      <c r="N857" s="108">
        <f t="shared" si="28"/>
        <v>0</v>
      </c>
      <c r="O857" s="108">
        <f t="shared" si="28"/>
        <v>0</v>
      </c>
      <c r="P857" s="108">
        <f t="shared" si="27"/>
        <v>0</v>
      </c>
    </row>
    <row r="858" spans="1:16" hidden="1" x14ac:dyDescent="0.3">
      <c r="A858" s="71" t="s">
        <v>144</v>
      </c>
      <c r="B858" s="71" t="s">
        <v>57</v>
      </c>
      <c r="C858" s="71" t="s">
        <v>55</v>
      </c>
      <c r="D858" s="71" t="s">
        <v>35</v>
      </c>
      <c r="E858" s="72" t="s">
        <v>3</v>
      </c>
      <c r="F858" s="72" t="s">
        <v>21</v>
      </c>
      <c r="G858" s="73">
        <v>37</v>
      </c>
      <c r="H858" s="73">
        <v>510.37</v>
      </c>
      <c r="I858" s="73">
        <v>11</v>
      </c>
      <c r="J858" s="73">
        <v>141.09</v>
      </c>
      <c r="K858" s="73">
        <v>26</v>
      </c>
      <c r="L858" s="73">
        <v>369.28</v>
      </c>
      <c r="N858" s="108">
        <f t="shared" si="28"/>
        <v>0</v>
      </c>
      <c r="O858" s="108">
        <f t="shared" si="28"/>
        <v>0</v>
      </c>
      <c r="P858" s="108">
        <f t="shared" si="27"/>
        <v>0</v>
      </c>
    </row>
    <row r="859" spans="1:16" hidden="1" x14ac:dyDescent="0.3">
      <c r="A859" s="71" t="s">
        <v>132</v>
      </c>
      <c r="B859" s="71" t="s">
        <v>57</v>
      </c>
      <c r="C859" s="71" t="s">
        <v>55</v>
      </c>
      <c r="D859" s="71" t="s">
        <v>70</v>
      </c>
      <c r="E859" s="72" t="s">
        <v>18</v>
      </c>
      <c r="F859" s="72" t="s">
        <v>26</v>
      </c>
      <c r="G859" s="73">
        <v>19</v>
      </c>
      <c r="H859" s="73">
        <v>510.12</v>
      </c>
      <c r="I859" s="73">
        <v>1</v>
      </c>
      <c r="J859" s="73">
        <v>13.55</v>
      </c>
      <c r="K859" s="73">
        <v>18</v>
      </c>
      <c r="L859" s="73">
        <v>496.57</v>
      </c>
      <c r="N859" s="108">
        <f t="shared" si="28"/>
        <v>0</v>
      </c>
      <c r="O859" s="108">
        <f t="shared" si="28"/>
        <v>0</v>
      </c>
      <c r="P859" s="108">
        <f t="shared" si="27"/>
        <v>0</v>
      </c>
    </row>
    <row r="860" spans="1:16" hidden="1" x14ac:dyDescent="0.3">
      <c r="A860" s="71" t="s">
        <v>142</v>
      </c>
      <c r="B860" s="71" t="s">
        <v>57</v>
      </c>
      <c r="C860" s="71" t="s">
        <v>55</v>
      </c>
      <c r="D860" s="71" t="s">
        <v>54</v>
      </c>
      <c r="E860" s="72" t="s">
        <v>25</v>
      </c>
      <c r="F860" s="72" t="s">
        <v>16</v>
      </c>
      <c r="G860" s="73">
        <v>8</v>
      </c>
      <c r="H860" s="73">
        <v>510.04</v>
      </c>
      <c r="I860" s="73">
        <v>0</v>
      </c>
      <c r="J860" s="73">
        <v>0</v>
      </c>
      <c r="K860" s="73">
        <v>8</v>
      </c>
      <c r="L860" s="73">
        <v>510.04</v>
      </c>
      <c r="N860" s="108">
        <f t="shared" si="28"/>
        <v>0</v>
      </c>
      <c r="O860" s="108">
        <f t="shared" si="28"/>
        <v>0</v>
      </c>
      <c r="P860" s="108">
        <f t="shared" si="27"/>
        <v>0</v>
      </c>
    </row>
    <row r="861" spans="1:16" hidden="1" x14ac:dyDescent="0.3">
      <c r="A861" s="71" t="s">
        <v>142</v>
      </c>
      <c r="B861" s="71" t="s">
        <v>12</v>
      </c>
      <c r="C861" s="71" t="s">
        <v>13</v>
      </c>
      <c r="D861" s="71" t="s">
        <v>29</v>
      </c>
      <c r="E861" s="72" t="s">
        <v>5</v>
      </c>
      <c r="F861" s="72" t="s">
        <v>16</v>
      </c>
      <c r="G861" s="73">
        <v>50</v>
      </c>
      <c r="H861" s="73">
        <v>509.81</v>
      </c>
      <c r="I861" s="73">
        <v>12</v>
      </c>
      <c r="J861" s="73">
        <v>148.82</v>
      </c>
      <c r="K861" s="73">
        <v>38</v>
      </c>
      <c r="L861" s="73">
        <v>360.99</v>
      </c>
      <c r="N861" s="108">
        <f t="shared" si="28"/>
        <v>0</v>
      </c>
      <c r="O861" s="108">
        <f t="shared" si="28"/>
        <v>0</v>
      </c>
      <c r="P861" s="108">
        <f t="shared" si="27"/>
        <v>0</v>
      </c>
    </row>
    <row r="862" spans="1:16" hidden="1" x14ac:dyDescent="0.3">
      <c r="A862" s="71" t="s">
        <v>140</v>
      </c>
      <c r="B862" s="71" t="s">
        <v>57</v>
      </c>
      <c r="C862" s="71" t="s">
        <v>13</v>
      </c>
      <c r="D862" s="71" t="s">
        <v>91</v>
      </c>
      <c r="E862" s="72" t="s">
        <v>18</v>
      </c>
      <c r="F862" s="72" t="s">
        <v>16</v>
      </c>
      <c r="G862" s="73">
        <v>15</v>
      </c>
      <c r="H862" s="73">
        <v>508.19</v>
      </c>
      <c r="I862" s="73">
        <v>1</v>
      </c>
      <c r="J862" s="73">
        <v>116.6</v>
      </c>
      <c r="K862" s="73">
        <v>14</v>
      </c>
      <c r="L862" s="73">
        <v>391.59</v>
      </c>
      <c r="N862" s="108">
        <f t="shared" si="28"/>
        <v>0</v>
      </c>
      <c r="O862" s="108">
        <f t="shared" si="28"/>
        <v>0</v>
      </c>
      <c r="P862" s="108">
        <f t="shared" si="27"/>
        <v>0</v>
      </c>
    </row>
    <row r="863" spans="1:16" hidden="1" x14ac:dyDescent="0.3">
      <c r="A863" s="71" t="s">
        <v>161</v>
      </c>
      <c r="B863" s="71" t="s">
        <v>57</v>
      </c>
      <c r="C863" s="71" t="s">
        <v>55</v>
      </c>
      <c r="D863" s="71" t="s">
        <v>96</v>
      </c>
      <c r="E863" s="72" t="s">
        <v>18</v>
      </c>
      <c r="F863" s="72" t="s">
        <v>26</v>
      </c>
      <c r="G863" s="73">
        <v>19</v>
      </c>
      <c r="H863" s="73">
        <v>506.7</v>
      </c>
      <c r="I863" s="73">
        <v>4</v>
      </c>
      <c r="J863" s="73">
        <v>156.99</v>
      </c>
      <c r="K863" s="73">
        <v>15</v>
      </c>
      <c r="L863" s="73">
        <v>349.71</v>
      </c>
      <c r="N863" s="108">
        <f t="shared" si="28"/>
        <v>0</v>
      </c>
      <c r="O863" s="108">
        <f t="shared" si="28"/>
        <v>0</v>
      </c>
      <c r="P863" s="108">
        <f t="shared" si="27"/>
        <v>0</v>
      </c>
    </row>
    <row r="864" spans="1:16" hidden="1" x14ac:dyDescent="0.3">
      <c r="A864" s="71" t="s">
        <v>161</v>
      </c>
      <c r="B864" s="71" t="s">
        <v>57</v>
      </c>
      <c r="C864" s="71" t="s">
        <v>55</v>
      </c>
      <c r="D864" s="71" t="s">
        <v>59</v>
      </c>
      <c r="E864" s="72" t="s">
        <v>41</v>
      </c>
      <c r="F864" s="72" t="s">
        <v>21</v>
      </c>
      <c r="G864" s="73">
        <v>15</v>
      </c>
      <c r="H864" s="73">
        <v>506.23</v>
      </c>
      <c r="I864" s="73">
        <v>4</v>
      </c>
      <c r="J864" s="73">
        <v>130.37</v>
      </c>
      <c r="K864" s="73">
        <v>11</v>
      </c>
      <c r="L864" s="73">
        <v>375.86</v>
      </c>
      <c r="N864" s="108">
        <f t="shared" si="28"/>
        <v>0</v>
      </c>
      <c r="O864" s="108">
        <f t="shared" si="28"/>
        <v>0</v>
      </c>
      <c r="P864" s="108">
        <f t="shared" si="27"/>
        <v>0</v>
      </c>
    </row>
    <row r="865" spans="1:16" hidden="1" x14ac:dyDescent="0.3">
      <c r="A865" s="71" t="s">
        <v>161</v>
      </c>
      <c r="B865" s="71" t="s">
        <v>12</v>
      </c>
      <c r="C865" s="71" t="s">
        <v>13</v>
      </c>
      <c r="D865" s="71" t="s">
        <v>98</v>
      </c>
      <c r="E865" s="72" t="s">
        <v>15</v>
      </c>
      <c r="F865" s="72" t="s">
        <v>26</v>
      </c>
      <c r="G865" s="73">
        <v>2</v>
      </c>
      <c r="H865" s="73">
        <v>506.16</v>
      </c>
      <c r="I865" s="73">
        <v>0</v>
      </c>
      <c r="J865" s="73">
        <v>0</v>
      </c>
      <c r="K865" s="73">
        <v>2</v>
      </c>
      <c r="L865" s="73">
        <v>506.16</v>
      </c>
      <c r="N865" s="108">
        <f t="shared" si="28"/>
        <v>0</v>
      </c>
      <c r="O865" s="108">
        <f t="shared" si="28"/>
        <v>0</v>
      </c>
      <c r="P865" s="108">
        <f t="shared" si="27"/>
        <v>0</v>
      </c>
    </row>
    <row r="866" spans="1:16" hidden="1" x14ac:dyDescent="0.3">
      <c r="A866" s="71" t="s">
        <v>158</v>
      </c>
      <c r="B866" s="71" t="s">
        <v>57</v>
      </c>
      <c r="C866" s="71" t="s">
        <v>13</v>
      </c>
      <c r="D866" s="71" t="s">
        <v>47</v>
      </c>
      <c r="E866" s="72" t="s">
        <v>5</v>
      </c>
      <c r="F866" s="72" t="s">
        <v>16</v>
      </c>
      <c r="G866" s="73">
        <v>156</v>
      </c>
      <c r="H866" s="73">
        <v>505.65</v>
      </c>
      <c r="I866" s="73">
        <v>3</v>
      </c>
      <c r="J866" s="73">
        <v>20</v>
      </c>
      <c r="K866" s="73">
        <v>153</v>
      </c>
      <c r="L866" s="73">
        <v>485.65</v>
      </c>
      <c r="N866" s="108">
        <f t="shared" si="28"/>
        <v>0</v>
      </c>
      <c r="O866" s="108">
        <f t="shared" si="28"/>
        <v>0</v>
      </c>
      <c r="P866" s="108">
        <f t="shared" si="27"/>
        <v>0</v>
      </c>
    </row>
    <row r="867" spans="1:16" hidden="1" x14ac:dyDescent="0.3">
      <c r="A867" s="71" t="s">
        <v>161</v>
      </c>
      <c r="B867" s="71" t="s">
        <v>12</v>
      </c>
      <c r="C867" s="71" t="s">
        <v>55</v>
      </c>
      <c r="D867" s="71" t="s">
        <v>95</v>
      </c>
      <c r="E867" s="72" t="s">
        <v>18</v>
      </c>
      <c r="F867" s="72" t="s">
        <v>21</v>
      </c>
      <c r="G867" s="73">
        <v>18</v>
      </c>
      <c r="H867" s="73">
        <v>505.34</v>
      </c>
      <c r="I867" s="73">
        <v>3</v>
      </c>
      <c r="J867" s="73">
        <v>184.5</v>
      </c>
      <c r="K867" s="73">
        <v>15</v>
      </c>
      <c r="L867" s="73">
        <v>320.83999999999997</v>
      </c>
      <c r="N867" s="108">
        <f t="shared" si="28"/>
        <v>0</v>
      </c>
      <c r="O867" s="108">
        <f t="shared" si="28"/>
        <v>0</v>
      </c>
      <c r="P867" s="108">
        <f t="shared" si="27"/>
        <v>0</v>
      </c>
    </row>
    <row r="868" spans="1:16" hidden="1" x14ac:dyDescent="0.3">
      <c r="A868" s="71" t="s">
        <v>163</v>
      </c>
      <c r="B868" s="71" t="s">
        <v>57</v>
      </c>
      <c r="C868" s="71" t="s">
        <v>17</v>
      </c>
      <c r="D868" s="71" t="s">
        <v>45</v>
      </c>
      <c r="E868" s="72" t="s">
        <v>15</v>
      </c>
      <c r="F868" s="72" t="s">
        <v>21</v>
      </c>
      <c r="G868" s="73">
        <v>1</v>
      </c>
      <c r="H868" s="73">
        <v>504.66</v>
      </c>
      <c r="I868" s="73">
        <v>0</v>
      </c>
      <c r="J868" s="73">
        <v>0</v>
      </c>
      <c r="K868" s="73">
        <v>1</v>
      </c>
      <c r="L868" s="73">
        <v>504.66</v>
      </c>
      <c r="N868" s="108">
        <f t="shared" si="28"/>
        <v>0</v>
      </c>
      <c r="O868" s="108">
        <f t="shared" si="28"/>
        <v>0</v>
      </c>
      <c r="P868" s="108">
        <f t="shared" si="27"/>
        <v>0</v>
      </c>
    </row>
    <row r="869" spans="1:16" hidden="1" x14ac:dyDescent="0.3">
      <c r="A869" s="71" t="s">
        <v>134</v>
      </c>
      <c r="B869" s="71" t="s">
        <v>12</v>
      </c>
      <c r="C869" s="71" t="s">
        <v>13</v>
      </c>
      <c r="D869" s="71" t="s">
        <v>83</v>
      </c>
      <c r="E869" s="72" t="s">
        <v>40</v>
      </c>
      <c r="F869" s="72" t="s">
        <v>21</v>
      </c>
      <c r="G869" s="73">
        <v>8</v>
      </c>
      <c r="H869" s="73">
        <v>503.62</v>
      </c>
      <c r="I869" s="73">
        <v>6</v>
      </c>
      <c r="J869" s="73">
        <v>413.32</v>
      </c>
      <c r="K869" s="73">
        <v>2</v>
      </c>
      <c r="L869" s="73">
        <v>90.3</v>
      </c>
      <c r="N869" s="108">
        <f t="shared" si="28"/>
        <v>0</v>
      </c>
      <c r="O869" s="108">
        <f t="shared" si="28"/>
        <v>0</v>
      </c>
      <c r="P869" s="108">
        <f t="shared" si="27"/>
        <v>0</v>
      </c>
    </row>
    <row r="870" spans="1:16" hidden="1" x14ac:dyDescent="0.3">
      <c r="A870" s="71" t="s">
        <v>163</v>
      </c>
      <c r="B870" s="71" t="s">
        <v>129</v>
      </c>
      <c r="C870" s="71" t="s">
        <v>17</v>
      </c>
      <c r="D870" s="71" t="s">
        <v>94</v>
      </c>
      <c r="E870" s="72" t="s">
        <v>3</v>
      </c>
      <c r="F870" s="72" t="s">
        <v>21</v>
      </c>
      <c r="G870" s="73">
        <v>26</v>
      </c>
      <c r="H870" s="73">
        <v>502.59</v>
      </c>
      <c r="I870" s="73">
        <v>1</v>
      </c>
      <c r="J870" s="73">
        <v>23.03</v>
      </c>
      <c r="K870" s="73">
        <v>25</v>
      </c>
      <c r="L870" s="73">
        <v>479.56</v>
      </c>
      <c r="N870" s="108">
        <f t="shared" si="28"/>
        <v>0</v>
      </c>
      <c r="O870" s="108">
        <f t="shared" si="28"/>
        <v>0</v>
      </c>
      <c r="P870" s="108">
        <f t="shared" si="27"/>
        <v>-2.8421709430404007E-14</v>
      </c>
    </row>
    <row r="871" spans="1:16" hidden="1" x14ac:dyDescent="0.3">
      <c r="A871" s="71" t="s">
        <v>135</v>
      </c>
      <c r="B871" s="71" t="s">
        <v>57</v>
      </c>
      <c r="C871" s="71" t="s">
        <v>13</v>
      </c>
      <c r="D871" s="71" t="s">
        <v>49</v>
      </c>
      <c r="E871" s="72" t="s">
        <v>37</v>
      </c>
      <c r="F871" s="72" t="s">
        <v>21</v>
      </c>
      <c r="G871" s="73">
        <v>8</v>
      </c>
      <c r="H871" s="73">
        <v>502.44</v>
      </c>
      <c r="I871" s="73">
        <v>2</v>
      </c>
      <c r="J871" s="73">
        <v>167.25</v>
      </c>
      <c r="K871" s="73">
        <v>6</v>
      </c>
      <c r="L871" s="73">
        <v>335.19</v>
      </c>
      <c r="N871" s="108">
        <f t="shared" si="28"/>
        <v>0</v>
      </c>
      <c r="O871" s="108">
        <f t="shared" si="28"/>
        <v>0</v>
      </c>
      <c r="P871" s="108">
        <f t="shared" si="27"/>
        <v>0</v>
      </c>
    </row>
    <row r="872" spans="1:16" hidden="1" x14ac:dyDescent="0.3">
      <c r="A872" s="71" t="s">
        <v>132</v>
      </c>
      <c r="B872" s="71" t="s">
        <v>57</v>
      </c>
      <c r="C872" s="71" t="s">
        <v>13</v>
      </c>
      <c r="D872" s="71" t="s">
        <v>60</v>
      </c>
      <c r="E872" s="72" t="s">
        <v>25</v>
      </c>
      <c r="F872" s="72" t="s">
        <v>26</v>
      </c>
      <c r="G872" s="73">
        <v>1</v>
      </c>
      <c r="H872" s="73">
        <v>501.01</v>
      </c>
      <c r="I872" s="73">
        <v>0</v>
      </c>
      <c r="J872" s="73">
        <v>0</v>
      </c>
      <c r="K872" s="73">
        <v>1</v>
      </c>
      <c r="L872" s="73">
        <v>501.01</v>
      </c>
      <c r="N872" s="108">
        <f t="shared" si="28"/>
        <v>0</v>
      </c>
      <c r="O872" s="108">
        <f t="shared" si="28"/>
        <v>0</v>
      </c>
      <c r="P872" s="108">
        <f t="shared" si="27"/>
        <v>0</v>
      </c>
    </row>
    <row r="873" spans="1:16" hidden="1" x14ac:dyDescent="0.3">
      <c r="A873" s="71" t="s">
        <v>160</v>
      </c>
      <c r="B873" s="71" t="s">
        <v>57</v>
      </c>
      <c r="C873" s="71" t="s">
        <v>55</v>
      </c>
      <c r="D873" s="71" t="s">
        <v>56</v>
      </c>
      <c r="E873" s="72" t="s">
        <v>41</v>
      </c>
      <c r="F873" s="72" t="s">
        <v>4</v>
      </c>
      <c r="G873" s="73">
        <v>10</v>
      </c>
      <c r="H873" s="73">
        <v>500.84</v>
      </c>
      <c r="I873" s="73">
        <v>0</v>
      </c>
      <c r="J873" s="73">
        <v>0</v>
      </c>
      <c r="K873" s="73">
        <v>10</v>
      </c>
      <c r="L873" s="73">
        <v>500.84</v>
      </c>
      <c r="N873" s="108">
        <f t="shared" si="28"/>
        <v>0</v>
      </c>
      <c r="O873" s="108">
        <f t="shared" si="28"/>
        <v>0</v>
      </c>
      <c r="P873" s="108">
        <f t="shared" si="27"/>
        <v>0</v>
      </c>
    </row>
    <row r="874" spans="1:16" hidden="1" x14ac:dyDescent="0.3">
      <c r="A874" s="71" t="s">
        <v>132</v>
      </c>
      <c r="B874" s="71" t="s">
        <v>129</v>
      </c>
      <c r="C874" s="71" t="s">
        <v>13</v>
      </c>
      <c r="D874" s="71" t="s">
        <v>38</v>
      </c>
      <c r="E874" s="72" t="s">
        <v>25</v>
      </c>
      <c r="F874" s="72" t="s">
        <v>21</v>
      </c>
      <c r="G874" s="73">
        <v>8</v>
      </c>
      <c r="H874" s="73">
        <v>500.66</v>
      </c>
      <c r="I874" s="73">
        <v>1</v>
      </c>
      <c r="J874" s="73">
        <v>13.34</v>
      </c>
      <c r="K874" s="73">
        <v>7</v>
      </c>
      <c r="L874" s="73">
        <v>487.32</v>
      </c>
      <c r="N874" s="108">
        <f t="shared" si="28"/>
        <v>0</v>
      </c>
      <c r="O874" s="108">
        <f t="shared" si="28"/>
        <v>0</v>
      </c>
      <c r="P874" s="108">
        <f t="shared" si="27"/>
        <v>3.1974423109204508E-14</v>
      </c>
    </row>
    <row r="875" spans="1:16" hidden="1" x14ac:dyDescent="0.3">
      <c r="A875" s="71" t="s">
        <v>161</v>
      </c>
      <c r="B875" s="71" t="s">
        <v>57</v>
      </c>
      <c r="C875" s="71" t="s">
        <v>55</v>
      </c>
      <c r="D875" s="71" t="s">
        <v>99</v>
      </c>
      <c r="E875" s="72" t="s">
        <v>37</v>
      </c>
      <c r="F875" s="72" t="s">
        <v>26</v>
      </c>
      <c r="G875" s="73">
        <v>5</v>
      </c>
      <c r="H875" s="73">
        <v>498.88</v>
      </c>
      <c r="I875" s="73">
        <v>0</v>
      </c>
      <c r="J875" s="73">
        <v>0</v>
      </c>
      <c r="K875" s="73">
        <v>5</v>
      </c>
      <c r="L875" s="73">
        <v>498.88</v>
      </c>
      <c r="N875" s="108">
        <f t="shared" si="28"/>
        <v>0</v>
      </c>
      <c r="O875" s="108">
        <f t="shared" si="28"/>
        <v>0</v>
      </c>
      <c r="P875" s="108">
        <f t="shared" si="27"/>
        <v>0</v>
      </c>
    </row>
    <row r="876" spans="1:16" hidden="1" x14ac:dyDescent="0.3">
      <c r="A876" s="71" t="s">
        <v>140</v>
      </c>
      <c r="B876" s="71" t="s">
        <v>57</v>
      </c>
      <c r="C876" s="71" t="s">
        <v>13</v>
      </c>
      <c r="D876" s="71" t="s">
        <v>54</v>
      </c>
      <c r="E876" s="72" t="s">
        <v>37</v>
      </c>
      <c r="F876" s="72" t="s">
        <v>21</v>
      </c>
      <c r="G876" s="73">
        <v>1</v>
      </c>
      <c r="H876" s="73">
        <v>497.27</v>
      </c>
      <c r="I876" s="73">
        <v>1</v>
      </c>
      <c r="J876" s="73">
        <v>497.27</v>
      </c>
      <c r="K876" s="73">
        <v>0</v>
      </c>
      <c r="L876" s="73">
        <v>0</v>
      </c>
      <c r="N876" s="108">
        <f t="shared" si="28"/>
        <v>0</v>
      </c>
      <c r="O876" s="108">
        <f t="shared" si="28"/>
        <v>0</v>
      </c>
      <c r="P876" s="108">
        <f t="shared" si="27"/>
        <v>0</v>
      </c>
    </row>
    <row r="877" spans="1:16" hidden="1" x14ac:dyDescent="0.3">
      <c r="A877" s="71" t="s">
        <v>132</v>
      </c>
      <c r="B877" s="71" t="s">
        <v>57</v>
      </c>
      <c r="C877" s="71" t="s">
        <v>13</v>
      </c>
      <c r="D877" s="71" t="s">
        <v>98</v>
      </c>
      <c r="E877" s="72" t="s">
        <v>18</v>
      </c>
      <c r="F877" s="72" t="s">
        <v>16</v>
      </c>
      <c r="G877" s="73">
        <v>24</v>
      </c>
      <c r="H877" s="73">
        <v>494.16</v>
      </c>
      <c r="I877" s="73">
        <v>5</v>
      </c>
      <c r="J877" s="73">
        <v>117.54</v>
      </c>
      <c r="K877" s="73">
        <v>19</v>
      </c>
      <c r="L877" s="73">
        <v>376.62</v>
      </c>
      <c r="N877" s="108">
        <f t="shared" si="28"/>
        <v>0</v>
      </c>
      <c r="O877" s="108">
        <f t="shared" si="28"/>
        <v>0</v>
      </c>
      <c r="P877" s="108">
        <f t="shared" si="27"/>
        <v>0</v>
      </c>
    </row>
    <row r="878" spans="1:16" hidden="1" x14ac:dyDescent="0.3">
      <c r="A878" s="71" t="s">
        <v>161</v>
      </c>
      <c r="B878" s="71" t="s">
        <v>12</v>
      </c>
      <c r="C878" s="71" t="s">
        <v>55</v>
      </c>
      <c r="D878" s="71" t="s">
        <v>35</v>
      </c>
      <c r="E878" s="72" t="s">
        <v>28</v>
      </c>
      <c r="F878" s="72" t="s">
        <v>21</v>
      </c>
      <c r="G878" s="73">
        <v>3</v>
      </c>
      <c r="H878" s="73">
        <v>494.04</v>
      </c>
      <c r="I878" s="73">
        <v>0</v>
      </c>
      <c r="J878" s="73">
        <v>0</v>
      </c>
      <c r="K878" s="73">
        <v>3</v>
      </c>
      <c r="L878" s="73">
        <v>494.04</v>
      </c>
      <c r="N878" s="108">
        <f t="shared" si="28"/>
        <v>0</v>
      </c>
      <c r="O878" s="108">
        <f t="shared" si="28"/>
        <v>0</v>
      </c>
      <c r="P878" s="108">
        <f t="shared" si="27"/>
        <v>0</v>
      </c>
    </row>
    <row r="879" spans="1:16" hidden="1" x14ac:dyDescent="0.3">
      <c r="A879" s="71" t="s">
        <v>154</v>
      </c>
      <c r="B879" s="71" t="s">
        <v>12</v>
      </c>
      <c r="C879" s="71" t="s">
        <v>55</v>
      </c>
      <c r="D879" s="71" t="s">
        <v>65</v>
      </c>
      <c r="E879" s="72" t="s">
        <v>3</v>
      </c>
      <c r="F879" s="72" t="s">
        <v>26</v>
      </c>
      <c r="G879" s="73">
        <v>26</v>
      </c>
      <c r="H879" s="73">
        <v>492.43</v>
      </c>
      <c r="I879" s="73">
        <v>5</v>
      </c>
      <c r="J879" s="73">
        <v>105.95</v>
      </c>
      <c r="K879" s="73">
        <v>21</v>
      </c>
      <c r="L879" s="73">
        <v>386.48</v>
      </c>
      <c r="N879" s="108">
        <f t="shared" si="28"/>
        <v>0</v>
      </c>
      <c r="O879" s="108">
        <f t="shared" si="28"/>
        <v>0</v>
      </c>
      <c r="P879" s="108">
        <f t="shared" si="27"/>
        <v>0</v>
      </c>
    </row>
    <row r="880" spans="1:16" hidden="1" x14ac:dyDescent="0.3">
      <c r="A880" s="71" t="s">
        <v>163</v>
      </c>
      <c r="B880" s="71" t="s">
        <v>12</v>
      </c>
      <c r="C880" s="71" t="s">
        <v>55</v>
      </c>
      <c r="D880" s="71" t="s">
        <v>52</v>
      </c>
      <c r="E880" s="72" t="s">
        <v>31</v>
      </c>
      <c r="F880" s="72" t="s">
        <v>21</v>
      </c>
      <c r="G880" s="73">
        <v>11</v>
      </c>
      <c r="H880" s="73">
        <v>492.32</v>
      </c>
      <c r="I880" s="73">
        <v>6</v>
      </c>
      <c r="J880" s="73">
        <v>310.17</v>
      </c>
      <c r="K880" s="73">
        <v>5</v>
      </c>
      <c r="L880" s="73">
        <v>182.15</v>
      </c>
      <c r="N880" s="108">
        <f t="shared" si="28"/>
        <v>0</v>
      </c>
      <c r="O880" s="108">
        <f t="shared" si="28"/>
        <v>0</v>
      </c>
      <c r="P880" s="108">
        <f t="shared" si="27"/>
        <v>0</v>
      </c>
    </row>
    <row r="881" spans="1:16" hidden="1" x14ac:dyDescent="0.3">
      <c r="A881" s="71" t="s">
        <v>131</v>
      </c>
      <c r="B881" s="71" t="s">
        <v>57</v>
      </c>
      <c r="C881" s="71" t="s">
        <v>22</v>
      </c>
      <c r="D881" s="71" t="s">
        <v>32</v>
      </c>
      <c r="E881" s="72" t="s">
        <v>41</v>
      </c>
      <c r="F881" s="72" t="s">
        <v>16</v>
      </c>
      <c r="G881" s="73">
        <v>11</v>
      </c>
      <c r="H881" s="73">
        <v>491.52</v>
      </c>
      <c r="I881" s="73">
        <v>0</v>
      </c>
      <c r="J881" s="73">
        <v>0</v>
      </c>
      <c r="K881" s="73">
        <v>11</v>
      </c>
      <c r="L881" s="73">
        <v>491.52</v>
      </c>
      <c r="N881" s="108">
        <f t="shared" si="28"/>
        <v>0</v>
      </c>
      <c r="O881" s="108">
        <f t="shared" si="28"/>
        <v>0</v>
      </c>
      <c r="P881" s="108">
        <f t="shared" si="27"/>
        <v>0</v>
      </c>
    </row>
    <row r="882" spans="1:16" hidden="1" x14ac:dyDescent="0.3">
      <c r="A882" s="71" t="s">
        <v>163</v>
      </c>
      <c r="B882" s="71" t="s">
        <v>57</v>
      </c>
      <c r="C882" s="71" t="s">
        <v>17</v>
      </c>
      <c r="D882" s="71" t="s">
        <v>48</v>
      </c>
      <c r="E882" s="72" t="s">
        <v>18</v>
      </c>
      <c r="F882" s="72" t="s">
        <v>26</v>
      </c>
      <c r="G882" s="73">
        <v>33</v>
      </c>
      <c r="H882" s="73">
        <v>491.52</v>
      </c>
      <c r="I882" s="73">
        <v>15</v>
      </c>
      <c r="J882" s="73">
        <v>211.85</v>
      </c>
      <c r="K882" s="73">
        <v>18</v>
      </c>
      <c r="L882" s="73">
        <v>279.67</v>
      </c>
      <c r="N882" s="108">
        <f t="shared" si="28"/>
        <v>0</v>
      </c>
      <c r="O882" s="108">
        <f t="shared" si="28"/>
        <v>0</v>
      </c>
      <c r="P882" s="108">
        <f t="shared" si="27"/>
        <v>0</v>
      </c>
    </row>
    <row r="883" spans="1:16" hidden="1" x14ac:dyDescent="0.3">
      <c r="A883" s="71" t="s">
        <v>161</v>
      </c>
      <c r="B883" s="71" t="s">
        <v>57</v>
      </c>
      <c r="C883" s="71" t="s">
        <v>55</v>
      </c>
      <c r="D883" s="71" t="s">
        <v>44</v>
      </c>
      <c r="E883" s="72" t="s">
        <v>41</v>
      </c>
      <c r="F883" s="72" t="s">
        <v>4</v>
      </c>
      <c r="G883" s="73">
        <v>13</v>
      </c>
      <c r="H883" s="73">
        <v>490.76</v>
      </c>
      <c r="I883" s="73">
        <v>2</v>
      </c>
      <c r="J883" s="73">
        <v>101.87</v>
      </c>
      <c r="K883" s="73">
        <v>11</v>
      </c>
      <c r="L883" s="73">
        <v>388.89</v>
      </c>
      <c r="N883" s="108">
        <f t="shared" si="28"/>
        <v>0</v>
      </c>
      <c r="O883" s="108">
        <f t="shared" si="28"/>
        <v>0</v>
      </c>
      <c r="P883" s="108">
        <f t="shared" si="27"/>
        <v>0</v>
      </c>
    </row>
    <row r="884" spans="1:16" x14ac:dyDescent="0.3">
      <c r="A884" s="71" t="s">
        <v>159</v>
      </c>
      <c r="B884" s="71" t="s">
        <v>57</v>
      </c>
      <c r="C884" s="71" t="s">
        <v>55</v>
      </c>
      <c r="D884" s="71" t="s">
        <v>51</v>
      </c>
      <c r="E884" s="72" t="s">
        <v>40</v>
      </c>
      <c r="F884" s="72" t="s">
        <v>26</v>
      </c>
      <c r="G884" s="91">
        <v>3</v>
      </c>
      <c r="H884" s="73">
        <v>490.64</v>
      </c>
      <c r="I884" s="91">
        <v>1</v>
      </c>
      <c r="J884" s="73">
        <v>160.36000000000001</v>
      </c>
      <c r="K884" s="91">
        <v>2</v>
      </c>
      <c r="L884" s="73">
        <v>330.28</v>
      </c>
      <c r="N884" s="108">
        <f t="shared" si="28"/>
        <v>0</v>
      </c>
      <c r="O884" s="108">
        <f t="shared" si="28"/>
        <v>0</v>
      </c>
      <c r="P884" s="108">
        <f t="shared" si="27"/>
        <v>0</v>
      </c>
    </row>
    <row r="885" spans="1:16" hidden="1" x14ac:dyDescent="0.3">
      <c r="A885" s="71" t="s">
        <v>152</v>
      </c>
      <c r="B885" s="71" t="s">
        <v>57</v>
      </c>
      <c r="C885" s="71" t="s">
        <v>55</v>
      </c>
      <c r="D885" s="71" t="s">
        <v>35</v>
      </c>
      <c r="E885" s="72" t="s">
        <v>15</v>
      </c>
      <c r="F885" s="72" t="s">
        <v>21</v>
      </c>
      <c r="G885" s="73">
        <v>2</v>
      </c>
      <c r="H885" s="73">
        <v>490.11</v>
      </c>
      <c r="I885" s="73">
        <v>0</v>
      </c>
      <c r="J885" s="73">
        <v>0</v>
      </c>
      <c r="K885" s="73">
        <v>2</v>
      </c>
      <c r="L885" s="73">
        <v>490.11</v>
      </c>
      <c r="N885" s="108">
        <f t="shared" si="28"/>
        <v>0</v>
      </c>
      <c r="O885" s="108">
        <f t="shared" si="28"/>
        <v>0</v>
      </c>
      <c r="P885" s="108">
        <f t="shared" si="27"/>
        <v>0</v>
      </c>
    </row>
    <row r="886" spans="1:16" hidden="1" x14ac:dyDescent="0.3">
      <c r="A886" s="71" t="s">
        <v>154</v>
      </c>
      <c r="B886" s="71" t="s">
        <v>129</v>
      </c>
      <c r="C886" s="71" t="s">
        <v>55</v>
      </c>
      <c r="D886" s="71" t="s">
        <v>73</v>
      </c>
      <c r="E886" s="72" t="s">
        <v>15</v>
      </c>
      <c r="F886" s="72" t="s">
        <v>21</v>
      </c>
      <c r="G886" s="73">
        <v>2</v>
      </c>
      <c r="H886" s="73">
        <v>489.97</v>
      </c>
      <c r="I886" s="73">
        <v>0</v>
      </c>
      <c r="J886" s="73">
        <v>0</v>
      </c>
      <c r="K886" s="73">
        <v>2</v>
      </c>
      <c r="L886" s="73">
        <v>489.97</v>
      </c>
      <c r="N886" s="108">
        <f t="shared" si="28"/>
        <v>0</v>
      </c>
      <c r="O886" s="108">
        <f t="shared" si="28"/>
        <v>0</v>
      </c>
      <c r="P886" s="108">
        <f t="shared" si="27"/>
        <v>0</v>
      </c>
    </row>
    <row r="887" spans="1:16" hidden="1" x14ac:dyDescent="0.3">
      <c r="A887" s="71" t="s">
        <v>158</v>
      </c>
      <c r="B887" s="71" t="s">
        <v>57</v>
      </c>
      <c r="C887" s="71" t="s">
        <v>55</v>
      </c>
      <c r="D887" s="71" t="s">
        <v>56</v>
      </c>
      <c r="E887" s="72" t="s">
        <v>40</v>
      </c>
      <c r="F887" s="72" t="s">
        <v>21</v>
      </c>
      <c r="G887" s="73">
        <v>2</v>
      </c>
      <c r="H887" s="73">
        <v>487.12</v>
      </c>
      <c r="I887" s="73">
        <v>2</v>
      </c>
      <c r="J887" s="73">
        <v>487.12</v>
      </c>
      <c r="K887" s="73">
        <v>0</v>
      </c>
      <c r="L887" s="73">
        <v>0</v>
      </c>
      <c r="N887" s="108">
        <f t="shared" si="28"/>
        <v>0</v>
      </c>
      <c r="O887" s="108">
        <f t="shared" si="28"/>
        <v>0</v>
      </c>
      <c r="P887" s="108">
        <f t="shared" si="27"/>
        <v>0</v>
      </c>
    </row>
    <row r="888" spans="1:16" hidden="1" x14ac:dyDescent="0.3">
      <c r="A888" s="71" t="s">
        <v>155</v>
      </c>
      <c r="B888" s="71" t="s">
        <v>12</v>
      </c>
      <c r="C888" s="71" t="s">
        <v>55</v>
      </c>
      <c r="D888" s="71" t="s">
        <v>98</v>
      </c>
      <c r="E888" s="72" t="s">
        <v>41</v>
      </c>
      <c r="F888" s="72" t="s">
        <v>21</v>
      </c>
      <c r="G888" s="73">
        <v>15</v>
      </c>
      <c r="H888" s="73">
        <v>486.97</v>
      </c>
      <c r="I888" s="73">
        <v>6</v>
      </c>
      <c r="J888" s="73">
        <v>109.26</v>
      </c>
      <c r="K888" s="73">
        <v>9</v>
      </c>
      <c r="L888" s="73">
        <v>377.71</v>
      </c>
      <c r="N888" s="108">
        <f t="shared" si="28"/>
        <v>0</v>
      </c>
      <c r="O888" s="108">
        <f t="shared" si="28"/>
        <v>0</v>
      </c>
      <c r="P888" s="108">
        <f t="shared" si="27"/>
        <v>0</v>
      </c>
    </row>
    <row r="889" spans="1:16" hidden="1" x14ac:dyDescent="0.3">
      <c r="A889" s="71" t="s">
        <v>142</v>
      </c>
      <c r="B889" s="71" t="s">
        <v>57</v>
      </c>
      <c r="C889" s="71" t="s">
        <v>55</v>
      </c>
      <c r="D889" s="71" t="s">
        <v>88</v>
      </c>
      <c r="E889" s="72" t="s">
        <v>18</v>
      </c>
      <c r="F889" s="72" t="s">
        <v>26</v>
      </c>
      <c r="G889" s="73">
        <v>19</v>
      </c>
      <c r="H889" s="73">
        <v>486.68</v>
      </c>
      <c r="I889" s="73">
        <v>4</v>
      </c>
      <c r="J889" s="73">
        <v>217.6</v>
      </c>
      <c r="K889" s="73">
        <v>15</v>
      </c>
      <c r="L889" s="73">
        <v>269.08</v>
      </c>
      <c r="N889" s="108">
        <f t="shared" si="28"/>
        <v>0</v>
      </c>
      <c r="O889" s="108">
        <f t="shared" si="28"/>
        <v>0</v>
      </c>
      <c r="P889" s="108">
        <f t="shared" si="27"/>
        <v>0</v>
      </c>
    </row>
    <row r="890" spans="1:16" hidden="1" x14ac:dyDescent="0.3">
      <c r="A890" s="71" t="s">
        <v>132</v>
      </c>
      <c r="B890" s="71" t="s">
        <v>12</v>
      </c>
      <c r="C890" s="71" t="s">
        <v>13</v>
      </c>
      <c r="D890" s="71" t="s">
        <v>43</v>
      </c>
      <c r="E890" s="72" t="s">
        <v>5</v>
      </c>
      <c r="F890" s="72" t="s">
        <v>21</v>
      </c>
      <c r="G890" s="73">
        <v>32</v>
      </c>
      <c r="H890" s="73">
        <v>485.57</v>
      </c>
      <c r="I890" s="73">
        <v>0</v>
      </c>
      <c r="J890" s="73">
        <v>0</v>
      </c>
      <c r="K890" s="73">
        <v>32</v>
      </c>
      <c r="L890" s="73">
        <v>485.57</v>
      </c>
      <c r="N890" s="108">
        <f t="shared" si="28"/>
        <v>0</v>
      </c>
      <c r="O890" s="108">
        <f t="shared" si="28"/>
        <v>0</v>
      </c>
      <c r="P890" s="108">
        <f t="shared" si="27"/>
        <v>0</v>
      </c>
    </row>
    <row r="891" spans="1:16" hidden="1" x14ac:dyDescent="0.3">
      <c r="A891" s="71" t="s">
        <v>154</v>
      </c>
      <c r="B891" s="71" t="s">
        <v>12</v>
      </c>
      <c r="C891" s="71" t="s">
        <v>55</v>
      </c>
      <c r="D891" s="71" t="s">
        <v>97</v>
      </c>
      <c r="E891" s="72" t="s">
        <v>40</v>
      </c>
      <c r="F891" s="72" t="s">
        <v>26</v>
      </c>
      <c r="G891" s="73">
        <v>4</v>
      </c>
      <c r="H891" s="73">
        <v>485.51</v>
      </c>
      <c r="I891" s="73">
        <v>2</v>
      </c>
      <c r="J891" s="73">
        <v>118.91</v>
      </c>
      <c r="K891" s="73">
        <v>2</v>
      </c>
      <c r="L891" s="73">
        <v>366.6</v>
      </c>
      <c r="N891" s="108">
        <f t="shared" si="28"/>
        <v>0</v>
      </c>
      <c r="O891" s="108">
        <f t="shared" si="28"/>
        <v>0</v>
      </c>
      <c r="P891" s="108">
        <f t="shared" si="27"/>
        <v>0</v>
      </c>
    </row>
    <row r="892" spans="1:16" hidden="1" x14ac:dyDescent="0.3">
      <c r="A892" s="71" t="s">
        <v>137</v>
      </c>
      <c r="B892" s="71" t="s">
        <v>57</v>
      </c>
      <c r="C892" s="71" t="s">
        <v>13</v>
      </c>
      <c r="D892" s="71" t="s">
        <v>56</v>
      </c>
      <c r="E892" s="72" t="s">
        <v>37</v>
      </c>
      <c r="F892" s="72" t="s">
        <v>16</v>
      </c>
      <c r="G892" s="73">
        <v>6</v>
      </c>
      <c r="H892" s="73">
        <v>485.44</v>
      </c>
      <c r="I892" s="73">
        <v>0</v>
      </c>
      <c r="J892" s="73">
        <v>0</v>
      </c>
      <c r="K892" s="73">
        <v>6</v>
      </c>
      <c r="L892" s="73">
        <v>485.44</v>
      </c>
      <c r="N892" s="108">
        <f t="shared" si="28"/>
        <v>0</v>
      </c>
      <c r="O892" s="108">
        <f t="shared" si="28"/>
        <v>0</v>
      </c>
      <c r="P892" s="108">
        <f t="shared" si="27"/>
        <v>0</v>
      </c>
    </row>
    <row r="893" spans="1:16" hidden="1" x14ac:dyDescent="0.3">
      <c r="A893" s="71" t="s">
        <v>161</v>
      </c>
      <c r="B893" s="71" t="s">
        <v>129</v>
      </c>
      <c r="C893" s="71" t="s">
        <v>55</v>
      </c>
      <c r="D893" s="71" t="s">
        <v>66</v>
      </c>
      <c r="E893" s="72" t="s">
        <v>41</v>
      </c>
      <c r="F893" s="72" t="s">
        <v>21</v>
      </c>
      <c r="G893" s="73">
        <v>9</v>
      </c>
      <c r="H893" s="73">
        <v>484.81</v>
      </c>
      <c r="I893" s="73">
        <v>0</v>
      </c>
      <c r="J893" s="73">
        <v>0</v>
      </c>
      <c r="K893" s="73">
        <v>9</v>
      </c>
      <c r="L893" s="73">
        <v>484.81</v>
      </c>
      <c r="N893" s="108">
        <f t="shared" si="28"/>
        <v>0</v>
      </c>
      <c r="O893" s="108">
        <f t="shared" si="28"/>
        <v>0</v>
      </c>
      <c r="P893" s="108">
        <f t="shared" si="27"/>
        <v>0</v>
      </c>
    </row>
    <row r="894" spans="1:16" hidden="1" x14ac:dyDescent="0.3">
      <c r="A894" s="71" t="s">
        <v>161</v>
      </c>
      <c r="B894" s="71" t="s">
        <v>12</v>
      </c>
      <c r="C894" s="71" t="s">
        <v>55</v>
      </c>
      <c r="D894" s="71" t="s">
        <v>68</v>
      </c>
      <c r="E894" s="72" t="s">
        <v>5</v>
      </c>
      <c r="F894" s="72" t="s">
        <v>16</v>
      </c>
      <c r="G894" s="73">
        <v>41</v>
      </c>
      <c r="H894" s="73">
        <v>482.66</v>
      </c>
      <c r="I894" s="73">
        <v>0</v>
      </c>
      <c r="J894" s="73">
        <v>0</v>
      </c>
      <c r="K894" s="73">
        <v>41</v>
      </c>
      <c r="L894" s="73">
        <v>482.66</v>
      </c>
      <c r="N894" s="108">
        <f t="shared" si="28"/>
        <v>0</v>
      </c>
      <c r="O894" s="108">
        <f t="shared" si="28"/>
        <v>0</v>
      </c>
      <c r="P894" s="108">
        <f t="shared" si="27"/>
        <v>0</v>
      </c>
    </row>
    <row r="895" spans="1:16" hidden="1" x14ac:dyDescent="0.3">
      <c r="A895" s="71" t="s">
        <v>158</v>
      </c>
      <c r="B895" s="71" t="s">
        <v>12</v>
      </c>
      <c r="C895" s="71" t="s">
        <v>55</v>
      </c>
      <c r="D895" s="71" t="s">
        <v>50</v>
      </c>
      <c r="E895" s="72" t="s">
        <v>31</v>
      </c>
      <c r="F895" s="72" t="s">
        <v>16</v>
      </c>
      <c r="G895" s="73">
        <v>4</v>
      </c>
      <c r="H895" s="73">
        <v>481.36</v>
      </c>
      <c r="I895" s="73">
        <v>0</v>
      </c>
      <c r="J895" s="73">
        <v>0</v>
      </c>
      <c r="K895" s="73">
        <v>4</v>
      </c>
      <c r="L895" s="73">
        <v>481.36</v>
      </c>
      <c r="N895" s="108">
        <f t="shared" si="28"/>
        <v>0</v>
      </c>
      <c r="O895" s="108">
        <f t="shared" si="28"/>
        <v>0</v>
      </c>
      <c r="P895" s="108">
        <f t="shared" si="27"/>
        <v>0</v>
      </c>
    </row>
    <row r="896" spans="1:16" hidden="1" x14ac:dyDescent="0.3">
      <c r="A896" s="71" t="s">
        <v>163</v>
      </c>
      <c r="B896" s="71" t="s">
        <v>12</v>
      </c>
      <c r="C896" s="71" t="s">
        <v>55</v>
      </c>
      <c r="D896" s="71" t="s">
        <v>49</v>
      </c>
      <c r="E896" s="72" t="s">
        <v>25</v>
      </c>
      <c r="F896" s="72" t="s">
        <v>4</v>
      </c>
      <c r="G896" s="73">
        <v>8</v>
      </c>
      <c r="H896" s="73">
        <v>479.4</v>
      </c>
      <c r="I896" s="73">
        <v>0</v>
      </c>
      <c r="J896" s="73">
        <v>0</v>
      </c>
      <c r="K896" s="73">
        <v>8</v>
      </c>
      <c r="L896" s="73">
        <v>479.4</v>
      </c>
      <c r="N896" s="108">
        <f t="shared" si="28"/>
        <v>0</v>
      </c>
      <c r="O896" s="108">
        <f t="shared" si="28"/>
        <v>0</v>
      </c>
      <c r="P896" s="108">
        <f t="shared" si="27"/>
        <v>0</v>
      </c>
    </row>
    <row r="897" spans="1:16" x14ac:dyDescent="0.3">
      <c r="A897" s="71" t="s">
        <v>149</v>
      </c>
      <c r="B897" s="71" t="s">
        <v>57</v>
      </c>
      <c r="C897" s="71" t="s">
        <v>13</v>
      </c>
      <c r="D897" s="71" t="s">
        <v>51</v>
      </c>
      <c r="E897" s="72" t="s">
        <v>20</v>
      </c>
      <c r="F897" s="72" t="s">
        <v>26</v>
      </c>
      <c r="G897" s="91">
        <v>3</v>
      </c>
      <c r="H897" s="73">
        <v>477.72</v>
      </c>
      <c r="I897" s="91">
        <v>0</v>
      </c>
      <c r="J897" s="73">
        <v>0</v>
      </c>
      <c r="K897" s="91">
        <v>3</v>
      </c>
      <c r="L897" s="73">
        <v>477.72</v>
      </c>
      <c r="N897" s="108">
        <f t="shared" si="28"/>
        <v>0</v>
      </c>
      <c r="O897" s="108">
        <f t="shared" si="28"/>
        <v>0</v>
      </c>
      <c r="P897" s="108">
        <f t="shared" si="27"/>
        <v>0</v>
      </c>
    </row>
    <row r="898" spans="1:16" hidden="1" x14ac:dyDescent="0.3">
      <c r="A898" s="71" t="s">
        <v>163</v>
      </c>
      <c r="B898" s="71" t="s">
        <v>57</v>
      </c>
      <c r="C898" s="71" t="s">
        <v>17</v>
      </c>
      <c r="D898" s="71" t="s">
        <v>64</v>
      </c>
      <c r="E898" s="72" t="s">
        <v>37</v>
      </c>
      <c r="F898" s="72" t="s">
        <v>16</v>
      </c>
      <c r="G898" s="73">
        <v>13</v>
      </c>
      <c r="H898" s="73">
        <v>477.31</v>
      </c>
      <c r="I898" s="73">
        <v>7</v>
      </c>
      <c r="J898" s="73">
        <v>281.98</v>
      </c>
      <c r="K898" s="73">
        <v>6</v>
      </c>
      <c r="L898" s="73">
        <v>195.33</v>
      </c>
      <c r="N898" s="108">
        <f t="shared" si="28"/>
        <v>0</v>
      </c>
      <c r="O898" s="108">
        <f t="shared" si="28"/>
        <v>0</v>
      </c>
      <c r="P898" s="108">
        <f t="shared" si="27"/>
        <v>0</v>
      </c>
    </row>
    <row r="899" spans="1:16" hidden="1" x14ac:dyDescent="0.3">
      <c r="A899" s="71" t="s">
        <v>131</v>
      </c>
      <c r="B899" s="71" t="s">
        <v>12</v>
      </c>
      <c r="C899" s="71" t="s">
        <v>22</v>
      </c>
      <c r="D899" s="71" t="s">
        <v>38</v>
      </c>
      <c r="E899" s="72" t="s">
        <v>3</v>
      </c>
      <c r="F899" s="72" t="s">
        <v>16</v>
      </c>
      <c r="G899" s="73">
        <v>29</v>
      </c>
      <c r="H899" s="73">
        <v>476.97</v>
      </c>
      <c r="I899" s="73">
        <v>3</v>
      </c>
      <c r="J899" s="73">
        <v>27.03</v>
      </c>
      <c r="K899" s="73">
        <v>26</v>
      </c>
      <c r="L899" s="73">
        <v>449.94</v>
      </c>
      <c r="N899" s="108">
        <f t="shared" si="28"/>
        <v>0</v>
      </c>
      <c r="O899" s="108">
        <f t="shared" si="28"/>
        <v>0</v>
      </c>
      <c r="P899" s="108">
        <f t="shared" ref="P899:P962" si="29">H899-L899-J899</f>
        <v>2.8421709430404007E-14</v>
      </c>
    </row>
    <row r="900" spans="1:16" hidden="1" x14ac:dyDescent="0.3">
      <c r="A900" s="71" t="s">
        <v>131</v>
      </c>
      <c r="B900" s="71" t="s">
        <v>57</v>
      </c>
      <c r="C900" s="71" t="s">
        <v>22</v>
      </c>
      <c r="D900" s="71" t="s">
        <v>54</v>
      </c>
      <c r="E900" s="72" t="s">
        <v>37</v>
      </c>
      <c r="F900" s="72" t="s">
        <v>16</v>
      </c>
      <c r="G900" s="73">
        <v>8</v>
      </c>
      <c r="H900" s="73">
        <v>476.49</v>
      </c>
      <c r="I900" s="73">
        <v>2</v>
      </c>
      <c r="J900" s="73">
        <v>24.59</v>
      </c>
      <c r="K900" s="73">
        <v>6</v>
      </c>
      <c r="L900" s="73">
        <v>451.9</v>
      </c>
      <c r="N900" s="108">
        <f t="shared" si="28"/>
        <v>0</v>
      </c>
      <c r="O900" s="108">
        <f t="shared" si="28"/>
        <v>0</v>
      </c>
      <c r="P900" s="108">
        <f t="shared" si="29"/>
        <v>3.1974423109204508E-14</v>
      </c>
    </row>
    <row r="901" spans="1:16" hidden="1" x14ac:dyDescent="0.3">
      <c r="A901" s="71" t="s">
        <v>142</v>
      </c>
      <c r="B901" s="71" t="s">
        <v>57</v>
      </c>
      <c r="C901" s="71" t="s">
        <v>55</v>
      </c>
      <c r="D901" s="71" t="s">
        <v>52</v>
      </c>
      <c r="E901" s="72" t="s">
        <v>40</v>
      </c>
      <c r="F901" s="72" t="s">
        <v>26</v>
      </c>
      <c r="G901" s="73">
        <v>1</v>
      </c>
      <c r="H901" s="73">
        <v>476.35</v>
      </c>
      <c r="I901" s="73">
        <v>0</v>
      </c>
      <c r="J901" s="73">
        <v>0</v>
      </c>
      <c r="K901" s="73">
        <v>1</v>
      </c>
      <c r="L901" s="73">
        <v>476.35</v>
      </c>
      <c r="N901" s="108">
        <f t="shared" si="28"/>
        <v>0</v>
      </c>
      <c r="O901" s="108">
        <f t="shared" si="28"/>
        <v>0</v>
      </c>
      <c r="P901" s="108">
        <f t="shared" si="29"/>
        <v>0</v>
      </c>
    </row>
    <row r="902" spans="1:16" hidden="1" x14ac:dyDescent="0.3">
      <c r="A902" s="71" t="s">
        <v>132</v>
      </c>
      <c r="B902" s="71" t="s">
        <v>57</v>
      </c>
      <c r="C902" s="71" t="s">
        <v>13</v>
      </c>
      <c r="D902" s="71" t="s">
        <v>32</v>
      </c>
      <c r="E902" s="72" t="s">
        <v>20</v>
      </c>
      <c r="F902" s="72" t="s">
        <v>16</v>
      </c>
      <c r="G902" s="73">
        <v>4</v>
      </c>
      <c r="H902" s="73">
        <v>475.76</v>
      </c>
      <c r="I902" s="73">
        <v>0</v>
      </c>
      <c r="J902" s="73">
        <v>0</v>
      </c>
      <c r="K902" s="73">
        <v>4</v>
      </c>
      <c r="L902" s="73">
        <v>475.76</v>
      </c>
      <c r="N902" s="108">
        <f t="shared" si="28"/>
        <v>0</v>
      </c>
      <c r="O902" s="108">
        <f t="shared" si="28"/>
        <v>0</v>
      </c>
      <c r="P902" s="108">
        <f t="shared" si="29"/>
        <v>0</v>
      </c>
    </row>
    <row r="903" spans="1:16" hidden="1" x14ac:dyDescent="0.3">
      <c r="A903" s="71" t="s">
        <v>142</v>
      </c>
      <c r="B903" s="71" t="s">
        <v>12</v>
      </c>
      <c r="C903" s="71" t="s">
        <v>13</v>
      </c>
      <c r="D903" s="71" t="s">
        <v>93</v>
      </c>
      <c r="E903" s="72" t="s">
        <v>37</v>
      </c>
      <c r="F903" s="72" t="s">
        <v>26</v>
      </c>
      <c r="G903" s="73">
        <v>6</v>
      </c>
      <c r="H903" s="73">
        <v>474.74</v>
      </c>
      <c r="I903" s="73">
        <v>0</v>
      </c>
      <c r="J903" s="73">
        <v>0</v>
      </c>
      <c r="K903" s="73">
        <v>6</v>
      </c>
      <c r="L903" s="73">
        <v>474.74</v>
      </c>
      <c r="N903" s="108">
        <f t="shared" si="28"/>
        <v>0</v>
      </c>
      <c r="O903" s="108">
        <f t="shared" si="28"/>
        <v>0</v>
      </c>
      <c r="P903" s="108">
        <f t="shared" si="29"/>
        <v>0</v>
      </c>
    </row>
    <row r="904" spans="1:16" hidden="1" x14ac:dyDescent="0.3">
      <c r="A904" s="71" t="s">
        <v>131</v>
      </c>
      <c r="B904" s="71" t="s">
        <v>12</v>
      </c>
      <c r="C904" s="71" t="s">
        <v>22</v>
      </c>
      <c r="D904" s="71" t="s">
        <v>14</v>
      </c>
      <c r="E904" s="72" t="s">
        <v>18</v>
      </c>
      <c r="F904" s="72" t="s">
        <v>21</v>
      </c>
      <c r="G904" s="73">
        <v>31</v>
      </c>
      <c r="H904" s="73">
        <v>474.19</v>
      </c>
      <c r="I904" s="73">
        <v>13</v>
      </c>
      <c r="J904" s="73">
        <v>163.11000000000001</v>
      </c>
      <c r="K904" s="73">
        <v>18</v>
      </c>
      <c r="L904" s="73">
        <v>311.08</v>
      </c>
      <c r="N904" s="108">
        <f t="shared" si="28"/>
        <v>0</v>
      </c>
      <c r="O904" s="108">
        <f t="shared" si="28"/>
        <v>0</v>
      </c>
      <c r="P904" s="108">
        <f t="shared" si="29"/>
        <v>0</v>
      </c>
    </row>
    <row r="905" spans="1:16" hidden="1" x14ac:dyDescent="0.3">
      <c r="A905" s="71" t="s">
        <v>161</v>
      </c>
      <c r="B905" s="71" t="s">
        <v>12</v>
      </c>
      <c r="C905" s="71" t="s">
        <v>55</v>
      </c>
      <c r="D905" s="71" t="s">
        <v>94</v>
      </c>
      <c r="E905" s="72" t="s">
        <v>3</v>
      </c>
      <c r="F905" s="72" t="s">
        <v>16</v>
      </c>
      <c r="G905" s="73">
        <v>23</v>
      </c>
      <c r="H905" s="73">
        <v>473.28</v>
      </c>
      <c r="I905" s="73">
        <v>1</v>
      </c>
      <c r="J905" s="73">
        <v>22.63</v>
      </c>
      <c r="K905" s="73">
        <v>22</v>
      </c>
      <c r="L905" s="73">
        <v>450.65</v>
      </c>
      <c r="N905" s="108">
        <f t="shared" si="28"/>
        <v>0</v>
      </c>
      <c r="O905" s="108">
        <f t="shared" si="28"/>
        <v>0</v>
      </c>
      <c r="P905" s="108">
        <f t="shared" si="29"/>
        <v>0</v>
      </c>
    </row>
    <row r="906" spans="1:16" hidden="1" x14ac:dyDescent="0.3">
      <c r="A906" s="71" t="s">
        <v>161</v>
      </c>
      <c r="B906" s="71" t="s">
        <v>12</v>
      </c>
      <c r="C906" s="71" t="s">
        <v>55</v>
      </c>
      <c r="D906" s="71" t="s">
        <v>44</v>
      </c>
      <c r="E906" s="72" t="s">
        <v>25</v>
      </c>
      <c r="F906" s="72" t="s">
        <v>21</v>
      </c>
      <c r="G906" s="73">
        <v>8</v>
      </c>
      <c r="H906" s="73">
        <v>473.24</v>
      </c>
      <c r="I906" s="73">
        <v>0</v>
      </c>
      <c r="J906" s="73">
        <v>0</v>
      </c>
      <c r="K906" s="73">
        <v>8</v>
      </c>
      <c r="L906" s="73">
        <v>473.24</v>
      </c>
      <c r="N906" s="108">
        <f t="shared" si="28"/>
        <v>0</v>
      </c>
      <c r="O906" s="108">
        <f t="shared" si="28"/>
        <v>0</v>
      </c>
      <c r="P906" s="108">
        <f t="shared" si="29"/>
        <v>0</v>
      </c>
    </row>
    <row r="907" spans="1:16" hidden="1" x14ac:dyDescent="0.3">
      <c r="A907" s="71" t="s">
        <v>163</v>
      </c>
      <c r="B907" s="71" t="s">
        <v>57</v>
      </c>
      <c r="C907" s="71" t="s">
        <v>17</v>
      </c>
      <c r="D907" s="71" t="s">
        <v>46</v>
      </c>
      <c r="E907" s="72" t="s">
        <v>37</v>
      </c>
      <c r="F907" s="72" t="s">
        <v>21</v>
      </c>
      <c r="G907" s="73">
        <v>33</v>
      </c>
      <c r="H907" s="73">
        <v>473.11</v>
      </c>
      <c r="I907" s="73">
        <v>27</v>
      </c>
      <c r="J907" s="73">
        <v>365.44</v>
      </c>
      <c r="K907" s="73">
        <v>6</v>
      </c>
      <c r="L907" s="73">
        <v>107.67</v>
      </c>
      <c r="N907" s="108">
        <f t="shared" si="28"/>
        <v>0</v>
      </c>
      <c r="O907" s="108">
        <f t="shared" si="28"/>
        <v>0</v>
      </c>
      <c r="P907" s="108">
        <f t="shared" si="29"/>
        <v>0</v>
      </c>
    </row>
    <row r="908" spans="1:16" hidden="1" x14ac:dyDescent="0.3">
      <c r="A908" s="71" t="s">
        <v>156</v>
      </c>
      <c r="B908" s="71" t="s">
        <v>12</v>
      </c>
      <c r="C908" s="71" t="s">
        <v>55</v>
      </c>
      <c r="D908" s="71" t="s">
        <v>47</v>
      </c>
      <c r="E908" s="72" t="s">
        <v>18</v>
      </c>
      <c r="F908" s="72" t="s">
        <v>26</v>
      </c>
      <c r="G908" s="73">
        <v>16</v>
      </c>
      <c r="H908" s="73">
        <v>472.3</v>
      </c>
      <c r="I908" s="73">
        <v>1</v>
      </c>
      <c r="J908" s="73">
        <v>85.65</v>
      </c>
      <c r="K908" s="73">
        <v>15</v>
      </c>
      <c r="L908" s="73">
        <v>386.65</v>
      </c>
      <c r="N908" s="108">
        <f t="shared" si="28"/>
        <v>0</v>
      </c>
      <c r="O908" s="108">
        <f t="shared" si="28"/>
        <v>0</v>
      </c>
      <c r="P908" s="108">
        <f t="shared" si="29"/>
        <v>0</v>
      </c>
    </row>
    <row r="909" spans="1:16" hidden="1" x14ac:dyDescent="0.3">
      <c r="A909" s="71" t="s">
        <v>154</v>
      </c>
      <c r="B909" s="71" t="s">
        <v>129</v>
      </c>
      <c r="C909" s="71" t="s">
        <v>55</v>
      </c>
      <c r="D909" s="71" t="s">
        <v>62</v>
      </c>
      <c r="E909" s="72" t="s">
        <v>5</v>
      </c>
      <c r="F909" s="72" t="s">
        <v>21</v>
      </c>
      <c r="G909" s="73">
        <v>58</v>
      </c>
      <c r="H909" s="73">
        <v>471.09</v>
      </c>
      <c r="I909" s="73">
        <v>1</v>
      </c>
      <c r="J909" s="73">
        <v>11.69</v>
      </c>
      <c r="K909" s="73">
        <v>57</v>
      </c>
      <c r="L909" s="73">
        <v>459.4</v>
      </c>
      <c r="N909" s="108">
        <f t="shared" si="28"/>
        <v>0</v>
      </c>
      <c r="O909" s="108">
        <f t="shared" si="28"/>
        <v>0</v>
      </c>
      <c r="P909" s="108">
        <f t="shared" si="29"/>
        <v>0</v>
      </c>
    </row>
    <row r="910" spans="1:16" hidden="1" x14ac:dyDescent="0.3">
      <c r="A910" s="71" t="s">
        <v>163</v>
      </c>
      <c r="B910" s="71" t="s">
        <v>12</v>
      </c>
      <c r="C910" s="71" t="s">
        <v>55</v>
      </c>
      <c r="D910" s="71" t="s">
        <v>60</v>
      </c>
      <c r="E910" s="72" t="s">
        <v>18</v>
      </c>
      <c r="F910" s="72" t="s">
        <v>26</v>
      </c>
      <c r="G910" s="73">
        <v>1</v>
      </c>
      <c r="H910" s="73">
        <v>470.35</v>
      </c>
      <c r="I910" s="73">
        <v>0</v>
      </c>
      <c r="J910" s="73">
        <v>0</v>
      </c>
      <c r="K910" s="73">
        <v>1</v>
      </c>
      <c r="L910" s="73">
        <v>470.35</v>
      </c>
      <c r="N910" s="108">
        <f t="shared" si="28"/>
        <v>0</v>
      </c>
      <c r="O910" s="108">
        <f t="shared" si="28"/>
        <v>0</v>
      </c>
      <c r="P910" s="108">
        <f t="shared" si="29"/>
        <v>0</v>
      </c>
    </row>
    <row r="911" spans="1:16" hidden="1" x14ac:dyDescent="0.3">
      <c r="A911" s="71" t="s">
        <v>159</v>
      </c>
      <c r="B911" s="71" t="s">
        <v>12</v>
      </c>
      <c r="C911" s="71" t="s">
        <v>55</v>
      </c>
      <c r="D911" s="71" t="s">
        <v>54</v>
      </c>
      <c r="E911" s="72" t="s">
        <v>20</v>
      </c>
      <c r="F911" s="72" t="s">
        <v>21</v>
      </c>
      <c r="G911" s="73">
        <v>5</v>
      </c>
      <c r="H911" s="73">
        <v>468.11</v>
      </c>
      <c r="I911" s="73">
        <v>1</v>
      </c>
      <c r="J911" s="73">
        <v>110.66</v>
      </c>
      <c r="K911" s="73">
        <v>4</v>
      </c>
      <c r="L911" s="73">
        <v>357.45</v>
      </c>
      <c r="N911" s="108">
        <f t="shared" si="28"/>
        <v>0</v>
      </c>
      <c r="O911" s="108">
        <f t="shared" si="28"/>
        <v>0</v>
      </c>
      <c r="P911" s="108">
        <f t="shared" si="29"/>
        <v>0</v>
      </c>
    </row>
    <row r="912" spans="1:16" hidden="1" x14ac:dyDescent="0.3">
      <c r="A912" s="71" t="s">
        <v>142</v>
      </c>
      <c r="B912" s="71" t="s">
        <v>12</v>
      </c>
      <c r="C912" s="71" t="s">
        <v>13</v>
      </c>
      <c r="D912" s="71" t="s">
        <v>83</v>
      </c>
      <c r="E912" s="72" t="s">
        <v>41</v>
      </c>
      <c r="F912" s="72" t="s">
        <v>16</v>
      </c>
      <c r="G912" s="73">
        <v>10</v>
      </c>
      <c r="H912" s="73">
        <v>467.9</v>
      </c>
      <c r="I912" s="73">
        <v>0</v>
      </c>
      <c r="J912" s="73">
        <v>0</v>
      </c>
      <c r="K912" s="73">
        <v>10</v>
      </c>
      <c r="L912" s="73">
        <v>467.9</v>
      </c>
      <c r="N912" s="108">
        <f t="shared" si="28"/>
        <v>0</v>
      </c>
      <c r="O912" s="108">
        <f t="shared" si="28"/>
        <v>0</v>
      </c>
      <c r="P912" s="108">
        <f t="shared" si="29"/>
        <v>0</v>
      </c>
    </row>
    <row r="913" spans="1:16" hidden="1" x14ac:dyDescent="0.3">
      <c r="A913" s="71" t="s">
        <v>146</v>
      </c>
      <c r="B913" s="71" t="s">
        <v>12</v>
      </c>
      <c r="C913" s="71" t="s">
        <v>55</v>
      </c>
      <c r="D913" s="71" t="s">
        <v>36</v>
      </c>
      <c r="E913" s="72" t="s">
        <v>3</v>
      </c>
      <c r="F913" s="72" t="s">
        <v>16</v>
      </c>
      <c r="G913" s="73">
        <v>22</v>
      </c>
      <c r="H913" s="73">
        <v>467.83</v>
      </c>
      <c r="I913" s="73">
        <v>2</v>
      </c>
      <c r="J913" s="73">
        <v>83.72</v>
      </c>
      <c r="K913" s="73">
        <v>20</v>
      </c>
      <c r="L913" s="73">
        <v>384.11</v>
      </c>
      <c r="N913" s="108">
        <f t="shared" si="28"/>
        <v>0</v>
      </c>
      <c r="O913" s="108">
        <f t="shared" si="28"/>
        <v>0</v>
      </c>
      <c r="P913" s="108">
        <f t="shared" si="29"/>
        <v>0</v>
      </c>
    </row>
    <row r="914" spans="1:16" hidden="1" x14ac:dyDescent="0.3">
      <c r="A914" s="71" t="s">
        <v>142</v>
      </c>
      <c r="B914" s="71" t="s">
        <v>57</v>
      </c>
      <c r="C914" s="71" t="s">
        <v>55</v>
      </c>
      <c r="D914" s="71" t="s">
        <v>104</v>
      </c>
      <c r="E914" s="72" t="s">
        <v>18</v>
      </c>
      <c r="F914" s="72" t="s">
        <v>21</v>
      </c>
      <c r="G914" s="73">
        <v>15</v>
      </c>
      <c r="H914" s="73">
        <v>467.62</v>
      </c>
      <c r="I914" s="73">
        <v>1</v>
      </c>
      <c r="J914" s="73">
        <v>55.2</v>
      </c>
      <c r="K914" s="73">
        <v>14</v>
      </c>
      <c r="L914" s="73">
        <v>412.42</v>
      </c>
      <c r="N914" s="108">
        <f t="shared" si="28"/>
        <v>0</v>
      </c>
      <c r="O914" s="108">
        <f t="shared" si="28"/>
        <v>0</v>
      </c>
      <c r="P914" s="108">
        <f t="shared" si="29"/>
        <v>0</v>
      </c>
    </row>
    <row r="915" spans="1:16" hidden="1" x14ac:dyDescent="0.3">
      <c r="A915" s="71" t="s">
        <v>142</v>
      </c>
      <c r="B915" s="71" t="s">
        <v>57</v>
      </c>
      <c r="C915" s="71" t="s">
        <v>55</v>
      </c>
      <c r="D915" s="71" t="s">
        <v>62</v>
      </c>
      <c r="E915" s="72" t="s">
        <v>28</v>
      </c>
      <c r="F915" s="72" t="s">
        <v>16</v>
      </c>
      <c r="G915" s="73">
        <v>3</v>
      </c>
      <c r="H915" s="73">
        <v>467.47</v>
      </c>
      <c r="I915" s="73">
        <v>0</v>
      </c>
      <c r="J915" s="73">
        <v>0</v>
      </c>
      <c r="K915" s="73">
        <v>3</v>
      </c>
      <c r="L915" s="73">
        <v>467.47</v>
      </c>
      <c r="N915" s="108">
        <f t="shared" si="28"/>
        <v>0</v>
      </c>
      <c r="O915" s="108">
        <f t="shared" si="28"/>
        <v>0</v>
      </c>
      <c r="P915" s="108">
        <f t="shared" si="29"/>
        <v>0</v>
      </c>
    </row>
    <row r="916" spans="1:16" hidden="1" x14ac:dyDescent="0.3">
      <c r="A916" s="71" t="s">
        <v>163</v>
      </c>
      <c r="B916" s="71" t="s">
        <v>57</v>
      </c>
      <c r="C916" s="71" t="s">
        <v>17</v>
      </c>
      <c r="D916" s="71" t="s">
        <v>48</v>
      </c>
      <c r="E916" s="72" t="s">
        <v>25</v>
      </c>
      <c r="F916" s="72" t="s">
        <v>21</v>
      </c>
      <c r="G916" s="73">
        <v>13</v>
      </c>
      <c r="H916" s="73">
        <v>467.4</v>
      </c>
      <c r="I916" s="73">
        <v>4</v>
      </c>
      <c r="J916" s="73">
        <v>181</v>
      </c>
      <c r="K916" s="73">
        <v>9</v>
      </c>
      <c r="L916" s="73">
        <v>286.39999999999998</v>
      </c>
      <c r="N916" s="108">
        <f t="shared" ref="N916:O979" si="30">G916-I916-K916</f>
        <v>0</v>
      </c>
      <c r="O916" s="108">
        <f t="shared" si="30"/>
        <v>0</v>
      </c>
      <c r="P916" s="108">
        <f t="shared" si="29"/>
        <v>0</v>
      </c>
    </row>
    <row r="917" spans="1:16" hidden="1" x14ac:dyDescent="0.3">
      <c r="A917" s="71" t="s">
        <v>144</v>
      </c>
      <c r="B917" s="71" t="s">
        <v>12</v>
      </c>
      <c r="C917" s="71" t="s">
        <v>55</v>
      </c>
      <c r="D917" s="71" t="s">
        <v>23</v>
      </c>
      <c r="E917" s="72" t="s">
        <v>3</v>
      </c>
      <c r="F917" s="72" t="s">
        <v>16</v>
      </c>
      <c r="G917" s="73">
        <v>25</v>
      </c>
      <c r="H917" s="73">
        <v>467.2</v>
      </c>
      <c r="I917" s="73">
        <v>0</v>
      </c>
      <c r="J917" s="73">
        <v>0</v>
      </c>
      <c r="K917" s="73">
        <v>25</v>
      </c>
      <c r="L917" s="73">
        <v>467.2</v>
      </c>
      <c r="N917" s="108">
        <f t="shared" si="30"/>
        <v>0</v>
      </c>
      <c r="O917" s="108">
        <f t="shared" si="30"/>
        <v>0</v>
      </c>
      <c r="P917" s="108">
        <f t="shared" si="29"/>
        <v>0</v>
      </c>
    </row>
    <row r="918" spans="1:16" hidden="1" x14ac:dyDescent="0.3">
      <c r="A918" s="71" t="s">
        <v>155</v>
      </c>
      <c r="B918" s="71" t="s">
        <v>12</v>
      </c>
      <c r="C918" s="71" t="s">
        <v>55</v>
      </c>
      <c r="D918" s="71" t="s">
        <v>50</v>
      </c>
      <c r="E918" s="72" t="s">
        <v>31</v>
      </c>
      <c r="F918" s="72" t="s">
        <v>16</v>
      </c>
      <c r="G918" s="73">
        <v>5</v>
      </c>
      <c r="H918" s="73">
        <v>466.4</v>
      </c>
      <c r="I918" s="73">
        <v>0</v>
      </c>
      <c r="J918" s="73">
        <v>0</v>
      </c>
      <c r="K918" s="73">
        <v>5</v>
      </c>
      <c r="L918" s="73">
        <v>466.4</v>
      </c>
      <c r="N918" s="108">
        <f t="shared" si="30"/>
        <v>0</v>
      </c>
      <c r="O918" s="108">
        <f t="shared" si="30"/>
        <v>0</v>
      </c>
      <c r="P918" s="108">
        <f t="shared" si="29"/>
        <v>0</v>
      </c>
    </row>
    <row r="919" spans="1:16" hidden="1" x14ac:dyDescent="0.3">
      <c r="A919" s="71" t="s">
        <v>144</v>
      </c>
      <c r="B919" s="71" t="s">
        <v>12</v>
      </c>
      <c r="C919" s="71" t="s">
        <v>53</v>
      </c>
      <c r="D919" s="71" t="s">
        <v>52</v>
      </c>
      <c r="E919" s="72" t="s">
        <v>24</v>
      </c>
      <c r="F919" s="72" t="s">
        <v>16</v>
      </c>
      <c r="G919" s="73">
        <v>2</v>
      </c>
      <c r="H919" s="73">
        <v>466.38</v>
      </c>
      <c r="I919" s="73">
        <v>0</v>
      </c>
      <c r="J919" s="73">
        <v>0</v>
      </c>
      <c r="K919" s="73">
        <v>2</v>
      </c>
      <c r="L919" s="73">
        <v>466.38</v>
      </c>
      <c r="N919" s="108">
        <f t="shared" si="30"/>
        <v>0</v>
      </c>
      <c r="O919" s="108">
        <f t="shared" si="30"/>
        <v>0</v>
      </c>
      <c r="P919" s="108">
        <f t="shared" si="29"/>
        <v>0</v>
      </c>
    </row>
    <row r="920" spans="1:16" hidden="1" x14ac:dyDescent="0.3">
      <c r="A920" s="71" t="s">
        <v>160</v>
      </c>
      <c r="B920" s="71" t="s">
        <v>57</v>
      </c>
      <c r="C920" s="71" t="s">
        <v>55</v>
      </c>
      <c r="D920" s="71" t="s">
        <v>35</v>
      </c>
      <c r="E920" s="72" t="s">
        <v>24</v>
      </c>
      <c r="F920" s="72" t="s">
        <v>21</v>
      </c>
      <c r="G920" s="73">
        <v>2</v>
      </c>
      <c r="H920" s="73">
        <v>466.13</v>
      </c>
      <c r="I920" s="73">
        <v>0</v>
      </c>
      <c r="J920" s="73">
        <v>0</v>
      </c>
      <c r="K920" s="73">
        <v>2</v>
      </c>
      <c r="L920" s="73">
        <v>466.13</v>
      </c>
      <c r="N920" s="108">
        <f t="shared" si="30"/>
        <v>0</v>
      </c>
      <c r="O920" s="108">
        <f t="shared" si="30"/>
        <v>0</v>
      </c>
      <c r="P920" s="108">
        <f t="shared" si="29"/>
        <v>0</v>
      </c>
    </row>
    <row r="921" spans="1:16" hidden="1" x14ac:dyDescent="0.3">
      <c r="A921" s="71" t="s">
        <v>142</v>
      </c>
      <c r="B921" s="71" t="s">
        <v>57</v>
      </c>
      <c r="C921" s="71" t="s">
        <v>55</v>
      </c>
      <c r="D921" s="71" t="s">
        <v>86</v>
      </c>
      <c r="E921" s="72" t="s">
        <v>24</v>
      </c>
      <c r="F921" s="72" t="s">
        <v>16</v>
      </c>
      <c r="G921" s="73">
        <v>2</v>
      </c>
      <c r="H921" s="73">
        <v>465.88</v>
      </c>
      <c r="I921" s="73">
        <v>0</v>
      </c>
      <c r="J921" s="73">
        <v>0</v>
      </c>
      <c r="K921" s="73">
        <v>2</v>
      </c>
      <c r="L921" s="73">
        <v>465.88</v>
      </c>
      <c r="N921" s="108">
        <f t="shared" si="30"/>
        <v>0</v>
      </c>
      <c r="O921" s="108">
        <f t="shared" si="30"/>
        <v>0</v>
      </c>
      <c r="P921" s="108">
        <f t="shared" si="29"/>
        <v>0</v>
      </c>
    </row>
    <row r="922" spans="1:16" hidden="1" x14ac:dyDescent="0.3">
      <c r="A922" s="71" t="s">
        <v>142</v>
      </c>
      <c r="B922" s="71" t="s">
        <v>57</v>
      </c>
      <c r="C922" s="71" t="s">
        <v>55</v>
      </c>
      <c r="D922" s="71" t="s">
        <v>46</v>
      </c>
      <c r="E922" s="72" t="s">
        <v>37</v>
      </c>
      <c r="F922" s="72" t="s">
        <v>26</v>
      </c>
      <c r="G922" s="73">
        <v>6</v>
      </c>
      <c r="H922" s="73">
        <v>465.11</v>
      </c>
      <c r="I922" s="73">
        <v>0</v>
      </c>
      <c r="J922" s="73">
        <v>0</v>
      </c>
      <c r="K922" s="73">
        <v>6</v>
      </c>
      <c r="L922" s="73">
        <v>465.11</v>
      </c>
      <c r="N922" s="108">
        <f t="shared" si="30"/>
        <v>0</v>
      </c>
      <c r="O922" s="108">
        <f t="shared" si="30"/>
        <v>0</v>
      </c>
      <c r="P922" s="108">
        <f t="shared" si="29"/>
        <v>0</v>
      </c>
    </row>
    <row r="923" spans="1:16" hidden="1" x14ac:dyDescent="0.3">
      <c r="A923" s="71" t="s">
        <v>140</v>
      </c>
      <c r="B923" s="71" t="s">
        <v>57</v>
      </c>
      <c r="C923" s="71" t="s">
        <v>13</v>
      </c>
      <c r="D923" s="71" t="s">
        <v>35</v>
      </c>
      <c r="E923" s="72" t="s">
        <v>28</v>
      </c>
      <c r="F923" s="72" t="s">
        <v>16</v>
      </c>
      <c r="G923" s="73">
        <v>3</v>
      </c>
      <c r="H923" s="73">
        <v>465.08</v>
      </c>
      <c r="I923" s="73">
        <v>0</v>
      </c>
      <c r="J923" s="73">
        <v>0</v>
      </c>
      <c r="K923" s="73">
        <v>3</v>
      </c>
      <c r="L923" s="73">
        <v>465.08</v>
      </c>
      <c r="N923" s="108">
        <f t="shared" si="30"/>
        <v>0</v>
      </c>
      <c r="O923" s="108">
        <f t="shared" si="30"/>
        <v>0</v>
      </c>
      <c r="P923" s="108">
        <f t="shared" si="29"/>
        <v>0</v>
      </c>
    </row>
    <row r="924" spans="1:16" hidden="1" x14ac:dyDescent="0.3">
      <c r="A924" s="71" t="s">
        <v>160</v>
      </c>
      <c r="B924" s="71" t="s">
        <v>57</v>
      </c>
      <c r="C924" s="71" t="s">
        <v>55</v>
      </c>
      <c r="D924" s="71" t="s">
        <v>36</v>
      </c>
      <c r="E924" s="72" t="s">
        <v>24</v>
      </c>
      <c r="F924" s="72" t="s">
        <v>16</v>
      </c>
      <c r="G924" s="73">
        <v>2</v>
      </c>
      <c r="H924" s="73">
        <v>464.83</v>
      </c>
      <c r="I924" s="73">
        <v>0</v>
      </c>
      <c r="J924" s="73">
        <v>0</v>
      </c>
      <c r="K924" s="73">
        <v>2</v>
      </c>
      <c r="L924" s="73">
        <v>464.83</v>
      </c>
      <c r="N924" s="108">
        <f t="shared" si="30"/>
        <v>0</v>
      </c>
      <c r="O924" s="108">
        <f t="shared" si="30"/>
        <v>0</v>
      </c>
      <c r="P924" s="108">
        <f t="shared" si="29"/>
        <v>0</v>
      </c>
    </row>
    <row r="925" spans="1:16" hidden="1" x14ac:dyDescent="0.3">
      <c r="A925" s="71" t="s">
        <v>161</v>
      </c>
      <c r="B925" s="71" t="s">
        <v>57</v>
      </c>
      <c r="C925" s="71" t="s">
        <v>55</v>
      </c>
      <c r="D925" s="71" t="s">
        <v>96</v>
      </c>
      <c r="E925" s="72" t="s">
        <v>25</v>
      </c>
      <c r="F925" s="72" t="s">
        <v>26</v>
      </c>
      <c r="G925" s="73">
        <v>8</v>
      </c>
      <c r="H925" s="73">
        <v>464.16</v>
      </c>
      <c r="I925" s="73">
        <v>0</v>
      </c>
      <c r="J925" s="73">
        <v>0</v>
      </c>
      <c r="K925" s="73">
        <v>8</v>
      </c>
      <c r="L925" s="73">
        <v>464.16</v>
      </c>
      <c r="N925" s="108">
        <f t="shared" si="30"/>
        <v>0</v>
      </c>
      <c r="O925" s="108">
        <f t="shared" si="30"/>
        <v>0</v>
      </c>
      <c r="P925" s="108">
        <f t="shared" si="29"/>
        <v>0</v>
      </c>
    </row>
    <row r="926" spans="1:16" hidden="1" x14ac:dyDescent="0.3">
      <c r="A926" s="71" t="s">
        <v>142</v>
      </c>
      <c r="B926" s="71" t="s">
        <v>57</v>
      </c>
      <c r="C926" s="71" t="s">
        <v>55</v>
      </c>
      <c r="D926" s="71" t="s">
        <v>29</v>
      </c>
      <c r="E926" s="72" t="s">
        <v>41</v>
      </c>
      <c r="F926" s="72" t="s">
        <v>16</v>
      </c>
      <c r="G926" s="73">
        <v>10</v>
      </c>
      <c r="H926" s="73">
        <v>463.95</v>
      </c>
      <c r="I926" s="73">
        <v>0</v>
      </c>
      <c r="J926" s="73">
        <v>0</v>
      </c>
      <c r="K926" s="73">
        <v>10</v>
      </c>
      <c r="L926" s="73">
        <v>463.95</v>
      </c>
      <c r="N926" s="108">
        <f t="shared" si="30"/>
        <v>0</v>
      </c>
      <c r="O926" s="108">
        <f t="shared" si="30"/>
        <v>0</v>
      </c>
      <c r="P926" s="108">
        <f t="shared" si="29"/>
        <v>0</v>
      </c>
    </row>
    <row r="927" spans="1:16" hidden="1" x14ac:dyDescent="0.3">
      <c r="A927" s="71" t="s">
        <v>140</v>
      </c>
      <c r="B927" s="71" t="s">
        <v>57</v>
      </c>
      <c r="C927" s="71" t="s">
        <v>13</v>
      </c>
      <c r="D927" s="71" t="s">
        <v>52</v>
      </c>
      <c r="E927" s="72" t="s">
        <v>25</v>
      </c>
      <c r="F927" s="72" t="s">
        <v>21</v>
      </c>
      <c r="G927" s="73">
        <v>1</v>
      </c>
      <c r="H927" s="73">
        <v>462.01</v>
      </c>
      <c r="I927" s="73">
        <v>0</v>
      </c>
      <c r="J927" s="73">
        <v>0</v>
      </c>
      <c r="K927" s="73">
        <v>1</v>
      </c>
      <c r="L927" s="73">
        <v>462.01</v>
      </c>
      <c r="N927" s="108">
        <f t="shared" si="30"/>
        <v>0</v>
      </c>
      <c r="O927" s="108">
        <f t="shared" si="30"/>
        <v>0</v>
      </c>
      <c r="P927" s="108">
        <f t="shared" si="29"/>
        <v>0</v>
      </c>
    </row>
    <row r="928" spans="1:16" hidden="1" x14ac:dyDescent="0.3">
      <c r="A928" s="71" t="s">
        <v>142</v>
      </c>
      <c r="B928" s="71" t="s">
        <v>12</v>
      </c>
      <c r="C928" s="71" t="s">
        <v>13</v>
      </c>
      <c r="D928" s="71" t="s">
        <v>35</v>
      </c>
      <c r="E928" s="72" t="s">
        <v>28</v>
      </c>
      <c r="F928" s="72" t="s">
        <v>16</v>
      </c>
      <c r="G928" s="73">
        <v>3</v>
      </c>
      <c r="H928" s="73">
        <v>461.35</v>
      </c>
      <c r="I928" s="73">
        <v>0</v>
      </c>
      <c r="J928" s="73">
        <v>0</v>
      </c>
      <c r="K928" s="73">
        <v>3</v>
      </c>
      <c r="L928" s="73">
        <v>461.35</v>
      </c>
      <c r="N928" s="108">
        <f t="shared" si="30"/>
        <v>0</v>
      </c>
      <c r="O928" s="108">
        <f t="shared" si="30"/>
        <v>0</v>
      </c>
      <c r="P928" s="108">
        <f t="shared" si="29"/>
        <v>0</v>
      </c>
    </row>
    <row r="929" spans="1:16" hidden="1" x14ac:dyDescent="0.3">
      <c r="A929" s="71" t="s">
        <v>161</v>
      </c>
      <c r="B929" s="71" t="s">
        <v>12</v>
      </c>
      <c r="C929" s="71" t="s">
        <v>55</v>
      </c>
      <c r="D929" s="71" t="s">
        <v>46</v>
      </c>
      <c r="E929" s="72" t="s">
        <v>20</v>
      </c>
      <c r="F929" s="72" t="s">
        <v>16</v>
      </c>
      <c r="G929" s="73">
        <v>5</v>
      </c>
      <c r="H929" s="73">
        <v>461.21</v>
      </c>
      <c r="I929" s="73">
        <v>1</v>
      </c>
      <c r="J929" s="73">
        <v>62.17</v>
      </c>
      <c r="K929" s="73">
        <v>4</v>
      </c>
      <c r="L929" s="73">
        <v>399.04</v>
      </c>
      <c r="N929" s="108">
        <f t="shared" si="30"/>
        <v>0</v>
      </c>
      <c r="O929" s="108">
        <f t="shared" si="30"/>
        <v>0</v>
      </c>
      <c r="P929" s="108">
        <f t="shared" si="29"/>
        <v>0</v>
      </c>
    </row>
    <row r="930" spans="1:16" hidden="1" x14ac:dyDescent="0.3">
      <c r="A930" s="71" t="s">
        <v>140</v>
      </c>
      <c r="B930" s="71" t="s">
        <v>57</v>
      </c>
      <c r="C930" s="71" t="s">
        <v>13</v>
      </c>
      <c r="D930" s="71" t="s">
        <v>56</v>
      </c>
      <c r="E930" s="72" t="s">
        <v>18</v>
      </c>
      <c r="F930" s="72" t="s">
        <v>26</v>
      </c>
      <c r="G930" s="73">
        <v>16</v>
      </c>
      <c r="H930" s="73">
        <v>460.09</v>
      </c>
      <c r="I930" s="73">
        <v>1</v>
      </c>
      <c r="J930" s="73">
        <v>27.71</v>
      </c>
      <c r="K930" s="73">
        <v>15</v>
      </c>
      <c r="L930" s="73">
        <v>432.38</v>
      </c>
      <c r="N930" s="108">
        <f t="shared" si="30"/>
        <v>0</v>
      </c>
      <c r="O930" s="108">
        <f t="shared" si="30"/>
        <v>0</v>
      </c>
      <c r="P930" s="108">
        <f t="shared" si="29"/>
        <v>0</v>
      </c>
    </row>
    <row r="931" spans="1:16" hidden="1" x14ac:dyDescent="0.3">
      <c r="A931" s="71" t="s">
        <v>158</v>
      </c>
      <c r="B931" s="71" t="s">
        <v>12</v>
      </c>
      <c r="C931" s="71" t="s">
        <v>22</v>
      </c>
      <c r="D931" s="71" t="s">
        <v>54</v>
      </c>
      <c r="E931" s="72" t="s">
        <v>31</v>
      </c>
      <c r="F931" s="72" t="s">
        <v>21</v>
      </c>
      <c r="G931" s="73">
        <v>1</v>
      </c>
      <c r="H931" s="73">
        <v>459.99</v>
      </c>
      <c r="I931" s="73">
        <v>0</v>
      </c>
      <c r="J931" s="73">
        <v>0</v>
      </c>
      <c r="K931" s="73">
        <v>1</v>
      </c>
      <c r="L931" s="73">
        <v>459.99</v>
      </c>
      <c r="N931" s="108">
        <f t="shared" si="30"/>
        <v>0</v>
      </c>
      <c r="O931" s="108">
        <f t="shared" si="30"/>
        <v>0</v>
      </c>
      <c r="P931" s="108">
        <f t="shared" si="29"/>
        <v>0</v>
      </c>
    </row>
    <row r="932" spans="1:16" hidden="1" x14ac:dyDescent="0.3">
      <c r="A932" s="71" t="s">
        <v>142</v>
      </c>
      <c r="B932" s="71" t="s">
        <v>12</v>
      </c>
      <c r="C932" s="71" t="s">
        <v>13</v>
      </c>
      <c r="D932" s="71" t="s">
        <v>76</v>
      </c>
      <c r="E932" s="72" t="s">
        <v>40</v>
      </c>
      <c r="F932" s="72" t="s">
        <v>4</v>
      </c>
      <c r="G932" s="73">
        <v>1</v>
      </c>
      <c r="H932" s="73">
        <v>459.72</v>
      </c>
      <c r="I932" s="73">
        <v>0</v>
      </c>
      <c r="J932" s="73">
        <v>0</v>
      </c>
      <c r="K932" s="73">
        <v>1</v>
      </c>
      <c r="L932" s="73">
        <v>459.72</v>
      </c>
      <c r="N932" s="108">
        <f t="shared" si="30"/>
        <v>0</v>
      </c>
      <c r="O932" s="108">
        <f t="shared" si="30"/>
        <v>0</v>
      </c>
      <c r="P932" s="108">
        <f t="shared" si="29"/>
        <v>0</v>
      </c>
    </row>
    <row r="933" spans="1:16" hidden="1" x14ac:dyDescent="0.3">
      <c r="A933" s="71" t="s">
        <v>163</v>
      </c>
      <c r="B933" s="71" t="s">
        <v>57</v>
      </c>
      <c r="C933" s="71" t="s">
        <v>17</v>
      </c>
      <c r="D933" s="71" t="s">
        <v>85</v>
      </c>
      <c r="E933" s="72" t="s">
        <v>3</v>
      </c>
      <c r="F933" s="72" t="s">
        <v>21</v>
      </c>
      <c r="G933" s="73">
        <v>27</v>
      </c>
      <c r="H933" s="73">
        <v>459.11</v>
      </c>
      <c r="I933" s="73">
        <v>2</v>
      </c>
      <c r="J933" s="73">
        <v>73.73</v>
      </c>
      <c r="K933" s="73">
        <v>25</v>
      </c>
      <c r="L933" s="73">
        <v>385.38</v>
      </c>
      <c r="N933" s="108">
        <f t="shared" si="30"/>
        <v>0</v>
      </c>
      <c r="O933" s="108">
        <f t="shared" si="30"/>
        <v>0</v>
      </c>
      <c r="P933" s="108">
        <f t="shared" si="29"/>
        <v>0</v>
      </c>
    </row>
    <row r="934" spans="1:16" hidden="1" x14ac:dyDescent="0.3">
      <c r="A934" s="71" t="s">
        <v>163</v>
      </c>
      <c r="B934" s="71" t="s">
        <v>12</v>
      </c>
      <c r="C934" s="71" t="s">
        <v>55</v>
      </c>
      <c r="D934" s="71" t="s">
        <v>81</v>
      </c>
      <c r="E934" s="72" t="s">
        <v>18</v>
      </c>
      <c r="F934" s="72" t="s">
        <v>16</v>
      </c>
      <c r="G934" s="73">
        <v>14</v>
      </c>
      <c r="H934" s="73">
        <v>458.11</v>
      </c>
      <c r="I934" s="73">
        <v>0</v>
      </c>
      <c r="J934" s="73">
        <v>0</v>
      </c>
      <c r="K934" s="73">
        <v>14</v>
      </c>
      <c r="L934" s="73">
        <v>458.11</v>
      </c>
      <c r="N934" s="108">
        <f t="shared" si="30"/>
        <v>0</v>
      </c>
      <c r="O934" s="108">
        <f t="shared" si="30"/>
        <v>0</v>
      </c>
      <c r="P934" s="108">
        <f t="shared" si="29"/>
        <v>0</v>
      </c>
    </row>
    <row r="935" spans="1:16" hidden="1" x14ac:dyDescent="0.3">
      <c r="A935" s="71" t="s">
        <v>132</v>
      </c>
      <c r="B935" s="71" t="s">
        <v>57</v>
      </c>
      <c r="C935" s="71" t="s">
        <v>55</v>
      </c>
      <c r="D935" s="71" t="s">
        <v>99</v>
      </c>
      <c r="E935" s="72" t="s">
        <v>20</v>
      </c>
      <c r="F935" s="72" t="s">
        <v>16</v>
      </c>
      <c r="G935" s="73">
        <v>4</v>
      </c>
      <c r="H935" s="73">
        <v>456.05</v>
      </c>
      <c r="I935" s="73">
        <v>0</v>
      </c>
      <c r="J935" s="73">
        <v>0</v>
      </c>
      <c r="K935" s="73">
        <v>4</v>
      </c>
      <c r="L935" s="73">
        <v>456.05</v>
      </c>
      <c r="N935" s="108">
        <f t="shared" si="30"/>
        <v>0</v>
      </c>
      <c r="O935" s="108">
        <f t="shared" si="30"/>
        <v>0</v>
      </c>
      <c r="P935" s="108">
        <f t="shared" si="29"/>
        <v>0</v>
      </c>
    </row>
    <row r="936" spans="1:16" hidden="1" x14ac:dyDescent="0.3">
      <c r="A936" s="71" t="s">
        <v>163</v>
      </c>
      <c r="B936" s="71" t="s">
        <v>57</v>
      </c>
      <c r="C936" s="71" t="s">
        <v>17</v>
      </c>
      <c r="D936" s="71" t="s">
        <v>64</v>
      </c>
      <c r="E936" s="72" t="s">
        <v>18</v>
      </c>
      <c r="F936" s="72" t="s">
        <v>21</v>
      </c>
      <c r="G936" s="73">
        <v>34</v>
      </c>
      <c r="H936" s="73">
        <v>456.03</v>
      </c>
      <c r="I936" s="73">
        <v>16</v>
      </c>
      <c r="J936" s="73">
        <v>175.61</v>
      </c>
      <c r="K936" s="73">
        <v>18</v>
      </c>
      <c r="L936" s="73">
        <v>280.42</v>
      </c>
      <c r="N936" s="108">
        <f t="shared" si="30"/>
        <v>0</v>
      </c>
      <c r="O936" s="108">
        <f t="shared" si="30"/>
        <v>0</v>
      </c>
      <c r="P936" s="108">
        <f t="shared" si="29"/>
        <v>0</v>
      </c>
    </row>
    <row r="937" spans="1:16" hidden="1" x14ac:dyDescent="0.3">
      <c r="A937" s="71" t="s">
        <v>131</v>
      </c>
      <c r="B937" s="71" t="s">
        <v>129</v>
      </c>
      <c r="C937" s="71" t="s">
        <v>22</v>
      </c>
      <c r="D937" s="71" t="s">
        <v>38</v>
      </c>
      <c r="E937" s="72" t="s">
        <v>37</v>
      </c>
      <c r="F937" s="72" t="s">
        <v>4</v>
      </c>
      <c r="G937" s="73">
        <v>7</v>
      </c>
      <c r="H937" s="73">
        <v>454.61</v>
      </c>
      <c r="I937" s="73">
        <v>1</v>
      </c>
      <c r="J937" s="73">
        <v>23.65</v>
      </c>
      <c r="K937" s="73">
        <v>6</v>
      </c>
      <c r="L937" s="73">
        <v>430.96</v>
      </c>
      <c r="N937" s="108">
        <f t="shared" si="30"/>
        <v>0</v>
      </c>
      <c r="O937" s="108">
        <f t="shared" si="30"/>
        <v>0</v>
      </c>
      <c r="P937" s="108">
        <f t="shared" si="29"/>
        <v>3.5527136788005009E-14</v>
      </c>
    </row>
    <row r="938" spans="1:16" hidden="1" x14ac:dyDescent="0.3">
      <c r="A938" s="71" t="s">
        <v>140</v>
      </c>
      <c r="B938" s="71" t="s">
        <v>57</v>
      </c>
      <c r="C938" s="71" t="s">
        <v>13</v>
      </c>
      <c r="D938" s="71" t="s">
        <v>50</v>
      </c>
      <c r="E938" s="72" t="s">
        <v>31</v>
      </c>
      <c r="F938" s="72" t="s">
        <v>26</v>
      </c>
      <c r="G938" s="73">
        <v>4</v>
      </c>
      <c r="H938" s="73">
        <v>453.35</v>
      </c>
      <c r="I938" s="73">
        <v>0</v>
      </c>
      <c r="J938" s="73">
        <v>0</v>
      </c>
      <c r="K938" s="73">
        <v>4</v>
      </c>
      <c r="L938" s="73">
        <v>453.35</v>
      </c>
      <c r="N938" s="108">
        <f t="shared" si="30"/>
        <v>0</v>
      </c>
      <c r="O938" s="108">
        <f t="shared" si="30"/>
        <v>0</v>
      </c>
      <c r="P938" s="108">
        <f t="shared" si="29"/>
        <v>0</v>
      </c>
    </row>
    <row r="939" spans="1:16" hidden="1" x14ac:dyDescent="0.3">
      <c r="A939" s="71" t="s">
        <v>163</v>
      </c>
      <c r="B939" s="71" t="s">
        <v>12</v>
      </c>
      <c r="C939" s="71" t="s">
        <v>55</v>
      </c>
      <c r="D939" s="71" t="s">
        <v>34</v>
      </c>
      <c r="E939" s="72" t="s">
        <v>41</v>
      </c>
      <c r="F939" s="72" t="s">
        <v>21</v>
      </c>
      <c r="G939" s="73">
        <v>13</v>
      </c>
      <c r="H939" s="73">
        <v>451.83</v>
      </c>
      <c r="I939" s="73">
        <v>2</v>
      </c>
      <c r="J939" s="73">
        <v>35.950000000000003</v>
      </c>
      <c r="K939" s="73">
        <v>11</v>
      </c>
      <c r="L939" s="73">
        <v>415.88</v>
      </c>
      <c r="N939" s="108">
        <f t="shared" si="30"/>
        <v>0</v>
      </c>
      <c r="O939" s="108">
        <f t="shared" si="30"/>
        <v>0</v>
      </c>
      <c r="P939" s="108">
        <f t="shared" si="29"/>
        <v>0</v>
      </c>
    </row>
    <row r="940" spans="1:16" hidden="1" x14ac:dyDescent="0.3">
      <c r="A940" s="71" t="s">
        <v>154</v>
      </c>
      <c r="B940" s="71" t="s">
        <v>57</v>
      </c>
      <c r="C940" s="71" t="s">
        <v>55</v>
      </c>
      <c r="D940" s="71" t="s">
        <v>65</v>
      </c>
      <c r="E940" s="72" t="s">
        <v>31</v>
      </c>
      <c r="F940" s="72" t="s">
        <v>26</v>
      </c>
      <c r="G940" s="73">
        <v>4</v>
      </c>
      <c r="H940" s="73">
        <v>451.18</v>
      </c>
      <c r="I940" s="73">
        <v>0</v>
      </c>
      <c r="J940" s="73">
        <v>0</v>
      </c>
      <c r="K940" s="73">
        <v>4</v>
      </c>
      <c r="L940" s="73">
        <v>451.18</v>
      </c>
      <c r="N940" s="108">
        <f t="shared" si="30"/>
        <v>0</v>
      </c>
      <c r="O940" s="108">
        <f t="shared" si="30"/>
        <v>0</v>
      </c>
      <c r="P940" s="108">
        <f t="shared" si="29"/>
        <v>0</v>
      </c>
    </row>
    <row r="941" spans="1:16" hidden="1" x14ac:dyDescent="0.3">
      <c r="A941" s="71" t="s">
        <v>161</v>
      </c>
      <c r="B941" s="71" t="s">
        <v>12</v>
      </c>
      <c r="C941" s="71" t="s">
        <v>55</v>
      </c>
      <c r="D941" s="71" t="s">
        <v>59</v>
      </c>
      <c r="E941" s="72" t="s">
        <v>41</v>
      </c>
      <c r="F941" s="72" t="s">
        <v>26</v>
      </c>
      <c r="G941" s="73">
        <v>42</v>
      </c>
      <c r="H941" s="73">
        <v>451.1</v>
      </c>
      <c r="I941" s="73">
        <v>31</v>
      </c>
      <c r="J941" s="73">
        <v>301.13</v>
      </c>
      <c r="K941" s="73">
        <v>11</v>
      </c>
      <c r="L941" s="73">
        <v>149.97</v>
      </c>
      <c r="N941" s="108">
        <f t="shared" si="30"/>
        <v>0</v>
      </c>
      <c r="O941" s="108">
        <f t="shared" si="30"/>
        <v>0</v>
      </c>
      <c r="P941" s="108">
        <f t="shared" si="29"/>
        <v>0</v>
      </c>
    </row>
    <row r="942" spans="1:16" hidden="1" x14ac:dyDescent="0.3">
      <c r="A942" s="71" t="s">
        <v>161</v>
      </c>
      <c r="B942" s="71" t="s">
        <v>12</v>
      </c>
      <c r="C942" s="71" t="s">
        <v>55</v>
      </c>
      <c r="D942" s="71" t="s">
        <v>48</v>
      </c>
      <c r="E942" s="72" t="s">
        <v>3</v>
      </c>
      <c r="F942" s="72" t="s">
        <v>16</v>
      </c>
      <c r="G942" s="73">
        <v>25</v>
      </c>
      <c r="H942" s="73">
        <v>450.74</v>
      </c>
      <c r="I942" s="73">
        <v>3</v>
      </c>
      <c r="J942" s="73">
        <v>14.47</v>
      </c>
      <c r="K942" s="73">
        <v>22</v>
      </c>
      <c r="L942" s="73">
        <v>436.27</v>
      </c>
      <c r="N942" s="108">
        <f t="shared" si="30"/>
        <v>0</v>
      </c>
      <c r="O942" s="108">
        <f t="shared" si="30"/>
        <v>0</v>
      </c>
      <c r="P942" s="108">
        <f t="shared" si="29"/>
        <v>2.6645352591003757E-14</v>
      </c>
    </row>
    <row r="943" spans="1:16" hidden="1" x14ac:dyDescent="0.3">
      <c r="A943" s="71" t="s">
        <v>142</v>
      </c>
      <c r="B943" s="71" t="s">
        <v>57</v>
      </c>
      <c r="C943" s="71" t="s">
        <v>55</v>
      </c>
      <c r="D943" s="71" t="s">
        <v>58</v>
      </c>
      <c r="E943" s="72" t="s">
        <v>31</v>
      </c>
      <c r="F943" s="72" t="s">
        <v>26</v>
      </c>
      <c r="G943" s="73">
        <v>4</v>
      </c>
      <c r="H943" s="73">
        <v>450.54</v>
      </c>
      <c r="I943" s="73">
        <v>0</v>
      </c>
      <c r="J943" s="73">
        <v>0</v>
      </c>
      <c r="K943" s="73">
        <v>4</v>
      </c>
      <c r="L943" s="73">
        <v>450.54</v>
      </c>
      <c r="N943" s="108">
        <f t="shared" si="30"/>
        <v>0</v>
      </c>
      <c r="O943" s="108">
        <f t="shared" si="30"/>
        <v>0</v>
      </c>
      <c r="P943" s="108">
        <f t="shared" si="29"/>
        <v>0</v>
      </c>
    </row>
    <row r="944" spans="1:16" hidden="1" x14ac:dyDescent="0.3">
      <c r="A944" s="71" t="s">
        <v>159</v>
      </c>
      <c r="B944" s="71" t="s">
        <v>57</v>
      </c>
      <c r="C944" s="71" t="s">
        <v>55</v>
      </c>
      <c r="D944" s="71" t="s">
        <v>38</v>
      </c>
      <c r="E944" s="72" t="s">
        <v>41</v>
      </c>
      <c r="F944" s="72" t="s">
        <v>26</v>
      </c>
      <c r="G944" s="73">
        <v>10</v>
      </c>
      <c r="H944" s="73">
        <v>449.4</v>
      </c>
      <c r="I944" s="73">
        <v>0</v>
      </c>
      <c r="J944" s="73">
        <v>0</v>
      </c>
      <c r="K944" s="73">
        <v>10</v>
      </c>
      <c r="L944" s="73">
        <v>449.4</v>
      </c>
      <c r="N944" s="108">
        <f t="shared" si="30"/>
        <v>0</v>
      </c>
      <c r="O944" s="108">
        <f t="shared" si="30"/>
        <v>0</v>
      </c>
      <c r="P944" s="108">
        <f t="shared" si="29"/>
        <v>0</v>
      </c>
    </row>
    <row r="945" spans="1:16" hidden="1" x14ac:dyDescent="0.3">
      <c r="A945" s="71" t="s">
        <v>140</v>
      </c>
      <c r="B945" s="71" t="s">
        <v>12</v>
      </c>
      <c r="C945" s="71" t="s">
        <v>13</v>
      </c>
      <c r="D945" s="71" t="s">
        <v>91</v>
      </c>
      <c r="E945" s="72" t="s">
        <v>24</v>
      </c>
      <c r="F945" s="72" t="s">
        <v>16</v>
      </c>
      <c r="G945" s="73">
        <v>2</v>
      </c>
      <c r="H945" s="73">
        <v>449.22</v>
      </c>
      <c r="I945" s="73">
        <v>0</v>
      </c>
      <c r="J945" s="73">
        <v>0</v>
      </c>
      <c r="K945" s="73">
        <v>2</v>
      </c>
      <c r="L945" s="73">
        <v>449.22</v>
      </c>
      <c r="N945" s="108">
        <f t="shared" si="30"/>
        <v>0</v>
      </c>
      <c r="O945" s="108">
        <f t="shared" si="30"/>
        <v>0</v>
      </c>
      <c r="P945" s="108">
        <f t="shared" si="29"/>
        <v>0</v>
      </c>
    </row>
    <row r="946" spans="1:16" hidden="1" x14ac:dyDescent="0.3">
      <c r="A946" s="71" t="s">
        <v>163</v>
      </c>
      <c r="B946" s="71" t="s">
        <v>57</v>
      </c>
      <c r="C946" s="71" t="s">
        <v>17</v>
      </c>
      <c r="D946" s="71" t="s">
        <v>107</v>
      </c>
      <c r="E946" s="72" t="s">
        <v>31</v>
      </c>
      <c r="F946" s="72" t="s">
        <v>21</v>
      </c>
      <c r="G946" s="73">
        <v>4</v>
      </c>
      <c r="H946" s="73">
        <v>448.51</v>
      </c>
      <c r="I946" s="73">
        <v>0</v>
      </c>
      <c r="J946" s="73">
        <v>0</v>
      </c>
      <c r="K946" s="73">
        <v>4</v>
      </c>
      <c r="L946" s="73">
        <v>448.51</v>
      </c>
      <c r="N946" s="108">
        <f t="shared" si="30"/>
        <v>0</v>
      </c>
      <c r="O946" s="108">
        <f t="shared" si="30"/>
        <v>0</v>
      </c>
      <c r="P946" s="108">
        <f t="shared" si="29"/>
        <v>0</v>
      </c>
    </row>
    <row r="947" spans="1:16" hidden="1" x14ac:dyDescent="0.3">
      <c r="A947" s="71" t="s">
        <v>140</v>
      </c>
      <c r="B947" s="71" t="s">
        <v>57</v>
      </c>
      <c r="C947" s="71" t="s">
        <v>13</v>
      </c>
      <c r="D947" s="71" t="s">
        <v>79</v>
      </c>
      <c r="E947" s="72" t="s">
        <v>20</v>
      </c>
      <c r="F947" s="72" t="s">
        <v>4</v>
      </c>
      <c r="G947" s="73">
        <v>3</v>
      </c>
      <c r="H947" s="73">
        <v>447.47</v>
      </c>
      <c r="I947" s="73">
        <v>0</v>
      </c>
      <c r="J947" s="73">
        <v>0</v>
      </c>
      <c r="K947" s="73">
        <v>3</v>
      </c>
      <c r="L947" s="73">
        <v>447.47</v>
      </c>
      <c r="N947" s="108">
        <f t="shared" si="30"/>
        <v>0</v>
      </c>
      <c r="O947" s="108">
        <f t="shared" si="30"/>
        <v>0</v>
      </c>
      <c r="P947" s="108">
        <f t="shared" si="29"/>
        <v>0</v>
      </c>
    </row>
    <row r="948" spans="1:16" hidden="1" x14ac:dyDescent="0.3">
      <c r="A948" s="71" t="s">
        <v>142</v>
      </c>
      <c r="B948" s="71" t="s">
        <v>57</v>
      </c>
      <c r="C948" s="71" t="s">
        <v>55</v>
      </c>
      <c r="D948" s="71" t="s">
        <v>56</v>
      </c>
      <c r="E948" s="72" t="s">
        <v>25</v>
      </c>
      <c r="F948" s="72" t="s">
        <v>16</v>
      </c>
      <c r="G948" s="73">
        <v>8</v>
      </c>
      <c r="H948" s="73">
        <v>447.35</v>
      </c>
      <c r="I948" s="73">
        <v>0</v>
      </c>
      <c r="J948" s="73">
        <v>0</v>
      </c>
      <c r="K948" s="73">
        <v>8</v>
      </c>
      <c r="L948" s="73">
        <v>447.35</v>
      </c>
      <c r="N948" s="108">
        <f t="shared" si="30"/>
        <v>0</v>
      </c>
      <c r="O948" s="108">
        <f t="shared" si="30"/>
        <v>0</v>
      </c>
      <c r="P948" s="108">
        <f t="shared" si="29"/>
        <v>0</v>
      </c>
    </row>
    <row r="949" spans="1:16" hidden="1" x14ac:dyDescent="0.3">
      <c r="A949" s="71" t="s">
        <v>154</v>
      </c>
      <c r="B949" s="71" t="s">
        <v>129</v>
      </c>
      <c r="C949" s="71" t="s">
        <v>13</v>
      </c>
      <c r="D949" s="71" t="s">
        <v>68</v>
      </c>
      <c r="E949" s="72" t="s">
        <v>5</v>
      </c>
      <c r="F949" s="72" t="s">
        <v>4</v>
      </c>
      <c r="G949" s="73">
        <v>53</v>
      </c>
      <c r="H949" s="73">
        <v>446.64</v>
      </c>
      <c r="I949" s="73">
        <v>14</v>
      </c>
      <c r="J949" s="73">
        <v>258.11</v>
      </c>
      <c r="K949" s="73">
        <v>39</v>
      </c>
      <c r="L949" s="73">
        <v>188.53</v>
      </c>
      <c r="N949" s="108">
        <f t="shared" si="30"/>
        <v>0</v>
      </c>
      <c r="O949" s="108">
        <f t="shared" si="30"/>
        <v>0</v>
      </c>
      <c r="P949" s="108">
        <f t="shared" si="29"/>
        <v>0</v>
      </c>
    </row>
    <row r="950" spans="1:16" hidden="1" x14ac:dyDescent="0.3">
      <c r="A950" s="71" t="s">
        <v>161</v>
      </c>
      <c r="B950" s="71" t="s">
        <v>57</v>
      </c>
      <c r="C950" s="71" t="s">
        <v>55</v>
      </c>
      <c r="D950" s="71" t="s">
        <v>79</v>
      </c>
      <c r="E950" s="72" t="s">
        <v>28</v>
      </c>
      <c r="F950" s="72" t="s">
        <v>21</v>
      </c>
      <c r="G950" s="73">
        <v>3</v>
      </c>
      <c r="H950" s="73">
        <v>446.24</v>
      </c>
      <c r="I950" s="73">
        <v>0</v>
      </c>
      <c r="J950" s="73">
        <v>0</v>
      </c>
      <c r="K950" s="73">
        <v>3</v>
      </c>
      <c r="L950" s="73">
        <v>446.24</v>
      </c>
      <c r="N950" s="108">
        <f t="shared" si="30"/>
        <v>0</v>
      </c>
      <c r="O950" s="108">
        <f t="shared" si="30"/>
        <v>0</v>
      </c>
      <c r="P950" s="108">
        <f t="shared" si="29"/>
        <v>0</v>
      </c>
    </row>
    <row r="951" spans="1:16" hidden="1" x14ac:dyDescent="0.3">
      <c r="A951" s="71" t="s">
        <v>158</v>
      </c>
      <c r="B951" s="71" t="s">
        <v>57</v>
      </c>
      <c r="C951" s="71" t="s">
        <v>55</v>
      </c>
      <c r="D951" s="71" t="s">
        <v>68</v>
      </c>
      <c r="E951" s="72" t="s">
        <v>18</v>
      </c>
      <c r="F951" s="72" t="s">
        <v>26</v>
      </c>
      <c r="G951" s="73">
        <v>19</v>
      </c>
      <c r="H951" s="73">
        <v>444.24</v>
      </c>
      <c r="I951" s="73">
        <v>4</v>
      </c>
      <c r="J951" s="73">
        <v>76.930000000000007</v>
      </c>
      <c r="K951" s="73">
        <v>15</v>
      </c>
      <c r="L951" s="73">
        <v>367.31</v>
      </c>
      <c r="N951" s="108">
        <f t="shared" si="30"/>
        <v>0</v>
      </c>
      <c r="O951" s="108">
        <f t="shared" si="30"/>
        <v>0</v>
      </c>
      <c r="P951" s="108">
        <f t="shared" si="29"/>
        <v>0</v>
      </c>
    </row>
    <row r="952" spans="1:16" hidden="1" x14ac:dyDescent="0.3">
      <c r="A952" s="71" t="s">
        <v>142</v>
      </c>
      <c r="B952" s="71" t="s">
        <v>12</v>
      </c>
      <c r="C952" s="71" t="s">
        <v>55</v>
      </c>
      <c r="D952" s="71" t="s">
        <v>52</v>
      </c>
      <c r="E952" s="72" t="s">
        <v>31</v>
      </c>
      <c r="F952" s="72" t="s">
        <v>26</v>
      </c>
      <c r="G952" s="73">
        <v>4</v>
      </c>
      <c r="H952" s="73">
        <v>444.23</v>
      </c>
      <c r="I952" s="73">
        <v>0</v>
      </c>
      <c r="J952" s="73">
        <v>0</v>
      </c>
      <c r="K952" s="73">
        <v>4</v>
      </c>
      <c r="L952" s="73">
        <v>444.23</v>
      </c>
      <c r="N952" s="108">
        <f t="shared" si="30"/>
        <v>0</v>
      </c>
      <c r="O952" s="108">
        <f t="shared" si="30"/>
        <v>0</v>
      </c>
      <c r="P952" s="108">
        <f t="shared" si="29"/>
        <v>0</v>
      </c>
    </row>
    <row r="953" spans="1:16" hidden="1" x14ac:dyDescent="0.3">
      <c r="A953" s="71" t="s">
        <v>159</v>
      </c>
      <c r="B953" s="71" t="s">
        <v>57</v>
      </c>
      <c r="C953" s="71" t="s">
        <v>55</v>
      </c>
      <c r="D953" s="71" t="s">
        <v>104</v>
      </c>
      <c r="E953" s="72" t="s">
        <v>20</v>
      </c>
      <c r="F953" s="72" t="s">
        <v>16</v>
      </c>
      <c r="G953" s="73">
        <v>4</v>
      </c>
      <c r="H953" s="73">
        <v>444.18</v>
      </c>
      <c r="I953" s="73">
        <v>0</v>
      </c>
      <c r="J953" s="73">
        <v>0</v>
      </c>
      <c r="K953" s="73">
        <v>4</v>
      </c>
      <c r="L953" s="73">
        <v>444.18</v>
      </c>
      <c r="N953" s="108">
        <f t="shared" si="30"/>
        <v>0</v>
      </c>
      <c r="O953" s="108">
        <f t="shared" si="30"/>
        <v>0</v>
      </c>
      <c r="P953" s="108">
        <f t="shared" si="29"/>
        <v>0</v>
      </c>
    </row>
    <row r="954" spans="1:16" hidden="1" x14ac:dyDescent="0.3">
      <c r="A954" s="71" t="s">
        <v>154</v>
      </c>
      <c r="B954" s="71" t="s">
        <v>57</v>
      </c>
      <c r="C954" s="71" t="s">
        <v>55</v>
      </c>
      <c r="D954" s="71" t="s">
        <v>87</v>
      </c>
      <c r="E954" s="72" t="s">
        <v>31</v>
      </c>
      <c r="F954" s="72" t="s">
        <v>26</v>
      </c>
      <c r="G954" s="73">
        <v>4</v>
      </c>
      <c r="H954" s="73">
        <v>444.03</v>
      </c>
      <c r="I954" s="73">
        <v>0</v>
      </c>
      <c r="J954" s="73">
        <v>0</v>
      </c>
      <c r="K954" s="73">
        <v>4</v>
      </c>
      <c r="L954" s="73">
        <v>444.03</v>
      </c>
      <c r="N954" s="108">
        <f t="shared" si="30"/>
        <v>0</v>
      </c>
      <c r="O954" s="108">
        <f t="shared" si="30"/>
        <v>0</v>
      </c>
      <c r="P954" s="108">
        <f t="shared" si="29"/>
        <v>0</v>
      </c>
    </row>
    <row r="955" spans="1:16" hidden="1" x14ac:dyDescent="0.3">
      <c r="A955" s="71" t="s">
        <v>142</v>
      </c>
      <c r="B955" s="71" t="s">
        <v>57</v>
      </c>
      <c r="C955" s="71" t="s">
        <v>55</v>
      </c>
      <c r="D955" s="71" t="s">
        <v>34</v>
      </c>
      <c r="E955" s="72" t="s">
        <v>20</v>
      </c>
      <c r="F955" s="72" t="s">
        <v>26</v>
      </c>
      <c r="G955" s="73">
        <v>1</v>
      </c>
      <c r="H955" s="73">
        <v>444.01</v>
      </c>
      <c r="I955" s="73">
        <v>1</v>
      </c>
      <c r="J955" s="73">
        <v>444.01</v>
      </c>
      <c r="K955" s="73">
        <v>0</v>
      </c>
      <c r="L955" s="73">
        <v>0</v>
      </c>
      <c r="N955" s="108">
        <f t="shared" si="30"/>
        <v>0</v>
      </c>
      <c r="O955" s="108">
        <f t="shared" si="30"/>
        <v>0</v>
      </c>
      <c r="P955" s="108">
        <f t="shared" si="29"/>
        <v>0</v>
      </c>
    </row>
    <row r="956" spans="1:16" hidden="1" x14ac:dyDescent="0.3">
      <c r="A956" s="71" t="s">
        <v>161</v>
      </c>
      <c r="B956" s="71" t="s">
        <v>57</v>
      </c>
      <c r="C956" s="71" t="s">
        <v>55</v>
      </c>
      <c r="D956" s="71" t="s">
        <v>54</v>
      </c>
      <c r="E956" s="72" t="s">
        <v>25</v>
      </c>
      <c r="F956" s="72" t="s">
        <v>16</v>
      </c>
      <c r="G956" s="73">
        <v>1</v>
      </c>
      <c r="H956" s="73">
        <v>442.69</v>
      </c>
      <c r="I956" s="73">
        <v>0</v>
      </c>
      <c r="J956" s="73">
        <v>0</v>
      </c>
      <c r="K956" s="73">
        <v>1</v>
      </c>
      <c r="L956" s="73">
        <v>442.69</v>
      </c>
      <c r="N956" s="108">
        <f t="shared" si="30"/>
        <v>0</v>
      </c>
      <c r="O956" s="108">
        <f t="shared" si="30"/>
        <v>0</v>
      </c>
      <c r="P956" s="108">
        <f t="shared" si="29"/>
        <v>0</v>
      </c>
    </row>
    <row r="957" spans="1:16" hidden="1" x14ac:dyDescent="0.3">
      <c r="A957" s="71" t="s">
        <v>155</v>
      </c>
      <c r="B957" s="71" t="s">
        <v>57</v>
      </c>
      <c r="C957" s="71" t="s">
        <v>55</v>
      </c>
      <c r="D957" s="71" t="s">
        <v>35</v>
      </c>
      <c r="E957" s="72" t="s">
        <v>28</v>
      </c>
      <c r="F957" s="72" t="s">
        <v>16</v>
      </c>
      <c r="G957" s="73">
        <v>3</v>
      </c>
      <c r="H957" s="73">
        <v>442.1</v>
      </c>
      <c r="I957" s="73">
        <v>0</v>
      </c>
      <c r="J957" s="73">
        <v>0</v>
      </c>
      <c r="K957" s="73">
        <v>3</v>
      </c>
      <c r="L957" s="73">
        <v>442.1</v>
      </c>
      <c r="N957" s="108">
        <f t="shared" si="30"/>
        <v>0</v>
      </c>
      <c r="O957" s="108">
        <f t="shared" si="30"/>
        <v>0</v>
      </c>
      <c r="P957" s="108">
        <f t="shared" si="29"/>
        <v>0</v>
      </c>
    </row>
    <row r="958" spans="1:16" hidden="1" x14ac:dyDescent="0.3">
      <c r="A958" s="71" t="s">
        <v>132</v>
      </c>
      <c r="B958" s="71" t="s">
        <v>57</v>
      </c>
      <c r="C958" s="71" t="s">
        <v>13</v>
      </c>
      <c r="D958" s="71" t="s">
        <v>78</v>
      </c>
      <c r="E958" s="72" t="s">
        <v>25</v>
      </c>
      <c r="F958" s="72" t="s">
        <v>21</v>
      </c>
      <c r="G958" s="73">
        <v>8</v>
      </c>
      <c r="H958" s="73">
        <v>441.72</v>
      </c>
      <c r="I958" s="73">
        <v>1</v>
      </c>
      <c r="J958" s="73">
        <v>46.99</v>
      </c>
      <c r="K958" s="73">
        <v>7</v>
      </c>
      <c r="L958" s="73">
        <v>394.73</v>
      </c>
      <c r="N958" s="108">
        <f t="shared" si="30"/>
        <v>0</v>
      </c>
      <c r="O958" s="108">
        <f t="shared" si="30"/>
        <v>0</v>
      </c>
      <c r="P958" s="108">
        <f t="shared" si="29"/>
        <v>0</v>
      </c>
    </row>
    <row r="959" spans="1:16" hidden="1" x14ac:dyDescent="0.3">
      <c r="A959" s="71" t="s">
        <v>152</v>
      </c>
      <c r="B959" s="71" t="s">
        <v>57</v>
      </c>
      <c r="C959" s="71" t="s">
        <v>55</v>
      </c>
      <c r="D959" s="71" t="s">
        <v>49</v>
      </c>
      <c r="E959" s="72" t="s">
        <v>15</v>
      </c>
      <c r="F959" s="72" t="s">
        <v>21</v>
      </c>
      <c r="G959" s="73">
        <v>6</v>
      </c>
      <c r="H959" s="73">
        <v>440.59</v>
      </c>
      <c r="I959" s="73">
        <v>3</v>
      </c>
      <c r="J959" s="73">
        <v>95.65</v>
      </c>
      <c r="K959" s="73">
        <v>3</v>
      </c>
      <c r="L959" s="73">
        <v>344.94</v>
      </c>
      <c r="N959" s="108">
        <f t="shared" si="30"/>
        <v>0</v>
      </c>
      <c r="O959" s="108">
        <f t="shared" si="30"/>
        <v>0</v>
      </c>
      <c r="P959" s="108">
        <f t="shared" si="29"/>
        <v>0</v>
      </c>
    </row>
    <row r="960" spans="1:16" hidden="1" x14ac:dyDescent="0.3">
      <c r="A960" s="71" t="s">
        <v>154</v>
      </c>
      <c r="B960" s="71" t="s">
        <v>57</v>
      </c>
      <c r="C960" s="71" t="s">
        <v>55</v>
      </c>
      <c r="D960" s="71" t="s">
        <v>107</v>
      </c>
      <c r="E960" s="72" t="s">
        <v>18</v>
      </c>
      <c r="F960" s="72" t="s">
        <v>16</v>
      </c>
      <c r="G960" s="73">
        <v>26</v>
      </c>
      <c r="H960" s="73">
        <v>439.73</v>
      </c>
      <c r="I960" s="73">
        <v>10</v>
      </c>
      <c r="J960" s="73">
        <v>69.28</v>
      </c>
      <c r="K960" s="73">
        <v>16</v>
      </c>
      <c r="L960" s="73">
        <v>370.45</v>
      </c>
      <c r="N960" s="108">
        <f t="shared" si="30"/>
        <v>0</v>
      </c>
      <c r="O960" s="108">
        <f t="shared" si="30"/>
        <v>0</v>
      </c>
      <c r="P960" s="108">
        <f t="shared" si="29"/>
        <v>0</v>
      </c>
    </row>
    <row r="961" spans="1:16" hidden="1" x14ac:dyDescent="0.3">
      <c r="A961" s="71" t="s">
        <v>163</v>
      </c>
      <c r="B961" s="71" t="s">
        <v>12</v>
      </c>
      <c r="C961" s="71" t="s">
        <v>55</v>
      </c>
      <c r="D961" s="71" t="s">
        <v>77</v>
      </c>
      <c r="E961" s="72" t="s">
        <v>18</v>
      </c>
      <c r="F961" s="72" t="s">
        <v>16</v>
      </c>
      <c r="G961" s="73">
        <v>17</v>
      </c>
      <c r="H961" s="73">
        <v>439.52</v>
      </c>
      <c r="I961" s="73">
        <v>0</v>
      </c>
      <c r="J961" s="73">
        <v>0</v>
      </c>
      <c r="K961" s="73">
        <v>17</v>
      </c>
      <c r="L961" s="73">
        <v>439.52</v>
      </c>
      <c r="N961" s="108">
        <f t="shared" si="30"/>
        <v>0</v>
      </c>
      <c r="O961" s="108">
        <f t="shared" si="30"/>
        <v>0</v>
      </c>
      <c r="P961" s="108">
        <f t="shared" si="29"/>
        <v>0</v>
      </c>
    </row>
    <row r="962" spans="1:16" hidden="1" x14ac:dyDescent="0.3">
      <c r="A962" s="71" t="s">
        <v>132</v>
      </c>
      <c r="B962" s="71" t="s">
        <v>129</v>
      </c>
      <c r="C962" s="71" t="s">
        <v>13</v>
      </c>
      <c r="D962" s="71" t="s">
        <v>42</v>
      </c>
      <c r="E962" s="72" t="s">
        <v>28</v>
      </c>
      <c r="F962" s="72" t="s">
        <v>4</v>
      </c>
      <c r="G962" s="73">
        <v>4</v>
      </c>
      <c r="H962" s="73">
        <v>438.87</v>
      </c>
      <c r="I962" s="73">
        <v>1</v>
      </c>
      <c r="J962" s="73">
        <v>33.54</v>
      </c>
      <c r="K962" s="73">
        <v>3</v>
      </c>
      <c r="L962" s="73">
        <v>405.33</v>
      </c>
      <c r="N962" s="108">
        <f t="shared" si="30"/>
        <v>0</v>
      </c>
      <c r="O962" s="108">
        <f t="shared" si="30"/>
        <v>0</v>
      </c>
      <c r="P962" s="108">
        <f t="shared" si="29"/>
        <v>0</v>
      </c>
    </row>
    <row r="963" spans="1:16" hidden="1" x14ac:dyDescent="0.3">
      <c r="A963" s="71" t="s">
        <v>161</v>
      </c>
      <c r="B963" s="71" t="s">
        <v>57</v>
      </c>
      <c r="C963" s="71" t="s">
        <v>55</v>
      </c>
      <c r="D963" s="71" t="s">
        <v>86</v>
      </c>
      <c r="E963" s="72" t="s">
        <v>24</v>
      </c>
      <c r="F963" s="72" t="s">
        <v>21</v>
      </c>
      <c r="G963" s="73">
        <v>2</v>
      </c>
      <c r="H963" s="73">
        <v>438.86</v>
      </c>
      <c r="I963" s="73">
        <v>0</v>
      </c>
      <c r="J963" s="73">
        <v>0</v>
      </c>
      <c r="K963" s="73">
        <v>2</v>
      </c>
      <c r="L963" s="73">
        <v>438.86</v>
      </c>
      <c r="N963" s="108">
        <f t="shared" si="30"/>
        <v>0</v>
      </c>
      <c r="O963" s="108">
        <f t="shared" si="30"/>
        <v>0</v>
      </c>
      <c r="P963" s="108">
        <f t="shared" ref="P963:P1026" si="31">H963-L963-J963</f>
        <v>0</v>
      </c>
    </row>
    <row r="964" spans="1:16" hidden="1" x14ac:dyDescent="0.3">
      <c r="A964" s="71" t="s">
        <v>132</v>
      </c>
      <c r="B964" s="71" t="s">
        <v>57</v>
      </c>
      <c r="C964" s="71" t="s">
        <v>13</v>
      </c>
      <c r="D964" s="71" t="s">
        <v>95</v>
      </c>
      <c r="E964" s="72" t="s">
        <v>37</v>
      </c>
      <c r="F964" s="72" t="s">
        <v>16</v>
      </c>
      <c r="G964" s="73">
        <v>6</v>
      </c>
      <c r="H964" s="73">
        <v>437.65</v>
      </c>
      <c r="I964" s="73">
        <v>0</v>
      </c>
      <c r="J964" s="73">
        <v>0</v>
      </c>
      <c r="K964" s="73">
        <v>6</v>
      </c>
      <c r="L964" s="73">
        <v>437.65</v>
      </c>
      <c r="N964" s="108">
        <f t="shared" si="30"/>
        <v>0</v>
      </c>
      <c r="O964" s="108">
        <f t="shared" si="30"/>
        <v>0</v>
      </c>
      <c r="P964" s="108">
        <f t="shared" si="31"/>
        <v>0</v>
      </c>
    </row>
    <row r="965" spans="1:16" hidden="1" x14ac:dyDescent="0.3">
      <c r="A965" s="71" t="s">
        <v>163</v>
      </c>
      <c r="B965" s="71" t="s">
        <v>129</v>
      </c>
      <c r="C965" s="71" t="s">
        <v>17</v>
      </c>
      <c r="D965" s="71" t="s">
        <v>50</v>
      </c>
      <c r="E965" s="72" t="s">
        <v>24</v>
      </c>
      <c r="F965" s="72" t="s">
        <v>21</v>
      </c>
      <c r="G965" s="73">
        <v>2</v>
      </c>
      <c r="H965" s="73">
        <v>437.5</v>
      </c>
      <c r="I965" s="73">
        <v>0</v>
      </c>
      <c r="J965" s="73">
        <v>0</v>
      </c>
      <c r="K965" s="73">
        <v>2</v>
      </c>
      <c r="L965" s="73">
        <v>437.5</v>
      </c>
      <c r="N965" s="108">
        <f t="shared" si="30"/>
        <v>0</v>
      </c>
      <c r="O965" s="108">
        <f t="shared" si="30"/>
        <v>0</v>
      </c>
      <c r="P965" s="108">
        <f t="shared" si="31"/>
        <v>0</v>
      </c>
    </row>
    <row r="966" spans="1:16" hidden="1" x14ac:dyDescent="0.3">
      <c r="A966" s="71" t="s">
        <v>163</v>
      </c>
      <c r="B966" s="71" t="s">
        <v>129</v>
      </c>
      <c r="C966" s="71" t="s">
        <v>17</v>
      </c>
      <c r="D966" s="71" t="s">
        <v>36</v>
      </c>
      <c r="E966" s="72" t="s">
        <v>31</v>
      </c>
      <c r="F966" s="72" t="s">
        <v>21</v>
      </c>
      <c r="G966" s="73">
        <v>4</v>
      </c>
      <c r="H966" s="73">
        <v>437.27</v>
      </c>
      <c r="I966" s="73">
        <v>0</v>
      </c>
      <c r="J966" s="73">
        <v>0</v>
      </c>
      <c r="K966" s="73">
        <v>4</v>
      </c>
      <c r="L966" s="73">
        <v>437.27</v>
      </c>
      <c r="N966" s="108">
        <f t="shared" si="30"/>
        <v>0</v>
      </c>
      <c r="O966" s="108">
        <f t="shared" si="30"/>
        <v>0</v>
      </c>
      <c r="P966" s="108">
        <f t="shared" si="31"/>
        <v>0</v>
      </c>
    </row>
    <row r="967" spans="1:16" hidden="1" x14ac:dyDescent="0.3">
      <c r="A967" s="71" t="s">
        <v>142</v>
      </c>
      <c r="B967" s="71" t="s">
        <v>57</v>
      </c>
      <c r="C967" s="71" t="s">
        <v>55</v>
      </c>
      <c r="D967" s="71" t="s">
        <v>34</v>
      </c>
      <c r="E967" s="72" t="s">
        <v>25</v>
      </c>
      <c r="F967" s="72" t="s">
        <v>26</v>
      </c>
      <c r="G967" s="73">
        <v>7</v>
      </c>
      <c r="H967" s="73">
        <v>436.82</v>
      </c>
      <c r="I967" s="73">
        <v>0</v>
      </c>
      <c r="J967" s="73">
        <v>0</v>
      </c>
      <c r="K967" s="73">
        <v>7</v>
      </c>
      <c r="L967" s="73">
        <v>436.82</v>
      </c>
      <c r="N967" s="108">
        <f t="shared" si="30"/>
        <v>0</v>
      </c>
      <c r="O967" s="108">
        <f t="shared" si="30"/>
        <v>0</v>
      </c>
      <c r="P967" s="108">
        <f t="shared" si="31"/>
        <v>0</v>
      </c>
    </row>
    <row r="968" spans="1:16" hidden="1" x14ac:dyDescent="0.3">
      <c r="A968" s="71" t="s">
        <v>140</v>
      </c>
      <c r="B968" s="71" t="s">
        <v>12</v>
      </c>
      <c r="C968" s="71" t="s">
        <v>13</v>
      </c>
      <c r="D968" s="71" t="s">
        <v>54</v>
      </c>
      <c r="E968" s="72" t="s">
        <v>40</v>
      </c>
      <c r="F968" s="72" t="s">
        <v>21</v>
      </c>
      <c r="G968" s="73">
        <v>1</v>
      </c>
      <c r="H968" s="73">
        <v>436.73</v>
      </c>
      <c r="I968" s="73">
        <v>0</v>
      </c>
      <c r="J968" s="73">
        <v>0</v>
      </c>
      <c r="K968" s="73">
        <v>1</v>
      </c>
      <c r="L968" s="73">
        <v>436.73</v>
      </c>
      <c r="N968" s="108">
        <f t="shared" si="30"/>
        <v>0</v>
      </c>
      <c r="O968" s="108">
        <f t="shared" si="30"/>
        <v>0</v>
      </c>
      <c r="P968" s="108">
        <f t="shared" si="31"/>
        <v>0</v>
      </c>
    </row>
    <row r="969" spans="1:16" hidden="1" x14ac:dyDescent="0.3">
      <c r="A969" s="71" t="s">
        <v>154</v>
      </c>
      <c r="B969" s="71" t="s">
        <v>12</v>
      </c>
      <c r="C969" s="71" t="s">
        <v>55</v>
      </c>
      <c r="D969" s="71" t="s">
        <v>29</v>
      </c>
      <c r="E969" s="72" t="s">
        <v>24</v>
      </c>
      <c r="F969" s="72" t="s">
        <v>4</v>
      </c>
      <c r="G969" s="73">
        <v>2</v>
      </c>
      <c r="H969" s="73">
        <v>436.22</v>
      </c>
      <c r="I969" s="73">
        <v>1</v>
      </c>
      <c r="J969" s="73">
        <v>252.61</v>
      </c>
      <c r="K969" s="73">
        <v>1</v>
      </c>
      <c r="L969" s="73">
        <v>183.61</v>
      </c>
      <c r="N969" s="108">
        <f t="shared" si="30"/>
        <v>0</v>
      </c>
      <c r="O969" s="108">
        <f t="shared" si="30"/>
        <v>0</v>
      </c>
      <c r="P969" s="108">
        <f t="shared" si="31"/>
        <v>0</v>
      </c>
    </row>
    <row r="970" spans="1:16" hidden="1" x14ac:dyDescent="0.3">
      <c r="A970" s="71" t="s">
        <v>161</v>
      </c>
      <c r="B970" s="71" t="s">
        <v>12</v>
      </c>
      <c r="C970" s="71" t="s">
        <v>55</v>
      </c>
      <c r="D970" s="71" t="s">
        <v>60</v>
      </c>
      <c r="E970" s="72" t="s">
        <v>20</v>
      </c>
      <c r="F970" s="72" t="s">
        <v>26</v>
      </c>
      <c r="G970" s="73">
        <v>5</v>
      </c>
      <c r="H970" s="73">
        <v>436.14</v>
      </c>
      <c r="I970" s="73">
        <v>1</v>
      </c>
      <c r="J970" s="73">
        <v>76.44</v>
      </c>
      <c r="K970" s="73">
        <v>4</v>
      </c>
      <c r="L970" s="73">
        <v>359.7</v>
      </c>
      <c r="N970" s="108">
        <f t="shared" si="30"/>
        <v>0</v>
      </c>
      <c r="O970" s="108">
        <f t="shared" si="30"/>
        <v>0</v>
      </c>
      <c r="P970" s="108">
        <f t="shared" si="31"/>
        <v>0</v>
      </c>
    </row>
    <row r="971" spans="1:16" hidden="1" x14ac:dyDescent="0.3">
      <c r="A971" s="71" t="s">
        <v>140</v>
      </c>
      <c r="B971" s="71" t="s">
        <v>57</v>
      </c>
      <c r="C971" s="71" t="s">
        <v>13</v>
      </c>
      <c r="D971" s="71" t="s">
        <v>85</v>
      </c>
      <c r="E971" s="72" t="s">
        <v>28</v>
      </c>
      <c r="F971" s="72" t="s">
        <v>16</v>
      </c>
      <c r="G971" s="73">
        <v>3</v>
      </c>
      <c r="H971" s="73">
        <v>436</v>
      </c>
      <c r="I971" s="73">
        <v>0</v>
      </c>
      <c r="J971" s="73">
        <v>0</v>
      </c>
      <c r="K971" s="73">
        <v>3</v>
      </c>
      <c r="L971" s="73">
        <v>436</v>
      </c>
      <c r="N971" s="108">
        <f t="shared" si="30"/>
        <v>0</v>
      </c>
      <c r="O971" s="108">
        <f t="shared" si="30"/>
        <v>0</v>
      </c>
      <c r="P971" s="108">
        <f t="shared" si="31"/>
        <v>0</v>
      </c>
    </row>
    <row r="972" spans="1:16" hidden="1" x14ac:dyDescent="0.3">
      <c r="A972" s="71" t="s">
        <v>152</v>
      </c>
      <c r="B972" s="71" t="s">
        <v>12</v>
      </c>
      <c r="C972" s="71" t="s">
        <v>55</v>
      </c>
      <c r="D972" s="71" t="s">
        <v>47</v>
      </c>
      <c r="E972" s="72" t="s">
        <v>15</v>
      </c>
      <c r="F972" s="72" t="s">
        <v>26</v>
      </c>
      <c r="G972" s="73">
        <v>4</v>
      </c>
      <c r="H972" s="73">
        <v>435.32</v>
      </c>
      <c r="I972" s="73">
        <v>1</v>
      </c>
      <c r="J972" s="73">
        <v>133.94999999999999</v>
      </c>
      <c r="K972" s="73">
        <v>3</v>
      </c>
      <c r="L972" s="73">
        <v>301.37</v>
      </c>
      <c r="N972" s="108">
        <f t="shared" si="30"/>
        <v>0</v>
      </c>
      <c r="O972" s="108">
        <f t="shared" si="30"/>
        <v>0</v>
      </c>
      <c r="P972" s="108">
        <f t="shared" si="31"/>
        <v>0</v>
      </c>
    </row>
    <row r="973" spans="1:16" hidden="1" x14ac:dyDescent="0.3">
      <c r="A973" s="71" t="s">
        <v>153</v>
      </c>
      <c r="B973" s="71" t="s">
        <v>12</v>
      </c>
      <c r="C973" s="71" t="s">
        <v>55</v>
      </c>
      <c r="D973" s="71" t="s">
        <v>54</v>
      </c>
      <c r="E973" s="72" t="s">
        <v>31</v>
      </c>
      <c r="F973" s="72" t="s">
        <v>26</v>
      </c>
      <c r="G973" s="73">
        <v>1</v>
      </c>
      <c r="H973" s="73">
        <v>435.28</v>
      </c>
      <c r="I973" s="73">
        <v>0</v>
      </c>
      <c r="J973" s="73">
        <v>0</v>
      </c>
      <c r="K973" s="73">
        <v>1</v>
      </c>
      <c r="L973" s="73">
        <v>435.28</v>
      </c>
      <c r="N973" s="108">
        <f t="shared" si="30"/>
        <v>0</v>
      </c>
      <c r="O973" s="108">
        <f t="shared" si="30"/>
        <v>0</v>
      </c>
      <c r="P973" s="108">
        <f t="shared" si="31"/>
        <v>0</v>
      </c>
    </row>
    <row r="974" spans="1:16" hidden="1" x14ac:dyDescent="0.3">
      <c r="A974" s="71" t="s">
        <v>140</v>
      </c>
      <c r="B974" s="71" t="s">
        <v>57</v>
      </c>
      <c r="C974" s="71" t="s">
        <v>13</v>
      </c>
      <c r="D974" s="71" t="s">
        <v>81</v>
      </c>
      <c r="E974" s="72" t="s">
        <v>5</v>
      </c>
      <c r="F974" s="72" t="s">
        <v>21</v>
      </c>
      <c r="G974" s="73">
        <v>43</v>
      </c>
      <c r="H974" s="73">
        <v>434.94</v>
      </c>
      <c r="I974" s="73">
        <v>6</v>
      </c>
      <c r="J974" s="73">
        <v>55.59</v>
      </c>
      <c r="K974" s="73">
        <v>37</v>
      </c>
      <c r="L974" s="73">
        <v>379.35</v>
      </c>
      <c r="N974" s="108">
        <f t="shared" si="30"/>
        <v>0</v>
      </c>
      <c r="O974" s="108">
        <f t="shared" si="30"/>
        <v>0</v>
      </c>
      <c r="P974" s="108">
        <f t="shared" si="31"/>
        <v>0</v>
      </c>
    </row>
    <row r="975" spans="1:16" hidden="1" x14ac:dyDescent="0.3">
      <c r="A975" s="71" t="s">
        <v>132</v>
      </c>
      <c r="B975" s="71" t="s">
        <v>57</v>
      </c>
      <c r="C975" s="71" t="s">
        <v>13</v>
      </c>
      <c r="D975" s="71" t="s">
        <v>107</v>
      </c>
      <c r="E975" s="72" t="s">
        <v>18</v>
      </c>
      <c r="F975" s="72" t="s">
        <v>21</v>
      </c>
      <c r="G975" s="73">
        <v>40</v>
      </c>
      <c r="H975" s="73">
        <v>434.52</v>
      </c>
      <c r="I975" s="73">
        <v>21</v>
      </c>
      <c r="J975" s="73">
        <v>163.47</v>
      </c>
      <c r="K975" s="73">
        <v>19</v>
      </c>
      <c r="L975" s="73">
        <v>271.05</v>
      </c>
      <c r="N975" s="108">
        <f t="shared" si="30"/>
        <v>0</v>
      </c>
      <c r="O975" s="108">
        <f t="shared" si="30"/>
        <v>0</v>
      </c>
      <c r="P975" s="108">
        <f t="shared" si="31"/>
        <v>0</v>
      </c>
    </row>
    <row r="976" spans="1:16" hidden="1" x14ac:dyDescent="0.3">
      <c r="A976" s="71" t="s">
        <v>163</v>
      </c>
      <c r="B976" s="71" t="s">
        <v>57</v>
      </c>
      <c r="C976" s="71" t="s">
        <v>17</v>
      </c>
      <c r="D976" s="71" t="s">
        <v>60</v>
      </c>
      <c r="E976" s="72" t="s">
        <v>15</v>
      </c>
      <c r="F976" s="72" t="s">
        <v>26</v>
      </c>
      <c r="G976" s="73">
        <v>2</v>
      </c>
      <c r="H976" s="73">
        <v>433.48</v>
      </c>
      <c r="I976" s="73">
        <v>0</v>
      </c>
      <c r="J976" s="73">
        <v>0</v>
      </c>
      <c r="K976" s="73">
        <v>2</v>
      </c>
      <c r="L976" s="73">
        <v>433.48</v>
      </c>
      <c r="N976" s="108">
        <f t="shared" si="30"/>
        <v>0</v>
      </c>
      <c r="O976" s="108">
        <f t="shared" si="30"/>
        <v>0</v>
      </c>
      <c r="P976" s="108">
        <f t="shared" si="31"/>
        <v>0</v>
      </c>
    </row>
    <row r="977" spans="1:16" hidden="1" x14ac:dyDescent="0.3">
      <c r="A977" s="71" t="s">
        <v>163</v>
      </c>
      <c r="B977" s="71" t="s">
        <v>57</v>
      </c>
      <c r="C977" s="71" t="s">
        <v>55</v>
      </c>
      <c r="D977" s="71" t="s">
        <v>104</v>
      </c>
      <c r="E977" s="72" t="s">
        <v>20</v>
      </c>
      <c r="F977" s="72" t="s">
        <v>26</v>
      </c>
      <c r="G977" s="73">
        <v>3</v>
      </c>
      <c r="H977" s="73">
        <v>432.5</v>
      </c>
      <c r="I977" s="73">
        <v>0</v>
      </c>
      <c r="J977" s="73">
        <v>0</v>
      </c>
      <c r="K977" s="73">
        <v>3</v>
      </c>
      <c r="L977" s="73">
        <v>432.5</v>
      </c>
      <c r="N977" s="108">
        <f t="shared" si="30"/>
        <v>0</v>
      </c>
      <c r="O977" s="108">
        <f t="shared" si="30"/>
        <v>0</v>
      </c>
      <c r="P977" s="108">
        <f t="shared" si="31"/>
        <v>0</v>
      </c>
    </row>
    <row r="978" spans="1:16" hidden="1" x14ac:dyDescent="0.3">
      <c r="A978" s="71" t="s">
        <v>161</v>
      </c>
      <c r="B978" s="71" t="s">
        <v>57</v>
      </c>
      <c r="C978" s="71" t="s">
        <v>55</v>
      </c>
      <c r="D978" s="71" t="s">
        <v>23</v>
      </c>
      <c r="E978" s="72" t="s">
        <v>37</v>
      </c>
      <c r="F978" s="72" t="s">
        <v>26</v>
      </c>
      <c r="G978" s="73">
        <v>2</v>
      </c>
      <c r="H978" s="73">
        <v>432.47</v>
      </c>
      <c r="I978" s="73">
        <v>1</v>
      </c>
      <c r="J978" s="73">
        <v>277.24</v>
      </c>
      <c r="K978" s="73">
        <v>1</v>
      </c>
      <c r="L978" s="73">
        <v>155.22999999999999</v>
      </c>
      <c r="N978" s="108">
        <f t="shared" si="30"/>
        <v>0</v>
      </c>
      <c r="O978" s="108">
        <f t="shared" si="30"/>
        <v>0</v>
      </c>
      <c r="P978" s="108">
        <f t="shared" si="31"/>
        <v>0</v>
      </c>
    </row>
    <row r="979" spans="1:16" hidden="1" x14ac:dyDescent="0.3">
      <c r="A979" s="71" t="s">
        <v>160</v>
      </c>
      <c r="B979" s="71" t="s">
        <v>57</v>
      </c>
      <c r="C979" s="71" t="s">
        <v>55</v>
      </c>
      <c r="D979" s="71" t="s">
        <v>56</v>
      </c>
      <c r="E979" s="72" t="s">
        <v>28</v>
      </c>
      <c r="F979" s="72" t="s">
        <v>16</v>
      </c>
      <c r="G979" s="73">
        <v>3</v>
      </c>
      <c r="H979" s="73">
        <v>431.07</v>
      </c>
      <c r="I979" s="73">
        <v>0</v>
      </c>
      <c r="J979" s="73">
        <v>0</v>
      </c>
      <c r="K979" s="73">
        <v>3</v>
      </c>
      <c r="L979" s="73">
        <v>431.07</v>
      </c>
      <c r="N979" s="108">
        <f t="shared" si="30"/>
        <v>0</v>
      </c>
      <c r="O979" s="108">
        <f t="shared" si="30"/>
        <v>0</v>
      </c>
      <c r="P979" s="108">
        <f t="shared" si="31"/>
        <v>0</v>
      </c>
    </row>
    <row r="980" spans="1:16" hidden="1" x14ac:dyDescent="0.3">
      <c r="A980" s="71" t="s">
        <v>155</v>
      </c>
      <c r="B980" s="71" t="s">
        <v>57</v>
      </c>
      <c r="C980" s="71" t="s">
        <v>13</v>
      </c>
      <c r="D980" s="71" t="s">
        <v>54</v>
      </c>
      <c r="E980" s="72" t="s">
        <v>41</v>
      </c>
      <c r="F980" s="72" t="s">
        <v>26</v>
      </c>
      <c r="G980" s="73">
        <v>15</v>
      </c>
      <c r="H980" s="73">
        <v>431.06</v>
      </c>
      <c r="I980" s="73">
        <v>5</v>
      </c>
      <c r="J980" s="73">
        <v>126.63</v>
      </c>
      <c r="K980" s="73">
        <v>10</v>
      </c>
      <c r="L980" s="73">
        <v>304.43</v>
      </c>
      <c r="N980" s="108">
        <f t="shared" ref="N980:O1043" si="32">G980-I980-K980</f>
        <v>0</v>
      </c>
      <c r="O980" s="108">
        <f t="shared" si="32"/>
        <v>0</v>
      </c>
      <c r="P980" s="108">
        <f t="shared" si="31"/>
        <v>0</v>
      </c>
    </row>
    <row r="981" spans="1:16" hidden="1" x14ac:dyDescent="0.3">
      <c r="A981" s="71" t="s">
        <v>132</v>
      </c>
      <c r="B981" s="71" t="s">
        <v>57</v>
      </c>
      <c r="C981" s="71" t="s">
        <v>13</v>
      </c>
      <c r="D981" s="71" t="s">
        <v>76</v>
      </c>
      <c r="E981" s="72" t="s">
        <v>18</v>
      </c>
      <c r="F981" s="72" t="s">
        <v>16</v>
      </c>
      <c r="G981" s="73">
        <v>18</v>
      </c>
      <c r="H981" s="73">
        <v>430.96</v>
      </c>
      <c r="I981" s="73">
        <v>0</v>
      </c>
      <c r="J981" s="73">
        <v>0</v>
      </c>
      <c r="K981" s="73">
        <v>18</v>
      </c>
      <c r="L981" s="73">
        <v>430.96</v>
      </c>
      <c r="N981" s="108">
        <f t="shared" si="32"/>
        <v>0</v>
      </c>
      <c r="O981" s="108">
        <f t="shared" si="32"/>
        <v>0</v>
      </c>
      <c r="P981" s="108">
        <f t="shared" si="31"/>
        <v>0</v>
      </c>
    </row>
    <row r="982" spans="1:16" hidden="1" x14ac:dyDescent="0.3">
      <c r="A982" s="71" t="s">
        <v>161</v>
      </c>
      <c r="B982" s="71" t="s">
        <v>57</v>
      </c>
      <c r="C982" s="71" t="s">
        <v>55</v>
      </c>
      <c r="D982" s="71" t="s">
        <v>77</v>
      </c>
      <c r="E982" s="72" t="s">
        <v>20</v>
      </c>
      <c r="F982" s="72" t="s">
        <v>21</v>
      </c>
      <c r="G982" s="73">
        <v>7</v>
      </c>
      <c r="H982" s="73">
        <v>430.85</v>
      </c>
      <c r="I982" s="73">
        <v>3</v>
      </c>
      <c r="J982" s="73">
        <v>55.52</v>
      </c>
      <c r="K982" s="73">
        <v>4</v>
      </c>
      <c r="L982" s="73">
        <v>375.33</v>
      </c>
      <c r="N982" s="108">
        <f t="shared" si="32"/>
        <v>0</v>
      </c>
      <c r="O982" s="108">
        <f t="shared" si="32"/>
        <v>0</v>
      </c>
      <c r="P982" s="108">
        <f t="shared" si="31"/>
        <v>0</v>
      </c>
    </row>
    <row r="983" spans="1:16" hidden="1" x14ac:dyDescent="0.3">
      <c r="A983" s="71" t="s">
        <v>142</v>
      </c>
      <c r="B983" s="71" t="s">
        <v>57</v>
      </c>
      <c r="C983" s="71" t="s">
        <v>55</v>
      </c>
      <c r="D983" s="71" t="s">
        <v>85</v>
      </c>
      <c r="E983" s="72" t="s">
        <v>28</v>
      </c>
      <c r="F983" s="72" t="s">
        <v>16</v>
      </c>
      <c r="G983" s="73">
        <v>3</v>
      </c>
      <c r="H983" s="73">
        <v>430.69</v>
      </c>
      <c r="I983" s="73">
        <v>0</v>
      </c>
      <c r="J983" s="73">
        <v>0</v>
      </c>
      <c r="K983" s="73">
        <v>3</v>
      </c>
      <c r="L983" s="73">
        <v>430.69</v>
      </c>
      <c r="N983" s="108">
        <f t="shared" si="32"/>
        <v>0</v>
      </c>
      <c r="O983" s="108">
        <f t="shared" si="32"/>
        <v>0</v>
      </c>
      <c r="P983" s="108">
        <f t="shared" si="31"/>
        <v>0</v>
      </c>
    </row>
    <row r="984" spans="1:16" hidden="1" x14ac:dyDescent="0.3">
      <c r="A984" s="71" t="s">
        <v>142</v>
      </c>
      <c r="B984" s="71" t="s">
        <v>57</v>
      </c>
      <c r="C984" s="71" t="s">
        <v>55</v>
      </c>
      <c r="D984" s="71" t="s">
        <v>49</v>
      </c>
      <c r="E984" s="72" t="s">
        <v>31</v>
      </c>
      <c r="F984" s="72" t="s">
        <v>26</v>
      </c>
      <c r="G984" s="73">
        <v>4</v>
      </c>
      <c r="H984" s="73">
        <v>430.21</v>
      </c>
      <c r="I984" s="73">
        <v>0</v>
      </c>
      <c r="J984" s="73">
        <v>0</v>
      </c>
      <c r="K984" s="73">
        <v>4</v>
      </c>
      <c r="L984" s="73">
        <v>430.21</v>
      </c>
      <c r="N984" s="108">
        <f t="shared" si="32"/>
        <v>0</v>
      </c>
      <c r="O984" s="108">
        <f t="shared" si="32"/>
        <v>0</v>
      </c>
      <c r="P984" s="108">
        <f t="shared" si="31"/>
        <v>0</v>
      </c>
    </row>
    <row r="985" spans="1:16" hidden="1" x14ac:dyDescent="0.3">
      <c r="A985" s="71" t="s">
        <v>159</v>
      </c>
      <c r="B985" s="71" t="s">
        <v>12</v>
      </c>
      <c r="C985" s="71" t="s">
        <v>55</v>
      </c>
      <c r="D985" s="71" t="s">
        <v>50</v>
      </c>
      <c r="E985" s="72" t="s">
        <v>20</v>
      </c>
      <c r="F985" s="72" t="s">
        <v>4</v>
      </c>
      <c r="G985" s="73">
        <v>5</v>
      </c>
      <c r="H985" s="73">
        <v>429.68</v>
      </c>
      <c r="I985" s="73">
        <v>1</v>
      </c>
      <c r="J985" s="73">
        <v>113.71</v>
      </c>
      <c r="K985" s="73">
        <v>4</v>
      </c>
      <c r="L985" s="73">
        <v>315.97000000000003</v>
      </c>
      <c r="N985" s="108">
        <f t="shared" si="32"/>
        <v>0</v>
      </c>
      <c r="O985" s="108">
        <f t="shared" si="32"/>
        <v>0</v>
      </c>
      <c r="P985" s="108">
        <f t="shared" si="31"/>
        <v>0</v>
      </c>
    </row>
    <row r="986" spans="1:16" hidden="1" x14ac:dyDescent="0.3">
      <c r="A986" s="71" t="s">
        <v>131</v>
      </c>
      <c r="B986" s="71" t="s">
        <v>12</v>
      </c>
      <c r="C986" s="71" t="s">
        <v>22</v>
      </c>
      <c r="D986" s="71" t="s">
        <v>33</v>
      </c>
      <c r="E986" s="72" t="s">
        <v>15</v>
      </c>
      <c r="F986" s="72" t="s">
        <v>4</v>
      </c>
      <c r="G986" s="73">
        <v>2</v>
      </c>
      <c r="H986" s="73">
        <v>429.34</v>
      </c>
      <c r="I986" s="73">
        <v>0</v>
      </c>
      <c r="J986" s="73">
        <v>0</v>
      </c>
      <c r="K986" s="73">
        <v>2</v>
      </c>
      <c r="L986" s="73">
        <v>429.34</v>
      </c>
      <c r="N986" s="108">
        <f t="shared" si="32"/>
        <v>0</v>
      </c>
      <c r="O986" s="108">
        <f t="shared" si="32"/>
        <v>0</v>
      </c>
      <c r="P986" s="108">
        <f t="shared" si="31"/>
        <v>0</v>
      </c>
    </row>
    <row r="987" spans="1:16" hidden="1" x14ac:dyDescent="0.3">
      <c r="A987" s="71" t="s">
        <v>132</v>
      </c>
      <c r="B987" s="71" t="s">
        <v>12</v>
      </c>
      <c r="C987" s="71" t="s">
        <v>13</v>
      </c>
      <c r="D987" s="71" t="s">
        <v>99</v>
      </c>
      <c r="E987" s="72" t="s">
        <v>37</v>
      </c>
      <c r="F987" s="72" t="s">
        <v>16</v>
      </c>
      <c r="G987" s="73">
        <v>7</v>
      </c>
      <c r="H987" s="73">
        <v>429.21</v>
      </c>
      <c r="I987" s="73">
        <v>1</v>
      </c>
      <c r="J987" s="73">
        <v>11.32</v>
      </c>
      <c r="K987" s="73">
        <v>6</v>
      </c>
      <c r="L987" s="73">
        <v>417.89</v>
      </c>
      <c r="N987" s="108">
        <f t="shared" si="32"/>
        <v>0</v>
      </c>
      <c r="O987" s="108">
        <f t="shared" si="32"/>
        <v>0</v>
      </c>
      <c r="P987" s="108">
        <f t="shared" si="31"/>
        <v>0</v>
      </c>
    </row>
    <row r="988" spans="1:16" hidden="1" x14ac:dyDescent="0.3">
      <c r="A988" s="71" t="s">
        <v>163</v>
      </c>
      <c r="B988" s="71" t="s">
        <v>57</v>
      </c>
      <c r="C988" s="71" t="s">
        <v>55</v>
      </c>
      <c r="D988" s="71" t="s">
        <v>30</v>
      </c>
      <c r="E988" s="72" t="s">
        <v>31</v>
      </c>
      <c r="F988" s="72" t="s">
        <v>26</v>
      </c>
      <c r="G988" s="73">
        <v>10</v>
      </c>
      <c r="H988" s="73">
        <v>428.93</v>
      </c>
      <c r="I988" s="73">
        <v>5</v>
      </c>
      <c r="J988" s="73">
        <v>261.68</v>
      </c>
      <c r="K988" s="73">
        <v>5</v>
      </c>
      <c r="L988" s="73">
        <v>167.25</v>
      </c>
      <c r="N988" s="108">
        <f t="shared" si="32"/>
        <v>0</v>
      </c>
      <c r="O988" s="108">
        <f t="shared" si="32"/>
        <v>0</v>
      </c>
      <c r="P988" s="108">
        <f t="shared" si="31"/>
        <v>0</v>
      </c>
    </row>
    <row r="989" spans="1:16" hidden="1" x14ac:dyDescent="0.3">
      <c r="A989" s="71" t="s">
        <v>161</v>
      </c>
      <c r="B989" s="71" t="s">
        <v>12</v>
      </c>
      <c r="C989" s="71" t="s">
        <v>55</v>
      </c>
      <c r="D989" s="71" t="s">
        <v>62</v>
      </c>
      <c r="E989" s="72" t="s">
        <v>15</v>
      </c>
      <c r="F989" s="72" t="s">
        <v>4</v>
      </c>
      <c r="G989" s="73">
        <v>2</v>
      </c>
      <c r="H989" s="73">
        <v>428.5</v>
      </c>
      <c r="I989" s="73">
        <v>0</v>
      </c>
      <c r="J989" s="73">
        <v>0</v>
      </c>
      <c r="K989" s="73">
        <v>2</v>
      </c>
      <c r="L989" s="73">
        <v>428.5</v>
      </c>
      <c r="N989" s="108">
        <f t="shared" si="32"/>
        <v>0</v>
      </c>
      <c r="O989" s="108">
        <f t="shared" si="32"/>
        <v>0</v>
      </c>
      <c r="P989" s="108">
        <f t="shared" si="31"/>
        <v>0</v>
      </c>
    </row>
    <row r="990" spans="1:16" hidden="1" x14ac:dyDescent="0.3">
      <c r="A990" s="71" t="s">
        <v>146</v>
      </c>
      <c r="B990" s="71" t="s">
        <v>129</v>
      </c>
      <c r="C990" s="71" t="s">
        <v>55</v>
      </c>
      <c r="D990" s="71" t="s">
        <v>50</v>
      </c>
      <c r="E990" s="72" t="s">
        <v>15</v>
      </c>
      <c r="F990" s="72" t="s">
        <v>21</v>
      </c>
      <c r="G990" s="73">
        <v>2</v>
      </c>
      <c r="H990" s="73">
        <v>428.14</v>
      </c>
      <c r="I990" s="73">
        <v>0</v>
      </c>
      <c r="J990" s="73">
        <v>0</v>
      </c>
      <c r="K990" s="73">
        <v>2</v>
      </c>
      <c r="L990" s="73">
        <v>428.14</v>
      </c>
      <c r="N990" s="108">
        <f t="shared" si="32"/>
        <v>0</v>
      </c>
      <c r="O990" s="108">
        <f t="shared" si="32"/>
        <v>0</v>
      </c>
      <c r="P990" s="108">
        <f t="shared" si="31"/>
        <v>0</v>
      </c>
    </row>
    <row r="991" spans="1:16" hidden="1" x14ac:dyDescent="0.3">
      <c r="A991" s="71" t="s">
        <v>154</v>
      </c>
      <c r="B991" s="71" t="s">
        <v>129</v>
      </c>
      <c r="C991" s="71" t="s">
        <v>55</v>
      </c>
      <c r="D991" s="71" t="s">
        <v>59</v>
      </c>
      <c r="E991" s="72" t="s">
        <v>31</v>
      </c>
      <c r="F991" s="72" t="s">
        <v>16</v>
      </c>
      <c r="G991" s="73">
        <v>4</v>
      </c>
      <c r="H991" s="73">
        <v>427.3</v>
      </c>
      <c r="I991" s="73">
        <v>0</v>
      </c>
      <c r="J991" s="73">
        <v>0</v>
      </c>
      <c r="K991" s="73">
        <v>4</v>
      </c>
      <c r="L991" s="73">
        <v>427.3</v>
      </c>
      <c r="N991" s="108">
        <f t="shared" si="32"/>
        <v>0</v>
      </c>
      <c r="O991" s="108">
        <f t="shared" si="32"/>
        <v>0</v>
      </c>
      <c r="P991" s="108">
        <f t="shared" si="31"/>
        <v>0</v>
      </c>
    </row>
    <row r="992" spans="1:16" hidden="1" x14ac:dyDescent="0.3">
      <c r="A992" s="71" t="s">
        <v>163</v>
      </c>
      <c r="B992" s="71" t="s">
        <v>57</v>
      </c>
      <c r="C992" s="71" t="s">
        <v>17</v>
      </c>
      <c r="D992" s="71" t="s">
        <v>48</v>
      </c>
      <c r="E992" s="72" t="s">
        <v>24</v>
      </c>
      <c r="F992" s="72" t="s">
        <v>21</v>
      </c>
      <c r="G992" s="73">
        <v>2</v>
      </c>
      <c r="H992" s="73">
        <v>426.98</v>
      </c>
      <c r="I992" s="73">
        <v>0</v>
      </c>
      <c r="J992" s="73">
        <v>0</v>
      </c>
      <c r="K992" s="73">
        <v>2</v>
      </c>
      <c r="L992" s="73">
        <v>426.98</v>
      </c>
      <c r="N992" s="108">
        <f t="shared" si="32"/>
        <v>0</v>
      </c>
      <c r="O992" s="108">
        <f t="shared" si="32"/>
        <v>0</v>
      </c>
      <c r="P992" s="108">
        <f t="shared" si="31"/>
        <v>0</v>
      </c>
    </row>
    <row r="993" spans="1:16" hidden="1" x14ac:dyDescent="0.3">
      <c r="A993" s="71" t="s">
        <v>142</v>
      </c>
      <c r="B993" s="71" t="s">
        <v>12</v>
      </c>
      <c r="C993" s="71" t="s">
        <v>13</v>
      </c>
      <c r="D993" s="71" t="s">
        <v>46</v>
      </c>
      <c r="E993" s="72" t="s">
        <v>25</v>
      </c>
      <c r="F993" s="72" t="s">
        <v>21</v>
      </c>
      <c r="G993" s="73">
        <v>9</v>
      </c>
      <c r="H993" s="73">
        <v>426.71</v>
      </c>
      <c r="I993" s="73">
        <v>1</v>
      </c>
      <c r="J993" s="73">
        <v>22.58</v>
      </c>
      <c r="K993" s="73">
        <v>8</v>
      </c>
      <c r="L993" s="73">
        <v>404.13</v>
      </c>
      <c r="N993" s="108">
        <f t="shared" si="32"/>
        <v>0</v>
      </c>
      <c r="O993" s="108">
        <f t="shared" si="32"/>
        <v>0</v>
      </c>
      <c r="P993" s="108">
        <f t="shared" si="31"/>
        <v>0</v>
      </c>
    </row>
    <row r="994" spans="1:16" hidden="1" x14ac:dyDescent="0.3">
      <c r="A994" s="71" t="s">
        <v>154</v>
      </c>
      <c r="B994" s="71" t="s">
        <v>129</v>
      </c>
      <c r="C994" s="71" t="s">
        <v>55</v>
      </c>
      <c r="D994" s="71" t="s">
        <v>45</v>
      </c>
      <c r="E994" s="72" t="s">
        <v>40</v>
      </c>
      <c r="F994" s="72" t="s">
        <v>4</v>
      </c>
      <c r="G994" s="73">
        <v>1</v>
      </c>
      <c r="H994" s="73">
        <v>425.78</v>
      </c>
      <c r="I994" s="73">
        <v>0</v>
      </c>
      <c r="J994" s="73">
        <v>0</v>
      </c>
      <c r="K994" s="73">
        <v>1</v>
      </c>
      <c r="L994" s="73">
        <v>425.78</v>
      </c>
      <c r="N994" s="108">
        <f t="shared" si="32"/>
        <v>0</v>
      </c>
      <c r="O994" s="108">
        <f t="shared" si="32"/>
        <v>0</v>
      </c>
      <c r="P994" s="108">
        <f t="shared" si="31"/>
        <v>0</v>
      </c>
    </row>
    <row r="995" spans="1:16" hidden="1" x14ac:dyDescent="0.3">
      <c r="A995" s="71" t="s">
        <v>140</v>
      </c>
      <c r="B995" s="71" t="s">
        <v>57</v>
      </c>
      <c r="C995" s="71" t="s">
        <v>13</v>
      </c>
      <c r="D995" s="71" t="s">
        <v>34</v>
      </c>
      <c r="E995" s="72" t="s">
        <v>18</v>
      </c>
      <c r="F995" s="72" t="s">
        <v>4</v>
      </c>
      <c r="G995" s="73">
        <v>20</v>
      </c>
      <c r="H995" s="73">
        <v>425.67</v>
      </c>
      <c r="I995" s="73">
        <v>6</v>
      </c>
      <c r="J995" s="73">
        <v>134.88999999999999</v>
      </c>
      <c r="K995" s="73">
        <v>14</v>
      </c>
      <c r="L995" s="73">
        <v>290.77999999999997</v>
      </c>
      <c r="N995" s="108">
        <f t="shared" si="32"/>
        <v>0</v>
      </c>
      <c r="O995" s="108">
        <f t="shared" si="32"/>
        <v>0</v>
      </c>
      <c r="P995" s="108">
        <f t="shared" si="31"/>
        <v>0</v>
      </c>
    </row>
    <row r="996" spans="1:16" hidden="1" x14ac:dyDescent="0.3">
      <c r="A996" s="71" t="s">
        <v>132</v>
      </c>
      <c r="B996" s="71" t="s">
        <v>12</v>
      </c>
      <c r="C996" s="71" t="s">
        <v>13</v>
      </c>
      <c r="D996" s="71" t="s">
        <v>75</v>
      </c>
      <c r="E996" s="72" t="s">
        <v>37</v>
      </c>
      <c r="F996" s="72" t="s">
        <v>26</v>
      </c>
      <c r="G996" s="73">
        <v>7</v>
      </c>
      <c r="H996" s="73">
        <v>425.49</v>
      </c>
      <c r="I996" s="73">
        <v>1</v>
      </c>
      <c r="J996" s="73">
        <v>20.84</v>
      </c>
      <c r="K996" s="73">
        <v>6</v>
      </c>
      <c r="L996" s="73">
        <v>404.65</v>
      </c>
      <c r="N996" s="108">
        <f t="shared" si="32"/>
        <v>0</v>
      </c>
      <c r="O996" s="108">
        <f t="shared" si="32"/>
        <v>0</v>
      </c>
      <c r="P996" s="108">
        <f t="shared" si="31"/>
        <v>3.1974423109204508E-14</v>
      </c>
    </row>
    <row r="997" spans="1:16" hidden="1" x14ac:dyDescent="0.3">
      <c r="A997" s="71" t="s">
        <v>163</v>
      </c>
      <c r="B997" s="71" t="s">
        <v>12</v>
      </c>
      <c r="C997" s="71" t="s">
        <v>55</v>
      </c>
      <c r="D997" s="71" t="s">
        <v>85</v>
      </c>
      <c r="E997" s="72" t="s">
        <v>24</v>
      </c>
      <c r="F997" s="72" t="s">
        <v>21</v>
      </c>
      <c r="G997" s="73">
        <v>2</v>
      </c>
      <c r="H997" s="73">
        <v>424.09</v>
      </c>
      <c r="I997" s="73">
        <v>0</v>
      </c>
      <c r="J997" s="73">
        <v>0</v>
      </c>
      <c r="K997" s="73">
        <v>2</v>
      </c>
      <c r="L997" s="73">
        <v>424.09</v>
      </c>
      <c r="N997" s="108">
        <f t="shared" si="32"/>
        <v>0</v>
      </c>
      <c r="O997" s="108">
        <f t="shared" si="32"/>
        <v>0</v>
      </c>
      <c r="P997" s="108">
        <f t="shared" si="31"/>
        <v>0</v>
      </c>
    </row>
    <row r="998" spans="1:16" hidden="1" x14ac:dyDescent="0.3">
      <c r="A998" s="71" t="s">
        <v>132</v>
      </c>
      <c r="B998" s="71" t="s">
        <v>57</v>
      </c>
      <c r="C998" s="71" t="s">
        <v>13</v>
      </c>
      <c r="D998" s="71" t="s">
        <v>86</v>
      </c>
      <c r="E998" s="72" t="s">
        <v>20</v>
      </c>
      <c r="F998" s="72" t="s">
        <v>21</v>
      </c>
      <c r="G998" s="73">
        <v>1</v>
      </c>
      <c r="H998" s="73">
        <v>423.3</v>
      </c>
      <c r="I998" s="73">
        <v>0</v>
      </c>
      <c r="J998" s="73">
        <v>0</v>
      </c>
      <c r="K998" s="73">
        <v>1</v>
      </c>
      <c r="L998" s="73">
        <v>423.3</v>
      </c>
      <c r="N998" s="108">
        <f t="shared" si="32"/>
        <v>0</v>
      </c>
      <c r="O998" s="108">
        <f t="shared" si="32"/>
        <v>0</v>
      </c>
      <c r="P998" s="108">
        <f t="shared" si="31"/>
        <v>0</v>
      </c>
    </row>
    <row r="999" spans="1:16" hidden="1" x14ac:dyDescent="0.3">
      <c r="A999" s="71" t="s">
        <v>161</v>
      </c>
      <c r="B999" s="71" t="s">
        <v>12</v>
      </c>
      <c r="C999" s="71" t="s">
        <v>55</v>
      </c>
      <c r="D999" s="71" t="s">
        <v>59</v>
      </c>
      <c r="E999" s="72" t="s">
        <v>25</v>
      </c>
      <c r="F999" s="72" t="s">
        <v>21</v>
      </c>
      <c r="G999" s="73">
        <v>8</v>
      </c>
      <c r="H999" s="73">
        <v>422.82</v>
      </c>
      <c r="I999" s="73">
        <v>0</v>
      </c>
      <c r="J999" s="73">
        <v>0</v>
      </c>
      <c r="K999" s="73">
        <v>8</v>
      </c>
      <c r="L999" s="73">
        <v>422.82</v>
      </c>
      <c r="N999" s="108">
        <f t="shared" si="32"/>
        <v>0</v>
      </c>
      <c r="O999" s="108">
        <f t="shared" si="32"/>
        <v>0</v>
      </c>
      <c r="P999" s="108">
        <f t="shared" si="31"/>
        <v>0</v>
      </c>
    </row>
    <row r="1000" spans="1:16" hidden="1" x14ac:dyDescent="0.3">
      <c r="A1000" s="71" t="s">
        <v>154</v>
      </c>
      <c r="B1000" s="71" t="s">
        <v>12</v>
      </c>
      <c r="C1000" s="71" t="s">
        <v>55</v>
      </c>
      <c r="D1000" s="71" t="s">
        <v>19</v>
      </c>
      <c r="E1000" s="72" t="s">
        <v>15</v>
      </c>
      <c r="F1000" s="72" t="s">
        <v>21</v>
      </c>
      <c r="G1000" s="73">
        <v>9</v>
      </c>
      <c r="H1000" s="73">
        <v>422.19</v>
      </c>
      <c r="I1000" s="73">
        <v>9</v>
      </c>
      <c r="J1000" s="73">
        <v>422.19</v>
      </c>
      <c r="K1000" s="73">
        <v>0</v>
      </c>
      <c r="L1000" s="73">
        <v>0</v>
      </c>
      <c r="N1000" s="108">
        <f t="shared" si="32"/>
        <v>0</v>
      </c>
      <c r="O1000" s="108">
        <f t="shared" si="32"/>
        <v>0</v>
      </c>
      <c r="P1000" s="108">
        <f t="shared" si="31"/>
        <v>0</v>
      </c>
    </row>
    <row r="1001" spans="1:16" hidden="1" x14ac:dyDescent="0.3">
      <c r="A1001" s="71" t="s">
        <v>132</v>
      </c>
      <c r="B1001" s="71" t="s">
        <v>12</v>
      </c>
      <c r="C1001" s="71" t="s">
        <v>13</v>
      </c>
      <c r="D1001" s="71" t="s">
        <v>91</v>
      </c>
      <c r="E1001" s="72" t="s">
        <v>41</v>
      </c>
      <c r="F1001" s="72" t="s">
        <v>26</v>
      </c>
      <c r="G1001" s="73">
        <v>11</v>
      </c>
      <c r="H1001" s="73">
        <v>422.12</v>
      </c>
      <c r="I1001" s="73">
        <v>0</v>
      </c>
      <c r="J1001" s="73">
        <v>0</v>
      </c>
      <c r="K1001" s="73">
        <v>11</v>
      </c>
      <c r="L1001" s="73">
        <v>422.12</v>
      </c>
      <c r="N1001" s="108">
        <f t="shared" si="32"/>
        <v>0</v>
      </c>
      <c r="O1001" s="108">
        <f t="shared" si="32"/>
        <v>0</v>
      </c>
      <c r="P1001" s="108">
        <f t="shared" si="31"/>
        <v>0</v>
      </c>
    </row>
    <row r="1002" spans="1:16" hidden="1" x14ac:dyDescent="0.3">
      <c r="A1002" s="71" t="s">
        <v>143</v>
      </c>
      <c r="B1002" s="71" t="s">
        <v>12</v>
      </c>
      <c r="C1002" s="71" t="s">
        <v>55</v>
      </c>
      <c r="D1002" s="71" t="s">
        <v>50</v>
      </c>
      <c r="E1002" s="72" t="s">
        <v>28</v>
      </c>
      <c r="F1002" s="72" t="s">
        <v>16</v>
      </c>
      <c r="G1002" s="73">
        <v>3</v>
      </c>
      <c r="H1002" s="73">
        <v>421.11</v>
      </c>
      <c r="I1002" s="73">
        <v>0</v>
      </c>
      <c r="J1002" s="73">
        <v>0</v>
      </c>
      <c r="K1002" s="73">
        <v>3</v>
      </c>
      <c r="L1002" s="73">
        <v>421.11</v>
      </c>
      <c r="N1002" s="108">
        <f t="shared" si="32"/>
        <v>0</v>
      </c>
      <c r="O1002" s="108">
        <f t="shared" si="32"/>
        <v>0</v>
      </c>
      <c r="P1002" s="108">
        <f t="shared" si="31"/>
        <v>0</v>
      </c>
    </row>
    <row r="1003" spans="1:16" hidden="1" x14ac:dyDescent="0.3">
      <c r="A1003" s="71" t="s">
        <v>156</v>
      </c>
      <c r="B1003" s="71" t="s">
        <v>12</v>
      </c>
      <c r="C1003" s="71" t="s">
        <v>55</v>
      </c>
      <c r="D1003" s="71" t="s">
        <v>56</v>
      </c>
      <c r="E1003" s="72" t="s">
        <v>24</v>
      </c>
      <c r="F1003" s="72" t="s">
        <v>16</v>
      </c>
      <c r="G1003" s="73">
        <v>2</v>
      </c>
      <c r="H1003" s="73">
        <v>419.74</v>
      </c>
      <c r="I1003" s="73">
        <v>0</v>
      </c>
      <c r="J1003" s="73">
        <v>0</v>
      </c>
      <c r="K1003" s="73">
        <v>2</v>
      </c>
      <c r="L1003" s="73">
        <v>419.74</v>
      </c>
      <c r="N1003" s="108">
        <f t="shared" si="32"/>
        <v>0</v>
      </c>
      <c r="O1003" s="108">
        <f t="shared" si="32"/>
        <v>0</v>
      </c>
      <c r="P1003" s="108">
        <f t="shared" si="31"/>
        <v>0</v>
      </c>
    </row>
    <row r="1004" spans="1:16" hidden="1" x14ac:dyDescent="0.3">
      <c r="A1004" s="71" t="s">
        <v>163</v>
      </c>
      <c r="B1004" s="71" t="s">
        <v>57</v>
      </c>
      <c r="C1004" s="71" t="s">
        <v>55</v>
      </c>
      <c r="D1004" s="71" t="s">
        <v>74</v>
      </c>
      <c r="E1004" s="72" t="s">
        <v>31</v>
      </c>
      <c r="F1004" s="72" t="s">
        <v>21</v>
      </c>
      <c r="G1004" s="73">
        <v>8</v>
      </c>
      <c r="H1004" s="73">
        <v>419.15</v>
      </c>
      <c r="I1004" s="73">
        <v>3</v>
      </c>
      <c r="J1004" s="73">
        <v>274</v>
      </c>
      <c r="K1004" s="73">
        <v>5</v>
      </c>
      <c r="L1004" s="73">
        <v>145.15</v>
      </c>
      <c r="N1004" s="108">
        <f t="shared" si="32"/>
        <v>0</v>
      </c>
      <c r="O1004" s="108">
        <f t="shared" si="32"/>
        <v>0</v>
      </c>
      <c r="P1004" s="108">
        <f t="shared" si="31"/>
        <v>0</v>
      </c>
    </row>
    <row r="1005" spans="1:16" hidden="1" x14ac:dyDescent="0.3">
      <c r="A1005" s="71" t="s">
        <v>142</v>
      </c>
      <c r="B1005" s="71" t="s">
        <v>57</v>
      </c>
      <c r="C1005" s="71" t="s">
        <v>55</v>
      </c>
      <c r="D1005" s="71" t="s">
        <v>27</v>
      </c>
      <c r="E1005" s="72" t="s">
        <v>18</v>
      </c>
      <c r="F1005" s="72" t="s">
        <v>16</v>
      </c>
      <c r="G1005" s="73">
        <v>18</v>
      </c>
      <c r="H1005" s="73">
        <v>417.68</v>
      </c>
      <c r="I1005" s="73">
        <v>3</v>
      </c>
      <c r="J1005" s="73">
        <v>91.16</v>
      </c>
      <c r="K1005" s="73">
        <v>15</v>
      </c>
      <c r="L1005" s="73">
        <v>326.52</v>
      </c>
      <c r="N1005" s="108">
        <f t="shared" si="32"/>
        <v>0</v>
      </c>
      <c r="O1005" s="108">
        <f t="shared" si="32"/>
        <v>0</v>
      </c>
      <c r="P1005" s="108">
        <f t="shared" si="31"/>
        <v>0</v>
      </c>
    </row>
    <row r="1006" spans="1:16" hidden="1" x14ac:dyDescent="0.3">
      <c r="A1006" s="71" t="s">
        <v>154</v>
      </c>
      <c r="B1006" s="71" t="s">
        <v>12</v>
      </c>
      <c r="C1006" s="71" t="s">
        <v>55</v>
      </c>
      <c r="D1006" s="71" t="s">
        <v>70</v>
      </c>
      <c r="E1006" s="72" t="s">
        <v>31</v>
      </c>
      <c r="F1006" s="72" t="s">
        <v>26</v>
      </c>
      <c r="G1006" s="73">
        <v>4</v>
      </c>
      <c r="H1006" s="73">
        <v>416.95</v>
      </c>
      <c r="I1006" s="73">
        <v>0</v>
      </c>
      <c r="J1006" s="73">
        <v>0</v>
      </c>
      <c r="K1006" s="73">
        <v>4</v>
      </c>
      <c r="L1006" s="73">
        <v>416.95</v>
      </c>
      <c r="N1006" s="108">
        <f t="shared" si="32"/>
        <v>0</v>
      </c>
      <c r="O1006" s="108">
        <f t="shared" si="32"/>
        <v>0</v>
      </c>
      <c r="P1006" s="108">
        <f t="shared" si="31"/>
        <v>0</v>
      </c>
    </row>
    <row r="1007" spans="1:16" hidden="1" x14ac:dyDescent="0.3">
      <c r="A1007" s="71" t="s">
        <v>132</v>
      </c>
      <c r="B1007" s="71" t="s">
        <v>57</v>
      </c>
      <c r="C1007" s="71" t="s">
        <v>13</v>
      </c>
      <c r="D1007" s="71" t="s">
        <v>74</v>
      </c>
      <c r="E1007" s="72" t="s">
        <v>41</v>
      </c>
      <c r="F1007" s="72" t="s">
        <v>4</v>
      </c>
      <c r="G1007" s="73">
        <v>25</v>
      </c>
      <c r="H1007" s="73">
        <v>416.34</v>
      </c>
      <c r="I1007" s="73">
        <v>13</v>
      </c>
      <c r="J1007" s="73">
        <v>198.1</v>
      </c>
      <c r="K1007" s="73">
        <v>12</v>
      </c>
      <c r="L1007" s="73">
        <v>218.24</v>
      </c>
      <c r="N1007" s="108">
        <f t="shared" si="32"/>
        <v>0</v>
      </c>
      <c r="O1007" s="108">
        <f t="shared" si="32"/>
        <v>0</v>
      </c>
      <c r="P1007" s="108">
        <f t="shared" si="31"/>
        <v>0</v>
      </c>
    </row>
    <row r="1008" spans="1:16" hidden="1" x14ac:dyDescent="0.3">
      <c r="A1008" s="71" t="s">
        <v>142</v>
      </c>
      <c r="B1008" s="71" t="s">
        <v>12</v>
      </c>
      <c r="C1008" s="71" t="s">
        <v>13</v>
      </c>
      <c r="D1008" s="71" t="s">
        <v>90</v>
      </c>
      <c r="E1008" s="72" t="s">
        <v>41</v>
      </c>
      <c r="F1008" s="72" t="s">
        <v>16</v>
      </c>
      <c r="G1008" s="73">
        <v>9</v>
      </c>
      <c r="H1008" s="73">
        <v>415.65</v>
      </c>
      <c r="I1008" s="73">
        <v>0</v>
      </c>
      <c r="J1008" s="73">
        <v>0</v>
      </c>
      <c r="K1008" s="73">
        <v>9</v>
      </c>
      <c r="L1008" s="73">
        <v>415.65</v>
      </c>
      <c r="N1008" s="108">
        <f t="shared" si="32"/>
        <v>0</v>
      </c>
      <c r="O1008" s="108">
        <f t="shared" si="32"/>
        <v>0</v>
      </c>
      <c r="P1008" s="108">
        <f t="shared" si="31"/>
        <v>0</v>
      </c>
    </row>
    <row r="1009" spans="1:16" hidden="1" x14ac:dyDescent="0.3">
      <c r="A1009" s="71" t="s">
        <v>158</v>
      </c>
      <c r="B1009" s="71" t="s">
        <v>129</v>
      </c>
      <c r="C1009" s="71" t="s">
        <v>55</v>
      </c>
      <c r="D1009" s="71" t="s">
        <v>60</v>
      </c>
      <c r="E1009" s="72" t="s">
        <v>3</v>
      </c>
      <c r="F1009" s="72" t="s">
        <v>26</v>
      </c>
      <c r="G1009" s="73">
        <v>45</v>
      </c>
      <c r="H1009" s="73">
        <v>415.26</v>
      </c>
      <c r="I1009" s="73">
        <v>23</v>
      </c>
      <c r="J1009" s="73">
        <v>236.39</v>
      </c>
      <c r="K1009" s="73">
        <v>22</v>
      </c>
      <c r="L1009" s="73">
        <v>178.87</v>
      </c>
      <c r="N1009" s="108">
        <f t="shared" si="32"/>
        <v>0</v>
      </c>
      <c r="O1009" s="108">
        <f t="shared" si="32"/>
        <v>0</v>
      </c>
      <c r="P1009" s="108">
        <f t="shared" si="31"/>
        <v>0</v>
      </c>
    </row>
    <row r="1010" spans="1:16" hidden="1" x14ac:dyDescent="0.3">
      <c r="A1010" s="71" t="s">
        <v>161</v>
      </c>
      <c r="B1010" s="71" t="s">
        <v>12</v>
      </c>
      <c r="C1010" s="71" t="s">
        <v>55</v>
      </c>
      <c r="D1010" s="71" t="s">
        <v>64</v>
      </c>
      <c r="E1010" s="72" t="s">
        <v>31</v>
      </c>
      <c r="F1010" s="72" t="s">
        <v>4</v>
      </c>
      <c r="G1010" s="73">
        <v>4</v>
      </c>
      <c r="H1010" s="73">
        <v>415.12</v>
      </c>
      <c r="I1010" s="73">
        <v>0</v>
      </c>
      <c r="J1010" s="73">
        <v>0</v>
      </c>
      <c r="K1010" s="73">
        <v>4</v>
      </c>
      <c r="L1010" s="73">
        <v>415.12</v>
      </c>
      <c r="N1010" s="108">
        <f t="shared" si="32"/>
        <v>0</v>
      </c>
      <c r="O1010" s="108">
        <f t="shared" si="32"/>
        <v>0</v>
      </c>
      <c r="P1010" s="108">
        <f t="shared" si="31"/>
        <v>0</v>
      </c>
    </row>
    <row r="1011" spans="1:16" hidden="1" x14ac:dyDescent="0.3">
      <c r="A1011" s="71" t="s">
        <v>158</v>
      </c>
      <c r="B1011" s="71" t="s">
        <v>57</v>
      </c>
      <c r="C1011" s="71" t="s">
        <v>53</v>
      </c>
      <c r="D1011" s="71" t="s">
        <v>81</v>
      </c>
      <c r="E1011" s="72" t="s">
        <v>37</v>
      </c>
      <c r="F1011" s="72" t="s">
        <v>21</v>
      </c>
      <c r="G1011" s="73">
        <v>5</v>
      </c>
      <c r="H1011" s="73">
        <v>415.05</v>
      </c>
      <c r="I1011" s="73">
        <v>0</v>
      </c>
      <c r="J1011" s="73">
        <v>0</v>
      </c>
      <c r="K1011" s="73">
        <v>5</v>
      </c>
      <c r="L1011" s="73">
        <v>415.05</v>
      </c>
      <c r="N1011" s="108">
        <f t="shared" si="32"/>
        <v>0</v>
      </c>
      <c r="O1011" s="108">
        <f t="shared" si="32"/>
        <v>0</v>
      </c>
      <c r="P1011" s="108">
        <f t="shared" si="31"/>
        <v>0</v>
      </c>
    </row>
    <row r="1012" spans="1:16" hidden="1" x14ac:dyDescent="0.3">
      <c r="A1012" s="71" t="s">
        <v>132</v>
      </c>
      <c r="B1012" s="71" t="s">
        <v>57</v>
      </c>
      <c r="C1012" s="71" t="s">
        <v>13</v>
      </c>
      <c r="D1012" s="71" t="s">
        <v>56</v>
      </c>
      <c r="E1012" s="72" t="s">
        <v>41</v>
      </c>
      <c r="F1012" s="72" t="s">
        <v>21</v>
      </c>
      <c r="G1012" s="73">
        <v>13</v>
      </c>
      <c r="H1012" s="73">
        <v>414.81</v>
      </c>
      <c r="I1012" s="73">
        <v>1</v>
      </c>
      <c r="J1012" s="73">
        <v>24.92</v>
      </c>
      <c r="K1012" s="73">
        <v>12</v>
      </c>
      <c r="L1012" s="73">
        <v>389.89</v>
      </c>
      <c r="N1012" s="108">
        <f t="shared" si="32"/>
        <v>0</v>
      </c>
      <c r="O1012" s="108">
        <f t="shared" si="32"/>
        <v>0</v>
      </c>
      <c r="P1012" s="108">
        <f t="shared" si="31"/>
        <v>0</v>
      </c>
    </row>
    <row r="1013" spans="1:16" hidden="1" x14ac:dyDescent="0.3">
      <c r="A1013" s="71" t="s">
        <v>161</v>
      </c>
      <c r="B1013" s="71" t="s">
        <v>12</v>
      </c>
      <c r="C1013" s="71" t="s">
        <v>55</v>
      </c>
      <c r="D1013" s="71" t="s">
        <v>98</v>
      </c>
      <c r="E1013" s="72" t="s">
        <v>28</v>
      </c>
      <c r="F1013" s="72" t="s">
        <v>21</v>
      </c>
      <c r="G1013" s="73">
        <v>3</v>
      </c>
      <c r="H1013" s="73">
        <v>414.77</v>
      </c>
      <c r="I1013" s="73">
        <v>0</v>
      </c>
      <c r="J1013" s="73">
        <v>0</v>
      </c>
      <c r="K1013" s="73">
        <v>3</v>
      </c>
      <c r="L1013" s="73">
        <v>414.77</v>
      </c>
      <c r="N1013" s="108">
        <f t="shared" si="32"/>
        <v>0</v>
      </c>
      <c r="O1013" s="108">
        <f t="shared" si="32"/>
        <v>0</v>
      </c>
      <c r="P1013" s="108">
        <f t="shared" si="31"/>
        <v>0</v>
      </c>
    </row>
    <row r="1014" spans="1:16" hidden="1" x14ac:dyDescent="0.3">
      <c r="A1014" s="71" t="s">
        <v>132</v>
      </c>
      <c r="B1014" s="71" t="s">
        <v>57</v>
      </c>
      <c r="C1014" s="71" t="s">
        <v>13</v>
      </c>
      <c r="D1014" s="71" t="s">
        <v>58</v>
      </c>
      <c r="E1014" s="72" t="s">
        <v>20</v>
      </c>
      <c r="F1014" s="72" t="s">
        <v>16</v>
      </c>
      <c r="G1014" s="73">
        <v>4</v>
      </c>
      <c r="H1014" s="73">
        <v>414.5</v>
      </c>
      <c r="I1014" s="73">
        <v>0</v>
      </c>
      <c r="J1014" s="73">
        <v>0</v>
      </c>
      <c r="K1014" s="73">
        <v>4</v>
      </c>
      <c r="L1014" s="73">
        <v>414.5</v>
      </c>
      <c r="N1014" s="108">
        <f t="shared" si="32"/>
        <v>0</v>
      </c>
      <c r="O1014" s="108">
        <f t="shared" si="32"/>
        <v>0</v>
      </c>
      <c r="P1014" s="108">
        <f t="shared" si="31"/>
        <v>0</v>
      </c>
    </row>
    <row r="1015" spans="1:16" hidden="1" x14ac:dyDescent="0.3">
      <c r="A1015" s="71" t="s">
        <v>146</v>
      </c>
      <c r="B1015" s="71" t="s">
        <v>57</v>
      </c>
      <c r="C1015" s="71" t="s">
        <v>55</v>
      </c>
      <c r="D1015" s="71" t="s">
        <v>35</v>
      </c>
      <c r="E1015" s="72" t="s">
        <v>18</v>
      </c>
      <c r="F1015" s="72" t="s">
        <v>4</v>
      </c>
      <c r="G1015" s="73">
        <v>18</v>
      </c>
      <c r="H1015" s="73">
        <v>414.3</v>
      </c>
      <c r="I1015" s="73">
        <v>4</v>
      </c>
      <c r="J1015" s="73">
        <v>30.93</v>
      </c>
      <c r="K1015" s="73">
        <v>14</v>
      </c>
      <c r="L1015" s="73">
        <v>383.37</v>
      </c>
      <c r="N1015" s="108">
        <f t="shared" si="32"/>
        <v>0</v>
      </c>
      <c r="O1015" s="108">
        <f t="shared" si="32"/>
        <v>0</v>
      </c>
      <c r="P1015" s="108">
        <f t="shared" si="31"/>
        <v>0</v>
      </c>
    </row>
    <row r="1016" spans="1:16" hidden="1" x14ac:dyDescent="0.3">
      <c r="A1016" s="71" t="s">
        <v>132</v>
      </c>
      <c r="B1016" s="71" t="s">
        <v>12</v>
      </c>
      <c r="C1016" s="71" t="s">
        <v>13</v>
      </c>
      <c r="D1016" s="71" t="s">
        <v>34</v>
      </c>
      <c r="E1016" s="72" t="s">
        <v>24</v>
      </c>
      <c r="F1016" s="72" t="s">
        <v>26</v>
      </c>
      <c r="G1016" s="73">
        <v>3</v>
      </c>
      <c r="H1016" s="73">
        <v>414.07</v>
      </c>
      <c r="I1016" s="73">
        <v>1</v>
      </c>
      <c r="J1016" s="73">
        <v>10.53</v>
      </c>
      <c r="K1016" s="73">
        <v>2</v>
      </c>
      <c r="L1016" s="73">
        <v>403.54</v>
      </c>
      <c r="N1016" s="108">
        <f t="shared" si="32"/>
        <v>0</v>
      </c>
      <c r="O1016" s="108">
        <f t="shared" si="32"/>
        <v>0</v>
      </c>
      <c r="P1016" s="108">
        <f t="shared" si="31"/>
        <v>-2.6645352591003757E-14</v>
      </c>
    </row>
    <row r="1017" spans="1:16" hidden="1" x14ac:dyDescent="0.3">
      <c r="A1017" s="71" t="s">
        <v>146</v>
      </c>
      <c r="B1017" s="71" t="s">
        <v>57</v>
      </c>
      <c r="C1017" s="71" t="s">
        <v>55</v>
      </c>
      <c r="D1017" s="71" t="s">
        <v>48</v>
      </c>
      <c r="E1017" s="72" t="s">
        <v>20</v>
      </c>
      <c r="F1017" s="72" t="s">
        <v>26</v>
      </c>
      <c r="G1017" s="73">
        <v>3</v>
      </c>
      <c r="H1017" s="73">
        <v>413.67</v>
      </c>
      <c r="I1017" s="73">
        <v>0</v>
      </c>
      <c r="J1017" s="73">
        <v>0</v>
      </c>
      <c r="K1017" s="73">
        <v>3</v>
      </c>
      <c r="L1017" s="73">
        <v>413.67</v>
      </c>
      <c r="N1017" s="108">
        <f t="shared" si="32"/>
        <v>0</v>
      </c>
      <c r="O1017" s="108">
        <f t="shared" si="32"/>
        <v>0</v>
      </c>
      <c r="P1017" s="108">
        <f t="shared" si="31"/>
        <v>0</v>
      </c>
    </row>
    <row r="1018" spans="1:16" hidden="1" x14ac:dyDescent="0.3">
      <c r="A1018" s="71" t="s">
        <v>142</v>
      </c>
      <c r="B1018" s="71" t="s">
        <v>57</v>
      </c>
      <c r="C1018" s="71" t="s">
        <v>55</v>
      </c>
      <c r="D1018" s="71" t="s">
        <v>56</v>
      </c>
      <c r="E1018" s="72" t="s">
        <v>5</v>
      </c>
      <c r="F1018" s="72" t="s">
        <v>21</v>
      </c>
      <c r="G1018" s="73">
        <v>38</v>
      </c>
      <c r="H1018" s="73">
        <v>413.42</v>
      </c>
      <c r="I1018" s="73">
        <v>0</v>
      </c>
      <c r="J1018" s="73">
        <v>0</v>
      </c>
      <c r="K1018" s="73">
        <v>38</v>
      </c>
      <c r="L1018" s="73">
        <v>413.42</v>
      </c>
      <c r="N1018" s="108">
        <f t="shared" si="32"/>
        <v>0</v>
      </c>
      <c r="O1018" s="108">
        <f t="shared" si="32"/>
        <v>0</v>
      </c>
      <c r="P1018" s="108">
        <f t="shared" si="31"/>
        <v>0</v>
      </c>
    </row>
    <row r="1019" spans="1:16" hidden="1" x14ac:dyDescent="0.3">
      <c r="A1019" s="71" t="s">
        <v>161</v>
      </c>
      <c r="B1019" s="71" t="s">
        <v>57</v>
      </c>
      <c r="C1019" s="71" t="s">
        <v>55</v>
      </c>
      <c r="D1019" s="71" t="s">
        <v>93</v>
      </c>
      <c r="E1019" s="72" t="s">
        <v>41</v>
      </c>
      <c r="F1019" s="72" t="s">
        <v>21</v>
      </c>
      <c r="G1019" s="73">
        <v>14</v>
      </c>
      <c r="H1019" s="73">
        <v>413.1</v>
      </c>
      <c r="I1019" s="73">
        <v>3</v>
      </c>
      <c r="J1019" s="73">
        <v>55.86</v>
      </c>
      <c r="K1019" s="73">
        <v>11</v>
      </c>
      <c r="L1019" s="73">
        <v>357.24</v>
      </c>
      <c r="N1019" s="108">
        <f t="shared" si="32"/>
        <v>0</v>
      </c>
      <c r="O1019" s="108">
        <f t="shared" si="32"/>
        <v>0</v>
      </c>
      <c r="P1019" s="108">
        <f t="shared" si="31"/>
        <v>0</v>
      </c>
    </row>
    <row r="1020" spans="1:16" hidden="1" x14ac:dyDescent="0.3">
      <c r="A1020" s="71" t="s">
        <v>155</v>
      </c>
      <c r="B1020" s="71" t="s">
        <v>12</v>
      </c>
      <c r="C1020" s="71" t="s">
        <v>55</v>
      </c>
      <c r="D1020" s="71" t="s">
        <v>72</v>
      </c>
      <c r="E1020" s="72" t="s">
        <v>41</v>
      </c>
      <c r="F1020" s="72" t="s">
        <v>16</v>
      </c>
      <c r="G1020" s="73">
        <v>16</v>
      </c>
      <c r="H1020" s="73">
        <v>412.6</v>
      </c>
      <c r="I1020" s="73">
        <v>6</v>
      </c>
      <c r="J1020" s="73">
        <v>187.81</v>
      </c>
      <c r="K1020" s="73">
        <v>10</v>
      </c>
      <c r="L1020" s="73">
        <v>224.79</v>
      </c>
      <c r="N1020" s="108">
        <f t="shared" si="32"/>
        <v>0</v>
      </c>
      <c r="O1020" s="108">
        <f t="shared" si="32"/>
        <v>0</v>
      </c>
      <c r="P1020" s="108">
        <f t="shared" si="31"/>
        <v>0</v>
      </c>
    </row>
    <row r="1021" spans="1:16" hidden="1" x14ac:dyDescent="0.3">
      <c r="A1021" s="71" t="s">
        <v>144</v>
      </c>
      <c r="B1021" s="71" t="s">
        <v>129</v>
      </c>
      <c r="C1021" s="71" t="s">
        <v>55</v>
      </c>
      <c r="D1021" s="71" t="s">
        <v>54</v>
      </c>
      <c r="E1021" s="72" t="s">
        <v>31</v>
      </c>
      <c r="F1021" s="72" t="s">
        <v>16</v>
      </c>
      <c r="G1021" s="73">
        <v>4</v>
      </c>
      <c r="H1021" s="73">
        <v>412.12</v>
      </c>
      <c r="I1021" s="73">
        <v>0</v>
      </c>
      <c r="J1021" s="73">
        <v>0</v>
      </c>
      <c r="K1021" s="73">
        <v>4</v>
      </c>
      <c r="L1021" s="73">
        <v>412.12</v>
      </c>
      <c r="N1021" s="108">
        <f t="shared" si="32"/>
        <v>0</v>
      </c>
      <c r="O1021" s="108">
        <f t="shared" si="32"/>
        <v>0</v>
      </c>
      <c r="P1021" s="108">
        <f t="shared" si="31"/>
        <v>0</v>
      </c>
    </row>
    <row r="1022" spans="1:16" hidden="1" x14ac:dyDescent="0.3">
      <c r="A1022" s="71" t="s">
        <v>142</v>
      </c>
      <c r="B1022" s="71" t="s">
        <v>57</v>
      </c>
      <c r="C1022" s="71" t="s">
        <v>55</v>
      </c>
      <c r="D1022" s="71" t="s">
        <v>79</v>
      </c>
      <c r="E1022" s="72" t="s">
        <v>41</v>
      </c>
      <c r="F1022" s="72" t="s">
        <v>21</v>
      </c>
      <c r="G1022" s="73">
        <v>11</v>
      </c>
      <c r="H1022" s="73">
        <v>412.04</v>
      </c>
      <c r="I1022" s="73">
        <v>2</v>
      </c>
      <c r="J1022" s="73">
        <v>53.42</v>
      </c>
      <c r="K1022" s="73">
        <v>9</v>
      </c>
      <c r="L1022" s="73">
        <v>358.62</v>
      </c>
      <c r="N1022" s="108">
        <f t="shared" si="32"/>
        <v>0</v>
      </c>
      <c r="O1022" s="108">
        <f t="shared" si="32"/>
        <v>0</v>
      </c>
      <c r="P1022" s="108">
        <f t="shared" si="31"/>
        <v>0</v>
      </c>
    </row>
    <row r="1023" spans="1:16" hidden="1" x14ac:dyDescent="0.3">
      <c r="A1023" s="71" t="s">
        <v>161</v>
      </c>
      <c r="B1023" s="71" t="s">
        <v>12</v>
      </c>
      <c r="C1023" s="71" t="s">
        <v>55</v>
      </c>
      <c r="D1023" s="71" t="s">
        <v>93</v>
      </c>
      <c r="E1023" s="72" t="s">
        <v>3</v>
      </c>
      <c r="F1023" s="72" t="s">
        <v>26</v>
      </c>
      <c r="G1023" s="73">
        <v>24</v>
      </c>
      <c r="H1023" s="73">
        <v>411.48</v>
      </c>
      <c r="I1023" s="73">
        <v>2</v>
      </c>
      <c r="J1023" s="73">
        <v>41.11</v>
      </c>
      <c r="K1023" s="73">
        <v>22</v>
      </c>
      <c r="L1023" s="73">
        <v>370.37</v>
      </c>
      <c r="N1023" s="108">
        <f t="shared" si="32"/>
        <v>0</v>
      </c>
      <c r="O1023" s="108">
        <f t="shared" si="32"/>
        <v>0</v>
      </c>
      <c r="P1023" s="108">
        <f t="shared" si="31"/>
        <v>0</v>
      </c>
    </row>
    <row r="1024" spans="1:16" hidden="1" x14ac:dyDescent="0.3">
      <c r="A1024" s="71" t="s">
        <v>131</v>
      </c>
      <c r="B1024" s="71" t="s">
        <v>57</v>
      </c>
      <c r="C1024" s="71" t="s">
        <v>22</v>
      </c>
      <c r="D1024" s="71" t="s">
        <v>48</v>
      </c>
      <c r="E1024" s="72" t="s">
        <v>15</v>
      </c>
      <c r="F1024" s="72" t="s">
        <v>4</v>
      </c>
      <c r="G1024" s="73">
        <v>2</v>
      </c>
      <c r="H1024" s="73">
        <v>410.03</v>
      </c>
      <c r="I1024" s="73">
        <v>0</v>
      </c>
      <c r="J1024" s="73">
        <v>0</v>
      </c>
      <c r="K1024" s="73">
        <v>2</v>
      </c>
      <c r="L1024" s="73">
        <v>410.03</v>
      </c>
      <c r="N1024" s="108">
        <f t="shared" si="32"/>
        <v>0</v>
      </c>
      <c r="O1024" s="108">
        <f t="shared" si="32"/>
        <v>0</v>
      </c>
      <c r="P1024" s="108">
        <f t="shared" si="31"/>
        <v>0</v>
      </c>
    </row>
    <row r="1025" spans="1:16" hidden="1" x14ac:dyDescent="0.3">
      <c r="A1025" s="71" t="s">
        <v>161</v>
      </c>
      <c r="B1025" s="71" t="s">
        <v>57</v>
      </c>
      <c r="C1025" s="71" t="s">
        <v>55</v>
      </c>
      <c r="D1025" s="71" t="s">
        <v>75</v>
      </c>
      <c r="E1025" s="72" t="s">
        <v>31</v>
      </c>
      <c r="F1025" s="72" t="s">
        <v>16</v>
      </c>
      <c r="G1025" s="73">
        <v>4</v>
      </c>
      <c r="H1025" s="73">
        <v>409.62</v>
      </c>
      <c r="I1025" s="73">
        <v>0</v>
      </c>
      <c r="J1025" s="73">
        <v>0</v>
      </c>
      <c r="K1025" s="73">
        <v>4</v>
      </c>
      <c r="L1025" s="73">
        <v>409.62</v>
      </c>
      <c r="N1025" s="108">
        <f t="shared" si="32"/>
        <v>0</v>
      </c>
      <c r="O1025" s="108">
        <f t="shared" si="32"/>
        <v>0</v>
      </c>
      <c r="P1025" s="108">
        <f t="shared" si="31"/>
        <v>0</v>
      </c>
    </row>
    <row r="1026" spans="1:16" hidden="1" x14ac:dyDescent="0.3">
      <c r="A1026" s="71" t="s">
        <v>140</v>
      </c>
      <c r="B1026" s="71" t="s">
        <v>57</v>
      </c>
      <c r="C1026" s="71" t="s">
        <v>13</v>
      </c>
      <c r="D1026" s="71" t="s">
        <v>60</v>
      </c>
      <c r="E1026" s="72" t="s">
        <v>31</v>
      </c>
      <c r="F1026" s="72" t="s">
        <v>21</v>
      </c>
      <c r="G1026" s="73">
        <v>4</v>
      </c>
      <c r="H1026" s="73">
        <v>409.6</v>
      </c>
      <c r="I1026" s="73">
        <v>0</v>
      </c>
      <c r="J1026" s="73">
        <v>0</v>
      </c>
      <c r="K1026" s="73">
        <v>4</v>
      </c>
      <c r="L1026" s="73">
        <v>409.6</v>
      </c>
      <c r="N1026" s="108">
        <f t="shared" si="32"/>
        <v>0</v>
      </c>
      <c r="O1026" s="108">
        <f t="shared" si="32"/>
        <v>0</v>
      </c>
      <c r="P1026" s="108">
        <f t="shared" si="31"/>
        <v>0</v>
      </c>
    </row>
    <row r="1027" spans="1:16" hidden="1" x14ac:dyDescent="0.3">
      <c r="A1027" s="71" t="s">
        <v>163</v>
      </c>
      <c r="B1027" s="71" t="s">
        <v>57</v>
      </c>
      <c r="C1027" s="71" t="s">
        <v>17</v>
      </c>
      <c r="D1027" s="71" t="s">
        <v>50</v>
      </c>
      <c r="E1027" s="72" t="s">
        <v>31</v>
      </c>
      <c r="F1027" s="72" t="s">
        <v>26</v>
      </c>
      <c r="G1027" s="73">
        <v>8</v>
      </c>
      <c r="H1027" s="73">
        <v>409.5</v>
      </c>
      <c r="I1027" s="73">
        <v>3</v>
      </c>
      <c r="J1027" s="73">
        <v>163.5</v>
      </c>
      <c r="K1027" s="73">
        <v>5</v>
      </c>
      <c r="L1027" s="73">
        <v>246</v>
      </c>
      <c r="N1027" s="108">
        <f t="shared" si="32"/>
        <v>0</v>
      </c>
      <c r="O1027" s="108">
        <f t="shared" si="32"/>
        <v>0</v>
      </c>
      <c r="P1027" s="108">
        <f t="shared" ref="P1027:P1090" si="33">H1027-L1027-J1027</f>
        <v>0</v>
      </c>
    </row>
    <row r="1028" spans="1:16" hidden="1" x14ac:dyDescent="0.3">
      <c r="A1028" s="71" t="s">
        <v>132</v>
      </c>
      <c r="B1028" s="71" t="s">
        <v>12</v>
      </c>
      <c r="C1028" s="71" t="s">
        <v>22</v>
      </c>
      <c r="D1028" s="71" t="s">
        <v>58</v>
      </c>
      <c r="E1028" s="72" t="s">
        <v>25</v>
      </c>
      <c r="F1028" s="72" t="s">
        <v>26</v>
      </c>
      <c r="G1028" s="73">
        <v>1</v>
      </c>
      <c r="H1028" s="73">
        <v>409.13</v>
      </c>
      <c r="I1028" s="73">
        <v>0</v>
      </c>
      <c r="J1028" s="73">
        <v>0</v>
      </c>
      <c r="K1028" s="73">
        <v>1</v>
      </c>
      <c r="L1028" s="73">
        <v>409.13</v>
      </c>
      <c r="N1028" s="108">
        <f t="shared" si="32"/>
        <v>0</v>
      </c>
      <c r="O1028" s="108">
        <f t="shared" si="32"/>
        <v>0</v>
      </c>
      <c r="P1028" s="108">
        <f t="shared" si="33"/>
        <v>0</v>
      </c>
    </row>
    <row r="1029" spans="1:16" hidden="1" x14ac:dyDescent="0.3">
      <c r="A1029" s="71" t="s">
        <v>154</v>
      </c>
      <c r="B1029" s="71" t="s">
        <v>12</v>
      </c>
      <c r="C1029" s="71" t="s">
        <v>55</v>
      </c>
      <c r="D1029" s="71" t="s">
        <v>119</v>
      </c>
      <c r="E1029" s="72" t="s">
        <v>18</v>
      </c>
      <c r="F1029" s="72" t="s">
        <v>26</v>
      </c>
      <c r="G1029" s="73">
        <v>1</v>
      </c>
      <c r="H1029" s="73">
        <v>408.32</v>
      </c>
      <c r="I1029" s="73">
        <v>0</v>
      </c>
      <c r="J1029" s="73">
        <v>0</v>
      </c>
      <c r="K1029" s="73">
        <v>1</v>
      </c>
      <c r="L1029" s="73">
        <v>408.32</v>
      </c>
      <c r="N1029" s="108">
        <f t="shared" si="32"/>
        <v>0</v>
      </c>
      <c r="O1029" s="108">
        <f t="shared" si="32"/>
        <v>0</v>
      </c>
      <c r="P1029" s="108">
        <f t="shared" si="33"/>
        <v>0</v>
      </c>
    </row>
    <row r="1030" spans="1:16" hidden="1" x14ac:dyDescent="0.3">
      <c r="A1030" s="71" t="s">
        <v>132</v>
      </c>
      <c r="B1030" s="71" t="s">
        <v>57</v>
      </c>
      <c r="C1030" s="71" t="s">
        <v>13</v>
      </c>
      <c r="D1030" s="71" t="s">
        <v>60</v>
      </c>
      <c r="E1030" s="72" t="s">
        <v>41</v>
      </c>
      <c r="F1030" s="72" t="s">
        <v>21</v>
      </c>
      <c r="G1030" s="73">
        <v>14</v>
      </c>
      <c r="H1030" s="73">
        <v>408.01</v>
      </c>
      <c r="I1030" s="73">
        <v>2</v>
      </c>
      <c r="J1030" s="73">
        <v>58.58</v>
      </c>
      <c r="K1030" s="73">
        <v>12</v>
      </c>
      <c r="L1030" s="73">
        <v>349.43</v>
      </c>
      <c r="N1030" s="108">
        <f t="shared" si="32"/>
        <v>0</v>
      </c>
      <c r="O1030" s="108">
        <f t="shared" si="32"/>
        <v>0</v>
      </c>
      <c r="P1030" s="108">
        <f t="shared" si="33"/>
        <v>0</v>
      </c>
    </row>
    <row r="1031" spans="1:16" hidden="1" x14ac:dyDescent="0.3">
      <c r="A1031" s="71" t="s">
        <v>140</v>
      </c>
      <c r="B1031" s="71" t="s">
        <v>12</v>
      </c>
      <c r="C1031" s="71" t="s">
        <v>13</v>
      </c>
      <c r="D1031" s="71" t="s">
        <v>103</v>
      </c>
      <c r="E1031" s="72" t="s">
        <v>20</v>
      </c>
      <c r="F1031" s="72" t="s">
        <v>4</v>
      </c>
      <c r="G1031" s="73">
        <v>3</v>
      </c>
      <c r="H1031" s="73">
        <v>407.71</v>
      </c>
      <c r="I1031" s="73">
        <v>0</v>
      </c>
      <c r="J1031" s="73">
        <v>0</v>
      </c>
      <c r="K1031" s="73">
        <v>3</v>
      </c>
      <c r="L1031" s="73">
        <v>407.71</v>
      </c>
      <c r="N1031" s="108">
        <f t="shared" si="32"/>
        <v>0</v>
      </c>
      <c r="O1031" s="108">
        <f t="shared" si="32"/>
        <v>0</v>
      </c>
      <c r="P1031" s="108">
        <f t="shared" si="33"/>
        <v>0</v>
      </c>
    </row>
    <row r="1032" spans="1:16" hidden="1" x14ac:dyDescent="0.3">
      <c r="A1032" s="71" t="s">
        <v>161</v>
      </c>
      <c r="B1032" s="71" t="s">
        <v>12</v>
      </c>
      <c r="C1032" s="71" t="s">
        <v>55</v>
      </c>
      <c r="D1032" s="71" t="s">
        <v>85</v>
      </c>
      <c r="E1032" s="72" t="s">
        <v>3</v>
      </c>
      <c r="F1032" s="72" t="s">
        <v>26</v>
      </c>
      <c r="G1032" s="73">
        <v>23</v>
      </c>
      <c r="H1032" s="73">
        <v>407.52</v>
      </c>
      <c r="I1032" s="73">
        <v>0</v>
      </c>
      <c r="J1032" s="73">
        <v>0</v>
      </c>
      <c r="K1032" s="73">
        <v>23</v>
      </c>
      <c r="L1032" s="73">
        <v>407.52</v>
      </c>
      <c r="N1032" s="108">
        <f t="shared" si="32"/>
        <v>0</v>
      </c>
      <c r="O1032" s="108">
        <f t="shared" si="32"/>
        <v>0</v>
      </c>
      <c r="P1032" s="108">
        <f t="shared" si="33"/>
        <v>0</v>
      </c>
    </row>
    <row r="1033" spans="1:16" hidden="1" x14ac:dyDescent="0.3">
      <c r="A1033" s="71" t="s">
        <v>163</v>
      </c>
      <c r="B1033" s="71" t="s">
        <v>57</v>
      </c>
      <c r="C1033" s="71" t="s">
        <v>55</v>
      </c>
      <c r="D1033" s="71" t="s">
        <v>76</v>
      </c>
      <c r="E1033" s="72" t="s">
        <v>15</v>
      </c>
      <c r="F1033" s="72" t="s">
        <v>4</v>
      </c>
      <c r="G1033" s="73">
        <v>2</v>
      </c>
      <c r="H1033" s="73">
        <v>406.86</v>
      </c>
      <c r="I1033" s="73">
        <v>0</v>
      </c>
      <c r="J1033" s="73">
        <v>0</v>
      </c>
      <c r="K1033" s="73">
        <v>2</v>
      </c>
      <c r="L1033" s="73">
        <v>406.86</v>
      </c>
      <c r="N1033" s="108">
        <f t="shared" si="32"/>
        <v>0</v>
      </c>
      <c r="O1033" s="108">
        <f t="shared" si="32"/>
        <v>0</v>
      </c>
      <c r="P1033" s="108">
        <f t="shared" si="33"/>
        <v>0</v>
      </c>
    </row>
    <row r="1034" spans="1:16" hidden="1" x14ac:dyDescent="0.3">
      <c r="A1034" s="71" t="s">
        <v>132</v>
      </c>
      <c r="B1034" s="71" t="s">
        <v>12</v>
      </c>
      <c r="C1034" s="71" t="s">
        <v>13</v>
      </c>
      <c r="D1034" s="71" t="s">
        <v>73</v>
      </c>
      <c r="E1034" s="72" t="s">
        <v>25</v>
      </c>
      <c r="F1034" s="72" t="s">
        <v>4</v>
      </c>
      <c r="G1034" s="73">
        <v>13</v>
      </c>
      <c r="H1034" s="73">
        <v>406.85</v>
      </c>
      <c r="I1034" s="73">
        <v>6</v>
      </c>
      <c r="J1034" s="73">
        <v>170.13</v>
      </c>
      <c r="K1034" s="73">
        <v>7</v>
      </c>
      <c r="L1034" s="73">
        <v>236.72</v>
      </c>
      <c r="N1034" s="108">
        <f t="shared" si="32"/>
        <v>0</v>
      </c>
      <c r="O1034" s="108">
        <f t="shared" si="32"/>
        <v>0</v>
      </c>
      <c r="P1034" s="108">
        <f t="shared" si="33"/>
        <v>0</v>
      </c>
    </row>
    <row r="1035" spans="1:16" hidden="1" x14ac:dyDescent="0.3">
      <c r="A1035" s="71" t="s">
        <v>142</v>
      </c>
      <c r="B1035" s="71" t="s">
        <v>57</v>
      </c>
      <c r="C1035" s="71" t="s">
        <v>55</v>
      </c>
      <c r="D1035" s="71" t="s">
        <v>103</v>
      </c>
      <c r="E1035" s="72" t="s">
        <v>18</v>
      </c>
      <c r="F1035" s="72" t="s">
        <v>26</v>
      </c>
      <c r="G1035" s="73">
        <v>17</v>
      </c>
      <c r="H1035" s="73">
        <v>405.87</v>
      </c>
      <c r="I1035" s="73">
        <v>3</v>
      </c>
      <c r="J1035" s="73">
        <v>40</v>
      </c>
      <c r="K1035" s="73">
        <v>14</v>
      </c>
      <c r="L1035" s="73">
        <v>365.87</v>
      </c>
      <c r="N1035" s="108">
        <f t="shared" si="32"/>
        <v>0</v>
      </c>
      <c r="O1035" s="108">
        <f t="shared" si="32"/>
        <v>0</v>
      </c>
      <c r="P1035" s="108">
        <f t="shared" si="33"/>
        <v>0</v>
      </c>
    </row>
    <row r="1036" spans="1:16" x14ac:dyDescent="0.3">
      <c r="A1036" s="71" t="s">
        <v>163</v>
      </c>
      <c r="B1036" s="71" t="s">
        <v>129</v>
      </c>
      <c r="C1036" s="71" t="s">
        <v>17</v>
      </c>
      <c r="D1036" s="71" t="s">
        <v>51</v>
      </c>
      <c r="E1036" s="72" t="s">
        <v>18</v>
      </c>
      <c r="F1036" s="72" t="s">
        <v>26</v>
      </c>
      <c r="G1036" s="91">
        <v>14</v>
      </c>
      <c r="H1036" s="73">
        <v>405.55</v>
      </c>
      <c r="I1036" s="91">
        <v>0</v>
      </c>
      <c r="J1036" s="73">
        <v>0</v>
      </c>
      <c r="K1036" s="91">
        <v>14</v>
      </c>
      <c r="L1036" s="73">
        <v>405.55</v>
      </c>
      <c r="N1036" s="108">
        <f t="shared" si="32"/>
        <v>0</v>
      </c>
      <c r="O1036" s="108">
        <f t="shared" si="32"/>
        <v>0</v>
      </c>
      <c r="P1036" s="108">
        <f t="shared" si="33"/>
        <v>0</v>
      </c>
    </row>
    <row r="1037" spans="1:16" hidden="1" x14ac:dyDescent="0.3">
      <c r="A1037" s="71" t="s">
        <v>154</v>
      </c>
      <c r="B1037" s="71" t="s">
        <v>129</v>
      </c>
      <c r="C1037" s="71" t="s">
        <v>55</v>
      </c>
      <c r="D1037" s="71" t="s">
        <v>63</v>
      </c>
      <c r="E1037" s="72" t="s">
        <v>15</v>
      </c>
      <c r="F1037" s="72" t="s">
        <v>21</v>
      </c>
      <c r="G1037" s="73">
        <v>2</v>
      </c>
      <c r="H1037" s="73">
        <v>404.62</v>
      </c>
      <c r="I1037" s="73">
        <v>0</v>
      </c>
      <c r="J1037" s="73">
        <v>0</v>
      </c>
      <c r="K1037" s="73">
        <v>2</v>
      </c>
      <c r="L1037" s="73">
        <v>404.62</v>
      </c>
      <c r="N1037" s="108">
        <f t="shared" si="32"/>
        <v>0</v>
      </c>
      <c r="O1037" s="108">
        <f t="shared" si="32"/>
        <v>0</v>
      </c>
      <c r="P1037" s="108">
        <f t="shared" si="33"/>
        <v>0</v>
      </c>
    </row>
    <row r="1038" spans="1:16" hidden="1" x14ac:dyDescent="0.3">
      <c r="A1038" s="71" t="s">
        <v>140</v>
      </c>
      <c r="B1038" s="71" t="s">
        <v>57</v>
      </c>
      <c r="C1038" s="71" t="s">
        <v>13</v>
      </c>
      <c r="D1038" s="71" t="s">
        <v>82</v>
      </c>
      <c r="E1038" s="72" t="s">
        <v>18</v>
      </c>
      <c r="F1038" s="72" t="s">
        <v>26</v>
      </c>
      <c r="G1038" s="73">
        <v>21</v>
      </c>
      <c r="H1038" s="73">
        <v>404.28</v>
      </c>
      <c r="I1038" s="73">
        <v>7</v>
      </c>
      <c r="J1038" s="73">
        <v>119.11</v>
      </c>
      <c r="K1038" s="73">
        <v>14</v>
      </c>
      <c r="L1038" s="73">
        <v>285.17</v>
      </c>
      <c r="N1038" s="108">
        <f t="shared" si="32"/>
        <v>0</v>
      </c>
      <c r="O1038" s="108">
        <f t="shared" si="32"/>
        <v>0</v>
      </c>
      <c r="P1038" s="108">
        <f t="shared" si="33"/>
        <v>0</v>
      </c>
    </row>
    <row r="1039" spans="1:16" hidden="1" x14ac:dyDescent="0.3">
      <c r="A1039" s="71" t="s">
        <v>131</v>
      </c>
      <c r="B1039" s="71" t="s">
        <v>57</v>
      </c>
      <c r="C1039" s="71" t="s">
        <v>22</v>
      </c>
      <c r="D1039" s="71" t="s">
        <v>30</v>
      </c>
      <c r="E1039" s="72" t="s">
        <v>31</v>
      </c>
      <c r="F1039" s="72" t="s">
        <v>21</v>
      </c>
      <c r="G1039" s="73">
        <v>7</v>
      </c>
      <c r="H1039" s="73">
        <v>404.17</v>
      </c>
      <c r="I1039" s="73">
        <v>2</v>
      </c>
      <c r="J1039" s="73">
        <v>111.88</v>
      </c>
      <c r="K1039" s="73">
        <v>5</v>
      </c>
      <c r="L1039" s="73">
        <v>292.29000000000002</v>
      </c>
      <c r="N1039" s="108">
        <f t="shared" si="32"/>
        <v>0</v>
      </c>
      <c r="O1039" s="108">
        <f t="shared" si="32"/>
        <v>0</v>
      </c>
      <c r="P1039" s="108">
        <f t="shared" si="33"/>
        <v>0</v>
      </c>
    </row>
    <row r="1040" spans="1:16" hidden="1" x14ac:dyDescent="0.3">
      <c r="A1040" s="71" t="s">
        <v>140</v>
      </c>
      <c r="B1040" s="71" t="s">
        <v>57</v>
      </c>
      <c r="C1040" s="71" t="s">
        <v>13</v>
      </c>
      <c r="D1040" s="71" t="s">
        <v>49</v>
      </c>
      <c r="E1040" s="72" t="s">
        <v>37</v>
      </c>
      <c r="F1040" s="72" t="s">
        <v>16</v>
      </c>
      <c r="G1040" s="73">
        <v>5</v>
      </c>
      <c r="H1040" s="73">
        <v>403.99</v>
      </c>
      <c r="I1040" s="73">
        <v>0</v>
      </c>
      <c r="J1040" s="73">
        <v>0</v>
      </c>
      <c r="K1040" s="73">
        <v>5</v>
      </c>
      <c r="L1040" s="73">
        <v>403.99</v>
      </c>
      <c r="N1040" s="108">
        <f t="shared" si="32"/>
        <v>0</v>
      </c>
      <c r="O1040" s="108">
        <f t="shared" si="32"/>
        <v>0</v>
      </c>
      <c r="P1040" s="108">
        <f t="shared" si="33"/>
        <v>0</v>
      </c>
    </row>
    <row r="1041" spans="1:16" hidden="1" x14ac:dyDescent="0.3">
      <c r="A1041" s="71" t="s">
        <v>142</v>
      </c>
      <c r="B1041" s="71" t="s">
        <v>57</v>
      </c>
      <c r="C1041" s="71" t="s">
        <v>55</v>
      </c>
      <c r="D1041" s="71" t="s">
        <v>85</v>
      </c>
      <c r="E1041" s="72" t="s">
        <v>5</v>
      </c>
      <c r="F1041" s="72" t="s">
        <v>16</v>
      </c>
      <c r="G1041" s="73">
        <v>47</v>
      </c>
      <c r="H1041" s="73">
        <v>403.38</v>
      </c>
      <c r="I1041" s="73">
        <v>0</v>
      </c>
      <c r="J1041" s="73">
        <v>0</v>
      </c>
      <c r="K1041" s="73">
        <v>47</v>
      </c>
      <c r="L1041" s="73">
        <v>403.38</v>
      </c>
      <c r="N1041" s="108">
        <f t="shared" si="32"/>
        <v>0</v>
      </c>
      <c r="O1041" s="108">
        <f t="shared" si="32"/>
        <v>0</v>
      </c>
      <c r="P1041" s="108">
        <f t="shared" si="33"/>
        <v>0</v>
      </c>
    </row>
    <row r="1042" spans="1:16" x14ac:dyDescent="0.3">
      <c r="A1042" s="71" t="s">
        <v>134</v>
      </c>
      <c r="B1042" s="71" t="s">
        <v>12</v>
      </c>
      <c r="C1042" s="71" t="s">
        <v>13</v>
      </c>
      <c r="D1042" s="71" t="s">
        <v>51</v>
      </c>
      <c r="E1042" s="72" t="s">
        <v>37</v>
      </c>
      <c r="F1042" s="72" t="s">
        <v>16</v>
      </c>
      <c r="G1042" s="91">
        <v>6</v>
      </c>
      <c r="H1042" s="73">
        <v>403.1</v>
      </c>
      <c r="I1042" s="91">
        <v>0</v>
      </c>
      <c r="J1042" s="73">
        <v>0</v>
      </c>
      <c r="K1042" s="91">
        <v>6</v>
      </c>
      <c r="L1042" s="73">
        <v>403.1</v>
      </c>
      <c r="N1042" s="108">
        <f t="shared" si="32"/>
        <v>0</v>
      </c>
      <c r="O1042" s="108">
        <f t="shared" si="32"/>
        <v>0</v>
      </c>
      <c r="P1042" s="108">
        <f t="shared" si="33"/>
        <v>0</v>
      </c>
    </row>
    <row r="1043" spans="1:16" hidden="1" x14ac:dyDescent="0.3">
      <c r="A1043" s="71" t="s">
        <v>161</v>
      </c>
      <c r="B1043" s="71" t="s">
        <v>57</v>
      </c>
      <c r="C1043" s="71" t="s">
        <v>55</v>
      </c>
      <c r="D1043" s="71" t="s">
        <v>58</v>
      </c>
      <c r="E1043" s="72" t="s">
        <v>41</v>
      </c>
      <c r="F1043" s="72" t="s">
        <v>26</v>
      </c>
      <c r="G1043" s="73">
        <v>14</v>
      </c>
      <c r="H1043" s="73">
        <v>403.07</v>
      </c>
      <c r="I1043" s="73">
        <v>4</v>
      </c>
      <c r="J1043" s="73">
        <v>67.209999999999994</v>
      </c>
      <c r="K1043" s="73">
        <v>10</v>
      </c>
      <c r="L1043" s="73">
        <v>335.86</v>
      </c>
      <c r="N1043" s="108">
        <f t="shared" si="32"/>
        <v>0</v>
      </c>
      <c r="O1043" s="108">
        <f t="shared" si="32"/>
        <v>0</v>
      </c>
      <c r="P1043" s="108">
        <f t="shared" si="33"/>
        <v>0</v>
      </c>
    </row>
    <row r="1044" spans="1:16" hidden="1" x14ac:dyDescent="0.3">
      <c r="A1044" s="71" t="s">
        <v>154</v>
      </c>
      <c r="B1044" s="71" t="s">
        <v>57</v>
      </c>
      <c r="C1044" s="71" t="s">
        <v>55</v>
      </c>
      <c r="D1044" s="71" t="s">
        <v>123</v>
      </c>
      <c r="E1044" s="72" t="s">
        <v>15</v>
      </c>
      <c r="F1044" s="72" t="s">
        <v>21</v>
      </c>
      <c r="G1044" s="73">
        <v>2</v>
      </c>
      <c r="H1044" s="73">
        <v>402.7</v>
      </c>
      <c r="I1044" s="73">
        <v>0</v>
      </c>
      <c r="J1044" s="73">
        <v>0</v>
      </c>
      <c r="K1044" s="73">
        <v>2</v>
      </c>
      <c r="L1044" s="73">
        <v>402.7</v>
      </c>
      <c r="N1044" s="108">
        <f t="shared" ref="N1044:O1107" si="34">G1044-I1044-K1044</f>
        <v>0</v>
      </c>
      <c r="O1044" s="108">
        <f t="shared" si="34"/>
        <v>0</v>
      </c>
      <c r="P1044" s="108">
        <f t="shared" si="33"/>
        <v>0</v>
      </c>
    </row>
    <row r="1045" spans="1:16" hidden="1" x14ac:dyDescent="0.3">
      <c r="A1045" s="71" t="s">
        <v>161</v>
      </c>
      <c r="B1045" s="71" t="s">
        <v>12</v>
      </c>
      <c r="C1045" s="71" t="s">
        <v>55</v>
      </c>
      <c r="D1045" s="71" t="s">
        <v>49</v>
      </c>
      <c r="E1045" s="72" t="s">
        <v>41</v>
      </c>
      <c r="F1045" s="72" t="s">
        <v>26</v>
      </c>
      <c r="G1045" s="73">
        <v>13</v>
      </c>
      <c r="H1045" s="73">
        <v>402.26</v>
      </c>
      <c r="I1045" s="73">
        <v>3</v>
      </c>
      <c r="J1045" s="73">
        <v>82.17</v>
      </c>
      <c r="K1045" s="73">
        <v>10</v>
      </c>
      <c r="L1045" s="73">
        <v>320.08999999999997</v>
      </c>
      <c r="N1045" s="108">
        <f t="shared" si="34"/>
        <v>0</v>
      </c>
      <c r="O1045" s="108">
        <f t="shared" si="34"/>
        <v>0</v>
      </c>
      <c r="P1045" s="108">
        <f t="shared" si="33"/>
        <v>0</v>
      </c>
    </row>
    <row r="1046" spans="1:16" hidden="1" x14ac:dyDescent="0.3">
      <c r="A1046" s="71" t="s">
        <v>148</v>
      </c>
      <c r="B1046" s="71" t="s">
        <v>57</v>
      </c>
      <c r="C1046" s="71" t="s">
        <v>55</v>
      </c>
      <c r="D1046" s="71" t="s">
        <v>45</v>
      </c>
      <c r="E1046" s="72" t="s">
        <v>15</v>
      </c>
      <c r="F1046" s="72" t="s">
        <v>26</v>
      </c>
      <c r="G1046" s="73">
        <v>2</v>
      </c>
      <c r="H1046" s="73">
        <v>401.47</v>
      </c>
      <c r="I1046" s="73">
        <v>0</v>
      </c>
      <c r="J1046" s="73">
        <v>0</v>
      </c>
      <c r="K1046" s="73">
        <v>2</v>
      </c>
      <c r="L1046" s="73">
        <v>401.47</v>
      </c>
      <c r="N1046" s="108">
        <f t="shared" si="34"/>
        <v>0</v>
      </c>
      <c r="O1046" s="108">
        <f t="shared" si="34"/>
        <v>0</v>
      </c>
      <c r="P1046" s="108">
        <f t="shared" si="33"/>
        <v>0</v>
      </c>
    </row>
    <row r="1047" spans="1:16" hidden="1" x14ac:dyDescent="0.3">
      <c r="A1047" s="71" t="s">
        <v>140</v>
      </c>
      <c r="B1047" s="71" t="s">
        <v>129</v>
      </c>
      <c r="C1047" s="71" t="s">
        <v>13</v>
      </c>
      <c r="D1047" s="71" t="s">
        <v>86</v>
      </c>
      <c r="E1047" s="72" t="s">
        <v>24</v>
      </c>
      <c r="F1047" s="72" t="s">
        <v>16</v>
      </c>
      <c r="G1047" s="73">
        <v>2</v>
      </c>
      <c r="H1047" s="73">
        <v>401.4</v>
      </c>
      <c r="I1047" s="73">
        <v>0</v>
      </c>
      <c r="J1047" s="73">
        <v>0</v>
      </c>
      <c r="K1047" s="73">
        <v>2</v>
      </c>
      <c r="L1047" s="73">
        <v>401.4</v>
      </c>
      <c r="N1047" s="108">
        <f t="shared" si="34"/>
        <v>0</v>
      </c>
      <c r="O1047" s="108">
        <f t="shared" si="34"/>
        <v>0</v>
      </c>
      <c r="P1047" s="108">
        <f t="shared" si="33"/>
        <v>0</v>
      </c>
    </row>
    <row r="1048" spans="1:16" hidden="1" x14ac:dyDescent="0.3">
      <c r="A1048" s="71" t="s">
        <v>131</v>
      </c>
      <c r="B1048" s="71" t="s">
        <v>57</v>
      </c>
      <c r="C1048" s="71" t="s">
        <v>22</v>
      </c>
      <c r="D1048" s="71" t="s">
        <v>54</v>
      </c>
      <c r="E1048" s="72" t="s">
        <v>25</v>
      </c>
      <c r="F1048" s="72" t="s">
        <v>21</v>
      </c>
      <c r="G1048" s="73">
        <v>22</v>
      </c>
      <c r="H1048" s="73">
        <v>400.79</v>
      </c>
      <c r="I1048" s="73">
        <v>15</v>
      </c>
      <c r="J1048" s="73">
        <v>233.11</v>
      </c>
      <c r="K1048" s="73">
        <v>7</v>
      </c>
      <c r="L1048" s="73">
        <v>167.68</v>
      </c>
      <c r="N1048" s="108">
        <f t="shared" si="34"/>
        <v>0</v>
      </c>
      <c r="O1048" s="108">
        <f t="shared" si="34"/>
        <v>0</v>
      </c>
      <c r="P1048" s="108">
        <f t="shared" si="33"/>
        <v>0</v>
      </c>
    </row>
    <row r="1049" spans="1:16" hidden="1" x14ac:dyDescent="0.3">
      <c r="A1049" s="71" t="s">
        <v>154</v>
      </c>
      <c r="B1049" s="71" t="s">
        <v>129</v>
      </c>
      <c r="C1049" s="71" t="s">
        <v>55</v>
      </c>
      <c r="D1049" s="71" t="s">
        <v>32</v>
      </c>
      <c r="E1049" s="72" t="s">
        <v>41</v>
      </c>
      <c r="F1049" s="72" t="s">
        <v>26</v>
      </c>
      <c r="G1049" s="73">
        <v>21</v>
      </c>
      <c r="H1049" s="73">
        <v>400.46</v>
      </c>
      <c r="I1049" s="73">
        <v>11</v>
      </c>
      <c r="J1049" s="73">
        <v>260.98</v>
      </c>
      <c r="K1049" s="73">
        <v>10</v>
      </c>
      <c r="L1049" s="73">
        <v>139.47999999999999</v>
      </c>
      <c r="N1049" s="108">
        <f t="shared" si="34"/>
        <v>0</v>
      </c>
      <c r="O1049" s="108">
        <f t="shared" si="34"/>
        <v>0</v>
      </c>
      <c r="P1049" s="108">
        <f t="shared" si="33"/>
        <v>0</v>
      </c>
    </row>
    <row r="1050" spans="1:16" hidden="1" x14ac:dyDescent="0.3">
      <c r="A1050" s="71" t="s">
        <v>154</v>
      </c>
      <c r="B1050" s="71" t="s">
        <v>12</v>
      </c>
      <c r="C1050" s="71" t="s">
        <v>55</v>
      </c>
      <c r="D1050" s="71" t="s">
        <v>106</v>
      </c>
      <c r="E1050" s="72" t="s">
        <v>20</v>
      </c>
      <c r="F1050" s="72" t="s">
        <v>26</v>
      </c>
      <c r="G1050" s="73">
        <v>14</v>
      </c>
      <c r="H1050" s="73">
        <v>400.32</v>
      </c>
      <c r="I1050" s="73">
        <v>10</v>
      </c>
      <c r="J1050" s="73">
        <v>311.77</v>
      </c>
      <c r="K1050" s="73">
        <v>4</v>
      </c>
      <c r="L1050" s="73">
        <v>88.55</v>
      </c>
      <c r="N1050" s="108">
        <f t="shared" si="34"/>
        <v>0</v>
      </c>
      <c r="O1050" s="108">
        <f t="shared" si="34"/>
        <v>0</v>
      </c>
      <c r="P1050" s="108">
        <f t="shared" si="33"/>
        <v>0</v>
      </c>
    </row>
    <row r="1051" spans="1:16" hidden="1" x14ac:dyDescent="0.3">
      <c r="A1051" s="71" t="s">
        <v>163</v>
      </c>
      <c r="B1051" s="71" t="s">
        <v>57</v>
      </c>
      <c r="C1051" s="71" t="s">
        <v>17</v>
      </c>
      <c r="D1051" s="71" t="s">
        <v>107</v>
      </c>
      <c r="E1051" s="72" t="s">
        <v>24</v>
      </c>
      <c r="F1051" s="72" t="s">
        <v>21</v>
      </c>
      <c r="G1051" s="73">
        <v>2</v>
      </c>
      <c r="H1051" s="73">
        <v>399.18</v>
      </c>
      <c r="I1051" s="73">
        <v>0</v>
      </c>
      <c r="J1051" s="73">
        <v>0</v>
      </c>
      <c r="K1051" s="73">
        <v>2</v>
      </c>
      <c r="L1051" s="73">
        <v>399.18</v>
      </c>
      <c r="N1051" s="108">
        <f t="shared" si="34"/>
        <v>0</v>
      </c>
      <c r="O1051" s="108">
        <f t="shared" si="34"/>
        <v>0</v>
      </c>
      <c r="P1051" s="108">
        <f t="shared" si="33"/>
        <v>0</v>
      </c>
    </row>
    <row r="1052" spans="1:16" hidden="1" x14ac:dyDescent="0.3">
      <c r="A1052" s="71" t="s">
        <v>163</v>
      </c>
      <c r="B1052" s="71" t="s">
        <v>57</v>
      </c>
      <c r="C1052" s="71" t="s">
        <v>17</v>
      </c>
      <c r="D1052" s="71" t="s">
        <v>59</v>
      </c>
      <c r="E1052" s="72" t="s">
        <v>28</v>
      </c>
      <c r="F1052" s="72" t="s">
        <v>21</v>
      </c>
      <c r="G1052" s="73">
        <v>3</v>
      </c>
      <c r="H1052" s="73">
        <v>399.18</v>
      </c>
      <c r="I1052" s="73">
        <v>0</v>
      </c>
      <c r="J1052" s="73">
        <v>0</v>
      </c>
      <c r="K1052" s="73">
        <v>3</v>
      </c>
      <c r="L1052" s="73">
        <v>399.18</v>
      </c>
      <c r="N1052" s="108">
        <f t="shared" si="34"/>
        <v>0</v>
      </c>
      <c r="O1052" s="108">
        <f t="shared" si="34"/>
        <v>0</v>
      </c>
      <c r="P1052" s="108">
        <f t="shared" si="33"/>
        <v>0</v>
      </c>
    </row>
    <row r="1053" spans="1:16" hidden="1" x14ac:dyDescent="0.3">
      <c r="A1053" s="71" t="s">
        <v>134</v>
      </c>
      <c r="B1053" s="71" t="s">
        <v>57</v>
      </c>
      <c r="C1053" s="71" t="s">
        <v>13</v>
      </c>
      <c r="D1053" s="71" t="s">
        <v>35</v>
      </c>
      <c r="E1053" s="72" t="s">
        <v>40</v>
      </c>
      <c r="F1053" s="72" t="s">
        <v>21</v>
      </c>
      <c r="G1053" s="73">
        <v>5</v>
      </c>
      <c r="H1053" s="73">
        <v>398.62</v>
      </c>
      <c r="I1053" s="73">
        <v>3</v>
      </c>
      <c r="J1053" s="73">
        <v>306.18</v>
      </c>
      <c r="K1053" s="73">
        <v>2</v>
      </c>
      <c r="L1053" s="73">
        <v>92.44</v>
      </c>
      <c r="N1053" s="108">
        <f t="shared" si="34"/>
        <v>0</v>
      </c>
      <c r="O1053" s="108">
        <f t="shared" si="34"/>
        <v>0</v>
      </c>
      <c r="P1053" s="108">
        <f t="shared" si="33"/>
        <v>0</v>
      </c>
    </row>
    <row r="1054" spans="1:16" hidden="1" x14ac:dyDescent="0.3">
      <c r="A1054" s="71" t="s">
        <v>159</v>
      </c>
      <c r="B1054" s="71" t="s">
        <v>12</v>
      </c>
      <c r="C1054" s="71" t="s">
        <v>55</v>
      </c>
      <c r="D1054" s="71" t="s">
        <v>83</v>
      </c>
      <c r="E1054" s="72" t="s">
        <v>31</v>
      </c>
      <c r="F1054" s="72" t="s">
        <v>16</v>
      </c>
      <c r="G1054" s="73">
        <v>4</v>
      </c>
      <c r="H1054" s="73">
        <v>398.01</v>
      </c>
      <c r="I1054" s="73">
        <v>0</v>
      </c>
      <c r="J1054" s="73">
        <v>0</v>
      </c>
      <c r="K1054" s="73">
        <v>4</v>
      </c>
      <c r="L1054" s="73">
        <v>398.01</v>
      </c>
      <c r="N1054" s="108">
        <f t="shared" si="34"/>
        <v>0</v>
      </c>
      <c r="O1054" s="108">
        <f t="shared" si="34"/>
        <v>0</v>
      </c>
      <c r="P1054" s="108">
        <f t="shared" si="33"/>
        <v>0</v>
      </c>
    </row>
    <row r="1055" spans="1:16" hidden="1" x14ac:dyDescent="0.3">
      <c r="A1055" s="71" t="s">
        <v>142</v>
      </c>
      <c r="B1055" s="71" t="s">
        <v>12</v>
      </c>
      <c r="C1055" s="71" t="s">
        <v>55</v>
      </c>
      <c r="D1055" s="71" t="s">
        <v>52</v>
      </c>
      <c r="E1055" s="72" t="s">
        <v>24</v>
      </c>
      <c r="F1055" s="72" t="s">
        <v>16</v>
      </c>
      <c r="G1055" s="73">
        <v>2</v>
      </c>
      <c r="H1055" s="73">
        <v>397.72</v>
      </c>
      <c r="I1055" s="73">
        <v>0</v>
      </c>
      <c r="J1055" s="73">
        <v>0</v>
      </c>
      <c r="K1055" s="73">
        <v>2</v>
      </c>
      <c r="L1055" s="73">
        <v>397.72</v>
      </c>
      <c r="N1055" s="108">
        <f t="shared" si="34"/>
        <v>0</v>
      </c>
      <c r="O1055" s="108">
        <f t="shared" si="34"/>
        <v>0</v>
      </c>
      <c r="P1055" s="108">
        <f t="shared" si="33"/>
        <v>0</v>
      </c>
    </row>
    <row r="1056" spans="1:16" hidden="1" x14ac:dyDescent="0.3">
      <c r="A1056" s="71" t="s">
        <v>155</v>
      </c>
      <c r="B1056" s="71" t="s">
        <v>57</v>
      </c>
      <c r="C1056" s="71" t="s">
        <v>55</v>
      </c>
      <c r="D1056" s="71" t="s">
        <v>72</v>
      </c>
      <c r="E1056" s="72" t="s">
        <v>41</v>
      </c>
      <c r="F1056" s="72" t="s">
        <v>21</v>
      </c>
      <c r="G1056" s="73">
        <v>9</v>
      </c>
      <c r="H1056" s="73">
        <v>397.65</v>
      </c>
      <c r="I1056" s="73">
        <v>0</v>
      </c>
      <c r="J1056" s="73">
        <v>0</v>
      </c>
      <c r="K1056" s="73">
        <v>9</v>
      </c>
      <c r="L1056" s="73">
        <v>397.65</v>
      </c>
      <c r="N1056" s="108">
        <f t="shared" si="34"/>
        <v>0</v>
      </c>
      <c r="O1056" s="108">
        <f t="shared" si="34"/>
        <v>0</v>
      </c>
      <c r="P1056" s="108">
        <f t="shared" si="33"/>
        <v>0</v>
      </c>
    </row>
    <row r="1057" spans="1:16" hidden="1" x14ac:dyDescent="0.3">
      <c r="A1057" s="71" t="s">
        <v>132</v>
      </c>
      <c r="B1057" s="71" t="s">
        <v>129</v>
      </c>
      <c r="C1057" s="71" t="s">
        <v>13</v>
      </c>
      <c r="D1057" s="71" t="s">
        <v>44</v>
      </c>
      <c r="E1057" s="72" t="s">
        <v>20</v>
      </c>
      <c r="F1057" s="72" t="s">
        <v>16</v>
      </c>
      <c r="G1057" s="73">
        <v>4</v>
      </c>
      <c r="H1057" s="73">
        <v>396.91</v>
      </c>
      <c r="I1057" s="73">
        <v>0</v>
      </c>
      <c r="J1057" s="73">
        <v>0</v>
      </c>
      <c r="K1057" s="73">
        <v>4</v>
      </c>
      <c r="L1057" s="73">
        <v>396.91</v>
      </c>
      <c r="N1057" s="108">
        <f t="shared" si="34"/>
        <v>0</v>
      </c>
      <c r="O1057" s="108">
        <f t="shared" si="34"/>
        <v>0</v>
      </c>
      <c r="P1057" s="108">
        <f t="shared" si="33"/>
        <v>0</v>
      </c>
    </row>
    <row r="1058" spans="1:16" hidden="1" x14ac:dyDescent="0.3">
      <c r="A1058" s="71" t="s">
        <v>161</v>
      </c>
      <c r="B1058" s="71" t="s">
        <v>12</v>
      </c>
      <c r="C1058" s="71" t="s">
        <v>55</v>
      </c>
      <c r="D1058" s="71" t="s">
        <v>49</v>
      </c>
      <c r="E1058" s="72" t="s">
        <v>37</v>
      </c>
      <c r="F1058" s="72" t="s">
        <v>26</v>
      </c>
      <c r="G1058" s="73">
        <v>5</v>
      </c>
      <c r="H1058" s="73">
        <v>396.71</v>
      </c>
      <c r="I1058" s="73">
        <v>0</v>
      </c>
      <c r="J1058" s="73">
        <v>0</v>
      </c>
      <c r="K1058" s="73">
        <v>5</v>
      </c>
      <c r="L1058" s="73">
        <v>396.71</v>
      </c>
      <c r="N1058" s="108">
        <f t="shared" si="34"/>
        <v>0</v>
      </c>
      <c r="O1058" s="108">
        <f t="shared" si="34"/>
        <v>0</v>
      </c>
      <c r="P1058" s="108">
        <f t="shared" si="33"/>
        <v>0</v>
      </c>
    </row>
    <row r="1059" spans="1:16" hidden="1" x14ac:dyDescent="0.3">
      <c r="A1059" s="71" t="s">
        <v>131</v>
      </c>
      <c r="B1059" s="71" t="s">
        <v>12</v>
      </c>
      <c r="C1059" s="71" t="s">
        <v>22</v>
      </c>
      <c r="D1059" s="71" t="s">
        <v>46</v>
      </c>
      <c r="E1059" s="72" t="s">
        <v>37</v>
      </c>
      <c r="F1059" s="72" t="s">
        <v>26</v>
      </c>
      <c r="G1059" s="73">
        <v>7</v>
      </c>
      <c r="H1059" s="73">
        <v>396.55</v>
      </c>
      <c r="I1059" s="73">
        <v>1</v>
      </c>
      <c r="J1059" s="73">
        <v>32.43</v>
      </c>
      <c r="K1059" s="73">
        <v>6</v>
      </c>
      <c r="L1059" s="73">
        <v>364.12</v>
      </c>
      <c r="N1059" s="108">
        <f t="shared" si="34"/>
        <v>0</v>
      </c>
      <c r="O1059" s="108">
        <f t="shared" si="34"/>
        <v>0</v>
      </c>
      <c r="P1059" s="108">
        <f t="shared" si="33"/>
        <v>0</v>
      </c>
    </row>
    <row r="1060" spans="1:16" hidden="1" x14ac:dyDescent="0.3">
      <c r="A1060" s="71" t="s">
        <v>142</v>
      </c>
      <c r="B1060" s="71" t="s">
        <v>12</v>
      </c>
      <c r="C1060" s="71" t="s">
        <v>55</v>
      </c>
      <c r="D1060" s="71" t="s">
        <v>54</v>
      </c>
      <c r="E1060" s="72" t="s">
        <v>41</v>
      </c>
      <c r="F1060" s="72" t="s">
        <v>16</v>
      </c>
      <c r="G1060" s="73">
        <v>1</v>
      </c>
      <c r="H1060" s="73">
        <v>396.55</v>
      </c>
      <c r="I1060" s="73">
        <v>0</v>
      </c>
      <c r="J1060" s="73">
        <v>0</v>
      </c>
      <c r="K1060" s="73">
        <v>1</v>
      </c>
      <c r="L1060" s="73">
        <v>396.55</v>
      </c>
      <c r="N1060" s="108">
        <f t="shared" si="34"/>
        <v>0</v>
      </c>
      <c r="O1060" s="108">
        <f t="shared" si="34"/>
        <v>0</v>
      </c>
      <c r="P1060" s="108">
        <f t="shared" si="33"/>
        <v>0</v>
      </c>
    </row>
    <row r="1061" spans="1:16" hidden="1" x14ac:dyDescent="0.3">
      <c r="A1061" s="71" t="s">
        <v>154</v>
      </c>
      <c r="B1061" s="71" t="s">
        <v>129</v>
      </c>
      <c r="C1061" s="71" t="s">
        <v>55</v>
      </c>
      <c r="D1061" s="71" t="s">
        <v>60</v>
      </c>
      <c r="E1061" s="72" t="s">
        <v>18</v>
      </c>
      <c r="F1061" s="72" t="s">
        <v>16</v>
      </c>
      <c r="G1061" s="73">
        <v>1</v>
      </c>
      <c r="H1061" s="73">
        <v>396.43</v>
      </c>
      <c r="I1061" s="73">
        <v>0</v>
      </c>
      <c r="J1061" s="73">
        <v>0</v>
      </c>
      <c r="K1061" s="73">
        <v>1</v>
      </c>
      <c r="L1061" s="73">
        <v>396.43</v>
      </c>
      <c r="N1061" s="108">
        <f t="shared" si="34"/>
        <v>0</v>
      </c>
      <c r="O1061" s="108">
        <f t="shared" si="34"/>
        <v>0</v>
      </c>
      <c r="P1061" s="108">
        <f t="shared" si="33"/>
        <v>0</v>
      </c>
    </row>
    <row r="1062" spans="1:16" hidden="1" x14ac:dyDescent="0.3">
      <c r="A1062" s="71" t="s">
        <v>142</v>
      </c>
      <c r="B1062" s="71" t="s">
        <v>12</v>
      </c>
      <c r="C1062" s="71" t="s">
        <v>13</v>
      </c>
      <c r="D1062" s="71" t="s">
        <v>27</v>
      </c>
      <c r="E1062" s="72" t="s">
        <v>25</v>
      </c>
      <c r="F1062" s="72" t="s">
        <v>21</v>
      </c>
      <c r="G1062" s="73">
        <v>19</v>
      </c>
      <c r="H1062" s="73">
        <v>396.09</v>
      </c>
      <c r="I1062" s="73">
        <v>11</v>
      </c>
      <c r="J1062" s="73">
        <v>231.43</v>
      </c>
      <c r="K1062" s="73">
        <v>8</v>
      </c>
      <c r="L1062" s="73">
        <v>164.66</v>
      </c>
      <c r="N1062" s="108">
        <f t="shared" si="34"/>
        <v>0</v>
      </c>
      <c r="O1062" s="108">
        <f t="shared" si="34"/>
        <v>0</v>
      </c>
      <c r="P1062" s="108">
        <f t="shared" si="33"/>
        <v>0</v>
      </c>
    </row>
    <row r="1063" spans="1:16" hidden="1" x14ac:dyDescent="0.3">
      <c r="A1063" s="71" t="s">
        <v>142</v>
      </c>
      <c r="B1063" s="71" t="s">
        <v>12</v>
      </c>
      <c r="C1063" s="71" t="s">
        <v>13</v>
      </c>
      <c r="D1063" s="71" t="s">
        <v>49</v>
      </c>
      <c r="E1063" s="72" t="s">
        <v>25</v>
      </c>
      <c r="F1063" s="72" t="s">
        <v>21</v>
      </c>
      <c r="G1063" s="73">
        <v>9</v>
      </c>
      <c r="H1063" s="73">
        <v>395.98</v>
      </c>
      <c r="I1063" s="73">
        <v>1</v>
      </c>
      <c r="J1063" s="73">
        <v>21.43</v>
      </c>
      <c r="K1063" s="73">
        <v>8</v>
      </c>
      <c r="L1063" s="73">
        <v>374.55</v>
      </c>
      <c r="N1063" s="108">
        <f t="shared" si="34"/>
        <v>0</v>
      </c>
      <c r="O1063" s="108">
        <f t="shared" si="34"/>
        <v>0</v>
      </c>
      <c r="P1063" s="108">
        <f t="shared" si="33"/>
        <v>0</v>
      </c>
    </row>
    <row r="1064" spans="1:16" hidden="1" x14ac:dyDescent="0.3">
      <c r="A1064" s="71" t="s">
        <v>144</v>
      </c>
      <c r="B1064" s="71" t="s">
        <v>129</v>
      </c>
      <c r="C1064" s="71" t="s">
        <v>55</v>
      </c>
      <c r="D1064" s="71" t="s">
        <v>47</v>
      </c>
      <c r="E1064" s="72" t="s">
        <v>40</v>
      </c>
      <c r="F1064" s="72" t="s">
        <v>4</v>
      </c>
      <c r="G1064" s="73">
        <v>3</v>
      </c>
      <c r="H1064" s="73">
        <v>395.14</v>
      </c>
      <c r="I1064" s="73">
        <v>1</v>
      </c>
      <c r="J1064" s="73">
        <v>129.62</v>
      </c>
      <c r="K1064" s="73">
        <v>2</v>
      </c>
      <c r="L1064" s="73">
        <v>265.52</v>
      </c>
      <c r="N1064" s="108">
        <f t="shared" si="34"/>
        <v>0</v>
      </c>
      <c r="O1064" s="108">
        <f t="shared" si="34"/>
        <v>0</v>
      </c>
      <c r="P1064" s="108">
        <f t="shared" si="33"/>
        <v>0</v>
      </c>
    </row>
    <row r="1065" spans="1:16" hidden="1" x14ac:dyDescent="0.3">
      <c r="A1065" s="71" t="s">
        <v>160</v>
      </c>
      <c r="B1065" s="71" t="s">
        <v>57</v>
      </c>
      <c r="C1065" s="71" t="s">
        <v>55</v>
      </c>
      <c r="D1065" s="71" t="s">
        <v>56</v>
      </c>
      <c r="E1065" s="72" t="s">
        <v>18</v>
      </c>
      <c r="F1065" s="72" t="s">
        <v>4</v>
      </c>
      <c r="G1065" s="73">
        <v>16</v>
      </c>
      <c r="H1065" s="73">
        <v>394.43</v>
      </c>
      <c r="I1065" s="73">
        <v>0</v>
      </c>
      <c r="J1065" s="73">
        <v>0</v>
      </c>
      <c r="K1065" s="73">
        <v>16</v>
      </c>
      <c r="L1065" s="73">
        <v>394.43</v>
      </c>
      <c r="N1065" s="108">
        <f t="shared" si="34"/>
        <v>0</v>
      </c>
      <c r="O1065" s="108">
        <f t="shared" si="34"/>
        <v>0</v>
      </c>
      <c r="P1065" s="108">
        <f t="shared" si="33"/>
        <v>0</v>
      </c>
    </row>
    <row r="1066" spans="1:16" hidden="1" x14ac:dyDescent="0.3">
      <c r="A1066" s="71" t="s">
        <v>163</v>
      </c>
      <c r="B1066" s="71" t="s">
        <v>12</v>
      </c>
      <c r="C1066" s="71" t="s">
        <v>55</v>
      </c>
      <c r="D1066" s="71" t="s">
        <v>42</v>
      </c>
      <c r="E1066" s="72" t="s">
        <v>3</v>
      </c>
      <c r="F1066" s="72" t="s">
        <v>21</v>
      </c>
      <c r="G1066" s="73">
        <v>35</v>
      </c>
      <c r="H1066" s="73">
        <v>394.39</v>
      </c>
      <c r="I1066" s="73">
        <v>10</v>
      </c>
      <c r="J1066" s="73">
        <v>214.99</v>
      </c>
      <c r="K1066" s="73">
        <v>25</v>
      </c>
      <c r="L1066" s="73">
        <v>179.4</v>
      </c>
      <c r="N1066" s="108">
        <f t="shared" si="34"/>
        <v>0</v>
      </c>
      <c r="O1066" s="108">
        <f t="shared" si="34"/>
        <v>0</v>
      </c>
      <c r="P1066" s="108">
        <f t="shared" si="33"/>
        <v>0</v>
      </c>
    </row>
    <row r="1067" spans="1:16" hidden="1" x14ac:dyDescent="0.3">
      <c r="A1067" s="71" t="s">
        <v>142</v>
      </c>
      <c r="B1067" s="71" t="s">
        <v>12</v>
      </c>
      <c r="C1067" s="71" t="s">
        <v>13</v>
      </c>
      <c r="D1067" s="71" t="s">
        <v>30</v>
      </c>
      <c r="E1067" s="72" t="s">
        <v>18</v>
      </c>
      <c r="F1067" s="72" t="s">
        <v>26</v>
      </c>
      <c r="G1067" s="73">
        <v>15</v>
      </c>
      <c r="H1067" s="73">
        <v>393.05</v>
      </c>
      <c r="I1067" s="73">
        <v>1</v>
      </c>
      <c r="J1067" s="73">
        <v>66.11</v>
      </c>
      <c r="K1067" s="73">
        <v>14</v>
      </c>
      <c r="L1067" s="73">
        <v>326.94</v>
      </c>
      <c r="N1067" s="108">
        <f t="shared" si="34"/>
        <v>0</v>
      </c>
      <c r="O1067" s="108">
        <f t="shared" si="34"/>
        <v>0</v>
      </c>
      <c r="P1067" s="108">
        <f t="shared" si="33"/>
        <v>0</v>
      </c>
    </row>
    <row r="1068" spans="1:16" hidden="1" x14ac:dyDescent="0.3">
      <c r="A1068" s="71" t="s">
        <v>163</v>
      </c>
      <c r="B1068" s="71" t="s">
        <v>57</v>
      </c>
      <c r="C1068" s="71" t="s">
        <v>17</v>
      </c>
      <c r="D1068" s="71" t="s">
        <v>100</v>
      </c>
      <c r="E1068" s="72" t="s">
        <v>25</v>
      </c>
      <c r="F1068" s="72" t="s">
        <v>26</v>
      </c>
      <c r="G1068" s="73">
        <v>13</v>
      </c>
      <c r="H1068" s="73">
        <v>391.63</v>
      </c>
      <c r="I1068" s="73">
        <v>4</v>
      </c>
      <c r="J1068" s="73">
        <v>148.25</v>
      </c>
      <c r="K1068" s="73">
        <v>9</v>
      </c>
      <c r="L1068" s="73">
        <v>243.38</v>
      </c>
      <c r="N1068" s="108">
        <f t="shared" si="34"/>
        <v>0</v>
      </c>
      <c r="O1068" s="108">
        <f t="shared" si="34"/>
        <v>0</v>
      </c>
      <c r="P1068" s="108">
        <f t="shared" si="33"/>
        <v>0</v>
      </c>
    </row>
    <row r="1069" spans="1:16" hidden="1" x14ac:dyDescent="0.3">
      <c r="A1069" s="71" t="s">
        <v>161</v>
      </c>
      <c r="B1069" s="71" t="s">
        <v>12</v>
      </c>
      <c r="C1069" s="71" t="s">
        <v>55</v>
      </c>
      <c r="D1069" s="71" t="s">
        <v>66</v>
      </c>
      <c r="E1069" s="72" t="s">
        <v>25</v>
      </c>
      <c r="F1069" s="72" t="s">
        <v>4</v>
      </c>
      <c r="G1069" s="73">
        <v>7</v>
      </c>
      <c r="H1069" s="73">
        <v>391.53</v>
      </c>
      <c r="I1069" s="73">
        <v>0</v>
      </c>
      <c r="J1069" s="73">
        <v>0</v>
      </c>
      <c r="K1069" s="73">
        <v>7</v>
      </c>
      <c r="L1069" s="73">
        <v>391.53</v>
      </c>
      <c r="N1069" s="108">
        <f t="shared" si="34"/>
        <v>0</v>
      </c>
      <c r="O1069" s="108">
        <f t="shared" si="34"/>
        <v>0</v>
      </c>
      <c r="P1069" s="108">
        <f t="shared" si="33"/>
        <v>0</v>
      </c>
    </row>
    <row r="1070" spans="1:16" hidden="1" x14ac:dyDescent="0.3">
      <c r="A1070" s="71" t="s">
        <v>161</v>
      </c>
      <c r="B1070" s="71" t="s">
        <v>12</v>
      </c>
      <c r="C1070" s="71" t="s">
        <v>55</v>
      </c>
      <c r="D1070" s="71" t="s">
        <v>98</v>
      </c>
      <c r="E1070" s="72" t="s">
        <v>25</v>
      </c>
      <c r="F1070" s="72" t="s">
        <v>4</v>
      </c>
      <c r="G1070" s="73">
        <v>7</v>
      </c>
      <c r="H1070" s="73">
        <v>391.04</v>
      </c>
      <c r="I1070" s="73">
        <v>0</v>
      </c>
      <c r="J1070" s="73">
        <v>0</v>
      </c>
      <c r="K1070" s="73">
        <v>7</v>
      </c>
      <c r="L1070" s="73">
        <v>391.04</v>
      </c>
      <c r="N1070" s="108">
        <f t="shared" si="34"/>
        <v>0</v>
      </c>
      <c r="O1070" s="108">
        <f t="shared" si="34"/>
        <v>0</v>
      </c>
      <c r="P1070" s="108">
        <f t="shared" si="33"/>
        <v>0</v>
      </c>
    </row>
    <row r="1071" spans="1:16" hidden="1" x14ac:dyDescent="0.3">
      <c r="A1071" s="71" t="s">
        <v>159</v>
      </c>
      <c r="B1071" s="71" t="s">
        <v>57</v>
      </c>
      <c r="C1071" s="71" t="s">
        <v>55</v>
      </c>
      <c r="D1071" s="71" t="s">
        <v>33</v>
      </c>
      <c r="E1071" s="72" t="s">
        <v>41</v>
      </c>
      <c r="F1071" s="72" t="s">
        <v>26</v>
      </c>
      <c r="G1071" s="73">
        <v>13</v>
      </c>
      <c r="H1071" s="73">
        <v>390.76</v>
      </c>
      <c r="I1071" s="73">
        <v>4</v>
      </c>
      <c r="J1071" s="73">
        <v>104.64</v>
      </c>
      <c r="K1071" s="73">
        <v>9</v>
      </c>
      <c r="L1071" s="73">
        <v>286.12</v>
      </c>
      <c r="N1071" s="108">
        <f t="shared" si="34"/>
        <v>0</v>
      </c>
      <c r="O1071" s="108">
        <f t="shared" si="34"/>
        <v>0</v>
      </c>
      <c r="P1071" s="108">
        <f t="shared" si="33"/>
        <v>0</v>
      </c>
    </row>
    <row r="1072" spans="1:16" hidden="1" x14ac:dyDescent="0.3">
      <c r="A1072" s="71" t="s">
        <v>161</v>
      </c>
      <c r="B1072" s="71" t="s">
        <v>12</v>
      </c>
      <c r="C1072" s="71" t="s">
        <v>55</v>
      </c>
      <c r="D1072" s="71" t="s">
        <v>66</v>
      </c>
      <c r="E1072" s="72" t="s">
        <v>20</v>
      </c>
      <c r="F1072" s="72" t="s">
        <v>4</v>
      </c>
      <c r="G1072" s="73">
        <v>5</v>
      </c>
      <c r="H1072" s="73">
        <v>390.59</v>
      </c>
      <c r="I1072" s="73">
        <v>1</v>
      </c>
      <c r="J1072" s="73">
        <v>92.3</v>
      </c>
      <c r="K1072" s="73">
        <v>4</v>
      </c>
      <c r="L1072" s="73">
        <v>298.29000000000002</v>
      </c>
      <c r="N1072" s="108">
        <f t="shared" si="34"/>
        <v>0</v>
      </c>
      <c r="O1072" s="108">
        <f t="shared" si="34"/>
        <v>0</v>
      </c>
      <c r="P1072" s="108">
        <f t="shared" si="33"/>
        <v>0</v>
      </c>
    </row>
    <row r="1073" spans="1:16" hidden="1" x14ac:dyDescent="0.3">
      <c r="A1073" s="71" t="s">
        <v>132</v>
      </c>
      <c r="B1073" s="71" t="s">
        <v>12</v>
      </c>
      <c r="C1073" s="71" t="s">
        <v>13</v>
      </c>
      <c r="D1073" s="71" t="s">
        <v>85</v>
      </c>
      <c r="E1073" s="72" t="s">
        <v>25</v>
      </c>
      <c r="F1073" s="72" t="s">
        <v>26</v>
      </c>
      <c r="G1073" s="73">
        <v>10</v>
      </c>
      <c r="H1073" s="73">
        <v>389.12</v>
      </c>
      <c r="I1073" s="73">
        <v>3</v>
      </c>
      <c r="J1073" s="73">
        <v>113.27</v>
      </c>
      <c r="K1073" s="73">
        <v>7</v>
      </c>
      <c r="L1073" s="73">
        <v>275.85000000000002</v>
      </c>
      <c r="N1073" s="108">
        <f t="shared" si="34"/>
        <v>0</v>
      </c>
      <c r="O1073" s="108">
        <f t="shared" si="34"/>
        <v>0</v>
      </c>
      <c r="P1073" s="108">
        <f t="shared" si="33"/>
        <v>0</v>
      </c>
    </row>
    <row r="1074" spans="1:16" hidden="1" x14ac:dyDescent="0.3">
      <c r="A1074" s="71" t="s">
        <v>161</v>
      </c>
      <c r="B1074" s="71" t="s">
        <v>12</v>
      </c>
      <c r="C1074" s="71" t="s">
        <v>55</v>
      </c>
      <c r="D1074" s="71" t="s">
        <v>47</v>
      </c>
      <c r="E1074" s="72" t="s">
        <v>5</v>
      </c>
      <c r="F1074" s="72" t="s">
        <v>16</v>
      </c>
      <c r="G1074" s="73">
        <v>114</v>
      </c>
      <c r="H1074" s="73">
        <v>388.53</v>
      </c>
      <c r="I1074" s="73">
        <v>0</v>
      </c>
      <c r="J1074" s="73">
        <v>0</v>
      </c>
      <c r="K1074" s="73">
        <v>114</v>
      </c>
      <c r="L1074" s="73">
        <v>388.53</v>
      </c>
      <c r="N1074" s="108">
        <f t="shared" si="34"/>
        <v>0</v>
      </c>
      <c r="O1074" s="108">
        <f t="shared" si="34"/>
        <v>0</v>
      </c>
      <c r="P1074" s="108">
        <f t="shared" si="33"/>
        <v>0</v>
      </c>
    </row>
    <row r="1075" spans="1:16" hidden="1" x14ac:dyDescent="0.3">
      <c r="A1075" s="71" t="s">
        <v>154</v>
      </c>
      <c r="B1075" s="71" t="s">
        <v>12</v>
      </c>
      <c r="C1075" s="71" t="s">
        <v>55</v>
      </c>
      <c r="D1075" s="71" t="s">
        <v>81</v>
      </c>
      <c r="E1075" s="72" t="s">
        <v>3</v>
      </c>
      <c r="F1075" s="72" t="s">
        <v>21</v>
      </c>
      <c r="G1075" s="73">
        <v>3</v>
      </c>
      <c r="H1075" s="73">
        <v>388.43</v>
      </c>
      <c r="I1075" s="73">
        <v>2</v>
      </c>
      <c r="J1075" s="73">
        <v>269.39</v>
      </c>
      <c r="K1075" s="73">
        <v>1</v>
      </c>
      <c r="L1075" s="73">
        <v>119.04</v>
      </c>
      <c r="N1075" s="108">
        <f t="shared" si="34"/>
        <v>0</v>
      </c>
      <c r="O1075" s="108">
        <f t="shared" si="34"/>
        <v>0</v>
      </c>
      <c r="P1075" s="108">
        <f t="shared" si="33"/>
        <v>0</v>
      </c>
    </row>
    <row r="1076" spans="1:16" hidden="1" x14ac:dyDescent="0.3">
      <c r="A1076" s="71" t="s">
        <v>131</v>
      </c>
      <c r="B1076" s="71" t="s">
        <v>57</v>
      </c>
      <c r="C1076" s="71" t="s">
        <v>22</v>
      </c>
      <c r="D1076" s="71" t="s">
        <v>52</v>
      </c>
      <c r="E1076" s="72" t="s">
        <v>25</v>
      </c>
      <c r="F1076" s="72" t="s">
        <v>26</v>
      </c>
      <c r="G1076" s="73">
        <v>15</v>
      </c>
      <c r="H1076" s="73">
        <v>387.24</v>
      </c>
      <c r="I1076" s="73">
        <v>8</v>
      </c>
      <c r="J1076" s="73">
        <v>236.64</v>
      </c>
      <c r="K1076" s="73">
        <v>7</v>
      </c>
      <c r="L1076" s="73">
        <v>150.6</v>
      </c>
      <c r="N1076" s="108">
        <f t="shared" si="34"/>
        <v>0</v>
      </c>
      <c r="O1076" s="108">
        <f t="shared" si="34"/>
        <v>0</v>
      </c>
      <c r="P1076" s="108">
        <f t="shared" si="33"/>
        <v>0</v>
      </c>
    </row>
    <row r="1077" spans="1:16" hidden="1" x14ac:dyDescent="0.3">
      <c r="A1077" s="71" t="s">
        <v>163</v>
      </c>
      <c r="B1077" s="71" t="s">
        <v>12</v>
      </c>
      <c r="C1077" s="71" t="s">
        <v>55</v>
      </c>
      <c r="D1077" s="71" t="s">
        <v>96</v>
      </c>
      <c r="E1077" s="72" t="s">
        <v>37</v>
      </c>
      <c r="F1077" s="72" t="s">
        <v>4</v>
      </c>
      <c r="G1077" s="73">
        <v>5</v>
      </c>
      <c r="H1077" s="73">
        <v>386.95</v>
      </c>
      <c r="I1077" s="73">
        <v>0</v>
      </c>
      <c r="J1077" s="73">
        <v>0</v>
      </c>
      <c r="K1077" s="73">
        <v>5</v>
      </c>
      <c r="L1077" s="73">
        <v>386.95</v>
      </c>
      <c r="N1077" s="108">
        <f t="shared" si="34"/>
        <v>0</v>
      </c>
      <c r="O1077" s="108">
        <f t="shared" si="34"/>
        <v>0</v>
      </c>
      <c r="P1077" s="108">
        <f t="shared" si="33"/>
        <v>0</v>
      </c>
    </row>
    <row r="1078" spans="1:16" hidden="1" x14ac:dyDescent="0.3">
      <c r="A1078" s="71" t="s">
        <v>163</v>
      </c>
      <c r="B1078" s="71" t="s">
        <v>12</v>
      </c>
      <c r="C1078" s="71" t="s">
        <v>55</v>
      </c>
      <c r="D1078" s="71" t="s">
        <v>35</v>
      </c>
      <c r="E1078" s="72" t="s">
        <v>25</v>
      </c>
      <c r="F1078" s="72" t="s">
        <v>16</v>
      </c>
      <c r="G1078" s="73">
        <v>10</v>
      </c>
      <c r="H1078" s="73">
        <v>386.81</v>
      </c>
      <c r="I1078" s="73">
        <v>2</v>
      </c>
      <c r="J1078" s="73">
        <v>71.83</v>
      </c>
      <c r="K1078" s="73">
        <v>8</v>
      </c>
      <c r="L1078" s="73">
        <v>314.98</v>
      </c>
      <c r="N1078" s="108">
        <f t="shared" si="34"/>
        <v>0</v>
      </c>
      <c r="O1078" s="108">
        <f t="shared" si="34"/>
        <v>0</v>
      </c>
      <c r="P1078" s="108">
        <f t="shared" si="33"/>
        <v>0</v>
      </c>
    </row>
    <row r="1079" spans="1:16" hidden="1" x14ac:dyDescent="0.3">
      <c r="A1079" s="71" t="s">
        <v>161</v>
      </c>
      <c r="B1079" s="71" t="s">
        <v>57</v>
      </c>
      <c r="C1079" s="71" t="s">
        <v>55</v>
      </c>
      <c r="D1079" s="71" t="s">
        <v>63</v>
      </c>
      <c r="E1079" s="72" t="s">
        <v>37</v>
      </c>
      <c r="F1079" s="72" t="s">
        <v>26</v>
      </c>
      <c r="G1079" s="73">
        <v>5</v>
      </c>
      <c r="H1079" s="73">
        <v>385.98</v>
      </c>
      <c r="I1079" s="73">
        <v>0</v>
      </c>
      <c r="J1079" s="73">
        <v>0</v>
      </c>
      <c r="K1079" s="73">
        <v>5</v>
      </c>
      <c r="L1079" s="73">
        <v>385.98</v>
      </c>
      <c r="N1079" s="108">
        <f t="shared" si="34"/>
        <v>0</v>
      </c>
      <c r="O1079" s="108">
        <f t="shared" si="34"/>
        <v>0</v>
      </c>
      <c r="P1079" s="108">
        <f t="shared" si="33"/>
        <v>0</v>
      </c>
    </row>
    <row r="1080" spans="1:16" hidden="1" x14ac:dyDescent="0.3">
      <c r="A1080" s="71" t="s">
        <v>137</v>
      </c>
      <c r="B1080" s="71" t="s">
        <v>57</v>
      </c>
      <c r="C1080" s="71" t="s">
        <v>13</v>
      </c>
      <c r="D1080" s="71" t="s">
        <v>35</v>
      </c>
      <c r="E1080" s="72" t="s">
        <v>25</v>
      </c>
      <c r="F1080" s="72" t="s">
        <v>21</v>
      </c>
      <c r="G1080" s="73">
        <v>7</v>
      </c>
      <c r="H1080" s="73">
        <v>384.8</v>
      </c>
      <c r="I1080" s="73">
        <v>0</v>
      </c>
      <c r="J1080" s="73">
        <v>0</v>
      </c>
      <c r="K1080" s="73">
        <v>7</v>
      </c>
      <c r="L1080" s="73">
        <v>384.8</v>
      </c>
      <c r="N1080" s="108">
        <f t="shared" si="34"/>
        <v>0</v>
      </c>
      <c r="O1080" s="108">
        <f t="shared" si="34"/>
        <v>0</v>
      </c>
      <c r="P1080" s="108">
        <f t="shared" si="33"/>
        <v>0</v>
      </c>
    </row>
    <row r="1081" spans="1:16" x14ac:dyDescent="0.3">
      <c r="A1081" s="71" t="s">
        <v>155</v>
      </c>
      <c r="B1081" s="71" t="s">
        <v>12</v>
      </c>
      <c r="C1081" s="71" t="s">
        <v>55</v>
      </c>
      <c r="D1081" s="71" t="s">
        <v>51</v>
      </c>
      <c r="E1081" s="72" t="s">
        <v>31</v>
      </c>
      <c r="F1081" s="72" t="s">
        <v>16</v>
      </c>
      <c r="G1081" s="91">
        <v>4</v>
      </c>
      <c r="H1081" s="73">
        <v>384.73</v>
      </c>
      <c r="I1081" s="91">
        <v>0</v>
      </c>
      <c r="J1081" s="73">
        <v>0</v>
      </c>
      <c r="K1081" s="91">
        <v>4</v>
      </c>
      <c r="L1081" s="73">
        <v>384.73</v>
      </c>
      <c r="N1081" s="108">
        <f t="shared" si="34"/>
        <v>0</v>
      </c>
      <c r="O1081" s="108">
        <f t="shared" si="34"/>
        <v>0</v>
      </c>
      <c r="P1081" s="108">
        <f t="shared" si="33"/>
        <v>0</v>
      </c>
    </row>
    <row r="1082" spans="1:16" hidden="1" x14ac:dyDescent="0.3">
      <c r="A1082" s="71" t="s">
        <v>161</v>
      </c>
      <c r="B1082" s="71" t="s">
        <v>57</v>
      </c>
      <c r="C1082" s="71" t="s">
        <v>55</v>
      </c>
      <c r="D1082" s="71" t="s">
        <v>19</v>
      </c>
      <c r="E1082" s="72" t="s">
        <v>3</v>
      </c>
      <c r="F1082" s="72" t="s">
        <v>16</v>
      </c>
      <c r="G1082" s="73">
        <v>22</v>
      </c>
      <c r="H1082" s="73">
        <v>384.69</v>
      </c>
      <c r="I1082" s="73">
        <v>0</v>
      </c>
      <c r="J1082" s="73">
        <v>0</v>
      </c>
      <c r="K1082" s="73">
        <v>22</v>
      </c>
      <c r="L1082" s="73">
        <v>384.69</v>
      </c>
      <c r="N1082" s="108">
        <f t="shared" si="34"/>
        <v>0</v>
      </c>
      <c r="O1082" s="108">
        <f t="shared" si="34"/>
        <v>0</v>
      </c>
      <c r="P1082" s="108">
        <f t="shared" si="33"/>
        <v>0</v>
      </c>
    </row>
    <row r="1083" spans="1:16" hidden="1" x14ac:dyDescent="0.3">
      <c r="A1083" s="71" t="s">
        <v>158</v>
      </c>
      <c r="B1083" s="71" t="s">
        <v>129</v>
      </c>
      <c r="C1083" s="71" t="s">
        <v>55</v>
      </c>
      <c r="D1083" s="71" t="s">
        <v>60</v>
      </c>
      <c r="E1083" s="72" t="s">
        <v>41</v>
      </c>
      <c r="F1083" s="72" t="s">
        <v>26</v>
      </c>
      <c r="G1083" s="73">
        <v>13</v>
      </c>
      <c r="H1083" s="73">
        <v>383.95</v>
      </c>
      <c r="I1083" s="73">
        <v>3</v>
      </c>
      <c r="J1083" s="73">
        <v>124.55</v>
      </c>
      <c r="K1083" s="73">
        <v>10</v>
      </c>
      <c r="L1083" s="73">
        <v>259.39999999999998</v>
      </c>
      <c r="N1083" s="108">
        <f t="shared" si="34"/>
        <v>0</v>
      </c>
      <c r="O1083" s="108">
        <f t="shared" si="34"/>
        <v>0</v>
      </c>
      <c r="P1083" s="108">
        <f t="shared" si="33"/>
        <v>0</v>
      </c>
    </row>
    <row r="1084" spans="1:16" hidden="1" x14ac:dyDescent="0.3">
      <c r="A1084" s="71" t="s">
        <v>163</v>
      </c>
      <c r="B1084" s="71" t="s">
        <v>129</v>
      </c>
      <c r="C1084" s="71" t="s">
        <v>17</v>
      </c>
      <c r="D1084" s="71" t="s">
        <v>65</v>
      </c>
      <c r="E1084" s="72" t="s">
        <v>28</v>
      </c>
      <c r="F1084" s="72" t="s">
        <v>21</v>
      </c>
      <c r="G1084" s="73">
        <v>3</v>
      </c>
      <c r="H1084" s="73">
        <v>383.22</v>
      </c>
      <c r="I1084" s="73">
        <v>0</v>
      </c>
      <c r="J1084" s="73">
        <v>0</v>
      </c>
      <c r="K1084" s="73">
        <v>3</v>
      </c>
      <c r="L1084" s="73">
        <v>383.22</v>
      </c>
      <c r="N1084" s="108">
        <f t="shared" si="34"/>
        <v>0</v>
      </c>
      <c r="O1084" s="108">
        <f t="shared" si="34"/>
        <v>0</v>
      </c>
      <c r="P1084" s="108">
        <f t="shared" si="33"/>
        <v>0</v>
      </c>
    </row>
    <row r="1085" spans="1:16" hidden="1" x14ac:dyDescent="0.3">
      <c r="A1085" s="71" t="s">
        <v>132</v>
      </c>
      <c r="B1085" s="71" t="s">
        <v>12</v>
      </c>
      <c r="C1085" s="71" t="s">
        <v>22</v>
      </c>
      <c r="D1085" s="71" t="s">
        <v>14</v>
      </c>
      <c r="E1085" s="72" t="s">
        <v>31</v>
      </c>
      <c r="F1085" s="72" t="s">
        <v>16</v>
      </c>
      <c r="G1085" s="73">
        <v>8</v>
      </c>
      <c r="H1085" s="73">
        <v>382.53</v>
      </c>
      <c r="I1085" s="73">
        <v>3</v>
      </c>
      <c r="J1085" s="73">
        <v>78.89</v>
      </c>
      <c r="K1085" s="73">
        <v>5</v>
      </c>
      <c r="L1085" s="73">
        <v>303.64</v>
      </c>
      <c r="N1085" s="108">
        <f t="shared" si="34"/>
        <v>0</v>
      </c>
      <c r="O1085" s="108">
        <f t="shared" si="34"/>
        <v>0</v>
      </c>
      <c r="P1085" s="108">
        <f t="shared" si="33"/>
        <v>0</v>
      </c>
    </row>
    <row r="1086" spans="1:16" hidden="1" x14ac:dyDescent="0.3">
      <c r="A1086" s="71" t="s">
        <v>161</v>
      </c>
      <c r="B1086" s="71" t="s">
        <v>12</v>
      </c>
      <c r="C1086" s="71" t="s">
        <v>55</v>
      </c>
      <c r="D1086" s="71" t="s">
        <v>95</v>
      </c>
      <c r="E1086" s="72" t="s">
        <v>37</v>
      </c>
      <c r="F1086" s="72" t="s">
        <v>21</v>
      </c>
      <c r="G1086" s="73">
        <v>6</v>
      </c>
      <c r="H1086" s="73">
        <v>381.64</v>
      </c>
      <c r="I1086" s="73">
        <v>0</v>
      </c>
      <c r="J1086" s="73">
        <v>0</v>
      </c>
      <c r="K1086" s="73">
        <v>6</v>
      </c>
      <c r="L1086" s="73">
        <v>381.64</v>
      </c>
      <c r="N1086" s="108">
        <f t="shared" si="34"/>
        <v>0</v>
      </c>
      <c r="O1086" s="108">
        <f t="shared" si="34"/>
        <v>0</v>
      </c>
      <c r="P1086" s="108">
        <f t="shared" si="33"/>
        <v>0</v>
      </c>
    </row>
    <row r="1087" spans="1:16" hidden="1" x14ac:dyDescent="0.3">
      <c r="A1087" s="71" t="s">
        <v>154</v>
      </c>
      <c r="B1087" s="71" t="s">
        <v>57</v>
      </c>
      <c r="C1087" s="71" t="s">
        <v>55</v>
      </c>
      <c r="D1087" s="71" t="s">
        <v>88</v>
      </c>
      <c r="E1087" s="72" t="s">
        <v>31</v>
      </c>
      <c r="F1087" s="72" t="s">
        <v>26</v>
      </c>
      <c r="G1087" s="73">
        <v>4</v>
      </c>
      <c r="H1087" s="73">
        <v>381.54</v>
      </c>
      <c r="I1087" s="73">
        <v>0</v>
      </c>
      <c r="J1087" s="73">
        <v>0</v>
      </c>
      <c r="K1087" s="73">
        <v>4</v>
      </c>
      <c r="L1087" s="73">
        <v>381.54</v>
      </c>
      <c r="N1087" s="108">
        <f t="shared" si="34"/>
        <v>0</v>
      </c>
      <c r="O1087" s="108">
        <f t="shared" si="34"/>
        <v>0</v>
      </c>
      <c r="P1087" s="108">
        <f t="shared" si="33"/>
        <v>0</v>
      </c>
    </row>
    <row r="1088" spans="1:16" hidden="1" x14ac:dyDescent="0.3">
      <c r="A1088" s="71" t="s">
        <v>132</v>
      </c>
      <c r="B1088" s="71" t="s">
        <v>57</v>
      </c>
      <c r="C1088" s="71" t="s">
        <v>13</v>
      </c>
      <c r="D1088" s="71" t="s">
        <v>104</v>
      </c>
      <c r="E1088" s="72" t="s">
        <v>25</v>
      </c>
      <c r="F1088" s="72" t="s">
        <v>16</v>
      </c>
      <c r="G1088" s="73">
        <v>8</v>
      </c>
      <c r="H1088" s="73">
        <v>381.13</v>
      </c>
      <c r="I1088" s="73">
        <v>1</v>
      </c>
      <c r="J1088" s="73">
        <v>42.61</v>
      </c>
      <c r="K1088" s="73">
        <v>7</v>
      </c>
      <c r="L1088" s="73">
        <v>338.52</v>
      </c>
      <c r="N1088" s="108">
        <f t="shared" si="34"/>
        <v>0</v>
      </c>
      <c r="O1088" s="108">
        <f t="shared" si="34"/>
        <v>0</v>
      </c>
      <c r="P1088" s="108">
        <f t="shared" si="33"/>
        <v>0</v>
      </c>
    </row>
    <row r="1089" spans="1:16" hidden="1" x14ac:dyDescent="0.3">
      <c r="A1089" s="71" t="s">
        <v>159</v>
      </c>
      <c r="B1089" s="71" t="s">
        <v>12</v>
      </c>
      <c r="C1089" s="71" t="s">
        <v>55</v>
      </c>
      <c r="D1089" s="71" t="s">
        <v>36</v>
      </c>
      <c r="E1089" s="72" t="s">
        <v>24</v>
      </c>
      <c r="F1089" s="72" t="s">
        <v>16</v>
      </c>
      <c r="G1089" s="73">
        <v>2</v>
      </c>
      <c r="H1089" s="73">
        <v>381.12</v>
      </c>
      <c r="I1089" s="73">
        <v>0</v>
      </c>
      <c r="J1089" s="73">
        <v>0</v>
      </c>
      <c r="K1089" s="73">
        <v>2</v>
      </c>
      <c r="L1089" s="73">
        <v>381.12</v>
      </c>
      <c r="N1089" s="108">
        <f t="shared" si="34"/>
        <v>0</v>
      </c>
      <c r="O1089" s="108">
        <f t="shared" si="34"/>
        <v>0</v>
      </c>
      <c r="P1089" s="108">
        <f t="shared" si="33"/>
        <v>0</v>
      </c>
    </row>
    <row r="1090" spans="1:16" hidden="1" x14ac:dyDescent="0.3">
      <c r="A1090" s="71" t="s">
        <v>161</v>
      </c>
      <c r="B1090" s="71" t="s">
        <v>12</v>
      </c>
      <c r="C1090" s="71" t="s">
        <v>55</v>
      </c>
      <c r="D1090" s="71" t="s">
        <v>83</v>
      </c>
      <c r="E1090" s="72" t="s">
        <v>3</v>
      </c>
      <c r="F1090" s="72" t="s">
        <v>26</v>
      </c>
      <c r="G1090" s="73">
        <v>24</v>
      </c>
      <c r="H1090" s="73">
        <v>380.71</v>
      </c>
      <c r="I1090" s="73">
        <v>2</v>
      </c>
      <c r="J1090" s="73">
        <v>130.1</v>
      </c>
      <c r="K1090" s="73">
        <v>22</v>
      </c>
      <c r="L1090" s="73">
        <v>250.61</v>
      </c>
      <c r="N1090" s="108">
        <f t="shared" si="34"/>
        <v>0</v>
      </c>
      <c r="O1090" s="108">
        <f t="shared" si="34"/>
        <v>0</v>
      </c>
      <c r="P1090" s="108">
        <f t="shared" si="33"/>
        <v>0</v>
      </c>
    </row>
    <row r="1091" spans="1:16" hidden="1" x14ac:dyDescent="0.3">
      <c r="A1091" s="71" t="s">
        <v>154</v>
      </c>
      <c r="B1091" s="71" t="s">
        <v>12</v>
      </c>
      <c r="C1091" s="71" t="s">
        <v>55</v>
      </c>
      <c r="D1091" s="71" t="s">
        <v>96</v>
      </c>
      <c r="E1091" s="72" t="s">
        <v>28</v>
      </c>
      <c r="F1091" s="72" t="s">
        <v>4</v>
      </c>
      <c r="G1091" s="73">
        <v>2</v>
      </c>
      <c r="H1091" s="73">
        <v>379.84</v>
      </c>
      <c r="I1091" s="73">
        <v>1</v>
      </c>
      <c r="J1091" s="73">
        <v>64.099999999999994</v>
      </c>
      <c r="K1091" s="73">
        <v>1</v>
      </c>
      <c r="L1091" s="73">
        <v>315.74</v>
      </c>
      <c r="N1091" s="108">
        <f t="shared" si="34"/>
        <v>0</v>
      </c>
      <c r="O1091" s="108">
        <f t="shared" si="34"/>
        <v>0</v>
      </c>
      <c r="P1091" s="108">
        <f t="shared" ref="P1091:P1154" si="35">H1091-L1091-J1091</f>
        <v>0</v>
      </c>
    </row>
    <row r="1092" spans="1:16" hidden="1" x14ac:dyDescent="0.3">
      <c r="A1092" s="71" t="s">
        <v>161</v>
      </c>
      <c r="B1092" s="71" t="s">
        <v>57</v>
      </c>
      <c r="C1092" s="71" t="s">
        <v>55</v>
      </c>
      <c r="D1092" s="71" t="s">
        <v>76</v>
      </c>
      <c r="E1092" s="72" t="s">
        <v>28</v>
      </c>
      <c r="F1092" s="72" t="s">
        <v>21</v>
      </c>
      <c r="G1092" s="73">
        <v>3</v>
      </c>
      <c r="H1092" s="73">
        <v>379.35</v>
      </c>
      <c r="I1092" s="73">
        <v>0</v>
      </c>
      <c r="J1092" s="73">
        <v>0</v>
      </c>
      <c r="K1092" s="73">
        <v>3</v>
      </c>
      <c r="L1092" s="73">
        <v>379.35</v>
      </c>
      <c r="N1092" s="108">
        <f t="shared" si="34"/>
        <v>0</v>
      </c>
      <c r="O1092" s="108">
        <f t="shared" si="34"/>
        <v>0</v>
      </c>
      <c r="P1092" s="108">
        <f t="shared" si="35"/>
        <v>0</v>
      </c>
    </row>
    <row r="1093" spans="1:16" hidden="1" x14ac:dyDescent="0.3">
      <c r="A1093" s="71" t="s">
        <v>163</v>
      </c>
      <c r="B1093" s="71" t="s">
        <v>57</v>
      </c>
      <c r="C1093" s="71" t="s">
        <v>55</v>
      </c>
      <c r="D1093" s="71" t="s">
        <v>27</v>
      </c>
      <c r="E1093" s="72" t="s">
        <v>24</v>
      </c>
      <c r="F1093" s="72" t="s">
        <v>21</v>
      </c>
      <c r="G1093" s="73">
        <v>2</v>
      </c>
      <c r="H1093" s="73">
        <v>378.57</v>
      </c>
      <c r="I1093" s="73">
        <v>0</v>
      </c>
      <c r="J1093" s="73">
        <v>0</v>
      </c>
      <c r="K1093" s="73">
        <v>2</v>
      </c>
      <c r="L1093" s="73">
        <v>378.57</v>
      </c>
      <c r="N1093" s="108">
        <f t="shared" si="34"/>
        <v>0</v>
      </c>
      <c r="O1093" s="108">
        <f t="shared" si="34"/>
        <v>0</v>
      </c>
      <c r="P1093" s="108">
        <f t="shared" si="35"/>
        <v>0</v>
      </c>
    </row>
    <row r="1094" spans="1:16" hidden="1" x14ac:dyDescent="0.3">
      <c r="A1094" s="71" t="s">
        <v>154</v>
      </c>
      <c r="B1094" s="71" t="s">
        <v>129</v>
      </c>
      <c r="C1094" s="71" t="s">
        <v>55</v>
      </c>
      <c r="D1094" s="71" t="s">
        <v>91</v>
      </c>
      <c r="E1094" s="72" t="s">
        <v>25</v>
      </c>
      <c r="F1094" s="72" t="s">
        <v>16</v>
      </c>
      <c r="G1094" s="73">
        <v>8</v>
      </c>
      <c r="H1094" s="73">
        <v>378</v>
      </c>
      <c r="I1094" s="73">
        <v>0</v>
      </c>
      <c r="J1094" s="73">
        <v>0</v>
      </c>
      <c r="K1094" s="73">
        <v>8</v>
      </c>
      <c r="L1094" s="73">
        <v>378</v>
      </c>
      <c r="N1094" s="108">
        <f t="shared" si="34"/>
        <v>0</v>
      </c>
      <c r="O1094" s="108">
        <f t="shared" si="34"/>
        <v>0</v>
      </c>
      <c r="P1094" s="108">
        <f t="shared" si="35"/>
        <v>0</v>
      </c>
    </row>
    <row r="1095" spans="1:16" hidden="1" x14ac:dyDescent="0.3">
      <c r="A1095" s="71" t="s">
        <v>135</v>
      </c>
      <c r="B1095" s="71" t="s">
        <v>12</v>
      </c>
      <c r="C1095" s="71" t="s">
        <v>13</v>
      </c>
      <c r="D1095" s="71" t="s">
        <v>56</v>
      </c>
      <c r="E1095" s="72" t="s">
        <v>37</v>
      </c>
      <c r="F1095" s="72" t="s">
        <v>16</v>
      </c>
      <c r="G1095" s="73">
        <v>1</v>
      </c>
      <c r="H1095" s="73">
        <v>377.49</v>
      </c>
      <c r="I1095" s="73">
        <v>0</v>
      </c>
      <c r="J1095" s="73">
        <v>0</v>
      </c>
      <c r="K1095" s="73">
        <v>1</v>
      </c>
      <c r="L1095" s="73">
        <v>377.49</v>
      </c>
      <c r="N1095" s="108">
        <f t="shared" si="34"/>
        <v>0</v>
      </c>
      <c r="O1095" s="108">
        <f t="shared" si="34"/>
        <v>0</v>
      </c>
      <c r="P1095" s="108">
        <f t="shared" si="35"/>
        <v>0</v>
      </c>
    </row>
    <row r="1096" spans="1:16" hidden="1" x14ac:dyDescent="0.3">
      <c r="A1096" s="71" t="s">
        <v>154</v>
      </c>
      <c r="B1096" s="71" t="s">
        <v>129</v>
      </c>
      <c r="C1096" s="71" t="s">
        <v>55</v>
      </c>
      <c r="D1096" s="71" t="s">
        <v>19</v>
      </c>
      <c r="E1096" s="72" t="s">
        <v>24</v>
      </c>
      <c r="F1096" s="72" t="s">
        <v>16</v>
      </c>
      <c r="G1096" s="73">
        <v>2</v>
      </c>
      <c r="H1096" s="73">
        <v>377.04</v>
      </c>
      <c r="I1096" s="73">
        <v>0</v>
      </c>
      <c r="J1096" s="73">
        <v>0</v>
      </c>
      <c r="K1096" s="73">
        <v>2</v>
      </c>
      <c r="L1096" s="73">
        <v>377.04</v>
      </c>
      <c r="N1096" s="108">
        <f t="shared" si="34"/>
        <v>0</v>
      </c>
      <c r="O1096" s="108">
        <f t="shared" si="34"/>
        <v>0</v>
      </c>
      <c r="P1096" s="108">
        <f t="shared" si="35"/>
        <v>0</v>
      </c>
    </row>
    <row r="1097" spans="1:16" hidden="1" x14ac:dyDescent="0.3">
      <c r="A1097" s="71" t="s">
        <v>140</v>
      </c>
      <c r="B1097" s="71" t="s">
        <v>57</v>
      </c>
      <c r="C1097" s="71" t="s">
        <v>13</v>
      </c>
      <c r="D1097" s="71" t="s">
        <v>32</v>
      </c>
      <c r="E1097" s="72" t="s">
        <v>24</v>
      </c>
      <c r="F1097" s="72" t="s">
        <v>21</v>
      </c>
      <c r="G1097" s="73">
        <v>1</v>
      </c>
      <c r="H1097" s="73">
        <v>375.9</v>
      </c>
      <c r="I1097" s="73">
        <v>0</v>
      </c>
      <c r="J1097" s="73">
        <v>0</v>
      </c>
      <c r="K1097" s="73">
        <v>1</v>
      </c>
      <c r="L1097" s="73">
        <v>375.9</v>
      </c>
      <c r="N1097" s="108">
        <f t="shared" si="34"/>
        <v>0</v>
      </c>
      <c r="O1097" s="108">
        <f t="shared" si="34"/>
        <v>0</v>
      </c>
      <c r="P1097" s="108">
        <f t="shared" si="35"/>
        <v>0</v>
      </c>
    </row>
    <row r="1098" spans="1:16" hidden="1" x14ac:dyDescent="0.3">
      <c r="A1098" s="71" t="s">
        <v>142</v>
      </c>
      <c r="B1098" s="71" t="s">
        <v>57</v>
      </c>
      <c r="C1098" s="71" t="s">
        <v>55</v>
      </c>
      <c r="D1098" s="71" t="s">
        <v>62</v>
      </c>
      <c r="E1098" s="72" t="s">
        <v>41</v>
      </c>
      <c r="F1098" s="72" t="s">
        <v>16</v>
      </c>
      <c r="G1098" s="73">
        <v>9</v>
      </c>
      <c r="H1098" s="73">
        <v>375.88</v>
      </c>
      <c r="I1098" s="73">
        <v>0</v>
      </c>
      <c r="J1098" s="73">
        <v>0</v>
      </c>
      <c r="K1098" s="73">
        <v>9</v>
      </c>
      <c r="L1098" s="73">
        <v>375.88</v>
      </c>
      <c r="N1098" s="108">
        <f t="shared" si="34"/>
        <v>0</v>
      </c>
      <c r="O1098" s="108">
        <f t="shared" si="34"/>
        <v>0</v>
      </c>
      <c r="P1098" s="108">
        <f t="shared" si="35"/>
        <v>0</v>
      </c>
    </row>
    <row r="1099" spans="1:16" hidden="1" x14ac:dyDescent="0.3">
      <c r="A1099" s="71" t="s">
        <v>140</v>
      </c>
      <c r="B1099" s="71" t="s">
        <v>57</v>
      </c>
      <c r="C1099" s="71" t="s">
        <v>13</v>
      </c>
      <c r="D1099" s="71" t="s">
        <v>44</v>
      </c>
      <c r="E1099" s="72" t="s">
        <v>41</v>
      </c>
      <c r="F1099" s="72" t="s">
        <v>16</v>
      </c>
      <c r="G1099" s="73">
        <v>9</v>
      </c>
      <c r="H1099" s="73">
        <v>375.6</v>
      </c>
      <c r="I1099" s="73">
        <v>0</v>
      </c>
      <c r="J1099" s="73">
        <v>0</v>
      </c>
      <c r="K1099" s="73">
        <v>9</v>
      </c>
      <c r="L1099" s="73">
        <v>375.6</v>
      </c>
      <c r="N1099" s="108">
        <f t="shared" si="34"/>
        <v>0</v>
      </c>
      <c r="O1099" s="108">
        <f t="shared" si="34"/>
        <v>0</v>
      </c>
      <c r="P1099" s="108">
        <f t="shared" si="35"/>
        <v>0</v>
      </c>
    </row>
    <row r="1100" spans="1:16" hidden="1" x14ac:dyDescent="0.3">
      <c r="A1100" s="71" t="s">
        <v>142</v>
      </c>
      <c r="B1100" s="71" t="s">
        <v>12</v>
      </c>
      <c r="C1100" s="71" t="s">
        <v>22</v>
      </c>
      <c r="D1100" s="71" t="s">
        <v>94</v>
      </c>
      <c r="E1100" s="72" t="s">
        <v>3</v>
      </c>
      <c r="F1100" s="72" t="s">
        <v>4</v>
      </c>
      <c r="G1100" s="73">
        <v>20</v>
      </c>
      <c r="H1100" s="73">
        <v>375.5</v>
      </c>
      <c r="I1100" s="73">
        <v>0</v>
      </c>
      <c r="J1100" s="73">
        <v>0</v>
      </c>
      <c r="K1100" s="73">
        <v>20</v>
      </c>
      <c r="L1100" s="73">
        <v>375.5</v>
      </c>
      <c r="N1100" s="108">
        <f t="shared" si="34"/>
        <v>0</v>
      </c>
      <c r="O1100" s="108">
        <f t="shared" si="34"/>
        <v>0</v>
      </c>
      <c r="P1100" s="108">
        <f t="shared" si="35"/>
        <v>0</v>
      </c>
    </row>
    <row r="1101" spans="1:16" hidden="1" x14ac:dyDescent="0.3">
      <c r="A1101" s="71" t="s">
        <v>148</v>
      </c>
      <c r="B1101" s="71" t="s">
        <v>57</v>
      </c>
      <c r="C1101" s="71" t="s">
        <v>55</v>
      </c>
      <c r="D1101" s="71" t="s">
        <v>49</v>
      </c>
      <c r="E1101" s="72" t="s">
        <v>40</v>
      </c>
      <c r="F1101" s="72" t="s">
        <v>4</v>
      </c>
      <c r="G1101" s="73">
        <v>1</v>
      </c>
      <c r="H1101" s="73">
        <v>375.39</v>
      </c>
      <c r="I1101" s="73">
        <v>0</v>
      </c>
      <c r="J1101" s="73">
        <v>0</v>
      </c>
      <c r="K1101" s="73">
        <v>1</v>
      </c>
      <c r="L1101" s="73">
        <v>375.39</v>
      </c>
      <c r="N1101" s="108">
        <f t="shared" si="34"/>
        <v>0</v>
      </c>
      <c r="O1101" s="108">
        <f t="shared" si="34"/>
        <v>0</v>
      </c>
      <c r="P1101" s="108">
        <f t="shared" si="35"/>
        <v>0</v>
      </c>
    </row>
    <row r="1102" spans="1:16" hidden="1" x14ac:dyDescent="0.3">
      <c r="A1102" s="71" t="s">
        <v>132</v>
      </c>
      <c r="B1102" s="71" t="s">
        <v>57</v>
      </c>
      <c r="C1102" s="71" t="s">
        <v>55</v>
      </c>
      <c r="D1102" s="71" t="s">
        <v>30</v>
      </c>
      <c r="E1102" s="72" t="s">
        <v>41</v>
      </c>
      <c r="F1102" s="72" t="s">
        <v>4</v>
      </c>
      <c r="G1102" s="73">
        <v>16</v>
      </c>
      <c r="H1102" s="73">
        <v>375.35</v>
      </c>
      <c r="I1102" s="73">
        <v>4</v>
      </c>
      <c r="J1102" s="73">
        <v>179.56</v>
      </c>
      <c r="K1102" s="73">
        <v>12</v>
      </c>
      <c r="L1102" s="73">
        <v>195.79</v>
      </c>
      <c r="N1102" s="108">
        <f t="shared" si="34"/>
        <v>0</v>
      </c>
      <c r="O1102" s="108">
        <f t="shared" si="34"/>
        <v>0</v>
      </c>
      <c r="P1102" s="108">
        <f t="shared" si="35"/>
        <v>0</v>
      </c>
    </row>
    <row r="1103" spans="1:16" hidden="1" x14ac:dyDescent="0.3">
      <c r="A1103" s="71" t="s">
        <v>140</v>
      </c>
      <c r="B1103" s="71" t="s">
        <v>57</v>
      </c>
      <c r="C1103" s="71" t="s">
        <v>13</v>
      </c>
      <c r="D1103" s="71" t="s">
        <v>99</v>
      </c>
      <c r="E1103" s="72" t="s">
        <v>18</v>
      </c>
      <c r="F1103" s="72" t="s">
        <v>26</v>
      </c>
      <c r="G1103" s="73">
        <v>20</v>
      </c>
      <c r="H1103" s="73">
        <v>375.2</v>
      </c>
      <c r="I1103" s="73">
        <v>6</v>
      </c>
      <c r="J1103" s="73">
        <v>101.25</v>
      </c>
      <c r="K1103" s="73">
        <v>14</v>
      </c>
      <c r="L1103" s="73">
        <v>273.95</v>
      </c>
      <c r="N1103" s="108">
        <f t="shared" si="34"/>
        <v>0</v>
      </c>
      <c r="O1103" s="108">
        <f t="shared" si="34"/>
        <v>0</v>
      </c>
      <c r="P1103" s="108">
        <f t="shared" si="35"/>
        <v>0</v>
      </c>
    </row>
    <row r="1104" spans="1:16" hidden="1" x14ac:dyDescent="0.3">
      <c r="A1104" s="71" t="s">
        <v>154</v>
      </c>
      <c r="B1104" s="71" t="s">
        <v>57</v>
      </c>
      <c r="C1104" s="71" t="s">
        <v>55</v>
      </c>
      <c r="D1104" s="71" t="s">
        <v>128</v>
      </c>
      <c r="E1104" s="72" t="s">
        <v>3</v>
      </c>
      <c r="F1104" s="72" t="s">
        <v>21</v>
      </c>
      <c r="G1104" s="73">
        <v>24</v>
      </c>
      <c r="H1104" s="73">
        <v>375.17</v>
      </c>
      <c r="I1104" s="73">
        <v>0</v>
      </c>
      <c r="J1104" s="73">
        <v>0</v>
      </c>
      <c r="K1104" s="73">
        <v>24</v>
      </c>
      <c r="L1104" s="73">
        <v>375.17</v>
      </c>
      <c r="N1104" s="108">
        <f t="shared" si="34"/>
        <v>0</v>
      </c>
      <c r="O1104" s="108">
        <f t="shared" si="34"/>
        <v>0</v>
      </c>
      <c r="P1104" s="108">
        <f t="shared" si="35"/>
        <v>0</v>
      </c>
    </row>
    <row r="1105" spans="1:16" x14ac:dyDescent="0.3">
      <c r="A1105" s="71" t="s">
        <v>148</v>
      </c>
      <c r="B1105" s="71" t="s">
        <v>12</v>
      </c>
      <c r="C1105" s="71" t="s">
        <v>55</v>
      </c>
      <c r="D1105" s="71" t="s">
        <v>51</v>
      </c>
      <c r="E1105" s="72" t="s">
        <v>37</v>
      </c>
      <c r="F1105" s="72" t="s">
        <v>21</v>
      </c>
      <c r="G1105" s="91">
        <v>5</v>
      </c>
      <c r="H1105" s="73">
        <v>375.06</v>
      </c>
      <c r="I1105" s="91">
        <v>0</v>
      </c>
      <c r="J1105" s="73">
        <v>0</v>
      </c>
      <c r="K1105" s="91">
        <v>5</v>
      </c>
      <c r="L1105" s="73">
        <v>375.06</v>
      </c>
      <c r="N1105" s="108">
        <f t="shared" si="34"/>
        <v>0</v>
      </c>
      <c r="O1105" s="108">
        <f t="shared" si="34"/>
        <v>0</v>
      </c>
      <c r="P1105" s="108">
        <f t="shared" si="35"/>
        <v>0</v>
      </c>
    </row>
    <row r="1106" spans="1:16" hidden="1" x14ac:dyDescent="0.3">
      <c r="A1106" s="71" t="s">
        <v>154</v>
      </c>
      <c r="B1106" s="71" t="s">
        <v>57</v>
      </c>
      <c r="C1106" s="71" t="s">
        <v>55</v>
      </c>
      <c r="D1106" s="71" t="s">
        <v>74</v>
      </c>
      <c r="E1106" s="72" t="s">
        <v>20</v>
      </c>
      <c r="F1106" s="72" t="s">
        <v>26</v>
      </c>
      <c r="G1106" s="73">
        <v>11</v>
      </c>
      <c r="H1106" s="73">
        <v>374.54</v>
      </c>
      <c r="I1106" s="73">
        <v>7</v>
      </c>
      <c r="J1106" s="73">
        <v>249.62</v>
      </c>
      <c r="K1106" s="73">
        <v>4</v>
      </c>
      <c r="L1106" s="73">
        <v>124.92</v>
      </c>
      <c r="N1106" s="108">
        <f t="shared" si="34"/>
        <v>0</v>
      </c>
      <c r="O1106" s="108">
        <f t="shared" si="34"/>
        <v>0</v>
      </c>
      <c r="P1106" s="108">
        <f t="shared" si="35"/>
        <v>0</v>
      </c>
    </row>
    <row r="1107" spans="1:16" hidden="1" x14ac:dyDescent="0.3">
      <c r="A1107" s="71" t="s">
        <v>132</v>
      </c>
      <c r="B1107" s="71" t="s">
        <v>57</v>
      </c>
      <c r="C1107" s="71" t="s">
        <v>13</v>
      </c>
      <c r="D1107" s="71" t="s">
        <v>39</v>
      </c>
      <c r="E1107" s="72" t="s">
        <v>15</v>
      </c>
      <c r="F1107" s="72" t="s">
        <v>4</v>
      </c>
      <c r="G1107" s="73">
        <v>2</v>
      </c>
      <c r="H1107" s="73">
        <v>372.96</v>
      </c>
      <c r="I1107" s="73">
        <v>0</v>
      </c>
      <c r="J1107" s="73">
        <v>0</v>
      </c>
      <c r="K1107" s="73">
        <v>2</v>
      </c>
      <c r="L1107" s="73">
        <v>372.96</v>
      </c>
      <c r="N1107" s="108">
        <f t="shared" si="34"/>
        <v>0</v>
      </c>
      <c r="O1107" s="108">
        <f t="shared" si="34"/>
        <v>0</v>
      </c>
      <c r="P1107" s="108">
        <f t="shared" si="35"/>
        <v>0</v>
      </c>
    </row>
    <row r="1108" spans="1:16" hidden="1" x14ac:dyDescent="0.3">
      <c r="A1108" s="71" t="s">
        <v>131</v>
      </c>
      <c r="B1108" s="71" t="s">
        <v>57</v>
      </c>
      <c r="C1108" s="71" t="s">
        <v>22</v>
      </c>
      <c r="D1108" s="71" t="s">
        <v>36</v>
      </c>
      <c r="E1108" s="72" t="s">
        <v>15</v>
      </c>
      <c r="F1108" s="72" t="s">
        <v>4</v>
      </c>
      <c r="G1108" s="73">
        <v>2</v>
      </c>
      <c r="H1108" s="73">
        <v>372.41</v>
      </c>
      <c r="I1108" s="73">
        <v>0</v>
      </c>
      <c r="J1108" s="73">
        <v>0</v>
      </c>
      <c r="K1108" s="73">
        <v>2</v>
      </c>
      <c r="L1108" s="73">
        <v>372.41</v>
      </c>
      <c r="N1108" s="108">
        <f t="shared" ref="N1108:O1171" si="36">G1108-I1108-K1108</f>
        <v>0</v>
      </c>
      <c r="O1108" s="108">
        <f t="shared" si="36"/>
        <v>0</v>
      </c>
      <c r="P1108" s="108">
        <f t="shared" si="35"/>
        <v>0</v>
      </c>
    </row>
    <row r="1109" spans="1:16" hidden="1" x14ac:dyDescent="0.3">
      <c r="A1109" s="71" t="s">
        <v>139</v>
      </c>
      <c r="B1109" s="71" t="s">
        <v>129</v>
      </c>
      <c r="C1109" s="71" t="s">
        <v>13</v>
      </c>
      <c r="D1109" s="71" t="s">
        <v>38</v>
      </c>
      <c r="E1109" s="72" t="s">
        <v>40</v>
      </c>
      <c r="F1109" s="72" t="s">
        <v>21</v>
      </c>
      <c r="G1109" s="73">
        <v>8</v>
      </c>
      <c r="H1109" s="73">
        <v>372.41</v>
      </c>
      <c r="I1109" s="73">
        <v>6</v>
      </c>
      <c r="J1109" s="73">
        <v>104.68</v>
      </c>
      <c r="K1109" s="73">
        <v>2</v>
      </c>
      <c r="L1109" s="73">
        <v>267.73</v>
      </c>
      <c r="N1109" s="108">
        <f t="shared" si="36"/>
        <v>0</v>
      </c>
      <c r="O1109" s="108">
        <f t="shared" si="36"/>
        <v>0</v>
      </c>
      <c r="P1109" s="108">
        <f t="shared" si="35"/>
        <v>0</v>
      </c>
    </row>
    <row r="1110" spans="1:16" hidden="1" x14ac:dyDescent="0.3">
      <c r="A1110" s="71" t="s">
        <v>161</v>
      </c>
      <c r="B1110" s="71" t="s">
        <v>12</v>
      </c>
      <c r="C1110" s="71" t="s">
        <v>55</v>
      </c>
      <c r="D1110" s="71" t="s">
        <v>96</v>
      </c>
      <c r="E1110" s="72" t="s">
        <v>31</v>
      </c>
      <c r="F1110" s="72" t="s">
        <v>4</v>
      </c>
      <c r="G1110" s="73">
        <v>4</v>
      </c>
      <c r="H1110" s="73">
        <v>372.28</v>
      </c>
      <c r="I1110" s="73">
        <v>0</v>
      </c>
      <c r="J1110" s="73">
        <v>0</v>
      </c>
      <c r="K1110" s="73">
        <v>4</v>
      </c>
      <c r="L1110" s="73">
        <v>372.28</v>
      </c>
      <c r="N1110" s="108">
        <f t="shared" si="36"/>
        <v>0</v>
      </c>
      <c r="O1110" s="108">
        <f t="shared" si="36"/>
        <v>0</v>
      </c>
      <c r="P1110" s="108">
        <f t="shared" si="35"/>
        <v>0</v>
      </c>
    </row>
    <row r="1111" spans="1:16" hidden="1" x14ac:dyDescent="0.3">
      <c r="A1111" s="71" t="s">
        <v>163</v>
      </c>
      <c r="B1111" s="71" t="s">
        <v>57</v>
      </c>
      <c r="C1111" s="71" t="s">
        <v>17</v>
      </c>
      <c r="D1111" s="71" t="s">
        <v>89</v>
      </c>
      <c r="E1111" s="72" t="s">
        <v>25</v>
      </c>
      <c r="F1111" s="72" t="s">
        <v>26</v>
      </c>
      <c r="G1111" s="73">
        <v>26</v>
      </c>
      <c r="H1111" s="73">
        <v>371.8</v>
      </c>
      <c r="I1111" s="73">
        <v>17</v>
      </c>
      <c r="J1111" s="73">
        <v>244.4</v>
      </c>
      <c r="K1111" s="73">
        <v>9</v>
      </c>
      <c r="L1111" s="73">
        <v>127.4</v>
      </c>
      <c r="N1111" s="108">
        <f t="shared" si="36"/>
        <v>0</v>
      </c>
      <c r="O1111" s="108">
        <f t="shared" si="36"/>
        <v>0</v>
      </c>
      <c r="P1111" s="108">
        <f t="shared" si="35"/>
        <v>0</v>
      </c>
    </row>
    <row r="1112" spans="1:16" hidden="1" x14ac:dyDescent="0.3">
      <c r="A1112" s="71" t="s">
        <v>132</v>
      </c>
      <c r="B1112" s="71" t="s">
        <v>57</v>
      </c>
      <c r="C1112" s="71" t="s">
        <v>13</v>
      </c>
      <c r="D1112" s="71" t="s">
        <v>46</v>
      </c>
      <c r="E1112" s="72" t="s">
        <v>41</v>
      </c>
      <c r="F1112" s="72" t="s">
        <v>26</v>
      </c>
      <c r="G1112" s="73">
        <v>15</v>
      </c>
      <c r="H1112" s="73">
        <v>371.75</v>
      </c>
      <c r="I1112" s="73">
        <v>3</v>
      </c>
      <c r="J1112" s="73">
        <v>41.45</v>
      </c>
      <c r="K1112" s="73">
        <v>12</v>
      </c>
      <c r="L1112" s="73">
        <v>330.3</v>
      </c>
      <c r="N1112" s="108">
        <f t="shared" si="36"/>
        <v>0</v>
      </c>
      <c r="O1112" s="108">
        <f t="shared" si="36"/>
        <v>0</v>
      </c>
      <c r="P1112" s="108">
        <f t="shared" si="35"/>
        <v>0</v>
      </c>
    </row>
    <row r="1113" spans="1:16" hidden="1" x14ac:dyDescent="0.3">
      <c r="A1113" s="71" t="s">
        <v>163</v>
      </c>
      <c r="B1113" s="71" t="s">
        <v>57</v>
      </c>
      <c r="C1113" s="71" t="s">
        <v>17</v>
      </c>
      <c r="D1113" s="71" t="s">
        <v>46</v>
      </c>
      <c r="E1113" s="72" t="s">
        <v>25</v>
      </c>
      <c r="F1113" s="72" t="s">
        <v>26</v>
      </c>
      <c r="G1113" s="73">
        <v>13</v>
      </c>
      <c r="H1113" s="73">
        <v>371.1</v>
      </c>
      <c r="I1113" s="73">
        <v>4</v>
      </c>
      <c r="J1113" s="73">
        <v>188.32</v>
      </c>
      <c r="K1113" s="73">
        <v>9</v>
      </c>
      <c r="L1113" s="73">
        <v>182.78</v>
      </c>
      <c r="N1113" s="108">
        <f t="shared" si="36"/>
        <v>0</v>
      </c>
      <c r="O1113" s="108">
        <f t="shared" si="36"/>
        <v>0</v>
      </c>
      <c r="P1113" s="108">
        <f t="shared" si="35"/>
        <v>0</v>
      </c>
    </row>
    <row r="1114" spans="1:16" hidden="1" x14ac:dyDescent="0.3">
      <c r="A1114" s="71" t="s">
        <v>161</v>
      </c>
      <c r="B1114" s="71" t="s">
        <v>129</v>
      </c>
      <c r="C1114" s="71" t="s">
        <v>55</v>
      </c>
      <c r="D1114" s="71" t="s">
        <v>38</v>
      </c>
      <c r="E1114" s="72" t="s">
        <v>31</v>
      </c>
      <c r="F1114" s="72" t="s">
        <v>16</v>
      </c>
      <c r="G1114" s="73">
        <v>1</v>
      </c>
      <c r="H1114" s="73">
        <v>370.95</v>
      </c>
      <c r="I1114" s="73">
        <v>0</v>
      </c>
      <c r="J1114" s="73">
        <v>0</v>
      </c>
      <c r="K1114" s="73">
        <v>1</v>
      </c>
      <c r="L1114" s="73">
        <v>370.95</v>
      </c>
      <c r="N1114" s="108">
        <f t="shared" si="36"/>
        <v>0</v>
      </c>
      <c r="O1114" s="108">
        <f t="shared" si="36"/>
        <v>0</v>
      </c>
      <c r="P1114" s="108">
        <f t="shared" si="35"/>
        <v>0</v>
      </c>
    </row>
    <row r="1115" spans="1:16" hidden="1" x14ac:dyDescent="0.3">
      <c r="A1115" s="71" t="s">
        <v>158</v>
      </c>
      <c r="B1115" s="71" t="s">
        <v>12</v>
      </c>
      <c r="C1115" s="71" t="s">
        <v>55</v>
      </c>
      <c r="D1115" s="71" t="s">
        <v>54</v>
      </c>
      <c r="E1115" s="72" t="s">
        <v>24</v>
      </c>
      <c r="F1115" s="72" t="s">
        <v>21</v>
      </c>
      <c r="G1115" s="73">
        <v>2</v>
      </c>
      <c r="H1115" s="73">
        <v>370.16</v>
      </c>
      <c r="I1115" s="73">
        <v>0</v>
      </c>
      <c r="J1115" s="73">
        <v>0</v>
      </c>
      <c r="K1115" s="73">
        <v>2</v>
      </c>
      <c r="L1115" s="73">
        <v>370.16</v>
      </c>
      <c r="N1115" s="108">
        <f t="shared" si="36"/>
        <v>0</v>
      </c>
      <c r="O1115" s="108">
        <f t="shared" si="36"/>
        <v>0</v>
      </c>
      <c r="P1115" s="108">
        <f t="shared" si="35"/>
        <v>0</v>
      </c>
    </row>
    <row r="1116" spans="1:16" hidden="1" x14ac:dyDescent="0.3">
      <c r="A1116" s="71" t="s">
        <v>161</v>
      </c>
      <c r="B1116" s="71" t="s">
        <v>57</v>
      </c>
      <c r="C1116" s="71" t="s">
        <v>55</v>
      </c>
      <c r="D1116" s="71" t="s">
        <v>14</v>
      </c>
      <c r="E1116" s="72" t="s">
        <v>41</v>
      </c>
      <c r="F1116" s="72" t="s">
        <v>21</v>
      </c>
      <c r="G1116" s="73">
        <v>25</v>
      </c>
      <c r="H1116" s="73">
        <v>369.73</v>
      </c>
      <c r="I1116" s="73">
        <v>14</v>
      </c>
      <c r="J1116" s="73">
        <v>234.04</v>
      </c>
      <c r="K1116" s="73">
        <v>11</v>
      </c>
      <c r="L1116" s="73">
        <v>135.69</v>
      </c>
      <c r="N1116" s="108">
        <f t="shared" si="36"/>
        <v>0</v>
      </c>
      <c r="O1116" s="108">
        <f t="shared" si="36"/>
        <v>0</v>
      </c>
      <c r="P1116" s="108">
        <f t="shared" si="35"/>
        <v>0</v>
      </c>
    </row>
    <row r="1117" spans="1:16" hidden="1" x14ac:dyDescent="0.3">
      <c r="A1117" s="71" t="s">
        <v>140</v>
      </c>
      <c r="B1117" s="71" t="s">
        <v>12</v>
      </c>
      <c r="C1117" s="71" t="s">
        <v>13</v>
      </c>
      <c r="D1117" s="71" t="s">
        <v>66</v>
      </c>
      <c r="E1117" s="72" t="s">
        <v>40</v>
      </c>
      <c r="F1117" s="72" t="s">
        <v>4</v>
      </c>
      <c r="G1117" s="73">
        <v>1</v>
      </c>
      <c r="H1117" s="73">
        <v>369.66</v>
      </c>
      <c r="I1117" s="73">
        <v>0</v>
      </c>
      <c r="J1117" s="73">
        <v>0</v>
      </c>
      <c r="K1117" s="73">
        <v>1</v>
      </c>
      <c r="L1117" s="73">
        <v>369.66</v>
      </c>
      <c r="N1117" s="108">
        <f t="shared" si="36"/>
        <v>0</v>
      </c>
      <c r="O1117" s="108">
        <f t="shared" si="36"/>
        <v>0</v>
      </c>
      <c r="P1117" s="108">
        <f t="shared" si="35"/>
        <v>0</v>
      </c>
    </row>
    <row r="1118" spans="1:16" hidden="1" x14ac:dyDescent="0.3">
      <c r="A1118" s="71" t="s">
        <v>161</v>
      </c>
      <c r="B1118" s="71" t="s">
        <v>57</v>
      </c>
      <c r="C1118" s="71" t="s">
        <v>55</v>
      </c>
      <c r="D1118" s="71" t="s">
        <v>84</v>
      </c>
      <c r="E1118" s="72" t="s">
        <v>20</v>
      </c>
      <c r="F1118" s="72" t="s">
        <v>21</v>
      </c>
      <c r="G1118" s="73">
        <v>1</v>
      </c>
      <c r="H1118" s="73">
        <v>369.61</v>
      </c>
      <c r="I1118" s="73">
        <v>0</v>
      </c>
      <c r="J1118" s="73">
        <v>0</v>
      </c>
      <c r="K1118" s="73">
        <v>1</v>
      </c>
      <c r="L1118" s="73">
        <v>369.61</v>
      </c>
      <c r="N1118" s="108">
        <f t="shared" si="36"/>
        <v>0</v>
      </c>
      <c r="O1118" s="108">
        <f t="shared" si="36"/>
        <v>0</v>
      </c>
      <c r="P1118" s="108">
        <f t="shared" si="35"/>
        <v>0</v>
      </c>
    </row>
    <row r="1119" spans="1:16" hidden="1" x14ac:dyDescent="0.3">
      <c r="A1119" s="71" t="s">
        <v>132</v>
      </c>
      <c r="B1119" s="71" t="s">
        <v>12</v>
      </c>
      <c r="C1119" s="71" t="s">
        <v>22</v>
      </c>
      <c r="D1119" s="71" t="s">
        <v>66</v>
      </c>
      <c r="E1119" s="72" t="s">
        <v>40</v>
      </c>
      <c r="F1119" s="72" t="s">
        <v>4</v>
      </c>
      <c r="G1119" s="73">
        <v>1</v>
      </c>
      <c r="H1119" s="73">
        <v>369.51</v>
      </c>
      <c r="I1119" s="73">
        <v>0</v>
      </c>
      <c r="J1119" s="73">
        <v>0</v>
      </c>
      <c r="K1119" s="73">
        <v>1</v>
      </c>
      <c r="L1119" s="73">
        <v>369.51</v>
      </c>
      <c r="N1119" s="108">
        <f t="shared" si="36"/>
        <v>0</v>
      </c>
      <c r="O1119" s="108">
        <f t="shared" si="36"/>
        <v>0</v>
      </c>
      <c r="P1119" s="108">
        <f t="shared" si="35"/>
        <v>0</v>
      </c>
    </row>
    <row r="1120" spans="1:16" hidden="1" x14ac:dyDescent="0.3">
      <c r="A1120" s="71" t="s">
        <v>132</v>
      </c>
      <c r="B1120" s="71" t="s">
        <v>57</v>
      </c>
      <c r="C1120" s="71" t="s">
        <v>13</v>
      </c>
      <c r="D1120" s="71" t="s">
        <v>29</v>
      </c>
      <c r="E1120" s="72" t="s">
        <v>41</v>
      </c>
      <c r="F1120" s="72" t="s">
        <v>21</v>
      </c>
      <c r="G1120" s="73">
        <v>1</v>
      </c>
      <c r="H1120" s="73">
        <v>368.09</v>
      </c>
      <c r="I1120" s="73">
        <v>0</v>
      </c>
      <c r="J1120" s="73">
        <v>0</v>
      </c>
      <c r="K1120" s="73">
        <v>1</v>
      </c>
      <c r="L1120" s="73">
        <v>368.09</v>
      </c>
      <c r="N1120" s="108">
        <f t="shared" si="36"/>
        <v>0</v>
      </c>
      <c r="O1120" s="108">
        <f t="shared" si="36"/>
        <v>0</v>
      </c>
      <c r="P1120" s="108">
        <f t="shared" si="35"/>
        <v>0</v>
      </c>
    </row>
    <row r="1121" spans="1:16" hidden="1" x14ac:dyDescent="0.3">
      <c r="A1121" s="71" t="s">
        <v>142</v>
      </c>
      <c r="B1121" s="71" t="s">
        <v>57</v>
      </c>
      <c r="C1121" s="71" t="s">
        <v>55</v>
      </c>
      <c r="D1121" s="71" t="s">
        <v>81</v>
      </c>
      <c r="E1121" s="72" t="s">
        <v>37</v>
      </c>
      <c r="F1121" s="72" t="s">
        <v>21</v>
      </c>
      <c r="G1121" s="73">
        <v>6</v>
      </c>
      <c r="H1121" s="73">
        <v>368.06</v>
      </c>
      <c r="I1121" s="73">
        <v>0</v>
      </c>
      <c r="J1121" s="73">
        <v>0</v>
      </c>
      <c r="K1121" s="73">
        <v>6</v>
      </c>
      <c r="L1121" s="73">
        <v>368.06</v>
      </c>
      <c r="N1121" s="108">
        <f t="shared" si="36"/>
        <v>0</v>
      </c>
      <c r="O1121" s="108">
        <f t="shared" si="36"/>
        <v>0</v>
      </c>
      <c r="P1121" s="108">
        <f t="shared" si="35"/>
        <v>0</v>
      </c>
    </row>
    <row r="1122" spans="1:16" hidden="1" x14ac:dyDescent="0.3">
      <c r="A1122" s="71" t="s">
        <v>154</v>
      </c>
      <c r="B1122" s="71" t="s">
        <v>12</v>
      </c>
      <c r="C1122" s="71" t="s">
        <v>55</v>
      </c>
      <c r="D1122" s="71" t="s">
        <v>45</v>
      </c>
      <c r="E1122" s="72" t="s">
        <v>40</v>
      </c>
      <c r="F1122" s="72" t="s">
        <v>21</v>
      </c>
      <c r="G1122" s="73">
        <v>1</v>
      </c>
      <c r="H1122" s="73">
        <v>367.99</v>
      </c>
      <c r="I1122" s="73">
        <v>0</v>
      </c>
      <c r="J1122" s="73">
        <v>0</v>
      </c>
      <c r="K1122" s="73">
        <v>1</v>
      </c>
      <c r="L1122" s="73">
        <v>367.99</v>
      </c>
      <c r="N1122" s="108">
        <f t="shared" si="36"/>
        <v>0</v>
      </c>
      <c r="O1122" s="108">
        <f t="shared" si="36"/>
        <v>0</v>
      </c>
      <c r="P1122" s="108">
        <f t="shared" si="35"/>
        <v>0</v>
      </c>
    </row>
    <row r="1123" spans="1:16" hidden="1" x14ac:dyDescent="0.3">
      <c r="A1123" s="71" t="s">
        <v>155</v>
      </c>
      <c r="B1123" s="71" t="s">
        <v>57</v>
      </c>
      <c r="C1123" s="71" t="s">
        <v>13</v>
      </c>
      <c r="D1123" s="71" t="s">
        <v>94</v>
      </c>
      <c r="E1123" s="72" t="s">
        <v>3</v>
      </c>
      <c r="F1123" s="72" t="s">
        <v>26</v>
      </c>
      <c r="G1123" s="73">
        <v>26</v>
      </c>
      <c r="H1123" s="73">
        <v>367.56</v>
      </c>
      <c r="I1123" s="73">
        <v>6</v>
      </c>
      <c r="J1123" s="73">
        <v>83.38</v>
      </c>
      <c r="K1123" s="73">
        <v>20</v>
      </c>
      <c r="L1123" s="73">
        <v>284.18</v>
      </c>
      <c r="N1123" s="108">
        <f t="shared" si="36"/>
        <v>0</v>
      </c>
      <c r="O1123" s="108">
        <f t="shared" si="36"/>
        <v>0</v>
      </c>
      <c r="P1123" s="108">
        <f t="shared" si="35"/>
        <v>0</v>
      </c>
    </row>
    <row r="1124" spans="1:16" hidden="1" x14ac:dyDescent="0.3">
      <c r="A1124" s="71" t="s">
        <v>161</v>
      </c>
      <c r="B1124" s="71" t="s">
        <v>12</v>
      </c>
      <c r="C1124" s="71" t="s">
        <v>55</v>
      </c>
      <c r="D1124" s="71" t="s">
        <v>99</v>
      </c>
      <c r="E1124" s="72" t="s">
        <v>20</v>
      </c>
      <c r="F1124" s="72" t="s">
        <v>16</v>
      </c>
      <c r="G1124" s="73">
        <v>4</v>
      </c>
      <c r="H1124" s="73">
        <v>366.93</v>
      </c>
      <c r="I1124" s="73">
        <v>0</v>
      </c>
      <c r="J1124" s="73">
        <v>0</v>
      </c>
      <c r="K1124" s="73">
        <v>4</v>
      </c>
      <c r="L1124" s="73">
        <v>366.93</v>
      </c>
      <c r="N1124" s="108">
        <f t="shared" si="36"/>
        <v>0</v>
      </c>
      <c r="O1124" s="108">
        <f t="shared" si="36"/>
        <v>0</v>
      </c>
      <c r="P1124" s="108">
        <f t="shared" si="35"/>
        <v>0</v>
      </c>
    </row>
    <row r="1125" spans="1:16" hidden="1" x14ac:dyDescent="0.3">
      <c r="A1125" s="71" t="s">
        <v>160</v>
      </c>
      <c r="B1125" s="71" t="s">
        <v>57</v>
      </c>
      <c r="C1125" s="71" t="s">
        <v>55</v>
      </c>
      <c r="D1125" s="71" t="s">
        <v>98</v>
      </c>
      <c r="E1125" s="72" t="s">
        <v>18</v>
      </c>
      <c r="F1125" s="72" t="s">
        <v>16</v>
      </c>
      <c r="G1125" s="73">
        <v>14</v>
      </c>
      <c r="H1125" s="73">
        <v>366.84</v>
      </c>
      <c r="I1125" s="73">
        <v>0</v>
      </c>
      <c r="J1125" s="73">
        <v>0</v>
      </c>
      <c r="K1125" s="73">
        <v>14</v>
      </c>
      <c r="L1125" s="73">
        <v>366.84</v>
      </c>
      <c r="N1125" s="108">
        <f t="shared" si="36"/>
        <v>0</v>
      </c>
      <c r="O1125" s="108">
        <f t="shared" si="36"/>
        <v>0</v>
      </c>
      <c r="P1125" s="108">
        <f t="shared" si="35"/>
        <v>0</v>
      </c>
    </row>
    <row r="1126" spans="1:16" hidden="1" x14ac:dyDescent="0.3">
      <c r="A1126" s="71" t="s">
        <v>132</v>
      </c>
      <c r="B1126" s="71" t="s">
        <v>57</v>
      </c>
      <c r="C1126" s="71" t="s">
        <v>13</v>
      </c>
      <c r="D1126" s="71" t="s">
        <v>27</v>
      </c>
      <c r="E1126" s="72" t="s">
        <v>41</v>
      </c>
      <c r="F1126" s="72" t="s">
        <v>4</v>
      </c>
      <c r="G1126" s="73">
        <v>23</v>
      </c>
      <c r="H1126" s="73">
        <v>366.67</v>
      </c>
      <c r="I1126" s="73">
        <v>11</v>
      </c>
      <c r="J1126" s="73">
        <v>179.85</v>
      </c>
      <c r="K1126" s="73">
        <v>12</v>
      </c>
      <c r="L1126" s="73">
        <v>186.82</v>
      </c>
      <c r="N1126" s="108">
        <f t="shared" si="36"/>
        <v>0</v>
      </c>
      <c r="O1126" s="108">
        <f t="shared" si="36"/>
        <v>0</v>
      </c>
      <c r="P1126" s="108">
        <f t="shared" si="35"/>
        <v>0</v>
      </c>
    </row>
    <row r="1127" spans="1:16" hidden="1" x14ac:dyDescent="0.3">
      <c r="A1127" s="71" t="s">
        <v>132</v>
      </c>
      <c r="B1127" s="71" t="s">
        <v>12</v>
      </c>
      <c r="C1127" s="71" t="s">
        <v>13</v>
      </c>
      <c r="D1127" s="71" t="s">
        <v>49</v>
      </c>
      <c r="E1127" s="72" t="s">
        <v>3</v>
      </c>
      <c r="F1127" s="72" t="s">
        <v>16</v>
      </c>
      <c r="G1127" s="73">
        <v>33</v>
      </c>
      <c r="H1127" s="73">
        <v>366.28</v>
      </c>
      <c r="I1127" s="73">
        <v>5</v>
      </c>
      <c r="J1127" s="73">
        <v>94.28</v>
      </c>
      <c r="K1127" s="73">
        <v>28</v>
      </c>
      <c r="L1127" s="73">
        <v>272</v>
      </c>
      <c r="N1127" s="108">
        <f t="shared" si="36"/>
        <v>0</v>
      </c>
      <c r="O1127" s="108">
        <f t="shared" si="36"/>
        <v>0</v>
      </c>
      <c r="P1127" s="108">
        <f t="shared" si="35"/>
        <v>0</v>
      </c>
    </row>
    <row r="1128" spans="1:16" hidden="1" x14ac:dyDescent="0.3">
      <c r="A1128" s="71" t="s">
        <v>135</v>
      </c>
      <c r="B1128" s="71" t="s">
        <v>12</v>
      </c>
      <c r="C1128" s="71" t="s">
        <v>13</v>
      </c>
      <c r="D1128" s="71" t="s">
        <v>36</v>
      </c>
      <c r="E1128" s="72" t="s">
        <v>31</v>
      </c>
      <c r="F1128" s="72" t="s">
        <v>21</v>
      </c>
      <c r="G1128" s="73">
        <v>4</v>
      </c>
      <c r="H1128" s="73">
        <v>365.96</v>
      </c>
      <c r="I1128" s="73">
        <v>0</v>
      </c>
      <c r="J1128" s="73">
        <v>0</v>
      </c>
      <c r="K1128" s="73">
        <v>4</v>
      </c>
      <c r="L1128" s="73">
        <v>365.96</v>
      </c>
      <c r="N1128" s="108">
        <f t="shared" si="36"/>
        <v>0</v>
      </c>
      <c r="O1128" s="108">
        <f t="shared" si="36"/>
        <v>0</v>
      </c>
      <c r="P1128" s="108">
        <f t="shared" si="35"/>
        <v>0</v>
      </c>
    </row>
    <row r="1129" spans="1:16" hidden="1" x14ac:dyDescent="0.3">
      <c r="A1129" s="71" t="s">
        <v>140</v>
      </c>
      <c r="B1129" s="71" t="s">
        <v>57</v>
      </c>
      <c r="C1129" s="71" t="s">
        <v>55</v>
      </c>
      <c r="D1129" s="71" t="s">
        <v>91</v>
      </c>
      <c r="E1129" s="72" t="s">
        <v>25</v>
      </c>
      <c r="F1129" s="72" t="s">
        <v>26</v>
      </c>
      <c r="G1129" s="73">
        <v>11</v>
      </c>
      <c r="H1129" s="73">
        <v>365.68</v>
      </c>
      <c r="I1129" s="73">
        <v>3</v>
      </c>
      <c r="J1129" s="73">
        <v>262.88</v>
      </c>
      <c r="K1129" s="73">
        <v>8</v>
      </c>
      <c r="L1129" s="73">
        <v>102.8</v>
      </c>
      <c r="N1129" s="108">
        <f t="shared" si="36"/>
        <v>0</v>
      </c>
      <c r="O1129" s="108">
        <f t="shared" si="36"/>
        <v>0</v>
      </c>
      <c r="P1129" s="108">
        <f t="shared" si="35"/>
        <v>0</v>
      </c>
    </row>
    <row r="1130" spans="1:16" hidden="1" x14ac:dyDescent="0.3">
      <c r="A1130" s="71" t="s">
        <v>154</v>
      </c>
      <c r="B1130" s="71" t="s">
        <v>129</v>
      </c>
      <c r="C1130" s="71" t="s">
        <v>55</v>
      </c>
      <c r="D1130" s="71" t="s">
        <v>59</v>
      </c>
      <c r="E1130" s="72" t="s">
        <v>40</v>
      </c>
      <c r="F1130" s="72" t="s">
        <v>4</v>
      </c>
      <c r="G1130" s="73">
        <v>1</v>
      </c>
      <c r="H1130" s="73">
        <v>365.03</v>
      </c>
      <c r="I1130" s="73">
        <v>0</v>
      </c>
      <c r="J1130" s="73">
        <v>0</v>
      </c>
      <c r="K1130" s="73">
        <v>1</v>
      </c>
      <c r="L1130" s="73">
        <v>365.03</v>
      </c>
      <c r="N1130" s="108">
        <f t="shared" si="36"/>
        <v>0</v>
      </c>
      <c r="O1130" s="108">
        <f t="shared" si="36"/>
        <v>0</v>
      </c>
      <c r="P1130" s="108">
        <f t="shared" si="35"/>
        <v>0</v>
      </c>
    </row>
    <row r="1131" spans="1:16" hidden="1" x14ac:dyDescent="0.3">
      <c r="A1131" s="71" t="s">
        <v>144</v>
      </c>
      <c r="B1131" s="71" t="s">
        <v>57</v>
      </c>
      <c r="C1131" s="71" t="s">
        <v>13</v>
      </c>
      <c r="D1131" s="71" t="s">
        <v>56</v>
      </c>
      <c r="E1131" s="72" t="s">
        <v>31</v>
      </c>
      <c r="F1131" s="72" t="s">
        <v>21</v>
      </c>
      <c r="G1131" s="73">
        <v>4</v>
      </c>
      <c r="H1131" s="73">
        <v>364.71</v>
      </c>
      <c r="I1131" s="73">
        <v>0</v>
      </c>
      <c r="J1131" s="73">
        <v>0</v>
      </c>
      <c r="K1131" s="73">
        <v>4</v>
      </c>
      <c r="L1131" s="73">
        <v>364.71</v>
      </c>
      <c r="N1131" s="108">
        <f t="shared" si="36"/>
        <v>0</v>
      </c>
      <c r="O1131" s="108">
        <f t="shared" si="36"/>
        <v>0</v>
      </c>
      <c r="P1131" s="108">
        <f t="shared" si="35"/>
        <v>0</v>
      </c>
    </row>
    <row r="1132" spans="1:16" hidden="1" x14ac:dyDescent="0.3">
      <c r="A1132" s="71" t="s">
        <v>131</v>
      </c>
      <c r="B1132" s="71" t="s">
        <v>12</v>
      </c>
      <c r="C1132" s="71" t="s">
        <v>22</v>
      </c>
      <c r="D1132" s="71" t="s">
        <v>23</v>
      </c>
      <c r="E1132" s="72" t="s">
        <v>15</v>
      </c>
      <c r="F1132" s="72" t="s">
        <v>4</v>
      </c>
      <c r="G1132" s="73">
        <v>2</v>
      </c>
      <c r="H1132" s="73">
        <v>364.7</v>
      </c>
      <c r="I1132" s="73">
        <v>0</v>
      </c>
      <c r="J1132" s="73">
        <v>0</v>
      </c>
      <c r="K1132" s="73">
        <v>2</v>
      </c>
      <c r="L1132" s="73">
        <v>364.7</v>
      </c>
      <c r="N1132" s="108">
        <f t="shared" si="36"/>
        <v>0</v>
      </c>
      <c r="O1132" s="108">
        <f t="shared" si="36"/>
        <v>0</v>
      </c>
      <c r="P1132" s="108">
        <f t="shared" si="35"/>
        <v>0</v>
      </c>
    </row>
    <row r="1133" spans="1:16" hidden="1" x14ac:dyDescent="0.3">
      <c r="A1133" s="71" t="s">
        <v>161</v>
      </c>
      <c r="B1133" s="71" t="s">
        <v>57</v>
      </c>
      <c r="C1133" s="71" t="s">
        <v>13</v>
      </c>
      <c r="D1133" s="71" t="s">
        <v>44</v>
      </c>
      <c r="E1133" s="72" t="s">
        <v>40</v>
      </c>
      <c r="F1133" s="72" t="s">
        <v>21</v>
      </c>
      <c r="G1133" s="73">
        <v>1</v>
      </c>
      <c r="H1133" s="73">
        <v>364.57</v>
      </c>
      <c r="I1133" s="73">
        <v>0</v>
      </c>
      <c r="J1133" s="73">
        <v>0</v>
      </c>
      <c r="K1133" s="73">
        <v>1</v>
      </c>
      <c r="L1133" s="73">
        <v>364.57</v>
      </c>
      <c r="N1133" s="108">
        <f t="shared" si="36"/>
        <v>0</v>
      </c>
      <c r="O1133" s="108">
        <f t="shared" si="36"/>
        <v>0</v>
      </c>
      <c r="P1133" s="108">
        <f t="shared" si="35"/>
        <v>0</v>
      </c>
    </row>
    <row r="1134" spans="1:16" x14ac:dyDescent="0.3">
      <c r="A1134" s="71" t="s">
        <v>143</v>
      </c>
      <c r="B1134" s="71" t="s">
        <v>12</v>
      </c>
      <c r="C1134" s="71" t="s">
        <v>55</v>
      </c>
      <c r="D1134" s="71" t="s">
        <v>51</v>
      </c>
      <c r="E1134" s="72" t="s">
        <v>25</v>
      </c>
      <c r="F1134" s="72" t="s">
        <v>26</v>
      </c>
      <c r="G1134" s="91">
        <v>22</v>
      </c>
      <c r="H1134" s="73">
        <v>364.26</v>
      </c>
      <c r="I1134" s="91">
        <v>14</v>
      </c>
      <c r="J1134" s="73">
        <v>177.23</v>
      </c>
      <c r="K1134" s="91">
        <v>8</v>
      </c>
      <c r="L1134" s="73">
        <v>187.03</v>
      </c>
      <c r="N1134" s="108">
        <f t="shared" si="36"/>
        <v>0</v>
      </c>
      <c r="O1134" s="108">
        <f t="shared" si="36"/>
        <v>0</v>
      </c>
      <c r="P1134" s="108">
        <f t="shared" si="35"/>
        <v>0</v>
      </c>
    </row>
    <row r="1135" spans="1:16" hidden="1" x14ac:dyDescent="0.3">
      <c r="A1135" s="71" t="s">
        <v>142</v>
      </c>
      <c r="B1135" s="71" t="s">
        <v>12</v>
      </c>
      <c r="C1135" s="71" t="s">
        <v>13</v>
      </c>
      <c r="D1135" s="71" t="s">
        <v>39</v>
      </c>
      <c r="E1135" s="72" t="s">
        <v>24</v>
      </c>
      <c r="F1135" s="72" t="s">
        <v>16</v>
      </c>
      <c r="G1135" s="73">
        <v>2</v>
      </c>
      <c r="H1135" s="73">
        <v>364.13</v>
      </c>
      <c r="I1135" s="73">
        <v>0</v>
      </c>
      <c r="J1135" s="73">
        <v>0</v>
      </c>
      <c r="K1135" s="73">
        <v>2</v>
      </c>
      <c r="L1135" s="73">
        <v>364.13</v>
      </c>
      <c r="N1135" s="108">
        <f t="shared" si="36"/>
        <v>0</v>
      </c>
      <c r="O1135" s="108">
        <f t="shared" si="36"/>
        <v>0</v>
      </c>
      <c r="P1135" s="108">
        <f t="shared" si="35"/>
        <v>0</v>
      </c>
    </row>
    <row r="1136" spans="1:16" hidden="1" x14ac:dyDescent="0.3">
      <c r="A1136" s="71" t="s">
        <v>161</v>
      </c>
      <c r="B1136" s="71" t="s">
        <v>57</v>
      </c>
      <c r="C1136" s="71" t="s">
        <v>55</v>
      </c>
      <c r="D1136" s="71" t="s">
        <v>86</v>
      </c>
      <c r="E1136" s="72" t="s">
        <v>37</v>
      </c>
      <c r="F1136" s="72" t="s">
        <v>26</v>
      </c>
      <c r="G1136" s="73">
        <v>6</v>
      </c>
      <c r="H1136" s="73">
        <v>364.04</v>
      </c>
      <c r="I1136" s="73">
        <v>0</v>
      </c>
      <c r="J1136" s="73">
        <v>0</v>
      </c>
      <c r="K1136" s="73">
        <v>6</v>
      </c>
      <c r="L1136" s="73">
        <v>364.04</v>
      </c>
      <c r="N1136" s="108">
        <f t="shared" si="36"/>
        <v>0</v>
      </c>
      <c r="O1136" s="108">
        <f t="shared" si="36"/>
        <v>0</v>
      </c>
      <c r="P1136" s="108">
        <f t="shared" si="35"/>
        <v>0</v>
      </c>
    </row>
    <row r="1137" spans="1:16" hidden="1" x14ac:dyDescent="0.3">
      <c r="A1137" s="71" t="s">
        <v>161</v>
      </c>
      <c r="B1137" s="71" t="s">
        <v>57</v>
      </c>
      <c r="C1137" s="71" t="s">
        <v>55</v>
      </c>
      <c r="D1137" s="71" t="s">
        <v>42</v>
      </c>
      <c r="E1137" s="72" t="s">
        <v>41</v>
      </c>
      <c r="F1137" s="72" t="s">
        <v>4</v>
      </c>
      <c r="G1137" s="73">
        <v>14</v>
      </c>
      <c r="H1137" s="73">
        <v>363.65</v>
      </c>
      <c r="I1137" s="73">
        <v>3</v>
      </c>
      <c r="J1137" s="73">
        <v>119.86</v>
      </c>
      <c r="K1137" s="73">
        <v>11</v>
      </c>
      <c r="L1137" s="73">
        <v>243.79</v>
      </c>
      <c r="N1137" s="108">
        <f t="shared" si="36"/>
        <v>0</v>
      </c>
      <c r="O1137" s="108">
        <f t="shared" si="36"/>
        <v>0</v>
      </c>
      <c r="P1137" s="108">
        <f t="shared" si="35"/>
        <v>0</v>
      </c>
    </row>
    <row r="1138" spans="1:16" x14ac:dyDescent="0.3">
      <c r="A1138" s="71" t="s">
        <v>131</v>
      </c>
      <c r="B1138" s="71" t="s">
        <v>12</v>
      </c>
      <c r="C1138" s="71" t="s">
        <v>22</v>
      </c>
      <c r="D1138" s="71" t="s">
        <v>51</v>
      </c>
      <c r="E1138" s="72" t="s">
        <v>31</v>
      </c>
      <c r="F1138" s="72" t="s">
        <v>26</v>
      </c>
      <c r="G1138" s="91">
        <v>7</v>
      </c>
      <c r="H1138" s="73">
        <v>363.52</v>
      </c>
      <c r="I1138" s="91">
        <v>2</v>
      </c>
      <c r="J1138" s="73">
        <v>116.18</v>
      </c>
      <c r="K1138" s="91">
        <v>5</v>
      </c>
      <c r="L1138" s="73">
        <v>247.34</v>
      </c>
      <c r="N1138" s="108">
        <f t="shared" si="36"/>
        <v>0</v>
      </c>
      <c r="O1138" s="108">
        <f t="shared" si="36"/>
        <v>0</v>
      </c>
      <c r="P1138" s="108">
        <f t="shared" si="35"/>
        <v>0</v>
      </c>
    </row>
    <row r="1139" spans="1:16" hidden="1" x14ac:dyDescent="0.3">
      <c r="A1139" s="71" t="s">
        <v>140</v>
      </c>
      <c r="B1139" s="71" t="s">
        <v>12</v>
      </c>
      <c r="C1139" s="71" t="s">
        <v>13</v>
      </c>
      <c r="D1139" s="71" t="s">
        <v>77</v>
      </c>
      <c r="E1139" s="72" t="s">
        <v>41</v>
      </c>
      <c r="F1139" s="72" t="s">
        <v>4</v>
      </c>
      <c r="G1139" s="73">
        <v>9</v>
      </c>
      <c r="H1139" s="73">
        <v>363.45</v>
      </c>
      <c r="I1139" s="73">
        <v>0</v>
      </c>
      <c r="J1139" s="73">
        <v>0</v>
      </c>
      <c r="K1139" s="73">
        <v>9</v>
      </c>
      <c r="L1139" s="73">
        <v>363.45</v>
      </c>
      <c r="N1139" s="108">
        <f t="shared" si="36"/>
        <v>0</v>
      </c>
      <c r="O1139" s="108">
        <f t="shared" si="36"/>
        <v>0</v>
      </c>
      <c r="P1139" s="108">
        <f t="shared" si="35"/>
        <v>0</v>
      </c>
    </row>
    <row r="1140" spans="1:16" hidden="1" x14ac:dyDescent="0.3">
      <c r="A1140" s="71" t="s">
        <v>163</v>
      </c>
      <c r="B1140" s="71" t="s">
        <v>12</v>
      </c>
      <c r="C1140" s="71" t="s">
        <v>55</v>
      </c>
      <c r="D1140" s="71" t="s">
        <v>48</v>
      </c>
      <c r="E1140" s="72" t="s">
        <v>25</v>
      </c>
      <c r="F1140" s="72" t="s">
        <v>26</v>
      </c>
      <c r="G1140" s="73">
        <v>11</v>
      </c>
      <c r="H1140" s="73">
        <v>362.86</v>
      </c>
      <c r="I1140" s="73">
        <v>3</v>
      </c>
      <c r="J1140" s="73">
        <v>63.41</v>
      </c>
      <c r="K1140" s="73">
        <v>8</v>
      </c>
      <c r="L1140" s="73">
        <v>299.45</v>
      </c>
      <c r="N1140" s="108">
        <f t="shared" si="36"/>
        <v>0</v>
      </c>
      <c r="O1140" s="108">
        <f t="shared" si="36"/>
        <v>0</v>
      </c>
      <c r="P1140" s="108">
        <f t="shared" si="35"/>
        <v>0</v>
      </c>
    </row>
    <row r="1141" spans="1:16" hidden="1" x14ac:dyDescent="0.3">
      <c r="A1141" s="71" t="s">
        <v>163</v>
      </c>
      <c r="B1141" s="71" t="s">
        <v>12</v>
      </c>
      <c r="C1141" s="71" t="s">
        <v>55</v>
      </c>
      <c r="D1141" s="71" t="s">
        <v>52</v>
      </c>
      <c r="E1141" s="72" t="s">
        <v>20</v>
      </c>
      <c r="F1141" s="72" t="s">
        <v>26</v>
      </c>
      <c r="G1141" s="73">
        <v>1</v>
      </c>
      <c r="H1141" s="73">
        <v>362.82</v>
      </c>
      <c r="I1141" s="73">
        <v>0</v>
      </c>
      <c r="J1141" s="73">
        <v>0</v>
      </c>
      <c r="K1141" s="73">
        <v>1</v>
      </c>
      <c r="L1141" s="73">
        <v>362.82</v>
      </c>
      <c r="N1141" s="108">
        <f t="shared" si="36"/>
        <v>0</v>
      </c>
      <c r="O1141" s="108">
        <f t="shared" si="36"/>
        <v>0</v>
      </c>
      <c r="P1141" s="108">
        <f t="shared" si="35"/>
        <v>0</v>
      </c>
    </row>
    <row r="1142" spans="1:16" hidden="1" x14ac:dyDescent="0.3">
      <c r="A1142" s="71" t="s">
        <v>144</v>
      </c>
      <c r="B1142" s="71" t="s">
        <v>12</v>
      </c>
      <c r="C1142" s="71" t="s">
        <v>13</v>
      </c>
      <c r="D1142" s="71" t="s">
        <v>58</v>
      </c>
      <c r="E1142" s="72" t="s">
        <v>40</v>
      </c>
      <c r="F1142" s="72" t="s">
        <v>26</v>
      </c>
      <c r="G1142" s="73">
        <v>3</v>
      </c>
      <c r="H1142" s="73">
        <v>362.7</v>
      </c>
      <c r="I1142" s="73">
        <v>1</v>
      </c>
      <c r="J1142" s="73">
        <v>250.56</v>
      </c>
      <c r="K1142" s="73">
        <v>2</v>
      </c>
      <c r="L1142" s="73">
        <v>112.14</v>
      </c>
      <c r="N1142" s="108">
        <f t="shared" si="36"/>
        <v>0</v>
      </c>
      <c r="O1142" s="108">
        <f t="shared" si="36"/>
        <v>0</v>
      </c>
      <c r="P1142" s="108">
        <f t="shared" si="35"/>
        <v>0</v>
      </c>
    </row>
    <row r="1143" spans="1:16" hidden="1" x14ac:dyDescent="0.3">
      <c r="A1143" s="71" t="s">
        <v>132</v>
      </c>
      <c r="B1143" s="71" t="s">
        <v>57</v>
      </c>
      <c r="C1143" s="71" t="s">
        <v>13</v>
      </c>
      <c r="D1143" s="71" t="s">
        <v>36</v>
      </c>
      <c r="E1143" s="72" t="s">
        <v>3</v>
      </c>
      <c r="F1143" s="72" t="s">
        <v>4</v>
      </c>
      <c r="G1143" s="73">
        <v>3</v>
      </c>
      <c r="H1143" s="73">
        <v>362.62</v>
      </c>
      <c r="I1143" s="73">
        <v>3</v>
      </c>
      <c r="J1143" s="73">
        <v>362.62</v>
      </c>
      <c r="K1143" s="73">
        <v>0</v>
      </c>
      <c r="L1143" s="73">
        <v>0</v>
      </c>
      <c r="N1143" s="108">
        <f t="shared" si="36"/>
        <v>0</v>
      </c>
      <c r="O1143" s="108">
        <f t="shared" si="36"/>
        <v>0</v>
      </c>
      <c r="P1143" s="108">
        <f t="shared" si="35"/>
        <v>0</v>
      </c>
    </row>
    <row r="1144" spans="1:16" hidden="1" x14ac:dyDescent="0.3">
      <c r="A1144" s="71" t="s">
        <v>161</v>
      </c>
      <c r="B1144" s="71" t="s">
        <v>57</v>
      </c>
      <c r="C1144" s="71" t="s">
        <v>55</v>
      </c>
      <c r="D1144" s="71" t="s">
        <v>23</v>
      </c>
      <c r="E1144" s="72" t="s">
        <v>25</v>
      </c>
      <c r="F1144" s="72" t="s">
        <v>16</v>
      </c>
      <c r="G1144" s="73">
        <v>1</v>
      </c>
      <c r="H1144" s="73">
        <v>362.14</v>
      </c>
      <c r="I1144" s="73">
        <v>0</v>
      </c>
      <c r="J1144" s="73">
        <v>0</v>
      </c>
      <c r="K1144" s="73">
        <v>1</v>
      </c>
      <c r="L1144" s="73">
        <v>362.14</v>
      </c>
      <c r="N1144" s="108">
        <f t="shared" si="36"/>
        <v>0</v>
      </c>
      <c r="O1144" s="108">
        <f t="shared" si="36"/>
        <v>0</v>
      </c>
      <c r="P1144" s="108">
        <f t="shared" si="35"/>
        <v>0</v>
      </c>
    </row>
    <row r="1145" spans="1:16" hidden="1" x14ac:dyDescent="0.3">
      <c r="A1145" s="71" t="s">
        <v>140</v>
      </c>
      <c r="B1145" s="71" t="s">
        <v>57</v>
      </c>
      <c r="C1145" s="71" t="s">
        <v>13</v>
      </c>
      <c r="D1145" s="71" t="s">
        <v>30</v>
      </c>
      <c r="E1145" s="72" t="s">
        <v>40</v>
      </c>
      <c r="F1145" s="72" t="s">
        <v>16</v>
      </c>
      <c r="G1145" s="73">
        <v>3</v>
      </c>
      <c r="H1145" s="73">
        <v>362</v>
      </c>
      <c r="I1145" s="73">
        <v>1</v>
      </c>
      <c r="J1145" s="73">
        <v>146.76</v>
      </c>
      <c r="K1145" s="73">
        <v>2</v>
      </c>
      <c r="L1145" s="73">
        <v>215.24</v>
      </c>
      <c r="N1145" s="108">
        <f t="shared" si="36"/>
        <v>0</v>
      </c>
      <c r="O1145" s="108">
        <f t="shared" si="36"/>
        <v>0</v>
      </c>
      <c r="P1145" s="108">
        <f t="shared" si="35"/>
        <v>0</v>
      </c>
    </row>
    <row r="1146" spans="1:16" hidden="1" x14ac:dyDescent="0.3">
      <c r="A1146" s="71" t="s">
        <v>132</v>
      </c>
      <c r="B1146" s="71" t="s">
        <v>57</v>
      </c>
      <c r="C1146" s="71" t="s">
        <v>13</v>
      </c>
      <c r="D1146" s="71" t="s">
        <v>99</v>
      </c>
      <c r="E1146" s="72" t="s">
        <v>25</v>
      </c>
      <c r="F1146" s="72" t="s">
        <v>16</v>
      </c>
      <c r="G1146" s="73">
        <v>8</v>
      </c>
      <c r="H1146" s="73">
        <v>361.95</v>
      </c>
      <c r="I1146" s="73">
        <v>1</v>
      </c>
      <c r="J1146" s="73">
        <v>23.27</v>
      </c>
      <c r="K1146" s="73">
        <v>7</v>
      </c>
      <c r="L1146" s="73">
        <v>338.68</v>
      </c>
      <c r="N1146" s="108">
        <f t="shared" si="36"/>
        <v>0</v>
      </c>
      <c r="O1146" s="108">
        <f t="shared" si="36"/>
        <v>0</v>
      </c>
      <c r="P1146" s="108">
        <f t="shared" si="35"/>
        <v>0</v>
      </c>
    </row>
    <row r="1147" spans="1:16" hidden="1" x14ac:dyDescent="0.3">
      <c r="A1147" s="71" t="s">
        <v>140</v>
      </c>
      <c r="B1147" s="71" t="s">
        <v>12</v>
      </c>
      <c r="C1147" s="71" t="s">
        <v>13</v>
      </c>
      <c r="D1147" s="71" t="s">
        <v>60</v>
      </c>
      <c r="E1147" s="72" t="s">
        <v>24</v>
      </c>
      <c r="F1147" s="72" t="s">
        <v>16</v>
      </c>
      <c r="G1147" s="73">
        <v>2</v>
      </c>
      <c r="H1147" s="73">
        <v>361.93</v>
      </c>
      <c r="I1147" s="73">
        <v>0</v>
      </c>
      <c r="J1147" s="73">
        <v>0</v>
      </c>
      <c r="K1147" s="73">
        <v>2</v>
      </c>
      <c r="L1147" s="73">
        <v>361.93</v>
      </c>
      <c r="N1147" s="108">
        <f t="shared" si="36"/>
        <v>0</v>
      </c>
      <c r="O1147" s="108">
        <f t="shared" si="36"/>
        <v>0</v>
      </c>
      <c r="P1147" s="108">
        <f t="shared" si="35"/>
        <v>0</v>
      </c>
    </row>
    <row r="1148" spans="1:16" hidden="1" x14ac:dyDescent="0.3">
      <c r="A1148" s="71" t="s">
        <v>163</v>
      </c>
      <c r="B1148" s="71" t="s">
        <v>57</v>
      </c>
      <c r="C1148" s="71" t="s">
        <v>17</v>
      </c>
      <c r="D1148" s="71" t="s">
        <v>92</v>
      </c>
      <c r="E1148" s="72" t="s">
        <v>15</v>
      </c>
      <c r="F1148" s="72" t="s">
        <v>26</v>
      </c>
      <c r="G1148" s="73">
        <v>2</v>
      </c>
      <c r="H1148" s="73">
        <v>361.71</v>
      </c>
      <c r="I1148" s="73">
        <v>0</v>
      </c>
      <c r="J1148" s="73">
        <v>0</v>
      </c>
      <c r="K1148" s="73">
        <v>2</v>
      </c>
      <c r="L1148" s="73">
        <v>361.71</v>
      </c>
      <c r="N1148" s="108">
        <f t="shared" si="36"/>
        <v>0</v>
      </c>
      <c r="O1148" s="108">
        <f t="shared" si="36"/>
        <v>0</v>
      </c>
      <c r="P1148" s="108">
        <f t="shared" si="35"/>
        <v>0</v>
      </c>
    </row>
    <row r="1149" spans="1:16" hidden="1" x14ac:dyDescent="0.3">
      <c r="A1149" s="71" t="s">
        <v>159</v>
      </c>
      <c r="B1149" s="71" t="s">
        <v>12</v>
      </c>
      <c r="C1149" s="71" t="s">
        <v>55</v>
      </c>
      <c r="D1149" s="71" t="s">
        <v>50</v>
      </c>
      <c r="E1149" s="72" t="s">
        <v>31</v>
      </c>
      <c r="F1149" s="72" t="s">
        <v>21</v>
      </c>
      <c r="G1149" s="73">
        <v>1</v>
      </c>
      <c r="H1149" s="73">
        <v>361.65</v>
      </c>
      <c r="I1149" s="73">
        <v>0</v>
      </c>
      <c r="J1149" s="73">
        <v>0</v>
      </c>
      <c r="K1149" s="73">
        <v>1</v>
      </c>
      <c r="L1149" s="73">
        <v>361.65</v>
      </c>
      <c r="N1149" s="108">
        <f t="shared" si="36"/>
        <v>0</v>
      </c>
      <c r="O1149" s="108">
        <f t="shared" si="36"/>
        <v>0</v>
      </c>
      <c r="P1149" s="108">
        <f t="shared" si="35"/>
        <v>0</v>
      </c>
    </row>
    <row r="1150" spans="1:16" hidden="1" x14ac:dyDescent="0.3">
      <c r="A1150" s="71" t="s">
        <v>163</v>
      </c>
      <c r="B1150" s="71" t="s">
        <v>57</v>
      </c>
      <c r="C1150" s="71" t="s">
        <v>17</v>
      </c>
      <c r="D1150" s="71" t="s">
        <v>59</v>
      </c>
      <c r="E1150" s="72" t="s">
        <v>31</v>
      </c>
      <c r="F1150" s="72" t="s">
        <v>26</v>
      </c>
      <c r="G1150" s="73">
        <v>7</v>
      </c>
      <c r="H1150" s="73">
        <v>361.52</v>
      </c>
      <c r="I1150" s="73">
        <v>2</v>
      </c>
      <c r="J1150" s="73">
        <v>222.95</v>
      </c>
      <c r="K1150" s="73">
        <v>5</v>
      </c>
      <c r="L1150" s="73">
        <v>138.57</v>
      </c>
      <c r="N1150" s="108">
        <f t="shared" si="36"/>
        <v>0</v>
      </c>
      <c r="O1150" s="108">
        <f t="shared" si="36"/>
        <v>0</v>
      </c>
      <c r="P1150" s="108">
        <f t="shared" si="35"/>
        <v>0</v>
      </c>
    </row>
    <row r="1151" spans="1:16" hidden="1" x14ac:dyDescent="0.3">
      <c r="A1151" s="71" t="s">
        <v>163</v>
      </c>
      <c r="B1151" s="71" t="s">
        <v>12</v>
      </c>
      <c r="C1151" s="71" t="s">
        <v>55</v>
      </c>
      <c r="D1151" s="71" t="s">
        <v>30</v>
      </c>
      <c r="E1151" s="72" t="s">
        <v>20</v>
      </c>
      <c r="F1151" s="72" t="s">
        <v>21</v>
      </c>
      <c r="G1151" s="73">
        <v>8</v>
      </c>
      <c r="H1151" s="73">
        <v>361.5</v>
      </c>
      <c r="I1151" s="73">
        <v>4</v>
      </c>
      <c r="J1151" s="73">
        <v>33.57</v>
      </c>
      <c r="K1151" s="73">
        <v>4</v>
      </c>
      <c r="L1151" s="73">
        <v>327.93</v>
      </c>
      <c r="N1151" s="108">
        <f t="shared" si="36"/>
        <v>0</v>
      </c>
      <c r="O1151" s="108">
        <f t="shared" si="36"/>
        <v>0</v>
      </c>
      <c r="P1151" s="108">
        <f t="shared" si="35"/>
        <v>0</v>
      </c>
    </row>
    <row r="1152" spans="1:16" hidden="1" x14ac:dyDescent="0.3">
      <c r="A1152" s="71" t="s">
        <v>161</v>
      </c>
      <c r="B1152" s="71" t="s">
        <v>57</v>
      </c>
      <c r="C1152" s="71" t="s">
        <v>55</v>
      </c>
      <c r="D1152" s="71" t="s">
        <v>29</v>
      </c>
      <c r="E1152" s="72" t="s">
        <v>18</v>
      </c>
      <c r="F1152" s="72" t="s">
        <v>21</v>
      </c>
      <c r="G1152" s="73">
        <v>23</v>
      </c>
      <c r="H1152" s="73">
        <v>361.14</v>
      </c>
      <c r="I1152" s="73">
        <v>10</v>
      </c>
      <c r="J1152" s="73">
        <v>156.38999999999999</v>
      </c>
      <c r="K1152" s="73">
        <v>13</v>
      </c>
      <c r="L1152" s="73">
        <v>204.75</v>
      </c>
      <c r="N1152" s="108">
        <f t="shared" si="36"/>
        <v>0</v>
      </c>
      <c r="O1152" s="108">
        <f t="shared" si="36"/>
        <v>0</v>
      </c>
      <c r="P1152" s="108">
        <f t="shared" si="35"/>
        <v>0</v>
      </c>
    </row>
    <row r="1153" spans="1:16" hidden="1" x14ac:dyDescent="0.3">
      <c r="A1153" s="71" t="s">
        <v>163</v>
      </c>
      <c r="B1153" s="71" t="s">
        <v>57</v>
      </c>
      <c r="C1153" s="71" t="s">
        <v>17</v>
      </c>
      <c r="D1153" s="71" t="s">
        <v>45</v>
      </c>
      <c r="E1153" s="72" t="s">
        <v>31</v>
      </c>
      <c r="F1153" s="72" t="s">
        <v>26</v>
      </c>
      <c r="G1153" s="73">
        <v>10</v>
      </c>
      <c r="H1153" s="73">
        <v>360.95</v>
      </c>
      <c r="I1153" s="73">
        <v>5</v>
      </c>
      <c r="J1153" s="73">
        <v>187.04</v>
      </c>
      <c r="K1153" s="73">
        <v>5</v>
      </c>
      <c r="L1153" s="73">
        <v>173.91</v>
      </c>
      <c r="N1153" s="108">
        <f t="shared" si="36"/>
        <v>0</v>
      </c>
      <c r="O1153" s="108">
        <f t="shared" si="36"/>
        <v>0</v>
      </c>
      <c r="P1153" s="108">
        <f t="shared" si="35"/>
        <v>0</v>
      </c>
    </row>
    <row r="1154" spans="1:16" hidden="1" x14ac:dyDescent="0.3">
      <c r="A1154" s="71" t="s">
        <v>132</v>
      </c>
      <c r="B1154" s="71" t="s">
        <v>57</v>
      </c>
      <c r="C1154" s="71" t="s">
        <v>13</v>
      </c>
      <c r="D1154" s="71" t="s">
        <v>39</v>
      </c>
      <c r="E1154" s="72" t="s">
        <v>5</v>
      </c>
      <c r="F1154" s="72" t="s">
        <v>26</v>
      </c>
      <c r="G1154" s="73">
        <v>1</v>
      </c>
      <c r="H1154" s="73">
        <v>360.52</v>
      </c>
      <c r="I1154" s="73">
        <v>0</v>
      </c>
      <c r="J1154" s="73">
        <v>0</v>
      </c>
      <c r="K1154" s="73">
        <v>1</v>
      </c>
      <c r="L1154" s="73">
        <v>360.52</v>
      </c>
      <c r="N1154" s="108">
        <f t="shared" si="36"/>
        <v>0</v>
      </c>
      <c r="O1154" s="108">
        <f t="shared" si="36"/>
        <v>0</v>
      </c>
      <c r="P1154" s="108">
        <f t="shared" si="35"/>
        <v>0</v>
      </c>
    </row>
    <row r="1155" spans="1:16" hidden="1" x14ac:dyDescent="0.3">
      <c r="A1155" s="71" t="s">
        <v>154</v>
      </c>
      <c r="B1155" s="71" t="s">
        <v>57</v>
      </c>
      <c r="C1155" s="71" t="s">
        <v>55</v>
      </c>
      <c r="D1155" s="71" t="s">
        <v>70</v>
      </c>
      <c r="E1155" s="72" t="s">
        <v>15</v>
      </c>
      <c r="F1155" s="72" t="s">
        <v>26</v>
      </c>
      <c r="G1155" s="73">
        <v>1</v>
      </c>
      <c r="H1155" s="73">
        <v>360.52</v>
      </c>
      <c r="I1155" s="73">
        <v>0</v>
      </c>
      <c r="J1155" s="73">
        <v>0</v>
      </c>
      <c r="K1155" s="73">
        <v>1</v>
      </c>
      <c r="L1155" s="73">
        <v>360.52</v>
      </c>
      <c r="N1155" s="108">
        <f t="shared" si="36"/>
        <v>0</v>
      </c>
      <c r="O1155" s="108">
        <f t="shared" si="36"/>
        <v>0</v>
      </c>
      <c r="P1155" s="108">
        <f t="shared" ref="P1155:P1218" si="37">H1155-L1155-J1155</f>
        <v>0</v>
      </c>
    </row>
    <row r="1156" spans="1:16" hidden="1" x14ac:dyDescent="0.3">
      <c r="A1156" s="71" t="s">
        <v>140</v>
      </c>
      <c r="B1156" s="71" t="s">
        <v>57</v>
      </c>
      <c r="C1156" s="71" t="s">
        <v>13</v>
      </c>
      <c r="D1156" s="71" t="s">
        <v>79</v>
      </c>
      <c r="E1156" s="72" t="s">
        <v>18</v>
      </c>
      <c r="F1156" s="72" t="s">
        <v>16</v>
      </c>
      <c r="G1156" s="73">
        <v>31</v>
      </c>
      <c r="H1156" s="73">
        <v>360.28</v>
      </c>
      <c r="I1156" s="73">
        <v>17</v>
      </c>
      <c r="J1156" s="73">
        <v>121.84</v>
      </c>
      <c r="K1156" s="73">
        <v>14</v>
      </c>
      <c r="L1156" s="73">
        <v>238.44</v>
      </c>
      <c r="N1156" s="108">
        <f t="shared" si="36"/>
        <v>0</v>
      </c>
      <c r="O1156" s="108">
        <f t="shared" si="36"/>
        <v>0</v>
      </c>
      <c r="P1156" s="108">
        <f t="shared" si="37"/>
        <v>0</v>
      </c>
    </row>
    <row r="1157" spans="1:16" hidden="1" x14ac:dyDescent="0.3">
      <c r="A1157" s="71" t="s">
        <v>140</v>
      </c>
      <c r="B1157" s="71" t="s">
        <v>57</v>
      </c>
      <c r="C1157" s="71" t="s">
        <v>13</v>
      </c>
      <c r="D1157" s="71" t="s">
        <v>29</v>
      </c>
      <c r="E1157" s="72" t="s">
        <v>41</v>
      </c>
      <c r="F1157" s="72" t="s">
        <v>16</v>
      </c>
      <c r="G1157" s="73">
        <v>9</v>
      </c>
      <c r="H1157" s="73">
        <v>359.06</v>
      </c>
      <c r="I1157" s="73">
        <v>0</v>
      </c>
      <c r="J1157" s="73">
        <v>0</v>
      </c>
      <c r="K1157" s="73">
        <v>9</v>
      </c>
      <c r="L1157" s="73">
        <v>359.06</v>
      </c>
      <c r="N1157" s="108">
        <f t="shared" si="36"/>
        <v>0</v>
      </c>
      <c r="O1157" s="108">
        <f t="shared" si="36"/>
        <v>0</v>
      </c>
      <c r="P1157" s="108">
        <f t="shared" si="37"/>
        <v>0</v>
      </c>
    </row>
    <row r="1158" spans="1:16" hidden="1" x14ac:dyDescent="0.3">
      <c r="A1158" s="71" t="s">
        <v>163</v>
      </c>
      <c r="B1158" s="71" t="s">
        <v>57</v>
      </c>
      <c r="C1158" s="71" t="s">
        <v>17</v>
      </c>
      <c r="D1158" s="71" t="s">
        <v>42</v>
      </c>
      <c r="E1158" s="72" t="s">
        <v>24</v>
      </c>
      <c r="F1158" s="72" t="s">
        <v>21</v>
      </c>
      <c r="G1158" s="73">
        <v>2</v>
      </c>
      <c r="H1158" s="73">
        <v>359.02</v>
      </c>
      <c r="I1158" s="73">
        <v>0</v>
      </c>
      <c r="J1158" s="73">
        <v>0</v>
      </c>
      <c r="K1158" s="73">
        <v>2</v>
      </c>
      <c r="L1158" s="73">
        <v>359.02</v>
      </c>
      <c r="N1158" s="108">
        <f t="shared" si="36"/>
        <v>0</v>
      </c>
      <c r="O1158" s="108">
        <f t="shared" si="36"/>
        <v>0</v>
      </c>
      <c r="P1158" s="108">
        <f t="shared" si="37"/>
        <v>0</v>
      </c>
    </row>
    <row r="1159" spans="1:16" hidden="1" x14ac:dyDescent="0.3">
      <c r="A1159" s="71" t="s">
        <v>132</v>
      </c>
      <c r="B1159" s="71" t="s">
        <v>57</v>
      </c>
      <c r="C1159" s="71" t="s">
        <v>13</v>
      </c>
      <c r="D1159" s="71" t="s">
        <v>77</v>
      </c>
      <c r="E1159" s="72" t="s">
        <v>5</v>
      </c>
      <c r="F1159" s="72" t="s">
        <v>16</v>
      </c>
      <c r="G1159" s="73">
        <v>34</v>
      </c>
      <c r="H1159" s="73">
        <v>358.85</v>
      </c>
      <c r="I1159" s="73">
        <v>0</v>
      </c>
      <c r="J1159" s="73">
        <v>0</v>
      </c>
      <c r="K1159" s="73">
        <v>34</v>
      </c>
      <c r="L1159" s="73">
        <v>358.85</v>
      </c>
      <c r="N1159" s="108">
        <f t="shared" si="36"/>
        <v>0</v>
      </c>
      <c r="O1159" s="108">
        <f t="shared" si="36"/>
        <v>0</v>
      </c>
      <c r="P1159" s="108">
        <f t="shared" si="37"/>
        <v>0</v>
      </c>
    </row>
    <row r="1160" spans="1:16" hidden="1" x14ac:dyDescent="0.3">
      <c r="A1160" s="71" t="s">
        <v>131</v>
      </c>
      <c r="B1160" s="71" t="s">
        <v>12</v>
      </c>
      <c r="C1160" s="71" t="s">
        <v>22</v>
      </c>
      <c r="D1160" s="71" t="s">
        <v>54</v>
      </c>
      <c r="E1160" s="72" t="s">
        <v>20</v>
      </c>
      <c r="F1160" s="72" t="s">
        <v>26</v>
      </c>
      <c r="G1160" s="73">
        <v>1</v>
      </c>
      <c r="H1160" s="73">
        <v>358.6</v>
      </c>
      <c r="I1160" s="73">
        <v>0</v>
      </c>
      <c r="J1160" s="73">
        <v>0</v>
      </c>
      <c r="K1160" s="73">
        <v>1</v>
      </c>
      <c r="L1160" s="73">
        <v>358.6</v>
      </c>
      <c r="N1160" s="108">
        <f t="shared" si="36"/>
        <v>0</v>
      </c>
      <c r="O1160" s="108">
        <f t="shared" si="36"/>
        <v>0</v>
      </c>
      <c r="P1160" s="108">
        <f t="shared" si="37"/>
        <v>0</v>
      </c>
    </row>
    <row r="1161" spans="1:16" hidden="1" x14ac:dyDescent="0.3">
      <c r="A1161" s="71" t="s">
        <v>163</v>
      </c>
      <c r="B1161" s="71" t="s">
        <v>129</v>
      </c>
      <c r="C1161" s="71" t="s">
        <v>17</v>
      </c>
      <c r="D1161" s="71" t="s">
        <v>60</v>
      </c>
      <c r="E1161" s="72" t="s">
        <v>31</v>
      </c>
      <c r="F1161" s="72" t="s">
        <v>21</v>
      </c>
      <c r="G1161" s="73">
        <v>11</v>
      </c>
      <c r="H1161" s="73">
        <v>358.12</v>
      </c>
      <c r="I1161" s="73">
        <v>6</v>
      </c>
      <c r="J1161" s="73">
        <v>160.97999999999999</v>
      </c>
      <c r="K1161" s="73">
        <v>5</v>
      </c>
      <c r="L1161" s="73">
        <v>197.14</v>
      </c>
      <c r="N1161" s="108">
        <f t="shared" si="36"/>
        <v>0</v>
      </c>
      <c r="O1161" s="108">
        <f t="shared" si="36"/>
        <v>0</v>
      </c>
      <c r="P1161" s="108">
        <f t="shared" si="37"/>
        <v>0</v>
      </c>
    </row>
    <row r="1162" spans="1:16" hidden="1" x14ac:dyDescent="0.3">
      <c r="A1162" s="71" t="s">
        <v>154</v>
      </c>
      <c r="B1162" s="71" t="s">
        <v>12</v>
      </c>
      <c r="C1162" s="71" t="s">
        <v>55</v>
      </c>
      <c r="D1162" s="71" t="s">
        <v>66</v>
      </c>
      <c r="E1162" s="72" t="s">
        <v>41</v>
      </c>
      <c r="F1162" s="72" t="s">
        <v>16</v>
      </c>
      <c r="G1162" s="73">
        <v>10</v>
      </c>
      <c r="H1162" s="73">
        <v>358</v>
      </c>
      <c r="I1162" s="73">
        <v>0</v>
      </c>
      <c r="J1162" s="73">
        <v>0</v>
      </c>
      <c r="K1162" s="73">
        <v>10</v>
      </c>
      <c r="L1162" s="73">
        <v>358</v>
      </c>
      <c r="N1162" s="108">
        <f t="shared" si="36"/>
        <v>0</v>
      </c>
      <c r="O1162" s="108">
        <f t="shared" si="36"/>
        <v>0</v>
      </c>
      <c r="P1162" s="108">
        <f t="shared" si="37"/>
        <v>0</v>
      </c>
    </row>
    <row r="1163" spans="1:16" x14ac:dyDescent="0.3">
      <c r="A1163" s="71" t="s">
        <v>160</v>
      </c>
      <c r="B1163" s="71" t="s">
        <v>12</v>
      </c>
      <c r="C1163" s="71" t="s">
        <v>55</v>
      </c>
      <c r="D1163" s="71" t="s">
        <v>51</v>
      </c>
      <c r="E1163" s="72" t="s">
        <v>5</v>
      </c>
      <c r="F1163" s="72" t="s">
        <v>21</v>
      </c>
      <c r="G1163" s="91">
        <v>45</v>
      </c>
      <c r="H1163" s="73">
        <v>357.88</v>
      </c>
      <c r="I1163" s="91">
        <v>4</v>
      </c>
      <c r="J1163" s="73">
        <v>37.83</v>
      </c>
      <c r="K1163" s="91">
        <v>41</v>
      </c>
      <c r="L1163" s="73">
        <v>320.05</v>
      </c>
      <c r="N1163" s="108">
        <f t="shared" si="36"/>
        <v>0</v>
      </c>
      <c r="O1163" s="108">
        <f t="shared" si="36"/>
        <v>0</v>
      </c>
      <c r="P1163" s="108">
        <f t="shared" si="37"/>
        <v>0</v>
      </c>
    </row>
    <row r="1164" spans="1:16" hidden="1" x14ac:dyDescent="0.3">
      <c r="A1164" s="71" t="s">
        <v>154</v>
      </c>
      <c r="B1164" s="71" t="s">
        <v>129</v>
      </c>
      <c r="C1164" s="71" t="s">
        <v>55</v>
      </c>
      <c r="D1164" s="71" t="s">
        <v>44</v>
      </c>
      <c r="E1164" s="72" t="s">
        <v>15</v>
      </c>
      <c r="F1164" s="72" t="s">
        <v>4</v>
      </c>
      <c r="G1164" s="73">
        <v>2</v>
      </c>
      <c r="H1164" s="73">
        <v>357.59</v>
      </c>
      <c r="I1164" s="73">
        <v>0</v>
      </c>
      <c r="J1164" s="73">
        <v>0</v>
      </c>
      <c r="K1164" s="73">
        <v>2</v>
      </c>
      <c r="L1164" s="73">
        <v>357.59</v>
      </c>
      <c r="N1164" s="108">
        <f t="shared" si="36"/>
        <v>0</v>
      </c>
      <c r="O1164" s="108">
        <f t="shared" si="36"/>
        <v>0</v>
      </c>
      <c r="P1164" s="108">
        <f t="shared" si="37"/>
        <v>0</v>
      </c>
    </row>
    <row r="1165" spans="1:16" hidden="1" x14ac:dyDescent="0.3">
      <c r="A1165" s="71" t="s">
        <v>161</v>
      </c>
      <c r="B1165" s="71" t="s">
        <v>129</v>
      </c>
      <c r="C1165" s="71" t="s">
        <v>55</v>
      </c>
      <c r="D1165" s="71" t="s">
        <v>86</v>
      </c>
      <c r="E1165" s="72" t="s">
        <v>40</v>
      </c>
      <c r="F1165" s="72" t="s">
        <v>21</v>
      </c>
      <c r="G1165" s="73">
        <v>3</v>
      </c>
      <c r="H1165" s="73">
        <v>356.65</v>
      </c>
      <c r="I1165" s="73">
        <v>1</v>
      </c>
      <c r="J1165" s="73">
        <v>201.55</v>
      </c>
      <c r="K1165" s="73">
        <v>2</v>
      </c>
      <c r="L1165" s="73">
        <v>155.1</v>
      </c>
      <c r="N1165" s="108">
        <f t="shared" si="36"/>
        <v>0</v>
      </c>
      <c r="O1165" s="108">
        <f t="shared" si="36"/>
        <v>0</v>
      </c>
      <c r="P1165" s="108">
        <f t="shared" si="37"/>
        <v>0</v>
      </c>
    </row>
    <row r="1166" spans="1:16" hidden="1" x14ac:dyDescent="0.3">
      <c r="A1166" s="71" t="s">
        <v>132</v>
      </c>
      <c r="B1166" s="71" t="s">
        <v>57</v>
      </c>
      <c r="C1166" s="71" t="s">
        <v>13</v>
      </c>
      <c r="D1166" s="71" t="s">
        <v>76</v>
      </c>
      <c r="E1166" s="72" t="s">
        <v>41</v>
      </c>
      <c r="F1166" s="72" t="s">
        <v>26</v>
      </c>
      <c r="G1166" s="73">
        <v>27</v>
      </c>
      <c r="H1166" s="73">
        <v>355.78</v>
      </c>
      <c r="I1166" s="73">
        <v>15</v>
      </c>
      <c r="J1166" s="73">
        <v>178.07</v>
      </c>
      <c r="K1166" s="73">
        <v>12</v>
      </c>
      <c r="L1166" s="73">
        <v>177.71</v>
      </c>
      <c r="N1166" s="108">
        <f t="shared" si="36"/>
        <v>0</v>
      </c>
      <c r="O1166" s="108">
        <f t="shared" si="36"/>
        <v>0</v>
      </c>
      <c r="P1166" s="108">
        <f t="shared" si="37"/>
        <v>0</v>
      </c>
    </row>
    <row r="1167" spans="1:16" hidden="1" x14ac:dyDescent="0.3">
      <c r="A1167" s="71" t="s">
        <v>140</v>
      </c>
      <c r="B1167" s="71" t="s">
        <v>57</v>
      </c>
      <c r="C1167" s="71" t="s">
        <v>13</v>
      </c>
      <c r="D1167" s="71" t="s">
        <v>27</v>
      </c>
      <c r="E1167" s="72" t="s">
        <v>24</v>
      </c>
      <c r="F1167" s="72" t="s">
        <v>16</v>
      </c>
      <c r="G1167" s="73">
        <v>2</v>
      </c>
      <c r="H1167" s="73">
        <v>355.28</v>
      </c>
      <c r="I1167" s="73">
        <v>0</v>
      </c>
      <c r="J1167" s="73">
        <v>0</v>
      </c>
      <c r="K1167" s="73">
        <v>2</v>
      </c>
      <c r="L1167" s="73">
        <v>355.28</v>
      </c>
      <c r="N1167" s="108">
        <f t="shared" si="36"/>
        <v>0</v>
      </c>
      <c r="O1167" s="108">
        <f t="shared" si="36"/>
        <v>0</v>
      </c>
      <c r="P1167" s="108">
        <f t="shared" si="37"/>
        <v>0</v>
      </c>
    </row>
    <row r="1168" spans="1:16" hidden="1" x14ac:dyDescent="0.3">
      <c r="A1168" s="71" t="s">
        <v>154</v>
      </c>
      <c r="B1168" s="71" t="s">
        <v>57</v>
      </c>
      <c r="C1168" s="71" t="s">
        <v>55</v>
      </c>
      <c r="D1168" s="71" t="s">
        <v>14</v>
      </c>
      <c r="E1168" s="72" t="s">
        <v>18</v>
      </c>
      <c r="F1168" s="72" t="s">
        <v>16</v>
      </c>
      <c r="G1168" s="73">
        <v>1</v>
      </c>
      <c r="H1168" s="73">
        <v>355.28</v>
      </c>
      <c r="I1168" s="73">
        <v>0</v>
      </c>
      <c r="J1168" s="73">
        <v>0</v>
      </c>
      <c r="K1168" s="73">
        <v>1</v>
      </c>
      <c r="L1168" s="73">
        <v>355.28</v>
      </c>
      <c r="N1168" s="108">
        <f t="shared" si="36"/>
        <v>0</v>
      </c>
      <c r="O1168" s="108">
        <f t="shared" si="36"/>
        <v>0</v>
      </c>
      <c r="P1168" s="108">
        <f t="shared" si="37"/>
        <v>0</v>
      </c>
    </row>
    <row r="1169" spans="1:16" hidden="1" x14ac:dyDescent="0.3">
      <c r="A1169" s="71" t="s">
        <v>142</v>
      </c>
      <c r="B1169" s="71" t="s">
        <v>12</v>
      </c>
      <c r="C1169" s="71" t="s">
        <v>13</v>
      </c>
      <c r="D1169" s="71" t="s">
        <v>96</v>
      </c>
      <c r="E1169" s="72" t="s">
        <v>37</v>
      </c>
      <c r="F1169" s="72" t="s">
        <v>4</v>
      </c>
      <c r="G1169" s="73">
        <v>8</v>
      </c>
      <c r="H1169" s="73">
        <v>355.07</v>
      </c>
      <c r="I1169" s="73">
        <v>2</v>
      </c>
      <c r="J1169" s="73">
        <v>155.12</v>
      </c>
      <c r="K1169" s="73">
        <v>6</v>
      </c>
      <c r="L1169" s="73">
        <v>199.95</v>
      </c>
      <c r="N1169" s="108">
        <f t="shared" si="36"/>
        <v>0</v>
      </c>
      <c r="O1169" s="108">
        <f t="shared" si="36"/>
        <v>0</v>
      </c>
      <c r="P1169" s="108">
        <f t="shared" si="37"/>
        <v>0</v>
      </c>
    </row>
    <row r="1170" spans="1:16" hidden="1" x14ac:dyDescent="0.3">
      <c r="A1170" s="71" t="s">
        <v>154</v>
      </c>
      <c r="B1170" s="71" t="s">
        <v>12</v>
      </c>
      <c r="C1170" s="71" t="s">
        <v>55</v>
      </c>
      <c r="D1170" s="71" t="s">
        <v>70</v>
      </c>
      <c r="E1170" s="72" t="s">
        <v>3</v>
      </c>
      <c r="F1170" s="72" t="s">
        <v>26</v>
      </c>
      <c r="G1170" s="73">
        <v>28</v>
      </c>
      <c r="H1170" s="73">
        <v>354.95</v>
      </c>
      <c r="I1170" s="73">
        <v>27</v>
      </c>
      <c r="J1170" s="73">
        <v>347.99</v>
      </c>
      <c r="K1170" s="73">
        <v>1</v>
      </c>
      <c r="L1170" s="73">
        <v>6.96</v>
      </c>
      <c r="N1170" s="108">
        <f t="shared" si="36"/>
        <v>0</v>
      </c>
      <c r="O1170" s="108">
        <f t="shared" si="36"/>
        <v>-2.042810365310288E-14</v>
      </c>
      <c r="P1170" s="108">
        <f t="shared" si="37"/>
        <v>0</v>
      </c>
    </row>
    <row r="1171" spans="1:16" hidden="1" x14ac:dyDescent="0.3">
      <c r="A1171" s="71" t="s">
        <v>140</v>
      </c>
      <c r="B1171" s="71" t="s">
        <v>57</v>
      </c>
      <c r="C1171" s="71" t="s">
        <v>13</v>
      </c>
      <c r="D1171" s="71" t="s">
        <v>99</v>
      </c>
      <c r="E1171" s="72" t="s">
        <v>24</v>
      </c>
      <c r="F1171" s="72" t="s">
        <v>16</v>
      </c>
      <c r="G1171" s="73">
        <v>2</v>
      </c>
      <c r="H1171" s="73">
        <v>354.92</v>
      </c>
      <c r="I1171" s="73">
        <v>0</v>
      </c>
      <c r="J1171" s="73">
        <v>0</v>
      </c>
      <c r="K1171" s="73">
        <v>2</v>
      </c>
      <c r="L1171" s="73">
        <v>354.92</v>
      </c>
      <c r="N1171" s="108">
        <f t="shared" si="36"/>
        <v>0</v>
      </c>
      <c r="O1171" s="108">
        <f t="shared" si="36"/>
        <v>0</v>
      </c>
      <c r="P1171" s="108">
        <f t="shared" si="37"/>
        <v>0</v>
      </c>
    </row>
    <row r="1172" spans="1:16" hidden="1" x14ac:dyDescent="0.3">
      <c r="A1172" s="71" t="s">
        <v>161</v>
      </c>
      <c r="B1172" s="71" t="s">
        <v>12</v>
      </c>
      <c r="C1172" s="71" t="s">
        <v>55</v>
      </c>
      <c r="D1172" s="71" t="s">
        <v>94</v>
      </c>
      <c r="E1172" s="72" t="s">
        <v>40</v>
      </c>
      <c r="F1172" s="72" t="s">
        <v>4</v>
      </c>
      <c r="G1172" s="73">
        <v>1</v>
      </c>
      <c r="H1172" s="73">
        <v>354.82</v>
      </c>
      <c r="I1172" s="73">
        <v>0</v>
      </c>
      <c r="J1172" s="73">
        <v>0</v>
      </c>
      <c r="K1172" s="73">
        <v>1</v>
      </c>
      <c r="L1172" s="73">
        <v>354.82</v>
      </c>
      <c r="N1172" s="108">
        <f t="shared" ref="N1172:O1235" si="38">G1172-I1172-K1172</f>
        <v>0</v>
      </c>
      <c r="O1172" s="108">
        <f t="shared" si="38"/>
        <v>0</v>
      </c>
      <c r="P1172" s="108">
        <f t="shared" si="37"/>
        <v>0</v>
      </c>
    </row>
    <row r="1173" spans="1:16" hidden="1" x14ac:dyDescent="0.3">
      <c r="A1173" s="71" t="s">
        <v>163</v>
      </c>
      <c r="B1173" s="71" t="s">
        <v>12</v>
      </c>
      <c r="C1173" s="71" t="s">
        <v>55</v>
      </c>
      <c r="D1173" s="71" t="s">
        <v>59</v>
      </c>
      <c r="E1173" s="72" t="s">
        <v>31</v>
      </c>
      <c r="F1173" s="72" t="s">
        <v>21</v>
      </c>
      <c r="G1173" s="73">
        <v>4</v>
      </c>
      <c r="H1173" s="73">
        <v>354.57</v>
      </c>
      <c r="I1173" s="73">
        <v>0</v>
      </c>
      <c r="J1173" s="73">
        <v>0</v>
      </c>
      <c r="K1173" s="73">
        <v>4</v>
      </c>
      <c r="L1173" s="73">
        <v>354.57</v>
      </c>
      <c r="N1173" s="108">
        <f t="shared" si="38"/>
        <v>0</v>
      </c>
      <c r="O1173" s="108">
        <f t="shared" si="38"/>
        <v>0</v>
      </c>
      <c r="P1173" s="108">
        <f t="shared" si="37"/>
        <v>0</v>
      </c>
    </row>
    <row r="1174" spans="1:16" hidden="1" x14ac:dyDescent="0.3">
      <c r="A1174" s="71" t="s">
        <v>131</v>
      </c>
      <c r="B1174" s="71" t="s">
        <v>12</v>
      </c>
      <c r="C1174" s="71" t="s">
        <v>22</v>
      </c>
      <c r="D1174" s="71" t="s">
        <v>47</v>
      </c>
      <c r="E1174" s="72" t="s">
        <v>31</v>
      </c>
      <c r="F1174" s="72" t="s">
        <v>21</v>
      </c>
      <c r="G1174" s="73">
        <v>13</v>
      </c>
      <c r="H1174" s="73">
        <v>353.74</v>
      </c>
      <c r="I1174" s="73">
        <v>8</v>
      </c>
      <c r="J1174" s="73">
        <v>127.39</v>
      </c>
      <c r="K1174" s="73">
        <v>5</v>
      </c>
      <c r="L1174" s="73">
        <v>226.35</v>
      </c>
      <c r="N1174" s="108">
        <f t="shared" si="38"/>
        <v>0</v>
      </c>
      <c r="O1174" s="108">
        <f t="shared" si="38"/>
        <v>0</v>
      </c>
      <c r="P1174" s="108">
        <f t="shared" si="37"/>
        <v>0</v>
      </c>
    </row>
    <row r="1175" spans="1:16" hidden="1" x14ac:dyDescent="0.3">
      <c r="A1175" s="71" t="s">
        <v>132</v>
      </c>
      <c r="B1175" s="71" t="s">
        <v>12</v>
      </c>
      <c r="C1175" s="71" t="s">
        <v>13</v>
      </c>
      <c r="D1175" s="71" t="s">
        <v>42</v>
      </c>
      <c r="E1175" s="72" t="s">
        <v>18</v>
      </c>
      <c r="F1175" s="72" t="s">
        <v>16</v>
      </c>
      <c r="G1175" s="73">
        <v>19</v>
      </c>
      <c r="H1175" s="73">
        <v>353.32</v>
      </c>
      <c r="I1175" s="73">
        <v>1</v>
      </c>
      <c r="J1175" s="73">
        <v>17.760000000000002</v>
      </c>
      <c r="K1175" s="73">
        <v>18</v>
      </c>
      <c r="L1175" s="73">
        <v>335.56</v>
      </c>
      <c r="N1175" s="108">
        <f t="shared" si="38"/>
        <v>0</v>
      </c>
      <c r="O1175" s="108">
        <f t="shared" si="38"/>
        <v>0</v>
      </c>
      <c r="P1175" s="108">
        <f t="shared" si="37"/>
        <v>0</v>
      </c>
    </row>
    <row r="1176" spans="1:16" hidden="1" x14ac:dyDescent="0.3">
      <c r="A1176" s="71" t="s">
        <v>158</v>
      </c>
      <c r="B1176" s="71" t="s">
        <v>12</v>
      </c>
      <c r="C1176" s="71" t="s">
        <v>55</v>
      </c>
      <c r="D1176" s="71" t="s">
        <v>33</v>
      </c>
      <c r="E1176" s="72" t="s">
        <v>20</v>
      </c>
      <c r="F1176" s="72" t="s">
        <v>26</v>
      </c>
      <c r="G1176" s="73">
        <v>6</v>
      </c>
      <c r="H1176" s="73">
        <v>353.22</v>
      </c>
      <c r="I1176" s="73">
        <v>2</v>
      </c>
      <c r="J1176" s="73">
        <v>133.38999999999999</v>
      </c>
      <c r="K1176" s="73">
        <v>4</v>
      </c>
      <c r="L1176" s="73">
        <v>219.83</v>
      </c>
      <c r="N1176" s="108">
        <f t="shared" si="38"/>
        <v>0</v>
      </c>
      <c r="O1176" s="108">
        <f t="shared" si="38"/>
        <v>0</v>
      </c>
      <c r="P1176" s="108">
        <f t="shared" si="37"/>
        <v>0</v>
      </c>
    </row>
    <row r="1177" spans="1:16" hidden="1" x14ac:dyDescent="0.3">
      <c r="A1177" s="71" t="s">
        <v>161</v>
      </c>
      <c r="B1177" s="71" t="s">
        <v>12</v>
      </c>
      <c r="C1177" s="71" t="s">
        <v>55</v>
      </c>
      <c r="D1177" s="71" t="s">
        <v>91</v>
      </c>
      <c r="E1177" s="72" t="s">
        <v>28</v>
      </c>
      <c r="F1177" s="72" t="s">
        <v>16</v>
      </c>
      <c r="G1177" s="73">
        <v>3</v>
      </c>
      <c r="H1177" s="73">
        <v>353.09</v>
      </c>
      <c r="I1177" s="73">
        <v>0</v>
      </c>
      <c r="J1177" s="73">
        <v>0</v>
      </c>
      <c r="K1177" s="73">
        <v>3</v>
      </c>
      <c r="L1177" s="73">
        <v>353.09</v>
      </c>
      <c r="N1177" s="108">
        <f t="shared" si="38"/>
        <v>0</v>
      </c>
      <c r="O1177" s="108">
        <f t="shared" si="38"/>
        <v>0</v>
      </c>
      <c r="P1177" s="108">
        <f t="shared" si="37"/>
        <v>0</v>
      </c>
    </row>
    <row r="1178" spans="1:16" hidden="1" x14ac:dyDescent="0.3">
      <c r="A1178" s="71" t="s">
        <v>138</v>
      </c>
      <c r="B1178" s="71" t="s">
        <v>12</v>
      </c>
      <c r="C1178" s="71" t="s">
        <v>13</v>
      </c>
      <c r="D1178" s="71" t="s">
        <v>38</v>
      </c>
      <c r="E1178" s="72" t="s">
        <v>3</v>
      </c>
      <c r="F1178" s="72" t="s">
        <v>16</v>
      </c>
      <c r="G1178" s="73">
        <v>20</v>
      </c>
      <c r="H1178" s="73">
        <v>352.8</v>
      </c>
      <c r="I1178" s="73">
        <v>0</v>
      </c>
      <c r="J1178" s="73">
        <v>0</v>
      </c>
      <c r="K1178" s="73">
        <v>20</v>
      </c>
      <c r="L1178" s="73">
        <v>352.8</v>
      </c>
      <c r="N1178" s="108">
        <f t="shared" si="38"/>
        <v>0</v>
      </c>
      <c r="O1178" s="108">
        <f t="shared" si="38"/>
        <v>0</v>
      </c>
      <c r="P1178" s="108">
        <f t="shared" si="37"/>
        <v>0</v>
      </c>
    </row>
    <row r="1179" spans="1:16" hidden="1" x14ac:dyDescent="0.3">
      <c r="A1179" s="71" t="s">
        <v>161</v>
      </c>
      <c r="B1179" s="71" t="s">
        <v>57</v>
      </c>
      <c r="C1179" s="71" t="s">
        <v>55</v>
      </c>
      <c r="D1179" s="71" t="s">
        <v>54</v>
      </c>
      <c r="E1179" s="72" t="s">
        <v>3</v>
      </c>
      <c r="F1179" s="72" t="s">
        <v>26</v>
      </c>
      <c r="G1179" s="73">
        <v>22</v>
      </c>
      <c r="H1179" s="73">
        <v>352.13</v>
      </c>
      <c r="I1179" s="73">
        <v>0</v>
      </c>
      <c r="J1179" s="73">
        <v>0</v>
      </c>
      <c r="K1179" s="73">
        <v>22</v>
      </c>
      <c r="L1179" s="73">
        <v>352.13</v>
      </c>
      <c r="N1179" s="108">
        <f t="shared" si="38"/>
        <v>0</v>
      </c>
      <c r="O1179" s="108">
        <f t="shared" si="38"/>
        <v>0</v>
      </c>
      <c r="P1179" s="108">
        <f t="shared" si="37"/>
        <v>0</v>
      </c>
    </row>
    <row r="1180" spans="1:16" hidden="1" x14ac:dyDescent="0.3">
      <c r="A1180" s="71" t="s">
        <v>142</v>
      </c>
      <c r="B1180" s="71" t="s">
        <v>12</v>
      </c>
      <c r="C1180" s="71" t="s">
        <v>13</v>
      </c>
      <c r="D1180" s="71" t="s">
        <v>102</v>
      </c>
      <c r="E1180" s="72" t="s">
        <v>25</v>
      </c>
      <c r="F1180" s="72" t="s">
        <v>4</v>
      </c>
      <c r="G1180" s="73">
        <v>11</v>
      </c>
      <c r="H1180" s="73">
        <v>350.71</v>
      </c>
      <c r="I1180" s="73">
        <v>3</v>
      </c>
      <c r="J1180" s="73">
        <v>17.95</v>
      </c>
      <c r="K1180" s="73">
        <v>8</v>
      </c>
      <c r="L1180" s="73">
        <v>332.76</v>
      </c>
      <c r="N1180" s="108">
        <f t="shared" si="38"/>
        <v>0</v>
      </c>
      <c r="O1180" s="108">
        <f t="shared" si="38"/>
        <v>0</v>
      </c>
      <c r="P1180" s="108">
        <f t="shared" si="37"/>
        <v>0</v>
      </c>
    </row>
    <row r="1181" spans="1:16" hidden="1" x14ac:dyDescent="0.3">
      <c r="A1181" s="71" t="s">
        <v>159</v>
      </c>
      <c r="B1181" s="71" t="s">
        <v>57</v>
      </c>
      <c r="C1181" s="71" t="s">
        <v>13</v>
      </c>
      <c r="D1181" s="71" t="s">
        <v>60</v>
      </c>
      <c r="E1181" s="72" t="s">
        <v>31</v>
      </c>
      <c r="F1181" s="72" t="s">
        <v>21</v>
      </c>
      <c r="G1181" s="73">
        <v>1</v>
      </c>
      <c r="H1181" s="73">
        <v>350.45</v>
      </c>
      <c r="I1181" s="73">
        <v>0</v>
      </c>
      <c r="J1181" s="73">
        <v>0</v>
      </c>
      <c r="K1181" s="73">
        <v>1</v>
      </c>
      <c r="L1181" s="73">
        <v>350.45</v>
      </c>
      <c r="N1181" s="108">
        <f t="shared" si="38"/>
        <v>0</v>
      </c>
      <c r="O1181" s="108">
        <f t="shared" si="38"/>
        <v>0</v>
      </c>
      <c r="P1181" s="108">
        <f t="shared" si="37"/>
        <v>0</v>
      </c>
    </row>
    <row r="1182" spans="1:16" hidden="1" x14ac:dyDescent="0.3">
      <c r="A1182" s="71" t="s">
        <v>161</v>
      </c>
      <c r="B1182" s="71" t="s">
        <v>12</v>
      </c>
      <c r="C1182" s="71" t="s">
        <v>55</v>
      </c>
      <c r="D1182" s="71" t="s">
        <v>14</v>
      </c>
      <c r="E1182" s="72" t="s">
        <v>28</v>
      </c>
      <c r="F1182" s="72" t="s">
        <v>16</v>
      </c>
      <c r="G1182" s="73">
        <v>3</v>
      </c>
      <c r="H1182" s="73">
        <v>350.27</v>
      </c>
      <c r="I1182" s="73">
        <v>0</v>
      </c>
      <c r="J1182" s="73">
        <v>0</v>
      </c>
      <c r="K1182" s="73">
        <v>3</v>
      </c>
      <c r="L1182" s="73">
        <v>350.27</v>
      </c>
      <c r="N1182" s="108">
        <f t="shared" si="38"/>
        <v>0</v>
      </c>
      <c r="O1182" s="108">
        <f t="shared" si="38"/>
        <v>0</v>
      </c>
      <c r="P1182" s="108">
        <f t="shared" si="37"/>
        <v>0</v>
      </c>
    </row>
    <row r="1183" spans="1:16" hidden="1" x14ac:dyDescent="0.3">
      <c r="A1183" s="71" t="s">
        <v>161</v>
      </c>
      <c r="B1183" s="71" t="s">
        <v>12</v>
      </c>
      <c r="C1183" s="71" t="s">
        <v>55</v>
      </c>
      <c r="D1183" s="71" t="s">
        <v>39</v>
      </c>
      <c r="E1183" s="72" t="s">
        <v>3</v>
      </c>
      <c r="F1183" s="72" t="s">
        <v>26</v>
      </c>
      <c r="G1183" s="73">
        <v>33</v>
      </c>
      <c r="H1183" s="73">
        <v>349.47</v>
      </c>
      <c r="I1183" s="73">
        <v>11</v>
      </c>
      <c r="J1183" s="73">
        <v>64.739999999999995</v>
      </c>
      <c r="K1183" s="73">
        <v>22</v>
      </c>
      <c r="L1183" s="73">
        <v>284.73</v>
      </c>
      <c r="N1183" s="108">
        <f t="shared" si="38"/>
        <v>0</v>
      </c>
      <c r="O1183" s="108">
        <f t="shared" si="38"/>
        <v>0</v>
      </c>
      <c r="P1183" s="108">
        <f t="shared" si="37"/>
        <v>0</v>
      </c>
    </row>
    <row r="1184" spans="1:16" hidden="1" x14ac:dyDescent="0.3">
      <c r="A1184" s="71" t="s">
        <v>154</v>
      </c>
      <c r="B1184" s="71" t="s">
        <v>57</v>
      </c>
      <c r="C1184" s="71" t="s">
        <v>55</v>
      </c>
      <c r="D1184" s="71" t="s">
        <v>118</v>
      </c>
      <c r="E1184" s="72" t="s">
        <v>3</v>
      </c>
      <c r="F1184" s="72" t="s">
        <v>16</v>
      </c>
      <c r="G1184" s="73">
        <v>21</v>
      </c>
      <c r="H1184" s="73">
        <v>349.34</v>
      </c>
      <c r="I1184" s="73">
        <v>0</v>
      </c>
      <c r="J1184" s="73">
        <v>0</v>
      </c>
      <c r="K1184" s="73">
        <v>21</v>
      </c>
      <c r="L1184" s="73">
        <v>349.34</v>
      </c>
      <c r="N1184" s="108">
        <f t="shared" si="38"/>
        <v>0</v>
      </c>
      <c r="O1184" s="108">
        <f t="shared" si="38"/>
        <v>0</v>
      </c>
      <c r="P1184" s="108">
        <f t="shared" si="37"/>
        <v>0</v>
      </c>
    </row>
    <row r="1185" spans="1:16" hidden="1" x14ac:dyDescent="0.3">
      <c r="A1185" s="71" t="s">
        <v>142</v>
      </c>
      <c r="B1185" s="71" t="s">
        <v>12</v>
      </c>
      <c r="C1185" s="71" t="s">
        <v>13</v>
      </c>
      <c r="D1185" s="71" t="s">
        <v>93</v>
      </c>
      <c r="E1185" s="72" t="s">
        <v>15</v>
      </c>
      <c r="F1185" s="72" t="s">
        <v>21</v>
      </c>
      <c r="G1185" s="73">
        <v>2</v>
      </c>
      <c r="H1185" s="73">
        <v>348.85</v>
      </c>
      <c r="I1185" s="73">
        <v>0</v>
      </c>
      <c r="J1185" s="73">
        <v>0</v>
      </c>
      <c r="K1185" s="73">
        <v>2</v>
      </c>
      <c r="L1185" s="73">
        <v>348.85</v>
      </c>
      <c r="N1185" s="108">
        <f t="shared" si="38"/>
        <v>0</v>
      </c>
      <c r="O1185" s="108">
        <f t="shared" si="38"/>
        <v>0</v>
      </c>
      <c r="P1185" s="108">
        <f t="shared" si="37"/>
        <v>0</v>
      </c>
    </row>
    <row r="1186" spans="1:16" hidden="1" x14ac:dyDescent="0.3">
      <c r="A1186" s="71" t="s">
        <v>163</v>
      </c>
      <c r="B1186" s="71" t="s">
        <v>12</v>
      </c>
      <c r="C1186" s="71" t="s">
        <v>55</v>
      </c>
      <c r="D1186" s="71" t="s">
        <v>83</v>
      </c>
      <c r="E1186" s="72" t="s">
        <v>15</v>
      </c>
      <c r="F1186" s="72" t="s">
        <v>21</v>
      </c>
      <c r="G1186" s="73">
        <v>1</v>
      </c>
      <c r="H1186" s="73">
        <v>348.05</v>
      </c>
      <c r="I1186" s="73">
        <v>0</v>
      </c>
      <c r="J1186" s="73">
        <v>0</v>
      </c>
      <c r="K1186" s="73">
        <v>1</v>
      </c>
      <c r="L1186" s="73">
        <v>348.05</v>
      </c>
      <c r="N1186" s="108">
        <f t="shared" si="38"/>
        <v>0</v>
      </c>
      <c r="O1186" s="108">
        <f t="shared" si="38"/>
        <v>0</v>
      </c>
      <c r="P1186" s="108">
        <f t="shared" si="37"/>
        <v>0</v>
      </c>
    </row>
    <row r="1187" spans="1:16" hidden="1" x14ac:dyDescent="0.3">
      <c r="A1187" s="71" t="s">
        <v>139</v>
      </c>
      <c r="B1187" s="71" t="s">
        <v>57</v>
      </c>
      <c r="C1187" s="71" t="s">
        <v>13</v>
      </c>
      <c r="D1187" s="71" t="s">
        <v>98</v>
      </c>
      <c r="E1187" s="72" t="s">
        <v>20</v>
      </c>
      <c r="F1187" s="72" t="s">
        <v>26</v>
      </c>
      <c r="G1187" s="73">
        <v>3</v>
      </c>
      <c r="H1187" s="73">
        <v>348</v>
      </c>
      <c r="I1187" s="73">
        <v>0</v>
      </c>
      <c r="J1187" s="73">
        <v>0</v>
      </c>
      <c r="K1187" s="73">
        <v>3</v>
      </c>
      <c r="L1187" s="73">
        <v>348</v>
      </c>
      <c r="N1187" s="108">
        <f t="shared" si="38"/>
        <v>0</v>
      </c>
      <c r="O1187" s="108">
        <f t="shared" si="38"/>
        <v>0</v>
      </c>
      <c r="P1187" s="108">
        <f t="shared" si="37"/>
        <v>0</v>
      </c>
    </row>
    <row r="1188" spans="1:16" hidden="1" x14ac:dyDescent="0.3">
      <c r="A1188" s="71" t="s">
        <v>161</v>
      </c>
      <c r="B1188" s="71" t="s">
        <v>12</v>
      </c>
      <c r="C1188" s="71" t="s">
        <v>55</v>
      </c>
      <c r="D1188" s="71" t="s">
        <v>94</v>
      </c>
      <c r="E1188" s="72" t="s">
        <v>18</v>
      </c>
      <c r="F1188" s="72" t="s">
        <v>16</v>
      </c>
      <c r="G1188" s="73">
        <v>23</v>
      </c>
      <c r="H1188" s="73">
        <v>347.89</v>
      </c>
      <c r="I1188" s="73">
        <v>6</v>
      </c>
      <c r="J1188" s="73">
        <v>103.61</v>
      </c>
      <c r="K1188" s="73">
        <v>17</v>
      </c>
      <c r="L1188" s="73">
        <v>244.28</v>
      </c>
      <c r="N1188" s="108">
        <f t="shared" si="38"/>
        <v>0</v>
      </c>
      <c r="O1188" s="108">
        <f t="shared" si="38"/>
        <v>0</v>
      </c>
      <c r="P1188" s="108">
        <f t="shared" si="37"/>
        <v>0</v>
      </c>
    </row>
    <row r="1189" spans="1:16" hidden="1" x14ac:dyDescent="0.3">
      <c r="A1189" s="71" t="s">
        <v>161</v>
      </c>
      <c r="B1189" s="71" t="s">
        <v>12</v>
      </c>
      <c r="C1189" s="71" t="s">
        <v>55</v>
      </c>
      <c r="D1189" s="71" t="s">
        <v>36</v>
      </c>
      <c r="E1189" s="72" t="s">
        <v>3</v>
      </c>
      <c r="F1189" s="72" t="s">
        <v>16</v>
      </c>
      <c r="G1189" s="73">
        <v>30</v>
      </c>
      <c r="H1189" s="73">
        <v>347.74</v>
      </c>
      <c r="I1189" s="73">
        <v>8</v>
      </c>
      <c r="J1189" s="73">
        <v>104.13</v>
      </c>
      <c r="K1189" s="73">
        <v>22</v>
      </c>
      <c r="L1189" s="73">
        <v>243.61</v>
      </c>
      <c r="N1189" s="108">
        <f t="shared" si="38"/>
        <v>0</v>
      </c>
      <c r="O1189" s="108">
        <f t="shared" si="38"/>
        <v>0</v>
      </c>
      <c r="P1189" s="108">
        <f t="shared" si="37"/>
        <v>0</v>
      </c>
    </row>
    <row r="1190" spans="1:16" hidden="1" x14ac:dyDescent="0.3">
      <c r="A1190" s="71" t="s">
        <v>140</v>
      </c>
      <c r="B1190" s="71" t="s">
        <v>12</v>
      </c>
      <c r="C1190" s="71" t="s">
        <v>13</v>
      </c>
      <c r="D1190" s="71" t="s">
        <v>75</v>
      </c>
      <c r="E1190" s="72" t="s">
        <v>28</v>
      </c>
      <c r="F1190" s="72" t="s">
        <v>16</v>
      </c>
      <c r="G1190" s="73">
        <v>3</v>
      </c>
      <c r="H1190" s="73">
        <v>347.72</v>
      </c>
      <c r="I1190" s="73">
        <v>0</v>
      </c>
      <c r="J1190" s="73">
        <v>0</v>
      </c>
      <c r="K1190" s="73">
        <v>3</v>
      </c>
      <c r="L1190" s="73">
        <v>347.72</v>
      </c>
      <c r="N1190" s="108">
        <f t="shared" si="38"/>
        <v>0</v>
      </c>
      <c r="O1190" s="108">
        <f t="shared" si="38"/>
        <v>0</v>
      </c>
      <c r="P1190" s="108">
        <f t="shared" si="37"/>
        <v>0</v>
      </c>
    </row>
    <row r="1191" spans="1:16" hidden="1" x14ac:dyDescent="0.3">
      <c r="A1191" s="71" t="s">
        <v>142</v>
      </c>
      <c r="B1191" s="71" t="s">
        <v>12</v>
      </c>
      <c r="C1191" s="71" t="s">
        <v>13</v>
      </c>
      <c r="D1191" s="71" t="s">
        <v>46</v>
      </c>
      <c r="E1191" s="72" t="s">
        <v>18</v>
      </c>
      <c r="F1191" s="72" t="s">
        <v>16</v>
      </c>
      <c r="G1191" s="73">
        <v>15</v>
      </c>
      <c r="H1191" s="73">
        <v>347.35</v>
      </c>
      <c r="I1191" s="73">
        <v>1</v>
      </c>
      <c r="J1191" s="73">
        <v>56.15</v>
      </c>
      <c r="K1191" s="73">
        <v>14</v>
      </c>
      <c r="L1191" s="73">
        <v>291.2</v>
      </c>
      <c r="N1191" s="108">
        <f t="shared" si="38"/>
        <v>0</v>
      </c>
      <c r="O1191" s="108">
        <f t="shared" si="38"/>
        <v>0</v>
      </c>
      <c r="P1191" s="108">
        <f t="shared" si="37"/>
        <v>0</v>
      </c>
    </row>
    <row r="1192" spans="1:16" hidden="1" x14ac:dyDescent="0.3">
      <c r="A1192" s="71" t="s">
        <v>161</v>
      </c>
      <c r="B1192" s="71" t="s">
        <v>57</v>
      </c>
      <c r="C1192" s="71" t="s">
        <v>55</v>
      </c>
      <c r="D1192" s="71" t="s">
        <v>32</v>
      </c>
      <c r="E1192" s="72" t="s">
        <v>41</v>
      </c>
      <c r="F1192" s="72" t="s">
        <v>4</v>
      </c>
      <c r="G1192" s="73">
        <v>15</v>
      </c>
      <c r="H1192" s="73">
        <v>346.51</v>
      </c>
      <c r="I1192" s="73">
        <v>4</v>
      </c>
      <c r="J1192" s="73">
        <v>180.26</v>
      </c>
      <c r="K1192" s="73">
        <v>11</v>
      </c>
      <c r="L1192" s="73">
        <v>166.25</v>
      </c>
      <c r="N1192" s="108">
        <f t="shared" si="38"/>
        <v>0</v>
      </c>
      <c r="O1192" s="108">
        <f t="shared" si="38"/>
        <v>0</v>
      </c>
      <c r="P1192" s="108">
        <f t="shared" si="37"/>
        <v>0</v>
      </c>
    </row>
    <row r="1193" spans="1:16" hidden="1" x14ac:dyDescent="0.3">
      <c r="A1193" s="71" t="s">
        <v>142</v>
      </c>
      <c r="B1193" s="71" t="s">
        <v>12</v>
      </c>
      <c r="C1193" s="71" t="s">
        <v>13</v>
      </c>
      <c r="D1193" s="71" t="s">
        <v>74</v>
      </c>
      <c r="E1193" s="72" t="s">
        <v>28</v>
      </c>
      <c r="F1193" s="72" t="s">
        <v>16</v>
      </c>
      <c r="G1193" s="73">
        <v>3</v>
      </c>
      <c r="H1193" s="73">
        <v>346.43</v>
      </c>
      <c r="I1193" s="73">
        <v>0</v>
      </c>
      <c r="J1193" s="73">
        <v>0</v>
      </c>
      <c r="K1193" s="73">
        <v>3</v>
      </c>
      <c r="L1193" s="73">
        <v>346.43</v>
      </c>
      <c r="N1193" s="108">
        <f t="shared" si="38"/>
        <v>0</v>
      </c>
      <c r="O1193" s="108">
        <f t="shared" si="38"/>
        <v>0</v>
      </c>
      <c r="P1193" s="108">
        <f t="shared" si="37"/>
        <v>0</v>
      </c>
    </row>
    <row r="1194" spans="1:16" hidden="1" x14ac:dyDescent="0.3">
      <c r="A1194" s="71" t="s">
        <v>142</v>
      </c>
      <c r="B1194" s="71" t="s">
        <v>57</v>
      </c>
      <c r="C1194" s="71" t="s">
        <v>55</v>
      </c>
      <c r="D1194" s="71" t="s">
        <v>86</v>
      </c>
      <c r="E1194" s="72" t="s">
        <v>37</v>
      </c>
      <c r="F1194" s="72" t="s">
        <v>26</v>
      </c>
      <c r="G1194" s="73">
        <v>6</v>
      </c>
      <c r="H1194" s="73">
        <v>346.42</v>
      </c>
      <c r="I1194" s="73">
        <v>0</v>
      </c>
      <c r="J1194" s="73">
        <v>0</v>
      </c>
      <c r="K1194" s="73">
        <v>6</v>
      </c>
      <c r="L1194" s="73">
        <v>346.42</v>
      </c>
      <c r="N1194" s="108">
        <f t="shared" si="38"/>
        <v>0</v>
      </c>
      <c r="O1194" s="108">
        <f t="shared" si="38"/>
        <v>0</v>
      </c>
      <c r="P1194" s="108">
        <f t="shared" si="37"/>
        <v>0</v>
      </c>
    </row>
    <row r="1195" spans="1:16" hidden="1" x14ac:dyDescent="0.3">
      <c r="A1195" s="71" t="s">
        <v>132</v>
      </c>
      <c r="B1195" s="71" t="s">
        <v>57</v>
      </c>
      <c r="C1195" s="71" t="s">
        <v>13</v>
      </c>
      <c r="D1195" s="71" t="s">
        <v>93</v>
      </c>
      <c r="E1195" s="72" t="s">
        <v>28</v>
      </c>
      <c r="F1195" s="72" t="s">
        <v>16</v>
      </c>
      <c r="G1195" s="73">
        <v>1</v>
      </c>
      <c r="H1195" s="73">
        <v>346.4</v>
      </c>
      <c r="I1195" s="73">
        <v>0</v>
      </c>
      <c r="J1195" s="73">
        <v>0</v>
      </c>
      <c r="K1195" s="73">
        <v>1</v>
      </c>
      <c r="L1195" s="73">
        <v>346.4</v>
      </c>
      <c r="N1195" s="108">
        <f t="shared" si="38"/>
        <v>0</v>
      </c>
      <c r="O1195" s="108">
        <f t="shared" si="38"/>
        <v>0</v>
      </c>
      <c r="P1195" s="108">
        <f t="shared" si="37"/>
        <v>0</v>
      </c>
    </row>
    <row r="1196" spans="1:16" hidden="1" x14ac:dyDescent="0.3">
      <c r="A1196" s="71" t="s">
        <v>142</v>
      </c>
      <c r="B1196" s="71" t="s">
        <v>57</v>
      </c>
      <c r="C1196" s="71" t="s">
        <v>55</v>
      </c>
      <c r="D1196" s="71" t="s">
        <v>54</v>
      </c>
      <c r="E1196" s="72" t="s">
        <v>28</v>
      </c>
      <c r="F1196" s="72" t="s">
        <v>21</v>
      </c>
      <c r="G1196" s="73">
        <v>3</v>
      </c>
      <c r="H1196" s="73">
        <v>346.2</v>
      </c>
      <c r="I1196" s="73">
        <v>2</v>
      </c>
      <c r="J1196" s="73">
        <v>168.29</v>
      </c>
      <c r="K1196" s="73">
        <v>1</v>
      </c>
      <c r="L1196" s="73">
        <v>177.91</v>
      </c>
      <c r="N1196" s="108">
        <f t="shared" si="38"/>
        <v>0</v>
      </c>
      <c r="O1196" s="108">
        <f t="shared" si="38"/>
        <v>0</v>
      </c>
      <c r="P1196" s="108">
        <f t="shared" si="37"/>
        <v>0</v>
      </c>
    </row>
    <row r="1197" spans="1:16" hidden="1" x14ac:dyDescent="0.3">
      <c r="A1197" s="71" t="s">
        <v>154</v>
      </c>
      <c r="B1197" s="71" t="s">
        <v>57</v>
      </c>
      <c r="C1197" s="71" t="s">
        <v>55</v>
      </c>
      <c r="D1197" s="71" t="s">
        <v>111</v>
      </c>
      <c r="E1197" s="72" t="s">
        <v>3</v>
      </c>
      <c r="F1197" s="72" t="s">
        <v>16</v>
      </c>
      <c r="G1197" s="73">
        <v>24</v>
      </c>
      <c r="H1197" s="73">
        <v>344.4</v>
      </c>
      <c r="I1197" s="73">
        <v>0</v>
      </c>
      <c r="J1197" s="73">
        <v>0</v>
      </c>
      <c r="K1197" s="73">
        <v>24</v>
      </c>
      <c r="L1197" s="73">
        <v>344.4</v>
      </c>
      <c r="N1197" s="108">
        <f t="shared" si="38"/>
        <v>0</v>
      </c>
      <c r="O1197" s="108">
        <f t="shared" si="38"/>
        <v>0</v>
      </c>
      <c r="P1197" s="108">
        <f t="shared" si="37"/>
        <v>0</v>
      </c>
    </row>
    <row r="1198" spans="1:16" hidden="1" x14ac:dyDescent="0.3">
      <c r="A1198" s="71" t="s">
        <v>132</v>
      </c>
      <c r="B1198" s="71" t="s">
        <v>57</v>
      </c>
      <c r="C1198" s="71" t="s">
        <v>13</v>
      </c>
      <c r="D1198" s="71" t="s">
        <v>92</v>
      </c>
      <c r="E1198" s="72" t="s">
        <v>41</v>
      </c>
      <c r="F1198" s="72" t="s">
        <v>26</v>
      </c>
      <c r="G1198" s="73">
        <v>13</v>
      </c>
      <c r="H1198" s="73">
        <v>344.07</v>
      </c>
      <c r="I1198" s="73">
        <v>1</v>
      </c>
      <c r="J1198" s="73">
        <v>54.2</v>
      </c>
      <c r="K1198" s="73">
        <v>12</v>
      </c>
      <c r="L1198" s="73">
        <v>289.87</v>
      </c>
      <c r="N1198" s="108">
        <f t="shared" si="38"/>
        <v>0</v>
      </c>
      <c r="O1198" s="108">
        <f t="shared" si="38"/>
        <v>0</v>
      </c>
      <c r="P1198" s="108">
        <f t="shared" si="37"/>
        <v>0</v>
      </c>
    </row>
    <row r="1199" spans="1:16" hidden="1" x14ac:dyDescent="0.3">
      <c r="A1199" s="71" t="s">
        <v>154</v>
      </c>
      <c r="B1199" s="71" t="s">
        <v>57</v>
      </c>
      <c r="C1199" s="71" t="s">
        <v>55</v>
      </c>
      <c r="D1199" s="71" t="s">
        <v>99</v>
      </c>
      <c r="E1199" s="72" t="s">
        <v>25</v>
      </c>
      <c r="F1199" s="72" t="s">
        <v>16</v>
      </c>
      <c r="G1199" s="73">
        <v>8</v>
      </c>
      <c r="H1199" s="73">
        <v>344.01</v>
      </c>
      <c r="I1199" s="73">
        <v>0</v>
      </c>
      <c r="J1199" s="73">
        <v>0</v>
      </c>
      <c r="K1199" s="73">
        <v>8</v>
      </c>
      <c r="L1199" s="73">
        <v>344.01</v>
      </c>
      <c r="N1199" s="108">
        <f t="shared" si="38"/>
        <v>0</v>
      </c>
      <c r="O1199" s="108">
        <f t="shared" si="38"/>
        <v>0</v>
      </c>
      <c r="P1199" s="108">
        <f t="shared" si="37"/>
        <v>0</v>
      </c>
    </row>
    <row r="1200" spans="1:16" hidden="1" x14ac:dyDescent="0.3">
      <c r="A1200" s="71" t="s">
        <v>161</v>
      </c>
      <c r="B1200" s="71" t="s">
        <v>57</v>
      </c>
      <c r="C1200" s="71" t="s">
        <v>55</v>
      </c>
      <c r="D1200" s="71" t="s">
        <v>45</v>
      </c>
      <c r="E1200" s="72" t="s">
        <v>28</v>
      </c>
      <c r="F1200" s="72" t="s">
        <v>21</v>
      </c>
      <c r="G1200" s="73">
        <v>3</v>
      </c>
      <c r="H1200" s="73">
        <v>344</v>
      </c>
      <c r="I1200" s="73">
        <v>0</v>
      </c>
      <c r="J1200" s="73">
        <v>0</v>
      </c>
      <c r="K1200" s="73">
        <v>3</v>
      </c>
      <c r="L1200" s="73">
        <v>344</v>
      </c>
      <c r="N1200" s="108">
        <f t="shared" si="38"/>
        <v>0</v>
      </c>
      <c r="O1200" s="108">
        <f t="shared" si="38"/>
        <v>0</v>
      </c>
      <c r="P1200" s="108">
        <f t="shared" si="37"/>
        <v>0</v>
      </c>
    </row>
    <row r="1201" spans="1:16" hidden="1" x14ac:dyDescent="0.3">
      <c r="A1201" s="71" t="s">
        <v>132</v>
      </c>
      <c r="B1201" s="71" t="s">
        <v>57</v>
      </c>
      <c r="C1201" s="71" t="s">
        <v>13</v>
      </c>
      <c r="D1201" s="71" t="s">
        <v>103</v>
      </c>
      <c r="E1201" s="72" t="s">
        <v>37</v>
      </c>
      <c r="F1201" s="72" t="s">
        <v>16</v>
      </c>
      <c r="G1201" s="73">
        <v>6</v>
      </c>
      <c r="H1201" s="73">
        <v>343.97</v>
      </c>
      <c r="I1201" s="73">
        <v>0</v>
      </c>
      <c r="J1201" s="73">
        <v>0</v>
      </c>
      <c r="K1201" s="73">
        <v>6</v>
      </c>
      <c r="L1201" s="73">
        <v>343.97</v>
      </c>
      <c r="N1201" s="108">
        <f t="shared" si="38"/>
        <v>0</v>
      </c>
      <c r="O1201" s="108">
        <f t="shared" si="38"/>
        <v>0</v>
      </c>
      <c r="P1201" s="108">
        <f t="shared" si="37"/>
        <v>0</v>
      </c>
    </row>
    <row r="1202" spans="1:16" hidden="1" x14ac:dyDescent="0.3">
      <c r="A1202" s="71" t="s">
        <v>140</v>
      </c>
      <c r="B1202" s="71" t="s">
        <v>12</v>
      </c>
      <c r="C1202" s="71" t="s">
        <v>13</v>
      </c>
      <c r="D1202" s="71" t="s">
        <v>35</v>
      </c>
      <c r="E1202" s="72" t="s">
        <v>25</v>
      </c>
      <c r="F1202" s="72" t="s">
        <v>21</v>
      </c>
      <c r="G1202" s="73">
        <v>12</v>
      </c>
      <c r="H1202" s="73">
        <v>343.39</v>
      </c>
      <c r="I1202" s="73">
        <v>4</v>
      </c>
      <c r="J1202" s="73">
        <v>53.32</v>
      </c>
      <c r="K1202" s="73">
        <v>8</v>
      </c>
      <c r="L1202" s="73">
        <v>290.07</v>
      </c>
      <c r="N1202" s="108">
        <f t="shared" si="38"/>
        <v>0</v>
      </c>
      <c r="O1202" s="108">
        <f t="shared" si="38"/>
        <v>0</v>
      </c>
      <c r="P1202" s="108">
        <f t="shared" si="37"/>
        <v>0</v>
      </c>
    </row>
    <row r="1203" spans="1:16" hidden="1" x14ac:dyDescent="0.3">
      <c r="A1203" s="71" t="s">
        <v>132</v>
      </c>
      <c r="B1203" s="71" t="s">
        <v>12</v>
      </c>
      <c r="C1203" s="71" t="s">
        <v>13</v>
      </c>
      <c r="D1203" s="71" t="s">
        <v>34</v>
      </c>
      <c r="E1203" s="72" t="s">
        <v>41</v>
      </c>
      <c r="F1203" s="72" t="s">
        <v>21</v>
      </c>
      <c r="G1203" s="73">
        <v>1</v>
      </c>
      <c r="H1203" s="73">
        <v>342.26</v>
      </c>
      <c r="I1203" s="73">
        <v>0</v>
      </c>
      <c r="J1203" s="73">
        <v>0</v>
      </c>
      <c r="K1203" s="73">
        <v>1</v>
      </c>
      <c r="L1203" s="73">
        <v>342.26</v>
      </c>
      <c r="N1203" s="108">
        <f t="shared" si="38"/>
        <v>0</v>
      </c>
      <c r="O1203" s="108">
        <f t="shared" si="38"/>
        <v>0</v>
      </c>
      <c r="P1203" s="108">
        <f t="shared" si="37"/>
        <v>0</v>
      </c>
    </row>
    <row r="1204" spans="1:16" hidden="1" x14ac:dyDescent="0.3">
      <c r="A1204" s="71" t="s">
        <v>158</v>
      </c>
      <c r="B1204" s="71" t="s">
        <v>12</v>
      </c>
      <c r="C1204" s="71" t="s">
        <v>55</v>
      </c>
      <c r="D1204" s="71" t="s">
        <v>33</v>
      </c>
      <c r="E1204" s="72" t="s">
        <v>31</v>
      </c>
      <c r="F1204" s="72" t="s">
        <v>21</v>
      </c>
      <c r="G1204" s="73">
        <v>4</v>
      </c>
      <c r="H1204" s="73">
        <v>342.18</v>
      </c>
      <c r="I1204" s="73">
        <v>0</v>
      </c>
      <c r="J1204" s="73">
        <v>0</v>
      </c>
      <c r="K1204" s="73">
        <v>4</v>
      </c>
      <c r="L1204" s="73">
        <v>342.18</v>
      </c>
      <c r="N1204" s="108">
        <f t="shared" si="38"/>
        <v>0</v>
      </c>
      <c r="O1204" s="108">
        <f t="shared" si="38"/>
        <v>0</v>
      </c>
      <c r="P1204" s="108">
        <f t="shared" si="37"/>
        <v>0</v>
      </c>
    </row>
    <row r="1205" spans="1:16" hidden="1" x14ac:dyDescent="0.3">
      <c r="A1205" s="71" t="s">
        <v>163</v>
      </c>
      <c r="B1205" s="71" t="s">
        <v>57</v>
      </c>
      <c r="C1205" s="71" t="s">
        <v>17</v>
      </c>
      <c r="D1205" s="71" t="s">
        <v>85</v>
      </c>
      <c r="E1205" s="72" t="s">
        <v>25</v>
      </c>
      <c r="F1205" s="72" t="s">
        <v>26</v>
      </c>
      <c r="G1205" s="73">
        <v>19</v>
      </c>
      <c r="H1205" s="73">
        <v>341.92</v>
      </c>
      <c r="I1205" s="73">
        <v>10</v>
      </c>
      <c r="J1205" s="73">
        <v>249.82</v>
      </c>
      <c r="K1205" s="73">
        <v>9</v>
      </c>
      <c r="L1205" s="73">
        <v>92.1</v>
      </c>
      <c r="N1205" s="108">
        <f t="shared" si="38"/>
        <v>0</v>
      </c>
      <c r="O1205" s="108">
        <f t="shared" si="38"/>
        <v>0</v>
      </c>
      <c r="P1205" s="108">
        <f t="shared" si="37"/>
        <v>0</v>
      </c>
    </row>
    <row r="1206" spans="1:16" hidden="1" x14ac:dyDescent="0.3">
      <c r="A1206" s="71" t="s">
        <v>155</v>
      </c>
      <c r="B1206" s="71" t="s">
        <v>12</v>
      </c>
      <c r="C1206" s="71" t="s">
        <v>53</v>
      </c>
      <c r="D1206" s="71" t="s">
        <v>59</v>
      </c>
      <c r="E1206" s="72" t="s">
        <v>41</v>
      </c>
      <c r="F1206" s="72" t="s">
        <v>26</v>
      </c>
      <c r="G1206" s="73">
        <v>10</v>
      </c>
      <c r="H1206" s="73">
        <v>341.7</v>
      </c>
      <c r="I1206" s="73">
        <v>0</v>
      </c>
      <c r="J1206" s="73">
        <v>0</v>
      </c>
      <c r="K1206" s="73">
        <v>10</v>
      </c>
      <c r="L1206" s="73">
        <v>341.7</v>
      </c>
      <c r="N1206" s="108">
        <f t="shared" si="38"/>
        <v>0</v>
      </c>
      <c r="O1206" s="108">
        <f t="shared" si="38"/>
        <v>0</v>
      </c>
      <c r="P1206" s="108">
        <f t="shared" si="37"/>
        <v>0</v>
      </c>
    </row>
    <row r="1207" spans="1:16" hidden="1" x14ac:dyDescent="0.3">
      <c r="A1207" s="71" t="s">
        <v>132</v>
      </c>
      <c r="B1207" s="71" t="s">
        <v>57</v>
      </c>
      <c r="C1207" s="71" t="s">
        <v>13</v>
      </c>
      <c r="D1207" s="71" t="s">
        <v>33</v>
      </c>
      <c r="E1207" s="72" t="s">
        <v>41</v>
      </c>
      <c r="F1207" s="72" t="s">
        <v>26</v>
      </c>
      <c r="G1207" s="73">
        <v>26</v>
      </c>
      <c r="H1207" s="73">
        <v>341.03</v>
      </c>
      <c r="I1207" s="73">
        <v>14</v>
      </c>
      <c r="J1207" s="73">
        <v>177.64</v>
      </c>
      <c r="K1207" s="73">
        <v>12</v>
      </c>
      <c r="L1207" s="73">
        <v>163.38999999999999</v>
      </c>
      <c r="N1207" s="108">
        <f t="shared" si="38"/>
        <v>0</v>
      </c>
      <c r="O1207" s="108">
        <f t="shared" si="38"/>
        <v>0</v>
      </c>
      <c r="P1207" s="108">
        <f t="shared" si="37"/>
        <v>0</v>
      </c>
    </row>
    <row r="1208" spans="1:16" hidden="1" x14ac:dyDescent="0.3">
      <c r="A1208" s="71" t="s">
        <v>140</v>
      </c>
      <c r="B1208" s="71" t="s">
        <v>12</v>
      </c>
      <c r="C1208" s="71" t="s">
        <v>13</v>
      </c>
      <c r="D1208" s="71" t="s">
        <v>30</v>
      </c>
      <c r="E1208" s="72" t="s">
        <v>40</v>
      </c>
      <c r="F1208" s="72" t="s">
        <v>4</v>
      </c>
      <c r="G1208" s="73">
        <v>1</v>
      </c>
      <c r="H1208" s="73">
        <v>341</v>
      </c>
      <c r="I1208" s="73">
        <v>0</v>
      </c>
      <c r="J1208" s="73">
        <v>0</v>
      </c>
      <c r="K1208" s="73">
        <v>1</v>
      </c>
      <c r="L1208" s="73">
        <v>341</v>
      </c>
      <c r="N1208" s="108">
        <f t="shared" si="38"/>
        <v>0</v>
      </c>
      <c r="O1208" s="108">
        <f t="shared" si="38"/>
        <v>0</v>
      </c>
      <c r="P1208" s="108">
        <f t="shared" si="37"/>
        <v>0</v>
      </c>
    </row>
    <row r="1209" spans="1:16" hidden="1" x14ac:dyDescent="0.3">
      <c r="A1209" s="71" t="s">
        <v>132</v>
      </c>
      <c r="B1209" s="71" t="s">
        <v>57</v>
      </c>
      <c r="C1209" s="71" t="s">
        <v>13</v>
      </c>
      <c r="D1209" s="71" t="s">
        <v>76</v>
      </c>
      <c r="E1209" s="72" t="s">
        <v>37</v>
      </c>
      <c r="F1209" s="72" t="s">
        <v>16</v>
      </c>
      <c r="G1209" s="73">
        <v>6</v>
      </c>
      <c r="H1209" s="73">
        <v>340.53</v>
      </c>
      <c r="I1209" s="73">
        <v>0</v>
      </c>
      <c r="J1209" s="73">
        <v>0</v>
      </c>
      <c r="K1209" s="73">
        <v>6</v>
      </c>
      <c r="L1209" s="73">
        <v>340.53</v>
      </c>
      <c r="N1209" s="108">
        <f t="shared" si="38"/>
        <v>0</v>
      </c>
      <c r="O1209" s="108">
        <f t="shared" si="38"/>
        <v>0</v>
      </c>
      <c r="P1209" s="108">
        <f t="shared" si="37"/>
        <v>0</v>
      </c>
    </row>
    <row r="1210" spans="1:16" hidden="1" x14ac:dyDescent="0.3">
      <c r="A1210" s="71" t="s">
        <v>132</v>
      </c>
      <c r="B1210" s="71" t="s">
        <v>12</v>
      </c>
      <c r="C1210" s="71" t="s">
        <v>22</v>
      </c>
      <c r="D1210" s="71" t="s">
        <v>65</v>
      </c>
      <c r="E1210" s="72" t="s">
        <v>28</v>
      </c>
      <c r="F1210" s="72" t="s">
        <v>21</v>
      </c>
      <c r="G1210" s="73">
        <v>4</v>
      </c>
      <c r="H1210" s="73">
        <v>340.51</v>
      </c>
      <c r="I1210" s="73">
        <v>1</v>
      </c>
      <c r="J1210" s="73">
        <v>67.39</v>
      </c>
      <c r="K1210" s="73">
        <v>3</v>
      </c>
      <c r="L1210" s="73">
        <v>273.12</v>
      </c>
      <c r="N1210" s="108">
        <f t="shared" si="38"/>
        <v>0</v>
      </c>
      <c r="O1210" s="108">
        <f t="shared" si="38"/>
        <v>0</v>
      </c>
      <c r="P1210" s="108">
        <f t="shared" si="37"/>
        <v>0</v>
      </c>
    </row>
    <row r="1211" spans="1:16" hidden="1" x14ac:dyDescent="0.3">
      <c r="A1211" s="71" t="s">
        <v>163</v>
      </c>
      <c r="B1211" s="71" t="s">
        <v>57</v>
      </c>
      <c r="C1211" s="71" t="s">
        <v>22</v>
      </c>
      <c r="D1211" s="71" t="s">
        <v>84</v>
      </c>
      <c r="E1211" s="72" t="s">
        <v>25</v>
      </c>
      <c r="F1211" s="72" t="s">
        <v>26</v>
      </c>
      <c r="G1211" s="73">
        <v>11</v>
      </c>
      <c r="H1211" s="73">
        <v>340.12</v>
      </c>
      <c r="I1211" s="73">
        <v>3</v>
      </c>
      <c r="J1211" s="73">
        <v>59.76</v>
      </c>
      <c r="K1211" s="73">
        <v>8</v>
      </c>
      <c r="L1211" s="73">
        <v>280.36</v>
      </c>
      <c r="N1211" s="108">
        <f t="shared" si="38"/>
        <v>0</v>
      </c>
      <c r="O1211" s="108">
        <f t="shared" si="38"/>
        <v>0</v>
      </c>
      <c r="P1211" s="108">
        <f t="shared" si="37"/>
        <v>0</v>
      </c>
    </row>
    <row r="1212" spans="1:16" hidden="1" x14ac:dyDescent="0.3">
      <c r="A1212" s="71" t="s">
        <v>132</v>
      </c>
      <c r="B1212" s="71" t="s">
        <v>12</v>
      </c>
      <c r="C1212" s="71" t="s">
        <v>13</v>
      </c>
      <c r="D1212" s="71" t="s">
        <v>42</v>
      </c>
      <c r="E1212" s="72" t="s">
        <v>25</v>
      </c>
      <c r="F1212" s="72" t="s">
        <v>16</v>
      </c>
      <c r="G1212" s="73">
        <v>10</v>
      </c>
      <c r="H1212" s="73">
        <v>340.1</v>
      </c>
      <c r="I1212" s="73">
        <v>3</v>
      </c>
      <c r="J1212" s="73">
        <v>101.21</v>
      </c>
      <c r="K1212" s="73">
        <v>7</v>
      </c>
      <c r="L1212" s="73">
        <v>238.89</v>
      </c>
      <c r="N1212" s="108">
        <f t="shared" si="38"/>
        <v>0</v>
      </c>
      <c r="O1212" s="108">
        <f t="shared" si="38"/>
        <v>0</v>
      </c>
      <c r="P1212" s="108">
        <f t="shared" si="37"/>
        <v>0</v>
      </c>
    </row>
    <row r="1213" spans="1:16" hidden="1" x14ac:dyDescent="0.3">
      <c r="A1213" s="71" t="s">
        <v>154</v>
      </c>
      <c r="B1213" s="71" t="s">
        <v>57</v>
      </c>
      <c r="C1213" s="71" t="s">
        <v>55</v>
      </c>
      <c r="D1213" s="71" t="s">
        <v>97</v>
      </c>
      <c r="E1213" s="72" t="s">
        <v>20</v>
      </c>
      <c r="F1213" s="72" t="s">
        <v>4</v>
      </c>
      <c r="G1213" s="73">
        <v>7</v>
      </c>
      <c r="H1213" s="73">
        <v>339.79</v>
      </c>
      <c r="I1213" s="73">
        <v>3</v>
      </c>
      <c r="J1213" s="73">
        <v>175.21</v>
      </c>
      <c r="K1213" s="73">
        <v>4</v>
      </c>
      <c r="L1213" s="73">
        <v>164.58</v>
      </c>
      <c r="N1213" s="108">
        <f t="shared" si="38"/>
        <v>0</v>
      </c>
      <c r="O1213" s="108">
        <f t="shared" si="38"/>
        <v>0</v>
      </c>
      <c r="P1213" s="108">
        <f t="shared" si="37"/>
        <v>0</v>
      </c>
    </row>
    <row r="1214" spans="1:16" hidden="1" x14ac:dyDescent="0.3">
      <c r="A1214" s="71" t="s">
        <v>154</v>
      </c>
      <c r="B1214" s="71" t="s">
        <v>57</v>
      </c>
      <c r="C1214" s="71" t="s">
        <v>55</v>
      </c>
      <c r="D1214" s="71" t="s">
        <v>14</v>
      </c>
      <c r="E1214" s="72" t="s">
        <v>28</v>
      </c>
      <c r="F1214" s="72" t="s">
        <v>26</v>
      </c>
      <c r="G1214" s="73">
        <v>1</v>
      </c>
      <c r="H1214" s="73">
        <v>339.56</v>
      </c>
      <c r="I1214" s="73">
        <v>1</v>
      </c>
      <c r="J1214" s="73">
        <v>339.56</v>
      </c>
      <c r="K1214" s="73">
        <v>0</v>
      </c>
      <c r="L1214" s="73">
        <v>0</v>
      </c>
      <c r="N1214" s="108">
        <f t="shared" si="38"/>
        <v>0</v>
      </c>
      <c r="O1214" s="108">
        <f t="shared" si="38"/>
        <v>0</v>
      </c>
      <c r="P1214" s="108">
        <f t="shared" si="37"/>
        <v>0</v>
      </c>
    </row>
    <row r="1215" spans="1:16" hidden="1" x14ac:dyDescent="0.3">
      <c r="A1215" s="71" t="s">
        <v>154</v>
      </c>
      <c r="B1215" s="71" t="s">
        <v>57</v>
      </c>
      <c r="C1215" s="71" t="s">
        <v>55</v>
      </c>
      <c r="D1215" s="71" t="s">
        <v>74</v>
      </c>
      <c r="E1215" s="72" t="s">
        <v>28</v>
      </c>
      <c r="F1215" s="72" t="s">
        <v>16</v>
      </c>
      <c r="G1215" s="73">
        <v>3</v>
      </c>
      <c r="H1215" s="73">
        <v>339.51</v>
      </c>
      <c r="I1215" s="73">
        <v>0</v>
      </c>
      <c r="J1215" s="73">
        <v>0</v>
      </c>
      <c r="K1215" s="73">
        <v>3</v>
      </c>
      <c r="L1215" s="73">
        <v>339.51</v>
      </c>
      <c r="N1215" s="108">
        <f t="shared" si="38"/>
        <v>0</v>
      </c>
      <c r="O1215" s="108">
        <f t="shared" si="38"/>
        <v>0</v>
      </c>
      <c r="P1215" s="108">
        <f t="shared" si="37"/>
        <v>0</v>
      </c>
    </row>
    <row r="1216" spans="1:16" hidden="1" x14ac:dyDescent="0.3">
      <c r="A1216" s="71" t="s">
        <v>132</v>
      </c>
      <c r="B1216" s="71" t="s">
        <v>12</v>
      </c>
      <c r="C1216" s="71" t="s">
        <v>13</v>
      </c>
      <c r="D1216" s="71" t="s">
        <v>85</v>
      </c>
      <c r="E1216" s="72" t="s">
        <v>37</v>
      </c>
      <c r="F1216" s="72" t="s">
        <v>26</v>
      </c>
      <c r="G1216" s="73">
        <v>7</v>
      </c>
      <c r="H1216" s="73">
        <v>339.28</v>
      </c>
      <c r="I1216" s="73">
        <v>1</v>
      </c>
      <c r="J1216" s="73">
        <v>15.95</v>
      </c>
      <c r="K1216" s="73">
        <v>6</v>
      </c>
      <c r="L1216" s="73">
        <v>323.33</v>
      </c>
      <c r="N1216" s="108">
        <f t="shared" si="38"/>
        <v>0</v>
      </c>
      <c r="O1216" s="108">
        <f t="shared" si="38"/>
        <v>0</v>
      </c>
      <c r="P1216" s="108">
        <f t="shared" si="37"/>
        <v>0</v>
      </c>
    </row>
    <row r="1217" spans="1:16" hidden="1" x14ac:dyDescent="0.3">
      <c r="A1217" s="71" t="s">
        <v>140</v>
      </c>
      <c r="B1217" s="71" t="s">
        <v>57</v>
      </c>
      <c r="C1217" s="71" t="s">
        <v>13</v>
      </c>
      <c r="D1217" s="71" t="s">
        <v>63</v>
      </c>
      <c r="E1217" s="72" t="s">
        <v>3</v>
      </c>
      <c r="F1217" s="72" t="s">
        <v>26</v>
      </c>
      <c r="G1217" s="73">
        <v>20</v>
      </c>
      <c r="H1217" s="73">
        <v>339.1</v>
      </c>
      <c r="I1217" s="73">
        <v>0</v>
      </c>
      <c r="J1217" s="73">
        <v>0</v>
      </c>
      <c r="K1217" s="73">
        <v>20</v>
      </c>
      <c r="L1217" s="73">
        <v>339.1</v>
      </c>
      <c r="N1217" s="108">
        <f t="shared" si="38"/>
        <v>0</v>
      </c>
      <c r="O1217" s="108">
        <f t="shared" si="38"/>
        <v>0</v>
      </c>
      <c r="P1217" s="108">
        <f t="shared" si="37"/>
        <v>0</v>
      </c>
    </row>
    <row r="1218" spans="1:16" hidden="1" x14ac:dyDescent="0.3">
      <c r="A1218" s="71" t="s">
        <v>135</v>
      </c>
      <c r="B1218" s="71" t="s">
        <v>12</v>
      </c>
      <c r="C1218" s="71" t="s">
        <v>13</v>
      </c>
      <c r="D1218" s="71" t="s">
        <v>33</v>
      </c>
      <c r="E1218" s="72" t="s">
        <v>37</v>
      </c>
      <c r="F1218" s="72" t="s">
        <v>21</v>
      </c>
      <c r="G1218" s="73">
        <v>9</v>
      </c>
      <c r="H1218" s="73">
        <v>338.74</v>
      </c>
      <c r="I1218" s="73">
        <v>3</v>
      </c>
      <c r="J1218" s="73">
        <v>84.59</v>
      </c>
      <c r="K1218" s="73">
        <v>6</v>
      </c>
      <c r="L1218" s="73">
        <v>254.15</v>
      </c>
      <c r="N1218" s="108">
        <f t="shared" si="38"/>
        <v>0</v>
      </c>
      <c r="O1218" s="108">
        <f t="shared" si="38"/>
        <v>0</v>
      </c>
      <c r="P1218" s="108">
        <f t="shared" si="37"/>
        <v>0</v>
      </c>
    </row>
    <row r="1219" spans="1:16" hidden="1" x14ac:dyDescent="0.3">
      <c r="A1219" s="71" t="s">
        <v>132</v>
      </c>
      <c r="B1219" s="71" t="s">
        <v>57</v>
      </c>
      <c r="C1219" s="71" t="s">
        <v>13</v>
      </c>
      <c r="D1219" s="71" t="s">
        <v>82</v>
      </c>
      <c r="E1219" s="72" t="s">
        <v>41</v>
      </c>
      <c r="F1219" s="72" t="s">
        <v>26</v>
      </c>
      <c r="G1219" s="73">
        <v>18</v>
      </c>
      <c r="H1219" s="73">
        <v>337.88</v>
      </c>
      <c r="I1219" s="73">
        <v>6</v>
      </c>
      <c r="J1219" s="73">
        <v>123.18</v>
      </c>
      <c r="K1219" s="73">
        <v>12</v>
      </c>
      <c r="L1219" s="73">
        <v>214.7</v>
      </c>
      <c r="N1219" s="108">
        <f t="shared" si="38"/>
        <v>0</v>
      </c>
      <c r="O1219" s="108">
        <f t="shared" si="38"/>
        <v>0</v>
      </c>
      <c r="P1219" s="108">
        <f t="shared" ref="P1219:P1282" si="39">H1219-L1219-J1219</f>
        <v>0</v>
      </c>
    </row>
    <row r="1220" spans="1:16" hidden="1" x14ac:dyDescent="0.3">
      <c r="A1220" s="71" t="s">
        <v>134</v>
      </c>
      <c r="B1220" s="71" t="s">
        <v>57</v>
      </c>
      <c r="C1220" s="71" t="s">
        <v>13</v>
      </c>
      <c r="D1220" s="71" t="s">
        <v>29</v>
      </c>
      <c r="E1220" s="72" t="s">
        <v>40</v>
      </c>
      <c r="F1220" s="72" t="s">
        <v>21</v>
      </c>
      <c r="G1220" s="73">
        <v>3</v>
      </c>
      <c r="H1220" s="73">
        <v>337.28</v>
      </c>
      <c r="I1220" s="73">
        <v>1</v>
      </c>
      <c r="J1220" s="73">
        <v>320.33</v>
      </c>
      <c r="K1220" s="73">
        <v>2</v>
      </c>
      <c r="L1220" s="73">
        <v>16.95</v>
      </c>
      <c r="N1220" s="108">
        <f t="shared" si="38"/>
        <v>0</v>
      </c>
      <c r="O1220" s="108">
        <f t="shared" si="38"/>
        <v>0</v>
      </c>
      <c r="P1220" s="108">
        <f t="shared" si="39"/>
        <v>0</v>
      </c>
    </row>
    <row r="1221" spans="1:16" hidden="1" x14ac:dyDescent="0.3">
      <c r="A1221" s="71" t="s">
        <v>140</v>
      </c>
      <c r="B1221" s="71" t="s">
        <v>57</v>
      </c>
      <c r="C1221" s="71" t="s">
        <v>13</v>
      </c>
      <c r="D1221" s="71" t="s">
        <v>83</v>
      </c>
      <c r="E1221" s="72" t="s">
        <v>20</v>
      </c>
      <c r="F1221" s="72" t="s">
        <v>26</v>
      </c>
      <c r="G1221" s="73">
        <v>3</v>
      </c>
      <c r="H1221" s="73">
        <v>337.04</v>
      </c>
      <c r="I1221" s="73">
        <v>0</v>
      </c>
      <c r="J1221" s="73">
        <v>0</v>
      </c>
      <c r="K1221" s="73">
        <v>3</v>
      </c>
      <c r="L1221" s="73">
        <v>337.04</v>
      </c>
      <c r="N1221" s="108">
        <f t="shared" si="38"/>
        <v>0</v>
      </c>
      <c r="O1221" s="108">
        <f t="shared" si="38"/>
        <v>0</v>
      </c>
      <c r="P1221" s="108">
        <f t="shared" si="39"/>
        <v>0</v>
      </c>
    </row>
    <row r="1222" spans="1:16" hidden="1" x14ac:dyDescent="0.3">
      <c r="A1222" s="71" t="s">
        <v>131</v>
      </c>
      <c r="B1222" s="71" t="s">
        <v>57</v>
      </c>
      <c r="C1222" s="71" t="s">
        <v>55</v>
      </c>
      <c r="D1222" s="71" t="s">
        <v>14</v>
      </c>
      <c r="E1222" s="72" t="s">
        <v>15</v>
      </c>
      <c r="F1222" s="72" t="s">
        <v>21</v>
      </c>
      <c r="G1222" s="73">
        <v>1</v>
      </c>
      <c r="H1222" s="73">
        <v>336.97</v>
      </c>
      <c r="I1222" s="73">
        <v>0</v>
      </c>
      <c r="J1222" s="73">
        <v>0</v>
      </c>
      <c r="K1222" s="73">
        <v>1</v>
      </c>
      <c r="L1222" s="73">
        <v>336.97</v>
      </c>
      <c r="N1222" s="108">
        <f t="shared" si="38"/>
        <v>0</v>
      </c>
      <c r="O1222" s="108">
        <f t="shared" si="38"/>
        <v>0</v>
      </c>
      <c r="P1222" s="108">
        <f t="shared" si="39"/>
        <v>0</v>
      </c>
    </row>
    <row r="1223" spans="1:16" hidden="1" x14ac:dyDescent="0.3">
      <c r="A1223" s="71" t="s">
        <v>154</v>
      </c>
      <c r="B1223" s="71" t="s">
        <v>129</v>
      </c>
      <c r="C1223" s="71" t="s">
        <v>55</v>
      </c>
      <c r="D1223" s="71" t="s">
        <v>58</v>
      </c>
      <c r="E1223" s="72" t="s">
        <v>18</v>
      </c>
      <c r="F1223" s="72" t="s">
        <v>4</v>
      </c>
      <c r="G1223" s="73">
        <v>12</v>
      </c>
      <c r="H1223" s="73">
        <v>336.97</v>
      </c>
      <c r="I1223" s="73">
        <v>0</v>
      </c>
      <c r="J1223" s="73">
        <v>0</v>
      </c>
      <c r="K1223" s="73">
        <v>12</v>
      </c>
      <c r="L1223" s="73">
        <v>336.97</v>
      </c>
      <c r="N1223" s="108">
        <f t="shared" si="38"/>
        <v>0</v>
      </c>
      <c r="O1223" s="108">
        <f t="shared" si="38"/>
        <v>0</v>
      </c>
      <c r="P1223" s="108">
        <f t="shared" si="39"/>
        <v>0</v>
      </c>
    </row>
    <row r="1224" spans="1:16" hidden="1" x14ac:dyDescent="0.3">
      <c r="A1224" s="71" t="s">
        <v>148</v>
      </c>
      <c r="B1224" s="71" t="s">
        <v>12</v>
      </c>
      <c r="C1224" s="71" t="s">
        <v>55</v>
      </c>
      <c r="D1224" s="71" t="s">
        <v>47</v>
      </c>
      <c r="E1224" s="72" t="s">
        <v>28</v>
      </c>
      <c r="F1224" s="72" t="s">
        <v>16</v>
      </c>
      <c r="G1224" s="73">
        <v>3</v>
      </c>
      <c r="H1224" s="73">
        <v>336.05</v>
      </c>
      <c r="I1224" s="73">
        <v>0</v>
      </c>
      <c r="J1224" s="73">
        <v>0</v>
      </c>
      <c r="K1224" s="73">
        <v>3</v>
      </c>
      <c r="L1224" s="73">
        <v>336.05</v>
      </c>
      <c r="N1224" s="108">
        <f t="shared" si="38"/>
        <v>0</v>
      </c>
      <c r="O1224" s="108">
        <f t="shared" si="38"/>
        <v>0</v>
      </c>
      <c r="P1224" s="108">
        <f t="shared" si="39"/>
        <v>0</v>
      </c>
    </row>
    <row r="1225" spans="1:16" hidden="1" x14ac:dyDescent="0.3">
      <c r="A1225" s="71" t="s">
        <v>161</v>
      </c>
      <c r="B1225" s="71" t="s">
        <v>57</v>
      </c>
      <c r="C1225" s="71" t="s">
        <v>55</v>
      </c>
      <c r="D1225" s="71" t="s">
        <v>19</v>
      </c>
      <c r="E1225" s="72" t="s">
        <v>37</v>
      </c>
      <c r="F1225" s="72" t="s">
        <v>26</v>
      </c>
      <c r="G1225" s="73">
        <v>5</v>
      </c>
      <c r="H1225" s="73">
        <v>335.92</v>
      </c>
      <c r="I1225" s="73">
        <v>0</v>
      </c>
      <c r="J1225" s="73">
        <v>0</v>
      </c>
      <c r="K1225" s="73">
        <v>5</v>
      </c>
      <c r="L1225" s="73">
        <v>335.92</v>
      </c>
      <c r="N1225" s="108">
        <f t="shared" si="38"/>
        <v>0</v>
      </c>
      <c r="O1225" s="108">
        <f t="shared" si="38"/>
        <v>0</v>
      </c>
      <c r="P1225" s="108">
        <f t="shared" si="39"/>
        <v>0</v>
      </c>
    </row>
    <row r="1226" spans="1:16" hidden="1" x14ac:dyDescent="0.3">
      <c r="A1226" s="71" t="s">
        <v>142</v>
      </c>
      <c r="B1226" s="71" t="s">
        <v>12</v>
      </c>
      <c r="C1226" s="71" t="s">
        <v>13</v>
      </c>
      <c r="D1226" s="71" t="s">
        <v>36</v>
      </c>
      <c r="E1226" s="72" t="s">
        <v>41</v>
      </c>
      <c r="F1226" s="72" t="s">
        <v>26</v>
      </c>
      <c r="G1226" s="73">
        <v>10</v>
      </c>
      <c r="H1226" s="73">
        <v>335.81</v>
      </c>
      <c r="I1226" s="73">
        <v>1</v>
      </c>
      <c r="J1226" s="73">
        <v>54.79</v>
      </c>
      <c r="K1226" s="73">
        <v>9</v>
      </c>
      <c r="L1226" s="73">
        <v>281.02</v>
      </c>
      <c r="N1226" s="108">
        <f t="shared" si="38"/>
        <v>0</v>
      </c>
      <c r="O1226" s="108">
        <f t="shared" si="38"/>
        <v>0</v>
      </c>
      <c r="P1226" s="108">
        <f t="shared" si="39"/>
        <v>0</v>
      </c>
    </row>
    <row r="1227" spans="1:16" hidden="1" x14ac:dyDescent="0.3">
      <c r="A1227" s="71" t="s">
        <v>142</v>
      </c>
      <c r="B1227" s="71" t="s">
        <v>12</v>
      </c>
      <c r="C1227" s="71" t="s">
        <v>13</v>
      </c>
      <c r="D1227" s="71" t="s">
        <v>82</v>
      </c>
      <c r="E1227" s="72" t="s">
        <v>31</v>
      </c>
      <c r="F1227" s="72" t="s">
        <v>21</v>
      </c>
      <c r="G1227" s="73">
        <v>1</v>
      </c>
      <c r="H1227" s="73">
        <v>335.74</v>
      </c>
      <c r="I1227" s="73">
        <v>0</v>
      </c>
      <c r="J1227" s="73">
        <v>0</v>
      </c>
      <c r="K1227" s="73">
        <v>1</v>
      </c>
      <c r="L1227" s="73">
        <v>335.74</v>
      </c>
      <c r="N1227" s="108">
        <f t="shared" si="38"/>
        <v>0</v>
      </c>
      <c r="O1227" s="108">
        <f t="shared" si="38"/>
        <v>0</v>
      </c>
      <c r="P1227" s="108">
        <f t="shared" si="39"/>
        <v>0</v>
      </c>
    </row>
    <row r="1228" spans="1:16" hidden="1" x14ac:dyDescent="0.3">
      <c r="A1228" s="71" t="s">
        <v>161</v>
      </c>
      <c r="B1228" s="71" t="s">
        <v>12</v>
      </c>
      <c r="C1228" s="71" t="s">
        <v>55</v>
      </c>
      <c r="D1228" s="71" t="s">
        <v>80</v>
      </c>
      <c r="E1228" s="72" t="s">
        <v>41</v>
      </c>
      <c r="F1228" s="72" t="s">
        <v>16</v>
      </c>
      <c r="G1228" s="73">
        <v>9</v>
      </c>
      <c r="H1228" s="73">
        <v>335.59</v>
      </c>
      <c r="I1228" s="73">
        <v>0</v>
      </c>
      <c r="J1228" s="73">
        <v>0</v>
      </c>
      <c r="K1228" s="73">
        <v>9</v>
      </c>
      <c r="L1228" s="73">
        <v>335.59</v>
      </c>
      <c r="N1228" s="108">
        <f t="shared" si="38"/>
        <v>0</v>
      </c>
      <c r="O1228" s="108">
        <f t="shared" si="38"/>
        <v>0</v>
      </c>
      <c r="P1228" s="108">
        <f t="shared" si="39"/>
        <v>0</v>
      </c>
    </row>
    <row r="1229" spans="1:16" hidden="1" x14ac:dyDescent="0.3">
      <c r="A1229" s="71" t="s">
        <v>131</v>
      </c>
      <c r="B1229" s="71" t="s">
        <v>12</v>
      </c>
      <c r="C1229" s="71" t="s">
        <v>22</v>
      </c>
      <c r="D1229" s="71" t="s">
        <v>45</v>
      </c>
      <c r="E1229" s="72" t="s">
        <v>18</v>
      </c>
      <c r="F1229" s="72" t="s">
        <v>4</v>
      </c>
      <c r="G1229" s="73">
        <v>26</v>
      </c>
      <c r="H1229" s="73">
        <v>335.51</v>
      </c>
      <c r="I1229" s="73">
        <v>8</v>
      </c>
      <c r="J1229" s="73">
        <v>106.15</v>
      </c>
      <c r="K1229" s="73">
        <v>18</v>
      </c>
      <c r="L1229" s="73">
        <v>229.36</v>
      </c>
      <c r="N1229" s="108">
        <f t="shared" si="38"/>
        <v>0</v>
      </c>
      <c r="O1229" s="108">
        <f t="shared" si="38"/>
        <v>0</v>
      </c>
      <c r="P1229" s="108">
        <f t="shared" si="39"/>
        <v>0</v>
      </c>
    </row>
    <row r="1230" spans="1:16" hidden="1" x14ac:dyDescent="0.3">
      <c r="A1230" s="71" t="s">
        <v>158</v>
      </c>
      <c r="B1230" s="71" t="s">
        <v>12</v>
      </c>
      <c r="C1230" s="71" t="s">
        <v>55</v>
      </c>
      <c r="D1230" s="71" t="s">
        <v>68</v>
      </c>
      <c r="E1230" s="72" t="s">
        <v>3</v>
      </c>
      <c r="F1230" s="72" t="s">
        <v>16</v>
      </c>
      <c r="G1230" s="73">
        <v>45</v>
      </c>
      <c r="H1230" s="73">
        <v>335.23</v>
      </c>
      <c r="I1230" s="73">
        <v>19</v>
      </c>
      <c r="J1230" s="73">
        <v>140.6</v>
      </c>
      <c r="K1230" s="73">
        <v>26</v>
      </c>
      <c r="L1230" s="73">
        <v>194.63</v>
      </c>
      <c r="N1230" s="108">
        <f t="shared" si="38"/>
        <v>0</v>
      </c>
      <c r="O1230" s="108">
        <f t="shared" si="38"/>
        <v>0</v>
      </c>
      <c r="P1230" s="108">
        <f t="shared" si="39"/>
        <v>0</v>
      </c>
    </row>
    <row r="1231" spans="1:16" hidden="1" x14ac:dyDescent="0.3">
      <c r="A1231" s="71" t="s">
        <v>158</v>
      </c>
      <c r="B1231" s="71" t="s">
        <v>12</v>
      </c>
      <c r="C1231" s="71" t="s">
        <v>13</v>
      </c>
      <c r="D1231" s="71" t="s">
        <v>59</v>
      </c>
      <c r="E1231" s="72" t="s">
        <v>40</v>
      </c>
      <c r="F1231" s="72" t="s">
        <v>21</v>
      </c>
      <c r="G1231" s="73">
        <v>3</v>
      </c>
      <c r="H1231" s="73">
        <v>334.71</v>
      </c>
      <c r="I1231" s="73">
        <v>1</v>
      </c>
      <c r="J1231" s="73">
        <v>90.05</v>
      </c>
      <c r="K1231" s="73">
        <v>2</v>
      </c>
      <c r="L1231" s="73">
        <v>244.66</v>
      </c>
      <c r="N1231" s="108">
        <f t="shared" si="38"/>
        <v>0</v>
      </c>
      <c r="O1231" s="108">
        <f t="shared" si="38"/>
        <v>0</v>
      </c>
      <c r="P1231" s="108">
        <f t="shared" si="39"/>
        <v>0</v>
      </c>
    </row>
    <row r="1232" spans="1:16" hidden="1" x14ac:dyDescent="0.3">
      <c r="A1232" s="71" t="s">
        <v>142</v>
      </c>
      <c r="B1232" s="71" t="s">
        <v>129</v>
      </c>
      <c r="C1232" s="71" t="s">
        <v>55</v>
      </c>
      <c r="D1232" s="71" t="s">
        <v>49</v>
      </c>
      <c r="E1232" s="72" t="s">
        <v>15</v>
      </c>
      <c r="F1232" s="72" t="s">
        <v>21</v>
      </c>
      <c r="G1232" s="73">
        <v>4</v>
      </c>
      <c r="H1232" s="73">
        <v>334.63</v>
      </c>
      <c r="I1232" s="73">
        <v>1</v>
      </c>
      <c r="J1232" s="73">
        <v>170.49</v>
      </c>
      <c r="K1232" s="73">
        <v>3</v>
      </c>
      <c r="L1232" s="73">
        <v>164.14</v>
      </c>
      <c r="N1232" s="108">
        <f t="shared" si="38"/>
        <v>0</v>
      </c>
      <c r="O1232" s="108">
        <f t="shared" si="38"/>
        <v>0</v>
      </c>
      <c r="P1232" s="108">
        <f t="shared" si="39"/>
        <v>0</v>
      </c>
    </row>
    <row r="1233" spans="1:16" hidden="1" x14ac:dyDescent="0.3">
      <c r="A1233" s="71" t="s">
        <v>140</v>
      </c>
      <c r="B1233" s="71" t="s">
        <v>57</v>
      </c>
      <c r="C1233" s="71" t="s">
        <v>13</v>
      </c>
      <c r="D1233" s="71" t="s">
        <v>60</v>
      </c>
      <c r="E1233" s="72" t="s">
        <v>41</v>
      </c>
      <c r="F1233" s="72" t="s">
        <v>21</v>
      </c>
      <c r="G1233" s="73">
        <v>14</v>
      </c>
      <c r="H1233" s="73">
        <v>334.1</v>
      </c>
      <c r="I1233" s="73">
        <v>4</v>
      </c>
      <c r="J1233" s="73">
        <v>25.92</v>
      </c>
      <c r="K1233" s="73">
        <v>10</v>
      </c>
      <c r="L1233" s="73">
        <v>308.18</v>
      </c>
      <c r="N1233" s="108">
        <f t="shared" si="38"/>
        <v>0</v>
      </c>
      <c r="O1233" s="108">
        <f t="shared" si="38"/>
        <v>0</v>
      </c>
      <c r="P1233" s="108">
        <f t="shared" si="39"/>
        <v>0</v>
      </c>
    </row>
    <row r="1234" spans="1:16" hidden="1" x14ac:dyDescent="0.3">
      <c r="A1234" s="71" t="s">
        <v>140</v>
      </c>
      <c r="B1234" s="71" t="s">
        <v>12</v>
      </c>
      <c r="C1234" s="71" t="s">
        <v>13</v>
      </c>
      <c r="D1234" s="71" t="s">
        <v>73</v>
      </c>
      <c r="E1234" s="72" t="s">
        <v>31</v>
      </c>
      <c r="F1234" s="72" t="s">
        <v>16</v>
      </c>
      <c r="G1234" s="73">
        <v>1</v>
      </c>
      <c r="H1234" s="73">
        <v>333.08</v>
      </c>
      <c r="I1234" s="73">
        <v>0</v>
      </c>
      <c r="J1234" s="73">
        <v>0</v>
      </c>
      <c r="K1234" s="73">
        <v>1</v>
      </c>
      <c r="L1234" s="73">
        <v>333.08</v>
      </c>
      <c r="N1234" s="108">
        <f t="shared" si="38"/>
        <v>0</v>
      </c>
      <c r="O1234" s="108">
        <f t="shared" si="38"/>
        <v>0</v>
      </c>
      <c r="P1234" s="108">
        <f t="shared" si="39"/>
        <v>0</v>
      </c>
    </row>
    <row r="1235" spans="1:16" hidden="1" x14ac:dyDescent="0.3">
      <c r="A1235" s="71" t="s">
        <v>161</v>
      </c>
      <c r="B1235" s="71" t="s">
        <v>129</v>
      </c>
      <c r="C1235" s="71" t="s">
        <v>55</v>
      </c>
      <c r="D1235" s="71" t="s">
        <v>72</v>
      </c>
      <c r="E1235" s="72" t="s">
        <v>37</v>
      </c>
      <c r="F1235" s="72" t="s">
        <v>4</v>
      </c>
      <c r="G1235" s="73">
        <v>7</v>
      </c>
      <c r="H1235" s="73">
        <v>332.9</v>
      </c>
      <c r="I1235" s="73">
        <v>1</v>
      </c>
      <c r="J1235" s="73">
        <v>90.93</v>
      </c>
      <c r="K1235" s="73">
        <v>6</v>
      </c>
      <c r="L1235" s="73">
        <v>241.97</v>
      </c>
      <c r="N1235" s="108">
        <f t="shared" si="38"/>
        <v>0</v>
      </c>
      <c r="O1235" s="108">
        <f t="shared" si="38"/>
        <v>0</v>
      </c>
      <c r="P1235" s="108">
        <f t="shared" si="39"/>
        <v>0</v>
      </c>
    </row>
    <row r="1236" spans="1:16" hidden="1" x14ac:dyDescent="0.3">
      <c r="A1236" s="71" t="s">
        <v>142</v>
      </c>
      <c r="B1236" s="71" t="s">
        <v>129</v>
      </c>
      <c r="C1236" s="71" t="s">
        <v>55</v>
      </c>
      <c r="D1236" s="71" t="s">
        <v>36</v>
      </c>
      <c r="E1236" s="72" t="s">
        <v>40</v>
      </c>
      <c r="F1236" s="72" t="s">
        <v>4</v>
      </c>
      <c r="G1236" s="73">
        <v>6</v>
      </c>
      <c r="H1236" s="73">
        <v>332.76</v>
      </c>
      <c r="I1236" s="73">
        <v>4</v>
      </c>
      <c r="J1236" s="73">
        <v>256.38</v>
      </c>
      <c r="K1236" s="73">
        <v>2</v>
      </c>
      <c r="L1236" s="73">
        <v>76.38</v>
      </c>
      <c r="N1236" s="108">
        <f t="shared" ref="N1236:O1299" si="40">G1236-I1236-K1236</f>
        <v>0</v>
      </c>
      <c r="O1236" s="108">
        <f t="shared" si="40"/>
        <v>0</v>
      </c>
      <c r="P1236" s="108">
        <f t="shared" si="39"/>
        <v>0</v>
      </c>
    </row>
    <row r="1237" spans="1:16" hidden="1" x14ac:dyDescent="0.3">
      <c r="A1237" s="71" t="s">
        <v>143</v>
      </c>
      <c r="B1237" s="71" t="s">
        <v>57</v>
      </c>
      <c r="C1237" s="71" t="s">
        <v>55</v>
      </c>
      <c r="D1237" s="71" t="s">
        <v>47</v>
      </c>
      <c r="E1237" s="72" t="s">
        <v>15</v>
      </c>
      <c r="F1237" s="72" t="s">
        <v>4</v>
      </c>
      <c r="G1237" s="73">
        <v>2</v>
      </c>
      <c r="H1237" s="73">
        <v>332.56</v>
      </c>
      <c r="I1237" s="73">
        <v>0</v>
      </c>
      <c r="J1237" s="73">
        <v>0</v>
      </c>
      <c r="K1237" s="73">
        <v>2</v>
      </c>
      <c r="L1237" s="73">
        <v>332.56</v>
      </c>
      <c r="N1237" s="108">
        <f t="shared" si="40"/>
        <v>0</v>
      </c>
      <c r="O1237" s="108">
        <f t="shared" si="40"/>
        <v>0</v>
      </c>
      <c r="P1237" s="108">
        <f t="shared" si="39"/>
        <v>0</v>
      </c>
    </row>
    <row r="1238" spans="1:16" hidden="1" x14ac:dyDescent="0.3">
      <c r="A1238" s="71" t="s">
        <v>140</v>
      </c>
      <c r="B1238" s="71" t="s">
        <v>129</v>
      </c>
      <c r="C1238" s="71" t="s">
        <v>13</v>
      </c>
      <c r="D1238" s="71" t="s">
        <v>43</v>
      </c>
      <c r="E1238" s="72" t="s">
        <v>15</v>
      </c>
      <c r="F1238" s="72" t="s">
        <v>21</v>
      </c>
      <c r="G1238" s="73">
        <v>5</v>
      </c>
      <c r="H1238" s="73">
        <v>332.35</v>
      </c>
      <c r="I1238" s="73">
        <v>2</v>
      </c>
      <c r="J1238" s="73">
        <v>109.83</v>
      </c>
      <c r="K1238" s="73">
        <v>3</v>
      </c>
      <c r="L1238" s="73">
        <v>222.52</v>
      </c>
      <c r="N1238" s="108">
        <f t="shared" si="40"/>
        <v>0</v>
      </c>
      <c r="O1238" s="108">
        <f t="shared" si="40"/>
        <v>0</v>
      </c>
      <c r="P1238" s="108">
        <f t="shared" si="39"/>
        <v>0</v>
      </c>
    </row>
    <row r="1239" spans="1:16" hidden="1" x14ac:dyDescent="0.3">
      <c r="A1239" s="71" t="s">
        <v>161</v>
      </c>
      <c r="B1239" s="71" t="s">
        <v>57</v>
      </c>
      <c r="C1239" s="71" t="s">
        <v>55</v>
      </c>
      <c r="D1239" s="71" t="s">
        <v>77</v>
      </c>
      <c r="E1239" s="72" t="s">
        <v>41</v>
      </c>
      <c r="F1239" s="72" t="s">
        <v>21</v>
      </c>
      <c r="G1239" s="73">
        <v>15</v>
      </c>
      <c r="H1239" s="73">
        <v>332.28</v>
      </c>
      <c r="I1239" s="73">
        <v>4</v>
      </c>
      <c r="J1239" s="73">
        <v>153.27000000000001</v>
      </c>
      <c r="K1239" s="73">
        <v>11</v>
      </c>
      <c r="L1239" s="73">
        <v>179.01</v>
      </c>
      <c r="N1239" s="108">
        <f t="shared" si="40"/>
        <v>0</v>
      </c>
      <c r="O1239" s="108">
        <f t="shared" si="40"/>
        <v>0</v>
      </c>
      <c r="P1239" s="108">
        <f t="shared" si="39"/>
        <v>0</v>
      </c>
    </row>
    <row r="1240" spans="1:16" hidden="1" x14ac:dyDescent="0.3">
      <c r="A1240" s="71" t="s">
        <v>137</v>
      </c>
      <c r="B1240" s="71" t="s">
        <v>129</v>
      </c>
      <c r="C1240" s="71" t="s">
        <v>13</v>
      </c>
      <c r="D1240" s="71" t="s">
        <v>47</v>
      </c>
      <c r="E1240" s="72" t="s">
        <v>20</v>
      </c>
      <c r="F1240" s="72" t="s">
        <v>26</v>
      </c>
      <c r="G1240" s="73">
        <v>3</v>
      </c>
      <c r="H1240" s="73">
        <v>331.16</v>
      </c>
      <c r="I1240" s="73">
        <v>0</v>
      </c>
      <c r="J1240" s="73">
        <v>0</v>
      </c>
      <c r="K1240" s="73">
        <v>3</v>
      </c>
      <c r="L1240" s="73">
        <v>331.16</v>
      </c>
      <c r="N1240" s="108">
        <f t="shared" si="40"/>
        <v>0</v>
      </c>
      <c r="O1240" s="108">
        <f t="shared" si="40"/>
        <v>0</v>
      </c>
      <c r="P1240" s="108">
        <f t="shared" si="39"/>
        <v>0</v>
      </c>
    </row>
    <row r="1241" spans="1:16" hidden="1" x14ac:dyDescent="0.3">
      <c r="A1241" s="71" t="s">
        <v>133</v>
      </c>
      <c r="B1241" s="71" t="s">
        <v>12</v>
      </c>
      <c r="C1241" s="71" t="s">
        <v>55</v>
      </c>
      <c r="D1241" s="71" t="s">
        <v>52</v>
      </c>
      <c r="E1241" s="72" t="s">
        <v>3</v>
      </c>
      <c r="F1241" s="72" t="s">
        <v>16</v>
      </c>
      <c r="G1241" s="73">
        <v>34</v>
      </c>
      <c r="H1241" s="73">
        <v>331.04</v>
      </c>
      <c r="I1241" s="73">
        <v>5</v>
      </c>
      <c r="J1241" s="73">
        <v>38.69</v>
      </c>
      <c r="K1241" s="73">
        <v>29</v>
      </c>
      <c r="L1241" s="73">
        <v>292.35000000000002</v>
      </c>
      <c r="N1241" s="108">
        <f t="shared" si="40"/>
        <v>0</v>
      </c>
      <c r="O1241" s="108">
        <f t="shared" si="40"/>
        <v>0</v>
      </c>
      <c r="P1241" s="108">
        <f t="shared" si="39"/>
        <v>0</v>
      </c>
    </row>
    <row r="1242" spans="1:16" hidden="1" x14ac:dyDescent="0.3">
      <c r="A1242" s="71" t="s">
        <v>158</v>
      </c>
      <c r="B1242" s="71" t="s">
        <v>57</v>
      </c>
      <c r="C1242" s="71" t="s">
        <v>55</v>
      </c>
      <c r="D1242" s="71" t="s">
        <v>83</v>
      </c>
      <c r="E1242" s="72" t="s">
        <v>41</v>
      </c>
      <c r="F1242" s="72" t="s">
        <v>21</v>
      </c>
      <c r="G1242" s="73">
        <v>1</v>
      </c>
      <c r="H1242" s="73">
        <v>330.84</v>
      </c>
      <c r="I1242" s="73">
        <v>0</v>
      </c>
      <c r="J1242" s="73">
        <v>0</v>
      </c>
      <c r="K1242" s="73">
        <v>1</v>
      </c>
      <c r="L1242" s="73">
        <v>330.84</v>
      </c>
      <c r="N1242" s="108">
        <f t="shared" si="40"/>
        <v>0</v>
      </c>
      <c r="O1242" s="108">
        <f t="shared" si="40"/>
        <v>0</v>
      </c>
      <c r="P1242" s="108">
        <f t="shared" si="39"/>
        <v>0</v>
      </c>
    </row>
    <row r="1243" spans="1:16" hidden="1" x14ac:dyDescent="0.3">
      <c r="A1243" s="71" t="s">
        <v>132</v>
      </c>
      <c r="B1243" s="71" t="s">
        <v>57</v>
      </c>
      <c r="C1243" s="71" t="s">
        <v>13</v>
      </c>
      <c r="D1243" s="71" t="s">
        <v>59</v>
      </c>
      <c r="E1243" s="72" t="s">
        <v>18</v>
      </c>
      <c r="F1243" s="72" t="s">
        <v>26</v>
      </c>
      <c r="G1243" s="73">
        <v>18</v>
      </c>
      <c r="H1243" s="73">
        <v>330.81</v>
      </c>
      <c r="I1243" s="73">
        <v>0</v>
      </c>
      <c r="J1243" s="73">
        <v>0</v>
      </c>
      <c r="K1243" s="73">
        <v>18</v>
      </c>
      <c r="L1243" s="73">
        <v>330.81</v>
      </c>
      <c r="N1243" s="108">
        <f t="shared" si="40"/>
        <v>0</v>
      </c>
      <c r="O1243" s="108">
        <f t="shared" si="40"/>
        <v>0</v>
      </c>
      <c r="P1243" s="108">
        <f t="shared" si="39"/>
        <v>0</v>
      </c>
    </row>
    <row r="1244" spans="1:16" hidden="1" x14ac:dyDescent="0.3">
      <c r="A1244" s="71" t="s">
        <v>140</v>
      </c>
      <c r="B1244" s="71" t="s">
        <v>57</v>
      </c>
      <c r="C1244" s="71" t="s">
        <v>13</v>
      </c>
      <c r="D1244" s="71" t="s">
        <v>38</v>
      </c>
      <c r="E1244" s="72" t="s">
        <v>24</v>
      </c>
      <c r="F1244" s="72" t="s">
        <v>26</v>
      </c>
      <c r="G1244" s="73">
        <v>4</v>
      </c>
      <c r="H1244" s="73">
        <v>330.59</v>
      </c>
      <c r="I1244" s="73">
        <v>3</v>
      </c>
      <c r="J1244" s="73">
        <v>134.15</v>
      </c>
      <c r="K1244" s="73">
        <v>1</v>
      </c>
      <c r="L1244" s="73">
        <v>196.44</v>
      </c>
      <c r="N1244" s="108">
        <f t="shared" si="40"/>
        <v>0</v>
      </c>
      <c r="O1244" s="108">
        <f t="shared" si="40"/>
        <v>0</v>
      </c>
      <c r="P1244" s="108">
        <f t="shared" si="39"/>
        <v>0</v>
      </c>
    </row>
    <row r="1245" spans="1:16" hidden="1" x14ac:dyDescent="0.3">
      <c r="A1245" s="71" t="s">
        <v>131</v>
      </c>
      <c r="B1245" s="71" t="s">
        <v>12</v>
      </c>
      <c r="C1245" s="71" t="s">
        <v>22</v>
      </c>
      <c r="D1245" s="71" t="s">
        <v>49</v>
      </c>
      <c r="E1245" s="72" t="s">
        <v>15</v>
      </c>
      <c r="F1245" s="72" t="s">
        <v>4</v>
      </c>
      <c r="G1245" s="73">
        <v>2</v>
      </c>
      <c r="H1245" s="73">
        <v>330.35</v>
      </c>
      <c r="I1245" s="73">
        <v>0</v>
      </c>
      <c r="J1245" s="73">
        <v>0</v>
      </c>
      <c r="K1245" s="73">
        <v>2</v>
      </c>
      <c r="L1245" s="73">
        <v>330.35</v>
      </c>
      <c r="N1245" s="108">
        <f t="shared" si="40"/>
        <v>0</v>
      </c>
      <c r="O1245" s="108">
        <f t="shared" si="40"/>
        <v>0</v>
      </c>
      <c r="P1245" s="108">
        <f t="shared" si="39"/>
        <v>0</v>
      </c>
    </row>
    <row r="1246" spans="1:16" hidden="1" x14ac:dyDescent="0.3">
      <c r="A1246" s="71" t="s">
        <v>154</v>
      </c>
      <c r="B1246" s="71" t="s">
        <v>129</v>
      </c>
      <c r="C1246" s="71" t="s">
        <v>55</v>
      </c>
      <c r="D1246" s="71" t="s">
        <v>100</v>
      </c>
      <c r="E1246" s="72" t="s">
        <v>37</v>
      </c>
      <c r="F1246" s="72" t="s">
        <v>26</v>
      </c>
      <c r="G1246" s="73">
        <v>13</v>
      </c>
      <c r="H1246" s="73">
        <v>330.06</v>
      </c>
      <c r="I1246" s="73">
        <v>7</v>
      </c>
      <c r="J1246" s="73">
        <v>135.25</v>
      </c>
      <c r="K1246" s="73">
        <v>6</v>
      </c>
      <c r="L1246" s="73">
        <v>194.81</v>
      </c>
      <c r="N1246" s="108">
        <f t="shared" si="40"/>
        <v>0</v>
      </c>
      <c r="O1246" s="108">
        <f t="shared" si="40"/>
        <v>0</v>
      </c>
      <c r="P1246" s="108">
        <f t="shared" si="39"/>
        <v>0</v>
      </c>
    </row>
    <row r="1247" spans="1:16" hidden="1" x14ac:dyDescent="0.3">
      <c r="A1247" s="71" t="s">
        <v>154</v>
      </c>
      <c r="B1247" s="71" t="s">
        <v>57</v>
      </c>
      <c r="C1247" s="71" t="s">
        <v>55</v>
      </c>
      <c r="D1247" s="71" t="s">
        <v>68</v>
      </c>
      <c r="E1247" s="72" t="s">
        <v>20</v>
      </c>
      <c r="F1247" s="72" t="s">
        <v>16</v>
      </c>
      <c r="G1247" s="73">
        <v>34</v>
      </c>
      <c r="H1247" s="73">
        <v>329.3</v>
      </c>
      <c r="I1247" s="73">
        <v>30</v>
      </c>
      <c r="J1247" s="73">
        <v>265.12</v>
      </c>
      <c r="K1247" s="73">
        <v>4</v>
      </c>
      <c r="L1247" s="73">
        <v>64.180000000000007</v>
      </c>
      <c r="N1247" s="108">
        <f t="shared" si="40"/>
        <v>0</v>
      </c>
      <c r="O1247" s="108">
        <f t="shared" si="40"/>
        <v>0</v>
      </c>
      <c r="P1247" s="108">
        <f t="shared" si="39"/>
        <v>0</v>
      </c>
    </row>
    <row r="1248" spans="1:16" hidden="1" x14ac:dyDescent="0.3">
      <c r="A1248" s="71" t="s">
        <v>163</v>
      </c>
      <c r="B1248" s="71" t="s">
        <v>12</v>
      </c>
      <c r="C1248" s="71" t="s">
        <v>55</v>
      </c>
      <c r="D1248" s="71" t="s">
        <v>36</v>
      </c>
      <c r="E1248" s="72" t="s">
        <v>25</v>
      </c>
      <c r="F1248" s="72" t="s">
        <v>4</v>
      </c>
      <c r="G1248" s="73">
        <v>8</v>
      </c>
      <c r="H1248" s="73">
        <v>329.06</v>
      </c>
      <c r="I1248" s="73">
        <v>0</v>
      </c>
      <c r="J1248" s="73">
        <v>0</v>
      </c>
      <c r="K1248" s="73">
        <v>8</v>
      </c>
      <c r="L1248" s="73">
        <v>329.06</v>
      </c>
      <c r="N1248" s="108">
        <f t="shared" si="40"/>
        <v>0</v>
      </c>
      <c r="O1248" s="108">
        <f t="shared" si="40"/>
        <v>0</v>
      </c>
      <c r="P1248" s="108">
        <f t="shared" si="39"/>
        <v>0</v>
      </c>
    </row>
    <row r="1249" spans="1:16" hidden="1" x14ac:dyDescent="0.3">
      <c r="A1249" s="71" t="s">
        <v>140</v>
      </c>
      <c r="B1249" s="71" t="s">
        <v>129</v>
      </c>
      <c r="C1249" s="71" t="s">
        <v>13</v>
      </c>
      <c r="D1249" s="71" t="s">
        <v>54</v>
      </c>
      <c r="E1249" s="72" t="s">
        <v>15</v>
      </c>
      <c r="F1249" s="72" t="s">
        <v>21</v>
      </c>
      <c r="G1249" s="73">
        <v>2</v>
      </c>
      <c r="H1249" s="73">
        <v>328.41</v>
      </c>
      <c r="I1249" s="73">
        <v>0</v>
      </c>
      <c r="J1249" s="73">
        <v>0</v>
      </c>
      <c r="K1249" s="73">
        <v>2</v>
      </c>
      <c r="L1249" s="73">
        <v>328.41</v>
      </c>
      <c r="N1249" s="108">
        <f t="shared" si="40"/>
        <v>0</v>
      </c>
      <c r="O1249" s="108">
        <f t="shared" si="40"/>
        <v>0</v>
      </c>
      <c r="P1249" s="108">
        <f t="shared" si="39"/>
        <v>0</v>
      </c>
    </row>
    <row r="1250" spans="1:16" hidden="1" x14ac:dyDescent="0.3">
      <c r="A1250" s="71" t="s">
        <v>161</v>
      </c>
      <c r="B1250" s="71" t="s">
        <v>12</v>
      </c>
      <c r="C1250" s="71" t="s">
        <v>55</v>
      </c>
      <c r="D1250" s="71" t="s">
        <v>74</v>
      </c>
      <c r="E1250" s="72" t="s">
        <v>20</v>
      </c>
      <c r="F1250" s="72" t="s">
        <v>26</v>
      </c>
      <c r="G1250" s="73">
        <v>3</v>
      </c>
      <c r="H1250" s="73">
        <v>327.7</v>
      </c>
      <c r="I1250" s="73">
        <v>0</v>
      </c>
      <c r="J1250" s="73">
        <v>0</v>
      </c>
      <c r="K1250" s="73">
        <v>3</v>
      </c>
      <c r="L1250" s="73">
        <v>327.7</v>
      </c>
      <c r="N1250" s="108">
        <f t="shared" si="40"/>
        <v>0</v>
      </c>
      <c r="O1250" s="108">
        <f t="shared" si="40"/>
        <v>0</v>
      </c>
      <c r="P1250" s="108">
        <f t="shared" si="39"/>
        <v>0</v>
      </c>
    </row>
    <row r="1251" spans="1:16" hidden="1" x14ac:dyDescent="0.3">
      <c r="A1251" s="71" t="s">
        <v>161</v>
      </c>
      <c r="B1251" s="71" t="s">
        <v>129</v>
      </c>
      <c r="C1251" s="71" t="s">
        <v>55</v>
      </c>
      <c r="D1251" s="71" t="s">
        <v>36</v>
      </c>
      <c r="E1251" s="72" t="s">
        <v>28</v>
      </c>
      <c r="F1251" s="72" t="s">
        <v>16</v>
      </c>
      <c r="G1251" s="73">
        <v>3</v>
      </c>
      <c r="H1251" s="73">
        <v>326.94</v>
      </c>
      <c r="I1251" s="73">
        <v>0</v>
      </c>
      <c r="J1251" s="73">
        <v>0</v>
      </c>
      <c r="K1251" s="73">
        <v>3</v>
      </c>
      <c r="L1251" s="73">
        <v>326.94</v>
      </c>
      <c r="N1251" s="108">
        <f t="shared" si="40"/>
        <v>0</v>
      </c>
      <c r="O1251" s="108">
        <f t="shared" si="40"/>
        <v>0</v>
      </c>
      <c r="P1251" s="108">
        <f t="shared" si="39"/>
        <v>0</v>
      </c>
    </row>
    <row r="1252" spans="1:16" hidden="1" x14ac:dyDescent="0.3">
      <c r="A1252" s="71" t="s">
        <v>154</v>
      </c>
      <c r="B1252" s="71" t="s">
        <v>12</v>
      </c>
      <c r="C1252" s="71" t="s">
        <v>55</v>
      </c>
      <c r="D1252" s="71" t="s">
        <v>99</v>
      </c>
      <c r="E1252" s="72" t="s">
        <v>20</v>
      </c>
      <c r="F1252" s="72" t="s">
        <v>16</v>
      </c>
      <c r="G1252" s="73">
        <v>7</v>
      </c>
      <c r="H1252" s="73">
        <v>326.68</v>
      </c>
      <c r="I1252" s="73">
        <v>3</v>
      </c>
      <c r="J1252" s="73">
        <v>280.88</v>
      </c>
      <c r="K1252" s="73">
        <v>4</v>
      </c>
      <c r="L1252" s="73">
        <v>45.8</v>
      </c>
      <c r="N1252" s="108">
        <f t="shared" si="40"/>
        <v>0</v>
      </c>
      <c r="O1252" s="108">
        <f t="shared" si="40"/>
        <v>0</v>
      </c>
      <c r="P1252" s="108">
        <f t="shared" si="39"/>
        <v>0</v>
      </c>
    </row>
    <row r="1253" spans="1:16" hidden="1" x14ac:dyDescent="0.3">
      <c r="A1253" s="71" t="s">
        <v>131</v>
      </c>
      <c r="B1253" s="71" t="s">
        <v>12</v>
      </c>
      <c r="C1253" s="71" t="s">
        <v>22</v>
      </c>
      <c r="D1253" s="71" t="s">
        <v>50</v>
      </c>
      <c r="E1253" s="72" t="s">
        <v>31</v>
      </c>
      <c r="F1253" s="72" t="s">
        <v>21</v>
      </c>
      <c r="G1253" s="73">
        <v>8</v>
      </c>
      <c r="H1253" s="73">
        <v>326.39999999999998</v>
      </c>
      <c r="I1253" s="73">
        <v>3</v>
      </c>
      <c r="J1253" s="73">
        <v>121.96</v>
      </c>
      <c r="K1253" s="73">
        <v>5</v>
      </c>
      <c r="L1253" s="73">
        <v>204.44</v>
      </c>
      <c r="N1253" s="108">
        <f t="shared" si="40"/>
        <v>0</v>
      </c>
      <c r="O1253" s="108">
        <f t="shared" si="40"/>
        <v>0</v>
      </c>
      <c r="P1253" s="108">
        <f t="shared" si="39"/>
        <v>0</v>
      </c>
    </row>
    <row r="1254" spans="1:16" hidden="1" x14ac:dyDescent="0.3">
      <c r="A1254" s="71" t="s">
        <v>158</v>
      </c>
      <c r="B1254" s="71" t="s">
        <v>12</v>
      </c>
      <c r="C1254" s="71" t="s">
        <v>55</v>
      </c>
      <c r="D1254" s="71" t="s">
        <v>54</v>
      </c>
      <c r="E1254" s="72" t="s">
        <v>25</v>
      </c>
      <c r="F1254" s="72" t="s">
        <v>21</v>
      </c>
      <c r="G1254" s="73">
        <v>1</v>
      </c>
      <c r="H1254" s="73">
        <v>326.29000000000002</v>
      </c>
      <c r="I1254" s="73">
        <v>0</v>
      </c>
      <c r="J1254" s="73">
        <v>0</v>
      </c>
      <c r="K1254" s="73">
        <v>1</v>
      </c>
      <c r="L1254" s="73">
        <v>326.29000000000002</v>
      </c>
      <c r="N1254" s="108">
        <f t="shared" si="40"/>
        <v>0</v>
      </c>
      <c r="O1254" s="108">
        <f t="shared" si="40"/>
        <v>0</v>
      </c>
      <c r="P1254" s="108">
        <f t="shared" si="39"/>
        <v>0</v>
      </c>
    </row>
    <row r="1255" spans="1:16" hidden="1" x14ac:dyDescent="0.3">
      <c r="A1255" s="71" t="s">
        <v>132</v>
      </c>
      <c r="B1255" s="71" t="s">
        <v>57</v>
      </c>
      <c r="C1255" s="71" t="s">
        <v>55</v>
      </c>
      <c r="D1255" s="71" t="s">
        <v>75</v>
      </c>
      <c r="E1255" s="72" t="s">
        <v>41</v>
      </c>
      <c r="F1255" s="72" t="s">
        <v>4</v>
      </c>
      <c r="G1255" s="73">
        <v>28</v>
      </c>
      <c r="H1255" s="73">
        <v>326.2</v>
      </c>
      <c r="I1255" s="73">
        <v>16</v>
      </c>
      <c r="J1255" s="73">
        <v>186.84</v>
      </c>
      <c r="K1255" s="73">
        <v>12</v>
      </c>
      <c r="L1255" s="73">
        <v>139.36000000000001</v>
      </c>
      <c r="N1255" s="108">
        <f t="shared" si="40"/>
        <v>0</v>
      </c>
      <c r="O1255" s="108">
        <f t="shared" si="40"/>
        <v>0</v>
      </c>
      <c r="P1255" s="108">
        <f t="shared" si="39"/>
        <v>0</v>
      </c>
    </row>
    <row r="1256" spans="1:16" hidden="1" x14ac:dyDescent="0.3">
      <c r="A1256" s="71" t="s">
        <v>163</v>
      </c>
      <c r="B1256" s="71" t="s">
        <v>57</v>
      </c>
      <c r="C1256" s="71" t="s">
        <v>17</v>
      </c>
      <c r="D1256" s="71" t="s">
        <v>96</v>
      </c>
      <c r="E1256" s="72" t="s">
        <v>31</v>
      </c>
      <c r="F1256" s="72" t="s">
        <v>26</v>
      </c>
      <c r="G1256" s="73">
        <v>6</v>
      </c>
      <c r="H1256" s="73">
        <v>326.04000000000002</v>
      </c>
      <c r="I1256" s="73">
        <v>1</v>
      </c>
      <c r="J1256" s="73">
        <v>170.76</v>
      </c>
      <c r="K1256" s="73">
        <v>5</v>
      </c>
      <c r="L1256" s="73">
        <v>155.28</v>
      </c>
      <c r="N1256" s="108">
        <f t="shared" si="40"/>
        <v>0</v>
      </c>
      <c r="O1256" s="108">
        <f t="shared" si="40"/>
        <v>0</v>
      </c>
      <c r="P1256" s="108">
        <f t="shared" si="39"/>
        <v>0</v>
      </c>
    </row>
    <row r="1257" spans="1:16" hidden="1" x14ac:dyDescent="0.3">
      <c r="A1257" s="71" t="s">
        <v>140</v>
      </c>
      <c r="B1257" s="71" t="s">
        <v>57</v>
      </c>
      <c r="C1257" s="71" t="s">
        <v>13</v>
      </c>
      <c r="D1257" s="71" t="s">
        <v>52</v>
      </c>
      <c r="E1257" s="72" t="s">
        <v>28</v>
      </c>
      <c r="F1257" s="72" t="s">
        <v>21</v>
      </c>
      <c r="G1257" s="73">
        <v>1</v>
      </c>
      <c r="H1257" s="73">
        <v>325.86</v>
      </c>
      <c r="I1257" s="73">
        <v>0</v>
      </c>
      <c r="J1257" s="73">
        <v>0</v>
      </c>
      <c r="K1257" s="73">
        <v>1</v>
      </c>
      <c r="L1257" s="73">
        <v>325.86</v>
      </c>
      <c r="N1257" s="108">
        <f t="shared" si="40"/>
        <v>0</v>
      </c>
      <c r="O1257" s="108">
        <f t="shared" si="40"/>
        <v>0</v>
      </c>
      <c r="P1257" s="108">
        <f t="shared" si="39"/>
        <v>0</v>
      </c>
    </row>
    <row r="1258" spans="1:16" hidden="1" x14ac:dyDescent="0.3">
      <c r="A1258" s="71" t="s">
        <v>131</v>
      </c>
      <c r="B1258" s="71" t="s">
        <v>12</v>
      </c>
      <c r="C1258" s="71" t="s">
        <v>22</v>
      </c>
      <c r="D1258" s="71" t="s">
        <v>38</v>
      </c>
      <c r="E1258" s="72" t="s">
        <v>25</v>
      </c>
      <c r="F1258" s="72" t="s">
        <v>4</v>
      </c>
      <c r="G1258" s="73">
        <v>6</v>
      </c>
      <c r="H1258" s="73">
        <v>325.14</v>
      </c>
      <c r="I1258" s="73">
        <v>0</v>
      </c>
      <c r="J1258" s="73">
        <v>0</v>
      </c>
      <c r="K1258" s="73">
        <v>6</v>
      </c>
      <c r="L1258" s="73">
        <v>325.14</v>
      </c>
      <c r="N1258" s="108">
        <f t="shared" si="40"/>
        <v>0</v>
      </c>
      <c r="O1258" s="108">
        <f t="shared" si="40"/>
        <v>0</v>
      </c>
      <c r="P1258" s="108">
        <f t="shared" si="39"/>
        <v>0</v>
      </c>
    </row>
    <row r="1259" spans="1:16" hidden="1" x14ac:dyDescent="0.3">
      <c r="A1259" s="71" t="s">
        <v>142</v>
      </c>
      <c r="B1259" s="71" t="s">
        <v>12</v>
      </c>
      <c r="C1259" s="71" t="s">
        <v>13</v>
      </c>
      <c r="D1259" s="71" t="s">
        <v>48</v>
      </c>
      <c r="E1259" s="72" t="s">
        <v>15</v>
      </c>
      <c r="F1259" s="72" t="s">
        <v>21</v>
      </c>
      <c r="G1259" s="73">
        <v>2</v>
      </c>
      <c r="H1259" s="73">
        <v>324.56</v>
      </c>
      <c r="I1259" s="73">
        <v>0</v>
      </c>
      <c r="J1259" s="73">
        <v>0</v>
      </c>
      <c r="K1259" s="73">
        <v>2</v>
      </c>
      <c r="L1259" s="73">
        <v>324.56</v>
      </c>
      <c r="N1259" s="108">
        <f t="shared" si="40"/>
        <v>0</v>
      </c>
      <c r="O1259" s="108">
        <f t="shared" si="40"/>
        <v>0</v>
      </c>
      <c r="P1259" s="108">
        <f t="shared" si="39"/>
        <v>0</v>
      </c>
    </row>
    <row r="1260" spans="1:16" hidden="1" x14ac:dyDescent="0.3">
      <c r="A1260" s="71" t="s">
        <v>156</v>
      </c>
      <c r="B1260" s="71" t="s">
        <v>57</v>
      </c>
      <c r="C1260" s="71" t="s">
        <v>55</v>
      </c>
      <c r="D1260" s="71" t="s">
        <v>47</v>
      </c>
      <c r="E1260" s="72" t="s">
        <v>25</v>
      </c>
      <c r="F1260" s="72" t="s">
        <v>21</v>
      </c>
      <c r="G1260" s="73">
        <v>10</v>
      </c>
      <c r="H1260" s="73">
        <v>324.36</v>
      </c>
      <c r="I1260" s="73">
        <v>2</v>
      </c>
      <c r="J1260" s="73">
        <v>94.22</v>
      </c>
      <c r="K1260" s="73">
        <v>8</v>
      </c>
      <c r="L1260" s="73">
        <v>230.14</v>
      </c>
      <c r="N1260" s="108">
        <f t="shared" si="40"/>
        <v>0</v>
      </c>
      <c r="O1260" s="108">
        <f t="shared" si="40"/>
        <v>0</v>
      </c>
      <c r="P1260" s="108">
        <f t="shared" si="39"/>
        <v>0</v>
      </c>
    </row>
    <row r="1261" spans="1:16" hidden="1" x14ac:dyDescent="0.3">
      <c r="A1261" s="71" t="s">
        <v>132</v>
      </c>
      <c r="B1261" s="71" t="s">
        <v>57</v>
      </c>
      <c r="C1261" s="71" t="s">
        <v>13</v>
      </c>
      <c r="D1261" s="71" t="s">
        <v>65</v>
      </c>
      <c r="E1261" s="72" t="s">
        <v>20</v>
      </c>
      <c r="F1261" s="72" t="s">
        <v>16</v>
      </c>
      <c r="G1261" s="73">
        <v>4</v>
      </c>
      <c r="H1261" s="73">
        <v>324.2</v>
      </c>
      <c r="I1261" s="73">
        <v>0</v>
      </c>
      <c r="J1261" s="73">
        <v>0</v>
      </c>
      <c r="K1261" s="73">
        <v>4</v>
      </c>
      <c r="L1261" s="73">
        <v>324.2</v>
      </c>
      <c r="N1261" s="108">
        <f t="shared" si="40"/>
        <v>0</v>
      </c>
      <c r="O1261" s="108">
        <f t="shared" si="40"/>
        <v>0</v>
      </c>
      <c r="P1261" s="108">
        <f t="shared" si="39"/>
        <v>0</v>
      </c>
    </row>
    <row r="1262" spans="1:16" hidden="1" x14ac:dyDescent="0.3">
      <c r="A1262" s="71" t="s">
        <v>163</v>
      </c>
      <c r="B1262" s="71" t="s">
        <v>57</v>
      </c>
      <c r="C1262" s="71" t="s">
        <v>17</v>
      </c>
      <c r="D1262" s="71" t="s">
        <v>89</v>
      </c>
      <c r="E1262" s="72" t="s">
        <v>40</v>
      </c>
      <c r="F1262" s="72" t="s">
        <v>4</v>
      </c>
      <c r="G1262" s="73">
        <v>1</v>
      </c>
      <c r="H1262" s="73">
        <v>324.02999999999997</v>
      </c>
      <c r="I1262" s="73">
        <v>0</v>
      </c>
      <c r="J1262" s="73">
        <v>0</v>
      </c>
      <c r="K1262" s="73">
        <v>1</v>
      </c>
      <c r="L1262" s="73">
        <v>324.02999999999997</v>
      </c>
      <c r="N1262" s="108">
        <f t="shared" si="40"/>
        <v>0</v>
      </c>
      <c r="O1262" s="108">
        <f t="shared" si="40"/>
        <v>0</v>
      </c>
      <c r="P1262" s="108">
        <f t="shared" si="39"/>
        <v>0</v>
      </c>
    </row>
    <row r="1263" spans="1:16" hidden="1" x14ac:dyDescent="0.3">
      <c r="A1263" s="71" t="s">
        <v>140</v>
      </c>
      <c r="B1263" s="71" t="s">
        <v>129</v>
      </c>
      <c r="C1263" s="71" t="s">
        <v>13</v>
      </c>
      <c r="D1263" s="71" t="s">
        <v>47</v>
      </c>
      <c r="E1263" s="72" t="s">
        <v>28</v>
      </c>
      <c r="F1263" s="72" t="s">
        <v>16</v>
      </c>
      <c r="G1263" s="73">
        <v>3</v>
      </c>
      <c r="H1263" s="73">
        <v>323.93</v>
      </c>
      <c r="I1263" s="73">
        <v>0</v>
      </c>
      <c r="J1263" s="73">
        <v>0</v>
      </c>
      <c r="K1263" s="73">
        <v>3</v>
      </c>
      <c r="L1263" s="73">
        <v>323.93</v>
      </c>
      <c r="N1263" s="108">
        <f t="shared" si="40"/>
        <v>0</v>
      </c>
      <c r="O1263" s="108">
        <f t="shared" si="40"/>
        <v>0</v>
      </c>
      <c r="P1263" s="108">
        <f t="shared" si="39"/>
        <v>0</v>
      </c>
    </row>
    <row r="1264" spans="1:16" hidden="1" x14ac:dyDescent="0.3">
      <c r="A1264" s="71" t="s">
        <v>153</v>
      </c>
      <c r="B1264" s="71" t="s">
        <v>57</v>
      </c>
      <c r="C1264" s="71" t="s">
        <v>55</v>
      </c>
      <c r="D1264" s="71" t="s">
        <v>56</v>
      </c>
      <c r="E1264" s="72" t="s">
        <v>3</v>
      </c>
      <c r="F1264" s="72" t="s">
        <v>16</v>
      </c>
      <c r="G1264" s="73">
        <v>24</v>
      </c>
      <c r="H1264" s="73">
        <v>323.79000000000002</v>
      </c>
      <c r="I1264" s="73">
        <v>0</v>
      </c>
      <c r="J1264" s="73">
        <v>0</v>
      </c>
      <c r="K1264" s="73">
        <v>24</v>
      </c>
      <c r="L1264" s="73">
        <v>323.79000000000002</v>
      </c>
      <c r="N1264" s="108">
        <f t="shared" si="40"/>
        <v>0</v>
      </c>
      <c r="O1264" s="108">
        <f t="shared" si="40"/>
        <v>0</v>
      </c>
      <c r="P1264" s="108">
        <f t="shared" si="39"/>
        <v>0</v>
      </c>
    </row>
    <row r="1265" spans="1:16" hidden="1" x14ac:dyDescent="0.3">
      <c r="A1265" s="71" t="s">
        <v>132</v>
      </c>
      <c r="B1265" s="71" t="s">
        <v>57</v>
      </c>
      <c r="C1265" s="71" t="s">
        <v>13</v>
      </c>
      <c r="D1265" s="71" t="s">
        <v>104</v>
      </c>
      <c r="E1265" s="72" t="s">
        <v>3</v>
      </c>
      <c r="F1265" s="72" t="s">
        <v>16</v>
      </c>
      <c r="G1265" s="73">
        <v>28</v>
      </c>
      <c r="H1265" s="73">
        <v>323.75</v>
      </c>
      <c r="I1265" s="73">
        <v>0</v>
      </c>
      <c r="J1265" s="73">
        <v>0</v>
      </c>
      <c r="K1265" s="73">
        <v>28</v>
      </c>
      <c r="L1265" s="73">
        <v>323.75</v>
      </c>
      <c r="N1265" s="108">
        <f t="shared" si="40"/>
        <v>0</v>
      </c>
      <c r="O1265" s="108">
        <f t="shared" si="40"/>
        <v>0</v>
      </c>
      <c r="P1265" s="108">
        <f t="shared" si="39"/>
        <v>0</v>
      </c>
    </row>
    <row r="1266" spans="1:16" hidden="1" x14ac:dyDescent="0.3">
      <c r="A1266" s="71" t="s">
        <v>142</v>
      </c>
      <c r="B1266" s="71" t="s">
        <v>57</v>
      </c>
      <c r="C1266" s="71" t="s">
        <v>55</v>
      </c>
      <c r="D1266" s="71" t="s">
        <v>56</v>
      </c>
      <c r="E1266" s="72" t="s">
        <v>41</v>
      </c>
      <c r="F1266" s="72" t="s">
        <v>16</v>
      </c>
      <c r="G1266" s="73">
        <v>10</v>
      </c>
      <c r="H1266" s="73">
        <v>322.91000000000003</v>
      </c>
      <c r="I1266" s="73">
        <v>0</v>
      </c>
      <c r="J1266" s="73">
        <v>0</v>
      </c>
      <c r="K1266" s="73">
        <v>10</v>
      </c>
      <c r="L1266" s="73">
        <v>322.91000000000003</v>
      </c>
      <c r="N1266" s="108">
        <f t="shared" si="40"/>
        <v>0</v>
      </c>
      <c r="O1266" s="108">
        <f t="shared" si="40"/>
        <v>0</v>
      </c>
      <c r="P1266" s="108">
        <f t="shared" si="39"/>
        <v>0</v>
      </c>
    </row>
    <row r="1267" spans="1:16" hidden="1" x14ac:dyDescent="0.3">
      <c r="A1267" s="71" t="s">
        <v>135</v>
      </c>
      <c r="B1267" s="71" t="s">
        <v>57</v>
      </c>
      <c r="C1267" s="71" t="s">
        <v>13</v>
      </c>
      <c r="D1267" s="71" t="s">
        <v>35</v>
      </c>
      <c r="E1267" s="72" t="s">
        <v>37</v>
      </c>
      <c r="F1267" s="72" t="s">
        <v>26</v>
      </c>
      <c r="G1267" s="73">
        <v>14</v>
      </c>
      <c r="H1267" s="73">
        <v>322.85000000000002</v>
      </c>
      <c r="I1267" s="73">
        <v>8</v>
      </c>
      <c r="J1267" s="73">
        <v>197.8</v>
      </c>
      <c r="K1267" s="73">
        <v>6</v>
      </c>
      <c r="L1267" s="73">
        <v>125.05</v>
      </c>
      <c r="N1267" s="108">
        <f t="shared" si="40"/>
        <v>0</v>
      </c>
      <c r="O1267" s="108">
        <f t="shared" si="40"/>
        <v>0</v>
      </c>
      <c r="P1267" s="108">
        <f t="shared" si="39"/>
        <v>0</v>
      </c>
    </row>
    <row r="1268" spans="1:16" hidden="1" x14ac:dyDescent="0.3">
      <c r="A1268" s="71" t="s">
        <v>140</v>
      </c>
      <c r="B1268" s="71" t="s">
        <v>57</v>
      </c>
      <c r="C1268" s="71" t="s">
        <v>13</v>
      </c>
      <c r="D1268" s="71" t="s">
        <v>96</v>
      </c>
      <c r="E1268" s="72" t="s">
        <v>18</v>
      </c>
      <c r="F1268" s="72" t="s">
        <v>21</v>
      </c>
      <c r="G1268" s="73">
        <v>17</v>
      </c>
      <c r="H1268" s="73">
        <v>322.45</v>
      </c>
      <c r="I1268" s="73">
        <v>2</v>
      </c>
      <c r="J1268" s="73">
        <v>33.979999999999997</v>
      </c>
      <c r="K1268" s="73">
        <v>15</v>
      </c>
      <c r="L1268" s="73">
        <v>288.47000000000003</v>
      </c>
      <c r="N1268" s="108">
        <f t="shared" si="40"/>
        <v>0</v>
      </c>
      <c r="O1268" s="108">
        <f t="shared" si="40"/>
        <v>0</v>
      </c>
      <c r="P1268" s="108">
        <f t="shared" si="39"/>
        <v>0</v>
      </c>
    </row>
    <row r="1269" spans="1:16" hidden="1" x14ac:dyDescent="0.3">
      <c r="A1269" s="71" t="s">
        <v>161</v>
      </c>
      <c r="B1269" s="71" t="s">
        <v>57</v>
      </c>
      <c r="C1269" s="71" t="s">
        <v>55</v>
      </c>
      <c r="D1269" s="71" t="s">
        <v>52</v>
      </c>
      <c r="E1269" s="72" t="s">
        <v>3</v>
      </c>
      <c r="F1269" s="72" t="s">
        <v>26</v>
      </c>
      <c r="G1269" s="73">
        <v>22</v>
      </c>
      <c r="H1269" s="73">
        <v>322.39</v>
      </c>
      <c r="I1269" s="73">
        <v>0</v>
      </c>
      <c r="J1269" s="73">
        <v>0</v>
      </c>
      <c r="K1269" s="73">
        <v>22</v>
      </c>
      <c r="L1269" s="73">
        <v>322.39</v>
      </c>
      <c r="N1269" s="108">
        <f t="shared" si="40"/>
        <v>0</v>
      </c>
      <c r="O1269" s="108">
        <f t="shared" si="40"/>
        <v>0</v>
      </c>
      <c r="P1269" s="108">
        <f t="shared" si="39"/>
        <v>0</v>
      </c>
    </row>
    <row r="1270" spans="1:16" hidden="1" x14ac:dyDescent="0.3">
      <c r="A1270" s="71" t="s">
        <v>140</v>
      </c>
      <c r="B1270" s="71" t="s">
        <v>129</v>
      </c>
      <c r="C1270" s="71" t="s">
        <v>13</v>
      </c>
      <c r="D1270" s="71" t="s">
        <v>83</v>
      </c>
      <c r="E1270" s="72" t="s">
        <v>5</v>
      </c>
      <c r="F1270" s="72" t="s">
        <v>26</v>
      </c>
      <c r="G1270" s="73">
        <v>46</v>
      </c>
      <c r="H1270" s="73">
        <v>322.32</v>
      </c>
      <c r="I1270" s="73">
        <v>1</v>
      </c>
      <c r="J1270" s="73">
        <v>4.5599999999999996</v>
      </c>
      <c r="K1270" s="73">
        <v>45</v>
      </c>
      <c r="L1270" s="73">
        <v>317.76</v>
      </c>
      <c r="N1270" s="108">
        <f t="shared" si="40"/>
        <v>0</v>
      </c>
      <c r="O1270" s="108">
        <f t="shared" si="40"/>
        <v>0</v>
      </c>
      <c r="P1270" s="108">
        <f t="shared" si="39"/>
        <v>0</v>
      </c>
    </row>
    <row r="1271" spans="1:16" hidden="1" x14ac:dyDescent="0.3">
      <c r="A1271" s="71" t="s">
        <v>142</v>
      </c>
      <c r="B1271" s="71" t="s">
        <v>57</v>
      </c>
      <c r="C1271" s="71" t="s">
        <v>55</v>
      </c>
      <c r="D1271" s="71" t="s">
        <v>96</v>
      </c>
      <c r="E1271" s="72" t="s">
        <v>40</v>
      </c>
      <c r="F1271" s="72" t="s">
        <v>16</v>
      </c>
      <c r="G1271" s="73">
        <v>1</v>
      </c>
      <c r="H1271" s="73">
        <v>321.81</v>
      </c>
      <c r="I1271" s="73">
        <v>0</v>
      </c>
      <c r="J1271" s="73">
        <v>0</v>
      </c>
      <c r="K1271" s="73">
        <v>1</v>
      </c>
      <c r="L1271" s="73">
        <v>321.81</v>
      </c>
      <c r="N1271" s="108">
        <f t="shared" si="40"/>
        <v>0</v>
      </c>
      <c r="O1271" s="108">
        <f t="shared" si="40"/>
        <v>0</v>
      </c>
      <c r="P1271" s="108">
        <f t="shared" si="39"/>
        <v>0</v>
      </c>
    </row>
    <row r="1272" spans="1:16" hidden="1" x14ac:dyDescent="0.3">
      <c r="A1272" s="71" t="s">
        <v>154</v>
      </c>
      <c r="B1272" s="71" t="s">
        <v>12</v>
      </c>
      <c r="C1272" s="71" t="s">
        <v>55</v>
      </c>
      <c r="D1272" s="71" t="s">
        <v>59</v>
      </c>
      <c r="E1272" s="72" t="s">
        <v>15</v>
      </c>
      <c r="F1272" s="72" t="s">
        <v>4</v>
      </c>
      <c r="G1272" s="73">
        <v>1</v>
      </c>
      <c r="H1272" s="73">
        <v>321.81</v>
      </c>
      <c r="I1272" s="73">
        <v>1</v>
      </c>
      <c r="J1272" s="73">
        <v>321.81</v>
      </c>
      <c r="K1272" s="73">
        <v>0</v>
      </c>
      <c r="L1272" s="73">
        <v>0</v>
      </c>
      <c r="N1272" s="108">
        <f t="shared" si="40"/>
        <v>0</v>
      </c>
      <c r="O1272" s="108">
        <f t="shared" si="40"/>
        <v>0</v>
      </c>
      <c r="P1272" s="108">
        <f t="shared" si="39"/>
        <v>0</v>
      </c>
    </row>
    <row r="1273" spans="1:16" hidden="1" x14ac:dyDescent="0.3">
      <c r="A1273" s="71" t="s">
        <v>161</v>
      </c>
      <c r="B1273" s="71" t="s">
        <v>12</v>
      </c>
      <c r="C1273" s="71" t="s">
        <v>55</v>
      </c>
      <c r="D1273" s="71" t="s">
        <v>38</v>
      </c>
      <c r="E1273" s="72" t="s">
        <v>3</v>
      </c>
      <c r="F1273" s="72" t="s">
        <v>21</v>
      </c>
      <c r="G1273" s="73">
        <v>25</v>
      </c>
      <c r="H1273" s="73">
        <v>321.52</v>
      </c>
      <c r="I1273" s="73">
        <v>3</v>
      </c>
      <c r="J1273" s="73">
        <v>69.67</v>
      </c>
      <c r="K1273" s="73">
        <v>22</v>
      </c>
      <c r="L1273" s="73">
        <v>251.85</v>
      </c>
      <c r="N1273" s="108">
        <f t="shared" si="40"/>
        <v>0</v>
      </c>
      <c r="O1273" s="108">
        <f t="shared" si="40"/>
        <v>0</v>
      </c>
      <c r="P1273" s="108">
        <f t="shared" si="39"/>
        <v>0</v>
      </c>
    </row>
    <row r="1274" spans="1:16" hidden="1" x14ac:dyDescent="0.3">
      <c r="A1274" s="71" t="s">
        <v>142</v>
      </c>
      <c r="B1274" s="71" t="s">
        <v>57</v>
      </c>
      <c r="C1274" s="71" t="s">
        <v>55</v>
      </c>
      <c r="D1274" s="71" t="s">
        <v>33</v>
      </c>
      <c r="E1274" s="72" t="s">
        <v>28</v>
      </c>
      <c r="F1274" s="72" t="s">
        <v>16</v>
      </c>
      <c r="G1274" s="73">
        <v>3</v>
      </c>
      <c r="H1274" s="73">
        <v>321.45999999999998</v>
      </c>
      <c r="I1274" s="73">
        <v>0</v>
      </c>
      <c r="J1274" s="73">
        <v>0</v>
      </c>
      <c r="K1274" s="73">
        <v>3</v>
      </c>
      <c r="L1274" s="73">
        <v>321.45999999999998</v>
      </c>
      <c r="N1274" s="108">
        <f t="shared" si="40"/>
        <v>0</v>
      </c>
      <c r="O1274" s="108">
        <f t="shared" si="40"/>
        <v>0</v>
      </c>
      <c r="P1274" s="108">
        <f t="shared" si="39"/>
        <v>0</v>
      </c>
    </row>
    <row r="1275" spans="1:16" hidden="1" x14ac:dyDescent="0.3">
      <c r="A1275" s="71" t="s">
        <v>159</v>
      </c>
      <c r="B1275" s="71" t="s">
        <v>12</v>
      </c>
      <c r="C1275" s="71" t="s">
        <v>55</v>
      </c>
      <c r="D1275" s="71" t="s">
        <v>33</v>
      </c>
      <c r="E1275" s="72" t="s">
        <v>3</v>
      </c>
      <c r="F1275" s="72" t="s">
        <v>16</v>
      </c>
      <c r="G1275" s="73">
        <v>23</v>
      </c>
      <c r="H1275" s="73">
        <v>320.33</v>
      </c>
      <c r="I1275" s="73">
        <v>0</v>
      </c>
      <c r="J1275" s="73">
        <v>0</v>
      </c>
      <c r="K1275" s="73">
        <v>23</v>
      </c>
      <c r="L1275" s="73">
        <v>320.33</v>
      </c>
      <c r="N1275" s="108">
        <f t="shared" si="40"/>
        <v>0</v>
      </c>
      <c r="O1275" s="108">
        <f t="shared" si="40"/>
        <v>0</v>
      </c>
      <c r="P1275" s="108">
        <f t="shared" si="39"/>
        <v>0</v>
      </c>
    </row>
    <row r="1276" spans="1:16" hidden="1" x14ac:dyDescent="0.3">
      <c r="A1276" s="71" t="s">
        <v>132</v>
      </c>
      <c r="B1276" s="71" t="s">
        <v>57</v>
      </c>
      <c r="C1276" s="71" t="s">
        <v>13</v>
      </c>
      <c r="D1276" s="71" t="s">
        <v>99</v>
      </c>
      <c r="E1276" s="72" t="s">
        <v>41</v>
      </c>
      <c r="F1276" s="72" t="s">
        <v>26</v>
      </c>
      <c r="G1276" s="73">
        <v>14</v>
      </c>
      <c r="H1276" s="73">
        <v>320.24</v>
      </c>
      <c r="I1276" s="73">
        <v>2</v>
      </c>
      <c r="J1276" s="73">
        <v>36.32</v>
      </c>
      <c r="K1276" s="73">
        <v>12</v>
      </c>
      <c r="L1276" s="73">
        <v>283.92</v>
      </c>
      <c r="N1276" s="108">
        <f t="shared" si="40"/>
        <v>0</v>
      </c>
      <c r="O1276" s="108">
        <f t="shared" si="40"/>
        <v>0</v>
      </c>
      <c r="P1276" s="108">
        <f t="shared" si="39"/>
        <v>0</v>
      </c>
    </row>
    <row r="1277" spans="1:16" hidden="1" x14ac:dyDescent="0.3">
      <c r="A1277" s="71" t="s">
        <v>161</v>
      </c>
      <c r="B1277" s="71" t="s">
        <v>57</v>
      </c>
      <c r="C1277" s="71" t="s">
        <v>55</v>
      </c>
      <c r="D1277" s="71" t="s">
        <v>95</v>
      </c>
      <c r="E1277" s="72" t="s">
        <v>40</v>
      </c>
      <c r="F1277" s="72" t="s">
        <v>26</v>
      </c>
      <c r="G1277" s="73">
        <v>36</v>
      </c>
      <c r="H1277" s="73">
        <v>319.75</v>
      </c>
      <c r="I1277" s="73">
        <v>35</v>
      </c>
      <c r="J1277" s="73">
        <v>309.39999999999998</v>
      </c>
      <c r="K1277" s="73">
        <v>1</v>
      </c>
      <c r="L1277" s="73">
        <v>10.35</v>
      </c>
      <c r="N1277" s="108">
        <f t="shared" si="40"/>
        <v>0</v>
      </c>
      <c r="O1277" s="108">
        <f t="shared" si="40"/>
        <v>2.3092638912203256E-14</v>
      </c>
      <c r="P1277" s="108">
        <f t="shared" si="39"/>
        <v>0</v>
      </c>
    </row>
    <row r="1278" spans="1:16" hidden="1" x14ac:dyDescent="0.3">
      <c r="A1278" s="71" t="s">
        <v>140</v>
      </c>
      <c r="B1278" s="71" t="s">
        <v>12</v>
      </c>
      <c r="C1278" s="71" t="s">
        <v>13</v>
      </c>
      <c r="D1278" s="71" t="s">
        <v>44</v>
      </c>
      <c r="E1278" s="72" t="s">
        <v>18</v>
      </c>
      <c r="F1278" s="72" t="s">
        <v>16</v>
      </c>
      <c r="G1278" s="73">
        <v>23</v>
      </c>
      <c r="H1278" s="73">
        <v>319.52999999999997</v>
      </c>
      <c r="I1278" s="73">
        <v>9</v>
      </c>
      <c r="J1278" s="73">
        <v>188.72</v>
      </c>
      <c r="K1278" s="73">
        <v>14</v>
      </c>
      <c r="L1278" s="73">
        <v>130.81</v>
      </c>
      <c r="N1278" s="108">
        <f t="shared" si="40"/>
        <v>0</v>
      </c>
      <c r="O1278" s="108">
        <f t="shared" si="40"/>
        <v>0</v>
      </c>
      <c r="P1278" s="108">
        <f t="shared" si="39"/>
        <v>0</v>
      </c>
    </row>
    <row r="1279" spans="1:16" hidden="1" x14ac:dyDescent="0.3">
      <c r="A1279" s="71" t="s">
        <v>154</v>
      </c>
      <c r="B1279" s="71" t="s">
        <v>129</v>
      </c>
      <c r="C1279" s="71" t="s">
        <v>55</v>
      </c>
      <c r="D1279" s="71" t="s">
        <v>95</v>
      </c>
      <c r="E1279" s="72" t="s">
        <v>31</v>
      </c>
      <c r="F1279" s="72" t="s">
        <v>16</v>
      </c>
      <c r="G1279" s="73">
        <v>1</v>
      </c>
      <c r="H1279" s="73">
        <v>319.11</v>
      </c>
      <c r="I1279" s="73">
        <v>0</v>
      </c>
      <c r="J1279" s="73">
        <v>0</v>
      </c>
      <c r="K1279" s="73">
        <v>1</v>
      </c>
      <c r="L1279" s="73">
        <v>319.11</v>
      </c>
      <c r="N1279" s="108">
        <f t="shared" si="40"/>
        <v>0</v>
      </c>
      <c r="O1279" s="108">
        <f t="shared" si="40"/>
        <v>0</v>
      </c>
      <c r="P1279" s="108">
        <f t="shared" si="39"/>
        <v>0</v>
      </c>
    </row>
    <row r="1280" spans="1:16" hidden="1" x14ac:dyDescent="0.3">
      <c r="A1280" s="71" t="s">
        <v>161</v>
      </c>
      <c r="B1280" s="71" t="s">
        <v>12</v>
      </c>
      <c r="C1280" s="71" t="s">
        <v>55</v>
      </c>
      <c r="D1280" s="71" t="s">
        <v>38</v>
      </c>
      <c r="E1280" s="72" t="s">
        <v>41</v>
      </c>
      <c r="F1280" s="72" t="s">
        <v>21</v>
      </c>
      <c r="G1280" s="73">
        <v>34</v>
      </c>
      <c r="H1280" s="73">
        <v>318.94</v>
      </c>
      <c r="I1280" s="73">
        <v>23</v>
      </c>
      <c r="J1280" s="73">
        <v>237.61</v>
      </c>
      <c r="K1280" s="73">
        <v>11</v>
      </c>
      <c r="L1280" s="73">
        <v>81.33</v>
      </c>
      <c r="N1280" s="108">
        <f t="shared" si="40"/>
        <v>0</v>
      </c>
      <c r="O1280" s="108">
        <f t="shared" si="40"/>
        <v>0</v>
      </c>
      <c r="P1280" s="108">
        <f t="shared" si="39"/>
        <v>0</v>
      </c>
    </row>
    <row r="1281" spans="1:16" hidden="1" x14ac:dyDescent="0.3">
      <c r="A1281" s="71" t="s">
        <v>163</v>
      </c>
      <c r="B1281" s="71" t="s">
        <v>12</v>
      </c>
      <c r="C1281" s="71" t="s">
        <v>55</v>
      </c>
      <c r="D1281" s="71" t="s">
        <v>46</v>
      </c>
      <c r="E1281" s="72" t="s">
        <v>41</v>
      </c>
      <c r="F1281" s="72" t="s">
        <v>26</v>
      </c>
      <c r="G1281" s="73">
        <v>2</v>
      </c>
      <c r="H1281" s="73">
        <v>318.73</v>
      </c>
      <c r="I1281" s="73">
        <v>1</v>
      </c>
      <c r="J1281" s="73">
        <v>160.27000000000001</v>
      </c>
      <c r="K1281" s="73">
        <v>1</v>
      </c>
      <c r="L1281" s="73">
        <v>158.46</v>
      </c>
      <c r="N1281" s="108">
        <f t="shared" si="40"/>
        <v>0</v>
      </c>
      <c r="O1281" s="108">
        <f t="shared" si="40"/>
        <v>0</v>
      </c>
      <c r="P1281" s="108">
        <f t="shared" si="39"/>
        <v>0</v>
      </c>
    </row>
    <row r="1282" spans="1:16" hidden="1" x14ac:dyDescent="0.3">
      <c r="A1282" s="71" t="s">
        <v>158</v>
      </c>
      <c r="B1282" s="71" t="s">
        <v>12</v>
      </c>
      <c r="C1282" s="71" t="s">
        <v>55</v>
      </c>
      <c r="D1282" s="71" t="s">
        <v>47</v>
      </c>
      <c r="E1282" s="72" t="s">
        <v>25</v>
      </c>
      <c r="F1282" s="72" t="s">
        <v>26</v>
      </c>
      <c r="G1282" s="73">
        <v>11</v>
      </c>
      <c r="H1282" s="73">
        <v>318.67</v>
      </c>
      <c r="I1282" s="73">
        <v>3</v>
      </c>
      <c r="J1282" s="73">
        <v>93.49</v>
      </c>
      <c r="K1282" s="73">
        <v>8</v>
      </c>
      <c r="L1282" s="73">
        <v>225.18</v>
      </c>
      <c r="N1282" s="108">
        <f t="shared" si="40"/>
        <v>0</v>
      </c>
      <c r="O1282" s="108">
        <f t="shared" si="40"/>
        <v>0</v>
      </c>
      <c r="P1282" s="108">
        <f t="shared" si="39"/>
        <v>0</v>
      </c>
    </row>
    <row r="1283" spans="1:16" hidden="1" x14ac:dyDescent="0.3">
      <c r="A1283" s="71" t="s">
        <v>161</v>
      </c>
      <c r="B1283" s="71" t="s">
        <v>57</v>
      </c>
      <c r="C1283" s="71" t="s">
        <v>55</v>
      </c>
      <c r="D1283" s="71" t="s">
        <v>72</v>
      </c>
      <c r="E1283" s="72" t="s">
        <v>37</v>
      </c>
      <c r="F1283" s="72" t="s">
        <v>26</v>
      </c>
      <c r="G1283" s="73">
        <v>5</v>
      </c>
      <c r="H1283" s="73">
        <v>318.27999999999997</v>
      </c>
      <c r="I1283" s="73">
        <v>0</v>
      </c>
      <c r="J1283" s="73">
        <v>0</v>
      </c>
      <c r="K1283" s="73">
        <v>5</v>
      </c>
      <c r="L1283" s="73">
        <v>318.27999999999997</v>
      </c>
      <c r="N1283" s="108">
        <f t="shared" si="40"/>
        <v>0</v>
      </c>
      <c r="O1283" s="108">
        <f t="shared" si="40"/>
        <v>0</v>
      </c>
      <c r="P1283" s="108">
        <f t="shared" ref="P1283:P1346" si="41">H1283-L1283-J1283</f>
        <v>0</v>
      </c>
    </row>
    <row r="1284" spans="1:16" hidden="1" x14ac:dyDescent="0.3">
      <c r="A1284" s="71" t="s">
        <v>132</v>
      </c>
      <c r="B1284" s="71" t="s">
        <v>129</v>
      </c>
      <c r="C1284" s="71" t="s">
        <v>13</v>
      </c>
      <c r="D1284" s="71" t="s">
        <v>47</v>
      </c>
      <c r="E1284" s="72" t="s">
        <v>24</v>
      </c>
      <c r="F1284" s="72" t="s">
        <v>16</v>
      </c>
      <c r="G1284" s="73">
        <v>2</v>
      </c>
      <c r="H1284" s="73">
        <v>318.06</v>
      </c>
      <c r="I1284" s="73">
        <v>0</v>
      </c>
      <c r="J1284" s="73">
        <v>0</v>
      </c>
      <c r="K1284" s="73">
        <v>2</v>
      </c>
      <c r="L1284" s="73">
        <v>318.06</v>
      </c>
      <c r="N1284" s="108">
        <f t="shared" si="40"/>
        <v>0</v>
      </c>
      <c r="O1284" s="108">
        <f t="shared" si="40"/>
        <v>0</v>
      </c>
      <c r="P1284" s="108">
        <f t="shared" si="41"/>
        <v>0</v>
      </c>
    </row>
    <row r="1285" spans="1:16" hidden="1" x14ac:dyDescent="0.3">
      <c r="A1285" s="71" t="s">
        <v>161</v>
      </c>
      <c r="B1285" s="71" t="s">
        <v>57</v>
      </c>
      <c r="C1285" s="71" t="s">
        <v>55</v>
      </c>
      <c r="D1285" s="71" t="s">
        <v>36</v>
      </c>
      <c r="E1285" s="72" t="s">
        <v>41</v>
      </c>
      <c r="F1285" s="72" t="s">
        <v>26</v>
      </c>
      <c r="G1285" s="73">
        <v>18</v>
      </c>
      <c r="H1285" s="73">
        <v>317.36</v>
      </c>
      <c r="I1285" s="73">
        <v>7</v>
      </c>
      <c r="J1285" s="73">
        <v>128.32</v>
      </c>
      <c r="K1285" s="73">
        <v>11</v>
      </c>
      <c r="L1285" s="73">
        <v>189.04</v>
      </c>
      <c r="N1285" s="108">
        <f t="shared" si="40"/>
        <v>0</v>
      </c>
      <c r="O1285" s="108">
        <f t="shared" si="40"/>
        <v>0</v>
      </c>
      <c r="P1285" s="108">
        <f t="shared" si="41"/>
        <v>0</v>
      </c>
    </row>
    <row r="1286" spans="1:16" hidden="1" x14ac:dyDescent="0.3">
      <c r="A1286" s="71" t="s">
        <v>142</v>
      </c>
      <c r="B1286" s="71" t="s">
        <v>12</v>
      </c>
      <c r="C1286" s="71" t="s">
        <v>13</v>
      </c>
      <c r="D1286" s="71" t="s">
        <v>34</v>
      </c>
      <c r="E1286" s="72" t="s">
        <v>31</v>
      </c>
      <c r="F1286" s="72" t="s">
        <v>26</v>
      </c>
      <c r="G1286" s="73">
        <v>4</v>
      </c>
      <c r="H1286" s="73">
        <v>317.33999999999997</v>
      </c>
      <c r="I1286" s="73">
        <v>0</v>
      </c>
      <c r="J1286" s="73">
        <v>0</v>
      </c>
      <c r="K1286" s="73">
        <v>4</v>
      </c>
      <c r="L1286" s="73">
        <v>317.33999999999997</v>
      </c>
      <c r="N1286" s="108">
        <f t="shared" si="40"/>
        <v>0</v>
      </c>
      <c r="O1286" s="108">
        <f t="shared" si="40"/>
        <v>0</v>
      </c>
      <c r="P1286" s="108">
        <f t="shared" si="41"/>
        <v>0</v>
      </c>
    </row>
    <row r="1287" spans="1:16" x14ac:dyDescent="0.3">
      <c r="A1287" s="71" t="s">
        <v>140</v>
      </c>
      <c r="B1287" s="71" t="s">
        <v>57</v>
      </c>
      <c r="C1287" s="71" t="s">
        <v>13</v>
      </c>
      <c r="D1287" s="71" t="s">
        <v>51</v>
      </c>
      <c r="E1287" s="72" t="s">
        <v>28</v>
      </c>
      <c r="F1287" s="72" t="s">
        <v>16</v>
      </c>
      <c r="G1287" s="91">
        <v>3</v>
      </c>
      <c r="H1287" s="73">
        <v>317.06</v>
      </c>
      <c r="I1287" s="91">
        <v>0</v>
      </c>
      <c r="J1287" s="73">
        <v>0</v>
      </c>
      <c r="K1287" s="91">
        <v>3</v>
      </c>
      <c r="L1287" s="73">
        <v>317.06</v>
      </c>
      <c r="N1287" s="108">
        <f t="shared" si="40"/>
        <v>0</v>
      </c>
      <c r="O1287" s="108">
        <f t="shared" si="40"/>
        <v>0</v>
      </c>
      <c r="P1287" s="108">
        <f t="shared" si="41"/>
        <v>0</v>
      </c>
    </row>
    <row r="1288" spans="1:16" hidden="1" x14ac:dyDescent="0.3">
      <c r="A1288" s="71" t="s">
        <v>161</v>
      </c>
      <c r="B1288" s="71" t="s">
        <v>12</v>
      </c>
      <c r="C1288" s="71" t="s">
        <v>55</v>
      </c>
      <c r="D1288" s="71" t="s">
        <v>39</v>
      </c>
      <c r="E1288" s="72" t="s">
        <v>5</v>
      </c>
      <c r="F1288" s="72" t="s">
        <v>21</v>
      </c>
      <c r="G1288" s="73">
        <v>1</v>
      </c>
      <c r="H1288" s="73">
        <v>316.61</v>
      </c>
      <c r="I1288" s="73">
        <v>0</v>
      </c>
      <c r="J1288" s="73">
        <v>0</v>
      </c>
      <c r="K1288" s="73">
        <v>1</v>
      </c>
      <c r="L1288" s="73">
        <v>316.61</v>
      </c>
      <c r="N1288" s="108">
        <f t="shared" si="40"/>
        <v>0</v>
      </c>
      <c r="O1288" s="108">
        <f t="shared" si="40"/>
        <v>0</v>
      </c>
      <c r="P1288" s="108">
        <f t="shared" si="41"/>
        <v>0</v>
      </c>
    </row>
    <row r="1289" spans="1:16" hidden="1" x14ac:dyDescent="0.3">
      <c r="A1289" s="71" t="s">
        <v>161</v>
      </c>
      <c r="B1289" s="71" t="s">
        <v>12</v>
      </c>
      <c r="C1289" s="71" t="s">
        <v>55</v>
      </c>
      <c r="D1289" s="71" t="s">
        <v>39</v>
      </c>
      <c r="E1289" s="72" t="s">
        <v>25</v>
      </c>
      <c r="F1289" s="72" t="s">
        <v>4</v>
      </c>
      <c r="G1289" s="73">
        <v>7</v>
      </c>
      <c r="H1289" s="73">
        <v>316.58999999999997</v>
      </c>
      <c r="I1289" s="73">
        <v>0</v>
      </c>
      <c r="J1289" s="73">
        <v>0</v>
      </c>
      <c r="K1289" s="73">
        <v>7</v>
      </c>
      <c r="L1289" s="73">
        <v>316.58999999999997</v>
      </c>
      <c r="N1289" s="108">
        <f t="shared" si="40"/>
        <v>0</v>
      </c>
      <c r="O1289" s="108">
        <f t="shared" si="40"/>
        <v>0</v>
      </c>
      <c r="P1289" s="108">
        <f t="shared" si="41"/>
        <v>0</v>
      </c>
    </row>
    <row r="1290" spans="1:16" hidden="1" x14ac:dyDescent="0.3">
      <c r="A1290" s="71" t="s">
        <v>161</v>
      </c>
      <c r="B1290" s="71" t="s">
        <v>57</v>
      </c>
      <c r="C1290" s="71" t="s">
        <v>13</v>
      </c>
      <c r="D1290" s="71" t="s">
        <v>106</v>
      </c>
      <c r="E1290" s="72" t="s">
        <v>18</v>
      </c>
      <c r="F1290" s="72" t="s">
        <v>21</v>
      </c>
      <c r="G1290" s="73">
        <v>17</v>
      </c>
      <c r="H1290" s="73">
        <v>315.83</v>
      </c>
      <c r="I1290" s="73">
        <v>4</v>
      </c>
      <c r="J1290" s="73">
        <v>76.040000000000006</v>
      </c>
      <c r="K1290" s="73">
        <v>13</v>
      </c>
      <c r="L1290" s="73">
        <v>239.79</v>
      </c>
      <c r="N1290" s="108">
        <f t="shared" si="40"/>
        <v>0</v>
      </c>
      <c r="O1290" s="108">
        <f t="shared" si="40"/>
        <v>0</v>
      </c>
      <c r="P1290" s="108">
        <f t="shared" si="41"/>
        <v>0</v>
      </c>
    </row>
    <row r="1291" spans="1:16" hidden="1" x14ac:dyDescent="0.3">
      <c r="A1291" s="71" t="s">
        <v>161</v>
      </c>
      <c r="B1291" s="71" t="s">
        <v>57</v>
      </c>
      <c r="C1291" s="71" t="s">
        <v>55</v>
      </c>
      <c r="D1291" s="71" t="s">
        <v>48</v>
      </c>
      <c r="E1291" s="72" t="s">
        <v>24</v>
      </c>
      <c r="F1291" s="72" t="s">
        <v>16</v>
      </c>
      <c r="G1291" s="73">
        <v>1</v>
      </c>
      <c r="H1291" s="73">
        <v>315.31</v>
      </c>
      <c r="I1291" s="73">
        <v>0</v>
      </c>
      <c r="J1291" s="73">
        <v>0</v>
      </c>
      <c r="K1291" s="73">
        <v>1</v>
      </c>
      <c r="L1291" s="73">
        <v>315.31</v>
      </c>
      <c r="N1291" s="108">
        <f t="shared" si="40"/>
        <v>0</v>
      </c>
      <c r="O1291" s="108">
        <f t="shared" si="40"/>
        <v>0</v>
      </c>
      <c r="P1291" s="108">
        <f t="shared" si="41"/>
        <v>0</v>
      </c>
    </row>
    <row r="1292" spans="1:16" hidden="1" x14ac:dyDescent="0.3">
      <c r="A1292" s="71" t="s">
        <v>163</v>
      </c>
      <c r="B1292" s="71" t="s">
        <v>57</v>
      </c>
      <c r="C1292" s="71" t="s">
        <v>17</v>
      </c>
      <c r="D1292" s="71" t="s">
        <v>42</v>
      </c>
      <c r="E1292" s="72" t="s">
        <v>37</v>
      </c>
      <c r="F1292" s="72" t="s">
        <v>16</v>
      </c>
      <c r="G1292" s="73">
        <v>1</v>
      </c>
      <c r="H1292" s="73">
        <v>315.31</v>
      </c>
      <c r="I1292" s="73">
        <v>0</v>
      </c>
      <c r="J1292" s="73">
        <v>0</v>
      </c>
      <c r="K1292" s="73">
        <v>1</v>
      </c>
      <c r="L1292" s="73">
        <v>315.31</v>
      </c>
      <c r="N1292" s="108">
        <f t="shared" si="40"/>
        <v>0</v>
      </c>
      <c r="O1292" s="108">
        <f t="shared" si="40"/>
        <v>0</v>
      </c>
      <c r="P1292" s="108">
        <f t="shared" si="41"/>
        <v>0</v>
      </c>
    </row>
    <row r="1293" spans="1:16" hidden="1" x14ac:dyDescent="0.3">
      <c r="A1293" s="71" t="s">
        <v>132</v>
      </c>
      <c r="B1293" s="71" t="s">
        <v>57</v>
      </c>
      <c r="C1293" s="71" t="s">
        <v>13</v>
      </c>
      <c r="D1293" s="71" t="s">
        <v>85</v>
      </c>
      <c r="E1293" s="72" t="s">
        <v>15</v>
      </c>
      <c r="F1293" s="72" t="s">
        <v>4</v>
      </c>
      <c r="G1293" s="73">
        <v>2</v>
      </c>
      <c r="H1293" s="73">
        <v>314.92</v>
      </c>
      <c r="I1293" s="73">
        <v>0</v>
      </c>
      <c r="J1293" s="73">
        <v>0</v>
      </c>
      <c r="K1293" s="73">
        <v>2</v>
      </c>
      <c r="L1293" s="73">
        <v>314.92</v>
      </c>
      <c r="N1293" s="108">
        <f t="shared" si="40"/>
        <v>0</v>
      </c>
      <c r="O1293" s="108">
        <f t="shared" si="40"/>
        <v>0</v>
      </c>
      <c r="P1293" s="108">
        <f t="shared" si="41"/>
        <v>0</v>
      </c>
    </row>
    <row r="1294" spans="1:16" hidden="1" x14ac:dyDescent="0.3">
      <c r="A1294" s="71" t="s">
        <v>142</v>
      </c>
      <c r="B1294" s="71" t="s">
        <v>57</v>
      </c>
      <c r="C1294" s="71" t="s">
        <v>55</v>
      </c>
      <c r="D1294" s="71" t="s">
        <v>94</v>
      </c>
      <c r="E1294" s="72" t="s">
        <v>25</v>
      </c>
      <c r="F1294" s="72" t="s">
        <v>21</v>
      </c>
      <c r="G1294" s="73">
        <v>7</v>
      </c>
      <c r="H1294" s="73">
        <v>314.92</v>
      </c>
      <c r="I1294" s="73">
        <v>0</v>
      </c>
      <c r="J1294" s="73">
        <v>0</v>
      </c>
      <c r="K1294" s="73">
        <v>7</v>
      </c>
      <c r="L1294" s="73">
        <v>314.92</v>
      </c>
      <c r="N1294" s="108">
        <f t="shared" si="40"/>
        <v>0</v>
      </c>
      <c r="O1294" s="108">
        <f t="shared" si="40"/>
        <v>0</v>
      </c>
      <c r="P1294" s="108">
        <f t="shared" si="41"/>
        <v>0</v>
      </c>
    </row>
    <row r="1295" spans="1:16" hidden="1" x14ac:dyDescent="0.3">
      <c r="A1295" s="71" t="s">
        <v>135</v>
      </c>
      <c r="B1295" s="71" t="s">
        <v>57</v>
      </c>
      <c r="C1295" s="71" t="s">
        <v>13</v>
      </c>
      <c r="D1295" s="71" t="s">
        <v>39</v>
      </c>
      <c r="E1295" s="72" t="s">
        <v>40</v>
      </c>
      <c r="F1295" s="72" t="s">
        <v>26</v>
      </c>
      <c r="G1295" s="73">
        <v>4</v>
      </c>
      <c r="H1295" s="73">
        <v>314.64</v>
      </c>
      <c r="I1295" s="73">
        <v>2</v>
      </c>
      <c r="J1295" s="73">
        <v>85.76</v>
      </c>
      <c r="K1295" s="73">
        <v>2</v>
      </c>
      <c r="L1295" s="73">
        <v>228.88</v>
      </c>
      <c r="N1295" s="108">
        <f t="shared" si="40"/>
        <v>0</v>
      </c>
      <c r="O1295" s="108">
        <f t="shared" si="40"/>
        <v>0</v>
      </c>
      <c r="P1295" s="108">
        <f t="shared" si="41"/>
        <v>0</v>
      </c>
    </row>
    <row r="1296" spans="1:16" hidden="1" x14ac:dyDescent="0.3">
      <c r="A1296" s="71" t="s">
        <v>143</v>
      </c>
      <c r="B1296" s="71" t="s">
        <v>57</v>
      </c>
      <c r="C1296" s="71" t="s">
        <v>55</v>
      </c>
      <c r="D1296" s="71" t="s">
        <v>56</v>
      </c>
      <c r="E1296" s="72" t="s">
        <v>24</v>
      </c>
      <c r="F1296" s="72" t="s">
        <v>16</v>
      </c>
      <c r="G1296" s="73">
        <v>2</v>
      </c>
      <c r="H1296" s="73">
        <v>314.38</v>
      </c>
      <c r="I1296" s="73">
        <v>0</v>
      </c>
      <c r="J1296" s="73">
        <v>0</v>
      </c>
      <c r="K1296" s="73">
        <v>2</v>
      </c>
      <c r="L1296" s="73">
        <v>314.38</v>
      </c>
      <c r="N1296" s="108">
        <f t="shared" si="40"/>
        <v>0</v>
      </c>
      <c r="O1296" s="108">
        <f t="shared" si="40"/>
        <v>0</v>
      </c>
      <c r="P1296" s="108">
        <f t="shared" si="41"/>
        <v>0</v>
      </c>
    </row>
    <row r="1297" spans="1:16" hidden="1" x14ac:dyDescent="0.3">
      <c r="A1297" s="71" t="s">
        <v>142</v>
      </c>
      <c r="B1297" s="71" t="s">
        <v>12</v>
      </c>
      <c r="C1297" s="71" t="s">
        <v>13</v>
      </c>
      <c r="D1297" s="71" t="s">
        <v>27</v>
      </c>
      <c r="E1297" s="72" t="s">
        <v>24</v>
      </c>
      <c r="F1297" s="72" t="s">
        <v>16</v>
      </c>
      <c r="G1297" s="73">
        <v>2</v>
      </c>
      <c r="H1297" s="73">
        <v>313.64</v>
      </c>
      <c r="I1297" s="73">
        <v>0</v>
      </c>
      <c r="J1297" s="73">
        <v>0</v>
      </c>
      <c r="K1297" s="73">
        <v>2</v>
      </c>
      <c r="L1297" s="73">
        <v>313.64</v>
      </c>
      <c r="N1297" s="108">
        <f t="shared" si="40"/>
        <v>0</v>
      </c>
      <c r="O1297" s="108">
        <f t="shared" si="40"/>
        <v>0</v>
      </c>
      <c r="P1297" s="108">
        <f t="shared" si="41"/>
        <v>0</v>
      </c>
    </row>
    <row r="1298" spans="1:16" hidden="1" x14ac:dyDescent="0.3">
      <c r="A1298" s="71" t="s">
        <v>163</v>
      </c>
      <c r="B1298" s="71" t="s">
        <v>57</v>
      </c>
      <c r="C1298" s="71" t="s">
        <v>17</v>
      </c>
      <c r="D1298" s="71" t="s">
        <v>48</v>
      </c>
      <c r="E1298" s="72" t="s">
        <v>28</v>
      </c>
      <c r="F1298" s="72" t="s">
        <v>21</v>
      </c>
      <c r="G1298" s="73">
        <v>3</v>
      </c>
      <c r="H1298" s="73">
        <v>313.17</v>
      </c>
      <c r="I1298" s="73">
        <v>0</v>
      </c>
      <c r="J1298" s="73">
        <v>0</v>
      </c>
      <c r="K1298" s="73">
        <v>3</v>
      </c>
      <c r="L1298" s="73">
        <v>313.17</v>
      </c>
      <c r="N1298" s="108">
        <f t="shared" si="40"/>
        <v>0</v>
      </c>
      <c r="O1298" s="108">
        <f t="shared" si="40"/>
        <v>0</v>
      </c>
      <c r="P1298" s="108">
        <f t="shared" si="41"/>
        <v>0</v>
      </c>
    </row>
    <row r="1299" spans="1:16" hidden="1" x14ac:dyDescent="0.3">
      <c r="A1299" s="71" t="s">
        <v>163</v>
      </c>
      <c r="B1299" s="71" t="s">
        <v>129</v>
      </c>
      <c r="C1299" s="71" t="s">
        <v>17</v>
      </c>
      <c r="D1299" s="71" t="s">
        <v>33</v>
      </c>
      <c r="E1299" s="72" t="s">
        <v>28</v>
      </c>
      <c r="F1299" s="72" t="s">
        <v>21</v>
      </c>
      <c r="G1299" s="73">
        <v>4</v>
      </c>
      <c r="H1299" s="73">
        <v>312.89</v>
      </c>
      <c r="I1299" s="73">
        <v>1</v>
      </c>
      <c r="J1299" s="73">
        <v>11.58</v>
      </c>
      <c r="K1299" s="73">
        <v>3</v>
      </c>
      <c r="L1299" s="73">
        <v>301.31</v>
      </c>
      <c r="N1299" s="108">
        <f t="shared" si="40"/>
        <v>0</v>
      </c>
      <c r="O1299" s="108">
        <f t="shared" si="40"/>
        <v>0</v>
      </c>
      <c r="P1299" s="108">
        <f t="shared" si="41"/>
        <v>-1.5987211554602254E-14</v>
      </c>
    </row>
    <row r="1300" spans="1:16" hidden="1" x14ac:dyDescent="0.3">
      <c r="A1300" s="71" t="s">
        <v>163</v>
      </c>
      <c r="B1300" s="71" t="s">
        <v>57</v>
      </c>
      <c r="C1300" s="71" t="s">
        <v>17</v>
      </c>
      <c r="D1300" s="71" t="s">
        <v>93</v>
      </c>
      <c r="E1300" s="72" t="s">
        <v>25</v>
      </c>
      <c r="F1300" s="72" t="s">
        <v>21</v>
      </c>
      <c r="G1300" s="73">
        <v>26</v>
      </c>
      <c r="H1300" s="73">
        <v>312.63</v>
      </c>
      <c r="I1300" s="73">
        <v>17</v>
      </c>
      <c r="J1300" s="73">
        <v>219.24</v>
      </c>
      <c r="K1300" s="73">
        <v>9</v>
      </c>
      <c r="L1300" s="73">
        <v>93.39</v>
      </c>
      <c r="N1300" s="108">
        <f t="shared" ref="N1300:O1363" si="42">G1300-I1300-K1300</f>
        <v>0</v>
      </c>
      <c r="O1300" s="108">
        <f t="shared" si="42"/>
        <v>0</v>
      </c>
      <c r="P1300" s="108">
        <f t="shared" si="41"/>
        <v>0</v>
      </c>
    </row>
    <row r="1301" spans="1:16" hidden="1" x14ac:dyDescent="0.3">
      <c r="A1301" s="71" t="s">
        <v>132</v>
      </c>
      <c r="B1301" s="71" t="s">
        <v>129</v>
      </c>
      <c r="C1301" s="71" t="s">
        <v>13</v>
      </c>
      <c r="D1301" s="71" t="s">
        <v>79</v>
      </c>
      <c r="E1301" s="72" t="s">
        <v>40</v>
      </c>
      <c r="F1301" s="72" t="s">
        <v>4</v>
      </c>
      <c r="G1301" s="73">
        <v>1</v>
      </c>
      <c r="H1301" s="73">
        <v>312.54000000000002</v>
      </c>
      <c r="I1301" s="73">
        <v>0</v>
      </c>
      <c r="J1301" s="73">
        <v>0</v>
      </c>
      <c r="K1301" s="73">
        <v>1</v>
      </c>
      <c r="L1301" s="73">
        <v>312.54000000000002</v>
      </c>
      <c r="N1301" s="108">
        <f t="shared" si="42"/>
        <v>0</v>
      </c>
      <c r="O1301" s="108">
        <f t="shared" si="42"/>
        <v>0</v>
      </c>
      <c r="P1301" s="108">
        <f t="shared" si="41"/>
        <v>0</v>
      </c>
    </row>
    <row r="1302" spans="1:16" hidden="1" x14ac:dyDescent="0.3">
      <c r="A1302" s="71" t="s">
        <v>161</v>
      </c>
      <c r="B1302" s="71" t="s">
        <v>12</v>
      </c>
      <c r="C1302" s="71" t="s">
        <v>55</v>
      </c>
      <c r="D1302" s="71" t="s">
        <v>85</v>
      </c>
      <c r="E1302" s="72" t="s">
        <v>18</v>
      </c>
      <c r="F1302" s="72" t="s">
        <v>4</v>
      </c>
      <c r="G1302" s="73">
        <v>32</v>
      </c>
      <c r="H1302" s="73">
        <v>311.86</v>
      </c>
      <c r="I1302" s="73">
        <v>15</v>
      </c>
      <c r="J1302" s="73">
        <v>190.03</v>
      </c>
      <c r="K1302" s="73">
        <v>17</v>
      </c>
      <c r="L1302" s="73">
        <v>121.83</v>
      </c>
      <c r="N1302" s="108">
        <f t="shared" si="42"/>
        <v>0</v>
      </c>
      <c r="O1302" s="108">
        <f t="shared" si="42"/>
        <v>0</v>
      </c>
      <c r="P1302" s="108">
        <f t="shared" si="41"/>
        <v>0</v>
      </c>
    </row>
    <row r="1303" spans="1:16" hidden="1" x14ac:dyDescent="0.3">
      <c r="A1303" s="71" t="s">
        <v>161</v>
      </c>
      <c r="B1303" s="71" t="s">
        <v>129</v>
      </c>
      <c r="C1303" s="71" t="s">
        <v>55</v>
      </c>
      <c r="D1303" s="71" t="s">
        <v>43</v>
      </c>
      <c r="E1303" s="72" t="s">
        <v>24</v>
      </c>
      <c r="F1303" s="72" t="s">
        <v>26</v>
      </c>
      <c r="G1303" s="73">
        <v>1</v>
      </c>
      <c r="H1303" s="73">
        <v>311.56</v>
      </c>
      <c r="I1303" s="73">
        <v>0</v>
      </c>
      <c r="J1303" s="73">
        <v>0</v>
      </c>
      <c r="K1303" s="73">
        <v>1</v>
      </c>
      <c r="L1303" s="73">
        <v>311.56</v>
      </c>
      <c r="N1303" s="108">
        <f t="shared" si="42"/>
        <v>0</v>
      </c>
      <c r="O1303" s="108">
        <f t="shared" si="42"/>
        <v>0</v>
      </c>
      <c r="P1303" s="108">
        <f t="shared" si="41"/>
        <v>0</v>
      </c>
    </row>
    <row r="1304" spans="1:16" hidden="1" x14ac:dyDescent="0.3">
      <c r="A1304" s="71" t="s">
        <v>154</v>
      </c>
      <c r="B1304" s="71" t="s">
        <v>57</v>
      </c>
      <c r="C1304" s="71" t="s">
        <v>53</v>
      </c>
      <c r="D1304" s="71" t="s">
        <v>87</v>
      </c>
      <c r="E1304" s="72" t="s">
        <v>20</v>
      </c>
      <c r="F1304" s="72" t="s">
        <v>4</v>
      </c>
      <c r="G1304" s="73">
        <v>12</v>
      </c>
      <c r="H1304" s="73">
        <v>311.12</v>
      </c>
      <c r="I1304" s="73">
        <v>8</v>
      </c>
      <c r="J1304" s="73">
        <v>231.97</v>
      </c>
      <c r="K1304" s="73">
        <v>4</v>
      </c>
      <c r="L1304" s="73">
        <v>79.150000000000006</v>
      </c>
      <c r="N1304" s="108">
        <f t="shared" si="42"/>
        <v>0</v>
      </c>
      <c r="O1304" s="108">
        <f t="shared" si="42"/>
        <v>0</v>
      </c>
      <c r="P1304" s="108">
        <f t="shared" si="41"/>
        <v>0</v>
      </c>
    </row>
    <row r="1305" spans="1:16" hidden="1" x14ac:dyDescent="0.3">
      <c r="A1305" s="71" t="s">
        <v>154</v>
      </c>
      <c r="B1305" s="71" t="s">
        <v>12</v>
      </c>
      <c r="C1305" s="71" t="s">
        <v>55</v>
      </c>
      <c r="D1305" s="71" t="s">
        <v>43</v>
      </c>
      <c r="E1305" s="72" t="s">
        <v>37</v>
      </c>
      <c r="F1305" s="72" t="s">
        <v>16</v>
      </c>
      <c r="G1305" s="73">
        <v>1</v>
      </c>
      <c r="H1305" s="73">
        <v>310.87</v>
      </c>
      <c r="I1305" s="73">
        <v>0</v>
      </c>
      <c r="J1305" s="73">
        <v>0</v>
      </c>
      <c r="K1305" s="73">
        <v>1</v>
      </c>
      <c r="L1305" s="73">
        <v>310.87</v>
      </c>
      <c r="N1305" s="108">
        <f t="shared" si="42"/>
        <v>0</v>
      </c>
      <c r="O1305" s="108">
        <f t="shared" si="42"/>
        <v>0</v>
      </c>
      <c r="P1305" s="108">
        <f t="shared" si="41"/>
        <v>0</v>
      </c>
    </row>
    <row r="1306" spans="1:16" hidden="1" x14ac:dyDescent="0.3">
      <c r="A1306" s="71" t="s">
        <v>131</v>
      </c>
      <c r="B1306" s="71" t="s">
        <v>57</v>
      </c>
      <c r="C1306" s="71" t="s">
        <v>22</v>
      </c>
      <c r="D1306" s="71" t="s">
        <v>36</v>
      </c>
      <c r="E1306" s="72" t="s">
        <v>28</v>
      </c>
      <c r="F1306" s="72" t="s">
        <v>26</v>
      </c>
      <c r="G1306" s="73">
        <v>4</v>
      </c>
      <c r="H1306" s="73">
        <v>310.73</v>
      </c>
      <c r="I1306" s="73">
        <v>1</v>
      </c>
      <c r="J1306" s="73">
        <v>77.39</v>
      </c>
      <c r="K1306" s="73">
        <v>3</v>
      </c>
      <c r="L1306" s="73">
        <v>233.34</v>
      </c>
      <c r="N1306" s="108">
        <f t="shared" si="42"/>
        <v>0</v>
      </c>
      <c r="O1306" s="108">
        <f t="shared" si="42"/>
        <v>0</v>
      </c>
      <c r="P1306" s="108">
        <f t="shared" si="41"/>
        <v>0</v>
      </c>
    </row>
    <row r="1307" spans="1:16" hidden="1" x14ac:dyDescent="0.3">
      <c r="A1307" s="71" t="s">
        <v>142</v>
      </c>
      <c r="B1307" s="71" t="s">
        <v>12</v>
      </c>
      <c r="C1307" s="71" t="s">
        <v>13</v>
      </c>
      <c r="D1307" s="71" t="s">
        <v>104</v>
      </c>
      <c r="E1307" s="72" t="s">
        <v>24</v>
      </c>
      <c r="F1307" s="72" t="s">
        <v>16</v>
      </c>
      <c r="G1307" s="73">
        <v>2</v>
      </c>
      <c r="H1307" s="73">
        <v>310.69</v>
      </c>
      <c r="I1307" s="73">
        <v>0</v>
      </c>
      <c r="J1307" s="73">
        <v>0</v>
      </c>
      <c r="K1307" s="73">
        <v>2</v>
      </c>
      <c r="L1307" s="73">
        <v>310.69</v>
      </c>
      <c r="N1307" s="108">
        <f t="shared" si="42"/>
        <v>0</v>
      </c>
      <c r="O1307" s="108">
        <f t="shared" si="42"/>
        <v>0</v>
      </c>
      <c r="P1307" s="108">
        <f t="shared" si="41"/>
        <v>0</v>
      </c>
    </row>
    <row r="1308" spans="1:16" hidden="1" x14ac:dyDescent="0.3">
      <c r="A1308" s="71" t="s">
        <v>154</v>
      </c>
      <c r="B1308" s="71" t="s">
        <v>12</v>
      </c>
      <c r="C1308" s="71" t="s">
        <v>55</v>
      </c>
      <c r="D1308" s="71" t="s">
        <v>64</v>
      </c>
      <c r="E1308" s="72" t="s">
        <v>3</v>
      </c>
      <c r="F1308" s="72" t="s">
        <v>21</v>
      </c>
      <c r="G1308" s="73">
        <v>23</v>
      </c>
      <c r="H1308" s="73">
        <v>310.39999999999998</v>
      </c>
      <c r="I1308" s="73">
        <v>2</v>
      </c>
      <c r="J1308" s="73">
        <v>29.74</v>
      </c>
      <c r="K1308" s="73">
        <v>21</v>
      </c>
      <c r="L1308" s="73">
        <v>280.66000000000003</v>
      </c>
      <c r="N1308" s="108">
        <f t="shared" si="42"/>
        <v>0</v>
      </c>
      <c r="O1308" s="108">
        <f t="shared" si="42"/>
        <v>0</v>
      </c>
      <c r="P1308" s="108">
        <f t="shared" si="41"/>
        <v>-4.6185277824406512E-14</v>
      </c>
    </row>
    <row r="1309" spans="1:16" hidden="1" x14ac:dyDescent="0.3">
      <c r="A1309" s="71" t="s">
        <v>161</v>
      </c>
      <c r="B1309" s="71" t="s">
        <v>12</v>
      </c>
      <c r="C1309" s="71" t="s">
        <v>55</v>
      </c>
      <c r="D1309" s="71" t="s">
        <v>103</v>
      </c>
      <c r="E1309" s="72" t="s">
        <v>28</v>
      </c>
      <c r="F1309" s="72" t="s">
        <v>21</v>
      </c>
      <c r="G1309" s="73">
        <v>3</v>
      </c>
      <c r="H1309" s="73">
        <v>310.38</v>
      </c>
      <c r="I1309" s="73">
        <v>0</v>
      </c>
      <c r="J1309" s="73">
        <v>0</v>
      </c>
      <c r="K1309" s="73">
        <v>3</v>
      </c>
      <c r="L1309" s="73">
        <v>310.38</v>
      </c>
      <c r="N1309" s="108">
        <f t="shared" si="42"/>
        <v>0</v>
      </c>
      <c r="O1309" s="108">
        <f t="shared" si="42"/>
        <v>0</v>
      </c>
      <c r="P1309" s="108">
        <f t="shared" si="41"/>
        <v>0</v>
      </c>
    </row>
    <row r="1310" spans="1:16" hidden="1" x14ac:dyDescent="0.3">
      <c r="A1310" s="71" t="s">
        <v>154</v>
      </c>
      <c r="B1310" s="71" t="s">
        <v>129</v>
      </c>
      <c r="C1310" s="71" t="s">
        <v>55</v>
      </c>
      <c r="D1310" s="71" t="s">
        <v>99</v>
      </c>
      <c r="E1310" s="72" t="s">
        <v>25</v>
      </c>
      <c r="F1310" s="72" t="s">
        <v>21</v>
      </c>
      <c r="G1310" s="73">
        <v>1</v>
      </c>
      <c r="H1310" s="73">
        <v>310.08999999999997</v>
      </c>
      <c r="I1310" s="73">
        <v>0</v>
      </c>
      <c r="J1310" s="73">
        <v>0</v>
      </c>
      <c r="K1310" s="73">
        <v>1</v>
      </c>
      <c r="L1310" s="73">
        <v>310.08999999999997</v>
      </c>
      <c r="N1310" s="108">
        <f t="shared" si="42"/>
        <v>0</v>
      </c>
      <c r="O1310" s="108">
        <f t="shared" si="42"/>
        <v>0</v>
      </c>
      <c r="P1310" s="108">
        <f t="shared" si="41"/>
        <v>0</v>
      </c>
    </row>
    <row r="1311" spans="1:16" hidden="1" x14ac:dyDescent="0.3">
      <c r="A1311" s="71" t="s">
        <v>159</v>
      </c>
      <c r="B1311" s="71" t="s">
        <v>12</v>
      </c>
      <c r="C1311" s="71" t="s">
        <v>55</v>
      </c>
      <c r="D1311" s="71" t="s">
        <v>56</v>
      </c>
      <c r="E1311" s="72" t="s">
        <v>31</v>
      </c>
      <c r="F1311" s="72" t="s">
        <v>21</v>
      </c>
      <c r="G1311" s="73">
        <v>1</v>
      </c>
      <c r="H1311" s="73">
        <v>309.85000000000002</v>
      </c>
      <c r="I1311" s="73">
        <v>0</v>
      </c>
      <c r="J1311" s="73">
        <v>0</v>
      </c>
      <c r="K1311" s="73">
        <v>1</v>
      </c>
      <c r="L1311" s="73">
        <v>309.85000000000002</v>
      </c>
      <c r="N1311" s="108">
        <f t="shared" si="42"/>
        <v>0</v>
      </c>
      <c r="O1311" s="108">
        <f t="shared" si="42"/>
        <v>0</v>
      </c>
      <c r="P1311" s="108">
        <f t="shared" si="41"/>
        <v>0</v>
      </c>
    </row>
    <row r="1312" spans="1:16" hidden="1" x14ac:dyDescent="0.3">
      <c r="A1312" s="71" t="s">
        <v>140</v>
      </c>
      <c r="B1312" s="71" t="s">
        <v>57</v>
      </c>
      <c r="C1312" s="71" t="s">
        <v>13</v>
      </c>
      <c r="D1312" s="71" t="s">
        <v>77</v>
      </c>
      <c r="E1312" s="72" t="s">
        <v>18</v>
      </c>
      <c r="F1312" s="72" t="s">
        <v>21</v>
      </c>
      <c r="G1312" s="73">
        <v>31</v>
      </c>
      <c r="H1312" s="73">
        <v>309.62</v>
      </c>
      <c r="I1312" s="73">
        <v>16</v>
      </c>
      <c r="J1312" s="73">
        <v>136.75</v>
      </c>
      <c r="K1312" s="73">
        <v>15</v>
      </c>
      <c r="L1312" s="73">
        <v>172.87</v>
      </c>
      <c r="N1312" s="108">
        <f t="shared" si="42"/>
        <v>0</v>
      </c>
      <c r="O1312" s="108">
        <f t="shared" si="42"/>
        <v>0</v>
      </c>
      <c r="P1312" s="108">
        <f t="shared" si="41"/>
        <v>0</v>
      </c>
    </row>
    <row r="1313" spans="1:16" hidden="1" x14ac:dyDescent="0.3">
      <c r="A1313" s="71" t="s">
        <v>160</v>
      </c>
      <c r="B1313" s="71" t="s">
        <v>12</v>
      </c>
      <c r="C1313" s="71" t="s">
        <v>13</v>
      </c>
      <c r="D1313" s="71" t="s">
        <v>38</v>
      </c>
      <c r="E1313" s="72" t="s">
        <v>24</v>
      </c>
      <c r="F1313" s="72" t="s">
        <v>21</v>
      </c>
      <c r="G1313" s="73">
        <v>2</v>
      </c>
      <c r="H1313" s="73">
        <v>309.26</v>
      </c>
      <c r="I1313" s="73">
        <v>0</v>
      </c>
      <c r="J1313" s="73">
        <v>0</v>
      </c>
      <c r="K1313" s="73">
        <v>2</v>
      </c>
      <c r="L1313" s="73">
        <v>309.26</v>
      </c>
      <c r="N1313" s="108">
        <f t="shared" si="42"/>
        <v>0</v>
      </c>
      <c r="O1313" s="108">
        <f t="shared" si="42"/>
        <v>0</v>
      </c>
      <c r="P1313" s="108">
        <f t="shared" si="41"/>
        <v>0</v>
      </c>
    </row>
    <row r="1314" spans="1:16" hidden="1" x14ac:dyDescent="0.3">
      <c r="A1314" s="71" t="s">
        <v>148</v>
      </c>
      <c r="B1314" s="71" t="s">
        <v>57</v>
      </c>
      <c r="C1314" s="71" t="s">
        <v>55</v>
      </c>
      <c r="D1314" s="71" t="s">
        <v>98</v>
      </c>
      <c r="E1314" s="72" t="s">
        <v>15</v>
      </c>
      <c r="F1314" s="72" t="s">
        <v>4</v>
      </c>
      <c r="G1314" s="73">
        <v>2</v>
      </c>
      <c r="H1314" s="73">
        <v>309.2</v>
      </c>
      <c r="I1314" s="73">
        <v>0</v>
      </c>
      <c r="J1314" s="73">
        <v>0</v>
      </c>
      <c r="K1314" s="73">
        <v>2</v>
      </c>
      <c r="L1314" s="73">
        <v>309.2</v>
      </c>
      <c r="N1314" s="108">
        <f t="shared" si="42"/>
        <v>0</v>
      </c>
      <c r="O1314" s="108">
        <f t="shared" si="42"/>
        <v>0</v>
      </c>
      <c r="P1314" s="108">
        <f t="shared" si="41"/>
        <v>0</v>
      </c>
    </row>
    <row r="1315" spans="1:16" hidden="1" x14ac:dyDescent="0.3">
      <c r="A1315" s="71" t="s">
        <v>138</v>
      </c>
      <c r="B1315" s="71" t="s">
        <v>57</v>
      </c>
      <c r="C1315" s="71" t="s">
        <v>13</v>
      </c>
      <c r="D1315" s="71" t="s">
        <v>47</v>
      </c>
      <c r="E1315" s="72" t="s">
        <v>40</v>
      </c>
      <c r="F1315" s="72" t="s">
        <v>4</v>
      </c>
      <c r="G1315" s="73">
        <v>1</v>
      </c>
      <c r="H1315" s="73">
        <v>309</v>
      </c>
      <c r="I1315" s="73">
        <v>0</v>
      </c>
      <c r="J1315" s="73">
        <v>0</v>
      </c>
      <c r="K1315" s="73">
        <v>1</v>
      </c>
      <c r="L1315" s="73">
        <v>309</v>
      </c>
      <c r="N1315" s="108">
        <f t="shared" si="42"/>
        <v>0</v>
      </c>
      <c r="O1315" s="108">
        <f t="shared" si="42"/>
        <v>0</v>
      </c>
      <c r="P1315" s="108">
        <f t="shared" si="41"/>
        <v>0</v>
      </c>
    </row>
    <row r="1316" spans="1:16" hidden="1" x14ac:dyDescent="0.3">
      <c r="A1316" s="71" t="s">
        <v>154</v>
      </c>
      <c r="B1316" s="71" t="s">
        <v>57</v>
      </c>
      <c r="C1316" s="71" t="s">
        <v>55</v>
      </c>
      <c r="D1316" s="71" t="s">
        <v>75</v>
      </c>
      <c r="E1316" s="72" t="s">
        <v>18</v>
      </c>
      <c r="F1316" s="72" t="s">
        <v>4</v>
      </c>
      <c r="G1316" s="73">
        <v>27</v>
      </c>
      <c r="H1316" s="73">
        <v>308.76</v>
      </c>
      <c r="I1316" s="73">
        <v>11</v>
      </c>
      <c r="J1316" s="73">
        <v>123.6</v>
      </c>
      <c r="K1316" s="73">
        <v>16</v>
      </c>
      <c r="L1316" s="73">
        <v>185.16</v>
      </c>
      <c r="N1316" s="108">
        <f t="shared" si="42"/>
        <v>0</v>
      </c>
      <c r="O1316" s="108">
        <f t="shared" si="42"/>
        <v>0</v>
      </c>
      <c r="P1316" s="108">
        <f t="shared" si="41"/>
        <v>0</v>
      </c>
    </row>
    <row r="1317" spans="1:16" hidden="1" x14ac:dyDescent="0.3">
      <c r="A1317" s="71" t="s">
        <v>132</v>
      </c>
      <c r="B1317" s="71" t="s">
        <v>129</v>
      </c>
      <c r="C1317" s="71" t="s">
        <v>13</v>
      </c>
      <c r="D1317" s="71" t="s">
        <v>47</v>
      </c>
      <c r="E1317" s="72" t="s">
        <v>37</v>
      </c>
      <c r="F1317" s="72" t="s">
        <v>16</v>
      </c>
      <c r="G1317" s="73">
        <v>6</v>
      </c>
      <c r="H1317" s="73">
        <v>308.66000000000003</v>
      </c>
      <c r="I1317" s="73">
        <v>0</v>
      </c>
      <c r="J1317" s="73">
        <v>0</v>
      </c>
      <c r="K1317" s="73">
        <v>6</v>
      </c>
      <c r="L1317" s="73">
        <v>308.66000000000003</v>
      </c>
      <c r="N1317" s="108">
        <f t="shared" si="42"/>
        <v>0</v>
      </c>
      <c r="O1317" s="108">
        <f t="shared" si="42"/>
        <v>0</v>
      </c>
      <c r="P1317" s="108">
        <f t="shared" si="41"/>
        <v>0</v>
      </c>
    </row>
    <row r="1318" spans="1:16" hidden="1" x14ac:dyDescent="0.3">
      <c r="A1318" s="71" t="s">
        <v>142</v>
      </c>
      <c r="B1318" s="71" t="s">
        <v>57</v>
      </c>
      <c r="C1318" s="71" t="s">
        <v>55</v>
      </c>
      <c r="D1318" s="71" t="s">
        <v>36</v>
      </c>
      <c r="E1318" s="72" t="s">
        <v>20</v>
      </c>
      <c r="F1318" s="72" t="s">
        <v>16</v>
      </c>
      <c r="G1318" s="73">
        <v>1</v>
      </c>
      <c r="H1318" s="73">
        <v>308.42</v>
      </c>
      <c r="I1318" s="73">
        <v>0</v>
      </c>
      <c r="J1318" s="73">
        <v>0</v>
      </c>
      <c r="K1318" s="73">
        <v>1</v>
      </c>
      <c r="L1318" s="73">
        <v>308.42</v>
      </c>
      <c r="N1318" s="108">
        <f t="shared" si="42"/>
        <v>0</v>
      </c>
      <c r="O1318" s="108">
        <f t="shared" si="42"/>
        <v>0</v>
      </c>
      <c r="P1318" s="108">
        <f t="shared" si="41"/>
        <v>0</v>
      </c>
    </row>
    <row r="1319" spans="1:16" hidden="1" x14ac:dyDescent="0.3">
      <c r="A1319" s="71" t="s">
        <v>154</v>
      </c>
      <c r="B1319" s="71" t="s">
        <v>129</v>
      </c>
      <c r="C1319" s="71" t="s">
        <v>55</v>
      </c>
      <c r="D1319" s="71" t="s">
        <v>85</v>
      </c>
      <c r="E1319" s="72" t="s">
        <v>20</v>
      </c>
      <c r="F1319" s="72" t="s">
        <v>26</v>
      </c>
      <c r="G1319" s="73">
        <v>12</v>
      </c>
      <c r="H1319" s="73">
        <v>307.99</v>
      </c>
      <c r="I1319" s="73">
        <v>8</v>
      </c>
      <c r="J1319" s="73">
        <v>159.47</v>
      </c>
      <c r="K1319" s="73">
        <v>4</v>
      </c>
      <c r="L1319" s="73">
        <v>148.52000000000001</v>
      </c>
      <c r="N1319" s="108">
        <f t="shared" si="42"/>
        <v>0</v>
      </c>
      <c r="O1319" s="108">
        <f t="shared" si="42"/>
        <v>0</v>
      </c>
      <c r="P1319" s="108">
        <f t="shared" si="41"/>
        <v>0</v>
      </c>
    </row>
    <row r="1320" spans="1:16" hidden="1" x14ac:dyDescent="0.3">
      <c r="A1320" s="71" t="s">
        <v>140</v>
      </c>
      <c r="B1320" s="71" t="s">
        <v>12</v>
      </c>
      <c r="C1320" s="71" t="s">
        <v>13</v>
      </c>
      <c r="D1320" s="71" t="s">
        <v>46</v>
      </c>
      <c r="E1320" s="72" t="s">
        <v>18</v>
      </c>
      <c r="F1320" s="72" t="s">
        <v>4</v>
      </c>
      <c r="G1320" s="73">
        <v>25</v>
      </c>
      <c r="H1320" s="73">
        <v>307.89999999999998</v>
      </c>
      <c r="I1320" s="73">
        <v>11</v>
      </c>
      <c r="J1320" s="73">
        <v>181.36</v>
      </c>
      <c r="K1320" s="73">
        <v>14</v>
      </c>
      <c r="L1320" s="73">
        <v>126.54</v>
      </c>
      <c r="N1320" s="108">
        <f t="shared" si="42"/>
        <v>0</v>
      </c>
      <c r="O1320" s="108">
        <f t="shared" si="42"/>
        <v>0</v>
      </c>
      <c r="P1320" s="108">
        <f t="shared" si="41"/>
        <v>0</v>
      </c>
    </row>
    <row r="1321" spans="1:16" hidden="1" x14ac:dyDescent="0.3">
      <c r="A1321" s="71" t="s">
        <v>163</v>
      </c>
      <c r="B1321" s="71" t="s">
        <v>12</v>
      </c>
      <c r="C1321" s="71" t="s">
        <v>55</v>
      </c>
      <c r="D1321" s="71" t="s">
        <v>44</v>
      </c>
      <c r="E1321" s="72" t="s">
        <v>24</v>
      </c>
      <c r="F1321" s="72" t="s">
        <v>21</v>
      </c>
      <c r="G1321" s="73">
        <v>2</v>
      </c>
      <c r="H1321" s="73">
        <v>307.14</v>
      </c>
      <c r="I1321" s="73">
        <v>0</v>
      </c>
      <c r="J1321" s="73">
        <v>0</v>
      </c>
      <c r="K1321" s="73">
        <v>2</v>
      </c>
      <c r="L1321" s="73">
        <v>307.14</v>
      </c>
      <c r="N1321" s="108">
        <f t="shared" si="42"/>
        <v>0</v>
      </c>
      <c r="O1321" s="108">
        <f t="shared" si="42"/>
        <v>0</v>
      </c>
      <c r="P1321" s="108">
        <f t="shared" si="41"/>
        <v>0</v>
      </c>
    </row>
    <row r="1322" spans="1:16" hidden="1" x14ac:dyDescent="0.3">
      <c r="A1322" s="71" t="s">
        <v>132</v>
      </c>
      <c r="B1322" s="71" t="s">
        <v>57</v>
      </c>
      <c r="C1322" s="71" t="s">
        <v>13</v>
      </c>
      <c r="D1322" s="71" t="s">
        <v>48</v>
      </c>
      <c r="E1322" s="72" t="s">
        <v>28</v>
      </c>
      <c r="F1322" s="72" t="s">
        <v>21</v>
      </c>
      <c r="G1322" s="73">
        <v>4</v>
      </c>
      <c r="H1322" s="73">
        <v>306.95</v>
      </c>
      <c r="I1322" s="73">
        <v>1</v>
      </c>
      <c r="J1322" s="73">
        <v>36.020000000000003</v>
      </c>
      <c r="K1322" s="73">
        <v>3</v>
      </c>
      <c r="L1322" s="73">
        <v>270.93</v>
      </c>
      <c r="N1322" s="108">
        <f t="shared" si="42"/>
        <v>0</v>
      </c>
      <c r="O1322" s="108">
        <f t="shared" si="42"/>
        <v>0</v>
      </c>
      <c r="P1322" s="108">
        <f t="shared" si="41"/>
        <v>0</v>
      </c>
    </row>
    <row r="1323" spans="1:16" hidden="1" x14ac:dyDescent="0.3">
      <c r="A1323" s="71" t="s">
        <v>161</v>
      </c>
      <c r="B1323" s="71" t="s">
        <v>57</v>
      </c>
      <c r="C1323" s="71" t="s">
        <v>55</v>
      </c>
      <c r="D1323" s="71" t="s">
        <v>91</v>
      </c>
      <c r="E1323" s="72" t="s">
        <v>20</v>
      </c>
      <c r="F1323" s="72" t="s">
        <v>26</v>
      </c>
      <c r="G1323" s="73">
        <v>3</v>
      </c>
      <c r="H1323" s="73">
        <v>306.94</v>
      </c>
      <c r="I1323" s="73">
        <v>0</v>
      </c>
      <c r="J1323" s="73">
        <v>0</v>
      </c>
      <c r="K1323" s="73">
        <v>3</v>
      </c>
      <c r="L1323" s="73">
        <v>306.94</v>
      </c>
      <c r="N1323" s="108">
        <f t="shared" si="42"/>
        <v>0</v>
      </c>
      <c r="O1323" s="108">
        <f t="shared" si="42"/>
        <v>0</v>
      </c>
      <c r="P1323" s="108">
        <f t="shared" si="41"/>
        <v>0</v>
      </c>
    </row>
    <row r="1324" spans="1:16" hidden="1" x14ac:dyDescent="0.3">
      <c r="A1324" s="71" t="s">
        <v>161</v>
      </c>
      <c r="B1324" s="71" t="s">
        <v>57</v>
      </c>
      <c r="C1324" s="71" t="s">
        <v>55</v>
      </c>
      <c r="D1324" s="71" t="s">
        <v>54</v>
      </c>
      <c r="E1324" s="72" t="s">
        <v>20</v>
      </c>
      <c r="F1324" s="72" t="s">
        <v>21</v>
      </c>
      <c r="G1324" s="73">
        <v>1</v>
      </c>
      <c r="H1324" s="73">
        <v>306.22000000000003</v>
      </c>
      <c r="I1324" s="73">
        <v>0</v>
      </c>
      <c r="J1324" s="73">
        <v>0</v>
      </c>
      <c r="K1324" s="73">
        <v>1</v>
      </c>
      <c r="L1324" s="73">
        <v>306.22000000000003</v>
      </c>
      <c r="N1324" s="108">
        <f t="shared" si="42"/>
        <v>0</v>
      </c>
      <c r="O1324" s="108">
        <f t="shared" si="42"/>
        <v>0</v>
      </c>
      <c r="P1324" s="108">
        <f t="shared" si="41"/>
        <v>0</v>
      </c>
    </row>
    <row r="1325" spans="1:16" hidden="1" x14ac:dyDescent="0.3">
      <c r="A1325" s="71" t="s">
        <v>140</v>
      </c>
      <c r="B1325" s="71" t="s">
        <v>57</v>
      </c>
      <c r="C1325" s="71" t="s">
        <v>13</v>
      </c>
      <c r="D1325" s="71" t="s">
        <v>35</v>
      </c>
      <c r="E1325" s="72" t="s">
        <v>3</v>
      </c>
      <c r="F1325" s="72" t="s">
        <v>16</v>
      </c>
      <c r="G1325" s="73">
        <v>29</v>
      </c>
      <c r="H1325" s="73">
        <v>305.87</v>
      </c>
      <c r="I1325" s="73">
        <v>4</v>
      </c>
      <c r="J1325" s="73">
        <v>17.920000000000002</v>
      </c>
      <c r="K1325" s="73">
        <v>25</v>
      </c>
      <c r="L1325" s="73">
        <v>287.95</v>
      </c>
      <c r="N1325" s="108">
        <f t="shared" si="42"/>
        <v>0</v>
      </c>
      <c r="O1325" s="108">
        <f t="shared" si="42"/>
        <v>0</v>
      </c>
      <c r="P1325" s="108">
        <f t="shared" si="41"/>
        <v>0</v>
      </c>
    </row>
    <row r="1326" spans="1:16" hidden="1" x14ac:dyDescent="0.3">
      <c r="A1326" s="71" t="s">
        <v>153</v>
      </c>
      <c r="B1326" s="71" t="s">
        <v>57</v>
      </c>
      <c r="C1326" s="71" t="s">
        <v>55</v>
      </c>
      <c r="D1326" s="71" t="s">
        <v>85</v>
      </c>
      <c r="E1326" s="72" t="s">
        <v>37</v>
      </c>
      <c r="F1326" s="72" t="s">
        <v>4</v>
      </c>
      <c r="G1326" s="73">
        <v>9</v>
      </c>
      <c r="H1326" s="73">
        <v>305.44</v>
      </c>
      <c r="I1326" s="73">
        <v>3</v>
      </c>
      <c r="J1326" s="73">
        <v>97.38</v>
      </c>
      <c r="K1326" s="73">
        <v>6</v>
      </c>
      <c r="L1326" s="73">
        <v>208.06</v>
      </c>
      <c r="N1326" s="108">
        <f t="shared" si="42"/>
        <v>0</v>
      </c>
      <c r="O1326" s="108">
        <f t="shared" si="42"/>
        <v>0</v>
      </c>
      <c r="P1326" s="108">
        <f t="shared" si="41"/>
        <v>0</v>
      </c>
    </row>
    <row r="1327" spans="1:16" hidden="1" x14ac:dyDescent="0.3">
      <c r="A1327" s="71" t="s">
        <v>132</v>
      </c>
      <c r="B1327" s="71" t="s">
        <v>57</v>
      </c>
      <c r="C1327" s="71" t="s">
        <v>13</v>
      </c>
      <c r="D1327" s="71" t="s">
        <v>94</v>
      </c>
      <c r="E1327" s="72" t="s">
        <v>25</v>
      </c>
      <c r="F1327" s="72" t="s">
        <v>21</v>
      </c>
      <c r="G1327" s="73">
        <v>8</v>
      </c>
      <c r="H1327" s="73">
        <v>305.26</v>
      </c>
      <c r="I1327" s="73">
        <v>1</v>
      </c>
      <c r="J1327" s="73">
        <v>26.8</v>
      </c>
      <c r="K1327" s="73">
        <v>7</v>
      </c>
      <c r="L1327" s="73">
        <v>278.45999999999998</v>
      </c>
      <c r="N1327" s="108">
        <f t="shared" si="42"/>
        <v>0</v>
      </c>
      <c r="O1327" s="108">
        <f t="shared" si="42"/>
        <v>0</v>
      </c>
      <c r="P1327" s="108">
        <f t="shared" si="41"/>
        <v>0</v>
      </c>
    </row>
    <row r="1328" spans="1:16" hidden="1" x14ac:dyDescent="0.3">
      <c r="A1328" s="71" t="s">
        <v>132</v>
      </c>
      <c r="B1328" s="71" t="s">
        <v>12</v>
      </c>
      <c r="C1328" s="71" t="s">
        <v>13</v>
      </c>
      <c r="D1328" s="71" t="s">
        <v>45</v>
      </c>
      <c r="E1328" s="72" t="s">
        <v>31</v>
      </c>
      <c r="F1328" s="72" t="s">
        <v>21</v>
      </c>
      <c r="G1328" s="73">
        <v>6</v>
      </c>
      <c r="H1328" s="73">
        <v>304.77</v>
      </c>
      <c r="I1328" s="73">
        <v>1</v>
      </c>
      <c r="J1328" s="73">
        <v>51.16</v>
      </c>
      <c r="K1328" s="73">
        <v>5</v>
      </c>
      <c r="L1328" s="73">
        <v>253.61</v>
      </c>
      <c r="N1328" s="108">
        <f t="shared" si="42"/>
        <v>0</v>
      </c>
      <c r="O1328" s="108">
        <f t="shared" si="42"/>
        <v>0</v>
      </c>
      <c r="P1328" s="108">
        <f t="shared" si="41"/>
        <v>0</v>
      </c>
    </row>
    <row r="1329" spans="1:16" hidden="1" x14ac:dyDescent="0.3">
      <c r="A1329" s="71" t="s">
        <v>161</v>
      </c>
      <c r="B1329" s="71" t="s">
        <v>57</v>
      </c>
      <c r="C1329" s="71" t="s">
        <v>55</v>
      </c>
      <c r="D1329" s="71" t="s">
        <v>35</v>
      </c>
      <c r="E1329" s="72" t="s">
        <v>37</v>
      </c>
      <c r="F1329" s="72" t="s">
        <v>26</v>
      </c>
      <c r="G1329" s="73">
        <v>5</v>
      </c>
      <c r="H1329" s="73">
        <v>304.60000000000002</v>
      </c>
      <c r="I1329" s="73">
        <v>0</v>
      </c>
      <c r="J1329" s="73">
        <v>0</v>
      </c>
      <c r="K1329" s="73">
        <v>5</v>
      </c>
      <c r="L1329" s="73">
        <v>304.60000000000002</v>
      </c>
      <c r="N1329" s="108">
        <f t="shared" si="42"/>
        <v>0</v>
      </c>
      <c r="O1329" s="108">
        <f t="shared" si="42"/>
        <v>0</v>
      </c>
      <c r="P1329" s="108">
        <f t="shared" si="41"/>
        <v>0</v>
      </c>
    </row>
    <row r="1330" spans="1:16" hidden="1" x14ac:dyDescent="0.3">
      <c r="A1330" s="71" t="s">
        <v>140</v>
      </c>
      <c r="B1330" s="71" t="s">
        <v>57</v>
      </c>
      <c r="C1330" s="71" t="s">
        <v>13</v>
      </c>
      <c r="D1330" s="71" t="s">
        <v>23</v>
      </c>
      <c r="E1330" s="72" t="s">
        <v>18</v>
      </c>
      <c r="F1330" s="72" t="s">
        <v>21</v>
      </c>
      <c r="G1330" s="73">
        <v>24</v>
      </c>
      <c r="H1330" s="73">
        <v>304.39</v>
      </c>
      <c r="I1330" s="73">
        <v>10</v>
      </c>
      <c r="J1330" s="73">
        <v>178.59</v>
      </c>
      <c r="K1330" s="73">
        <v>14</v>
      </c>
      <c r="L1330" s="73">
        <v>125.8</v>
      </c>
      <c r="N1330" s="108">
        <f t="shared" si="42"/>
        <v>0</v>
      </c>
      <c r="O1330" s="108">
        <f t="shared" si="42"/>
        <v>0</v>
      </c>
      <c r="P1330" s="108">
        <f t="shared" si="41"/>
        <v>0</v>
      </c>
    </row>
    <row r="1331" spans="1:16" hidden="1" x14ac:dyDescent="0.3">
      <c r="A1331" s="71" t="s">
        <v>142</v>
      </c>
      <c r="B1331" s="71" t="s">
        <v>57</v>
      </c>
      <c r="C1331" s="71" t="s">
        <v>55</v>
      </c>
      <c r="D1331" s="71" t="s">
        <v>19</v>
      </c>
      <c r="E1331" s="72" t="s">
        <v>41</v>
      </c>
      <c r="F1331" s="72" t="s">
        <v>16</v>
      </c>
      <c r="G1331" s="73">
        <v>9</v>
      </c>
      <c r="H1331" s="73">
        <v>304.31</v>
      </c>
      <c r="I1331" s="73">
        <v>0</v>
      </c>
      <c r="J1331" s="73">
        <v>0</v>
      </c>
      <c r="K1331" s="73">
        <v>9</v>
      </c>
      <c r="L1331" s="73">
        <v>304.31</v>
      </c>
      <c r="N1331" s="108">
        <f t="shared" si="42"/>
        <v>0</v>
      </c>
      <c r="O1331" s="108">
        <f t="shared" si="42"/>
        <v>0</v>
      </c>
      <c r="P1331" s="108">
        <f t="shared" si="41"/>
        <v>0</v>
      </c>
    </row>
    <row r="1332" spans="1:16" hidden="1" x14ac:dyDescent="0.3">
      <c r="A1332" s="71" t="s">
        <v>159</v>
      </c>
      <c r="B1332" s="71" t="s">
        <v>12</v>
      </c>
      <c r="C1332" s="71" t="s">
        <v>55</v>
      </c>
      <c r="D1332" s="71" t="s">
        <v>54</v>
      </c>
      <c r="E1332" s="72" t="s">
        <v>3</v>
      </c>
      <c r="F1332" s="72" t="s">
        <v>16</v>
      </c>
      <c r="G1332" s="73">
        <v>1</v>
      </c>
      <c r="H1332" s="73">
        <v>304.17</v>
      </c>
      <c r="I1332" s="73">
        <v>0</v>
      </c>
      <c r="J1332" s="73">
        <v>0</v>
      </c>
      <c r="K1332" s="73">
        <v>1</v>
      </c>
      <c r="L1332" s="73">
        <v>304.17</v>
      </c>
      <c r="N1332" s="108">
        <f t="shared" si="42"/>
        <v>0</v>
      </c>
      <c r="O1332" s="108">
        <f t="shared" si="42"/>
        <v>0</v>
      </c>
      <c r="P1332" s="108">
        <f t="shared" si="41"/>
        <v>0</v>
      </c>
    </row>
    <row r="1333" spans="1:16" hidden="1" x14ac:dyDescent="0.3">
      <c r="A1333" s="71" t="s">
        <v>142</v>
      </c>
      <c r="B1333" s="71" t="s">
        <v>57</v>
      </c>
      <c r="C1333" s="71" t="s">
        <v>55</v>
      </c>
      <c r="D1333" s="71" t="s">
        <v>27</v>
      </c>
      <c r="E1333" s="72" t="s">
        <v>20</v>
      </c>
      <c r="F1333" s="72" t="s">
        <v>16</v>
      </c>
      <c r="G1333" s="73">
        <v>1</v>
      </c>
      <c r="H1333" s="73">
        <v>304.17</v>
      </c>
      <c r="I1333" s="73">
        <v>0</v>
      </c>
      <c r="J1333" s="73">
        <v>0</v>
      </c>
      <c r="K1333" s="73">
        <v>1</v>
      </c>
      <c r="L1333" s="73">
        <v>304.17</v>
      </c>
      <c r="N1333" s="108">
        <f t="shared" si="42"/>
        <v>0</v>
      </c>
      <c r="O1333" s="108">
        <f t="shared" si="42"/>
        <v>0</v>
      </c>
      <c r="P1333" s="108">
        <f t="shared" si="41"/>
        <v>0</v>
      </c>
    </row>
    <row r="1334" spans="1:16" hidden="1" x14ac:dyDescent="0.3">
      <c r="A1334" s="71" t="s">
        <v>142</v>
      </c>
      <c r="B1334" s="71" t="s">
        <v>12</v>
      </c>
      <c r="C1334" s="71" t="s">
        <v>55</v>
      </c>
      <c r="D1334" s="71" t="s">
        <v>52</v>
      </c>
      <c r="E1334" s="72" t="s">
        <v>5</v>
      </c>
      <c r="F1334" s="72" t="s">
        <v>16</v>
      </c>
      <c r="G1334" s="73">
        <v>1</v>
      </c>
      <c r="H1334" s="73">
        <v>304.17</v>
      </c>
      <c r="I1334" s="73">
        <v>0</v>
      </c>
      <c r="J1334" s="73">
        <v>0</v>
      </c>
      <c r="K1334" s="73">
        <v>1</v>
      </c>
      <c r="L1334" s="73">
        <v>304.17</v>
      </c>
      <c r="N1334" s="108">
        <f t="shared" si="42"/>
        <v>0</v>
      </c>
      <c r="O1334" s="108">
        <f t="shared" si="42"/>
        <v>0</v>
      </c>
      <c r="P1334" s="108">
        <f t="shared" si="41"/>
        <v>0</v>
      </c>
    </row>
    <row r="1335" spans="1:16" hidden="1" x14ac:dyDescent="0.3">
      <c r="A1335" s="71" t="s">
        <v>154</v>
      </c>
      <c r="B1335" s="71" t="s">
        <v>129</v>
      </c>
      <c r="C1335" s="71" t="s">
        <v>55</v>
      </c>
      <c r="D1335" s="71" t="s">
        <v>56</v>
      </c>
      <c r="E1335" s="72" t="s">
        <v>3</v>
      </c>
      <c r="F1335" s="72" t="s">
        <v>21</v>
      </c>
      <c r="G1335" s="73">
        <v>1</v>
      </c>
      <c r="H1335" s="73">
        <v>303.86</v>
      </c>
      <c r="I1335" s="73">
        <v>0</v>
      </c>
      <c r="J1335" s="73">
        <v>0</v>
      </c>
      <c r="K1335" s="73">
        <v>1</v>
      </c>
      <c r="L1335" s="73">
        <v>303.86</v>
      </c>
      <c r="N1335" s="108">
        <f t="shared" si="42"/>
        <v>0</v>
      </c>
      <c r="O1335" s="108">
        <f t="shared" si="42"/>
        <v>0</v>
      </c>
      <c r="P1335" s="108">
        <f t="shared" si="41"/>
        <v>0</v>
      </c>
    </row>
    <row r="1336" spans="1:16" hidden="1" x14ac:dyDescent="0.3">
      <c r="A1336" s="71" t="s">
        <v>132</v>
      </c>
      <c r="B1336" s="71" t="s">
        <v>12</v>
      </c>
      <c r="C1336" s="71" t="s">
        <v>22</v>
      </c>
      <c r="D1336" s="71" t="s">
        <v>58</v>
      </c>
      <c r="E1336" s="72" t="s">
        <v>18</v>
      </c>
      <c r="F1336" s="72" t="s">
        <v>26</v>
      </c>
      <c r="G1336" s="73">
        <v>24</v>
      </c>
      <c r="H1336" s="73">
        <v>303.56</v>
      </c>
      <c r="I1336" s="73">
        <v>6</v>
      </c>
      <c r="J1336" s="73">
        <v>80.97</v>
      </c>
      <c r="K1336" s="73">
        <v>18</v>
      </c>
      <c r="L1336" s="73">
        <v>222.59</v>
      </c>
      <c r="N1336" s="108">
        <f t="shared" si="42"/>
        <v>0</v>
      </c>
      <c r="O1336" s="108">
        <f t="shared" si="42"/>
        <v>0</v>
      </c>
      <c r="P1336" s="108">
        <f t="shared" si="41"/>
        <v>0</v>
      </c>
    </row>
    <row r="1337" spans="1:16" hidden="1" x14ac:dyDescent="0.3">
      <c r="A1337" s="71" t="s">
        <v>132</v>
      </c>
      <c r="B1337" s="71" t="s">
        <v>57</v>
      </c>
      <c r="C1337" s="71" t="s">
        <v>13</v>
      </c>
      <c r="D1337" s="71" t="s">
        <v>81</v>
      </c>
      <c r="E1337" s="72" t="s">
        <v>25</v>
      </c>
      <c r="F1337" s="72" t="s">
        <v>26</v>
      </c>
      <c r="G1337" s="73">
        <v>8</v>
      </c>
      <c r="H1337" s="73">
        <v>303.33999999999997</v>
      </c>
      <c r="I1337" s="73">
        <v>1</v>
      </c>
      <c r="J1337" s="73">
        <v>38.69</v>
      </c>
      <c r="K1337" s="73">
        <v>7</v>
      </c>
      <c r="L1337" s="73">
        <v>264.64999999999998</v>
      </c>
      <c r="N1337" s="108">
        <f t="shared" si="42"/>
        <v>0</v>
      </c>
      <c r="O1337" s="108">
        <f t="shared" si="42"/>
        <v>0</v>
      </c>
      <c r="P1337" s="108">
        <f t="shared" si="41"/>
        <v>0</v>
      </c>
    </row>
    <row r="1338" spans="1:16" hidden="1" x14ac:dyDescent="0.3">
      <c r="A1338" s="71" t="s">
        <v>161</v>
      </c>
      <c r="B1338" s="71" t="s">
        <v>129</v>
      </c>
      <c r="C1338" s="71" t="s">
        <v>55</v>
      </c>
      <c r="D1338" s="71" t="s">
        <v>47</v>
      </c>
      <c r="E1338" s="72" t="s">
        <v>28</v>
      </c>
      <c r="F1338" s="72" t="s">
        <v>21</v>
      </c>
      <c r="G1338" s="73">
        <v>3</v>
      </c>
      <c r="H1338" s="73">
        <v>302.95</v>
      </c>
      <c r="I1338" s="73">
        <v>0</v>
      </c>
      <c r="J1338" s="73">
        <v>0</v>
      </c>
      <c r="K1338" s="73">
        <v>3</v>
      </c>
      <c r="L1338" s="73">
        <v>302.95</v>
      </c>
      <c r="N1338" s="108">
        <f t="shared" si="42"/>
        <v>0</v>
      </c>
      <c r="O1338" s="108">
        <f t="shared" si="42"/>
        <v>0</v>
      </c>
      <c r="P1338" s="108">
        <f t="shared" si="41"/>
        <v>0</v>
      </c>
    </row>
    <row r="1339" spans="1:16" hidden="1" x14ac:dyDescent="0.3">
      <c r="A1339" s="71" t="s">
        <v>143</v>
      </c>
      <c r="B1339" s="71" t="s">
        <v>12</v>
      </c>
      <c r="C1339" s="71" t="s">
        <v>55</v>
      </c>
      <c r="D1339" s="71" t="s">
        <v>54</v>
      </c>
      <c r="E1339" s="72" t="s">
        <v>40</v>
      </c>
      <c r="F1339" s="72" t="s">
        <v>4</v>
      </c>
      <c r="G1339" s="73">
        <v>4</v>
      </c>
      <c r="H1339" s="73">
        <v>302.54000000000002</v>
      </c>
      <c r="I1339" s="73">
        <v>2</v>
      </c>
      <c r="J1339" s="73">
        <v>251.73</v>
      </c>
      <c r="K1339" s="73">
        <v>2</v>
      </c>
      <c r="L1339" s="73">
        <v>50.81</v>
      </c>
      <c r="N1339" s="108">
        <f t="shared" si="42"/>
        <v>0</v>
      </c>
      <c r="O1339" s="108">
        <f t="shared" si="42"/>
        <v>0</v>
      </c>
      <c r="P1339" s="108">
        <f t="shared" si="41"/>
        <v>0</v>
      </c>
    </row>
    <row r="1340" spans="1:16" hidden="1" x14ac:dyDescent="0.3">
      <c r="A1340" s="71" t="s">
        <v>159</v>
      </c>
      <c r="B1340" s="71" t="s">
        <v>57</v>
      </c>
      <c r="C1340" s="71" t="s">
        <v>55</v>
      </c>
      <c r="D1340" s="71" t="s">
        <v>38</v>
      </c>
      <c r="E1340" s="72" t="s">
        <v>24</v>
      </c>
      <c r="F1340" s="72" t="s">
        <v>21</v>
      </c>
      <c r="G1340" s="73">
        <v>2</v>
      </c>
      <c r="H1340" s="73">
        <v>302.04000000000002</v>
      </c>
      <c r="I1340" s="73">
        <v>0</v>
      </c>
      <c r="J1340" s="73">
        <v>0</v>
      </c>
      <c r="K1340" s="73">
        <v>2</v>
      </c>
      <c r="L1340" s="73">
        <v>302.04000000000002</v>
      </c>
      <c r="N1340" s="108">
        <f t="shared" si="42"/>
        <v>0</v>
      </c>
      <c r="O1340" s="108">
        <f t="shared" si="42"/>
        <v>0</v>
      </c>
      <c r="P1340" s="108">
        <f t="shared" si="41"/>
        <v>0</v>
      </c>
    </row>
    <row r="1341" spans="1:16" hidden="1" x14ac:dyDescent="0.3">
      <c r="A1341" s="71" t="s">
        <v>140</v>
      </c>
      <c r="B1341" s="71" t="s">
        <v>12</v>
      </c>
      <c r="C1341" s="71" t="s">
        <v>13</v>
      </c>
      <c r="D1341" s="71" t="s">
        <v>38</v>
      </c>
      <c r="E1341" s="72" t="s">
        <v>5</v>
      </c>
      <c r="F1341" s="72" t="s">
        <v>26</v>
      </c>
      <c r="G1341" s="73">
        <v>43</v>
      </c>
      <c r="H1341" s="73">
        <v>301.79000000000002</v>
      </c>
      <c r="I1341" s="73">
        <v>0</v>
      </c>
      <c r="J1341" s="73">
        <v>0</v>
      </c>
      <c r="K1341" s="73">
        <v>43</v>
      </c>
      <c r="L1341" s="73">
        <v>301.79000000000002</v>
      </c>
      <c r="N1341" s="108">
        <f t="shared" si="42"/>
        <v>0</v>
      </c>
      <c r="O1341" s="108">
        <f t="shared" si="42"/>
        <v>0</v>
      </c>
      <c r="P1341" s="108">
        <f t="shared" si="41"/>
        <v>0</v>
      </c>
    </row>
    <row r="1342" spans="1:16" hidden="1" x14ac:dyDescent="0.3">
      <c r="A1342" s="71" t="s">
        <v>140</v>
      </c>
      <c r="B1342" s="71" t="s">
        <v>12</v>
      </c>
      <c r="C1342" s="71" t="s">
        <v>13</v>
      </c>
      <c r="D1342" s="71" t="s">
        <v>46</v>
      </c>
      <c r="E1342" s="72" t="s">
        <v>20</v>
      </c>
      <c r="F1342" s="72" t="s">
        <v>4</v>
      </c>
      <c r="G1342" s="73">
        <v>3</v>
      </c>
      <c r="H1342" s="73">
        <v>301.77999999999997</v>
      </c>
      <c r="I1342" s="73">
        <v>0</v>
      </c>
      <c r="J1342" s="73">
        <v>0</v>
      </c>
      <c r="K1342" s="73">
        <v>3</v>
      </c>
      <c r="L1342" s="73">
        <v>301.77999999999997</v>
      </c>
      <c r="N1342" s="108">
        <f t="shared" si="42"/>
        <v>0</v>
      </c>
      <c r="O1342" s="108">
        <f t="shared" si="42"/>
        <v>0</v>
      </c>
      <c r="P1342" s="108">
        <f t="shared" si="41"/>
        <v>0</v>
      </c>
    </row>
    <row r="1343" spans="1:16" hidden="1" x14ac:dyDescent="0.3">
      <c r="A1343" s="71" t="s">
        <v>163</v>
      </c>
      <c r="B1343" s="71" t="s">
        <v>57</v>
      </c>
      <c r="C1343" s="71" t="s">
        <v>55</v>
      </c>
      <c r="D1343" s="71" t="s">
        <v>76</v>
      </c>
      <c r="E1343" s="72" t="s">
        <v>31</v>
      </c>
      <c r="F1343" s="72" t="s">
        <v>21</v>
      </c>
      <c r="G1343" s="73">
        <v>4</v>
      </c>
      <c r="H1343" s="73">
        <v>301.61</v>
      </c>
      <c r="I1343" s="73">
        <v>0</v>
      </c>
      <c r="J1343" s="73">
        <v>0</v>
      </c>
      <c r="K1343" s="73">
        <v>4</v>
      </c>
      <c r="L1343" s="73">
        <v>301.61</v>
      </c>
      <c r="N1343" s="108">
        <f t="shared" si="42"/>
        <v>0</v>
      </c>
      <c r="O1343" s="108">
        <f t="shared" si="42"/>
        <v>0</v>
      </c>
      <c r="P1343" s="108">
        <f t="shared" si="41"/>
        <v>0</v>
      </c>
    </row>
    <row r="1344" spans="1:16" hidden="1" x14ac:dyDescent="0.3">
      <c r="A1344" s="71" t="s">
        <v>140</v>
      </c>
      <c r="B1344" s="71" t="s">
        <v>57</v>
      </c>
      <c r="C1344" s="71" t="s">
        <v>13</v>
      </c>
      <c r="D1344" s="71" t="s">
        <v>34</v>
      </c>
      <c r="E1344" s="72" t="s">
        <v>24</v>
      </c>
      <c r="F1344" s="72" t="s">
        <v>16</v>
      </c>
      <c r="G1344" s="73">
        <v>2</v>
      </c>
      <c r="H1344" s="73">
        <v>299.62</v>
      </c>
      <c r="I1344" s="73">
        <v>0</v>
      </c>
      <c r="J1344" s="73">
        <v>0</v>
      </c>
      <c r="K1344" s="73">
        <v>2</v>
      </c>
      <c r="L1344" s="73">
        <v>299.62</v>
      </c>
      <c r="N1344" s="108">
        <f t="shared" si="42"/>
        <v>0</v>
      </c>
      <c r="O1344" s="108">
        <f t="shared" si="42"/>
        <v>0</v>
      </c>
      <c r="P1344" s="108">
        <f t="shared" si="41"/>
        <v>0</v>
      </c>
    </row>
    <row r="1345" spans="1:16" hidden="1" x14ac:dyDescent="0.3">
      <c r="A1345" s="71" t="s">
        <v>163</v>
      </c>
      <c r="B1345" s="71" t="s">
        <v>57</v>
      </c>
      <c r="C1345" s="71" t="s">
        <v>17</v>
      </c>
      <c r="D1345" s="71" t="s">
        <v>89</v>
      </c>
      <c r="E1345" s="72" t="s">
        <v>41</v>
      </c>
      <c r="F1345" s="72" t="s">
        <v>16</v>
      </c>
      <c r="G1345" s="73">
        <v>10</v>
      </c>
      <c r="H1345" s="73">
        <v>299.58999999999997</v>
      </c>
      <c r="I1345" s="73">
        <v>1</v>
      </c>
      <c r="J1345" s="73">
        <v>22.16</v>
      </c>
      <c r="K1345" s="73">
        <v>9</v>
      </c>
      <c r="L1345" s="73">
        <v>277.43</v>
      </c>
      <c r="N1345" s="108">
        <f t="shared" si="42"/>
        <v>0</v>
      </c>
      <c r="O1345" s="108">
        <f t="shared" si="42"/>
        <v>0</v>
      </c>
      <c r="P1345" s="108">
        <f t="shared" si="41"/>
        <v>-3.1974423109204508E-14</v>
      </c>
    </row>
    <row r="1346" spans="1:16" hidden="1" x14ac:dyDescent="0.3">
      <c r="A1346" s="71" t="s">
        <v>158</v>
      </c>
      <c r="B1346" s="71" t="s">
        <v>12</v>
      </c>
      <c r="C1346" s="71" t="s">
        <v>55</v>
      </c>
      <c r="D1346" s="71" t="s">
        <v>50</v>
      </c>
      <c r="E1346" s="72" t="s">
        <v>15</v>
      </c>
      <c r="F1346" s="72" t="s">
        <v>26</v>
      </c>
      <c r="G1346" s="73">
        <v>2</v>
      </c>
      <c r="H1346" s="73">
        <v>299.48</v>
      </c>
      <c r="I1346" s="73">
        <v>0</v>
      </c>
      <c r="J1346" s="73">
        <v>0</v>
      </c>
      <c r="K1346" s="73">
        <v>2</v>
      </c>
      <c r="L1346" s="73">
        <v>299.48</v>
      </c>
      <c r="N1346" s="108">
        <f t="shared" si="42"/>
        <v>0</v>
      </c>
      <c r="O1346" s="108">
        <f t="shared" si="42"/>
        <v>0</v>
      </c>
      <c r="P1346" s="108">
        <f t="shared" si="41"/>
        <v>0</v>
      </c>
    </row>
    <row r="1347" spans="1:16" hidden="1" x14ac:dyDescent="0.3">
      <c r="A1347" s="71" t="s">
        <v>148</v>
      </c>
      <c r="B1347" s="71" t="s">
        <v>12</v>
      </c>
      <c r="C1347" s="71" t="s">
        <v>55</v>
      </c>
      <c r="D1347" s="71" t="s">
        <v>38</v>
      </c>
      <c r="E1347" s="72" t="s">
        <v>24</v>
      </c>
      <c r="F1347" s="72" t="s">
        <v>16</v>
      </c>
      <c r="G1347" s="73">
        <v>2</v>
      </c>
      <c r="H1347" s="73">
        <v>299.48</v>
      </c>
      <c r="I1347" s="73">
        <v>0</v>
      </c>
      <c r="J1347" s="73">
        <v>0</v>
      </c>
      <c r="K1347" s="73">
        <v>2</v>
      </c>
      <c r="L1347" s="73">
        <v>299.48</v>
      </c>
      <c r="N1347" s="108">
        <f t="shared" si="42"/>
        <v>0</v>
      </c>
      <c r="O1347" s="108">
        <f t="shared" si="42"/>
        <v>0</v>
      </c>
      <c r="P1347" s="108">
        <f t="shared" ref="P1347:P1410" si="43">H1347-L1347-J1347</f>
        <v>0</v>
      </c>
    </row>
    <row r="1348" spans="1:16" hidden="1" x14ac:dyDescent="0.3">
      <c r="A1348" s="71" t="s">
        <v>143</v>
      </c>
      <c r="B1348" s="71" t="s">
        <v>57</v>
      </c>
      <c r="C1348" s="71" t="s">
        <v>55</v>
      </c>
      <c r="D1348" s="71" t="s">
        <v>38</v>
      </c>
      <c r="E1348" s="72" t="s">
        <v>37</v>
      </c>
      <c r="F1348" s="72" t="s">
        <v>4</v>
      </c>
      <c r="G1348" s="73">
        <v>7</v>
      </c>
      <c r="H1348" s="73">
        <v>299.45</v>
      </c>
      <c r="I1348" s="73">
        <v>1</v>
      </c>
      <c r="J1348" s="73">
        <v>50.01</v>
      </c>
      <c r="K1348" s="73">
        <v>6</v>
      </c>
      <c r="L1348" s="73">
        <v>249.44</v>
      </c>
      <c r="N1348" s="108">
        <f t="shared" si="42"/>
        <v>0</v>
      </c>
      <c r="O1348" s="108">
        <f t="shared" si="42"/>
        <v>0</v>
      </c>
      <c r="P1348" s="108">
        <f t="shared" si="43"/>
        <v>0</v>
      </c>
    </row>
    <row r="1349" spans="1:16" hidden="1" x14ac:dyDescent="0.3">
      <c r="A1349" s="71" t="s">
        <v>132</v>
      </c>
      <c r="B1349" s="71" t="s">
        <v>57</v>
      </c>
      <c r="C1349" s="71" t="s">
        <v>13</v>
      </c>
      <c r="D1349" s="71" t="s">
        <v>72</v>
      </c>
      <c r="E1349" s="72" t="s">
        <v>25</v>
      </c>
      <c r="F1349" s="72" t="s">
        <v>21</v>
      </c>
      <c r="G1349" s="73">
        <v>12</v>
      </c>
      <c r="H1349" s="73">
        <v>299.12</v>
      </c>
      <c r="I1349" s="73">
        <v>5</v>
      </c>
      <c r="J1349" s="73">
        <v>60.65</v>
      </c>
      <c r="K1349" s="73">
        <v>7</v>
      </c>
      <c r="L1349" s="73">
        <v>238.47</v>
      </c>
      <c r="N1349" s="108">
        <f t="shared" si="42"/>
        <v>0</v>
      </c>
      <c r="O1349" s="108">
        <f t="shared" si="42"/>
        <v>0</v>
      </c>
      <c r="P1349" s="108">
        <f t="shared" si="43"/>
        <v>0</v>
      </c>
    </row>
    <row r="1350" spans="1:16" hidden="1" x14ac:dyDescent="0.3">
      <c r="A1350" s="71" t="s">
        <v>140</v>
      </c>
      <c r="B1350" s="71" t="s">
        <v>12</v>
      </c>
      <c r="C1350" s="71" t="s">
        <v>13</v>
      </c>
      <c r="D1350" s="71" t="s">
        <v>81</v>
      </c>
      <c r="E1350" s="72" t="s">
        <v>31</v>
      </c>
      <c r="F1350" s="72" t="s">
        <v>21</v>
      </c>
      <c r="G1350" s="73">
        <v>4</v>
      </c>
      <c r="H1350" s="73">
        <v>298.23</v>
      </c>
      <c r="I1350" s="73">
        <v>0</v>
      </c>
      <c r="J1350" s="73">
        <v>0</v>
      </c>
      <c r="K1350" s="73">
        <v>4</v>
      </c>
      <c r="L1350" s="73">
        <v>298.23</v>
      </c>
      <c r="N1350" s="108">
        <f t="shared" si="42"/>
        <v>0</v>
      </c>
      <c r="O1350" s="108">
        <f t="shared" si="42"/>
        <v>0</v>
      </c>
      <c r="P1350" s="108">
        <f t="shared" si="43"/>
        <v>0</v>
      </c>
    </row>
    <row r="1351" spans="1:16" hidden="1" x14ac:dyDescent="0.3">
      <c r="A1351" s="71" t="s">
        <v>132</v>
      </c>
      <c r="B1351" s="71" t="s">
        <v>12</v>
      </c>
      <c r="C1351" s="71" t="s">
        <v>13</v>
      </c>
      <c r="D1351" s="71" t="s">
        <v>98</v>
      </c>
      <c r="E1351" s="72" t="s">
        <v>25</v>
      </c>
      <c r="F1351" s="72" t="s">
        <v>26</v>
      </c>
      <c r="G1351" s="73">
        <v>13</v>
      </c>
      <c r="H1351" s="73">
        <v>298.05</v>
      </c>
      <c r="I1351" s="73">
        <v>6</v>
      </c>
      <c r="J1351" s="73">
        <v>86.63</v>
      </c>
      <c r="K1351" s="73">
        <v>7</v>
      </c>
      <c r="L1351" s="73">
        <v>211.42</v>
      </c>
      <c r="N1351" s="108">
        <f t="shared" si="42"/>
        <v>0</v>
      </c>
      <c r="O1351" s="108">
        <f t="shared" si="42"/>
        <v>0</v>
      </c>
      <c r="P1351" s="108">
        <f t="shared" si="43"/>
        <v>0</v>
      </c>
    </row>
    <row r="1352" spans="1:16" hidden="1" x14ac:dyDescent="0.3">
      <c r="A1352" s="71" t="s">
        <v>140</v>
      </c>
      <c r="B1352" s="71" t="s">
        <v>57</v>
      </c>
      <c r="C1352" s="71" t="s">
        <v>13</v>
      </c>
      <c r="D1352" s="71" t="s">
        <v>77</v>
      </c>
      <c r="E1352" s="72" t="s">
        <v>25</v>
      </c>
      <c r="F1352" s="72" t="s">
        <v>21</v>
      </c>
      <c r="G1352" s="73">
        <v>1</v>
      </c>
      <c r="H1352" s="73">
        <v>297.97000000000003</v>
      </c>
      <c r="I1352" s="73">
        <v>0</v>
      </c>
      <c r="J1352" s="73">
        <v>0</v>
      </c>
      <c r="K1352" s="73">
        <v>1</v>
      </c>
      <c r="L1352" s="73">
        <v>297.97000000000003</v>
      </c>
      <c r="N1352" s="108">
        <f t="shared" si="42"/>
        <v>0</v>
      </c>
      <c r="O1352" s="108">
        <f t="shared" si="42"/>
        <v>0</v>
      </c>
      <c r="P1352" s="108">
        <f t="shared" si="43"/>
        <v>0</v>
      </c>
    </row>
    <row r="1353" spans="1:16" hidden="1" x14ac:dyDescent="0.3">
      <c r="A1353" s="71" t="s">
        <v>132</v>
      </c>
      <c r="B1353" s="71" t="s">
        <v>12</v>
      </c>
      <c r="C1353" s="71" t="s">
        <v>13</v>
      </c>
      <c r="D1353" s="71" t="s">
        <v>30</v>
      </c>
      <c r="E1353" s="72" t="s">
        <v>25</v>
      </c>
      <c r="F1353" s="72" t="s">
        <v>26</v>
      </c>
      <c r="G1353" s="73">
        <v>12</v>
      </c>
      <c r="H1353" s="73">
        <v>297.72000000000003</v>
      </c>
      <c r="I1353" s="73">
        <v>5</v>
      </c>
      <c r="J1353" s="73">
        <v>153.97999999999999</v>
      </c>
      <c r="K1353" s="73">
        <v>7</v>
      </c>
      <c r="L1353" s="73">
        <v>143.74</v>
      </c>
      <c r="N1353" s="108">
        <f t="shared" si="42"/>
        <v>0</v>
      </c>
      <c r="O1353" s="108">
        <f t="shared" si="42"/>
        <v>0</v>
      </c>
      <c r="P1353" s="108">
        <f t="shared" si="43"/>
        <v>0</v>
      </c>
    </row>
    <row r="1354" spans="1:16" hidden="1" x14ac:dyDescent="0.3">
      <c r="A1354" s="71" t="s">
        <v>142</v>
      </c>
      <c r="B1354" s="71" t="s">
        <v>12</v>
      </c>
      <c r="C1354" s="71" t="s">
        <v>13</v>
      </c>
      <c r="D1354" s="71" t="s">
        <v>44</v>
      </c>
      <c r="E1354" s="72" t="s">
        <v>25</v>
      </c>
      <c r="F1354" s="72" t="s">
        <v>16</v>
      </c>
      <c r="G1354" s="73">
        <v>7</v>
      </c>
      <c r="H1354" s="73">
        <v>297.39999999999998</v>
      </c>
      <c r="I1354" s="73">
        <v>0</v>
      </c>
      <c r="J1354" s="73">
        <v>0</v>
      </c>
      <c r="K1354" s="73">
        <v>7</v>
      </c>
      <c r="L1354" s="73">
        <v>297.39999999999998</v>
      </c>
      <c r="N1354" s="108">
        <f t="shared" si="42"/>
        <v>0</v>
      </c>
      <c r="O1354" s="108">
        <f t="shared" si="42"/>
        <v>0</v>
      </c>
      <c r="P1354" s="108">
        <f t="shared" si="43"/>
        <v>0</v>
      </c>
    </row>
    <row r="1355" spans="1:16" hidden="1" x14ac:dyDescent="0.3">
      <c r="A1355" s="71" t="s">
        <v>132</v>
      </c>
      <c r="B1355" s="71" t="s">
        <v>12</v>
      </c>
      <c r="C1355" s="71" t="s">
        <v>22</v>
      </c>
      <c r="D1355" s="71" t="s">
        <v>103</v>
      </c>
      <c r="E1355" s="72" t="s">
        <v>25</v>
      </c>
      <c r="F1355" s="72" t="s">
        <v>26</v>
      </c>
      <c r="G1355" s="73">
        <v>9</v>
      </c>
      <c r="H1355" s="73">
        <v>297.18</v>
      </c>
      <c r="I1355" s="73">
        <v>2</v>
      </c>
      <c r="J1355" s="73">
        <v>75.28</v>
      </c>
      <c r="K1355" s="73">
        <v>7</v>
      </c>
      <c r="L1355" s="73">
        <v>221.9</v>
      </c>
      <c r="N1355" s="108">
        <f t="shared" si="42"/>
        <v>0</v>
      </c>
      <c r="O1355" s="108">
        <f t="shared" si="42"/>
        <v>0</v>
      </c>
      <c r="P1355" s="108">
        <f t="shared" si="43"/>
        <v>0</v>
      </c>
    </row>
    <row r="1356" spans="1:16" hidden="1" x14ac:dyDescent="0.3">
      <c r="A1356" s="71" t="s">
        <v>142</v>
      </c>
      <c r="B1356" s="71" t="s">
        <v>57</v>
      </c>
      <c r="C1356" s="71" t="s">
        <v>55</v>
      </c>
      <c r="D1356" s="71" t="s">
        <v>39</v>
      </c>
      <c r="E1356" s="72" t="s">
        <v>20</v>
      </c>
      <c r="F1356" s="72" t="s">
        <v>4</v>
      </c>
      <c r="G1356" s="73">
        <v>3</v>
      </c>
      <c r="H1356" s="73">
        <v>296.44</v>
      </c>
      <c r="I1356" s="73">
        <v>0</v>
      </c>
      <c r="J1356" s="73">
        <v>0</v>
      </c>
      <c r="K1356" s="73">
        <v>3</v>
      </c>
      <c r="L1356" s="73">
        <v>296.44</v>
      </c>
      <c r="N1356" s="108">
        <f t="shared" si="42"/>
        <v>0</v>
      </c>
      <c r="O1356" s="108">
        <f t="shared" si="42"/>
        <v>0</v>
      </c>
      <c r="P1356" s="108">
        <f t="shared" si="43"/>
        <v>0</v>
      </c>
    </row>
    <row r="1357" spans="1:16" hidden="1" x14ac:dyDescent="0.3">
      <c r="A1357" s="71" t="s">
        <v>163</v>
      </c>
      <c r="B1357" s="71" t="s">
        <v>57</v>
      </c>
      <c r="C1357" s="71" t="s">
        <v>55</v>
      </c>
      <c r="D1357" s="71" t="s">
        <v>34</v>
      </c>
      <c r="E1357" s="72" t="s">
        <v>24</v>
      </c>
      <c r="F1357" s="72" t="s">
        <v>21</v>
      </c>
      <c r="G1357" s="73">
        <v>2</v>
      </c>
      <c r="H1357" s="73">
        <v>296.02</v>
      </c>
      <c r="I1357" s="73">
        <v>0</v>
      </c>
      <c r="J1357" s="73">
        <v>0</v>
      </c>
      <c r="K1357" s="73">
        <v>2</v>
      </c>
      <c r="L1357" s="73">
        <v>296.02</v>
      </c>
      <c r="N1357" s="108">
        <f t="shared" si="42"/>
        <v>0</v>
      </c>
      <c r="O1357" s="108">
        <f t="shared" si="42"/>
        <v>0</v>
      </c>
      <c r="P1357" s="108">
        <f t="shared" si="43"/>
        <v>0</v>
      </c>
    </row>
    <row r="1358" spans="1:16" hidden="1" x14ac:dyDescent="0.3">
      <c r="A1358" s="71" t="s">
        <v>158</v>
      </c>
      <c r="B1358" s="71" t="s">
        <v>129</v>
      </c>
      <c r="C1358" s="71" t="s">
        <v>55</v>
      </c>
      <c r="D1358" s="71" t="s">
        <v>47</v>
      </c>
      <c r="E1358" s="72" t="s">
        <v>41</v>
      </c>
      <c r="F1358" s="72" t="s">
        <v>16</v>
      </c>
      <c r="G1358" s="73">
        <v>9</v>
      </c>
      <c r="H1358" s="73">
        <v>295.79000000000002</v>
      </c>
      <c r="I1358" s="73">
        <v>0</v>
      </c>
      <c r="J1358" s="73">
        <v>0</v>
      </c>
      <c r="K1358" s="73">
        <v>9</v>
      </c>
      <c r="L1358" s="73">
        <v>295.79000000000002</v>
      </c>
      <c r="N1358" s="108">
        <f t="shared" si="42"/>
        <v>0</v>
      </c>
      <c r="O1358" s="108">
        <f t="shared" si="42"/>
        <v>0</v>
      </c>
      <c r="P1358" s="108">
        <f t="shared" si="43"/>
        <v>0</v>
      </c>
    </row>
    <row r="1359" spans="1:16" hidden="1" x14ac:dyDescent="0.3">
      <c r="A1359" s="71" t="s">
        <v>142</v>
      </c>
      <c r="B1359" s="71" t="s">
        <v>129</v>
      </c>
      <c r="C1359" s="71" t="s">
        <v>55</v>
      </c>
      <c r="D1359" s="71" t="s">
        <v>98</v>
      </c>
      <c r="E1359" s="72" t="s">
        <v>20</v>
      </c>
      <c r="F1359" s="72" t="s">
        <v>26</v>
      </c>
      <c r="G1359" s="73">
        <v>3</v>
      </c>
      <c r="H1359" s="73">
        <v>295.64999999999998</v>
      </c>
      <c r="I1359" s="73">
        <v>0</v>
      </c>
      <c r="J1359" s="73">
        <v>0</v>
      </c>
      <c r="K1359" s="73">
        <v>3</v>
      </c>
      <c r="L1359" s="73">
        <v>295.64999999999998</v>
      </c>
      <c r="N1359" s="108">
        <f t="shared" si="42"/>
        <v>0</v>
      </c>
      <c r="O1359" s="108">
        <f t="shared" si="42"/>
        <v>0</v>
      </c>
      <c r="P1359" s="108">
        <f t="shared" si="43"/>
        <v>0</v>
      </c>
    </row>
    <row r="1360" spans="1:16" hidden="1" x14ac:dyDescent="0.3">
      <c r="A1360" s="71" t="s">
        <v>153</v>
      </c>
      <c r="B1360" s="71" t="s">
        <v>57</v>
      </c>
      <c r="C1360" s="71" t="s">
        <v>55</v>
      </c>
      <c r="D1360" s="71" t="s">
        <v>98</v>
      </c>
      <c r="E1360" s="72" t="s">
        <v>37</v>
      </c>
      <c r="F1360" s="72" t="s">
        <v>26</v>
      </c>
      <c r="G1360" s="73">
        <v>8</v>
      </c>
      <c r="H1360" s="73">
        <v>295.01</v>
      </c>
      <c r="I1360" s="73">
        <v>2</v>
      </c>
      <c r="J1360" s="73">
        <v>43.61</v>
      </c>
      <c r="K1360" s="73">
        <v>6</v>
      </c>
      <c r="L1360" s="73">
        <v>251.4</v>
      </c>
      <c r="N1360" s="108">
        <f t="shared" si="42"/>
        <v>0</v>
      </c>
      <c r="O1360" s="108">
        <f t="shared" si="42"/>
        <v>0</v>
      </c>
      <c r="P1360" s="108">
        <f t="shared" si="43"/>
        <v>0</v>
      </c>
    </row>
    <row r="1361" spans="1:16" hidden="1" x14ac:dyDescent="0.3">
      <c r="A1361" s="71" t="s">
        <v>154</v>
      </c>
      <c r="B1361" s="71" t="s">
        <v>12</v>
      </c>
      <c r="C1361" s="71" t="s">
        <v>55</v>
      </c>
      <c r="D1361" s="71" t="s">
        <v>74</v>
      </c>
      <c r="E1361" s="72" t="s">
        <v>37</v>
      </c>
      <c r="F1361" s="72" t="s">
        <v>21</v>
      </c>
      <c r="G1361" s="73">
        <v>5</v>
      </c>
      <c r="H1361" s="73">
        <v>294.95</v>
      </c>
      <c r="I1361" s="73">
        <v>0</v>
      </c>
      <c r="J1361" s="73">
        <v>0</v>
      </c>
      <c r="K1361" s="73">
        <v>5</v>
      </c>
      <c r="L1361" s="73">
        <v>294.95</v>
      </c>
      <c r="N1361" s="108">
        <f t="shared" si="42"/>
        <v>0</v>
      </c>
      <c r="O1361" s="108">
        <f t="shared" si="42"/>
        <v>0</v>
      </c>
      <c r="P1361" s="108">
        <f t="shared" si="43"/>
        <v>0</v>
      </c>
    </row>
    <row r="1362" spans="1:16" hidden="1" x14ac:dyDescent="0.3">
      <c r="A1362" s="71" t="s">
        <v>134</v>
      </c>
      <c r="B1362" s="71" t="s">
        <v>12</v>
      </c>
      <c r="C1362" s="71" t="s">
        <v>13</v>
      </c>
      <c r="D1362" s="71" t="s">
        <v>56</v>
      </c>
      <c r="E1362" s="72" t="s">
        <v>15</v>
      </c>
      <c r="F1362" s="72" t="s">
        <v>26</v>
      </c>
      <c r="G1362" s="73">
        <v>8</v>
      </c>
      <c r="H1362" s="73">
        <v>294.94</v>
      </c>
      <c r="I1362" s="73">
        <v>5</v>
      </c>
      <c r="J1362" s="73">
        <v>200.59</v>
      </c>
      <c r="K1362" s="73">
        <v>3</v>
      </c>
      <c r="L1362" s="73">
        <v>94.35</v>
      </c>
      <c r="N1362" s="108">
        <f t="shared" si="42"/>
        <v>0</v>
      </c>
      <c r="O1362" s="108">
        <f t="shared" si="42"/>
        <v>0</v>
      </c>
      <c r="P1362" s="108">
        <f t="shared" si="43"/>
        <v>0</v>
      </c>
    </row>
    <row r="1363" spans="1:16" hidden="1" x14ac:dyDescent="0.3">
      <c r="A1363" s="71" t="s">
        <v>140</v>
      </c>
      <c r="B1363" s="71" t="s">
        <v>57</v>
      </c>
      <c r="C1363" s="71" t="s">
        <v>13</v>
      </c>
      <c r="D1363" s="71" t="s">
        <v>46</v>
      </c>
      <c r="E1363" s="72" t="s">
        <v>18</v>
      </c>
      <c r="F1363" s="72" t="s">
        <v>16</v>
      </c>
      <c r="G1363" s="73">
        <v>17</v>
      </c>
      <c r="H1363" s="73">
        <v>294.89999999999998</v>
      </c>
      <c r="I1363" s="73">
        <v>2</v>
      </c>
      <c r="J1363" s="73">
        <v>32.29</v>
      </c>
      <c r="K1363" s="73">
        <v>15</v>
      </c>
      <c r="L1363" s="73">
        <v>262.61</v>
      </c>
      <c r="N1363" s="108">
        <f t="shared" si="42"/>
        <v>0</v>
      </c>
      <c r="O1363" s="108">
        <f t="shared" si="42"/>
        <v>0</v>
      </c>
      <c r="P1363" s="108">
        <f t="shared" si="43"/>
        <v>0</v>
      </c>
    </row>
    <row r="1364" spans="1:16" hidden="1" x14ac:dyDescent="0.3">
      <c r="A1364" s="71" t="s">
        <v>149</v>
      </c>
      <c r="B1364" s="71" t="s">
        <v>12</v>
      </c>
      <c r="C1364" s="71" t="s">
        <v>55</v>
      </c>
      <c r="D1364" s="71" t="s">
        <v>104</v>
      </c>
      <c r="E1364" s="72" t="s">
        <v>25</v>
      </c>
      <c r="F1364" s="72" t="s">
        <v>21</v>
      </c>
      <c r="G1364" s="73">
        <v>10</v>
      </c>
      <c r="H1364" s="73">
        <v>294.89999999999998</v>
      </c>
      <c r="I1364" s="73">
        <v>2</v>
      </c>
      <c r="J1364" s="73">
        <v>144.38999999999999</v>
      </c>
      <c r="K1364" s="73">
        <v>8</v>
      </c>
      <c r="L1364" s="73">
        <v>150.51</v>
      </c>
      <c r="N1364" s="108">
        <f t="shared" ref="N1364:O1427" si="44">G1364-I1364-K1364</f>
        <v>0</v>
      </c>
      <c r="O1364" s="108">
        <f t="shared" si="44"/>
        <v>0</v>
      </c>
      <c r="P1364" s="108">
        <f t="shared" si="43"/>
        <v>0</v>
      </c>
    </row>
    <row r="1365" spans="1:16" hidden="1" x14ac:dyDescent="0.3">
      <c r="A1365" s="71" t="s">
        <v>163</v>
      </c>
      <c r="B1365" s="71" t="s">
        <v>12</v>
      </c>
      <c r="C1365" s="71" t="s">
        <v>55</v>
      </c>
      <c r="D1365" s="71" t="s">
        <v>42</v>
      </c>
      <c r="E1365" s="72" t="s">
        <v>41</v>
      </c>
      <c r="F1365" s="72" t="s">
        <v>21</v>
      </c>
      <c r="G1365" s="73">
        <v>1</v>
      </c>
      <c r="H1365" s="73">
        <v>294.63</v>
      </c>
      <c r="I1365" s="73">
        <v>0</v>
      </c>
      <c r="J1365" s="73">
        <v>0</v>
      </c>
      <c r="K1365" s="73">
        <v>1</v>
      </c>
      <c r="L1365" s="73">
        <v>294.63</v>
      </c>
      <c r="N1365" s="108">
        <f t="shared" si="44"/>
        <v>0</v>
      </c>
      <c r="O1365" s="108">
        <f t="shared" si="44"/>
        <v>0</v>
      </c>
      <c r="P1365" s="108">
        <f t="shared" si="43"/>
        <v>0</v>
      </c>
    </row>
    <row r="1366" spans="1:16" hidden="1" x14ac:dyDescent="0.3">
      <c r="A1366" s="71" t="s">
        <v>154</v>
      </c>
      <c r="B1366" s="71" t="s">
        <v>57</v>
      </c>
      <c r="C1366" s="71" t="s">
        <v>55</v>
      </c>
      <c r="D1366" s="71" t="s">
        <v>87</v>
      </c>
      <c r="E1366" s="72" t="s">
        <v>18</v>
      </c>
      <c r="F1366" s="72" t="s">
        <v>16</v>
      </c>
      <c r="G1366" s="73">
        <v>26</v>
      </c>
      <c r="H1366" s="73">
        <v>294.31</v>
      </c>
      <c r="I1366" s="73">
        <v>10</v>
      </c>
      <c r="J1366" s="73">
        <v>84.81</v>
      </c>
      <c r="K1366" s="73">
        <v>16</v>
      </c>
      <c r="L1366" s="73">
        <v>209.5</v>
      </c>
      <c r="N1366" s="108">
        <f t="shared" si="44"/>
        <v>0</v>
      </c>
      <c r="O1366" s="108">
        <f t="shared" si="44"/>
        <v>0</v>
      </c>
      <c r="P1366" s="108">
        <f t="shared" si="43"/>
        <v>0</v>
      </c>
    </row>
    <row r="1367" spans="1:16" hidden="1" x14ac:dyDescent="0.3">
      <c r="A1367" s="71" t="s">
        <v>161</v>
      </c>
      <c r="B1367" s="71" t="s">
        <v>12</v>
      </c>
      <c r="C1367" s="71" t="s">
        <v>55</v>
      </c>
      <c r="D1367" s="71" t="s">
        <v>79</v>
      </c>
      <c r="E1367" s="72" t="s">
        <v>37</v>
      </c>
      <c r="F1367" s="72" t="s">
        <v>16</v>
      </c>
      <c r="G1367" s="73">
        <v>1</v>
      </c>
      <c r="H1367" s="73">
        <v>294.24</v>
      </c>
      <c r="I1367" s="73">
        <v>0</v>
      </c>
      <c r="J1367" s="73">
        <v>0</v>
      </c>
      <c r="K1367" s="73">
        <v>1</v>
      </c>
      <c r="L1367" s="73">
        <v>294.24</v>
      </c>
      <c r="N1367" s="108">
        <f t="shared" si="44"/>
        <v>0</v>
      </c>
      <c r="O1367" s="108">
        <f t="shared" si="44"/>
        <v>0</v>
      </c>
      <c r="P1367" s="108">
        <f t="shared" si="43"/>
        <v>0</v>
      </c>
    </row>
    <row r="1368" spans="1:16" hidden="1" x14ac:dyDescent="0.3">
      <c r="A1368" s="71" t="s">
        <v>163</v>
      </c>
      <c r="B1368" s="71" t="s">
        <v>57</v>
      </c>
      <c r="C1368" s="71" t="s">
        <v>55</v>
      </c>
      <c r="D1368" s="71" t="s">
        <v>77</v>
      </c>
      <c r="E1368" s="72" t="s">
        <v>15</v>
      </c>
      <c r="F1368" s="72" t="s">
        <v>16</v>
      </c>
      <c r="G1368" s="73">
        <v>1</v>
      </c>
      <c r="H1368" s="73">
        <v>294.24</v>
      </c>
      <c r="I1368" s="73">
        <v>0</v>
      </c>
      <c r="J1368" s="73">
        <v>0</v>
      </c>
      <c r="K1368" s="73">
        <v>1</v>
      </c>
      <c r="L1368" s="73">
        <v>294.24</v>
      </c>
      <c r="N1368" s="108">
        <f t="shared" si="44"/>
        <v>0</v>
      </c>
      <c r="O1368" s="108">
        <f t="shared" si="44"/>
        <v>0</v>
      </c>
      <c r="P1368" s="108">
        <f t="shared" si="43"/>
        <v>0</v>
      </c>
    </row>
    <row r="1369" spans="1:16" hidden="1" x14ac:dyDescent="0.3">
      <c r="A1369" s="71" t="s">
        <v>142</v>
      </c>
      <c r="B1369" s="71" t="s">
        <v>12</v>
      </c>
      <c r="C1369" s="71" t="s">
        <v>13</v>
      </c>
      <c r="D1369" s="71" t="s">
        <v>34</v>
      </c>
      <c r="E1369" s="72" t="s">
        <v>18</v>
      </c>
      <c r="F1369" s="72" t="s">
        <v>16</v>
      </c>
      <c r="G1369" s="73">
        <v>17</v>
      </c>
      <c r="H1369" s="73">
        <v>294.06</v>
      </c>
      <c r="I1369" s="73">
        <v>2</v>
      </c>
      <c r="J1369" s="73">
        <v>17.3</v>
      </c>
      <c r="K1369" s="73">
        <v>15</v>
      </c>
      <c r="L1369" s="73">
        <v>276.76</v>
      </c>
      <c r="N1369" s="108">
        <f t="shared" si="44"/>
        <v>0</v>
      </c>
      <c r="O1369" s="108">
        <f t="shared" si="44"/>
        <v>0</v>
      </c>
      <c r="P1369" s="108">
        <f t="shared" si="43"/>
        <v>0</v>
      </c>
    </row>
    <row r="1370" spans="1:16" hidden="1" x14ac:dyDescent="0.3">
      <c r="A1370" s="71" t="s">
        <v>154</v>
      </c>
      <c r="B1370" s="71" t="s">
        <v>12</v>
      </c>
      <c r="C1370" s="71" t="s">
        <v>55</v>
      </c>
      <c r="D1370" s="71" t="s">
        <v>78</v>
      </c>
      <c r="E1370" s="72" t="s">
        <v>3</v>
      </c>
      <c r="F1370" s="72" t="s">
        <v>16</v>
      </c>
      <c r="G1370" s="73">
        <v>1</v>
      </c>
      <c r="H1370" s="73">
        <v>293.60000000000002</v>
      </c>
      <c r="I1370" s="73">
        <v>0</v>
      </c>
      <c r="J1370" s="73">
        <v>0</v>
      </c>
      <c r="K1370" s="73">
        <v>1</v>
      </c>
      <c r="L1370" s="73">
        <v>293.60000000000002</v>
      </c>
      <c r="N1370" s="108">
        <f t="shared" si="44"/>
        <v>0</v>
      </c>
      <c r="O1370" s="108">
        <f t="shared" si="44"/>
        <v>0</v>
      </c>
      <c r="P1370" s="108">
        <f t="shared" si="43"/>
        <v>0</v>
      </c>
    </row>
    <row r="1371" spans="1:16" hidden="1" x14ac:dyDescent="0.3">
      <c r="A1371" s="71" t="s">
        <v>142</v>
      </c>
      <c r="B1371" s="71" t="s">
        <v>57</v>
      </c>
      <c r="C1371" s="71" t="s">
        <v>55</v>
      </c>
      <c r="D1371" s="71" t="s">
        <v>42</v>
      </c>
      <c r="E1371" s="72" t="s">
        <v>18</v>
      </c>
      <c r="F1371" s="72" t="s">
        <v>16</v>
      </c>
      <c r="G1371" s="73">
        <v>16</v>
      </c>
      <c r="H1371" s="73">
        <v>293.14999999999998</v>
      </c>
      <c r="I1371" s="73">
        <v>2</v>
      </c>
      <c r="J1371" s="73">
        <v>44.07</v>
      </c>
      <c r="K1371" s="73">
        <v>14</v>
      </c>
      <c r="L1371" s="73">
        <v>249.08</v>
      </c>
      <c r="N1371" s="108">
        <f t="shared" si="44"/>
        <v>0</v>
      </c>
      <c r="O1371" s="108">
        <f t="shared" si="44"/>
        <v>0</v>
      </c>
      <c r="P1371" s="108">
        <f t="shared" si="43"/>
        <v>0</v>
      </c>
    </row>
    <row r="1372" spans="1:16" hidden="1" x14ac:dyDescent="0.3">
      <c r="A1372" s="71" t="s">
        <v>142</v>
      </c>
      <c r="B1372" s="71" t="s">
        <v>57</v>
      </c>
      <c r="C1372" s="71" t="s">
        <v>55</v>
      </c>
      <c r="D1372" s="71" t="s">
        <v>58</v>
      </c>
      <c r="E1372" s="72" t="s">
        <v>41</v>
      </c>
      <c r="F1372" s="72" t="s">
        <v>16</v>
      </c>
      <c r="G1372" s="73">
        <v>9</v>
      </c>
      <c r="H1372" s="73">
        <v>292.77</v>
      </c>
      <c r="I1372" s="73">
        <v>0</v>
      </c>
      <c r="J1372" s="73">
        <v>0</v>
      </c>
      <c r="K1372" s="73">
        <v>9</v>
      </c>
      <c r="L1372" s="73">
        <v>292.77</v>
      </c>
      <c r="N1372" s="108">
        <f t="shared" si="44"/>
        <v>0</v>
      </c>
      <c r="O1372" s="108">
        <f t="shared" si="44"/>
        <v>0</v>
      </c>
      <c r="P1372" s="108">
        <f t="shared" si="43"/>
        <v>0</v>
      </c>
    </row>
    <row r="1373" spans="1:16" hidden="1" x14ac:dyDescent="0.3">
      <c r="A1373" s="71" t="s">
        <v>140</v>
      </c>
      <c r="B1373" s="71" t="s">
        <v>12</v>
      </c>
      <c r="C1373" s="71" t="s">
        <v>13</v>
      </c>
      <c r="D1373" s="71" t="s">
        <v>59</v>
      </c>
      <c r="E1373" s="72" t="s">
        <v>25</v>
      </c>
      <c r="F1373" s="72" t="s">
        <v>16</v>
      </c>
      <c r="G1373" s="73">
        <v>10</v>
      </c>
      <c r="H1373" s="73">
        <v>292.45999999999998</v>
      </c>
      <c r="I1373" s="73">
        <v>2</v>
      </c>
      <c r="J1373" s="73">
        <v>43.97</v>
      </c>
      <c r="K1373" s="73">
        <v>8</v>
      </c>
      <c r="L1373" s="73">
        <v>248.49</v>
      </c>
      <c r="N1373" s="108">
        <f t="shared" si="44"/>
        <v>0</v>
      </c>
      <c r="O1373" s="108">
        <f t="shared" si="44"/>
        <v>0</v>
      </c>
      <c r="P1373" s="108">
        <f t="shared" si="43"/>
        <v>0</v>
      </c>
    </row>
    <row r="1374" spans="1:16" hidden="1" x14ac:dyDescent="0.3">
      <c r="A1374" s="71" t="s">
        <v>137</v>
      </c>
      <c r="B1374" s="71" t="s">
        <v>12</v>
      </c>
      <c r="C1374" s="71" t="s">
        <v>13</v>
      </c>
      <c r="D1374" s="71" t="s">
        <v>50</v>
      </c>
      <c r="E1374" s="72" t="s">
        <v>20</v>
      </c>
      <c r="F1374" s="72" t="s">
        <v>26</v>
      </c>
      <c r="G1374" s="73">
        <v>3</v>
      </c>
      <c r="H1374" s="73">
        <v>292.35000000000002</v>
      </c>
      <c r="I1374" s="73">
        <v>0</v>
      </c>
      <c r="J1374" s="73">
        <v>0</v>
      </c>
      <c r="K1374" s="73">
        <v>3</v>
      </c>
      <c r="L1374" s="73">
        <v>292.35000000000002</v>
      </c>
      <c r="N1374" s="108">
        <f t="shared" si="44"/>
        <v>0</v>
      </c>
      <c r="O1374" s="108">
        <f t="shared" si="44"/>
        <v>0</v>
      </c>
      <c r="P1374" s="108">
        <f t="shared" si="43"/>
        <v>0</v>
      </c>
    </row>
    <row r="1375" spans="1:16" hidden="1" x14ac:dyDescent="0.3">
      <c r="A1375" s="71" t="s">
        <v>163</v>
      </c>
      <c r="B1375" s="71" t="s">
        <v>57</v>
      </c>
      <c r="C1375" s="71" t="s">
        <v>55</v>
      </c>
      <c r="D1375" s="71" t="s">
        <v>77</v>
      </c>
      <c r="E1375" s="72" t="s">
        <v>3</v>
      </c>
      <c r="F1375" s="72" t="s">
        <v>26</v>
      </c>
      <c r="G1375" s="73">
        <v>43</v>
      </c>
      <c r="H1375" s="73">
        <v>292.2</v>
      </c>
      <c r="I1375" s="73">
        <v>20</v>
      </c>
      <c r="J1375" s="73">
        <v>123.73</v>
      </c>
      <c r="K1375" s="73">
        <v>23</v>
      </c>
      <c r="L1375" s="73">
        <v>168.47</v>
      </c>
      <c r="N1375" s="108">
        <f t="shared" si="44"/>
        <v>0</v>
      </c>
      <c r="O1375" s="108">
        <f t="shared" si="44"/>
        <v>0</v>
      </c>
      <c r="P1375" s="108">
        <f t="shared" si="43"/>
        <v>0</v>
      </c>
    </row>
    <row r="1376" spans="1:16" hidden="1" x14ac:dyDescent="0.3">
      <c r="A1376" s="71" t="s">
        <v>160</v>
      </c>
      <c r="B1376" s="71" t="s">
        <v>57</v>
      </c>
      <c r="C1376" s="71" t="s">
        <v>55</v>
      </c>
      <c r="D1376" s="71" t="s">
        <v>38</v>
      </c>
      <c r="E1376" s="72" t="s">
        <v>25</v>
      </c>
      <c r="F1376" s="72" t="s">
        <v>4</v>
      </c>
      <c r="G1376" s="73">
        <v>7</v>
      </c>
      <c r="H1376" s="73">
        <v>291.81</v>
      </c>
      <c r="I1376" s="73">
        <v>0</v>
      </c>
      <c r="J1376" s="73">
        <v>0</v>
      </c>
      <c r="K1376" s="73">
        <v>7</v>
      </c>
      <c r="L1376" s="73">
        <v>291.81</v>
      </c>
      <c r="N1376" s="108">
        <f t="shared" si="44"/>
        <v>0</v>
      </c>
      <c r="O1376" s="108">
        <f t="shared" si="44"/>
        <v>0</v>
      </c>
      <c r="P1376" s="108">
        <f t="shared" si="43"/>
        <v>0</v>
      </c>
    </row>
    <row r="1377" spans="1:16" hidden="1" x14ac:dyDescent="0.3">
      <c r="A1377" s="71" t="s">
        <v>132</v>
      </c>
      <c r="B1377" s="71" t="s">
        <v>12</v>
      </c>
      <c r="C1377" s="71" t="s">
        <v>13</v>
      </c>
      <c r="D1377" s="71" t="s">
        <v>79</v>
      </c>
      <c r="E1377" s="72" t="s">
        <v>41</v>
      </c>
      <c r="F1377" s="72" t="s">
        <v>26</v>
      </c>
      <c r="G1377" s="73">
        <v>11</v>
      </c>
      <c r="H1377" s="73">
        <v>291.77999999999997</v>
      </c>
      <c r="I1377" s="73">
        <v>0</v>
      </c>
      <c r="J1377" s="73">
        <v>0</v>
      </c>
      <c r="K1377" s="73">
        <v>11</v>
      </c>
      <c r="L1377" s="73">
        <v>291.77999999999997</v>
      </c>
      <c r="N1377" s="108">
        <f t="shared" si="44"/>
        <v>0</v>
      </c>
      <c r="O1377" s="108">
        <f t="shared" si="44"/>
        <v>0</v>
      </c>
      <c r="P1377" s="108">
        <f t="shared" si="43"/>
        <v>0</v>
      </c>
    </row>
    <row r="1378" spans="1:16" hidden="1" x14ac:dyDescent="0.3">
      <c r="A1378" s="71" t="s">
        <v>161</v>
      </c>
      <c r="B1378" s="71" t="s">
        <v>57</v>
      </c>
      <c r="C1378" s="71" t="s">
        <v>55</v>
      </c>
      <c r="D1378" s="71" t="s">
        <v>32</v>
      </c>
      <c r="E1378" s="72" t="s">
        <v>31</v>
      </c>
      <c r="F1378" s="72" t="s">
        <v>4</v>
      </c>
      <c r="G1378" s="73">
        <v>4</v>
      </c>
      <c r="H1378" s="73">
        <v>291.77</v>
      </c>
      <c r="I1378" s="73">
        <v>0</v>
      </c>
      <c r="J1378" s="73">
        <v>0</v>
      </c>
      <c r="K1378" s="73">
        <v>4</v>
      </c>
      <c r="L1378" s="73">
        <v>291.77</v>
      </c>
      <c r="N1378" s="108">
        <f t="shared" si="44"/>
        <v>0</v>
      </c>
      <c r="O1378" s="108">
        <f t="shared" si="44"/>
        <v>0</v>
      </c>
      <c r="P1378" s="108">
        <f t="shared" si="43"/>
        <v>0</v>
      </c>
    </row>
    <row r="1379" spans="1:16" hidden="1" x14ac:dyDescent="0.3">
      <c r="A1379" s="71" t="s">
        <v>132</v>
      </c>
      <c r="B1379" s="71" t="s">
        <v>57</v>
      </c>
      <c r="C1379" s="71" t="s">
        <v>13</v>
      </c>
      <c r="D1379" s="71" t="s">
        <v>94</v>
      </c>
      <c r="E1379" s="72" t="s">
        <v>41</v>
      </c>
      <c r="F1379" s="72" t="s">
        <v>21</v>
      </c>
      <c r="G1379" s="73">
        <v>22</v>
      </c>
      <c r="H1379" s="73">
        <v>291.66000000000003</v>
      </c>
      <c r="I1379" s="73">
        <v>10</v>
      </c>
      <c r="J1379" s="73">
        <v>46.1</v>
      </c>
      <c r="K1379" s="73">
        <v>12</v>
      </c>
      <c r="L1379" s="73">
        <v>245.56</v>
      </c>
      <c r="N1379" s="108">
        <f t="shared" si="44"/>
        <v>0</v>
      </c>
      <c r="O1379" s="108">
        <f t="shared" si="44"/>
        <v>0</v>
      </c>
      <c r="P1379" s="108">
        <f t="shared" si="43"/>
        <v>0</v>
      </c>
    </row>
    <row r="1380" spans="1:16" hidden="1" x14ac:dyDescent="0.3">
      <c r="A1380" s="71" t="s">
        <v>154</v>
      </c>
      <c r="B1380" s="71" t="s">
        <v>57</v>
      </c>
      <c r="C1380" s="71" t="s">
        <v>55</v>
      </c>
      <c r="D1380" s="71" t="s">
        <v>78</v>
      </c>
      <c r="E1380" s="72" t="s">
        <v>15</v>
      </c>
      <c r="F1380" s="72" t="s">
        <v>21</v>
      </c>
      <c r="G1380" s="73">
        <v>2</v>
      </c>
      <c r="H1380" s="73">
        <v>291.22000000000003</v>
      </c>
      <c r="I1380" s="73">
        <v>0</v>
      </c>
      <c r="J1380" s="73">
        <v>0</v>
      </c>
      <c r="K1380" s="73">
        <v>2</v>
      </c>
      <c r="L1380" s="73">
        <v>291.22000000000003</v>
      </c>
      <c r="N1380" s="108">
        <f t="shared" si="44"/>
        <v>0</v>
      </c>
      <c r="O1380" s="108">
        <f t="shared" si="44"/>
        <v>0</v>
      </c>
      <c r="P1380" s="108">
        <f t="shared" si="43"/>
        <v>0</v>
      </c>
    </row>
    <row r="1381" spans="1:16" hidden="1" x14ac:dyDescent="0.3">
      <c r="A1381" s="71" t="s">
        <v>161</v>
      </c>
      <c r="B1381" s="71" t="s">
        <v>12</v>
      </c>
      <c r="C1381" s="71" t="s">
        <v>55</v>
      </c>
      <c r="D1381" s="71" t="s">
        <v>36</v>
      </c>
      <c r="E1381" s="72" t="s">
        <v>31</v>
      </c>
      <c r="F1381" s="72" t="s">
        <v>21</v>
      </c>
      <c r="G1381" s="73">
        <v>2</v>
      </c>
      <c r="H1381" s="73">
        <v>290.97000000000003</v>
      </c>
      <c r="I1381" s="73">
        <v>1</v>
      </c>
      <c r="J1381" s="73">
        <v>82.44</v>
      </c>
      <c r="K1381" s="73">
        <v>1</v>
      </c>
      <c r="L1381" s="73">
        <v>208.53</v>
      </c>
      <c r="N1381" s="108">
        <f t="shared" si="44"/>
        <v>0</v>
      </c>
      <c r="O1381" s="108">
        <f t="shared" si="44"/>
        <v>0</v>
      </c>
      <c r="P1381" s="108">
        <f t="shared" si="43"/>
        <v>0</v>
      </c>
    </row>
    <row r="1382" spans="1:16" hidden="1" x14ac:dyDescent="0.3">
      <c r="A1382" s="71" t="s">
        <v>132</v>
      </c>
      <c r="B1382" s="71" t="s">
        <v>57</v>
      </c>
      <c r="C1382" s="71" t="s">
        <v>13</v>
      </c>
      <c r="D1382" s="71" t="s">
        <v>96</v>
      </c>
      <c r="E1382" s="72" t="s">
        <v>41</v>
      </c>
      <c r="F1382" s="72" t="s">
        <v>16</v>
      </c>
      <c r="G1382" s="73">
        <v>15</v>
      </c>
      <c r="H1382" s="73">
        <v>290.45</v>
      </c>
      <c r="I1382" s="73">
        <v>3</v>
      </c>
      <c r="J1382" s="73">
        <v>41.65</v>
      </c>
      <c r="K1382" s="73">
        <v>12</v>
      </c>
      <c r="L1382" s="73">
        <v>248.8</v>
      </c>
      <c r="N1382" s="108">
        <f t="shared" si="44"/>
        <v>0</v>
      </c>
      <c r="O1382" s="108">
        <f t="shared" si="44"/>
        <v>0</v>
      </c>
      <c r="P1382" s="108">
        <f t="shared" si="43"/>
        <v>0</v>
      </c>
    </row>
    <row r="1383" spans="1:16" hidden="1" x14ac:dyDescent="0.3">
      <c r="A1383" s="71" t="s">
        <v>154</v>
      </c>
      <c r="B1383" s="71" t="s">
        <v>57</v>
      </c>
      <c r="C1383" s="71" t="s">
        <v>55</v>
      </c>
      <c r="D1383" s="71" t="s">
        <v>106</v>
      </c>
      <c r="E1383" s="72" t="s">
        <v>20</v>
      </c>
      <c r="F1383" s="72" t="s">
        <v>21</v>
      </c>
      <c r="G1383" s="73">
        <v>15</v>
      </c>
      <c r="H1383" s="73">
        <v>290.27999999999997</v>
      </c>
      <c r="I1383" s="73">
        <v>11</v>
      </c>
      <c r="J1383" s="73">
        <v>232.49</v>
      </c>
      <c r="K1383" s="73">
        <v>4</v>
      </c>
      <c r="L1383" s="73">
        <v>57.79</v>
      </c>
      <c r="N1383" s="108">
        <f t="shared" si="44"/>
        <v>0</v>
      </c>
      <c r="O1383" s="108">
        <f t="shared" si="44"/>
        <v>0</v>
      </c>
      <c r="P1383" s="108">
        <f t="shared" si="43"/>
        <v>0</v>
      </c>
    </row>
    <row r="1384" spans="1:16" hidden="1" x14ac:dyDescent="0.3">
      <c r="A1384" s="71" t="s">
        <v>161</v>
      </c>
      <c r="B1384" s="71" t="s">
        <v>57</v>
      </c>
      <c r="C1384" s="71" t="s">
        <v>55</v>
      </c>
      <c r="D1384" s="71" t="s">
        <v>58</v>
      </c>
      <c r="E1384" s="72" t="s">
        <v>15</v>
      </c>
      <c r="F1384" s="72" t="s">
        <v>26</v>
      </c>
      <c r="G1384" s="73">
        <v>2</v>
      </c>
      <c r="H1384" s="73">
        <v>290.25</v>
      </c>
      <c r="I1384" s="73">
        <v>0</v>
      </c>
      <c r="J1384" s="73">
        <v>0</v>
      </c>
      <c r="K1384" s="73">
        <v>2</v>
      </c>
      <c r="L1384" s="73">
        <v>290.25</v>
      </c>
      <c r="N1384" s="108">
        <f t="shared" si="44"/>
        <v>0</v>
      </c>
      <c r="O1384" s="108">
        <f t="shared" si="44"/>
        <v>0</v>
      </c>
      <c r="P1384" s="108">
        <f t="shared" si="43"/>
        <v>0</v>
      </c>
    </row>
    <row r="1385" spans="1:16" hidden="1" x14ac:dyDescent="0.3">
      <c r="A1385" s="71" t="s">
        <v>154</v>
      </c>
      <c r="B1385" s="71" t="s">
        <v>129</v>
      </c>
      <c r="C1385" s="71" t="s">
        <v>55</v>
      </c>
      <c r="D1385" s="71" t="s">
        <v>50</v>
      </c>
      <c r="E1385" s="72" t="s">
        <v>18</v>
      </c>
      <c r="F1385" s="72" t="s">
        <v>26</v>
      </c>
      <c r="G1385" s="73">
        <v>18</v>
      </c>
      <c r="H1385" s="73">
        <v>290.24</v>
      </c>
      <c r="I1385" s="73">
        <v>2</v>
      </c>
      <c r="J1385" s="73">
        <v>36.409999999999997</v>
      </c>
      <c r="K1385" s="73">
        <v>16</v>
      </c>
      <c r="L1385" s="73">
        <v>253.83</v>
      </c>
      <c r="N1385" s="108">
        <f t="shared" si="44"/>
        <v>0</v>
      </c>
      <c r="O1385" s="108">
        <f t="shared" si="44"/>
        <v>0</v>
      </c>
      <c r="P1385" s="108">
        <f t="shared" si="43"/>
        <v>0</v>
      </c>
    </row>
    <row r="1386" spans="1:16" hidden="1" x14ac:dyDescent="0.3">
      <c r="A1386" s="71" t="s">
        <v>133</v>
      </c>
      <c r="B1386" s="71" t="s">
        <v>57</v>
      </c>
      <c r="C1386" s="71" t="s">
        <v>13</v>
      </c>
      <c r="D1386" s="71" t="s">
        <v>35</v>
      </c>
      <c r="E1386" s="72" t="s">
        <v>15</v>
      </c>
      <c r="F1386" s="72" t="s">
        <v>26</v>
      </c>
      <c r="G1386" s="73">
        <v>6</v>
      </c>
      <c r="H1386" s="73">
        <v>290.01</v>
      </c>
      <c r="I1386" s="73">
        <v>3</v>
      </c>
      <c r="J1386" s="73">
        <v>232.3</v>
      </c>
      <c r="K1386" s="73">
        <v>3</v>
      </c>
      <c r="L1386" s="73">
        <v>57.71</v>
      </c>
      <c r="N1386" s="108">
        <f t="shared" si="44"/>
        <v>0</v>
      </c>
      <c r="O1386" s="108">
        <f t="shared" si="44"/>
        <v>0</v>
      </c>
      <c r="P1386" s="108">
        <f t="shared" si="43"/>
        <v>0</v>
      </c>
    </row>
    <row r="1387" spans="1:16" hidden="1" x14ac:dyDescent="0.3">
      <c r="A1387" s="71" t="s">
        <v>140</v>
      </c>
      <c r="B1387" s="71" t="s">
        <v>12</v>
      </c>
      <c r="C1387" s="71" t="s">
        <v>13</v>
      </c>
      <c r="D1387" s="71" t="s">
        <v>73</v>
      </c>
      <c r="E1387" s="72" t="s">
        <v>20</v>
      </c>
      <c r="F1387" s="72" t="s">
        <v>26</v>
      </c>
      <c r="G1387" s="73">
        <v>3</v>
      </c>
      <c r="H1387" s="73">
        <v>289.98</v>
      </c>
      <c r="I1387" s="73">
        <v>0</v>
      </c>
      <c r="J1387" s="73">
        <v>0</v>
      </c>
      <c r="K1387" s="73">
        <v>3</v>
      </c>
      <c r="L1387" s="73">
        <v>289.98</v>
      </c>
      <c r="N1387" s="108">
        <f t="shared" si="44"/>
        <v>0</v>
      </c>
      <c r="O1387" s="108">
        <f t="shared" si="44"/>
        <v>0</v>
      </c>
      <c r="P1387" s="108">
        <f t="shared" si="43"/>
        <v>0</v>
      </c>
    </row>
    <row r="1388" spans="1:16" hidden="1" x14ac:dyDescent="0.3">
      <c r="A1388" s="71" t="s">
        <v>163</v>
      </c>
      <c r="B1388" s="71" t="s">
        <v>12</v>
      </c>
      <c r="C1388" s="71" t="s">
        <v>55</v>
      </c>
      <c r="D1388" s="71" t="s">
        <v>34</v>
      </c>
      <c r="E1388" s="72" t="s">
        <v>18</v>
      </c>
      <c r="F1388" s="72" t="s">
        <v>16</v>
      </c>
      <c r="G1388" s="73">
        <v>17</v>
      </c>
      <c r="H1388" s="73">
        <v>289.12</v>
      </c>
      <c r="I1388" s="73">
        <v>0</v>
      </c>
      <c r="J1388" s="73">
        <v>0</v>
      </c>
      <c r="K1388" s="73">
        <v>17</v>
      </c>
      <c r="L1388" s="73">
        <v>289.12</v>
      </c>
      <c r="N1388" s="108">
        <f t="shared" si="44"/>
        <v>0</v>
      </c>
      <c r="O1388" s="108">
        <f t="shared" si="44"/>
        <v>0</v>
      </c>
      <c r="P1388" s="108">
        <f t="shared" si="43"/>
        <v>0</v>
      </c>
    </row>
    <row r="1389" spans="1:16" hidden="1" x14ac:dyDescent="0.3">
      <c r="A1389" s="71" t="s">
        <v>163</v>
      </c>
      <c r="B1389" s="71" t="s">
        <v>57</v>
      </c>
      <c r="C1389" s="71" t="s">
        <v>55</v>
      </c>
      <c r="D1389" s="71" t="s">
        <v>84</v>
      </c>
      <c r="E1389" s="72" t="s">
        <v>40</v>
      </c>
      <c r="F1389" s="72" t="s">
        <v>16</v>
      </c>
      <c r="G1389" s="73">
        <v>4</v>
      </c>
      <c r="H1389" s="73">
        <v>289.02</v>
      </c>
      <c r="I1389" s="73">
        <v>2</v>
      </c>
      <c r="J1389" s="73">
        <v>115.31</v>
      </c>
      <c r="K1389" s="73">
        <v>2</v>
      </c>
      <c r="L1389" s="73">
        <v>173.71</v>
      </c>
      <c r="N1389" s="108">
        <f t="shared" si="44"/>
        <v>0</v>
      </c>
      <c r="O1389" s="108">
        <f t="shared" si="44"/>
        <v>0</v>
      </c>
      <c r="P1389" s="108">
        <f t="shared" si="43"/>
        <v>0</v>
      </c>
    </row>
    <row r="1390" spans="1:16" hidden="1" x14ac:dyDescent="0.3">
      <c r="A1390" s="71" t="s">
        <v>163</v>
      </c>
      <c r="B1390" s="71" t="s">
        <v>57</v>
      </c>
      <c r="C1390" s="71" t="s">
        <v>55</v>
      </c>
      <c r="D1390" s="71" t="s">
        <v>19</v>
      </c>
      <c r="E1390" s="72" t="s">
        <v>41</v>
      </c>
      <c r="F1390" s="72" t="s">
        <v>21</v>
      </c>
      <c r="G1390" s="73">
        <v>15</v>
      </c>
      <c r="H1390" s="73">
        <v>288.8</v>
      </c>
      <c r="I1390" s="73">
        <v>5</v>
      </c>
      <c r="J1390" s="73">
        <v>55.88</v>
      </c>
      <c r="K1390" s="73">
        <v>10</v>
      </c>
      <c r="L1390" s="73">
        <v>232.92</v>
      </c>
      <c r="N1390" s="108">
        <f t="shared" si="44"/>
        <v>0</v>
      </c>
      <c r="O1390" s="108">
        <f t="shared" si="44"/>
        <v>0</v>
      </c>
      <c r="P1390" s="108">
        <f t="shared" si="43"/>
        <v>0</v>
      </c>
    </row>
    <row r="1391" spans="1:16" hidden="1" x14ac:dyDescent="0.3">
      <c r="A1391" s="71" t="s">
        <v>154</v>
      </c>
      <c r="B1391" s="71" t="s">
        <v>12</v>
      </c>
      <c r="C1391" s="71" t="s">
        <v>55</v>
      </c>
      <c r="D1391" s="71" t="s">
        <v>118</v>
      </c>
      <c r="E1391" s="72" t="s">
        <v>41</v>
      </c>
      <c r="F1391" s="72" t="s">
        <v>16</v>
      </c>
      <c r="G1391" s="73">
        <v>1</v>
      </c>
      <c r="H1391" s="73">
        <v>288.67</v>
      </c>
      <c r="I1391" s="73">
        <v>0</v>
      </c>
      <c r="J1391" s="73">
        <v>0</v>
      </c>
      <c r="K1391" s="73">
        <v>1</v>
      </c>
      <c r="L1391" s="73">
        <v>288.67</v>
      </c>
      <c r="N1391" s="108">
        <f t="shared" si="44"/>
        <v>0</v>
      </c>
      <c r="O1391" s="108">
        <f t="shared" si="44"/>
        <v>0</v>
      </c>
      <c r="P1391" s="108">
        <f t="shared" si="43"/>
        <v>0</v>
      </c>
    </row>
    <row r="1392" spans="1:16" hidden="1" x14ac:dyDescent="0.3">
      <c r="A1392" s="71" t="s">
        <v>154</v>
      </c>
      <c r="B1392" s="71" t="s">
        <v>12</v>
      </c>
      <c r="C1392" s="71" t="s">
        <v>55</v>
      </c>
      <c r="D1392" s="71" t="s">
        <v>67</v>
      </c>
      <c r="E1392" s="72" t="s">
        <v>15</v>
      </c>
      <c r="F1392" s="72" t="s">
        <v>21</v>
      </c>
      <c r="G1392" s="73">
        <v>2</v>
      </c>
      <c r="H1392" s="73">
        <v>288.67</v>
      </c>
      <c r="I1392" s="73">
        <v>0</v>
      </c>
      <c r="J1392" s="73">
        <v>0</v>
      </c>
      <c r="K1392" s="73">
        <v>2</v>
      </c>
      <c r="L1392" s="73">
        <v>288.67</v>
      </c>
      <c r="N1392" s="108">
        <f t="shared" si="44"/>
        <v>0</v>
      </c>
      <c r="O1392" s="108">
        <f t="shared" si="44"/>
        <v>0</v>
      </c>
      <c r="P1392" s="108">
        <f t="shared" si="43"/>
        <v>0</v>
      </c>
    </row>
    <row r="1393" spans="1:16" hidden="1" x14ac:dyDescent="0.3">
      <c r="A1393" s="71" t="s">
        <v>140</v>
      </c>
      <c r="B1393" s="71" t="s">
        <v>12</v>
      </c>
      <c r="C1393" s="71" t="s">
        <v>13</v>
      </c>
      <c r="D1393" s="71" t="s">
        <v>78</v>
      </c>
      <c r="E1393" s="72" t="s">
        <v>40</v>
      </c>
      <c r="F1393" s="72" t="s">
        <v>21</v>
      </c>
      <c r="G1393" s="73">
        <v>17</v>
      </c>
      <c r="H1393" s="73">
        <v>288.64999999999998</v>
      </c>
      <c r="I1393" s="73">
        <v>15</v>
      </c>
      <c r="J1393" s="73">
        <v>257.76</v>
      </c>
      <c r="K1393" s="73">
        <v>2</v>
      </c>
      <c r="L1393" s="73">
        <v>30.89</v>
      </c>
      <c r="N1393" s="108">
        <f t="shared" si="44"/>
        <v>0</v>
      </c>
      <c r="O1393" s="108">
        <f t="shared" si="44"/>
        <v>0</v>
      </c>
      <c r="P1393" s="108">
        <f t="shared" si="43"/>
        <v>0</v>
      </c>
    </row>
    <row r="1394" spans="1:16" hidden="1" x14ac:dyDescent="0.3">
      <c r="A1394" s="71" t="s">
        <v>158</v>
      </c>
      <c r="B1394" s="71" t="s">
        <v>129</v>
      </c>
      <c r="C1394" s="71" t="s">
        <v>55</v>
      </c>
      <c r="D1394" s="71" t="s">
        <v>47</v>
      </c>
      <c r="E1394" s="72" t="s">
        <v>28</v>
      </c>
      <c r="F1394" s="72" t="s">
        <v>26</v>
      </c>
      <c r="G1394" s="73">
        <v>3</v>
      </c>
      <c r="H1394" s="73">
        <v>288.23</v>
      </c>
      <c r="I1394" s="73">
        <v>0</v>
      </c>
      <c r="J1394" s="73">
        <v>0</v>
      </c>
      <c r="K1394" s="73">
        <v>3</v>
      </c>
      <c r="L1394" s="73">
        <v>288.23</v>
      </c>
      <c r="N1394" s="108">
        <f t="shared" si="44"/>
        <v>0</v>
      </c>
      <c r="O1394" s="108">
        <f t="shared" si="44"/>
        <v>0</v>
      </c>
      <c r="P1394" s="108">
        <f t="shared" si="43"/>
        <v>0</v>
      </c>
    </row>
    <row r="1395" spans="1:16" hidden="1" x14ac:dyDescent="0.3">
      <c r="A1395" s="71" t="s">
        <v>140</v>
      </c>
      <c r="B1395" s="71" t="s">
        <v>57</v>
      </c>
      <c r="C1395" s="71" t="s">
        <v>13</v>
      </c>
      <c r="D1395" s="71" t="s">
        <v>86</v>
      </c>
      <c r="E1395" s="72" t="s">
        <v>24</v>
      </c>
      <c r="F1395" s="72" t="s">
        <v>16</v>
      </c>
      <c r="G1395" s="73">
        <v>2</v>
      </c>
      <c r="H1395" s="73">
        <v>287.81</v>
      </c>
      <c r="I1395" s="73">
        <v>0</v>
      </c>
      <c r="J1395" s="73">
        <v>0</v>
      </c>
      <c r="K1395" s="73">
        <v>2</v>
      </c>
      <c r="L1395" s="73">
        <v>287.81</v>
      </c>
      <c r="N1395" s="108">
        <f t="shared" si="44"/>
        <v>0</v>
      </c>
      <c r="O1395" s="108">
        <f t="shared" si="44"/>
        <v>0</v>
      </c>
      <c r="P1395" s="108">
        <f t="shared" si="43"/>
        <v>0</v>
      </c>
    </row>
    <row r="1396" spans="1:16" hidden="1" x14ac:dyDescent="0.3">
      <c r="A1396" s="71" t="s">
        <v>135</v>
      </c>
      <c r="B1396" s="71" t="s">
        <v>12</v>
      </c>
      <c r="C1396" s="71" t="s">
        <v>13</v>
      </c>
      <c r="D1396" s="71" t="s">
        <v>36</v>
      </c>
      <c r="E1396" s="72" t="s">
        <v>37</v>
      </c>
      <c r="F1396" s="72" t="s">
        <v>21</v>
      </c>
      <c r="G1396" s="73">
        <v>1</v>
      </c>
      <c r="H1396" s="73">
        <v>287.72000000000003</v>
      </c>
      <c r="I1396" s="73">
        <v>0</v>
      </c>
      <c r="J1396" s="73">
        <v>0</v>
      </c>
      <c r="K1396" s="73">
        <v>1</v>
      </c>
      <c r="L1396" s="73">
        <v>287.72000000000003</v>
      </c>
      <c r="N1396" s="108">
        <f t="shared" si="44"/>
        <v>0</v>
      </c>
      <c r="O1396" s="108">
        <f t="shared" si="44"/>
        <v>0</v>
      </c>
      <c r="P1396" s="108">
        <f t="shared" si="43"/>
        <v>0</v>
      </c>
    </row>
    <row r="1397" spans="1:16" hidden="1" x14ac:dyDescent="0.3">
      <c r="A1397" s="71" t="s">
        <v>161</v>
      </c>
      <c r="B1397" s="71" t="s">
        <v>57</v>
      </c>
      <c r="C1397" s="71" t="s">
        <v>55</v>
      </c>
      <c r="D1397" s="71" t="s">
        <v>48</v>
      </c>
      <c r="E1397" s="72" t="s">
        <v>15</v>
      </c>
      <c r="F1397" s="72" t="s">
        <v>26</v>
      </c>
      <c r="G1397" s="73">
        <v>2</v>
      </c>
      <c r="H1397" s="73">
        <v>287.68</v>
      </c>
      <c r="I1397" s="73">
        <v>0</v>
      </c>
      <c r="J1397" s="73">
        <v>0</v>
      </c>
      <c r="K1397" s="73">
        <v>2</v>
      </c>
      <c r="L1397" s="73">
        <v>287.68</v>
      </c>
      <c r="N1397" s="108">
        <f t="shared" si="44"/>
        <v>0</v>
      </c>
      <c r="O1397" s="108">
        <f t="shared" si="44"/>
        <v>0</v>
      </c>
      <c r="P1397" s="108">
        <f t="shared" si="43"/>
        <v>0</v>
      </c>
    </row>
    <row r="1398" spans="1:16" hidden="1" x14ac:dyDescent="0.3">
      <c r="A1398" s="71" t="s">
        <v>131</v>
      </c>
      <c r="B1398" s="71" t="s">
        <v>12</v>
      </c>
      <c r="C1398" s="71" t="s">
        <v>22</v>
      </c>
      <c r="D1398" s="71" t="s">
        <v>48</v>
      </c>
      <c r="E1398" s="72" t="s">
        <v>20</v>
      </c>
      <c r="F1398" s="72" t="s">
        <v>21</v>
      </c>
      <c r="G1398" s="73">
        <v>5</v>
      </c>
      <c r="H1398" s="73">
        <v>287.55</v>
      </c>
      <c r="I1398" s="73">
        <v>1</v>
      </c>
      <c r="J1398" s="73">
        <v>13.98</v>
      </c>
      <c r="K1398" s="73">
        <v>4</v>
      </c>
      <c r="L1398" s="73">
        <v>273.57</v>
      </c>
      <c r="N1398" s="108">
        <f t="shared" si="44"/>
        <v>0</v>
      </c>
      <c r="O1398" s="108">
        <f t="shared" si="44"/>
        <v>0</v>
      </c>
      <c r="P1398" s="108">
        <f t="shared" si="43"/>
        <v>1.7763568394002505E-14</v>
      </c>
    </row>
    <row r="1399" spans="1:16" hidden="1" x14ac:dyDescent="0.3">
      <c r="A1399" s="71" t="s">
        <v>142</v>
      </c>
      <c r="B1399" s="71" t="s">
        <v>12</v>
      </c>
      <c r="C1399" s="71" t="s">
        <v>13</v>
      </c>
      <c r="D1399" s="71" t="s">
        <v>23</v>
      </c>
      <c r="E1399" s="72" t="s">
        <v>25</v>
      </c>
      <c r="F1399" s="72" t="s">
        <v>26</v>
      </c>
      <c r="G1399" s="73">
        <v>10</v>
      </c>
      <c r="H1399" s="73">
        <v>287.37</v>
      </c>
      <c r="I1399" s="73">
        <v>2</v>
      </c>
      <c r="J1399" s="73">
        <v>32.200000000000003</v>
      </c>
      <c r="K1399" s="73">
        <v>8</v>
      </c>
      <c r="L1399" s="73">
        <v>255.17</v>
      </c>
      <c r="N1399" s="108">
        <f t="shared" si="44"/>
        <v>0</v>
      </c>
      <c r="O1399" s="108">
        <f t="shared" si="44"/>
        <v>0</v>
      </c>
      <c r="P1399" s="108">
        <f t="shared" si="43"/>
        <v>0</v>
      </c>
    </row>
    <row r="1400" spans="1:16" hidden="1" x14ac:dyDescent="0.3">
      <c r="A1400" s="71" t="s">
        <v>142</v>
      </c>
      <c r="B1400" s="71" t="s">
        <v>12</v>
      </c>
      <c r="C1400" s="71" t="s">
        <v>13</v>
      </c>
      <c r="D1400" s="71" t="s">
        <v>47</v>
      </c>
      <c r="E1400" s="72" t="s">
        <v>25</v>
      </c>
      <c r="F1400" s="72" t="s">
        <v>4</v>
      </c>
      <c r="G1400" s="73">
        <v>9</v>
      </c>
      <c r="H1400" s="73">
        <v>287.2</v>
      </c>
      <c r="I1400" s="73">
        <v>1</v>
      </c>
      <c r="J1400" s="73">
        <v>22.15</v>
      </c>
      <c r="K1400" s="73">
        <v>8</v>
      </c>
      <c r="L1400" s="73">
        <v>265.05</v>
      </c>
      <c r="N1400" s="108">
        <f t="shared" si="44"/>
        <v>0</v>
      </c>
      <c r="O1400" s="108">
        <f t="shared" si="44"/>
        <v>0</v>
      </c>
      <c r="P1400" s="108">
        <f t="shared" si="43"/>
        <v>0</v>
      </c>
    </row>
    <row r="1401" spans="1:16" hidden="1" x14ac:dyDescent="0.3">
      <c r="A1401" s="71" t="s">
        <v>132</v>
      </c>
      <c r="B1401" s="71" t="s">
        <v>12</v>
      </c>
      <c r="C1401" s="71" t="s">
        <v>13</v>
      </c>
      <c r="D1401" s="71" t="s">
        <v>60</v>
      </c>
      <c r="E1401" s="72" t="s">
        <v>37</v>
      </c>
      <c r="F1401" s="72" t="s">
        <v>21</v>
      </c>
      <c r="G1401" s="73">
        <v>1</v>
      </c>
      <c r="H1401" s="73">
        <v>286.73</v>
      </c>
      <c r="I1401" s="73">
        <v>0</v>
      </c>
      <c r="J1401" s="73">
        <v>0</v>
      </c>
      <c r="K1401" s="73">
        <v>1</v>
      </c>
      <c r="L1401" s="73">
        <v>286.73</v>
      </c>
      <c r="N1401" s="108">
        <f t="shared" si="44"/>
        <v>0</v>
      </c>
      <c r="O1401" s="108">
        <f t="shared" si="44"/>
        <v>0</v>
      </c>
      <c r="P1401" s="108">
        <f t="shared" si="43"/>
        <v>0</v>
      </c>
    </row>
    <row r="1402" spans="1:16" hidden="1" x14ac:dyDescent="0.3">
      <c r="A1402" s="71" t="s">
        <v>161</v>
      </c>
      <c r="B1402" s="71" t="s">
        <v>12</v>
      </c>
      <c r="C1402" s="71" t="s">
        <v>55</v>
      </c>
      <c r="D1402" s="71" t="s">
        <v>56</v>
      </c>
      <c r="E1402" s="72" t="s">
        <v>18</v>
      </c>
      <c r="F1402" s="72" t="s">
        <v>16</v>
      </c>
      <c r="G1402" s="73">
        <v>25</v>
      </c>
      <c r="H1402" s="73">
        <v>286.36</v>
      </c>
      <c r="I1402" s="73">
        <v>8</v>
      </c>
      <c r="J1402" s="73">
        <v>58.07</v>
      </c>
      <c r="K1402" s="73">
        <v>17</v>
      </c>
      <c r="L1402" s="73">
        <v>228.29</v>
      </c>
      <c r="N1402" s="108">
        <f t="shared" si="44"/>
        <v>0</v>
      </c>
      <c r="O1402" s="108">
        <f t="shared" si="44"/>
        <v>0</v>
      </c>
      <c r="P1402" s="108">
        <f t="shared" si="43"/>
        <v>0</v>
      </c>
    </row>
    <row r="1403" spans="1:16" hidden="1" x14ac:dyDescent="0.3">
      <c r="A1403" s="71" t="s">
        <v>160</v>
      </c>
      <c r="B1403" s="71" t="s">
        <v>12</v>
      </c>
      <c r="C1403" s="71" t="s">
        <v>13</v>
      </c>
      <c r="D1403" s="71" t="s">
        <v>56</v>
      </c>
      <c r="E1403" s="72" t="s">
        <v>3</v>
      </c>
      <c r="F1403" s="72" t="s">
        <v>21</v>
      </c>
      <c r="G1403" s="73">
        <v>23</v>
      </c>
      <c r="H1403" s="73">
        <v>286.33999999999997</v>
      </c>
      <c r="I1403" s="73">
        <v>0</v>
      </c>
      <c r="J1403" s="73">
        <v>0</v>
      </c>
      <c r="K1403" s="73">
        <v>23</v>
      </c>
      <c r="L1403" s="73">
        <v>286.33999999999997</v>
      </c>
      <c r="N1403" s="108">
        <f t="shared" si="44"/>
        <v>0</v>
      </c>
      <c r="O1403" s="108">
        <f t="shared" si="44"/>
        <v>0</v>
      </c>
      <c r="P1403" s="108">
        <f t="shared" si="43"/>
        <v>0</v>
      </c>
    </row>
    <row r="1404" spans="1:16" hidden="1" x14ac:dyDescent="0.3">
      <c r="A1404" s="71" t="s">
        <v>142</v>
      </c>
      <c r="B1404" s="71" t="s">
        <v>12</v>
      </c>
      <c r="C1404" s="71" t="s">
        <v>13</v>
      </c>
      <c r="D1404" s="71" t="s">
        <v>93</v>
      </c>
      <c r="E1404" s="72" t="s">
        <v>31</v>
      </c>
      <c r="F1404" s="72" t="s">
        <v>26</v>
      </c>
      <c r="G1404" s="73">
        <v>4</v>
      </c>
      <c r="H1404" s="73">
        <v>286.20999999999998</v>
      </c>
      <c r="I1404" s="73">
        <v>0</v>
      </c>
      <c r="J1404" s="73">
        <v>0</v>
      </c>
      <c r="K1404" s="73">
        <v>4</v>
      </c>
      <c r="L1404" s="73">
        <v>286.20999999999998</v>
      </c>
      <c r="N1404" s="108">
        <f t="shared" si="44"/>
        <v>0</v>
      </c>
      <c r="O1404" s="108">
        <f t="shared" si="44"/>
        <v>0</v>
      </c>
      <c r="P1404" s="108">
        <f t="shared" si="43"/>
        <v>0</v>
      </c>
    </row>
    <row r="1405" spans="1:16" hidden="1" x14ac:dyDescent="0.3">
      <c r="A1405" s="71" t="s">
        <v>161</v>
      </c>
      <c r="B1405" s="71" t="s">
        <v>57</v>
      </c>
      <c r="C1405" s="71" t="s">
        <v>55</v>
      </c>
      <c r="D1405" s="71" t="s">
        <v>58</v>
      </c>
      <c r="E1405" s="72" t="s">
        <v>37</v>
      </c>
      <c r="F1405" s="72" t="s">
        <v>26</v>
      </c>
      <c r="G1405" s="73">
        <v>5</v>
      </c>
      <c r="H1405" s="73">
        <v>286.12</v>
      </c>
      <c r="I1405" s="73">
        <v>0</v>
      </c>
      <c r="J1405" s="73">
        <v>0</v>
      </c>
      <c r="K1405" s="73">
        <v>5</v>
      </c>
      <c r="L1405" s="73">
        <v>286.12</v>
      </c>
      <c r="N1405" s="108">
        <f t="shared" si="44"/>
        <v>0</v>
      </c>
      <c r="O1405" s="108">
        <f t="shared" si="44"/>
        <v>0</v>
      </c>
      <c r="P1405" s="108">
        <f t="shared" si="43"/>
        <v>0</v>
      </c>
    </row>
    <row r="1406" spans="1:16" hidden="1" x14ac:dyDescent="0.3">
      <c r="A1406" s="71" t="s">
        <v>161</v>
      </c>
      <c r="B1406" s="71" t="s">
        <v>12</v>
      </c>
      <c r="C1406" s="71" t="s">
        <v>55</v>
      </c>
      <c r="D1406" s="71" t="s">
        <v>19</v>
      </c>
      <c r="E1406" s="72" t="s">
        <v>24</v>
      </c>
      <c r="F1406" s="72" t="s">
        <v>21</v>
      </c>
      <c r="G1406" s="73">
        <v>1</v>
      </c>
      <c r="H1406" s="73">
        <v>285.97000000000003</v>
      </c>
      <c r="I1406" s="73">
        <v>0</v>
      </c>
      <c r="J1406" s="73">
        <v>0</v>
      </c>
      <c r="K1406" s="73">
        <v>1</v>
      </c>
      <c r="L1406" s="73">
        <v>285.97000000000003</v>
      </c>
      <c r="N1406" s="108">
        <f t="shared" si="44"/>
        <v>0</v>
      </c>
      <c r="O1406" s="108">
        <f t="shared" si="44"/>
        <v>0</v>
      </c>
      <c r="P1406" s="108">
        <f t="shared" si="43"/>
        <v>0</v>
      </c>
    </row>
    <row r="1407" spans="1:16" hidden="1" x14ac:dyDescent="0.3">
      <c r="A1407" s="71" t="s">
        <v>161</v>
      </c>
      <c r="B1407" s="71" t="s">
        <v>57</v>
      </c>
      <c r="C1407" s="71" t="s">
        <v>55</v>
      </c>
      <c r="D1407" s="71" t="s">
        <v>81</v>
      </c>
      <c r="E1407" s="72" t="s">
        <v>18</v>
      </c>
      <c r="F1407" s="72" t="s">
        <v>26</v>
      </c>
      <c r="G1407" s="73">
        <v>24</v>
      </c>
      <c r="H1407" s="73">
        <v>285.81</v>
      </c>
      <c r="I1407" s="73">
        <v>7</v>
      </c>
      <c r="J1407" s="73">
        <v>15.97</v>
      </c>
      <c r="K1407" s="73">
        <v>17</v>
      </c>
      <c r="L1407" s="73">
        <v>269.83999999999997</v>
      </c>
      <c r="N1407" s="108">
        <f t="shared" si="44"/>
        <v>0</v>
      </c>
      <c r="O1407" s="108">
        <f t="shared" si="44"/>
        <v>0</v>
      </c>
      <c r="P1407" s="108">
        <f t="shared" si="43"/>
        <v>2.6645352591003757E-14</v>
      </c>
    </row>
    <row r="1408" spans="1:16" hidden="1" x14ac:dyDescent="0.3">
      <c r="A1408" s="71" t="s">
        <v>132</v>
      </c>
      <c r="B1408" s="71" t="s">
        <v>57</v>
      </c>
      <c r="C1408" s="71" t="s">
        <v>13</v>
      </c>
      <c r="D1408" s="71" t="s">
        <v>73</v>
      </c>
      <c r="E1408" s="72" t="s">
        <v>5</v>
      </c>
      <c r="F1408" s="72" t="s">
        <v>21</v>
      </c>
      <c r="G1408" s="73">
        <v>33</v>
      </c>
      <c r="H1408" s="73">
        <v>285.74</v>
      </c>
      <c r="I1408" s="73">
        <v>0</v>
      </c>
      <c r="J1408" s="73">
        <v>0</v>
      </c>
      <c r="K1408" s="73">
        <v>33</v>
      </c>
      <c r="L1408" s="73">
        <v>285.74</v>
      </c>
      <c r="N1408" s="108">
        <f t="shared" si="44"/>
        <v>0</v>
      </c>
      <c r="O1408" s="108">
        <f t="shared" si="44"/>
        <v>0</v>
      </c>
      <c r="P1408" s="108">
        <f t="shared" si="43"/>
        <v>0</v>
      </c>
    </row>
    <row r="1409" spans="1:16" hidden="1" x14ac:dyDescent="0.3">
      <c r="A1409" s="71" t="s">
        <v>163</v>
      </c>
      <c r="B1409" s="71" t="s">
        <v>57</v>
      </c>
      <c r="C1409" s="71" t="s">
        <v>17</v>
      </c>
      <c r="D1409" s="71" t="s">
        <v>88</v>
      </c>
      <c r="E1409" s="72" t="s">
        <v>31</v>
      </c>
      <c r="F1409" s="72" t="s">
        <v>26</v>
      </c>
      <c r="G1409" s="73">
        <v>10</v>
      </c>
      <c r="H1409" s="73">
        <v>285.62</v>
      </c>
      <c r="I1409" s="73">
        <v>5</v>
      </c>
      <c r="J1409" s="73">
        <v>198.16</v>
      </c>
      <c r="K1409" s="73">
        <v>5</v>
      </c>
      <c r="L1409" s="73">
        <v>87.46</v>
      </c>
      <c r="N1409" s="108">
        <f t="shared" si="44"/>
        <v>0</v>
      </c>
      <c r="O1409" s="108">
        <f t="shared" si="44"/>
        <v>0</v>
      </c>
      <c r="P1409" s="108">
        <f t="shared" si="43"/>
        <v>0</v>
      </c>
    </row>
    <row r="1410" spans="1:16" hidden="1" x14ac:dyDescent="0.3">
      <c r="A1410" s="71" t="s">
        <v>131</v>
      </c>
      <c r="B1410" s="71" t="s">
        <v>12</v>
      </c>
      <c r="C1410" s="71" t="s">
        <v>22</v>
      </c>
      <c r="D1410" s="71" t="s">
        <v>30</v>
      </c>
      <c r="E1410" s="72" t="s">
        <v>31</v>
      </c>
      <c r="F1410" s="72" t="s">
        <v>21</v>
      </c>
      <c r="G1410" s="73">
        <v>16</v>
      </c>
      <c r="H1410" s="73">
        <v>285.12</v>
      </c>
      <c r="I1410" s="73">
        <v>11</v>
      </c>
      <c r="J1410" s="73">
        <v>153.12</v>
      </c>
      <c r="K1410" s="73">
        <v>5</v>
      </c>
      <c r="L1410" s="73">
        <v>132</v>
      </c>
      <c r="N1410" s="108">
        <f t="shared" si="44"/>
        <v>0</v>
      </c>
      <c r="O1410" s="108">
        <f t="shared" si="44"/>
        <v>0</v>
      </c>
      <c r="P1410" s="108">
        <f t="shared" si="43"/>
        <v>0</v>
      </c>
    </row>
    <row r="1411" spans="1:16" hidden="1" x14ac:dyDescent="0.3">
      <c r="A1411" s="71" t="s">
        <v>131</v>
      </c>
      <c r="B1411" s="71" t="s">
        <v>12</v>
      </c>
      <c r="C1411" s="71" t="s">
        <v>22</v>
      </c>
      <c r="D1411" s="71" t="s">
        <v>50</v>
      </c>
      <c r="E1411" s="72" t="s">
        <v>37</v>
      </c>
      <c r="F1411" s="72" t="s">
        <v>21</v>
      </c>
      <c r="G1411" s="73">
        <v>7</v>
      </c>
      <c r="H1411" s="73">
        <v>284.94</v>
      </c>
      <c r="I1411" s="73">
        <v>1</v>
      </c>
      <c r="J1411" s="73">
        <v>32.340000000000003</v>
      </c>
      <c r="K1411" s="73">
        <v>6</v>
      </c>
      <c r="L1411" s="73">
        <v>252.6</v>
      </c>
      <c r="N1411" s="108">
        <f t="shared" si="44"/>
        <v>0</v>
      </c>
      <c r="O1411" s="108">
        <f t="shared" si="44"/>
        <v>0</v>
      </c>
      <c r="P1411" s="108">
        <f t="shared" ref="P1411:P1474" si="45">H1411-L1411-J1411</f>
        <v>0</v>
      </c>
    </row>
    <row r="1412" spans="1:16" hidden="1" x14ac:dyDescent="0.3">
      <c r="A1412" s="71" t="s">
        <v>163</v>
      </c>
      <c r="B1412" s="71" t="s">
        <v>57</v>
      </c>
      <c r="C1412" s="71" t="s">
        <v>55</v>
      </c>
      <c r="D1412" s="71" t="s">
        <v>82</v>
      </c>
      <c r="E1412" s="72" t="s">
        <v>31</v>
      </c>
      <c r="F1412" s="72" t="s">
        <v>26</v>
      </c>
      <c r="G1412" s="73">
        <v>11</v>
      </c>
      <c r="H1412" s="73">
        <v>284.73</v>
      </c>
      <c r="I1412" s="73">
        <v>6</v>
      </c>
      <c r="J1412" s="73">
        <v>226.03</v>
      </c>
      <c r="K1412" s="73">
        <v>5</v>
      </c>
      <c r="L1412" s="73">
        <v>58.7</v>
      </c>
      <c r="N1412" s="108">
        <f t="shared" si="44"/>
        <v>0</v>
      </c>
      <c r="O1412" s="108">
        <f t="shared" si="44"/>
        <v>0</v>
      </c>
      <c r="P1412" s="108">
        <f t="shared" si="45"/>
        <v>0</v>
      </c>
    </row>
    <row r="1413" spans="1:16" hidden="1" x14ac:dyDescent="0.3">
      <c r="A1413" s="71" t="s">
        <v>135</v>
      </c>
      <c r="B1413" s="71" t="s">
        <v>57</v>
      </c>
      <c r="C1413" s="71" t="s">
        <v>13</v>
      </c>
      <c r="D1413" s="71" t="s">
        <v>76</v>
      </c>
      <c r="E1413" s="72" t="s">
        <v>37</v>
      </c>
      <c r="F1413" s="72" t="s">
        <v>16</v>
      </c>
      <c r="G1413" s="73">
        <v>6</v>
      </c>
      <c r="H1413" s="73">
        <v>284.42</v>
      </c>
      <c r="I1413" s="73">
        <v>0</v>
      </c>
      <c r="J1413" s="73">
        <v>0</v>
      </c>
      <c r="K1413" s="73">
        <v>6</v>
      </c>
      <c r="L1413" s="73">
        <v>284.42</v>
      </c>
      <c r="N1413" s="108">
        <f t="shared" si="44"/>
        <v>0</v>
      </c>
      <c r="O1413" s="108">
        <f t="shared" si="44"/>
        <v>0</v>
      </c>
      <c r="P1413" s="108">
        <f t="shared" si="45"/>
        <v>0</v>
      </c>
    </row>
    <row r="1414" spans="1:16" hidden="1" x14ac:dyDescent="0.3">
      <c r="A1414" s="71" t="s">
        <v>138</v>
      </c>
      <c r="B1414" s="71" t="s">
        <v>12</v>
      </c>
      <c r="C1414" s="71" t="s">
        <v>13</v>
      </c>
      <c r="D1414" s="71" t="s">
        <v>60</v>
      </c>
      <c r="E1414" s="72" t="s">
        <v>24</v>
      </c>
      <c r="F1414" s="72" t="s">
        <v>16</v>
      </c>
      <c r="G1414" s="73">
        <v>2</v>
      </c>
      <c r="H1414" s="73">
        <v>284.39</v>
      </c>
      <c r="I1414" s="73">
        <v>0</v>
      </c>
      <c r="J1414" s="73">
        <v>0</v>
      </c>
      <c r="K1414" s="73">
        <v>2</v>
      </c>
      <c r="L1414" s="73">
        <v>284.39</v>
      </c>
      <c r="N1414" s="108">
        <f t="shared" si="44"/>
        <v>0</v>
      </c>
      <c r="O1414" s="108">
        <f t="shared" si="44"/>
        <v>0</v>
      </c>
      <c r="P1414" s="108">
        <f t="shared" si="45"/>
        <v>0</v>
      </c>
    </row>
    <row r="1415" spans="1:16" hidden="1" x14ac:dyDescent="0.3">
      <c r="A1415" s="71" t="s">
        <v>163</v>
      </c>
      <c r="B1415" s="71" t="s">
        <v>129</v>
      </c>
      <c r="C1415" s="71" t="s">
        <v>17</v>
      </c>
      <c r="D1415" s="71" t="s">
        <v>62</v>
      </c>
      <c r="E1415" s="72" t="s">
        <v>40</v>
      </c>
      <c r="F1415" s="72" t="s">
        <v>4</v>
      </c>
      <c r="G1415" s="73">
        <v>1</v>
      </c>
      <c r="H1415" s="73">
        <v>284.23</v>
      </c>
      <c r="I1415" s="73">
        <v>0</v>
      </c>
      <c r="J1415" s="73">
        <v>0</v>
      </c>
      <c r="K1415" s="73">
        <v>1</v>
      </c>
      <c r="L1415" s="73">
        <v>284.23</v>
      </c>
      <c r="N1415" s="108">
        <f t="shared" si="44"/>
        <v>0</v>
      </c>
      <c r="O1415" s="108">
        <f t="shared" si="44"/>
        <v>0</v>
      </c>
      <c r="P1415" s="108">
        <f t="shared" si="45"/>
        <v>0</v>
      </c>
    </row>
    <row r="1416" spans="1:16" hidden="1" x14ac:dyDescent="0.3">
      <c r="A1416" s="71" t="s">
        <v>132</v>
      </c>
      <c r="B1416" s="71" t="s">
        <v>57</v>
      </c>
      <c r="C1416" s="71" t="s">
        <v>13</v>
      </c>
      <c r="D1416" s="71" t="s">
        <v>76</v>
      </c>
      <c r="E1416" s="72" t="s">
        <v>15</v>
      </c>
      <c r="F1416" s="72" t="s">
        <v>4</v>
      </c>
      <c r="G1416" s="73">
        <v>2</v>
      </c>
      <c r="H1416" s="73">
        <v>284.16000000000003</v>
      </c>
      <c r="I1416" s="73">
        <v>0</v>
      </c>
      <c r="J1416" s="73">
        <v>0</v>
      </c>
      <c r="K1416" s="73">
        <v>2</v>
      </c>
      <c r="L1416" s="73">
        <v>284.16000000000003</v>
      </c>
      <c r="N1416" s="108">
        <f t="shared" si="44"/>
        <v>0</v>
      </c>
      <c r="O1416" s="108">
        <f t="shared" si="44"/>
        <v>0</v>
      </c>
      <c r="P1416" s="108">
        <f t="shared" si="45"/>
        <v>0</v>
      </c>
    </row>
    <row r="1417" spans="1:16" hidden="1" x14ac:dyDescent="0.3">
      <c r="A1417" s="71" t="s">
        <v>149</v>
      </c>
      <c r="B1417" s="71" t="s">
        <v>57</v>
      </c>
      <c r="C1417" s="71" t="s">
        <v>55</v>
      </c>
      <c r="D1417" s="71" t="s">
        <v>77</v>
      </c>
      <c r="E1417" s="72" t="s">
        <v>37</v>
      </c>
      <c r="F1417" s="72" t="s">
        <v>16</v>
      </c>
      <c r="G1417" s="73">
        <v>6</v>
      </c>
      <c r="H1417" s="73">
        <v>283.81</v>
      </c>
      <c r="I1417" s="73">
        <v>0</v>
      </c>
      <c r="J1417" s="73">
        <v>0</v>
      </c>
      <c r="K1417" s="73">
        <v>6</v>
      </c>
      <c r="L1417" s="73">
        <v>283.81</v>
      </c>
      <c r="N1417" s="108">
        <f t="shared" si="44"/>
        <v>0</v>
      </c>
      <c r="O1417" s="108">
        <f t="shared" si="44"/>
        <v>0</v>
      </c>
      <c r="P1417" s="108">
        <f t="shared" si="45"/>
        <v>0</v>
      </c>
    </row>
    <row r="1418" spans="1:16" hidden="1" x14ac:dyDescent="0.3">
      <c r="A1418" s="71" t="s">
        <v>136</v>
      </c>
      <c r="B1418" s="71" t="s">
        <v>12</v>
      </c>
      <c r="C1418" s="71" t="s">
        <v>13</v>
      </c>
      <c r="D1418" s="71" t="s">
        <v>52</v>
      </c>
      <c r="E1418" s="72" t="s">
        <v>15</v>
      </c>
      <c r="F1418" s="72" t="s">
        <v>26</v>
      </c>
      <c r="G1418" s="73">
        <v>1</v>
      </c>
      <c r="H1418" s="73">
        <v>283.45999999999998</v>
      </c>
      <c r="I1418" s="73">
        <v>0</v>
      </c>
      <c r="J1418" s="73">
        <v>0</v>
      </c>
      <c r="K1418" s="73">
        <v>1</v>
      </c>
      <c r="L1418" s="73">
        <v>283.45999999999998</v>
      </c>
      <c r="N1418" s="108">
        <f t="shared" si="44"/>
        <v>0</v>
      </c>
      <c r="O1418" s="108">
        <f t="shared" si="44"/>
        <v>0</v>
      </c>
      <c r="P1418" s="108">
        <f t="shared" si="45"/>
        <v>0</v>
      </c>
    </row>
    <row r="1419" spans="1:16" hidden="1" x14ac:dyDescent="0.3">
      <c r="A1419" s="71" t="s">
        <v>163</v>
      </c>
      <c r="B1419" s="71" t="s">
        <v>12</v>
      </c>
      <c r="C1419" s="71" t="s">
        <v>55</v>
      </c>
      <c r="D1419" s="71" t="s">
        <v>19</v>
      </c>
      <c r="E1419" s="72" t="s">
        <v>15</v>
      </c>
      <c r="F1419" s="72" t="s">
        <v>26</v>
      </c>
      <c r="G1419" s="73">
        <v>2</v>
      </c>
      <c r="H1419" s="73">
        <v>282.72000000000003</v>
      </c>
      <c r="I1419" s="73">
        <v>0</v>
      </c>
      <c r="J1419" s="73">
        <v>0</v>
      </c>
      <c r="K1419" s="73">
        <v>2</v>
      </c>
      <c r="L1419" s="73">
        <v>282.72000000000003</v>
      </c>
      <c r="N1419" s="108">
        <f t="shared" si="44"/>
        <v>0</v>
      </c>
      <c r="O1419" s="108">
        <f t="shared" si="44"/>
        <v>0</v>
      </c>
      <c r="P1419" s="108">
        <f t="shared" si="45"/>
        <v>0</v>
      </c>
    </row>
    <row r="1420" spans="1:16" hidden="1" x14ac:dyDescent="0.3">
      <c r="A1420" s="71" t="s">
        <v>132</v>
      </c>
      <c r="B1420" s="71" t="s">
        <v>57</v>
      </c>
      <c r="C1420" s="71" t="s">
        <v>13</v>
      </c>
      <c r="D1420" s="71" t="s">
        <v>49</v>
      </c>
      <c r="E1420" s="72" t="s">
        <v>41</v>
      </c>
      <c r="F1420" s="72" t="s">
        <v>26</v>
      </c>
      <c r="G1420" s="73">
        <v>15</v>
      </c>
      <c r="H1420" s="73">
        <v>282.70999999999998</v>
      </c>
      <c r="I1420" s="73">
        <v>3</v>
      </c>
      <c r="J1420" s="73">
        <v>33.97</v>
      </c>
      <c r="K1420" s="73">
        <v>12</v>
      </c>
      <c r="L1420" s="73">
        <v>248.74</v>
      </c>
      <c r="N1420" s="108">
        <f t="shared" si="44"/>
        <v>0</v>
      </c>
      <c r="O1420" s="108">
        <f t="shared" si="44"/>
        <v>0</v>
      </c>
      <c r="P1420" s="108">
        <f t="shared" si="45"/>
        <v>0</v>
      </c>
    </row>
    <row r="1421" spans="1:16" hidden="1" x14ac:dyDescent="0.3">
      <c r="A1421" s="71" t="s">
        <v>132</v>
      </c>
      <c r="B1421" s="71" t="s">
        <v>57</v>
      </c>
      <c r="C1421" s="71" t="s">
        <v>13</v>
      </c>
      <c r="D1421" s="71" t="s">
        <v>44</v>
      </c>
      <c r="E1421" s="72" t="s">
        <v>40</v>
      </c>
      <c r="F1421" s="72" t="s">
        <v>16</v>
      </c>
      <c r="G1421" s="73">
        <v>1</v>
      </c>
      <c r="H1421" s="73">
        <v>282.16000000000003</v>
      </c>
      <c r="I1421" s="73">
        <v>0</v>
      </c>
      <c r="J1421" s="73">
        <v>0</v>
      </c>
      <c r="K1421" s="73">
        <v>1</v>
      </c>
      <c r="L1421" s="73">
        <v>282.16000000000003</v>
      </c>
      <c r="N1421" s="108">
        <f t="shared" si="44"/>
        <v>0</v>
      </c>
      <c r="O1421" s="108">
        <f t="shared" si="44"/>
        <v>0</v>
      </c>
      <c r="P1421" s="108">
        <f t="shared" si="45"/>
        <v>0</v>
      </c>
    </row>
    <row r="1422" spans="1:16" hidden="1" x14ac:dyDescent="0.3">
      <c r="A1422" s="71" t="s">
        <v>163</v>
      </c>
      <c r="B1422" s="71" t="s">
        <v>12</v>
      </c>
      <c r="C1422" s="71" t="s">
        <v>55</v>
      </c>
      <c r="D1422" s="71" t="s">
        <v>83</v>
      </c>
      <c r="E1422" s="72" t="s">
        <v>41</v>
      </c>
      <c r="F1422" s="72" t="s">
        <v>16</v>
      </c>
      <c r="G1422" s="73">
        <v>13</v>
      </c>
      <c r="H1422" s="73">
        <v>281.89</v>
      </c>
      <c r="I1422" s="73">
        <v>2</v>
      </c>
      <c r="J1422" s="73">
        <v>26.55</v>
      </c>
      <c r="K1422" s="73">
        <v>11</v>
      </c>
      <c r="L1422" s="73">
        <v>255.34</v>
      </c>
      <c r="N1422" s="108">
        <f t="shared" si="44"/>
        <v>0</v>
      </c>
      <c r="O1422" s="108">
        <f t="shared" si="44"/>
        <v>0</v>
      </c>
      <c r="P1422" s="108">
        <f t="shared" si="45"/>
        <v>0</v>
      </c>
    </row>
    <row r="1423" spans="1:16" hidden="1" x14ac:dyDescent="0.3">
      <c r="A1423" s="71" t="s">
        <v>140</v>
      </c>
      <c r="B1423" s="71" t="s">
        <v>12</v>
      </c>
      <c r="C1423" s="71" t="s">
        <v>13</v>
      </c>
      <c r="D1423" s="71" t="s">
        <v>103</v>
      </c>
      <c r="E1423" s="72" t="s">
        <v>40</v>
      </c>
      <c r="F1423" s="72" t="s">
        <v>4</v>
      </c>
      <c r="G1423" s="73">
        <v>1</v>
      </c>
      <c r="H1423" s="73">
        <v>281.88</v>
      </c>
      <c r="I1423" s="73">
        <v>0</v>
      </c>
      <c r="J1423" s="73">
        <v>0</v>
      </c>
      <c r="K1423" s="73">
        <v>1</v>
      </c>
      <c r="L1423" s="73">
        <v>281.88</v>
      </c>
      <c r="N1423" s="108">
        <f t="shared" si="44"/>
        <v>0</v>
      </c>
      <c r="O1423" s="108">
        <f t="shared" si="44"/>
        <v>0</v>
      </c>
      <c r="P1423" s="108">
        <f t="shared" si="45"/>
        <v>0</v>
      </c>
    </row>
    <row r="1424" spans="1:16" hidden="1" x14ac:dyDescent="0.3">
      <c r="A1424" s="71" t="s">
        <v>144</v>
      </c>
      <c r="B1424" s="71" t="s">
        <v>57</v>
      </c>
      <c r="C1424" s="71" t="s">
        <v>55</v>
      </c>
      <c r="D1424" s="71" t="s">
        <v>39</v>
      </c>
      <c r="E1424" s="72" t="s">
        <v>41</v>
      </c>
      <c r="F1424" s="72" t="s">
        <v>4</v>
      </c>
      <c r="G1424" s="73">
        <v>11</v>
      </c>
      <c r="H1424" s="73">
        <v>281.77999999999997</v>
      </c>
      <c r="I1424" s="73">
        <v>2</v>
      </c>
      <c r="J1424" s="73">
        <v>50.93</v>
      </c>
      <c r="K1424" s="73">
        <v>9</v>
      </c>
      <c r="L1424" s="73">
        <v>230.85</v>
      </c>
      <c r="N1424" s="108">
        <f t="shared" si="44"/>
        <v>0</v>
      </c>
      <c r="O1424" s="108">
        <f t="shared" si="44"/>
        <v>0</v>
      </c>
      <c r="P1424" s="108">
        <f t="shared" si="45"/>
        <v>0</v>
      </c>
    </row>
    <row r="1425" spans="1:16" hidden="1" x14ac:dyDescent="0.3">
      <c r="A1425" s="71" t="s">
        <v>154</v>
      </c>
      <c r="B1425" s="71" t="s">
        <v>129</v>
      </c>
      <c r="C1425" s="71" t="s">
        <v>55</v>
      </c>
      <c r="D1425" s="71" t="s">
        <v>34</v>
      </c>
      <c r="E1425" s="72" t="s">
        <v>25</v>
      </c>
      <c r="F1425" s="72" t="s">
        <v>26</v>
      </c>
      <c r="G1425" s="73">
        <v>9</v>
      </c>
      <c r="H1425" s="73">
        <v>281.74</v>
      </c>
      <c r="I1425" s="73">
        <v>1</v>
      </c>
      <c r="J1425" s="73">
        <v>119.66</v>
      </c>
      <c r="K1425" s="73">
        <v>8</v>
      </c>
      <c r="L1425" s="73">
        <v>162.08000000000001</v>
      </c>
      <c r="N1425" s="108">
        <f t="shared" si="44"/>
        <v>0</v>
      </c>
      <c r="O1425" s="108">
        <f t="shared" si="44"/>
        <v>0</v>
      </c>
      <c r="P1425" s="108">
        <f t="shared" si="45"/>
        <v>0</v>
      </c>
    </row>
    <row r="1426" spans="1:16" hidden="1" x14ac:dyDescent="0.3">
      <c r="A1426" s="71" t="s">
        <v>161</v>
      </c>
      <c r="B1426" s="71" t="s">
        <v>57</v>
      </c>
      <c r="C1426" s="71" t="s">
        <v>55</v>
      </c>
      <c r="D1426" s="71" t="s">
        <v>27</v>
      </c>
      <c r="E1426" s="72" t="s">
        <v>20</v>
      </c>
      <c r="F1426" s="72" t="s">
        <v>26</v>
      </c>
      <c r="G1426" s="73">
        <v>6</v>
      </c>
      <c r="H1426" s="73">
        <v>281.39999999999998</v>
      </c>
      <c r="I1426" s="73">
        <v>2</v>
      </c>
      <c r="J1426" s="73">
        <v>59.2</v>
      </c>
      <c r="K1426" s="73">
        <v>4</v>
      </c>
      <c r="L1426" s="73">
        <v>222.2</v>
      </c>
      <c r="N1426" s="108">
        <f t="shared" si="44"/>
        <v>0</v>
      </c>
      <c r="O1426" s="108">
        <f t="shared" si="44"/>
        <v>0</v>
      </c>
      <c r="P1426" s="108">
        <f t="shared" si="45"/>
        <v>0</v>
      </c>
    </row>
    <row r="1427" spans="1:16" hidden="1" x14ac:dyDescent="0.3">
      <c r="A1427" s="71" t="s">
        <v>158</v>
      </c>
      <c r="B1427" s="71" t="s">
        <v>57</v>
      </c>
      <c r="C1427" s="71" t="s">
        <v>55</v>
      </c>
      <c r="D1427" s="71" t="s">
        <v>47</v>
      </c>
      <c r="E1427" s="72" t="s">
        <v>18</v>
      </c>
      <c r="F1427" s="72" t="s">
        <v>21</v>
      </c>
      <c r="G1427" s="73">
        <v>16</v>
      </c>
      <c r="H1427" s="73">
        <v>280.72000000000003</v>
      </c>
      <c r="I1427" s="73">
        <v>0</v>
      </c>
      <c r="J1427" s="73">
        <v>0</v>
      </c>
      <c r="K1427" s="73">
        <v>16</v>
      </c>
      <c r="L1427" s="73">
        <v>280.72000000000003</v>
      </c>
      <c r="N1427" s="108">
        <f t="shared" si="44"/>
        <v>0</v>
      </c>
      <c r="O1427" s="108">
        <f t="shared" si="44"/>
        <v>0</v>
      </c>
      <c r="P1427" s="108">
        <f t="shared" si="45"/>
        <v>0</v>
      </c>
    </row>
    <row r="1428" spans="1:16" hidden="1" x14ac:dyDescent="0.3">
      <c r="A1428" s="71" t="s">
        <v>131</v>
      </c>
      <c r="B1428" s="71" t="s">
        <v>12</v>
      </c>
      <c r="C1428" s="71" t="s">
        <v>22</v>
      </c>
      <c r="D1428" s="71" t="s">
        <v>48</v>
      </c>
      <c r="E1428" s="72" t="s">
        <v>31</v>
      </c>
      <c r="F1428" s="72" t="s">
        <v>16</v>
      </c>
      <c r="G1428" s="73">
        <v>6</v>
      </c>
      <c r="H1428" s="73">
        <v>280.5</v>
      </c>
      <c r="I1428" s="73">
        <v>1</v>
      </c>
      <c r="J1428" s="73">
        <v>126.57</v>
      </c>
      <c r="K1428" s="73">
        <v>5</v>
      </c>
      <c r="L1428" s="73">
        <v>153.93</v>
      </c>
      <c r="N1428" s="108">
        <f t="shared" ref="N1428:O1491" si="46">G1428-I1428-K1428</f>
        <v>0</v>
      </c>
      <c r="O1428" s="108">
        <f t="shared" si="46"/>
        <v>0</v>
      </c>
      <c r="P1428" s="108">
        <f t="shared" si="45"/>
        <v>0</v>
      </c>
    </row>
    <row r="1429" spans="1:16" hidden="1" x14ac:dyDescent="0.3">
      <c r="A1429" s="71" t="s">
        <v>154</v>
      </c>
      <c r="B1429" s="71" t="s">
        <v>129</v>
      </c>
      <c r="C1429" s="71" t="s">
        <v>55</v>
      </c>
      <c r="D1429" s="71" t="s">
        <v>58</v>
      </c>
      <c r="E1429" s="72" t="s">
        <v>25</v>
      </c>
      <c r="F1429" s="72" t="s">
        <v>21</v>
      </c>
      <c r="G1429" s="73">
        <v>15</v>
      </c>
      <c r="H1429" s="73">
        <v>280.33</v>
      </c>
      <c r="I1429" s="73">
        <v>7</v>
      </c>
      <c r="J1429" s="73">
        <v>123.53</v>
      </c>
      <c r="K1429" s="73">
        <v>8</v>
      </c>
      <c r="L1429" s="73">
        <v>156.80000000000001</v>
      </c>
      <c r="N1429" s="108">
        <f t="shared" si="46"/>
        <v>0</v>
      </c>
      <c r="O1429" s="108">
        <f t="shared" si="46"/>
        <v>0</v>
      </c>
      <c r="P1429" s="108">
        <f t="shared" si="45"/>
        <v>0</v>
      </c>
    </row>
    <row r="1430" spans="1:16" hidden="1" x14ac:dyDescent="0.3">
      <c r="A1430" s="71" t="s">
        <v>163</v>
      </c>
      <c r="B1430" s="71" t="s">
        <v>57</v>
      </c>
      <c r="C1430" s="71" t="s">
        <v>17</v>
      </c>
      <c r="D1430" s="71" t="s">
        <v>60</v>
      </c>
      <c r="E1430" s="72" t="s">
        <v>31</v>
      </c>
      <c r="F1430" s="72" t="s">
        <v>26</v>
      </c>
      <c r="G1430" s="73">
        <v>16</v>
      </c>
      <c r="H1430" s="73">
        <v>280.11</v>
      </c>
      <c r="I1430" s="73">
        <v>11</v>
      </c>
      <c r="J1430" s="73">
        <v>211.78</v>
      </c>
      <c r="K1430" s="73">
        <v>5</v>
      </c>
      <c r="L1430" s="73">
        <v>68.33</v>
      </c>
      <c r="N1430" s="108">
        <f t="shared" si="46"/>
        <v>0</v>
      </c>
      <c r="O1430" s="108">
        <f t="shared" si="46"/>
        <v>0</v>
      </c>
      <c r="P1430" s="108">
        <f t="shared" si="45"/>
        <v>0</v>
      </c>
    </row>
    <row r="1431" spans="1:16" hidden="1" x14ac:dyDescent="0.3">
      <c r="A1431" s="71" t="s">
        <v>159</v>
      </c>
      <c r="B1431" s="71" t="s">
        <v>57</v>
      </c>
      <c r="C1431" s="71" t="s">
        <v>55</v>
      </c>
      <c r="D1431" s="71" t="s">
        <v>94</v>
      </c>
      <c r="E1431" s="72" t="s">
        <v>41</v>
      </c>
      <c r="F1431" s="72" t="s">
        <v>16</v>
      </c>
      <c r="G1431" s="73">
        <v>12</v>
      </c>
      <c r="H1431" s="73">
        <v>279.63</v>
      </c>
      <c r="I1431" s="73">
        <v>0</v>
      </c>
      <c r="J1431" s="73">
        <v>0</v>
      </c>
      <c r="K1431" s="73">
        <v>12</v>
      </c>
      <c r="L1431" s="73">
        <v>279.63</v>
      </c>
      <c r="N1431" s="108">
        <f t="shared" si="46"/>
        <v>0</v>
      </c>
      <c r="O1431" s="108">
        <f t="shared" si="46"/>
        <v>0</v>
      </c>
      <c r="P1431" s="108">
        <f t="shared" si="45"/>
        <v>0</v>
      </c>
    </row>
    <row r="1432" spans="1:16" hidden="1" x14ac:dyDescent="0.3">
      <c r="A1432" s="71" t="s">
        <v>161</v>
      </c>
      <c r="B1432" s="71" t="s">
        <v>129</v>
      </c>
      <c r="C1432" s="71" t="s">
        <v>55</v>
      </c>
      <c r="D1432" s="71" t="s">
        <v>33</v>
      </c>
      <c r="E1432" s="72" t="s">
        <v>40</v>
      </c>
      <c r="F1432" s="72" t="s">
        <v>16</v>
      </c>
      <c r="G1432" s="73">
        <v>1</v>
      </c>
      <c r="H1432" s="73">
        <v>279.17</v>
      </c>
      <c r="I1432" s="73">
        <v>0</v>
      </c>
      <c r="J1432" s="73">
        <v>0</v>
      </c>
      <c r="K1432" s="73">
        <v>1</v>
      </c>
      <c r="L1432" s="73">
        <v>279.17</v>
      </c>
      <c r="N1432" s="108">
        <f t="shared" si="46"/>
        <v>0</v>
      </c>
      <c r="O1432" s="108">
        <f t="shared" si="46"/>
        <v>0</v>
      </c>
      <c r="P1432" s="108">
        <f t="shared" si="45"/>
        <v>0</v>
      </c>
    </row>
    <row r="1433" spans="1:16" hidden="1" x14ac:dyDescent="0.3">
      <c r="A1433" s="71" t="s">
        <v>142</v>
      </c>
      <c r="B1433" s="71" t="s">
        <v>57</v>
      </c>
      <c r="C1433" s="71" t="s">
        <v>55</v>
      </c>
      <c r="D1433" s="71" t="s">
        <v>86</v>
      </c>
      <c r="E1433" s="72" t="s">
        <v>15</v>
      </c>
      <c r="F1433" s="72" t="s">
        <v>21</v>
      </c>
      <c r="G1433" s="73">
        <v>2</v>
      </c>
      <c r="H1433" s="73">
        <v>278.88</v>
      </c>
      <c r="I1433" s="73">
        <v>0</v>
      </c>
      <c r="J1433" s="73">
        <v>0</v>
      </c>
      <c r="K1433" s="73">
        <v>2</v>
      </c>
      <c r="L1433" s="73">
        <v>278.88</v>
      </c>
      <c r="N1433" s="108">
        <f t="shared" si="46"/>
        <v>0</v>
      </c>
      <c r="O1433" s="108">
        <f t="shared" si="46"/>
        <v>0</v>
      </c>
      <c r="P1433" s="108">
        <f t="shared" si="45"/>
        <v>0</v>
      </c>
    </row>
    <row r="1434" spans="1:16" hidden="1" x14ac:dyDescent="0.3">
      <c r="A1434" s="71" t="s">
        <v>142</v>
      </c>
      <c r="B1434" s="71" t="s">
        <v>12</v>
      </c>
      <c r="C1434" s="71" t="s">
        <v>13</v>
      </c>
      <c r="D1434" s="71" t="s">
        <v>50</v>
      </c>
      <c r="E1434" s="72" t="s">
        <v>40</v>
      </c>
      <c r="F1434" s="72" t="s">
        <v>21</v>
      </c>
      <c r="G1434" s="73">
        <v>1</v>
      </c>
      <c r="H1434" s="73">
        <v>278.85000000000002</v>
      </c>
      <c r="I1434" s="73">
        <v>1</v>
      </c>
      <c r="J1434" s="73">
        <v>278.85000000000002</v>
      </c>
      <c r="K1434" s="73">
        <v>0</v>
      </c>
      <c r="L1434" s="73">
        <v>0</v>
      </c>
      <c r="N1434" s="108">
        <f t="shared" si="46"/>
        <v>0</v>
      </c>
      <c r="O1434" s="108">
        <f t="shared" si="46"/>
        <v>0</v>
      </c>
      <c r="P1434" s="108">
        <f t="shared" si="45"/>
        <v>0</v>
      </c>
    </row>
    <row r="1435" spans="1:16" hidden="1" x14ac:dyDescent="0.3">
      <c r="A1435" s="71" t="s">
        <v>161</v>
      </c>
      <c r="B1435" s="71" t="s">
        <v>12</v>
      </c>
      <c r="C1435" s="71" t="s">
        <v>55</v>
      </c>
      <c r="D1435" s="71" t="s">
        <v>63</v>
      </c>
      <c r="E1435" s="72" t="s">
        <v>41</v>
      </c>
      <c r="F1435" s="72" t="s">
        <v>26</v>
      </c>
      <c r="G1435" s="73">
        <v>25</v>
      </c>
      <c r="H1435" s="73">
        <v>278.79000000000002</v>
      </c>
      <c r="I1435" s="73">
        <v>16</v>
      </c>
      <c r="J1435" s="73">
        <v>92.5</v>
      </c>
      <c r="K1435" s="73">
        <v>9</v>
      </c>
      <c r="L1435" s="73">
        <v>186.29</v>
      </c>
      <c r="N1435" s="108">
        <f t="shared" si="46"/>
        <v>0</v>
      </c>
      <c r="O1435" s="108">
        <f t="shared" si="46"/>
        <v>0</v>
      </c>
      <c r="P1435" s="108">
        <f t="shared" si="45"/>
        <v>0</v>
      </c>
    </row>
    <row r="1436" spans="1:16" hidden="1" x14ac:dyDescent="0.3">
      <c r="A1436" s="71" t="s">
        <v>140</v>
      </c>
      <c r="B1436" s="71" t="s">
        <v>12</v>
      </c>
      <c r="C1436" s="71" t="s">
        <v>13</v>
      </c>
      <c r="D1436" s="71" t="s">
        <v>83</v>
      </c>
      <c r="E1436" s="72" t="s">
        <v>25</v>
      </c>
      <c r="F1436" s="72" t="s">
        <v>21</v>
      </c>
      <c r="G1436" s="73">
        <v>9</v>
      </c>
      <c r="H1436" s="73">
        <v>278.64999999999998</v>
      </c>
      <c r="I1436" s="73">
        <v>1</v>
      </c>
      <c r="J1436" s="73">
        <v>46.19</v>
      </c>
      <c r="K1436" s="73">
        <v>8</v>
      </c>
      <c r="L1436" s="73">
        <v>232.46</v>
      </c>
      <c r="N1436" s="108">
        <f t="shared" si="46"/>
        <v>0</v>
      </c>
      <c r="O1436" s="108">
        <f t="shared" si="46"/>
        <v>0</v>
      </c>
      <c r="P1436" s="108">
        <f t="shared" si="45"/>
        <v>0</v>
      </c>
    </row>
    <row r="1437" spans="1:16" hidden="1" x14ac:dyDescent="0.3">
      <c r="A1437" s="71" t="s">
        <v>155</v>
      </c>
      <c r="B1437" s="71" t="s">
        <v>57</v>
      </c>
      <c r="C1437" s="71" t="s">
        <v>55</v>
      </c>
      <c r="D1437" s="71" t="s">
        <v>60</v>
      </c>
      <c r="E1437" s="72" t="s">
        <v>3</v>
      </c>
      <c r="F1437" s="72" t="s">
        <v>26</v>
      </c>
      <c r="G1437" s="73">
        <v>21</v>
      </c>
      <c r="H1437" s="73">
        <v>278.60000000000002</v>
      </c>
      <c r="I1437" s="73">
        <v>0</v>
      </c>
      <c r="J1437" s="73">
        <v>0</v>
      </c>
      <c r="K1437" s="73">
        <v>21</v>
      </c>
      <c r="L1437" s="73">
        <v>278.60000000000002</v>
      </c>
      <c r="N1437" s="108">
        <f t="shared" si="46"/>
        <v>0</v>
      </c>
      <c r="O1437" s="108">
        <f t="shared" si="46"/>
        <v>0</v>
      </c>
      <c r="P1437" s="108">
        <f t="shared" si="45"/>
        <v>0</v>
      </c>
    </row>
    <row r="1438" spans="1:16" hidden="1" x14ac:dyDescent="0.3">
      <c r="A1438" s="71" t="s">
        <v>140</v>
      </c>
      <c r="B1438" s="71" t="s">
        <v>12</v>
      </c>
      <c r="C1438" s="71" t="s">
        <v>13</v>
      </c>
      <c r="D1438" s="71" t="s">
        <v>36</v>
      </c>
      <c r="E1438" s="72" t="s">
        <v>37</v>
      </c>
      <c r="F1438" s="72" t="s">
        <v>16</v>
      </c>
      <c r="G1438" s="73">
        <v>1</v>
      </c>
      <c r="H1438" s="73">
        <v>278.20999999999998</v>
      </c>
      <c r="I1438" s="73">
        <v>1</v>
      </c>
      <c r="J1438" s="73">
        <v>278.20999999999998</v>
      </c>
      <c r="K1438" s="73">
        <v>0</v>
      </c>
      <c r="L1438" s="73">
        <v>0</v>
      </c>
      <c r="N1438" s="108">
        <f t="shared" si="46"/>
        <v>0</v>
      </c>
      <c r="O1438" s="108">
        <f t="shared" si="46"/>
        <v>0</v>
      </c>
      <c r="P1438" s="108">
        <f t="shared" si="45"/>
        <v>0</v>
      </c>
    </row>
    <row r="1439" spans="1:16" hidden="1" x14ac:dyDescent="0.3">
      <c r="A1439" s="71" t="s">
        <v>155</v>
      </c>
      <c r="B1439" s="71" t="s">
        <v>12</v>
      </c>
      <c r="C1439" s="71" t="s">
        <v>55</v>
      </c>
      <c r="D1439" s="71" t="s">
        <v>94</v>
      </c>
      <c r="E1439" s="72" t="s">
        <v>5</v>
      </c>
      <c r="F1439" s="72" t="s">
        <v>16</v>
      </c>
      <c r="G1439" s="73">
        <v>1</v>
      </c>
      <c r="H1439" s="73">
        <v>278.20999999999998</v>
      </c>
      <c r="I1439" s="73">
        <v>0</v>
      </c>
      <c r="J1439" s="73">
        <v>0</v>
      </c>
      <c r="K1439" s="73">
        <v>1</v>
      </c>
      <c r="L1439" s="73">
        <v>278.20999999999998</v>
      </c>
      <c r="N1439" s="108">
        <f t="shared" si="46"/>
        <v>0</v>
      </c>
      <c r="O1439" s="108">
        <f t="shared" si="46"/>
        <v>0</v>
      </c>
      <c r="P1439" s="108">
        <f t="shared" si="45"/>
        <v>0</v>
      </c>
    </row>
    <row r="1440" spans="1:16" hidden="1" x14ac:dyDescent="0.3">
      <c r="A1440" s="71" t="s">
        <v>153</v>
      </c>
      <c r="B1440" s="71" t="s">
        <v>12</v>
      </c>
      <c r="C1440" s="71" t="s">
        <v>55</v>
      </c>
      <c r="D1440" s="71" t="s">
        <v>94</v>
      </c>
      <c r="E1440" s="72" t="s">
        <v>25</v>
      </c>
      <c r="F1440" s="72" t="s">
        <v>26</v>
      </c>
      <c r="G1440" s="73">
        <v>7</v>
      </c>
      <c r="H1440" s="73">
        <v>277.91000000000003</v>
      </c>
      <c r="I1440" s="73">
        <v>0</v>
      </c>
      <c r="J1440" s="73">
        <v>0</v>
      </c>
      <c r="K1440" s="73">
        <v>7</v>
      </c>
      <c r="L1440" s="73">
        <v>277.91000000000003</v>
      </c>
      <c r="N1440" s="108">
        <f t="shared" si="46"/>
        <v>0</v>
      </c>
      <c r="O1440" s="108">
        <f t="shared" si="46"/>
        <v>0</v>
      </c>
      <c r="P1440" s="108">
        <f t="shared" si="45"/>
        <v>0</v>
      </c>
    </row>
    <row r="1441" spans="1:16" hidden="1" x14ac:dyDescent="0.3">
      <c r="A1441" s="71" t="s">
        <v>159</v>
      </c>
      <c r="B1441" s="71" t="s">
        <v>57</v>
      </c>
      <c r="C1441" s="71" t="s">
        <v>55</v>
      </c>
      <c r="D1441" s="71" t="s">
        <v>83</v>
      </c>
      <c r="E1441" s="72" t="s">
        <v>15</v>
      </c>
      <c r="F1441" s="72" t="s">
        <v>21</v>
      </c>
      <c r="G1441" s="73">
        <v>10</v>
      </c>
      <c r="H1441" s="73">
        <v>277.33</v>
      </c>
      <c r="I1441" s="73">
        <v>7</v>
      </c>
      <c r="J1441" s="73">
        <v>121.37</v>
      </c>
      <c r="K1441" s="73">
        <v>3</v>
      </c>
      <c r="L1441" s="73">
        <v>155.96</v>
      </c>
      <c r="N1441" s="108">
        <f t="shared" si="46"/>
        <v>0</v>
      </c>
      <c r="O1441" s="108">
        <f t="shared" si="46"/>
        <v>0</v>
      </c>
      <c r="P1441" s="108">
        <f t="shared" si="45"/>
        <v>0</v>
      </c>
    </row>
    <row r="1442" spans="1:16" hidden="1" x14ac:dyDescent="0.3">
      <c r="A1442" s="71" t="s">
        <v>161</v>
      </c>
      <c r="B1442" s="71" t="s">
        <v>12</v>
      </c>
      <c r="C1442" s="71" t="s">
        <v>55</v>
      </c>
      <c r="D1442" s="71" t="s">
        <v>60</v>
      </c>
      <c r="E1442" s="72" t="s">
        <v>15</v>
      </c>
      <c r="F1442" s="72" t="s">
        <v>26</v>
      </c>
      <c r="G1442" s="73">
        <v>2</v>
      </c>
      <c r="H1442" s="73">
        <v>277.14</v>
      </c>
      <c r="I1442" s="73">
        <v>0</v>
      </c>
      <c r="J1442" s="73">
        <v>0</v>
      </c>
      <c r="K1442" s="73">
        <v>2</v>
      </c>
      <c r="L1442" s="73">
        <v>277.14</v>
      </c>
      <c r="N1442" s="108">
        <f t="shared" si="46"/>
        <v>0</v>
      </c>
      <c r="O1442" s="108">
        <f t="shared" si="46"/>
        <v>0</v>
      </c>
      <c r="P1442" s="108">
        <f t="shared" si="45"/>
        <v>0</v>
      </c>
    </row>
    <row r="1443" spans="1:16" hidden="1" x14ac:dyDescent="0.3">
      <c r="A1443" s="71" t="s">
        <v>132</v>
      </c>
      <c r="B1443" s="71" t="s">
        <v>129</v>
      </c>
      <c r="C1443" s="71" t="s">
        <v>13</v>
      </c>
      <c r="D1443" s="71" t="s">
        <v>83</v>
      </c>
      <c r="E1443" s="72" t="s">
        <v>40</v>
      </c>
      <c r="F1443" s="72" t="s">
        <v>4</v>
      </c>
      <c r="G1443" s="73">
        <v>1</v>
      </c>
      <c r="H1443" s="73">
        <v>277.13</v>
      </c>
      <c r="I1443" s="73">
        <v>0</v>
      </c>
      <c r="J1443" s="73">
        <v>0</v>
      </c>
      <c r="K1443" s="73">
        <v>1</v>
      </c>
      <c r="L1443" s="73">
        <v>277.13</v>
      </c>
      <c r="N1443" s="108">
        <f t="shared" si="46"/>
        <v>0</v>
      </c>
      <c r="O1443" s="108">
        <f t="shared" si="46"/>
        <v>0</v>
      </c>
      <c r="P1443" s="108">
        <f t="shared" si="45"/>
        <v>0</v>
      </c>
    </row>
    <row r="1444" spans="1:16" hidden="1" x14ac:dyDescent="0.3">
      <c r="A1444" s="71" t="s">
        <v>142</v>
      </c>
      <c r="B1444" s="71" t="s">
        <v>129</v>
      </c>
      <c r="C1444" s="71" t="s">
        <v>55</v>
      </c>
      <c r="D1444" s="71" t="s">
        <v>85</v>
      </c>
      <c r="E1444" s="72" t="s">
        <v>40</v>
      </c>
      <c r="F1444" s="72" t="s">
        <v>16</v>
      </c>
      <c r="G1444" s="73">
        <v>5</v>
      </c>
      <c r="H1444" s="73">
        <v>276.79000000000002</v>
      </c>
      <c r="I1444" s="73">
        <v>3</v>
      </c>
      <c r="J1444" s="73">
        <v>256.2</v>
      </c>
      <c r="K1444" s="73">
        <v>2</v>
      </c>
      <c r="L1444" s="73">
        <v>20.59</v>
      </c>
      <c r="N1444" s="108">
        <f t="shared" si="46"/>
        <v>0</v>
      </c>
      <c r="O1444" s="108">
        <f t="shared" si="46"/>
        <v>3.1974423109204508E-14</v>
      </c>
      <c r="P1444" s="108">
        <f t="shared" si="45"/>
        <v>0</v>
      </c>
    </row>
    <row r="1445" spans="1:16" hidden="1" x14ac:dyDescent="0.3">
      <c r="A1445" s="71" t="s">
        <v>154</v>
      </c>
      <c r="B1445" s="71" t="s">
        <v>129</v>
      </c>
      <c r="C1445" s="71" t="s">
        <v>55</v>
      </c>
      <c r="D1445" s="71" t="s">
        <v>64</v>
      </c>
      <c r="E1445" s="72" t="s">
        <v>15</v>
      </c>
      <c r="F1445" s="72" t="s">
        <v>21</v>
      </c>
      <c r="G1445" s="73">
        <v>2</v>
      </c>
      <c r="H1445" s="73">
        <v>276.70999999999998</v>
      </c>
      <c r="I1445" s="73">
        <v>0</v>
      </c>
      <c r="J1445" s="73">
        <v>0</v>
      </c>
      <c r="K1445" s="73">
        <v>2</v>
      </c>
      <c r="L1445" s="73">
        <v>276.70999999999998</v>
      </c>
      <c r="N1445" s="108">
        <f t="shared" si="46"/>
        <v>0</v>
      </c>
      <c r="O1445" s="108">
        <f t="shared" si="46"/>
        <v>0</v>
      </c>
      <c r="P1445" s="108">
        <f t="shared" si="45"/>
        <v>0</v>
      </c>
    </row>
    <row r="1446" spans="1:16" hidden="1" x14ac:dyDescent="0.3">
      <c r="A1446" s="71" t="s">
        <v>154</v>
      </c>
      <c r="B1446" s="71" t="s">
        <v>129</v>
      </c>
      <c r="C1446" s="71" t="s">
        <v>55</v>
      </c>
      <c r="D1446" s="71" t="s">
        <v>34</v>
      </c>
      <c r="E1446" s="72" t="s">
        <v>40</v>
      </c>
      <c r="F1446" s="72" t="s">
        <v>21</v>
      </c>
      <c r="G1446" s="73">
        <v>1</v>
      </c>
      <c r="H1446" s="73">
        <v>276.67</v>
      </c>
      <c r="I1446" s="73">
        <v>0</v>
      </c>
      <c r="J1446" s="73">
        <v>0</v>
      </c>
      <c r="K1446" s="73">
        <v>1</v>
      </c>
      <c r="L1446" s="73">
        <v>276.67</v>
      </c>
      <c r="N1446" s="108">
        <f t="shared" si="46"/>
        <v>0</v>
      </c>
      <c r="O1446" s="108">
        <f t="shared" si="46"/>
        <v>0</v>
      </c>
      <c r="P1446" s="108">
        <f t="shared" si="45"/>
        <v>0</v>
      </c>
    </row>
    <row r="1447" spans="1:16" hidden="1" x14ac:dyDescent="0.3">
      <c r="A1447" s="71" t="s">
        <v>160</v>
      </c>
      <c r="B1447" s="71" t="s">
        <v>12</v>
      </c>
      <c r="C1447" s="71" t="s">
        <v>55</v>
      </c>
      <c r="D1447" s="71" t="s">
        <v>98</v>
      </c>
      <c r="E1447" s="72" t="s">
        <v>25</v>
      </c>
      <c r="F1447" s="72" t="s">
        <v>26</v>
      </c>
      <c r="G1447" s="73">
        <v>6</v>
      </c>
      <c r="H1447" s="73">
        <v>276.55</v>
      </c>
      <c r="I1447" s="73">
        <v>0</v>
      </c>
      <c r="J1447" s="73">
        <v>0</v>
      </c>
      <c r="K1447" s="73">
        <v>6</v>
      </c>
      <c r="L1447" s="73">
        <v>276.55</v>
      </c>
      <c r="N1447" s="108">
        <f t="shared" si="46"/>
        <v>0</v>
      </c>
      <c r="O1447" s="108">
        <f t="shared" si="46"/>
        <v>0</v>
      </c>
      <c r="P1447" s="108">
        <f t="shared" si="45"/>
        <v>0</v>
      </c>
    </row>
    <row r="1448" spans="1:16" hidden="1" x14ac:dyDescent="0.3">
      <c r="A1448" s="71" t="s">
        <v>148</v>
      </c>
      <c r="B1448" s="71" t="s">
        <v>12</v>
      </c>
      <c r="C1448" s="71" t="s">
        <v>55</v>
      </c>
      <c r="D1448" s="71" t="s">
        <v>23</v>
      </c>
      <c r="E1448" s="72" t="s">
        <v>18</v>
      </c>
      <c r="F1448" s="72" t="s">
        <v>26</v>
      </c>
      <c r="G1448" s="73">
        <v>16</v>
      </c>
      <c r="H1448" s="73">
        <v>276.54000000000002</v>
      </c>
      <c r="I1448" s="73">
        <v>2</v>
      </c>
      <c r="J1448" s="73">
        <v>30.23</v>
      </c>
      <c r="K1448" s="73">
        <v>14</v>
      </c>
      <c r="L1448" s="73">
        <v>246.31</v>
      </c>
      <c r="N1448" s="108">
        <f t="shared" si="46"/>
        <v>0</v>
      </c>
      <c r="O1448" s="108">
        <f t="shared" si="46"/>
        <v>0</v>
      </c>
      <c r="P1448" s="108">
        <f t="shared" si="45"/>
        <v>0</v>
      </c>
    </row>
    <row r="1449" spans="1:16" hidden="1" x14ac:dyDescent="0.3">
      <c r="A1449" s="71" t="s">
        <v>154</v>
      </c>
      <c r="B1449" s="71" t="s">
        <v>57</v>
      </c>
      <c r="C1449" s="71" t="s">
        <v>55</v>
      </c>
      <c r="D1449" s="71" t="s">
        <v>78</v>
      </c>
      <c r="E1449" s="72" t="s">
        <v>18</v>
      </c>
      <c r="F1449" s="72" t="s">
        <v>21</v>
      </c>
      <c r="G1449" s="73">
        <v>1</v>
      </c>
      <c r="H1449" s="73">
        <v>276.32</v>
      </c>
      <c r="I1449" s="73">
        <v>0</v>
      </c>
      <c r="J1449" s="73">
        <v>0</v>
      </c>
      <c r="K1449" s="73">
        <v>1</v>
      </c>
      <c r="L1449" s="73">
        <v>276.32</v>
      </c>
      <c r="N1449" s="108">
        <f t="shared" si="46"/>
        <v>0</v>
      </c>
      <c r="O1449" s="108">
        <f t="shared" si="46"/>
        <v>0</v>
      </c>
      <c r="P1449" s="108">
        <f t="shared" si="45"/>
        <v>0</v>
      </c>
    </row>
    <row r="1450" spans="1:16" hidden="1" x14ac:dyDescent="0.3">
      <c r="A1450" s="71" t="s">
        <v>132</v>
      </c>
      <c r="B1450" s="71" t="s">
        <v>57</v>
      </c>
      <c r="C1450" s="71" t="s">
        <v>13</v>
      </c>
      <c r="D1450" s="71" t="s">
        <v>19</v>
      </c>
      <c r="E1450" s="72" t="s">
        <v>18</v>
      </c>
      <c r="F1450" s="72" t="s">
        <v>16</v>
      </c>
      <c r="G1450" s="73">
        <v>19</v>
      </c>
      <c r="H1450" s="73">
        <v>276.23</v>
      </c>
      <c r="I1450" s="73">
        <v>1</v>
      </c>
      <c r="J1450" s="73">
        <v>15.51</v>
      </c>
      <c r="K1450" s="73">
        <v>18</v>
      </c>
      <c r="L1450" s="73">
        <v>260.72000000000003</v>
      </c>
      <c r="N1450" s="108">
        <f t="shared" si="46"/>
        <v>0</v>
      </c>
      <c r="O1450" s="108">
        <f t="shared" si="46"/>
        <v>0</v>
      </c>
      <c r="P1450" s="108">
        <f t="shared" si="45"/>
        <v>0</v>
      </c>
    </row>
    <row r="1451" spans="1:16" hidden="1" x14ac:dyDescent="0.3">
      <c r="A1451" s="71" t="s">
        <v>161</v>
      </c>
      <c r="B1451" s="71" t="s">
        <v>57</v>
      </c>
      <c r="C1451" s="71" t="s">
        <v>55</v>
      </c>
      <c r="D1451" s="71" t="s">
        <v>27</v>
      </c>
      <c r="E1451" s="72" t="s">
        <v>25</v>
      </c>
      <c r="F1451" s="72" t="s">
        <v>26</v>
      </c>
      <c r="G1451" s="73">
        <v>10</v>
      </c>
      <c r="H1451" s="73">
        <v>276.14</v>
      </c>
      <c r="I1451" s="73">
        <v>2</v>
      </c>
      <c r="J1451" s="73">
        <v>81.95</v>
      </c>
      <c r="K1451" s="73">
        <v>8</v>
      </c>
      <c r="L1451" s="73">
        <v>194.19</v>
      </c>
      <c r="N1451" s="108">
        <f t="shared" si="46"/>
        <v>0</v>
      </c>
      <c r="O1451" s="108">
        <f t="shared" si="46"/>
        <v>0</v>
      </c>
      <c r="P1451" s="108">
        <f t="shared" si="45"/>
        <v>0</v>
      </c>
    </row>
    <row r="1452" spans="1:16" hidden="1" x14ac:dyDescent="0.3">
      <c r="A1452" s="71" t="s">
        <v>142</v>
      </c>
      <c r="B1452" s="71" t="s">
        <v>57</v>
      </c>
      <c r="C1452" s="71" t="s">
        <v>55</v>
      </c>
      <c r="D1452" s="71" t="s">
        <v>46</v>
      </c>
      <c r="E1452" s="72" t="s">
        <v>41</v>
      </c>
      <c r="F1452" s="72" t="s">
        <v>16</v>
      </c>
      <c r="G1452" s="73">
        <v>10</v>
      </c>
      <c r="H1452" s="73">
        <v>275.86</v>
      </c>
      <c r="I1452" s="73">
        <v>0</v>
      </c>
      <c r="J1452" s="73">
        <v>0</v>
      </c>
      <c r="K1452" s="73">
        <v>10</v>
      </c>
      <c r="L1452" s="73">
        <v>275.86</v>
      </c>
      <c r="N1452" s="108">
        <f t="shared" si="46"/>
        <v>0</v>
      </c>
      <c r="O1452" s="108">
        <f t="shared" si="46"/>
        <v>0</v>
      </c>
      <c r="P1452" s="108">
        <f t="shared" si="45"/>
        <v>0</v>
      </c>
    </row>
    <row r="1453" spans="1:16" hidden="1" x14ac:dyDescent="0.3">
      <c r="A1453" s="71" t="s">
        <v>140</v>
      </c>
      <c r="B1453" s="71" t="s">
        <v>57</v>
      </c>
      <c r="C1453" s="71" t="s">
        <v>13</v>
      </c>
      <c r="D1453" s="71" t="s">
        <v>93</v>
      </c>
      <c r="E1453" s="72" t="s">
        <v>24</v>
      </c>
      <c r="F1453" s="72" t="s">
        <v>21</v>
      </c>
      <c r="G1453" s="73">
        <v>2</v>
      </c>
      <c r="H1453" s="73">
        <v>275.35000000000002</v>
      </c>
      <c r="I1453" s="73">
        <v>1</v>
      </c>
      <c r="J1453" s="73">
        <v>10.75</v>
      </c>
      <c r="K1453" s="73">
        <v>1</v>
      </c>
      <c r="L1453" s="73">
        <v>264.60000000000002</v>
      </c>
      <c r="N1453" s="108">
        <f t="shared" si="46"/>
        <v>0</v>
      </c>
      <c r="O1453" s="108">
        <f t="shared" si="46"/>
        <v>0</v>
      </c>
      <c r="P1453" s="108">
        <f t="shared" si="45"/>
        <v>0</v>
      </c>
    </row>
    <row r="1454" spans="1:16" hidden="1" x14ac:dyDescent="0.3">
      <c r="A1454" s="71" t="s">
        <v>137</v>
      </c>
      <c r="B1454" s="71" t="s">
        <v>57</v>
      </c>
      <c r="C1454" s="71" t="s">
        <v>13</v>
      </c>
      <c r="D1454" s="71" t="s">
        <v>45</v>
      </c>
      <c r="E1454" s="72" t="s">
        <v>20</v>
      </c>
      <c r="F1454" s="72" t="s">
        <v>26</v>
      </c>
      <c r="G1454" s="73">
        <v>3</v>
      </c>
      <c r="H1454" s="73">
        <v>275.13</v>
      </c>
      <c r="I1454" s="73">
        <v>0</v>
      </c>
      <c r="J1454" s="73">
        <v>0</v>
      </c>
      <c r="K1454" s="73">
        <v>3</v>
      </c>
      <c r="L1454" s="73">
        <v>275.13</v>
      </c>
      <c r="N1454" s="108">
        <f t="shared" si="46"/>
        <v>0</v>
      </c>
      <c r="O1454" s="108">
        <f t="shared" si="46"/>
        <v>0</v>
      </c>
      <c r="P1454" s="108">
        <f t="shared" si="45"/>
        <v>0</v>
      </c>
    </row>
    <row r="1455" spans="1:16" hidden="1" x14ac:dyDescent="0.3">
      <c r="A1455" s="71" t="s">
        <v>138</v>
      </c>
      <c r="B1455" s="71" t="s">
        <v>57</v>
      </c>
      <c r="C1455" s="71" t="s">
        <v>13</v>
      </c>
      <c r="D1455" s="71" t="s">
        <v>56</v>
      </c>
      <c r="E1455" s="72" t="s">
        <v>24</v>
      </c>
      <c r="F1455" s="72" t="s">
        <v>16</v>
      </c>
      <c r="G1455" s="73">
        <v>2</v>
      </c>
      <c r="H1455" s="73">
        <v>275.07</v>
      </c>
      <c r="I1455" s="73">
        <v>0</v>
      </c>
      <c r="J1455" s="73">
        <v>0</v>
      </c>
      <c r="K1455" s="73">
        <v>2</v>
      </c>
      <c r="L1455" s="73">
        <v>275.07</v>
      </c>
      <c r="N1455" s="108">
        <f t="shared" si="46"/>
        <v>0</v>
      </c>
      <c r="O1455" s="108">
        <f t="shared" si="46"/>
        <v>0</v>
      </c>
      <c r="P1455" s="108">
        <f t="shared" si="45"/>
        <v>0</v>
      </c>
    </row>
    <row r="1456" spans="1:16" hidden="1" x14ac:dyDescent="0.3">
      <c r="A1456" s="71" t="s">
        <v>140</v>
      </c>
      <c r="B1456" s="71" t="s">
        <v>12</v>
      </c>
      <c r="C1456" s="71" t="s">
        <v>13</v>
      </c>
      <c r="D1456" s="71" t="s">
        <v>33</v>
      </c>
      <c r="E1456" s="72" t="s">
        <v>41</v>
      </c>
      <c r="F1456" s="72" t="s">
        <v>21</v>
      </c>
      <c r="G1456" s="73">
        <v>11</v>
      </c>
      <c r="H1456" s="73">
        <v>275.07</v>
      </c>
      <c r="I1456" s="73">
        <v>1</v>
      </c>
      <c r="J1456" s="73">
        <v>38.14</v>
      </c>
      <c r="K1456" s="73">
        <v>10</v>
      </c>
      <c r="L1456" s="73">
        <v>236.93</v>
      </c>
      <c r="N1456" s="108">
        <f t="shared" si="46"/>
        <v>0</v>
      </c>
      <c r="O1456" s="108">
        <f t="shared" si="46"/>
        <v>0</v>
      </c>
      <c r="P1456" s="108">
        <f t="shared" si="45"/>
        <v>0</v>
      </c>
    </row>
    <row r="1457" spans="1:16" hidden="1" x14ac:dyDescent="0.3">
      <c r="A1457" s="71" t="s">
        <v>158</v>
      </c>
      <c r="B1457" s="71" t="s">
        <v>12</v>
      </c>
      <c r="C1457" s="71" t="s">
        <v>55</v>
      </c>
      <c r="D1457" s="71" t="s">
        <v>83</v>
      </c>
      <c r="E1457" s="72" t="s">
        <v>25</v>
      </c>
      <c r="F1457" s="72" t="s">
        <v>21</v>
      </c>
      <c r="G1457" s="73">
        <v>8</v>
      </c>
      <c r="H1457" s="73">
        <v>274.94</v>
      </c>
      <c r="I1457" s="73">
        <v>0</v>
      </c>
      <c r="J1457" s="73">
        <v>0</v>
      </c>
      <c r="K1457" s="73">
        <v>8</v>
      </c>
      <c r="L1457" s="73">
        <v>274.94</v>
      </c>
      <c r="N1457" s="108">
        <f t="shared" si="46"/>
        <v>0</v>
      </c>
      <c r="O1457" s="108">
        <f t="shared" si="46"/>
        <v>0</v>
      </c>
      <c r="P1457" s="108">
        <f t="shared" si="45"/>
        <v>0</v>
      </c>
    </row>
    <row r="1458" spans="1:16" hidden="1" x14ac:dyDescent="0.3">
      <c r="A1458" s="71" t="s">
        <v>154</v>
      </c>
      <c r="B1458" s="71" t="s">
        <v>12</v>
      </c>
      <c r="C1458" s="71" t="s">
        <v>55</v>
      </c>
      <c r="D1458" s="71" t="s">
        <v>14</v>
      </c>
      <c r="E1458" s="72" t="s">
        <v>5</v>
      </c>
      <c r="F1458" s="72" t="s">
        <v>26</v>
      </c>
      <c r="G1458" s="73">
        <v>1</v>
      </c>
      <c r="H1458" s="73">
        <v>274.82</v>
      </c>
      <c r="I1458" s="73">
        <v>1</v>
      </c>
      <c r="J1458" s="73">
        <v>274.82</v>
      </c>
      <c r="K1458" s="73">
        <v>0</v>
      </c>
      <c r="L1458" s="73">
        <v>0</v>
      </c>
      <c r="N1458" s="108">
        <f t="shared" si="46"/>
        <v>0</v>
      </c>
      <c r="O1458" s="108">
        <f t="shared" si="46"/>
        <v>0</v>
      </c>
      <c r="P1458" s="108">
        <f t="shared" si="45"/>
        <v>0</v>
      </c>
    </row>
    <row r="1459" spans="1:16" hidden="1" x14ac:dyDescent="0.3">
      <c r="A1459" s="71" t="s">
        <v>158</v>
      </c>
      <c r="B1459" s="71" t="s">
        <v>57</v>
      </c>
      <c r="C1459" s="71" t="s">
        <v>55</v>
      </c>
      <c r="D1459" s="71" t="s">
        <v>77</v>
      </c>
      <c r="E1459" s="72" t="s">
        <v>25</v>
      </c>
      <c r="F1459" s="72" t="s">
        <v>21</v>
      </c>
      <c r="G1459" s="73">
        <v>16</v>
      </c>
      <c r="H1459" s="73">
        <v>274.33999999999997</v>
      </c>
      <c r="I1459" s="73">
        <v>8</v>
      </c>
      <c r="J1459" s="73">
        <v>93.33</v>
      </c>
      <c r="K1459" s="73">
        <v>8</v>
      </c>
      <c r="L1459" s="73">
        <v>181.01</v>
      </c>
      <c r="N1459" s="108">
        <f t="shared" si="46"/>
        <v>0</v>
      </c>
      <c r="O1459" s="108">
        <f t="shared" si="46"/>
        <v>0</v>
      </c>
      <c r="P1459" s="108">
        <f t="shared" si="45"/>
        <v>0</v>
      </c>
    </row>
    <row r="1460" spans="1:16" hidden="1" x14ac:dyDescent="0.3">
      <c r="A1460" s="71" t="s">
        <v>132</v>
      </c>
      <c r="B1460" s="71" t="s">
        <v>57</v>
      </c>
      <c r="C1460" s="71" t="s">
        <v>13</v>
      </c>
      <c r="D1460" s="71" t="s">
        <v>34</v>
      </c>
      <c r="E1460" s="72" t="s">
        <v>41</v>
      </c>
      <c r="F1460" s="72" t="s">
        <v>26</v>
      </c>
      <c r="G1460" s="73">
        <v>14</v>
      </c>
      <c r="H1460" s="73">
        <v>273.17</v>
      </c>
      <c r="I1460" s="73">
        <v>2</v>
      </c>
      <c r="J1460" s="73">
        <v>170.23</v>
      </c>
      <c r="K1460" s="73">
        <v>12</v>
      </c>
      <c r="L1460" s="73">
        <v>102.94</v>
      </c>
      <c r="N1460" s="108">
        <f t="shared" si="46"/>
        <v>0</v>
      </c>
      <c r="O1460" s="108">
        <f t="shared" si="46"/>
        <v>0</v>
      </c>
      <c r="P1460" s="108">
        <f t="shared" si="45"/>
        <v>0</v>
      </c>
    </row>
    <row r="1461" spans="1:16" hidden="1" x14ac:dyDescent="0.3">
      <c r="A1461" s="71" t="s">
        <v>163</v>
      </c>
      <c r="B1461" s="71" t="s">
        <v>12</v>
      </c>
      <c r="C1461" s="71" t="s">
        <v>55</v>
      </c>
      <c r="D1461" s="71" t="s">
        <v>48</v>
      </c>
      <c r="E1461" s="72" t="s">
        <v>20</v>
      </c>
      <c r="F1461" s="72" t="s">
        <v>26</v>
      </c>
      <c r="G1461" s="73">
        <v>5</v>
      </c>
      <c r="H1461" s="73">
        <v>272.83999999999997</v>
      </c>
      <c r="I1461" s="73">
        <v>1</v>
      </c>
      <c r="J1461" s="73">
        <v>27.33</v>
      </c>
      <c r="K1461" s="73">
        <v>4</v>
      </c>
      <c r="L1461" s="73">
        <v>245.51</v>
      </c>
      <c r="N1461" s="108">
        <f t="shared" si="46"/>
        <v>0</v>
      </c>
      <c r="O1461" s="108">
        <f t="shared" si="46"/>
        <v>0</v>
      </c>
      <c r="P1461" s="108">
        <f t="shared" si="45"/>
        <v>0</v>
      </c>
    </row>
    <row r="1462" spans="1:16" hidden="1" x14ac:dyDescent="0.3">
      <c r="A1462" s="71" t="s">
        <v>158</v>
      </c>
      <c r="B1462" s="71" t="s">
        <v>57</v>
      </c>
      <c r="C1462" s="71" t="s">
        <v>55</v>
      </c>
      <c r="D1462" s="71" t="s">
        <v>54</v>
      </c>
      <c r="E1462" s="72" t="s">
        <v>15</v>
      </c>
      <c r="F1462" s="72" t="s">
        <v>4</v>
      </c>
      <c r="G1462" s="73">
        <v>2</v>
      </c>
      <c r="H1462" s="73">
        <v>272.83</v>
      </c>
      <c r="I1462" s="73">
        <v>0</v>
      </c>
      <c r="J1462" s="73">
        <v>0</v>
      </c>
      <c r="K1462" s="73">
        <v>2</v>
      </c>
      <c r="L1462" s="73">
        <v>272.83</v>
      </c>
      <c r="N1462" s="108">
        <f t="shared" si="46"/>
        <v>0</v>
      </c>
      <c r="O1462" s="108">
        <f t="shared" si="46"/>
        <v>0</v>
      </c>
      <c r="P1462" s="108">
        <f t="shared" si="45"/>
        <v>0</v>
      </c>
    </row>
    <row r="1463" spans="1:16" hidden="1" x14ac:dyDescent="0.3">
      <c r="A1463" s="71" t="s">
        <v>140</v>
      </c>
      <c r="B1463" s="71" t="s">
        <v>57</v>
      </c>
      <c r="C1463" s="71" t="s">
        <v>13</v>
      </c>
      <c r="D1463" s="71" t="s">
        <v>58</v>
      </c>
      <c r="E1463" s="72" t="s">
        <v>18</v>
      </c>
      <c r="F1463" s="72" t="s">
        <v>16</v>
      </c>
      <c r="G1463" s="73">
        <v>17</v>
      </c>
      <c r="H1463" s="73">
        <v>272.73</v>
      </c>
      <c r="I1463" s="73">
        <v>2</v>
      </c>
      <c r="J1463" s="73">
        <v>44.92</v>
      </c>
      <c r="K1463" s="73">
        <v>15</v>
      </c>
      <c r="L1463" s="73">
        <v>227.81</v>
      </c>
      <c r="N1463" s="108">
        <f t="shared" si="46"/>
        <v>0</v>
      </c>
      <c r="O1463" s="108">
        <f t="shared" si="46"/>
        <v>0</v>
      </c>
      <c r="P1463" s="108">
        <f t="shared" si="45"/>
        <v>0</v>
      </c>
    </row>
    <row r="1464" spans="1:16" hidden="1" x14ac:dyDescent="0.3">
      <c r="A1464" s="71" t="s">
        <v>132</v>
      </c>
      <c r="B1464" s="71" t="s">
        <v>12</v>
      </c>
      <c r="C1464" s="71" t="s">
        <v>13</v>
      </c>
      <c r="D1464" s="71" t="s">
        <v>102</v>
      </c>
      <c r="E1464" s="72" t="s">
        <v>5</v>
      </c>
      <c r="F1464" s="72" t="s">
        <v>16</v>
      </c>
      <c r="G1464" s="73">
        <v>40</v>
      </c>
      <c r="H1464" s="73">
        <v>272.63</v>
      </c>
      <c r="I1464" s="73">
        <v>7</v>
      </c>
      <c r="J1464" s="73">
        <v>49.6</v>
      </c>
      <c r="K1464" s="73">
        <v>33</v>
      </c>
      <c r="L1464" s="73">
        <v>223.03</v>
      </c>
      <c r="N1464" s="108">
        <f t="shared" si="46"/>
        <v>0</v>
      </c>
      <c r="O1464" s="108">
        <f t="shared" si="46"/>
        <v>0</v>
      </c>
      <c r="P1464" s="108">
        <f t="shared" si="45"/>
        <v>0</v>
      </c>
    </row>
    <row r="1465" spans="1:16" x14ac:dyDescent="0.3">
      <c r="A1465" s="71" t="s">
        <v>143</v>
      </c>
      <c r="B1465" s="71" t="s">
        <v>12</v>
      </c>
      <c r="C1465" s="71" t="s">
        <v>55</v>
      </c>
      <c r="D1465" s="71" t="s">
        <v>51</v>
      </c>
      <c r="E1465" s="72" t="s">
        <v>3</v>
      </c>
      <c r="F1465" s="72" t="s">
        <v>16</v>
      </c>
      <c r="G1465" s="91">
        <v>31</v>
      </c>
      <c r="H1465" s="73">
        <v>272.52</v>
      </c>
      <c r="I1465" s="91">
        <v>7</v>
      </c>
      <c r="J1465" s="73">
        <v>76.86</v>
      </c>
      <c r="K1465" s="91">
        <v>24</v>
      </c>
      <c r="L1465" s="73">
        <v>195.66</v>
      </c>
      <c r="N1465" s="108">
        <f t="shared" si="46"/>
        <v>0</v>
      </c>
      <c r="O1465" s="108">
        <f t="shared" si="46"/>
        <v>0</v>
      </c>
      <c r="P1465" s="108">
        <f t="shared" si="45"/>
        <v>0</v>
      </c>
    </row>
    <row r="1466" spans="1:16" hidden="1" x14ac:dyDescent="0.3">
      <c r="A1466" s="71" t="s">
        <v>146</v>
      </c>
      <c r="B1466" s="71" t="s">
        <v>12</v>
      </c>
      <c r="C1466" s="71" t="s">
        <v>55</v>
      </c>
      <c r="D1466" s="71" t="s">
        <v>50</v>
      </c>
      <c r="E1466" s="72" t="s">
        <v>18</v>
      </c>
      <c r="F1466" s="72" t="s">
        <v>26</v>
      </c>
      <c r="G1466" s="73">
        <v>12</v>
      </c>
      <c r="H1466" s="73">
        <v>272.32</v>
      </c>
      <c r="I1466" s="73">
        <v>0</v>
      </c>
      <c r="J1466" s="73">
        <v>0</v>
      </c>
      <c r="K1466" s="73">
        <v>12</v>
      </c>
      <c r="L1466" s="73">
        <v>272.32</v>
      </c>
      <c r="N1466" s="108">
        <f t="shared" si="46"/>
        <v>0</v>
      </c>
      <c r="O1466" s="108">
        <f t="shared" si="46"/>
        <v>0</v>
      </c>
      <c r="P1466" s="108">
        <f t="shared" si="45"/>
        <v>0</v>
      </c>
    </row>
    <row r="1467" spans="1:16" hidden="1" x14ac:dyDescent="0.3">
      <c r="A1467" s="71" t="s">
        <v>154</v>
      </c>
      <c r="B1467" s="71" t="s">
        <v>57</v>
      </c>
      <c r="C1467" s="71" t="s">
        <v>55</v>
      </c>
      <c r="D1467" s="71" t="s">
        <v>80</v>
      </c>
      <c r="E1467" s="72" t="s">
        <v>25</v>
      </c>
      <c r="F1467" s="72" t="s">
        <v>26</v>
      </c>
      <c r="G1467" s="73">
        <v>1</v>
      </c>
      <c r="H1467" s="73">
        <v>272.12</v>
      </c>
      <c r="I1467" s="73">
        <v>0</v>
      </c>
      <c r="J1467" s="73">
        <v>0</v>
      </c>
      <c r="K1467" s="73">
        <v>1</v>
      </c>
      <c r="L1467" s="73">
        <v>272.12</v>
      </c>
      <c r="N1467" s="108">
        <f t="shared" si="46"/>
        <v>0</v>
      </c>
      <c r="O1467" s="108">
        <f t="shared" si="46"/>
        <v>0</v>
      </c>
      <c r="P1467" s="108">
        <f t="shared" si="45"/>
        <v>0</v>
      </c>
    </row>
    <row r="1468" spans="1:16" hidden="1" x14ac:dyDescent="0.3">
      <c r="A1468" s="71" t="s">
        <v>161</v>
      </c>
      <c r="B1468" s="71" t="s">
        <v>12</v>
      </c>
      <c r="C1468" s="71" t="s">
        <v>13</v>
      </c>
      <c r="D1468" s="71" t="s">
        <v>96</v>
      </c>
      <c r="E1468" s="72" t="s">
        <v>18</v>
      </c>
      <c r="F1468" s="72" t="s">
        <v>21</v>
      </c>
      <c r="G1468" s="73">
        <v>27</v>
      </c>
      <c r="H1468" s="73">
        <v>271.62</v>
      </c>
      <c r="I1468" s="73">
        <v>14</v>
      </c>
      <c r="J1468" s="73">
        <v>159.36000000000001</v>
      </c>
      <c r="K1468" s="73">
        <v>13</v>
      </c>
      <c r="L1468" s="73">
        <v>112.26</v>
      </c>
      <c r="N1468" s="108">
        <f t="shared" si="46"/>
        <v>0</v>
      </c>
      <c r="O1468" s="108">
        <f t="shared" si="46"/>
        <v>0</v>
      </c>
      <c r="P1468" s="108">
        <f t="shared" si="45"/>
        <v>0</v>
      </c>
    </row>
    <row r="1469" spans="1:16" hidden="1" x14ac:dyDescent="0.3">
      <c r="A1469" s="71" t="s">
        <v>154</v>
      </c>
      <c r="B1469" s="71" t="s">
        <v>129</v>
      </c>
      <c r="C1469" s="71" t="s">
        <v>55</v>
      </c>
      <c r="D1469" s="71" t="s">
        <v>19</v>
      </c>
      <c r="E1469" s="72" t="s">
        <v>37</v>
      </c>
      <c r="F1469" s="72" t="s">
        <v>26</v>
      </c>
      <c r="G1469" s="73">
        <v>8</v>
      </c>
      <c r="H1469" s="73">
        <v>271.56</v>
      </c>
      <c r="I1469" s="73">
        <v>2</v>
      </c>
      <c r="J1469" s="73">
        <v>41.92</v>
      </c>
      <c r="K1469" s="73">
        <v>6</v>
      </c>
      <c r="L1469" s="73">
        <v>229.64</v>
      </c>
      <c r="N1469" s="108">
        <f t="shared" si="46"/>
        <v>0</v>
      </c>
      <c r="O1469" s="108">
        <f t="shared" si="46"/>
        <v>0</v>
      </c>
      <c r="P1469" s="108">
        <f t="shared" si="45"/>
        <v>0</v>
      </c>
    </row>
    <row r="1470" spans="1:16" hidden="1" x14ac:dyDescent="0.3">
      <c r="A1470" s="71" t="s">
        <v>140</v>
      </c>
      <c r="B1470" s="71" t="s">
        <v>12</v>
      </c>
      <c r="C1470" s="71" t="s">
        <v>13</v>
      </c>
      <c r="D1470" s="71" t="s">
        <v>56</v>
      </c>
      <c r="E1470" s="72" t="s">
        <v>20</v>
      </c>
      <c r="F1470" s="72" t="s">
        <v>4</v>
      </c>
      <c r="G1470" s="73">
        <v>3</v>
      </c>
      <c r="H1470" s="73">
        <v>271.45</v>
      </c>
      <c r="I1470" s="73">
        <v>0</v>
      </c>
      <c r="J1470" s="73">
        <v>0</v>
      </c>
      <c r="K1470" s="73">
        <v>3</v>
      </c>
      <c r="L1470" s="73">
        <v>271.45</v>
      </c>
      <c r="N1470" s="108">
        <f t="shared" si="46"/>
        <v>0</v>
      </c>
      <c r="O1470" s="108">
        <f t="shared" si="46"/>
        <v>0</v>
      </c>
      <c r="P1470" s="108">
        <f t="shared" si="45"/>
        <v>0</v>
      </c>
    </row>
    <row r="1471" spans="1:16" hidden="1" x14ac:dyDescent="0.3">
      <c r="A1471" s="71" t="s">
        <v>140</v>
      </c>
      <c r="B1471" s="71" t="s">
        <v>129</v>
      </c>
      <c r="C1471" s="71" t="s">
        <v>13</v>
      </c>
      <c r="D1471" s="71" t="s">
        <v>47</v>
      </c>
      <c r="E1471" s="72" t="s">
        <v>41</v>
      </c>
      <c r="F1471" s="72" t="s">
        <v>21</v>
      </c>
      <c r="G1471" s="73">
        <v>24</v>
      </c>
      <c r="H1471" s="73">
        <v>271.38</v>
      </c>
      <c r="I1471" s="73">
        <v>15</v>
      </c>
      <c r="J1471" s="73">
        <v>131.68</v>
      </c>
      <c r="K1471" s="73">
        <v>9</v>
      </c>
      <c r="L1471" s="73">
        <v>139.69999999999999</v>
      </c>
      <c r="N1471" s="108">
        <f t="shared" si="46"/>
        <v>0</v>
      </c>
      <c r="O1471" s="108">
        <f t="shared" si="46"/>
        <v>0</v>
      </c>
      <c r="P1471" s="108">
        <f t="shared" si="45"/>
        <v>0</v>
      </c>
    </row>
    <row r="1472" spans="1:16" hidden="1" x14ac:dyDescent="0.3">
      <c r="A1472" s="71" t="s">
        <v>154</v>
      </c>
      <c r="B1472" s="71" t="s">
        <v>57</v>
      </c>
      <c r="C1472" s="71" t="s">
        <v>55</v>
      </c>
      <c r="D1472" s="71" t="s">
        <v>89</v>
      </c>
      <c r="E1472" s="72" t="s">
        <v>25</v>
      </c>
      <c r="F1472" s="72" t="s">
        <v>16</v>
      </c>
      <c r="G1472" s="73">
        <v>8</v>
      </c>
      <c r="H1472" s="73">
        <v>271.32</v>
      </c>
      <c r="I1472" s="73">
        <v>0</v>
      </c>
      <c r="J1472" s="73">
        <v>0</v>
      </c>
      <c r="K1472" s="73">
        <v>8</v>
      </c>
      <c r="L1472" s="73">
        <v>271.32</v>
      </c>
      <c r="N1472" s="108">
        <f t="shared" si="46"/>
        <v>0</v>
      </c>
      <c r="O1472" s="108">
        <f t="shared" si="46"/>
        <v>0</v>
      </c>
      <c r="P1472" s="108">
        <f t="shared" si="45"/>
        <v>0</v>
      </c>
    </row>
    <row r="1473" spans="1:16" hidden="1" x14ac:dyDescent="0.3">
      <c r="A1473" s="71" t="s">
        <v>158</v>
      </c>
      <c r="B1473" s="71" t="s">
        <v>12</v>
      </c>
      <c r="C1473" s="71" t="s">
        <v>55</v>
      </c>
      <c r="D1473" s="71" t="s">
        <v>54</v>
      </c>
      <c r="E1473" s="72" t="s">
        <v>20</v>
      </c>
      <c r="F1473" s="72" t="s">
        <v>16</v>
      </c>
      <c r="G1473" s="73">
        <v>8</v>
      </c>
      <c r="H1473" s="73">
        <v>271.18</v>
      </c>
      <c r="I1473" s="73">
        <v>4</v>
      </c>
      <c r="J1473" s="73">
        <v>116.45</v>
      </c>
      <c r="K1473" s="73">
        <v>4</v>
      </c>
      <c r="L1473" s="73">
        <v>154.72999999999999</v>
      </c>
      <c r="N1473" s="108">
        <f t="shared" si="46"/>
        <v>0</v>
      </c>
      <c r="O1473" s="108">
        <f t="shared" si="46"/>
        <v>0</v>
      </c>
      <c r="P1473" s="108">
        <f t="shared" si="45"/>
        <v>0</v>
      </c>
    </row>
    <row r="1474" spans="1:16" hidden="1" x14ac:dyDescent="0.3">
      <c r="A1474" s="71" t="s">
        <v>132</v>
      </c>
      <c r="B1474" s="71" t="s">
        <v>12</v>
      </c>
      <c r="C1474" s="71" t="s">
        <v>13</v>
      </c>
      <c r="D1474" s="71" t="s">
        <v>96</v>
      </c>
      <c r="E1474" s="72" t="s">
        <v>41</v>
      </c>
      <c r="F1474" s="72" t="s">
        <v>26</v>
      </c>
      <c r="G1474" s="73">
        <v>11</v>
      </c>
      <c r="H1474" s="73">
        <v>270.93</v>
      </c>
      <c r="I1474" s="73">
        <v>0</v>
      </c>
      <c r="J1474" s="73">
        <v>0</v>
      </c>
      <c r="K1474" s="73">
        <v>11</v>
      </c>
      <c r="L1474" s="73">
        <v>270.93</v>
      </c>
      <c r="N1474" s="108">
        <f t="shared" si="46"/>
        <v>0</v>
      </c>
      <c r="O1474" s="108">
        <f t="shared" si="46"/>
        <v>0</v>
      </c>
      <c r="P1474" s="108">
        <f t="shared" si="45"/>
        <v>0</v>
      </c>
    </row>
    <row r="1475" spans="1:16" hidden="1" x14ac:dyDescent="0.3">
      <c r="A1475" s="71" t="s">
        <v>140</v>
      </c>
      <c r="B1475" s="71" t="s">
        <v>57</v>
      </c>
      <c r="C1475" s="71" t="s">
        <v>13</v>
      </c>
      <c r="D1475" s="71" t="s">
        <v>32</v>
      </c>
      <c r="E1475" s="72" t="s">
        <v>15</v>
      </c>
      <c r="F1475" s="72" t="s">
        <v>21</v>
      </c>
      <c r="G1475" s="73">
        <v>2</v>
      </c>
      <c r="H1475" s="73">
        <v>270.88</v>
      </c>
      <c r="I1475" s="73">
        <v>0</v>
      </c>
      <c r="J1475" s="73">
        <v>0</v>
      </c>
      <c r="K1475" s="73">
        <v>2</v>
      </c>
      <c r="L1475" s="73">
        <v>270.88</v>
      </c>
      <c r="N1475" s="108">
        <f t="shared" si="46"/>
        <v>0</v>
      </c>
      <c r="O1475" s="108">
        <f t="shared" si="46"/>
        <v>0</v>
      </c>
      <c r="P1475" s="108">
        <f t="shared" ref="P1475:P1538" si="47">H1475-L1475-J1475</f>
        <v>0</v>
      </c>
    </row>
    <row r="1476" spans="1:16" hidden="1" x14ac:dyDescent="0.3">
      <c r="A1476" s="71" t="s">
        <v>161</v>
      </c>
      <c r="B1476" s="71" t="s">
        <v>57</v>
      </c>
      <c r="C1476" s="71" t="s">
        <v>55</v>
      </c>
      <c r="D1476" s="71" t="s">
        <v>93</v>
      </c>
      <c r="E1476" s="72" t="s">
        <v>24</v>
      </c>
      <c r="F1476" s="72" t="s">
        <v>21</v>
      </c>
      <c r="G1476" s="73">
        <v>2</v>
      </c>
      <c r="H1476" s="73">
        <v>270.57</v>
      </c>
      <c r="I1476" s="73">
        <v>0</v>
      </c>
      <c r="J1476" s="73">
        <v>0</v>
      </c>
      <c r="K1476" s="73">
        <v>2</v>
      </c>
      <c r="L1476" s="73">
        <v>270.57</v>
      </c>
      <c r="N1476" s="108">
        <f t="shared" si="46"/>
        <v>0</v>
      </c>
      <c r="O1476" s="108">
        <f t="shared" si="46"/>
        <v>0</v>
      </c>
      <c r="P1476" s="108">
        <f t="shared" si="47"/>
        <v>0</v>
      </c>
    </row>
    <row r="1477" spans="1:16" hidden="1" x14ac:dyDescent="0.3">
      <c r="A1477" s="71" t="s">
        <v>154</v>
      </c>
      <c r="B1477" s="71" t="s">
        <v>57</v>
      </c>
      <c r="C1477" s="71" t="s">
        <v>55</v>
      </c>
      <c r="D1477" s="71" t="s">
        <v>30</v>
      </c>
      <c r="E1477" s="72" t="s">
        <v>41</v>
      </c>
      <c r="F1477" s="72" t="s">
        <v>16</v>
      </c>
      <c r="G1477" s="73">
        <v>1</v>
      </c>
      <c r="H1477" s="73">
        <v>270.36</v>
      </c>
      <c r="I1477" s="73">
        <v>0</v>
      </c>
      <c r="J1477" s="73">
        <v>0</v>
      </c>
      <c r="K1477" s="73">
        <v>1</v>
      </c>
      <c r="L1477" s="73">
        <v>270.36</v>
      </c>
      <c r="N1477" s="108">
        <f t="shared" si="46"/>
        <v>0</v>
      </c>
      <c r="O1477" s="108">
        <f t="shared" si="46"/>
        <v>0</v>
      </c>
      <c r="P1477" s="108">
        <f t="shared" si="47"/>
        <v>0</v>
      </c>
    </row>
    <row r="1478" spans="1:16" hidden="1" x14ac:dyDescent="0.3">
      <c r="A1478" s="71" t="s">
        <v>142</v>
      </c>
      <c r="B1478" s="71" t="s">
        <v>57</v>
      </c>
      <c r="C1478" s="71" t="s">
        <v>55</v>
      </c>
      <c r="D1478" s="71" t="s">
        <v>23</v>
      </c>
      <c r="E1478" s="72" t="s">
        <v>15</v>
      </c>
      <c r="F1478" s="72" t="s">
        <v>21</v>
      </c>
      <c r="G1478" s="73">
        <v>2</v>
      </c>
      <c r="H1478" s="73">
        <v>270.3</v>
      </c>
      <c r="I1478" s="73">
        <v>0</v>
      </c>
      <c r="J1478" s="73">
        <v>0</v>
      </c>
      <c r="K1478" s="73">
        <v>2</v>
      </c>
      <c r="L1478" s="73">
        <v>270.3</v>
      </c>
      <c r="N1478" s="108">
        <f t="shared" si="46"/>
        <v>0</v>
      </c>
      <c r="O1478" s="108">
        <f t="shared" si="46"/>
        <v>0</v>
      </c>
      <c r="P1478" s="108">
        <f t="shared" si="47"/>
        <v>0</v>
      </c>
    </row>
    <row r="1479" spans="1:16" hidden="1" x14ac:dyDescent="0.3">
      <c r="A1479" s="71" t="s">
        <v>161</v>
      </c>
      <c r="B1479" s="71" t="s">
        <v>57</v>
      </c>
      <c r="C1479" s="71" t="s">
        <v>55</v>
      </c>
      <c r="D1479" s="71" t="s">
        <v>30</v>
      </c>
      <c r="E1479" s="72" t="s">
        <v>15</v>
      </c>
      <c r="F1479" s="72" t="s">
        <v>26</v>
      </c>
      <c r="G1479" s="73">
        <v>2</v>
      </c>
      <c r="H1479" s="73">
        <v>270.07</v>
      </c>
      <c r="I1479" s="73">
        <v>0</v>
      </c>
      <c r="J1479" s="73">
        <v>0</v>
      </c>
      <c r="K1479" s="73">
        <v>2</v>
      </c>
      <c r="L1479" s="73">
        <v>270.07</v>
      </c>
      <c r="N1479" s="108">
        <f t="shared" si="46"/>
        <v>0</v>
      </c>
      <c r="O1479" s="108">
        <f t="shared" si="46"/>
        <v>0</v>
      </c>
      <c r="P1479" s="108">
        <f t="shared" si="47"/>
        <v>0</v>
      </c>
    </row>
    <row r="1480" spans="1:16" hidden="1" x14ac:dyDescent="0.3">
      <c r="A1480" s="71" t="s">
        <v>158</v>
      </c>
      <c r="B1480" s="71" t="s">
        <v>57</v>
      </c>
      <c r="C1480" s="71" t="s">
        <v>22</v>
      </c>
      <c r="D1480" s="71" t="s">
        <v>83</v>
      </c>
      <c r="E1480" s="72" t="s">
        <v>3</v>
      </c>
      <c r="F1480" s="72" t="s">
        <v>21</v>
      </c>
      <c r="G1480" s="73">
        <v>21</v>
      </c>
      <c r="H1480" s="73">
        <v>269.87</v>
      </c>
      <c r="I1480" s="73">
        <v>1</v>
      </c>
      <c r="J1480" s="73">
        <v>24.46</v>
      </c>
      <c r="K1480" s="73">
        <v>20</v>
      </c>
      <c r="L1480" s="73">
        <v>245.41</v>
      </c>
      <c r="N1480" s="108">
        <f t="shared" si="46"/>
        <v>0</v>
      </c>
      <c r="O1480" s="108">
        <f t="shared" si="46"/>
        <v>0</v>
      </c>
      <c r="P1480" s="108">
        <f t="shared" si="47"/>
        <v>0</v>
      </c>
    </row>
    <row r="1481" spans="1:16" hidden="1" x14ac:dyDescent="0.3">
      <c r="A1481" s="71" t="s">
        <v>154</v>
      </c>
      <c r="B1481" s="71" t="s">
        <v>129</v>
      </c>
      <c r="C1481" s="71" t="s">
        <v>55</v>
      </c>
      <c r="D1481" s="71" t="s">
        <v>62</v>
      </c>
      <c r="E1481" s="72" t="s">
        <v>24</v>
      </c>
      <c r="F1481" s="72" t="s">
        <v>16</v>
      </c>
      <c r="G1481" s="73">
        <v>2</v>
      </c>
      <c r="H1481" s="73">
        <v>269.83999999999997</v>
      </c>
      <c r="I1481" s="73">
        <v>0</v>
      </c>
      <c r="J1481" s="73">
        <v>0</v>
      </c>
      <c r="K1481" s="73">
        <v>2</v>
      </c>
      <c r="L1481" s="73">
        <v>269.83999999999997</v>
      </c>
      <c r="N1481" s="108">
        <f t="shared" si="46"/>
        <v>0</v>
      </c>
      <c r="O1481" s="108">
        <f t="shared" si="46"/>
        <v>0</v>
      </c>
      <c r="P1481" s="108">
        <f t="shared" si="47"/>
        <v>0</v>
      </c>
    </row>
    <row r="1482" spans="1:16" hidden="1" x14ac:dyDescent="0.3">
      <c r="A1482" s="71" t="s">
        <v>142</v>
      </c>
      <c r="B1482" s="71" t="s">
        <v>57</v>
      </c>
      <c r="C1482" s="71" t="s">
        <v>55</v>
      </c>
      <c r="D1482" s="71" t="s">
        <v>48</v>
      </c>
      <c r="E1482" s="72" t="s">
        <v>15</v>
      </c>
      <c r="F1482" s="72" t="s">
        <v>21</v>
      </c>
      <c r="G1482" s="73">
        <v>2</v>
      </c>
      <c r="H1482" s="73">
        <v>269.7</v>
      </c>
      <c r="I1482" s="73">
        <v>0</v>
      </c>
      <c r="J1482" s="73">
        <v>0</v>
      </c>
      <c r="K1482" s="73">
        <v>2</v>
      </c>
      <c r="L1482" s="73">
        <v>269.7</v>
      </c>
      <c r="N1482" s="108">
        <f t="shared" si="46"/>
        <v>0</v>
      </c>
      <c r="O1482" s="108">
        <f t="shared" si="46"/>
        <v>0</v>
      </c>
      <c r="P1482" s="108">
        <f t="shared" si="47"/>
        <v>0</v>
      </c>
    </row>
    <row r="1483" spans="1:16" hidden="1" x14ac:dyDescent="0.3">
      <c r="A1483" s="71" t="s">
        <v>154</v>
      </c>
      <c r="B1483" s="71" t="s">
        <v>12</v>
      </c>
      <c r="C1483" s="71" t="s">
        <v>55</v>
      </c>
      <c r="D1483" s="71" t="s">
        <v>89</v>
      </c>
      <c r="E1483" s="72" t="s">
        <v>5</v>
      </c>
      <c r="F1483" s="72" t="s">
        <v>21</v>
      </c>
      <c r="G1483" s="73">
        <v>1</v>
      </c>
      <c r="H1483" s="73">
        <v>269.08</v>
      </c>
      <c r="I1483" s="73">
        <v>0</v>
      </c>
      <c r="J1483" s="73">
        <v>0</v>
      </c>
      <c r="K1483" s="73">
        <v>1</v>
      </c>
      <c r="L1483" s="73">
        <v>269.08</v>
      </c>
      <c r="N1483" s="108">
        <f t="shared" si="46"/>
        <v>0</v>
      </c>
      <c r="O1483" s="108">
        <f t="shared" si="46"/>
        <v>0</v>
      </c>
      <c r="P1483" s="108">
        <f t="shared" si="47"/>
        <v>0</v>
      </c>
    </row>
    <row r="1484" spans="1:16" hidden="1" x14ac:dyDescent="0.3">
      <c r="A1484" s="71" t="s">
        <v>161</v>
      </c>
      <c r="B1484" s="71" t="s">
        <v>57</v>
      </c>
      <c r="C1484" s="71" t="s">
        <v>55</v>
      </c>
      <c r="D1484" s="71" t="s">
        <v>81</v>
      </c>
      <c r="E1484" s="72" t="s">
        <v>41</v>
      </c>
      <c r="F1484" s="72" t="s">
        <v>26</v>
      </c>
      <c r="G1484" s="73">
        <v>22</v>
      </c>
      <c r="H1484" s="73">
        <v>269.01</v>
      </c>
      <c r="I1484" s="73">
        <v>11</v>
      </c>
      <c r="J1484" s="73">
        <v>140.57</v>
      </c>
      <c r="K1484" s="73">
        <v>11</v>
      </c>
      <c r="L1484" s="73">
        <v>128.44</v>
      </c>
      <c r="N1484" s="108">
        <f t="shared" si="46"/>
        <v>0</v>
      </c>
      <c r="O1484" s="108">
        <f t="shared" si="46"/>
        <v>0</v>
      </c>
      <c r="P1484" s="108">
        <f t="shared" si="47"/>
        <v>0</v>
      </c>
    </row>
    <row r="1485" spans="1:16" hidden="1" x14ac:dyDescent="0.3">
      <c r="A1485" s="71" t="s">
        <v>135</v>
      </c>
      <c r="B1485" s="71" t="s">
        <v>57</v>
      </c>
      <c r="C1485" s="71" t="s">
        <v>13</v>
      </c>
      <c r="D1485" s="71" t="s">
        <v>38</v>
      </c>
      <c r="E1485" s="72" t="s">
        <v>20</v>
      </c>
      <c r="F1485" s="72" t="s">
        <v>26</v>
      </c>
      <c r="G1485" s="73">
        <v>3</v>
      </c>
      <c r="H1485" s="73">
        <v>268.66000000000003</v>
      </c>
      <c r="I1485" s="73">
        <v>0</v>
      </c>
      <c r="J1485" s="73">
        <v>0</v>
      </c>
      <c r="K1485" s="73">
        <v>3</v>
      </c>
      <c r="L1485" s="73">
        <v>268.66000000000003</v>
      </c>
      <c r="N1485" s="108">
        <f t="shared" si="46"/>
        <v>0</v>
      </c>
      <c r="O1485" s="108">
        <f t="shared" si="46"/>
        <v>0</v>
      </c>
      <c r="P1485" s="108">
        <f t="shared" si="47"/>
        <v>0</v>
      </c>
    </row>
    <row r="1486" spans="1:16" hidden="1" x14ac:dyDescent="0.3">
      <c r="A1486" s="71" t="s">
        <v>132</v>
      </c>
      <c r="B1486" s="71" t="s">
        <v>57</v>
      </c>
      <c r="C1486" s="71" t="s">
        <v>13</v>
      </c>
      <c r="D1486" s="71" t="s">
        <v>50</v>
      </c>
      <c r="E1486" s="72" t="s">
        <v>31</v>
      </c>
      <c r="F1486" s="72" t="s">
        <v>16</v>
      </c>
      <c r="G1486" s="73">
        <v>1</v>
      </c>
      <c r="H1486" s="73">
        <v>268.39999999999998</v>
      </c>
      <c r="I1486" s="73">
        <v>0</v>
      </c>
      <c r="J1486" s="73">
        <v>0</v>
      </c>
      <c r="K1486" s="73">
        <v>1</v>
      </c>
      <c r="L1486" s="73">
        <v>268.39999999999998</v>
      </c>
      <c r="N1486" s="108">
        <f t="shared" si="46"/>
        <v>0</v>
      </c>
      <c r="O1486" s="108">
        <f t="shared" si="46"/>
        <v>0</v>
      </c>
      <c r="P1486" s="108">
        <f t="shared" si="47"/>
        <v>0</v>
      </c>
    </row>
    <row r="1487" spans="1:16" hidden="1" x14ac:dyDescent="0.3">
      <c r="A1487" s="71" t="s">
        <v>154</v>
      </c>
      <c r="B1487" s="71" t="s">
        <v>57</v>
      </c>
      <c r="C1487" s="71" t="s">
        <v>55</v>
      </c>
      <c r="D1487" s="71" t="s">
        <v>126</v>
      </c>
      <c r="E1487" s="72" t="s">
        <v>24</v>
      </c>
      <c r="F1487" s="72" t="s">
        <v>26</v>
      </c>
      <c r="G1487" s="73">
        <v>1</v>
      </c>
      <c r="H1487" s="73">
        <v>268.2</v>
      </c>
      <c r="I1487" s="73">
        <v>0</v>
      </c>
      <c r="J1487" s="73">
        <v>0</v>
      </c>
      <c r="K1487" s="73">
        <v>1</v>
      </c>
      <c r="L1487" s="73">
        <v>268.2</v>
      </c>
      <c r="N1487" s="108">
        <f t="shared" si="46"/>
        <v>0</v>
      </c>
      <c r="O1487" s="108">
        <f t="shared" si="46"/>
        <v>0</v>
      </c>
      <c r="P1487" s="108">
        <f t="shared" si="47"/>
        <v>0</v>
      </c>
    </row>
    <row r="1488" spans="1:16" hidden="1" x14ac:dyDescent="0.3">
      <c r="A1488" s="71" t="s">
        <v>158</v>
      </c>
      <c r="B1488" s="71" t="s">
        <v>57</v>
      </c>
      <c r="C1488" s="71" t="s">
        <v>55</v>
      </c>
      <c r="D1488" s="71" t="s">
        <v>38</v>
      </c>
      <c r="E1488" s="72" t="s">
        <v>20</v>
      </c>
      <c r="F1488" s="72" t="s">
        <v>21</v>
      </c>
      <c r="G1488" s="73">
        <v>7</v>
      </c>
      <c r="H1488" s="73">
        <v>268.14999999999998</v>
      </c>
      <c r="I1488" s="73">
        <v>3</v>
      </c>
      <c r="J1488" s="73">
        <v>115.95</v>
      </c>
      <c r="K1488" s="73">
        <v>4</v>
      </c>
      <c r="L1488" s="73">
        <v>152.19999999999999</v>
      </c>
      <c r="N1488" s="108">
        <f t="shared" si="46"/>
        <v>0</v>
      </c>
      <c r="O1488" s="108">
        <f t="shared" si="46"/>
        <v>0</v>
      </c>
      <c r="P1488" s="108">
        <f t="shared" si="47"/>
        <v>0</v>
      </c>
    </row>
    <row r="1489" spans="1:16" hidden="1" x14ac:dyDescent="0.3">
      <c r="A1489" s="71" t="s">
        <v>158</v>
      </c>
      <c r="B1489" s="71" t="s">
        <v>12</v>
      </c>
      <c r="C1489" s="71" t="s">
        <v>55</v>
      </c>
      <c r="D1489" s="71" t="s">
        <v>52</v>
      </c>
      <c r="E1489" s="72" t="s">
        <v>20</v>
      </c>
      <c r="F1489" s="72" t="s">
        <v>21</v>
      </c>
      <c r="G1489" s="73">
        <v>7</v>
      </c>
      <c r="H1489" s="73">
        <v>268.08999999999997</v>
      </c>
      <c r="I1489" s="73">
        <v>3</v>
      </c>
      <c r="J1489" s="73">
        <v>121.67</v>
      </c>
      <c r="K1489" s="73">
        <v>4</v>
      </c>
      <c r="L1489" s="73">
        <v>146.41999999999999</v>
      </c>
      <c r="N1489" s="108">
        <f t="shared" si="46"/>
        <v>0</v>
      </c>
      <c r="O1489" s="108">
        <f t="shared" si="46"/>
        <v>0</v>
      </c>
      <c r="P1489" s="108">
        <f t="shared" si="47"/>
        <v>0</v>
      </c>
    </row>
    <row r="1490" spans="1:16" hidden="1" x14ac:dyDescent="0.3">
      <c r="A1490" s="71" t="s">
        <v>142</v>
      </c>
      <c r="B1490" s="71" t="s">
        <v>12</v>
      </c>
      <c r="C1490" s="71" t="s">
        <v>55</v>
      </c>
      <c r="D1490" s="71" t="s">
        <v>56</v>
      </c>
      <c r="E1490" s="72" t="s">
        <v>41</v>
      </c>
      <c r="F1490" s="72" t="s">
        <v>26</v>
      </c>
      <c r="G1490" s="73">
        <v>1</v>
      </c>
      <c r="H1490" s="73">
        <v>267.99</v>
      </c>
      <c r="I1490" s="73">
        <v>0</v>
      </c>
      <c r="J1490" s="73">
        <v>0</v>
      </c>
      <c r="K1490" s="73">
        <v>1</v>
      </c>
      <c r="L1490" s="73">
        <v>267.99</v>
      </c>
      <c r="N1490" s="108">
        <f t="shared" si="46"/>
        <v>0</v>
      </c>
      <c r="O1490" s="108">
        <f t="shared" si="46"/>
        <v>0</v>
      </c>
      <c r="P1490" s="108">
        <f t="shared" si="47"/>
        <v>0</v>
      </c>
    </row>
    <row r="1491" spans="1:16" hidden="1" x14ac:dyDescent="0.3">
      <c r="A1491" s="71" t="s">
        <v>161</v>
      </c>
      <c r="B1491" s="71" t="s">
        <v>129</v>
      </c>
      <c r="C1491" s="71" t="s">
        <v>55</v>
      </c>
      <c r="D1491" s="71" t="s">
        <v>54</v>
      </c>
      <c r="E1491" s="72" t="s">
        <v>20</v>
      </c>
      <c r="F1491" s="72" t="s">
        <v>26</v>
      </c>
      <c r="G1491" s="73">
        <v>3</v>
      </c>
      <c r="H1491" s="73">
        <v>267.85000000000002</v>
      </c>
      <c r="I1491" s="73">
        <v>0</v>
      </c>
      <c r="J1491" s="73">
        <v>0</v>
      </c>
      <c r="K1491" s="73">
        <v>3</v>
      </c>
      <c r="L1491" s="73">
        <v>267.85000000000002</v>
      </c>
      <c r="N1491" s="108">
        <f t="shared" si="46"/>
        <v>0</v>
      </c>
      <c r="O1491" s="108">
        <f t="shared" si="46"/>
        <v>0</v>
      </c>
      <c r="P1491" s="108">
        <f t="shared" si="47"/>
        <v>0</v>
      </c>
    </row>
    <row r="1492" spans="1:16" hidden="1" x14ac:dyDescent="0.3">
      <c r="A1492" s="71" t="s">
        <v>163</v>
      </c>
      <c r="B1492" s="71" t="s">
        <v>57</v>
      </c>
      <c r="C1492" s="71" t="s">
        <v>13</v>
      </c>
      <c r="D1492" s="71" t="s">
        <v>88</v>
      </c>
      <c r="E1492" s="72" t="s">
        <v>28</v>
      </c>
      <c r="F1492" s="72" t="s">
        <v>21</v>
      </c>
      <c r="G1492" s="73">
        <v>3</v>
      </c>
      <c r="H1492" s="73">
        <v>267.62</v>
      </c>
      <c r="I1492" s="73">
        <v>0</v>
      </c>
      <c r="J1492" s="73">
        <v>0</v>
      </c>
      <c r="K1492" s="73">
        <v>3</v>
      </c>
      <c r="L1492" s="73">
        <v>267.62</v>
      </c>
      <c r="N1492" s="108">
        <f t="shared" ref="N1492:O1555" si="48">G1492-I1492-K1492</f>
        <v>0</v>
      </c>
      <c r="O1492" s="108">
        <f t="shared" si="48"/>
        <v>0</v>
      </c>
      <c r="P1492" s="108">
        <f t="shared" si="47"/>
        <v>0</v>
      </c>
    </row>
    <row r="1493" spans="1:16" hidden="1" x14ac:dyDescent="0.3">
      <c r="A1493" s="71" t="s">
        <v>132</v>
      </c>
      <c r="B1493" s="71" t="s">
        <v>12</v>
      </c>
      <c r="C1493" s="71" t="s">
        <v>22</v>
      </c>
      <c r="D1493" s="71" t="s">
        <v>86</v>
      </c>
      <c r="E1493" s="72" t="s">
        <v>28</v>
      </c>
      <c r="F1493" s="72" t="s">
        <v>21</v>
      </c>
      <c r="G1493" s="73">
        <v>4</v>
      </c>
      <c r="H1493" s="73">
        <v>267.58</v>
      </c>
      <c r="I1493" s="73">
        <v>1</v>
      </c>
      <c r="J1493" s="73">
        <v>57.92</v>
      </c>
      <c r="K1493" s="73">
        <v>3</v>
      </c>
      <c r="L1493" s="73">
        <v>209.66</v>
      </c>
      <c r="N1493" s="108">
        <f t="shared" si="48"/>
        <v>0</v>
      </c>
      <c r="O1493" s="108">
        <f t="shared" si="48"/>
        <v>0</v>
      </c>
      <c r="P1493" s="108">
        <f t="shared" si="47"/>
        <v>0</v>
      </c>
    </row>
    <row r="1494" spans="1:16" hidden="1" x14ac:dyDescent="0.3">
      <c r="A1494" s="71" t="s">
        <v>132</v>
      </c>
      <c r="B1494" s="71" t="s">
        <v>12</v>
      </c>
      <c r="C1494" s="71" t="s">
        <v>13</v>
      </c>
      <c r="D1494" s="71" t="s">
        <v>60</v>
      </c>
      <c r="E1494" s="72" t="s">
        <v>41</v>
      </c>
      <c r="F1494" s="72" t="s">
        <v>26</v>
      </c>
      <c r="G1494" s="73">
        <v>11</v>
      </c>
      <c r="H1494" s="73">
        <v>267.26</v>
      </c>
      <c r="I1494" s="73">
        <v>0</v>
      </c>
      <c r="J1494" s="73">
        <v>0</v>
      </c>
      <c r="K1494" s="73">
        <v>11</v>
      </c>
      <c r="L1494" s="73">
        <v>267.26</v>
      </c>
      <c r="N1494" s="108">
        <f t="shared" si="48"/>
        <v>0</v>
      </c>
      <c r="O1494" s="108">
        <f t="shared" si="48"/>
        <v>0</v>
      </c>
      <c r="P1494" s="108">
        <f t="shared" si="47"/>
        <v>0</v>
      </c>
    </row>
    <row r="1495" spans="1:16" hidden="1" x14ac:dyDescent="0.3">
      <c r="A1495" s="71" t="s">
        <v>134</v>
      </c>
      <c r="B1495" s="71" t="s">
        <v>57</v>
      </c>
      <c r="C1495" s="71" t="s">
        <v>13</v>
      </c>
      <c r="D1495" s="71" t="s">
        <v>36</v>
      </c>
      <c r="E1495" s="72" t="s">
        <v>15</v>
      </c>
      <c r="F1495" s="72" t="s">
        <v>4</v>
      </c>
      <c r="G1495" s="73">
        <v>5</v>
      </c>
      <c r="H1495" s="73">
        <v>266.18</v>
      </c>
      <c r="I1495" s="73">
        <v>2</v>
      </c>
      <c r="J1495" s="73">
        <v>193.46</v>
      </c>
      <c r="K1495" s="73">
        <v>3</v>
      </c>
      <c r="L1495" s="73">
        <v>72.72</v>
      </c>
      <c r="N1495" s="108">
        <f t="shared" si="48"/>
        <v>0</v>
      </c>
      <c r="O1495" s="108">
        <f t="shared" si="48"/>
        <v>0</v>
      </c>
      <c r="P1495" s="108">
        <f t="shared" si="47"/>
        <v>0</v>
      </c>
    </row>
    <row r="1496" spans="1:16" hidden="1" x14ac:dyDescent="0.3">
      <c r="A1496" s="71" t="s">
        <v>132</v>
      </c>
      <c r="B1496" s="71" t="s">
        <v>12</v>
      </c>
      <c r="C1496" s="71" t="s">
        <v>13</v>
      </c>
      <c r="D1496" s="71" t="s">
        <v>50</v>
      </c>
      <c r="E1496" s="72" t="s">
        <v>3</v>
      </c>
      <c r="F1496" s="72" t="s">
        <v>21</v>
      </c>
      <c r="G1496" s="73">
        <v>1</v>
      </c>
      <c r="H1496" s="73">
        <v>265.83</v>
      </c>
      <c r="I1496" s="73">
        <v>1</v>
      </c>
      <c r="J1496" s="73">
        <v>265.83</v>
      </c>
      <c r="K1496" s="73">
        <v>0</v>
      </c>
      <c r="L1496" s="73">
        <v>0</v>
      </c>
      <c r="N1496" s="108">
        <f t="shared" si="48"/>
        <v>0</v>
      </c>
      <c r="O1496" s="108">
        <f t="shared" si="48"/>
        <v>0</v>
      </c>
      <c r="P1496" s="108">
        <f t="shared" si="47"/>
        <v>0</v>
      </c>
    </row>
    <row r="1497" spans="1:16" hidden="1" x14ac:dyDescent="0.3">
      <c r="A1497" s="71" t="s">
        <v>140</v>
      </c>
      <c r="B1497" s="71" t="s">
        <v>57</v>
      </c>
      <c r="C1497" s="71" t="s">
        <v>13</v>
      </c>
      <c r="D1497" s="71" t="s">
        <v>33</v>
      </c>
      <c r="E1497" s="72" t="s">
        <v>40</v>
      </c>
      <c r="F1497" s="72" t="s">
        <v>4</v>
      </c>
      <c r="G1497" s="73">
        <v>1</v>
      </c>
      <c r="H1497" s="73">
        <v>265.33999999999997</v>
      </c>
      <c r="I1497" s="73">
        <v>0</v>
      </c>
      <c r="J1497" s="73">
        <v>0</v>
      </c>
      <c r="K1497" s="73">
        <v>1</v>
      </c>
      <c r="L1497" s="73">
        <v>265.33999999999997</v>
      </c>
      <c r="N1497" s="108">
        <f t="shared" si="48"/>
        <v>0</v>
      </c>
      <c r="O1497" s="108">
        <f t="shared" si="48"/>
        <v>0</v>
      </c>
      <c r="P1497" s="108">
        <f t="shared" si="47"/>
        <v>0</v>
      </c>
    </row>
    <row r="1498" spans="1:16" hidden="1" x14ac:dyDescent="0.3">
      <c r="A1498" s="71" t="s">
        <v>142</v>
      </c>
      <c r="B1498" s="71" t="s">
        <v>57</v>
      </c>
      <c r="C1498" s="71" t="s">
        <v>55</v>
      </c>
      <c r="D1498" s="71" t="s">
        <v>54</v>
      </c>
      <c r="E1498" s="72" t="s">
        <v>18</v>
      </c>
      <c r="F1498" s="72" t="s">
        <v>26</v>
      </c>
      <c r="G1498" s="73">
        <v>16</v>
      </c>
      <c r="H1498" s="73">
        <v>265.2</v>
      </c>
      <c r="I1498" s="73">
        <v>2</v>
      </c>
      <c r="J1498" s="73">
        <v>33.57</v>
      </c>
      <c r="K1498" s="73">
        <v>14</v>
      </c>
      <c r="L1498" s="73">
        <v>231.63</v>
      </c>
      <c r="N1498" s="108">
        <f t="shared" si="48"/>
        <v>0</v>
      </c>
      <c r="O1498" s="108">
        <f t="shared" si="48"/>
        <v>0</v>
      </c>
      <c r="P1498" s="108">
        <f t="shared" si="47"/>
        <v>0</v>
      </c>
    </row>
    <row r="1499" spans="1:16" hidden="1" x14ac:dyDescent="0.3">
      <c r="A1499" s="71" t="s">
        <v>146</v>
      </c>
      <c r="B1499" s="71" t="s">
        <v>12</v>
      </c>
      <c r="C1499" s="71" t="s">
        <v>55</v>
      </c>
      <c r="D1499" s="71" t="s">
        <v>47</v>
      </c>
      <c r="E1499" s="72" t="s">
        <v>5</v>
      </c>
      <c r="F1499" s="72" t="s">
        <v>16</v>
      </c>
      <c r="G1499" s="73">
        <v>2</v>
      </c>
      <c r="H1499" s="73">
        <v>265.05</v>
      </c>
      <c r="I1499" s="73">
        <v>1</v>
      </c>
      <c r="J1499" s="73">
        <v>56.15</v>
      </c>
      <c r="K1499" s="73">
        <v>1</v>
      </c>
      <c r="L1499" s="73">
        <v>208.9</v>
      </c>
      <c r="N1499" s="108">
        <f t="shared" si="48"/>
        <v>0</v>
      </c>
      <c r="O1499" s="108">
        <f t="shared" si="48"/>
        <v>0</v>
      </c>
      <c r="P1499" s="108">
        <f t="shared" si="47"/>
        <v>0</v>
      </c>
    </row>
    <row r="1500" spans="1:16" x14ac:dyDescent="0.3">
      <c r="A1500" s="71" t="s">
        <v>148</v>
      </c>
      <c r="B1500" s="71" t="s">
        <v>57</v>
      </c>
      <c r="C1500" s="71" t="s">
        <v>55</v>
      </c>
      <c r="D1500" s="71" t="s">
        <v>51</v>
      </c>
      <c r="E1500" s="72" t="s">
        <v>15</v>
      </c>
      <c r="F1500" s="72" t="s">
        <v>4</v>
      </c>
      <c r="G1500" s="91">
        <v>2</v>
      </c>
      <c r="H1500" s="73">
        <v>265.02999999999997</v>
      </c>
      <c r="I1500" s="91">
        <v>0</v>
      </c>
      <c r="J1500" s="73">
        <v>0</v>
      </c>
      <c r="K1500" s="91">
        <v>2</v>
      </c>
      <c r="L1500" s="73">
        <v>265.02999999999997</v>
      </c>
      <c r="N1500" s="108">
        <f t="shared" si="48"/>
        <v>0</v>
      </c>
      <c r="O1500" s="108">
        <f t="shared" si="48"/>
        <v>0</v>
      </c>
      <c r="P1500" s="108">
        <f t="shared" si="47"/>
        <v>0</v>
      </c>
    </row>
    <row r="1501" spans="1:16" hidden="1" x14ac:dyDescent="0.3">
      <c r="A1501" s="71" t="s">
        <v>157</v>
      </c>
      <c r="B1501" s="71" t="s">
        <v>57</v>
      </c>
      <c r="C1501" s="71" t="s">
        <v>55</v>
      </c>
      <c r="D1501" s="71" t="s">
        <v>58</v>
      </c>
      <c r="E1501" s="72" t="s">
        <v>40</v>
      </c>
      <c r="F1501" s="72" t="s">
        <v>26</v>
      </c>
      <c r="G1501" s="73">
        <v>8</v>
      </c>
      <c r="H1501" s="73">
        <v>264.95999999999998</v>
      </c>
      <c r="I1501" s="73">
        <v>6</v>
      </c>
      <c r="J1501" s="73">
        <v>219.15</v>
      </c>
      <c r="K1501" s="73">
        <v>2</v>
      </c>
      <c r="L1501" s="73">
        <v>45.81</v>
      </c>
      <c r="N1501" s="108">
        <f t="shared" si="48"/>
        <v>0</v>
      </c>
      <c r="O1501" s="108">
        <f t="shared" si="48"/>
        <v>0</v>
      </c>
      <c r="P1501" s="108">
        <f t="shared" si="47"/>
        <v>0</v>
      </c>
    </row>
    <row r="1502" spans="1:16" x14ac:dyDescent="0.3">
      <c r="A1502" s="71" t="s">
        <v>158</v>
      </c>
      <c r="B1502" s="71" t="s">
        <v>12</v>
      </c>
      <c r="C1502" s="71" t="s">
        <v>55</v>
      </c>
      <c r="D1502" s="71" t="s">
        <v>51</v>
      </c>
      <c r="E1502" s="72" t="s">
        <v>20</v>
      </c>
      <c r="F1502" s="72" t="s">
        <v>4</v>
      </c>
      <c r="G1502" s="91">
        <v>7</v>
      </c>
      <c r="H1502" s="73">
        <v>264.89</v>
      </c>
      <c r="I1502" s="91">
        <v>3</v>
      </c>
      <c r="J1502" s="73">
        <v>127.56</v>
      </c>
      <c r="K1502" s="91">
        <v>4</v>
      </c>
      <c r="L1502" s="73">
        <v>137.33000000000001</v>
      </c>
      <c r="N1502" s="108">
        <f t="shared" si="48"/>
        <v>0</v>
      </c>
      <c r="O1502" s="108">
        <f t="shared" si="48"/>
        <v>0</v>
      </c>
      <c r="P1502" s="108">
        <f t="shared" si="47"/>
        <v>0</v>
      </c>
    </row>
    <row r="1503" spans="1:16" hidden="1" x14ac:dyDescent="0.3">
      <c r="A1503" s="71" t="s">
        <v>138</v>
      </c>
      <c r="B1503" s="71" t="s">
        <v>57</v>
      </c>
      <c r="C1503" s="71" t="s">
        <v>13</v>
      </c>
      <c r="D1503" s="71" t="s">
        <v>36</v>
      </c>
      <c r="E1503" s="72" t="s">
        <v>40</v>
      </c>
      <c r="F1503" s="72" t="s">
        <v>26</v>
      </c>
      <c r="G1503" s="73">
        <v>6</v>
      </c>
      <c r="H1503" s="73">
        <v>264.68</v>
      </c>
      <c r="I1503" s="73">
        <v>4</v>
      </c>
      <c r="J1503" s="73">
        <v>85.28</v>
      </c>
      <c r="K1503" s="73">
        <v>2</v>
      </c>
      <c r="L1503" s="73">
        <v>179.4</v>
      </c>
      <c r="N1503" s="108">
        <f t="shared" si="48"/>
        <v>0</v>
      </c>
      <c r="O1503" s="108">
        <f t="shared" si="48"/>
        <v>0</v>
      </c>
      <c r="P1503" s="108">
        <f t="shared" si="47"/>
        <v>0</v>
      </c>
    </row>
    <row r="1504" spans="1:16" hidden="1" x14ac:dyDescent="0.3">
      <c r="A1504" s="71" t="s">
        <v>140</v>
      </c>
      <c r="B1504" s="71" t="s">
        <v>12</v>
      </c>
      <c r="C1504" s="71" t="s">
        <v>13</v>
      </c>
      <c r="D1504" s="71" t="s">
        <v>98</v>
      </c>
      <c r="E1504" s="72" t="s">
        <v>24</v>
      </c>
      <c r="F1504" s="72" t="s">
        <v>16</v>
      </c>
      <c r="G1504" s="73">
        <v>2</v>
      </c>
      <c r="H1504" s="73">
        <v>264.61</v>
      </c>
      <c r="I1504" s="73">
        <v>0</v>
      </c>
      <c r="J1504" s="73">
        <v>0</v>
      </c>
      <c r="K1504" s="73">
        <v>2</v>
      </c>
      <c r="L1504" s="73">
        <v>264.61</v>
      </c>
      <c r="N1504" s="108">
        <f t="shared" si="48"/>
        <v>0</v>
      </c>
      <c r="O1504" s="108">
        <f t="shared" si="48"/>
        <v>0</v>
      </c>
      <c r="P1504" s="108">
        <f t="shared" si="47"/>
        <v>0</v>
      </c>
    </row>
    <row r="1505" spans="1:16" hidden="1" x14ac:dyDescent="0.3">
      <c r="A1505" s="71" t="s">
        <v>135</v>
      </c>
      <c r="B1505" s="71" t="s">
        <v>57</v>
      </c>
      <c r="C1505" s="71" t="s">
        <v>13</v>
      </c>
      <c r="D1505" s="71" t="s">
        <v>36</v>
      </c>
      <c r="E1505" s="72" t="s">
        <v>25</v>
      </c>
      <c r="F1505" s="72" t="s">
        <v>16</v>
      </c>
      <c r="G1505" s="73">
        <v>7</v>
      </c>
      <c r="H1505" s="73">
        <v>264.55</v>
      </c>
      <c r="I1505" s="73">
        <v>0</v>
      </c>
      <c r="J1505" s="73">
        <v>0</v>
      </c>
      <c r="K1505" s="73">
        <v>7</v>
      </c>
      <c r="L1505" s="73">
        <v>264.55</v>
      </c>
      <c r="N1505" s="108">
        <f t="shared" si="48"/>
        <v>0</v>
      </c>
      <c r="O1505" s="108">
        <f t="shared" si="48"/>
        <v>0</v>
      </c>
      <c r="P1505" s="108">
        <f t="shared" si="47"/>
        <v>0</v>
      </c>
    </row>
    <row r="1506" spans="1:16" hidden="1" x14ac:dyDescent="0.3">
      <c r="A1506" s="71" t="s">
        <v>132</v>
      </c>
      <c r="B1506" s="71" t="s">
        <v>12</v>
      </c>
      <c r="C1506" s="71" t="s">
        <v>13</v>
      </c>
      <c r="D1506" s="71" t="s">
        <v>73</v>
      </c>
      <c r="E1506" s="72" t="s">
        <v>18</v>
      </c>
      <c r="F1506" s="72" t="s">
        <v>16</v>
      </c>
      <c r="G1506" s="73">
        <v>10</v>
      </c>
      <c r="H1506" s="73">
        <v>264.39999999999998</v>
      </c>
      <c r="I1506" s="73">
        <v>10</v>
      </c>
      <c r="J1506" s="73">
        <v>264.39999999999998</v>
      </c>
      <c r="K1506" s="73">
        <v>0</v>
      </c>
      <c r="L1506" s="73">
        <v>0</v>
      </c>
      <c r="N1506" s="108">
        <f t="shared" si="48"/>
        <v>0</v>
      </c>
      <c r="O1506" s="108">
        <f t="shared" si="48"/>
        <v>0</v>
      </c>
      <c r="P1506" s="108">
        <f t="shared" si="47"/>
        <v>0</v>
      </c>
    </row>
    <row r="1507" spans="1:16" hidden="1" x14ac:dyDescent="0.3">
      <c r="A1507" s="71" t="s">
        <v>161</v>
      </c>
      <c r="B1507" s="71" t="s">
        <v>57</v>
      </c>
      <c r="C1507" s="71" t="s">
        <v>55</v>
      </c>
      <c r="D1507" s="71" t="s">
        <v>59</v>
      </c>
      <c r="E1507" s="72" t="s">
        <v>5</v>
      </c>
      <c r="F1507" s="72" t="s">
        <v>16</v>
      </c>
      <c r="G1507" s="73">
        <v>1</v>
      </c>
      <c r="H1507" s="73">
        <v>264.36</v>
      </c>
      <c r="I1507" s="73">
        <v>0</v>
      </c>
      <c r="J1507" s="73">
        <v>0</v>
      </c>
      <c r="K1507" s="73">
        <v>1</v>
      </c>
      <c r="L1507" s="73">
        <v>264.36</v>
      </c>
      <c r="N1507" s="108">
        <f t="shared" si="48"/>
        <v>0</v>
      </c>
      <c r="O1507" s="108">
        <f t="shared" si="48"/>
        <v>0</v>
      </c>
      <c r="P1507" s="108">
        <f t="shared" si="47"/>
        <v>0</v>
      </c>
    </row>
    <row r="1508" spans="1:16" hidden="1" x14ac:dyDescent="0.3">
      <c r="A1508" s="71" t="s">
        <v>132</v>
      </c>
      <c r="B1508" s="71" t="s">
        <v>12</v>
      </c>
      <c r="C1508" s="71" t="s">
        <v>13</v>
      </c>
      <c r="D1508" s="71" t="s">
        <v>27</v>
      </c>
      <c r="E1508" s="72" t="s">
        <v>25</v>
      </c>
      <c r="F1508" s="72" t="s">
        <v>21</v>
      </c>
      <c r="G1508" s="73">
        <v>9</v>
      </c>
      <c r="H1508" s="73">
        <v>264.11</v>
      </c>
      <c r="I1508" s="73">
        <v>2</v>
      </c>
      <c r="J1508" s="73">
        <v>155.35</v>
      </c>
      <c r="K1508" s="73">
        <v>7</v>
      </c>
      <c r="L1508" s="73">
        <v>108.76</v>
      </c>
      <c r="N1508" s="108">
        <f t="shared" si="48"/>
        <v>0</v>
      </c>
      <c r="O1508" s="108">
        <f t="shared" si="48"/>
        <v>0</v>
      </c>
      <c r="P1508" s="108">
        <f t="shared" si="47"/>
        <v>0</v>
      </c>
    </row>
    <row r="1509" spans="1:16" hidden="1" x14ac:dyDescent="0.3">
      <c r="A1509" s="71" t="s">
        <v>131</v>
      </c>
      <c r="B1509" s="71" t="s">
        <v>12</v>
      </c>
      <c r="C1509" s="71" t="s">
        <v>22</v>
      </c>
      <c r="D1509" s="71" t="s">
        <v>46</v>
      </c>
      <c r="E1509" s="72" t="s">
        <v>3</v>
      </c>
      <c r="F1509" s="72" t="s">
        <v>16</v>
      </c>
      <c r="G1509" s="73">
        <v>26</v>
      </c>
      <c r="H1509" s="73">
        <v>263.93</v>
      </c>
      <c r="I1509" s="73">
        <v>0</v>
      </c>
      <c r="J1509" s="73">
        <v>0</v>
      </c>
      <c r="K1509" s="73">
        <v>26</v>
      </c>
      <c r="L1509" s="73">
        <v>263.93</v>
      </c>
      <c r="N1509" s="108">
        <f t="shared" si="48"/>
        <v>0</v>
      </c>
      <c r="O1509" s="108">
        <f t="shared" si="48"/>
        <v>0</v>
      </c>
      <c r="P1509" s="108">
        <f t="shared" si="47"/>
        <v>0</v>
      </c>
    </row>
    <row r="1510" spans="1:16" hidden="1" x14ac:dyDescent="0.3">
      <c r="A1510" s="71" t="s">
        <v>154</v>
      </c>
      <c r="B1510" s="71" t="s">
        <v>57</v>
      </c>
      <c r="C1510" s="71" t="s">
        <v>55</v>
      </c>
      <c r="D1510" s="71" t="s">
        <v>70</v>
      </c>
      <c r="E1510" s="72" t="s">
        <v>18</v>
      </c>
      <c r="F1510" s="72" t="s">
        <v>21</v>
      </c>
      <c r="G1510" s="73">
        <v>27</v>
      </c>
      <c r="H1510" s="73">
        <v>263.89</v>
      </c>
      <c r="I1510" s="73">
        <v>11</v>
      </c>
      <c r="J1510" s="73">
        <v>137.76</v>
      </c>
      <c r="K1510" s="73">
        <v>16</v>
      </c>
      <c r="L1510" s="73">
        <v>126.13</v>
      </c>
      <c r="N1510" s="108">
        <f t="shared" si="48"/>
        <v>0</v>
      </c>
      <c r="O1510" s="108">
        <f t="shared" si="48"/>
        <v>0</v>
      </c>
      <c r="P1510" s="108">
        <f t="shared" si="47"/>
        <v>0</v>
      </c>
    </row>
    <row r="1511" spans="1:16" hidden="1" x14ac:dyDescent="0.3">
      <c r="A1511" s="71" t="s">
        <v>153</v>
      </c>
      <c r="B1511" s="71" t="s">
        <v>12</v>
      </c>
      <c r="C1511" s="71" t="s">
        <v>55</v>
      </c>
      <c r="D1511" s="71" t="s">
        <v>50</v>
      </c>
      <c r="E1511" s="72" t="s">
        <v>31</v>
      </c>
      <c r="F1511" s="72" t="s">
        <v>26</v>
      </c>
      <c r="G1511" s="73">
        <v>6</v>
      </c>
      <c r="H1511" s="73">
        <v>263.26</v>
      </c>
      <c r="I1511" s="73">
        <v>5</v>
      </c>
      <c r="J1511" s="73">
        <v>252.34</v>
      </c>
      <c r="K1511" s="73">
        <v>1</v>
      </c>
      <c r="L1511" s="73">
        <v>10.92</v>
      </c>
      <c r="N1511" s="108">
        <f t="shared" si="48"/>
        <v>0</v>
      </c>
      <c r="O1511" s="108">
        <f t="shared" si="48"/>
        <v>0</v>
      </c>
      <c r="P1511" s="108">
        <f t="shared" si="47"/>
        <v>0</v>
      </c>
    </row>
    <row r="1512" spans="1:16" hidden="1" x14ac:dyDescent="0.3">
      <c r="A1512" s="71" t="s">
        <v>132</v>
      </c>
      <c r="B1512" s="71" t="s">
        <v>57</v>
      </c>
      <c r="C1512" s="71" t="s">
        <v>13</v>
      </c>
      <c r="D1512" s="71" t="s">
        <v>73</v>
      </c>
      <c r="E1512" s="72" t="s">
        <v>3</v>
      </c>
      <c r="F1512" s="72" t="s">
        <v>16</v>
      </c>
      <c r="G1512" s="73">
        <v>32</v>
      </c>
      <c r="H1512" s="73">
        <v>262.87</v>
      </c>
      <c r="I1512" s="73">
        <v>4</v>
      </c>
      <c r="J1512" s="73">
        <v>46.45</v>
      </c>
      <c r="K1512" s="73">
        <v>28</v>
      </c>
      <c r="L1512" s="73">
        <v>216.42</v>
      </c>
      <c r="N1512" s="108">
        <f t="shared" si="48"/>
        <v>0</v>
      </c>
      <c r="O1512" s="108">
        <f t="shared" si="48"/>
        <v>0</v>
      </c>
      <c r="P1512" s="108">
        <f t="shared" si="47"/>
        <v>0</v>
      </c>
    </row>
    <row r="1513" spans="1:16" hidden="1" x14ac:dyDescent="0.3">
      <c r="A1513" s="71" t="s">
        <v>161</v>
      </c>
      <c r="B1513" s="71" t="s">
        <v>57</v>
      </c>
      <c r="C1513" s="71" t="s">
        <v>55</v>
      </c>
      <c r="D1513" s="71" t="s">
        <v>91</v>
      </c>
      <c r="E1513" s="72" t="s">
        <v>18</v>
      </c>
      <c r="F1513" s="72" t="s">
        <v>16</v>
      </c>
      <c r="G1513" s="73">
        <v>15</v>
      </c>
      <c r="H1513" s="73">
        <v>262.8</v>
      </c>
      <c r="I1513" s="73">
        <v>2</v>
      </c>
      <c r="J1513" s="73">
        <v>46.39</v>
      </c>
      <c r="K1513" s="73">
        <v>13</v>
      </c>
      <c r="L1513" s="73">
        <v>216.41</v>
      </c>
      <c r="N1513" s="108">
        <f t="shared" si="48"/>
        <v>0</v>
      </c>
      <c r="O1513" s="108">
        <f t="shared" si="48"/>
        <v>0</v>
      </c>
      <c r="P1513" s="108">
        <f t="shared" si="47"/>
        <v>0</v>
      </c>
    </row>
    <row r="1514" spans="1:16" hidden="1" x14ac:dyDescent="0.3">
      <c r="A1514" s="71" t="s">
        <v>140</v>
      </c>
      <c r="B1514" s="71" t="s">
        <v>57</v>
      </c>
      <c r="C1514" s="71" t="s">
        <v>13</v>
      </c>
      <c r="D1514" s="71" t="s">
        <v>50</v>
      </c>
      <c r="E1514" s="72" t="s">
        <v>41</v>
      </c>
      <c r="F1514" s="72" t="s">
        <v>16</v>
      </c>
      <c r="G1514" s="73">
        <v>9</v>
      </c>
      <c r="H1514" s="73">
        <v>262.79000000000002</v>
      </c>
      <c r="I1514" s="73">
        <v>0</v>
      </c>
      <c r="J1514" s="73">
        <v>0</v>
      </c>
      <c r="K1514" s="73">
        <v>9</v>
      </c>
      <c r="L1514" s="73">
        <v>262.79000000000002</v>
      </c>
      <c r="N1514" s="108">
        <f t="shared" si="48"/>
        <v>0</v>
      </c>
      <c r="O1514" s="108">
        <f t="shared" si="48"/>
        <v>0</v>
      </c>
      <c r="P1514" s="108">
        <f t="shared" si="47"/>
        <v>0</v>
      </c>
    </row>
    <row r="1515" spans="1:16" hidden="1" x14ac:dyDescent="0.3">
      <c r="A1515" s="71" t="s">
        <v>163</v>
      </c>
      <c r="B1515" s="71" t="s">
        <v>57</v>
      </c>
      <c r="C1515" s="71" t="s">
        <v>17</v>
      </c>
      <c r="D1515" s="71" t="s">
        <v>45</v>
      </c>
      <c r="E1515" s="72" t="s">
        <v>28</v>
      </c>
      <c r="F1515" s="72" t="s">
        <v>21</v>
      </c>
      <c r="G1515" s="73">
        <v>3</v>
      </c>
      <c r="H1515" s="73">
        <v>262.70999999999998</v>
      </c>
      <c r="I1515" s="73">
        <v>0</v>
      </c>
      <c r="J1515" s="73">
        <v>0</v>
      </c>
      <c r="K1515" s="73">
        <v>3</v>
      </c>
      <c r="L1515" s="73">
        <v>262.70999999999998</v>
      </c>
      <c r="N1515" s="108">
        <f t="shared" si="48"/>
        <v>0</v>
      </c>
      <c r="O1515" s="108">
        <f t="shared" si="48"/>
        <v>0</v>
      </c>
      <c r="P1515" s="108">
        <f t="shared" si="47"/>
        <v>0</v>
      </c>
    </row>
    <row r="1516" spans="1:16" hidden="1" x14ac:dyDescent="0.3">
      <c r="A1516" s="71" t="s">
        <v>142</v>
      </c>
      <c r="B1516" s="71" t="s">
        <v>57</v>
      </c>
      <c r="C1516" s="71" t="s">
        <v>55</v>
      </c>
      <c r="D1516" s="71" t="s">
        <v>14</v>
      </c>
      <c r="E1516" s="72" t="s">
        <v>31</v>
      </c>
      <c r="F1516" s="72" t="s">
        <v>26</v>
      </c>
      <c r="G1516" s="73">
        <v>4</v>
      </c>
      <c r="H1516" s="73">
        <v>262.58999999999997</v>
      </c>
      <c r="I1516" s="73">
        <v>0</v>
      </c>
      <c r="J1516" s="73">
        <v>0</v>
      </c>
      <c r="K1516" s="73">
        <v>4</v>
      </c>
      <c r="L1516" s="73">
        <v>262.58999999999997</v>
      </c>
      <c r="N1516" s="108">
        <f t="shared" si="48"/>
        <v>0</v>
      </c>
      <c r="O1516" s="108">
        <f t="shared" si="48"/>
        <v>0</v>
      </c>
      <c r="P1516" s="108">
        <f t="shared" si="47"/>
        <v>0</v>
      </c>
    </row>
    <row r="1517" spans="1:16" hidden="1" x14ac:dyDescent="0.3">
      <c r="A1517" s="71" t="s">
        <v>163</v>
      </c>
      <c r="B1517" s="71" t="s">
        <v>57</v>
      </c>
      <c r="C1517" s="71" t="s">
        <v>55</v>
      </c>
      <c r="D1517" s="71" t="s">
        <v>58</v>
      </c>
      <c r="E1517" s="72" t="s">
        <v>5</v>
      </c>
      <c r="F1517" s="72" t="s">
        <v>4</v>
      </c>
      <c r="G1517" s="73">
        <v>1</v>
      </c>
      <c r="H1517" s="73">
        <v>262.56</v>
      </c>
      <c r="I1517" s="73">
        <v>1</v>
      </c>
      <c r="J1517" s="73">
        <v>262.56</v>
      </c>
      <c r="K1517" s="73">
        <v>0</v>
      </c>
      <c r="L1517" s="73">
        <v>0</v>
      </c>
      <c r="N1517" s="108">
        <f t="shared" si="48"/>
        <v>0</v>
      </c>
      <c r="O1517" s="108">
        <f t="shared" si="48"/>
        <v>0</v>
      </c>
      <c r="P1517" s="108">
        <f t="shared" si="47"/>
        <v>0</v>
      </c>
    </row>
    <row r="1518" spans="1:16" hidden="1" x14ac:dyDescent="0.3">
      <c r="A1518" s="71" t="s">
        <v>159</v>
      </c>
      <c r="B1518" s="71" t="s">
        <v>57</v>
      </c>
      <c r="C1518" s="71" t="s">
        <v>55</v>
      </c>
      <c r="D1518" s="71" t="s">
        <v>77</v>
      </c>
      <c r="E1518" s="72" t="s">
        <v>41</v>
      </c>
      <c r="F1518" s="72" t="s">
        <v>26</v>
      </c>
      <c r="G1518" s="73">
        <v>15</v>
      </c>
      <c r="H1518" s="73">
        <v>262.39999999999998</v>
      </c>
      <c r="I1518" s="73">
        <v>5</v>
      </c>
      <c r="J1518" s="73">
        <v>105.04</v>
      </c>
      <c r="K1518" s="73">
        <v>10</v>
      </c>
      <c r="L1518" s="73">
        <v>157.36000000000001</v>
      </c>
      <c r="N1518" s="108">
        <f t="shared" si="48"/>
        <v>0</v>
      </c>
      <c r="O1518" s="108">
        <f t="shared" si="48"/>
        <v>0</v>
      </c>
      <c r="P1518" s="108">
        <f t="shared" si="47"/>
        <v>0</v>
      </c>
    </row>
    <row r="1519" spans="1:16" hidden="1" x14ac:dyDescent="0.3">
      <c r="A1519" s="71" t="s">
        <v>163</v>
      </c>
      <c r="B1519" s="71" t="s">
        <v>12</v>
      </c>
      <c r="C1519" s="71" t="s">
        <v>55</v>
      </c>
      <c r="D1519" s="71" t="s">
        <v>42</v>
      </c>
      <c r="E1519" s="72" t="s">
        <v>37</v>
      </c>
      <c r="F1519" s="72" t="s">
        <v>4</v>
      </c>
      <c r="G1519" s="73">
        <v>5</v>
      </c>
      <c r="H1519" s="73">
        <v>262.39999999999998</v>
      </c>
      <c r="I1519" s="73">
        <v>0</v>
      </c>
      <c r="J1519" s="73">
        <v>0</v>
      </c>
      <c r="K1519" s="73">
        <v>5</v>
      </c>
      <c r="L1519" s="73">
        <v>262.39999999999998</v>
      </c>
      <c r="N1519" s="108">
        <f t="shared" si="48"/>
        <v>0</v>
      </c>
      <c r="O1519" s="108">
        <f t="shared" si="48"/>
        <v>0</v>
      </c>
      <c r="P1519" s="108">
        <f t="shared" si="47"/>
        <v>0</v>
      </c>
    </row>
    <row r="1520" spans="1:16" hidden="1" x14ac:dyDescent="0.3">
      <c r="A1520" s="71" t="s">
        <v>140</v>
      </c>
      <c r="B1520" s="71" t="s">
        <v>57</v>
      </c>
      <c r="C1520" s="71" t="s">
        <v>13</v>
      </c>
      <c r="D1520" s="71" t="s">
        <v>58</v>
      </c>
      <c r="E1520" s="72" t="s">
        <v>28</v>
      </c>
      <c r="F1520" s="72" t="s">
        <v>16</v>
      </c>
      <c r="G1520" s="73">
        <v>3</v>
      </c>
      <c r="H1520" s="73">
        <v>262.05</v>
      </c>
      <c r="I1520" s="73">
        <v>0</v>
      </c>
      <c r="J1520" s="73">
        <v>0</v>
      </c>
      <c r="K1520" s="73">
        <v>3</v>
      </c>
      <c r="L1520" s="73">
        <v>262.05</v>
      </c>
      <c r="N1520" s="108">
        <f t="shared" si="48"/>
        <v>0</v>
      </c>
      <c r="O1520" s="108">
        <f t="shared" si="48"/>
        <v>0</v>
      </c>
      <c r="P1520" s="108">
        <f t="shared" si="47"/>
        <v>0</v>
      </c>
    </row>
    <row r="1521" spans="1:16" hidden="1" x14ac:dyDescent="0.3">
      <c r="A1521" s="71" t="s">
        <v>148</v>
      </c>
      <c r="B1521" s="71" t="s">
        <v>12</v>
      </c>
      <c r="C1521" s="71" t="s">
        <v>55</v>
      </c>
      <c r="D1521" s="71" t="s">
        <v>34</v>
      </c>
      <c r="E1521" s="72" t="s">
        <v>37</v>
      </c>
      <c r="F1521" s="72" t="s">
        <v>26</v>
      </c>
      <c r="G1521" s="73">
        <v>8</v>
      </c>
      <c r="H1521" s="73">
        <v>261.89999999999998</v>
      </c>
      <c r="I1521" s="73">
        <v>2</v>
      </c>
      <c r="J1521" s="73">
        <v>48.48</v>
      </c>
      <c r="K1521" s="73">
        <v>6</v>
      </c>
      <c r="L1521" s="73">
        <v>213.42</v>
      </c>
      <c r="N1521" s="108">
        <f t="shared" si="48"/>
        <v>0</v>
      </c>
      <c r="O1521" s="108">
        <f t="shared" si="48"/>
        <v>0</v>
      </c>
      <c r="P1521" s="108">
        <f t="shared" si="47"/>
        <v>0</v>
      </c>
    </row>
    <row r="1522" spans="1:16" hidden="1" x14ac:dyDescent="0.3">
      <c r="A1522" s="71" t="s">
        <v>131</v>
      </c>
      <c r="B1522" s="71" t="s">
        <v>12</v>
      </c>
      <c r="C1522" s="71" t="s">
        <v>13</v>
      </c>
      <c r="D1522" s="71" t="s">
        <v>56</v>
      </c>
      <c r="E1522" s="72" t="s">
        <v>25</v>
      </c>
      <c r="F1522" s="72" t="s">
        <v>4</v>
      </c>
      <c r="G1522" s="73">
        <v>6</v>
      </c>
      <c r="H1522" s="73">
        <v>261.83999999999997</v>
      </c>
      <c r="I1522" s="73">
        <v>0</v>
      </c>
      <c r="J1522" s="73">
        <v>0</v>
      </c>
      <c r="K1522" s="73">
        <v>6</v>
      </c>
      <c r="L1522" s="73">
        <v>261.83999999999997</v>
      </c>
      <c r="N1522" s="108">
        <f t="shared" si="48"/>
        <v>0</v>
      </c>
      <c r="O1522" s="108">
        <f t="shared" si="48"/>
        <v>0</v>
      </c>
      <c r="P1522" s="108">
        <f t="shared" si="47"/>
        <v>0</v>
      </c>
    </row>
    <row r="1523" spans="1:16" hidden="1" x14ac:dyDescent="0.3">
      <c r="A1523" s="71" t="s">
        <v>154</v>
      </c>
      <c r="B1523" s="71" t="s">
        <v>12</v>
      </c>
      <c r="C1523" s="71" t="s">
        <v>55</v>
      </c>
      <c r="D1523" s="71" t="s">
        <v>61</v>
      </c>
      <c r="E1523" s="72" t="s">
        <v>25</v>
      </c>
      <c r="F1523" s="72" t="s">
        <v>16</v>
      </c>
      <c r="G1523" s="73">
        <v>8</v>
      </c>
      <c r="H1523" s="73">
        <v>261.73</v>
      </c>
      <c r="I1523" s="73">
        <v>0</v>
      </c>
      <c r="J1523" s="73">
        <v>0</v>
      </c>
      <c r="K1523" s="73">
        <v>8</v>
      </c>
      <c r="L1523" s="73">
        <v>261.73</v>
      </c>
      <c r="N1523" s="108">
        <f t="shared" si="48"/>
        <v>0</v>
      </c>
      <c r="O1523" s="108">
        <f t="shared" si="48"/>
        <v>0</v>
      </c>
      <c r="P1523" s="108">
        <f t="shared" si="47"/>
        <v>0</v>
      </c>
    </row>
    <row r="1524" spans="1:16" hidden="1" x14ac:dyDescent="0.3">
      <c r="A1524" s="71" t="s">
        <v>154</v>
      </c>
      <c r="B1524" s="71" t="s">
        <v>129</v>
      </c>
      <c r="C1524" s="71" t="s">
        <v>55</v>
      </c>
      <c r="D1524" s="71" t="s">
        <v>103</v>
      </c>
      <c r="E1524" s="72" t="s">
        <v>20</v>
      </c>
      <c r="F1524" s="72" t="s">
        <v>26</v>
      </c>
      <c r="G1524" s="73">
        <v>9</v>
      </c>
      <c r="H1524" s="73">
        <v>261.51</v>
      </c>
      <c r="I1524" s="73">
        <v>5</v>
      </c>
      <c r="J1524" s="73">
        <v>145.82</v>
      </c>
      <c r="K1524" s="73">
        <v>4</v>
      </c>
      <c r="L1524" s="73">
        <v>115.69</v>
      </c>
      <c r="N1524" s="108">
        <f t="shared" si="48"/>
        <v>0</v>
      </c>
      <c r="O1524" s="108">
        <f t="shared" si="48"/>
        <v>0</v>
      </c>
      <c r="P1524" s="108">
        <f t="shared" si="47"/>
        <v>0</v>
      </c>
    </row>
    <row r="1525" spans="1:16" hidden="1" x14ac:dyDescent="0.3">
      <c r="A1525" s="71" t="s">
        <v>140</v>
      </c>
      <c r="B1525" s="71" t="s">
        <v>57</v>
      </c>
      <c r="C1525" s="71" t="s">
        <v>13</v>
      </c>
      <c r="D1525" s="71" t="s">
        <v>72</v>
      </c>
      <c r="E1525" s="72" t="s">
        <v>37</v>
      </c>
      <c r="F1525" s="72" t="s">
        <v>26</v>
      </c>
      <c r="G1525" s="73">
        <v>9</v>
      </c>
      <c r="H1525" s="73">
        <v>261.33999999999997</v>
      </c>
      <c r="I1525" s="73">
        <v>3</v>
      </c>
      <c r="J1525" s="73">
        <v>106.75</v>
      </c>
      <c r="K1525" s="73">
        <v>6</v>
      </c>
      <c r="L1525" s="73">
        <v>154.59</v>
      </c>
      <c r="N1525" s="108">
        <f t="shared" si="48"/>
        <v>0</v>
      </c>
      <c r="O1525" s="108">
        <f t="shared" si="48"/>
        <v>0</v>
      </c>
      <c r="P1525" s="108">
        <f t="shared" si="47"/>
        <v>0</v>
      </c>
    </row>
    <row r="1526" spans="1:16" hidden="1" x14ac:dyDescent="0.3">
      <c r="A1526" s="71" t="s">
        <v>161</v>
      </c>
      <c r="B1526" s="71" t="s">
        <v>57</v>
      </c>
      <c r="C1526" s="71" t="s">
        <v>55</v>
      </c>
      <c r="D1526" s="71" t="s">
        <v>80</v>
      </c>
      <c r="E1526" s="72" t="s">
        <v>40</v>
      </c>
      <c r="F1526" s="72" t="s">
        <v>4</v>
      </c>
      <c r="G1526" s="73">
        <v>4</v>
      </c>
      <c r="H1526" s="73">
        <v>260.89999999999998</v>
      </c>
      <c r="I1526" s="73">
        <v>2</v>
      </c>
      <c r="J1526" s="73">
        <v>205.74</v>
      </c>
      <c r="K1526" s="73">
        <v>2</v>
      </c>
      <c r="L1526" s="73">
        <v>55.16</v>
      </c>
      <c r="N1526" s="108">
        <f t="shared" si="48"/>
        <v>0</v>
      </c>
      <c r="O1526" s="108">
        <f t="shared" si="48"/>
        <v>0</v>
      </c>
      <c r="P1526" s="108">
        <f t="shared" si="47"/>
        <v>0</v>
      </c>
    </row>
    <row r="1527" spans="1:16" hidden="1" x14ac:dyDescent="0.3">
      <c r="A1527" s="71" t="s">
        <v>161</v>
      </c>
      <c r="B1527" s="71" t="s">
        <v>57</v>
      </c>
      <c r="C1527" s="71" t="s">
        <v>55</v>
      </c>
      <c r="D1527" s="71" t="s">
        <v>87</v>
      </c>
      <c r="E1527" s="72" t="s">
        <v>28</v>
      </c>
      <c r="F1527" s="72" t="s">
        <v>21</v>
      </c>
      <c r="G1527" s="73">
        <v>3</v>
      </c>
      <c r="H1527" s="73">
        <v>260.63</v>
      </c>
      <c r="I1527" s="73">
        <v>0</v>
      </c>
      <c r="J1527" s="73">
        <v>0</v>
      </c>
      <c r="K1527" s="73">
        <v>3</v>
      </c>
      <c r="L1527" s="73">
        <v>260.63</v>
      </c>
      <c r="N1527" s="108">
        <f t="shared" si="48"/>
        <v>0</v>
      </c>
      <c r="O1527" s="108">
        <f t="shared" si="48"/>
        <v>0</v>
      </c>
      <c r="P1527" s="108">
        <f t="shared" si="47"/>
        <v>0</v>
      </c>
    </row>
    <row r="1528" spans="1:16" hidden="1" x14ac:dyDescent="0.3">
      <c r="A1528" s="71" t="s">
        <v>132</v>
      </c>
      <c r="B1528" s="71" t="s">
        <v>57</v>
      </c>
      <c r="C1528" s="71" t="s">
        <v>13</v>
      </c>
      <c r="D1528" s="71" t="s">
        <v>49</v>
      </c>
      <c r="E1528" s="72" t="s">
        <v>25</v>
      </c>
      <c r="F1528" s="72" t="s">
        <v>26</v>
      </c>
      <c r="G1528" s="73">
        <v>8</v>
      </c>
      <c r="H1528" s="73">
        <v>260.52999999999997</v>
      </c>
      <c r="I1528" s="73">
        <v>1</v>
      </c>
      <c r="J1528" s="73">
        <v>22.42</v>
      </c>
      <c r="K1528" s="73">
        <v>7</v>
      </c>
      <c r="L1528" s="73">
        <v>238.11</v>
      </c>
      <c r="N1528" s="108">
        <f t="shared" si="48"/>
        <v>0</v>
      </c>
      <c r="O1528" s="108">
        <f t="shared" si="48"/>
        <v>0</v>
      </c>
      <c r="P1528" s="108">
        <f t="shared" si="47"/>
        <v>-4.2632564145606011E-14</v>
      </c>
    </row>
    <row r="1529" spans="1:16" hidden="1" x14ac:dyDescent="0.3">
      <c r="A1529" s="71" t="s">
        <v>163</v>
      </c>
      <c r="B1529" s="71" t="s">
        <v>57</v>
      </c>
      <c r="C1529" s="71" t="s">
        <v>17</v>
      </c>
      <c r="D1529" s="71" t="s">
        <v>86</v>
      </c>
      <c r="E1529" s="72" t="s">
        <v>20</v>
      </c>
      <c r="F1529" s="72" t="s">
        <v>4</v>
      </c>
      <c r="G1529" s="73">
        <v>8</v>
      </c>
      <c r="H1529" s="73">
        <v>260.51</v>
      </c>
      <c r="I1529" s="73">
        <v>4</v>
      </c>
      <c r="J1529" s="73">
        <v>21.36</v>
      </c>
      <c r="K1529" s="73">
        <v>4</v>
      </c>
      <c r="L1529" s="73">
        <v>239.15</v>
      </c>
      <c r="N1529" s="108">
        <f t="shared" si="48"/>
        <v>0</v>
      </c>
      <c r="O1529" s="108">
        <f t="shared" si="48"/>
        <v>0</v>
      </c>
      <c r="P1529" s="108">
        <f t="shared" si="47"/>
        <v>0</v>
      </c>
    </row>
    <row r="1530" spans="1:16" hidden="1" x14ac:dyDescent="0.3">
      <c r="A1530" s="71" t="s">
        <v>161</v>
      </c>
      <c r="B1530" s="71" t="s">
        <v>57</v>
      </c>
      <c r="C1530" s="71" t="s">
        <v>55</v>
      </c>
      <c r="D1530" s="71" t="s">
        <v>61</v>
      </c>
      <c r="E1530" s="72" t="s">
        <v>20</v>
      </c>
      <c r="F1530" s="72" t="s">
        <v>26</v>
      </c>
      <c r="G1530" s="73">
        <v>3</v>
      </c>
      <c r="H1530" s="73">
        <v>260.42</v>
      </c>
      <c r="I1530" s="73">
        <v>0</v>
      </c>
      <c r="J1530" s="73">
        <v>0</v>
      </c>
      <c r="K1530" s="73">
        <v>3</v>
      </c>
      <c r="L1530" s="73">
        <v>260.42</v>
      </c>
      <c r="N1530" s="108">
        <f t="shared" si="48"/>
        <v>0</v>
      </c>
      <c r="O1530" s="108">
        <f t="shared" si="48"/>
        <v>0</v>
      </c>
      <c r="P1530" s="108">
        <f t="shared" si="47"/>
        <v>0</v>
      </c>
    </row>
    <row r="1531" spans="1:16" hidden="1" x14ac:dyDescent="0.3">
      <c r="A1531" s="71" t="s">
        <v>154</v>
      </c>
      <c r="B1531" s="71" t="s">
        <v>129</v>
      </c>
      <c r="C1531" s="71" t="s">
        <v>55</v>
      </c>
      <c r="D1531" s="71" t="s">
        <v>23</v>
      </c>
      <c r="E1531" s="72" t="s">
        <v>18</v>
      </c>
      <c r="F1531" s="72" t="s">
        <v>16</v>
      </c>
      <c r="G1531" s="73">
        <v>21</v>
      </c>
      <c r="H1531" s="73">
        <v>259.58999999999997</v>
      </c>
      <c r="I1531" s="73">
        <v>5</v>
      </c>
      <c r="J1531" s="73">
        <v>61.21</v>
      </c>
      <c r="K1531" s="73">
        <v>16</v>
      </c>
      <c r="L1531" s="73">
        <v>198.38</v>
      </c>
      <c r="N1531" s="108">
        <f t="shared" si="48"/>
        <v>0</v>
      </c>
      <c r="O1531" s="108">
        <f t="shared" si="48"/>
        <v>0</v>
      </c>
      <c r="P1531" s="108">
        <f t="shared" si="47"/>
        <v>0</v>
      </c>
    </row>
    <row r="1532" spans="1:16" hidden="1" x14ac:dyDescent="0.3">
      <c r="A1532" s="71" t="s">
        <v>158</v>
      </c>
      <c r="B1532" s="71" t="s">
        <v>57</v>
      </c>
      <c r="C1532" s="71" t="s">
        <v>55</v>
      </c>
      <c r="D1532" s="71" t="s">
        <v>27</v>
      </c>
      <c r="E1532" s="72" t="s">
        <v>24</v>
      </c>
      <c r="F1532" s="72" t="s">
        <v>26</v>
      </c>
      <c r="G1532" s="73">
        <v>3</v>
      </c>
      <c r="H1532" s="73">
        <v>259.27999999999997</v>
      </c>
      <c r="I1532" s="73">
        <v>1</v>
      </c>
      <c r="J1532" s="73">
        <v>13.52</v>
      </c>
      <c r="K1532" s="73">
        <v>2</v>
      </c>
      <c r="L1532" s="73">
        <v>245.76</v>
      </c>
      <c r="N1532" s="108">
        <f t="shared" si="48"/>
        <v>0</v>
      </c>
      <c r="O1532" s="108">
        <f t="shared" si="48"/>
        <v>0</v>
      </c>
      <c r="P1532" s="108">
        <f t="shared" si="47"/>
        <v>-1.7763568394002505E-14</v>
      </c>
    </row>
    <row r="1533" spans="1:16" hidden="1" x14ac:dyDescent="0.3">
      <c r="A1533" s="71" t="s">
        <v>140</v>
      </c>
      <c r="B1533" s="71" t="s">
        <v>57</v>
      </c>
      <c r="C1533" s="71" t="s">
        <v>13</v>
      </c>
      <c r="D1533" s="71" t="s">
        <v>33</v>
      </c>
      <c r="E1533" s="72" t="s">
        <v>20</v>
      </c>
      <c r="F1533" s="72" t="s">
        <v>4</v>
      </c>
      <c r="G1533" s="73">
        <v>3</v>
      </c>
      <c r="H1533" s="73">
        <v>258.48</v>
      </c>
      <c r="I1533" s="73">
        <v>0</v>
      </c>
      <c r="J1533" s="73">
        <v>0</v>
      </c>
      <c r="K1533" s="73">
        <v>3</v>
      </c>
      <c r="L1533" s="73">
        <v>258.48</v>
      </c>
      <c r="N1533" s="108">
        <f t="shared" si="48"/>
        <v>0</v>
      </c>
      <c r="O1533" s="108">
        <f t="shared" si="48"/>
        <v>0</v>
      </c>
      <c r="P1533" s="108">
        <f t="shared" si="47"/>
        <v>0</v>
      </c>
    </row>
    <row r="1534" spans="1:16" hidden="1" x14ac:dyDescent="0.3">
      <c r="A1534" s="71" t="s">
        <v>154</v>
      </c>
      <c r="B1534" s="71" t="s">
        <v>57</v>
      </c>
      <c r="C1534" s="71" t="s">
        <v>55</v>
      </c>
      <c r="D1534" s="71" t="s">
        <v>82</v>
      </c>
      <c r="E1534" s="72" t="s">
        <v>24</v>
      </c>
      <c r="F1534" s="72" t="s">
        <v>16</v>
      </c>
      <c r="G1534" s="73">
        <v>2</v>
      </c>
      <c r="H1534" s="73">
        <v>258.33999999999997</v>
      </c>
      <c r="I1534" s="73">
        <v>0</v>
      </c>
      <c r="J1534" s="73">
        <v>0</v>
      </c>
      <c r="K1534" s="73">
        <v>2</v>
      </c>
      <c r="L1534" s="73">
        <v>258.33999999999997</v>
      </c>
      <c r="N1534" s="108">
        <f t="shared" si="48"/>
        <v>0</v>
      </c>
      <c r="O1534" s="108">
        <f t="shared" si="48"/>
        <v>0</v>
      </c>
      <c r="P1534" s="108">
        <f t="shared" si="47"/>
        <v>0</v>
      </c>
    </row>
    <row r="1535" spans="1:16" hidden="1" x14ac:dyDescent="0.3">
      <c r="A1535" s="71" t="s">
        <v>148</v>
      </c>
      <c r="B1535" s="71" t="s">
        <v>12</v>
      </c>
      <c r="C1535" s="71" t="s">
        <v>55</v>
      </c>
      <c r="D1535" s="71" t="s">
        <v>56</v>
      </c>
      <c r="E1535" s="72" t="s">
        <v>40</v>
      </c>
      <c r="F1535" s="72" t="s">
        <v>21</v>
      </c>
      <c r="G1535" s="73">
        <v>4</v>
      </c>
      <c r="H1535" s="73">
        <v>258.10000000000002</v>
      </c>
      <c r="I1535" s="73">
        <v>2</v>
      </c>
      <c r="J1535" s="73">
        <v>236.4</v>
      </c>
      <c r="K1535" s="73">
        <v>2</v>
      </c>
      <c r="L1535" s="73">
        <v>21.7</v>
      </c>
      <c r="N1535" s="108">
        <f t="shared" si="48"/>
        <v>0</v>
      </c>
      <c r="O1535" s="108">
        <f t="shared" si="48"/>
        <v>0</v>
      </c>
      <c r="P1535" s="108">
        <f t="shared" si="47"/>
        <v>0</v>
      </c>
    </row>
    <row r="1536" spans="1:16" hidden="1" x14ac:dyDescent="0.3">
      <c r="A1536" s="71" t="s">
        <v>163</v>
      </c>
      <c r="B1536" s="71" t="s">
        <v>57</v>
      </c>
      <c r="C1536" s="71" t="s">
        <v>17</v>
      </c>
      <c r="D1536" s="71" t="s">
        <v>86</v>
      </c>
      <c r="E1536" s="72" t="s">
        <v>25</v>
      </c>
      <c r="F1536" s="72" t="s">
        <v>26</v>
      </c>
      <c r="G1536" s="73">
        <v>10</v>
      </c>
      <c r="H1536" s="73">
        <v>257.49</v>
      </c>
      <c r="I1536" s="73">
        <v>2</v>
      </c>
      <c r="J1536" s="73">
        <v>58.21</v>
      </c>
      <c r="K1536" s="73">
        <v>8</v>
      </c>
      <c r="L1536" s="73">
        <v>199.28</v>
      </c>
      <c r="N1536" s="108">
        <f t="shared" si="48"/>
        <v>0</v>
      </c>
      <c r="O1536" s="108">
        <f t="shared" si="48"/>
        <v>0</v>
      </c>
      <c r="P1536" s="108">
        <f t="shared" si="47"/>
        <v>0</v>
      </c>
    </row>
    <row r="1537" spans="1:16" hidden="1" x14ac:dyDescent="0.3">
      <c r="A1537" s="71" t="s">
        <v>146</v>
      </c>
      <c r="B1537" s="71" t="s">
        <v>129</v>
      </c>
      <c r="C1537" s="71" t="s">
        <v>55</v>
      </c>
      <c r="D1537" s="71" t="s">
        <v>47</v>
      </c>
      <c r="E1537" s="72" t="s">
        <v>40</v>
      </c>
      <c r="F1537" s="72" t="s">
        <v>26</v>
      </c>
      <c r="G1537" s="73">
        <v>46</v>
      </c>
      <c r="H1537" s="73">
        <v>257.2</v>
      </c>
      <c r="I1537" s="73">
        <v>44</v>
      </c>
      <c r="J1537" s="73">
        <v>242.12</v>
      </c>
      <c r="K1537" s="73">
        <v>2</v>
      </c>
      <c r="L1537" s="73">
        <v>15.08</v>
      </c>
      <c r="N1537" s="108">
        <f t="shared" si="48"/>
        <v>0</v>
      </c>
      <c r="O1537" s="108">
        <f t="shared" si="48"/>
        <v>-1.5987211554602254E-14</v>
      </c>
      <c r="P1537" s="108">
        <f t="shared" si="47"/>
        <v>0</v>
      </c>
    </row>
    <row r="1538" spans="1:16" hidden="1" x14ac:dyDescent="0.3">
      <c r="A1538" s="71" t="s">
        <v>132</v>
      </c>
      <c r="B1538" s="71" t="s">
        <v>57</v>
      </c>
      <c r="C1538" s="71" t="s">
        <v>13</v>
      </c>
      <c r="D1538" s="71" t="s">
        <v>63</v>
      </c>
      <c r="E1538" s="72" t="s">
        <v>41</v>
      </c>
      <c r="F1538" s="72" t="s">
        <v>16</v>
      </c>
      <c r="G1538" s="73">
        <v>16</v>
      </c>
      <c r="H1538" s="73">
        <v>256.97000000000003</v>
      </c>
      <c r="I1538" s="73">
        <v>4</v>
      </c>
      <c r="J1538" s="73">
        <v>32.630000000000003</v>
      </c>
      <c r="K1538" s="73">
        <v>12</v>
      </c>
      <c r="L1538" s="73">
        <v>224.34</v>
      </c>
      <c r="N1538" s="108">
        <f t="shared" si="48"/>
        <v>0</v>
      </c>
      <c r="O1538" s="108">
        <f t="shared" si="48"/>
        <v>0</v>
      </c>
      <c r="P1538" s="108">
        <f t="shared" si="47"/>
        <v>0</v>
      </c>
    </row>
    <row r="1539" spans="1:16" hidden="1" x14ac:dyDescent="0.3">
      <c r="A1539" s="71" t="s">
        <v>132</v>
      </c>
      <c r="B1539" s="71" t="s">
        <v>12</v>
      </c>
      <c r="C1539" s="71" t="s">
        <v>22</v>
      </c>
      <c r="D1539" s="71" t="s">
        <v>19</v>
      </c>
      <c r="E1539" s="72" t="s">
        <v>15</v>
      </c>
      <c r="F1539" s="72" t="s">
        <v>4</v>
      </c>
      <c r="G1539" s="73">
        <v>2</v>
      </c>
      <c r="H1539" s="73">
        <v>256.92</v>
      </c>
      <c r="I1539" s="73">
        <v>0</v>
      </c>
      <c r="J1539" s="73">
        <v>0</v>
      </c>
      <c r="K1539" s="73">
        <v>2</v>
      </c>
      <c r="L1539" s="73">
        <v>256.92</v>
      </c>
      <c r="N1539" s="108">
        <f t="shared" si="48"/>
        <v>0</v>
      </c>
      <c r="O1539" s="108">
        <f t="shared" si="48"/>
        <v>0</v>
      </c>
      <c r="P1539" s="108">
        <f t="shared" ref="P1539:P1602" si="49">H1539-L1539-J1539</f>
        <v>0</v>
      </c>
    </row>
    <row r="1540" spans="1:16" hidden="1" x14ac:dyDescent="0.3">
      <c r="A1540" s="71" t="s">
        <v>163</v>
      </c>
      <c r="B1540" s="71" t="s">
        <v>57</v>
      </c>
      <c r="C1540" s="71" t="s">
        <v>55</v>
      </c>
      <c r="D1540" s="71" t="s">
        <v>19</v>
      </c>
      <c r="E1540" s="72" t="s">
        <v>24</v>
      </c>
      <c r="F1540" s="72" t="s">
        <v>21</v>
      </c>
      <c r="G1540" s="73">
        <v>2</v>
      </c>
      <c r="H1540" s="73">
        <v>256.66000000000003</v>
      </c>
      <c r="I1540" s="73">
        <v>0</v>
      </c>
      <c r="J1540" s="73">
        <v>0</v>
      </c>
      <c r="K1540" s="73">
        <v>2</v>
      </c>
      <c r="L1540" s="73">
        <v>256.66000000000003</v>
      </c>
      <c r="N1540" s="108">
        <f t="shared" si="48"/>
        <v>0</v>
      </c>
      <c r="O1540" s="108">
        <f t="shared" si="48"/>
        <v>0</v>
      </c>
      <c r="P1540" s="108">
        <f t="shared" si="49"/>
        <v>0</v>
      </c>
    </row>
    <row r="1541" spans="1:16" hidden="1" x14ac:dyDescent="0.3">
      <c r="A1541" s="71" t="s">
        <v>132</v>
      </c>
      <c r="B1541" s="71" t="s">
        <v>57</v>
      </c>
      <c r="C1541" s="71" t="s">
        <v>13</v>
      </c>
      <c r="D1541" s="71" t="s">
        <v>69</v>
      </c>
      <c r="E1541" s="72" t="s">
        <v>25</v>
      </c>
      <c r="F1541" s="72" t="s">
        <v>21</v>
      </c>
      <c r="G1541" s="73">
        <v>11</v>
      </c>
      <c r="H1541" s="73">
        <v>256.63</v>
      </c>
      <c r="I1541" s="73">
        <v>4</v>
      </c>
      <c r="J1541" s="73">
        <v>66.83</v>
      </c>
      <c r="K1541" s="73">
        <v>7</v>
      </c>
      <c r="L1541" s="73">
        <v>189.8</v>
      </c>
      <c r="N1541" s="108">
        <f t="shared" si="48"/>
        <v>0</v>
      </c>
      <c r="O1541" s="108">
        <f t="shared" si="48"/>
        <v>0</v>
      </c>
      <c r="P1541" s="108">
        <f t="shared" si="49"/>
        <v>0</v>
      </c>
    </row>
    <row r="1542" spans="1:16" hidden="1" x14ac:dyDescent="0.3">
      <c r="A1542" s="71" t="s">
        <v>155</v>
      </c>
      <c r="B1542" s="71" t="s">
        <v>57</v>
      </c>
      <c r="C1542" s="71" t="s">
        <v>55</v>
      </c>
      <c r="D1542" s="71" t="s">
        <v>35</v>
      </c>
      <c r="E1542" s="72" t="s">
        <v>24</v>
      </c>
      <c r="F1542" s="72" t="s">
        <v>16</v>
      </c>
      <c r="G1542" s="73">
        <v>2</v>
      </c>
      <c r="H1542" s="73">
        <v>256.47000000000003</v>
      </c>
      <c r="I1542" s="73">
        <v>0</v>
      </c>
      <c r="J1542" s="73">
        <v>0</v>
      </c>
      <c r="K1542" s="73">
        <v>2</v>
      </c>
      <c r="L1542" s="73">
        <v>256.47000000000003</v>
      </c>
      <c r="N1542" s="108">
        <f t="shared" si="48"/>
        <v>0</v>
      </c>
      <c r="O1542" s="108">
        <f t="shared" si="48"/>
        <v>0</v>
      </c>
      <c r="P1542" s="108">
        <f t="shared" si="49"/>
        <v>0</v>
      </c>
    </row>
    <row r="1543" spans="1:16" hidden="1" x14ac:dyDescent="0.3">
      <c r="A1543" s="71" t="s">
        <v>140</v>
      </c>
      <c r="B1543" s="71" t="s">
        <v>57</v>
      </c>
      <c r="C1543" s="71" t="s">
        <v>13</v>
      </c>
      <c r="D1543" s="71" t="s">
        <v>29</v>
      </c>
      <c r="E1543" s="72" t="s">
        <v>37</v>
      </c>
      <c r="F1543" s="72" t="s">
        <v>4</v>
      </c>
      <c r="G1543" s="73">
        <v>9</v>
      </c>
      <c r="H1543" s="73">
        <v>256.35000000000002</v>
      </c>
      <c r="I1543" s="73">
        <v>8</v>
      </c>
      <c r="J1543" s="73">
        <v>223.54</v>
      </c>
      <c r="K1543" s="73">
        <v>1</v>
      </c>
      <c r="L1543" s="73">
        <v>32.81</v>
      </c>
      <c r="N1543" s="108">
        <f t="shared" si="48"/>
        <v>0</v>
      </c>
      <c r="O1543" s="108">
        <f t="shared" si="48"/>
        <v>0</v>
      </c>
      <c r="P1543" s="108">
        <f t="shared" si="49"/>
        <v>0</v>
      </c>
    </row>
    <row r="1544" spans="1:16" hidden="1" x14ac:dyDescent="0.3">
      <c r="A1544" s="71" t="s">
        <v>134</v>
      </c>
      <c r="B1544" s="71" t="s">
        <v>57</v>
      </c>
      <c r="C1544" s="71" t="s">
        <v>13</v>
      </c>
      <c r="D1544" s="71" t="s">
        <v>58</v>
      </c>
      <c r="E1544" s="72" t="s">
        <v>15</v>
      </c>
      <c r="F1544" s="72" t="s">
        <v>21</v>
      </c>
      <c r="G1544" s="73">
        <v>4</v>
      </c>
      <c r="H1544" s="73">
        <v>256.33</v>
      </c>
      <c r="I1544" s="73">
        <v>1</v>
      </c>
      <c r="J1544" s="73">
        <v>199.19</v>
      </c>
      <c r="K1544" s="73">
        <v>3</v>
      </c>
      <c r="L1544" s="73">
        <v>57.14</v>
      </c>
      <c r="N1544" s="108">
        <f t="shared" si="48"/>
        <v>0</v>
      </c>
      <c r="O1544" s="108">
        <f t="shared" si="48"/>
        <v>0</v>
      </c>
      <c r="P1544" s="108">
        <f t="shared" si="49"/>
        <v>0</v>
      </c>
    </row>
    <row r="1545" spans="1:16" hidden="1" x14ac:dyDescent="0.3">
      <c r="A1545" s="71" t="s">
        <v>140</v>
      </c>
      <c r="B1545" s="71" t="s">
        <v>12</v>
      </c>
      <c r="C1545" s="71" t="s">
        <v>13</v>
      </c>
      <c r="D1545" s="71" t="s">
        <v>46</v>
      </c>
      <c r="E1545" s="72" t="s">
        <v>24</v>
      </c>
      <c r="F1545" s="72" t="s">
        <v>21</v>
      </c>
      <c r="G1545" s="73">
        <v>1</v>
      </c>
      <c r="H1545" s="73">
        <v>256.32</v>
      </c>
      <c r="I1545" s="73">
        <v>0</v>
      </c>
      <c r="J1545" s="73">
        <v>0</v>
      </c>
      <c r="K1545" s="73">
        <v>1</v>
      </c>
      <c r="L1545" s="73">
        <v>256.32</v>
      </c>
      <c r="N1545" s="108">
        <f t="shared" si="48"/>
        <v>0</v>
      </c>
      <c r="O1545" s="108">
        <f t="shared" si="48"/>
        <v>0</v>
      </c>
      <c r="P1545" s="108">
        <f t="shared" si="49"/>
        <v>0</v>
      </c>
    </row>
    <row r="1546" spans="1:16" x14ac:dyDescent="0.3">
      <c r="A1546" s="71" t="s">
        <v>160</v>
      </c>
      <c r="B1546" s="71" t="s">
        <v>12</v>
      </c>
      <c r="C1546" s="71" t="s">
        <v>55</v>
      </c>
      <c r="D1546" s="71" t="s">
        <v>51</v>
      </c>
      <c r="E1546" s="72" t="s">
        <v>37</v>
      </c>
      <c r="F1546" s="72" t="s">
        <v>4</v>
      </c>
      <c r="G1546" s="91">
        <v>8</v>
      </c>
      <c r="H1546" s="73">
        <v>255.87</v>
      </c>
      <c r="I1546" s="91">
        <v>2</v>
      </c>
      <c r="J1546" s="73">
        <v>127.65</v>
      </c>
      <c r="K1546" s="91">
        <v>6</v>
      </c>
      <c r="L1546" s="73">
        <v>128.22</v>
      </c>
      <c r="N1546" s="108">
        <f t="shared" si="48"/>
        <v>0</v>
      </c>
      <c r="O1546" s="108">
        <f t="shared" si="48"/>
        <v>0</v>
      </c>
      <c r="P1546" s="108">
        <f t="shared" si="49"/>
        <v>0</v>
      </c>
    </row>
    <row r="1547" spans="1:16" hidden="1" x14ac:dyDescent="0.3">
      <c r="A1547" s="71" t="s">
        <v>163</v>
      </c>
      <c r="B1547" s="71" t="s">
        <v>57</v>
      </c>
      <c r="C1547" s="71" t="s">
        <v>17</v>
      </c>
      <c r="D1547" s="71" t="s">
        <v>45</v>
      </c>
      <c r="E1547" s="72" t="s">
        <v>25</v>
      </c>
      <c r="F1547" s="72" t="s">
        <v>26</v>
      </c>
      <c r="G1547" s="73">
        <v>31</v>
      </c>
      <c r="H1547" s="73">
        <v>255.74</v>
      </c>
      <c r="I1547" s="73">
        <v>22</v>
      </c>
      <c r="J1547" s="73">
        <v>217.66</v>
      </c>
      <c r="K1547" s="73">
        <v>9</v>
      </c>
      <c r="L1547" s="73">
        <v>38.08</v>
      </c>
      <c r="N1547" s="108">
        <f t="shared" si="48"/>
        <v>0</v>
      </c>
      <c r="O1547" s="108">
        <f t="shared" si="48"/>
        <v>0</v>
      </c>
      <c r="P1547" s="108">
        <f t="shared" si="49"/>
        <v>0</v>
      </c>
    </row>
    <row r="1548" spans="1:16" hidden="1" x14ac:dyDescent="0.3">
      <c r="A1548" s="71" t="s">
        <v>140</v>
      </c>
      <c r="B1548" s="71" t="s">
        <v>57</v>
      </c>
      <c r="C1548" s="71" t="s">
        <v>13</v>
      </c>
      <c r="D1548" s="71" t="s">
        <v>64</v>
      </c>
      <c r="E1548" s="72" t="s">
        <v>41</v>
      </c>
      <c r="F1548" s="72" t="s">
        <v>4</v>
      </c>
      <c r="G1548" s="73">
        <v>9</v>
      </c>
      <c r="H1548" s="73">
        <v>255.68</v>
      </c>
      <c r="I1548" s="73">
        <v>0</v>
      </c>
      <c r="J1548" s="73">
        <v>0</v>
      </c>
      <c r="K1548" s="73">
        <v>9</v>
      </c>
      <c r="L1548" s="73">
        <v>255.68</v>
      </c>
      <c r="N1548" s="108">
        <f t="shared" si="48"/>
        <v>0</v>
      </c>
      <c r="O1548" s="108">
        <f t="shared" si="48"/>
        <v>0</v>
      </c>
      <c r="P1548" s="108">
        <f t="shared" si="49"/>
        <v>0</v>
      </c>
    </row>
    <row r="1549" spans="1:16" hidden="1" x14ac:dyDescent="0.3">
      <c r="A1549" s="71" t="s">
        <v>163</v>
      </c>
      <c r="B1549" s="71" t="s">
        <v>57</v>
      </c>
      <c r="C1549" s="71" t="s">
        <v>17</v>
      </c>
      <c r="D1549" s="71" t="s">
        <v>96</v>
      </c>
      <c r="E1549" s="72" t="s">
        <v>41</v>
      </c>
      <c r="F1549" s="72" t="s">
        <v>26</v>
      </c>
      <c r="G1549" s="73">
        <v>11</v>
      </c>
      <c r="H1549" s="73">
        <v>255.5</v>
      </c>
      <c r="I1549" s="73">
        <v>1</v>
      </c>
      <c r="J1549" s="73">
        <v>46.4</v>
      </c>
      <c r="K1549" s="73">
        <v>10</v>
      </c>
      <c r="L1549" s="73">
        <v>209.1</v>
      </c>
      <c r="N1549" s="108">
        <f t="shared" si="48"/>
        <v>0</v>
      </c>
      <c r="O1549" s="108">
        <f t="shared" si="48"/>
        <v>0</v>
      </c>
      <c r="P1549" s="108">
        <f t="shared" si="49"/>
        <v>0</v>
      </c>
    </row>
    <row r="1550" spans="1:16" hidden="1" x14ac:dyDescent="0.3">
      <c r="A1550" s="71" t="s">
        <v>163</v>
      </c>
      <c r="B1550" s="71" t="s">
        <v>57</v>
      </c>
      <c r="C1550" s="71" t="s">
        <v>17</v>
      </c>
      <c r="D1550" s="71" t="s">
        <v>99</v>
      </c>
      <c r="E1550" s="72" t="s">
        <v>25</v>
      </c>
      <c r="F1550" s="72" t="s">
        <v>4</v>
      </c>
      <c r="G1550" s="73">
        <v>11</v>
      </c>
      <c r="H1550" s="73">
        <v>255.19</v>
      </c>
      <c r="I1550" s="73">
        <v>3</v>
      </c>
      <c r="J1550" s="73">
        <v>55.52</v>
      </c>
      <c r="K1550" s="73">
        <v>8</v>
      </c>
      <c r="L1550" s="73">
        <v>199.67</v>
      </c>
      <c r="N1550" s="108">
        <f t="shared" si="48"/>
        <v>0</v>
      </c>
      <c r="O1550" s="108">
        <f t="shared" si="48"/>
        <v>0</v>
      </c>
      <c r="P1550" s="108">
        <f t="shared" si="49"/>
        <v>0</v>
      </c>
    </row>
    <row r="1551" spans="1:16" hidden="1" x14ac:dyDescent="0.3">
      <c r="A1551" s="71" t="s">
        <v>132</v>
      </c>
      <c r="B1551" s="71" t="s">
        <v>12</v>
      </c>
      <c r="C1551" s="71" t="s">
        <v>13</v>
      </c>
      <c r="D1551" s="71" t="s">
        <v>46</v>
      </c>
      <c r="E1551" s="72" t="s">
        <v>41</v>
      </c>
      <c r="F1551" s="72" t="s">
        <v>16</v>
      </c>
      <c r="G1551" s="73">
        <v>1</v>
      </c>
      <c r="H1551" s="73">
        <v>255.03</v>
      </c>
      <c r="I1551" s="73">
        <v>0</v>
      </c>
      <c r="J1551" s="73">
        <v>0</v>
      </c>
      <c r="K1551" s="73">
        <v>1</v>
      </c>
      <c r="L1551" s="73">
        <v>255.03</v>
      </c>
      <c r="N1551" s="108">
        <f t="shared" si="48"/>
        <v>0</v>
      </c>
      <c r="O1551" s="108">
        <f t="shared" si="48"/>
        <v>0</v>
      </c>
      <c r="P1551" s="108">
        <f t="shared" si="49"/>
        <v>0</v>
      </c>
    </row>
    <row r="1552" spans="1:16" hidden="1" x14ac:dyDescent="0.3">
      <c r="A1552" s="71" t="s">
        <v>163</v>
      </c>
      <c r="B1552" s="71" t="s">
        <v>12</v>
      </c>
      <c r="C1552" s="71" t="s">
        <v>55</v>
      </c>
      <c r="D1552" s="71" t="s">
        <v>59</v>
      </c>
      <c r="E1552" s="72" t="s">
        <v>25</v>
      </c>
      <c r="F1552" s="72" t="s">
        <v>21</v>
      </c>
      <c r="G1552" s="73">
        <v>1</v>
      </c>
      <c r="H1552" s="73">
        <v>254.87</v>
      </c>
      <c r="I1552" s="73">
        <v>0</v>
      </c>
      <c r="J1552" s="73">
        <v>0</v>
      </c>
      <c r="K1552" s="73">
        <v>1</v>
      </c>
      <c r="L1552" s="73">
        <v>254.87</v>
      </c>
      <c r="N1552" s="108">
        <f t="shared" si="48"/>
        <v>0</v>
      </c>
      <c r="O1552" s="108">
        <f t="shared" si="48"/>
        <v>0</v>
      </c>
      <c r="P1552" s="108">
        <f t="shared" si="49"/>
        <v>0</v>
      </c>
    </row>
    <row r="1553" spans="1:16" hidden="1" x14ac:dyDescent="0.3">
      <c r="A1553" s="71" t="s">
        <v>163</v>
      </c>
      <c r="B1553" s="71" t="s">
        <v>57</v>
      </c>
      <c r="C1553" s="71" t="s">
        <v>17</v>
      </c>
      <c r="D1553" s="71" t="s">
        <v>92</v>
      </c>
      <c r="E1553" s="72" t="s">
        <v>31</v>
      </c>
      <c r="F1553" s="72" t="s">
        <v>21</v>
      </c>
      <c r="G1553" s="73">
        <v>4</v>
      </c>
      <c r="H1553" s="73">
        <v>254.8</v>
      </c>
      <c r="I1553" s="73">
        <v>0</v>
      </c>
      <c r="J1553" s="73">
        <v>0</v>
      </c>
      <c r="K1553" s="73">
        <v>4</v>
      </c>
      <c r="L1553" s="73">
        <v>254.8</v>
      </c>
      <c r="N1553" s="108">
        <f t="shared" si="48"/>
        <v>0</v>
      </c>
      <c r="O1553" s="108">
        <f t="shared" si="48"/>
        <v>0</v>
      </c>
      <c r="P1553" s="108">
        <f t="shared" si="49"/>
        <v>0</v>
      </c>
    </row>
    <row r="1554" spans="1:16" hidden="1" x14ac:dyDescent="0.3">
      <c r="A1554" s="71" t="s">
        <v>154</v>
      </c>
      <c r="B1554" s="71" t="s">
        <v>57</v>
      </c>
      <c r="C1554" s="71" t="s">
        <v>55</v>
      </c>
      <c r="D1554" s="71" t="s">
        <v>106</v>
      </c>
      <c r="E1554" s="72" t="s">
        <v>28</v>
      </c>
      <c r="F1554" s="72" t="s">
        <v>16</v>
      </c>
      <c r="G1554" s="73">
        <v>3</v>
      </c>
      <c r="H1554" s="73">
        <v>254.69</v>
      </c>
      <c r="I1554" s="73">
        <v>0</v>
      </c>
      <c r="J1554" s="73">
        <v>0</v>
      </c>
      <c r="K1554" s="73">
        <v>3</v>
      </c>
      <c r="L1554" s="73">
        <v>254.69</v>
      </c>
      <c r="N1554" s="108">
        <f t="shared" si="48"/>
        <v>0</v>
      </c>
      <c r="O1554" s="108">
        <f t="shared" si="48"/>
        <v>0</v>
      </c>
      <c r="P1554" s="108">
        <f t="shared" si="49"/>
        <v>0</v>
      </c>
    </row>
    <row r="1555" spans="1:16" hidden="1" x14ac:dyDescent="0.3">
      <c r="A1555" s="71" t="s">
        <v>154</v>
      </c>
      <c r="B1555" s="71" t="s">
        <v>129</v>
      </c>
      <c r="C1555" s="71" t="s">
        <v>55</v>
      </c>
      <c r="D1555" s="71" t="s">
        <v>66</v>
      </c>
      <c r="E1555" s="72" t="s">
        <v>41</v>
      </c>
      <c r="F1555" s="72" t="s">
        <v>26</v>
      </c>
      <c r="G1555" s="73">
        <v>10</v>
      </c>
      <c r="H1555" s="73">
        <v>254.62</v>
      </c>
      <c r="I1555" s="73">
        <v>1</v>
      </c>
      <c r="J1555" s="73">
        <v>79.97</v>
      </c>
      <c r="K1555" s="73">
        <v>9</v>
      </c>
      <c r="L1555" s="73">
        <v>174.65</v>
      </c>
      <c r="N1555" s="108">
        <f t="shared" si="48"/>
        <v>0</v>
      </c>
      <c r="O1555" s="108">
        <f t="shared" si="48"/>
        <v>0</v>
      </c>
      <c r="P1555" s="108">
        <f t="shared" si="49"/>
        <v>0</v>
      </c>
    </row>
    <row r="1556" spans="1:16" hidden="1" x14ac:dyDescent="0.3">
      <c r="A1556" s="71" t="s">
        <v>163</v>
      </c>
      <c r="B1556" s="71" t="s">
        <v>12</v>
      </c>
      <c r="C1556" s="71" t="s">
        <v>55</v>
      </c>
      <c r="D1556" s="71" t="s">
        <v>45</v>
      </c>
      <c r="E1556" s="72" t="s">
        <v>28</v>
      </c>
      <c r="F1556" s="72" t="s">
        <v>26</v>
      </c>
      <c r="G1556" s="73">
        <v>3</v>
      </c>
      <c r="H1556" s="73">
        <v>254.13</v>
      </c>
      <c r="I1556" s="73">
        <v>0</v>
      </c>
      <c r="J1556" s="73">
        <v>0</v>
      </c>
      <c r="K1556" s="73">
        <v>3</v>
      </c>
      <c r="L1556" s="73">
        <v>254.13</v>
      </c>
      <c r="N1556" s="108">
        <f t="shared" ref="N1556:O1619" si="50">G1556-I1556-K1556</f>
        <v>0</v>
      </c>
      <c r="O1556" s="108">
        <f t="shared" si="50"/>
        <v>0</v>
      </c>
      <c r="P1556" s="108">
        <f t="shared" si="49"/>
        <v>0</v>
      </c>
    </row>
    <row r="1557" spans="1:16" hidden="1" x14ac:dyDescent="0.3">
      <c r="A1557" s="71" t="s">
        <v>163</v>
      </c>
      <c r="B1557" s="71" t="s">
        <v>12</v>
      </c>
      <c r="C1557" s="71" t="s">
        <v>55</v>
      </c>
      <c r="D1557" s="71" t="s">
        <v>49</v>
      </c>
      <c r="E1557" s="72" t="s">
        <v>18</v>
      </c>
      <c r="F1557" s="72" t="s">
        <v>16</v>
      </c>
      <c r="G1557" s="73">
        <v>14</v>
      </c>
      <c r="H1557" s="73">
        <v>253.84</v>
      </c>
      <c r="I1557" s="73">
        <v>1</v>
      </c>
      <c r="J1557" s="73">
        <v>14.12</v>
      </c>
      <c r="K1557" s="73">
        <v>13</v>
      </c>
      <c r="L1557" s="73">
        <v>239.72</v>
      </c>
      <c r="N1557" s="108">
        <f t="shared" si="50"/>
        <v>0</v>
      </c>
      <c r="O1557" s="108">
        <f t="shared" si="50"/>
        <v>0</v>
      </c>
      <c r="P1557" s="108">
        <f t="shared" si="49"/>
        <v>0</v>
      </c>
    </row>
    <row r="1558" spans="1:16" hidden="1" x14ac:dyDescent="0.3">
      <c r="A1558" s="71" t="s">
        <v>161</v>
      </c>
      <c r="B1558" s="71" t="s">
        <v>12</v>
      </c>
      <c r="C1558" s="71" t="s">
        <v>55</v>
      </c>
      <c r="D1558" s="71" t="s">
        <v>58</v>
      </c>
      <c r="E1558" s="72" t="s">
        <v>25</v>
      </c>
      <c r="F1558" s="72" t="s">
        <v>21</v>
      </c>
      <c r="G1558" s="73">
        <v>7</v>
      </c>
      <c r="H1558" s="73">
        <v>253.25</v>
      </c>
      <c r="I1558" s="73">
        <v>0</v>
      </c>
      <c r="J1558" s="73">
        <v>0</v>
      </c>
      <c r="K1558" s="73">
        <v>7</v>
      </c>
      <c r="L1558" s="73">
        <v>253.25</v>
      </c>
      <c r="N1558" s="108">
        <f t="shared" si="50"/>
        <v>0</v>
      </c>
      <c r="O1558" s="108">
        <f t="shared" si="50"/>
        <v>0</v>
      </c>
      <c r="P1558" s="108">
        <f t="shared" si="49"/>
        <v>0</v>
      </c>
    </row>
    <row r="1559" spans="1:16" hidden="1" x14ac:dyDescent="0.3">
      <c r="A1559" s="71" t="s">
        <v>159</v>
      </c>
      <c r="B1559" s="71" t="s">
        <v>12</v>
      </c>
      <c r="C1559" s="71" t="s">
        <v>22</v>
      </c>
      <c r="D1559" s="71" t="s">
        <v>46</v>
      </c>
      <c r="E1559" s="72" t="s">
        <v>41</v>
      </c>
      <c r="F1559" s="72" t="s">
        <v>26</v>
      </c>
      <c r="G1559" s="73">
        <v>1</v>
      </c>
      <c r="H1559" s="73">
        <v>252.88</v>
      </c>
      <c r="I1559" s="73">
        <v>0</v>
      </c>
      <c r="J1559" s="73">
        <v>0</v>
      </c>
      <c r="K1559" s="73">
        <v>1</v>
      </c>
      <c r="L1559" s="73">
        <v>252.88</v>
      </c>
      <c r="N1559" s="108">
        <f t="shared" si="50"/>
        <v>0</v>
      </c>
      <c r="O1559" s="108">
        <f t="shared" si="50"/>
        <v>0</v>
      </c>
      <c r="P1559" s="108">
        <f t="shared" si="49"/>
        <v>0</v>
      </c>
    </row>
    <row r="1560" spans="1:16" hidden="1" x14ac:dyDescent="0.3">
      <c r="A1560" s="71" t="s">
        <v>137</v>
      </c>
      <c r="B1560" s="71" t="s">
        <v>57</v>
      </c>
      <c r="C1560" s="71" t="s">
        <v>13</v>
      </c>
      <c r="D1560" s="71" t="s">
        <v>38</v>
      </c>
      <c r="E1560" s="72" t="s">
        <v>24</v>
      </c>
      <c r="F1560" s="72" t="s">
        <v>16</v>
      </c>
      <c r="G1560" s="73">
        <v>3</v>
      </c>
      <c r="H1560" s="73">
        <v>252.81</v>
      </c>
      <c r="I1560" s="73">
        <v>1</v>
      </c>
      <c r="J1560" s="73">
        <v>33.049999999999997</v>
      </c>
      <c r="K1560" s="73">
        <v>2</v>
      </c>
      <c r="L1560" s="73">
        <v>219.76</v>
      </c>
      <c r="N1560" s="108">
        <f t="shared" si="50"/>
        <v>0</v>
      </c>
      <c r="O1560" s="108">
        <f t="shared" si="50"/>
        <v>0</v>
      </c>
      <c r="P1560" s="108">
        <f t="shared" si="49"/>
        <v>0</v>
      </c>
    </row>
    <row r="1561" spans="1:16" hidden="1" x14ac:dyDescent="0.3">
      <c r="A1561" s="71" t="s">
        <v>140</v>
      </c>
      <c r="B1561" s="71" t="s">
        <v>12</v>
      </c>
      <c r="C1561" s="71" t="s">
        <v>13</v>
      </c>
      <c r="D1561" s="71" t="s">
        <v>50</v>
      </c>
      <c r="E1561" s="72" t="s">
        <v>15</v>
      </c>
      <c r="F1561" s="72" t="s">
        <v>4</v>
      </c>
      <c r="G1561" s="73">
        <v>2</v>
      </c>
      <c r="H1561" s="73">
        <v>252.8</v>
      </c>
      <c r="I1561" s="73">
        <v>1</v>
      </c>
      <c r="J1561" s="73">
        <v>126.4</v>
      </c>
      <c r="K1561" s="73">
        <v>1</v>
      </c>
      <c r="L1561" s="73">
        <v>126.4</v>
      </c>
      <c r="N1561" s="108">
        <f t="shared" si="50"/>
        <v>0</v>
      </c>
      <c r="O1561" s="108">
        <f t="shared" si="50"/>
        <v>0</v>
      </c>
      <c r="P1561" s="108">
        <f t="shared" si="49"/>
        <v>0</v>
      </c>
    </row>
    <row r="1562" spans="1:16" hidden="1" x14ac:dyDescent="0.3">
      <c r="A1562" s="71" t="s">
        <v>132</v>
      </c>
      <c r="B1562" s="71" t="s">
        <v>57</v>
      </c>
      <c r="C1562" s="71" t="s">
        <v>13</v>
      </c>
      <c r="D1562" s="71" t="s">
        <v>85</v>
      </c>
      <c r="E1562" s="72" t="s">
        <v>41</v>
      </c>
      <c r="F1562" s="72" t="s">
        <v>16</v>
      </c>
      <c r="G1562" s="73">
        <v>17</v>
      </c>
      <c r="H1562" s="73">
        <v>252.74</v>
      </c>
      <c r="I1562" s="73">
        <v>5</v>
      </c>
      <c r="J1562" s="73">
        <v>81.87</v>
      </c>
      <c r="K1562" s="73">
        <v>12</v>
      </c>
      <c r="L1562" s="73">
        <v>170.87</v>
      </c>
      <c r="N1562" s="108">
        <f t="shared" si="50"/>
        <v>0</v>
      </c>
      <c r="O1562" s="108">
        <f t="shared" si="50"/>
        <v>0</v>
      </c>
      <c r="P1562" s="108">
        <f t="shared" si="49"/>
        <v>0</v>
      </c>
    </row>
    <row r="1563" spans="1:16" hidden="1" x14ac:dyDescent="0.3">
      <c r="A1563" s="71" t="s">
        <v>137</v>
      </c>
      <c r="B1563" s="71" t="s">
        <v>57</v>
      </c>
      <c r="C1563" s="71" t="s">
        <v>13</v>
      </c>
      <c r="D1563" s="71" t="s">
        <v>65</v>
      </c>
      <c r="E1563" s="72" t="s">
        <v>40</v>
      </c>
      <c r="F1563" s="72" t="s">
        <v>21</v>
      </c>
      <c r="G1563" s="73">
        <v>6</v>
      </c>
      <c r="H1563" s="73">
        <v>252.64</v>
      </c>
      <c r="I1563" s="73">
        <v>4</v>
      </c>
      <c r="J1563" s="73">
        <v>171.48</v>
      </c>
      <c r="K1563" s="73">
        <v>2</v>
      </c>
      <c r="L1563" s="73">
        <v>81.16</v>
      </c>
      <c r="N1563" s="108">
        <f t="shared" si="50"/>
        <v>0</v>
      </c>
      <c r="O1563" s="108">
        <f t="shared" si="50"/>
        <v>0</v>
      </c>
      <c r="P1563" s="108">
        <f t="shared" si="49"/>
        <v>0</v>
      </c>
    </row>
    <row r="1564" spans="1:16" hidden="1" x14ac:dyDescent="0.3">
      <c r="A1564" s="71" t="s">
        <v>163</v>
      </c>
      <c r="B1564" s="71" t="s">
        <v>57</v>
      </c>
      <c r="C1564" s="71" t="s">
        <v>17</v>
      </c>
      <c r="D1564" s="71" t="s">
        <v>42</v>
      </c>
      <c r="E1564" s="72" t="s">
        <v>3</v>
      </c>
      <c r="F1564" s="72" t="s">
        <v>16</v>
      </c>
      <c r="G1564" s="73">
        <v>25</v>
      </c>
      <c r="H1564" s="73">
        <v>252.56</v>
      </c>
      <c r="I1564" s="73">
        <v>2</v>
      </c>
      <c r="J1564" s="73">
        <v>50.49</v>
      </c>
      <c r="K1564" s="73">
        <v>23</v>
      </c>
      <c r="L1564" s="73">
        <v>202.07</v>
      </c>
      <c r="N1564" s="108">
        <f t="shared" si="50"/>
        <v>0</v>
      </c>
      <c r="O1564" s="108">
        <f t="shared" si="50"/>
        <v>0</v>
      </c>
      <c r="P1564" s="108">
        <f t="shared" si="49"/>
        <v>0</v>
      </c>
    </row>
    <row r="1565" spans="1:16" x14ac:dyDescent="0.3">
      <c r="A1565" s="71" t="s">
        <v>140</v>
      </c>
      <c r="B1565" s="71" t="s">
        <v>129</v>
      </c>
      <c r="C1565" s="71" t="s">
        <v>13</v>
      </c>
      <c r="D1565" s="71" t="s">
        <v>51</v>
      </c>
      <c r="E1565" s="72" t="s">
        <v>40</v>
      </c>
      <c r="F1565" s="72" t="s">
        <v>21</v>
      </c>
      <c r="G1565" s="91">
        <v>3</v>
      </c>
      <c r="H1565" s="73">
        <v>252.16</v>
      </c>
      <c r="I1565" s="91">
        <v>1</v>
      </c>
      <c r="J1565" s="73">
        <v>73.81</v>
      </c>
      <c r="K1565" s="91">
        <v>2</v>
      </c>
      <c r="L1565" s="73">
        <v>178.35</v>
      </c>
      <c r="N1565" s="108">
        <f t="shared" si="50"/>
        <v>0</v>
      </c>
      <c r="O1565" s="108">
        <f t="shared" si="50"/>
        <v>0</v>
      </c>
      <c r="P1565" s="108">
        <f t="shared" si="49"/>
        <v>0</v>
      </c>
    </row>
    <row r="1566" spans="1:16" hidden="1" x14ac:dyDescent="0.3">
      <c r="A1566" s="71" t="s">
        <v>160</v>
      </c>
      <c r="B1566" s="71" t="s">
        <v>57</v>
      </c>
      <c r="C1566" s="71" t="s">
        <v>55</v>
      </c>
      <c r="D1566" s="71" t="s">
        <v>47</v>
      </c>
      <c r="E1566" s="72" t="s">
        <v>24</v>
      </c>
      <c r="F1566" s="72" t="s">
        <v>21</v>
      </c>
      <c r="G1566" s="73">
        <v>2</v>
      </c>
      <c r="H1566" s="73">
        <v>252.11</v>
      </c>
      <c r="I1566" s="73">
        <v>0</v>
      </c>
      <c r="J1566" s="73">
        <v>0</v>
      </c>
      <c r="K1566" s="73">
        <v>2</v>
      </c>
      <c r="L1566" s="73">
        <v>252.11</v>
      </c>
      <c r="N1566" s="108">
        <f t="shared" si="50"/>
        <v>0</v>
      </c>
      <c r="O1566" s="108">
        <f t="shared" si="50"/>
        <v>0</v>
      </c>
      <c r="P1566" s="108">
        <f t="shared" si="49"/>
        <v>0</v>
      </c>
    </row>
    <row r="1567" spans="1:16" hidden="1" x14ac:dyDescent="0.3">
      <c r="A1567" s="71" t="s">
        <v>137</v>
      </c>
      <c r="B1567" s="71" t="s">
        <v>57</v>
      </c>
      <c r="C1567" s="71" t="s">
        <v>13</v>
      </c>
      <c r="D1567" s="71" t="s">
        <v>47</v>
      </c>
      <c r="E1567" s="72" t="s">
        <v>41</v>
      </c>
      <c r="F1567" s="72" t="s">
        <v>26</v>
      </c>
      <c r="G1567" s="73">
        <v>11</v>
      </c>
      <c r="H1567" s="73">
        <v>251.96</v>
      </c>
      <c r="I1567" s="73">
        <v>1</v>
      </c>
      <c r="J1567" s="73">
        <v>38.979999999999997</v>
      </c>
      <c r="K1567" s="73">
        <v>10</v>
      </c>
      <c r="L1567" s="73">
        <v>212.98</v>
      </c>
      <c r="N1567" s="108">
        <f t="shared" si="50"/>
        <v>0</v>
      </c>
      <c r="O1567" s="108">
        <f t="shared" si="50"/>
        <v>0</v>
      </c>
      <c r="P1567" s="108">
        <f t="shared" si="49"/>
        <v>0</v>
      </c>
    </row>
    <row r="1568" spans="1:16" hidden="1" x14ac:dyDescent="0.3">
      <c r="A1568" s="71" t="s">
        <v>142</v>
      </c>
      <c r="B1568" s="71" t="s">
        <v>12</v>
      </c>
      <c r="C1568" s="71" t="s">
        <v>13</v>
      </c>
      <c r="D1568" s="71" t="s">
        <v>27</v>
      </c>
      <c r="E1568" s="72" t="s">
        <v>18</v>
      </c>
      <c r="F1568" s="72" t="s">
        <v>16</v>
      </c>
      <c r="G1568" s="73">
        <v>19</v>
      </c>
      <c r="H1568" s="73">
        <v>251.89</v>
      </c>
      <c r="I1568" s="73">
        <v>5</v>
      </c>
      <c r="J1568" s="73">
        <v>67.599999999999994</v>
      </c>
      <c r="K1568" s="73">
        <v>14</v>
      </c>
      <c r="L1568" s="73">
        <v>184.29</v>
      </c>
      <c r="N1568" s="108">
        <f t="shared" si="50"/>
        <v>0</v>
      </c>
      <c r="O1568" s="108">
        <f t="shared" si="50"/>
        <v>0</v>
      </c>
      <c r="P1568" s="108">
        <f t="shared" si="49"/>
        <v>0</v>
      </c>
    </row>
    <row r="1569" spans="1:16" hidden="1" x14ac:dyDescent="0.3">
      <c r="A1569" s="71" t="s">
        <v>161</v>
      </c>
      <c r="B1569" s="71" t="s">
        <v>12</v>
      </c>
      <c r="C1569" s="71" t="s">
        <v>55</v>
      </c>
      <c r="D1569" s="71" t="s">
        <v>70</v>
      </c>
      <c r="E1569" s="72" t="s">
        <v>24</v>
      </c>
      <c r="F1569" s="72" t="s">
        <v>21</v>
      </c>
      <c r="G1569" s="73">
        <v>2</v>
      </c>
      <c r="H1569" s="73">
        <v>251.85</v>
      </c>
      <c r="I1569" s="73">
        <v>0</v>
      </c>
      <c r="J1569" s="73">
        <v>0</v>
      </c>
      <c r="K1569" s="73">
        <v>2</v>
      </c>
      <c r="L1569" s="73">
        <v>251.85</v>
      </c>
      <c r="N1569" s="108">
        <f t="shared" si="50"/>
        <v>0</v>
      </c>
      <c r="O1569" s="108">
        <f t="shared" si="50"/>
        <v>0</v>
      </c>
      <c r="P1569" s="108">
        <f t="shared" si="49"/>
        <v>0</v>
      </c>
    </row>
    <row r="1570" spans="1:16" hidden="1" x14ac:dyDescent="0.3">
      <c r="A1570" s="71" t="s">
        <v>132</v>
      </c>
      <c r="B1570" s="71" t="s">
        <v>57</v>
      </c>
      <c r="C1570" s="71" t="s">
        <v>13</v>
      </c>
      <c r="D1570" s="71" t="s">
        <v>54</v>
      </c>
      <c r="E1570" s="72" t="s">
        <v>18</v>
      </c>
      <c r="F1570" s="72" t="s">
        <v>16</v>
      </c>
      <c r="G1570" s="73">
        <v>19</v>
      </c>
      <c r="H1570" s="73">
        <v>251.66</v>
      </c>
      <c r="I1570" s="73">
        <v>0</v>
      </c>
      <c r="J1570" s="73">
        <v>0</v>
      </c>
      <c r="K1570" s="73">
        <v>19</v>
      </c>
      <c r="L1570" s="73">
        <v>251.66</v>
      </c>
      <c r="N1570" s="108">
        <f t="shared" si="50"/>
        <v>0</v>
      </c>
      <c r="O1570" s="108">
        <f t="shared" si="50"/>
        <v>0</v>
      </c>
      <c r="P1570" s="108">
        <f t="shared" si="49"/>
        <v>0</v>
      </c>
    </row>
    <row r="1571" spans="1:16" hidden="1" x14ac:dyDescent="0.3">
      <c r="A1571" s="71" t="s">
        <v>132</v>
      </c>
      <c r="B1571" s="71" t="s">
        <v>57</v>
      </c>
      <c r="C1571" s="71" t="s">
        <v>13</v>
      </c>
      <c r="D1571" s="71" t="s">
        <v>59</v>
      </c>
      <c r="E1571" s="72" t="s">
        <v>20</v>
      </c>
      <c r="F1571" s="72" t="s">
        <v>16</v>
      </c>
      <c r="G1571" s="73">
        <v>4</v>
      </c>
      <c r="H1571" s="73">
        <v>251.64</v>
      </c>
      <c r="I1571" s="73">
        <v>0</v>
      </c>
      <c r="J1571" s="73">
        <v>0</v>
      </c>
      <c r="K1571" s="73">
        <v>4</v>
      </c>
      <c r="L1571" s="73">
        <v>251.64</v>
      </c>
      <c r="N1571" s="108">
        <f t="shared" si="50"/>
        <v>0</v>
      </c>
      <c r="O1571" s="108">
        <f t="shared" si="50"/>
        <v>0</v>
      </c>
      <c r="P1571" s="108">
        <f t="shared" si="49"/>
        <v>0</v>
      </c>
    </row>
    <row r="1572" spans="1:16" hidden="1" x14ac:dyDescent="0.3">
      <c r="A1572" s="71" t="s">
        <v>163</v>
      </c>
      <c r="B1572" s="71" t="s">
        <v>57</v>
      </c>
      <c r="C1572" s="71" t="s">
        <v>17</v>
      </c>
      <c r="D1572" s="71" t="s">
        <v>59</v>
      </c>
      <c r="E1572" s="72" t="s">
        <v>41</v>
      </c>
      <c r="F1572" s="72" t="s">
        <v>21</v>
      </c>
      <c r="G1572" s="73">
        <v>10</v>
      </c>
      <c r="H1572" s="73">
        <v>251.37</v>
      </c>
      <c r="I1572" s="73">
        <v>1</v>
      </c>
      <c r="J1572" s="73">
        <v>22.33</v>
      </c>
      <c r="K1572" s="73">
        <v>9</v>
      </c>
      <c r="L1572" s="73">
        <v>229.04</v>
      </c>
      <c r="N1572" s="108">
        <f t="shared" si="50"/>
        <v>0</v>
      </c>
      <c r="O1572" s="108">
        <f t="shared" si="50"/>
        <v>0</v>
      </c>
      <c r="P1572" s="108">
        <f t="shared" si="49"/>
        <v>0</v>
      </c>
    </row>
    <row r="1573" spans="1:16" hidden="1" x14ac:dyDescent="0.3">
      <c r="A1573" s="71" t="s">
        <v>146</v>
      </c>
      <c r="B1573" s="71" t="s">
        <v>57</v>
      </c>
      <c r="C1573" s="71" t="s">
        <v>55</v>
      </c>
      <c r="D1573" s="71" t="s">
        <v>47</v>
      </c>
      <c r="E1573" s="72" t="s">
        <v>40</v>
      </c>
      <c r="F1573" s="72" t="s">
        <v>4</v>
      </c>
      <c r="G1573" s="73">
        <v>1</v>
      </c>
      <c r="H1573" s="73">
        <v>250.78</v>
      </c>
      <c r="I1573" s="73">
        <v>0</v>
      </c>
      <c r="J1573" s="73">
        <v>0</v>
      </c>
      <c r="K1573" s="73">
        <v>1</v>
      </c>
      <c r="L1573" s="73">
        <v>250.78</v>
      </c>
      <c r="N1573" s="108">
        <f t="shared" si="50"/>
        <v>0</v>
      </c>
      <c r="O1573" s="108">
        <f t="shared" si="50"/>
        <v>0</v>
      </c>
      <c r="P1573" s="108">
        <f t="shared" si="49"/>
        <v>0</v>
      </c>
    </row>
    <row r="1574" spans="1:16" hidden="1" x14ac:dyDescent="0.3">
      <c r="A1574" s="71" t="s">
        <v>163</v>
      </c>
      <c r="B1574" s="71" t="s">
        <v>57</v>
      </c>
      <c r="C1574" s="71" t="s">
        <v>55</v>
      </c>
      <c r="D1574" s="71" t="s">
        <v>79</v>
      </c>
      <c r="E1574" s="72" t="s">
        <v>15</v>
      </c>
      <c r="F1574" s="72" t="s">
        <v>21</v>
      </c>
      <c r="G1574" s="73">
        <v>1</v>
      </c>
      <c r="H1574" s="73">
        <v>250.69</v>
      </c>
      <c r="I1574" s="73">
        <v>0</v>
      </c>
      <c r="J1574" s="73">
        <v>0</v>
      </c>
      <c r="K1574" s="73">
        <v>1</v>
      </c>
      <c r="L1574" s="73">
        <v>250.69</v>
      </c>
      <c r="N1574" s="108">
        <f t="shared" si="50"/>
        <v>0</v>
      </c>
      <c r="O1574" s="108">
        <f t="shared" si="50"/>
        <v>0</v>
      </c>
      <c r="P1574" s="108">
        <f t="shared" si="49"/>
        <v>0</v>
      </c>
    </row>
    <row r="1575" spans="1:16" hidden="1" x14ac:dyDescent="0.3">
      <c r="A1575" s="71" t="s">
        <v>140</v>
      </c>
      <c r="B1575" s="71" t="s">
        <v>129</v>
      </c>
      <c r="C1575" s="71" t="s">
        <v>13</v>
      </c>
      <c r="D1575" s="71" t="s">
        <v>39</v>
      </c>
      <c r="E1575" s="72" t="s">
        <v>24</v>
      </c>
      <c r="F1575" s="72" t="s">
        <v>16</v>
      </c>
      <c r="G1575" s="73">
        <v>2</v>
      </c>
      <c r="H1575" s="73">
        <v>250.68</v>
      </c>
      <c r="I1575" s="73">
        <v>0</v>
      </c>
      <c r="J1575" s="73">
        <v>0</v>
      </c>
      <c r="K1575" s="73">
        <v>2</v>
      </c>
      <c r="L1575" s="73">
        <v>250.68</v>
      </c>
      <c r="N1575" s="108">
        <f t="shared" si="50"/>
        <v>0</v>
      </c>
      <c r="O1575" s="108">
        <f t="shared" si="50"/>
        <v>0</v>
      </c>
      <c r="P1575" s="108">
        <f t="shared" si="49"/>
        <v>0</v>
      </c>
    </row>
    <row r="1576" spans="1:16" hidden="1" x14ac:dyDescent="0.3">
      <c r="A1576" s="71" t="s">
        <v>132</v>
      </c>
      <c r="B1576" s="71" t="s">
        <v>57</v>
      </c>
      <c r="C1576" s="71" t="s">
        <v>13</v>
      </c>
      <c r="D1576" s="71" t="s">
        <v>42</v>
      </c>
      <c r="E1576" s="72" t="s">
        <v>41</v>
      </c>
      <c r="F1576" s="72" t="s">
        <v>16</v>
      </c>
      <c r="G1576" s="73">
        <v>13</v>
      </c>
      <c r="H1576" s="73">
        <v>250.61</v>
      </c>
      <c r="I1576" s="73">
        <v>1</v>
      </c>
      <c r="J1576" s="73">
        <v>56.15</v>
      </c>
      <c r="K1576" s="73">
        <v>12</v>
      </c>
      <c r="L1576" s="73">
        <v>194.46</v>
      </c>
      <c r="N1576" s="108">
        <f t="shared" si="50"/>
        <v>0</v>
      </c>
      <c r="O1576" s="108">
        <f t="shared" si="50"/>
        <v>0</v>
      </c>
      <c r="P1576" s="108">
        <f t="shared" si="49"/>
        <v>0</v>
      </c>
    </row>
    <row r="1577" spans="1:16" hidden="1" x14ac:dyDescent="0.3">
      <c r="A1577" s="71" t="s">
        <v>161</v>
      </c>
      <c r="B1577" s="71" t="s">
        <v>12</v>
      </c>
      <c r="C1577" s="71" t="s">
        <v>13</v>
      </c>
      <c r="D1577" s="71" t="s">
        <v>86</v>
      </c>
      <c r="E1577" s="72" t="s">
        <v>31</v>
      </c>
      <c r="F1577" s="72" t="s">
        <v>21</v>
      </c>
      <c r="G1577" s="73">
        <v>4</v>
      </c>
      <c r="H1577" s="73">
        <v>250.42</v>
      </c>
      <c r="I1577" s="73">
        <v>0</v>
      </c>
      <c r="J1577" s="73">
        <v>0</v>
      </c>
      <c r="K1577" s="73">
        <v>4</v>
      </c>
      <c r="L1577" s="73">
        <v>250.42</v>
      </c>
      <c r="N1577" s="108">
        <f t="shared" si="50"/>
        <v>0</v>
      </c>
      <c r="O1577" s="108">
        <f t="shared" si="50"/>
        <v>0</v>
      </c>
      <c r="P1577" s="108">
        <f t="shared" si="49"/>
        <v>0</v>
      </c>
    </row>
    <row r="1578" spans="1:16" hidden="1" x14ac:dyDescent="0.3">
      <c r="A1578" s="71" t="s">
        <v>158</v>
      </c>
      <c r="B1578" s="71" t="s">
        <v>12</v>
      </c>
      <c r="C1578" s="71" t="s">
        <v>55</v>
      </c>
      <c r="D1578" s="71" t="s">
        <v>39</v>
      </c>
      <c r="E1578" s="72" t="s">
        <v>24</v>
      </c>
      <c r="F1578" s="72" t="s">
        <v>26</v>
      </c>
      <c r="G1578" s="73">
        <v>3</v>
      </c>
      <c r="H1578" s="73">
        <v>250.2</v>
      </c>
      <c r="I1578" s="73">
        <v>1</v>
      </c>
      <c r="J1578" s="73">
        <v>15.96</v>
      </c>
      <c r="K1578" s="73">
        <v>2</v>
      </c>
      <c r="L1578" s="73">
        <v>234.24</v>
      </c>
      <c r="N1578" s="108">
        <f t="shared" si="50"/>
        <v>0</v>
      </c>
      <c r="O1578" s="108">
        <f t="shared" si="50"/>
        <v>0</v>
      </c>
      <c r="P1578" s="108">
        <f t="shared" si="49"/>
        <v>-2.1316282072803006E-14</v>
      </c>
    </row>
    <row r="1579" spans="1:16" hidden="1" x14ac:dyDescent="0.3">
      <c r="A1579" s="71" t="s">
        <v>154</v>
      </c>
      <c r="B1579" s="71" t="s">
        <v>129</v>
      </c>
      <c r="C1579" s="71" t="s">
        <v>55</v>
      </c>
      <c r="D1579" s="71" t="s">
        <v>35</v>
      </c>
      <c r="E1579" s="72" t="s">
        <v>18</v>
      </c>
      <c r="F1579" s="72" t="s">
        <v>21</v>
      </c>
      <c r="G1579" s="73">
        <v>18</v>
      </c>
      <c r="H1579" s="73">
        <v>250.18</v>
      </c>
      <c r="I1579" s="73">
        <v>2</v>
      </c>
      <c r="J1579" s="73">
        <v>52.45</v>
      </c>
      <c r="K1579" s="73">
        <v>16</v>
      </c>
      <c r="L1579" s="73">
        <v>197.73</v>
      </c>
      <c r="N1579" s="108">
        <f t="shared" si="50"/>
        <v>0</v>
      </c>
      <c r="O1579" s="108">
        <f t="shared" si="50"/>
        <v>0</v>
      </c>
      <c r="P1579" s="108">
        <f t="shared" si="49"/>
        <v>0</v>
      </c>
    </row>
    <row r="1580" spans="1:16" hidden="1" x14ac:dyDescent="0.3">
      <c r="A1580" s="71" t="s">
        <v>154</v>
      </c>
      <c r="B1580" s="71" t="s">
        <v>129</v>
      </c>
      <c r="C1580" s="71" t="s">
        <v>55</v>
      </c>
      <c r="D1580" s="71" t="s">
        <v>77</v>
      </c>
      <c r="E1580" s="72" t="s">
        <v>20</v>
      </c>
      <c r="F1580" s="72" t="s">
        <v>4</v>
      </c>
      <c r="G1580" s="73">
        <v>10</v>
      </c>
      <c r="H1580" s="73">
        <v>249.77</v>
      </c>
      <c r="I1580" s="73">
        <v>6</v>
      </c>
      <c r="J1580" s="73">
        <v>173.75</v>
      </c>
      <c r="K1580" s="73">
        <v>4</v>
      </c>
      <c r="L1580" s="73">
        <v>76.02</v>
      </c>
      <c r="N1580" s="108">
        <f t="shared" si="50"/>
        <v>0</v>
      </c>
      <c r="O1580" s="108">
        <f t="shared" si="50"/>
        <v>0</v>
      </c>
      <c r="P1580" s="108">
        <f t="shared" si="49"/>
        <v>0</v>
      </c>
    </row>
    <row r="1581" spans="1:16" hidden="1" x14ac:dyDescent="0.3">
      <c r="A1581" s="71" t="s">
        <v>154</v>
      </c>
      <c r="B1581" s="71" t="s">
        <v>12</v>
      </c>
      <c r="C1581" s="71" t="s">
        <v>55</v>
      </c>
      <c r="D1581" s="71" t="s">
        <v>96</v>
      </c>
      <c r="E1581" s="72" t="s">
        <v>37</v>
      </c>
      <c r="F1581" s="72" t="s">
        <v>21</v>
      </c>
      <c r="G1581" s="73">
        <v>5</v>
      </c>
      <c r="H1581" s="73">
        <v>249.36</v>
      </c>
      <c r="I1581" s="73">
        <v>0</v>
      </c>
      <c r="J1581" s="73">
        <v>0</v>
      </c>
      <c r="K1581" s="73">
        <v>5</v>
      </c>
      <c r="L1581" s="73">
        <v>249.36</v>
      </c>
      <c r="N1581" s="108">
        <f t="shared" si="50"/>
        <v>0</v>
      </c>
      <c r="O1581" s="108">
        <f t="shared" si="50"/>
        <v>0</v>
      </c>
      <c r="P1581" s="108">
        <f t="shared" si="49"/>
        <v>0</v>
      </c>
    </row>
    <row r="1582" spans="1:16" hidden="1" x14ac:dyDescent="0.3">
      <c r="A1582" s="71" t="s">
        <v>140</v>
      </c>
      <c r="B1582" s="71" t="s">
        <v>57</v>
      </c>
      <c r="C1582" s="71" t="s">
        <v>13</v>
      </c>
      <c r="D1582" s="71" t="s">
        <v>107</v>
      </c>
      <c r="E1582" s="72" t="s">
        <v>24</v>
      </c>
      <c r="F1582" s="72" t="s">
        <v>26</v>
      </c>
      <c r="G1582" s="73">
        <v>1</v>
      </c>
      <c r="H1582" s="73">
        <v>249.31</v>
      </c>
      <c r="I1582" s="73">
        <v>0</v>
      </c>
      <c r="J1582" s="73">
        <v>0</v>
      </c>
      <c r="K1582" s="73">
        <v>1</v>
      </c>
      <c r="L1582" s="73">
        <v>249.31</v>
      </c>
      <c r="N1582" s="108">
        <f t="shared" si="50"/>
        <v>0</v>
      </c>
      <c r="O1582" s="108">
        <f t="shared" si="50"/>
        <v>0</v>
      </c>
      <c r="P1582" s="108">
        <f t="shared" si="49"/>
        <v>0</v>
      </c>
    </row>
    <row r="1583" spans="1:16" hidden="1" x14ac:dyDescent="0.3">
      <c r="A1583" s="71" t="s">
        <v>154</v>
      </c>
      <c r="B1583" s="71" t="s">
        <v>57</v>
      </c>
      <c r="C1583" s="71" t="s">
        <v>55</v>
      </c>
      <c r="D1583" s="71" t="s">
        <v>106</v>
      </c>
      <c r="E1583" s="72" t="s">
        <v>41</v>
      </c>
      <c r="F1583" s="72" t="s">
        <v>21</v>
      </c>
      <c r="G1583" s="73">
        <v>11</v>
      </c>
      <c r="H1583" s="73">
        <v>249.17</v>
      </c>
      <c r="I1583" s="73">
        <v>10</v>
      </c>
      <c r="J1583" s="73">
        <v>14</v>
      </c>
      <c r="K1583" s="73">
        <v>1</v>
      </c>
      <c r="L1583" s="73">
        <v>235.17</v>
      </c>
      <c r="N1583" s="108">
        <f t="shared" si="50"/>
        <v>0</v>
      </c>
      <c r="O1583" s="108">
        <f t="shared" si="50"/>
        <v>0</v>
      </c>
      <c r="P1583" s="108">
        <f t="shared" si="49"/>
        <v>0</v>
      </c>
    </row>
    <row r="1584" spans="1:16" hidden="1" x14ac:dyDescent="0.3">
      <c r="A1584" s="71" t="s">
        <v>132</v>
      </c>
      <c r="B1584" s="71" t="s">
        <v>12</v>
      </c>
      <c r="C1584" s="71" t="s">
        <v>13</v>
      </c>
      <c r="D1584" s="71" t="s">
        <v>33</v>
      </c>
      <c r="E1584" s="72" t="s">
        <v>25</v>
      </c>
      <c r="F1584" s="72" t="s">
        <v>26</v>
      </c>
      <c r="G1584" s="73">
        <v>1</v>
      </c>
      <c r="H1584" s="73">
        <v>249.11</v>
      </c>
      <c r="I1584" s="73">
        <v>1</v>
      </c>
      <c r="J1584" s="73">
        <v>249.11</v>
      </c>
      <c r="K1584" s="73">
        <v>0</v>
      </c>
      <c r="L1584" s="73">
        <v>0</v>
      </c>
      <c r="N1584" s="108">
        <f t="shared" si="50"/>
        <v>0</v>
      </c>
      <c r="O1584" s="108">
        <f t="shared" si="50"/>
        <v>0</v>
      </c>
      <c r="P1584" s="108">
        <f t="shared" si="49"/>
        <v>0</v>
      </c>
    </row>
    <row r="1585" spans="1:16" hidden="1" x14ac:dyDescent="0.3">
      <c r="A1585" s="71" t="s">
        <v>154</v>
      </c>
      <c r="B1585" s="71" t="s">
        <v>12</v>
      </c>
      <c r="C1585" s="71" t="s">
        <v>55</v>
      </c>
      <c r="D1585" s="71" t="s">
        <v>78</v>
      </c>
      <c r="E1585" s="72" t="s">
        <v>25</v>
      </c>
      <c r="F1585" s="72" t="s">
        <v>16</v>
      </c>
      <c r="G1585" s="73">
        <v>8</v>
      </c>
      <c r="H1585" s="73">
        <v>249.09</v>
      </c>
      <c r="I1585" s="73">
        <v>0</v>
      </c>
      <c r="J1585" s="73">
        <v>0</v>
      </c>
      <c r="K1585" s="73">
        <v>8</v>
      </c>
      <c r="L1585" s="73">
        <v>249.09</v>
      </c>
      <c r="N1585" s="108">
        <f t="shared" si="50"/>
        <v>0</v>
      </c>
      <c r="O1585" s="108">
        <f t="shared" si="50"/>
        <v>0</v>
      </c>
      <c r="P1585" s="108">
        <f t="shared" si="49"/>
        <v>0</v>
      </c>
    </row>
    <row r="1586" spans="1:16" hidden="1" x14ac:dyDescent="0.3">
      <c r="A1586" s="71" t="s">
        <v>161</v>
      </c>
      <c r="B1586" s="71" t="s">
        <v>12</v>
      </c>
      <c r="C1586" s="71" t="s">
        <v>55</v>
      </c>
      <c r="D1586" s="71" t="s">
        <v>42</v>
      </c>
      <c r="E1586" s="72" t="s">
        <v>37</v>
      </c>
      <c r="F1586" s="72" t="s">
        <v>26</v>
      </c>
      <c r="G1586" s="73">
        <v>5</v>
      </c>
      <c r="H1586" s="73">
        <v>249.08</v>
      </c>
      <c r="I1586" s="73">
        <v>0</v>
      </c>
      <c r="J1586" s="73">
        <v>0</v>
      </c>
      <c r="K1586" s="73">
        <v>5</v>
      </c>
      <c r="L1586" s="73">
        <v>249.08</v>
      </c>
      <c r="N1586" s="108">
        <f t="shared" si="50"/>
        <v>0</v>
      </c>
      <c r="O1586" s="108">
        <f t="shared" si="50"/>
        <v>0</v>
      </c>
      <c r="P1586" s="108">
        <f t="shared" si="49"/>
        <v>0</v>
      </c>
    </row>
    <row r="1587" spans="1:16" hidden="1" x14ac:dyDescent="0.3">
      <c r="A1587" s="71" t="s">
        <v>163</v>
      </c>
      <c r="B1587" s="71" t="s">
        <v>12</v>
      </c>
      <c r="C1587" s="71" t="s">
        <v>55</v>
      </c>
      <c r="D1587" s="71" t="s">
        <v>66</v>
      </c>
      <c r="E1587" s="72" t="s">
        <v>41</v>
      </c>
      <c r="F1587" s="72" t="s">
        <v>21</v>
      </c>
      <c r="G1587" s="73">
        <v>10</v>
      </c>
      <c r="H1587" s="73">
        <v>249.04</v>
      </c>
      <c r="I1587" s="73">
        <v>1</v>
      </c>
      <c r="J1587" s="73">
        <v>31.41</v>
      </c>
      <c r="K1587" s="73">
        <v>9</v>
      </c>
      <c r="L1587" s="73">
        <v>217.63</v>
      </c>
      <c r="N1587" s="108">
        <f t="shared" si="50"/>
        <v>0</v>
      </c>
      <c r="O1587" s="108">
        <f t="shared" si="50"/>
        <v>0</v>
      </c>
      <c r="P1587" s="108">
        <f t="shared" si="49"/>
        <v>0</v>
      </c>
    </row>
    <row r="1588" spans="1:16" x14ac:dyDescent="0.3">
      <c r="A1588" s="71" t="s">
        <v>160</v>
      </c>
      <c r="B1588" s="71" t="s">
        <v>12</v>
      </c>
      <c r="C1588" s="71" t="s">
        <v>53</v>
      </c>
      <c r="D1588" s="71" t="s">
        <v>51</v>
      </c>
      <c r="E1588" s="72" t="s">
        <v>40</v>
      </c>
      <c r="F1588" s="72" t="s">
        <v>16</v>
      </c>
      <c r="G1588" s="91">
        <v>1</v>
      </c>
      <c r="H1588" s="73">
        <v>248.97</v>
      </c>
      <c r="I1588" s="91">
        <v>0</v>
      </c>
      <c r="J1588" s="73">
        <v>0</v>
      </c>
      <c r="K1588" s="91">
        <v>1</v>
      </c>
      <c r="L1588" s="73">
        <v>248.97</v>
      </c>
      <c r="N1588" s="108">
        <f t="shared" si="50"/>
        <v>0</v>
      </c>
      <c r="O1588" s="108">
        <f t="shared" si="50"/>
        <v>0</v>
      </c>
      <c r="P1588" s="108">
        <f t="shared" si="49"/>
        <v>0</v>
      </c>
    </row>
    <row r="1589" spans="1:16" hidden="1" x14ac:dyDescent="0.3">
      <c r="A1589" s="71" t="s">
        <v>161</v>
      </c>
      <c r="B1589" s="71" t="s">
        <v>129</v>
      </c>
      <c r="C1589" s="71" t="s">
        <v>55</v>
      </c>
      <c r="D1589" s="71" t="s">
        <v>50</v>
      </c>
      <c r="E1589" s="72" t="s">
        <v>37</v>
      </c>
      <c r="F1589" s="72" t="s">
        <v>16</v>
      </c>
      <c r="G1589" s="73">
        <v>1</v>
      </c>
      <c r="H1589" s="73">
        <v>248.97</v>
      </c>
      <c r="I1589" s="73">
        <v>0</v>
      </c>
      <c r="J1589" s="73">
        <v>0</v>
      </c>
      <c r="K1589" s="73">
        <v>1</v>
      </c>
      <c r="L1589" s="73">
        <v>248.97</v>
      </c>
      <c r="N1589" s="108">
        <f t="shared" si="50"/>
        <v>0</v>
      </c>
      <c r="O1589" s="108">
        <f t="shared" si="50"/>
        <v>0</v>
      </c>
      <c r="P1589" s="108">
        <f t="shared" si="49"/>
        <v>0</v>
      </c>
    </row>
    <row r="1590" spans="1:16" hidden="1" x14ac:dyDescent="0.3">
      <c r="A1590" s="71" t="s">
        <v>154</v>
      </c>
      <c r="B1590" s="71" t="s">
        <v>57</v>
      </c>
      <c r="C1590" s="71" t="s">
        <v>13</v>
      </c>
      <c r="D1590" s="71" t="s">
        <v>123</v>
      </c>
      <c r="E1590" s="72" t="s">
        <v>24</v>
      </c>
      <c r="F1590" s="72" t="s">
        <v>16</v>
      </c>
      <c r="G1590" s="73">
        <v>2</v>
      </c>
      <c r="H1590" s="73">
        <v>248.97</v>
      </c>
      <c r="I1590" s="73">
        <v>0</v>
      </c>
      <c r="J1590" s="73">
        <v>0</v>
      </c>
      <c r="K1590" s="73">
        <v>2</v>
      </c>
      <c r="L1590" s="73">
        <v>248.97</v>
      </c>
      <c r="N1590" s="108">
        <f t="shared" si="50"/>
        <v>0</v>
      </c>
      <c r="O1590" s="108">
        <f t="shared" si="50"/>
        <v>0</v>
      </c>
      <c r="P1590" s="108">
        <f t="shared" si="49"/>
        <v>0</v>
      </c>
    </row>
    <row r="1591" spans="1:16" hidden="1" x14ac:dyDescent="0.3">
      <c r="A1591" s="71" t="s">
        <v>163</v>
      </c>
      <c r="B1591" s="71" t="s">
        <v>12</v>
      </c>
      <c r="C1591" s="71" t="s">
        <v>13</v>
      </c>
      <c r="D1591" s="71" t="s">
        <v>81</v>
      </c>
      <c r="E1591" s="72" t="s">
        <v>15</v>
      </c>
      <c r="F1591" s="72" t="s">
        <v>26</v>
      </c>
      <c r="G1591" s="73">
        <v>2</v>
      </c>
      <c r="H1591" s="73">
        <v>248.84</v>
      </c>
      <c r="I1591" s="73">
        <v>0</v>
      </c>
      <c r="J1591" s="73">
        <v>0</v>
      </c>
      <c r="K1591" s="73">
        <v>2</v>
      </c>
      <c r="L1591" s="73">
        <v>248.84</v>
      </c>
      <c r="N1591" s="108">
        <f t="shared" si="50"/>
        <v>0</v>
      </c>
      <c r="O1591" s="108">
        <f t="shared" si="50"/>
        <v>0</v>
      </c>
      <c r="P1591" s="108">
        <f t="shared" si="49"/>
        <v>0</v>
      </c>
    </row>
    <row r="1592" spans="1:16" hidden="1" x14ac:dyDescent="0.3">
      <c r="A1592" s="71" t="s">
        <v>154</v>
      </c>
      <c r="B1592" s="71" t="s">
        <v>12</v>
      </c>
      <c r="C1592" s="71" t="s">
        <v>55</v>
      </c>
      <c r="D1592" s="71" t="s">
        <v>61</v>
      </c>
      <c r="E1592" s="72" t="s">
        <v>15</v>
      </c>
      <c r="F1592" s="72" t="s">
        <v>21</v>
      </c>
      <c r="G1592" s="73">
        <v>2</v>
      </c>
      <c r="H1592" s="73">
        <v>248.67</v>
      </c>
      <c r="I1592" s="73">
        <v>0</v>
      </c>
      <c r="J1592" s="73">
        <v>0</v>
      </c>
      <c r="K1592" s="73">
        <v>2</v>
      </c>
      <c r="L1592" s="73">
        <v>248.67</v>
      </c>
      <c r="N1592" s="108">
        <f t="shared" si="50"/>
        <v>0</v>
      </c>
      <c r="O1592" s="108">
        <f t="shared" si="50"/>
        <v>0</v>
      </c>
      <c r="P1592" s="108">
        <f t="shared" si="49"/>
        <v>0</v>
      </c>
    </row>
    <row r="1593" spans="1:16" hidden="1" x14ac:dyDescent="0.3">
      <c r="A1593" s="71" t="s">
        <v>149</v>
      </c>
      <c r="B1593" s="71" t="s">
        <v>12</v>
      </c>
      <c r="C1593" s="71" t="s">
        <v>55</v>
      </c>
      <c r="D1593" s="71" t="s">
        <v>47</v>
      </c>
      <c r="E1593" s="72" t="s">
        <v>24</v>
      </c>
      <c r="F1593" s="72" t="s">
        <v>16</v>
      </c>
      <c r="G1593" s="73">
        <v>2</v>
      </c>
      <c r="H1593" s="73">
        <v>248.42</v>
      </c>
      <c r="I1593" s="73">
        <v>0</v>
      </c>
      <c r="J1593" s="73">
        <v>0</v>
      </c>
      <c r="K1593" s="73">
        <v>2</v>
      </c>
      <c r="L1593" s="73">
        <v>248.42</v>
      </c>
      <c r="N1593" s="108">
        <f t="shared" si="50"/>
        <v>0</v>
      </c>
      <c r="O1593" s="108">
        <f t="shared" si="50"/>
        <v>0</v>
      </c>
      <c r="P1593" s="108">
        <f t="shared" si="49"/>
        <v>0</v>
      </c>
    </row>
    <row r="1594" spans="1:16" hidden="1" x14ac:dyDescent="0.3">
      <c r="A1594" s="71" t="s">
        <v>158</v>
      </c>
      <c r="B1594" s="71" t="s">
        <v>129</v>
      </c>
      <c r="C1594" s="71" t="s">
        <v>55</v>
      </c>
      <c r="D1594" s="71" t="s">
        <v>83</v>
      </c>
      <c r="E1594" s="72" t="s">
        <v>20</v>
      </c>
      <c r="F1594" s="72" t="s">
        <v>26</v>
      </c>
      <c r="G1594" s="73">
        <v>3</v>
      </c>
      <c r="H1594" s="73">
        <v>248.29</v>
      </c>
      <c r="I1594" s="73">
        <v>0</v>
      </c>
      <c r="J1594" s="73">
        <v>0</v>
      </c>
      <c r="K1594" s="73">
        <v>3</v>
      </c>
      <c r="L1594" s="73">
        <v>248.29</v>
      </c>
      <c r="N1594" s="108">
        <f t="shared" si="50"/>
        <v>0</v>
      </c>
      <c r="O1594" s="108">
        <f t="shared" si="50"/>
        <v>0</v>
      </c>
      <c r="P1594" s="108">
        <f t="shared" si="49"/>
        <v>0</v>
      </c>
    </row>
    <row r="1595" spans="1:16" hidden="1" x14ac:dyDescent="0.3">
      <c r="A1595" s="71" t="s">
        <v>161</v>
      </c>
      <c r="B1595" s="71" t="s">
        <v>12</v>
      </c>
      <c r="C1595" s="71" t="s">
        <v>55</v>
      </c>
      <c r="D1595" s="71" t="s">
        <v>52</v>
      </c>
      <c r="E1595" s="72" t="s">
        <v>18</v>
      </c>
      <c r="F1595" s="72" t="s">
        <v>26</v>
      </c>
      <c r="G1595" s="73">
        <v>20</v>
      </c>
      <c r="H1595" s="73">
        <v>248.27</v>
      </c>
      <c r="I1595" s="73">
        <v>3</v>
      </c>
      <c r="J1595" s="73">
        <v>60.29</v>
      </c>
      <c r="K1595" s="73">
        <v>17</v>
      </c>
      <c r="L1595" s="73">
        <v>187.98</v>
      </c>
      <c r="N1595" s="108">
        <f t="shared" si="50"/>
        <v>0</v>
      </c>
      <c r="O1595" s="108">
        <f t="shared" si="50"/>
        <v>0</v>
      </c>
      <c r="P1595" s="108">
        <f t="shared" si="49"/>
        <v>0</v>
      </c>
    </row>
    <row r="1596" spans="1:16" hidden="1" x14ac:dyDescent="0.3">
      <c r="A1596" s="71" t="s">
        <v>154</v>
      </c>
      <c r="B1596" s="71" t="s">
        <v>129</v>
      </c>
      <c r="C1596" s="71" t="s">
        <v>55</v>
      </c>
      <c r="D1596" s="71" t="s">
        <v>32</v>
      </c>
      <c r="E1596" s="72" t="s">
        <v>5</v>
      </c>
      <c r="F1596" s="72" t="s">
        <v>21</v>
      </c>
      <c r="G1596" s="73">
        <v>54</v>
      </c>
      <c r="H1596" s="73">
        <v>248.07</v>
      </c>
      <c r="I1596" s="73">
        <v>0</v>
      </c>
      <c r="J1596" s="73">
        <v>0</v>
      </c>
      <c r="K1596" s="73">
        <v>54</v>
      </c>
      <c r="L1596" s="73">
        <v>248.07</v>
      </c>
      <c r="N1596" s="108">
        <f t="shared" si="50"/>
        <v>0</v>
      </c>
      <c r="O1596" s="108">
        <f t="shared" si="50"/>
        <v>0</v>
      </c>
      <c r="P1596" s="108">
        <f t="shared" si="49"/>
        <v>0</v>
      </c>
    </row>
    <row r="1597" spans="1:16" hidden="1" x14ac:dyDescent="0.3">
      <c r="A1597" s="71" t="s">
        <v>163</v>
      </c>
      <c r="B1597" s="71" t="s">
        <v>12</v>
      </c>
      <c r="C1597" s="71" t="s">
        <v>55</v>
      </c>
      <c r="D1597" s="71" t="s">
        <v>70</v>
      </c>
      <c r="E1597" s="72" t="s">
        <v>41</v>
      </c>
      <c r="F1597" s="72" t="s">
        <v>26</v>
      </c>
      <c r="G1597" s="73">
        <v>14</v>
      </c>
      <c r="H1597" s="73">
        <v>248.02</v>
      </c>
      <c r="I1597" s="73">
        <v>3</v>
      </c>
      <c r="J1597" s="73">
        <v>36.78</v>
      </c>
      <c r="K1597" s="73">
        <v>11</v>
      </c>
      <c r="L1597" s="73">
        <v>211.24</v>
      </c>
      <c r="N1597" s="108">
        <f t="shared" si="50"/>
        <v>0</v>
      </c>
      <c r="O1597" s="108">
        <f t="shared" si="50"/>
        <v>0</v>
      </c>
      <c r="P1597" s="108">
        <f t="shared" si="49"/>
        <v>0</v>
      </c>
    </row>
    <row r="1598" spans="1:16" hidden="1" x14ac:dyDescent="0.3">
      <c r="A1598" s="71" t="s">
        <v>163</v>
      </c>
      <c r="B1598" s="71" t="s">
        <v>57</v>
      </c>
      <c r="C1598" s="71" t="s">
        <v>55</v>
      </c>
      <c r="D1598" s="71" t="s">
        <v>29</v>
      </c>
      <c r="E1598" s="72" t="s">
        <v>15</v>
      </c>
      <c r="F1598" s="72" t="s">
        <v>26</v>
      </c>
      <c r="G1598" s="73">
        <v>2</v>
      </c>
      <c r="H1598" s="73">
        <v>247.31</v>
      </c>
      <c r="I1598" s="73">
        <v>0</v>
      </c>
      <c r="J1598" s="73">
        <v>0</v>
      </c>
      <c r="K1598" s="73">
        <v>2</v>
      </c>
      <c r="L1598" s="73">
        <v>247.31</v>
      </c>
      <c r="N1598" s="108">
        <f t="shared" si="50"/>
        <v>0</v>
      </c>
      <c r="O1598" s="108">
        <f t="shared" si="50"/>
        <v>0</v>
      </c>
      <c r="P1598" s="108">
        <f t="shared" si="49"/>
        <v>0</v>
      </c>
    </row>
    <row r="1599" spans="1:16" hidden="1" x14ac:dyDescent="0.3">
      <c r="A1599" s="71" t="s">
        <v>154</v>
      </c>
      <c r="B1599" s="71" t="s">
        <v>57</v>
      </c>
      <c r="C1599" s="71" t="s">
        <v>55</v>
      </c>
      <c r="D1599" s="71" t="s">
        <v>121</v>
      </c>
      <c r="E1599" s="72" t="s">
        <v>24</v>
      </c>
      <c r="F1599" s="72" t="s">
        <v>16</v>
      </c>
      <c r="G1599" s="73">
        <v>2</v>
      </c>
      <c r="H1599" s="73">
        <v>246.98</v>
      </c>
      <c r="I1599" s="73">
        <v>0</v>
      </c>
      <c r="J1599" s="73">
        <v>0</v>
      </c>
      <c r="K1599" s="73">
        <v>2</v>
      </c>
      <c r="L1599" s="73">
        <v>246.98</v>
      </c>
      <c r="N1599" s="108">
        <f t="shared" si="50"/>
        <v>0</v>
      </c>
      <c r="O1599" s="108">
        <f t="shared" si="50"/>
        <v>0</v>
      </c>
      <c r="P1599" s="108">
        <f t="shared" si="49"/>
        <v>0</v>
      </c>
    </row>
    <row r="1600" spans="1:16" hidden="1" x14ac:dyDescent="0.3">
      <c r="A1600" s="71" t="s">
        <v>144</v>
      </c>
      <c r="B1600" s="71" t="s">
        <v>57</v>
      </c>
      <c r="C1600" s="71" t="s">
        <v>55</v>
      </c>
      <c r="D1600" s="71" t="s">
        <v>58</v>
      </c>
      <c r="E1600" s="72" t="s">
        <v>40</v>
      </c>
      <c r="F1600" s="72" t="s">
        <v>26</v>
      </c>
      <c r="G1600" s="73">
        <v>7</v>
      </c>
      <c r="H1600" s="73">
        <v>246.84</v>
      </c>
      <c r="I1600" s="73">
        <v>6</v>
      </c>
      <c r="J1600" s="73">
        <v>108.27</v>
      </c>
      <c r="K1600" s="73">
        <v>1</v>
      </c>
      <c r="L1600" s="73">
        <v>138.57</v>
      </c>
      <c r="N1600" s="108">
        <f t="shared" si="50"/>
        <v>0</v>
      </c>
      <c r="O1600" s="108">
        <f t="shared" si="50"/>
        <v>0</v>
      </c>
      <c r="P1600" s="108">
        <f t="shared" si="49"/>
        <v>0</v>
      </c>
    </row>
    <row r="1601" spans="1:16" hidden="1" x14ac:dyDescent="0.3">
      <c r="A1601" s="71" t="s">
        <v>160</v>
      </c>
      <c r="B1601" s="71" t="s">
        <v>57</v>
      </c>
      <c r="C1601" s="71" t="s">
        <v>55</v>
      </c>
      <c r="D1601" s="71" t="s">
        <v>47</v>
      </c>
      <c r="E1601" s="72" t="s">
        <v>37</v>
      </c>
      <c r="F1601" s="72" t="s">
        <v>26</v>
      </c>
      <c r="G1601" s="73">
        <v>8</v>
      </c>
      <c r="H1601" s="73">
        <v>246.62</v>
      </c>
      <c r="I1601" s="73">
        <v>2</v>
      </c>
      <c r="J1601" s="73">
        <v>115.78</v>
      </c>
      <c r="K1601" s="73">
        <v>6</v>
      </c>
      <c r="L1601" s="73">
        <v>130.84</v>
      </c>
      <c r="N1601" s="108">
        <f t="shared" si="50"/>
        <v>0</v>
      </c>
      <c r="O1601" s="108">
        <f t="shared" si="50"/>
        <v>0</v>
      </c>
      <c r="P1601" s="108">
        <f t="shared" si="49"/>
        <v>0</v>
      </c>
    </row>
    <row r="1602" spans="1:16" hidden="1" x14ac:dyDescent="0.3">
      <c r="A1602" s="71" t="s">
        <v>161</v>
      </c>
      <c r="B1602" s="71" t="s">
        <v>12</v>
      </c>
      <c r="C1602" s="71" t="s">
        <v>55</v>
      </c>
      <c r="D1602" s="71" t="s">
        <v>36</v>
      </c>
      <c r="E1602" s="72" t="s">
        <v>41</v>
      </c>
      <c r="F1602" s="72" t="s">
        <v>21</v>
      </c>
      <c r="G1602" s="73">
        <v>1</v>
      </c>
      <c r="H1602" s="73">
        <v>246.31</v>
      </c>
      <c r="I1602" s="73">
        <v>0</v>
      </c>
      <c r="J1602" s="73">
        <v>0</v>
      </c>
      <c r="K1602" s="73">
        <v>1</v>
      </c>
      <c r="L1602" s="73">
        <v>246.31</v>
      </c>
      <c r="N1602" s="108">
        <f t="shared" si="50"/>
        <v>0</v>
      </c>
      <c r="O1602" s="108">
        <f t="shared" si="50"/>
        <v>0</v>
      </c>
      <c r="P1602" s="108">
        <f t="shared" si="49"/>
        <v>0</v>
      </c>
    </row>
    <row r="1603" spans="1:16" hidden="1" x14ac:dyDescent="0.3">
      <c r="A1603" s="71" t="s">
        <v>163</v>
      </c>
      <c r="B1603" s="71" t="s">
        <v>57</v>
      </c>
      <c r="C1603" s="71" t="s">
        <v>17</v>
      </c>
      <c r="D1603" s="71" t="s">
        <v>89</v>
      </c>
      <c r="E1603" s="72" t="s">
        <v>15</v>
      </c>
      <c r="F1603" s="72" t="s">
        <v>26</v>
      </c>
      <c r="G1603" s="73">
        <v>2</v>
      </c>
      <c r="H1603" s="73">
        <v>246.27</v>
      </c>
      <c r="I1603" s="73">
        <v>0</v>
      </c>
      <c r="J1603" s="73">
        <v>0</v>
      </c>
      <c r="K1603" s="73">
        <v>2</v>
      </c>
      <c r="L1603" s="73">
        <v>246.27</v>
      </c>
      <c r="N1603" s="108">
        <f t="shared" si="50"/>
        <v>0</v>
      </c>
      <c r="O1603" s="108">
        <f t="shared" si="50"/>
        <v>0</v>
      </c>
      <c r="P1603" s="108">
        <f t="shared" ref="P1603:P1666" si="51">H1603-L1603-J1603</f>
        <v>0</v>
      </c>
    </row>
    <row r="1604" spans="1:16" hidden="1" x14ac:dyDescent="0.3">
      <c r="A1604" s="71" t="s">
        <v>132</v>
      </c>
      <c r="B1604" s="71" t="s">
        <v>57</v>
      </c>
      <c r="C1604" s="71" t="s">
        <v>13</v>
      </c>
      <c r="D1604" s="71" t="s">
        <v>100</v>
      </c>
      <c r="E1604" s="72" t="s">
        <v>18</v>
      </c>
      <c r="F1604" s="72" t="s">
        <v>16</v>
      </c>
      <c r="G1604" s="73">
        <v>22</v>
      </c>
      <c r="H1604" s="73">
        <v>245.96</v>
      </c>
      <c r="I1604" s="73">
        <v>3</v>
      </c>
      <c r="J1604" s="73">
        <v>48.49</v>
      </c>
      <c r="K1604" s="73">
        <v>19</v>
      </c>
      <c r="L1604" s="73">
        <v>197.47</v>
      </c>
      <c r="N1604" s="108">
        <f t="shared" si="50"/>
        <v>0</v>
      </c>
      <c r="O1604" s="108">
        <f t="shared" si="50"/>
        <v>0</v>
      </c>
      <c r="P1604" s="108">
        <f t="shared" si="51"/>
        <v>0</v>
      </c>
    </row>
    <row r="1605" spans="1:16" hidden="1" x14ac:dyDescent="0.3">
      <c r="A1605" s="71" t="s">
        <v>163</v>
      </c>
      <c r="B1605" s="71" t="s">
        <v>129</v>
      </c>
      <c r="C1605" s="71" t="s">
        <v>17</v>
      </c>
      <c r="D1605" s="71" t="s">
        <v>79</v>
      </c>
      <c r="E1605" s="72" t="s">
        <v>28</v>
      </c>
      <c r="F1605" s="72" t="s">
        <v>21</v>
      </c>
      <c r="G1605" s="73">
        <v>5</v>
      </c>
      <c r="H1605" s="73">
        <v>245.93</v>
      </c>
      <c r="I1605" s="73">
        <v>2</v>
      </c>
      <c r="J1605" s="73">
        <v>15.76</v>
      </c>
      <c r="K1605" s="73">
        <v>3</v>
      </c>
      <c r="L1605" s="73">
        <v>230.17</v>
      </c>
      <c r="N1605" s="108">
        <f t="shared" si="50"/>
        <v>0</v>
      </c>
      <c r="O1605" s="108">
        <f t="shared" si="50"/>
        <v>0</v>
      </c>
      <c r="P1605" s="108">
        <f t="shared" si="51"/>
        <v>1.9539925233402755E-14</v>
      </c>
    </row>
    <row r="1606" spans="1:16" hidden="1" x14ac:dyDescent="0.3">
      <c r="A1606" s="71" t="s">
        <v>140</v>
      </c>
      <c r="B1606" s="71" t="s">
        <v>57</v>
      </c>
      <c r="C1606" s="71" t="s">
        <v>13</v>
      </c>
      <c r="D1606" s="71" t="s">
        <v>85</v>
      </c>
      <c r="E1606" s="72" t="s">
        <v>41</v>
      </c>
      <c r="F1606" s="72" t="s">
        <v>16</v>
      </c>
      <c r="G1606" s="73">
        <v>11</v>
      </c>
      <c r="H1606" s="73">
        <v>245.93</v>
      </c>
      <c r="I1606" s="73">
        <v>2</v>
      </c>
      <c r="J1606" s="73">
        <v>12.32</v>
      </c>
      <c r="K1606" s="73">
        <v>9</v>
      </c>
      <c r="L1606" s="73">
        <v>233.61</v>
      </c>
      <c r="N1606" s="108">
        <f t="shared" si="50"/>
        <v>0</v>
      </c>
      <c r="O1606" s="108">
        <f t="shared" si="50"/>
        <v>0</v>
      </c>
      <c r="P1606" s="108">
        <f t="shared" si="51"/>
        <v>0</v>
      </c>
    </row>
    <row r="1607" spans="1:16" hidden="1" x14ac:dyDescent="0.3">
      <c r="A1607" s="71" t="s">
        <v>132</v>
      </c>
      <c r="B1607" s="71" t="s">
        <v>57</v>
      </c>
      <c r="C1607" s="71" t="s">
        <v>13</v>
      </c>
      <c r="D1607" s="71" t="s">
        <v>52</v>
      </c>
      <c r="E1607" s="72" t="s">
        <v>31</v>
      </c>
      <c r="F1607" s="72" t="s">
        <v>21</v>
      </c>
      <c r="G1607" s="73">
        <v>19</v>
      </c>
      <c r="H1607" s="73">
        <v>245.85</v>
      </c>
      <c r="I1607" s="73">
        <v>18</v>
      </c>
      <c r="J1607" s="73">
        <v>236.99</v>
      </c>
      <c r="K1607" s="73">
        <v>1</v>
      </c>
      <c r="L1607" s="73">
        <v>8.86</v>
      </c>
      <c r="N1607" s="108">
        <f t="shared" si="50"/>
        <v>0</v>
      </c>
      <c r="O1607" s="108">
        <f t="shared" si="50"/>
        <v>-1.4210854715202004E-14</v>
      </c>
      <c r="P1607" s="108">
        <f t="shared" si="51"/>
        <v>0</v>
      </c>
    </row>
    <row r="1608" spans="1:16" hidden="1" x14ac:dyDescent="0.3">
      <c r="A1608" s="71" t="s">
        <v>159</v>
      </c>
      <c r="B1608" s="71" t="s">
        <v>12</v>
      </c>
      <c r="C1608" s="71" t="s">
        <v>55</v>
      </c>
      <c r="D1608" s="71" t="s">
        <v>52</v>
      </c>
      <c r="E1608" s="72" t="s">
        <v>20</v>
      </c>
      <c r="F1608" s="72" t="s">
        <v>16</v>
      </c>
      <c r="G1608" s="73">
        <v>9</v>
      </c>
      <c r="H1608" s="73">
        <v>245.73</v>
      </c>
      <c r="I1608" s="73">
        <v>5</v>
      </c>
      <c r="J1608" s="73">
        <v>112.74</v>
      </c>
      <c r="K1608" s="73">
        <v>4</v>
      </c>
      <c r="L1608" s="73">
        <v>132.99</v>
      </c>
      <c r="N1608" s="108">
        <f t="shared" si="50"/>
        <v>0</v>
      </c>
      <c r="O1608" s="108">
        <f t="shared" si="50"/>
        <v>0</v>
      </c>
      <c r="P1608" s="108">
        <f t="shared" si="51"/>
        <v>0</v>
      </c>
    </row>
    <row r="1609" spans="1:16" hidden="1" x14ac:dyDescent="0.3">
      <c r="A1609" s="71" t="s">
        <v>146</v>
      </c>
      <c r="B1609" s="71" t="s">
        <v>57</v>
      </c>
      <c r="C1609" s="71" t="s">
        <v>55</v>
      </c>
      <c r="D1609" s="71" t="s">
        <v>50</v>
      </c>
      <c r="E1609" s="72" t="s">
        <v>41</v>
      </c>
      <c r="F1609" s="72" t="s">
        <v>21</v>
      </c>
      <c r="G1609" s="73">
        <v>18</v>
      </c>
      <c r="H1609" s="73">
        <v>245.41</v>
      </c>
      <c r="I1609" s="73">
        <v>9</v>
      </c>
      <c r="J1609" s="73">
        <v>111.35</v>
      </c>
      <c r="K1609" s="73">
        <v>9</v>
      </c>
      <c r="L1609" s="73">
        <v>134.06</v>
      </c>
      <c r="N1609" s="108">
        <f t="shared" si="50"/>
        <v>0</v>
      </c>
      <c r="O1609" s="108">
        <f t="shared" si="50"/>
        <v>0</v>
      </c>
      <c r="P1609" s="108">
        <f t="shared" si="51"/>
        <v>0</v>
      </c>
    </row>
    <row r="1610" spans="1:16" hidden="1" x14ac:dyDescent="0.3">
      <c r="A1610" s="71" t="s">
        <v>140</v>
      </c>
      <c r="B1610" s="71" t="s">
        <v>57</v>
      </c>
      <c r="C1610" s="71" t="s">
        <v>13</v>
      </c>
      <c r="D1610" s="71" t="s">
        <v>58</v>
      </c>
      <c r="E1610" s="72" t="s">
        <v>41</v>
      </c>
      <c r="F1610" s="72" t="s">
        <v>16</v>
      </c>
      <c r="G1610" s="73">
        <v>13</v>
      </c>
      <c r="H1610" s="73">
        <v>245.35</v>
      </c>
      <c r="I1610" s="73">
        <v>3</v>
      </c>
      <c r="J1610" s="73">
        <v>31.04</v>
      </c>
      <c r="K1610" s="73">
        <v>10</v>
      </c>
      <c r="L1610" s="73">
        <v>214.31</v>
      </c>
      <c r="N1610" s="108">
        <f t="shared" si="50"/>
        <v>0</v>
      </c>
      <c r="O1610" s="108">
        <f t="shared" si="50"/>
        <v>0</v>
      </c>
      <c r="P1610" s="108">
        <f t="shared" si="51"/>
        <v>0</v>
      </c>
    </row>
    <row r="1611" spans="1:16" hidden="1" x14ac:dyDescent="0.3">
      <c r="A1611" s="71" t="s">
        <v>161</v>
      </c>
      <c r="B1611" s="71" t="s">
        <v>12</v>
      </c>
      <c r="C1611" s="71" t="s">
        <v>55</v>
      </c>
      <c r="D1611" s="71" t="s">
        <v>72</v>
      </c>
      <c r="E1611" s="72" t="s">
        <v>40</v>
      </c>
      <c r="F1611" s="72" t="s">
        <v>4</v>
      </c>
      <c r="G1611" s="73">
        <v>3</v>
      </c>
      <c r="H1611" s="73">
        <v>244.57</v>
      </c>
      <c r="I1611" s="73">
        <v>1</v>
      </c>
      <c r="J1611" s="73">
        <v>116.83</v>
      </c>
      <c r="K1611" s="73">
        <v>2</v>
      </c>
      <c r="L1611" s="73">
        <v>127.74</v>
      </c>
      <c r="N1611" s="108">
        <f t="shared" si="50"/>
        <v>0</v>
      </c>
      <c r="O1611" s="108">
        <f t="shared" si="50"/>
        <v>0</v>
      </c>
      <c r="P1611" s="108">
        <f t="shared" si="51"/>
        <v>0</v>
      </c>
    </row>
    <row r="1612" spans="1:16" hidden="1" x14ac:dyDescent="0.3">
      <c r="A1612" s="71" t="s">
        <v>154</v>
      </c>
      <c r="B1612" s="71" t="s">
        <v>57</v>
      </c>
      <c r="C1612" s="71" t="s">
        <v>55</v>
      </c>
      <c r="D1612" s="71" t="s">
        <v>30</v>
      </c>
      <c r="E1612" s="72" t="s">
        <v>20</v>
      </c>
      <c r="F1612" s="72" t="s">
        <v>26</v>
      </c>
      <c r="G1612" s="73">
        <v>1</v>
      </c>
      <c r="H1612" s="73">
        <v>244.35</v>
      </c>
      <c r="I1612" s="73">
        <v>0</v>
      </c>
      <c r="J1612" s="73">
        <v>0</v>
      </c>
      <c r="K1612" s="73">
        <v>1</v>
      </c>
      <c r="L1612" s="73">
        <v>244.35</v>
      </c>
      <c r="N1612" s="108">
        <f t="shared" si="50"/>
        <v>0</v>
      </c>
      <c r="O1612" s="108">
        <f t="shared" si="50"/>
        <v>0</v>
      </c>
      <c r="P1612" s="108">
        <f t="shared" si="51"/>
        <v>0</v>
      </c>
    </row>
    <row r="1613" spans="1:16" hidden="1" x14ac:dyDescent="0.3">
      <c r="A1613" s="71" t="s">
        <v>154</v>
      </c>
      <c r="B1613" s="71" t="s">
        <v>57</v>
      </c>
      <c r="C1613" s="71" t="s">
        <v>55</v>
      </c>
      <c r="D1613" s="71" t="s">
        <v>110</v>
      </c>
      <c r="E1613" s="72" t="s">
        <v>5</v>
      </c>
      <c r="F1613" s="72" t="s">
        <v>16</v>
      </c>
      <c r="G1613" s="73">
        <v>1</v>
      </c>
      <c r="H1613" s="73">
        <v>244.26</v>
      </c>
      <c r="I1613" s="73">
        <v>0</v>
      </c>
      <c r="J1613" s="73">
        <v>0</v>
      </c>
      <c r="K1613" s="73">
        <v>1</v>
      </c>
      <c r="L1613" s="73">
        <v>244.26</v>
      </c>
      <c r="N1613" s="108">
        <f t="shared" si="50"/>
        <v>0</v>
      </c>
      <c r="O1613" s="108">
        <f t="shared" si="50"/>
        <v>0</v>
      </c>
      <c r="P1613" s="108">
        <f t="shared" si="51"/>
        <v>0</v>
      </c>
    </row>
    <row r="1614" spans="1:16" hidden="1" x14ac:dyDescent="0.3">
      <c r="A1614" s="71" t="s">
        <v>137</v>
      </c>
      <c r="B1614" s="71" t="s">
        <v>12</v>
      </c>
      <c r="C1614" s="71" t="s">
        <v>13</v>
      </c>
      <c r="D1614" s="71" t="s">
        <v>54</v>
      </c>
      <c r="E1614" s="72" t="s">
        <v>24</v>
      </c>
      <c r="F1614" s="72" t="s">
        <v>4</v>
      </c>
      <c r="G1614" s="73">
        <v>3</v>
      </c>
      <c r="H1614" s="73">
        <v>244.12</v>
      </c>
      <c r="I1614" s="73">
        <v>1</v>
      </c>
      <c r="J1614" s="73">
        <v>33.19</v>
      </c>
      <c r="K1614" s="73">
        <v>2</v>
      </c>
      <c r="L1614" s="73">
        <v>210.93</v>
      </c>
      <c r="N1614" s="108">
        <f t="shared" si="50"/>
        <v>0</v>
      </c>
      <c r="O1614" s="108">
        <f t="shared" si="50"/>
        <v>0</v>
      </c>
      <c r="P1614" s="108">
        <f t="shared" si="51"/>
        <v>0</v>
      </c>
    </row>
    <row r="1615" spans="1:16" hidden="1" x14ac:dyDescent="0.3">
      <c r="A1615" s="71" t="s">
        <v>142</v>
      </c>
      <c r="B1615" s="71" t="s">
        <v>57</v>
      </c>
      <c r="C1615" s="71" t="s">
        <v>55</v>
      </c>
      <c r="D1615" s="71" t="s">
        <v>81</v>
      </c>
      <c r="E1615" s="72" t="s">
        <v>15</v>
      </c>
      <c r="F1615" s="72" t="s">
        <v>4</v>
      </c>
      <c r="G1615" s="73">
        <v>2</v>
      </c>
      <c r="H1615" s="73">
        <v>244.01</v>
      </c>
      <c r="I1615" s="73">
        <v>0</v>
      </c>
      <c r="J1615" s="73">
        <v>0</v>
      </c>
      <c r="K1615" s="73">
        <v>2</v>
      </c>
      <c r="L1615" s="73">
        <v>244.01</v>
      </c>
      <c r="N1615" s="108">
        <f t="shared" si="50"/>
        <v>0</v>
      </c>
      <c r="O1615" s="108">
        <f t="shared" si="50"/>
        <v>0</v>
      </c>
      <c r="P1615" s="108">
        <f t="shared" si="51"/>
        <v>0</v>
      </c>
    </row>
    <row r="1616" spans="1:16" hidden="1" x14ac:dyDescent="0.3">
      <c r="A1616" s="71" t="s">
        <v>160</v>
      </c>
      <c r="B1616" s="71" t="s">
        <v>12</v>
      </c>
      <c r="C1616" s="71" t="s">
        <v>55</v>
      </c>
      <c r="D1616" s="71" t="s">
        <v>54</v>
      </c>
      <c r="E1616" s="72" t="s">
        <v>20</v>
      </c>
      <c r="F1616" s="72" t="s">
        <v>21</v>
      </c>
      <c r="G1616" s="73">
        <v>7</v>
      </c>
      <c r="H1616" s="73">
        <v>243.71</v>
      </c>
      <c r="I1616" s="73">
        <v>3</v>
      </c>
      <c r="J1616" s="73">
        <v>107.77</v>
      </c>
      <c r="K1616" s="73">
        <v>4</v>
      </c>
      <c r="L1616" s="73">
        <v>135.94</v>
      </c>
      <c r="N1616" s="108">
        <f t="shared" si="50"/>
        <v>0</v>
      </c>
      <c r="O1616" s="108">
        <f t="shared" si="50"/>
        <v>0</v>
      </c>
      <c r="P1616" s="108">
        <f t="shared" si="51"/>
        <v>0</v>
      </c>
    </row>
    <row r="1617" spans="1:16" hidden="1" x14ac:dyDescent="0.3">
      <c r="A1617" s="71" t="s">
        <v>161</v>
      </c>
      <c r="B1617" s="71" t="s">
        <v>129</v>
      </c>
      <c r="C1617" s="71" t="s">
        <v>55</v>
      </c>
      <c r="D1617" s="71" t="s">
        <v>58</v>
      </c>
      <c r="E1617" s="72" t="s">
        <v>25</v>
      </c>
      <c r="F1617" s="72" t="s">
        <v>26</v>
      </c>
      <c r="G1617" s="73">
        <v>16</v>
      </c>
      <c r="H1617" s="73">
        <v>242.66</v>
      </c>
      <c r="I1617" s="73">
        <v>8</v>
      </c>
      <c r="J1617" s="73">
        <v>72.37</v>
      </c>
      <c r="K1617" s="73">
        <v>8</v>
      </c>
      <c r="L1617" s="73">
        <v>170.29</v>
      </c>
      <c r="N1617" s="108">
        <f t="shared" si="50"/>
        <v>0</v>
      </c>
      <c r="O1617" s="108">
        <f t="shared" si="50"/>
        <v>0</v>
      </c>
      <c r="P1617" s="108">
        <f t="shared" si="51"/>
        <v>0</v>
      </c>
    </row>
    <row r="1618" spans="1:16" hidden="1" x14ac:dyDescent="0.3">
      <c r="A1618" s="71" t="s">
        <v>132</v>
      </c>
      <c r="B1618" s="71" t="s">
        <v>12</v>
      </c>
      <c r="C1618" s="71" t="s">
        <v>13</v>
      </c>
      <c r="D1618" s="71" t="s">
        <v>94</v>
      </c>
      <c r="E1618" s="72" t="s">
        <v>41</v>
      </c>
      <c r="F1618" s="72" t="s">
        <v>21</v>
      </c>
      <c r="G1618" s="73">
        <v>1</v>
      </c>
      <c r="H1618" s="73">
        <v>242.59</v>
      </c>
      <c r="I1618" s="73">
        <v>0</v>
      </c>
      <c r="J1618" s="73">
        <v>0</v>
      </c>
      <c r="K1618" s="73">
        <v>1</v>
      </c>
      <c r="L1618" s="73">
        <v>242.59</v>
      </c>
      <c r="N1618" s="108">
        <f t="shared" si="50"/>
        <v>0</v>
      </c>
      <c r="O1618" s="108">
        <f t="shared" si="50"/>
        <v>0</v>
      </c>
      <c r="P1618" s="108">
        <f t="shared" si="51"/>
        <v>0</v>
      </c>
    </row>
    <row r="1619" spans="1:16" hidden="1" x14ac:dyDescent="0.3">
      <c r="A1619" s="71" t="s">
        <v>140</v>
      </c>
      <c r="B1619" s="71" t="s">
        <v>57</v>
      </c>
      <c r="C1619" s="71" t="s">
        <v>13</v>
      </c>
      <c r="D1619" s="71" t="s">
        <v>42</v>
      </c>
      <c r="E1619" s="72" t="s">
        <v>37</v>
      </c>
      <c r="F1619" s="72" t="s">
        <v>21</v>
      </c>
      <c r="G1619" s="73">
        <v>6</v>
      </c>
      <c r="H1619" s="73">
        <v>242.59</v>
      </c>
      <c r="I1619" s="73">
        <v>0</v>
      </c>
      <c r="J1619" s="73">
        <v>0</v>
      </c>
      <c r="K1619" s="73">
        <v>6</v>
      </c>
      <c r="L1619" s="73">
        <v>242.59</v>
      </c>
      <c r="N1619" s="108">
        <f t="shared" si="50"/>
        <v>0</v>
      </c>
      <c r="O1619" s="108">
        <f t="shared" si="50"/>
        <v>0</v>
      </c>
      <c r="P1619" s="108">
        <f t="shared" si="51"/>
        <v>0</v>
      </c>
    </row>
    <row r="1620" spans="1:16" hidden="1" x14ac:dyDescent="0.3">
      <c r="A1620" s="71" t="s">
        <v>161</v>
      </c>
      <c r="B1620" s="71" t="s">
        <v>12</v>
      </c>
      <c r="C1620" s="71" t="s">
        <v>55</v>
      </c>
      <c r="D1620" s="71" t="s">
        <v>98</v>
      </c>
      <c r="E1620" s="72" t="s">
        <v>31</v>
      </c>
      <c r="F1620" s="72" t="s">
        <v>4</v>
      </c>
      <c r="G1620" s="73">
        <v>4</v>
      </c>
      <c r="H1620" s="73">
        <v>242.44</v>
      </c>
      <c r="I1620" s="73">
        <v>0</v>
      </c>
      <c r="J1620" s="73">
        <v>0</v>
      </c>
      <c r="K1620" s="73">
        <v>4</v>
      </c>
      <c r="L1620" s="73">
        <v>242.44</v>
      </c>
      <c r="N1620" s="108">
        <f t="shared" ref="N1620:O1683" si="52">G1620-I1620-K1620</f>
        <v>0</v>
      </c>
      <c r="O1620" s="108">
        <f t="shared" si="52"/>
        <v>0</v>
      </c>
      <c r="P1620" s="108">
        <f t="shared" si="51"/>
        <v>0</v>
      </c>
    </row>
    <row r="1621" spans="1:16" hidden="1" x14ac:dyDescent="0.3">
      <c r="A1621" s="71" t="s">
        <v>161</v>
      </c>
      <c r="B1621" s="71" t="s">
        <v>12</v>
      </c>
      <c r="C1621" s="71" t="s">
        <v>55</v>
      </c>
      <c r="D1621" s="71" t="s">
        <v>47</v>
      </c>
      <c r="E1621" s="72" t="s">
        <v>28</v>
      </c>
      <c r="F1621" s="72" t="s">
        <v>21</v>
      </c>
      <c r="G1621" s="73">
        <v>3</v>
      </c>
      <c r="H1621" s="73">
        <v>242.37</v>
      </c>
      <c r="I1621" s="73">
        <v>0</v>
      </c>
      <c r="J1621" s="73">
        <v>0</v>
      </c>
      <c r="K1621" s="73">
        <v>3</v>
      </c>
      <c r="L1621" s="73">
        <v>242.37</v>
      </c>
      <c r="N1621" s="108">
        <f t="shared" si="52"/>
        <v>0</v>
      </c>
      <c r="O1621" s="108">
        <f t="shared" si="52"/>
        <v>0</v>
      </c>
      <c r="P1621" s="108">
        <f t="shared" si="51"/>
        <v>0</v>
      </c>
    </row>
    <row r="1622" spans="1:16" hidden="1" x14ac:dyDescent="0.3">
      <c r="A1622" s="71" t="s">
        <v>140</v>
      </c>
      <c r="B1622" s="71" t="s">
        <v>57</v>
      </c>
      <c r="C1622" s="71" t="s">
        <v>55</v>
      </c>
      <c r="D1622" s="71" t="s">
        <v>81</v>
      </c>
      <c r="E1622" s="72" t="s">
        <v>28</v>
      </c>
      <c r="F1622" s="72" t="s">
        <v>16</v>
      </c>
      <c r="G1622" s="73">
        <v>3</v>
      </c>
      <c r="H1622" s="73">
        <v>242.04</v>
      </c>
      <c r="I1622" s="73">
        <v>0</v>
      </c>
      <c r="J1622" s="73">
        <v>0</v>
      </c>
      <c r="K1622" s="73">
        <v>3</v>
      </c>
      <c r="L1622" s="73">
        <v>242.04</v>
      </c>
      <c r="N1622" s="108">
        <f t="shared" si="52"/>
        <v>0</v>
      </c>
      <c r="O1622" s="108">
        <f t="shared" si="52"/>
        <v>0</v>
      </c>
      <c r="P1622" s="108">
        <f t="shared" si="51"/>
        <v>0</v>
      </c>
    </row>
    <row r="1623" spans="1:16" x14ac:dyDescent="0.3">
      <c r="A1623" s="71" t="s">
        <v>142</v>
      </c>
      <c r="B1623" s="71" t="s">
        <v>12</v>
      </c>
      <c r="C1623" s="71" t="s">
        <v>13</v>
      </c>
      <c r="D1623" s="71" t="s">
        <v>51</v>
      </c>
      <c r="E1623" s="72" t="s">
        <v>15</v>
      </c>
      <c r="F1623" s="72" t="s">
        <v>16</v>
      </c>
      <c r="G1623" s="91">
        <v>2</v>
      </c>
      <c r="H1623" s="73">
        <v>241.9</v>
      </c>
      <c r="I1623" s="91">
        <v>2</v>
      </c>
      <c r="J1623" s="73">
        <v>241.9</v>
      </c>
      <c r="K1623" s="91">
        <v>0</v>
      </c>
      <c r="L1623" s="73">
        <v>0</v>
      </c>
      <c r="N1623" s="108">
        <f t="shared" si="52"/>
        <v>0</v>
      </c>
      <c r="O1623" s="108">
        <f t="shared" si="52"/>
        <v>0</v>
      </c>
      <c r="P1623" s="108">
        <f t="shared" si="51"/>
        <v>0</v>
      </c>
    </row>
    <row r="1624" spans="1:16" hidden="1" x14ac:dyDescent="0.3">
      <c r="A1624" s="71" t="s">
        <v>142</v>
      </c>
      <c r="B1624" s="71" t="s">
        <v>57</v>
      </c>
      <c r="C1624" s="71" t="s">
        <v>55</v>
      </c>
      <c r="D1624" s="71" t="s">
        <v>56</v>
      </c>
      <c r="E1624" s="72" t="s">
        <v>15</v>
      </c>
      <c r="F1624" s="72" t="s">
        <v>21</v>
      </c>
      <c r="G1624" s="73">
        <v>2</v>
      </c>
      <c r="H1624" s="73">
        <v>241.78</v>
      </c>
      <c r="I1624" s="73">
        <v>0</v>
      </c>
      <c r="J1624" s="73">
        <v>0</v>
      </c>
      <c r="K1624" s="73">
        <v>2</v>
      </c>
      <c r="L1624" s="73">
        <v>241.78</v>
      </c>
      <c r="N1624" s="108">
        <f t="shared" si="52"/>
        <v>0</v>
      </c>
      <c r="O1624" s="108">
        <f t="shared" si="52"/>
        <v>0</v>
      </c>
      <c r="P1624" s="108">
        <f t="shared" si="51"/>
        <v>0</v>
      </c>
    </row>
    <row r="1625" spans="1:16" hidden="1" x14ac:dyDescent="0.3">
      <c r="A1625" s="71" t="s">
        <v>155</v>
      </c>
      <c r="B1625" s="71" t="s">
        <v>12</v>
      </c>
      <c r="C1625" s="71" t="s">
        <v>55</v>
      </c>
      <c r="D1625" s="71" t="s">
        <v>77</v>
      </c>
      <c r="E1625" s="72" t="s">
        <v>41</v>
      </c>
      <c r="F1625" s="72" t="s">
        <v>26</v>
      </c>
      <c r="G1625" s="73">
        <v>14</v>
      </c>
      <c r="H1625" s="73">
        <v>241.36</v>
      </c>
      <c r="I1625" s="73">
        <v>5</v>
      </c>
      <c r="J1625" s="73">
        <v>109.66</v>
      </c>
      <c r="K1625" s="73">
        <v>9</v>
      </c>
      <c r="L1625" s="73">
        <v>131.69999999999999</v>
      </c>
      <c r="N1625" s="108">
        <f t="shared" si="52"/>
        <v>0</v>
      </c>
      <c r="O1625" s="108">
        <f t="shared" si="52"/>
        <v>0</v>
      </c>
      <c r="P1625" s="108">
        <f t="shared" si="51"/>
        <v>0</v>
      </c>
    </row>
    <row r="1626" spans="1:16" hidden="1" x14ac:dyDescent="0.3">
      <c r="A1626" s="71" t="s">
        <v>144</v>
      </c>
      <c r="B1626" s="71" t="s">
        <v>12</v>
      </c>
      <c r="C1626" s="71" t="s">
        <v>55</v>
      </c>
      <c r="D1626" s="71" t="s">
        <v>104</v>
      </c>
      <c r="E1626" s="72" t="s">
        <v>40</v>
      </c>
      <c r="F1626" s="72" t="s">
        <v>21</v>
      </c>
      <c r="G1626" s="73">
        <v>4</v>
      </c>
      <c r="H1626" s="73">
        <v>241.24</v>
      </c>
      <c r="I1626" s="73">
        <v>2</v>
      </c>
      <c r="J1626" s="73">
        <v>135.97999999999999</v>
      </c>
      <c r="K1626" s="73">
        <v>2</v>
      </c>
      <c r="L1626" s="73">
        <v>105.26</v>
      </c>
      <c r="N1626" s="108">
        <f t="shared" si="52"/>
        <v>0</v>
      </c>
      <c r="O1626" s="108">
        <f t="shared" si="52"/>
        <v>0</v>
      </c>
      <c r="P1626" s="108">
        <f t="shared" si="51"/>
        <v>0</v>
      </c>
    </row>
    <row r="1627" spans="1:16" hidden="1" x14ac:dyDescent="0.3">
      <c r="A1627" s="71" t="s">
        <v>134</v>
      </c>
      <c r="B1627" s="71" t="s">
        <v>12</v>
      </c>
      <c r="C1627" s="71" t="s">
        <v>13</v>
      </c>
      <c r="D1627" s="71" t="s">
        <v>54</v>
      </c>
      <c r="E1627" s="72" t="s">
        <v>41</v>
      </c>
      <c r="F1627" s="72" t="s">
        <v>16</v>
      </c>
      <c r="G1627" s="73">
        <v>12</v>
      </c>
      <c r="H1627" s="73">
        <v>241.18</v>
      </c>
      <c r="I1627" s="73">
        <v>0</v>
      </c>
      <c r="J1627" s="73">
        <v>0</v>
      </c>
      <c r="K1627" s="73">
        <v>12</v>
      </c>
      <c r="L1627" s="73">
        <v>241.18</v>
      </c>
      <c r="N1627" s="108">
        <f t="shared" si="52"/>
        <v>0</v>
      </c>
      <c r="O1627" s="108">
        <f t="shared" si="52"/>
        <v>0</v>
      </c>
      <c r="P1627" s="108">
        <f t="shared" si="51"/>
        <v>0</v>
      </c>
    </row>
    <row r="1628" spans="1:16" hidden="1" x14ac:dyDescent="0.3">
      <c r="A1628" s="71" t="s">
        <v>154</v>
      </c>
      <c r="B1628" s="71" t="s">
        <v>129</v>
      </c>
      <c r="C1628" s="71" t="s">
        <v>55</v>
      </c>
      <c r="D1628" s="71" t="s">
        <v>46</v>
      </c>
      <c r="E1628" s="72" t="s">
        <v>15</v>
      </c>
      <c r="F1628" s="72" t="s">
        <v>21</v>
      </c>
      <c r="G1628" s="73">
        <v>2</v>
      </c>
      <c r="H1628" s="73">
        <v>240.28</v>
      </c>
      <c r="I1628" s="73">
        <v>0</v>
      </c>
      <c r="J1628" s="73">
        <v>0</v>
      </c>
      <c r="K1628" s="73">
        <v>2</v>
      </c>
      <c r="L1628" s="73">
        <v>240.28</v>
      </c>
      <c r="N1628" s="108">
        <f t="shared" si="52"/>
        <v>0</v>
      </c>
      <c r="O1628" s="108">
        <f t="shared" si="52"/>
        <v>0</v>
      </c>
      <c r="P1628" s="108">
        <f t="shared" si="51"/>
        <v>0</v>
      </c>
    </row>
    <row r="1629" spans="1:16" hidden="1" x14ac:dyDescent="0.3">
      <c r="A1629" s="71" t="s">
        <v>142</v>
      </c>
      <c r="B1629" s="71" t="s">
        <v>57</v>
      </c>
      <c r="C1629" s="71" t="s">
        <v>55</v>
      </c>
      <c r="D1629" s="71" t="s">
        <v>19</v>
      </c>
      <c r="E1629" s="72" t="s">
        <v>37</v>
      </c>
      <c r="F1629" s="72" t="s">
        <v>21</v>
      </c>
      <c r="G1629" s="73">
        <v>5</v>
      </c>
      <c r="H1629" s="73">
        <v>240.25</v>
      </c>
      <c r="I1629" s="73">
        <v>0</v>
      </c>
      <c r="J1629" s="73">
        <v>0</v>
      </c>
      <c r="K1629" s="73">
        <v>5</v>
      </c>
      <c r="L1629" s="73">
        <v>240.25</v>
      </c>
      <c r="N1629" s="108">
        <f t="shared" si="52"/>
        <v>0</v>
      </c>
      <c r="O1629" s="108">
        <f t="shared" si="52"/>
        <v>0</v>
      </c>
      <c r="P1629" s="108">
        <f t="shared" si="51"/>
        <v>0</v>
      </c>
    </row>
    <row r="1630" spans="1:16" hidden="1" x14ac:dyDescent="0.3">
      <c r="A1630" s="71" t="s">
        <v>165</v>
      </c>
      <c r="B1630" s="71" t="s">
        <v>57</v>
      </c>
      <c r="C1630" s="71" t="s">
        <v>17</v>
      </c>
      <c r="D1630" s="71" t="s">
        <v>47</v>
      </c>
      <c r="E1630" s="72" t="s">
        <v>18</v>
      </c>
      <c r="F1630" s="72" t="s">
        <v>4</v>
      </c>
      <c r="G1630" s="73">
        <v>14</v>
      </c>
      <c r="H1630" s="73">
        <v>240</v>
      </c>
      <c r="I1630" s="73">
        <v>0</v>
      </c>
      <c r="J1630" s="73">
        <v>0</v>
      </c>
      <c r="K1630" s="73">
        <v>14</v>
      </c>
      <c r="L1630" s="73">
        <v>240</v>
      </c>
      <c r="N1630" s="108">
        <f t="shared" si="52"/>
        <v>0</v>
      </c>
      <c r="O1630" s="108">
        <f t="shared" si="52"/>
        <v>0</v>
      </c>
      <c r="P1630" s="108">
        <f t="shared" si="51"/>
        <v>0</v>
      </c>
    </row>
    <row r="1631" spans="1:16" hidden="1" x14ac:dyDescent="0.3">
      <c r="A1631" s="71" t="s">
        <v>154</v>
      </c>
      <c r="B1631" s="71" t="s">
        <v>129</v>
      </c>
      <c r="C1631" s="71" t="s">
        <v>55</v>
      </c>
      <c r="D1631" s="71" t="s">
        <v>94</v>
      </c>
      <c r="E1631" s="72" t="s">
        <v>3</v>
      </c>
      <c r="F1631" s="72" t="s">
        <v>16</v>
      </c>
      <c r="G1631" s="73">
        <v>21</v>
      </c>
      <c r="H1631" s="73">
        <v>239.98</v>
      </c>
      <c r="I1631" s="73">
        <v>0</v>
      </c>
      <c r="J1631" s="73">
        <v>0</v>
      </c>
      <c r="K1631" s="73">
        <v>21</v>
      </c>
      <c r="L1631" s="73">
        <v>239.98</v>
      </c>
      <c r="N1631" s="108">
        <f t="shared" si="52"/>
        <v>0</v>
      </c>
      <c r="O1631" s="108">
        <f t="shared" si="52"/>
        <v>0</v>
      </c>
      <c r="P1631" s="108">
        <f t="shared" si="51"/>
        <v>0</v>
      </c>
    </row>
    <row r="1632" spans="1:16" hidden="1" x14ac:dyDescent="0.3">
      <c r="A1632" s="71" t="s">
        <v>156</v>
      </c>
      <c r="B1632" s="71" t="s">
        <v>57</v>
      </c>
      <c r="C1632" s="71" t="s">
        <v>55</v>
      </c>
      <c r="D1632" s="71" t="s">
        <v>49</v>
      </c>
      <c r="E1632" s="72" t="s">
        <v>20</v>
      </c>
      <c r="F1632" s="72" t="s">
        <v>26</v>
      </c>
      <c r="G1632" s="73">
        <v>3</v>
      </c>
      <c r="H1632" s="73">
        <v>239.68</v>
      </c>
      <c r="I1632" s="73">
        <v>0</v>
      </c>
      <c r="J1632" s="73">
        <v>0</v>
      </c>
      <c r="K1632" s="73">
        <v>3</v>
      </c>
      <c r="L1632" s="73">
        <v>239.68</v>
      </c>
      <c r="N1632" s="108">
        <f t="shared" si="52"/>
        <v>0</v>
      </c>
      <c r="O1632" s="108">
        <f t="shared" si="52"/>
        <v>0</v>
      </c>
      <c r="P1632" s="108">
        <f t="shared" si="51"/>
        <v>0</v>
      </c>
    </row>
    <row r="1633" spans="1:16" hidden="1" x14ac:dyDescent="0.3">
      <c r="A1633" s="71" t="s">
        <v>160</v>
      </c>
      <c r="B1633" s="71" t="s">
        <v>12</v>
      </c>
      <c r="C1633" s="71" t="s">
        <v>55</v>
      </c>
      <c r="D1633" s="71" t="s">
        <v>98</v>
      </c>
      <c r="E1633" s="72" t="s">
        <v>37</v>
      </c>
      <c r="F1633" s="72" t="s">
        <v>26</v>
      </c>
      <c r="G1633" s="73">
        <v>5</v>
      </c>
      <c r="H1633" s="73">
        <v>239.1</v>
      </c>
      <c r="I1633" s="73">
        <v>0</v>
      </c>
      <c r="J1633" s="73">
        <v>0</v>
      </c>
      <c r="K1633" s="73">
        <v>5</v>
      </c>
      <c r="L1633" s="73">
        <v>239.1</v>
      </c>
      <c r="N1633" s="108">
        <f t="shared" si="52"/>
        <v>0</v>
      </c>
      <c r="O1633" s="108">
        <f t="shared" si="52"/>
        <v>0</v>
      </c>
      <c r="P1633" s="108">
        <f t="shared" si="51"/>
        <v>0</v>
      </c>
    </row>
    <row r="1634" spans="1:16" hidden="1" x14ac:dyDescent="0.3">
      <c r="A1634" s="71" t="s">
        <v>131</v>
      </c>
      <c r="B1634" s="71" t="s">
        <v>12</v>
      </c>
      <c r="C1634" s="71" t="s">
        <v>22</v>
      </c>
      <c r="D1634" s="71" t="s">
        <v>47</v>
      </c>
      <c r="E1634" s="72" t="s">
        <v>28</v>
      </c>
      <c r="F1634" s="72" t="s">
        <v>26</v>
      </c>
      <c r="G1634" s="73">
        <v>5</v>
      </c>
      <c r="H1634" s="73">
        <v>239.08</v>
      </c>
      <c r="I1634" s="73">
        <v>2</v>
      </c>
      <c r="J1634" s="73">
        <v>87.61</v>
      </c>
      <c r="K1634" s="73">
        <v>3</v>
      </c>
      <c r="L1634" s="73">
        <v>151.47</v>
      </c>
      <c r="N1634" s="108">
        <f t="shared" si="52"/>
        <v>0</v>
      </c>
      <c r="O1634" s="108">
        <f t="shared" si="52"/>
        <v>0</v>
      </c>
      <c r="P1634" s="108">
        <f t="shared" si="51"/>
        <v>0</v>
      </c>
    </row>
    <row r="1635" spans="1:16" hidden="1" x14ac:dyDescent="0.3">
      <c r="A1635" s="71" t="s">
        <v>142</v>
      </c>
      <c r="B1635" s="71" t="s">
        <v>57</v>
      </c>
      <c r="C1635" s="71" t="s">
        <v>55</v>
      </c>
      <c r="D1635" s="71" t="s">
        <v>73</v>
      </c>
      <c r="E1635" s="72" t="s">
        <v>37</v>
      </c>
      <c r="F1635" s="72" t="s">
        <v>26</v>
      </c>
      <c r="G1635" s="73">
        <v>9</v>
      </c>
      <c r="H1635" s="73">
        <v>239.01</v>
      </c>
      <c r="I1635" s="73">
        <v>3</v>
      </c>
      <c r="J1635" s="73">
        <v>64.11</v>
      </c>
      <c r="K1635" s="73">
        <v>6</v>
      </c>
      <c r="L1635" s="73">
        <v>174.9</v>
      </c>
      <c r="N1635" s="108">
        <f t="shared" si="52"/>
        <v>0</v>
      </c>
      <c r="O1635" s="108">
        <f t="shared" si="52"/>
        <v>0</v>
      </c>
      <c r="P1635" s="108">
        <f t="shared" si="51"/>
        <v>0</v>
      </c>
    </row>
    <row r="1636" spans="1:16" hidden="1" x14ac:dyDescent="0.3">
      <c r="A1636" s="71" t="s">
        <v>160</v>
      </c>
      <c r="B1636" s="71" t="s">
        <v>12</v>
      </c>
      <c r="C1636" s="71" t="s">
        <v>53</v>
      </c>
      <c r="D1636" s="71" t="s">
        <v>46</v>
      </c>
      <c r="E1636" s="72" t="s">
        <v>40</v>
      </c>
      <c r="F1636" s="72" t="s">
        <v>26</v>
      </c>
      <c r="G1636" s="73">
        <v>15</v>
      </c>
      <c r="H1636" s="73">
        <v>238.36</v>
      </c>
      <c r="I1636" s="73">
        <v>13</v>
      </c>
      <c r="J1636" s="73">
        <v>206.7</v>
      </c>
      <c r="K1636" s="73">
        <v>2</v>
      </c>
      <c r="L1636" s="73">
        <v>31.66</v>
      </c>
      <c r="N1636" s="108">
        <f t="shared" si="52"/>
        <v>0</v>
      </c>
      <c r="O1636" s="108">
        <f t="shared" si="52"/>
        <v>0</v>
      </c>
      <c r="P1636" s="108">
        <f t="shared" si="51"/>
        <v>0</v>
      </c>
    </row>
    <row r="1637" spans="1:16" hidden="1" x14ac:dyDescent="0.3">
      <c r="A1637" s="71" t="s">
        <v>161</v>
      </c>
      <c r="B1637" s="71" t="s">
        <v>57</v>
      </c>
      <c r="C1637" s="71" t="s">
        <v>55</v>
      </c>
      <c r="D1637" s="71" t="s">
        <v>32</v>
      </c>
      <c r="E1637" s="72" t="s">
        <v>25</v>
      </c>
      <c r="F1637" s="72" t="s">
        <v>26</v>
      </c>
      <c r="G1637" s="73">
        <v>8</v>
      </c>
      <c r="H1637" s="73">
        <v>238.31</v>
      </c>
      <c r="I1637" s="73">
        <v>0</v>
      </c>
      <c r="J1637" s="73">
        <v>0</v>
      </c>
      <c r="K1637" s="73">
        <v>8</v>
      </c>
      <c r="L1637" s="73">
        <v>238.31</v>
      </c>
      <c r="N1637" s="108">
        <f t="shared" si="52"/>
        <v>0</v>
      </c>
      <c r="O1637" s="108">
        <f t="shared" si="52"/>
        <v>0</v>
      </c>
      <c r="P1637" s="108">
        <f t="shared" si="51"/>
        <v>0</v>
      </c>
    </row>
    <row r="1638" spans="1:16" hidden="1" x14ac:dyDescent="0.3">
      <c r="A1638" s="71" t="s">
        <v>140</v>
      </c>
      <c r="B1638" s="71" t="s">
        <v>57</v>
      </c>
      <c r="C1638" s="71" t="s">
        <v>13</v>
      </c>
      <c r="D1638" s="71" t="s">
        <v>39</v>
      </c>
      <c r="E1638" s="72" t="s">
        <v>41</v>
      </c>
      <c r="F1638" s="72" t="s">
        <v>21</v>
      </c>
      <c r="G1638" s="73">
        <v>12</v>
      </c>
      <c r="H1638" s="73">
        <v>238.24</v>
      </c>
      <c r="I1638" s="73">
        <v>2</v>
      </c>
      <c r="J1638" s="73">
        <v>26.96</v>
      </c>
      <c r="K1638" s="73">
        <v>10</v>
      </c>
      <c r="L1638" s="73">
        <v>211.28</v>
      </c>
      <c r="N1638" s="108">
        <f t="shared" si="52"/>
        <v>0</v>
      </c>
      <c r="O1638" s="108">
        <f t="shared" si="52"/>
        <v>0</v>
      </c>
      <c r="P1638" s="108">
        <f t="shared" si="51"/>
        <v>0</v>
      </c>
    </row>
    <row r="1639" spans="1:16" hidden="1" x14ac:dyDescent="0.3">
      <c r="A1639" s="71" t="s">
        <v>161</v>
      </c>
      <c r="B1639" s="71" t="s">
        <v>57</v>
      </c>
      <c r="C1639" s="71" t="s">
        <v>55</v>
      </c>
      <c r="D1639" s="71" t="s">
        <v>58</v>
      </c>
      <c r="E1639" s="72" t="s">
        <v>24</v>
      </c>
      <c r="F1639" s="72" t="s">
        <v>21</v>
      </c>
      <c r="G1639" s="73">
        <v>2</v>
      </c>
      <c r="H1639" s="73">
        <v>238.14</v>
      </c>
      <c r="I1639" s="73">
        <v>0</v>
      </c>
      <c r="J1639" s="73">
        <v>0</v>
      </c>
      <c r="K1639" s="73">
        <v>2</v>
      </c>
      <c r="L1639" s="73">
        <v>238.14</v>
      </c>
      <c r="N1639" s="108">
        <f t="shared" si="52"/>
        <v>0</v>
      </c>
      <c r="O1639" s="108">
        <f t="shared" si="52"/>
        <v>0</v>
      </c>
      <c r="P1639" s="108">
        <f t="shared" si="51"/>
        <v>0</v>
      </c>
    </row>
    <row r="1640" spans="1:16" hidden="1" x14ac:dyDescent="0.3">
      <c r="A1640" s="71" t="s">
        <v>134</v>
      </c>
      <c r="B1640" s="71" t="s">
        <v>57</v>
      </c>
      <c r="C1640" s="71" t="s">
        <v>13</v>
      </c>
      <c r="D1640" s="71" t="s">
        <v>63</v>
      </c>
      <c r="E1640" s="72" t="s">
        <v>15</v>
      </c>
      <c r="F1640" s="72" t="s">
        <v>26</v>
      </c>
      <c r="G1640" s="73">
        <v>15</v>
      </c>
      <c r="H1640" s="73">
        <v>237.74</v>
      </c>
      <c r="I1640" s="73">
        <v>12</v>
      </c>
      <c r="J1640" s="73">
        <v>189.72</v>
      </c>
      <c r="K1640" s="73">
        <v>3</v>
      </c>
      <c r="L1640" s="73">
        <v>48.02</v>
      </c>
      <c r="N1640" s="108">
        <f t="shared" si="52"/>
        <v>0</v>
      </c>
      <c r="O1640" s="108">
        <f t="shared" si="52"/>
        <v>0</v>
      </c>
      <c r="P1640" s="108">
        <f t="shared" si="51"/>
        <v>0</v>
      </c>
    </row>
    <row r="1641" spans="1:16" hidden="1" x14ac:dyDescent="0.3">
      <c r="A1641" s="71" t="s">
        <v>159</v>
      </c>
      <c r="B1641" s="71" t="s">
        <v>12</v>
      </c>
      <c r="C1641" s="71" t="s">
        <v>55</v>
      </c>
      <c r="D1641" s="71" t="s">
        <v>36</v>
      </c>
      <c r="E1641" s="72" t="s">
        <v>20</v>
      </c>
      <c r="F1641" s="72" t="s">
        <v>26</v>
      </c>
      <c r="G1641" s="73">
        <v>3</v>
      </c>
      <c r="H1641" s="73">
        <v>237.61</v>
      </c>
      <c r="I1641" s="73">
        <v>0</v>
      </c>
      <c r="J1641" s="73">
        <v>0</v>
      </c>
      <c r="K1641" s="73">
        <v>3</v>
      </c>
      <c r="L1641" s="73">
        <v>237.61</v>
      </c>
      <c r="N1641" s="108">
        <f t="shared" si="52"/>
        <v>0</v>
      </c>
      <c r="O1641" s="108">
        <f t="shared" si="52"/>
        <v>0</v>
      </c>
      <c r="P1641" s="108">
        <f t="shared" si="51"/>
        <v>0</v>
      </c>
    </row>
    <row r="1642" spans="1:16" hidden="1" x14ac:dyDescent="0.3">
      <c r="A1642" s="71" t="s">
        <v>154</v>
      </c>
      <c r="B1642" s="71" t="s">
        <v>12</v>
      </c>
      <c r="C1642" s="71" t="s">
        <v>55</v>
      </c>
      <c r="D1642" s="71" t="s">
        <v>62</v>
      </c>
      <c r="E1642" s="72" t="s">
        <v>41</v>
      </c>
      <c r="F1642" s="72" t="s">
        <v>26</v>
      </c>
      <c r="G1642" s="73">
        <v>4</v>
      </c>
      <c r="H1642" s="73">
        <v>237.38</v>
      </c>
      <c r="I1642" s="73">
        <v>4</v>
      </c>
      <c r="J1642" s="73">
        <v>237.38</v>
      </c>
      <c r="K1642" s="73">
        <v>0</v>
      </c>
      <c r="L1642" s="73">
        <v>0</v>
      </c>
      <c r="N1642" s="108">
        <f t="shared" si="52"/>
        <v>0</v>
      </c>
      <c r="O1642" s="108">
        <f t="shared" si="52"/>
        <v>0</v>
      </c>
      <c r="P1642" s="108">
        <f t="shared" si="51"/>
        <v>0</v>
      </c>
    </row>
    <row r="1643" spans="1:16" hidden="1" x14ac:dyDescent="0.3">
      <c r="A1643" s="71" t="s">
        <v>163</v>
      </c>
      <c r="B1643" s="71" t="s">
        <v>57</v>
      </c>
      <c r="C1643" s="71" t="s">
        <v>55</v>
      </c>
      <c r="D1643" s="71" t="s">
        <v>72</v>
      </c>
      <c r="E1643" s="72" t="s">
        <v>24</v>
      </c>
      <c r="F1643" s="72" t="s">
        <v>21</v>
      </c>
      <c r="G1643" s="73">
        <v>2</v>
      </c>
      <c r="H1643" s="73">
        <v>237.3</v>
      </c>
      <c r="I1643" s="73">
        <v>0</v>
      </c>
      <c r="J1643" s="73">
        <v>0</v>
      </c>
      <c r="K1643" s="73">
        <v>2</v>
      </c>
      <c r="L1643" s="73">
        <v>237.3</v>
      </c>
      <c r="N1643" s="108">
        <f t="shared" si="52"/>
        <v>0</v>
      </c>
      <c r="O1643" s="108">
        <f t="shared" si="52"/>
        <v>0</v>
      </c>
      <c r="P1643" s="108">
        <f t="shared" si="51"/>
        <v>0</v>
      </c>
    </row>
    <row r="1644" spans="1:16" hidden="1" x14ac:dyDescent="0.3">
      <c r="A1644" s="71" t="s">
        <v>163</v>
      </c>
      <c r="B1644" s="71" t="s">
        <v>12</v>
      </c>
      <c r="C1644" s="71" t="s">
        <v>13</v>
      </c>
      <c r="D1644" s="71" t="s">
        <v>102</v>
      </c>
      <c r="E1644" s="72" t="s">
        <v>24</v>
      </c>
      <c r="F1644" s="72" t="s">
        <v>21</v>
      </c>
      <c r="G1644" s="73">
        <v>2</v>
      </c>
      <c r="H1644" s="73">
        <v>237.29</v>
      </c>
      <c r="I1644" s="73">
        <v>0</v>
      </c>
      <c r="J1644" s="73">
        <v>0</v>
      </c>
      <c r="K1644" s="73">
        <v>2</v>
      </c>
      <c r="L1644" s="73">
        <v>237.29</v>
      </c>
      <c r="N1644" s="108">
        <f t="shared" si="52"/>
        <v>0</v>
      </c>
      <c r="O1644" s="108">
        <f t="shared" si="52"/>
        <v>0</v>
      </c>
      <c r="P1644" s="108">
        <f t="shared" si="51"/>
        <v>0</v>
      </c>
    </row>
    <row r="1645" spans="1:16" hidden="1" x14ac:dyDescent="0.3">
      <c r="A1645" s="71" t="s">
        <v>163</v>
      </c>
      <c r="B1645" s="71" t="s">
        <v>12</v>
      </c>
      <c r="C1645" s="71" t="s">
        <v>55</v>
      </c>
      <c r="D1645" s="71" t="s">
        <v>62</v>
      </c>
      <c r="E1645" s="72" t="s">
        <v>41</v>
      </c>
      <c r="F1645" s="72" t="s">
        <v>21</v>
      </c>
      <c r="G1645" s="73">
        <v>15</v>
      </c>
      <c r="H1645" s="73">
        <v>237.26</v>
      </c>
      <c r="I1645" s="73">
        <v>5</v>
      </c>
      <c r="J1645" s="73">
        <v>57.4</v>
      </c>
      <c r="K1645" s="73">
        <v>10</v>
      </c>
      <c r="L1645" s="73">
        <v>179.86</v>
      </c>
      <c r="N1645" s="108">
        <f t="shared" si="52"/>
        <v>0</v>
      </c>
      <c r="O1645" s="108">
        <f t="shared" si="52"/>
        <v>0</v>
      </c>
      <c r="P1645" s="108">
        <f t="shared" si="51"/>
        <v>0</v>
      </c>
    </row>
    <row r="1646" spans="1:16" hidden="1" x14ac:dyDescent="0.3">
      <c r="A1646" s="71" t="s">
        <v>142</v>
      </c>
      <c r="B1646" s="71" t="s">
        <v>12</v>
      </c>
      <c r="C1646" s="71" t="s">
        <v>13</v>
      </c>
      <c r="D1646" s="71" t="s">
        <v>27</v>
      </c>
      <c r="E1646" s="72" t="s">
        <v>37</v>
      </c>
      <c r="F1646" s="72" t="s">
        <v>16</v>
      </c>
      <c r="G1646" s="73">
        <v>5</v>
      </c>
      <c r="H1646" s="73">
        <v>236.73</v>
      </c>
      <c r="I1646" s="73">
        <v>0</v>
      </c>
      <c r="J1646" s="73">
        <v>0</v>
      </c>
      <c r="K1646" s="73">
        <v>5</v>
      </c>
      <c r="L1646" s="73">
        <v>236.73</v>
      </c>
      <c r="N1646" s="108">
        <f t="shared" si="52"/>
        <v>0</v>
      </c>
      <c r="O1646" s="108">
        <f t="shared" si="52"/>
        <v>0</v>
      </c>
      <c r="P1646" s="108">
        <f t="shared" si="51"/>
        <v>0</v>
      </c>
    </row>
    <row r="1647" spans="1:16" x14ac:dyDescent="0.3">
      <c r="A1647" s="71" t="s">
        <v>132</v>
      </c>
      <c r="B1647" s="71" t="s">
        <v>129</v>
      </c>
      <c r="C1647" s="71" t="s">
        <v>13</v>
      </c>
      <c r="D1647" s="71" t="s">
        <v>51</v>
      </c>
      <c r="E1647" s="72" t="s">
        <v>28</v>
      </c>
      <c r="F1647" s="72" t="s">
        <v>21</v>
      </c>
      <c r="G1647" s="91">
        <v>4</v>
      </c>
      <c r="H1647" s="73">
        <v>236.71</v>
      </c>
      <c r="I1647" s="91">
        <v>1</v>
      </c>
      <c r="J1647" s="73">
        <v>32.24</v>
      </c>
      <c r="K1647" s="91">
        <v>3</v>
      </c>
      <c r="L1647" s="73">
        <v>204.47</v>
      </c>
      <c r="N1647" s="108">
        <f t="shared" si="52"/>
        <v>0</v>
      </c>
      <c r="O1647" s="108">
        <f t="shared" si="52"/>
        <v>0</v>
      </c>
      <c r="P1647" s="108">
        <f t="shared" si="51"/>
        <v>0</v>
      </c>
    </row>
    <row r="1648" spans="1:16" hidden="1" x14ac:dyDescent="0.3">
      <c r="A1648" s="71" t="s">
        <v>158</v>
      </c>
      <c r="B1648" s="71" t="s">
        <v>57</v>
      </c>
      <c r="C1648" s="71" t="s">
        <v>55</v>
      </c>
      <c r="D1648" s="71" t="s">
        <v>72</v>
      </c>
      <c r="E1648" s="72" t="s">
        <v>15</v>
      </c>
      <c r="F1648" s="72" t="s">
        <v>4</v>
      </c>
      <c r="G1648" s="73">
        <v>2</v>
      </c>
      <c r="H1648" s="73">
        <v>236.54</v>
      </c>
      <c r="I1648" s="73">
        <v>0</v>
      </c>
      <c r="J1648" s="73">
        <v>0</v>
      </c>
      <c r="K1648" s="73">
        <v>2</v>
      </c>
      <c r="L1648" s="73">
        <v>236.54</v>
      </c>
      <c r="N1648" s="108">
        <f t="shared" si="52"/>
        <v>0</v>
      </c>
      <c r="O1648" s="108">
        <f t="shared" si="52"/>
        <v>0</v>
      </c>
      <c r="P1648" s="108">
        <f t="shared" si="51"/>
        <v>0</v>
      </c>
    </row>
    <row r="1649" spans="1:16" hidden="1" x14ac:dyDescent="0.3">
      <c r="A1649" s="71" t="s">
        <v>149</v>
      </c>
      <c r="B1649" s="71" t="s">
        <v>12</v>
      </c>
      <c r="C1649" s="71" t="s">
        <v>55</v>
      </c>
      <c r="D1649" s="71" t="s">
        <v>66</v>
      </c>
      <c r="E1649" s="72" t="s">
        <v>24</v>
      </c>
      <c r="F1649" s="72" t="s">
        <v>16</v>
      </c>
      <c r="G1649" s="73">
        <v>2</v>
      </c>
      <c r="H1649" s="73">
        <v>236.47</v>
      </c>
      <c r="I1649" s="73">
        <v>0</v>
      </c>
      <c r="J1649" s="73">
        <v>0</v>
      </c>
      <c r="K1649" s="73">
        <v>2</v>
      </c>
      <c r="L1649" s="73">
        <v>236.47</v>
      </c>
      <c r="N1649" s="108">
        <f t="shared" si="52"/>
        <v>0</v>
      </c>
      <c r="O1649" s="108">
        <f t="shared" si="52"/>
        <v>0</v>
      </c>
      <c r="P1649" s="108">
        <f t="shared" si="51"/>
        <v>0</v>
      </c>
    </row>
    <row r="1650" spans="1:16" hidden="1" x14ac:dyDescent="0.3">
      <c r="A1650" s="71" t="s">
        <v>158</v>
      </c>
      <c r="B1650" s="71" t="s">
        <v>57</v>
      </c>
      <c r="C1650" s="71" t="s">
        <v>55</v>
      </c>
      <c r="D1650" s="71" t="s">
        <v>19</v>
      </c>
      <c r="E1650" s="72" t="s">
        <v>15</v>
      </c>
      <c r="F1650" s="72" t="s">
        <v>21</v>
      </c>
      <c r="G1650" s="73">
        <v>7</v>
      </c>
      <c r="H1650" s="73">
        <v>236.31</v>
      </c>
      <c r="I1650" s="73">
        <v>4</v>
      </c>
      <c r="J1650" s="73">
        <v>123.62</v>
      </c>
      <c r="K1650" s="73">
        <v>3</v>
      </c>
      <c r="L1650" s="73">
        <v>112.69</v>
      </c>
      <c r="N1650" s="108">
        <f t="shared" si="52"/>
        <v>0</v>
      </c>
      <c r="O1650" s="108">
        <f t="shared" si="52"/>
        <v>0</v>
      </c>
      <c r="P1650" s="108">
        <f t="shared" si="51"/>
        <v>0</v>
      </c>
    </row>
    <row r="1651" spans="1:16" hidden="1" x14ac:dyDescent="0.3">
      <c r="A1651" s="71" t="s">
        <v>161</v>
      </c>
      <c r="B1651" s="71" t="s">
        <v>12</v>
      </c>
      <c r="C1651" s="71" t="s">
        <v>55</v>
      </c>
      <c r="D1651" s="71" t="s">
        <v>73</v>
      </c>
      <c r="E1651" s="72" t="s">
        <v>15</v>
      </c>
      <c r="F1651" s="72" t="s">
        <v>26</v>
      </c>
      <c r="G1651" s="73">
        <v>2</v>
      </c>
      <c r="H1651" s="73">
        <v>236.07</v>
      </c>
      <c r="I1651" s="73">
        <v>0</v>
      </c>
      <c r="J1651" s="73">
        <v>0</v>
      </c>
      <c r="K1651" s="73">
        <v>2</v>
      </c>
      <c r="L1651" s="73">
        <v>236.07</v>
      </c>
      <c r="N1651" s="108">
        <f t="shared" si="52"/>
        <v>0</v>
      </c>
      <c r="O1651" s="108">
        <f t="shared" si="52"/>
        <v>0</v>
      </c>
      <c r="P1651" s="108">
        <f t="shared" si="51"/>
        <v>0</v>
      </c>
    </row>
    <row r="1652" spans="1:16" hidden="1" x14ac:dyDescent="0.3">
      <c r="A1652" s="71" t="s">
        <v>140</v>
      </c>
      <c r="B1652" s="71" t="s">
        <v>57</v>
      </c>
      <c r="C1652" s="71" t="s">
        <v>13</v>
      </c>
      <c r="D1652" s="71" t="s">
        <v>83</v>
      </c>
      <c r="E1652" s="72" t="s">
        <v>40</v>
      </c>
      <c r="F1652" s="72" t="s">
        <v>26</v>
      </c>
      <c r="G1652" s="73">
        <v>1</v>
      </c>
      <c r="H1652" s="73">
        <v>235.95</v>
      </c>
      <c r="I1652" s="73">
        <v>0</v>
      </c>
      <c r="J1652" s="73">
        <v>0</v>
      </c>
      <c r="K1652" s="73">
        <v>1</v>
      </c>
      <c r="L1652" s="73">
        <v>235.95</v>
      </c>
      <c r="N1652" s="108">
        <f t="shared" si="52"/>
        <v>0</v>
      </c>
      <c r="O1652" s="108">
        <f t="shared" si="52"/>
        <v>0</v>
      </c>
      <c r="P1652" s="108">
        <f t="shared" si="51"/>
        <v>0</v>
      </c>
    </row>
    <row r="1653" spans="1:16" hidden="1" x14ac:dyDescent="0.3">
      <c r="A1653" s="71" t="s">
        <v>142</v>
      </c>
      <c r="B1653" s="71" t="s">
        <v>12</v>
      </c>
      <c r="C1653" s="71" t="s">
        <v>55</v>
      </c>
      <c r="D1653" s="71" t="s">
        <v>56</v>
      </c>
      <c r="E1653" s="72" t="s">
        <v>25</v>
      </c>
      <c r="F1653" s="72" t="s">
        <v>26</v>
      </c>
      <c r="G1653" s="73">
        <v>9</v>
      </c>
      <c r="H1653" s="73">
        <v>235.83</v>
      </c>
      <c r="I1653" s="73">
        <v>1</v>
      </c>
      <c r="J1653" s="73">
        <v>13.6</v>
      </c>
      <c r="K1653" s="73">
        <v>8</v>
      </c>
      <c r="L1653" s="73">
        <v>222.23</v>
      </c>
      <c r="N1653" s="108">
        <f t="shared" si="52"/>
        <v>0</v>
      </c>
      <c r="O1653" s="108">
        <f t="shared" si="52"/>
        <v>0</v>
      </c>
      <c r="P1653" s="108">
        <f t="shared" si="51"/>
        <v>2.3092638912203256E-14</v>
      </c>
    </row>
    <row r="1654" spans="1:16" hidden="1" x14ac:dyDescent="0.3">
      <c r="A1654" s="71" t="s">
        <v>134</v>
      </c>
      <c r="B1654" s="71" t="s">
        <v>12</v>
      </c>
      <c r="C1654" s="71" t="s">
        <v>13</v>
      </c>
      <c r="D1654" s="71" t="s">
        <v>83</v>
      </c>
      <c r="E1654" s="72" t="s">
        <v>25</v>
      </c>
      <c r="F1654" s="72" t="s">
        <v>4</v>
      </c>
      <c r="G1654" s="73">
        <v>9</v>
      </c>
      <c r="H1654" s="73">
        <v>235.6</v>
      </c>
      <c r="I1654" s="73">
        <v>2</v>
      </c>
      <c r="J1654" s="73">
        <v>12.21</v>
      </c>
      <c r="K1654" s="73">
        <v>7</v>
      </c>
      <c r="L1654" s="73">
        <v>223.39</v>
      </c>
      <c r="N1654" s="108">
        <f t="shared" si="52"/>
        <v>0</v>
      </c>
      <c r="O1654" s="108">
        <f t="shared" si="52"/>
        <v>0</v>
      </c>
      <c r="P1654" s="108">
        <f t="shared" si="51"/>
        <v>0</v>
      </c>
    </row>
    <row r="1655" spans="1:16" hidden="1" x14ac:dyDescent="0.3">
      <c r="A1655" s="71" t="s">
        <v>132</v>
      </c>
      <c r="B1655" s="71" t="s">
        <v>57</v>
      </c>
      <c r="C1655" s="71" t="s">
        <v>13</v>
      </c>
      <c r="D1655" s="71" t="s">
        <v>82</v>
      </c>
      <c r="E1655" s="72" t="s">
        <v>31</v>
      </c>
      <c r="F1655" s="72" t="s">
        <v>4</v>
      </c>
      <c r="G1655" s="73">
        <v>7</v>
      </c>
      <c r="H1655" s="73">
        <v>234.96</v>
      </c>
      <c r="I1655" s="73">
        <v>2</v>
      </c>
      <c r="J1655" s="73">
        <v>37.51</v>
      </c>
      <c r="K1655" s="73">
        <v>5</v>
      </c>
      <c r="L1655" s="73">
        <v>197.45</v>
      </c>
      <c r="N1655" s="108">
        <f t="shared" si="52"/>
        <v>0</v>
      </c>
      <c r="O1655" s="108">
        <f t="shared" si="52"/>
        <v>0</v>
      </c>
      <c r="P1655" s="108">
        <f t="shared" si="51"/>
        <v>0</v>
      </c>
    </row>
    <row r="1656" spans="1:16" hidden="1" x14ac:dyDescent="0.3">
      <c r="A1656" s="71" t="s">
        <v>132</v>
      </c>
      <c r="B1656" s="71" t="s">
        <v>12</v>
      </c>
      <c r="C1656" s="71" t="s">
        <v>13</v>
      </c>
      <c r="D1656" s="71" t="s">
        <v>30</v>
      </c>
      <c r="E1656" s="72" t="s">
        <v>18</v>
      </c>
      <c r="F1656" s="72" t="s">
        <v>21</v>
      </c>
      <c r="G1656" s="73">
        <v>22</v>
      </c>
      <c r="H1656" s="73">
        <v>234.78</v>
      </c>
      <c r="I1656" s="73">
        <v>4</v>
      </c>
      <c r="J1656" s="73">
        <v>74.959999999999994</v>
      </c>
      <c r="K1656" s="73">
        <v>18</v>
      </c>
      <c r="L1656" s="73">
        <v>159.82</v>
      </c>
      <c r="N1656" s="108">
        <f t="shared" si="52"/>
        <v>0</v>
      </c>
      <c r="O1656" s="108">
        <f t="shared" si="52"/>
        <v>0</v>
      </c>
      <c r="P1656" s="108">
        <f t="shared" si="51"/>
        <v>0</v>
      </c>
    </row>
    <row r="1657" spans="1:16" x14ac:dyDescent="0.3">
      <c r="A1657" s="71" t="s">
        <v>146</v>
      </c>
      <c r="B1657" s="71" t="s">
        <v>12</v>
      </c>
      <c r="C1657" s="71" t="s">
        <v>55</v>
      </c>
      <c r="D1657" s="71" t="s">
        <v>51</v>
      </c>
      <c r="E1657" s="72" t="s">
        <v>25</v>
      </c>
      <c r="F1657" s="72" t="s">
        <v>16</v>
      </c>
      <c r="G1657" s="91">
        <v>8</v>
      </c>
      <c r="H1657" s="73">
        <v>234.73</v>
      </c>
      <c r="I1657" s="91">
        <v>0</v>
      </c>
      <c r="J1657" s="73">
        <v>0</v>
      </c>
      <c r="K1657" s="91">
        <v>8</v>
      </c>
      <c r="L1657" s="73">
        <v>234.73</v>
      </c>
      <c r="N1657" s="108">
        <f t="shared" si="52"/>
        <v>0</v>
      </c>
      <c r="O1657" s="108">
        <f t="shared" si="52"/>
        <v>0</v>
      </c>
      <c r="P1657" s="108">
        <f t="shared" si="51"/>
        <v>0</v>
      </c>
    </row>
    <row r="1658" spans="1:16" hidden="1" x14ac:dyDescent="0.3">
      <c r="A1658" s="71" t="s">
        <v>148</v>
      </c>
      <c r="B1658" s="71" t="s">
        <v>57</v>
      </c>
      <c r="C1658" s="71" t="s">
        <v>55</v>
      </c>
      <c r="D1658" s="71" t="s">
        <v>47</v>
      </c>
      <c r="E1658" s="72" t="s">
        <v>28</v>
      </c>
      <c r="F1658" s="72" t="s">
        <v>16</v>
      </c>
      <c r="G1658" s="73">
        <v>2</v>
      </c>
      <c r="H1658" s="73">
        <v>234.58</v>
      </c>
      <c r="I1658" s="73">
        <v>1</v>
      </c>
      <c r="J1658" s="73">
        <v>12.53</v>
      </c>
      <c r="K1658" s="73">
        <v>1</v>
      </c>
      <c r="L1658" s="73">
        <v>222.05</v>
      </c>
      <c r="N1658" s="108">
        <f t="shared" si="52"/>
        <v>0</v>
      </c>
      <c r="O1658" s="108">
        <f t="shared" si="52"/>
        <v>0</v>
      </c>
      <c r="P1658" s="108">
        <f t="shared" si="51"/>
        <v>0</v>
      </c>
    </row>
    <row r="1659" spans="1:16" hidden="1" x14ac:dyDescent="0.3">
      <c r="A1659" s="71" t="s">
        <v>154</v>
      </c>
      <c r="B1659" s="71" t="s">
        <v>12</v>
      </c>
      <c r="C1659" s="71" t="s">
        <v>55</v>
      </c>
      <c r="D1659" s="71" t="s">
        <v>107</v>
      </c>
      <c r="E1659" s="72" t="s">
        <v>37</v>
      </c>
      <c r="F1659" s="72" t="s">
        <v>21</v>
      </c>
      <c r="G1659" s="73">
        <v>6</v>
      </c>
      <c r="H1659" s="73">
        <v>234.45</v>
      </c>
      <c r="I1659" s="73">
        <v>0</v>
      </c>
      <c r="J1659" s="73">
        <v>0</v>
      </c>
      <c r="K1659" s="73">
        <v>6</v>
      </c>
      <c r="L1659" s="73">
        <v>234.45</v>
      </c>
      <c r="N1659" s="108">
        <f t="shared" si="52"/>
        <v>0</v>
      </c>
      <c r="O1659" s="108">
        <f t="shared" si="52"/>
        <v>0</v>
      </c>
      <c r="P1659" s="108">
        <f t="shared" si="51"/>
        <v>0</v>
      </c>
    </row>
    <row r="1660" spans="1:16" hidden="1" x14ac:dyDescent="0.3">
      <c r="A1660" s="71" t="s">
        <v>140</v>
      </c>
      <c r="B1660" s="71" t="s">
        <v>12</v>
      </c>
      <c r="C1660" s="71" t="s">
        <v>13</v>
      </c>
      <c r="D1660" s="71" t="s">
        <v>62</v>
      </c>
      <c r="E1660" s="72" t="s">
        <v>37</v>
      </c>
      <c r="F1660" s="72" t="s">
        <v>26</v>
      </c>
      <c r="G1660" s="73">
        <v>10</v>
      </c>
      <c r="H1660" s="73">
        <v>234.16</v>
      </c>
      <c r="I1660" s="73">
        <v>4</v>
      </c>
      <c r="J1660" s="73">
        <v>73.16</v>
      </c>
      <c r="K1660" s="73">
        <v>6</v>
      </c>
      <c r="L1660" s="73">
        <v>161</v>
      </c>
      <c r="N1660" s="108">
        <f t="shared" si="52"/>
        <v>0</v>
      </c>
      <c r="O1660" s="108">
        <f t="shared" si="52"/>
        <v>0</v>
      </c>
      <c r="P1660" s="108">
        <f t="shared" si="51"/>
        <v>0</v>
      </c>
    </row>
    <row r="1661" spans="1:16" hidden="1" x14ac:dyDescent="0.3">
      <c r="A1661" s="71" t="s">
        <v>143</v>
      </c>
      <c r="B1661" s="71" t="s">
        <v>57</v>
      </c>
      <c r="C1661" s="71" t="s">
        <v>55</v>
      </c>
      <c r="D1661" s="71" t="s">
        <v>44</v>
      </c>
      <c r="E1661" s="72" t="s">
        <v>15</v>
      </c>
      <c r="F1661" s="72" t="s">
        <v>21</v>
      </c>
      <c r="G1661" s="73">
        <v>4</v>
      </c>
      <c r="H1661" s="73">
        <v>234.12</v>
      </c>
      <c r="I1661" s="73">
        <v>1</v>
      </c>
      <c r="J1661" s="73">
        <v>155.72</v>
      </c>
      <c r="K1661" s="73">
        <v>3</v>
      </c>
      <c r="L1661" s="73">
        <v>78.400000000000006</v>
      </c>
      <c r="N1661" s="108">
        <f t="shared" si="52"/>
        <v>0</v>
      </c>
      <c r="O1661" s="108">
        <f t="shared" si="52"/>
        <v>0</v>
      </c>
      <c r="P1661" s="108">
        <f t="shared" si="51"/>
        <v>0</v>
      </c>
    </row>
    <row r="1662" spans="1:16" hidden="1" x14ac:dyDescent="0.3">
      <c r="A1662" s="71" t="s">
        <v>161</v>
      </c>
      <c r="B1662" s="71" t="s">
        <v>129</v>
      </c>
      <c r="C1662" s="71" t="s">
        <v>55</v>
      </c>
      <c r="D1662" s="71" t="s">
        <v>46</v>
      </c>
      <c r="E1662" s="72" t="s">
        <v>40</v>
      </c>
      <c r="F1662" s="72" t="s">
        <v>4</v>
      </c>
      <c r="G1662" s="73">
        <v>13</v>
      </c>
      <c r="H1662" s="73">
        <v>233.66</v>
      </c>
      <c r="I1662" s="73">
        <v>11</v>
      </c>
      <c r="J1662" s="73">
        <v>200.47</v>
      </c>
      <c r="K1662" s="73">
        <v>2</v>
      </c>
      <c r="L1662" s="73">
        <v>33.19</v>
      </c>
      <c r="N1662" s="108">
        <f t="shared" si="52"/>
        <v>0</v>
      </c>
      <c r="O1662" s="108">
        <f t="shared" si="52"/>
        <v>0</v>
      </c>
      <c r="P1662" s="108">
        <f t="shared" si="51"/>
        <v>0</v>
      </c>
    </row>
    <row r="1663" spans="1:16" hidden="1" x14ac:dyDescent="0.3">
      <c r="A1663" s="71" t="s">
        <v>154</v>
      </c>
      <c r="B1663" s="71" t="s">
        <v>12</v>
      </c>
      <c r="C1663" s="71" t="s">
        <v>55</v>
      </c>
      <c r="D1663" s="71" t="s">
        <v>32</v>
      </c>
      <c r="E1663" s="72" t="s">
        <v>37</v>
      </c>
      <c r="F1663" s="72" t="s">
        <v>16</v>
      </c>
      <c r="G1663" s="73">
        <v>1</v>
      </c>
      <c r="H1663" s="73">
        <v>233.19</v>
      </c>
      <c r="I1663" s="73">
        <v>0</v>
      </c>
      <c r="J1663" s="73">
        <v>0</v>
      </c>
      <c r="K1663" s="73">
        <v>1</v>
      </c>
      <c r="L1663" s="73">
        <v>233.19</v>
      </c>
      <c r="N1663" s="108">
        <f t="shared" si="52"/>
        <v>0</v>
      </c>
      <c r="O1663" s="108">
        <f t="shared" si="52"/>
        <v>0</v>
      </c>
      <c r="P1663" s="108">
        <f t="shared" si="51"/>
        <v>0</v>
      </c>
    </row>
    <row r="1664" spans="1:16" hidden="1" x14ac:dyDescent="0.3">
      <c r="A1664" s="71" t="s">
        <v>142</v>
      </c>
      <c r="B1664" s="71" t="s">
        <v>57</v>
      </c>
      <c r="C1664" s="71" t="s">
        <v>55</v>
      </c>
      <c r="D1664" s="71" t="s">
        <v>54</v>
      </c>
      <c r="E1664" s="72" t="s">
        <v>41</v>
      </c>
      <c r="F1664" s="72" t="s">
        <v>16</v>
      </c>
      <c r="G1664" s="73">
        <v>10</v>
      </c>
      <c r="H1664" s="73">
        <v>233.01</v>
      </c>
      <c r="I1664" s="73">
        <v>0</v>
      </c>
      <c r="J1664" s="73">
        <v>0</v>
      </c>
      <c r="K1664" s="73">
        <v>10</v>
      </c>
      <c r="L1664" s="73">
        <v>233.01</v>
      </c>
      <c r="N1664" s="108">
        <f t="shared" si="52"/>
        <v>0</v>
      </c>
      <c r="O1664" s="108">
        <f t="shared" si="52"/>
        <v>0</v>
      </c>
      <c r="P1664" s="108">
        <f t="shared" si="51"/>
        <v>0</v>
      </c>
    </row>
    <row r="1665" spans="1:16" hidden="1" x14ac:dyDescent="0.3">
      <c r="A1665" s="71" t="s">
        <v>142</v>
      </c>
      <c r="B1665" s="71" t="s">
        <v>57</v>
      </c>
      <c r="C1665" s="71" t="s">
        <v>55</v>
      </c>
      <c r="D1665" s="71" t="s">
        <v>39</v>
      </c>
      <c r="E1665" s="72" t="s">
        <v>40</v>
      </c>
      <c r="F1665" s="72" t="s">
        <v>16</v>
      </c>
      <c r="G1665" s="73">
        <v>1</v>
      </c>
      <c r="H1665" s="73">
        <v>232.89</v>
      </c>
      <c r="I1665" s="73">
        <v>0</v>
      </c>
      <c r="J1665" s="73">
        <v>0</v>
      </c>
      <c r="K1665" s="73">
        <v>1</v>
      </c>
      <c r="L1665" s="73">
        <v>232.89</v>
      </c>
      <c r="N1665" s="108">
        <f t="shared" si="52"/>
        <v>0</v>
      </c>
      <c r="O1665" s="108">
        <f t="shared" si="52"/>
        <v>0</v>
      </c>
      <c r="P1665" s="108">
        <f t="shared" si="51"/>
        <v>0</v>
      </c>
    </row>
    <row r="1666" spans="1:16" hidden="1" x14ac:dyDescent="0.3">
      <c r="A1666" s="71" t="s">
        <v>161</v>
      </c>
      <c r="B1666" s="71" t="s">
        <v>12</v>
      </c>
      <c r="C1666" s="71" t="s">
        <v>55</v>
      </c>
      <c r="D1666" s="71" t="s">
        <v>39</v>
      </c>
      <c r="E1666" s="72" t="s">
        <v>20</v>
      </c>
      <c r="F1666" s="72" t="s">
        <v>4</v>
      </c>
      <c r="G1666" s="73">
        <v>6</v>
      </c>
      <c r="H1666" s="73">
        <v>232.77</v>
      </c>
      <c r="I1666" s="73">
        <v>2</v>
      </c>
      <c r="J1666" s="73">
        <v>77.44</v>
      </c>
      <c r="K1666" s="73">
        <v>4</v>
      </c>
      <c r="L1666" s="73">
        <v>155.33000000000001</v>
      </c>
      <c r="N1666" s="108">
        <f t="shared" si="52"/>
        <v>0</v>
      </c>
      <c r="O1666" s="108">
        <f t="shared" si="52"/>
        <v>0</v>
      </c>
      <c r="P1666" s="108">
        <f t="shared" si="51"/>
        <v>0</v>
      </c>
    </row>
    <row r="1667" spans="1:16" hidden="1" x14ac:dyDescent="0.3">
      <c r="A1667" s="71" t="s">
        <v>143</v>
      </c>
      <c r="B1667" s="71" t="s">
        <v>57</v>
      </c>
      <c r="C1667" s="71" t="s">
        <v>55</v>
      </c>
      <c r="D1667" s="71" t="s">
        <v>56</v>
      </c>
      <c r="E1667" s="72" t="s">
        <v>31</v>
      </c>
      <c r="F1667" s="72" t="s">
        <v>16</v>
      </c>
      <c r="G1667" s="73">
        <v>4</v>
      </c>
      <c r="H1667" s="73">
        <v>232.74</v>
      </c>
      <c r="I1667" s="73">
        <v>0</v>
      </c>
      <c r="J1667" s="73">
        <v>0</v>
      </c>
      <c r="K1667" s="73">
        <v>4</v>
      </c>
      <c r="L1667" s="73">
        <v>232.74</v>
      </c>
      <c r="N1667" s="108">
        <f t="shared" si="52"/>
        <v>0</v>
      </c>
      <c r="O1667" s="108">
        <f t="shared" si="52"/>
        <v>0</v>
      </c>
      <c r="P1667" s="108">
        <f t="shared" ref="P1667:P1730" si="53">H1667-L1667-J1667</f>
        <v>0</v>
      </c>
    </row>
    <row r="1668" spans="1:16" hidden="1" x14ac:dyDescent="0.3">
      <c r="A1668" s="71" t="s">
        <v>142</v>
      </c>
      <c r="B1668" s="71" t="s">
        <v>12</v>
      </c>
      <c r="C1668" s="71" t="s">
        <v>13</v>
      </c>
      <c r="D1668" s="71" t="s">
        <v>70</v>
      </c>
      <c r="E1668" s="72" t="s">
        <v>40</v>
      </c>
      <c r="F1668" s="72" t="s">
        <v>21</v>
      </c>
      <c r="G1668" s="73">
        <v>3</v>
      </c>
      <c r="H1668" s="73">
        <v>232.62</v>
      </c>
      <c r="I1668" s="73">
        <v>1</v>
      </c>
      <c r="J1668" s="73">
        <v>162.80000000000001</v>
      </c>
      <c r="K1668" s="73">
        <v>2</v>
      </c>
      <c r="L1668" s="73">
        <v>69.819999999999993</v>
      </c>
      <c r="N1668" s="108">
        <f t="shared" si="52"/>
        <v>0</v>
      </c>
      <c r="O1668" s="108">
        <f t="shared" si="52"/>
        <v>0</v>
      </c>
      <c r="P1668" s="108">
        <f t="shared" si="53"/>
        <v>0</v>
      </c>
    </row>
    <row r="1669" spans="1:16" hidden="1" x14ac:dyDescent="0.3">
      <c r="A1669" s="71" t="s">
        <v>163</v>
      </c>
      <c r="B1669" s="71" t="s">
        <v>57</v>
      </c>
      <c r="C1669" s="71" t="s">
        <v>17</v>
      </c>
      <c r="D1669" s="71" t="s">
        <v>86</v>
      </c>
      <c r="E1669" s="72" t="s">
        <v>40</v>
      </c>
      <c r="F1669" s="72" t="s">
        <v>4</v>
      </c>
      <c r="G1669" s="73">
        <v>1</v>
      </c>
      <c r="H1669" s="73">
        <v>232.61</v>
      </c>
      <c r="I1669" s="73">
        <v>0</v>
      </c>
      <c r="J1669" s="73">
        <v>0</v>
      </c>
      <c r="K1669" s="73">
        <v>1</v>
      </c>
      <c r="L1669" s="73">
        <v>232.61</v>
      </c>
      <c r="N1669" s="108">
        <f t="shared" si="52"/>
        <v>0</v>
      </c>
      <c r="O1669" s="108">
        <f t="shared" si="52"/>
        <v>0</v>
      </c>
      <c r="P1669" s="108">
        <f t="shared" si="53"/>
        <v>0</v>
      </c>
    </row>
    <row r="1670" spans="1:16" hidden="1" x14ac:dyDescent="0.3">
      <c r="A1670" s="71" t="s">
        <v>148</v>
      </c>
      <c r="B1670" s="71" t="s">
        <v>57</v>
      </c>
      <c r="C1670" s="71" t="s">
        <v>55</v>
      </c>
      <c r="D1670" s="71" t="s">
        <v>49</v>
      </c>
      <c r="E1670" s="72" t="s">
        <v>24</v>
      </c>
      <c r="F1670" s="72" t="s">
        <v>16</v>
      </c>
      <c r="G1670" s="73">
        <v>2</v>
      </c>
      <c r="H1670" s="73">
        <v>232.59</v>
      </c>
      <c r="I1670" s="73">
        <v>0</v>
      </c>
      <c r="J1670" s="73">
        <v>0</v>
      </c>
      <c r="K1670" s="73">
        <v>2</v>
      </c>
      <c r="L1670" s="73">
        <v>232.59</v>
      </c>
      <c r="N1670" s="108">
        <f t="shared" si="52"/>
        <v>0</v>
      </c>
      <c r="O1670" s="108">
        <f t="shared" si="52"/>
        <v>0</v>
      </c>
      <c r="P1670" s="108">
        <f t="shared" si="53"/>
        <v>0</v>
      </c>
    </row>
    <row r="1671" spans="1:16" hidden="1" x14ac:dyDescent="0.3">
      <c r="A1671" s="71" t="s">
        <v>159</v>
      </c>
      <c r="B1671" s="71" t="s">
        <v>57</v>
      </c>
      <c r="C1671" s="71" t="s">
        <v>55</v>
      </c>
      <c r="D1671" s="71" t="s">
        <v>63</v>
      </c>
      <c r="E1671" s="72" t="s">
        <v>15</v>
      </c>
      <c r="F1671" s="72" t="s">
        <v>26</v>
      </c>
      <c r="G1671" s="73">
        <v>2</v>
      </c>
      <c r="H1671" s="73">
        <v>232.51</v>
      </c>
      <c r="I1671" s="73">
        <v>0</v>
      </c>
      <c r="J1671" s="73">
        <v>0</v>
      </c>
      <c r="K1671" s="73">
        <v>2</v>
      </c>
      <c r="L1671" s="73">
        <v>232.51</v>
      </c>
      <c r="N1671" s="108">
        <f t="shared" si="52"/>
        <v>0</v>
      </c>
      <c r="O1671" s="108">
        <f t="shared" si="52"/>
        <v>0</v>
      </c>
      <c r="P1671" s="108">
        <f t="shared" si="53"/>
        <v>0</v>
      </c>
    </row>
    <row r="1672" spans="1:16" hidden="1" x14ac:dyDescent="0.3">
      <c r="A1672" s="71" t="s">
        <v>160</v>
      </c>
      <c r="B1672" s="71" t="s">
        <v>57</v>
      </c>
      <c r="C1672" s="71" t="s">
        <v>55</v>
      </c>
      <c r="D1672" s="71" t="s">
        <v>58</v>
      </c>
      <c r="E1672" s="72" t="s">
        <v>24</v>
      </c>
      <c r="F1672" s="72" t="s">
        <v>16</v>
      </c>
      <c r="G1672" s="73">
        <v>2</v>
      </c>
      <c r="H1672" s="73">
        <v>232.48</v>
      </c>
      <c r="I1672" s="73">
        <v>0</v>
      </c>
      <c r="J1672" s="73">
        <v>0</v>
      </c>
      <c r="K1672" s="73">
        <v>2</v>
      </c>
      <c r="L1672" s="73">
        <v>232.48</v>
      </c>
      <c r="N1672" s="108">
        <f t="shared" si="52"/>
        <v>0</v>
      </c>
      <c r="O1672" s="108">
        <f t="shared" si="52"/>
        <v>0</v>
      </c>
      <c r="P1672" s="108">
        <f t="shared" si="53"/>
        <v>0</v>
      </c>
    </row>
    <row r="1673" spans="1:16" hidden="1" x14ac:dyDescent="0.3">
      <c r="A1673" s="71" t="s">
        <v>140</v>
      </c>
      <c r="B1673" s="71" t="s">
        <v>57</v>
      </c>
      <c r="C1673" s="71" t="s">
        <v>13</v>
      </c>
      <c r="D1673" s="71" t="s">
        <v>58</v>
      </c>
      <c r="E1673" s="72" t="s">
        <v>5</v>
      </c>
      <c r="F1673" s="72" t="s">
        <v>16</v>
      </c>
      <c r="G1673" s="73">
        <v>1</v>
      </c>
      <c r="H1673" s="73">
        <v>232.11</v>
      </c>
      <c r="I1673" s="73">
        <v>0</v>
      </c>
      <c r="J1673" s="73">
        <v>0</v>
      </c>
      <c r="K1673" s="73">
        <v>1</v>
      </c>
      <c r="L1673" s="73">
        <v>232.11</v>
      </c>
      <c r="N1673" s="108">
        <f t="shared" si="52"/>
        <v>0</v>
      </c>
      <c r="O1673" s="108">
        <f t="shared" si="52"/>
        <v>0</v>
      </c>
      <c r="P1673" s="108">
        <f t="shared" si="53"/>
        <v>0</v>
      </c>
    </row>
    <row r="1674" spans="1:16" hidden="1" x14ac:dyDescent="0.3">
      <c r="A1674" s="71" t="s">
        <v>159</v>
      </c>
      <c r="B1674" s="71" t="s">
        <v>12</v>
      </c>
      <c r="C1674" s="71" t="s">
        <v>55</v>
      </c>
      <c r="D1674" s="71" t="s">
        <v>39</v>
      </c>
      <c r="E1674" s="72" t="s">
        <v>24</v>
      </c>
      <c r="F1674" s="72" t="s">
        <v>16</v>
      </c>
      <c r="G1674" s="73">
        <v>2</v>
      </c>
      <c r="H1674" s="73">
        <v>232.1</v>
      </c>
      <c r="I1674" s="73">
        <v>0</v>
      </c>
      <c r="J1674" s="73">
        <v>0</v>
      </c>
      <c r="K1674" s="73">
        <v>2</v>
      </c>
      <c r="L1674" s="73">
        <v>232.1</v>
      </c>
      <c r="N1674" s="108">
        <f t="shared" si="52"/>
        <v>0</v>
      </c>
      <c r="O1674" s="108">
        <f t="shared" si="52"/>
        <v>0</v>
      </c>
      <c r="P1674" s="108">
        <f t="shared" si="53"/>
        <v>0</v>
      </c>
    </row>
    <row r="1675" spans="1:16" hidden="1" x14ac:dyDescent="0.3">
      <c r="A1675" s="71" t="s">
        <v>140</v>
      </c>
      <c r="B1675" s="71" t="s">
        <v>57</v>
      </c>
      <c r="C1675" s="71" t="s">
        <v>13</v>
      </c>
      <c r="D1675" s="71" t="s">
        <v>99</v>
      </c>
      <c r="E1675" s="72" t="s">
        <v>28</v>
      </c>
      <c r="F1675" s="72" t="s">
        <v>16</v>
      </c>
      <c r="G1675" s="73">
        <v>3</v>
      </c>
      <c r="H1675" s="73">
        <v>231.83</v>
      </c>
      <c r="I1675" s="73">
        <v>0</v>
      </c>
      <c r="J1675" s="73">
        <v>0</v>
      </c>
      <c r="K1675" s="73">
        <v>3</v>
      </c>
      <c r="L1675" s="73">
        <v>231.83</v>
      </c>
      <c r="N1675" s="108">
        <f t="shared" si="52"/>
        <v>0</v>
      </c>
      <c r="O1675" s="108">
        <f t="shared" si="52"/>
        <v>0</v>
      </c>
      <c r="P1675" s="108">
        <f t="shared" si="53"/>
        <v>0</v>
      </c>
    </row>
    <row r="1676" spans="1:16" hidden="1" x14ac:dyDescent="0.3">
      <c r="A1676" s="71" t="s">
        <v>131</v>
      </c>
      <c r="B1676" s="71" t="s">
        <v>57</v>
      </c>
      <c r="C1676" s="71" t="s">
        <v>22</v>
      </c>
      <c r="D1676" s="71" t="s">
        <v>38</v>
      </c>
      <c r="E1676" s="72" t="s">
        <v>20</v>
      </c>
      <c r="F1676" s="72" t="s">
        <v>16</v>
      </c>
      <c r="G1676" s="73">
        <v>5</v>
      </c>
      <c r="H1676" s="73">
        <v>231.71</v>
      </c>
      <c r="I1676" s="73">
        <v>1</v>
      </c>
      <c r="J1676" s="73">
        <v>11.66</v>
      </c>
      <c r="K1676" s="73">
        <v>4</v>
      </c>
      <c r="L1676" s="73">
        <v>220.05</v>
      </c>
      <c r="N1676" s="108">
        <f t="shared" si="52"/>
        <v>0</v>
      </c>
      <c r="O1676" s="108">
        <f t="shared" si="52"/>
        <v>0</v>
      </c>
      <c r="P1676" s="108">
        <f t="shared" si="53"/>
        <v>0</v>
      </c>
    </row>
    <row r="1677" spans="1:16" hidden="1" x14ac:dyDescent="0.3">
      <c r="A1677" s="71" t="s">
        <v>142</v>
      </c>
      <c r="B1677" s="71" t="s">
        <v>12</v>
      </c>
      <c r="C1677" s="71" t="s">
        <v>13</v>
      </c>
      <c r="D1677" s="71" t="s">
        <v>44</v>
      </c>
      <c r="E1677" s="72" t="s">
        <v>40</v>
      </c>
      <c r="F1677" s="72" t="s">
        <v>16</v>
      </c>
      <c r="G1677" s="73">
        <v>3</v>
      </c>
      <c r="H1677" s="73">
        <v>231.67</v>
      </c>
      <c r="I1677" s="73">
        <v>1</v>
      </c>
      <c r="J1677" s="73">
        <v>69.63</v>
      </c>
      <c r="K1677" s="73">
        <v>2</v>
      </c>
      <c r="L1677" s="73">
        <v>162.04</v>
      </c>
      <c r="N1677" s="108">
        <f t="shared" si="52"/>
        <v>0</v>
      </c>
      <c r="O1677" s="108">
        <f t="shared" si="52"/>
        <v>0</v>
      </c>
      <c r="P1677" s="108">
        <f t="shared" si="53"/>
        <v>0</v>
      </c>
    </row>
    <row r="1678" spans="1:16" hidden="1" x14ac:dyDescent="0.3">
      <c r="A1678" s="71" t="s">
        <v>142</v>
      </c>
      <c r="B1678" s="71" t="s">
        <v>57</v>
      </c>
      <c r="C1678" s="71" t="s">
        <v>55</v>
      </c>
      <c r="D1678" s="71" t="s">
        <v>63</v>
      </c>
      <c r="E1678" s="72" t="s">
        <v>37</v>
      </c>
      <c r="F1678" s="72" t="s">
        <v>21</v>
      </c>
      <c r="G1678" s="73">
        <v>7</v>
      </c>
      <c r="H1678" s="73">
        <v>231.65</v>
      </c>
      <c r="I1678" s="73">
        <v>1</v>
      </c>
      <c r="J1678" s="73">
        <v>53.45</v>
      </c>
      <c r="K1678" s="73">
        <v>6</v>
      </c>
      <c r="L1678" s="73">
        <v>178.2</v>
      </c>
      <c r="N1678" s="108">
        <f t="shared" si="52"/>
        <v>0</v>
      </c>
      <c r="O1678" s="108">
        <f t="shared" si="52"/>
        <v>0</v>
      </c>
      <c r="P1678" s="108">
        <f t="shared" si="53"/>
        <v>0</v>
      </c>
    </row>
    <row r="1679" spans="1:16" hidden="1" x14ac:dyDescent="0.3">
      <c r="A1679" s="71" t="s">
        <v>148</v>
      </c>
      <c r="B1679" s="71" t="s">
        <v>57</v>
      </c>
      <c r="C1679" s="71" t="s">
        <v>55</v>
      </c>
      <c r="D1679" s="71" t="s">
        <v>35</v>
      </c>
      <c r="E1679" s="72" t="s">
        <v>20</v>
      </c>
      <c r="F1679" s="72" t="s">
        <v>26</v>
      </c>
      <c r="G1679" s="73">
        <v>3</v>
      </c>
      <c r="H1679" s="73">
        <v>231.62</v>
      </c>
      <c r="I1679" s="73">
        <v>0</v>
      </c>
      <c r="J1679" s="73">
        <v>0</v>
      </c>
      <c r="K1679" s="73">
        <v>3</v>
      </c>
      <c r="L1679" s="73">
        <v>231.62</v>
      </c>
      <c r="N1679" s="108">
        <f t="shared" si="52"/>
        <v>0</v>
      </c>
      <c r="O1679" s="108">
        <f t="shared" si="52"/>
        <v>0</v>
      </c>
      <c r="P1679" s="108">
        <f t="shared" si="53"/>
        <v>0</v>
      </c>
    </row>
    <row r="1680" spans="1:16" hidden="1" x14ac:dyDescent="0.3">
      <c r="A1680" s="71" t="s">
        <v>132</v>
      </c>
      <c r="B1680" s="71" t="s">
        <v>12</v>
      </c>
      <c r="C1680" s="71" t="s">
        <v>55</v>
      </c>
      <c r="D1680" s="71" t="s">
        <v>49</v>
      </c>
      <c r="E1680" s="72" t="s">
        <v>25</v>
      </c>
      <c r="F1680" s="72" t="s">
        <v>26</v>
      </c>
      <c r="G1680" s="73">
        <v>11</v>
      </c>
      <c r="H1680" s="73">
        <v>231.35</v>
      </c>
      <c r="I1680" s="73">
        <v>4</v>
      </c>
      <c r="J1680" s="73">
        <v>82.28</v>
      </c>
      <c r="K1680" s="73">
        <v>7</v>
      </c>
      <c r="L1680" s="73">
        <v>149.07</v>
      </c>
      <c r="N1680" s="108">
        <f t="shared" si="52"/>
        <v>0</v>
      </c>
      <c r="O1680" s="108">
        <f t="shared" si="52"/>
        <v>0</v>
      </c>
      <c r="P1680" s="108">
        <f t="shared" si="53"/>
        <v>0</v>
      </c>
    </row>
    <row r="1681" spans="1:16" hidden="1" x14ac:dyDescent="0.3">
      <c r="A1681" s="71" t="s">
        <v>161</v>
      </c>
      <c r="B1681" s="71" t="s">
        <v>12</v>
      </c>
      <c r="C1681" s="71" t="s">
        <v>55</v>
      </c>
      <c r="D1681" s="71" t="s">
        <v>73</v>
      </c>
      <c r="E1681" s="72" t="s">
        <v>20</v>
      </c>
      <c r="F1681" s="72" t="s">
        <v>21</v>
      </c>
      <c r="G1681" s="73">
        <v>5</v>
      </c>
      <c r="H1681" s="73">
        <v>231.23</v>
      </c>
      <c r="I1681" s="73">
        <v>1</v>
      </c>
      <c r="J1681" s="73">
        <v>86.67</v>
      </c>
      <c r="K1681" s="73">
        <v>4</v>
      </c>
      <c r="L1681" s="73">
        <v>144.56</v>
      </c>
      <c r="N1681" s="108">
        <f t="shared" si="52"/>
        <v>0</v>
      </c>
      <c r="O1681" s="108">
        <f t="shared" si="52"/>
        <v>0</v>
      </c>
      <c r="P1681" s="108">
        <f t="shared" si="53"/>
        <v>0</v>
      </c>
    </row>
    <row r="1682" spans="1:16" hidden="1" x14ac:dyDescent="0.3">
      <c r="A1682" s="71" t="s">
        <v>161</v>
      </c>
      <c r="B1682" s="71" t="s">
        <v>12</v>
      </c>
      <c r="C1682" s="71" t="s">
        <v>55</v>
      </c>
      <c r="D1682" s="71" t="s">
        <v>75</v>
      </c>
      <c r="E1682" s="72" t="s">
        <v>41</v>
      </c>
      <c r="F1682" s="72" t="s">
        <v>16</v>
      </c>
      <c r="G1682" s="73">
        <v>9</v>
      </c>
      <c r="H1682" s="73">
        <v>231.02</v>
      </c>
      <c r="I1682" s="73">
        <v>0</v>
      </c>
      <c r="J1682" s="73">
        <v>0</v>
      </c>
      <c r="K1682" s="73">
        <v>9</v>
      </c>
      <c r="L1682" s="73">
        <v>231.02</v>
      </c>
      <c r="N1682" s="108">
        <f t="shared" si="52"/>
        <v>0</v>
      </c>
      <c r="O1682" s="108">
        <f t="shared" si="52"/>
        <v>0</v>
      </c>
      <c r="P1682" s="108">
        <f t="shared" si="53"/>
        <v>0</v>
      </c>
    </row>
    <row r="1683" spans="1:16" hidden="1" x14ac:dyDescent="0.3">
      <c r="A1683" s="71" t="s">
        <v>144</v>
      </c>
      <c r="B1683" s="71" t="s">
        <v>57</v>
      </c>
      <c r="C1683" s="71" t="s">
        <v>55</v>
      </c>
      <c r="D1683" s="71" t="s">
        <v>46</v>
      </c>
      <c r="E1683" s="72" t="s">
        <v>37</v>
      </c>
      <c r="F1683" s="72" t="s">
        <v>4</v>
      </c>
      <c r="G1683" s="73">
        <v>8</v>
      </c>
      <c r="H1683" s="73">
        <v>230.95</v>
      </c>
      <c r="I1683" s="73">
        <v>2</v>
      </c>
      <c r="J1683" s="73">
        <v>49.74</v>
      </c>
      <c r="K1683" s="73">
        <v>6</v>
      </c>
      <c r="L1683" s="73">
        <v>181.21</v>
      </c>
      <c r="N1683" s="108">
        <f t="shared" si="52"/>
        <v>0</v>
      </c>
      <c r="O1683" s="108">
        <f t="shared" si="52"/>
        <v>0</v>
      </c>
      <c r="P1683" s="108">
        <f t="shared" si="53"/>
        <v>0</v>
      </c>
    </row>
    <row r="1684" spans="1:16" hidden="1" x14ac:dyDescent="0.3">
      <c r="A1684" s="71" t="s">
        <v>131</v>
      </c>
      <c r="B1684" s="71" t="s">
        <v>12</v>
      </c>
      <c r="C1684" s="71" t="s">
        <v>13</v>
      </c>
      <c r="D1684" s="71" t="s">
        <v>36</v>
      </c>
      <c r="E1684" s="72" t="s">
        <v>31</v>
      </c>
      <c r="F1684" s="72" t="s">
        <v>16</v>
      </c>
      <c r="G1684" s="73">
        <v>12</v>
      </c>
      <c r="H1684" s="73">
        <v>230.7</v>
      </c>
      <c r="I1684" s="73">
        <v>7</v>
      </c>
      <c r="J1684" s="73">
        <v>150.55000000000001</v>
      </c>
      <c r="K1684" s="73">
        <v>5</v>
      </c>
      <c r="L1684" s="73">
        <v>80.150000000000006</v>
      </c>
      <c r="N1684" s="108">
        <f t="shared" ref="N1684:O1747" si="54">G1684-I1684-K1684</f>
        <v>0</v>
      </c>
      <c r="O1684" s="108">
        <f t="shared" si="54"/>
        <v>0</v>
      </c>
      <c r="P1684" s="108">
        <f t="shared" si="53"/>
        <v>0</v>
      </c>
    </row>
    <row r="1685" spans="1:16" hidden="1" x14ac:dyDescent="0.3">
      <c r="A1685" s="71" t="s">
        <v>163</v>
      </c>
      <c r="B1685" s="71" t="s">
        <v>57</v>
      </c>
      <c r="C1685" s="71" t="s">
        <v>17</v>
      </c>
      <c r="D1685" s="71" t="s">
        <v>60</v>
      </c>
      <c r="E1685" s="72" t="s">
        <v>3</v>
      </c>
      <c r="F1685" s="72" t="s">
        <v>26</v>
      </c>
      <c r="G1685" s="73">
        <v>1</v>
      </c>
      <c r="H1685" s="73">
        <v>230.09</v>
      </c>
      <c r="I1685" s="73">
        <v>0</v>
      </c>
      <c r="J1685" s="73">
        <v>0</v>
      </c>
      <c r="K1685" s="73">
        <v>1</v>
      </c>
      <c r="L1685" s="73">
        <v>230.09</v>
      </c>
      <c r="N1685" s="108">
        <f t="shared" si="54"/>
        <v>0</v>
      </c>
      <c r="O1685" s="108">
        <f t="shared" si="54"/>
        <v>0</v>
      </c>
      <c r="P1685" s="108">
        <f t="shared" si="53"/>
        <v>0</v>
      </c>
    </row>
    <row r="1686" spans="1:16" hidden="1" x14ac:dyDescent="0.3">
      <c r="A1686" s="71" t="s">
        <v>140</v>
      </c>
      <c r="B1686" s="71" t="s">
        <v>12</v>
      </c>
      <c r="C1686" s="71" t="s">
        <v>13</v>
      </c>
      <c r="D1686" s="71" t="s">
        <v>46</v>
      </c>
      <c r="E1686" s="72" t="s">
        <v>41</v>
      </c>
      <c r="F1686" s="72" t="s">
        <v>26</v>
      </c>
      <c r="G1686" s="73">
        <v>11</v>
      </c>
      <c r="H1686" s="73">
        <v>229.82</v>
      </c>
      <c r="I1686" s="73">
        <v>1</v>
      </c>
      <c r="J1686" s="73">
        <v>33.17</v>
      </c>
      <c r="K1686" s="73">
        <v>10</v>
      </c>
      <c r="L1686" s="73">
        <v>196.65</v>
      </c>
      <c r="N1686" s="108">
        <f t="shared" si="54"/>
        <v>0</v>
      </c>
      <c r="O1686" s="108">
        <f t="shared" si="54"/>
        <v>0</v>
      </c>
      <c r="P1686" s="108">
        <f t="shared" si="53"/>
        <v>0</v>
      </c>
    </row>
    <row r="1687" spans="1:16" hidden="1" x14ac:dyDescent="0.3">
      <c r="A1687" s="71" t="s">
        <v>154</v>
      </c>
      <c r="B1687" s="71" t="s">
        <v>12</v>
      </c>
      <c r="C1687" s="71" t="s">
        <v>55</v>
      </c>
      <c r="D1687" s="71" t="s">
        <v>106</v>
      </c>
      <c r="E1687" s="72" t="s">
        <v>15</v>
      </c>
      <c r="F1687" s="72" t="s">
        <v>4</v>
      </c>
      <c r="G1687" s="73">
        <v>2</v>
      </c>
      <c r="H1687" s="73">
        <v>229.78</v>
      </c>
      <c r="I1687" s="73">
        <v>0</v>
      </c>
      <c r="J1687" s="73">
        <v>0</v>
      </c>
      <c r="K1687" s="73">
        <v>2</v>
      </c>
      <c r="L1687" s="73">
        <v>229.78</v>
      </c>
      <c r="N1687" s="108">
        <f t="shared" si="54"/>
        <v>0</v>
      </c>
      <c r="O1687" s="108">
        <f t="shared" si="54"/>
        <v>0</v>
      </c>
      <c r="P1687" s="108">
        <f t="shared" si="53"/>
        <v>0</v>
      </c>
    </row>
    <row r="1688" spans="1:16" hidden="1" x14ac:dyDescent="0.3">
      <c r="A1688" s="71" t="s">
        <v>132</v>
      </c>
      <c r="B1688" s="71" t="s">
        <v>57</v>
      </c>
      <c r="C1688" s="71" t="s">
        <v>13</v>
      </c>
      <c r="D1688" s="71" t="s">
        <v>96</v>
      </c>
      <c r="E1688" s="72" t="s">
        <v>15</v>
      </c>
      <c r="F1688" s="72" t="s">
        <v>4</v>
      </c>
      <c r="G1688" s="73">
        <v>2</v>
      </c>
      <c r="H1688" s="73">
        <v>229.7</v>
      </c>
      <c r="I1688" s="73">
        <v>0</v>
      </c>
      <c r="J1688" s="73">
        <v>0</v>
      </c>
      <c r="K1688" s="73">
        <v>2</v>
      </c>
      <c r="L1688" s="73">
        <v>229.7</v>
      </c>
      <c r="N1688" s="108">
        <f t="shared" si="54"/>
        <v>0</v>
      </c>
      <c r="O1688" s="108">
        <f t="shared" si="54"/>
        <v>0</v>
      </c>
      <c r="P1688" s="108">
        <f t="shared" si="53"/>
        <v>0</v>
      </c>
    </row>
    <row r="1689" spans="1:16" hidden="1" x14ac:dyDescent="0.3">
      <c r="A1689" s="71" t="s">
        <v>163</v>
      </c>
      <c r="B1689" s="71" t="s">
        <v>12</v>
      </c>
      <c r="C1689" s="71" t="s">
        <v>55</v>
      </c>
      <c r="D1689" s="71" t="s">
        <v>103</v>
      </c>
      <c r="E1689" s="72" t="s">
        <v>15</v>
      </c>
      <c r="F1689" s="72" t="s">
        <v>26</v>
      </c>
      <c r="G1689" s="73">
        <v>2</v>
      </c>
      <c r="H1689" s="73">
        <v>229.61</v>
      </c>
      <c r="I1689" s="73">
        <v>0</v>
      </c>
      <c r="J1689" s="73">
        <v>0</v>
      </c>
      <c r="K1689" s="73">
        <v>2</v>
      </c>
      <c r="L1689" s="73">
        <v>229.61</v>
      </c>
      <c r="N1689" s="108">
        <f t="shared" si="54"/>
        <v>0</v>
      </c>
      <c r="O1689" s="108">
        <f t="shared" si="54"/>
        <v>0</v>
      </c>
      <c r="P1689" s="108">
        <f t="shared" si="53"/>
        <v>0</v>
      </c>
    </row>
    <row r="1690" spans="1:16" hidden="1" x14ac:dyDescent="0.3">
      <c r="A1690" s="71" t="s">
        <v>142</v>
      </c>
      <c r="B1690" s="71" t="s">
        <v>57</v>
      </c>
      <c r="C1690" s="71" t="s">
        <v>55</v>
      </c>
      <c r="D1690" s="71" t="s">
        <v>64</v>
      </c>
      <c r="E1690" s="72" t="s">
        <v>15</v>
      </c>
      <c r="F1690" s="72" t="s">
        <v>21</v>
      </c>
      <c r="G1690" s="73">
        <v>2</v>
      </c>
      <c r="H1690" s="73">
        <v>229.28</v>
      </c>
      <c r="I1690" s="73">
        <v>0</v>
      </c>
      <c r="J1690" s="73">
        <v>0</v>
      </c>
      <c r="K1690" s="73">
        <v>2</v>
      </c>
      <c r="L1690" s="73">
        <v>229.28</v>
      </c>
      <c r="N1690" s="108">
        <f t="shared" si="54"/>
        <v>0</v>
      </c>
      <c r="O1690" s="108">
        <f t="shared" si="54"/>
        <v>0</v>
      </c>
      <c r="P1690" s="108">
        <f t="shared" si="53"/>
        <v>0</v>
      </c>
    </row>
    <row r="1691" spans="1:16" hidden="1" x14ac:dyDescent="0.3">
      <c r="A1691" s="71" t="s">
        <v>161</v>
      </c>
      <c r="B1691" s="71" t="s">
        <v>57</v>
      </c>
      <c r="C1691" s="71" t="s">
        <v>55</v>
      </c>
      <c r="D1691" s="71" t="s">
        <v>32</v>
      </c>
      <c r="E1691" s="72" t="s">
        <v>37</v>
      </c>
      <c r="F1691" s="72" t="s">
        <v>26</v>
      </c>
      <c r="G1691" s="73">
        <v>5</v>
      </c>
      <c r="H1691" s="73">
        <v>229.17</v>
      </c>
      <c r="I1691" s="73">
        <v>0</v>
      </c>
      <c r="J1691" s="73">
        <v>0</v>
      </c>
      <c r="K1691" s="73">
        <v>5</v>
      </c>
      <c r="L1691" s="73">
        <v>229.17</v>
      </c>
      <c r="N1691" s="108">
        <f t="shared" si="54"/>
        <v>0</v>
      </c>
      <c r="O1691" s="108">
        <f t="shared" si="54"/>
        <v>0</v>
      </c>
      <c r="P1691" s="108">
        <f t="shared" si="53"/>
        <v>0</v>
      </c>
    </row>
    <row r="1692" spans="1:16" hidden="1" x14ac:dyDescent="0.3">
      <c r="A1692" s="71" t="s">
        <v>142</v>
      </c>
      <c r="B1692" s="71" t="s">
        <v>12</v>
      </c>
      <c r="C1692" s="71" t="s">
        <v>13</v>
      </c>
      <c r="D1692" s="71" t="s">
        <v>44</v>
      </c>
      <c r="E1692" s="72" t="s">
        <v>28</v>
      </c>
      <c r="F1692" s="72" t="s">
        <v>26</v>
      </c>
      <c r="G1692" s="73">
        <v>1</v>
      </c>
      <c r="H1692" s="73">
        <v>228.94</v>
      </c>
      <c r="I1692" s="73">
        <v>0</v>
      </c>
      <c r="J1692" s="73">
        <v>0</v>
      </c>
      <c r="K1692" s="73">
        <v>1</v>
      </c>
      <c r="L1692" s="73">
        <v>228.94</v>
      </c>
      <c r="N1692" s="108">
        <f t="shared" si="54"/>
        <v>0</v>
      </c>
      <c r="O1692" s="108">
        <f t="shared" si="54"/>
        <v>0</v>
      </c>
      <c r="P1692" s="108">
        <f t="shared" si="53"/>
        <v>0</v>
      </c>
    </row>
    <row r="1693" spans="1:16" hidden="1" x14ac:dyDescent="0.3">
      <c r="A1693" s="71" t="s">
        <v>132</v>
      </c>
      <c r="B1693" s="71" t="s">
        <v>57</v>
      </c>
      <c r="C1693" s="71" t="s">
        <v>13</v>
      </c>
      <c r="D1693" s="71" t="s">
        <v>23</v>
      </c>
      <c r="E1693" s="72" t="s">
        <v>3</v>
      </c>
      <c r="F1693" s="72" t="s">
        <v>16</v>
      </c>
      <c r="G1693" s="73">
        <v>2</v>
      </c>
      <c r="H1693" s="73">
        <v>228.93</v>
      </c>
      <c r="I1693" s="73">
        <v>2</v>
      </c>
      <c r="J1693" s="73">
        <v>228.93</v>
      </c>
      <c r="K1693" s="73">
        <v>0</v>
      </c>
      <c r="L1693" s="73">
        <v>0</v>
      </c>
      <c r="N1693" s="108">
        <f t="shared" si="54"/>
        <v>0</v>
      </c>
      <c r="O1693" s="108">
        <f t="shared" si="54"/>
        <v>0</v>
      </c>
      <c r="P1693" s="108">
        <f t="shared" si="53"/>
        <v>0</v>
      </c>
    </row>
    <row r="1694" spans="1:16" hidden="1" x14ac:dyDescent="0.3">
      <c r="A1694" s="71" t="s">
        <v>161</v>
      </c>
      <c r="B1694" s="71" t="s">
        <v>12</v>
      </c>
      <c r="C1694" s="71" t="s">
        <v>55</v>
      </c>
      <c r="D1694" s="71" t="s">
        <v>95</v>
      </c>
      <c r="E1694" s="72" t="s">
        <v>31</v>
      </c>
      <c r="F1694" s="72" t="s">
        <v>4</v>
      </c>
      <c r="G1694" s="73">
        <v>4</v>
      </c>
      <c r="H1694" s="73">
        <v>228.83</v>
      </c>
      <c r="I1694" s="73">
        <v>0</v>
      </c>
      <c r="J1694" s="73">
        <v>0</v>
      </c>
      <c r="K1694" s="73">
        <v>4</v>
      </c>
      <c r="L1694" s="73">
        <v>228.83</v>
      </c>
      <c r="N1694" s="108">
        <f t="shared" si="54"/>
        <v>0</v>
      </c>
      <c r="O1694" s="108">
        <f t="shared" si="54"/>
        <v>0</v>
      </c>
      <c r="P1694" s="108">
        <f t="shared" si="53"/>
        <v>0</v>
      </c>
    </row>
    <row r="1695" spans="1:16" hidden="1" x14ac:dyDescent="0.3">
      <c r="A1695" s="71" t="s">
        <v>131</v>
      </c>
      <c r="B1695" s="71" t="s">
        <v>57</v>
      </c>
      <c r="C1695" s="71" t="s">
        <v>22</v>
      </c>
      <c r="D1695" s="71" t="s">
        <v>56</v>
      </c>
      <c r="E1695" s="72" t="s">
        <v>31</v>
      </c>
      <c r="F1695" s="72" t="s">
        <v>26</v>
      </c>
      <c r="G1695" s="73">
        <v>8</v>
      </c>
      <c r="H1695" s="73">
        <v>228.82</v>
      </c>
      <c r="I1695" s="73">
        <v>3</v>
      </c>
      <c r="J1695" s="73">
        <v>82.34</v>
      </c>
      <c r="K1695" s="73">
        <v>5</v>
      </c>
      <c r="L1695" s="73">
        <v>146.47999999999999</v>
      </c>
      <c r="N1695" s="108">
        <f t="shared" si="54"/>
        <v>0</v>
      </c>
      <c r="O1695" s="108">
        <f t="shared" si="54"/>
        <v>0</v>
      </c>
      <c r="P1695" s="108">
        <f t="shared" si="53"/>
        <v>0</v>
      </c>
    </row>
    <row r="1696" spans="1:16" hidden="1" x14ac:dyDescent="0.3">
      <c r="A1696" s="71" t="s">
        <v>154</v>
      </c>
      <c r="B1696" s="71" t="s">
        <v>129</v>
      </c>
      <c r="C1696" s="71" t="s">
        <v>55</v>
      </c>
      <c r="D1696" s="71" t="s">
        <v>45</v>
      </c>
      <c r="E1696" s="72" t="s">
        <v>25</v>
      </c>
      <c r="F1696" s="72" t="s">
        <v>21</v>
      </c>
      <c r="G1696" s="73">
        <v>1</v>
      </c>
      <c r="H1696" s="73">
        <v>228.81</v>
      </c>
      <c r="I1696" s="73">
        <v>0</v>
      </c>
      <c r="J1696" s="73">
        <v>0</v>
      </c>
      <c r="K1696" s="73">
        <v>1</v>
      </c>
      <c r="L1696" s="73">
        <v>228.81</v>
      </c>
      <c r="N1696" s="108">
        <f t="shared" si="54"/>
        <v>0</v>
      </c>
      <c r="O1696" s="108">
        <f t="shared" si="54"/>
        <v>0</v>
      </c>
      <c r="P1696" s="108">
        <f t="shared" si="53"/>
        <v>0</v>
      </c>
    </row>
    <row r="1697" spans="1:16" hidden="1" x14ac:dyDescent="0.3">
      <c r="A1697" s="71" t="s">
        <v>161</v>
      </c>
      <c r="B1697" s="71" t="s">
        <v>57</v>
      </c>
      <c r="C1697" s="71" t="s">
        <v>55</v>
      </c>
      <c r="D1697" s="71" t="s">
        <v>19</v>
      </c>
      <c r="E1697" s="72" t="s">
        <v>5</v>
      </c>
      <c r="F1697" s="72" t="s">
        <v>26</v>
      </c>
      <c r="G1697" s="73">
        <v>1</v>
      </c>
      <c r="H1697" s="73">
        <v>228.67</v>
      </c>
      <c r="I1697" s="73">
        <v>0</v>
      </c>
      <c r="J1697" s="73">
        <v>0</v>
      </c>
      <c r="K1697" s="73">
        <v>1</v>
      </c>
      <c r="L1697" s="73">
        <v>228.67</v>
      </c>
      <c r="N1697" s="108">
        <f t="shared" si="54"/>
        <v>0</v>
      </c>
      <c r="O1697" s="108">
        <f t="shared" si="54"/>
        <v>0</v>
      </c>
      <c r="P1697" s="108">
        <f t="shared" si="53"/>
        <v>0</v>
      </c>
    </row>
    <row r="1698" spans="1:16" hidden="1" x14ac:dyDescent="0.3">
      <c r="A1698" s="71" t="s">
        <v>154</v>
      </c>
      <c r="B1698" s="71" t="s">
        <v>129</v>
      </c>
      <c r="C1698" s="71" t="s">
        <v>55</v>
      </c>
      <c r="D1698" s="71" t="s">
        <v>93</v>
      </c>
      <c r="E1698" s="72" t="s">
        <v>31</v>
      </c>
      <c r="F1698" s="72" t="s">
        <v>26</v>
      </c>
      <c r="G1698" s="73">
        <v>1</v>
      </c>
      <c r="H1698" s="73">
        <v>228.67</v>
      </c>
      <c r="I1698" s="73">
        <v>0</v>
      </c>
      <c r="J1698" s="73">
        <v>0</v>
      </c>
      <c r="K1698" s="73">
        <v>1</v>
      </c>
      <c r="L1698" s="73">
        <v>228.67</v>
      </c>
      <c r="N1698" s="108">
        <f t="shared" si="54"/>
        <v>0</v>
      </c>
      <c r="O1698" s="108">
        <f t="shared" si="54"/>
        <v>0</v>
      </c>
      <c r="P1698" s="108">
        <f t="shared" si="53"/>
        <v>0</v>
      </c>
    </row>
    <row r="1699" spans="1:16" hidden="1" x14ac:dyDescent="0.3">
      <c r="A1699" s="71" t="s">
        <v>148</v>
      </c>
      <c r="B1699" s="71" t="s">
        <v>12</v>
      </c>
      <c r="C1699" s="71" t="s">
        <v>55</v>
      </c>
      <c r="D1699" s="71" t="s">
        <v>52</v>
      </c>
      <c r="E1699" s="72" t="s">
        <v>25</v>
      </c>
      <c r="F1699" s="72" t="s">
        <v>16</v>
      </c>
      <c r="G1699" s="73">
        <v>7</v>
      </c>
      <c r="H1699" s="73">
        <v>228.59</v>
      </c>
      <c r="I1699" s="73">
        <v>0</v>
      </c>
      <c r="J1699" s="73">
        <v>0</v>
      </c>
      <c r="K1699" s="73">
        <v>7</v>
      </c>
      <c r="L1699" s="73">
        <v>228.59</v>
      </c>
      <c r="N1699" s="108">
        <f t="shared" si="54"/>
        <v>0</v>
      </c>
      <c r="O1699" s="108">
        <f t="shared" si="54"/>
        <v>0</v>
      </c>
      <c r="P1699" s="108">
        <f t="shared" si="53"/>
        <v>0</v>
      </c>
    </row>
    <row r="1700" spans="1:16" hidden="1" x14ac:dyDescent="0.3">
      <c r="A1700" s="71" t="s">
        <v>161</v>
      </c>
      <c r="B1700" s="71" t="s">
        <v>57</v>
      </c>
      <c r="C1700" s="71" t="s">
        <v>55</v>
      </c>
      <c r="D1700" s="71" t="s">
        <v>98</v>
      </c>
      <c r="E1700" s="72" t="s">
        <v>24</v>
      </c>
      <c r="F1700" s="72" t="s">
        <v>21</v>
      </c>
      <c r="G1700" s="73">
        <v>2</v>
      </c>
      <c r="H1700" s="73">
        <v>228.4</v>
      </c>
      <c r="I1700" s="73">
        <v>0</v>
      </c>
      <c r="J1700" s="73">
        <v>0</v>
      </c>
      <c r="K1700" s="73">
        <v>2</v>
      </c>
      <c r="L1700" s="73">
        <v>228.4</v>
      </c>
      <c r="N1700" s="108">
        <f t="shared" si="54"/>
        <v>0</v>
      </c>
      <c r="O1700" s="108">
        <f t="shared" si="54"/>
        <v>0</v>
      </c>
      <c r="P1700" s="108">
        <f t="shared" si="53"/>
        <v>0</v>
      </c>
    </row>
    <row r="1701" spans="1:16" hidden="1" x14ac:dyDescent="0.3">
      <c r="A1701" s="71" t="s">
        <v>140</v>
      </c>
      <c r="B1701" s="71" t="s">
        <v>12</v>
      </c>
      <c r="C1701" s="71" t="s">
        <v>13</v>
      </c>
      <c r="D1701" s="71" t="s">
        <v>23</v>
      </c>
      <c r="E1701" s="72" t="s">
        <v>20</v>
      </c>
      <c r="F1701" s="72" t="s">
        <v>26</v>
      </c>
      <c r="G1701" s="73">
        <v>3</v>
      </c>
      <c r="H1701" s="73">
        <v>228.2</v>
      </c>
      <c r="I1701" s="73">
        <v>0</v>
      </c>
      <c r="J1701" s="73">
        <v>0</v>
      </c>
      <c r="K1701" s="73">
        <v>3</v>
      </c>
      <c r="L1701" s="73">
        <v>228.2</v>
      </c>
      <c r="N1701" s="108">
        <f t="shared" si="54"/>
        <v>0</v>
      </c>
      <c r="O1701" s="108">
        <f t="shared" si="54"/>
        <v>0</v>
      </c>
      <c r="P1701" s="108">
        <f t="shared" si="53"/>
        <v>0</v>
      </c>
    </row>
    <row r="1702" spans="1:16" hidden="1" x14ac:dyDescent="0.3">
      <c r="A1702" s="71" t="s">
        <v>142</v>
      </c>
      <c r="B1702" s="71" t="s">
        <v>57</v>
      </c>
      <c r="C1702" s="71" t="s">
        <v>55</v>
      </c>
      <c r="D1702" s="71" t="s">
        <v>52</v>
      </c>
      <c r="E1702" s="72" t="s">
        <v>5</v>
      </c>
      <c r="F1702" s="72" t="s">
        <v>21</v>
      </c>
      <c r="G1702" s="73">
        <v>39</v>
      </c>
      <c r="H1702" s="73">
        <v>227.98</v>
      </c>
      <c r="I1702" s="73">
        <v>1</v>
      </c>
      <c r="J1702" s="73">
        <v>22.02</v>
      </c>
      <c r="K1702" s="73">
        <v>38</v>
      </c>
      <c r="L1702" s="73">
        <v>205.96</v>
      </c>
      <c r="N1702" s="108">
        <f t="shared" si="54"/>
        <v>0</v>
      </c>
      <c r="O1702" s="108">
        <f t="shared" si="54"/>
        <v>0</v>
      </c>
      <c r="P1702" s="108">
        <f t="shared" si="53"/>
        <v>0</v>
      </c>
    </row>
    <row r="1703" spans="1:16" hidden="1" x14ac:dyDescent="0.3">
      <c r="A1703" s="71" t="s">
        <v>154</v>
      </c>
      <c r="B1703" s="71" t="s">
        <v>129</v>
      </c>
      <c r="C1703" s="71" t="s">
        <v>55</v>
      </c>
      <c r="D1703" s="71" t="s">
        <v>42</v>
      </c>
      <c r="E1703" s="72" t="s">
        <v>28</v>
      </c>
      <c r="F1703" s="72" t="s">
        <v>16</v>
      </c>
      <c r="G1703" s="73">
        <v>3</v>
      </c>
      <c r="H1703" s="73">
        <v>227.55</v>
      </c>
      <c r="I1703" s="73">
        <v>0</v>
      </c>
      <c r="J1703" s="73">
        <v>0</v>
      </c>
      <c r="K1703" s="73">
        <v>3</v>
      </c>
      <c r="L1703" s="73">
        <v>227.55</v>
      </c>
      <c r="N1703" s="108">
        <f t="shared" si="54"/>
        <v>0</v>
      </c>
      <c r="O1703" s="108">
        <f t="shared" si="54"/>
        <v>0</v>
      </c>
      <c r="P1703" s="108">
        <f t="shared" si="53"/>
        <v>0</v>
      </c>
    </row>
    <row r="1704" spans="1:16" hidden="1" x14ac:dyDescent="0.3">
      <c r="A1704" s="71" t="s">
        <v>154</v>
      </c>
      <c r="B1704" s="71" t="s">
        <v>129</v>
      </c>
      <c r="C1704" s="71" t="s">
        <v>55</v>
      </c>
      <c r="D1704" s="71" t="s">
        <v>35</v>
      </c>
      <c r="E1704" s="72" t="s">
        <v>25</v>
      </c>
      <c r="F1704" s="72" t="s">
        <v>21</v>
      </c>
      <c r="G1704" s="73">
        <v>22</v>
      </c>
      <c r="H1704" s="73">
        <v>226.51</v>
      </c>
      <c r="I1704" s="73">
        <v>14</v>
      </c>
      <c r="J1704" s="73">
        <v>110.3</v>
      </c>
      <c r="K1704" s="73">
        <v>8</v>
      </c>
      <c r="L1704" s="73">
        <v>116.21</v>
      </c>
      <c r="N1704" s="108">
        <f t="shared" si="54"/>
        <v>0</v>
      </c>
      <c r="O1704" s="108">
        <f t="shared" si="54"/>
        <v>0</v>
      </c>
      <c r="P1704" s="108">
        <f t="shared" si="53"/>
        <v>0</v>
      </c>
    </row>
    <row r="1705" spans="1:16" hidden="1" x14ac:dyDescent="0.3">
      <c r="A1705" s="71" t="s">
        <v>161</v>
      </c>
      <c r="B1705" s="71" t="s">
        <v>129</v>
      </c>
      <c r="C1705" s="71" t="s">
        <v>55</v>
      </c>
      <c r="D1705" s="71" t="s">
        <v>29</v>
      </c>
      <c r="E1705" s="72" t="s">
        <v>41</v>
      </c>
      <c r="F1705" s="72" t="s">
        <v>16</v>
      </c>
      <c r="G1705" s="73">
        <v>9</v>
      </c>
      <c r="H1705" s="73">
        <v>226.48</v>
      </c>
      <c r="I1705" s="73">
        <v>0</v>
      </c>
      <c r="J1705" s="73">
        <v>0</v>
      </c>
      <c r="K1705" s="73">
        <v>9</v>
      </c>
      <c r="L1705" s="73">
        <v>226.48</v>
      </c>
      <c r="N1705" s="108">
        <f t="shared" si="54"/>
        <v>0</v>
      </c>
      <c r="O1705" s="108">
        <f t="shared" si="54"/>
        <v>0</v>
      </c>
      <c r="P1705" s="108">
        <f t="shared" si="53"/>
        <v>0</v>
      </c>
    </row>
    <row r="1706" spans="1:16" hidden="1" x14ac:dyDescent="0.3">
      <c r="A1706" s="71" t="s">
        <v>131</v>
      </c>
      <c r="B1706" s="71" t="s">
        <v>57</v>
      </c>
      <c r="C1706" s="71" t="s">
        <v>22</v>
      </c>
      <c r="D1706" s="71" t="s">
        <v>39</v>
      </c>
      <c r="E1706" s="72" t="s">
        <v>20</v>
      </c>
      <c r="F1706" s="72" t="s">
        <v>21</v>
      </c>
      <c r="G1706" s="73">
        <v>5</v>
      </c>
      <c r="H1706" s="73">
        <v>226.43</v>
      </c>
      <c r="I1706" s="73">
        <v>1</v>
      </c>
      <c r="J1706" s="73">
        <v>11.65</v>
      </c>
      <c r="K1706" s="73">
        <v>4</v>
      </c>
      <c r="L1706" s="73">
        <v>214.78</v>
      </c>
      <c r="N1706" s="108">
        <f t="shared" si="54"/>
        <v>0</v>
      </c>
      <c r="O1706" s="108">
        <f t="shared" si="54"/>
        <v>0</v>
      </c>
      <c r="P1706" s="108">
        <f t="shared" si="53"/>
        <v>0</v>
      </c>
    </row>
    <row r="1707" spans="1:16" hidden="1" x14ac:dyDescent="0.3">
      <c r="A1707" s="71" t="s">
        <v>142</v>
      </c>
      <c r="B1707" s="71" t="s">
        <v>12</v>
      </c>
      <c r="C1707" s="71" t="s">
        <v>13</v>
      </c>
      <c r="D1707" s="71" t="s">
        <v>83</v>
      </c>
      <c r="E1707" s="72" t="s">
        <v>25</v>
      </c>
      <c r="F1707" s="72" t="s">
        <v>26</v>
      </c>
      <c r="G1707" s="73">
        <v>9</v>
      </c>
      <c r="H1707" s="73">
        <v>225.71</v>
      </c>
      <c r="I1707" s="73">
        <v>1</v>
      </c>
      <c r="J1707" s="73">
        <v>26.9</v>
      </c>
      <c r="K1707" s="73">
        <v>8</v>
      </c>
      <c r="L1707" s="73">
        <v>198.81</v>
      </c>
      <c r="N1707" s="108">
        <f t="shared" si="54"/>
        <v>0</v>
      </c>
      <c r="O1707" s="108">
        <f t="shared" si="54"/>
        <v>0</v>
      </c>
      <c r="P1707" s="108">
        <f t="shared" si="53"/>
        <v>0</v>
      </c>
    </row>
    <row r="1708" spans="1:16" hidden="1" x14ac:dyDescent="0.3">
      <c r="A1708" s="71" t="s">
        <v>161</v>
      </c>
      <c r="B1708" s="71" t="s">
        <v>129</v>
      </c>
      <c r="C1708" s="71" t="s">
        <v>55</v>
      </c>
      <c r="D1708" s="71" t="s">
        <v>82</v>
      </c>
      <c r="E1708" s="72" t="s">
        <v>28</v>
      </c>
      <c r="F1708" s="72" t="s">
        <v>4</v>
      </c>
      <c r="G1708" s="73">
        <v>5</v>
      </c>
      <c r="H1708" s="73">
        <v>225.5</v>
      </c>
      <c r="I1708" s="73">
        <v>2</v>
      </c>
      <c r="J1708" s="73">
        <v>16.579999999999998</v>
      </c>
      <c r="K1708" s="73">
        <v>3</v>
      </c>
      <c r="L1708" s="73">
        <v>208.92</v>
      </c>
      <c r="N1708" s="108">
        <f t="shared" si="54"/>
        <v>0</v>
      </c>
      <c r="O1708" s="108">
        <f t="shared" si="54"/>
        <v>0</v>
      </c>
      <c r="P1708" s="108">
        <f t="shared" si="53"/>
        <v>0</v>
      </c>
    </row>
    <row r="1709" spans="1:16" hidden="1" x14ac:dyDescent="0.3">
      <c r="A1709" s="71" t="s">
        <v>140</v>
      </c>
      <c r="B1709" s="71" t="s">
        <v>57</v>
      </c>
      <c r="C1709" s="71" t="s">
        <v>13</v>
      </c>
      <c r="D1709" s="71" t="s">
        <v>56</v>
      </c>
      <c r="E1709" s="72" t="s">
        <v>28</v>
      </c>
      <c r="F1709" s="72" t="s">
        <v>16</v>
      </c>
      <c r="G1709" s="73">
        <v>3</v>
      </c>
      <c r="H1709" s="73">
        <v>225.14</v>
      </c>
      <c r="I1709" s="73">
        <v>0</v>
      </c>
      <c r="J1709" s="73">
        <v>0</v>
      </c>
      <c r="K1709" s="73">
        <v>3</v>
      </c>
      <c r="L1709" s="73">
        <v>225.14</v>
      </c>
      <c r="N1709" s="108">
        <f t="shared" si="54"/>
        <v>0</v>
      </c>
      <c r="O1709" s="108">
        <f t="shared" si="54"/>
        <v>0</v>
      </c>
      <c r="P1709" s="108">
        <f t="shared" si="53"/>
        <v>0</v>
      </c>
    </row>
    <row r="1710" spans="1:16" hidden="1" x14ac:dyDescent="0.3">
      <c r="A1710" s="71" t="s">
        <v>161</v>
      </c>
      <c r="B1710" s="71" t="s">
        <v>57</v>
      </c>
      <c r="C1710" s="71" t="s">
        <v>55</v>
      </c>
      <c r="D1710" s="71" t="s">
        <v>14</v>
      </c>
      <c r="E1710" s="72" t="s">
        <v>20</v>
      </c>
      <c r="F1710" s="72" t="s">
        <v>26</v>
      </c>
      <c r="G1710" s="73">
        <v>8</v>
      </c>
      <c r="H1710" s="73">
        <v>224.55</v>
      </c>
      <c r="I1710" s="73">
        <v>4</v>
      </c>
      <c r="J1710" s="73">
        <v>60.29</v>
      </c>
      <c r="K1710" s="73">
        <v>4</v>
      </c>
      <c r="L1710" s="73">
        <v>164.26</v>
      </c>
      <c r="N1710" s="108">
        <f t="shared" si="54"/>
        <v>0</v>
      </c>
      <c r="O1710" s="108">
        <f t="shared" si="54"/>
        <v>0</v>
      </c>
      <c r="P1710" s="108">
        <f t="shared" si="53"/>
        <v>0</v>
      </c>
    </row>
    <row r="1711" spans="1:16" hidden="1" x14ac:dyDescent="0.3">
      <c r="A1711" s="71" t="s">
        <v>161</v>
      </c>
      <c r="B1711" s="71" t="s">
        <v>57</v>
      </c>
      <c r="C1711" s="71" t="s">
        <v>55</v>
      </c>
      <c r="D1711" s="71" t="s">
        <v>42</v>
      </c>
      <c r="E1711" s="72" t="s">
        <v>25</v>
      </c>
      <c r="F1711" s="72" t="s">
        <v>26</v>
      </c>
      <c r="G1711" s="73">
        <v>8</v>
      </c>
      <c r="H1711" s="73">
        <v>224.55</v>
      </c>
      <c r="I1711" s="73">
        <v>0</v>
      </c>
      <c r="J1711" s="73">
        <v>0</v>
      </c>
      <c r="K1711" s="73">
        <v>8</v>
      </c>
      <c r="L1711" s="73">
        <v>224.55</v>
      </c>
      <c r="N1711" s="108">
        <f t="shared" si="54"/>
        <v>0</v>
      </c>
      <c r="O1711" s="108">
        <f t="shared" si="54"/>
        <v>0</v>
      </c>
      <c r="P1711" s="108">
        <f t="shared" si="53"/>
        <v>0</v>
      </c>
    </row>
    <row r="1712" spans="1:16" hidden="1" x14ac:dyDescent="0.3">
      <c r="A1712" s="71" t="s">
        <v>161</v>
      </c>
      <c r="B1712" s="71" t="s">
        <v>12</v>
      </c>
      <c r="C1712" s="71" t="s">
        <v>55</v>
      </c>
      <c r="D1712" s="71" t="s">
        <v>118</v>
      </c>
      <c r="E1712" s="72" t="s">
        <v>41</v>
      </c>
      <c r="F1712" s="72" t="s">
        <v>21</v>
      </c>
      <c r="G1712" s="73">
        <v>9</v>
      </c>
      <c r="H1712" s="73">
        <v>224.25</v>
      </c>
      <c r="I1712" s="73">
        <v>0</v>
      </c>
      <c r="J1712" s="73">
        <v>0</v>
      </c>
      <c r="K1712" s="73">
        <v>9</v>
      </c>
      <c r="L1712" s="73">
        <v>224.25</v>
      </c>
      <c r="N1712" s="108">
        <f t="shared" si="54"/>
        <v>0</v>
      </c>
      <c r="O1712" s="108">
        <f t="shared" si="54"/>
        <v>0</v>
      </c>
      <c r="P1712" s="108">
        <f t="shared" si="53"/>
        <v>0</v>
      </c>
    </row>
    <row r="1713" spans="1:16" hidden="1" x14ac:dyDescent="0.3">
      <c r="A1713" s="71" t="s">
        <v>140</v>
      </c>
      <c r="B1713" s="71" t="s">
        <v>12</v>
      </c>
      <c r="C1713" s="71" t="s">
        <v>13</v>
      </c>
      <c r="D1713" s="71" t="s">
        <v>38</v>
      </c>
      <c r="E1713" s="72" t="s">
        <v>41</v>
      </c>
      <c r="F1713" s="72" t="s">
        <v>21</v>
      </c>
      <c r="G1713" s="73">
        <v>1</v>
      </c>
      <c r="H1713" s="73">
        <v>224.23</v>
      </c>
      <c r="I1713" s="73">
        <v>0</v>
      </c>
      <c r="J1713" s="73">
        <v>0</v>
      </c>
      <c r="K1713" s="73">
        <v>1</v>
      </c>
      <c r="L1713" s="73">
        <v>224.23</v>
      </c>
      <c r="N1713" s="108">
        <f t="shared" si="54"/>
        <v>0</v>
      </c>
      <c r="O1713" s="108">
        <f t="shared" si="54"/>
        <v>0</v>
      </c>
      <c r="P1713" s="108">
        <f t="shared" si="53"/>
        <v>0</v>
      </c>
    </row>
    <row r="1714" spans="1:16" hidden="1" x14ac:dyDescent="0.3">
      <c r="A1714" s="71" t="s">
        <v>161</v>
      </c>
      <c r="B1714" s="71" t="s">
        <v>57</v>
      </c>
      <c r="C1714" s="71" t="s">
        <v>55</v>
      </c>
      <c r="D1714" s="71" t="s">
        <v>91</v>
      </c>
      <c r="E1714" s="72" t="s">
        <v>25</v>
      </c>
      <c r="F1714" s="72" t="s">
        <v>4</v>
      </c>
      <c r="G1714" s="73">
        <v>12</v>
      </c>
      <c r="H1714" s="73">
        <v>224.01</v>
      </c>
      <c r="I1714" s="73">
        <v>4</v>
      </c>
      <c r="J1714" s="73">
        <v>81.41</v>
      </c>
      <c r="K1714" s="73">
        <v>8</v>
      </c>
      <c r="L1714" s="73">
        <v>142.6</v>
      </c>
      <c r="N1714" s="108">
        <f t="shared" si="54"/>
        <v>0</v>
      </c>
      <c r="O1714" s="108">
        <f t="shared" si="54"/>
        <v>0</v>
      </c>
      <c r="P1714" s="108">
        <f t="shared" si="53"/>
        <v>0</v>
      </c>
    </row>
    <row r="1715" spans="1:16" hidden="1" x14ac:dyDescent="0.3">
      <c r="A1715" s="71" t="s">
        <v>163</v>
      </c>
      <c r="B1715" s="71" t="s">
        <v>57</v>
      </c>
      <c r="C1715" s="71" t="s">
        <v>17</v>
      </c>
      <c r="D1715" s="71" t="s">
        <v>100</v>
      </c>
      <c r="E1715" s="72" t="s">
        <v>31</v>
      </c>
      <c r="F1715" s="72" t="s">
        <v>26</v>
      </c>
      <c r="G1715" s="73">
        <v>18</v>
      </c>
      <c r="H1715" s="73">
        <v>223.07</v>
      </c>
      <c r="I1715" s="73">
        <v>13</v>
      </c>
      <c r="J1715" s="73">
        <v>167.94</v>
      </c>
      <c r="K1715" s="73">
        <v>5</v>
      </c>
      <c r="L1715" s="73">
        <v>55.13</v>
      </c>
      <c r="N1715" s="108">
        <f t="shared" si="54"/>
        <v>0</v>
      </c>
      <c r="O1715" s="108">
        <f t="shared" si="54"/>
        <v>0</v>
      </c>
      <c r="P1715" s="108">
        <f t="shared" si="53"/>
        <v>0</v>
      </c>
    </row>
    <row r="1716" spans="1:16" hidden="1" x14ac:dyDescent="0.3">
      <c r="A1716" s="71" t="s">
        <v>132</v>
      </c>
      <c r="B1716" s="71" t="s">
        <v>57</v>
      </c>
      <c r="C1716" s="71" t="s">
        <v>13</v>
      </c>
      <c r="D1716" s="71" t="s">
        <v>83</v>
      </c>
      <c r="E1716" s="72" t="s">
        <v>20</v>
      </c>
      <c r="F1716" s="72" t="s">
        <v>16</v>
      </c>
      <c r="G1716" s="73">
        <v>4</v>
      </c>
      <c r="H1716" s="73">
        <v>222.56</v>
      </c>
      <c r="I1716" s="73">
        <v>0</v>
      </c>
      <c r="J1716" s="73">
        <v>0</v>
      </c>
      <c r="K1716" s="73">
        <v>4</v>
      </c>
      <c r="L1716" s="73">
        <v>222.56</v>
      </c>
      <c r="N1716" s="108">
        <f t="shared" si="54"/>
        <v>0</v>
      </c>
      <c r="O1716" s="108">
        <f t="shared" si="54"/>
        <v>0</v>
      </c>
      <c r="P1716" s="108">
        <f t="shared" si="53"/>
        <v>0</v>
      </c>
    </row>
    <row r="1717" spans="1:16" hidden="1" x14ac:dyDescent="0.3">
      <c r="A1717" s="71" t="s">
        <v>161</v>
      </c>
      <c r="B1717" s="71" t="s">
        <v>12</v>
      </c>
      <c r="C1717" s="71" t="s">
        <v>55</v>
      </c>
      <c r="D1717" s="71" t="s">
        <v>44</v>
      </c>
      <c r="E1717" s="72" t="s">
        <v>24</v>
      </c>
      <c r="F1717" s="72" t="s">
        <v>21</v>
      </c>
      <c r="G1717" s="73">
        <v>2</v>
      </c>
      <c r="H1717" s="73">
        <v>222.5</v>
      </c>
      <c r="I1717" s="73">
        <v>0</v>
      </c>
      <c r="J1717" s="73">
        <v>0</v>
      </c>
      <c r="K1717" s="73">
        <v>2</v>
      </c>
      <c r="L1717" s="73">
        <v>222.5</v>
      </c>
      <c r="N1717" s="108">
        <f t="shared" si="54"/>
        <v>0</v>
      </c>
      <c r="O1717" s="108">
        <f t="shared" si="54"/>
        <v>0</v>
      </c>
      <c r="P1717" s="108">
        <f t="shared" si="53"/>
        <v>0</v>
      </c>
    </row>
    <row r="1718" spans="1:16" x14ac:dyDescent="0.3">
      <c r="A1718" s="71" t="s">
        <v>161</v>
      </c>
      <c r="B1718" s="71" t="s">
        <v>129</v>
      </c>
      <c r="C1718" s="71" t="s">
        <v>55</v>
      </c>
      <c r="D1718" s="71" t="s">
        <v>51</v>
      </c>
      <c r="E1718" s="72" t="s">
        <v>20</v>
      </c>
      <c r="F1718" s="72" t="s">
        <v>21</v>
      </c>
      <c r="G1718" s="91">
        <v>1</v>
      </c>
      <c r="H1718" s="73">
        <v>222.43</v>
      </c>
      <c r="I1718" s="91">
        <v>0</v>
      </c>
      <c r="J1718" s="73">
        <v>0</v>
      </c>
      <c r="K1718" s="91">
        <v>1</v>
      </c>
      <c r="L1718" s="73">
        <v>222.43</v>
      </c>
      <c r="N1718" s="108">
        <f t="shared" si="54"/>
        <v>0</v>
      </c>
      <c r="O1718" s="108">
        <f t="shared" si="54"/>
        <v>0</v>
      </c>
      <c r="P1718" s="108">
        <f t="shared" si="53"/>
        <v>0</v>
      </c>
    </row>
    <row r="1719" spans="1:16" hidden="1" x14ac:dyDescent="0.3">
      <c r="A1719" s="71" t="s">
        <v>158</v>
      </c>
      <c r="B1719" s="71" t="s">
        <v>12</v>
      </c>
      <c r="C1719" s="71" t="s">
        <v>55</v>
      </c>
      <c r="D1719" s="71" t="s">
        <v>50</v>
      </c>
      <c r="E1719" s="72" t="s">
        <v>20</v>
      </c>
      <c r="F1719" s="72" t="s">
        <v>26</v>
      </c>
      <c r="G1719" s="73">
        <v>10</v>
      </c>
      <c r="H1719" s="73">
        <v>222.39</v>
      </c>
      <c r="I1719" s="73">
        <v>6</v>
      </c>
      <c r="J1719" s="73">
        <v>130.29</v>
      </c>
      <c r="K1719" s="73">
        <v>4</v>
      </c>
      <c r="L1719" s="73">
        <v>92.1</v>
      </c>
      <c r="N1719" s="108">
        <f t="shared" si="54"/>
        <v>0</v>
      </c>
      <c r="O1719" s="108">
        <f t="shared" si="54"/>
        <v>0</v>
      </c>
      <c r="P1719" s="108">
        <f t="shared" si="53"/>
        <v>0</v>
      </c>
    </row>
    <row r="1720" spans="1:16" hidden="1" x14ac:dyDescent="0.3">
      <c r="A1720" s="71" t="s">
        <v>140</v>
      </c>
      <c r="B1720" s="71" t="s">
        <v>12</v>
      </c>
      <c r="C1720" s="71" t="s">
        <v>55</v>
      </c>
      <c r="D1720" s="71" t="s">
        <v>76</v>
      </c>
      <c r="E1720" s="72" t="s">
        <v>15</v>
      </c>
      <c r="F1720" s="72" t="s">
        <v>26</v>
      </c>
      <c r="G1720" s="73">
        <v>2</v>
      </c>
      <c r="H1720" s="73">
        <v>222.34</v>
      </c>
      <c r="I1720" s="73">
        <v>0</v>
      </c>
      <c r="J1720" s="73">
        <v>0</v>
      </c>
      <c r="K1720" s="73">
        <v>2</v>
      </c>
      <c r="L1720" s="73">
        <v>222.34</v>
      </c>
      <c r="N1720" s="108">
        <f t="shared" si="54"/>
        <v>0</v>
      </c>
      <c r="O1720" s="108">
        <f t="shared" si="54"/>
        <v>0</v>
      </c>
      <c r="P1720" s="108">
        <f t="shared" si="53"/>
        <v>0</v>
      </c>
    </row>
    <row r="1721" spans="1:16" hidden="1" x14ac:dyDescent="0.3">
      <c r="A1721" s="71" t="s">
        <v>161</v>
      </c>
      <c r="B1721" s="71" t="s">
        <v>57</v>
      </c>
      <c r="C1721" s="71" t="s">
        <v>55</v>
      </c>
      <c r="D1721" s="71" t="s">
        <v>19</v>
      </c>
      <c r="E1721" s="72" t="s">
        <v>41</v>
      </c>
      <c r="F1721" s="72" t="s">
        <v>21</v>
      </c>
      <c r="G1721" s="73">
        <v>38</v>
      </c>
      <c r="H1721" s="73">
        <v>222.04</v>
      </c>
      <c r="I1721" s="73">
        <v>28</v>
      </c>
      <c r="J1721" s="73">
        <v>81.88</v>
      </c>
      <c r="K1721" s="73">
        <v>10</v>
      </c>
      <c r="L1721" s="73">
        <v>140.16</v>
      </c>
      <c r="N1721" s="108">
        <f t="shared" si="54"/>
        <v>0</v>
      </c>
      <c r="O1721" s="108">
        <f t="shared" si="54"/>
        <v>0</v>
      </c>
      <c r="P1721" s="108">
        <f t="shared" si="53"/>
        <v>0</v>
      </c>
    </row>
    <row r="1722" spans="1:16" hidden="1" x14ac:dyDescent="0.3">
      <c r="A1722" s="71" t="s">
        <v>132</v>
      </c>
      <c r="B1722" s="71" t="s">
        <v>57</v>
      </c>
      <c r="C1722" s="71" t="s">
        <v>13</v>
      </c>
      <c r="D1722" s="71" t="s">
        <v>62</v>
      </c>
      <c r="E1722" s="72" t="s">
        <v>3</v>
      </c>
      <c r="F1722" s="72" t="s">
        <v>16</v>
      </c>
      <c r="G1722" s="73">
        <v>45</v>
      </c>
      <c r="H1722" s="73">
        <v>221.89</v>
      </c>
      <c r="I1722" s="73">
        <v>16</v>
      </c>
      <c r="J1722" s="73">
        <v>83.11</v>
      </c>
      <c r="K1722" s="73">
        <v>29</v>
      </c>
      <c r="L1722" s="73">
        <v>138.78</v>
      </c>
      <c r="N1722" s="108">
        <f t="shared" si="54"/>
        <v>0</v>
      </c>
      <c r="O1722" s="108">
        <f t="shared" si="54"/>
        <v>0</v>
      </c>
      <c r="P1722" s="108">
        <f t="shared" si="53"/>
        <v>0</v>
      </c>
    </row>
    <row r="1723" spans="1:16" hidden="1" x14ac:dyDescent="0.3">
      <c r="A1723" s="71" t="s">
        <v>161</v>
      </c>
      <c r="B1723" s="71" t="s">
        <v>57</v>
      </c>
      <c r="C1723" s="71" t="s">
        <v>55</v>
      </c>
      <c r="D1723" s="71" t="s">
        <v>103</v>
      </c>
      <c r="E1723" s="72" t="s">
        <v>20</v>
      </c>
      <c r="F1723" s="72" t="s">
        <v>16</v>
      </c>
      <c r="G1723" s="73">
        <v>5</v>
      </c>
      <c r="H1723" s="73">
        <v>221.88</v>
      </c>
      <c r="I1723" s="73">
        <v>1</v>
      </c>
      <c r="J1723" s="73">
        <v>39.89</v>
      </c>
      <c r="K1723" s="73">
        <v>4</v>
      </c>
      <c r="L1723" s="73">
        <v>181.99</v>
      </c>
      <c r="N1723" s="108">
        <f t="shared" si="54"/>
        <v>0</v>
      </c>
      <c r="O1723" s="108">
        <f t="shared" si="54"/>
        <v>0</v>
      </c>
      <c r="P1723" s="108">
        <f t="shared" si="53"/>
        <v>0</v>
      </c>
    </row>
    <row r="1724" spans="1:16" hidden="1" x14ac:dyDescent="0.3">
      <c r="A1724" s="71" t="s">
        <v>140</v>
      </c>
      <c r="B1724" s="71" t="s">
        <v>12</v>
      </c>
      <c r="C1724" s="71" t="s">
        <v>13</v>
      </c>
      <c r="D1724" s="71" t="s">
        <v>39</v>
      </c>
      <c r="E1724" s="72" t="s">
        <v>40</v>
      </c>
      <c r="F1724" s="72" t="s">
        <v>16</v>
      </c>
      <c r="G1724" s="73">
        <v>7</v>
      </c>
      <c r="H1724" s="73">
        <v>221.83</v>
      </c>
      <c r="I1724" s="73">
        <v>7</v>
      </c>
      <c r="J1724" s="73">
        <v>221.83</v>
      </c>
      <c r="K1724" s="73">
        <v>0</v>
      </c>
      <c r="L1724" s="73">
        <v>0</v>
      </c>
      <c r="N1724" s="108">
        <f t="shared" si="54"/>
        <v>0</v>
      </c>
      <c r="O1724" s="108">
        <f t="shared" si="54"/>
        <v>0</v>
      </c>
      <c r="P1724" s="108">
        <f t="shared" si="53"/>
        <v>0</v>
      </c>
    </row>
    <row r="1725" spans="1:16" hidden="1" x14ac:dyDescent="0.3">
      <c r="A1725" s="71" t="s">
        <v>144</v>
      </c>
      <c r="B1725" s="71" t="s">
        <v>12</v>
      </c>
      <c r="C1725" s="71" t="s">
        <v>55</v>
      </c>
      <c r="D1725" s="71" t="s">
        <v>93</v>
      </c>
      <c r="E1725" s="72" t="s">
        <v>24</v>
      </c>
      <c r="F1725" s="72" t="s">
        <v>16</v>
      </c>
      <c r="G1725" s="73">
        <v>2</v>
      </c>
      <c r="H1725" s="73">
        <v>221.25</v>
      </c>
      <c r="I1725" s="73">
        <v>0</v>
      </c>
      <c r="J1725" s="73">
        <v>0</v>
      </c>
      <c r="K1725" s="73">
        <v>2</v>
      </c>
      <c r="L1725" s="73">
        <v>221.25</v>
      </c>
      <c r="N1725" s="108">
        <f t="shared" si="54"/>
        <v>0</v>
      </c>
      <c r="O1725" s="108">
        <f t="shared" si="54"/>
        <v>0</v>
      </c>
      <c r="P1725" s="108">
        <f t="shared" si="53"/>
        <v>0</v>
      </c>
    </row>
    <row r="1726" spans="1:16" hidden="1" x14ac:dyDescent="0.3">
      <c r="A1726" s="71" t="s">
        <v>134</v>
      </c>
      <c r="B1726" s="71" t="s">
        <v>12</v>
      </c>
      <c r="C1726" s="71" t="s">
        <v>13</v>
      </c>
      <c r="D1726" s="71" t="s">
        <v>58</v>
      </c>
      <c r="E1726" s="72" t="s">
        <v>31</v>
      </c>
      <c r="F1726" s="72" t="s">
        <v>4</v>
      </c>
      <c r="G1726" s="73">
        <v>9</v>
      </c>
      <c r="H1726" s="73">
        <v>221.22</v>
      </c>
      <c r="I1726" s="73">
        <v>4</v>
      </c>
      <c r="J1726" s="73">
        <v>18.52</v>
      </c>
      <c r="K1726" s="73">
        <v>5</v>
      </c>
      <c r="L1726" s="73">
        <v>202.7</v>
      </c>
      <c r="N1726" s="108">
        <f t="shared" si="54"/>
        <v>0</v>
      </c>
      <c r="O1726" s="108">
        <f t="shared" si="54"/>
        <v>0</v>
      </c>
      <c r="P1726" s="108">
        <f t="shared" si="53"/>
        <v>0</v>
      </c>
    </row>
    <row r="1727" spans="1:16" hidden="1" x14ac:dyDescent="0.3">
      <c r="A1727" s="71" t="s">
        <v>161</v>
      </c>
      <c r="B1727" s="71" t="s">
        <v>57</v>
      </c>
      <c r="C1727" s="71" t="s">
        <v>55</v>
      </c>
      <c r="D1727" s="71" t="s">
        <v>46</v>
      </c>
      <c r="E1727" s="72" t="s">
        <v>41</v>
      </c>
      <c r="F1727" s="72" t="s">
        <v>21</v>
      </c>
      <c r="G1727" s="73">
        <v>13</v>
      </c>
      <c r="H1727" s="73">
        <v>220.87</v>
      </c>
      <c r="I1727" s="73">
        <v>2</v>
      </c>
      <c r="J1727" s="73">
        <v>55.01</v>
      </c>
      <c r="K1727" s="73">
        <v>11</v>
      </c>
      <c r="L1727" s="73">
        <v>165.86</v>
      </c>
      <c r="N1727" s="108">
        <f t="shared" si="54"/>
        <v>0</v>
      </c>
      <c r="O1727" s="108">
        <f t="shared" si="54"/>
        <v>0</v>
      </c>
      <c r="P1727" s="108">
        <f t="shared" si="53"/>
        <v>0</v>
      </c>
    </row>
    <row r="1728" spans="1:16" hidden="1" x14ac:dyDescent="0.3">
      <c r="A1728" s="71" t="s">
        <v>140</v>
      </c>
      <c r="B1728" s="71" t="s">
        <v>12</v>
      </c>
      <c r="C1728" s="71" t="s">
        <v>13</v>
      </c>
      <c r="D1728" s="71" t="s">
        <v>50</v>
      </c>
      <c r="E1728" s="72" t="s">
        <v>41</v>
      </c>
      <c r="F1728" s="72" t="s">
        <v>16</v>
      </c>
      <c r="G1728" s="73">
        <v>12</v>
      </c>
      <c r="H1728" s="73">
        <v>220.73</v>
      </c>
      <c r="I1728" s="73">
        <v>2</v>
      </c>
      <c r="J1728" s="73">
        <v>33.14</v>
      </c>
      <c r="K1728" s="73">
        <v>10</v>
      </c>
      <c r="L1728" s="73">
        <v>187.59</v>
      </c>
      <c r="N1728" s="108">
        <f t="shared" si="54"/>
        <v>0</v>
      </c>
      <c r="O1728" s="108">
        <f t="shared" si="54"/>
        <v>0</v>
      </c>
      <c r="P1728" s="108">
        <f t="shared" si="53"/>
        <v>0</v>
      </c>
    </row>
    <row r="1729" spans="1:16" hidden="1" x14ac:dyDescent="0.3">
      <c r="A1729" s="71" t="s">
        <v>140</v>
      </c>
      <c r="B1729" s="71" t="s">
        <v>12</v>
      </c>
      <c r="C1729" s="71" t="s">
        <v>13</v>
      </c>
      <c r="D1729" s="71" t="s">
        <v>52</v>
      </c>
      <c r="E1729" s="72" t="s">
        <v>41</v>
      </c>
      <c r="F1729" s="72" t="s">
        <v>16</v>
      </c>
      <c r="G1729" s="73">
        <v>11</v>
      </c>
      <c r="H1729" s="73">
        <v>220.68</v>
      </c>
      <c r="I1729" s="73">
        <v>2</v>
      </c>
      <c r="J1729" s="73">
        <v>77.3</v>
      </c>
      <c r="K1729" s="73">
        <v>9</v>
      </c>
      <c r="L1729" s="73">
        <v>143.38</v>
      </c>
      <c r="N1729" s="108">
        <f t="shared" si="54"/>
        <v>0</v>
      </c>
      <c r="O1729" s="108">
        <f t="shared" si="54"/>
        <v>0</v>
      </c>
      <c r="P1729" s="108">
        <f t="shared" si="53"/>
        <v>0</v>
      </c>
    </row>
    <row r="1730" spans="1:16" hidden="1" x14ac:dyDescent="0.3">
      <c r="A1730" s="71" t="s">
        <v>163</v>
      </c>
      <c r="B1730" s="71" t="s">
        <v>129</v>
      </c>
      <c r="C1730" s="71" t="s">
        <v>17</v>
      </c>
      <c r="D1730" s="71" t="s">
        <v>29</v>
      </c>
      <c r="E1730" s="72" t="s">
        <v>40</v>
      </c>
      <c r="F1730" s="72" t="s">
        <v>26</v>
      </c>
      <c r="G1730" s="73">
        <v>14</v>
      </c>
      <c r="H1730" s="73">
        <v>220.6</v>
      </c>
      <c r="I1730" s="73">
        <v>12</v>
      </c>
      <c r="J1730" s="73">
        <v>188.78</v>
      </c>
      <c r="K1730" s="73">
        <v>2</v>
      </c>
      <c r="L1730" s="73">
        <v>31.82</v>
      </c>
      <c r="N1730" s="108">
        <f t="shared" si="54"/>
        <v>0</v>
      </c>
      <c r="O1730" s="108">
        <f t="shared" si="54"/>
        <v>0</v>
      </c>
      <c r="P1730" s="108">
        <f t="shared" si="53"/>
        <v>0</v>
      </c>
    </row>
    <row r="1731" spans="1:16" hidden="1" x14ac:dyDescent="0.3">
      <c r="A1731" s="71" t="s">
        <v>132</v>
      </c>
      <c r="B1731" s="71" t="s">
        <v>12</v>
      </c>
      <c r="C1731" s="71" t="s">
        <v>13</v>
      </c>
      <c r="D1731" s="71" t="s">
        <v>49</v>
      </c>
      <c r="E1731" s="72" t="s">
        <v>15</v>
      </c>
      <c r="F1731" s="72" t="s">
        <v>4</v>
      </c>
      <c r="G1731" s="73">
        <v>2</v>
      </c>
      <c r="H1731" s="73">
        <v>220.37</v>
      </c>
      <c r="I1731" s="73">
        <v>0</v>
      </c>
      <c r="J1731" s="73">
        <v>0</v>
      </c>
      <c r="K1731" s="73">
        <v>2</v>
      </c>
      <c r="L1731" s="73">
        <v>220.37</v>
      </c>
      <c r="N1731" s="108">
        <f t="shared" si="54"/>
        <v>0</v>
      </c>
      <c r="O1731" s="108">
        <f t="shared" si="54"/>
        <v>0</v>
      </c>
      <c r="P1731" s="108">
        <f t="shared" ref="P1731:P1794" si="55">H1731-L1731-J1731</f>
        <v>0</v>
      </c>
    </row>
    <row r="1732" spans="1:16" hidden="1" x14ac:dyDescent="0.3">
      <c r="A1732" s="71" t="s">
        <v>140</v>
      </c>
      <c r="B1732" s="71" t="s">
        <v>12</v>
      </c>
      <c r="C1732" s="71" t="s">
        <v>13</v>
      </c>
      <c r="D1732" s="71" t="s">
        <v>39</v>
      </c>
      <c r="E1732" s="72" t="s">
        <v>41</v>
      </c>
      <c r="F1732" s="72" t="s">
        <v>16</v>
      </c>
      <c r="G1732" s="73">
        <v>10</v>
      </c>
      <c r="H1732" s="73">
        <v>220.06</v>
      </c>
      <c r="I1732" s="73">
        <v>1</v>
      </c>
      <c r="J1732" s="73">
        <v>13.93</v>
      </c>
      <c r="K1732" s="73">
        <v>9</v>
      </c>
      <c r="L1732" s="73">
        <v>206.13</v>
      </c>
      <c r="N1732" s="108">
        <f t="shared" si="54"/>
        <v>0</v>
      </c>
      <c r="O1732" s="108">
        <f t="shared" si="54"/>
        <v>0</v>
      </c>
      <c r="P1732" s="108">
        <f t="shared" si="55"/>
        <v>0</v>
      </c>
    </row>
    <row r="1733" spans="1:16" hidden="1" x14ac:dyDescent="0.3">
      <c r="A1733" s="71" t="s">
        <v>158</v>
      </c>
      <c r="B1733" s="71" t="s">
        <v>12</v>
      </c>
      <c r="C1733" s="71" t="s">
        <v>55</v>
      </c>
      <c r="D1733" s="71" t="s">
        <v>38</v>
      </c>
      <c r="E1733" s="72" t="s">
        <v>24</v>
      </c>
      <c r="F1733" s="72" t="s">
        <v>16</v>
      </c>
      <c r="G1733" s="73">
        <v>1</v>
      </c>
      <c r="H1733" s="73">
        <v>219.94</v>
      </c>
      <c r="I1733" s="73">
        <v>0</v>
      </c>
      <c r="J1733" s="73">
        <v>0</v>
      </c>
      <c r="K1733" s="73">
        <v>1</v>
      </c>
      <c r="L1733" s="73">
        <v>219.94</v>
      </c>
      <c r="N1733" s="108">
        <f t="shared" si="54"/>
        <v>0</v>
      </c>
      <c r="O1733" s="108">
        <f t="shared" si="54"/>
        <v>0</v>
      </c>
      <c r="P1733" s="108">
        <f t="shared" si="55"/>
        <v>0</v>
      </c>
    </row>
    <row r="1734" spans="1:16" hidden="1" x14ac:dyDescent="0.3">
      <c r="A1734" s="71" t="s">
        <v>143</v>
      </c>
      <c r="B1734" s="71" t="s">
        <v>12</v>
      </c>
      <c r="C1734" s="71" t="s">
        <v>55</v>
      </c>
      <c r="D1734" s="71" t="s">
        <v>29</v>
      </c>
      <c r="E1734" s="72" t="s">
        <v>37</v>
      </c>
      <c r="F1734" s="72" t="s">
        <v>21</v>
      </c>
      <c r="G1734" s="73">
        <v>6</v>
      </c>
      <c r="H1734" s="73">
        <v>219.93</v>
      </c>
      <c r="I1734" s="73">
        <v>0</v>
      </c>
      <c r="J1734" s="73">
        <v>0</v>
      </c>
      <c r="K1734" s="73">
        <v>6</v>
      </c>
      <c r="L1734" s="73">
        <v>219.93</v>
      </c>
      <c r="N1734" s="108">
        <f t="shared" si="54"/>
        <v>0</v>
      </c>
      <c r="O1734" s="108">
        <f t="shared" si="54"/>
        <v>0</v>
      </c>
      <c r="P1734" s="108">
        <f t="shared" si="55"/>
        <v>0</v>
      </c>
    </row>
    <row r="1735" spans="1:16" hidden="1" x14ac:dyDescent="0.3">
      <c r="A1735" s="71" t="s">
        <v>161</v>
      </c>
      <c r="B1735" s="71" t="s">
        <v>12</v>
      </c>
      <c r="C1735" s="71" t="s">
        <v>55</v>
      </c>
      <c r="D1735" s="71" t="s">
        <v>102</v>
      </c>
      <c r="E1735" s="72" t="s">
        <v>25</v>
      </c>
      <c r="F1735" s="72" t="s">
        <v>21</v>
      </c>
      <c r="G1735" s="73">
        <v>7</v>
      </c>
      <c r="H1735" s="73">
        <v>219.72</v>
      </c>
      <c r="I1735" s="73">
        <v>0</v>
      </c>
      <c r="J1735" s="73">
        <v>0</v>
      </c>
      <c r="K1735" s="73">
        <v>7</v>
      </c>
      <c r="L1735" s="73">
        <v>219.72</v>
      </c>
      <c r="N1735" s="108">
        <f t="shared" si="54"/>
        <v>0</v>
      </c>
      <c r="O1735" s="108">
        <f t="shared" si="54"/>
        <v>0</v>
      </c>
      <c r="P1735" s="108">
        <f t="shared" si="55"/>
        <v>0</v>
      </c>
    </row>
    <row r="1736" spans="1:16" hidden="1" x14ac:dyDescent="0.3">
      <c r="A1736" s="71" t="s">
        <v>161</v>
      </c>
      <c r="B1736" s="71" t="s">
        <v>12</v>
      </c>
      <c r="C1736" s="71" t="s">
        <v>55</v>
      </c>
      <c r="D1736" s="71" t="s">
        <v>38</v>
      </c>
      <c r="E1736" s="72" t="s">
        <v>31</v>
      </c>
      <c r="F1736" s="72" t="s">
        <v>21</v>
      </c>
      <c r="G1736" s="73">
        <v>1</v>
      </c>
      <c r="H1736" s="73">
        <v>219.7</v>
      </c>
      <c r="I1736" s="73">
        <v>0</v>
      </c>
      <c r="J1736" s="73">
        <v>0</v>
      </c>
      <c r="K1736" s="73">
        <v>1</v>
      </c>
      <c r="L1736" s="73">
        <v>219.7</v>
      </c>
      <c r="N1736" s="108">
        <f t="shared" si="54"/>
        <v>0</v>
      </c>
      <c r="O1736" s="108">
        <f t="shared" si="54"/>
        <v>0</v>
      </c>
      <c r="P1736" s="108">
        <f t="shared" si="55"/>
        <v>0</v>
      </c>
    </row>
    <row r="1737" spans="1:16" hidden="1" x14ac:dyDescent="0.3">
      <c r="A1737" s="71" t="s">
        <v>132</v>
      </c>
      <c r="B1737" s="71" t="s">
        <v>12</v>
      </c>
      <c r="C1737" s="71" t="s">
        <v>13</v>
      </c>
      <c r="D1737" s="71" t="s">
        <v>82</v>
      </c>
      <c r="E1737" s="72" t="s">
        <v>25</v>
      </c>
      <c r="F1737" s="72" t="s">
        <v>16</v>
      </c>
      <c r="G1737" s="73">
        <v>9</v>
      </c>
      <c r="H1737" s="73">
        <v>219.37</v>
      </c>
      <c r="I1737" s="73">
        <v>2</v>
      </c>
      <c r="J1737" s="73">
        <v>132.72999999999999</v>
      </c>
      <c r="K1737" s="73">
        <v>7</v>
      </c>
      <c r="L1737" s="73">
        <v>86.64</v>
      </c>
      <c r="N1737" s="108">
        <f t="shared" si="54"/>
        <v>0</v>
      </c>
      <c r="O1737" s="108">
        <f t="shared" si="54"/>
        <v>0</v>
      </c>
      <c r="P1737" s="108">
        <f t="shared" si="55"/>
        <v>0</v>
      </c>
    </row>
    <row r="1738" spans="1:16" hidden="1" x14ac:dyDescent="0.3">
      <c r="A1738" s="71" t="s">
        <v>161</v>
      </c>
      <c r="B1738" s="71" t="s">
        <v>12</v>
      </c>
      <c r="C1738" s="71" t="s">
        <v>55</v>
      </c>
      <c r="D1738" s="71" t="s">
        <v>70</v>
      </c>
      <c r="E1738" s="72" t="s">
        <v>18</v>
      </c>
      <c r="F1738" s="72" t="s">
        <v>16</v>
      </c>
      <c r="G1738" s="73">
        <v>12</v>
      </c>
      <c r="H1738" s="73">
        <v>219.28</v>
      </c>
      <c r="I1738" s="73">
        <v>0</v>
      </c>
      <c r="J1738" s="73">
        <v>0</v>
      </c>
      <c r="K1738" s="73">
        <v>12</v>
      </c>
      <c r="L1738" s="73">
        <v>219.28</v>
      </c>
      <c r="N1738" s="108">
        <f t="shared" si="54"/>
        <v>0</v>
      </c>
      <c r="O1738" s="108">
        <f t="shared" si="54"/>
        <v>0</v>
      </c>
      <c r="P1738" s="108">
        <f t="shared" si="55"/>
        <v>0</v>
      </c>
    </row>
    <row r="1739" spans="1:16" hidden="1" x14ac:dyDescent="0.3">
      <c r="A1739" s="71" t="s">
        <v>135</v>
      </c>
      <c r="B1739" s="71" t="s">
        <v>57</v>
      </c>
      <c r="C1739" s="71" t="s">
        <v>13</v>
      </c>
      <c r="D1739" s="71" t="s">
        <v>56</v>
      </c>
      <c r="E1739" s="72" t="s">
        <v>41</v>
      </c>
      <c r="F1739" s="72" t="s">
        <v>16</v>
      </c>
      <c r="G1739" s="73">
        <v>11</v>
      </c>
      <c r="H1739" s="73">
        <v>219.18</v>
      </c>
      <c r="I1739" s="73">
        <v>1</v>
      </c>
      <c r="J1739" s="73">
        <v>39.61</v>
      </c>
      <c r="K1739" s="73">
        <v>10</v>
      </c>
      <c r="L1739" s="73">
        <v>179.57</v>
      </c>
      <c r="N1739" s="108">
        <f t="shared" si="54"/>
        <v>0</v>
      </c>
      <c r="O1739" s="108">
        <f t="shared" si="54"/>
        <v>0</v>
      </c>
      <c r="P1739" s="108">
        <f t="shared" si="55"/>
        <v>0</v>
      </c>
    </row>
    <row r="1740" spans="1:16" hidden="1" x14ac:dyDescent="0.3">
      <c r="A1740" s="71" t="s">
        <v>132</v>
      </c>
      <c r="B1740" s="71" t="s">
        <v>12</v>
      </c>
      <c r="C1740" s="71" t="s">
        <v>13</v>
      </c>
      <c r="D1740" s="71" t="s">
        <v>56</v>
      </c>
      <c r="E1740" s="72" t="s">
        <v>5</v>
      </c>
      <c r="F1740" s="72" t="s">
        <v>16</v>
      </c>
      <c r="G1740" s="73">
        <v>7</v>
      </c>
      <c r="H1740" s="73">
        <v>219.04</v>
      </c>
      <c r="I1740" s="73">
        <v>6</v>
      </c>
      <c r="J1740" s="73">
        <v>186.54</v>
      </c>
      <c r="K1740" s="73">
        <v>1</v>
      </c>
      <c r="L1740" s="73">
        <v>32.5</v>
      </c>
      <c r="N1740" s="108">
        <f t="shared" si="54"/>
        <v>0</v>
      </c>
      <c r="O1740" s="108">
        <f t="shared" si="54"/>
        <v>0</v>
      </c>
      <c r="P1740" s="108">
        <f t="shared" si="55"/>
        <v>0</v>
      </c>
    </row>
    <row r="1741" spans="1:16" hidden="1" x14ac:dyDescent="0.3">
      <c r="A1741" s="71" t="s">
        <v>134</v>
      </c>
      <c r="B1741" s="71" t="s">
        <v>12</v>
      </c>
      <c r="C1741" s="71" t="s">
        <v>13</v>
      </c>
      <c r="D1741" s="71" t="s">
        <v>47</v>
      </c>
      <c r="E1741" s="72" t="s">
        <v>15</v>
      </c>
      <c r="F1741" s="72" t="s">
        <v>26</v>
      </c>
      <c r="G1741" s="73">
        <v>21</v>
      </c>
      <c r="H1741" s="73">
        <v>218.94</v>
      </c>
      <c r="I1741" s="73">
        <v>18</v>
      </c>
      <c r="J1741" s="73">
        <v>202.4</v>
      </c>
      <c r="K1741" s="73">
        <v>3</v>
      </c>
      <c r="L1741" s="73">
        <v>16.54</v>
      </c>
      <c r="N1741" s="108">
        <f t="shared" si="54"/>
        <v>0</v>
      </c>
      <c r="O1741" s="108">
        <f t="shared" si="54"/>
        <v>0</v>
      </c>
      <c r="P1741" s="108">
        <f t="shared" si="55"/>
        <v>0</v>
      </c>
    </row>
    <row r="1742" spans="1:16" hidden="1" x14ac:dyDescent="0.3">
      <c r="A1742" s="71" t="s">
        <v>148</v>
      </c>
      <c r="B1742" s="71" t="s">
        <v>129</v>
      </c>
      <c r="C1742" s="71" t="s">
        <v>55</v>
      </c>
      <c r="D1742" s="71" t="s">
        <v>47</v>
      </c>
      <c r="E1742" s="72" t="s">
        <v>40</v>
      </c>
      <c r="F1742" s="72" t="s">
        <v>16</v>
      </c>
      <c r="G1742" s="73">
        <v>3</v>
      </c>
      <c r="H1742" s="73">
        <v>218.88</v>
      </c>
      <c r="I1742" s="73">
        <v>1</v>
      </c>
      <c r="J1742" s="73">
        <v>57.62</v>
      </c>
      <c r="K1742" s="73">
        <v>2</v>
      </c>
      <c r="L1742" s="73">
        <v>161.26</v>
      </c>
      <c r="N1742" s="108">
        <f t="shared" si="54"/>
        <v>0</v>
      </c>
      <c r="O1742" s="108">
        <f t="shared" si="54"/>
        <v>0</v>
      </c>
      <c r="P1742" s="108">
        <f t="shared" si="55"/>
        <v>0</v>
      </c>
    </row>
    <row r="1743" spans="1:16" hidden="1" x14ac:dyDescent="0.3">
      <c r="A1743" s="71" t="s">
        <v>158</v>
      </c>
      <c r="B1743" s="71" t="s">
        <v>12</v>
      </c>
      <c r="C1743" s="71" t="s">
        <v>55</v>
      </c>
      <c r="D1743" s="71" t="s">
        <v>83</v>
      </c>
      <c r="E1743" s="72" t="s">
        <v>41</v>
      </c>
      <c r="F1743" s="72" t="s">
        <v>26</v>
      </c>
      <c r="G1743" s="73">
        <v>12</v>
      </c>
      <c r="H1743" s="73">
        <v>218.54</v>
      </c>
      <c r="I1743" s="73">
        <v>3</v>
      </c>
      <c r="J1743" s="73">
        <v>46.74</v>
      </c>
      <c r="K1743" s="73">
        <v>9</v>
      </c>
      <c r="L1743" s="73">
        <v>171.8</v>
      </c>
      <c r="N1743" s="108">
        <f t="shared" si="54"/>
        <v>0</v>
      </c>
      <c r="O1743" s="108">
        <f t="shared" si="54"/>
        <v>0</v>
      </c>
      <c r="P1743" s="108">
        <f t="shared" si="55"/>
        <v>0</v>
      </c>
    </row>
    <row r="1744" spans="1:16" hidden="1" x14ac:dyDescent="0.3">
      <c r="A1744" s="71" t="s">
        <v>161</v>
      </c>
      <c r="B1744" s="71" t="s">
        <v>57</v>
      </c>
      <c r="C1744" s="71" t="s">
        <v>55</v>
      </c>
      <c r="D1744" s="71" t="s">
        <v>73</v>
      </c>
      <c r="E1744" s="72" t="s">
        <v>41</v>
      </c>
      <c r="F1744" s="72" t="s">
        <v>26</v>
      </c>
      <c r="G1744" s="73">
        <v>13</v>
      </c>
      <c r="H1744" s="73">
        <v>218.49</v>
      </c>
      <c r="I1744" s="73">
        <v>3</v>
      </c>
      <c r="J1744" s="73">
        <v>63.16</v>
      </c>
      <c r="K1744" s="73">
        <v>10</v>
      </c>
      <c r="L1744" s="73">
        <v>155.33000000000001</v>
      </c>
      <c r="N1744" s="108">
        <f t="shared" si="54"/>
        <v>0</v>
      </c>
      <c r="O1744" s="108">
        <f t="shared" si="54"/>
        <v>0</v>
      </c>
      <c r="P1744" s="108">
        <f t="shared" si="55"/>
        <v>0</v>
      </c>
    </row>
    <row r="1745" spans="1:16" hidden="1" x14ac:dyDescent="0.3">
      <c r="A1745" s="71" t="s">
        <v>140</v>
      </c>
      <c r="B1745" s="71" t="s">
        <v>12</v>
      </c>
      <c r="C1745" s="71" t="s">
        <v>13</v>
      </c>
      <c r="D1745" s="71" t="s">
        <v>52</v>
      </c>
      <c r="E1745" s="72" t="s">
        <v>5</v>
      </c>
      <c r="F1745" s="72" t="s">
        <v>26</v>
      </c>
      <c r="G1745" s="73">
        <v>1</v>
      </c>
      <c r="H1745" s="73">
        <v>218.41</v>
      </c>
      <c r="I1745" s="73">
        <v>0</v>
      </c>
      <c r="J1745" s="73">
        <v>0</v>
      </c>
      <c r="K1745" s="73">
        <v>1</v>
      </c>
      <c r="L1745" s="73">
        <v>218.41</v>
      </c>
      <c r="N1745" s="108">
        <f t="shared" si="54"/>
        <v>0</v>
      </c>
      <c r="O1745" s="108">
        <f t="shared" si="54"/>
        <v>0</v>
      </c>
      <c r="P1745" s="108">
        <f t="shared" si="55"/>
        <v>0</v>
      </c>
    </row>
    <row r="1746" spans="1:16" x14ac:dyDescent="0.3">
      <c r="A1746" s="71" t="s">
        <v>143</v>
      </c>
      <c r="B1746" s="71" t="s">
        <v>12</v>
      </c>
      <c r="C1746" s="71" t="s">
        <v>13</v>
      </c>
      <c r="D1746" s="71" t="s">
        <v>51</v>
      </c>
      <c r="E1746" s="72" t="s">
        <v>20</v>
      </c>
      <c r="F1746" s="72" t="s">
        <v>4</v>
      </c>
      <c r="G1746" s="91">
        <v>3</v>
      </c>
      <c r="H1746" s="73">
        <v>218.34</v>
      </c>
      <c r="I1746" s="91">
        <v>0</v>
      </c>
      <c r="J1746" s="73">
        <v>0</v>
      </c>
      <c r="K1746" s="91">
        <v>3</v>
      </c>
      <c r="L1746" s="73">
        <v>218.34</v>
      </c>
      <c r="N1746" s="108">
        <f t="shared" si="54"/>
        <v>0</v>
      </c>
      <c r="O1746" s="108">
        <f t="shared" si="54"/>
        <v>0</v>
      </c>
      <c r="P1746" s="108">
        <f t="shared" si="55"/>
        <v>0</v>
      </c>
    </row>
    <row r="1747" spans="1:16" hidden="1" x14ac:dyDescent="0.3">
      <c r="A1747" s="71" t="s">
        <v>142</v>
      </c>
      <c r="B1747" s="71" t="s">
        <v>57</v>
      </c>
      <c r="C1747" s="71" t="s">
        <v>55</v>
      </c>
      <c r="D1747" s="71" t="s">
        <v>72</v>
      </c>
      <c r="E1747" s="72" t="s">
        <v>31</v>
      </c>
      <c r="F1747" s="72" t="s">
        <v>26</v>
      </c>
      <c r="G1747" s="73">
        <v>4</v>
      </c>
      <c r="H1747" s="73">
        <v>217.77</v>
      </c>
      <c r="I1747" s="73">
        <v>0</v>
      </c>
      <c r="J1747" s="73">
        <v>0</v>
      </c>
      <c r="K1747" s="73">
        <v>4</v>
      </c>
      <c r="L1747" s="73">
        <v>217.77</v>
      </c>
      <c r="N1747" s="108">
        <f t="shared" si="54"/>
        <v>0</v>
      </c>
      <c r="O1747" s="108">
        <f t="shared" si="54"/>
        <v>0</v>
      </c>
      <c r="P1747" s="108">
        <f t="shared" si="55"/>
        <v>0</v>
      </c>
    </row>
    <row r="1748" spans="1:16" hidden="1" x14ac:dyDescent="0.3">
      <c r="A1748" s="71" t="s">
        <v>159</v>
      </c>
      <c r="B1748" s="71" t="s">
        <v>12</v>
      </c>
      <c r="C1748" s="71" t="s">
        <v>55</v>
      </c>
      <c r="D1748" s="71" t="s">
        <v>77</v>
      </c>
      <c r="E1748" s="72" t="s">
        <v>41</v>
      </c>
      <c r="F1748" s="72" t="s">
        <v>4</v>
      </c>
      <c r="G1748" s="73">
        <v>22</v>
      </c>
      <c r="H1748" s="73">
        <v>217.51</v>
      </c>
      <c r="I1748" s="73">
        <v>12</v>
      </c>
      <c r="J1748" s="73">
        <v>110.16</v>
      </c>
      <c r="K1748" s="73">
        <v>10</v>
      </c>
      <c r="L1748" s="73">
        <v>107.35</v>
      </c>
      <c r="N1748" s="108">
        <f t="shared" ref="N1748:O1811" si="56">G1748-I1748-K1748</f>
        <v>0</v>
      </c>
      <c r="O1748" s="108">
        <f t="shared" si="56"/>
        <v>0</v>
      </c>
      <c r="P1748" s="108">
        <f t="shared" si="55"/>
        <v>0</v>
      </c>
    </row>
    <row r="1749" spans="1:16" hidden="1" x14ac:dyDescent="0.3">
      <c r="A1749" s="71" t="s">
        <v>131</v>
      </c>
      <c r="B1749" s="71" t="s">
        <v>57</v>
      </c>
      <c r="C1749" s="71" t="s">
        <v>22</v>
      </c>
      <c r="D1749" s="71" t="s">
        <v>36</v>
      </c>
      <c r="E1749" s="72" t="s">
        <v>31</v>
      </c>
      <c r="F1749" s="72" t="s">
        <v>26</v>
      </c>
      <c r="G1749" s="73">
        <v>12</v>
      </c>
      <c r="H1749" s="73">
        <v>217.5</v>
      </c>
      <c r="I1749" s="73">
        <v>7</v>
      </c>
      <c r="J1749" s="73">
        <v>100.15</v>
      </c>
      <c r="K1749" s="73">
        <v>5</v>
      </c>
      <c r="L1749" s="73">
        <v>117.35</v>
      </c>
      <c r="N1749" s="108">
        <f t="shared" si="56"/>
        <v>0</v>
      </c>
      <c r="O1749" s="108">
        <f t="shared" si="56"/>
        <v>0</v>
      </c>
      <c r="P1749" s="108">
        <f t="shared" si="55"/>
        <v>0</v>
      </c>
    </row>
    <row r="1750" spans="1:16" hidden="1" x14ac:dyDescent="0.3">
      <c r="A1750" s="71" t="s">
        <v>161</v>
      </c>
      <c r="B1750" s="71" t="s">
        <v>12</v>
      </c>
      <c r="C1750" s="71" t="s">
        <v>55</v>
      </c>
      <c r="D1750" s="71" t="s">
        <v>44</v>
      </c>
      <c r="E1750" s="72" t="s">
        <v>20</v>
      </c>
      <c r="F1750" s="72" t="s">
        <v>16</v>
      </c>
      <c r="G1750" s="73">
        <v>5</v>
      </c>
      <c r="H1750" s="73">
        <v>217.35</v>
      </c>
      <c r="I1750" s="73">
        <v>1</v>
      </c>
      <c r="J1750" s="73">
        <v>70.19</v>
      </c>
      <c r="K1750" s="73">
        <v>4</v>
      </c>
      <c r="L1750" s="73">
        <v>147.16</v>
      </c>
      <c r="N1750" s="108">
        <f t="shared" si="56"/>
        <v>0</v>
      </c>
      <c r="O1750" s="108">
        <f t="shared" si="56"/>
        <v>0</v>
      </c>
      <c r="P1750" s="108">
        <f t="shared" si="55"/>
        <v>0</v>
      </c>
    </row>
    <row r="1751" spans="1:16" hidden="1" x14ac:dyDescent="0.3">
      <c r="A1751" s="71" t="s">
        <v>160</v>
      </c>
      <c r="B1751" s="71" t="s">
        <v>57</v>
      </c>
      <c r="C1751" s="71" t="s">
        <v>55</v>
      </c>
      <c r="D1751" s="71" t="s">
        <v>52</v>
      </c>
      <c r="E1751" s="72" t="s">
        <v>24</v>
      </c>
      <c r="F1751" s="72" t="s">
        <v>26</v>
      </c>
      <c r="G1751" s="73">
        <v>5</v>
      </c>
      <c r="H1751" s="73">
        <v>217.07</v>
      </c>
      <c r="I1751" s="73">
        <v>3</v>
      </c>
      <c r="J1751" s="73">
        <v>25.07</v>
      </c>
      <c r="K1751" s="73">
        <v>2</v>
      </c>
      <c r="L1751" s="73">
        <v>192</v>
      </c>
      <c r="N1751" s="108">
        <f t="shared" si="56"/>
        <v>0</v>
      </c>
      <c r="O1751" s="108">
        <f t="shared" si="56"/>
        <v>0</v>
      </c>
      <c r="P1751" s="108">
        <f t="shared" si="55"/>
        <v>0</v>
      </c>
    </row>
    <row r="1752" spans="1:16" hidden="1" x14ac:dyDescent="0.3">
      <c r="A1752" s="71" t="s">
        <v>161</v>
      </c>
      <c r="B1752" s="71" t="s">
        <v>12</v>
      </c>
      <c r="C1752" s="71" t="s">
        <v>55</v>
      </c>
      <c r="D1752" s="71" t="s">
        <v>42</v>
      </c>
      <c r="E1752" s="72" t="s">
        <v>25</v>
      </c>
      <c r="F1752" s="72" t="s">
        <v>21</v>
      </c>
      <c r="G1752" s="73">
        <v>12</v>
      </c>
      <c r="H1752" s="73">
        <v>216.99</v>
      </c>
      <c r="I1752" s="73">
        <v>4</v>
      </c>
      <c r="J1752" s="73">
        <v>89.17</v>
      </c>
      <c r="K1752" s="73">
        <v>8</v>
      </c>
      <c r="L1752" s="73">
        <v>127.82</v>
      </c>
      <c r="N1752" s="108">
        <f t="shared" si="56"/>
        <v>0</v>
      </c>
      <c r="O1752" s="108">
        <f t="shared" si="56"/>
        <v>0</v>
      </c>
      <c r="P1752" s="108">
        <f t="shared" si="55"/>
        <v>0</v>
      </c>
    </row>
    <row r="1753" spans="1:16" hidden="1" x14ac:dyDescent="0.3">
      <c r="A1753" s="71" t="s">
        <v>161</v>
      </c>
      <c r="B1753" s="71" t="s">
        <v>12</v>
      </c>
      <c r="C1753" s="71" t="s">
        <v>55</v>
      </c>
      <c r="D1753" s="71" t="s">
        <v>85</v>
      </c>
      <c r="E1753" s="72" t="s">
        <v>37</v>
      </c>
      <c r="F1753" s="72" t="s">
        <v>26</v>
      </c>
      <c r="G1753" s="73">
        <v>6</v>
      </c>
      <c r="H1753" s="73">
        <v>216.97</v>
      </c>
      <c r="I1753" s="73">
        <v>0</v>
      </c>
      <c r="J1753" s="73">
        <v>0</v>
      </c>
      <c r="K1753" s="73">
        <v>6</v>
      </c>
      <c r="L1753" s="73">
        <v>216.97</v>
      </c>
      <c r="N1753" s="108">
        <f t="shared" si="56"/>
        <v>0</v>
      </c>
      <c r="O1753" s="108">
        <f t="shared" si="56"/>
        <v>0</v>
      </c>
      <c r="P1753" s="108">
        <f t="shared" si="55"/>
        <v>0</v>
      </c>
    </row>
    <row r="1754" spans="1:16" hidden="1" x14ac:dyDescent="0.3">
      <c r="A1754" s="71" t="s">
        <v>144</v>
      </c>
      <c r="B1754" s="71" t="s">
        <v>57</v>
      </c>
      <c r="C1754" s="71" t="s">
        <v>55</v>
      </c>
      <c r="D1754" s="71" t="s">
        <v>14</v>
      </c>
      <c r="E1754" s="72" t="s">
        <v>40</v>
      </c>
      <c r="F1754" s="72" t="s">
        <v>26</v>
      </c>
      <c r="G1754" s="73">
        <v>18</v>
      </c>
      <c r="H1754" s="73">
        <v>216.79</v>
      </c>
      <c r="I1754" s="73">
        <v>16</v>
      </c>
      <c r="J1754" s="73">
        <v>61.36</v>
      </c>
      <c r="K1754" s="73">
        <v>2</v>
      </c>
      <c r="L1754" s="73">
        <v>155.43</v>
      </c>
      <c r="N1754" s="108">
        <f t="shared" si="56"/>
        <v>0</v>
      </c>
      <c r="O1754" s="108">
        <f t="shared" si="56"/>
        <v>0</v>
      </c>
      <c r="P1754" s="108">
        <f t="shared" si="55"/>
        <v>0</v>
      </c>
    </row>
    <row r="1755" spans="1:16" hidden="1" x14ac:dyDescent="0.3">
      <c r="A1755" s="71" t="s">
        <v>132</v>
      </c>
      <c r="B1755" s="71" t="s">
        <v>57</v>
      </c>
      <c r="C1755" s="71" t="s">
        <v>13</v>
      </c>
      <c r="D1755" s="71" t="s">
        <v>69</v>
      </c>
      <c r="E1755" s="72" t="s">
        <v>28</v>
      </c>
      <c r="F1755" s="72" t="s">
        <v>26</v>
      </c>
      <c r="G1755" s="73">
        <v>6</v>
      </c>
      <c r="H1755" s="73">
        <v>216.7</v>
      </c>
      <c r="I1755" s="73">
        <v>3</v>
      </c>
      <c r="J1755" s="73">
        <v>49.34</v>
      </c>
      <c r="K1755" s="73">
        <v>3</v>
      </c>
      <c r="L1755" s="73">
        <v>167.36</v>
      </c>
      <c r="N1755" s="108">
        <f t="shared" si="56"/>
        <v>0</v>
      </c>
      <c r="O1755" s="108">
        <f t="shared" si="56"/>
        <v>0</v>
      </c>
      <c r="P1755" s="108">
        <f t="shared" si="55"/>
        <v>0</v>
      </c>
    </row>
    <row r="1756" spans="1:16" x14ac:dyDescent="0.3">
      <c r="A1756" s="71" t="s">
        <v>161</v>
      </c>
      <c r="B1756" s="71" t="s">
        <v>57</v>
      </c>
      <c r="C1756" s="71" t="s">
        <v>55</v>
      </c>
      <c r="D1756" s="71" t="s">
        <v>51</v>
      </c>
      <c r="E1756" s="72" t="s">
        <v>3</v>
      </c>
      <c r="F1756" s="72" t="s">
        <v>26</v>
      </c>
      <c r="G1756" s="91">
        <v>22</v>
      </c>
      <c r="H1756" s="73">
        <v>215.74</v>
      </c>
      <c r="I1756" s="91">
        <v>0</v>
      </c>
      <c r="J1756" s="73">
        <v>0</v>
      </c>
      <c r="K1756" s="91">
        <v>22</v>
      </c>
      <c r="L1756" s="73">
        <v>215.74</v>
      </c>
      <c r="N1756" s="108">
        <f t="shared" si="56"/>
        <v>0</v>
      </c>
      <c r="O1756" s="108">
        <f t="shared" si="56"/>
        <v>0</v>
      </c>
      <c r="P1756" s="108">
        <f t="shared" si="55"/>
        <v>0</v>
      </c>
    </row>
    <row r="1757" spans="1:16" hidden="1" x14ac:dyDescent="0.3">
      <c r="A1757" s="71" t="s">
        <v>131</v>
      </c>
      <c r="B1757" s="71" t="s">
        <v>12</v>
      </c>
      <c r="C1757" s="71" t="s">
        <v>22</v>
      </c>
      <c r="D1757" s="71" t="s">
        <v>54</v>
      </c>
      <c r="E1757" s="72" t="s">
        <v>28</v>
      </c>
      <c r="F1757" s="72" t="s">
        <v>4</v>
      </c>
      <c r="G1757" s="73">
        <v>9</v>
      </c>
      <c r="H1757" s="73">
        <v>215.73</v>
      </c>
      <c r="I1757" s="73">
        <v>6</v>
      </c>
      <c r="J1757" s="73">
        <v>84.06</v>
      </c>
      <c r="K1757" s="73">
        <v>3</v>
      </c>
      <c r="L1757" s="73">
        <v>131.66999999999999</v>
      </c>
      <c r="N1757" s="108">
        <f t="shared" si="56"/>
        <v>0</v>
      </c>
      <c r="O1757" s="108">
        <f t="shared" si="56"/>
        <v>0</v>
      </c>
      <c r="P1757" s="108">
        <f t="shared" si="55"/>
        <v>0</v>
      </c>
    </row>
    <row r="1758" spans="1:16" x14ac:dyDescent="0.3">
      <c r="A1758" s="71" t="s">
        <v>135</v>
      </c>
      <c r="B1758" s="71" t="s">
        <v>57</v>
      </c>
      <c r="C1758" s="71" t="s">
        <v>13</v>
      </c>
      <c r="D1758" s="71" t="s">
        <v>51</v>
      </c>
      <c r="E1758" s="72" t="s">
        <v>37</v>
      </c>
      <c r="F1758" s="72" t="s">
        <v>26</v>
      </c>
      <c r="G1758" s="91">
        <v>9</v>
      </c>
      <c r="H1758" s="73">
        <v>215.71</v>
      </c>
      <c r="I1758" s="91">
        <v>3</v>
      </c>
      <c r="J1758" s="73">
        <v>82.9</v>
      </c>
      <c r="K1758" s="91">
        <v>6</v>
      </c>
      <c r="L1758" s="73">
        <v>132.81</v>
      </c>
      <c r="N1758" s="108">
        <f t="shared" si="56"/>
        <v>0</v>
      </c>
      <c r="O1758" s="108">
        <f t="shared" si="56"/>
        <v>0</v>
      </c>
      <c r="P1758" s="108">
        <f t="shared" si="55"/>
        <v>0</v>
      </c>
    </row>
    <row r="1759" spans="1:16" hidden="1" x14ac:dyDescent="0.3">
      <c r="A1759" s="71" t="s">
        <v>154</v>
      </c>
      <c r="B1759" s="71" t="s">
        <v>129</v>
      </c>
      <c r="C1759" s="71" t="s">
        <v>55</v>
      </c>
      <c r="D1759" s="71" t="s">
        <v>60</v>
      </c>
      <c r="E1759" s="72" t="s">
        <v>24</v>
      </c>
      <c r="F1759" s="72" t="s">
        <v>26</v>
      </c>
      <c r="G1759" s="73">
        <v>7</v>
      </c>
      <c r="H1759" s="73">
        <v>215.63</v>
      </c>
      <c r="I1759" s="73">
        <v>6</v>
      </c>
      <c r="J1759" s="73">
        <v>147.79</v>
      </c>
      <c r="K1759" s="73">
        <v>1</v>
      </c>
      <c r="L1759" s="73">
        <v>67.84</v>
      </c>
      <c r="N1759" s="108">
        <f t="shared" si="56"/>
        <v>0</v>
      </c>
      <c r="O1759" s="108">
        <f t="shared" si="56"/>
        <v>0</v>
      </c>
      <c r="P1759" s="108">
        <f t="shared" si="55"/>
        <v>0</v>
      </c>
    </row>
    <row r="1760" spans="1:16" hidden="1" x14ac:dyDescent="0.3">
      <c r="A1760" s="71" t="s">
        <v>161</v>
      </c>
      <c r="B1760" s="71" t="s">
        <v>12</v>
      </c>
      <c r="C1760" s="71" t="s">
        <v>55</v>
      </c>
      <c r="D1760" s="71" t="s">
        <v>62</v>
      </c>
      <c r="E1760" s="72" t="s">
        <v>37</v>
      </c>
      <c r="F1760" s="72" t="s">
        <v>16</v>
      </c>
      <c r="G1760" s="73">
        <v>7</v>
      </c>
      <c r="H1760" s="73">
        <v>215.55</v>
      </c>
      <c r="I1760" s="73">
        <v>1</v>
      </c>
      <c r="J1760" s="73">
        <v>37.1</v>
      </c>
      <c r="K1760" s="73">
        <v>6</v>
      </c>
      <c r="L1760" s="73">
        <v>178.45</v>
      </c>
      <c r="N1760" s="108">
        <f t="shared" si="56"/>
        <v>0</v>
      </c>
      <c r="O1760" s="108">
        <f t="shared" si="56"/>
        <v>0</v>
      </c>
      <c r="P1760" s="108">
        <f t="shared" si="55"/>
        <v>0</v>
      </c>
    </row>
    <row r="1761" spans="1:16" hidden="1" x14ac:dyDescent="0.3">
      <c r="A1761" s="71" t="s">
        <v>159</v>
      </c>
      <c r="B1761" s="71" t="s">
        <v>12</v>
      </c>
      <c r="C1761" s="71" t="s">
        <v>55</v>
      </c>
      <c r="D1761" s="71" t="s">
        <v>94</v>
      </c>
      <c r="E1761" s="72" t="s">
        <v>18</v>
      </c>
      <c r="F1761" s="72" t="s">
        <v>26</v>
      </c>
      <c r="G1761" s="73">
        <v>16</v>
      </c>
      <c r="H1761" s="73">
        <v>215.37</v>
      </c>
      <c r="I1761" s="73">
        <v>0</v>
      </c>
      <c r="J1761" s="73">
        <v>0</v>
      </c>
      <c r="K1761" s="73">
        <v>16</v>
      </c>
      <c r="L1761" s="73">
        <v>215.37</v>
      </c>
      <c r="N1761" s="108">
        <f t="shared" si="56"/>
        <v>0</v>
      </c>
      <c r="O1761" s="108">
        <f t="shared" si="56"/>
        <v>0</v>
      </c>
      <c r="P1761" s="108">
        <f t="shared" si="55"/>
        <v>0</v>
      </c>
    </row>
    <row r="1762" spans="1:16" hidden="1" x14ac:dyDescent="0.3">
      <c r="A1762" s="71" t="s">
        <v>142</v>
      </c>
      <c r="B1762" s="71" t="s">
        <v>129</v>
      </c>
      <c r="C1762" s="71" t="s">
        <v>55</v>
      </c>
      <c r="D1762" s="71" t="s">
        <v>38</v>
      </c>
      <c r="E1762" s="72" t="s">
        <v>37</v>
      </c>
      <c r="F1762" s="72" t="s">
        <v>21</v>
      </c>
      <c r="G1762" s="73">
        <v>5</v>
      </c>
      <c r="H1762" s="73">
        <v>215.34</v>
      </c>
      <c r="I1762" s="73">
        <v>0</v>
      </c>
      <c r="J1762" s="73">
        <v>0</v>
      </c>
      <c r="K1762" s="73">
        <v>5</v>
      </c>
      <c r="L1762" s="73">
        <v>215.34</v>
      </c>
      <c r="N1762" s="108">
        <f t="shared" si="56"/>
        <v>0</v>
      </c>
      <c r="O1762" s="108">
        <f t="shared" si="56"/>
        <v>0</v>
      </c>
      <c r="P1762" s="108">
        <f t="shared" si="55"/>
        <v>0</v>
      </c>
    </row>
    <row r="1763" spans="1:16" hidden="1" x14ac:dyDescent="0.3">
      <c r="A1763" s="71" t="s">
        <v>142</v>
      </c>
      <c r="B1763" s="71" t="s">
        <v>12</v>
      </c>
      <c r="C1763" s="71" t="s">
        <v>13</v>
      </c>
      <c r="D1763" s="71" t="s">
        <v>52</v>
      </c>
      <c r="E1763" s="72" t="s">
        <v>25</v>
      </c>
      <c r="F1763" s="72" t="s">
        <v>4</v>
      </c>
      <c r="G1763" s="73">
        <v>10</v>
      </c>
      <c r="H1763" s="73">
        <v>215.06</v>
      </c>
      <c r="I1763" s="73">
        <v>2</v>
      </c>
      <c r="J1763" s="73">
        <v>14.33</v>
      </c>
      <c r="K1763" s="73">
        <v>8</v>
      </c>
      <c r="L1763" s="73">
        <v>200.73</v>
      </c>
      <c r="N1763" s="108">
        <f t="shared" si="56"/>
        <v>0</v>
      </c>
      <c r="O1763" s="108">
        <f t="shared" si="56"/>
        <v>0</v>
      </c>
      <c r="P1763" s="108">
        <f t="shared" si="55"/>
        <v>0</v>
      </c>
    </row>
    <row r="1764" spans="1:16" hidden="1" x14ac:dyDescent="0.3">
      <c r="A1764" s="71" t="s">
        <v>132</v>
      </c>
      <c r="B1764" s="71" t="s">
        <v>129</v>
      </c>
      <c r="C1764" s="71" t="s">
        <v>13</v>
      </c>
      <c r="D1764" s="71" t="s">
        <v>95</v>
      </c>
      <c r="E1764" s="72" t="s">
        <v>41</v>
      </c>
      <c r="F1764" s="72" t="s">
        <v>21</v>
      </c>
      <c r="G1764" s="73">
        <v>13</v>
      </c>
      <c r="H1764" s="73">
        <v>214.82</v>
      </c>
      <c r="I1764" s="73">
        <v>1</v>
      </c>
      <c r="J1764" s="73">
        <v>15.4</v>
      </c>
      <c r="K1764" s="73">
        <v>12</v>
      </c>
      <c r="L1764" s="73">
        <v>199.42</v>
      </c>
      <c r="N1764" s="108">
        <f t="shared" si="56"/>
        <v>0</v>
      </c>
      <c r="O1764" s="108">
        <f t="shared" si="56"/>
        <v>0</v>
      </c>
      <c r="P1764" s="108">
        <f t="shared" si="55"/>
        <v>0</v>
      </c>
    </row>
    <row r="1765" spans="1:16" hidden="1" x14ac:dyDescent="0.3">
      <c r="A1765" s="71" t="s">
        <v>132</v>
      </c>
      <c r="B1765" s="71" t="s">
        <v>129</v>
      </c>
      <c r="C1765" s="71" t="s">
        <v>13</v>
      </c>
      <c r="D1765" s="71" t="s">
        <v>77</v>
      </c>
      <c r="E1765" s="72" t="s">
        <v>25</v>
      </c>
      <c r="F1765" s="72" t="s">
        <v>26</v>
      </c>
      <c r="G1765" s="73">
        <v>9</v>
      </c>
      <c r="H1765" s="73">
        <v>214.59</v>
      </c>
      <c r="I1765" s="73">
        <v>2</v>
      </c>
      <c r="J1765" s="73">
        <v>13.35</v>
      </c>
      <c r="K1765" s="73">
        <v>7</v>
      </c>
      <c r="L1765" s="73">
        <v>201.24</v>
      </c>
      <c r="N1765" s="108">
        <f t="shared" si="56"/>
        <v>0</v>
      </c>
      <c r="O1765" s="108">
        <f t="shared" si="56"/>
        <v>0</v>
      </c>
      <c r="P1765" s="108">
        <f t="shared" si="55"/>
        <v>0</v>
      </c>
    </row>
    <row r="1766" spans="1:16" hidden="1" x14ac:dyDescent="0.3">
      <c r="A1766" s="71" t="s">
        <v>134</v>
      </c>
      <c r="B1766" s="71" t="s">
        <v>12</v>
      </c>
      <c r="C1766" s="71" t="s">
        <v>13</v>
      </c>
      <c r="D1766" s="71" t="s">
        <v>35</v>
      </c>
      <c r="E1766" s="72" t="s">
        <v>31</v>
      </c>
      <c r="F1766" s="72" t="s">
        <v>21</v>
      </c>
      <c r="G1766" s="73">
        <v>6</v>
      </c>
      <c r="H1766" s="73">
        <v>214.33</v>
      </c>
      <c r="I1766" s="73">
        <v>1</v>
      </c>
      <c r="J1766" s="73">
        <v>17.72</v>
      </c>
      <c r="K1766" s="73">
        <v>5</v>
      </c>
      <c r="L1766" s="73">
        <v>196.61</v>
      </c>
      <c r="N1766" s="108">
        <f t="shared" si="56"/>
        <v>0</v>
      </c>
      <c r="O1766" s="108">
        <f t="shared" si="56"/>
        <v>0</v>
      </c>
      <c r="P1766" s="108">
        <f t="shared" si="55"/>
        <v>0</v>
      </c>
    </row>
    <row r="1767" spans="1:16" hidden="1" x14ac:dyDescent="0.3">
      <c r="A1767" s="71" t="s">
        <v>142</v>
      </c>
      <c r="B1767" s="71" t="s">
        <v>57</v>
      </c>
      <c r="C1767" s="71" t="s">
        <v>55</v>
      </c>
      <c r="D1767" s="71" t="s">
        <v>62</v>
      </c>
      <c r="E1767" s="72" t="s">
        <v>24</v>
      </c>
      <c r="F1767" s="72" t="s">
        <v>16</v>
      </c>
      <c r="G1767" s="73">
        <v>2</v>
      </c>
      <c r="H1767" s="73">
        <v>214.06</v>
      </c>
      <c r="I1767" s="73">
        <v>0</v>
      </c>
      <c r="J1767" s="73">
        <v>0</v>
      </c>
      <c r="K1767" s="73">
        <v>2</v>
      </c>
      <c r="L1767" s="73">
        <v>214.06</v>
      </c>
      <c r="N1767" s="108">
        <f t="shared" si="56"/>
        <v>0</v>
      </c>
      <c r="O1767" s="108">
        <f t="shared" si="56"/>
        <v>0</v>
      </c>
      <c r="P1767" s="108">
        <f t="shared" si="55"/>
        <v>0</v>
      </c>
    </row>
    <row r="1768" spans="1:16" hidden="1" x14ac:dyDescent="0.3">
      <c r="A1768" s="71" t="s">
        <v>154</v>
      </c>
      <c r="B1768" s="71" t="s">
        <v>129</v>
      </c>
      <c r="C1768" s="71" t="s">
        <v>55</v>
      </c>
      <c r="D1768" s="71" t="s">
        <v>36</v>
      </c>
      <c r="E1768" s="72" t="s">
        <v>25</v>
      </c>
      <c r="F1768" s="72" t="s">
        <v>4</v>
      </c>
      <c r="G1768" s="73">
        <v>2</v>
      </c>
      <c r="H1768" s="73">
        <v>213.67</v>
      </c>
      <c r="I1768" s="73">
        <v>1</v>
      </c>
      <c r="J1768" s="73">
        <v>154.57</v>
      </c>
      <c r="K1768" s="73">
        <v>1</v>
      </c>
      <c r="L1768" s="73">
        <v>59.1</v>
      </c>
      <c r="N1768" s="108">
        <f t="shared" si="56"/>
        <v>0</v>
      </c>
      <c r="O1768" s="108">
        <f t="shared" si="56"/>
        <v>0</v>
      </c>
      <c r="P1768" s="108">
        <f t="shared" si="55"/>
        <v>0</v>
      </c>
    </row>
    <row r="1769" spans="1:16" hidden="1" x14ac:dyDescent="0.3">
      <c r="A1769" s="71" t="s">
        <v>154</v>
      </c>
      <c r="B1769" s="71" t="s">
        <v>57</v>
      </c>
      <c r="C1769" s="71" t="s">
        <v>13</v>
      </c>
      <c r="D1769" s="71" t="s">
        <v>61</v>
      </c>
      <c r="E1769" s="72" t="s">
        <v>3</v>
      </c>
      <c r="F1769" s="72" t="s">
        <v>21</v>
      </c>
      <c r="G1769" s="73">
        <v>24</v>
      </c>
      <c r="H1769" s="73">
        <v>213.5</v>
      </c>
      <c r="I1769" s="73">
        <v>0</v>
      </c>
      <c r="J1769" s="73">
        <v>0</v>
      </c>
      <c r="K1769" s="73">
        <v>24</v>
      </c>
      <c r="L1769" s="73">
        <v>213.5</v>
      </c>
      <c r="N1769" s="108">
        <f t="shared" si="56"/>
        <v>0</v>
      </c>
      <c r="O1769" s="108">
        <f t="shared" si="56"/>
        <v>0</v>
      </c>
      <c r="P1769" s="108">
        <f t="shared" si="55"/>
        <v>0</v>
      </c>
    </row>
    <row r="1770" spans="1:16" hidden="1" x14ac:dyDescent="0.3">
      <c r="A1770" s="71" t="s">
        <v>161</v>
      </c>
      <c r="B1770" s="71" t="s">
        <v>57</v>
      </c>
      <c r="C1770" s="71" t="s">
        <v>55</v>
      </c>
      <c r="D1770" s="71" t="s">
        <v>32</v>
      </c>
      <c r="E1770" s="72" t="s">
        <v>18</v>
      </c>
      <c r="F1770" s="72" t="s">
        <v>26</v>
      </c>
      <c r="G1770" s="73">
        <v>24</v>
      </c>
      <c r="H1770" s="73">
        <v>213.23</v>
      </c>
      <c r="I1770" s="73">
        <v>11</v>
      </c>
      <c r="J1770" s="73">
        <v>136.68</v>
      </c>
      <c r="K1770" s="73">
        <v>13</v>
      </c>
      <c r="L1770" s="73">
        <v>76.55</v>
      </c>
      <c r="N1770" s="108">
        <f t="shared" si="56"/>
        <v>0</v>
      </c>
      <c r="O1770" s="108">
        <f t="shared" si="56"/>
        <v>0</v>
      </c>
      <c r="P1770" s="108">
        <f t="shared" si="55"/>
        <v>0</v>
      </c>
    </row>
    <row r="1771" spans="1:16" hidden="1" x14ac:dyDescent="0.3">
      <c r="A1771" s="71" t="s">
        <v>142</v>
      </c>
      <c r="B1771" s="71" t="s">
        <v>12</v>
      </c>
      <c r="C1771" s="71" t="s">
        <v>13</v>
      </c>
      <c r="D1771" s="71" t="s">
        <v>58</v>
      </c>
      <c r="E1771" s="72" t="s">
        <v>40</v>
      </c>
      <c r="F1771" s="72" t="s">
        <v>26</v>
      </c>
      <c r="G1771" s="73">
        <v>3</v>
      </c>
      <c r="H1771" s="73">
        <v>213.2</v>
      </c>
      <c r="I1771" s="73">
        <v>1</v>
      </c>
      <c r="J1771" s="73">
        <v>97.44</v>
      </c>
      <c r="K1771" s="73">
        <v>2</v>
      </c>
      <c r="L1771" s="73">
        <v>115.76</v>
      </c>
      <c r="N1771" s="108">
        <f t="shared" si="56"/>
        <v>0</v>
      </c>
      <c r="O1771" s="108">
        <f t="shared" si="56"/>
        <v>0</v>
      </c>
      <c r="P1771" s="108">
        <f t="shared" si="55"/>
        <v>0</v>
      </c>
    </row>
    <row r="1772" spans="1:16" hidden="1" x14ac:dyDescent="0.3">
      <c r="A1772" s="71" t="s">
        <v>132</v>
      </c>
      <c r="B1772" s="71" t="s">
        <v>12</v>
      </c>
      <c r="C1772" s="71" t="s">
        <v>13</v>
      </c>
      <c r="D1772" s="71" t="s">
        <v>95</v>
      </c>
      <c r="E1772" s="72" t="s">
        <v>31</v>
      </c>
      <c r="F1772" s="72" t="s">
        <v>4</v>
      </c>
      <c r="G1772" s="73">
        <v>6</v>
      </c>
      <c r="H1772" s="73">
        <v>212.95</v>
      </c>
      <c r="I1772" s="73">
        <v>1</v>
      </c>
      <c r="J1772" s="73">
        <v>54.49</v>
      </c>
      <c r="K1772" s="73">
        <v>5</v>
      </c>
      <c r="L1772" s="73">
        <v>158.46</v>
      </c>
      <c r="N1772" s="108">
        <f t="shared" si="56"/>
        <v>0</v>
      </c>
      <c r="O1772" s="108">
        <f t="shared" si="56"/>
        <v>0</v>
      </c>
      <c r="P1772" s="108">
        <f t="shared" si="55"/>
        <v>0</v>
      </c>
    </row>
    <row r="1773" spans="1:16" hidden="1" x14ac:dyDescent="0.3">
      <c r="A1773" s="71" t="s">
        <v>140</v>
      </c>
      <c r="B1773" s="71" t="s">
        <v>12</v>
      </c>
      <c r="C1773" s="71" t="s">
        <v>13</v>
      </c>
      <c r="D1773" s="71" t="s">
        <v>29</v>
      </c>
      <c r="E1773" s="72" t="s">
        <v>25</v>
      </c>
      <c r="F1773" s="72" t="s">
        <v>4</v>
      </c>
      <c r="G1773" s="73">
        <v>8</v>
      </c>
      <c r="H1773" s="73">
        <v>212.85</v>
      </c>
      <c r="I1773" s="73">
        <v>1</v>
      </c>
      <c r="J1773" s="73">
        <v>9.3800000000000008</v>
      </c>
      <c r="K1773" s="73">
        <v>7</v>
      </c>
      <c r="L1773" s="73">
        <v>203.47</v>
      </c>
      <c r="N1773" s="108">
        <f t="shared" si="56"/>
        <v>0</v>
      </c>
      <c r="O1773" s="108">
        <f t="shared" si="56"/>
        <v>0</v>
      </c>
      <c r="P1773" s="108">
        <f t="shared" si="55"/>
        <v>0</v>
      </c>
    </row>
    <row r="1774" spans="1:16" hidden="1" x14ac:dyDescent="0.3">
      <c r="A1774" s="71" t="s">
        <v>153</v>
      </c>
      <c r="B1774" s="71" t="s">
        <v>12</v>
      </c>
      <c r="C1774" s="71" t="s">
        <v>55</v>
      </c>
      <c r="D1774" s="71" t="s">
        <v>47</v>
      </c>
      <c r="E1774" s="72" t="s">
        <v>40</v>
      </c>
      <c r="F1774" s="72" t="s">
        <v>26</v>
      </c>
      <c r="G1774" s="73">
        <v>8</v>
      </c>
      <c r="H1774" s="73">
        <v>212.77</v>
      </c>
      <c r="I1774" s="73">
        <v>6</v>
      </c>
      <c r="J1774" s="73">
        <v>119.02</v>
      </c>
      <c r="K1774" s="73">
        <v>2</v>
      </c>
      <c r="L1774" s="73">
        <v>93.75</v>
      </c>
      <c r="N1774" s="108">
        <f t="shared" si="56"/>
        <v>0</v>
      </c>
      <c r="O1774" s="108">
        <f t="shared" si="56"/>
        <v>0</v>
      </c>
      <c r="P1774" s="108">
        <f t="shared" si="55"/>
        <v>0</v>
      </c>
    </row>
    <row r="1775" spans="1:16" hidden="1" x14ac:dyDescent="0.3">
      <c r="A1775" s="71" t="s">
        <v>131</v>
      </c>
      <c r="B1775" s="71" t="s">
        <v>57</v>
      </c>
      <c r="C1775" s="71" t="s">
        <v>22</v>
      </c>
      <c r="D1775" s="71" t="s">
        <v>47</v>
      </c>
      <c r="E1775" s="72" t="s">
        <v>41</v>
      </c>
      <c r="F1775" s="72" t="s">
        <v>21</v>
      </c>
      <c r="G1775" s="73">
        <v>11</v>
      </c>
      <c r="H1775" s="73">
        <v>212.66</v>
      </c>
      <c r="I1775" s="73">
        <v>0</v>
      </c>
      <c r="J1775" s="73">
        <v>0</v>
      </c>
      <c r="K1775" s="73">
        <v>11</v>
      </c>
      <c r="L1775" s="73">
        <v>212.66</v>
      </c>
      <c r="N1775" s="108">
        <f t="shared" si="56"/>
        <v>0</v>
      </c>
      <c r="O1775" s="108">
        <f t="shared" si="56"/>
        <v>0</v>
      </c>
      <c r="P1775" s="108">
        <f t="shared" si="55"/>
        <v>0</v>
      </c>
    </row>
    <row r="1776" spans="1:16" hidden="1" x14ac:dyDescent="0.3">
      <c r="A1776" s="71" t="s">
        <v>161</v>
      </c>
      <c r="B1776" s="71" t="s">
        <v>57</v>
      </c>
      <c r="C1776" s="71" t="s">
        <v>55</v>
      </c>
      <c r="D1776" s="71" t="s">
        <v>90</v>
      </c>
      <c r="E1776" s="72" t="s">
        <v>41</v>
      </c>
      <c r="F1776" s="72" t="s">
        <v>21</v>
      </c>
      <c r="G1776" s="73">
        <v>9</v>
      </c>
      <c r="H1776" s="73">
        <v>212.47</v>
      </c>
      <c r="I1776" s="73">
        <v>0</v>
      </c>
      <c r="J1776" s="73">
        <v>0</v>
      </c>
      <c r="K1776" s="73">
        <v>9</v>
      </c>
      <c r="L1776" s="73">
        <v>212.47</v>
      </c>
      <c r="N1776" s="108">
        <f t="shared" si="56"/>
        <v>0</v>
      </c>
      <c r="O1776" s="108">
        <f t="shared" si="56"/>
        <v>0</v>
      </c>
      <c r="P1776" s="108">
        <f t="shared" si="55"/>
        <v>0</v>
      </c>
    </row>
    <row r="1777" spans="1:16" hidden="1" x14ac:dyDescent="0.3">
      <c r="A1777" s="71" t="s">
        <v>140</v>
      </c>
      <c r="B1777" s="71" t="s">
        <v>57</v>
      </c>
      <c r="C1777" s="71" t="s">
        <v>13</v>
      </c>
      <c r="D1777" s="71" t="s">
        <v>59</v>
      </c>
      <c r="E1777" s="72" t="s">
        <v>25</v>
      </c>
      <c r="F1777" s="72" t="s">
        <v>16</v>
      </c>
      <c r="G1777" s="73">
        <v>1</v>
      </c>
      <c r="H1777" s="73">
        <v>212.28</v>
      </c>
      <c r="I1777" s="73">
        <v>0</v>
      </c>
      <c r="J1777" s="73">
        <v>0</v>
      </c>
      <c r="K1777" s="73">
        <v>1</v>
      </c>
      <c r="L1777" s="73">
        <v>212.28</v>
      </c>
      <c r="N1777" s="108">
        <f t="shared" si="56"/>
        <v>0</v>
      </c>
      <c r="O1777" s="108">
        <f t="shared" si="56"/>
        <v>0</v>
      </c>
      <c r="P1777" s="108">
        <f t="shared" si="55"/>
        <v>0</v>
      </c>
    </row>
    <row r="1778" spans="1:16" hidden="1" x14ac:dyDescent="0.3">
      <c r="A1778" s="71" t="s">
        <v>161</v>
      </c>
      <c r="B1778" s="71" t="s">
        <v>57</v>
      </c>
      <c r="C1778" s="71" t="s">
        <v>55</v>
      </c>
      <c r="D1778" s="71" t="s">
        <v>52</v>
      </c>
      <c r="E1778" s="72" t="s">
        <v>31</v>
      </c>
      <c r="F1778" s="72" t="s">
        <v>4</v>
      </c>
      <c r="G1778" s="73">
        <v>4</v>
      </c>
      <c r="H1778" s="73">
        <v>212.1</v>
      </c>
      <c r="I1778" s="73">
        <v>0</v>
      </c>
      <c r="J1778" s="73">
        <v>0</v>
      </c>
      <c r="K1778" s="73">
        <v>4</v>
      </c>
      <c r="L1778" s="73">
        <v>212.1</v>
      </c>
      <c r="N1778" s="108">
        <f t="shared" si="56"/>
        <v>0</v>
      </c>
      <c r="O1778" s="108">
        <f t="shared" si="56"/>
        <v>0</v>
      </c>
      <c r="P1778" s="108">
        <f t="shared" si="55"/>
        <v>0</v>
      </c>
    </row>
    <row r="1779" spans="1:16" hidden="1" x14ac:dyDescent="0.3">
      <c r="A1779" s="71" t="s">
        <v>142</v>
      </c>
      <c r="B1779" s="71" t="s">
        <v>57</v>
      </c>
      <c r="C1779" s="71" t="s">
        <v>55</v>
      </c>
      <c r="D1779" s="71" t="s">
        <v>14</v>
      </c>
      <c r="E1779" s="72" t="s">
        <v>40</v>
      </c>
      <c r="F1779" s="72" t="s">
        <v>4</v>
      </c>
      <c r="G1779" s="73">
        <v>1</v>
      </c>
      <c r="H1779" s="73">
        <v>211.99</v>
      </c>
      <c r="I1779" s="73">
        <v>0</v>
      </c>
      <c r="J1779" s="73">
        <v>0</v>
      </c>
      <c r="K1779" s="73">
        <v>1</v>
      </c>
      <c r="L1779" s="73">
        <v>211.99</v>
      </c>
      <c r="N1779" s="108">
        <f t="shared" si="56"/>
        <v>0</v>
      </c>
      <c r="O1779" s="108">
        <f t="shared" si="56"/>
        <v>0</v>
      </c>
      <c r="P1779" s="108">
        <f t="shared" si="55"/>
        <v>0</v>
      </c>
    </row>
    <row r="1780" spans="1:16" hidden="1" x14ac:dyDescent="0.3">
      <c r="A1780" s="71" t="s">
        <v>142</v>
      </c>
      <c r="B1780" s="71" t="s">
        <v>12</v>
      </c>
      <c r="C1780" s="71" t="s">
        <v>13</v>
      </c>
      <c r="D1780" s="71" t="s">
        <v>36</v>
      </c>
      <c r="E1780" s="72" t="s">
        <v>20</v>
      </c>
      <c r="F1780" s="72" t="s">
        <v>4</v>
      </c>
      <c r="G1780" s="73">
        <v>3</v>
      </c>
      <c r="H1780" s="73">
        <v>211.92</v>
      </c>
      <c r="I1780" s="73">
        <v>0</v>
      </c>
      <c r="J1780" s="73">
        <v>0</v>
      </c>
      <c r="K1780" s="73">
        <v>3</v>
      </c>
      <c r="L1780" s="73">
        <v>211.92</v>
      </c>
      <c r="N1780" s="108">
        <f t="shared" si="56"/>
        <v>0</v>
      </c>
      <c r="O1780" s="108">
        <f t="shared" si="56"/>
        <v>0</v>
      </c>
      <c r="P1780" s="108">
        <f t="shared" si="55"/>
        <v>0</v>
      </c>
    </row>
    <row r="1781" spans="1:16" hidden="1" x14ac:dyDescent="0.3">
      <c r="A1781" s="71" t="s">
        <v>161</v>
      </c>
      <c r="B1781" s="71" t="s">
        <v>12</v>
      </c>
      <c r="C1781" s="71" t="s">
        <v>55</v>
      </c>
      <c r="D1781" s="71" t="s">
        <v>43</v>
      </c>
      <c r="E1781" s="72" t="s">
        <v>15</v>
      </c>
      <c r="F1781" s="72" t="s">
        <v>26</v>
      </c>
      <c r="G1781" s="73">
        <v>2</v>
      </c>
      <c r="H1781" s="73">
        <v>211.66</v>
      </c>
      <c r="I1781" s="73">
        <v>0</v>
      </c>
      <c r="J1781" s="73">
        <v>0</v>
      </c>
      <c r="K1781" s="73">
        <v>2</v>
      </c>
      <c r="L1781" s="73">
        <v>211.66</v>
      </c>
      <c r="N1781" s="108">
        <f t="shared" si="56"/>
        <v>0</v>
      </c>
      <c r="O1781" s="108">
        <f t="shared" si="56"/>
        <v>0</v>
      </c>
      <c r="P1781" s="108">
        <f t="shared" si="55"/>
        <v>0</v>
      </c>
    </row>
    <row r="1782" spans="1:16" x14ac:dyDescent="0.3">
      <c r="A1782" s="71" t="s">
        <v>140</v>
      </c>
      <c r="B1782" s="71" t="s">
        <v>12</v>
      </c>
      <c r="C1782" s="71" t="s">
        <v>13</v>
      </c>
      <c r="D1782" s="71" t="s">
        <v>51</v>
      </c>
      <c r="E1782" s="72" t="s">
        <v>24</v>
      </c>
      <c r="F1782" s="72" t="s">
        <v>16</v>
      </c>
      <c r="G1782" s="91">
        <v>2</v>
      </c>
      <c r="H1782" s="73">
        <v>211.59</v>
      </c>
      <c r="I1782" s="91">
        <v>1</v>
      </c>
      <c r="J1782" s="73">
        <v>142.02000000000001</v>
      </c>
      <c r="K1782" s="91">
        <v>1</v>
      </c>
      <c r="L1782" s="73">
        <v>69.569999999999993</v>
      </c>
      <c r="N1782" s="108">
        <f t="shared" si="56"/>
        <v>0</v>
      </c>
      <c r="O1782" s="108">
        <f t="shared" si="56"/>
        <v>0</v>
      </c>
      <c r="P1782" s="108">
        <f t="shared" si="55"/>
        <v>0</v>
      </c>
    </row>
    <row r="1783" spans="1:16" hidden="1" x14ac:dyDescent="0.3">
      <c r="A1783" s="71" t="s">
        <v>140</v>
      </c>
      <c r="B1783" s="71" t="s">
        <v>129</v>
      </c>
      <c r="C1783" s="71" t="s">
        <v>13</v>
      </c>
      <c r="D1783" s="71" t="s">
        <v>49</v>
      </c>
      <c r="E1783" s="72" t="s">
        <v>15</v>
      </c>
      <c r="F1783" s="72" t="s">
        <v>26</v>
      </c>
      <c r="G1783" s="73">
        <v>5</v>
      </c>
      <c r="H1783" s="73">
        <v>211.57</v>
      </c>
      <c r="I1783" s="73">
        <v>2</v>
      </c>
      <c r="J1783" s="73">
        <v>108.67</v>
      </c>
      <c r="K1783" s="73">
        <v>3</v>
      </c>
      <c r="L1783" s="73">
        <v>102.9</v>
      </c>
      <c r="N1783" s="108">
        <f t="shared" si="56"/>
        <v>0</v>
      </c>
      <c r="O1783" s="108">
        <f t="shared" si="56"/>
        <v>0</v>
      </c>
      <c r="P1783" s="108">
        <f t="shared" si="55"/>
        <v>0</v>
      </c>
    </row>
    <row r="1784" spans="1:16" hidden="1" x14ac:dyDescent="0.3">
      <c r="A1784" s="71" t="s">
        <v>131</v>
      </c>
      <c r="B1784" s="71" t="s">
        <v>57</v>
      </c>
      <c r="C1784" s="71" t="s">
        <v>22</v>
      </c>
      <c r="D1784" s="71" t="s">
        <v>19</v>
      </c>
      <c r="E1784" s="72" t="s">
        <v>31</v>
      </c>
      <c r="F1784" s="72" t="s">
        <v>16</v>
      </c>
      <c r="G1784" s="73">
        <v>8</v>
      </c>
      <c r="H1784" s="73">
        <v>210.68</v>
      </c>
      <c r="I1784" s="73">
        <v>3</v>
      </c>
      <c r="J1784" s="73">
        <v>115.89</v>
      </c>
      <c r="K1784" s="73">
        <v>5</v>
      </c>
      <c r="L1784" s="73">
        <v>94.79</v>
      </c>
      <c r="N1784" s="108">
        <f t="shared" si="56"/>
        <v>0</v>
      </c>
      <c r="O1784" s="108">
        <f t="shared" si="56"/>
        <v>0</v>
      </c>
      <c r="P1784" s="108">
        <f t="shared" si="55"/>
        <v>0</v>
      </c>
    </row>
    <row r="1785" spans="1:16" hidden="1" x14ac:dyDescent="0.3">
      <c r="A1785" s="71" t="s">
        <v>132</v>
      </c>
      <c r="B1785" s="71" t="s">
        <v>12</v>
      </c>
      <c r="C1785" s="71" t="s">
        <v>13</v>
      </c>
      <c r="D1785" s="71" t="s">
        <v>73</v>
      </c>
      <c r="E1785" s="72" t="s">
        <v>24</v>
      </c>
      <c r="F1785" s="72" t="s">
        <v>21</v>
      </c>
      <c r="G1785" s="73">
        <v>12</v>
      </c>
      <c r="H1785" s="73">
        <v>210.62</v>
      </c>
      <c r="I1785" s="73">
        <v>10</v>
      </c>
      <c r="J1785" s="73">
        <v>11.3</v>
      </c>
      <c r="K1785" s="73">
        <v>2</v>
      </c>
      <c r="L1785" s="73">
        <v>199.32</v>
      </c>
      <c r="N1785" s="108">
        <f t="shared" si="56"/>
        <v>0</v>
      </c>
      <c r="O1785" s="108">
        <f t="shared" si="56"/>
        <v>0</v>
      </c>
      <c r="P1785" s="108">
        <f t="shared" si="55"/>
        <v>0</v>
      </c>
    </row>
    <row r="1786" spans="1:16" hidden="1" x14ac:dyDescent="0.3">
      <c r="A1786" s="71" t="s">
        <v>155</v>
      </c>
      <c r="B1786" s="71" t="s">
        <v>57</v>
      </c>
      <c r="C1786" s="71" t="s">
        <v>55</v>
      </c>
      <c r="D1786" s="71" t="s">
        <v>99</v>
      </c>
      <c r="E1786" s="72" t="s">
        <v>20</v>
      </c>
      <c r="F1786" s="72" t="s">
        <v>16</v>
      </c>
      <c r="G1786" s="73">
        <v>4</v>
      </c>
      <c r="H1786" s="73">
        <v>210.62</v>
      </c>
      <c r="I1786" s="73">
        <v>0</v>
      </c>
      <c r="J1786" s="73">
        <v>0</v>
      </c>
      <c r="K1786" s="73">
        <v>4</v>
      </c>
      <c r="L1786" s="73">
        <v>210.62</v>
      </c>
      <c r="N1786" s="108">
        <f t="shared" si="56"/>
        <v>0</v>
      </c>
      <c r="O1786" s="108">
        <f t="shared" si="56"/>
        <v>0</v>
      </c>
      <c r="P1786" s="108">
        <f t="shared" si="55"/>
        <v>0</v>
      </c>
    </row>
    <row r="1787" spans="1:16" hidden="1" x14ac:dyDescent="0.3">
      <c r="A1787" s="71" t="s">
        <v>140</v>
      </c>
      <c r="B1787" s="71" t="s">
        <v>57</v>
      </c>
      <c r="C1787" s="71" t="s">
        <v>13</v>
      </c>
      <c r="D1787" s="71" t="s">
        <v>14</v>
      </c>
      <c r="E1787" s="72" t="s">
        <v>20</v>
      </c>
      <c r="F1787" s="72" t="s">
        <v>16</v>
      </c>
      <c r="G1787" s="73">
        <v>1</v>
      </c>
      <c r="H1787" s="73">
        <v>210.53</v>
      </c>
      <c r="I1787" s="73">
        <v>0</v>
      </c>
      <c r="J1787" s="73">
        <v>0</v>
      </c>
      <c r="K1787" s="73">
        <v>1</v>
      </c>
      <c r="L1787" s="73">
        <v>210.53</v>
      </c>
      <c r="N1787" s="108">
        <f t="shared" si="56"/>
        <v>0</v>
      </c>
      <c r="O1787" s="108">
        <f t="shared" si="56"/>
        <v>0</v>
      </c>
      <c r="P1787" s="108">
        <f t="shared" si="55"/>
        <v>0</v>
      </c>
    </row>
    <row r="1788" spans="1:16" hidden="1" x14ac:dyDescent="0.3">
      <c r="A1788" s="71" t="s">
        <v>154</v>
      </c>
      <c r="B1788" s="71" t="s">
        <v>57</v>
      </c>
      <c r="C1788" s="71" t="s">
        <v>55</v>
      </c>
      <c r="D1788" s="71" t="s">
        <v>84</v>
      </c>
      <c r="E1788" s="72" t="s">
        <v>41</v>
      </c>
      <c r="F1788" s="72" t="s">
        <v>21</v>
      </c>
      <c r="G1788" s="73">
        <v>10</v>
      </c>
      <c r="H1788" s="73">
        <v>210.5</v>
      </c>
      <c r="I1788" s="73">
        <v>0</v>
      </c>
      <c r="J1788" s="73">
        <v>0</v>
      </c>
      <c r="K1788" s="73">
        <v>10</v>
      </c>
      <c r="L1788" s="73">
        <v>210.5</v>
      </c>
      <c r="N1788" s="108">
        <f t="shared" si="56"/>
        <v>0</v>
      </c>
      <c r="O1788" s="108">
        <f t="shared" si="56"/>
        <v>0</v>
      </c>
      <c r="P1788" s="108">
        <f t="shared" si="55"/>
        <v>0</v>
      </c>
    </row>
    <row r="1789" spans="1:16" hidden="1" x14ac:dyDescent="0.3">
      <c r="A1789" s="71" t="s">
        <v>158</v>
      </c>
      <c r="B1789" s="71" t="s">
        <v>57</v>
      </c>
      <c r="C1789" s="71" t="s">
        <v>55</v>
      </c>
      <c r="D1789" s="71" t="s">
        <v>86</v>
      </c>
      <c r="E1789" s="72" t="s">
        <v>15</v>
      </c>
      <c r="F1789" s="72" t="s">
        <v>26</v>
      </c>
      <c r="G1789" s="73">
        <v>2</v>
      </c>
      <c r="H1789" s="73">
        <v>210.02</v>
      </c>
      <c r="I1789" s="73">
        <v>0</v>
      </c>
      <c r="J1789" s="73">
        <v>0</v>
      </c>
      <c r="K1789" s="73">
        <v>2</v>
      </c>
      <c r="L1789" s="73">
        <v>210.02</v>
      </c>
      <c r="N1789" s="108">
        <f t="shared" si="56"/>
        <v>0</v>
      </c>
      <c r="O1789" s="108">
        <f t="shared" si="56"/>
        <v>0</v>
      </c>
      <c r="P1789" s="108">
        <f t="shared" si="55"/>
        <v>0</v>
      </c>
    </row>
    <row r="1790" spans="1:16" hidden="1" x14ac:dyDescent="0.3">
      <c r="A1790" s="71" t="s">
        <v>132</v>
      </c>
      <c r="B1790" s="71" t="s">
        <v>12</v>
      </c>
      <c r="C1790" s="71" t="s">
        <v>13</v>
      </c>
      <c r="D1790" s="71" t="s">
        <v>36</v>
      </c>
      <c r="E1790" s="72" t="s">
        <v>25</v>
      </c>
      <c r="F1790" s="72" t="s">
        <v>26</v>
      </c>
      <c r="G1790" s="73">
        <v>10</v>
      </c>
      <c r="H1790" s="73">
        <v>209.73</v>
      </c>
      <c r="I1790" s="73">
        <v>3</v>
      </c>
      <c r="J1790" s="73">
        <v>114.1</v>
      </c>
      <c r="K1790" s="73">
        <v>7</v>
      </c>
      <c r="L1790" s="73">
        <v>95.63</v>
      </c>
      <c r="N1790" s="108">
        <f t="shared" si="56"/>
        <v>0</v>
      </c>
      <c r="O1790" s="108">
        <f t="shared" si="56"/>
        <v>0</v>
      </c>
      <c r="P1790" s="108">
        <f t="shared" si="55"/>
        <v>0</v>
      </c>
    </row>
    <row r="1791" spans="1:16" hidden="1" x14ac:dyDescent="0.3">
      <c r="A1791" s="71" t="s">
        <v>163</v>
      </c>
      <c r="B1791" s="71" t="s">
        <v>12</v>
      </c>
      <c r="C1791" s="71" t="s">
        <v>55</v>
      </c>
      <c r="D1791" s="71" t="s">
        <v>62</v>
      </c>
      <c r="E1791" s="72" t="s">
        <v>5</v>
      </c>
      <c r="F1791" s="72" t="s">
        <v>16</v>
      </c>
      <c r="G1791" s="73">
        <v>1</v>
      </c>
      <c r="H1791" s="73">
        <v>209.69</v>
      </c>
      <c r="I1791" s="73">
        <v>0</v>
      </c>
      <c r="J1791" s="73">
        <v>0</v>
      </c>
      <c r="K1791" s="73">
        <v>1</v>
      </c>
      <c r="L1791" s="73">
        <v>209.69</v>
      </c>
      <c r="N1791" s="108">
        <f t="shared" si="56"/>
        <v>0</v>
      </c>
      <c r="O1791" s="108">
        <f t="shared" si="56"/>
        <v>0</v>
      </c>
      <c r="P1791" s="108">
        <f t="shared" si="55"/>
        <v>0</v>
      </c>
    </row>
    <row r="1792" spans="1:16" hidden="1" x14ac:dyDescent="0.3">
      <c r="A1792" s="71" t="s">
        <v>154</v>
      </c>
      <c r="B1792" s="71" t="s">
        <v>57</v>
      </c>
      <c r="C1792" s="71" t="s">
        <v>55</v>
      </c>
      <c r="D1792" s="71" t="s">
        <v>30</v>
      </c>
      <c r="E1792" s="72" t="s">
        <v>37</v>
      </c>
      <c r="F1792" s="72" t="s">
        <v>26</v>
      </c>
      <c r="G1792" s="73">
        <v>6</v>
      </c>
      <c r="H1792" s="73">
        <v>209.64</v>
      </c>
      <c r="I1792" s="73">
        <v>0</v>
      </c>
      <c r="J1792" s="73">
        <v>0</v>
      </c>
      <c r="K1792" s="73">
        <v>6</v>
      </c>
      <c r="L1792" s="73">
        <v>209.64</v>
      </c>
      <c r="N1792" s="108">
        <f t="shared" si="56"/>
        <v>0</v>
      </c>
      <c r="O1792" s="108">
        <f t="shared" si="56"/>
        <v>0</v>
      </c>
      <c r="P1792" s="108">
        <f t="shared" si="55"/>
        <v>0</v>
      </c>
    </row>
    <row r="1793" spans="1:16" hidden="1" x14ac:dyDescent="0.3">
      <c r="A1793" s="71" t="s">
        <v>140</v>
      </c>
      <c r="B1793" s="71" t="s">
        <v>57</v>
      </c>
      <c r="C1793" s="71" t="s">
        <v>53</v>
      </c>
      <c r="D1793" s="71" t="s">
        <v>29</v>
      </c>
      <c r="E1793" s="72" t="s">
        <v>40</v>
      </c>
      <c r="F1793" s="72" t="s">
        <v>16</v>
      </c>
      <c r="G1793" s="73">
        <v>4</v>
      </c>
      <c r="H1793" s="73">
        <v>209.48</v>
      </c>
      <c r="I1793" s="73">
        <v>2</v>
      </c>
      <c r="J1793" s="73">
        <v>77.3</v>
      </c>
      <c r="K1793" s="73">
        <v>2</v>
      </c>
      <c r="L1793" s="73">
        <v>132.18</v>
      </c>
      <c r="N1793" s="108">
        <f t="shared" si="56"/>
        <v>0</v>
      </c>
      <c r="O1793" s="108">
        <f t="shared" si="56"/>
        <v>0</v>
      </c>
      <c r="P1793" s="108">
        <f t="shared" si="55"/>
        <v>0</v>
      </c>
    </row>
    <row r="1794" spans="1:16" hidden="1" x14ac:dyDescent="0.3">
      <c r="A1794" s="71" t="s">
        <v>132</v>
      </c>
      <c r="B1794" s="71" t="s">
        <v>57</v>
      </c>
      <c r="C1794" s="71" t="s">
        <v>13</v>
      </c>
      <c r="D1794" s="71" t="s">
        <v>97</v>
      </c>
      <c r="E1794" s="72" t="s">
        <v>37</v>
      </c>
      <c r="F1794" s="72" t="s">
        <v>16</v>
      </c>
      <c r="G1794" s="73">
        <v>6</v>
      </c>
      <c r="H1794" s="73">
        <v>208.66</v>
      </c>
      <c r="I1794" s="73">
        <v>0</v>
      </c>
      <c r="J1794" s="73">
        <v>0</v>
      </c>
      <c r="K1794" s="73">
        <v>6</v>
      </c>
      <c r="L1794" s="73">
        <v>208.66</v>
      </c>
      <c r="N1794" s="108">
        <f t="shared" si="56"/>
        <v>0</v>
      </c>
      <c r="O1794" s="108">
        <f t="shared" si="56"/>
        <v>0</v>
      </c>
      <c r="P1794" s="108">
        <f t="shared" si="55"/>
        <v>0</v>
      </c>
    </row>
    <row r="1795" spans="1:16" hidden="1" x14ac:dyDescent="0.3">
      <c r="A1795" s="71" t="s">
        <v>131</v>
      </c>
      <c r="B1795" s="71" t="s">
        <v>12</v>
      </c>
      <c r="C1795" s="71" t="s">
        <v>22</v>
      </c>
      <c r="D1795" s="71" t="s">
        <v>35</v>
      </c>
      <c r="E1795" s="72" t="s">
        <v>15</v>
      </c>
      <c r="F1795" s="72" t="s">
        <v>4</v>
      </c>
      <c r="G1795" s="73">
        <v>2</v>
      </c>
      <c r="H1795" s="73">
        <v>208.38</v>
      </c>
      <c r="I1795" s="73">
        <v>0</v>
      </c>
      <c r="J1795" s="73">
        <v>0</v>
      </c>
      <c r="K1795" s="73">
        <v>2</v>
      </c>
      <c r="L1795" s="73">
        <v>208.38</v>
      </c>
      <c r="N1795" s="108">
        <f t="shared" si="56"/>
        <v>0</v>
      </c>
      <c r="O1795" s="108">
        <f t="shared" si="56"/>
        <v>0</v>
      </c>
      <c r="P1795" s="108">
        <f t="shared" ref="P1795:P1858" si="57">H1795-L1795-J1795</f>
        <v>0</v>
      </c>
    </row>
    <row r="1796" spans="1:16" hidden="1" x14ac:dyDescent="0.3">
      <c r="A1796" s="71" t="s">
        <v>132</v>
      </c>
      <c r="B1796" s="71" t="s">
        <v>12</v>
      </c>
      <c r="C1796" s="71" t="s">
        <v>13</v>
      </c>
      <c r="D1796" s="71" t="s">
        <v>95</v>
      </c>
      <c r="E1796" s="72" t="s">
        <v>25</v>
      </c>
      <c r="F1796" s="72" t="s">
        <v>26</v>
      </c>
      <c r="G1796" s="73">
        <v>11</v>
      </c>
      <c r="H1796" s="73">
        <v>208.36</v>
      </c>
      <c r="I1796" s="73">
        <v>4</v>
      </c>
      <c r="J1796" s="73">
        <v>90.83</v>
      </c>
      <c r="K1796" s="73">
        <v>7</v>
      </c>
      <c r="L1796" s="73">
        <v>117.53</v>
      </c>
      <c r="N1796" s="108">
        <f t="shared" si="56"/>
        <v>0</v>
      </c>
      <c r="O1796" s="108">
        <f t="shared" si="56"/>
        <v>0</v>
      </c>
      <c r="P1796" s="108">
        <f t="shared" si="57"/>
        <v>0</v>
      </c>
    </row>
    <row r="1797" spans="1:16" hidden="1" x14ac:dyDescent="0.3">
      <c r="A1797" s="71" t="s">
        <v>160</v>
      </c>
      <c r="B1797" s="71" t="s">
        <v>57</v>
      </c>
      <c r="C1797" s="71" t="s">
        <v>55</v>
      </c>
      <c r="D1797" s="71" t="s">
        <v>98</v>
      </c>
      <c r="E1797" s="72" t="s">
        <v>41</v>
      </c>
      <c r="F1797" s="72" t="s">
        <v>4</v>
      </c>
      <c r="G1797" s="73">
        <v>10</v>
      </c>
      <c r="H1797" s="73">
        <v>208.33</v>
      </c>
      <c r="I1797" s="73">
        <v>0</v>
      </c>
      <c r="J1797" s="73">
        <v>0</v>
      </c>
      <c r="K1797" s="73">
        <v>10</v>
      </c>
      <c r="L1797" s="73">
        <v>208.33</v>
      </c>
      <c r="N1797" s="108">
        <f t="shared" si="56"/>
        <v>0</v>
      </c>
      <c r="O1797" s="108">
        <f t="shared" si="56"/>
        <v>0</v>
      </c>
      <c r="P1797" s="108">
        <f t="shared" si="57"/>
        <v>0</v>
      </c>
    </row>
    <row r="1798" spans="1:16" hidden="1" x14ac:dyDescent="0.3">
      <c r="A1798" s="71" t="s">
        <v>158</v>
      </c>
      <c r="B1798" s="71" t="s">
        <v>57</v>
      </c>
      <c r="C1798" s="71" t="s">
        <v>55</v>
      </c>
      <c r="D1798" s="71" t="s">
        <v>60</v>
      </c>
      <c r="E1798" s="72" t="s">
        <v>5</v>
      </c>
      <c r="F1798" s="72" t="s">
        <v>26</v>
      </c>
      <c r="G1798" s="73">
        <v>2</v>
      </c>
      <c r="H1798" s="73">
        <v>208.29</v>
      </c>
      <c r="I1798" s="73">
        <v>1</v>
      </c>
      <c r="J1798" s="73">
        <v>193.8</v>
      </c>
      <c r="K1798" s="73">
        <v>1</v>
      </c>
      <c r="L1798" s="73">
        <v>14.49</v>
      </c>
      <c r="N1798" s="108">
        <f t="shared" si="56"/>
        <v>0</v>
      </c>
      <c r="O1798" s="108">
        <f t="shared" si="56"/>
        <v>-1.9539925233402755E-14</v>
      </c>
      <c r="P1798" s="108">
        <f t="shared" si="57"/>
        <v>0</v>
      </c>
    </row>
    <row r="1799" spans="1:16" hidden="1" x14ac:dyDescent="0.3">
      <c r="A1799" s="71" t="s">
        <v>162</v>
      </c>
      <c r="B1799" s="71" t="s">
        <v>12</v>
      </c>
      <c r="C1799" s="71" t="s">
        <v>55</v>
      </c>
      <c r="D1799" s="71" t="s">
        <v>27</v>
      </c>
      <c r="E1799" s="72" t="s">
        <v>28</v>
      </c>
      <c r="F1799" s="72" t="s">
        <v>21</v>
      </c>
      <c r="G1799" s="73">
        <v>13</v>
      </c>
      <c r="H1799" s="73">
        <v>208.2</v>
      </c>
      <c r="I1799" s="73">
        <v>10</v>
      </c>
      <c r="J1799" s="73">
        <v>20.100000000000001</v>
      </c>
      <c r="K1799" s="73">
        <v>3</v>
      </c>
      <c r="L1799" s="73">
        <v>188.1</v>
      </c>
      <c r="N1799" s="108">
        <f t="shared" si="56"/>
        <v>0</v>
      </c>
      <c r="O1799" s="108">
        <f t="shared" si="56"/>
        <v>0</v>
      </c>
      <c r="P1799" s="108">
        <f t="shared" si="57"/>
        <v>0</v>
      </c>
    </row>
    <row r="1800" spans="1:16" hidden="1" x14ac:dyDescent="0.3">
      <c r="A1800" s="71" t="s">
        <v>154</v>
      </c>
      <c r="B1800" s="71" t="s">
        <v>12</v>
      </c>
      <c r="C1800" s="71" t="s">
        <v>55</v>
      </c>
      <c r="D1800" s="71" t="s">
        <v>75</v>
      </c>
      <c r="E1800" s="72" t="s">
        <v>25</v>
      </c>
      <c r="F1800" s="72" t="s">
        <v>16</v>
      </c>
      <c r="G1800" s="73">
        <v>8</v>
      </c>
      <c r="H1800" s="73">
        <v>208.05</v>
      </c>
      <c r="I1800" s="73">
        <v>0</v>
      </c>
      <c r="J1800" s="73">
        <v>0</v>
      </c>
      <c r="K1800" s="73">
        <v>8</v>
      </c>
      <c r="L1800" s="73">
        <v>208.05</v>
      </c>
      <c r="N1800" s="108">
        <f t="shared" si="56"/>
        <v>0</v>
      </c>
      <c r="O1800" s="108">
        <f t="shared" si="56"/>
        <v>0</v>
      </c>
      <c r="P1800" s="108">
        <f t="shared" si="57"/>
        <v>0</v>
      </c>
    </row>
    <row r="1801" spans="1:16" hidden="1" x14ac:dyDescent="0.3">
      <c r="A1801" s="71" t="s">
        <v>132</v>
      </c>
      <c r="B1801" s="71" t="s">
        <v>57</v>
      </c>
      <c r="C1801" s="71" t="s">
        <v>13</v>
      </c>
      <c r="D1801" s="71" t="s">
        <v>88</v>
      </c>
      <c r="E1801" s="72" t="s">
        <v>41</v>
      </c>
      <c r="F1801" s="72" t="s">
        <v>26</v>
      </c>
      <c r="G1801" s="73">
        <v>18</v>
      </c>
      <c r="H1801" s="73">
        <v>207.74</v>
      </c>
      <c r="I1801" s="73">
        <v>6</v>
      </c>
      <c r="J1801" s="73">
        <v>55.43</v>
      </c>
      <c r="K1801" s="73">
        <v>12</v>
      </c>
      <c r="L1801" s="73">
        <v>152.31</v>
      </c>
      <c r="N1801" s="108">
        <f t="shared" si="56"/>
        <v>0</v>
      </c>
      <c r="O1801" s="108">
        <f t="shared" si="56"/>
        <v>0</v>
      </c>
      <c r="P1801" s="108">
        <f t="shared" si="57"/>
        <v>0</v>
      </c>
    </row>
    <row r="1802" spans="1:16" hidden="1" x14ac:dyDescent="0.3">
      <c r="A1802" s="71" t="s">
        <v>142</v>
      </c>
      <c r="B1802" s="71" t="s">
        <v>57</v>
      </c>
      <c r="C1802" s="71" t="s">
        <v>55</v>
      </c>
      <c r="D1802" s="71" t="s">
        <v>39</v>
      </c>
      <c r="E1802" s="72" t="s">
        <v>24</v>
      </c>
      <c r="F1802" s="72" t="s">
        <v>16</v>
      </c>
      <c r="G1802" s="73">
        <v>2</v>
      </c>
      <c r="H1802" s="73">
        <v>206.81</v>
      </c>
      <c r="I1802" s="73">
        <v>0</v>
      </c>
      <c r="J1802" s="73">
        <v>0</v>
      </c>
      <c r="K1802" s="73">
        <v>2</v>
      </c>
      <c r="L1802" s="73">
        <v>206.81</v>
      </c>
      <c r="N1802" s="108">
        <f t="shared" si="56"/>
        <v>0</v>
      </c>
      <c r="O1802" s="108">
        <f t="shared" si="56"/>
        <v>0</v>
      </c>
      <c r="P1802" s="108">
        <f t="shared" si="57"/>
        <v>0</v>
      </c>
    </row>
    <row r="1803" spans="1:16" hidden="1" x14ac:dyDescent="0.3">
      <c r="A1803" s="71" t="s">
        <v>155</v>
      </c>
      <c r="B1803" s="71" t="s">
        <v>12</v>
      </c>
      <c r="C1803" s="71" t="s">
        <v>55</v>
      </c>
      <c r="D1803" s="71" t="s">
        <v>44</v>
      </c>
      <c r="E1803" s="72" t="s">
        <v>18</v>
      </c>
      <c r="F1803" s="72" t="s">
        <v>16</v>
      </c>
      <c r="G1803" s="73">
        <v>17</v>
      </c>
      <c r="H1803" s="73">
        <v>206.79</v>
      </c>
      <c r="I1803" s="73">
        <v>1</v>
      </c>
      <c r="J1803" s="73">
        <v>8.8800000000000008</v>
      </c>
      <c r="K1803" s="73">
        <v>16</v>
      </c>
      <c r="L1803" s="73">
        <v>197.91</v>
      </c>
      <c r="N1803" s="108">
        <f t="shared" si="56"/>
        <v>0</v>
      </c>
      <c r="O1803" s="108">
        <f t="shared" si="56"/>
        <v>0</v>
      </c>
      <c r="P1803" s="108">
        <f t="shared" si="57"/>
        <v>0</v>
      </c>
    </row>
    <row r="1804" spans="1:16" hidden="1" x14ac:dyDescent="0.3">
      <c r="A1804" s="71" t="s">
        <v>161</v>
      </c>
      <c r="B1804" s="71" t="s">
        <v>12</v>
      </c>
      <c r="C1804" s="71" t="s">
        <v>55</v>
      </c>
      <c r="D1804" s="71" t="s">
        <v>69</v>
      </c>
      <c r="E1804" s="72" t="s">
        <v>25</v>
      </c>
      <c r="F1804" s="72" t="s">
        <v>16</v>
      </c>
      <c r="G1804" s="73">
        <v>12</v>
      </c>
      <c r="H1804" s="73">
        <v>206.74</v>
      </c>
      <c r="I1804" s="73">
        <v>4</v>
      </c>
      <c r="J1804" s="73">
        <v>92.5</v>
      </c>
      <c r="K1804" s="73">
        <v>8</v>
      </c>
      <c r="L1804" s="73">
        <v>114.24</v>
      </c>
      <c r="N1804" s="108">
        <f t="shared" si="56"/>
        <v>0</v>
      </c>
      <c r="O1804" s="108">
        <f t="shared" si="56"/>
        <v>0</v>
      </c>
      <c r="P1804" s="108">
        <f t="shared" si="57"/>
        <v>0</v>
      </c>
    </row>
    <row r="1805" spans="1:16" hidden="1" x14ac:dyDescent="0.3">
      <c r="A1805" s="71" t="s">
        <v>154</v>
      </c>
      <c r="B1805" s="71" t="s">
        <v>12</v>
      </c>
      <c r="C1805" s="71" t="s">
        <v>55</v>
      </c>
      <c r="D1805" s="71" t="s">
        <v>92</v>
      </c>
      <c r="E1805" s="72" t="s">
        <v>40</v>
      </c>
      <c r="F1805" s="72" t="s">
        <v>26</v>
      </c>
      <c r="G1805" s="73">
        <v>1</v>
      </c>
      <c r="H1805" s="73">
        <v>206.71</v>
      </c>
      <c r="I1805" s="73">
        <v>0</v>
      </c>
      <c r="J1805" s="73">
        <v>0</v>
      </c>
      <c r="K1805" s="73">
        <v>1</v>
      </c>
      <c r="L1805" s="73">
        <v>206.71</v>
      </c>
      <c r="N1805" s="108">
        <f t="shared" si="56"/>
        <v>0</v>
      </c>
      <c r="O1805" s="108">
        <f t="shared" si="56"/>
        <v>0</v>
      </c>
      <c r="P1805" s="108">
        <f t="shared" si="57"/>
        <v>0</v>
      </c>
    </row>
    <row r="1806" spans="1:16" hidden="1" x14ac:dyDescent="0.3">
      <c r="A1806" s="71" t="s">
        <v>132</v>
      </c>
      <c r="B1806" s="71" t="s">
        <v>57</v>
      </c>
      <c r="C1806" s="71" t="s">
        <v>13</v>
      </c>
      <c r="D1806" s="71" t="s">
        <v>32</v>
      </c>
      <c r="E1806" s="72" t="s">
        <v>25</v>
      </c>
      <c r="F1806" s="72" t="s">
        <v>21</v>
      </c>
      <c r="G1806" s="73">
        <v>9</v>
      </c>
      <c r="H1806" s="73">
        <v>206.41</v>
      </c>
      <c r="I1806" s="73">
        <v>2</v>
      </c>
      <c r="J1806" s="73">
        <v>48.55</v>
      </c>
      <c r="K1806" s="73">
        <v>7</v>
      </c>
      <c r="L1806" s="73">
        <v>157.86000000000001</v>
      </c>
      <c r="N1806" s="108">
        <f t="shared" si="56"/>
        <v>0</v>
      </c>
      <c r="O1806" s="108">
        <f t="shared" si="56"/>
        <v>0</v>
      </c>
      <c r="P1806" s="108">
        <f t="shared" si="57"/>
        <v>0</v>
      </c>
    </row>
    <row r="1807" spans="1:16" hidden="1" x14ac:dyDescent="0.3">
      <c r="A1807" s="71" t="s">
        <v>163</v>
      </c>
      <c r="B1807" s="71" t="s">
        <v>57</v>
      </c>
      <c r="C1807" s="71" t="s">
        <v>17</v>
      </c>
      <c r="D1807" s="71" t="s">
        <v>46</v>
      </c>
      <c r="E1807" s="72" t="s">
        <v>41</v>
      </c>
      <c r="F1807" s="72" t="s">
        <v>16</v>
      </c>
      <c r="G1807" s="73">
        <v>12</v>
      </c>
      <c r="H1807" s="73">
        <v>206.26</v>
      </c>
      <c r="I1807" s="73">
        <v>2</v>
      </c>
      <c r="J1807" s="73">
        <v>46.36</v>
      </c>
      <c r="K1807" s="73">
        <v>10</v>
      </c>
      <c r="L1807" s="73">
        <v>159.9</v>
      </c>
      <c r="N1807" s="108">
        <f t="shared" si="56"/>
        <v>0</v>
      </c>
      <c r="O1807" s="108">
        <f t="shared" si="56"/>
        <v>0</v>
      </c>
      <c r="P1807" s="108">
        <f t="shared" si="57"/>
        <v>0</v>
      </c>
    </row>
    <row r="1808" spans="1:16" hidden="1" x14ac:dyDescent="0.3">
      <c r="A1808" s="71" t="s">
        <v>154</v>
      </c>
      <c r="B1808" s="71" t="s">
        <v>57</v>
      </c>
      <c r="C1808" s="71" t="s">
        <v>55</v>
      </c>
      <c r="D1808" s="71" t="s">
        <v>88</v>
      </c>
      <c r="E1808" s="72" t="s">
        <v>28</v>
      </c>
      <c r="F1808" s="72" t="s">
        <v>16</v>
      </c>
      <c r="G1808" s="73">
        <v>3</v>
      </c>
      <c r="H1808" s="73">
        <v>206.16</v>
      </c>
      <c r="I1808" s="73">
        <v>0</v>
      </c>
      <c r="J1808" s="73">
        <v>0</v>
      </c>
      <c r="K1808" s="73">
        <v>3</v>
      </c>
      <c r="L1808" s="73">
        <v>206.16</v>
      </c>
      <c r="N1808" s="108">
        <f t="shared" si="56"/>
        <v>0</v>
      </c>
      <c r="O1808" s="108">
        <f t="shared" si="56"/>
        <v>0</v>
      </c>
      <c r="P1808" s="108">
        <f t="shared" si="57"/>
        <v>0</v>
      </c>
    </row>
    <row r="1809" spans="1:16" hidden="1" x14ac:dyDescent="0.3">
      <c r="A1809" s="71" t="s">
        <v>132</v>
      </c>
      <c r="B1809" s="71" t="s">
        <v>12</v>
      </c>
      <c r="C1809" s="71" t="s">
        <v>13</v>
      </c>
      <c r="D1809" s="71" t="s">
        <v>32</v>
      </c>
      <c r="E1809" s="72" t="s">
        <v>31</v>
      </c>
      <c r="F1809" s="72" t="s">
        <v>26</v>
      </c>
      <c r="G1809" s="73">
        <v>1</v>
      </c>
      <c r="H1809" s="73">
        <v>206.14</v>
      </c>
      <c r="I1809" s="73">
        <v>0</v>
      </c>
      <c r="J1809" s="73">
        <v>0</v>
      </c>
      <c r="K1809" s="73">
        <v>1</v>
      </c>
      <c r="L1809" s="73">
        <v>206.14</v>
      </c>
      <c r="N1809" s="108">
        <f t="shared" si="56"/>
        <v>0</v>
      </c>
      <c r="O1809" s="108">
        <f t="shared" si="56"/>
        <v>0</v>
      </c>
      <c r="P1809" s="108">
        <f t="shared" si="57"/>
        <v>0</v>
      </c>
    </row>
    <row r="1810" spans="1:16" hidden="1" x14ac:dyDescent="0.3">
      <c r="A1810" s="71" t="s">
        <v>161</v>
      </c>
      <c r="B1810" s="71" t="s">
        <v>57</v>
      </c>
      <c r="C1810" s="71" t="s">
        <v>55</v>
      </c>
      <c r="D1810" s="71" t="s">
        <v>106</v>
      </c>
      <c r="E1810" s="72" t="s">
        <v>40</v>
      </c>
      <c r="F1810" s="72" t="s">
        <v>16</v>
      </c>
      <c r="G1810" s="73">
        <v>3</v>
      </c>
      <c r="H1810" s="73">
        <v>206.1</v>
      </c>
      <c r="I1810" s="73">
        <v>1</v>
      </c>
      <c r="J1810" s="73">
        <v>89.47</v>
      </c>
      <c r="K1810" s="73">
        <v>2</v>
      </c>
      <c r="L1810" s="73">
        <v>116.63</v>
      </c>
      <c r="N1810" s="108">
        <f t="shared" si="56"/>
        <v>0</v>
      </c>
      <c r="O1810" s="108">
        <f t="shared" si="56"/>
        <v>0</v>
      </c>
      <c r="P1810" s="108">
        <f t="shared" si="57"/>
        <v>0</v>
      </c>
    </row>
    <row r="1811" spans="1:16" hidden="1" x14ac:dyDescent="0.3">
      <c r="A1811" s="71" t="s">
        <v>158</v>
      </c>
      <c r="B1811" s="71" t="s">
        <v>57</v>
      </c>
      <c r="C1811" s="71" t="s">
        <v>55</v>
      </c>
      <c r="D1811" s="71" t="s">
        <v>36</v>
      </c>
      <c r="E1811" s="72" t="s">
        <v>24</v>
      </c>
      <c r="F1811" s="72" t="s">
        <v>21</v>
      </c>
      <c r="G1811" s="73">
        <v>2</v>
      </c>
      <c r="H1811" s="73">
        <v>205.77</v>
      </c>
      <c r="I1811" s="73">
        <v>0</v>
      </c>
      <c r="J1811" s="73">
        <v>0</v>
      </c>
      <c r="K1811" s="73">
        <v>2</v>
      </c>
      <c r="L1811" s="73">
        <v>205.77</v>
      </c>
      <c r="N1811" s="108">
        <f t="shared" si="56"/>
        <v>0</v>
      </c>
      <c r="O1811" s="108">
        <f t="shared" si="56"/>
        <v>0</v>
      </c>
      <c r="P1811" s="108">
        <f t="shared" si="57"/>
        <v>0</v>
      </c>
    </row>
    <row r="1812" spans="1:16" hidden="1" x14ac:dyDescent="0.3">
      <c r="A1812" s="71" t="s">
        <v>132</v>
      </c>
      <c r="B1812" s="71" t="s">
        <v>12</v>
      </c>
      <c r="C1812" s="71" t="s">
        <v>13</v>
      </c>
      <c r="D1812" s="71" t="s">
        <v>29</v>
      </c>
      <c r="E1812" s="72" t="s">
        <v>28</v>
      </c>
      <c r="F1812" s="72" t="s">
        <v>4</v>
      </c>
      <c r="G1812" s="73">
        <v>4</v>
      </c>
      <c r="H1812" s="73">
        <v>205.55</v>
      </c>
      <c r="I1812" s="73">
        <v>1</v>
      </c>
      <c r="J1812" s="73">
        <v>64.3</v>
      </c>
      <c r="K1812" s="73">
        <v>3</v>
      </c>
      <c r="L1812" s="73">
        <v>141.25</v>
      </c>
      <c r="N1812" s="108">
        <f t="shared" ref="N1812:O1875" si="58">G1812-I1812-K1812</f>
        <v>0</v>
      </c>
      <c r="O1812" s="108">
        <f t="shared" si="58"/>
        <v>0</v>
      </c>
      <c r="P1812" s="108">
        <f t="shared" si="57"/>
        <v>0</v>
      </c>
    </row>
    <row r="1813" spans="1:16" hidden="1" x14ac:dyDescent="0.3">
      <c r="A1813" s="71" t="s">
        <v>142</v>
      </c>
      <c r="B1813" s="71" t="s">
        <v>12</v>
      </c>
      <c r="C1813" s="71" t="s">
        <v>13</v>
      </c>
      <c r="D1813" s="71" t="s">
        <v>79</v>
      </c>
      <c r="E1813" s="72" t="s">
        <v>15</v>
      </c>
      <c r="F1813" s="72" t="s">
        <v>26</v>
      </c>
      <c r="G1813" s="73">
        <v>1</v>
      </c>
      <c r="H1813" s="73">
        <v>205.53</v>
      </c>
      <c r="I1813" s="73">
        <v>0</v>
      </c>
      <c r="J1813" s="73">
        <v>0</v>
      </c>
      <c r="K1813" s="73">
        <v>1</v>
      </c>
      <c r="L1813" s="73">
        <v>205.53</v>
      </c>
      <c r="N1813" s="108">
        <f t="shared" si="58"/>
        <v>0</v>
      </c>
      <c r="O1813" s="108">
        <f t="shared" si="58"/>
        <v>0</v>
      </c>
      <c r="P1813" s="108">
        <f t="shared" si="57"/>
        <v>0</v>
      </c>
    </row>
    <row r="1814" spans="1:16" hidden="1" x14ac:dyDescent="0.3">
      <c r="A1814" s="71" t="s">
        <v>161</v>
      </c>
      <c r="B1814" s="71" t="s">
        <v>129</v>
      </c>
      <c r="C1814" s="71" t="s">
        <v>55</v>
      </c>
      <c r="D1814" s="71" t="s">
        <v>94</v>
      </c>
      <c r="E1814" s="72" t="s">
        <v>20</v>
      </c>
      <c r="F1814" s="72" t="s">
        <v>26</v>
      </c>
      <c r="G1814" s="73">
        <v>1</v>
      </c>
      <c r="H1814" s="73">
        <v>205.4</v>
      </c>
      <c r="I1814" s="73">
        <v>0</v>
      </c>
      <c r="J1814" s="73">
        <v>0</v>
      </c>
      <c r="K1814" s="73">
        <v>1</v>
      </c>
      <c r="L1814" s="73">
        <v>205.4</v>
      </c>
      <c r="N1814" s="108">
        <f t="shared" si="58"/>
        <v>0</v>
      </c>
      <c r="O1814" s="108">
        <f t="shared" si="58"/>
        <v>0</v>
      </c>
      <c r="P1814" s="108">
        <f t="shared" si="57"/>
        <v>0</v>
      </c>
    </row>
    <row r="1815" spans="1:16" hidden="1" x14ac:dyDescent="0.3">
      <c r="A1815" s="71" t="s">
        <v>163</v>
      </c>
      <c r="B1815" s="71" t="s">
        <v>57</v>
      </c>
      <c r="C1815" s="71" t="s">
        <v>55</v>
      </c>
      <c r="D1815" s="71" t="s">
        <v>77</v>
      </c>
      <c r="E1815" s="72" t="s">
        <v>18</v>
      </c>
      <c r="F1815" s="72" t="s">
        <v>21</v>
      </c>
      <c r="G1815" s="73">
        <v>17</v>
      </c>
      <c r="H1815" s="73">
        <v>204.79</v>
      </c>
      <c r="I1815" s="73">
        <v>0</v>
      </c>
      <c r="J1815" s="73">
        <v>0</v>
      </c>
      <c r="K1815" s="73">
        <v>17</v>
      </c>
      <c r="L1815" s="73">
        <v>204.79</v>
      </c>
      <c r="N1815" s="108">
        <f t="shared" si="58"/>
        <v>0</v>
      </c>
      <c r="O1815" s="108">
        <f t="shared" si="58"/>
        <v>0</v>
      </c>
      <c r="P1815" s="108">
        <f t="shared" si="57"/>
        <v>0</v>
      </c>
    </row>
    <row r="1816" spans="1:16" hidden="1" x14ac:dyDescent="0.3">
      <c r="A1816" s="71" t="s">
        <v>154</v>
      </c>
      <c r="B1816" s="71" t="s">
        <v>129</v>
      </c>
      <c r="C1816" s="71" t="s">
        <v>55</v>
      </c>
      <c r="D1816" s="71" t="s">
        <v>59</v>
      </c>
      <c r="E1816" s="72" t="s">
        <v>20</v>
      </c>
      <c r="F1816" s="72" t="s">
        <v>16</v>
      </c>
      <c r="G1816" s="73">
        <v>13</v>
      </c>
      <c r="H1816" s="73">
        <v>204.69</v>
      </c>
      <c r="I1816" s="73">
        <v>9</v>
      </c>
      <c r="J1816" s="73">
        <v>163.6</v>
      </c>
      <c r="K1816" s="73">
        <v>4</v>
      </c>
      <c r="L1816" s="73">
        <v>41.09</v>
      </c>
      <c r="N1816" s="108">
        <f t="shared" si="58"/>
        <v>0</v>
      </c>
      <c r="O1816" s="108">
        <f t="shared" si="58"/>
        <v>0</v>
      </c>
      <c r="P1816" s="108">
        <f t="shared" si="57"/>
        <v>0</v>
      </c>
    </row>
    <row r="1817" spans="1:16" hidden="1" x14ac:dyDescent="0.3">
      <c r="A1817" s="71" t="s">
        <v>138</v>
      </c>
      <c r="B1817" s="71" t="s">
        <v>12</v>
      </c>
      <c r="C1817" s="71" t="s">
        <v>13</v>
      </c>
      <c r="D1817" s="71" t="s">
        <v>47</v>
      </c>
      <c r="E1817" s="72" t="s">
        <v>24</v>
      </c>
      <c r="F1817" s="72" t="s">
        <v>21</v>
      </c>
      <c r="G1817" s="73">
        <v>2</v>
      </c>
      <c r="H1817" s="73">
        <v>204.52</v>
      </c>
      <c r="I1817" s="73">
        <v>0</v>
      </c>
      <c r="J1817" s="73">
        <v>0</v>
      </c>
      <c r="K1817" s="73">
        <v>2</v>
      </c>
      <c r="L1817" s="73">
        <v>204.52</v>
      </c>
      <c r="N1817" s="108">
        <f t="shared" si="58"/>
        <v>0</v>
      </c>
      <c r="O1817" s="108">
        <f t="shared" si="58"/>
        <v>0</v>
      </c>
      <c r="P1817" s="108">
        <f t="shared" si="57"/>
        <v>0</v>
      </c>
    </row>
    <row r="1818" spans="1:16" hidden="1" x14ac:dyDescent="0.3">
      <c r="A1818" s="71" t="s">
        <v>156</v>
      </c>
      <c r="B1818" s="71" t="s">
        <v>57</v>
      </c>
      <c r="C1818" s="71" t="s">
        <v>55</v>
      </c>
      <c r="D1818" s="71" t="s">
        <v>64</v>
      </c>
      <c r="E1818" s="72" t="s">
        <v>37</v>
      </c>
      <c r="F1818" s="72" t="s">
        <v>21</v>
      </c>
      <c r="G1818" s="73">
        <v>7</v>
      </c>
      <c r="H1818" s="73">
        <v>204.24</v>
      </c>
      <c r="I1818" s="73">
        <v>1</v>
      </c>
      <c r="J1818" s="73">
        <v>38.29</v>
      </c>
      <c r="K1818" s="73">
        <v>6</v>
      </c>
      <c r="L1818" s="73">
        <v>165.95</v>
      </c>
      <c r="N1818" s="108">
        <f t="shared" si="58"/>
        <v>0</v>
      </c>
      <c r="O1818" s="108">
        <f t="shared" si="58"/>
        <v>0</v>
      </c>
      <c r="P1818" s="108">
        <f t="shared" si="57"/>
        <v>0</v>
      </c>
    </row>
    <row r="1819" spans="1:16" hidden="1" x14ac:dyDescent="0.3">
      <c r="A1819" s="71" t="s">
        <v>131</v>
      </c>
      <c r="B1819" s="71" t="s">
        <v>12</v>
      </c>
      <c r="C1819" s="71" t="s">
        <v>22</v>
      </c>
      <c r="D1819" s="71" t="s">
        <v>38</v>
      </c>
      <c r="E1819" s="72" t="s">
        <v>31</v>
      </c>
      <c r="F1819" s="72" t="s">
        <v>4</v>
      </c>
      <c r="G1819" s="73">
        <v>19</v>
      </c>
      <c r="H1819" s="73">
        <v>204.08</v>
      </c>
      <c r="I1819" s="73">
        <v>14</v>
      </c>
      <c r="J1819" s="73">
        <v>149.68</v>
      </c>
      <c r="K1819" s="73">
        <v>5</v>
      </c>
      <c r="L1819" s="73">
        <v>54.4</v>
      </c>
      <c r="N1819" s="108">
        <f t="shared" si="58"/>
        <v>0</v>
      </c>
      <c r="O1819" s="108">
        <f t="shared" si="58"/>
        <v>0</v>
      </c>
      <c r="P1819" s="108">
        <f t="shared" si="57"/>
        <v>0</v>
      </c>
    </row>
    <row r="1820" spans="1:16" hidden="1" x14ac:dyDescent="0.3">
      <c r="A1820" s="71" t="s">
        <v>161</v>
      </c>
      <c r="B1820" s="71" t="s">
        <v>12</v>
      </c>
      <c r="C1820" s="71" t="s">
        <v>55</v>
      </c>
      <c r="D1820" s="71" t="s">
        <v>30</v>
      </c>
      <c r="E1820" s="72" t="s">
        <v>41</v>
      </c>
      <c r="F1820" s="72" t="s">
        <v>16</v>
      </c>
      <c r="G1820" s="73">
        <v>15</v>
      </c>
      <c r="H1820" s="73">
        <v>204.07</v>
      </c>
      <c r="I1820" s="73">
        <v>5</v>
      </c>
      <c r="J1820" s="73">
        <v>96.66</v>
      </c>
      <c r="K1820" s="73">
        <v>10</v>
      </c>
      <c r="L1820" s="73">
        <v>107.41</v>
      </c>
      <c r="N1820" s="108">
        <f t="shared" si="58"/>
        <v>0</v>
      </c>
      <c r="O1820" s="108">
        <f t="shared" si="58"/>
        <v>0</v>
      </c>
      <c r="P1820" s="108">
        <f t="shared" si="57"/>
        <v>0</v>
      </c>
    </row>
    <row r="1821" spans="1:16" hidden="1" x14ac:dyDescent="0.3">
      <c r="A1821" s="71" t="s">
        <v>132</v>
      </c>
      <c r="B1821" s="71" t="s">
        <v>12</v>
      </c>
      <c r="C1821" s="71" t="s">
        <v>13</v>
      </c>
      <c r="D1821" s="71" t="s">
        <v>73</v>
      </c>
      <c r="E1821" s="72" t="s">
        <v>41</v>
      </c>
      <c r="F1821" s="72" t="s">
        <v>21</v>
      </c>
      <c r="G1821" s="73">
        <v>11</v>
      </c>
      <c r="H1821" s="73">
        <v>203.96</v>
      </c>
      <c r="I1821" s="73">
        <v>0</v>
      </c>
      <c r="J1821" s="73">
        <v>0</v>
      </c>
      <c r="K1821" s="73">
        <v>11</v>
      </c>
      <c r="L1821" s="73">
        <v>203.96</v>
      </c>
      <c r="N1821" s="108">
        <f t="shared" si="58"/>
        <v>0</v>
      </c>
      <c r="O1821" s="108">
        <f t="shared" si="58"/>
        <v>0</v>
      </c>
      <c r="P1821" s="108">
        <f t="shared" si="57"/>
        <v>0</v>
      </c>
    </row>
    <row r="1822" spans="1:16" hidden="1" x14ac:dyDescent="0.3">
      <c r="A1822" s="71" t="s">
        <v>163</v>
      </c>
      <c r="B1822" s="71" t="s">
        <v>57</v>
      </c>
      <c r="C1822" s="71" t="s">
        <v>17</v>
      </c>
      <c r="D1822" s="71" t="s">
        <v>62</v>
      </c>
      <c r="E1822" s="72" t="s">
        <v>25</v>
      </c>
      <c r="F1822" s="72" t="s">
        <v>16</v>
      </c>
      <c r="G1822" s="73">
        <v>1</v>
      </c>
      <c r="H1822" s="73">
        <v>203.88</v>
      </c>
      <c r="I1822" s="73">
        <v>0</v>
      </c>
      <c r="J1822" s="73">
        <v>0</v>
      </c>
      <c r="K1822" s="73">
        <v>1</v>
      </c>
      <c r="L1822" s="73">
        <v>203.88</v>
      </c>
      <c r="N1822" s="108">
        <f t="shared" si="58"/>
        <v>0</v>
      </c>
      <c r="O1822" s="108">
        <f t="shared" si="58"/>
        <v>0</v>
      </c>
      <c r="P1822" s="108">
        <f t="shared" si="57"/>
        <v>0</v>
      </c>
    </row>
    <row r="1823" spans="1:16" hidden="1" x14ac:dyDescent="0.3">
      <c r="A1823" s="71" t="s">
        <v>142</v>
      </c>
      <c r="B1823" s="71" t="s">
        <v>12</v>
      </c>
      <c r="C1823" s="71" t="s">
        <v>13</v>
      </c>
      <c r="D1823" s="71" t="s">
        <v>70</v>
      </c>
      <c r="E1823" s="72" t="s">
        <v>37</v>
      </c>
      <c r="F1823" s="72" t="s">
        <v>16</v>
      </c>
      <c r="G1823" s="73">
        <v>8</v>
      </c>
      <c r="H1823" s="73">
        <v>203.77</v>
      </c>
      <c r="I1823" s="73">
        <v>2</v>
      </c>
      <c r="J1823" s="73">
        <v>68.61</v>
      </c>
      <c r="K1823" s="73">
        <v>6</v>
      </c>
      <c r="L1823" s="73">
        <v>135.16</v>
      </c>
      <c r="N1823" s="108">
        <f t="shared" si="58"/>
        <v>0</v>
      </c>
      <c r="O1823" s="108">
        <f t="shared" si="58"/>
        <v>0</v>
      </c>
      <c r="P1823" s="108">
        <f t="shared" si="57"/>
        <v>0</v>
      </c>
    </row>
    <row r="1824" spans="1:16" hidden="1" x14ac:dyDescent="0.3">
      <c r="A1824" s="71" t="s">
        <v>154</v>
      </c>
      <c r="B1824" s="71" t="s">
        <v>57</v>
      </c>
      <c r="C1824" s="71" t="s">
        <v>55</v>
      </c>
      <c r="D1824" s="71" t="s">
        <v>90</v>
      </c>
      <c r="E1824" s="72" t="s">
        <v>3</v>
      </c>
      <c r="F1824" s="72" t="s">
        <v>16</v>
      </c>
      <c r="G1824" s="73">
        <v>1</v>
      </c>
      <c r="H1824" s="73">
        <v>203.7</v>
      </c>
      <c r="I1824" s="73">
        <v>0</v>
      </c>
      <c r="J1824" s="73">
        <v>0</v>
      </c>
      <c r="K1824" s="73">
        <v>1</v>
      </c>
      <c r="L1824" s="73">
        <v>203.7</v>
      </c>
      <c r="N1824" s="108">
        <f t="shared" si="58"/>
        <v>0</v>
      </c>
      <c r="O1824" s="108">
        <f t="shared" si="58"/>
        <v>0</v>
      </c>
      <c r="P1824" s="108">
        <f t="shared" si="57"/>
        <v>0</v>
      </c>
    </row>
    <row r="1825" spans="1:16" hidden="1" x14ac:dyDescent="0.3">
      <c r="A1825" s="71" t="s">
        <v>132</v>
      </c>
      <c r="B1825" s="71" t="s">
        <v>129</v>
      </c>
      <c r="C1825" s="71" t="s">
        <v>13</v>
      </c>
      <c r="D1825" s="71" t="s">
        <v>94</v>
      </c>
      <c r="E1825" s="72" t="s">
        <v>31</v>
      </c>
      <c r="F1825" s="72" t="s">
        <v>16</v>
      </c>
      <c r="G1825" s="73">
        <v>6</v>
      </c>
      <c r="H1825" s="73">
        <v>203.63</v>
      </c>
      <c r="I1825" s="73">
        <v>1</v>
      </c>
      <c r="J1825" s="73">
        <v>22.03</v>
      </c>
      <c r="K1825" s="73">
        <v>5</v>
      </c>
      <c r="L1825" s="73">
        <v>181.6</v>
      </c>
      <c r="N1825" s="108">
        <f t="shared" si="58"/>
        <v>0</v>
      </c>
      <c r="O1825" s="108">
        <f t="shared" si="58"/>
        <v>0</v>
      </c>
      <c r="P1825" s="108">
        <f t="shared" si="57"/>
        <v>0</v>
      </c>
    </row>
    <row r="1826" spans="1:16" hidden="1" x14ac:dyDescent="0.3">
      <c r="A1826" s="71" t="s">
        <v>161</v>
      </c>
      <c r="B1826" s="71" t="s">
        <v>129</v>
      </c>
      <c r="C1826" s="71" t="s">
        <v>55</v>
      </c>
      <c r="D1826" s="71" t="s">
        <v>38</v>
      </c>
      <c r="E1826" s="72" t="s">
        <v>28</v>
      </c>
      <c r="F1826" s="72" t="s">
        <v>21</v>
      </c>
      <c r="G1826" s="73">
        <v>3</v>
      </c>
      <c r="H1826" s="73">
        <v>203.53</v>
      </c>
      <c r="I1826" s="73">
        <v>0</v>
      </c>
      <c r="J1826" s="73">
        <v>0</v>
      </c>
      <c r="K1826" s="73">
        <v>3</v>
      </c>
      <c r="L1826" s="73">
        <v>203.53</v>
      </c>
      <c r="N1826" s="108">
        <f t="shared" si="58"/>
        <v>0</v>
      </c>
      <c r="O1826" s="108">
        <f t="shared" si="58"/>
        <v>0</v>
      </c>
      <c r="P1826" s="108">
        <f t="shared" si="57"/>
        <v>0</v>
      </c>
    </row>
    <row r="1827" spans="1:16" hidden="1" x14ac:dyDescent="0.3">
      <c r="A1827" s="71" t="s">
        <v>163</v>
      </c>
      <c r="B1827" s="71" t="s">
        <v>12</v>
      </c>
      <c r="C1827" s="71" t="s">
        <v>55</v>
      </c>
      <c r="D1827" s="71" t="s">
        <v>81</v>
      </c>
      <c r="E1827" s="72" t="s">
        <v>28</v>
      </c>
      <c r="F1827" s="72" t="s">
        <v>21</v>
      </c>
      <c r="G1827" s="73">
        <v>3</v>
      </c>
      <c r="H1827" s="73">
        <v>203.53</v>
      </c>
      <c r="I1827" s="73">
        <v>0</v>
      </c>
      <c r="J1827" s="73">
        <v>0</v>
      </c>
      <c r="K1827" s="73">
        <v>3</v>
      </c>
      <c r="L1827" s="73">
        <v>203.53</v>
      </c>
      <c r="N1827" s="108">
        <f t="shared" si="58"/>
        <v>0</v>
      </c>
      <c r="O1827" s="108">
        <f t="shared" si="58"/>
        <v>0</v>
      </c>
      <c r="P1827" s="108">
        <f t="shared" si="57"/>
        <v>0</v>
      </c>
    </row>
    <row r="1828" spans="1:16" hidden="1" x14ac:dyDescent="0.3">
      <c r="A1828" s="71" t="s">
        <v>139</v>
      </c>
      <c r="B1828" s="71" t="s">
        <v>57</v>
      </c>
      <c r="C1828" s="71" t="s">
        <v>13</v>
      </c>
      <c r="D1828" s="71" t="s">
        <v>47</v>
      </c>
      <c r="E1828" s="72" t="s">
        <v>15</v>
      </c>
      <c r="F1828" s="72" t="s">
        <v>21</v>
      </c>
      <c r="G1828" s="73">
        <v>2</v>
      </c>
      <c r="H1828" s="73">
        <v>203.33</v>
      </c>
      <c r="I1828" s="73">
        <v>1</v>
      </c>
      <c r="J1828" s="73">
        <v>113.26</v>
      </c>
      <c r="K1828" s="73">
        <v>1</v>
      </c>
      <c r="L1828" s="73">
        <v>90.07</v>
      </c>
      <c r="N1828" s="108">
        <f t="shared" si="58"/>
        <v>0</v>
      </c>
      <c r="O1828" s="108">
        <f t="shared" si="58"/>
        <v>0</v>
      </c>
      <c r="P1828" s="108">
        <f t="shared" si="57"/>
        <v>0</v>
      </c>
    </row>
    <row r="1829" spans="1:16" hidden="1" x14ac:dyDescent="0.3">
      <c r="A1829" s="71" t="s">
        <v>161</v>
      </c>
      <c r="B1829" s="71" t="s">
        <v>57</v>
      </c>
      <c r="C1829" s="71" t="s">
        <v>55</v>
      </c>
      <c r="D1829" s="71" t="s">
        <v>36</v>
      </c>
      <c r="E1829" s="72" t="s">
        <v>18</v>
      </c>
      <c r="F1829" s="72" t="s">
        <v>16</v>
      </c>
      <c r="G1829" s="73">
        <v>19</v>
      </c>
      <c r="H1829" s="73">
        <v>203.18</v>
      </c>
      <c r="I1829" s="73">
        <v>2</v>
      </c>
      <c r="J1829" s="73">
        <v>15.86</v>
      </c>
      <c r="K1829" s="73">
        <v>17</v>
      </c>
      <c r="L1829" s="73">
        <v>187.32</v>
      </c>
      <c r="N1829" s="108">
        <f t="shared" si="58"/>
        <v>0</v>
      </c>
      <c r="O1829" s="108">
        <f t="shared" si="58"/>
        <v>0</v>
      </c>
      <c r="P1829" s="108">
        <f t="shared" si="57"/>
        <v>1.4210854715202004E-14</v>
      </c>
    </row>
    <row r="1830" spans="1:16" hidden="1" x14ac:dyDescent="0.3">
      <c r="A1830" s="71" t="s">
        <v>131</v>
      </c>
      <c r="B1830" s="71" t="s">
        <v>57</v>
      </c>
      <c r="C1830" s="71" t="s">
        <v>13</v>
      </c>
      <c r="D1830" s="71" t="s">
        <v>14</v>
      </c>
      <c r="E1830" s="72" t="s">
        <v>37</v>
      </c>
      <c r="F1830" s="72" t="s">
        <v>26</v>
      </c>
      <c r="G1830" s="73">
        <v>1</v>
      </c>
      <c r="H1830" s="73">
        <v>203.02</v>
      </c>
      <c r="I1830" s="73">
        <v>0</v>
      </c>
      <c r="J1830" s="73">
        <v>0</v>
      </c>
      <c r="K1830" s="73">
        <v>1</v>
      </c>
      <c r="L1830" s="73">
        <v>203.02</v>
      </c>
      <c r="N1830" s="108">
        <f t="shared" si="58"/>
        <v>0</v>
      </c>
      <c r="O1830" s="108">
        <f t="shared" si="58"/>
        <v>0</v>
      </c>
      <c r="P1830" s="108">
        <f t="shared" si="57"/>
        <v>0</v>
      </c>
    </row>
    <row r="1831" spans="1:16" hidden="1" x14ac:dyDescent="0.3">
      <c r="A1831" s="71" t="s">
        <v>132</v>
      </c>
      <c r="B1831" s="71" t="s">
        <v>12</v>
      </c>
      <c r="C1831" s="71" t="s">
        <v>13</v>
      </c>
      <c r="D1831" s="71" t="s">
        <v>44</v>
      </c>
      <c r="E1831" s="72" t="s">
        <v>31</v>
      </c>
      <c r="F1831" s="72" t="s">
        <v>26</v>
      </c>
      <c r="G1831" s="73">
        <v>1</v>
      </c>
      <c r="H1831" s="73">
        <v>203.02</v>
      </c>
      <c r="I1831" s="73">
        <v>0</v>
      </c>
      <c r="J1831" s="73">
        <v>0</v>
      </c>
      <c r="K1831" s="73">
        <v>1</v>
      </c>
      <c r="L1831" s="73">
        <v>203.02</v>
      </c>
      <c r="N1831" s="108">
        <f t="shared" si="58"/>
        <v>0</v>
      </c>
      <c r="O1831" s="108">
        <f t="shared" si="58"/>
        <v>0</v>
      </c>
      <c r="P1831" s="108">
        <f t="shared" si="57"/>
        <v>0</v>
      </c>
    </row>
    <row r="1832" spans="1:16" hidden="1" x14ac:dyDescent="0.3">
      <c r="A1832" s="71" t="s">
        <v>132</v>
      </c>
      <c r="B1832" s="71" t="s">
        <v>12</v>
      </c>
      <c r="C1832" s="71" t="s">
        <v>22</v>
      </c>
      <c r="D1832" s="71" t="s">
        <v>14</v>
      </c>
      <c r="E1832" s="72" t="s">
        <v>20</v>
      </c>
      <c r="F1832" s="72" t="s">
        <v>26</v>
      </c>
      <c r="G1832" s="73">
        <v>1</v>
      </c>
      <c r="H1832" s="73">
        <v>203.02</v>
      </c>
      <c r="I1832" s="73">
        <v>0</v>
      </c>
      <c r="J1832" s="73">
        <v>0</v>
      </c>
      <c r="K1832" s="73">
        <v>1</v>
      </c>
      <c r="L1832" s="73">
        <v>203.02</v>
      </c>
      <c r="N1832" s="108">
        <f t="shared" si="58"/>
        <v>0</v>
      </c>
      <c r="O1832" s="108">
        <f t="shared" si="58"/>
        <v>0</v>
      </c>
      <c r="P1832" s="108">
        <f t="shared" si="57"/>
        <v>0</v>
      </c>
    </row>
    <row r="1833" spans="1:16" hidden="1" x14ac:dyDescent="0.3">
      <c r="A1833" s="71" t="s">
        <v>163</v>
      </c>
      <c r="B1833" s="71" t="s">
        <v>12</v>
      </c>
      <c r="C1833" s="71" t="s">
        <v>55</v>
      </c>
      <c r="D1833" s="71" t="s">
        <v>62</v>
      </c>
      <c r="E1833" s="72" t="s">
        <v>31</v>
      </c>
      <c r="F1833" s="72" t="s">
        <v>21</v>
      </c>
      <c r="G1833" s="73">
        <v>4</v>
      </c>
      <c r="H1833" s="73">
        <v>202.04</v>
      </c>
      <c r="I1833" s="73">
        <v>0</v>
      </c>
      <c r="J1833" s="73">
        <v>0</v>
      </c>
      <c r="K1833" s="73">
        <v>4</v>
      </c>
      <c r="L1833" s="73">
        <v>202.04</v>
      </c>
      <c r="N1833" s="108">
        <f t="shared" si="58"/>
        <v>0</v>
      </c>
      <c r="O1833" s="108">
        <f t="shared" si="58"/>
        <v>0</v>
      </c>
      <c r="P1833" s="108">
        <f t="shared" si="57"/>
        <v>0</v>
      </c>
    </row>
    <row r="1834" spans="1:16" hidden="1" x14ac:dyDescent="0.3">
      <c r="A1834" s="71" t="s">
        <v>163</v>
      </c>
      <c r="B1834" s="71" t="s">
        <v>12</v>
      </c>
      <c r="C1834" s="71" t="s">
        <v>55</v>
      </c>
      <c r="D1834" s="71" t="s">
        <v>65</v>
      </c>
      <c r="E1834" s="72" t="s">
        <v>24</v>
      </c>
      <c r="F1834" s="72" t="s">
        <v>26</v>
      </c>
      <c r="G1834" s="73">
        <v>2</v>
      </c>
      <c r="H1834" s="73">
        <v>201.99</v>
      </c>
      <c r="I1834" s="73">
        <v>1</v>
      </c>
      <c r="J1834" s="73">
        <v>109.19</v>
      </c>
      <c r="K1834" s="73">
        <v>1</v>
      </c>
      <c r="L1834" s="73">
        <v>92.8</v>
      </c>
      <c r="N1834" s="108">
        <f t="shared" si="58"/>
        <v>0</v>
      </c>
      <c r="O1834" s="108">
        <f t="shared" si="58"/>
        <v>0</v>
      </c>
      <c r="P1834" s="108">
        <f t="shared" si="57"/>
        <v>0</v>
      </c>
    </row>
    <row r="1835" spans="1:16" hidden="1" x14ac:dyDescent="0.3">
      <c r="A1835" s="71" t="s">
        <v>132</v>
      </c>
      <c r="B1835" s="71" t="s">
        <v>57</v>
      </c>
      <c r="C1835" s="71" t="s">
        <v>13</v>
      </c>
      <c r="D1835" s="71" t="s">
        <v>56</v>
      </c>
      <c r="E1835" s="72" t="s">
        <v>40</v>
      </c>
      <c r="F1835" s="72" t="s">
        <v>21</v>
      </c>
      <c r="G1835" s="73">
        <v>2</v>
      </c>
      <c r="H1835" s="73">
        <v>201.96</v>
      </c>
      <c r="I1835" s="73">
        <v>1</v>
      </c>
      <c r="J1835" s="73">
        <v>111.65</v>
      </c>
      <c r="K1835" s="73">
        <v>1</v>
      </c>
      <c r="L1835" s="73">
        <v>90.31</v>
      </c>
      <c r="N1835" s="108">
        <f t="shared" si="58"/>
        <v>0</v>
      </c>
      <c r="O1835" s="108">
        <f t="shared" si="58"/>
        <v>0</v>
      </c>
      <c r="P1835" s="108">
        <f t="shared" si="57"/>
        <v>0</v>
      </c>
    </row>
    <row r="1836" spans="1:16" hidden="1" x14ac:dyDescent="0.3">
      <c r="A1836" s="71" t="s">
        <v>154</v>
      </c>
      <c r="B1836" s="71" t="s">
        <v>129</v>
      </c>
      <c r="C1836" s="71" t="s">
        <v>55</v>
      </c>
      <c r="D1836" s="71" t="s">
        <v>42</v>
      </c>
      <c r="E1836" s="72" t="s">
        <v>20</v>
      </c>
      <c r="F1836" s="72" t="s">
        <v>26</v>
      </c>
      <c r="G1836" s="73">
        <v>9</v>
      </c>
      <c r="H1836" s="73">
        <v>201.92</v>
      </c>
      <c r="I1836" s="73">
        <v>5</v>
      </c>
      <c r="J1836" s="73">
        <v>156.75</v>
      </c>
      <c r="K1836" s="73">
        <v>4</v>
      </c>
      <c r="L1836" s="73">
        <v>45.17</v>
      </c>
      <c r="N1836" s="108">
        <f t="shared" si="58"/>
        <v>0</v>
      </c>
      <c r="O1836" s="108">
        <f t="shared" si="58"/>
        <v>0</v>
      </c>
      <c r="P1836" s="108">
        <f t="shared" si="57"/>
        <v>0</v>
      </c>
    </row>
    <row r="1837" spans="1:16" hidden="1" x14ac:dyDescent="0.3">
      <c r="A1837" s="71" t="s">
        <v>148</v>
      </c>
      <c r="B1837" s="71" t="s">
        <v>129</v>
      </c>
      <c r="C1837" s="71" t="s">
        <v>55</v>
      </c>
      <c r="D1837" s="71" t="s">
        <v>77</v>
      </c>
      <c r="E1837" s="72" t="s">
        <v>40</v>
      </c>
      <c r="F1837" s="72" t="s">
        <v>4</v>
      </c>
      <c r="G1837" s="73">
        <v>5</v>
      </c>
      <c r="H1837" s="73">
        <v>201.85</v>
      </c>
      <c r="I1837" s="73">
        <v>3</v>
      </c>
      <c r="J1837" s="73">
        <v>59.97</v>
      </c>
      <c r="K1837" s="73">
        <v>2</v>
      </c>
      <c r="L1837" s="73">
        <v>141.88</v>
      </c>
      <c r="N1837" s="108">
        <f t="shared" si="58"/>
        <v>0</v>
      </c>
      <c r="O1837" s="108">
        <f t="shared" si="58"/>
        <v>0</v>
      </c>
      <c r="P1837" s="108">
        <f t="shared" si="57"/>
        <v>0</v>
      </c>
    </row>
    <row r="1838" spans="1:16" hidden="1" x14ac:dyDescent="0.3">
      <c r="A1838" s="71" t="s">
        <v>142</v>
      </c>
      <c r="B1838" s="71" t="s">
        <v>12</v>
      </c>
      <c r="C1838" s="71" t="s">
        <v>13</v>
      </c>
      <c r="D1838" s="71" t="s">
        <v>60</v>
      </c>
      <c r="E1838" s="72" t="s">
        <v>25</v>
      </c>
      <c r="F1838" s="72" t="s">
        <v>21</v>
      </c>
      <c r="G1838" s="73">
        <v>1</v>
      </c>
      <c r="H1838" s="73">
        <v>201.81</v>
      </c>
      <c r="I1838" s="73">
        <v>0</v>
      </c>
      <c r="J1838" s="73">
        <v>0</v>
      </c>
      <c r="K1838" s="73">
        <v>1</v>
      </c>
      <c r="L1838" s="73">
        <v>201.81</v>
      </c>
      <c r="N1838" s="108">
        <f t="shared" si="58"/>
        <v>0</v>
      </c>
      <c r="O1838" s="108">
        <f t="shared" si="58"/>
        <v>0</v>
      </c>
      <c r="P1838" s="108">
        <f t="shared" si="57"/>
        <v>0</v>
      </c>
    </row>
    <row r="1839" spans="1:16" hidden="1" x14ac:dyDescent="0.3">
      <c r="A1839" s="71" t="s">
        <v>161</v>
      </c>
      <c r="B1839" s="71" t="s">
        <v>57</v>
      </c>
      <c r="C1839" s="71" t="s">
        <v>55</v>
      </c>
      <c r="D1839" s="71" t="s">
        <v>27</v>
      </c>
      <c r="E1839" s="72" t="s">
        <v>15</v>
      </c>
      <c r="F1839" s="72" t="s">
        <v>26</v>
      </c>
      <c r="G1839" s="73">
        <v>2</v>
      </c>
      <c r="H1839" s="73">
        <v>201.27</v>
      </c>
      <c r="I1839" s="73">
        <v>0</v>
      </c>
      <c r="J1839" s="73">
        <v>0</v>
      </c>
      <c r="K1839" s="73">
        <v>2</v>
      </c>
      <c r="L1839" s="73">
        <v>201.27</v>
      </c>
      <c r="N1839" s="108">
        <f t="shared" si="58"/>
        <v>0</v>
      </c>
      <c r="O1839" s="108">
        <f t="shared" si="58"/>
        <v>0</v>
      </c>
      <c r="P1839" s="108">
        <f t="shared" si="57"/>
        <v>0</v>
      </c>
    </row>
    <row r="1840" spans="1:16" hidden="1" x14ac:dyDescent="0.3">
      <c r="A1840" s="71" t="s">
        <v>142</v>
      </c>
      <c r="B1840" s="71" t="s">
        <v>57</v>
      </c>
      <c r="C1840" s="71" t="s">
        <v>55</v>
      </c>
      <c r="D1840" s="71" t="s">
        <v>47</v>
      </c>
      <c r="E1840" s="72" t="s">
        <v>37</v>
      </c>
      <c r="F1840" s="72" t="s">
        <v>21</v>
      </c>
      <c r="G1840" s="73">
        <v>5</v>
      </c>
      <c r="H1840" s="73">
        <v>201.16</v>
      </c>
      <c r="I1840" s="73">
        <v>0</v>
      </c>
      <c r="J1840" s="73">
        <v>0</v>
      </c>
      <c r="K1840" s="73">
        <v>5</v>
      </c>
      <c r="L1840" s="73">
        <v>201.16</v>
      </c>
      <c r="N1840" s="108">
        <f t="shared" si="58"/>
        <v>0</v>
      </c>
      <c r="O1840" s="108">
        <f t="shared" si="58"/>
        <v>0</v>
      </c>
      <c r="P1840" s="108">
        <f t="shared" si="57"/>
        <v>0</v>
      </c>
    </row>
    <row r="1841" spans="1:16" hidden="1" x14ac:dyDescent="0.3">
      <c r="A1841" s="71" t="s">
        <v>163</v>
      </c>
      <c r="B1841" s="71" t="s">
        <v>57</v>
      </c>
      <c r="C1841" s="71" t="s">
        <v>17</v>
      </c>
      <c r="D1841" s="71" t="s">
        <v>93</v>
      </c>
      <c r="E1841" s="72" t="s">
        <v>18</v>
      </c>
      <c r="F1841" s="72" t="s">
        <v>21</v>
      </c>
      <c r="G1841" s="73">
        <v>14</v>
      </c>
      <c r="H1841" s="73">
        <v>201.14</v>
      </c>
      <c r="I1841" s="73">
        <v>0</v>
      </c>
      <c r="J1841" s="73">
        <v>0</v>
      </c>
      <c r="K1841" s="73">
        <v>14</v>
      </c>
      <c r="L1841" s="73">
        <v>201.14</v>
      </c>
      <c r="N1841" s="108">
        <f t="shared" si="58"/>
        <v>0</v>
      </c>
      <c r="O1841" s="108">
        <f t="shared" si="58"/>
        <v>0</v>
      </c>
      <c r="P1841" s="108">
        <f t="shared" si="57"/>
        <v>0</v>
      </c>
    </row>
    <row r="1842" spans="1:16" hidden="1" x14ac:dyDescent="0.3">
      <c r="A1842" s="71" t="s">
        <v>132</v>
      </c>
      <c r="B1842" s="71" t="s">
        <v>12</v>
      </c>
      <c r="C1842" s="71" t="s">
        <v>13</v>
      </c>
      <c r="D1842" s="71" t="s">
        <v>42</v>
      </c>
      <c r="E1842" s="72" t="s">
        <v>37</v>
      </c>
      <c r="F1842" s="72" t="s">
        <v>26</v>
      </c>
      <c r="G1842" s="73">
        <v>7</v>
      </c>
      <c r="H1842" s="73">
        <v>201.05</v>
      </c>
      <c r="I1842" s="73">
        <v>1</v>
      </c>
      <c r="J1842" s="73">
        <v>13.72</v>
      </c>
      <c r="K1842" s="73">
        <v>6</v>
      </c>
      <c r="L1842" s="73">
        <v>187.33</v>
      </c>
      <c r="N1842" s="108">
        <f t="shared" si="58"/>
        <v>0</v>
      </c>
      <c r="O1842" s="108">
        <f t="shared" si="58"/>
        <v>0</v>
      </c>
      <c r="P1842" s="108">
        <f t="shared" si="57"/>
        <v>0</v>
      </c>
    </row>
    <row r="1843" spans="1:16" hidden="1" x14ac:dyDescent="0.3">
      <c r="A1843" s="71" t="s">
        <v>140</v>
      </c>
      <c r="B1843" s="71" t="s">
        <v>57</v>
      </c>
      <c r="C1843" s="71" t="s">
        <v>13</v>
      </c>
      <c r="D1843" s="71" t="s">
        <v>103</v>
      </c>
      <c r="E1843" s="72" t="s">
        <v>15</v>
      </c>
      <c r="F1843" s="72" t="s">
        <v>4</v>
      </c>
      <c r="G1843" s="73">
        <v>2</v>
      </c>
      <c r="H1843" s="73">
        <v>200.98</v>
      </c>
      <c r="I1843" s="73">
        <v>0</v>
      </c>
      <c r="J1843" s="73">
        <v>0</v>
      </c>
      <c r="K1843" s="73">
        <v>2</v>
      </c>
      <c r="L1843" s="73">
        <v>200.98</v>
      </c>
      <c r="N1843" s="108">
        <f t="shared" si="58"/>
        <v>0</v>
      </c>
      <c r="O1843" s="108">
        <f t="shared" si="58"/>
        <v>0</v>
      </c>
      <c r="P1843" s="108">
        <f t="shared" si="57"/>
        <v>0</v>
      </c>
    </row>
    <row r="1844" spans="1:16" hidden="1" x14ac:dyDescent="0.3">
      <c r="A1844" s="71" t="s">
        <v>140</v>
      </c>
      <c r="B1844" s="71" t="s">
        <v>57</v>
      </c>
      <c r="C1844" s="71" t="s">
        <v>13</v>
      </c>
      <c r="D1844" s="71" t="s">
        <v>39</v>
      </c>
      <c r="E1844" s="72" t="s">
        <v>15</v>
      </c>
      <c r="F1844" s="72" t="s">
        <v>21</v>
      </c>
      <c r="G1844" s="73">
        <v>1</v>
      </c>
      <c r="H1844" s="73">
        <v>200.87</v>
      </c>
      <c r="I1844" s="73">
        <v>0</v>
      </c>
      <c r="J1844" s="73">
        <v>0</v>
      </c>
      <c r="K1844" s="73">
        <v>1</v>
      </c>
      <c r="L1844" s="73">
        <v>200.87</v>
      </c>
      <c r="N1844" s="108">
        <f t="shared" si="58"/>
        <v>0</v>
      </c>
      <c r="O1844" s="108">
        <f t="shared" si="58"/>
        <v>0</v>
      </c>
      <c r="P1844" s="108">
        <f t="shared" si="57"/>
        <v>0</v>
      </c>
    </row>
    <row r="1845" spans="1:16" hidden="1" x14ac:dyDescent="0.3">
      <c r="A1845" s="71" t="s">
        <v>161</v>
      </c>
      <c r="B1845" s="71" t="s">
        <v>57</v>
      </c>
      <c r="C1845" s="71" t="s">
        <v>55</v>
      </c>
      <c r="D1845" s="71" t="s">
        <v>82</v>
      </c>
      <c r="E1845" s="72" t="s">
        <v>37</v>
      </c>
      <c r="F1845" s="72" t="s">
        <v>16</v>
      </c>
      <c r="G1845" s="73">
        <v>8</v>
      </c>
      <c r="H1845" s="73">
        <v>200.79</v>
      </c>
      <c r="I1845" s="73">
        <v>2</v>
      </c>
      <c r="J1845" s="73">
        <v>34.82</v>
      </c>
      <c r="K1845" s="73">
        <v>6</v>
      </c>
      <c r="L1845" s="73">
        <v>165.97</v>
      </c>
      <c r="N1845" s="108">
        <f t="shared" si="58"/>
        <v>0</v>
      </c>
      <c r="O1845" s="108">
        <f t="shared" si="58"/>
        <v>0</v>
      </c>
      <c r="P1845" s="108">
        <f t="shared" si="57"/>
        <v>0</v>
      </c>
    </row>
    <row r="1846" spans="1:16" hidden="1" x14ac:dyDescent="0.3">
      <c r="A1846" s="71" t="s">
        <v>142</v>
      </c>
      <c r="B1846" s="71" t="s">
        <v>57</v>
      </c>
      <c r="C1846" s="71" t="s">
        <v>55</v>
      </c>
      <c r="D1846" s="71" t="s">
        <v>59</v>
      </c>
      <c r="E1846" s="72" t="s">
        <v>31</v>
      </c>
      <c r="F1846" s="72" t="s">
        <v>26</v>
      </c>
      <c r="G1846" s="73">
        <v>4</v>
      </c>
      <c r="H1846" s="73">
        <v>200.76</v>
      </c>
      <c r="I1846" s="73">
        <v>0</v>
      </c>
      <c r="J1846" s="73">
        <v>0</v>
      </c>
      <c r="K1846" s="73">
        <v>4</v>
      </c>
      <c r="L1846" s="73">
        <v>200.76</v>
      </c>
      <c r="N1846" s="108">
        <f t="shared" si="58"/>
        <v>0</v>
      </c>
      <c r="O1846" s="108">
        <f t="shared" si="58"/>
        <v>0</v>
      </c>
      <c r="P1846" s="108">
        <f t="shared" si="57"/>
        <v>0</v>
      </c>
    </row>
    <row r="1847" spans="1:16" hidden="1" x14ac:dyDescent="0.3">
      <c r="A1847" s="71" t="s">
        <v>132</v>
      </c>
      <c r="B1847" s="71" t="s">
        <v>12</v>
      </c>
      <c r="C1847" s="71" t="s">
        <v>13</v>
      </c>
      <c r="D1847" s="71" t="s">
        <v>48</v>
      </c>
      <c r="E1847" s="72" t="s">
        <v>28</v>
      </c>
      <c r="F1847" s="72" t="s">
        <v>21</v>
      </c>
      <c r="G1847" s="73">
        <v>7</v>
      </c>
      <c r="H1847" s="73">
        <v>200.7</v>
      </c>
      <c r="I1847" s="73">
        <v>4</v>
      </c>
      <c r="J1847" s="73">
        <v>53.76</v>
      </c>
      <c r="K1847" s="73">
        <v>3</v>
      </c>
      <c r="L1847" s="73">
        <v>146.94</v>
      </c>
      <c r="N1847" s="108">
        <f t="shared" si="58"/>
        <v>0</v>
      </c>
      <c r="O1847" s="108">
        <f t="shared" si="58"/>
        <v>0</v>
      </c>
      <c r="P1847" s="108">
        <f t="shared" si="57"/>
        <v>0</v>
      </c>
    </row>
    <row r="1848" spans="1:16" hidden="1" x14ac:dyDescent="0.3">
      <c r="A1848" s="71" t="s">
        <v>161</v>
      </c>
      <c r="B1848" s="71" t="s">
        <v>57</v>
      </c>
      <c r="C1848" s="71" t="s">
        <v>55</v>
      </c>
      <c r="D1848" s="71" t="s">
        <v>64</v>
      </c>
      <c r="E1848" s="72" t="s">
        <v>41</v>
      </c>
      <c r="F1848" s="72" t="s">
        <v>16</v>
      </c>
      <c r="G1848" s="73">
        <v>18</v>
      </c>
      <c r="H1848" s="73">
        <v>200.59</v>
      </c>
      <c r="I1848" s="73">
        <v>7</v>
      </c>
      <c r="J1848" s="73">
        <v>41.96</v>
      </c>
      <c r="K1848" s="73">
        <v>11</v>
      </c>
      <c r="L1848" s="73">
        <v>158.63</v>
      </c>
      <c r="N1848" s="108">
        <f t="shared" si="58"/>
        <v>0</v>
      </c>
      <c r="O1848" s="108">
        <f t="shared" si="58"/>
        <v>0</v>
      </c>
      <c r="P1848" s="108">
        <f t="shared" si="57"/>
        <v>0</v>
      </c>
    </row>
    <row r="1849" spans="1:16" hidden="1" x14ac:dyDescent="0.3">
      <c r="A1849" s="71" t="s">
        <v>132</v>
      </c>
      <c r="B1849" s="71" t="s">
        <v>12</v>
      </c>
      <c r="C1849" s="71" t="s">
        <v>13</v>
      </c>
      <c r="D1849" s="71" t="s">
        <v>76</v>
      </c>
      <c r="E1849" s="72" t="s">
        <v>28</v>
      </c>
      <c r="F1849" s="72" t="s">
        <v>26</v>
      </c>
      <c r="G1849" s="73">
        <v>8</v>
      </c>
      <c r="H1849" s="73">
        <v>200.42</v>
      </c>
      <c r="I1849" s="73">
        <v>5</v>
      </c>
      <c r="J1849" s="73">
        <v>61.98</v>
      </c>
      <c r="K1849" s="73">
        <v>3</v>
      </c>
      <c r="L1849" s="73">
        <v>138.44</v>
      </c>
      <c r="N1849" s="108">
        <f t="shared" si="58"/>
        <v>0</v>
      </c>
      <c r="O1849" s="108">
        <f t="shared" si="58"/>
        <v>0</v>
      </c>
      <c r="P1849" s="108">
        <f t="shared" si="57"/>
        <v>0</v>
      </c>
    </row>
    <row r="1850" spans="1:16" hidden="1" x14ac:dyDescent="0.3">
      <c r="A1850" s="71" t="s">
        <v>132</v>
      </c>
      <c r="B1850" s="71" t="s">
        <v>129</v>
      </c>
      <c r="C1850" s="71" t="s">
        <v>13</v>
      </c>
      <c r="D1850" s="71" t="s">
        <v>60</v>
      </c>
      <c r="E1850" s="72" t="s">
        <v>20</v>
      </c>
      <c r="F1850" s="72" t="s">
        <v>16</v>
      </c>
      <c r="G1850" s="73">
        <v>4</v>
      </c>
      <c r="H1850" s="73">
        <v>199.84</v>
      </c>
      <c r="I1850" s="73">
        <v>0</v>
      </c>
      <c r="J1850" s="73">
        <v>0</v>
      </c>
      <c r="K1850" s="73">
        <v>4</v>
      </c>
      <c r="L1850" s="73">
        <v>199.84</v>
      </c>
      <c r="N1850" s="108">
        <f t="shared" si="58"/>
        <v>0</v>
      </c>
      <c r="O1850" s="108">
        <f t="shared" si="58"/>
        <v>0</v>
      </c>
      <c r="P1850" s="108">
        <f t="shared" si="57"/>
        <v>0</v>
      </c>
    </row>
    <row r="1851" spans="1:16" hidden="1" x14ac:dyDescent="0.3">
      <c r="A1851" s="71" t="s">
        <v>144</v>
      </c>
      <c r="B1851" s="71" t="s">
        <v>57</v>
      </c>
      <c r="C1851" s="71" t="s">
        <v>55</v>
      </c>
      <c r="D1851" s="71" t="s">
        <v>47</v>
      </c>
      <c r="E1851" s="72" t="s">
        <v>28</v>
      </c>
      <c r="F1851" s="72" t="s">
        <v>16</v>
      </c>
      <c r="G1851" s="73">
        <v>3</v>
      </c>
      <c r="H1851" s="73">
        <v>199.7</v>
      </c>
      <c r="I1851" s="73">
        <v>0</v>
      </c>
      <c r="J1851" s="73">
        <v>0</v>
      </c>
      <c r="K1851" s="73">
        <v>3</v>
      </c>
      <c r="L1851" s="73">
        <v>199.7</v>
      </c>
      <c r="N1851" s="108">
        <f t="shared" si="58"/>
        <v>0</v>
      </c>
      <c r="O1851" s="108">
        <f t="shared" si="58"/>
        <v>0</v>
      </c>
      <c r="P1851" s="108">
        <f t="shared" si="57"/>
        <v>0</v>
      </c>
    </row>
    <row r="1852" spans="1:16" hidden="1" x14ac:dyDescent="0.3">
      <c r="A1852" s="71" t="s">
        <v>158</v>
      </c>
      <c r="B1852" s="71" t="s">
        <v>12</v>
      </c>
      <c r="C1852" s="71" t="s">
        <v>55</v>
      </c>
      <c r="D1852" s="71" t="s">
        <v>50</v>
      </c>
      <c r="E1852" s="72" t="s">
        <v>18</v>
      </c>
      <c r="F1852" s="72" t="s">
        <v>21</v>
      </c>
      <c r="G1852" s="73">
        <v>16</v>
      </c>
      <c r="H1852" s="73">
        <v>199.65</v>
      </c>
      <c r="I1852" s="73">
        <v>0</v>
      </c>
      <c r="J1852" s="73">
        <v>0</v>
      </c>
      <c r="K1852" s="73">
        <v>16</v>
      </c>
      <c r="L1852" s="73">
        <v>199.65</v>
      </c>
      <c r="N1852" s="108">
        <f t="shared" si="58"/>
        <v>0</v>
      </c>
      <c r="O1852" s="108">
        <f t="shared" si="58"/>
        <v>0</v>
      </c>
      <c r="P1852" s="108">
        <f t="shared" si="57"/>
        <v>0</v>
      </c>
    </row>
    <row r="1853" spans="1:16" hidden="1" x14ac:dyDescent="0.3">
      <c r="A1853" s="71" t="s">
        <v>163</v>
      </c>
      <c r="B1853" s="71" t="s">
        <v>57</v>
      </c>
      <c r="C1853" s="71" t="s">
        <v>13</v>
      </c>
      <c r="D1853" s="71" t="s">
        <v>66</v>
      </c>
      <c r="E1853" s="72" t="s">
        <v>41</v>
      </c>
      <c r="F1853" s="72" t="s">
        <v>21</v>
      </c>
      <c r="G1853" s="73">
        <v>9</v>
      </c>
      <c r="H1853" s="73">
        <v>199.58</v>
      </c>
      <c r="I1853" s="73">
        <v>0</v>
      </c>
      <c r="J1853" s="73">
        <v>0</v>
      </c>
      <c r="K1853" s="73">
        <v>9</v>
      </c>
      <c r="L1853" s="73">
        <v>199.58</v>
      </c>
      <c r="N1853" s="108">
        <f t="shared" si="58"/>
        <v>0</v>
      </c>
      <c r="O1853" s="108">
        <f t="shared" si="58"/>
        <v>0</v>
      </c>
      <c r="P1853" s="108">
        <f t="shared" si="57"/>
        <v>0</v>
      </c>
    </row>
    <row r="1854" spans="1:16" hidden="1" x14ac:dyDescent="0.3">
      <c r="A1854" s="71" t="s">
        <v>140</v>
      </c>
      <c r="B1854" s="71" t="s">
        <v>57</v>
      </c>
      <c r="C1854" s="71" t="s">
        <v>13</v>
      </c>
      <c r="D1854" s="71" t="s">
        <v>73</v>
      </c>
      <c r="E1854" s="72" t="s">
        <v>24</v>
      </c>
      <c r="F1854" s="72" t="s">
        <v>16</v>
      </c>
      <c r="G1854" s="73">
        <v>1</v>
      </c>
      <c r="H1854" s="73">
        <v>199.45</v>
      </c>
      <c r="I1854" s="73">
        <v>0</v>
      </c>
      <c r="J1854" s="73">
        <v>0</v>
      </c>
      <c r="K1854" s="73">
        <v>1</v>
      </c>
      <c r="L1854" s="73">
        <v>199.45</v>
      </c>
      <c r="N1854" s="108">
        <f t="shared" si="58"/>
        <v>0</v>
      </c>
      <c r="O1854" s="108">
        <f t="shared" si="58"/>
        <v>0</v>
      </c>
      <c r="P1854" s="108">
        <f t="shared" si="57"/>
        <v>0</v>
      </c>
    </row>
    <row r="1855" spans="1:16" hidden="1" x14ac:dyDescent="0.3">
      <c r="A1855" s="71" t="s">
        <v>154</v>
      </c>
      <c r="B1855" s="71" t="s">
        <v>57</v>
      </c>
      <c r="C1855" s="71" t="s">
        <v>55</v>
      </c>
      <c r="D1855" s="71" t="s">
        <v>29</v>
      </c>
      <c r="E1855" s="72" t="s">
        <v>15</v>
      </c>
      <c r="F1855" s="72" t="s">
        <v>26</v>
      </c>
      <c r="G1855" s="73">
        <v>4</v>
      </c>
      <c r="H1855" s="73">
        <v>199.39</v>
      </c>
      <c r="I1855" s="73">
        <v>3</v>
      </c>
      <c r="J1855" s="73">
        <v>138.34</v>
      </c>
      <c r="K1855" s="73">
        <v>1</v>
      </c>
      <c r="L1855" s="73">
        <v>61.05</v>
      </c>
      <c r="N1855" s="108">
        <f t="shared" si="58"/>
        <v>0</v>
      </c>
      <c r="O1855" s="108">
        <f t="shared" si="58"/>
        <v>0</v>
      </c>
      <c r="P1855" s="108">
        <f t="shared" si="57"/>
        <v>0</v>
      </c>
    </row>
    <row r="1856" spans="1:16" hidden="1" x14ac:dyDescent="0.3">
      <c r="A1856" s="71" t="s">
        <v>142</v>
      </c>
      <c r="B1856" s="71" t="s">
        <v>57</v>
      </c>
      <c r="C1856" s="71" t="s">
        <v>55</v>
      </c>
      <c r="D1856" s="71" t="s">
        <v>33</v>
      </c>
      <c r="E1856" s="72" t="s">
        <v>24</v>
      </c>
      <c r="F1856" s="72" t="s">
        <v>16</v>
      </c>
      <c r="G1856" s="73">
        <v>2</v>
      </c>
      <c r="H1856" s="73">
        <v>199.18</v>
      </c>
      <c r="I1856" s="73">
        <v>0</v>
      </c>
      <c r="J1856" s="73">
        <v>0</v>
      </c>
      <c r="K1856" s="73">
        <v>2</v>
      </c>
      <c r="L1856" s="73">
        <v>199.18</v>
      </c>
      <c r="N1856" s="108">
        <f t="shared" si="58"/>
        <v>0</v>
      </c>
      <c r="O1856" s="108">
        <f t="shared" si="58"/>
        <v>0</v>
      </c>
      <c r="P1856" s="108">
        <f t="shared" si="57"/>
        <v>0</v>
      </c>
    </row>
    <row r="1857" spans="1:16" x14ac:dyDescent="0.3">
      <c r="A1857" s="71" t="s">
        <v>140</v>
      </c>
      <c r="B1857" s="71" t="s">
        <v>57</v>
      </c>
      <c r="C1857" s="71" t="s">
        <v>13</v>
      </c>
      <c r="D1857" s="71" t="s">
        <v>51</v>
      </c>
      <c r="E1857" s="72" t="s">
        <v>20</v>
      </c>
      <c r="F1857" s="72" t="s">
        <v>4</v>
      </c>
      <c r="G1857" s="91">
        <v>3</v>
      </c>
      <c r="H1857" s="73">
        <v>199.08</v>
      </c>
      <c r="I1857" s="91">
        <v>0</v>
      </c>
      <c r="J1857" s="73">
        <v>0</v>
      </c>
      <c r="K1857" s="91">
        <v>3</v>
      </c>
      <c r="L1857" s="73">
        <v>199.08</v>
      </c>
      <c r="N1857" s="108">
        <f t="shared" si="58"/>
        <v>0</v>
      </c>
      <c r="O1857" s="108">
        <f t="shared" si="58"/>
        <v>0</v>
      </c>
      <c r="P1857" s="108">
        <f t="shared" si="57"/>
        <v>0</v>
      </c>
    </row>
    <row r="1858" spans="1:16" hidden="1" x14ac:dyDescent="0.3">
      <c r="A1858" s="71" t="s">
        <v>142</v>
      </c>
      <c r="B1858" s="71" t="s">
        <v>12</v>
      </c>
      <c r="C1858" s="71" t="s">
        <v>13</v>
      </c>
      <c r="D1858" s="71" t="s">
        <v>59</v>
      </c>
      <c r="E1858" s="72" t="s">
        <v>41</v>
      </c>
      <c r="F1858" s="72" t="s">
        <v>4</v>
      </c>
      <c r="G1858" s="73">
        <v>9</v>
      </c>
      <c r="H1858" s="73">
        <v>199.05</v>
      </c>
      <c r="I1858" s="73">
        <v>0</v>
      </c>
      <c r="J1858" s="73">
        <v>0</v>
      </c>
      <c r="K1858" s="73">
        <v>9</v>
      </c>
      <c r="L1858" s="73">
        <v>199.05</v>
      </c>
      <c r="N1858" s="108">
        <f t="shared" si="58"/>
        <v>0</v>
      </c>
      <c r="O1858" s="108">
        <f t="shared" si="58"/>
        <v>0</v>
      </c>
      <c r="P1858" s="108">
        <f t="shared" si="57"/>
        <v>0</v>
      </c>
    </row>
    <row r="1859" spans="1:16" hidden="1" x14ac:dyDescent="0.3">
      <c r="A1859" s="71" t="s">
        <v>154</v>
      </c>
      <c r="B1859" s="71" t="s">
        <v>12</v>
      </c>
      <c r="C1859" s="71" t="s">
        <v>55</v>
      </c>
      <c r="D1859" s="71" t="s">
        <v>61</v>
      </c>
      <c r="E1859" s="72" t="s">
        <v>41</v>
      </c>
      <c r="F1859" s="72" t="s">
        <v>21</v>
      </c>
      <c r="G1859" s="73">
        <v>10</v>
      </c>
      <c r="H1859" s="73">
        <v>198.67</v>
      </c>
      <c r="I1859" s="73">
        <v>0</v>
      </c>
      <c r="J1859" s="73">
        <v>0</v>
      </c>
      <c r="K1859" s="73">
        <v>10</v>
      </c>
      <c r="L1859" s="73">
        <v>198.67</v>
      </c>
      <c r="N1859" s="108">
        <f t="shared" si="58"/>
        <v>0</v>
      </c>
      <c r="O1859" s="108">
        <f t="shared" si="58"/>
        <v>0</v>
      </c>
      <c r="P1859" s="108">
        <f t="shared" ref="P1859:P1922" si="59">H1859-L1859-J1859</f>
        <v>0</v>
      </c>
    </row>
    <row r="1860" spans="1:16" hidden="1" x14ac:dyDescent="0.3">
      <c r="A1860" s="71" t="s">
        <v>132</v>
      </c>
      <c r="B1860" s="71" t="s">
        <v>12</v>
      </c>
      <c r="C1860" s="71" t="s">
        <v>13</v>
      </c>
      <c r="D1860" s="71" t="s">
        <v>76</v>
      </c>
      <c r="E1860" s="72" t="s">
        <v>31</v>
      </c>
      <c r="F1860" s="72" t="s">
        <v>21</v>
      </c>
      <c r="G1860" s="73">
        <v>9</v>
      </c>
      <c r="H1860" s="73">
        <v>197.94</v>
      </c>
      <c r="I1860" s="73">
        <v>4</v>
      </c>
      <c r="J1860" s="73">
        <v>64.459999999999994</v>
      </c>
      <c r="K1860" s="73">
        <v>5</v>
      </c>
      <c r="L1860" s="73">
        <v>133.47999999999999</v>
      </c>
      <c r="N1860" s="108">
        <f t="shared" si="58"/>
        <v>0</v>
      </c>
      <c r="O1860" s="108">
        <f t="shared" si="58"/>
        <v>0</v>
      </c>
      <c r="P1860" s="108">
        <f t="shared" si="59"/>
        <v>0</v>
      </c>
    </row>
    <row r="1861" spans="1:16" hidden="1" x14ac:dyDescent="0.3">
      <c r="A1861" s="71" t="s">
        <v>132</v>
      </c>
      <c r="B1861" s="71" t="s">
        <v>12</v>
      </c>
      <c r="C1861" s="71" t="s">
        <v>13</v>
      </c>
      <c r="D1861" s="71" t="s">
        <v>72</v>
      </c>
      <c r="E1861" s="72" t="s">
        <v>37</v>
      </c>
      <c r="F1861" s="72" t="s">
        <v>26</v>
      </c>
      <c r="G1861" s="73">
        <v>1</v>
      </c>
      <c r="H1861" s="73">
        <v>197.72</v>
      </c>
      <c r="I1861" s="73">
        <v>0</v>
      </c>
      <c r="J1861" s="73">
        <v>0</v>
      </c>
      <c r="K1861" s="73">
        <v>1</v>
      </c>
      <c r="L1861" s="73">
        <v>197.72</v>
      </c>
      <c r="N1861" s="108">
        <f t="shared" si="58"/>
        <v>0</v>
      </c>
      <c r="O1861" s="108">
        <f t="shared" si="58"/>
        <v>0</v>
      </c>
      <c r="P1861" s="108">
        <f t="shared" si="59"/>
        <v>0</v>
      </c>
    </row>
    <row r="1862" spans="1:16" hidden="1" x14ac:dyDescent="0.3">
      <c r="A1862" s="71" t="s">
        <v>140</v>
      </c>
      <c r="B1862" s="71" t="s">
        <v>12</v>
      </c>
      <c r="C1862" s="71" t="s">
        <v>13</v>
      </c>
      <c r="D1862" s="71" t="s">
        <v>46</v>
      </c>
      <c r="E1862" s="72" t="s">
        <v>25</v>
      </c>
      <c r="F1862" s="72" t="s">
        <v>21</v>
      </c>
      <c r="G1862" s="73">
        <v>12</v>
      </c>
      <c r="H1862" s="73">
        <v>197.66</v>
      </c>
      <c r="I1862" s="73">
        <v>4</v>
      </c>
      <c r="J1862" s="73">
        <v>41.44</v>
      </c>
      <c r="K1862" s="73">
        <v>8</v>
      </c>
      <c r="L1862" s="73">
        <v>156.22</v>
      </c>
      <c r="N1862" s="108">
        <f t="shared" si="58"/>
        <v>0</v>
      </c>
      <c r="O1862" s="108">
        <f t="shared" si="58"/>
        <v>0</v>
      </c>
      <c r="P1862" s="108">
        <f t="shared" si="59"/>
        <v>0</v>
      </c>
    </row>
    <row r="1863" spans="1:16" hidden="1" x14ac:dyDescent="0.3">
      <c r="A1863" s="71" t="s">
        <v>135</v>
      </c>
      <c r="B1863" s="71" t="s">
        <v>57</v>
      </c>
      <c r="C1863" s="71" t="s">
        <v>13</v>
      </c>
      <c r="D1863" s="71" t="s">
        <v>98</v>
      </c>
      <c r="E1863" s="72" t="s">
        <v>15</v>
      </c>
      <c r="F1863" s="72" t="s">
        <v>21</v>
      </c>
      <c r="G1863" s="73">
        <v>5</v>
      </c>
      <c r="H1863" s="73">
        <v>197.65</v>
      </c>
      <c r="I1863" s="73">
        <v>2</v>
      </c>
      <c r="J1863" s="73">
        <v>182.18</v>
      </c>
      <c r="K1863" s="73">
        <v>3</v>
      </c>
      <c r="L1863" s="73">
        <v>15.47</v>
      </c>
      <c r="N1863" s="108">
        <f t="shared" si="58"/>
        <v>0</v>
      </c>
      <c r="O1863" s="108">
        <f t="shared" si="58"/>
        <v>0</v>
      </c>
      <c r="P1863" s="108">
        <f t="shared" si="59"/>
        <v>0</v>
      </c>
    </row>
    <row r="1864" spans="1:16" hidden="1" x14ac:dyDescent="0.3">
      <c r="A1864" s="71" t="s">
        <v>161</v>
      </c>
      <c r="B1864" s="71" t="s">
        <v>57</v>
      </c>
      <c r="C1864" s="71" t="s">
        <v>55</v>
      </c>
      <c r="D1864" s="71" t="s">
        <v>79</v>
      </c>
      <c r="E1864" s="72" t="s">
        <v>18</v>
      </c>
      <c r="F1864" s="72" t="s">
        <v>16</v>
      </c>
      <c r="G1864" s="73">
        <v>18</v>
      </c>
      <c r="H1864" s="73">
        <v>197.54</v>
      </c>
      <c r="I1864" s="73">
        <v>1</v>
      </c>
      <c r="J1864" s="73">
        <v>19.98</v>
      </c>
      <c r="K1864" s="73">
        <v>17</v>
      </c>
      <c r="L1864" s="73">
        <v>177.56</v>
      </c>
      <c r="N1864" s="108">
        <f t="shared" si="58"/>
        <v>0</v>
      </c>
      <c r="O1864" s="108">
        <f t="shared" si="58"/>
        <v>0</v>
      </c>
      <c r="P1864" s="108">
        <f t="shared" si="59"/>
        <v>0</v>
      </c>
    </row>
    <row r="1865" spans="1:16" hidden="1" x14ac:dyDescent="0.3">
      <c r="A1865" s="71" t="s">
        <v>148</v>
      </c>
      <c r="B1865" s="71" t="s">
        <v>12</v>
      </c>
      <c r="C1865" s="71" t="s">
        <v>55</v>
      </c>
      <c r="D1865" s="71" t="s">
        <v>98</v>
      </c>
      <c r="E1865" s="72" t="s">
        <v>40</v>
      </c>
      <c r="F1865" s="72" t="s">
        <v>16</v>
      </c>
      <c r="G1865" s="73">
        <v>3</v>
      </c>
      <c r="H1865" s="73">
        <v>197.53</v>
      </c>
      <c r="I1865" s="73">
        <v>1</v>
      </c>
      <c r="J1865" s="73">
        <v>162.29</v>
      </c>
      <c r="K1865" s="73">
        <v>2</v>
      </c>
      <c r="L1865" s="73">
        <v>35.24</v>
      </c>
      <c r="N1865" s="108">
        <f t="shared" si="58"/>
        <v>0</v>
      </c>
      <c r="O1865" s="108">
        <f t="shared" si="58"/>
        <v>0</v>
      </c>
      <c r="P1865" s="108">
        <f t="shared" si="59"/>
        <v>0</v>
      </c>
    </row>
    <row r="1866" spans="1:16" hidden="1" x14ac:dyDescent="0.3">
      <c r="A1866" s="71" t="s">
        <v>142</v>
      </c>
      <c r="B1866" s="71" t="s">
        <v>57</v>
      </c>
      <c r="C1866" s="71" t="s">
        <v>55</v>
      </c>
      <c r="D1866" s="71" t="s">
        <v>58</v>
      </c>
      <c r="E1866" s="72" t="s">
        <v>37</v>
      </c>
      <c r="F1866" s="72" t="s">
        <v>26</v>
      </c>
      <c r="G1866" s="73">
        <v>6</v>
      </c>
      <c r="H1866" s="73">
        <v>197.49</v>
      </c>
      <c r="I1866" s="73">
        <v>0</v>
      </c>
      <c r="J1866" s="73">
        <v>0</v>
      </c>
      <c r="K1866" s="73">
        <v>6</v>
      </c>
      <c r="L1866" s="73">
        <v>197.49</v>
      </c>
      <c r="N1866" s="108">
        <f t="shared" si="58"/>
        <v>0</v>
      </c>
      <c r="O1866" s="108">
        <f t="shared" si="58"/>
        <v>0</v>
      </c>
      <c r="P1866" s="108">
        <f t="shared" si="59"/>
        <v>0</v>
      </c>
    </row>
    <row r="1867" spans="1:16" hidden="1" x14ac:dyDescent="0.3">
      <c r="A1867" s="71" t="s">
        <v>163</v>
      </c>
      <c r="B1867" s="71" t="s">
        <v>12</v>
      </c>
      <c r="C1867" s="71" t="s">
        <v>55</v>
      </c>
      <c r="D1867" s="71" t="s">
        <v>104</v>
      </c>
      <c r="E1867" s="72" t="s">
        <v>37</v>
      </c>
      <c r="F1867" s="72" t="s">
        <v>26</v>
      </c>
      <c r="G1867" s="73">
        <v>5</v>
      </c>
      <c r="H1867" s="73">
        <v>196.94</v>
      </c>
      <c r="I1867" s="73">
        <v>0</v>
      </c>
      <c r="J1867" s="73">
        <v>0</v>
      </c>
      <c r="K1867" s="73">
        <v>5</v>
      </c>
      <c r="L1867" s="73">
        <v>196.94</v>
      </c>
      <c r="N1867" s="108">
        <f t="shared" si="58"/>
        <v>0</v>
      </c>
      <c r="O1867" s="108">
        <f t="shared" si="58"/>
        <v>0</v>
      </c>
      <c r="P1867" s="108">
        <f t="shared" si="59"/>
        <v>0</v>
      </c>
    </row>
    <row r="1868" spans="1:16" hidden="1" x14ac:dyDescent="0.3">
      <c r="A1868" s="71" t="s">
        <v>142</v>
      </c>
      <c r="B1868" s="71" t="s">
        <v>57</v>
      </c>
      <c r="C1868" s="71" t="s">
        <v>55</v>
      </c>
      <c r="D1868" s="71" t="s">
        <v>93</v>
      </c>
      <c r="E1868" s="72" t="s">
        <v>31</v>
      </c>
      <c r="F1868" s="72" t="s">
        <v>26</v>
      </c>
      <c r="G1868" s="73">
        <v>4</v>
      </c>
      <c r="H1868" s="73">
        <v>196.7</v>
      </c>
      <c r="I1868" s="73">
        <v>0</v>
      </c>
      <c r="J1868" s="73">
        <v>0</v>
      </c>
      <c r="K1868" s="73">
        <v>4</v>
      </c>
      <c r="L1868" s="73">
        <v>196.7</v>
      </c>
      <c r="N1868" s="108">
        <f t="shared" si="58"/>
        <v>0</v>
      </c>
      <c r="O1868" s="108">
        <f t="shared" si="58"/>
        <v>0</v>
      </c>
      <c r="P1868" s="108">
        <f t="shared" si="59"/>
        <v>0</v>
      </c>
    </row>
    <row r="1869" spans="1:16" hidden="1" x14ac:dyDescent="0.3">
      <c r="A1869" s="71" t="s">
        <v>132</v>
      </c>
      <c r="B1869" s="71" t="s">
        <v>12</v>
      </c>
      <c r="C1869" s="71" t="s">
        <v>13</v>
      </c>
      <c r="D1869" s="71" t="s">
        <v>90</v>
      </c>
      <c r="E1869" s="72" t="s">
        <v>31</v>
      </c>
      <c r="F1869" s="72" t="s">
        <v>16</v>
      </c>
      <c r="G1869" s="73">
        <v>7</v>
      </c>
      <c r="H1869" s="73">
        <v>196.44</v>
      </c>
      <c r="I1869" s="73">
        <v>2</v>
      </c>
      <c r="J1869" s="73">
        <v>56.04</v>
      </c>
      <c r="K1869" s="73">
        <v>5</v>
      </c>
      <c r="L1869" s="73">
        <v>140.4</v>
      </c>
      <c r="N1869" s="108">
        <f t="shared" si="58"/>
        <v>0</v>
      </c>
      <c r="O1869" s="108">
        <f t="shared" si="58"/>
        <v>0</v>
      </c>
      <c r="P1869" s="108">
        <f t="shared" si="59"/>
        <v>0</v>
      </c>
    </row>
    <row r="1870" spans="1:16" hidden="1" x14ac:dyDescent="0.3">
      <c r="A1870" s="71" t="s">
        <v>161</v>
      </c>
      <c r="B1870" s="71" t="s">
        <v>12</v>
      </c>
      <c r="C1870" s="71" t="s">
        <v>55</v>
      </c>
      <c r="D1870" s="71" t="s">
        <v>27</v>
      </c>
      <c r="E1870" s="72" t="s">
        <v>15</v>
      </c>
      <c r="F1870" s="72" t="s">
        <v>26</v>
      </c>
      <c r="G1870" s="73">
        <v>2</v>
      </c>
      <c r="H1870" s="73">
        <v>196.31</v>
      </c>
      <c r="I1870" s="73">
        <v>0</v>
      </c>
      <c r="J1870" s="73">
        <v>0</v>
      </c>
      <c r="K1870" s="73">
        <v>2</v>
      </c>
      <c r="L1870" s="73">
        <v>196.31</v>
      </c>
      <c r="N1870" s="108">
        <f t="shared" si="58"/>
        <v>0</v>
      </c>
      <c r="O1870" s="108">
        <f t="shared" si="58"/>
        <v>0</v>
      </c>
      <c r="P1870" s="108">
        <f t="shared" si="59"/>
        <v>0</v>
      </c>
    </row>
    <row r="1871" spans="1:16" hidden="1" x14ac:dyDescent="0.3">
      <c r="A1871" s="71" t="s">
        <v>153</v>
      </c>
      <c r="B1871" s="71" t="s">
        <v>12</v>
      </c>
      <c r="C1871" s="71" t="s">
        <v>55</v>
      </c>
      <c r="D1871" s="71" t="s">
        <v>46</v>
      </c>
      <c r="E1871" s="72" t="s">
        <v>3</v>
      </c>
      <c r="F1871" s="72" t="s">
        <v>16</v>
      </c>
      <c r="G1871" s="73">
        <v>24</v>
      </c>
      <c r="H1871" s="73">
        <v>196.28</v>
      </c>
      <c r="I1871" s="73">
        <v>0</v>
      </c>
      <c r="J1871" s="73">
        <v>0</v>
      </c>
      <c r="K1871" s="73">
        <v>24</v>
      </c>
      <c r="L1871" s="73">
        <v>196.28</v>
      </c>
      <c r="N1871" s="108">
        <f t="shared" si="58"/>
        <v>0</v>
      </c>
      <c r="O1871" s="108">
        <f t="shared" si="58"/>
        <v>0</v>
      </c>
      <c r="P1871" s="108">
        <f t="shared" si="59"/>
        <v>0</v>
      </c>
    </row>
    <row r="1872" spans="1:16" hidden="1" x14ac:dyDescent="0.3">
      <c r="A1872" s="71" t="s">
        <v>158</v>
      </c>
      <c r="B1872" s="71" t="s">
        <v>12</v>
      </c>
      <c r="C1872" s="71" t="s">
        <v>55</v>
      </c>
      <c r="D1872" s="71" t="s">
        <v>94</v>
      </c>
      <c r="E1872" s="72" t="s">
        <v>24</v>
      </c>
      <c r="F1872" s="72" t="s">
        <v>26</v>
      </c>
      <c r="G1872" s="73">
        <v>3</v>
      </c>
      <c r="H1872" s="73">
        <v>196.27</v>
      </c>
      <c r="I1872" s="73">
        <v>3</v>
      </c>
      <c r="J1872" s="73">
        <v>196.27</v>
      </c>
      <c r="K1872" s="73">
        <v>0</v>
      </c>
      <c r="L1872" s="73">
        <v>0</v>
      </c>
      <c r="N1872" s="108">
        <f t="shared" si="58"/>
        <v>0</v>
      </c>
      <c r="O1872" s="108">
        <f t="shared" si="58"/>
        <v>0</v>
      </c>
      <c r="P1872" s="108">
        <f t="shared" si="59"/>
        <v>0</v>
      </c>
    </row>
    <row r="1873" spans="1:16" hidden="1" x14ac:dyDescent="0.3">
      <c r="A1873" s="71" t="s">
        <v>142</v>
      </c>
      <c r="B1873" s="71" t="s">
        <v>57</v>
      </c>
      <c r="C1873" s="71" t="s">
        <v>55</v>
      </c>
      <c r="D1873" s="71" t="s">
        <v>79</v>
      </c>
      <c r="E1873" s="72" t="s">
        <v>28</v>
      </c>
      <c r="F1873" s="72" t="s">
        <v>16</v>
      </c>
      <c r="G1873" s="73">
        <v>3</v>
      </c>
      <c r="H1873" s="73">
        <v>196.09</v>
      </c>
      <c r="I1873" s="73">
        <v>0</v>
      </c>
      <c r="J1873" s="73">
        <v>0</v>
      </c>
      <c r="K1873" s="73">
        <v>3</v>
      </c>
      <c r="L1873" s="73">
        <v>196.09</v>
      </c>
      <c r="N1873" s="108">
        <f t="shared" si="58"/>
        <v>0</v>
      </c>
      <c r="O1873" s="108">
        <f t="shared" si="58"/>
        <v>0</v>
      </c>
      <c r="P1873" s="108">
        <f t="shared" si="59"/>
        <v>0</v>
      </c>
    </row>
    <row r="1874" spans="1:16" hidden="1" x14ac:dyDescent="0.3">
      <c r="A1874" s="71" t="s">
        <v>146</v>
      </c>
      <c r="B1874" s="71" t="s">
        <v>57</v>
      </c>
      <c r="C1874" s="71" t="s">
        <v>55</v>
      </c>
      <c r="D1874" s="71" t="s">
        <v>38</v>
      </c>
      <c r="E1874" s="72" t="s">
        <v>3</v>
      </c>
      <c r="F1874" s="72" t="s">
        <v>21</v>
      </c>
      <c r="G1874" s="73">
        <v>25</v>
      </c>
      <c r="H1874" s="73">
        <v>195.95</v>
      </c>
      <c r="I1874" s="73">
        <v>1</v>
      </c>
      <c r="J1874" s="73">
        <v>15.57</v>
      </c>
      <c r="K1874" s="73">
        <v>24</v>
      </c>
      <c r="L1874" s="73">
        <v>180.38</v>
      </c>
      <c r="N1874" s="108">
        <f t="shared" si="58"/>
        <v>0</v>
      </c>
      <c r="O1874" s="108">
        <f t="shared" si="58"/>
        <v>0</v>
      </c>
      <c r="P1874" s="108">
        <f t="shared" si="59"/>
        <v>0</v>
      </c>
    </row>
    <row r="1875" spans="1:16" hidden="1" x14ac:dyDescent="0.3">
      <c r="A1875" s="71" t="s">
        <v>140</v>
      </c>
      <c r="B1875" s="71" t="s">
        <v>129</v>
      </c>
      <c r="C1875" s="71" t="s">
        <v>13</v>
      </c>
      <c r="D1875" s="71" t="s">
        <v>54</v>
      </c>
      <c r="E1875" s="72" t="s">
        <v>40</v>
      </c>
      <c r="F1875" s="72" t="s">
        <v>4</v>
      </c>
      <c r="G1875" s="73">
        <v>1</v>
      </c>
      <c r="H1875" s="73">
        <v>195.89</v>
      </c>
      <c r="I1875" s="73">
        <v>0</v>
      </c>
      <c r="J1875" s="73">
        <v>0</v>
      </c>
      <c r="K1875" s="73">
        <v>1</v>
      </c>
      <c r="L1875" s="73">
        <v>195.89</v>
      </c>
      <c r="N1875" s="108">
        <f t="shared" si="58"/>
        <v>0</v>
      </c>
      <c r="O1875" s="108">
        <f t="shared" si="58"/>
        <v>0</v>
      </c>
      <c r="P1875" s="108">
        <f t="shared" si="59"/>
        <v>0</v>
      </c>
    </row>
    <row r="1876" spans="1:16" hidden="1" x14ac:dyDescent="0.3">
      <c r="A1876" s="71" t="s">
        <v>140</v>
      </c>
      <c r="B1876" s="71" t="s">
        <v>12</v>
      </c>
      <c r="C1876" s="71" t="s">
        <v>13</v>
      </c>
      <c r="D1876" s="71" t="s">
        <v>38</v>
      </c>
      <c r="E1876" s="72" t="s">
        <v>28</v>
      </c>
      <c r="F1876" s="72" t="s">
        <v>16</v>
      </c>
      <c r="G1876" s="73">
        <v>3</v>
      </c>
      <c r="H1876" s="73">
        <v>195.82</v>
      </c>
      <c r="I1876" s="73">
        <v>0</v>
      </c>
      <c r="J1876" s="73">
        <v>0</v>
      </c>
      <c r="K1876" s="73">
        <v>3</v>
      </c>
      <c r="L1876" s="73">
        <v>195.82</v>
      </c>
      <c r="N1876" s="108">
        <f t="shared" ref="N1876:O1939" si="60">G1876-I1876-K1876</f>
        <v>0</v>
      </c>
      <c r="O1876" s="108">
        <f t="shared" si="60"/>
        <v>0</v>
      </c>
      <c r="P1876" s="108">
        <f t="shared" si="59"/>
        <v>0</v>
      </c>
    </row>
    <row r="1877" spans="1:16" hidden="1" x14ac:dyDescent="0.3">
      <c r="A1877" s="71" t="s">
        <v>132</v>
      </c>
      <c r="B1877" s="71" t="s">
        <v>12</v>
      </c>
      <c r="C1877" s="71" t="s">
        <v>13</v>
      </c>
      <c r="D1877" s="71" t="s">
        <v>64</v>
      </c>
      <c r="E1877" s="72" t="s">
        <v>25</v>
      </c>
      <c r="F1877" s="72" t="s">
        <v>16</v>
      </c>
      <c r="G1877" s="73">
        <v>11</v>
      </c>
      <c r="H1877" s="73">
        <v>195.47</v>
      </c>
      <c r="I1877" s="73">
        <v>4</v>
      </c>
      <c r="J1877" s="73">
        <v>81.569999999999993</v>
      </c>
      <c r="K1877" s="73">
        <v>7</v>
      </c>
      <c r="L1877" s="73">
        <v>113.9</v>
      </c>
      <c r="N1877" s="108">
        <f t="shared" si="60"/>
        <v>0</v>
      </c>
      <c r="O1877" s="108">
        <f t="shared" si="60"/>
        <v>0</v>
      </c>
      <c r="P1877" s="108">
        <f t="shared" si="59"/>
        <v>0</v>
      </c>
    </row>
    <row r="1878" spans="1:16" hidden="1" x14ac:dyDescent="0.3">
      <c r="A1878" s="71" t="s">
        <v>132</v>
      </c>
      <c r="B1878" s="71" t="s">
        <v>57</v>
      </c>
      <c r="C1878" s="71" t="s">
        <v>13</v>
      </c>
      <c r="D1878" s="71" t="s">
        <v>63</v>
      </c>
      <c r="E1878" s="72" t="s">
        <v>25</v>
      </c>
      <c r="F1878" s="72" t="s">
        <v>26</v>
      </c>
      <c r="G1878" s="73">
        <v>8</v>
      </c>
      <c r="H1878" s="73">
        <v>195.37</v>
      </c>
      <c r="I1878" s="73">
        <v>1</v>
      </c>
      <c r="J1878" s="73">
        <v>20.79</v>
      </c>
      <c r="K1878" s="73">
        <v>7</v>
      </c>
      <c r="L1878" s="73">
        <v>174.58</v>
      </c>
      <c r="N1878" s="108">
        <f t="shared" si="60"/>
        <v>0</v>
      </c>
      <c r="O1878" s="108">
        <f t="shared" si="60"/>
        <v>0</v>
      </c>
      <c r="P1878" s="108">
        <f t="shared" si="59"/>
        <v>0</v>
      </c>
    </row>
    <row r="1879" spans="1:16" hidden="1" x14ac:dyDescent="0.3">
      <c r="A1879" s="71" t="s">
        <v>132</v>
      </c>
      <c r="B1879" s="71" t="s">
        <v>57</v>
      </c>
      <c r="C1879" s="71" t="s">
        <v>13</v>
      </c>
      <c r="D1879" s="71" t="s">
        <v>104</v>
      </c>
      <c r="E1879" s="72" t="s">
        <v>28</v>
      </c>
      <c r="F1879" s="72" t="s">
        <v>16</v>
      </c>
      <c r="G1879" s="73">
        <v>4</v>
      </c>
      <c r="H1879" s="73">
        <v>195.16</v>
      </c>
      <c r="I1879" s="73">
        <v>1</v>
      </c>
      <c r="J1879" s="73">
        <v>41.94</v>
      </c>
      <c r="K1879" s="73">
        <v>3</v>
      </c>
      <c r="L1879" s="73">
        <v>153.22</v>
      </c>
      <c r="N1879" s="108">
        <f t="shared" si="60"/>
        <v>0</v>
      </c>
      <c r="O1879" s="108">
        <f t="shared" si="60"/>
        <v>0</v>
      </c>
      <c r="P1879" s="108">
        <f t="shared" si="59"/>
        <v>0</v>
      </c>
    </row>
    <row r="1880" spans="1:16" hidden="1" x14ac:dyDescent="0.3">
      <c r="A1880" s="71" t="s">
        <v>160</v>
      </c>
      <c r="B1880" s="71" t="s">
        <v>57</v>
      </c>
      <c r="C1880" s="71" t="s">
        <v>55</v>
      </c>
      <c r="D1880" s="71" t="s">
        <v>54</v>
      </c>
      <c r="E1880" s="72" t="s">
        <v>41</v>
      </c>
      <c r="F1880" s="72" t="s">
        <v>26</v>
      </c>
      <c r="G1880" s="73">
        <v>16</v>
      </c>
      <c r="H1880" s="73">
        <v>195.11</v>
      </c>
      <c r="I1880" s="73">
        <v>6</v>
      </c>
      <c r="J1880" s="73">
        <v>102.18</v>
      </c>
      <c r="K1880" s="73">
        <v>10</v>
      </c>
      <c r="L1880" s="73">
        <v>92.93</v>
      </c>
      <c r="N1880" s="108">
        <f t="shared" si="60"/>
        <v>0</v>
      </c>
      <c r="O1880" s="108">
        <f t="shared" si="60"/>
        <v>0</v>
      </c>
      <c r="P1880" s="108">
        <f t="shared" si="59"/>
        <v>0</v>
      </c>
    </row>
    <row r="1881" spans="1:16" hidden="1" x14ac:dyDescent="0.3">
      <c r="A1881" s="71" t="s">
        <v>157</v>
      </c>
      <c r="B1881" s="71" t="s">
        <v>57</v>
      </c>
      <c r="C1881" s="71" t="s">
        <v>55</v>
      </c>
      <c r="D1881" s="71" t="s">
        <v>38</v>
      </c>
      <c r="E1881" s="72" t="s">
        <v>15</v>
      </c>
      <c r="F1881" s="72" t="s">
        <v>21</v>
      </c>
      <c r="G1881" s="73">
        <v>7</v>
      </c>
      <c r="H1881" s="73">
        <v>195.08</v>
      </c>
      <c r="I1881" s="73">
        <v>4</v>
      </c>
      <c r="J1881" s="73">
        <v>127.96</v>
      </c>
      <c r="K1881" s="73">
        <v>3</v>
      </c>
      <c r="L1881" s="73">
        <v>67.12</v>
      </c>
      <c r="N1881" s="108">
        <f t="shared" si="60"/>
        <v>0</v>
      </c>
      <c r="O1881" s="108">
        <f t="shared" si="60"/>
        <v>0</v>
      </c>
      <c r="P1881" s="108">
        <f t="shared" si="59"/>
        <v>0</v>
      </c>
    </row>
    <row r="1882" spans="1:16" hidden="1" x14ac:dyDescent="0.3">
      <c r="A1882" s="71" t="s">
        <v>132</v>
      </c>
      <c r="B1882" s="71" t="s">
        <v>57</v>
      </c>
      <c r="C1882" s="71" t="s">
        <v>13</v>
      </c>
      <c r="D1882" s="71" t="s">
        <v>30</v>
      </c>
      <c r="E1882" s="72" t="s">
        <v>25</v>
      </c>
      <c r="F1882" s="72" t="s">
        <v>4</v>
      </c>
      <c r="G1882" s="73">
        <v>11</v>
      </c>
      <c r="H1882" s="73">
        <v>195.08</v>
      </c>
      <c r="I1882" s="73">
        <v>4</v>
      </c>
      <c r="J1882" s="73">
        <v>51.66</v>
      </c>
      <c r="K1882" s="73">
        <v>7</v>
      </c>
      <c r="L1882" s="73">
        <v>143.41999999999999</v>
      </c>
      <c r="N1882" s="108">
        <f t="shared" si="60"/>
        <v>0</v>
      </c>
      <c r="O1882" s="108">
        <f t="shared" si="60"/>
        <v>0</v>
      </c>
      <c r="P1882" s="108">
        <f t="shared" si="59"/>
        <v>0</v>
      </c>
    </row>
    <row r="1883" spans="1:16" x14ac:dyDescent="0.3">
      <c r="A1883" s="71" t="s">
        <v>132</v>
      </c>
      <c r="B1883" s="71" t="s">
        <v>57</v>
      </c>
      <c r="C1883" s="71" t="s">
        <v>13</v>
      </c>
      <c r="D1883" s="71" t="s">
        <v>51</v>
      </c>
      <c r="E1883" s="72" t="s">
        <v>25</v>
      </c>
      <c r="F1883" s="72" t="s">
        <v>26</v>
      </c>
      <c r="G1883" s="91">
        <v>10</v>
      </c>
      <c r="H1883" s="73">
        <v>194.84</v>
      </c>
      <c r="I1883" s="91">
        <v>3</v>
      </c>
      <c r="J1883" s="73">
        <v>13.92</v>
      </c>
      <c r="K1883" s="91">
        <v>7</v>
      </c>
      <c r="L1883" s="73">
        <v>180.92</v>
      </c>
      <c r="N1883" s="108">
        <f t="shared" si="60"/>
        <v>0</v>
      </c>
      <c r="O1883" s="108">
        <f t="shared" si="60"/>
        <v>0</v>
      </c>
      <c r="P1883" s="108">
        <f t="shared" si="59"/>
        <v>1.5987211554602254E-14</v>
      </c>
    </row>
    <row r="1884" spans="1:16" hidden="1" x14ac:dyDescent="0.3">
      <c r="A1884" s="71" t="s">
        <v>140</v>
      </c>
      <c r="B1884" s="71" t="s">
        <v>57</v>
      </c>
      <c r="C1884" s="71" t="s">
        <v>13</v>
      </c>
      <c r="D1884" s="71" t="s">
        <v>47</v>
      </c>
      <c r="E1884" s="72" t="s">
        <v>24</v>
      </c>
      <c r="F1884" s="72" t="s">
        <v>16</v>
      </c>
      <c r="G1884" s="73">
        <v>4</v>
      </c>
      <c r="H1884" s="73">
        <v>194.68</v>
      </c>
      <c r="I1884" s="73">
        <v>4</v>
      </c>
      <c r="J1884" s="73">
        <v>194.68</v>
      </c>
      <c r="K1884" s="73">
        <v>0</v>
      </c>
      <c r="L1884" s="73">
        <v>0</v>
      </c>
      <c r="N1884" s="108">
        <f t="shared" si="60"/>
        <v>0</v>
      </c>
      <c r="O1884" s="108">
        <f t="shared" si="60"/>
        <v>0</v>
      </c>
      <c r="P1884" s="108">
        <f t="shared" si="59"/>
        <v>0</v>
      </c>
    </row>
    <row r="1885" spans="1:16" hidden="1" x14ac:dyDescent="0.3">
      <c r="A1885" s="71" t="s">
        <v>140</v>
      </c>
      <c r="B1885" s="71" t="s">
        <v>57</v>
      </c>
      <c r="C1885" s="71" t="s">
        <v>13</v>
      </c>
      <c r="D1885" s="71" t="s">
        <v>39</v>
      </c>
      <c r="E1885" s="72" t="s">
        <v>18</v>
      </c>
      <c r="F1885" s="72" t="s">
        <v>16</v>
      </c>
      <c r="G1885" s="73">
        <v>1</v>
      </c>
      <c r="H1885" s="73">
        <v>194.65</v>
      </c>
      <c r="I1885" s="73">
        <v>0</v>
      </c>
      <c r="J1885" s="73">
        <v>0</v>
      </c>
      <c r="K1885" s="73">
        <v>1</v>
      </c>
      <c r="L1885" s="73">
        <v>194.65</v>
      </c>
      <c r="N1885" s="108">
        <f t="shared" si="60"/>
        <v>0</v>
      </c>
      <c r="O1885" s="108">
        <f t="shared" si="60"/>
        <v>0</v>
      </c>
      <c r="P1885" s="108">
        <f t="shared" si="59"/>
        <v>0</v>
      </c>
    </row>
    <row r="1886" spans="1:16" hidden="1" x14ac:dyDescent="0.3">
      <c r="A1886" s="71" t="s">
        <v>159</v>
      </c>
      <c r="B1886" s="71" t="s">
        <v>57</v>
      </c>
      <c r="C1886" s="71" t="s">
        <v>55</v>
      </c>
      <c r="D1886" s="71" t="s">
        <v>36</v>
      </c>
      <c r="E1886" s="72" t="s">
        <v>41</v>
      </c>
      <c r="F1886" s="72" t="s">
        <v>16</v>
      </c>
      <c r="G1886" s="73">
        <v>16</v>
      </c>
      <c r="H1886" s="73">
        <v>194.45</v>
      </c>
      <c r="I1886" s="73">
        <v>6</v>
      </c>
      <c r="J1886" s="73">
        <v>104.54</v>
      </c>
      <c r="K1886" s="73">
        <v>10</v>
      </c>
      <c r="L1886" s="73">
        <v>89.91</v>
      </c>
      <c r="N1886" s="108">
        <f t="shared" si="60"/>
        <v>0</v>
      </c>
      <c r="O1886" s="108">
        <f t="shared" si="60"/>
        <v>0</v>
      </c>
      <c r="P1886" s="108">
        <f t="shared" si="59"/>
        <v>0</v>
      </c>
    </row>
    <row r="1887" spans="1:16" hidden="1" x14ac:dyDescent="0.3">
      <c r="A1887" s="71" t="s">
        <v>161</v>
      </c>
      <c r="B1887" s="71" t="s">
        <v>12</v>
      </c>
      <c r="C1887" s="71" t="s">
        <v>55</v>
      </c>
      <c r="D1887" s="71" t="s">
        <v>27</v>
      </c>
      <c r="E1887" s="72" t="s">
        <v>18</v>
      </c>
      <c r="F1887" s="72" t="s">
        <v>16</v>
      </c>
      <c r="G1887" s="73">
        <v>14</v>
      </c>
      <c r="H1887" s="73">
        <v>194.29</v>
      </c>
      <c r="I1887" s="73">
        <v>0</v>
      </c>
      <c r="J1887" s="73">
        <v>0</v>
      </c>
      <c r="K1887" s="73">
        <v>14</v>
      </c>
      <c r="L1887" s="73">
        <v>194.29</v>
      </c>
      <c r="N1887" s="108">
        <f t="shared" si="60"/>
        <v>0</v>
      </c>
      <c r="O1887" s="108">
        <f t="shared" si="60"/>
        <v>0</v>
      </c>
      <c r="P1887" s="108">
        <f t="shared" si="59"/>
        <v>0</v>
      </c>
    </row>
    <row r="1888" spans="1:16" hidden="1" x14ac:dyDescent="0.3">
      <c r="A1888" s="71" t="s">
        <v>163</v>
      </c>
      <c r="B1888" s="71" t="s">
        <v>57</v>
      </c>
      <c r="C1888" s="71" t="s">
        <v>55</v>
      </c>
      <c r="D1888" s="71" t="s">
        <v>27</v>
      </c>
      <c r="E1888" s="72" t="s">
        <v>15</v>
      </c>
      <c r="F1888" s="72" t="s">
        <v>26</v>
      </c>
      <c r="G1888" s="73">
        <v>2</v>
      </c>
      <c r="H1888" s="73">
        <v>194.06</v>
      </c>
      <c r="I1888" s="73">
        <v>0</v>
      </c>
      <c r="J1888" s="73">
        <v>0</v>
      </c>
      <c r="K1888" s="73">
        <v>2</v>
      </c>
      <c r="L1888" s="73">
        <v>194.06</v>
      </c>
      <c r="N1888" s="108">
        <f t="shared" si="60"/>
        <v>0</v>
      </c>
      <c r="O1888" s="108">
        <f t="shared" si="60"/>
        <v>0</v>
      </c>
      <c r="P1888" s="108">
        <f t="shared" si="59"/>
        <v>0</v>
      </c>
    </row>
    <row r="1889" spans="1:16" hidden="1" x14ac:dyDescent="0.3">
      <c r="A1889" s="71" t="s">
        <v>132</v>
      </c>
      <c r="B1889" s="71" t="s">
        <v>12</v>
      </c>
      <c r="C1889" s="71" t="s">
        <v>22</v>
      </c>
      <c r="D1889" s="71" t="s">
        <v>58</v>
      </c>
      <c r="E1889" s="72" t="s">
        <v>28</v>
      </c>
      <c r="F1889" s="72" t="s">
        <v>21</v>
      </c>
      <c r="G1889" s="73">
        <v>5</v>
      </c>
      <c r="H1889" s="73">
        <v>193.89</v>
      </c>
      <c r="I1889" s="73">
        <v>2</v>
      </c>
      <c r="J1889" s="73">
        <v>67.05</v>
      </c>
      <c r="K1889" s="73">
        <v>3</v>
      </c>
      <c r="L1889" s="73">
        <v>126.84</v>
      </c>
      <c r="N1889" s="108">
        <f t="shared" si="60"/>
        <v>0</v>
      </c>
      <c r="O1889" s="108">
        <f t="shared" si="60"/>
        <v>0</v>
      </c>
      <c r="P1889" s="108">
        <f t="shared" si="59"/>
        <v>0</v>
      </c>
    </row>
    <row r="1890" spans="1:16" hidden="1" x14ac:dyDescent="0.3">
      <c r="A1890" s="71" t="s">
        <v>132</v>
      </c>
      <c r="B1890" s="71" t="s">
        <v>57</v>
      </c>
      <c r="C1890" s="71" t="s">
        <v>13</v>
      </c>
      <c r="D1890" s="71" t="s">
        <v>30</v>
      </c>
      <c r="E1890" s="72" t="s">
        <v>5</v>
      </c>
      <c r="F1890" s="72" t="s">
        <v>26</v>
      </c>
      <c r="G1890" s="73">
        <v>33</v>
      </c>
      <c r="H1890" s="73">
        <v>193.86</v>
      </c>
      <c r="I1890" s="73">
        <v>0</v>
      </c>
      <c r="J1890" s="73">
        <v>0</v>
      </c>
      <c r="K1890" s="73">
        <v>33</v>
      </c>
      <c r="L1890" s="73">
        <v>193.86</v>
      </c>
      <c r="N1890" s="108">
        <f t="shared" si="60"/>
        <v>0</v>
      </c>
      <c r="O1890" s="108">
        <f t="shared" si="60"/>
        <v>0</v>
      </c>
      <c r="P1890" s="108">
        <f t="shared" si="59"/>
        <v>0</v>
      </c>
    </row>
    <row r="1891" spans="1:16" x14ac:dyDescent="0.3">
      <c r="A1891" s="71" t="s">
        <v>139</v>
      </c>
      <c r="B1891" s="71" t="s">
        <v>12</v>
      </c>
      <c r="C1891" s="71" t="s">
        <v>13</v>
      </c>
      <c r="D1891" s="71" t="s">
        <v>51</v>
      </c>
      <c r="E1891" s="72" t="s">
        <v>40</v>
      </c>
      <c r="F1891" s="72" t="s">
        <v>16</v>
      </c>
      <c r="G1891" s="91">
        <v>5</v>
      </c>
      <c r="H1891" s="73">
        <v>193.77</v>
      </c>
      <c r="I1891" s="91">
        <v>3</v>
      </c>
      <c r="J1891" s="73">
        <v>84.24</v>
      </c>
      <c r="K1891" s="91">
        <v>2</v>
      </c>
      <c r="L1891" s="73">
        <v>109.53</v>
      </c>
      <c r="N1891" s="108">
        <f t="shared" si="60"/>
        <v>0</v>
      </c>
      <c r="O1891" s="108">
        <f t="shared" si="60"/>
        <v>0</v>
      </c>
      <c r="P1891" s="108">
        <f t="shared" si="59"/>
        <v>0</v>
      </c>
    </row>
    <row r="1892" spans="1:16" x14ac:dyDescent="0.3">
      <c r="A1892" s="71" t="s">
        <v>158</v>
      </c>
      <c r="B1892" s="71" t="s">
        <v>12</v>
      </c>
      <c r="C1892" s="71" t="s">
        <v>55</v>
      </c>
      <c r="D1892" s="71" t="s">
        <v>51</v>
      </c>
      <c r="E1892" s="72" t="s">
        <v>25</v>
      </c>
      <c r="F1892" s="72" t="s">
        <v>16</v>
      </c>
      <c r="G1892" s="91">
        <v>1</v>
      </c>
      <c r="H1892" s="73">
        <v>193.41</v>
      </c>
      <c r="I1892" s="91">
        <v>0</v>
      </c>
      <c r="J1892" s="73">
        <v>0</v>
      </c>
      <c r="K1892" s="91">
        <v>1</v>
      </c>
      <c r="L1892" s="73">
        <v>193.41</v>
      </c>
      <c r="N1892" s="108">
        <f t="shared" si="60"/>
        <v>0</v>
      </c>
      <c r="O1892" s="108">
        <f t="shared" si="60"/>
        <v>0</v>
      </c>
      <c r="P1892" s="108">
        <f t="shared" si="59"/>
        <v>0</v>
      </c>
    </row>
    <row r="1893" spans="1:16" hidden="1" x14ac:dyDescent="0.3">
      <c r="A1893" s="71" t="s">
        <v>154</v>
      </c>
      <c r="B1893" s="71" t="s">
        <v>57</v>
      </c>
      <c r="C1893" s="71" t="s">
        <v>53</v>
      </c>
      <c r="D1893" s="71" t="s">
        <v>112</v>
      </c>
      <c r="E1893" s="72" t="s">
        <v>3</v>
      </c>
      <c r="F1893" s="72" t="s">
        <v>21</v>
      </c>
      <c r="G1893" s="73">
        <v>22</v>
      </c>
      <c r="H1893" s="73">
        <v>193.29</v>
      </c>
      <c r="I1893" s="73">
        <v>1</v>
      </c>
      <c r="J1893" s="73">
        <v>23.08</v>
      </c>
      <c r="K1893" s="73">
        <v>21</v>
      </c>
      <c r="L1893" s="73">
        <v>170.21</v>
      </c>
      <c r="N1893" s="108">
        <f t="shared" si="60"/>
        <v>0</v>
      </c>
      <c r="O1893" s="108">
        <f t="shared" si="60"/>
        <v>0</v>
      </c>
      <c r="P1893" s="108">
        <f t="shared" si="59"/>
        <v>0</v>
      </c>
    </row>
    <row r="1894" spans="1:16" hidden="1" x14ac:dyDescent="0.3">
      <c r="A1894" s="71" t="s">
        <v>132</v>
      </c>
      <c r="B1894" s="71" t="s">
        <v>12</v>
      </c>
      <c r="C1894" s="71" t="s">
        <v>13</v>
      </c>
      <c r="D1894" s="71" t="s">
        <v>27</v>
      </c>
      <c r="E1894" s="72" t="s">
        <v>31</v>
      </c>
      <c r="F1894" s="72" t="s">
        <v>16</v>
      </c>
      <c r="G1894" s="73">
        <v>7</v>
      </c>
      <c r="H1894" s="73">
        <v>193.16</v>
      </c>
      <c r="I1894" s="73">
        <v>2</v>
      </c>
      <c r="J1894" s="73">
        <v>65.680000000000007</v>
      </c>
      <c r="K1894" s="73">
        <v>5</v>
      </c>
      <c r="L1894" s="73">
        <v>127.48</v>
      </c>
      <c r="N1894" s="108">
        <f t="shared" si="60"/>
        <v>0</v>
      </c>
      <c r="O1894" s="108">
        <f t="shared" si="60"/>
        <v>0</v>
      </c>
      <c r="P1894" s="108">
        <f t="shared" si="59"/>
        <v>0</v>
      </c>
    </row>
    <row r="1895" spans="1:16" hidden="1" x14ac:dyDescent="0.3">
      <c r="A1895" s="71" t="s">
        <v>161</v>
      </c>
      <c r="B1895" s="71" t="s">
        <v>129</v>
      </c>
      <c r="C1895" s="71" t="s">
        <v>55</v>
      </c>
      <c r="D1895" s="71" t="s">
        <v>44</v>
      </c>
      <c r="E1895" s="72" t="s">
        <v>18</v>
      </c>
      <c r="F1895" s="72" t="s">
        <v>4</v>
      </c>
      <c r="G1895" s="73">
        <v>14</v>
      </c>
      <c r="H1895" s="73">
        <v>193.01</v>
      </c>
      <c r="I1895" s="73">
        <v>0</v>
      </c>
      <c r="J1895" s="73">
        <v>0</v>
      </c>
      <c r="K1895" s="73">
        <v>14</v>
      </c>
      <c r="L1895" s="73">
        <v>193.01</v>
      </c>
      <c r="N1895" s="108">
        <f t="shared" si="60"/>
        <v>0</v>
      </c>
      <c r="O1895" s="108">
        <f t="shared" si="60"/>
        <v>0</v>
      </c>
      <c r="P1895" s="108">
        <f t="shared" si="59"/>
        <v>0</v>
      </c>
    </row>
    <row r="1896" spans="1:16" hidden="1" x14ac:dyDescent="0.3">
      <c r="A1896" s="71" t="s">
        <v>132</v>
      </c>
      <c r="B1896" s="71" t="s">
        <v>12</v>
      </c>
      <c r="C1896" s="71" t="s">
        <v>13</v>
      </c>
      <c r="D1896" s="71" t="s">
        <v>50</v>
      </c>
      <c r="E1896" s="72" t="s">
        <v>18</v>
      </c>
      <c r="F1896" s="72" t="s">
        <v>26</v>
      </c>
      <c r="G1896" s="73">
        <v>6</v>
      </c>
      <c r="H1896" s="73">
        <v>192.96</v>
      </c>
      <c r="I1896" s="73">
        <v>6</v>
      </c>
      <c r="J1896" s="73">
        <v>192.96</v>
      </c>
      <c r="K1896" s="73">
        <v>0</v>
      </c>
      <c r="L1896" s="73">
        <v>0</v>
      </c>
      <c r="N1896" s="108">
        <f t="shared" si="60"/>
        <v>0</v>
      </c>
      <c r="O1896" s="108">
        <f t="shared" si="60"/>
        <v>0</v>
      </c>
      <c r="P1896" s="108">
        <f t="shared" si="59"/>
        <v>0</v>
      </c>
    </row>
    <row r="1897" spans="1:16" x14ac:dyDescent="0.3">
      <c r="A1897" s="71" t="s">
        <v>142</v>
      </c>
      <c r="B1897" s="71" t="s">
        <v>57</v>
      </c>
      <c r="C1897" s="71" t="s">
        <v>55</v>
      </c>
      <c r="D1897" s="71" t="s">
        <v>51</v>
      </c>
      <c r="E1897" s="72" t="s">
        <v>37</v>
      </c>
      <c r="F1897" s="72" t="s">
        <v>21</v>
      </c>
      <c r="G1897" s="91">
        <v>5</v>
      </c>
      <c r="H1897" s="73">
        <v>192.59</v>
      </c>
      <c r="I1897" s="91">
        <v>0</v>
      </c>
      <c r="J1897" s="73">
        <v>0</v>
      </c>
      <c r="K1897" s="91">
        <v>5</v>
      </c>
      <c r="L1897" s="73">
        <v>192.59</v>
      </c>
      <c r="N1897" s="108">
        <f t="shared" si="60"/>
        <v>0</v>
      </c>
      <c r="O1897" s="108">
        <f t="shared" si="60"/>
        <v>0</v>
      </c>
      <c r="P1897" s="108">
        <f t="shared" si="59"/>
        <v>0</v>
      </c>
    </row>
    <row r="1898" spans="1:16" hidden="1" x14ac:dyDescent="0.3">
      <c r="A1898" s="71" t="s">
        <v>132</v>
      </c>
      <c r="B1898" s="71" t="s">
        <v>12</v>
      </c>
      <c r="C1898" s="71" t="s">
        <v>13</v>
      </c>
      <c r="D1898" s="71" t="s">
        <v>93</v>
      </c>
      <c r="E1898" s="72" t="s">
        <v>25</v>
      </c>
      <c r="F1898" s="72" t="s">
        <v>16</v>
      </c>
      <c r="G1898" s="73">
        <v>13</v>
      </c>
      <c r="H1898" s="73">
        <v>191.95</v>
      </c>
      <c r="I1898" s="73">
        <v>6</v>
      </c>
      <c r="J1898" s="73">
        <v>94.6</v>
      </c>
      <c r="K1898" s="73">
        <v>7</v>
      </c>
      <c r="L1898" s="73">
        <v>97.35</v>
      </c>
      <c r="N1898" s="108">
        <f t="shared" si="60"/>
        <v>0</v>
      </c>
      <c r="O1898" s="108">
        <f t="shared" si="60"/>
        <v>0</v>
      </c>
      <c r="P1898" s="108">
        <f t="shared" si="59"/>
        <v>0</v>
      </c>
    </row>
    <row r="1899" spans="1:16" hidden="1" x14ac:dyDescent="0.3">
      <c r="A1899" s="71" t="s">
        <v>163</v>
      </c>
      <c r="B1899" s="71" t="s">
        <v>12</v>
      </c>
      <c r="C1899" s="71" t="s">
        <v>55</v>
      </c>
      <c r="D1899" s="71" t="s">
        <v>77</v>
      </c>
      <c r="E1899" s="72" t="s">
        <v>41</v>
      </c>
      <c r="F1899" s="72" t="s">
        <v>26</v>
      </c>
      <c r="G1899" s="73">
        <v>14</v>
      </c>
      <c r="H1899" s="73">
        <v>191.81</v>
      </c>
      <c r="I1899" s="73">
        <v>3</v>
      </c>
      <c r="J1899" s="73">
        <v>36.31</v>
      </c>
      <c r="K1899" s="73">
        <v>11</v>
      </c>
      <c r="L1899" s="73">
        <v>155.5</v>
      </c>
      <c r="N1899" s="108">
        <f t="shared" si="60"/>
        <v>0</v>
      </c>
      <c r="O1899" s="108">
        <f t="shared" si="60"/>
        <v>0</v>
      </c>
      <c r="P1899" s="108">
        <f t="shared" si="59"/>
        <v>0</v>
      </c>
    </row>
    <row r="1900" spans="1:16" hidden="1" x14ac:dyDescent="0.3">
      <c r="A1900" s="71" t="s">
        <v>132</v>
      </c>
      <c r="B1900" s="71" t="s">
        <v>57</v>
      </c>
      <c r="C1900" s="71" t="s">
        <v>13</v>
      </c>
      <c r="D1900" s="71" t="s">
        <v>74</v>
      </c>
      <c r="E1900" s="72" t="s">
        <v>25</v>
      </c>
      <c r="F1900" s="72" t="s">
        <v>16</v>
      </c>
      <c r="G1900" s="73">
        <v>11</v>
      </c>
      <c r="H1900" s="73">
        <v>191.79</v>
      </c>
      <c r="I1900" s="73">
        <v>4</v>
      </c>
      <c r="J1900" s="73">
        <v>53.42</v>
      </c>
      <c r="K1900" s="73">
        <v>7</v>
      </c>
      <c r="L1900" s="73">
        <v>138.37</v>
      </c>
      <c r="N1900" s="108">
        <f t="shared" si="60"/>
        <v>0</v>
      </c>
      <c r="O1900" s="108">
        <f t="shared" si="60"/>
        <v>0</v>
      </c>
      <c r="P1900" s="108">
        <f t="shared" si="59"/>
        <v>0</v>
      </c>
    </row>
    <row r="1901" spans="1:16" hidden="1" x14ac:dyDescent="0.3">
      <c r="A1901" s="71" t="s">
        <v>140</v>
      </c>
      <c r="B1901" s="71" t="s">
        <v>57</v>
      </c>
      <c r="C1901" s="71" t="s">
        <v>13</v>
      </c>
      <c r="D1901" s="71" t="s">
        <v>92</v>
      </c>
      <c r="E1901" s="72" t="s">
        <v>41</v>
      </c>
      <c r="F1901" s="72" t="s">
        <v>16</v>
      </c>
      <c r="G1901" s="73">
        <v>12</v>
      </c>
      <c r="H1901" s="73">
        <v>191.49</v>
      </c>
      <c r="I1901" s="73">
        <v>2</v>
      </c>
      <c r="J1901" s="73">
        <v>25.8</v>
      </c>
      <c r="K1901" s="73">
        <v>10</v>
      </c>
      <c r="L1901" s="73">
        <v>165.69</v>
      </c>
      <c r="N1901" s="108">
        <f t="shared" si="60"/>
        <v>0</v>
      </c>
      <c r="O1901" s="108">
        <f t="shared" si="60"/>
        <v>0</v>
      </c>
      <c r="P1901" s="108">
        <f t="shared" si="59"/>
        <v>0</v>
      </c>
    </row>
    <row r="1902" spans="1:16" hidden="1" x14ac:dyDescent="0.3">
      <c r="A1902" s="71" t="s">
        <v>148</v>
      </c>
      <c r="B1902" s="71" t="s">
        <v>12</v>
      </c>
      <c r="C1902" s="71" t="s">
        <v>55</v>
      </c>
      <c r="D1902" s="71" t="s">
        <v>75</v>
      </c>
      <c r="E1902" s="72" t="s">
        <v>25</v>
      </c>
      <c r="F1902" s="72" t="s">
        <v>16</v>
      </c>
      <c r="G1902" s="73">
        <v>7</v>
      </c>
      <c r="H1902" s="73">
        <v>191.44</v>
      </c>
      <c r="I1902" s="73">
        <v>0</v>
      </c>
      <c r="J1902" s="73">
        <v>0</v>
      </c>
      <c r="K1902" s="73">
        <v>7</v>
      </c>
      <c r="L1902" s="73">
        <v>191.44</v>
      </c>
      <c r="N1902" s="108">
        <f t="shared" si="60"/>
        <v>0</v>
      </c>
      <c r="O1902" s="108">
        <f t="shared" si="60"/>
        <v>0</v>
      </c>
      <c r="P1902" s="108">
        <f t="shared" si="59"/>
        <v>0</v>
      </c>
    </row>
    <row r="1903" spans="1:16" hidden="1" x14ac:dyDescent="0.3">
      <c r="A1903" s="71" t="s">
        <v>163</v>
      </c>
      <c r="B1903" s="71" t="s">
        <v>12</v>
      </c>
      <c r="C1903" s="71" t="s">
        <v>55</v>
      </c>
      <c r="D1903" s="71" t="s">
        <v>33</v>
      </c>
      <c r="E1903" s="72" t="s">
        <v>18</v>
      </c>
      <c r="F1903" s="72" t="s">
        <v>16</v>
      </c>
      <c r="G1903" s="73">
        <v>16</v>
      </c>
      <c r="H1903" s="73">
        <v>191.32</v>
      </c>
      <c r="I1903" s="73">
        <v>3</v>
      </c>
      <c r="J1903" s="73">
        <v>17.21</v>
      </c>
      <c r="K1903" s="73">
        <v>13</v>
      </c>
      <c r="L1903" s="73">
        <v>174.11</v>
      </c>
      <c r="N1903" s="108">
        <f t="shared" si="60"/>
        <v>0</v>
      </c>
      <c r="O1903" s="108">
        <f t="shared" si="60"/>
        <v>0</v>
      </c>
      <c r="P1903" s="108">
        <f t="shared" si="59"/>
        <v>0</v>
      </c>
    </row>
    <row r="1904" spans="1:16" hidden="1" x14ac:dyDescent="0.3">
      <c r="A1904" s="71" t="s">
        <v>154</v>
      </c>
      <c r="B1904" s="71" t="s">
        <v>57</v>
      </c>
      <c r="C1904" s="71" t="s">
        <v>55</v>
      </c>
      <c r="D1904" s="71" t="s">
        <v>89</v>
      </c>
      <c r="E1904" s="72" t="s">
        <v>24</v>
      </c>
      <c r="F1904" s="72" t="s">
        <v>4</v>
      </c>
      <c r="G1904" s="73">
        <v>3</v>
      </c>
      <c r="H1904" s="73">
        <v>191.02</v>
      </c>
      <c r="I1904" s="73">
        <v>3</v>
      </c>
      <c r="J1904" s="73">
        <v>191.02</v>
      </c>
      <c r="K1904" s="73">
        <v>0</v>
      </c>
      <c r="L1904" s="73">
        <v>0</v>
      </c>
      <c r="N1904" s="108">
        <f t="shared" si="60"/>
        <v>0</v>
      </c>
      <c r="O1904" s="108">
        <f t="shared" si="60"/>
        <v>0</v>
      </c>
      <c r="P1904" s="108">
        <f t="shared" si="59"/>
        <v>0</v>
      </c>
    </row>
    <row r="1905" spans="1:16" hidden="1" x14ac:dyDescent="0.3">
      <c r="A1905" s="71" t="s">
        <v>140</v>
      </c>
      <c r="B1905" s="71" t="s">
        <v>12</v>
      </c>
      <c r="C1905" s="71" t="s">
        <v>13</v>
      </c>
      <c r="D1905" s="71" t="s">
        <v>66</v>
      </c>
      <c r="E1905" s="72" t="s">
        <v>25</v>
      </c>
      <c r="F1905" s="72" t="s">
        <v>21</v>
      </c>
      <c r="G1905" s="73">
        <v>7</v>
      </c>
      <c r="H1905" s="73">
        <v>190.44</v>
      </c>
      <c r="I1905" s="73">
        <v>0</v>
      </c>
      <c r="J1905" s="73">
        <v>0</v>
      </c>
      <c r="K1905" s="73">
        <v>7</v>
      </c>
      <c r="L1905" s="73">
        <v>190.44</v>
      </c>
      <c r="N1905" s="108">
        <f t="shared" si="60"/>
        <v>0</v>
      </c>
      <c r="O1905" s="108">
        <f t="shared" si="60"/>
        <v>0</v>
      </c>
      <c r="P1905" s="108">
        <f t="shared" si="59"/>
        <v>0</v>
      </c>
    </row>
    <row r="1906" spans="1:16" hidden="1" x14ac:dyDescent="0.3">
      <c r="A1906" s="71" t="s">
        <v>135</v>
      </c>
      <c r="B1906" s="71" t="s">
        <v>57</v>
      </c>
      <c r="C1906" s="71" t="s">
        <v>13</v>
      </c>
      <c r="D1906" s="71" t="s">
        <v>56</v>
      </c>
      <c r="E1906" s="72" t="s">
        <v>15</v>
      </c>
      <c r="F1906" s="72" t="s">
        <v>16</v>
      </c>
      <c r="G1906" s="73">
        <v>5</v>
      </c>
      <c r="H1906" s="73">
        <v>190.19</v>
      </c>
      <c r="I1906" s="73">
        <v>2</v>
      </c>
      <c r="J1906" s="73">
        <v>101.62</v>
      </c>
      <c r="K1906" s="73">
        <v>3</v>
      </c>
      <c r="L1906" s="73">
        <v>88.57</v>
      </c>
      <c r="N1906" s="108">
        <f t="shared" si="60"/>
        <v>0</v>
      </c>
      <c r="O1906" s="108">
        <f t="shared" si="60"/>
        <v>0</v>
      </c>
      <c r="P1906" s="108">
        <f t="shared" si="59"/>
        <v>0</v>
      </c>
    </row>
    <row r="1907" spans="1:16" hidden="1" x14ac:dyDescent="0.3">
      <c r="A1907" s="71" t="s">
        <v>132</v>
      </c>
      <c r="B1907" s="71" t="s">
        <v>57</v>
      </c>
      <c r="C1907" s="71" t="s">
        <v>13</v>
      </c>
      <c r="D1907" s="71" t="s">
        <v>64</v>
      </c>
      <c r="E1907" s="72" t="s">
        <v>31</v>
      </c>
      <c r="F1907" s="72" t="s">
        <v>26</v>
      </c>
      <c r="G1907" s="73">
        <v>6</v>
      </c>
      <c r="H1907" s="73">
        <v>190.11</v>
      </c>
      <c r="I1907" s="73">
        <v>1</v>
      </c>
      <c r="J1907" s="73">
        <v>22.82</v>
      </c>
      <c r="K1907" s="73">
        <v>5</v>
      </c>
      <c r="L1907" s="73">
        <v>167.29</v>
      </c>
      <c r="N1907" s="108">
        <f t="shared" si="60"/>
        <v>0</v>
      </c>
      <c r="O1907" s="108">
        <f t="shared" si="60"/>
        <v>0</v>
      </c>
      <c r="P1907" s="108">
        <f t="shared" si="59"/>
        <v>0</v>
      </c>
    </row>
    <row r="1908" spans="1:16" hidden="1" x14ac:dyDescent="0.3">
      <c r="A1908" s="71" t="s">
        <v>142</v>
      </c>
      <c r="B1908" s="71" t="s">
        <v>57</v>
      </c>
      <c r="C1908" s="71" t="s">
        <v>55</v>
      </c>
      <c r="D1908" s="71" t="s">
        <v>88</v>
      </c>
      <c r="E1908" s="72" t="s">
        <v>15</v>
      </c>
      <c r="F1908" s="72" t="s">
        <v>21</v>
      </c>
      <c r="G1908" s="73">
        <v>2</v>
      </c>
      <c r="H1908" s="73">
        <v>190.06</v>
      </c>
      <c r="I1908" s="73">
        <v>0</v>
      </c>
      <c r="J1908" s="73">
        <v>0</v>
      </c>
      <c r="K1908" s="73">
        <v>2</v>
      </c>
      <c r="L1908" s="73">
        <v>190.06</v>
      </c>
      <c r="N1908" s="108">
        <f t="shared" si="60"/>
        <v>0</v>
      </c>
      <c r="O1908" s="108">
        <f t="shared" si="60"/>
        <v>0</v>
      </c>
      <c r="P1908" s="108">
        <f t="shared" si="59"/>
        <v>0</v>
      </c>
    </row>
    <row r="1909" spans="1:16" hidden="1" x14ac:dyDescent="0.3">
      <c r="A1909" s="71" t="s">
        <v>132</v>
      </c>
      <c r="B1909" s="71" t="s">
        <v>129</v>
      </c>
      <c r="C1909" s="71" t="s">
        <v>13</v>
      </c>
      <c r="D1909" s="71" t="s">
        <v>44</v>
      </c>
      <c r="E1909" s="72" t="s">
        <v>41</v>
      </c>
      <c r="F1909" s="72" t="s">
        <v>26</v>
      </c>
      <c r="G1909" s="73">
        <v>14</v>
      </c>
      <c r="H1909" s="73">
        <v>190</v>
      </c>
      <c r="I1909" s="73">
        <v>2</v>
      </c>
      <c r="J1909" s="73">
        <v>16.88</v>
      </c>
      <c r="K1909" s="73">
        <v>12</v>
      </c>
      <c r="L1909" s="73">
        <v>173.12</v>
      </c>
      <c r="N1909" s="108">
        <f t="shared" si="60"/>
        <v>0</v>
      </c>
      <c r="O1909" s="108">
        <f t="shared" si="60"/>
        <v>0</v>
      </c>
      <c r="P1909" s="108">
        <f t="shared" si="59"/>
        <v>0</v>
      </c>
    </row>
    <row r="1910" spans="1:16" hidden="1" x14ac:dyDescent="0.3">
      <c r="A1910" s="71" t="s">
        <v>132</v>
      </c>
      <c r="B1910" s="71" t="s">
        <v>129</v>
      </c>
      <c r="C1910" s="71" t="s">
        <v>13</v>
      </c>
      <c r="D1910" s="71" t="s">
        <v>36</v>
      </c>
      <c r="E1910" s="72" t="s">
        <v>40</v>
      </c>
      <c r="F1910" s="72" t="s">
        <v>4</v>
      </c>
      <c r="G1910" s="73">
        <v>1</v>
      </c>
      <c r="H1910" s="73">
        <v>189.85</v>
      </c>
      <c r="I1910" s="73">
        <v>0</v>
      </c>
      <c r="J1910" s="73">
        <v>0</v>
      </c>
      <c r="K1910" s="73">
        <v>1</v>
      </c>
      <c r="L1910" s="73">
        <v>189.85</v>
      </c>
      <c r="N1910" s="108">
        <f t="shared" si="60"/>
        <v>0</v>
      </c>
      <c r="O1910" s="108">
        <f t="shared" si="60"/>
        <v>0</v>
      </c>
      <c r="P1910" s="108">
        <f t="shared" si="59"/>
        <v>0</v>
      </c>
    </row>
    <row r="1911" spans="1:16" hidden="1" x14ac:dyDescent="0.3">
      <c r="A1911" s="71" t="s">
        <v>163</v>
      </c>
      <c r="B1911" s="71" t="s">
        <v>57</v>
      </c>
      <c r="C1911" s="71" t="s">
        <v>55</v>
      </c>
      <c r="D1911" s="71" t="s">
        <v>79</v>
      </c>
      <c r="E1911" s="72" t="s">
        <v>3</v>
      </c>
      <c r="F1911" s="72" t="s">
        <v>16</v>
      </c>
      <c r="G1911" s="73">
        <v>29</v>
      </c>
      <c r="H1911" s="73">
        <v>189.68</v>
      </c>
      <c r="I1911" s="73">
        <v>4</v>
      </c>
      <c r="J1911" s="73">
        <v>77.069999999999993</v>
      </c>
      <c r="K1911" s="73">
        <v>25</v>
      </c>
      <c r="L1911" s="73">
        <v>112.61</v>
      </c>
      <c r="N1911" s="108">
        <f t="shared" si="60"/>
        <v>0</v>
      </c>
      <c r="O1911" s="108">
        <f t="shared" si="60"/>
        <v>0</v>
      </c>
      <c r="P1911" s="108">
        <f t="shared" si="59"/>
        <v>0</v>
      </c>
    </row>
    <row r="1912" spans="1:16" hidden="1" x14ac:dyDescent="0.3">
      <c r="A1912" s="71" t="s">
        <v>142</v>
      </c>
      <c r="B1912" s="71" t="s">
        <v>12</v>
      </c>
      <c r="C1912" s="71" t="s">
        <v>13</v>
      </c>
      <c r="D1912" s="71" t="s">
        <v>80</v>
      </c>
      <c r="E1912" s="72" t="s">
        <v>37</v>
      </c>
      <c r="F1912" s="72" t="s">
        <v>16</v>
      </c>
      <c r="G1912" s="73">
        <v>7</v>
      </c>
      <c r="H1912" s="73">
        <v>189.49</v>
      </c>
      <c r="I1912" s="73">
        <v>1</v>
      </c>
      <c r="J1912" s="73">
        <v>102.01</v>
      </c>
      <c r="K1912" s="73">
        <v>6</v>
      </c>
      <c r="L1912" s="73">
        <v>87.48</v>
      </c>
      <c r="N1912" s="108">
        <f t="shared" si="60"/>
        <v>0</v>
      </c>
      <c r="O1912" s="108">
        <f t="shared" si="60"/>
        <v>0</v>
      </c>
      <c r="P1912" s="108">
        <f t="shared" si="59"/>
        <v>0</v>
      </c>
    </row>
    <row r="1913" spans="1:16" hidden="1" x14ac:dyDescent="0.3">
      <c r="A1913" s="71" t="s">
        <v>161</v>
      </c>
      <c r="B1913" s="71" t="s">
        <v>129</v>
      </c>
      <c r="C1913" s="71" t="s">
        <v>55</v>
      </c>
      <c r="D1913" s="71" t="s">
        <v>47</v>
      </c>
      <c r="E1913" s="72" t="s">
        <v>20</v>
      </c>
      <c r="F1913" s="72" t="s">
        <v>16</v>
      </c>
      <c r="G1913" s="73">
        <v>5</v>
      </c>
      <c r="H1913" s="73">
        <v>189.42</v>
      </c>
      <c r="I1913" s="73">
        <v>1</v>
      </c>
      <c r="J1913" s="73">
        <v>35.25</v>
      </c>
      <c r="K1913" s="73">
        <v>4</v>
      </c>
      <c r="L1913" s="73">
        <v>154.16999999999999</v>
      </c>
      <c r="N1913" s="108">
        <f t="shared" si="60"/>
        <v>0</v>
      </c>
      <c r="O1913" s="108">
        <f t="shared" si="60"/>
        <v>0</v>
      </c>
      <c r="P1913" s="108">
        <f t="shared" si="59"/>
        <v>0</v>
      </c>
    </row>
    <row r="1914" spans="1:16" hidden="1" x14ac:dyDescent="0.3">
      <c r="A1914" s="71" t="s">
        <v>132</v>
      </c>
      <c r="B1914" s="71" t="s">
        <v>57</v>
      </c>
      <c r="C1914" s="71" t="s">
        <v>13</v>
      </c>
      <c r="D1914" s="71" t="s">
        <v>19</v>
      </c>
      <c r="E1914" s="72" t="s">
        <v>24</v>
      </c>
      <c r="F1914" s="72" t="s">
        <v>16</v>
      </c>
      <c r="G1914" s="73">
        <v>1</v>
      </c>
      <c r="H1914" s="73">
        <v>189.36</v>
      </c>
      <c r="I1914" s="73">
        <v>0</v>
      </c>
      <c r="J1914" s="73">
        <v>0</v>
      </c>
      <c r="K1914" s="73">
        <v>1</v>
      </c>
      <c r="L1914" s="73">
        <v>189.36</v>
      </c>
      <c r="N1914" s="108">
        <f t="shared" si="60"/>
        <v>0</v>
      </c>
      <c r="O1914" s="108">
        <f t="shared" si="60"/>
        <v>0</v>
      </c>
      <c r="P1914" s="108">
        <f t="shared" si="59"/>
        <v>0</v>
      </c>
    </row>
    <row r="1915" spans="1:16" hidden="1" x14ac:dyDescent="0.3">
      <c r="A1915" s="71" t="s">
        <v>139</v>
      </c>
      <c r="B1915" s="71" t="s">
        <v>12</v>
      </c>
      <c r="C1915" s="71" t="s">
        <v>13</v>
      </c>
      <c r="D1915" s="71" t="s">
        <v>47</v>
      </c>
      <c r="E1915" s="72" t="s">
        <v>20</v>
      </c>
      <c r="F1915" s="72" t="s">
        <v>16</v>
      </c>
      <c r="G1915" s="73">
        <v>4</v>
      </c>
      <c r="H1915" s="73">
        <v>188.74</v>
      </c>
      <c r="I1915" s="73">
        <v>0</v>
      </c>
      <c r="J1915" s="73">
        <v>0</v>
      </c>
      <c r="K1915" s="73">
        <v>4</v>
      </c>
      <c r="L1915" s="73">
        <v>188.74</v>
      </c>
      <c r="N1915" s="108">
        <f t="shared" si="60"/>
        <v>0</v>
      </c>
      <c r="O1915" s="108">
        <f t="shared" si="60"/>
        <v>0</v>
      </c>
      <c r="P1915" s="108">
        <f t="shared" si="59"/>
        <v>0</v>
      </c>
    </row>
    <row r="1916" spans="1:16" hidden="1" x14ac:dyDescent="0.3">
      <c r="A1916" s="71" t="s">
        <v>140</v>
      </c>
      <c r="B1916" s="71" t="s">
        <v>12</v>
      </c>
      <c r="C1916" s="71" t="s">
        <v>13</v>
      </c>
      <c r="D1916" s="71" t="s">
        <v>93</v>
      </c>
      <c r="E1916" s="72" t="s">
        <v>25</v>
      </c>
      <c r="F1916" s="72" t="s">
        <v>16</v>
      </c>
      <c r="G1916" s="73">
        <v>1</v>
      </c>
      <c r="H1916" s="73">
        <v>188.69</v>
      </c>
      <c r="I1916" s="73">
        <v>0</v>
      </c>
      <c r="J1916" s="73">
        <v>0</v>
      </c>
      <c r="K1916" s="73">
        <v>1</v>
      </c>
      <c r="L1916" s="73">
        <v>188.69</v>
      </c>
      <c r="N1916" s="108">
        <f t="shared" si="60"/>
        <v>0</v>
      </c>
      <c r="O1916" s="108">
        <f t="shared" si="60"/>
        <v>0</v>
      </c>
      <c r="P1916" s="108">
        <f t="shared" si="59"/>
        <v>0</v>
      </c>
    </row>
    <row r="1917" spans="1:16" hidden="1" x14ac:dyDescent="0.3">
      <c r="A1917" s="71" t="s">
        <v>132</v>
      </c>
      <c r="B1917" s="71" t="s">
        <v>57</v>
      </c>
      <c r="C1917" s="71" t="s">
        <v>55</v>
      </c>
      <c r="D1917" s="71" t="s">
        <v>91</v>
      </c>
      <c r="E1917" s="72" t="s">
        <v>25</v>
      </c>
      <c r="F1917" s="72" t="s">
        <v>21</v>
      </c>
      <c r="G1917" s="73">
        <v>8</v>
      </c>
      <c r="H1917" s="73">
        <v>188.68</v>
      </c>
      <c r="I1917" s="73">
        <v>1</v>
      </c>
      <c r="J1917" s="73">
        <v>27.57</v>
      </c>
      <c r="K1917" s="73">
        <v>7</v>
      </c>
      <c r="L1917" s="73">
        <v>161.11000000000001</v>
      </c>
      <c r="N1917" s="108">
        <f t="shared" si="60"/>
        <v>0</v>
      </c>
      <c r="O1917" s="108">
        <f t="shared" si="60"/>
        <v>0</v>
      </c>
      <c r="P1917" s="108">
        <f t="shared" si="59"/>
        <v>0</v>
      </c>
    </row>
    <row r="1918" spans="1:16" hidden="1" x14ac:dyDescent="0.3">
      <c r="A1918" s="71" t="s">
        <v>161</v>
      </c>
      <c r="B1918" s="71" t="s">
        <v>57</v>
      </c>
      <c r="C1918" s="71" t="s">
        <v>55</v>
      </c>
      <c r="D1918" s="71" t="s">
        <v>48</v>
      </c>
      <c r="E1918" s="72" t="s">
        <v>41</v>
      </c>
      <c r="F1918" s="72" t="s">
        <v>21</v>
      </c>
      <c r="G1918" s="73">
        <v>19</v>
      </c>
      <c r="H1918" s="73">
        <v>188.55</v>
      </c>
      <c r="I1918" s="73">
        <v>8</v>
      </c>
      <c r="J1918" s="73">
        <v>54.54</v>
      </c>
      <c r="K1918" s="73">
        <v>11</v>
      </c>
      <c r="L1918" s="73">
        <v>134.01</v>
      </c>
      <c r="N1918" s="108">
        <f t="shared" si="60"/>
        <v>0</v>
      </c>
      <c r="O1918" s="108">
        <f t="shared" si="60"/>
        <v>0</v>
      </c>
      <c r="P1918" s="108">
        <f t="shared" si="59"/>
        <v>0</v>
      </c>
    </row>
    <row r="1919" spans="1:16" hidden="1" x14ac:dyDescent="0.3">
      <c r="A1919" s="71" t="s">
        <v>132</v>
      </c>
      <c r="B1919" s="71" t="s">
        <v>12</v>
      </c>
      <c r="C1919" s="71" t="s">
        <v>13</v>
      </c>
      <c r="D1919" s="71" t="s">
        <v>34</v>
      </c>
      <c r="E1919" s="72" t="s">
        <v>31</v>
      </c>
      <c r="F1919" s="72" t="s">
        <v>21</v>
      </c>
      <c r="G1919" s="73">
        <v>1</v>
      </c>
      <c r="H1919" s="73">
        <v>188.44</v>
      </c>
      <c r="I1919" s="73">
        <v>0</v>
      </c>
      <c r="J1919" s="73">
        <v>0</v>
      </c>
      <c r="K1919" s="73">
        <v>1</v>
      </c>
      <c r="L1919" s="73">
        <v>188.44</v>
      </c>
      <c r="N1919" s="108">
        <f t="shared" si="60"/>
        <v>0</v>
      </c>
      <c r="O1919" s="108">
        <f t="shared" si="60"/>
        <v>0</v>
      </c>
      <c r="P1919" s="108">
        <f t="shared" si="59"/>
        <v>0</v>
      </c>
    </row>
    <row r="1920" spans="1:16" hidden="1" x14ac:dyDescent="0.3">
      <c r="A1920" s="71" t="s">
        <v>142</v>
      </c>
      <c r="B1920" s="71" t="s">
        <v>12</v>
      </c>
      <c r="C1920" s="71" t="s">
        <v>13</v>
      </c>
      <c r="D1920" s="71" t="s">
        <v>34</v>
      </c>
      <c r="E1920" s="72" t="s">
        <v>41</v>
      </c>
      <c r="F1920" s="72" t="s">
        <v>4</v>
      </c>
      <c r="G1920" s="73">
        <v>11</v>
      </c>
      <c r="H1920" s="73">
        <v>188.44</v>
      </c>
      <c r="I1920" s="73">
        <v>1</v>
      </c>
      <c r="J1920" s="73">
        <v>3.53</v>
      </c>
      <c r="K1920" s="73">
        <v>10</v>
      </c>
      <c r="L1920" s="73">
        <v>184.91</v>
      </c>
      <c r="N1920" s="108">
        <f t="shared" si="60"/>
        <v>0</v>
      </c>
      <c r="O1920" s="108">
        <f t="shared" si="60"/>
        <v>0</v>
      </c>
      <c r="P1920" s="108">
        <f t="shared" si="59"/>
        <v>0</v>
      </c>
    </row>
    <row r="1921" spans="1:16" hidden="1" x14ac:dyDescent="0.3">
      <c r="A1921" s="71" t="s">
        <v>163</v>
      </c>
      <c r="B1921" s="71" t="s">
        <v>12</v>
      </c>
      <c r="C1921" s="71" t="s">
        <v>55</v>
      </c>
      <c r="D1921" s="71" t="s">
        <v>102</v>
      </c>
      <c r="E1921" s="72" t="s">
        <v>41</v>
      </c>
      <c r="F1921" s="72" t="s">
        <v>16</v>
      </c>
      <c r="G1921" s="73">
        <v>12</v>
      </c>
      <c r="H1921" s="73">
        <v>188.19</v>
      </c>
      <c r="I1921" s="73">
        <v>1</v>
      </c>
      <c r="J1921" s="73">
        <v>22.28</v>
      </c>
      <c r="K1921" s="73">
        <v>11</v>
      </c>
      <c r="L1921" s="73">
        <v>165.91</v>
      </c>
      <c r="N1921" s="108">
        <f t="shared" si="60"/>
        <v>0</v>
      </c>
      <c r="O1921" s="108">
        <f t="shared" si="60"/>
        <v>0</v>
      </c>
      <c r="P1921" s="108">
        <f t="shared" si="59"/>
        <v>0</v>
      </c>
    </row>
    <row r="1922" spans="1:16" hidden="1" x14ac:dyDescent="0.3">
      <c r="A1922" s="71" t="s">
        <v>153</v>
      </c>
      <c r="B1922" s="71" t="s">
        <v>12</v>
      </c>
      <c r="C1922" s="71" t="s">
        <v>55</v>
      </c>
      <c r="D1922" s="71" t="s">
        <v>94</v>
      </c>
      <c r="E1922" s="72" t="s">
        <v>37</v>
      </c>
      <c r="F1922" s="72" t="s">
        <v>21</v>
      </c>
      <c r="G1922" s="73">
        <v>5</v>
      </c>
      <c r="H1922" s="73">
        <v>188.16</v>
      </c>
      <c r="I1922" s="73">
        <v>0</v>
      </c>
      <c r="J1922" s="73">
        <v>0</v>
      </c>
      <c r="K1922" s="73">
        <v>5</v>
      </c>
      <c r="L1922" s="73">
        <v>188.16</v>
      </c>
      <c r="N1922" s="108">
        <f t="shared" si="60"/>
        <v>0</v>
      </c>
      <c r="O1922" s="108">
        <f t="shared" si="60"/>
        <v>0</v>
      </c>
      <c r="P1922" s="108">
        <f t="shared" si="59"/>
        <v>0</v>
      </c>
    </row>
    <row r="1923" spans="1:16" hidden="1" x14ac:dyDescent="0.3">
      <c r="A1923" s="71" t="s">
        <v>132</v>
      </c>
      <c r="B1923" s="71" t="s">
        <v>57</v>
      </c>
      <c r="C1923" s="71" t="s">
        <v>13</v>
      </c>
      <c r="D1923" s="71" t="s">
        <v>34</v>
      </c>
      <c r="E1923" s="72" t="s">
        <v>31</v>
      </c>
      <c r="F1923" s="72" t="s">
        <v>4</v>
      </c>
      <c r="G1923" s="73">
        <v>6</v>
      </c>
      <c r="H1923" s="73">
        <v>187.97</v>
      </c>
      <c r="I1923" s="73">
        <v>1</v>
      </c>
      <c r="J1923" s="73">
        <v>41.94</v>
      </c>
      <c r="K1923" s="73">
        <v>5</v>
      </c>
      <c r="L1923" s="73">
        <v>146.03</v>
      </c>
      <c r="N1923" s="108">
        <f t="shared" si="60"/>
        <v>0</v>
      </c>
      <c r="O1923" s="108">
        <f t="shared" si="60"/>
        <v>0</v>
      </c>
      <c r="P1923" s="108">
        <f t="shared" ref="P1923:P1986" si="61">H1923-L1923-J1923</f>
        <v>0</v>
      </c>
    </row>
    <row r="1924" spans="1:16" hidden="1" x14ac:dyDescent="0.3">
      <c r="A1924" s="71" t="s">
        <v>132</v>
      </c>
      <c r="B1924" s="71" t="s">
        <v>57</v>
      </c>
      <c r="C1924" s="71" t="s">
        <v>13</v>
      </c>
      <c r="D1924" s="71" t="s">
        <v>89</v>
      </c>
      <c r="E1924" s="72" t="s">
        <v>31</v>
      </c>
      <c r="F1924" s="72" t="s">
        <v>4</v>
      </c>
      <c r="G1924" s="73">
        <v>6</v>
      </c>
      <c r="H1924" s="73">
        <v>187.92</v>
      </c>
      <c r="I1924" s="73">
        <v>1</v>
      </c>
      <c r="J1924" s="73">
        <v>36.51</v>
      </c>
      <c r="K1924" s="73">
        <v>5</v>
      </c>
      <c r="L1924" s="73">
        <v>151.41</v>
      </c>
      <c r="N1924" s="108">
        <f t="shared" si="60"/>
        <v>0</v>
      </c>
      <c r="O1924" s="108">
        <f t="shared" si="60"/>
        <v>0</v>
      </c>
      <c r="P1924" s="108">
        <f t="shared" si="61"/>
        <v>0</v>
      </c>
    </row>
    <row r="1925" spans="1:16" hidden="1" x14ac:dyDescent="0.3">
      <c r="A1925" s="71" t="s">
        <v>154</v>
      </c>
      <c r="B1925" s="71" t="s">
        <v>57</v>
      </c>
      <c r="C1925" s="71" t="s">
        <v>55</v>
      </c>
      <c r="D1925" s="71" t="s">
        <v>92</v>
      </c>
      <c r="E1925" s="72" t="s">
        <v>24</v>
      </c>
      <c r="F1925" s="72" t="s">
        <v>16</v>
      </c>
      <c r="G1925" s="73">
        <v>2</v>
      </c>
      <c r="H1925" s="73">
        <v>187.87</v>
      </c>
      <c r="I1925" s="73">
        <v>0</v>
      </c>
      <c r="J1925" s="73">
        <v>0</v>
      </c>
      <c r="K1925" s="73">
        <v>2</v>
      </c>
      <c r="L1925" s="73">
        <v>187.87</v>
      </c>
      <c r="N1925" s="108">
        <f t="shared" si="60"/>
        <v>0</v>
      </c>
      <c r="O1925" s="108">
        <f t="shared" si="60"/>
        <v>0</v>
      </c>
      <c r="P1925" s="108">
        <f t="shared" si="61"/>
        <v>0</v>
      </c>
    </row>
    <row r="1926" spans="1:16" hidden="1" x14ac:dyDescent="0.3">
      <c r="A1926" s="71" t="s">
        <v>142</v>
      </c>
      <c r="B1926" s="71" t="s">
        <v>12</v>
      </c>
      <c r="C1926" s="71" t="s">
        <v>13</v>
      </c>
      <c r="D1926" s="71" t="s">
        <v>60</v>
      </c>
      <c r="E1926" s="72" t="s">
        <v>18</v>
      </c>
      <c r="F1926" s="72" t="s">
        <v>16</v>
      </c>
      <c r="G1926" s="73">
        <v>13</v>
      </c>
      <c r="H1926" s="73">
        <v>187.43</v>
      </c>
      <c r="I1926" s="73">
        <v>0</v>
      </c>
      <c r="J1926" s="73">
        <v>0</v>
      </c>
      <c r="K1926" s="73">
        <v>13</v>
      </c>
      <c r="L1926" s="73">
        <v>187.43</v>
      </c>
      <c r="N1926" s="108">
        <f t="shared" si="60"/>
        <v>0</v>
      </c>
      <c r="O1926" s="108">
        <f t="shared" si="60"/>
        <v>0</v>
      </c>
      <c r="P1926" s="108">
        <f t="shared" si="61"/>
        <v>0</v>
      </c>
    </row>
    <row r="1927" spans="1:16" hidden="1" x14ac:dyDescent="0.3">
      <c r="A1927" s="71" t="s">
        <v>158</v>
      </c>
      <c r="B1927" s="71" t="s">
        <v>57</v>
      </c>
      <c r="C1927" s="71" t="s">
        <v>55</v>
      </c>
      <c r="D1927" s="71" t="s">
        <v>97</v>
      </c>
      <c r="E1927" s="72" t="s">
        <v>31</v>
      </c>
      <c r="F1927" s="72" t="s">
        <v>4</v>
      </c>
      <c r="G1927" s="73">
        <v>6</v>
      </c>
      <c r="H1927" s="73">
        <v>187.11</v>
      </c>
      <c r="I1927" s="73">
        <v>1</v>
      </c>
      <c r="J1927" s="73">
        <v>11.81</v>
      </c>
      <c r="K1927" s="73">
        <v>5</v>
      </c>
      <c r="L1927" s="73">
        <v>175.3</v>
      </c>
      <c r="N1927" s="108">
        <f t="shared" si="60"/>
        <v>0</v>
      </c>
      <c r="O1927" s="108">
        <f t="shared" si="60"/>
        <v>0</v>
      </c>
      <c r="P1927" s="108">
        <f t="shared" si="61"/>
        <v>0</v>
      </c>
    </row>
    <row r="1928" spans="1:16" hidden="1" x14ac:dyDescent="0.3">
      <c r="A1928" s="71" t="s">
        <v>161</v>
      </c>
      <c r="B1928" s="71" t="s">
        <v>12</v>
      </c>
      <c r="C1928" s="71" t="s">
        <v>55</v>
      </c>
      <c r="D1928" s="71" t="s">
        <v>47</v>
      </c>
      <c r="E1928" s="72" t="s">
        <v>24</v>
      </c>
      <c r="F1928" s="72" t="s">
        <v>21</v>
      </c>
      <c r="G1928" s="73">
        <v>2</v>
      </c>
      <c r="H1928" s="73">
        <v>186.95</v>
      </c>
      <c r="I1928" s="73">
        <v>0</v>
      </c>
      <c r="J1928" s="73">
        <v>0</v>
      </c>
      <c r="K1928" s="73">
        <v>2</v>
      </c>
      <c r="L1928" s="73">
        <v>186.95</v>
      </c>
      <c r="N1928" s="108">
        <f t="shared" si="60"/>
        <v>0</v>
      </c>
      <c r="O1928" s="108">
        <f t="shared" si="60"/>
        <v>0</v>
      </c>
      <c r="P1928" s="108">
        <f t="shared" si="61"/>
        <v>0</v>
      </c>
    </row>
    <row r="1929" spans="1:16" hidden="1" x14ac:dyDescent="0.3">
      <c r="A1929" s="71" t="s">
        <v>163</v>
      </c>
      <c r="B1929" s="71" t="s">
        <v>12</v>
      </c>
      <c r="C1929" s="71" t="s">
        <v>55</v>
      </c>
      <c r="D1929" s="71" t="s">
        <v>30</v>
      </c>
      <c r="E1929" s="72" t="s">
        <v>24</v>
      </c>
      <c r="F1929" s="72" t="s">
        <v>21</v>
      </c>
      <c r="G1929" s="73">
        <v>2</v>
      </c>
      <c r="H1929" s="73">
        <v>186.95</v>
      </c>
      <c r="I1929" s="73">
        <v>0</v>
      </c>
      <c r="J1929" s="73">
        <v>0</v>
      </c>
      <c r="K1929" s="73">
        <v>2</v>
      </c>
      <c r="L1929" s="73">
        <v>186.95</v>
      </c>
      <c r="N1929" s="108">
        <f t="shared" si="60"/>
        <v>0</v>
      </c>
      <c r="O1929" s="108">
        <f t="shared" si="60"/>
        <v>0</v>
      </c>
      <c r="P1929" s="108">
        <f t="shared" si="61"/>
        <v>0</v>
      </c>
    </row>
    <row r="1930" spans="1:16" hidden="1" x14ac:dyDescent="0.3">
      <c r="A1930" s="71" t="s">
        <v>163</v>
      </c>
      <c r="B1930" s="71" t="s">
        <v>12</v>
      </c>
      <c r="C1930" s="71" t="s">
        <v>55</v>
      </c>
      <c r="D1930" s="71" t="s">
        <v>32</v>
      </c>
      <c r="E1930" s="72" t="s">
        <v>28</v>
      </c>
      <c r="F1930" s="72" t="s">
        <v>4</v>
      </c>
      <c r="G1930" s="73">
        <v>4</v>
      </c>
      <c r="H1930" s="73">
        <v>186.91</v>
      </c>
      <c r="I1930" s="73">
        <v>1</v>
      </c>
      <c r="J1930" s="73">
        <v>24.37</v>
      </c>
      <c r="K1930" s="73">
        <v>3</v>
      </c>
      <c r="L1930" s="73">
        <v>162.54</v>
      </c>
      <c r="N1930" s="108">
        <f t="shared" si="60"/>
        <v>0</v>
      </c>
      <c r="O1930" s="108">
        <f t="shared" si="60"/>
        <v>0</v>
      </c>
      <c r="P1930" s="108">
        <f t="shared" si="61"/>
        <v>0</v>
      </c>
    </row>
    <row r="1931" spans="1:16" hidden="1" x14ac:dyDescent="0.3">
      <c r="A1931" s="71" t="s">
        <v>142</v>
      </c>
      <c r="B1931" s="71" t="s">
        <v>57</v>
      </c>
      <c r="C1931" s="71" t="s">
        <v>55</v>
      </c>
      <c r="D1931" s="71" t="s">
        <v>100</v>
      </c>
      <c r="E1931" s="72" t="s">
        <v>28</v>
      </c>
      <c r="F1931" s="72" t="s">
        <v>16</v>
      </c>
      <c r="G1931" s="73">
        <v>3</v>
      </c>
      <c r="H1931" s="73">
        <v>186.87</v>
      </c>
      <c r="I1931" s="73">
        <v>0</v>
      </c>
      <c r="J1931" s="73">
        <v>0</v>
      </c>
      <c r="K1931" s="73">
        <v>3</v>
      </c>
      <c r="L1931" s="73">
        <v>186.87</v>
      </c>
      <c r="N1931" s="108">
        <f t="shared" si="60"/>
        <v>0</v>
      </c>
      <c r="O1931" s="108">
        <f t="shared" si="60"/>
        <v>0</v>
      </c>
      <c r="P1931" s="108">
        <f t="shared" si="61"/>
        <v>0</v>
      </c>
    </row>
    <row r="1932" spans="1:16" hidden="1" x14ac:dyDescent="0.3">
      <c r="A1932" s="71" t="s">
        <v>152</v>
      </c>
      <c r="B1932" s="71" t="s">
        <v>57</v>
      </c>
      <c r="C1932" s="71" t="s">
        <v>55</v>
      </c>
      <c r="D1932" s="71" t="s">
        <v>49</v>
      </c>
      <c r="E1932" s="72" t="s">
        <v>24</v>
      </c>
      <c r="F1932" s="72" t="s">
        <v>16</v>
      </c>
      <c r="G1932" s="73">
        <v>2</v>
      </c>
      <c r="H1932" s="73">
        <v>186.81</v>
      </c>
      <c r="I1932" s="73">
        <v>0</v>
      </c>
      <c r="J1932" s="73">
        <v>0</v>
      </c>
      <c r="K1932" s="73">
        <v>2</v>
      </c>
      <c r="L1932" s="73">
        <v>186.81</v>
      </c>
      <c r="N1932" s="108">
        <f t="shared" si="60"/>
        <v>0</v>
      </c>
      <c r="O1932" s="108">
        <f t="shared" si="60"/>
        <v>0</v>
      </c>
      <c r="P1932" s="108">
        <f t="shared" si="61"/>
        <v>0</v>
      </c>
    </row>
    <row r="1933" spans="1:16" hidden="1" x14ac:dyDescent="0.3">
      <c r="A1933" s="71" t="s">
        <v>132</v>
      </c>
      <c r="B1933" s="71" t="s">
        <v>12</v>
      </c>
      <c r="C1933" s="71" t="s">
        <v>13</v>
      </c>
      <c r="D1933" s="71" t="s">
        <v>79</v>
      </c>
      <c r="E1933" s="72" t="s">
        <v>31</v>
      </c>
      <c r="F1933" s="72" t="s">
        <v>26</v>
      </c>
      <c r="G1933" s="73">
        <v>8</v>
      </c>
      <c r="H1933" s="73">
        <v>186.43</v>
      </c>
      <c r="I1933" s="73">
        <v>3</v>
      </c>
      <c r="J1933" s="73">
        <v>62.58</v>
      </c>
      <c r="K1933" s="73">
        <v>5</v>
      </c>
      <c r="L1933" s="73">
        <v>123.85</v>
      </c>
      <c r="N1933" s="108">
        <f t="shared" si="60"/>
        <v>0</v>
      </c>
      <c r="O1933" s="108">
        <f t="shared" si="60"/>
        <v>0</v>
      </c>
      <c r="P1933" s="108">
        <f t="shared" si="61"/>
        <v>0</v>
      </c>
    </row>
    <row r="1934" spans="1:16" x14ac:dyDescent="0.3">
      <c r="A1934" s="71" t="s">
        <v>158</v>
      </c>
      <c r="B1934" s="71" t="s">
        <v>12</v>
      </c>
      <c r="C1934" s="71" t="s">
        <v>55</v>
      </c>
      <c r="D1934" s="71" t="s">
        <v>51</v>
      </c>
      <c r="E1934" s="72" t="s">
        <v>40</v>
      </c>
      <c r="F1934" s="72" t="s">
        <v>21</v>
      </c>
      <c r="G1934" s="91">
        <v>1</v>
      </c>
      <c r="H1934" s="73">
        <v>186.28</v>
      </c>
      <c r="I1934" s="91">
        <v>0</v>
      </c>
      <c r="J1934" s="73">
        <v>0</v>
      </c>
      <c r="K1934" s="91">
        <v>1</v>
      </c>
      <c r="L1934" s="73">
        <v>186.28</v>
      </c>
      <c r="N1934" s="108">
        <f t="shared" si="60"/>
        <v>0</v>
      </c>
      <c r="O1934" s="108">
        <f t="shared" si="60"/>
        <v>0</v>
      </c>
      <c r="P1934" s="108">
        <f t="shared" si="61"/>
        <v>0</v>
      </c>
    </row>
    <row r="1935" spans="1:16" hidden="1" x14ac:dyDescent="0.3">
      <c r="A1935" s="71" t="s">
        <v>154</v>
      </c>
      <c r="B1935" s="71" t="s">
        <v>129</v>
      </c>
      <c r="C1935" s="71" t="s">
        <v>55</v>
      </c>
      <c r="D1935" s="71" t="s">
        <v>86</v>
      </c>
      <c r="E1935" s="72" t="s">
        <v>20</v>
      </c>
      <c r="F1935" s="72" t="s">
        <v>21</v>
      </c>
      <c r="G1935" s="73">
        <v>15</v>
      </c>
      <c r="H1935" s="73">
        <v>186.15</v>
      </c>
      <c r="I1935" s="73">
        <v>11</v>
      </c>
      <c r="J1935" s="73">
        <v>158.66</v>
      </c>
      <c r="K1935" s="73">
        <v>4</v>
      </c>
      <c r="L1935" s="73">
        <v>27.49</v>
      </c>
      <c r="N1935" s="108">
        <f t="shared" si="60"/>
        <v>0</v>
      </c>
      <c r="O1935" s="108">
        <f t="shared" si="60"/>
        <v>0</v>
      </c>
      <c r="P1935" s="108">
        <f t="shared" si="61"/>
        <v>0</v>
      </c>
    </row>
    <row r="1936" spans="1:16" hidden="1" x14ac:dyDescent="0.3">
      <c r="A1936" s="71" t="s">
        <v>160</v>
      </c>
      <c r="B1936" s="71" t="s">
        <v>57</v>
      </c>
      <c r="C1936" s="71" t="s">
        <v>13</v>
      </c>
      <c r="D1936" s="71" t="s">
        <v>56</v>
      </c>
      <c r="E1936" s="72" t="s">
        <v>20</v>
      </c>
      <c r="F1936" s="72" t="s">
        <v>16</v>
      </c>
      <c r="G1936" s="73">
        <v>4</v>
      </c>
      <c r="H1936" s="73">
        <v>186.12</v>
      </c>
      <c r="I1936" s="73">
        <v>0</v>
      </c>
      <c r="J1936" s="73">
        <v>0</v>
      </c>
      <c r="K1936" s="73">
        <v>4</v>
      </c>
      <c r="L1936" s="73">
        <v>186.12</v>
      </c>
      <c r="N1936" s="108">
        <f t="shared" si="60"/>
        <v>0</v>
      </c>
      <c r="O1936" s="108">
        <f t="shared" si="60"/>
        <v>0</v>
      </c>
      <c r="P1936" s="108">
        <f t="shared" si="61"/>
        <v>0</v>
      </c>
    </row>
    <row r="1937" spans="1:16" hidden="1" x14ac:dyDescent="0.3">
      <c r="A1937" s="71" t="s">
        <v>163</v>
      </c>
      <c r="B1937" s="71" t="s">
        <v>129</v>
      </c>
      <c r="C1937" s="71" t="s">
        <v>17</v>
      </c>
      <c r="D1937" s="71" t="s">
        <v>52</v>
      </c>
      <c r="E1937" s="72" t="s">
        <v>40</v>
      </c>
      <c r="F1937" s="72" t="s">
        <v>4</v>
      </c>
      <c r="G1937" s="73">
        <v>12</v>
      </c>
      <c r="H1937" s="73">
        <v>185.92</v>
      </c>
      <c r="I1937" s="73">
        <v>10</v>
      </c>
      <c r="J1937" s="73">
        <v>157.54</v>
      </c>
      <c r="K1937" s="73">
        <v>2</v>
      </c>
      <c r="L1937" s="73">
        <v>28.38</v>
      </c>
      <c r="N1937" s="108">
        <f t="shared" si="60"/>
        <v>0</v>
      </c>
      <c r="O1937" s="108">
        <f t="shared" si="60"/>
        <v>0</v>
      </c>
      <c r="P1937" s="108">
        <f t="shared" si="61"/>
        <v>0</v>
      </c>
    </row>
    <row r="1938" spans="1:16" hidden="1" x14ac:dyDescent="0.3">
      <c r="A1938" s="71" t="s">
        <v>140</v>
      </c>
      <c r="B1938" s="71" t="s">
        <v>12</v>
      </c>
      <c r="C1938" s="71" t="s">
        <v>13</v>
      </c>
      <c r="D1938" s="71" t="s">
        <v>32</v>
      </c>
      <c r="E1938" s="72" t="s">
        <v>40</v>
      </c>
      <c r="F1938" s="72" t="s">
        <v>21</v>
      </c>
      <c r="G1938" s="73">
        <v>4</v>
      </c>
      <c r="H1938" s="73">
        <v>185.63</v>
      </c>
      <c r="I1938" s="73">
        <v>2</v>
      </c>
      <c r="J1938" s="73">
        <v>169.7</v>
      </c>
      <c r="K1938" s="73">
        <v>2</v>
      </c>
      <c r="L1938" s="73">
        <v>15.93</v>
      </c>
      <c r="N1938" s="108">
        <f t="shared" si="60"/>
        <v>0</v>
      </c>
      <c r="O1938" s="108">
        <f t="shared" si="60"/>
        <v>0</v>
      </c>
      <c r="P1938" s="108">
        <f t="shared" si="61"/>
        <v>0</v>
      </c>
    </row>
    <row r="1939" spans="1:16" hidden="1" x14ac:dyDescent="0.3">
      <c r="A1939" s="71" t="s">
        <v>154</v>
      </c>
      <c r="B1939" s="71" t="s">
        <v>57</v>
      </c>
      <c r="C1939" s="71" t="s">
        <v>55</v>
      </c>
      <c r="D1939" s="71" t="s">
        <v>82</v>
      </c>
      <c r="E1939" s="72" t="s">
        <v>3</v>
      </c>
      <c r="F1939" s="72" t="s">
        <v>16</v>
      </c>
      <c r="G1939" s="73">
        <v>1</v>
      </c>
      <c r="H1939" s="73">
        <v>185.48</v>
      </c>
      <c r="I1939" s="73">
        <v>0</v>
      </c>
      <c r="J1939" s="73">
        <v>0</v>
      </c>
      <c r="K1939" s="73">
        <v>1</v>
      </c>
      <c r="L1939" s="73">
        <v>185.48</v>
      </c>
      <c r="N1939" s="108">
        <f t="shared" si="60"/>
        <v>0</v>
      </c>
      <c r="O1939" s="108">
        <f t="shared" si="60"/>
        <v>0</v>
      </c>
      <c r="P1939" s="108">
        <f t="shared" si="61"/>
        <v>0</v>
      </c>
    </row>
    <row r="1940" spans="1:16" hidden="1" x14ac:dyDescent="0.3">
      <c r="A1940" s="71" t="s">
        <v>161</v>
      </c>
      <c r="B1940" s="71" t="s">
        <v>57</v>
      </c>
      <c r="C1940" s="71" t="s">
        <v>55</v>
      </c>
      <c r="D1940" s="71" t="s">
        <v>42</v>
      </c>
      <c r="E1940" s="72" t="s">
        <v>24</v>
      </c>
      <c r="F1940" s="72" t="s">
        <v>21</v>
      </c>
      <c r="G1940" s="73">
        <v>2</v>
      </c>
      <c r="H1940" s="73">
        <v>185.09</v>
      </c>
      <c r="I1940" s="73">
        <v>0</v>
      </c>
      <c r="J1940" s="73">
        <v>0</v>
      </c>
      <c r="K1940" s="73">
        <v>2</v>
      </c>
      <c r="L1940" s="73">
        <v>185.09</v>
      </c>
      <c r="N1940" s="108">
        <f t="shared" ref="N1940:O2003" si="62">G1940-I1940-K1940</f>
        <v>0</v>
      </c>
      <c r="O1940" s="108">
        <f t="shared" si="62"/>
        <v>0</v>
      </c>
      <c r="P1940" s="108">
        <f t="shared" si="61"/>
        <v>0</v>
      </c>
    </row>
    <row r="1941" spans="1:16" hidden="1" x14ac:dyDescent="0.3">
      <c r="A1941" s="71" t="s">
        <v>161</v>
      </c>
      <c r="B1941" s="71" t="s">
        <v>57</v>
      </c>
      <c r="C1941" s="71" t="s">
        <v>55</v>
      </c>
      <c r="D1941" s="71" t="s">
        <v>54</v>
      </c>
      <c r="E1941" s="72" t="s">
        <v>15</v>
      </c>
      <c r="F1941" s="72" t="s">
        <v>21</v>
      </c>
      <c r="G1941" s="73">
        <v>1</v>
      </c>
      <c r="H1941" s="73">
        <v>184.84</v>
      </c>
      <c r="I1941" s="73">
        <v>0</v>
      </c>
      <c r="J1941" s="73">
        <v>0</v>
      </c>
      <c r="K1941" s="73">
        <v>1</v>
      </c>
      <c r="L1941" s="73">
        <v>184.84</v>
      </c>
      <c r="N1941" s="108">
        <f t="shared" si="62"/>
        <v>0</v>
      </c>
      <c r="O1941" s="108">
        <f t="shared" si="62"/>
        <v>0</v>
      </c>
      <c r="P1941" s="108">
        <f t="shared" si="61"/>
        <v>0</v>
      </c>
    </row>
    <row r="1942" spans="1:16" hidden="1" x14ac:dyDescent="0.3">
      <c r="A1942" s="71" t="s">
        <v>161</v>
      </c>
      <c r="B1942" s="71" t="s">
        <v>12</v>
      </c>
      <c r="C1942" s="71" t="s">
        <v>55</v>
      </c>
      <c r="D1942" s="71" t="s">
        <v>46</v>
      </c>
      <c r="E1942" s="72" t="s">
        <v>37</v>
      </c>
      <c r="F1942" s="72" t="s">
        <v>26</v>
      </c>
      <c r="G1942" s="73">
        <v>5</v>
      </c>
      <c r="H1942" s="73">
        <v>184.75</v>
      </c>
      <c r="I1942" s="73">
        <v>0</v>
      </c>
      <c r="J1942" s="73">
        <v>0</v>
      </c>
      <c r="K1942" s="73">
        <v>5</v>
      </c>
      <c r="L1942" s="73">
        <v>184.75</v>
      </c>
      <c r="N1942" s="108">
        <f t="shared" si="62"/>
        <v>0</v>
      </c>
      <c r="O1942" s="108">
        <f t="shared" si="62"/>
        <v>0</v>
      </c>
      <c r="P1942" s="108">
        <f t="shared" si="61"/>
        <v>0</v>
      </c>
    </row>
    <row r="1943" spans="1:16" hidden="1" x14ac:dyDescent="0.3">
      <c r="A1943" s="71" t="s">
        <v>163</v>
      </c>
      <c r="B1943" s="71" t="s">
        <v>57</v>
      </c>
      <c r="C1943" s="71" t="s">
        <v>55</v>
      </c>
      <c r="D1943" s="71" t="s">
        <v>27</v>
      </c>
      <c r="E1943" s="72" t="s">
        <v>40</v>
      </c>
      <c r="F1943" s="72" t="s">
        <v>4</v>
      </c>
      <c r="G1943" s="73">
        <v>1</v>
      </c>
      <c r="H1943" s="73">
        <v>184.75</v>
      </c>
      <c r="I1943" s="73">
        <v>0</v>
      </c>
      <c r="J1943" s="73">
        <v>0</v>
      </c>
      <c r="K1943" s="73">
        <v>1</v>
      </c>
      <c r="L1943" s="73">
        <v>184.75</v>
      </c>
      <c r="N1943" s="108">
        <f t="shared" si="62"/>
        <v>0</v>
      </c>
      <c r="O1943" s="108">
        <f t="shared" si="62"/>
        <v>0</v>
      </c>
      <c r="P1943" s="108">
        <f t="shared" si="61"/>
        <v>0</v>
      </c>
    </row>
    <row r="1944" spans="1:16" hidden="1" x14ac:dyDescent="0.3">
      <c r="A1944" s="71" t="s">
        <v>163</v>
      </c>
      <c r="B1944" s="71" t="s">
        <v>57</v>
      </c>
      <c r="C1944" s="71" t="s">
        <v>55</v>
      </c>
      <c r="D1944" s="71" t="s">
        <v>58</v>
      </c>
      <c r="E1944" s="72" t="s">
        <v>15</v>
      </c>
      <c r="F1944" s="72" t="s">
        <v>21</v>
      </c>
      <c r="G1944" s="73">
        <v>1</v>
      </c>
      <c r="H1944" s="73">
        <v>184.66</v>
      </c>
      <c r="I1944" s="73">
        <v>1</v>
      </c>
      <c r="J1944" s="73">
        <v>184.66</v>
      </c>
      <c r="K1944" s="73">
        <v>0</v>
      </c>
      <c r="L1944" s="73">
        <v>0</v>
      </c>
      <c r="N1944" s="108">
        <f t="shared" si="62"/>
        <v>0</v>
      </c>
      <c r="O1944" s="108">
        <f t="shared" si="62"/>
        <v>0</v>
      </c>
      <c r="P1944" s="108">
        <f t="shared" si="61"/>
        <v>0</v>
      </c>
    </row>
    <row r="1945" spans="1:16" hidden="1" x14ac:dyDescent="0.3">
      <c r="A1945" s="71" t="s">
        <v>163</v>
      </c>
      <c r="B1945" s="71" t="s">
        <v>12</v>
      </c>
      <c r="C1945" s="71" t="s">
        <v>55</v>
      </c>
      <c r="D1945" s="71" t="s">
        <v>60</v>
      </c>
      <c r="E1945" s="72" t="s">
        <v>3</v>
      </c>
      <c r="F1945" s="72" t="s">
        <v>4</v>
      </c>
      <c r="G1945" s="73">
        <v>2</v>
      </c>
      <c r="H1945" s="73">
        <v>184.6</v>
      </c>
      <c r="I1945" s="73">
        <v>1</v>
      </c>
      <c r="J1945" s="73">
        <v>44.4</v>
      </c>
      <c r="K1945" s="73">
        <v>1</v>
      </c>
      <c r="L1945" s="73">
        <v>140.19999999999999</v>
      </c>
      <c r="N1945" s="108">
        <f t="shared" si="62"/>
        <v>0</v>
      </c>
      <c r="O1945" s="108">
        <f t="shared" si="62"/>
        <v>0</v>
      </c>
      <c r="P1945" s="108">
        <f t="shared" si="61"/>
        <v>0</v>
      </c>
    </row>
    <row r="1946" spans="1:16" hidden="1" x14ac:dyDescent="0.3">
      <c r="A1946" s="71" t="s">
        <v>154</v>
      </c>
      <c r="B1946" s="71" t="s">
        <v>12</v>
      </c>
      <c r="C1946" s="71" t="s">
        <v>55</v>
      </c>
      <c r="D1946" s="71" t="s">
        <v>84</v>
      </c>
      <c r="E1946" s="72" t="s">
        <v>25</v>
      </c>
      <c r="F1946" s="72" t="s">
        <v>26</v>
      </c>
      <c r="G1946" s="73">
        <v>1</v>
      </c>
      <c r="H1946" s="73">
        <v>184.07</v>
      </c>
      <c r="I1946" s="73">
        <v>0</v>
      </c>
      <c r="J1946" s="73">
        <v>0</v>
      </c>
      <c r="K1946" s="73">
        <v>1</v>
      </c>
      <c r="L1946" s="73">
        <v>184.07</v>
      </c>
      <c r="N1946" s="108">
        <f t="shared" si="62"/>
        <v>0</v>
      </c>
      <c r="O1946" s="108">
        <f t="shared" si="62"/>
        <v>0</v>
      </c>
      <c r="P1946" s="108">
        <f t="shared" si="61"/>
        <v>0</v>
      </c>
    </row>
    <row r="1947" spans="1:16" x14ac:dyDescent="0.3">
      <c r="A1947" s="71" t="s">
        <v>163</v>
      </c>
      <c r="B1947" s="71" t="s">
        <v>129</v>
      </c>
      <c r="C1947" s="71" t="s">
        <v>17</v>
      </c>
      <c r="D1947" s="71" t="s">
        <v>51</v>
      </c>
      <c r="E1947" s="72" t="s">
        <v>41</v>
      </c>
      <c r="F1947" s="72" t="s">
        <v>16</v>
      </c>
      <c r="G1947" s="91">
        <v>11</v>
      </c>
      <c r="H1947" s="73">
        <v>184.02</v>
      </c>
      <c r="I1947" s="91">
        <v>0</v>
      </c>
      <c r="J1947" s="73">
        <v>0</v>
      </c>
      <c r="K1947" s="91">
        <v>11</v>
      </c>
      <c r="L1947" s="73">
        <v>184.02</v>
      </c>
      <c r="N1947" s="108">
        <f t="shared" si="62"/>
        <v>0</v>
      </c>
      <c r="O1947" s="108">
        <f t="shared" si="62"/>
        <v>0</v>
      </c>
      <c r="P1947" s="108">
        <f t="shared" si="61"/>
        <v>0</v>
      </c>
    </row>
    <row r="1948" spans="1:16" hidden="1" x14ac:dyDescent="0.3">
      <c r="A1948" s="71" t="s">
        <v>154</v>
      </c>
      <c r="B1948" s="71" t="s">
        <v>57</v>
      </c>
      <c r="C1948" s="71" t="s">
        <v>55</v>
      </c>
      <c r="D1948" s="71" t="s">
        <v>65</v>
      </c>
      <c r="E1948" s="72" t="s">
        <v>15</v>
      </c>
      <c r="F1948" s="72" t="s">
        <v>21</v>
      </c>
      <c r="G1948" s="73">
        <v>2</v>
      </c>
      <c r="H1948" s="73">
        <v>184.01</v>
      </c>
      <c r="I1948" s="73">
        <v>0</v>
      </c>
      <c r="J1948" s="73">
        <v>0</v>
      </c>
      <c r="K1948" s="73">
        <v>2</v>
      </c>
      <c r="L1948" s="73">
        <v>184.01</v>
      </c>
      <c r="N1948" s="108">
        <f t="shared" si="62"/>
        <v>0</v>
      </c>
      <c r="O1948" s="108">
        <f t="shared" si="62"/>
        <v>0</v>
      </c>
      <c r="P1948" s="108">
        <f t="shared" si="61"/>
        <v>0</v>
      </c>
    </row>
    <row r="1949" spans="1:16" hidden="1" x14ac:dyDescent="0.3">
      <c r="A1949" s="71" t="s">
        <v>139</v>
      </c>
      <c r="B1949" s="71" t="s">
        <v>57</v>
      </c>
      <c r="C1949" s="71" t="s">
        <v>13</v>
      </c>
      <c r="D1949" s="71" t="s">
        <v>36</v>
      </c>
      <c r="E1949" s="72" t="s">
        <v>40</v>
      </c>
      <c r="F1949" s="72" t="s">
        <v>4</v>
      </c>
      <c r="G1949" s="73">
        <v>19</v>
      </c>
      <c r="H1949" s="73">
        <v>183.94</v>
      </c>
      <c r="I1949" s="73">
        <v>17</v>
      </c>
      <c r="J1949" s="73">
        <v>148.44</v>
      </c>
      <c r="K1949" s="73">
        <v>2</v>
      </c>
      <c r="L1949" s="73">
        <v>35.5</v>
      </c>
      <c r="N1949" s="108">
        <f t="shared" si="62"/>
        <v>0</v>
      </c>
      <c r="O1949" s="108">
        <f t="shared" si="62"/>
        <v>0</v>
      </c>
      <c r="P1949" s="108">
        <f t="shared" si="61"/>
        <v>0</v>
      </c>
    </row>
    <row r="1950" spans="1:16" hidden="1" x14ac:dyDescent="0.3">
      <c r="A1950" s="71" t="s">
        <v>158</v>
      </c>
      <c r="B1950" s="71" t="s">
        <v>12</v>
      </c>
      <c r="C1950" s="71" t="s">
        <v>55</v>
      </c>
      <c r="D1950" s="71" t="s">
        <v>27</v>
      </c>
      <c r="E1950" s="72" t="s">
        <v>3</v>
      </c>
      <c r="F1950" s="72" t="s">
        <v>16</v>
      </c>
      <c r="G1950" s="73">
        <v>27</v>
      </c>
      <c r="H1950" s="73">
        <v>183.8</v>
      </c>
      <c r="I1950" s="73">
        <v>7</v>
      </c>
      <c r="J1950" s="73">
        <v>48.63</v>
      </c>
      <c r="K1950" s="73">
        <v>20</v>
      </c>
      <c r="L1950" s="73">
        <v>135.16999999999999</v>
      </c>
      <c r="N1950" s="108">
        <f t="shared" si="62"/>
        <v>0</v>
      </c>
      <c r="O1950" s="108">
        <f t="shared" si="62"/>
        <v>0</v>
      </c>
      <c r="P1950" s="108">
        <f t="shared" si="61"/>
        <v>0</v>
      </c>
    </row>
    <row r="1951" spans="1:16" hidden="1" x14ac:dyDescent="0.3">
      <c r="A1951" s="71" t="s">
        <v>142</v>
      </c>
      <c r="B1951" s="71" t="s">
        <v>57</v>
      </c>
      <c r="C1951" s="71" t="s">
        <v>55</v>
      </c>
      <c r="D1951" s="71" t="s">
        <v>87</v>
      </c>
      <c r="E1951" s="72" t="s">
        <v>37</v>
      </c>
      <c r="F1951" s="72" t="s">
        <v>26</v>
      </c>
      <c r="G1951" s="73">
        <v>8</v>
      </c>
      <c r="H1951" s="73">
        <v>183.78</v>
      </c>
      <c r="I1951" s="73">
        <v>2</v>
      </c>
      <c r="J1951" s="73">
        <v>53.99</v>
      </c>
      <c r="K1951" s="73">
        <v>6</v>
      </c>
      <c r="L1951" s="73">
        <v>129.79</v>
      </c>
      <c r="N1951" s="108">
        <f t="shared" si="62"/>
        <v>0</v>
      </c>
      <c r="O1951" s="108">
        <f t="shared" si="62"/>
        <v>0</v>
      </c>
      <c r="P1951" s="108">
        <f t="shared" si="61"/>
        <v>0</v>
      </c>
    </row>
    <row r="1952" spans="1:16" hidden="1" x14ac:dyDescent="0.3">
      <c r="A1952" s="71" t="s">
        <v>132</v>
      </c>
      <c r="B1952" s="71" t="s">
        <v>12</v>
      </c>
      <c r="C1952" s="71" t="s">
        <v>13</v>
      </c>
      <c r="D1952" s="71" t="s">
        <v>30</v>
      </c>
      <c r="E1952" s="72" t="s">
        <v>41</v>
      </c>
      <c r="F1952" s="72" t="s">
        <v>26</v>
      </c>
      <c r="G1952" s="73">
        <v>11</v>
      </c>
      <c r="H1952" s="73">
        <v>183.71</v>
      </c>
      <c r="I1952" s="73">
        <v>0</v>
      </c>
      <c r="J1952" s="73">
        <v>0</v>
      </c>
      <c r="K1952" s="73">
        <v>11</v>
      </c>
      <c r="L1952" s="73">
        <v>183.71</v>
      </c>
      <c r="N1952" s="108">
        <f t="shared" si="62"/>
        <v>0</v>
      </c>
      <c r="O1952" s="108">
        <f t="shared" si="62"/>
        <v>0</v>
      </c>
      <c r="P1952" s="108">
        <f t="shared" si="61"/>
        <v>0</v>
      </c>
    </row>
    <row r="1953" spans="1:16" hidden="1" x14ac:dyDescent="0.3">
      <c r="A1953" s="71" t="s">
        <v>154</v>
      </c>
      <c r="B1953" s="71" t="s">
        <v>12</v>
      </c>
      <c r="C1953" s="71" t="s">
        <v>55</v>
      </c>
      <c r="D1953" s="71" t="s">
        <v>99</v>
      </c>
      <c r="E1953" s="72" t="s">
        <v>3</v>
      </c>
      <c r="F1953" s="72" t="s">
        <v>26</v>
      </c>
      <c r="G1953" s="73">
        <v>1</v>
      </c>
      <c r="H1953" s="73">
        <v>183.57</v>
      </c>
      <c r="I1953" s="73">
        <v>0</v>
      </c>
      <c r="J1953" s="73">
        <v>0</v>
      </c>
      <c r="K1953" s="73">
        <v>1</v>
      </c>
      <c r="L1953" s="73">
        <v>183.57</v>
      </c>
      <c r="N1953" s="108">
        <f t="shared" si="62"/>
        <v>0</v>
      </c>
      <c r="O1953" s="108">
        <f t="shared" si="62"/>
        <v>0</v>
      </c>
      <c r="P1953" s="108">
        <f t="shared" si="61"/>
        <v>0</v>
      </c>
    </row>
    <row r="1954" spans="1:16" hidden="1" x14ac:dyDescent="0.3">
      <c r="A1954" s="71" t="s">
        <v>163</v>
      </c>
      <c r="B1954" s="71" t="s">
        <v>12</v>
      </c>
      <c r="C1954" s="71" t="s">
        <v>55</v>
      </c>
      <c r="D1954" s="71" t="s">
        <v>38</v>
      </c>
      <c r="E1954" s="72" t="s">
        <v>37</v>
      </c>
      <c r="F1954" s="72" t="s">
        <v>16</v>
      </c>
      <c r="G1954" s="73">
        <v>1</v>
      </c>
      <c r="H1954" s="73">
        <v>183.48</v>
      </c>
      <c r="I1954" s="73">
        <v>0</v>
      </c>
      <c r="J1954" s="73">
        <v>0</v>
      </c>
      <c r="K1954" s="73">
        <v>1</v>
      </c>
      <c r="L1954" s="73">
        <v>183.48</v>
      </c>
      <c r="N1954" s="108">
        <f t="shared" si="62"/>
        <v>0</v>
      </c>
      <c r="O1954" s="108">
        <f t="shared" si="62"/>
        <v>0</v>
      </c>
      <c r="P1954" s="108">
        <f t="shared" si="61"/>
        <v>0</v>
      </c>
    </row>
    <row r="1955" spans="1:16" hidden="1" x14ac:dyDescent="0.3">
      <c r="A1955" s="71" t="s">
        <v>131</v>
      </c>
      <c r="B1955" s="71" t="s">
        <v>12</v>
      </c>
      <c r="C1955" s="71" t="s">
        <v>22</v>
      </c>
      <c r="D1955" s="71" t="s">
        <v>27</v>
      </c>
      <c r="E1955" s="72" t="s">
        <v>28</v>
      </c>
      <c r="F1955" s="72" t="s">
        <v>21</v>
      </c>
      <c r="G1955" s="73">
        <v>5</v>
      </c>
      <c r="H1955" s="73">
        <v>183.47</v>
      </c>
      <c r="I1955" s="73">
        <v>2</v>
      </c>
      <c r="J1955" s="73">
        <v>88.42</v>
      </c>
      <c r="K1955" s="73">
        <v>3</v>
      </c>
      <c r="L1955" s="73">
        <v>95.05</v>
      </c>
      <c r="N1955" s="108">
        <f t="shared" si="62"/>
        <v>0</v>
      </c>
      <c r="O1955" s="108">
        <f t="shared" si="62"/>
        <v>0</v>
      </c>
      <c r="P1955" s="108">
        <f t="shared" si="61"/>
        <v>0</v>
      </c>
    </row>
    <row r="1956" spans="1:16" hidden="1" x14ac:dyDescent="0.3">
      <c r="A1956" s="71" t="s">
        <v>132</v>
      </c>
      <c r="B1956" s="71" t="s">
        <v>12</v>
      </c>
      <c r="C1956" s="71" t="s">
        <v>13</v>
      </c>
      <c r="D1956" s="71" t="s">
        <v>103</v>
      </c>
      <c r="E1956" s="72" t="s">
        <v>18</v>
      </c>
      <c r="F1956" s="72" t="s">
        <v>26</v>
      </c>
      <c r="G1956" s="73">
        <v>1</v>
      </c>
      <c r="H1956" s="73">
        <v>183.46</v>
      </c>
      <c r="I1956" s="73">
        <v>0</v>
      </c>
      <c r="J1956" s="73">
        <v>0</v>
      </c>
      <c r="K1956" s="73">
        <v>1</v>
      </c>
      <c r="L1956" s="73">
        <v>183.46</v>
      </c>
      <c r="N1956" s="108">
        <f t="shared" si="62"/>
        <v>0</v>
      </c>
      <c r="O1956" s="108">
        <f t="shared" si="62"/>
        <v>0</v>
      </c>
      <c r="P1956" s="108">
        <f t="shared" si="61"/>
        <v>0</v>
      </c>
    </row>
    <row r="1957" spans="1:16" hidden="1" x14ac:dyDescent="0.3">
      <c r="A1957" s="71" t="s">
        <v>161</v>
      </c>
      <c r="B1957" s="71" t="s">
        <v>57</v>
      </c>
      <c r="C1957" s="71" t="s">
        <v>55</v>
      </c>
      <c r="D1957" s="71" t="s">
        <v>72</v>
      </c>
      <c r="E1957" s="72" t="s">
        <v>31</v>
      </c>
      <c r="F1957" s="72" t="s">
        <v>4</v>
      </c>
      <c r="G1957" s="73">
        <v>4</v>
      </c>
      <c r="H1957" s="73">
        <v>183.29</v>
      </c>
      <c r="I1957" s="73">
        <v>0</v>
      </c>
      <c r="J1957" s="73">
        <v>0</v>
      </c>
      <c r="K1957" s="73">
        <v>4</v>
      </c>
      <c r="L1957" s="73">
        <v>183.29</v>
      </c>
      <c r="N1957" s="108">
        <f t="shared" si="62"/>
        <v>0</v>
      </c>
      <c r="O1957" s="108">
        <f t="shared" si="62"/>
        <v>0</v>
      </c>
      <c r="P1957" s="108">
        <f t="shared" si="61"/>
        <v>0</v>
      </c>
    </row>
    <row r="1958" spans="1:16" hidden="1" x14ac:dyDescent="0.3">
      <c r="A1958" s="71" t="s">
        <v>163</v>
      </c>
      <c r="B1958" s="71" t="s">
        <v>57</v>
      </c>
      <c r="C1958" s="71" t="s">
        <v>17</v>
      </c>
      <c r="D1958" s="71" t="s">
        <v>59</v>
      </c>
      <c r="E1958" s="72" t="s">
        <v>24</v>
      </c>
      <c r="F1958" s="72" t="s">
        <v>21</v>
      </c>
      <c r="G1958" s="73">
        <v>2</v>
      </c>
      <c r="H1958" s="73">
        <v>183.08</v>
      </c>
      <c r="I1958" s="73">
        <v>0</v>
      </c>
      <c r="J1958" s="73">
        <v>0</v>
      </c>
      <c r="K1958" s="73">
        <v>2</v>
      </c>
      <c r="L1958" s="73">
        <v>183.08</v>
      </c>
      <c r="N1958" s="108">
        <f t="shared" si="62"/>
        <v>0</v>
      </c>
      <c r="O1958" s="108">
        <f t="shared" si="62"/>
        <v>0</v>
      </c>
      <c r="P1958" s="108">
        <f t="shared" si="61"/>
        <v>0</v>
      </c>
    </row>
    <row r="1959" spans="1:16" hidden="1" x14ac:dyDescent="0.3">
      <c r="A1959" s="71" t="s">
        <v>163</v>
      </c>
      <c r="B1959" s="71" t="s">
        <v>57</v>
      </c>
      <c r="C1959" s="71" t="s">
        <v>13</v>
      </c>
      <c r="D1959" s="71" t="s">
        <v>29</v>
      </c>
      <c r="E1959" s="72" t="s">
        <v>40</v>
      </c>
      <c r="F1959" s="72" t="s">
        <v>21</v>
      </c>
      <c r="G1959" s="73">
        <v>3</v>
      </c>
      <c r="H1959" s="73">
        <v>182.84</v>
      </c>
      <c r="I1959" s="73">
        <v>1</v>
      </c>
      <c r="J1959" s="73">
        <v>44.66</v>
      </c>
      <c r="K1959" s="73">
        <v>2</v>
      </c>
      <c r="L1959" s="73">
        <v>138.18</v>
      </c>
      <c r="N1959" s="108">
        <f t="shared" si="62"/>
        <v>0</v>
      </c>
      <c r="O1959" s="108">
        <f t="shared" si="62"/>
        <v>0</v>
      </c>
      <c r="P1959" s="108">
        <f t="shared" si="61"/>
        <v>0</v>
      </c>
    </row>
    <row r="1960" spans="1:16" hidden="1" x14ac:dyDescent="0.3">
      <c r="A1960" s="71" t="s">
        <v>132</v>
      </c>
      <c r="B1960" s="71" t="s">
        <v>12</v>
      </c>
      <c r="C1960" s="71" t="s">
        <v>13</v>
      </c>
      <c r="D1960" s="71" t="s">
        <v>83</v>
      </c>
      <c r="E1960" s="72" t="s">
        <v>28</v>
      </c>
      <c r="F1960" s="72" t="s">
        <v>21</v>
      </c>
      <c r="G1960" s="73">
        <v>1</v>
      </c>
      <c r="H1960" s="73">
        <v>182.47</v>
      </c>
      <c r="I1960" s="73">
        <v>0</v>
      </c>
      <c r="J1960" s="73">
        <v>0</v>
      </c>
      <c r="K1960" s="73">
        <v>1</v>
      </c>
      <c r="L1960" s="73">
        <v>182.47</v>
      </c>
      <c r="N1960" s="108">
        <f t="shared" si="62"/>
        <v>0</v>
      </c>
      <c r="O1960" s="108">
        <f t="shared" si="62"/>
        <v>0</v>
      </c>
      <c r="P1960" s="108">
        <f t="shared" si="61"/>
        <v>0</v>
      </c>
    </row>
    <row r="1961" spans="1:16" hidden="1" x14ac:dyDescent="0.3">
      <c r="A1961" s="71" t="s">
        <v>155</v>
      </c>
      <c r="B1961" s="71" t="s">
        <v>57</v>
      </c>
      <c r="C1961" s="71" t="s">
        <v>55</v>
      </c>
      <c r="D1961" s="71" t="s">
        <v>79</v>
      </c>
      <c r="E1961" s="72" t="s">
        <v>25</v>
      </c>
      <c r="F1961" s="72" t="s">
        <v>16</v>
      </c>
      <c r="G1961" s="73">
        <v>14</v>
      </c>
      <c r="H1961" s="73">
        <v>182.24</v>
      </c>
      <c r="I1961" s="73">
        <v>6</v>
      </c>
      <c r="J1961" s="73">
        <v>96.92</v>
      </c>
      <c r="K1961" s="73">
        <v>8</v>
      </c>
      <c r="L1961" s="73">
        <v>85.32</v>
      </c>
      <c r="N1961" s="108">
        <f t="shared" si="62"/>
        <v>0</v>
      </c>
      <c r="O1961" s="108">
        <f t="shared" si="62"/>
        <v>0</v>
      </c>
      <c r="P1961" s="108">
        <f t="shared" si="61"/>
        <v>0</v>
      </c>
    </row>
    <row r="1962" spans="1:16" hidden="1" x14ac:dyDescent="0.3">
      <c r="A1962" s="71" t="s">
        <v>161</v>
      </c>
      <c r="B1962" s="71" t="s">
        <v>57</v>
      </c>
      <c r="C1962" s="71" t="s">
        <v>55</v>
      </c>
      <c r="D1962" s="71" t="s">
        <v>86</v>
      </c>
      <c r="E1962" s="72" t="s">
        <v>41</v>
      </c>
      <c r="F1962" s="72" t="s">
        <v>21</v>
      </c>
      <c r="G1962" s="73">
        <v>9</v>
      </c>
      <c r="H1962" s="73">
        <v>182.14</v>
      </c>
      <c r="I1962" s="73">
        <v>0</v>
      </c>
      <c r="J1962" s="73">
        <v>0</v>
      </c>
      <c r="K1962" s="73">
        <v>9</v>
      </c>
      <c r="L1962" s="73">
        <v>182.14</v>
      </c>
      <c r="N1962" s="108">
        <f t="shared" si="62"/>
        <v>0</v>
      </c>
      <c r="O1962" s="108">
        <f t="shared" si="62"/>
        <v>0</v>
      </c>
      <c r="P1962" s="108">
        <f t="shared" si="61"/>
        <v>0</v>
      </c>
    </row>
    <row r="1963" spans="1:16" hidden="1" x14ac:dyDescent="0.3">
      <c r="A1963" s="71" t="s">
        <v>163</v>
      </c>
      <c r="B1963" s="71" t="s">
        <v>129</v>
      </c>
      <c r="C1963" s="71" t="s">
        <v>17</v>
      </c>
      <c r="D1963" s="71" t="s">
        <v>54</v>
      </c>
      <c r="E1963" s="72" t="s">
        <v>28</v>
      </c>
      <c r="F1963" s="72" t="s">
        <v>26</v>
      </c>
      <c r="G1963" s="73">
        <v>1</v>
      </c>
      <c r="H1963" s="73">
        <v>181.99</v>
      </c>
      <c r="I1963" s="73">
        <v>0</v>
      </c>
      <c r="J1963" s="73">
        <v>0</v>
      </c>
      <c r="K1963" s="73">
        <v>1</v>
      </c>
      <c r="L1963" s="73">
        <v>181.99</v>
      </c>
      <c r="N1963" s="108">
        <f t="shared" si="62"/>
        <v>0</v>
      </c>
      <c r="O1963" s="108">
        <f t="shared" si="62"/>
        <v>0</v>
      </c>
      <c r="P1963" s="108">
        <f t="shared" si="61"/>
        <v>0</v>
      </c>
    </row>
    <row r="1964" spans="1:16" hidden="1" x14ac:dyDescent="0.3">
      <c r="A1964" s="71" t="s">
        <v>142</v>
      </c>
      <c r="B1964" s="71" t="s">
        <v>12</v>
      </c>
      <c r="C1964" s="71" t="s">
        <v>13</v>
      </c>
      <c r="D1964" s="71" t="s">
        <v>93</v>
      </c>
      <c r="E1964" s="72" t="s">
        <v>40</v>
      </c>
      <c r="F1964" s="72" t="s">
        <v>21</v>
      </c>
      <c r="G1964" s="73">
        <v>3</v>
      </c>
      <c r="H1964" s="73">
        <v>181.82</v>
      </c>
      <c r="I1964" s="73">
        <v>1</v>
      </c>
      <c r="J1964" s="73">
        <v>68.64</v>
      </c>
      <c r="K1964" s="73">
        <v>2</v>
      </c>
      <c r="L1964" s="73">
        <v>113.18</v>
      </c>
      <c r="N1964" s="108">
        <f t="shared" si="62"/>
        <v>0</v>
      </c>
      <c r="O1964" s="108">
        <f t="shared" si="62"/>
        <v>0</v>
      </c>
      <c r="P1964" s="108">
        <f t="shared" si="61"/>
        <v>0</v>
      </c>
    </row>
    <row r="1965" spans="1:16" hidden="1" x14ac:dyDescent="0.3">
      <c r="A1965" s="71" t="s">
        <v>132</v>
      </c>
      <c r="B1965" s="71" t="s">
        <v>12</v>
      </c>
      <c r="C1965" s="71" t="s">
        <v>13</v>
      </c>
      <c r="D1965" s="71" t="s">
        <v>82</v>
      </c>
      <c r="E1965" s="72" t="s">
        <v>31</v>
      </c>
      <c r="F1965" s="72" t="s">
        <v>4</v>
      </c>
      <c r="G1965" s="73">
        <v>9</v>
      </c>
      <c r="H1965" s="73">
        <v>181.81</v>
      </c>
      <c r="I1965" s="73">
        <v>4</v>
      </c>
      <c r="J1965" s="73">
        <v>59.1</v>
      </c>
      <c r="K1965" s="73">
        <v>5</v>
      </c>
      <c r="L1965" s="73">
        <v>122.71</v>
      </c>
      <c r="N1965" s="108">
        <f t="shared" si="62"/>
        <v>0</v>
      </c>
      <c r="O1965" s="108">
        <f t="shared" si="62"/>
        <v>0</v>
      </c>
      <c r="P1965" s="108">
        <f t="shared" si="61"/>
        <v>0</v>
      </c>
    </row>
    <row r="1966" spans="1:16" hidden="1" x14ac:dyDescent="0.3">
      <c r="A1966" s="71" t="s">
        <v>154</v>
      </c>
      <c r="B1966" s="71" t="s">
        <v>129</v>
      </c>
      <c r="C1966" s="71" t="s">
        <v>55</v>
      </c>
      <c r="D1966" s="71" t="s">
        <v>58</v>
      </c>
      <c r="E1966" s="72" t="s">
        <v>40</v>
      </c>
      <c r="F1966" s="72" t="s">
        <v>21</v>
      </c>
      <c r="G1966" s="73">
        <v>3</v>
      </c>
      <c r="H1966" s="73">
        <v>181.63</v>
      </c>
      <c r="I1966" s="73">
        <v>1</v>
      </c>
      <c r="J1966" s="73">
        <v>53.58</v>
      </c>
      <c r="K1966" s="73">
        <v>2</v>
      </c>
      <c r="L1966" s="73">
        <v>128.05000000000001</v>
      </c>
      <c r="N1966" s="108">
        <f t="shared" si="62"/>
        <v>0</v>
      </c>
      <c r="O1966" s="108">
        <f t="shared" si="62"/>
        <v>0</v>
      </c>
      <c r="P1966" s="108">
        <f t="shared" si="61"/>
        <v>0</v>
      </c>
    </row>
    <row r="1967" spans="1:16" hidden="1" x14ac:dyDescent="0.3">
      <c r="A1967" s="71" t="s">
        <v>161</v>
      </c>
      <c r="B1967" s="71" t="s">
        <v>57</v>
      </c>
      <c r="C1967" s="71" t="s">
        <v>55</v>
      </c>
      <c r="D1967" s="71" t="s">
        <v>33</v>
      </c>
      <c r="E1967" s="72" t="s">
        <v>18</v>
      </c>
      <c r="F1967" s="72" t="s">
        <v>16</v>
      </c>
      <c r="G1967" s="73">
        <v>20</v>
      </c>
      <c r="H1967" s="73">
        <v>181.58</v>
      </c>
      <c r="I1967" s="73">
        <v>3</v>
      </c>
      <c r="J1967" s="73">
        <v>38.64</v>
      </c>
      <c r="K1967" s="73">
        <v>17</v>
      </c>
      <c r="L1967" s="73">
        <v>142.94</v>
      </c>
      <c r="N1967" s="108">
        <f t="shared" si="62"/>
        <v>0</v>
      </c>
      <c r="O1967" s="108">
        <f t="shared" si="62"/>
        <v>0</v>
      </c>
      <c r="P1967" s="108">
        <f t="shared" si="61"/>
        <v>0</v>
      </c>
    </row>
    <row r="1968" spans="1:16" hidden="1" x14ac:dyDescent="0.3">
      <c r="A1968" s="71" t="s">
        <v>132</v>
      </c>
      <c r="B1968" s="71" t="s">
        <v>57</v>
      </c>
      <c r="C1968" s="71" t="s">
        <v>13</v>
      </c>
      <c r="D1968" s="71" t="s">
        <v>63</v>
      </c>
      <c r="E1968" s="72" t="s">
        <v>31</v>
      </c>
      <c r="F1968" s="72" t="s">
        <v>4</v>
      </c>
      <c r="G1968" s="73">
        <v>6</v>
      </c>
      <c r="H1968" s="73">
        <v>181.46</v>
      </c>
      <c r="I1968" s="73">
        <v>1</v>
      </c>
      <c r="J1968" s="73">
        <v>24.22</v>
      </c>
      <c r="K1968" s="73">
        <v>5</v>
      </c>
      <c r="L1968" s="73">
        <v>157.24</v>
      </c>
      <c r="N1968" s="108">
        <f t="shared" si="62"/>
        <v>0</v>
      </c>
      <c r="O1968" s="108">
        <f t="shared" si="62"/>
        <v>0</v>
      </c>
      <c r="P1968" s="108">
        <f t="shared" si="61"/>
        <v>0</v>
      </c>
    </row>
    <row r="1969" spans="1:16" hidden="1" x14ac:dyDescent="0.3">
      <c r="A1969" s="71" t="s">
        <v>132</v>
      </c>
      <c r="B1969" s="71" t="s">
        <v>12</v>
      </c>
      <c r="C1969" s="71" t="s">
        <v>13</v>
      </c>
      <c r="D1969" s="71" t="s">
        <v>96</v>
      </c>
      <c r="E1969" s="72" t="s">
        <v>28</v>
      </c>
      <c r="F1969" s="72" t="s">
        <v>21</v>
      </c>
      <c r="G1969" s="73">
        <v>6</v>
      </c>
      <c r="H1969" s="73">
        <v>181.44</v>
      </c>
      <c r="I1969" s="73">
        <v>3</v>
      </c>
      <c r="J1969" s="73">
        <v>53.76</v>
      </c>
      <c r="K1969" s="73">
        <v>3</v>
      </c>
      <c r="L1969" s="73">
        <v>127.68</v>
      </c>
      <c r="N1969" s="108">
        <f t="shared" si="62"/>
        <v>0</v>
      </c>
      <c r="O1969" s="108">
        <f t="shared" si="62"/>
        <v>0</v>
      </c>
      <c r="P1969" s="108">
        <f t="shared" si="61"/>
        <v>0</v>
      </c>
    </row>
    <row r="1970" spans="1:16" hidden="1" x14ac:dyDescent="0.3">
      <c r="A1970" s="71" t="s">
        <v>132</v>
      </c>
      <c r="B1970" s="71" t="s">
        <v>57</v>
      </c>
      <c r="C1970" s="71" t="s">
        <v>13</v>
      </c>
      <c r="D1970" s="71" t="s">
        <v>46</v>
      </c>
      <c r="E1970" s="72" t="s">
        <v>28</v>
      </c>
      <c r="F1970" s="72" t="s">
        <v>26</v>
      </c>
      <c r="G1970" s="73">
        <v>4</v>
      </c>
      <c r="H1970" s="73">
        <v>181.42</v>
      </c>
      <c r="I1970" s="73">
        <v>1</v>
      </c>
      <c r="J1970" s="73">
        <v>37.119999999999997</v>
      </c>
      <c r="K1970" s="73">
        <v>3</v>
      </c>
      <c r="L1970" s="73">
        <v>144.30000000000001</v>
      </c>
      <c r="N1970" s="108">
        <f t="shared" si="62"/>
        <v>0</v>
      </c>
      <c r="O1970" s="108">
        <f t="shared" si="62"/>
        <v>0</v>
      </c>
      <c r="P1970" s="108">
        <f t="shared" si="61"/>
        <v>0</v>
      </c>
    </row>
    <row r="1971" spans="1:16" hidden="1" x14ac:dyDescent="0.3">
      <c r="A1971" s="71" t="s">
        <v>142</v>
      </c>
      <c r="B1971" s="71" t="s">
        <v>57</v>
      </c>
      <c r="C1971" s="71" t="s">
        <v>55</v>
      </c>
      <c r="D1971" s="71" t="s">
        <v>104</v>
      </c>
      <c r="E1971" s="72" t="s">
        <v>24</v>
      </c>
      <c r="F1971" s="72" t="s">
        <v>16</v>
      </c>
      <c r="G1971" s="73">
        <v>2</v>
      </c>
      <c r="H1971" s="73">
        <v>180.94</v>
      </c>
      <c r="I1971" s="73">
        <v>0</v>
      </c>
      <c r="J1971" s="73">
        <v>0</v>
      </c>
      <c r="K1971" s="73">
        <v>2</v>
      </c>
      <c r="L1971" s="73">
        <v>180.94</v>
      </c>
      <c r="N1971" s="108">
        <f t="shared" si="62"/>
        <v>0</v>
      </c>
      <c r="O1971" s="108">
        <f t="shared" si="62"/>
        <v>0</v>
      </c>
      <c r="P1971" s="108">
        <f t="shared" si="61"/>
        <v>0</v>
      </c>
    </row>
    <row r="1972" spans="1:16" hidden="1" x14ac:dyDescent="0.3">
      <c r="A1972" s="71" t="s">
        <v>132</v>
      </c>
      <c r="B1972" s="71" t="s">
        <v>12</v>
      </c>
      <c r="C1972" s="71" t="s">
        <v>13</v>
      </c>
      <c r="D1972" s="71" t="s">
        <v>83</v>
      </c>
      <c r="E1972" s="72" t="s">
        <v>25</v>
      </c>
      <c r="F1972" s="72" t="s">
        <v>21</v>
      </c>
      <c r="G1972" s="73">
        <v>1</v>
      </c>
      <c r="H1972" s="73">
        <v>180.91</v>
      </c>
      <c r="I1972" s="73">
        <v>1</v>
      </c>
      <c r="J1972" s="73">
        <v>180.91</v>
      </c>
      <c r="K1972" s="73">
        <v>0</v>
      </c>
      <c r="L1972" s="73">
        <v>0</v>
      </c>
      <c r="N1972" s="108">
        <f t="shared" si="62"/>
        <v>0</v>
      </c>
      <c r="O1972" s="108">
        <f t="shared" si="62"/>
        <v>0</v>
      </c>
      <c r="P1972" s="108">
        <f t="shared" si="61"/>
        <v>0</v>
      </c>
    </row>
    <row r="1973" spans="1:16" hidden="1" x14ac:dyDescent="0.3">
      <c r="A1973" s="71" t="s">
        <v>161</v>
      </c>
      <c r="B1973" s="71" t="s">
        <v>57</v>
      </c>
      <c r="C1973" s="71" t="s">
        <v>55</v>
      </c>
      <c r="D1973" s="71" t="s">
        <v>86</v>
      </c>
      <c r="E1973" s="72" t="s">
        <v>31</v>
      </c>
      <c r="F1973" s="72" t="s">
        <v>4</v>
      </c>
      <c r="G1973" s="73">
        <v>4</v>
      </c>
      <c r="H1973" s="73">
        <v>180.75</v>
      </c>
      <c r="I1973" s="73">
        <v>0</v>
      </c>
      <c r="J1973" s="73">
        <v>0</v>
      </c>
      <c r="K1973" s="73">
        <v>4</v>
      </c>
      <c r="L1973" s="73">
        <v>180.75</v>
      </c>
      <c r="N1973" s="108">
        <f t="shared" si="62"/>
        <v>0</v>
      </c>
      <c r="O1973" s="108">
        <f t="shared" si="62"/>
        <v>0</v>
      </c>
      <c r="P1973" s="108">
        <f t="shared" si="61"/>
        <v>0</v>
      </c>
    </row>
    <row r="1974" spans="1:16" hidden="1" x14ac:dyDescent="0.3">
      <c r="A1974" s="71" t="s">
        <v>132</v>
      </c>
      <c r="B1974" s="71" t="s">
        <v>57</v>
      </c>
      <c r="C1974" s="71" t="s">
        <v>13</v>
      </c>
      <c r="D1974" s="71" t="s">
        <v>49</v>
      </c>
      <c r="E1974" s="72" t="s">
        <v>31</v>
      </c>
      <c r="F1974" s="72" t="s">
        <v>16</v>
      </c>
      <c r="G1974" s="73">
        <v>6</v>
      </c>
      <c r="H1974" s="73">
        <v>180.75</v>
      </c>
      <c r="I1974" s="73">
        <v>1</v>
      </c>
      <c r="J1974" s="73">
        <v>26.98</v>
      </c>
      <c r="K1974" s="73">
        <v>5</v>
      </c>
      <c r="L1974" s="73">
        <v>153.77000000000001</v>
      </c>
      <c r="N1974" s="108">
        <f t="shared" si="62"/>
        <v>0</v>
      </c>
      <c r="O1974" s="108">
        <f t="shared" si="62"/>
        <v>0</v>
      </c>
      <c r="P1974" s="108">
        <f t="shared" si="61"/>
        <v>0</v>
      </c>
    </row>
    <row r="1975" spans="1:16" hidden="1" x14ac:dyDescent="0.3">
      <c r="A1975" s="71" t="s">
        <v>163</v>
      </c>
      <c r="B1975" s="71" t="s">
        <v>12</v>
      </c>
      <c r="C1975" s="71" t="s">
        <v>55</v>
      </c>
      <c r="D1975" s="71" t="s">
        <v>98</v>
      </c>
      <c r="E1975" s="72" t="s">
        <v>28</v>
      </c>
      <c r="F1975" s="72" t="s">
        <v>21</v>
      </c>
      <c r="G1975" s="73">
        <v>3</v>
      </c>
      <c r="H1975" s="73">
        <v>180.7</v>
      </c>
      <c r="I1975" s="73">
        <v>0</v>
      </c>
      <c r="J1975" s="73">
        <v>0</v>
      </c>
      <c r="K1975" s="73">
        <v>3</v>
      </c>
      <c r="L1975" s="73">
        <v>180.7</v>
      </c>
      <c r="N1975" s="108">
        <f t="shared" si="62"/>
        <v>0</v>
      </c>
      <c r="O1975" s="108">
        <f t="shared" si="62"/>
        <v>0</v>
      </c>
      <c r="P1975" s="108">
        <f t="shared" si="61"/>
        <v>0</v>
      </c>
    </row>
    <row r="1976" spans="1:16" hidden="1" x14ac:dyDescent="0.3">
      <c r="A1976" s="71" t="s">
        <v>154</v>
      </c>
      <c r="B1976" s="71" t="s">
        <v>57</v>
      </c>
      <c r="C1976" s="71" t="s">
        <v>55</v>
      </c>
      <c r="D1976" s="71" t="s">
        <v>75</v>
      </c>
      <c r="E1976" s="72" t="s">
        <v>40</v>
      </c>
      <c r="F1976" s="72" t="s">
        <v>4</v>
      </c>
      <c r="G1976" s="73">
        <v>1</v>
      </c>
      <c r="H1976" s="73">
        <v>180.65</v>
      </c>
      <c r="I1976" s="73">
        <v>0</v>
      </c>
      <c r="J1976" s="73">
        <v>0</v>
      </c>
      <c r="K1976" s="73">
        <v>1</v>
      </c>
      <c r="L1976" s="73">
        <v>180.65</v>
      </c>
      <c r="N1976" s="108">
        <f t="shared" si="62"/>
        <v>0</v>
      </c>
      <c r="O1976" s="108">
        <f t="shared" si="62"/>
        <v>0</v>
      </c>
      <c r="P1976" s="108">
        <f t="shared" si="61"/>
        <v>0</v>
      </c>
    </row>
    <row r="1977" spans="1:16" hidden="1" x14ac:dyDescent="0.3">
      <c r="A1977" s="71" t="s">
        <v>163</v>
      </c>
      <c r="B1977" s="71" t="s">
        <v>129</v>
      </c>
      <c r="C1977" s="71" t="s">
        <v>17</v>
      </c>
      <c r="D1977" s="71" t="s">
        <v>103</v>
      </c>
      <c r="E1977" s="72" t="s">
        <v>18</v>
      </c>
      <c r="F1977" s="72" t="s">
        <v>26</v>
      </c>
      <c r="G1977" s="73">
        <v>14</v>
      </c>
      <c r="H1977" s="73">
        <v>180.45</v>
      </c>
      <c r="I1977" s="73">
        <v>0</v>
      </c>
      <c r="J1977" s="73">
        <v>0</v>
      </c>
      <c r="K1977" s="73">
        <v>14</v>
      </c>
      <c r="L1977" s="73">
        <v>180.45</v>
      </c>
      <c r="N1977" s="108">
        <f t="shared" si="62"/>
        <v>0</v>
      </c>
      <c r="O1977" s="108">
        <f t="shared" si="62"/>
        <v>0</v>
      </c>
      <c r="P1977" s="108">
        <f t="shared" si="61"/>
        <v>0</v>
      </c>
    </row>
    <row r="1978" spans="1:16" hidden="1" x14ac:dyDescent="0.3">
      <c r="A1978" s="71" t="s">
        <v>131</v>
      </c>
      <c r="B1978" s="71" t="s">
        <v>57</v>
      </c>
      <c r="C1978" s="71" t="s">
        <v>22</v>
      </c>
      <c r="D1978" s="71" t="s">
        <v>39</v>
      </c>
      <c r="E1978" s="72" t="s">
        <v>31</v>
      </c>
      <c r="F1978" s="72" t="s">
        <v>16</v>
      </c>
      <c r="G1978" s="73">
        <v>11</v>
      </c>
      <c r="H1978" s="73">
        <v>180.18</v>
      </c>
      <c r="I1978" s="73">
        <v>6</v>
      </c>
      <c r="J1978" s="73">
        <v>98.28</v>
      </c>
      <c r="K1978" s="73">
        <v>5</v>
      </c>
      <c r="L1978" s="73">
        <v>81.900000000000006</v>
      </c>
      <c r="N1978" s="108">
        <f t="shared" si="62"/>
        <v>0</v>
      </c>
      <c r="O1978" s="108">
        <f t="shared" si="62"/>
        <v>0</v>
      </c>
      <c r="P1978" s="108">
        <f t="shared" si="61"/>
        <v>0</v>
      </c>
    </row>
    <row r="1979" spans="1:16" hidden="1" x14ac:dyDescent="0.3">
      <c r="A1979" s="71" t="s">
        <v>140</v>
      </c>
      <c r="B1979" s="71" t="s">
        <v>57</v>
      </c>
      <c r="C1979" s="71" t="s">
        <v>13</v>
      </c>
      <c r="D1979" s="71" t="s">
        <v>39</v>
      </c>
      <c r="E1979" s="72" t="s">
        <v>25</v>
      </c>
      <c r="F1979" s="72" t="s">
        <v>26</v>
      </c>
      <c r="G1979" s="73">
        <v>11</v>
      </c>
      <c r="H1979" s="73">
        <v>180.16</v>
      </c>
      <c r="I1979" s="73">
        <v>3</v>
      </c>
      <c r="J1979" s="73">
        <v>38.479999999999997</v>
      </c>
      <c r="K1979" s="73">
        <v>8</v>
      </c>
      <c r="L1979" s="73">
        <v>141.68</v>
      </c>
      <c r="N1979" s="108">
        <f t="shared" si="62"/>
        <v>0</v>
      </c>
      <c r="O1979" s="108">
        <f t="shared" si="62"/>
        <v>0</v>
      </c>
      <c r="P1979" s="108">
        <f t="shared" si="61"/>
        <v>0</v>
      </c>
    </row>
    <row r="1980" spans="1:16" hidden="1" x14ac:dyDescent="0.3">
      <c r="A1980" s="71" t="s">
        <v>163</v>
      </c>
      <c r="B1980" s="71" t="s">
        <v>57</v>
      </c>
      <c r="C1980" s="71" t="s">
        <v>17</v>
      </c>
      <c r="D1980" s="71" t="s">
        <v>54</v>
      </c>
      <c r="E1980" s="72" t="s">
        <v>20</v>
      </c>
      <c r="F1980" s="72" t="s">
        <v>26</v>
      </c>
      <c r="G1980" s="73">
        <v>10</v>
      </c>
      <c r="H1980" s="73">
        <v>180.03</v>
      </c>
      <c r="I1980" s="73">
        <v>9</v>
      </c>
      <c r="J1980" s="73">
        <v>100.7</v>
      </c>
      <c r="K1980" s="73">
        <v>1</v>
      </c>
      <c r="L1980" s="73">
        <v>79.33</v>
      </c>
      <c r="N1980" s="108">
        <f t="shared" si="62"/>
        <v>0</v>
      </c>
      <c r="O1980" s="108">
        <f t="shared" si="62"/>
        <v>0</v>
      </c>
      <c r="P1980" s="108">
        <f t="shared" si="61"/>
        <v>0</v>
      </c>
    </row>
    <row r="1981" spans="1:16" hidden="1" x14ac:dyDescent="0.3">
      <c r="A1981" s="71" t="s">
        <v>140</v>
      </c>
      <c r="B1981" s="71" t="s">
        <v>12</v>
      </c>
      <c r="C1981" s="71" t="s">
        <v>13</v>
      </c>
      <c r="D1981" s="71" t="s">
        <v>50</v>
      </c>
      <c r="E1981" s="72" t="s">
        <v>18</v>
      </c>
      <c r="F1981" s="72" t="s">
        <v>16</v>
      </c>
      <c r="G1981" s="73">
        <v>22</v>
      </c>
      <c r="H1981" s="73">
        <v>179.98</v>
      </c>
      <c r="I1981" s="73">
        <v>7</v>
      </c>
      <c r="J1981" s="73">
        <v>55.46</v>
      </c>
      <c r="K1981" s="73">
        <v>15</v>
      </c>
      <c r="L1981" s="73">
        <v>124.52</v>
      </c>
      <c r="N1981" s="108">
        <f t="shared" si="62"/>
        <v>0</v>
      </c>
      <c r="O1981" s="108">
        <f t="shared" si="62"/>
        <v>0</v>
      </c>
      <c r="P1981" s="108">
        <f t="shared" si="61"/>
        <v>0</v>
      </c>
    </row>
    <row r="1982" spans="1:16" hidden="1" x14ac:dyDescent="0.3">
      <c r="A1982" s="71" t="s">
        <v>131</v>
      </c>
      <c r="B1982" s="71" t="s">
        <v>12</v>
      </c>
      <c r="C1982" s="71" t="s">
        <v>22</v>
      </c>
      <c r="D1982" s="71" t="s">
        <v>43</v>
      </c>
      <c r="E1982" s="72" t="s">
        <v>31</v>
      </c>
      <c r="F1982" s="72" t="s">
        <v>4</v>
      </c>
      <c r="G1982" s="73">
        <v>27</v>
      </c>
      <c r="H1982" s="73">
        <v>179.79</v>
      </c>
      <c r="I1982" s="73">
        <v>22</v>
      </c>
      <c r="J1982" s="73">
        <v>135.13999999999999</v>
      </c>
      <c r="K1982" s="73">
        <v>5</v>
      </c>
      <c r="L1982" s="73">
        <v>44.65</v>
      </c>
      <c r="N1982" s="108">
        <f t="shared" si="62"/>
        <v>0</v>
      </c>
      <c r="O1982" s="108">
        <f t="shared" si="62"/>
        <v>0</v>
      </c>
      <c r="P1982" s="108">
        <f t="shared" si="61"/>
        <v>0</v>
      </c>
    </row>
    <row r="1983" spans="1:16" hidden="1" x14ac:dyDescent="0.3">
      <c r="A1983" s="71" t="s">
        <v>132</v>
      </c>
      <c r="B1983" s="71" t="s">
        <v>57</v>
      </c>
      <c r="C1983" s="71" t="s">
        <v>13</v>
      </c>
      <c r="D1983" s="71" t="s">
        <v>97</v>
      </c>
      <c r="E1983" s="72" t="s">
        <v>25</v>
      </c>
      <c r="F1983" s="72" t="s">
        <v>26</v>
      </c>
      <c r="G1983" s="73">
        <v>10</v>
      </c>
      <c r="H1983" s="73">
        <v>179.68</v>
      </c>
      <c r="I1983" s="73">
        <v>3</v>
      </c>
      <c r="J1983" s="73">
        <v>26.43</v>
      </c>
      <c r="K1983" s="73">
        <v>7</v>
      </c>
      <c r="L1983" s="73">
        <v>153.25</v>
      </c>
      <c r="N1983" s="108">
        <f t="shared" si="62"/>
        <v>0</v>
      </c>
      <c r="O1983" s="108">
        <f t="shared" si="62"/>
        <v>0</v>
      </c>
      <c r="P1983" s="108">
        <f t="shared" si="61"/>
        <v>0</v>
      </c>
    </row>
    <row r="1984" spans="1:16" hidden="1" x14ac:dyDescent="0.3">
      <c r="A1984" s="71" t="s">
        <v>135</v>
      </c>
      <c r="B1984" s="71" t="s">
        <v>57</v>
      </c>
      <c r="C1984" s="71" t="s">
        <v>13</v>
      </c>
      <c r="D1984" s="71" t="s">
        <v>36</v>
      </c>
      <c r="E1984" s="72" t="s">
        <v>15</v>
      </c>
      <c r="F1984" s="72" t="s">
        <v>21</v>
      </c>
      <c r="G1984" s="73">
        <v>1</v>
      </c>
      <c r="H1984" s="73">
        <v>179.46</v>
      </c>
      <c r="I1984" s="73">
        <v>1</v>
      </c>
      <c r="J1984" s="73">
        <v>179.46</v>
      </c>
      <c r="K1984" s="73">
        <v>0</v>
      </c>
      <c r="L1984" s="73">
        <v>0</v>
      </c>
      <c r="N1984" s="108">
        <f t="shared" si="62"/>
        <v>0</v>
      </c>
      <c r="O1984" s="108">
        <f t="shared" si="62"/>
        <v>0</v>
      </c>
      <c r="P1984" s="108">
        <f t="shared" si="61"/>
        <v>0</v>
      </c>
    </row>
    <row r="1985" spans="1:16" hidden="1" x14ac:dyDescent="0.3">
      <c r="A1985" s="71" t="s">
        <v>161</v>
      </c>
      <c r="B1985" s="71" t="s">
        <v>12</v>
      </c>
      <c r="C1985" s="71" t="s">
        <v>55</v>
      </c>
      <c r="D1985" s="71" t="s">
        <v>99</v>
      </c>
      <c r="E1985" s="72" t="s">
        <v>41</v>
      </c>
      <c r="F1985" s="72" t="s">
        <v>21</v>
      </c>
      <c r="G1985" s="73">
        <v>9</v>
      </c>
      <c r="H1985" s="73">
        <v>179.44</v>
      </c>
      <c r="I1985" s="73">
        <v>0</v>
      </c>
      <c r="J1985" s="73">
        <v>0</v>
      </c>
      <c r="K1985" s="73">
        <v>9</v>
      </c>
      <c r="L1985" s="73">
        <v>179.44</v>
      </c>
      <c r="N1985" s="108">
        <f t="shared" si="62"/>
        <v>0</v>
      </c>
      <c r="O1985" s="108">
        <f t="shared" si="62"/>
        <v>0</v>
      </c>
      <c r="P1985" s="108">
        <f t="shared" si="61"/>
        <v>0</v>
      </c>
    </row>
    <row r="1986" spans="1:16" hidden="1" x14ac:dyDescent="0.3">
      <c r="A1986" s="71" t="s">
        <v>161</v>
      </c>
      <c r="B1986" s="71" t="s">
        <v>57</v>
      </c>
      <c r="C1986" s="71" t="s">
        <v>55</v>
      </c>
      <c r="D1986" s="71" t="s">
        <v>27</v>
      </c>
      <c r="E1986" s="72" t="s">
        <v>37</v>
      </c>
      <c r="F1986" s="72" t="s">
        <v>26</v>
      </c>
      <c r="G1986" s="73">
        <v>5</v>
      </c>
      <c r="H1986" s="73">
        <v>179.42</v>
      </c>
      <c r="I1986" s="73">
        <v>0</v>
      </c>
      <c r="J1986" s="73">
        <v>0</v>
      </c>
      <c r="K1986" s="73">
        <v>5</v>
      </c>
      <c r="L1986" s="73">
        <v>179.42</v>
      </c>
      <c r="N1986" s="108">
        <f t="shared" si="62"/>
        <v>0</v>
      </c>
      <c r="O1986" s="108">
        <f t="shared" si="62"/>
        <v>0</v>
      </c>
      <c r="P1986" s="108">
        <f t="shared" si="61"/>
        <v>0</v>
      </c>
    </row>
    <row r="1987" spans="1:16" hidden="1" x14ac:dyDescent="0.3">
      <c r="A1987" s="71" t="s">
        <v>161</v>
      </c>
      <c r="B1987" s="71" t="s">
        <v>57</v>
      </c>
      <c r="C1987" s="71" t="s">
        <v>55</v>
      </c>
      <c r="D1987" s="71" t="s">
        <v>35</v>
      </c>
      <c r="E1987" s="72" t="s">
        <v>31</v>
      </c>
      <c r="F1987" s="72" t="s">
        <v>4</v>
      </c>
      <c r="G1987" s="73">
        <v>4</v>
      </c>
      <c r="H1987" s="73">
        <v>178.98</v>
      </c>
      <c r="I1987" s="73">
        <v>0</v>
      </c>
      <c r="J1987" s="73">
        <v>0</v>
      </c>
      <c r="K1987" s="73">
        <v>4</v>
      </c>
      <c r="L1987" s="73">
        <v>178.98</v>
      </c>
      <c r="N1987" s="108">
        <f t="shared" si="62"/>
        <v>0</v>
      </c>
      <c r="O1987" s="108">
        <f t="shared" si="62"/>
        <v>0</v>
      </c>
      <c r="P1987" s="108">
        <f t="shared" ref="P1987:P2050" si="63">H1987-L1987-J1987</f>
        <v>0</v>
      </c>
    </row>
    <row r="1988" spans="1:16" x14ac:dyDescent="0.3">
      <c r="A1988" s="71" t="s">
        <v>163</v>
      </c>
      <c r="B1988" s="71" t="s">
        <v>57</v>
      </c>
      <c r="C1988" s="71" t="s">
        <v>17</v>
      </c>
      <c r="D1988" s="71" t="s">
        <v>51</v>
      </c>
      <c r="E1988" s="72" t="s">
        <v>3</v>
      </c>
      <c r="F1988" s="72" t="s">
        <v>26</v>
      </c>
      <c r="G1988" s="91">
        <v>3</v>
      </c>
      <c r="H1988" s="73">
        <v>178.9</v>
      </c>
      <c r="I1988" s="91">
        <v>2</v>
      </c>
      <c r="J1988" s="73">
        <v>16.5</v>
      </c>
      <c r="K1988" s="91">
        <v>1</v>
      </c>
      <c r="L1988" s="73">
        <v>162.4</v>
      </c>
      <c r="N1988" s="108">
        <f t="shared" si="62"/>
        <v>0</v>
      </c>
      <c r="O1988" s="108">
        <f t="shared" si="62"/>
        <v>0</v>
      </c>
      <c r="P1988" s="108">
        <f t="shared" si="63"/>
        <v>0</v>
      </c>
    </row>
    <row r="1989" spans="1:16" x14ac:dyDescent="0.3">
      <c r="A1989" s="71" t="s">
        <v>160</v>
      </c>
      <c r="B1989" s="71" t="s">
        <v>129</v>
      </c>
      <c r="C1989" s="71" t="s">
        <v>55</v>
      </c>
      <c r="D1989" s="71" t="s">
        <v>51</v>
      </c>
      <c r="E1989" s="72" t="s">
        <v>15</v>
      </c>
      <c r="F1989" s="72" t="s">
        <v>16</v>
      </c>
      <c r="G1989" s="91">
        <v>4</v>
      </c>
      <c r="H1989" s="73">
        <v>178.75</v>
      </c>
      <c r="I1989" s="91">
        <v>1</v>
      </c>
      <c r="J1989" s="73">
        <v>116.99</v>
      </c>
      <c r="K1989" s="91">
        <v>3</v>
      </c>
      <c r="L1989" s="73">
        <v>61.76</v>
      </c>
      <c r="N1989" s="108">
        <f t="shared" si="62"/>
        <v>0</v>
      </c>
      <c r="O1989" s="108">
        <f t="shared" si="62"/>
        <v>0</v>
      </c>
      <c r="P1989" s="108">
        <f t="shared" si="63"/>
        <v>0</v>
      </c>
    </row>
    <row r="1990" spans="1:16" hidden="1" x14ac:dyDescent="0.3">
      <c r="A1990" s="71" t="s">
        <v>144</v>
      </c>
      <c r="B1990" s="71" t="s">
        <v>57</v>
      </c>
      <c r="C1990" s="71" t="s">
        <v>55</v>
      </c>
      <c r="D1990" s="71" t="s">
        <v>52</v>
      </c>
      <c r="E1990" s="72" t="s">
        <v>40</v>
      </c>
      <c r="F1990" s="72" t="s">
        <v>26</v>
      </c>
      <c r="G1990" s="73">
        <v>6</v>
      </c>
      <c r="H1990" s="73">
        <v>178.64</v>
      </c>
      <c r="I1990" s="73">
        <v>4</v>
      </c>
      <c r="J1990" s="73">
        <v>134.12</v>
      </c>
      <c r="K1990" s="73">
        <v>2</v>
      </c>
      <c r="L1990" s="73">
        <v>44.52</v>
      </c>
      <c r="N1990" s="108">
        <f t="shared" si="62"/>
        <v>0</v>
      </c>
      <c r="O1990" s="108">
        <f t="shared" si="62"/>
        <v>0</v>
      </c>
      <c r="P1990" s="108">
        <f t="shared" si="63"/>
        <v>0</v>
      </c>
    </row>
    <row r="1991" spans="1:16" hidden="1" x14ac:dyDescent="0.3">
      <c r="A1991" s="71" t="s">
        <v>155</v>
      </c>
      <c r="B1991" s="71" t="s">
        <v>12</v>
      </c>
      <c r="C1991" s="71" t="s">
        <v>55</v>
      </c>
      <c r="D1991" s="71" t="s">
        <v>79</v>
      </c>
      <c r="E1991" s="72" t="s">
        <v>41</v>
      </c>
      <c r="F1991" s="72" t="s">
        <v>21</v>
      </c>
      <c r="G1991" s="73">
        <v>1</v>
      </c>
      <c r="H1991" s="73">
        <v>178.55</v>
      </c>
      <c r="I1991" s="73">
        <v>0</v>
      </c>
      <c r="J1991" s="73">
        <v>0</v>
      </c>
      <c r="K1991" s="73">
        <v>1</v>
      </c>
      <c r="L1991" s="73">
        <v>178.55</v>
      </c>
      <c r="N1991" s="108">
        <f t="shared" si="62"/>
        <v>0</v>
      </c>
      <c r="O1991" s="108">
        <f t="shared" si="62"/>
        <v>0</v>
      </c>
      <c r="P1991" s="108">
        <f t="shared" si="63"/>
        <v>0</v>
      </c>
    </row>
    <row r="1992" spans="1:16" hidden="1" x14ac:dyDescent="0.3">
      <c r="A1992" s="71" t="s">
        <v>161</v>
      </c>
      <c r="B1992" s="71" t="s">
        <v>57</v>
      </c>
      <c r="C1992" s="71" t="s">
        <v>55</v>
      </c>
      <c r="D1992" s="71" t="s">
        <v>78</v>
      </c>
      <c r="E1992" s="72" t="s">
        <v>41</v>
      </c>
      <c r="F1992" s="72" t="s">
        <v>26</v>
      </c>
      <c r="G1992" s="73">
        <v>11</v>
      </c>
      <c r="H1992" s="73">
        <v>178.53</v>
      </c>
      <c r="I1992" s="73">
        <v>1</v>
      </c>
      <c r="J1992" s="73">
        <v>60.32</v>
      </c>
      <c r="K1992" s="73">
        <v>10</v>
      </c>
      <c r="L1992" s="73">
        <v>118.21</v>
      </c>
      <c r="N1992" s="108">
        <f t="shared" si="62"/>
        <v>0</v>
      </c>
      <c r="O1992" s="108">
        <f t="shared" si="62"/>
        <v>0</v>
      </c>
      <c r="P1992" s="108">
        <f t="shared" si="63"/>
        <v>0</v>
      </c>
    </row>
    <row r="1993" spans="1:16" hidden="1" x14ac:dyDescent="0.3">
      <c r="A1993" s="71" t="s">
        <v>160</v>
      </c>
      <c r="B1993" s="71" t="s">
        <v>12</v>
      </c>
      <c r="C1993" s="71" t="s">
        <v>55</v>
      </c>
      <c r="D1993" s="71" t="s">
        <v>80</v>
      </c>
      <c r="E1993" s="72" t="s">
        <v>20</v>
      </c>
      <c r="F1993" s="72" t="s">
        <v>26</v>
      </c>
      <c r="G1993" s="73">
        <v>3</v>
      </c>
      <c r="H1993" s="73">
        <v>178.49</v>
      </c>
      <c r="I1993" s="73">
        <v>0</v>
      </c>
      <c r="J1993" s="73">
        <v>0</v>
      </c>
      <c r="K1993" s="73">
        <v>3</v>
      </c>
      <c r="L1993" s="73">
        <v>178.49</v>
      </c>
      <c r="N1993" s="108">
        <f t="shared" si="62"/>
        <v>0</v>
      </c>
      <c r="O1993" s="108">
        <f t="shared" si="62"/>
        <v>0</v>
      </c>
      <c r="P1993" s="108">
        <f t="shared" si="63"/>
        <v>0</v>
      </c>
    </row>
    <row r="1994" spans="1:16" hidden="1" x14ac:dyDescent="0.3">
      <c r="A1994" s="71" t="s">
        <v>140</v>
      </c>
      <c r="B1994" s="71" t="s">
        <v>57</v>
      </c>
      <c r="C1994" s="71" t="s">
        <v>13</v>
      </c>
      <c r="D1994" s="71" t="s">
        <v>32</v>
      </c>
      <c r="E1994" s="72" t="s">
        <v>28</v>
      </c>
      <c r="F1994" s="72" t="s">
        <v>16</v>
      </c>
      <c r="G1994" s="73">
        <v>3</v>
      </c>
      <c r="H1994" s="73">
        <v>178.05</v>
      </c>
      <c r="I1994" s="73">
        <v>0</v>
      </c>
      <c r="J1994" s="73">
        <v>0</v>
      </c>
      <c r="K1994" s="73">
        <v>3</v>
      </c>
      <c r="L1994" s="73">
        <v>178.05</v>
      </c>
      <c r="N1994" s="108">
        <f t="shared" si="62"/>
        <v>0</v>
      </c>
      <c r="O1994" s="108">
        <f t="shared" si="62"/>
        <v>0</v>
      </c>
      <c r="P1994" s="108">
        <f t="shared" si="63"/>
        <v>0</v>
      </c>
    </row>
    <row r="1995" spans="1:16" hidden="1" x14ac:dyDescent="0.3">
      <c r="A1995" s="71" t="s">
        <v>148</v>
      </c>
      <c r="B1995" s="71" t="s">
        <v>57</v>
      </c>
      <c r="C1995" s="71" t="s">
        <v>55</v>
      </c>
      <c r="D1995" s="71" t="s">
        <v>100</v>
      </c>
      <c r="E1995" s="72" t="s">
        <v>31</v>
      </c>
      <c r="F1995" s="72" t="s">
        <v>16</v>
      </c>
      <c r="G1995" s="73">
        <v>4</v>
      </c>
      <c r="H1995" s="73">
        <v>178.04</v>
      </c>
      <c r="I1995" s="73">
        <v>0</v>
      </c>
      <c r="J1995" s="73">
        <v>0</v>
      </c>
      <c r="K1995" s="73">
        <v>4</v>
      </c>
      <c r="L1995" s="73">
        <v>178.04</v>
      </c>
      <c r="N1995" s="108">
        <f t="shared" si="62"/>
        <v>0</v>
      </c>
      <c r="O1995" s="108">
        <f t="shared" si="62"/>
        <v>0</v>
      </c>
      <c r="P1995" s="108">
        <f t="shared" si="63"/>
        <v>0</v>
      </c>
    </row>
    <row r="1996" spans="1:16" hidden="1" x14ac:dyDescent="0.3">
      <c r="A1996" s="71" t="s">
        <v>140</v>
      </c>
      <c r="B1996" s="71" t="s">
        <v>57</v>
      </c>
      <c r="C1996" s="71" t="s">
        <v>13</v>
      </c>
      <c r="D1996" s="71" t="s">
        <v>65</v>
      </c>
      <c r="E1996" s="72" t="s">
        <v>41</v>
      </c>
      <c r="F1996" s="72" t="s">
        <v>26</v>
      </c>
      <c r="G1996" s="73">
        <v>11</v>
      </c>
      <c r="H1996" s="73">
        <v>177.99</v>
      </c>
      <c r="I1996" s="73">
        <v>1</v>
      </c>
      <c r="J1996" s="73">
        <v>32.479999999999997</v>
      </c>
      <c r="K1996" s="73">
        <v>10</v>
      </c>
      <c r="L1996" s="73">
        <v>145.51</v>
      </c>
      <c r="N1996" s="108">
        <f t="shared" si="62"/>
        <v>0</v>
      </c>
      <c r="O1996" s="108">
        <f t="shared" si="62"/>
        <v>0</v>
      </c>
      <c r="P1996" s="108">
        <f t="shared" si="63"/>
        <v>0</v>
      </c>
    </row>
    <row r="1997" spans="1:16" hidden="1" x14ac:dyDescent="0.3">
      <c r="A1997" s="71" t="s">
        <v>163</v>
      </c>
      <c r="B1997" s="71" t="s">
        <v>12</v>
      </c>
      <c r="C1997" s="71" t="s">
        <v>13</v>
      </c>
      <c r="D1997" s="71" t="s">
        <v>90</v>
      </c>
      <c r="E1997" s="72" t="s">
        <v>25</v>
      </c>
      <c r="F1997" s="72" t="s">
        <v>4</v>
      </c>
      <c r="G1997" s="73">
        <v>8</v>
      </c>
      <c r="H1997" s="73">
        <v>177.85</v>
      </c>
      <c r="I1997" s="73">
        <v>0</v>
      </c>
      <c r="J1997" s="73">
        <v>0</v>
      </c>
      <c r="K1997" s="73">
        <v>8</v>
      </c>
      <c r="L1997" s="73">
        <v>177.85</v>
      </c>
      <c r="N1997" s="108">
        <f t="shared" si="62"/>
        <v>0</v>
      </c>
      <c r="O1997" s="108">
        <f t="shared" si="62"/>
        <v>0</v>
      </c>
      <c r="P1997" s="108">
        <f t="shared" si="63"/>
        <v>0</v>
      </c>
    </row>
    <row r="1998" spans="1:16" hidden="1" x14ac:dyDescent="0.3">
      <c r="A1998" s="71" t="s">
        <v>163</v>
      </c>
      <c r="B1998" s="71" t="s">
        <v>57</v>
      </c>
      <c r="C1998" s="71" t="s">
        <v>55</v>
      </c>
      <c r="D1998" s="71" t="s">
        <v>32</v>
      </c>
      <c r="E1998" s="72" t="s">
        <v>41</v>
      </c>
      <c r="F1998" s="72" t="s">
        <v>26</v>
      </c>
      <c r="G1998" s="73">
        <v>12</v>
      </c>
      <c r="H1998" s="73">
        <v>177.71</v>
      </c>
      <c r="I1998" s="73">
        <v>1</v>
      </c>
      <c r="J1998" s="73">
        <v>18.03</v>
      </c>
      <c r="K1998" s="73">
        <v>11</v>
      </c>
      <c r="L1998" s="73">
        <v>159.68</v>
      </c>
      <c r="N1998" s="108">
        <f t="shared" si="62"/>
        <v>0</v>
      </c>
      <c r="O1998" s="108">
        <f t="shared" si="62"/>
        <v>0</v>
      </c>
      <c r="P1998" s="108">
        <f t="shared" si="63"/>
        <v>0</v>
      </c>
    </row>
    <row r="1999" spans="1:16" hidden="1" x14ac:dyDescent="0.3">
      <c r="A1999" s="71" t="s">
        <v>156</v>
      </c>
      <c r="B1999" s="71" t="s">
        <v>57</v>
      </c>
      <c r="C1999" s="71" t="s">
        <v>55</v>
      </c>
      <c r="D1999" s="71" t="s">
        <v>56</v>
      </c>
      <c r="E1999" s="72" t="s">
        <v>40</v>
      </c>
      <c r="F1999" s="72" t="s">
        <v>4</v>
      </c>
      <c r="G1999" s="73">
        <v>3</v>
      </c>
      <c r="H1999" s="73">
        <v>177.67</v>
      </c>
      <c r="I1999" s="73">
        <v>1</v>
      </c>
      <c r="J1999" s="73">
        <v>52.28</v>
      </c>
      <c r="K1999" s="73">
        <v>2</v>
      </c>
      <c r="L1999" s="73">
        <v>125.39</v>
      </c>
      <c r="N1999" s="108">
        <f t="shared" si="62"/>
        <v>0</v>
      </c>
      <c r="O1999" s="108">
        <f t="shared" si="62"/>
        <v>0</v>
      </c>
      <c r="P1999" s="108">
        <f t="shared" si="63"/>
        <v>0</v>
      </c>
    </row>
    <row r="2000" spans="1:16" hidden="1" x14ac:dyDescent="0.3">
      <c r="A2000" s="71" t="s">
        <v>161</v>
      </c>
      <c r="B2000" s="71" t="s">
        <v>12</v>
      </c>
      <c r="C2000" s="71" t="s">
        <v>55</v>
      </c>
      <c r="D2000" s="71" t="s">
        <v>48</v>
      </c>
      <c r="E2000" s="72" t="s">
        <v>25</v>
      </c>
      <c r="F2000" s="72" t="s">
        <v>16</v>
      </c>
      <c r="G2000" s="73">
        <v>1</v>
      </c>
      <c r="H2000" s="73">
        <v>177.64</v>
      </c>
      <c r="I2000" s="73">
        <v>0</v>
      </c>
      <c r="J2000" s="73">
        <v>0</v>
      </c>
      <c r="K2000" s="73">
        <v>1</v>
      </c>
      <c r="L2000" s="73">
        <v>177.64</v>
      </c>
      <c r="N2000" s="108">
        <f t="shared" si="62"/>
        <v>0</v>
      </c>
      <c r="O2000" s="108">
        <f t="shared" si="62"/>
        <v>0</v>
      </c>
      <c r="P2000" s="108">
        <f t="shared" si="63"/>
        <v>0</v>
      </c>
    </row>
    <row r="2001" spans="1:16" hidden="1" x14ac:dyDescent="0.3">
      <c r="A2001" s="71" t="s">
        <v>161</v>
      </c>
      <c r="B2001" s="71" t="s">
        <v>12</v>
      </c>
      <c r="C2001" s="71" t="s">
        <v>13</v>
      </c>
      <c r="D2001" s="71" t="s">
        <v>27</v>
      </c>
      <c r="E2001" s="72" t="s">
        <v>37</v>
      </c>
      <c r="F2001" s="72" t="s">
        <v>26</v>
      </c>
      <c r="G2001" s="73">
        <v>6</v>
      </c>
      <c r="H2001" s="73">
        <v>177.45</v>
      </c>
      <c r="I2001" s="73">
        <v>0</v>
      </c>
      <c r="J2001" s="73">
        <v>0</v>
      </c>
      <c r="K2001" s="73">
        <v>6</v>
      </c>
      <c r="L2001" s="73">
        <v>177.45</v>
      </c>
      <c r="N2001" s="108">
        <f t="shared" si="62"/>
        <v>0</v>
      </c>
      <c r="O2001" s="108">
        <f t="shared" si="62"/>
        <v>0</v>
      </c>
      <c r="P2001" s="108">
        <f t="shared" si="63"/>
        <v>0</v>
      </c>
    </row>
    <row r="2002" spans="1:16" hidden="1" x14ac:dyDescent="0.3">
      <c r="A2002" s="71" t="s">
        <v>163</v>
      </c>
      <c r="B2002" s="71" t="s">
        <v>57</v>
      </c>
      <c r="C2002" s="71" t="s">
        <v>17</v>
      </c>
      <c r="D2002" s="71" t="s">
        <v>42</v>
      </c>
      <c r="E2002" s="72" t="s">
        <v>25</v>
      </c>
      <c r="F2002" s="72" t="s">
        <v>4</v>
      </c>
      <c r="G2002" s="73">
        <v>1</v>
      </c>
      <c r="H2002" s="73">
        <v>177.41</v>
      </c>
      <c r="I2002" s="73">
        <v>1</v>
      </c>
      <c r="J2002" s="73">
        <v>177.41</v>
      </c>
      <c r="K2002" s="73">
        <v>0</v>
      </c>
      <c r="L2002" s="73">
        <v>0</v>
      </c>
      <c r="N2002" s="108">
        <f t="shared" si="62"/>
        <v>0</v>
      </c>
      <c r="O2002" s="108">
        <f t="shared" si="62"/>
        <v>0</v>
      </c>
      <c r="P2002" s="108">
        <f t="shared" si="63"/>
        <v>0</v>
      </c>
    </row>
    <row r="2003" spans="1:16" hidden="1" x14ac:dyDescent="0.3">
      <c r="A2003" s="71" t="s">
        <v>131</v>
      </c>
      <c r="B2003" s="71" t="s">
        <v>12</v>
      </c>
      <c r="C2003" s="71" t="s">
        <v>22</v>
      </c>
      <c r="D2003" s="71" t="s">
        <v>38</v>
      </c>
      <c r="E2003" s="72" t="s">
        <v>37</v>
      </c>
      <c r="F2003" s="72" t="s">
        <v>21</v>
      </c>
      <c r="G2003" s="73">
        <v>9</v>
      </c>
      <c r="H2003" s="73">
        <v>177.31</v>
      </c>
      <c r="I2003" s="73">
        <v>3</v>
      </c>
      <c r="J2003" s="73">
        <v>32.659999999999997</v>
      </c>
      <c r="K2003" s="73">
        <v>6</v>
      </c>
      <c r="L2003" s="73">
        <v>144.65</v>
      </c>
      <c r="N2003" s="108">
        <f t="shared" si="62"/>
        <v>0</v>
      </c>
      <c r="O2003" s="108">
        <f t="shared" si="62"/>
        <v>0</v>
      </c>
      <c r="P2003" s="108">
        <f t="shared" si="63"/>
        <v>0</v>
      </c>
    </row>
    <row r="2004" spans="1:16" hidden="1" x14ac:dyDescent="0.3">
      <c r="A2004" s="71" t="s">
        <v>134</v>
      </c>
      <c r="B2004" s="71" t="s">
        <v>12</v>
      </c>
      <c r="C2004" s="71" t="s">
        <v>13</v>
      </c>
      <c r="D2004" s="71" t="s">
        <v>50</v>
      </c>
      <c r="E2004" s="72" t="s">
        <v>24</v>
      </c>
      <c r="F2004" s="72" t="s">
        <v>16</v>
      </c>
      <c r="G2004" s="73">
        <v>2</v>
      </c>
      <c r="H2004" s="73">
        <v>177.15</v>
      </c>
      <c r="I2004" s="73">
        <v>0</v>
      </c>
      <c r="J2004" s="73">
        <v>0</v>
      </c>
      <c r="K2004" s="73">
        <v>2</v>
      </c>
      <c r="L2004" s="73">
        <v>177.15</v>
      </c>
      <c r="N2004" s="108">
        <f t="shared" ref="N2004:O2067" si="64">G2004-I2004-K2004</f>
        <v>0</v>
      </c>
      <c r="O2004" s="108">
        <f t="shared" si="64"/>
        <v>0</v>
      </c>
      <c r="P2004" s="108">
        <f t="shared" si="63"/>
        <v>0</v>
      </c>
    </row>
    <row r="2005" spans="1:16" hidden="1" x14ac:dyDescent="0.3">
      <c r="A2005" s="71" t="s">
        <v>132</v>
      </c>
      <c r="B2005" s="71" t="s">
        <v>12</v>
      </c>
      <c r="C2005" s="71" t="s">
        <v>13</v>
      </c>
      <c r="D2005" s="71" t="s">
        <v>93</v>
      </c>
      <c r="E2005" s="72" t="s">
        <v>18</v>
      </c>
      <c r="F2005" s="72" t="s">
        <v>4</v>
      </c>
      <c r="G2005" s="73">
        <v>22</v>
      </c>
      <c r="H2005" s="73">
        <v>177.13</v>
      </c>
      <c r="I2005" s="73">
        <v>4</v>
      </c>
      <c r="J2005" s="73">
        <v>17.260000000000002</v>
      </c>
      <c r="K2005" s="73">
        <v>18</v>
      </c>
      <c r="L2005" s="73">
        <v>159.87</v>
      </c>
      <c r="N2005" s="108">
        <f t="shared" si="64"/>
        <v>0</v>
      </c>
      <c r="O2005" s="108">
        <f t="shared" si="64"/>
        <v>0</v>
      </c>
      <c r="P2005" s="108">
        <f t="shared" si="63"/>
        <v>0</v>
      </c>
    </row>
    <row r="2006" spans="1:16" hidden="1" x14ac:dyDescent="0.3">
      <c r="A2006" s="71" t="s">
        <v>140</v>
      </c>
      <c r="B2006" s="71" t="s">
        <v>57</v>
      </c>
      <c r="C2006" s="71" t="s">
        <v>13</v>
      </c>
      <c r="D2006" s="71" t="s">
        <v>43</v>
      </c>
      <c r="E2006" s="72" t="s">
        <v>15</v>
      </c>
      <c r="F2006" s="72" t="s">
        <v>26</v>
      </c>
      <c r="G2006" s="73">
        <v>2</v>
      </c>
      <c r="H2006" s="73">
        <v>177.1</v>
      </c>
      <c r="I2006" s="73">
        <v>0</v>
      </c>
      <c r="J2006" s="73">
        <v>0</v>
      </c>
      <c r="K2006" s="73">
        <v>2</v>
      </c>
      <c r="L2006" s="73">
        <v>177.1</v>
      </c>
      <c r="N2006" s="108">
        <f t="shared" si="64"/>
        <v>0</v>
      </c>
      <c r="O2006" s="108">
        <f t="shared" si="64"/>
        <v>0</v>
      </c>
      <c r="P2006" s="108">
        <f t="shared" si="63"/>
        <v>0</v>
      </c>
    </row>
    <row r="2007" spans="1:16" hidden="1" x14ac:dyDescent="0.3">
      <c r="A2007" s="71" t="s">
        <v>158</v>
      </c>
      <c r="B2007" s="71" t="s">
        <v>12</v>
      </c>
      <c r="C2007" s="71" t="s">
        <v>55</v>
      </c>
      <c r="D2007" s="71" t="s">
        <v>52</v>
      </c>
      <c r="E2007" s="72" t="s">
        <v>24</v>
      </c>
      <c r="F2007" s="72" t="s">
        <v>21</v>
      </c>
      <c r="G2007" s="73">
        <v>2</v>
      </c>
      <c r="H2007" s="73">
        <v>177.02</v>
      </c>
      <c r="I2007" s="73">
        <v>0</v>
      </c>
      <c r="J2007" s="73">
        <v>0</v>
      </c>
      <c r="K2007" s="73">
        <v>2</v>
      </c>
      <c r="L2007" s="73">
        <v>177.02</v>
      </c>
      <c r="N2007" s="108">
        <f t="shared" si="64"/>
        <v>0</v>
      </c>
      <c r="O2007" s="108">
        <f t="shared" si="64"/>
        <v>0</v>
      </c>
      <c r="P2007" s="108">
        <f t="shared" si="63"/>
        <v>0</v>
      </c>
    </row>
    <row r="2008" spans="1:16" hidden="1" x14ac:dyDescent="0.3">
      <c r="A2008" s="71" t="s">
        <v>161</v>
      </c>
      <c r="B2008" s="71" t="s">
        <v>57</v>
      </c>
      <c r="C2008" s="71" t="s">
        <v>55</v>
      </c>
      <c r="D2008" s="71" t="s">
        <v>73</v>
      </c>
      <c r="E2008" s="72" t="s">
        <v>25</v>
      </c>
      <c r="F2008" s="72" t="s">
        <v>26</v>
      </c>
      <c r="G2008" s="73">
        <v>8</v>
      </c>
      <c r="H2008" s="73">
        <v>176.79</v>
      </c>
      <c r="I2008" s="73">
        <v>0</v>
      </c>
      <c r="J2008" s="73">
        <v>0</v>
      </c>
      <c r="K2008" s="73">
        <v>8</v>
      </c>
      <c r="L2008" s="73">
        <v>176.79</v>
      </c>
      <c r="N2008" s="108">
        <f t="shared" si="64"/>
        <v>0</v>
      </c>
      <c r="O2008" s="108">
        <f t="shared" si="64"/>
        <v>0</v>
      </c>
      <c r="P2008" s="108">
        <f t="shared" si="63"/>
        <v>0</v>
      </c>
    </row>
    <row r="2009" spans="1:16" hidden="1" x14ac:dyDescent="0.3">
      <c r="A2009" s="71" t="s">
        <v>161</v>
      </c>
      <c r="B2009" s="71" t="s">
        <v>12</v>
      </c>
      <c r="C2009" s="71" t="s">
        <v>55</v>
      </c>
      <c r="D2009" s="71" t="s">
        <v>52</v>
      </c>
      <c r="E2009" s="72" t="s">
        <v>24</v>
      </c>
      <c r="F2009" s="72" t="s">
        <v>21</v>
      </c>
      <c r="G2009" s="73">
        <v>1</v>
      </c>
      <c r="H2009" s="73">
        <v>176.72</v>
      </c>
      <c r="I2009" s="73">
        <v>0</v>
      </c>
      <c r="J2009" s="73">
        <v>0</v>
      </c>
      <c r="K2009" s="73">
        <v>1</v>
      </c>
      <c r="L2009" s="73">
        <v>176.72</v>
      </c>
      <c r="N2009" s="108">
        <f t="shared" si="64"/>
        <v>0</v>
      </c>
      <c r="O2009" s="108">
        <f t="shared" si="64"/>
        <v>0</v>
      </c>
      <c r="P2009" s="108">
        <f t="shared" si="63"/>
        <v>0</v>
      </c>
    </row>
    <row r="2010" spans="1:16" hidden="1" x14ac:dyDescent="0.3">
      <c r="A2010" s="71" t="s">
        <v>161</v>
      </c>
      <c r="B2010" s="71" t="s">
        <v>129</v>
      </c>
      <c r="C2010" s="71" t="s">
        <v>55</v>
      </c>
      <c r="D2010" s="71" t="s">
        <v>48</v>
      </c>
      <c r="E2010" s="72" t="s">
        <v>24</v>
      </c>
      <c r="F2010" s="72" t="s">
        <v>26</v>
      </c>
      <c r="G2010" s="73">
        <v>1</v>
      </c>
      <c r="H2010" s="73">
        <v>176.57</v>
      </c>
      <c r="I2010" s="73">
        <v>0</v>
      </c>
      <c r="J2010" s="73">
        <v>0</v>
      </c>
      <c r="K2010" s="73">
        <v>1</v>
      </c>
      <c r="L2010" s="73">
        <v>176.57</v>
      </c>
      <c r="N2010" s="108">
        <f t="shared" si="64"/>
        <v>0</v>
      </c>
      <c r="O2010" s="108">
        <f t="shared" si="64"/>
        <v>0</v>
      </c>
      <c r="P2010" s="108">
        <f t="shared" si="63"/>
        <v>0</v>
      </c>
    </row>
    <row r="2011" spans="1:16" hidden="1" x14ac:dyDescent="0.3">
      <c r="A2011" s="71" t="s">
        <v>154</v>
      </c>
      <c r="B2011" s="71" t="s">
        <v>129</v>
      </c>
      <c r="C2011" s="71" t="s">
        <v>55</v>
      </c>
      <c r="D2011" s="71" t="s">
        <v>102</v>
      </c>
      <c r="E2011" s="72" t="s">
        <v>25</v>
      </c>
      <c r="F2011" s="72" t="s">
        <v>26</v>
      </c>
      <c r="G2011" s="73">
        <v>1</v>
      </c>
      <c r="H2011" s="73">
        <v>176.32</v>
      </c>
      <c r="I2011" s="73">
        <v>0</v>
      </c>
      <c r="J2011" s="73">
        <v>0</v>
      </c>
      <c r="K2011" s="73">
        <v>1</v>
      </c>
      <c r="L2011" s="73">
        <v>176.32</v>
      </c>
      <c r="N2011" s="108">
        <f t="shared" si="64"/>
        <v>0</v>
      </c>
      <c r="O2011" s="108">
        <f t="shared" si="64"/>
        <v>0</v>
      </c>
      <c r="P2011" s="108">
        <f t="shared" si="63"/>
        <v>0</v>
      </c>
    </row>
    <row r="2012" spans="1:16" hidden="1" x14ac:dyDescent="0.3">
      <c r="A2012" s="71" t="s">
        <v>154</v>
      </c>
      <c r="B2012" s="71" t="s">
        <v>129</v>
      </c>
      <c r="C2012" s="71" t="s">
        <v>55</v>
      </c>
      <c r="D2012" s="71" t="s">
        <v>23</v>
      </c>
      <c r="E2012" s="72" t="s">
        <v>15</v>
      </c>
      <c r="F2012" s="72" t="s">
        <v>16</v>
      </c>
      <c r="G2012" s="73">
        <v>1</v>
      </c>
      <c r="H2012" s="73">
        <v>176.24</v>
      </c>
      <c r="I2012" s="73">
        <v>0</v>
      </c>
      <c r="J2012" s="73">
        <v>0</v>
      </c>
      <c r="K2012" s="73">
        <v>1</v>
      </c>
      <c r="L2012" s="73">
        <v>176.24</v>
      </c>
      <c r="N2012" s="108">
        <f t="shared" si="64"/>
        <v>0</v>
      </c>
      <c r="O2012" s="108">
        <f t="shared" si="64"/>
        <v>0</v>
      </c>
      <c r="P2012" s="108">
        <f t="shared" si="63"/>
        <v>0</v>
      </c>
    </row>
    <row r="2013" spans="1:16" x14ac:dyDescent="0.3">
      <c r="A2013" s="71" t="s">
        <v>158</v>
      </c>
      <c r="B2013" s="71" t="s">
        <v>12</v>
      </c>
      <c r="C2013" s="71" t="s">
        <v>55</v>
      </c>
      <c r="D2013" s="71" t="s">
        <v>51</v>
      </c>
      <c r="E2013" s="72" t="s">
        <v>18</v>
      </c>
      <c r="F2013" s="72" t="s">
        <v>21</v>
      </c>
      <c r="G2013" s="91">
        <v>16</v>
      </c>
      <c r="H2013" s="73">
        <v>175.93</v>
      </c>
      <c r="I2013" s="91">
        <v>0</v>
      </c>
      <c r="J2013" s="73">
        <v>0</v>
      </c>
      <c r="K2013" s="91">
        <v>16</v>
      </c>
      <c r="L2013" s="73">
        <v>175.93</v>
      </c>
      <c r="N2013" s="108">
        <f t="shared" si="64"/>
        <v>0</v>
      </c>
      <c r="O2013" s="108">
        <f t="shared" si="64"/>
        <v>0</v>
      </c>
      <c r="P2013" s="108">
        <f t="shared" si="63"/>
        <v>0</v>
      </c>
    </row>
    <row r="2014" spans="1:16" hidden="1" x14ac:dyDescent="0.3">
      <c r="A2014" s="71" t="s">
        <v>134</v>
      </c>
      <c r="B2014" s="71" t="s">
        <v>57</v>
      </c>
      <c r="C2014" s="71" t="s">
        <v>13</v>
      </c>
      <c r="D2014" s="71" t="s">
        <v>63</v>
      </c>
      <c r="E2014" s="72" t="s">
        <v>40</v>
      </c>
      <c r="F2014" s="72" t="s">
        <v>26</v>
      </c>
      <c r="G2014" s="73">
        <v>4</v>
      </c>
      <c r="H2014" s="73">
        <v>175.9</v>
      </c>
      <c r="I2014" s="73">
        <v>2</v>
      </c>
      <c r="J2014" s="73">
        <v>86.82</v>
      </c>
      <c r="K2014" s="73">
        <v>2</v>
      </c>
      <c r="L2014" s="73">
        <v>89.08</v>
      </c>
      <c r="N2014" s="108">
        <f t="shared" si="64"/>
        <v>0</v>
      </c>
      <c r="O2014" s="108">
        <f t="shared" si="64"/>
        <v>0</v>
      </c>
      <c r="P2014" s="108">
        <f t="shared" si="63"/>
        <v>0</v>
      </c>
    </row>
    <row r="2015" spans="1:16" x14ac:dyDescent="0.3">
      <c r="A2015" s="71" t="s">
        <v>131</v>
      </c>
      <c r="B2015" s="71" t="s">
        <v>57</v>
      </c>
      <c r="C2015" s="71" t="s">
        <v>22</v>
      </c>
      <c r="D2015" s="71" t="s">
        <v>51</v>
      </c>
      <c r="E2015" s="72" t="s">
        <v>40</v>
      </c>
      <c r="F2015" s="72" t="s">
        <v>4</v>
      </c>
      <c r="G2015" s="91">
        <v>1</v>
      </c>
      <c r="H2015" s="73">
        <v>175.79</v>
      </c>
      <c r="I2015" s="91">
        <v>0</v>
      </c>
      <c r="J2015" s="73">
        <v>0</v>
      </c>
      <c r="K2015" s="91">
        <v>1</v>
      </c>
      <c r="L2015" s="73">
        <v>175.79</v>
      </c>
      <c r="N2015" s="108">
        <f t="shared" si="64"/>
        <v>0</v>
      </c>
      <c r="O2015" s="108">
        <f t="shared" si="64"/>
        <v>0</v>
      </c>
      <c r="P2015" s="108">
        <f t="shared" si="63"/>
        <v>0</v>
      </c>
    </row>
    <row r="2016" spans="1:16" hidden="1" x14ac:dyDescent="0.3">
      <c r="A2016" s="71" t="s">
        <v>132</v>
      </c>
      <c r="B2016" s="71" t="s">
        <v>57</v>
      </c>
      <c r="C2016" s="71" t="s">
        <v>13</v>
      </c>
      <c r="D2016" s="71" t="s">
        <v>27</v>
      </c>
      <c r="E2016" s="72" t="s">
        <v>18</v>
      </c>
      <c r="F2016" s="72" t="s">
        <v>16</v>
      </c>
      <c r="G2016" s="73">
        <v>18</v>
      </c>
      <c r="H2016" s="73">
        <v>175.68</v>
      </c>
      <c r="I2016" s="73">
        <v>0</v>
      </c>
      <c r="J2016" s="73">
        <v>0</v>
      </c>
      <c r="K2016" s="73">
        <v>18</v>
      </c>
      <c r="L2016" s="73">
        <v>175.68</v>
      </c>
      <c r="N2016" s="108">
        <f t="shared" si="64"/>
        <v>0</v>
      </c>
      <c r="O2016" s="108">
        <f t="shared" si="64"/>
        <v>0</v>
      </c>
      <c r="P2016" s="108">
        <f t="shared" si="63"/>
        <v>0</v>
      </c>
    </row>
    <row r="2017" spans="1:16" hidden="1" x14ac:dyDescent="0.3">
      <c r="A2017" s="71" t="s">
        <v>140</v>
      </c>
      <c r="B2017" s="71" t="s">
        <v>57</v>
      </c>
      <c r="C2017" s="71" t="s">
        <v>13</v>
      </c>
      <c r="D2017" s="71" t="s">
        <v>19</v>
      </c>
      <c r="E2017" s="72" t="s">
        <v>24</v>
      </c>
      <c r="F2017" s="72" t="s">
        <v>16</v>
      </c>
      <c r="G2017" s="73">
        <v>2</v>
      </c>
      <c r="H2017" s="73">
        <v>175.62</v>
      </c>
      <c r="I2017" s="73">
        <v>0</v>
      </c>
      <c r="J2017" s="73">
        <v>0</v>
      </c>
      <c r="K2017" s="73">
        <v>2</v>
      </c>
      <c r="L2017" s="73">
        <v>175.62</v>
      </c>
      <c r="N2017" s="108">
        <f t="shared" si="64"/>
        <v>0</v>
      </c>
      <c r="O2017" s="108">
        <f t="shared" si="64"/>
        <v>0</v>
      </c>
      <c r="P2017" s="108">
        <f t="shared" si="63"/>
        <v>0</v>
      </c>
    </row>
    <row r="2018" spans="1:16" hidden="1" x14ac:dyDescent="0.3">
      <c r="A2018" s="71" t="s">
        <v>140</v>
      </c>
      <c r="B2018" s="71" t="s">
        <v>57</v>
      </c>
      <c r="C2018" s="71" t="s">
        <v>13</v>
      </c>
      <c r="D2018" s="71" t="s">
        <v>107</v>
      </c>
      <c r="E2018" s="72" t="s">
        <v>25</v>
      </c>
      <c r="F2018" s="72" t="s">
        <v>16</v>
      </c>
      <c r="G2018" s="73">
        <v>9</v>
      </c>
      <c r="H2018" s="73">
        <v>175.55</v>
      </c>
      <c r="I2018" s="73">
        <v>1</v>
      </c>
      <c r="J2018" s="73">
        <v>37.74</v>
      </c>
      <c r="K2018" s="73">
        <v>8</v>
      </c>
      <c r="L2018" s="73">
        <v>137.81</v>
      </c>
      <c r="N2018" s="108">
        <f t="shared" si="64"/>
        <v>0</v>
      </c>
      <c r="O2018" s="108">
        <f t="shared" si="64"/>
        <v>0</v>
      </c>
      <c r="P2018" s="108">
        <f t="shared" si="63"/>
        <v>0</v>
      </c>
    </row>
    <row r="2019" spans="1:16" hidden="1" x14ac:dyDescent="0.3">
      <c r="A2019" s="71" t="s">
        <v>161</v>
      </c>
      <c r="B2019" s="71" t="s">
        <v>57</v>
      </c>
      <c r="C2019" s="71" t="s">
        <v>55</v>
      </c>
      <c r="D2019" s="71" t="s">
        <v>94</v>
      </c>
      <c r="E2019" s="72" t="s">
        <v>24</v>
      </c>
      <c r="F2019" s="72" t="s">
        <v>21</v>
      </c>
      <c r="G2019" s="73">
        <v>2</v>
      </c>
      <c r="H2019" s="73">
        <v>175.48</v>
      </c>
      <c r="I2019" s="73">
        <v>0</v>
      </c>
      <c r="J2019" s="73">
        <v>0</v>
      </c>
      <c r="K2019" s="73">
        <v>2</v>
      </c>
      <c r="L2019" s="73">
        <v>175.48</v>
      </c>
      <c r="N2019" s="108">
        <f t="shared" si="64"/>
        <v>0</v>
      </c>
      <c r="O2019" s="108">
        <f t="shared" si="64"/>
        <v>0</v>
      </c>
      <c r="P2019" s="108">
        <f t="shared" si="63"/>
        <v>0</v>
      </c>
    </row>
    <row r="2020" spans="1:16" hidden="1" x14ac:dyDescent="0.3">
      <c r="A2020" s="71" t="s">
        <v>140</v>
      </c>
      <c r="B2020" s="71" t="s">
        <v>57</v>
      </c>
      <c r="C2020" s="71" t="s">
        <v>13</v>
      </c>
      <c r="D2020" s="71" t="s">
        <v>96</v>
      </c>
      <c r="E2020" s="72" t="s">
        <v>15</v>
      </c>
      <c r="F2020" s="72" t="s">
        <v>21</v>
      </c>
      <c r="G2020" s="73">
        <v>2</v>
      </c>
      <c r="H2020" s="73">
        <v>175.36</v>
      </c>
      <c r="I2020" s="73">
        <v>0</v>
      </c>
      <c r="J2020" s="73">
        <v>0</v>
      </c>
      <c r="K2020" s="73">
        <v>2</v>
      </c>
      <c r="L2020" s="73">
        <v>175.36</v>
      </c>
      <c r="N2020" s="108">
        <f t="shared" si="64"/>
        <v>0</v>
      </c>
      <c r="O2020" s="108">
        <f t="shared" si="64"/>
        <v>0</v>
      </c>
      <c r="P2020" s="108">
        <f t="shared" si="63"/>
        <v>0</v>
      </c>
    </row>
    <row r="2021" spans="1:16" hidden="1" x14ac:dyDescent="0.3">
      <c r="A2021" s="71" t="s">
        <v>154</v>
      </c>
      <c r="B2021" s="71" t="s">
        <v>129</v>
      </c>
      <c r="C2021" s="71" t="s">
        <v>55</v>
      </c>
      <c r="D2021" s="71" t="s">
        <v>48</v>
      </c>
      <c r="E2021" s="72" t="s">
        <v>41</v>
      </c>
      <c r="F2021" s="72" t="s">
        <v>21</v>
      </c>
      <c r="G2021" s="73">
        <v>10</v>
      </c>
      <c r="H2021" s="73">
        <v>175.21</v>
      </c>
      <c r="I2021" s="73">
        <v>0</v>
      </c>
      <c r="J2021" s="73">
        <v>0</v>
      </c>
      <c r="K2021" s="73">
        <v>10</v>
      </c>
      <c r="L2021" s="73">
        <v>175.21</v>
      </c>
      <c r="N2021" s="108">
        <f t="shared" si="64"/>
        <v>0</v>
      </c>
      <c r="O2021" s="108">
        <f t="shared" si="64"/>
        <v>0</v>
      </c>
      <c r="P2021" s="108">
        <f t="shared" si="63"/>
        <v>0</v>
      </c>
    </row>
    <row r="2022" spans="1:16" hidden="1" x14ac:dyDescent="0.3">
      <c r="A2022" s="71" t="s">
        <v>158</v>
      </c>
      <c r="B2022" s="71" t="s">
        <v>57</v>
      </c>
      <c r="C2022" s="71" t="s">
        <v>55</v>
      </c>
      <c r="D2022" s="71" t="s">
        <v>44</v>
      </c>
      <c r="E2022" s="72" t="s">
        <v>3</v>
      </c>
      <c r="F2022" s="72" t="s">
        <v>16</v>
      </c>
      <c r="G2022" s="73">
        <v>23</v>
      </c>
      <c r="H2022" s="73">
        <v>175.09</v>
      </c>
      <c r="I2022" s="73">
        <v>0</v>
      </c>
      <c r="J2022" s="73">
        <v>0</v>
      </c>
      <c r="K2022" s="73">
        <v>23</v>
      </c>
      <c r="L2022" s="73">
        <v>175.09</v>
      </c>
      <c r="N2022" s="108">
        <f t="shared" si="64"/>
        <v>0</v>
      </c>
      <c r="O2022" s="108">
        <f t="shared" si="64"/>
        <v>0</v>
      </c>
      <c r="P2022" s="108">
        <f t="shared" si="63"/>
        <v>0</v>
      </c>
    </row>
    <row r="2023" spans="1:16" hidden="1" x14ac:dyDescent="0.3">
      <c r="A2023" s="71" t="s">
        <v>136</v>
      </c>
      <c r="B2023" s="71" t="s">
        <v>57</v>
      </c>
      <c r="C2023" s="71" t="s">
        <v>13</v>
      </c>
      <c r="D2023" s="71" t="s">
        <v>60</v>
      </c>
      <c r="E2023" s="72" t="s">
        <v>25</v>
      </c>
      <c r="F2023" s="72" t="s">
        <v>26</v>
      </c>
      <c r="G2023" s="73">
        <v>7</v>
      </c>
      <c r="H2023" s="73">
        <v>174.98</v>
      </c>
      <c r="I2023" s="73">
        <v>0</v>
      </c>
      <c r="J2023" s="73">
        <v>0</v>
      </c>
      <c r="K2023" s="73">
        <v>7</v>
      </c>
      <c r="L2023" s="73">
        <v>174.98</v>
      </c>
      <c r="N2023" s="108">
        <f t="shared" si="64"/>
        <v>0</v>
      </c>
      <c r="O2023" s="108">
        <f t="shared" si="64"/>
        <v>0</v>
      </c>
      <c r="P2023" s="108">
        <f t="shared" si="63"/>
        <v>0</v>
      </c>
    </row>
    <row r="2024" spans="1:16" x14ac:dyDescent="0.3">
      <c r="A2024" s="71" t="s">
        <v>137</v>
      </c>
      <c r="B2024" s="71" t="s">
        <v>12</v>
      </c>
      <c r="C2024" s="71" t="s">
        <v>13</v>
      </c>
      <c r="D2024" s="71" t="s">
        <v>51</v>
      </c>
      <c r="E2024" s="72" t="s">
        <v>37</v>
      </c>
      <c r="F2024" s="72" t="s">
        <v>16</v>
      </c>
      <c r="G2024" s="91">
        <v>8</v>
      </c>
      <c r="H2024" s="73">
        <v>174.92</v>
      </c>
      <c r="I2024" s="91">
        <v>2</v>
      </c>
      <c r="J2024" s="73">
        <v>107.2</v>
      </c>
      <c r="K2024" s="91">
        <v>6</v>
      </c>
      <c r="L2024" s="73">
        <v>67.72</v>
      </c>
      <c r="N2024" s="108">
        <f t="shared" si="64"/>
        <v>0</v>
      </c>
      <c r="O2024" s="108">
        <f t="shared" si="64"/>
        <v>0</v>
      </c>
      <c r="P2024" s="108">
        <f t="shared" si="63"/>
        <v>0</v>
      </c>
    </row>
    <row r="2025" spans="1:16" hidden="1" x14ac:dyDescent="0.3">
      <c r="A2025" s="71" t="s">
        <v>161</v>
      </c>
      <c r="B2025" s="71" t="s">
        <v>12</v>
      </c>
      <c r="C2025" s="71" t="s">
        <v>55</v>
      </c>
      <c r="D2025" s="71" t="s">
        <v>85</v>
      </c>
      <c r="E2025" s="72" t="s">
        <v>20</v>
      </c>
      <c r="F2025" s="72" t="s">
        <v>16</v>
      </c>
      <c r="G2025" s="73">
        <v>13</v>
      </c>
      <c r="H2025" s="73">
        <v>174.9</v>
      </c>
      <c r="I2025" s="73">
        <v>9</v>
      </c>
      <c r="J2025" s="73">
        <v>78.91</v>
      </c>
      <c r="K2025" s="73">
        <v>4</v>
      </c>
      <c r="L2025" s="73">
        <v>95.99</v>
      </c>
      <c r="N2025" s="108">
        <f t="shared" si="64"/>
        <v>0</v>
      </c>
      <c r="O2025" s="108">
        <f t="shared" si="64"/>
        <v>0</v>
      </c>
      <c r="P2025" s="108">
        <f t="shared" si="63"/>
        <v>0</v>
      </c>
    </row>
    <row r="2026" spans="1:16" hidden="1" x14ac:dyDescent="0.3">
      <c r="A2026" s="71" t="s">
        <v>154</v>
      </c>
      <c r="B2026" s="71" t="s">
        <v>129</v>
      </c>
      <c r="C2026" s="71" t="s">
        <v>55</v>
      </c>
      <c r="D2026" s="71" t="s">
        <v>64</v>
      </c>
      <c r="E2026" s="72" t="s">
        <v>31</v>
      </c>
      <c r="F2026" s="72" t="s">
        <v>26</v>
      </c>
      <c r="G2026" s="73">
        <v>4</v>
      </c>
      <c r="H2026" s="73">
        <v>174.63</v>
      </c>
      <c r="I2026" s="73">
        <v>0</v>
      </c>
      <c r="J2026" s="73">
        <v>0</v>
      </c>
      <c r="K2026" s="73">
        <v>4</v>
      </c>
      <c r="L2026" s="73">
        <v>174.63</v>
      </c>
      <c r="N2026" s="108">
        <f t="shared" si="64"/>
        <v>0</v>
      </c>
      <c r="O2026" s="108">
        <f t="shared" si="64"/>
        <v>0</v>
      </c>
      <c r="P2026" s="108">
        <f t="shared" si="63"/>
        <v>0</v>
      </c>
    </row>
    <row r="2027" spans="1:16" hidden="1" x14ac:dyDescent="0.3">
      <c r="A2027" s="71" t="s">
        <v>161</v>
      </c>
      <c r="B2027" s="71" t="s">
        <v>57</v>
      </c>
      <c r="C2027" s="71" t="s">
        <v>55</v>
      </c>
      <c r="D2027" s="71" t="s">
        <v>75</v>
      </c>
      <c r="E2027" s="72" t="s">
        <v>20</v>
      </c>
      <c r="F2027" s="72" t="s">
        <v>21</v>
      </c>
      <c r="G2027" s="73">
        <v>9</v>
      </c>
      <c r="H2027" s="73">
        <v>174.26</v>
      </c>
      <c r="I2027" s="73">
        <v>5</v>
      </c>
      <c r="J2027" s="73">
        <v>60.24</v>
      </c>
      <c r="K2027" s="73">
        <v>4</v>
      </c>
      <c r="L2027" s="73">
        <v>114.02</v>
      </c>
      <c r="N2027" s="108">
        <f t="shared" si="64"/>
        <v>0</v>
      </c>
      <c r="O2027" s="108">
        <f t="shared" si="64"/>
        <v>0</v>
      </c>
      <c r="P2027" s="108">
        <f t="shared" si="63"/>
        <v>0</v>
      </c>
    </row>
    <row r="2028" spans="1:16" hidden="1" x14ac:dyDescent="0.3">
      <c r="A2028" s="71" t="s">
        <v>142</v>
      </c>
      <c r="B2028" s="71" t="s">
        <v>12</v>
      </c>
      <c r="C2028" s="71" t="s">
        <v>13</v>
      </c>
      <c r="D2028" s="71" t="s">
        <v>29</v>
      </c>
      <c r="E2028" s="72" t="s">
        <v>18</v>
      </c>
      <c r="F2028" s="72" t="s">
        <v>16</v>
      </c>
      <c r="G2028" s="73">
        <v>16</v>
      </c>
      <c r="H2028" s="73">
        <v>174.13</v>
      </c>
      <c r="I2028" s="73">
        <v>1</v>
      </c>
      <c r="J2028" s="73">
        <v>23.07</v>
      </c>
      <c r="K2028" s="73">
        <v>15</v>
      </c>
      <c r="L2028" s="73">
        <v>151.06</v>
      </c>
      <c r="N2028" s="108">
        <f t="shared" si="64"/>
        <v>0</v>
      </c>
      <c r="O2028" s="108">
        <f t="shared" si="64"/>
        <v>0</v>
      </c>
      <c r="P2028" s="108">
        <f t="shared" si="63"/>
        <v>0</v>
      </c>
    </row>
    <row r="2029" spans="1:16" hidden="1" x14ac:dyDescent="0.3">
      <c r="A2029" s="71" t="s">
        <v>155</v>
      </c>
      <c r="B2029" s="71" t="s">
        <v>12</v>
      </c>
      <c r="C2029" s="71" t="s">
        <v>55</v>
      </c>
      <c r="D2029" s="71" t="s">
        <v>34</v>
      </c>
      <c r="E2029" s="72" t="s">
        <v>41</v>
      </c>
      <c r="F2029" s="72" t="s">
        <v>26</v>
      </c>
      <c r="G2029" s="73">
        <v>10</v>
      </c>
      <c r="H2029" s="73">
        <v>174.08</v>
      </c>
      <c r="I2029" s="73">
        <v>0</v>
      </c>
      <c r="J2029" s="73">
        <v>0</v>
      </c>
      <c r="K2029" s="73">
        <v>10</v>
      </c>
      <c r="L2029" s="73">
        <v>174.08</v>
      </c>
      <c r="N2029" s="108">
        <f t="shared" si="64"/>
        <v>0</v>
      </c>
      <c r="O2029" s="108">
        <f t="shared" si="64"/>
        <v>0</v>
      </c>
      <c r="P2029" s="108">
        <f t="shared" si="63"/>
        <v>0</v>
      </c>
    </row>
    <row r="2030" spans="1:16" hidden="1" x14ac:dyDescent="0.3">
      <c r="A2030" s="71" t="s">
        <v>148</v>
      </c>
      <c r="B2030" s="71" t="s">
        <v>12</v>
      </c>
      <c r="C2030" s="71" t="s">
        <v>13</v>
      </c>
      <c r="D2030" s="71" t="s">
        <v>98</v>
      </c>
      <c r="E2030" s="72" t="s">
        <v>37</v>
      </c>
      <c r="F2030" s="72" t="s">
        <v>4</v>
      </c>
      <c r="G2030" s="73">
        <v>8</v>
      </c>
      <c r="H2030" s="73">
        <v>173.63</v>
      </c>
      <c r="I2030" s="73">
        <v>2</v>
      </c>
      <c r="J2030" s="73">
        <v>47.84</v>
      </c>
      <c r="K2030" s="73">
        <v>6</v>
      </c>
      <c r="L2030" s="73">
        <v>125.79</v>
      </c>
      <c r="N2030" s="108">
        <f t="shared" si="64"/>
        <v>0</v>
      </c>
      <c r="O2030" s="108">
        <f t="shared" si="64"/>
        <v>0</v>
      </c>
      <c r="P2030" s="108">
        <f t="shared" si="63"/>
        <v>0</v>
      </c>
    </row>
    <row r="2031" spans="1:16" hidden="1" x14ac:dyDescent="0.3">
      <c r="A2031" s="71" t="s">
        <v>132</v>
      </c>
      <c r="B2031" s="71" t="s">
        <v>12</v>
      </c>
      <c r="C2031" s="71" t="s">
        <v>13</v>
      </c>
      <c r="D2031" s="71" t="s">
        <v>59</v>
      </c>
      <c r="E2031" s="72" t="s">
        <v>25</v>
      </c>
      <c r="F2031" s="72" t="s">
        <v>26</v>
      </c>
      <c r="G2031" s="73">
        <v>14</v>
      </c>
      <c r="H2031" s="73">
        <v>173.59</v>
      </c>
      <c r="I2031" s="73">
        <v>7</v>
      </c>
      <c r="J2031" s="73">
        <v>118.03</v>
      </c>
      <c r="K2031" s="73">
        <v>7</v>
      </c>
      <c r="L2031" s="73">
        <v>55.56</v>
      </c>
      <c r="N2031" s="108">
        <f t="shared" si="64"/>
        <v>0</v>
      </c>
      <c r="O2031" s="108">
        <f t="shared" si="64"/>
        <v>0</v>
      </c>
      <c r="P2031" s="108">
        <f t="shared" si="63"/>
        <v>0</v>
      </c>
    </row>
    <row r="2032" spans="1:16" hidden="1" x14ac:dyDescent="0.3">
      <c r="A2032" s="71" t="s">
        <v>161</v>
      </c>
      <c r="B2032" s="71" t="s">
        <v>57</v>
      </c>
      <c r="C2032" s="71" t="s">
        <v>55</v>
      </c>
      <c r="D2032" s="71" t="s">
        <v>104</v>
      </c>
      <c r="E2032" s="72" t="s">
        <v>24</v>
      </c>
      <c r="F2032" s="72" t="s">
        <v>26</v>
      </c>
      <c r="G2032" s="73">
        <v>3</v>
      </c>
      <c r="H2032" s="73">
        <v>173.58</v>
      </c>
      <c r="I2032" s="73">
        <v>1</v>
      </c>
      <c r="J2032" s="73">
        <v>15.54</v>
      </c>
      <c r="K2032" s="73">
        <v>2</v>
      </c>
      <c r="L2032" s="73">
        <v>158.04</v>
      </c>
      <c r="N2032" s="108">
        <f t="shared" si="64"/>
        <v>0</v>
      </c>
      <c r="O2032" s="108">
        <f t="shared" si="64"/>
        <v>0</v>
      </c>
      <c r="P2032" s="108">
        <f t="shared" si="63"/>
        <v>2.1316282072803006E-14</v>
      </c>
    </row>
    <row r="2033" spans="1:16" x14ac:dyDescent="0.3">
      <c r="A2033" s="71" t="s">
        <v>142</v>
      </c>
      <c r="B2033" s="71" t="s">
        <v>12</v>
      </c>
      <c r="C2033" s="71" t="s">
        <v>13</v>
      </c>
      <c r="D2033" s="71" t="s">
        <v>51</v>
      </c>
      <c r="E2033" s="72" t="s">
        <v>25</v>
      </c>
      <c r="F2033" s="72" t="s">
        <v>4</v>
      </c>
      <c r="G2033" s="91">
        <v>10</v>
      </c>
      <c r="H2033" s="73">
        <v>173.49</v>
      </c>
      <c r="I2033" s="91">
        <v>2</v>
      </c>
      <c r="J2033" s="73">
        <v>18.66</v>
      </c>
      <c r="K2033" s="91">
        <v>8</v>
      </c>
      <c r="L2033" s="73">
        <v>154.83000000000001</v>
      </c>
      <c r="N2033" s="108">
        <f t="shared" si="64"/>
        <v>0</v>
      </c>
      <c r="O2033" s="108">
        <f t="shared" si="64"/>
        <v>0</v>
      </c>
      <c r="P2033" s="108">
        <f t="shared" si="63"/>
        <v>0</v>
      </c>
    </row>
    <row r="2034" spans="1:16" hidden="1" x14ac:dyDescent="0.3">
      <c r="A2034" s="71" t="s">
        <v>155</v>
      </c>
      <c r="B2034" s="71" t="s">
        <v>57</v>
      </c>
      <c r="C2034" s="71" t="s">
        <v>55</v>
      </c>
      <c r="D2034" s="71" t="s">
        <v>34</v>
      </c>
      <c r="E2034" s="72" t="s">
        <v>25</v>
      </c>
      <c r="F2034" s="72" t="s">
        <v>21</v>
      </c>
      <c r="G2034" s="73">
        <v>14</v>
      </c>
      <c r="H2034" s="73">
        <v>173.49</v>
      </c>
      <c r="I2034" s="73">
        <v>6</v>
      </c>
      <c r="J2034" s="73">
        <v>97.67</v>
      </c>
      <c r="K2034" s="73">
        <v>8</v>
      </c>
      <c r="L2034" s="73">
        <v>75.819999999999993</v>
      </c>
      <c r="N2034" s="108">
        <f t="shared" si="64"/>
        <v>0</v>
      </c>
      <c r="O2034" s="108">
        <f t="shared" si="64"/>
        <v>0</v>
      </c>
      <c r="P2034" s="108">
        <f t="shared" si="63"/>
        <v>0</v>
      </c>
    </row>
    <row r="2035" spans="1:16" hidden="1" x14ac:dyDescent="0.3">
      <c r="A2035" s="71" t="s">
        <v>131</v>
      </c>
      <c r="B2035" s="71" t="s">
        <v>57</v>
      </c>
      <c r="C2035" s="71" t="s">
        <v>22</v>
      </c>
      <c r="D2035" s="71" t="s">
        <v>62</v>
      </c>
      <c r="E2035" s="72" t="s">
        <v>15</v>
      </c>
      <c r="F2035" s="72" t="s">
        <v>4</v>
      </c>
      <c r="G2035" s="73">
        <v>2</v>
      </c>
      <c r="H2035" s="73">
        <v>173.4</v>
      </c>
      <c r="I2035" s="73">
        <v>0</v>
      </c>
      <c r="J2035" s="73">
        <v>0</v>
      </c>
      <c r="K2035" s="73">
        <v>2</v>
      </c>
      <c r="L2035" s="73">
        <v>173.4</v>
      </c>
      <c r="N2035" s="108">
        <f t="shared" si="64"/>
        <v>0</v>
      </c>
      <c r="O2035" s="108">
        <f t="shared" si="64"/>
        <v>0</v>
      </c>
      <c r="P2035" s="108">
        <f t="shared" si="63"/>
        <v>0</v>
      </c>
    </row>
    <row r="2036" spans="1:16" hidden="1" x14ac:dyDescent="0.3">
      <c r="A2036" s="71" t="s">
        <v>163</v>
      </c>
      <c r="B2036" s="71" t="s">
        <v>57</v>
      </c>
      <c r="C2036" s="71" t="s">
        <v>55</v>
      </c>
      <c r="D2036" s="71" t="s">
        <v>72</v>
      </c>
      <c r="E2036" s="72" t="s">
        <v>15</v>
      </c>
      <c r="F2036" s="72" t="s">
        <v>26</v>
      </c>
      <c r="G2036" s="73">
        <v>2</v>
      </c>
      <c r="H2036" s="73">
        <v>173.4</v>
      </c>
      <c r="I2036" s="73">
        <v>0</v>
      </c>
      <c r="J2036" s="73">
        <v>0</v>
      </c>
      <c r="K2036" s="73">
        <v>2</v>
      </c>
      <c r="L2036" s="73">
        <v>173.4</v>
      </c>
      <c r="N2036" s="108">
        <f t="shared" si="64"/>
        <v>0</v>
      </c>
      <c r="O2036" s="108">
        <f t="shared" si="64"/>
        <v>0</v>
      </c>
      <c r="P2036" s="108">
        <f t="shared" si="63"/>
        <v>0</v>
      </c>
    </row>
    <row r="2037" spans="1:16" hidden="1" x14ac:dyDescent="0.3">
      <c r="A2037" s="71" t="s">
        <v>142</v>
      </c>
      <c r="B2037" s="71" t="s">
        <v>12</v>
      </c>
      <c r="C2037" s="71" t="s">
        <v>13</v>
      </c>
      <c r="D2037" s="71" t="s">
        <v>19</v>
      </c>
      <c r="E2037" s="72" t="s">
        <v>15</v>
      </c>
      <c r="F2037" s="72" t="s">
        <v>4</v>
      </c>
      <c r="G2037" s="73">
        <v>2</v>
      </c>
      <c r="H2037" s="73">
        <v>173.03</v>
      </c>
      <c r="I2037" s="73">
        <v>0</v>
      </c>
      <c r="J2037" s="73">
        <v>0</v>
      </c>
      <c r="K2037" s="73">
        <v>2</v>
      </c>
      <c r="L2037" s="73">
        <v>173.03</v>
      </c>
      <c r="N2037" s="108">
        <f t="shared" si="64"/>
        <v>0</v>
      </c>
      <c r="O2037" s="108">
        <f t="shared" si="64"/>
        <v>0</v>
      </c>
      <c r="P2037" s="108">
        <f t="shared" si="63"/>
        <v>0</v>
      </c>
    </row>
    <row r="2038" spans="1:16" hidden="1" x14ac:dyDescent="0.3">
      <c r="A2038" s="71" t="s">
        <v>143</v>
      </c>
      <c r="B2038" s="71" t="s">
        <v>12</v>
      </c>
      <c r="C2038" s="71" t="s">
        <v>55</v>
      </c>
      <c r="D2038" s="71" t="s">
        <v>35</v>
      </c>
      <c r="E2038" s="72" t="s">
        <v>15</v>
      </c>
      <c r="F2038" s="72" t="s">
        <v>21</v>
      </c>
      <c r="G2038" s="73">
        <v>23</v>
      </c>
      <c r="H2038" s="73">
        <v>172.98</v>
      </c>
      <c r="I2038" s="73">
        <v>20</v>
      </c>
      <c r="J2038" s="73">
        <v>156.47999999999999</v>
      </c>
      <c r="K2038" s="73">
        <v>3</v>
      </c>
      <c r="L2038" s="73">
        <v>16.5</v>
      </c>
      <c r="N2038" s="108">
        <f t="shared" si="64"/>
        <v>0</v>
      </c>
      <c r="O2038" s="108">
        <f t="shared" si="64"/>
        <v>0</v>
      </c>
      <c r="P2038" s="108">
        <f t="shared" si="63"/>
        <v>0</v>
      </c>
    </row>
    <row r="2039" spans="1:16" hidden="1" x14ac:dyDescent="0.3">
      <c r="A2039" s="71" t="s">
        <v>132</v>
      </c>
      <c r="B2039" s="71" t="s">
        <v>57</v>
      </c>
      <c r="C2039" s="71" t="s">
        <v>13</v>
      </c>
      <c r="D2039" s="71" t="s">
        <v>79</v>
      </c>
      <c r="E2039" s="72" t="s">
        <v>25</v>
      </c>
      <c r="F2039" s="72" t="s">
        <v>16</v>
      </c>
      <c r="G2039" s="73">
        <v>8</v>
      </c>
      <c r="H2039" s="73">
        <v>172.55</v>
      </c>
      <c r="I2039" s="73">
        <v>1</v>
      </c>
      <c r="J2039" s="73">
        <v>39.78</v>
      </c>
      <c r="K2039" s="73">
        <v>7</v>
      </c>
      <c r="L2039" s="73">
        <v>132.77000000000001</v>
      </c>
      <c r="N2039" s="108">
        <f t="shared" si="64"/>
        <v>0</v>
      </c>
      <c r="O2039" s="108">
        <f t="shared" si="64"/>
        <v>0</v>
      </c>
      <c r="P2039" s="108">
        <f t="shared" si="63"/>
        <v>0</v>
      </c>
    </row>
    <row r="2040" spans="1:16" hidden="1" x14ac:dyDescent="0.3">
      <c r="A2040" s="71" t="s">
        <v>140</v>
      </c>
      <c r="B2040" s="71" t="s">
        <v>57</v>
      </c>
      <c r="C2040" s="71" t="s">
        <v>13</v>
      </c>
      <c r="D2040" s="71" t="s">
        <v>46</v>
      </c>
      <c r="E2040" s="72" t="s">
        <v>25</v>
      </c>
      <c r="F2040" s="72" t="s">
        <v>21</v>
      </c>
      <c r="G2040" s="73">
        <v>1</v>
      </c>
      <c r="H2040" s="73">
        <v>172.16</v>
      </c>
      <c r="I2040" s="73">
        <v>0</v>
      </c>
      <c r="J2040" s="73">
        <v>0</v>
      </c>
      <c r="K2040" s="73">
        <v>1</v>
      </c>
      <c r="L2040" s="73">
        <v>172.16</v>
      </c>
      <c r="N2040" s="108">
        <f t="shared" si="64"/>
        <v>0</v>
      </c>
      <c r="O2040" s="108">
        <f t="shared" si="64"/>
        <v>0</v>
      </c>
      <c r="P2040" s="108">
        <f t="shared" si="63"/>
        <v>0</v>
      </c>
    </row>
    <row r="2041" spans="1:16" hidden="1" x14ac:dyDescent="0.3">
      <c r="A2041" s="71" t="s">
        <v>132</v>
      </c>
      <c r="B2041" s="71" t="s">
        <v>12</v>
      </c>
      <c r="C2041" s="71" t="s">
        <v>13</v>
      </c>
      <c r="D2041" s="71" t="s">
        <v>61</v>
      </c>
      <c r="E2041" s="72" t="s">
        <v>18</v>
      </c>
      <c r="F2041" s="72" t="s">
        <v>16</v>
      </c>
      <c r="G2041" s="73">
        <v>1</v>
      </c>
      <c r="H2041" s="73">
        <v>172.15</v>
      </c>
      <c r="I2041" s="73">
        <v>1</v>
      </c>
      <c r="J2041" s="73">
        <v>172.15</v>
      </c>
      <c r="K2041" s="73">
        <v>0</v>
      </c>
      <c r="L2041" s="73">
        <v>0</v>
      </c>
      <c r="N2041" s="108">
        <f t="shared" si="64"/>
        <v>0</v>
      </c>
      <c r="O2041" s="108">
        <f t="shared" si="64"/>
        <v>0</v>
      </c>
      <c r="P2041" s="108">
        <f t="shared" si="63"/>
        <v>0</v>
      </c>
    </row>
    <row r="2042" spans="1:16" hidden="1" x14ac:dyDescent="0.3">
      <c r="A2042" s="71" t="s">
        <v>146</v>
      </c>
      <c r="B2042" s="71" t="s">
        <v>12</v>
      </c>
      <c r="C2042" s="71" t="s">
        <v>13</v>
      </c>
      <c r="D2042" s="71" t="s">
        <v>54</v>
      </c>
      <c r="E2042" s="72" t="s">
        <v>25</v>
      </c>
      <c r="F2042" s="72" t="s">
        <v>26</v>
      </c>
      <c r="G2042" s="73">
        <v>7</v>
      </c>
      <c r="H2042" s="73">
        <v>171.83</v>
      </c>
      <c r="I2042" s="73">
        <v>0</v>
      </c>
      <c r="J2042" s="73">
        <v>0</v>
      </c>
      <c r="K2042" s="73">
        <v>7</v>
      </c>
      <c r="L2042" s="73">
        <v>171.83</v>
      </c>
      <c r="N2042" s="108">
        <f t="shared" si="64"/>
        <v>0</v>
      </c>
      <c r="O2042" s="108">
        <f t="shared" si="64"/>
        <v>0</v>
      </c>
      <c r="P2042" s="108">
        <f t="shared" si="63"/>
        <v>0</v>
      </c>
    </row>
    <row r="2043" spans="1:16" hidden="1" x14ac:dyDescent="0.3">
      <c r="A2043" s="71" t="s">
        <v>163</v>
      </c>
      <c r="B2043" s="71" t="s">
        <v>57</v>
      </c>
      <c r="C2043" s="71" t="s">
        <v>55</v>
      </c>
      <c r="D2043" s="71" t="s">
        <v>34</v>
      </c>
      <c r="E2043" s="72" t="s">
        <v>37</v>
      </c>
      <c r="F2043" s="72" t="s">
        <v>4</v>
      </c>
      <c r="G2043" s="73">
        <v>5</v>
      </c>
      <c r="H2043" s="73">
        <v>171.8</v>
      </c>
      <c r="I2043" s="73">
        <v>0</v>
      </c>
      <c r="J2043" s="73">
        <v>0</v>
      </c>
      <c r="K2043" s="73">
        <v>5</v>
      </c>
      <c r="L2043" s="73">
        <v>171.8</v>
      </c>
      <c r="N2043" s="108">
        <f t="shared" si="64"/>
        <v>0</v>
      </c>
      <c r="O2043" s="108">
        <f t="shared" si="64"/>
        <v>0</v>
      </c>
      <c r="P2043" s="108">
        <f t="shared" si="63"/>
        <v>0</v>
      </c>
    </row>
    <row r="2044" spans="1:16" hidden="1" x14ac:dyDescent="0.3">
      <c r="A2044" s="71" t="s">
        <v>163</v>
      </c>
      <c r="B2044" s="71" t="s">
        <v>12</v>
      </c>
      <c r="C2044" s="71" t="s">
        <v>55</v>
      </c>
      <c r="D2044" s="71" t="s">
        <v>44</v>
      </c>
      <c r="E2044" s="72" t="s">
        <v>3</v>
      </c>
      <c r="F2044" s="72" t="s">
        <v>16</v>
      </c>
      <c r="G2044" s="73">
        <v>1</v>
      </c>
      <c r="H2044" s="73">
        <v>171.76</v>
      </c>
      <c r="I2044" s="73">
        <v>0</v>
      </c>
      <c r="J2044" s="73">
        <v>0</v>
      </c>
      <c r="K2044" s="73">
        <v>1</v>
      </c>
      <c r="L2044" s="73">
        <v>171.76</v>
      </c>
      <c r="N2044" s="108">
        <f t="shared" si="64"/>
        <v>0</v>
      </c>
      <c r="O2044" s="108">
        <f t="shared" si="64"/>
        <v>0</v>
      </c>
      <c r="P2044" s="108">
        <f t="shared" si="63"/>
        <v>0</v>
      </c>
    </row>
    <row r="2045" spans="1:16" hidden="1" x14ac:dyDescent="0.3">
      <c r="A2045" s="71" t="s">
        <v>161</v>
      </c>
      <c r="B2045" s="71" t="s">
        <v>12</v>
      </c>
      <c r="C2045" s="71" t="s">
        <v>55</v>
      </c>
      <c r="D2045" s="71" t="s">
        <v>75</v>
      </c>
      <c r="E2045" s="72" t="s">
        <v>20</v>
      </c>
      <c r="F2045" s="72" t="s">
        <v>4</v>
      </c>
      <c r="G2045" s="73">
        <v>8</v>
      </c>
      <c r="H2045" s="73">
        <v>171.72</v>
      </c>
      <c r="I2045" s="73">
        <v>4</v>
      </c>
      <c r="J2045" s="73">
        <v>80.48</v>
      </c>
      <c r="K2045" s="73">
        <v>4</v>
      </c>
      <c r="L2045" s="73">
        <v>91.24</v>
      </c>
      <c r="N2045" s="108">
        <f t="shared" si="64"/>
        <v>0</v>
      </c>
      <c r="O2045" s="108">
        <f t="shared" si="64"/>
        <v>0</v>
      </c>
      <c r="P2045" s="108">
        <f t="shared" si="63"/>
        <v>0</v>
      </c>
    </row>
    <row r="2046" spans="1:16" hidden="1" x14ac:dyDescent="0.3">
      <c r="A2046" s="71" t="s">
        <v>163</v>
      </c>
      <c r="B2046" s="71" t="s">
        <v>57</v>
      </c>
      <c r="C2046" s="71" t="s">
        <v>55</v>
      </c>
      <c r="D2046" s="71" t="s">
        <v>104</v>
      </c>
      <c r="E2046" s="72" t="s">
        <v>28</v>
      </c>
      <c r="F2046" s="72" t="s">
        <v>21</v>
      </c>
      <c r="G2046" s="73">
        <v>3</v>
      </c>
      <c r="H2046" s="73">
        <v>171.68</v>
      </c>
      <c r="I2046" s="73">
        <v>0</v>
      </c>
      <c r="J2046" s="73">
        <v>0</v>
      </c>
      <c r="K2046" s="73">
        <v>3</v>
      </c>
      <c r="L2046" s="73">
        <v>171.68</v>
      </c>
      <c r="N2046" s="108">
        <f t="shared" si="64"/>
        <v>0</v>
      </c>
      <c r="O2046" s="108">
        <f t="shared" si="64"/>
        <v>0</v>
      </c>
      <c r="P2046" s="108">
        <f t="shared" si="63"/>
        <v>0</v>
      </c>
    </row>
    <row r="2047" spans="1:16" hidden="1" x14ac:dyDescent="0.3">
      <c r="A2047" s="71" t="s">
        <v>149</v>
      </c>
      <c r="B2047" s="71" t="s">
        <v>12</v>
      </c>
      <c r="C2047" s="71" t="s">
        <v>55</v>
      </c>
      <c r="D2047" s="71" t="s">
        <v>33</v>
      </c>
      <c r="E2047" s="72" t="s">
        <v>37</v>
      </c>
      <c r="F2047" s="72" t="s">
        <v>16</v>
      </c>
      <c r="G2047" s="73">
        <v>9</v>
      </c>
      <c r="H2047" s="73">
        <v>171.65</v>
      </c>
      <c r="I2047" s="73">
        <v>8</v>
      </c>
      <c r="J2047" s="73">
        <v>139.96</v>
      </c>
      <c r="K2047" s="73">
        <v>1</v>
      </c>
      <c r="L2047" s="73">
        <v>31.69</v>
      </c>
      <c r="N2047" s="108">
        <f t="shared" si="64"/>
        <v>0</v>
      </c>
      <c r="O2047" s="108">
        <f t="shared" si="64"/>
        <v>0</v>
      </c>
      <c r="P2047" s="108">
        <f t="shared" si="63"/>
        <v>0</v>
      </c>
    </row>
    <row r="2048" spans="1:16" hidden="1" x14ac:dyDescent="0.3">
      <c r="A2048" s="71" t="s">
        <v>161</v>
      </c>
      <c r="B2048" s="71" t="s">
        <v>57</v>
      </c>
      <c r="C2048" s="71" t="s">
        <v>55</v>
      </c>
      <c r="D2048" s="71" t="s">
        <v>49</v>
      </c>
      <c r="E2048" s="72" t="s">
        <v>15</v>
      </c>
      <c r="F2048" s="72" t="s">
        <v>26</v>
      </c>
      <c r="G2048" s="73">
        <v>2</v>
      </c>
      <c r="H2048" s="73">
        <v>171.46</v>
      </c>
      <c r="I2048" s="73">
        <v>0</v>
      </c>
      <c r="J2048" s="73">
        <v>0</v>
      </c>
      <c r="K2048" s="73">
        <v>2</v>
      </c>
      <c r="L2048" s="73">
        <v>171.46</v>
      </c>
      <c r="N2048" s="108">
        <f t="shared" si="64"/>
        <v>0</v>
      </c>
      <c r="O2048" s="108">
        <f t="shared" si="64"/>
        <v>0</v>
      </c>
      <c r="P2048" s="108">
        <f t="shared" si="63"/>
        <v>0</v>
      </c>
    </row>
    <row r="2049" spans="1:16" hidden="1" x14ac:dyDescent="0.3">
      <c r="A2049" s="71" t="s">
        <v>163</v>
      </c>
      <c r="B2049" s="71" t="s">
        <v>57</v>
      </c>
      <c r="C2049" s="71" t="s">
        <v>17</v>
      </c>
      <c r="D2049" s="71" t="s">
        <v>64</v>
      </c>
      <c r="E2049" s="72" t="s">
        <v>20</v>
      </c>
      <c r="F2049" s="72" t="s">
        <v>21</v>
      </c>
      <c r="G2049" s="73">
        <v>5</v>
      </c>
      <c r="H2049" s="73">
        <v>171.15</v>
      </c>
      <c r="I2049" s="73">
        <v>1</v>
      </c>
      <c r="J2049" s="73">
        <v>18.100000000000001</v>
      </c>
      <c r="K2049" s="73">
        <v>4</v>
      </c>
      <c r="L2049" s="73">
        <v>153.05000000000001</v>
      </c>
      <c r="N2049" s="108">
        <f t="shared" si="64"/>
        <v>0</v>
      </c>
      <c r="O2049" s="108">
        <f t="shared" si="64"/>
        <v>0</v>
      </c>
      <c r="P2049" s="108">
        <f t="shared" si="63"/>
        <v>0</v>
      </c>
    </row>
    <row r="2050" spans="1:16" hidden="1" x14ac:dyDescent="0.3">
      <c r="A2050" s="71" t="s">
        <v>154</v>
      </c>
      <c r="B2050" s="71" t="s">
        <v>129</v>
      </c>
      <c r="C2050" s="71" t="s">
        <v>55</v>
      </c>
      <c r="D2050" s="71" t="s">
        <v>102</v>
      </c>
      <c r="E2050" s="72" t="s">
        <v>5</v>
      </c>
      <c r="F2050" s="72" t="s">
        <v>16</v>
      </c>
      <c r="G2050" s="73">
        <v>2</v>
      </c>
      <c r="H2050" s="73">
        <v>170.97</v>
      </c>
      <c r="I2050" s="73">
        <v>1</v>
      </c>
      <c r="J2050" s="73">
        <v>56.3</v>
      </c>
      <c r="K2050" s="73">
        <v>1</v>
      </c>
      <c r="L2050" s="73">
        <v>114.67</v>
      </c>
      <c r="N2050" s="108">
        <f t="shared" si="64"/>
        <v>0</v>
      </c>
      <c r="O2050" s="108">
        <f t="shared" si="64"/>
        <v>0</v>
      </c>
      <c r="P2050" s="108">
        <f t="shared" si="63"/>
        <v>0</v>
      </c>
    </row>
    <row r="2051" spans="1:16" hidden="1" x14ac:dyDescent="0.3">
      <c r="A2051" s="71" t="s">
        <v>132</v>
      </c>
      <c r="B2051" s="71" t="s">
        <v>12</v>
      </c>
      <c r="C2051" s="71" t="s">
        <v>13</v>
      </c>
      <c r="D2051" s="71" t="s">
        <v>60</v>
      </c>
      <c r="E2051" s="72" t="s">
        <v>18</v>
      </c>
      <c r="F2051" s="72" t="s">
        <v>16</v>
      </c>
      <c r="G2051" s="73">
        <v>19</v>
      </c>
      <c r="H2051" s="73">
        <v>170.74</v>
      </c>
      <c r="I2051" s="73">
        <v>1</v>
      </c>
      <c r="J2051" s="73">
        <v>18.54</v>
      </c>
      <c r="K2051" s="73">
        <v>18</v>
      </c>
      <c r="L2051" s="73">
        <v>152.19999999999999</v>
      </c>
      <c r="N2051" s="108">
        <f t="shared" si="64"/>
        <v>0</v>
      </c>
      <c r="O2051" s="108">
        <f t="shared" si="64"/>
        <v>0</v>
      </c>
      <c r="P2051" s="108">
        <f t="shared" ref="P2051:P2114" si="65">H2051-L2051-J2051</f>
        <v>0</v>
      </c>
    </row>
    <row r="2052" spans="1:16" hidden="1" x14ac:dyDescent="0.3">
      <c r="A2052" s="71" t="s">
        <v>159</v>
      </c>
      <c r="B2052" s="71" t="s">
        <v>12</v>
      </c>
      <c r="C2052" s="71" t="s">
        <v>55</v>
      </c>
      <c r="D2052" s="71" t="s">
        <v>46</v>
      </c>
      <c r="E2052" s="72" t="s">
        <v>15</v>
      </c>
      <c r="F2052" s="72" t="s">
        <v>16</v>
      </c>
      <c r="G2052" s="73">
        <v>4</v>
      </c>
      <c r="H2052" s="73">
        <v>170.52</v>
      </c>
      <c r="I2052" s="73">
        <v>1</v>
      </c>
      <c r="J2052" s="73">
        <v>93.59</v>
      </c>
      <c r="K2052" s="73">
        <v>3</v>
      </c>
      <c r="L2052" s="73">
        <v>76.930000000000007</v>
      </c>
      <c r="N2052" s="108">
        <f t="shared" si="64"/>
        <v>0</v>
      </c>
      <c r="O2052" s="108">
        <f t="shared" si="64"/>
        <v>0</v>
      </c>
      <c r="P2052" s="108">
        <f t="shared" si="65"/>
        <v>0</v>
      </c>
    </row>
    <row r="2053" spans="1:16" x14ac:dyDescent="0.3">
      <c r="A2053" s="71" t="s">
        <v>132</v>
      </c>
      <c r="B2053" s="71" t="s">
        <v>57</v>
      </c>
      <c r="C2053" s="71" t="s">
        <v>13</v>
      </c>
      <c r="D2053" s="71" t="s">
        <v>51</v>
      </c>
      <c r="E2053" s="72" t="s">
        <v>20</v>
      </c>
      <c r="F2053" s="72" t="s">
        <v>26</v>
      </c>
      <c r="G2053" s="91">
        <v>15</v>
      </c>
      <c r="H2053" s="73">
        <v>170.14</v>
      </c>
      <c r="I2053" s="91">
        <v>15</v>
      </c>
      <c r="J2053" s="73">
        <v>170.14</v>
      </c>
      <c r="K2053" s="91">
        <v>0</v>
      </c>
      <c r="L2053" s="73">
        <v>0</v>
      </c>
      <c r="N2053" s="108">
        <f t="shared" si="64"/>
        <v>0</v>
      </c>
      <c r="O2053" s="108">
        <f t="shared" si="64"/>
        <v>0</v>
      </c>
      <c r="P2053" s="108">
        <f t="shared" si="65"/>
        <v>0</v>
      </c>
    </row>
    <row r="2054" spans="1:16" hidden="1" x14ac:dyDescent="0.3">
      <c r="A2054" s="71" t="s">
        <v>160</v>
      </c>
      <c r="B2054" s="71" t="s">
        <v>57</v>
      </c>
      <c r="C2054" s="71" t="s">
        <v>55</v>
      </c>
      <c r="D2054" s="71" t="s">
        <v>38</v>
      </c>
      <c r="E2054" s="72" t="s">
        <v>20</v>
      </c>
      <c r="F2054" s="72" t="s">
        <v>26</v>
      </c>
      <c r="G2054" s="73">
        <v>8</v>
      </c>
      <c r="H2054" s="73">
        <v>170.1</v>
      </c>
      <c r="I2054" s="73">
        <v>4</v>
      </c>
      <c r="J2054" s="73">
        <v>98.27</v>
      </c>
      <c r="K2054" s="73">
        <v>4</v>
      </c>
      <c r="L2054" s="73">
        <v>71.83</v>
      </c>
      <c r="N2054" s="108">
        <f t="shared" si="64"/>
        <v>0</v>
      </c>
      <c r="O2054" s="108">
        <f t="shared" si="64"/>
        <v>0</v>
      </c>
      <c r="P2054" s="108">
        <f t="shared" si="65"/>
        <v>0</v>
      </c>
    </row>
    <row r="2055" spans="1:16" hidden="1" x14ac:dyDescent="0.3">
      <c r="A2055" s="71" t="s">
        <v>131</v>
      </c>
      <c r="B2055" s="71" t="s">
        <v>12</v>
      </c>
      <c r="C2055" s="71" t="s">
        <v>22</v>
      </c>
      <c r="D2055" s="71" t="s">
        <v>47</v>
      </c>
      <c r="E2055" s="72" t="s">
        <v>15</v>
      </c>
      <c r="F2055" s="72" t="s">
        <v>4</v>
      </c>
      <c r="G2055" s="73">
        <v>2</v>
      </c>
      <c r="H2055" s="73">
        <v>170.08</v>
      </c>
      <c r="I2055" s="73">
        <v>0</v>
      </c>
      <c r="J2055" s="73">
        <v>0</v>
      </c>
      <c r="K2055" s="73">
        <v>2</v>
      </c>
      <c r="L2055" s="73">
        <v>170.08</v>
      </c>
      <c r="N2055" s="108">
        <f t="shared" si="64"/>
        <v>0</v>
      </c>
      <c r="O2055" s="108">
        <f t="shared" si="64"/>
        <v>0</v>
      </c>
      <c r="P2055" s="108">
        <f t="shared" si="65"/>
        <v>0</v>
      </c>
    </row>
    <row r="2056" spans="1:16" x14ac:dyDescent="0.3">
      <c r="A2056" s="71" t="s">
        <v>131</v>
      </c>
      <c r="B2056" s="71" t="s">
        <v>57</v>
      </c>
      <c r="C2056" s="71" t="s">
        <v>13</v>
      </c>
      <c r="D2056" s="71" t="s">
        <v>51</v>
      </c>
      <c r="E2056" s="72" t="s">
        <v>31</v>
      </c>
      <c r="F2056" s="72" t="s">
        <v>4</v>
      </c>
      <c r="G2056" s="91">
        <v>8</v>
      </c>
      <c r="H2056" s="73">
        <v>170.07</v>
      </c>
      <c r="I2056" s="91">
        <v>3</v>
      </c>
      <c r="J2056" s="73">
        <v>86.94</v>
      </c>
      <c r="K2056" s="91">
        <v>5</v>
      </c>
      <c r="L2056" s="73">
        <v>83.13</v>
      </c>
      <c r="N2056" s="108">
        <f t="shared" si="64"/>
        <v>0</v>
      </c>
      <c r="O2056" s="108">
        <f t="shared" si="64"/>
        <v>0</v>
      </c>
      <c r="P2056" s="108">
        <f t="shared" si="65"/>
        <v>0</v>
      </c>
    </row>
    <row r="2057" spans="1:16" hidden="1" x14ac:dyDescent="0.3">
      <c r="A2057" s="71" t="s">
        <v>142</v>
      </c>
      <c r="B2057" s="71" t="s">
        <v>57</v>
      </c>
      <c r="C2057" s="71" t="s">
        <v>55</v>
      </c>
      <c r="D2057" s="71" t="s">
        <v>44</v>
      </c>
      <c r="E2057" s="72" t="s">
        <v>24</v>
      </c>
      <c r="F2057" s="72" t="s">
        <v>16</v>
      </c>
      <c r="G2057" s="73">
        <v>2</v>
      </c>
      <c r="H2057" s="73">
        <v>170.06</v>
      </c>
      <c r="I2057" s="73">
        <v>0</v>
      </c>
      <c r="J2057" s="73">
        <v>0</v>
      </c>
      <c r="K2057" s="73">
        <v>2</v>
      </c>
      <c r="L2057" s="73">
        <v>170.06</v>
      </c>
      <c r="N2057" s="108">
        <f t="shared" si="64"/>
        <v>0</v>
      </c>
      <c r="O2057" s="108">
        <f t="shared" si="64"/>
        <v>0</v>
      </c>
      <c r="P2057" s="108">
        <f t="shared" si="65"/>
        <v>0</v>
      </c>
    </row>
    <row r="2058" spans="1:16" hidden="1" x14ac:dyDescent="0.3">
      <c r="A2058" s="71" t="s">
        <v>132</v>
      </c>
      <c r="B2058" s="71" t="s">
        <v>12</v>
      </c>
      <c r="C2058" s="71" t="s">
        <v>13</v>
      </c>
      <c r="D2058" s="71" t="s">
        <v>59</v>
      </c>
      <c r="E2058" s="72" t="s">
        <v>15</v>
      </c>
      <c r="F2058" s="72" t="s">
        <v>4</v>
      </c>
      <c r="G2058" s="73">
        <v>2</v>
      </c>
      <c r="H2058" s="73">
        <v>170</v>
      </c>
      <c r="I2058" s="73">
        <v>0</v>
      </c>
      <c r="J2058" s="73">
        <v>0</v>
      </c>
      <c r="K2058" s="73">
        <v>2</v>
      </c>
      <c r="L2058" s="73">
        <v>170</v>
      </c>
      <c r="N2058" s="108">
        <f t="shared" si="64"/>
        <v>0</v>
      </c>
      <c r="O2058" s="108">
        <f t="shared" si="64"/>
        <v>0</v>
      </c>
      <c r="P2058" s="108">
        <f t="shared" si="65"/>
        <v>0</v>
      </c>
    </row>
    <row r="2059" spans="1:16" hidden="1" x14ac:dyDescent="0.3">
      <c r="A2059" s="71" t="s">
        <v>140</v>
      </c>
      <c r="B2059" s="71" t="s">
        <v>57</v>
      </c>
      <c r="C2059" s="71" t="s">
        <v>13</v>
      </c>
      <c r="D2059" s="71" t="s">
        <v>91</v>
      </c>
      <c r="E2059" s="72" t="s">
        <v>15</v>
      </c>
      <c r="F2059" s="72" t="s">
        <v>26</v>
      </c>
      <c r="G2059" s="73">
        <v>1</v>
      </c>
      <c r="H2059" s="73">
        <v>169.95</v>
      </c>
      <c r="I2059" s="73">
        <v>0</v>
      </c>
      <c r="J2059" s="73">
        <v>0</v>
      </c>
      <c r="K2059" s="73">
        <v>1</v>
      </c>
      <c r="L2059" s="73">
        <v>169.95</v>
      </c>
      <c r="N2059" s="108">
        <f t="shared" si="64"/>
        <v>0</v>
      </c>
      <c r="O2059" s="108">
        <f t="shared" si="64"/>
        <v>0</v>
      </c>
      <c r="P2059" s="108">
        <f t="shared" si="65"/>
        <v>0</v>
      </c>
    </row>
    <row r="2060" spans="1:16" x14ac:dyDescent="0.3">
      <c r="A2060" s="71" t="s">
        <v>142</v>
      </c>
      <c r="B2060" s="71" t="s">
        <v>129</v>
      </c>
      <c r="C2060" s="71" t="s">
        <v>55</v>
      </c>
      <c r="D2060" s="71" t="s">
        <v>51</v>
      </c>
      <c r="E2060" s="72" t="s">
        <v>24</v>
      </c>
      <c r="F2060" s="72" t="s">
        <v>21</v>
      </c>
      <c r="G2060" s="91">
        <v>1</v>
      </c>
      <c r="H2060" s="73">
        <v>169.9</v>
      </c>
      <c r="I2060" s="91">
        <v>0</v>
      </c>
      <c r="J2060" s="73">
        <v>0</v>
      </c>
      <c r="K2060" s="91">
        <v>1</v>
      </c>
      <c r="L2060" s="73">
        <v>169.9</v>
      </c>
      <c r="N2060" s="108">
        <f t="shared" si="64"/>
        <v>0</v>
      </c>
      <c r="O2060" s="108">
        <f t="shared" si="64"/>
        <v>0</v>
      </c>
      <c r="P2060" s="108">
        <f t="shared" si="65"/>
        <v>0</v>
      </c>
    </row>
    <row r="2061" spans="1:16" hidden="1" x14ac:dyDescent="0.3">
      <c r="A2061" s="71" t="s">
        <v>140</v>
      </c>
      <c r="B2061" s="71" t="s">
        <v>57</v>
      </c>
      <c r="C2061" s="71" t="s">
        <v>13</v>
      </c>
      <c r="D2061" s="71" t="s">
        <v>34</v>
      </c>
      <c r="E2061" s="72" t="s">
        <v>37</v>
      </c>
      <c r="F2061" s="72" t="s">
        <v>4</v>
      </c>
      <c r="G2061" s="73">
        <v>3</v>
      </c>
      <c r="H2061" s="73">
        <v>169.83</v>
      </c>
      <c r="I2061" s="73">
        <v>3</v>
      </c>
      <c r="J2061" s="73">
        <v>169.83</v>
      </c>
      <c r="K2061" s="73">
        <v>0</v>
      </c>
      <c r="L2061" s="73">
        <v>0</v>
      </c>
      <c r="N2061" s="108">
        <f t="shared" si="64"/>
        <v>0</v>
      </c>
      <c r="O2061" s="108">
        <f t="shared" si="64"/>
        <v>0</v>
      </c>
      <c r="P2061" s="108">
        <f t="shared" si="65"/>
        <v>0</v>
      </c>
    </row>
    <row r="2062" spans="1:16" hidden="1" x14ac:dyDescent="0.3">
      <c r="A2062" s="71" t="s">
        <v>142</v>
      </c>
      <c r="B2062" s="71" t="s">
        <v>57</v>
      </c>
      <c r="C2062" s="71" t="s">
        <v>55</v>
      </c>
      <c r="D2062" s="71" t="s">
        <v>48</v>
      </c>
      <c r="E2062" s="72" t="s">
        <v>31</v>
      </c>
      <c r="F2062" s="72" t="s">
        <v>16</v>
      </c>
      <c r="G2062" s="73">
        <v>1</v>
      </c>
      <c r="H2062" s="73">
        <v>169.71</v>
      </c>
      <c r="I2062" s="73">
        <v>0</v>
      </c>
      <c r="J2062" s="73">
        <v>0</v>
      </c>
      <c r="K2062" s="73">
        <v>1</v>
      </c>
      <c r="L2062" s="73">
        <v>169.71</v>
      </c>
      <c r="N2062" s="108">
        <f t="shared" si="64"/>
        <v>0</v>
      </c>
      <c r="O2062" s="108">
        <f t="shared" si="64"/>
        <v>0</v>
      </c>
      <c r="P2062" s="108">
        <f t="shared" si="65"/>
        <v>0</v>
      </c>
    </row>
    <row r="2063" spans="1:16" hidden="1" x14ac:dyDescent="0.3">
      <c r="A2063" s="71" t="s">
        <v>161</v>
      </c>
      <c r="B2063" s="71" t="s">
        <v>12</v>
      </c>
      <c r="C2063" s="71" t="s">
        <v>13</v>
      </c>
      <c r="D2063" s="71" t="s">
        <v>74</v>
      </c>
      <c r="E2063" s="72" t="s">
        <v>24</v>
      </c>
      <c r="F2063" s="72" t="s">
        <v>21</v>
      </c>
      <c r="G2063" s="73">
        <v>3</v>
      </c>
      <c r="H2063" s="73">
        <v>169.69</v>
      </c>
      <c r="I2063" s="73">
        <v>1</v>
      </c>
      <c r="J2063" s="73">
        <v>23.81</v>
      </c>
      <c r="K2063" s="73">
        <v>2</v>
      </c>
      <c r="L2063" s="73">
        <v>145.88</v>
      </c>
      <c r="N2063" s="108">
        <f t="shared" si="64"/>
        <v>0</v>
      </c>
      <c r="O2063" s="108">
        <f t="shared" si="64"/>
        <v>0</v>
      </c>
      <c r="P2063" s="108">
        <f t="shared" si="65"/>
        <v>0</v>
      </c>
    </row>
    <row r="2064" spans="1:16" hidden="1" x14ac:dyDescent="0.3">
      <c r="A2064" s="71" t="s">
        <v>135</v>
      </c>
      <c r="B2064" s="71" t="s">
        <v>57</v>
      </c>
      <c r="C2064" s="71" t="s">
        <v>13</v>
      </c>
      <c r="D2064" s="71" t="s">
        <v>47</v>
      </c>
      <c r="E2064" s="72" t="s">
        <v>31</v>
      </c>
      <c r="F2064" s="72" t="s">
        <v>21</v>
      </c>
      <c r="G2064" s="73">
        <v>4</v>
      </c>
      <c r="H2064" s="73">
        <v>169.68</v>
      </c>
      <c r="I2064" s="73">
        <v>0</v>
      </c>
      <c r="J2064" s="73">
        <v>0</v>
      </c>
      <c r="K2064" s="73">
        <v>4</v>
      </c>
      <c r="L2064" s="73">
        <v>169.68</v>
      </c>
      <c r="N2064" s="108">
        <f t="shared" si="64"/>
        <v>0</v>
      </c>
      <c r="O2064" s="108">
        <f t="shared" si="64"/>
        <v>0</v>
      </c>
      <c r="P2064" s="108">
        <f t="shared" si="65"/>
        <v>0</v>
      </c>
    </row>
    <row r="2065" spans="1:16" hidden="1" x14ac:dyDescent="0.3">
      <c r="A2065" s="71" t="s">
        <v>132</v>
      </c>
      <c r="B2065" s="71" t="s">
        <v>57</v>
      </c>
      <c r="C2065" s="71" t="s">
        <v>13</v>
      </c>
      <c r="D2065" s="71" t="s">
        <v>96</v>
      </c>
      <c r="E2065" s="72" t="s">
        <v>25</v>
      </c>
      <c r="F2065" s="72" t="s">
        <v>16</v>
      </c>
      <c r="G2065" s="73">
        <v>8</v>
      </c>
      <c r="H2065" s="73">
        <v>169.65</v>
      </c>
      <c r="I2065" s="73">
        <v>1</v>
      </c>
      <c r="J2065" s="73">
        <v>26.55</v>
      </c>
      <c r="K2065" s="73">
        <v>7</v>
      </c>
      <c r="L2065" s="73">
        <v>143.1</v>
      </c>
      <c r="N2065" s="108">
        <f t="shared" si="64"/>
        <v>0</v>
      </c>
      <c r="O2065" s="108">
        <f t="shared" si="64"/>
        <v>0</v>
      </c>
      <c r="P2065" s="108">
        <f t="shared" si="65"/>
        <v>0</v>
      </c>
    </row>
    <row r="2066" spans="1:16" hidden="1" x14ac:dyDescent="0.3">
      <c r="A2066" s="71" t="s">
        <v>154</v>
      </c>
      <c r="B2066" s="71" t="s">
        <v>57</v>
      </c>
      <c r="C2066" s="71" t="s">
        <v>13</v>
      </c>
      <c r="D2066" s="71" t="s">
        <v>120</v>
      </c>
      <c r="E2066" s="72" t="s">
        <v>18</v>
      </c>
      <c r="F2066" s="72" t="s">
        <v>21</v>
      </c>
      <c r="G2066" s="73">
        <v>21</v>
      </c>
      <c r="H2066" s="73">
        <v>169.63</v>
      </c>
      <c r="I2066" s="73">
        <v>7</v>
      </c>
      <c r="J2066" s="73">
        <v>28.13</v>
      </c>
      <c r="K2066" s="73">
        <v>14</v>
      </c>
      <c r="L2066" s="73">
        <v>141.5</v>
      </c>
      <c r="N2066" s="108">
        <f t="shared" si="64"/>
        <v>0</v>
      </c>
      <c r="O2066" s="108">
        <f t="shared" si="64"/>
        <v>0</v>
      </c>
      <c r="P2066" s="108">
        <f t="shared" si="65"/>
        <v>0</v>
      </c>
    </row>
    <row r="2067" spans="1:16" hidden="1" x14ac:dyDescent="0.3">
      <c r="A2067" s="71" t="s">
        <v>142</v>
      </c>
      <c r="B2067" s="71" t="s">
        <v>129</v>
      </c>
      <c r="C2067" s="71" t="s">
        <v>55</v>
      </c>
      <c r="D2067" s="71" t="s">
        <v>47</v>
      </c>
      <c r="E2067" s="72" t="s">
        <v>15</v>
      </c>
      <c r="F2067" s="72" t="s">
        <v>21</v>
      </c>
      <c r="G2067" s="73">
        <v>2</v>
      </c>
      <c r="H2067" s="73">
        <v>169.42</v>
      </c>
      <c r="I2067" s="73">
        <v>0</v>
      </c>
      <c r="J2067" s="73">
        <v>0</v>
      </c>
      <c r="K2067" s="73">
        <v>2</v>
      </c>
      <c r="L2067" s="73">
        <v>169.42</v>
      </c>
      <c r="N2067" s="108">
        <f t="shared" si="64"/>
        <v>0</v>
      </c>
      <c r="O2067" s="108">
        <f t="shared" si="64"/>
        <v>0</v>
      </c>
      <c r="P2067" s="108">
        <f t="shared" si="65"/>
        <v>0</v>
      </c>
    </row>
    <row r="2068" spans="1:16" hidden="1" x14ac:dyDescent="0.3">
      <c r="A2068" s="71" t="s">
        <v>132</v>
      </c>
      <c r="B2068" s="71" t="s">
        <v>57</v>
      </c>
      <c r="C2068" s="71" t="s">
        <v>13</v>
      </c>
      <c r="D2068" s="71" t="s">
        <v>54</v>
      </c>
      <c r="E2068" s="72" t="s">
        <v>37</v>
      </c>
      <c r="F2068" s="72" t="s">
        <v>16</v>
      </c>
      <c r="G2068" s="73">
        <v>6</v>
      </c>
      <c r="H2068" s="73">
        <v>169.11</v>
      </c>
      <c r="I2068" s="73">
        <v>0</v>
      </c>
      <c r="J2068" s="73">
        <v>0</v>
      </c>
      <c r="K2068" s="73">
        <v>6</v>
      </c>
      <c r="L2068" s="73">
        <v>169.11</v>
      </c>
      <c r="N2068" s="108">
        <f t="shared" ref="N2068:O2131" si="66">G2068-I2068-K2068</f>
        <v>0</v>
      </c>
      <c r="O2068" s="108">
        <f t="shared" si="66"/>
        <v>0</v>
      </c>
      <c r="P2068" s="108">
        <f t="shared" si="65"/>
        <v>0</v>
      </c>
    </row>
    <row r="2069" spans="1:16" hidden="1" x14ac:dyDescent="0.3">
      <c r="A2069" s="71" t="s">
        <v>163</v>
      </c>
      <c r="B2069" s="71" t="s">
        <v>57</v>
      </c>
      <c r="C2069" s="71" t="s">
        <v>55</v>
      </c>
      <c r="D2069" s="71" t="s">
        <v>79</v>
      </c>
      <c r="E2069" s="72" t="s">
        <v>40</v>
      </c>
      <c r="F2069" s="72" t="s">
        <v>16</v>
      </c>
      <c r="G2069" s="73">
        <v>1</v>
      </c>
      <c r="H2069" s="73">
        <v>168.76</v>
      </c>
      <c r="I2069" s="73">
        <v>0</v>
      </c>
      <c r="J2069" s="73">
        <v>0</v>
      </c>
      <c r="K2069" s="73">
        <v>1</v>
      </c>
      <c r="L2069" s="73">
        <v>168.76</v>
      </c>
      <c r="N2069" s="108">
        <f t="shared" si="66"/>
        <v>0</v>
      </c>
      <c r="O2069" s="108">
        <f t="shared" si="66"/>
        <v>0</v>
      </c>
      <c r="P2069" s="108">
        <f t="shared" si="65"/>
        <v>0</v>
      </c>
    </row>
    <row r="2070" spans="1:16" hidden="1" x14ac:dyDescent="0.3">
      <c r="A2070" s="71" t="s">
        <v>159</v>
      </c>
      <c r="B2070" s="71" t="s">
        <v>57</v>
      </c>
      <c r="C2070" s="71" t="s">
        <v>55</v>
      </c>
      <c r="D2070" s="71" t="s">
        <v>38</v>
      </c>
      <c r="E2070" s="72" t="s">
        <v>37</v>
      </c>
      <c r="F2070" s="72" t="s">
        <v>21</v>
      </c>
      <c r="G2070" s="73">
        <v>5</v>
      </c>
      <c r="H2070" s="73">
        <v>168.69</v>
      </c>
      <c r="I2070" s="73">
        <v>0</v>
      </c>
      <c r="J2070" s="73">
        <v>0</v>
      </c>
      <c r="K2070" s="73">
        <v>5</v>
      </c>
      <c r="L2070" s="73">
        <v>168.69</v>
      </c>
      <c r="N2070" s="108">
        <f t="shared" si="66"/>
        <v>0</v>
      </c>
      <c r="O2070" s="108">
        <f t="shared" si="66"/>
        <v>0</v>
      </c>
      <c r="P2070" s="108">
        <f t="shared" si="65"/>
        <v>0</v>
      </c>
    </row>
    <row r="2071" spans="1:16" hidden="1" x14ac:dyDescent="0.3">
      <c r="A2071" s="71" t="s">
        <v>135</v>
      </c>
      <c r="B2071" s="71" t="s">
        <v>57</v>
      </c>
      <c r="C2071" s="71" t="s">
        <v>13</v>
      </c>
      <c r="D2071" s="71" t="s">
        <v>38</v>
      </c>
      <c r="E2071" s="72" t="s">
        <v>40</v>
      </c>
      <c r="F2071" s="72" t="s">
        <v>26</v>
      </c>
      <c r="G2071" s="73">
        <v>7</v>
      </c>
      <c r="H2071" s="73">
        <v>168.47</v>
      </c>
      <c r="I2071" s="73">
        <v>5</v>
      </c>
      <c r="J2071" s="73">
        <v>112.36</v>
      </c>
      <c r="K2071" s="73">
        <v>2</v>
      </c>
      <c r="L2071" s="73">
        <v>56.11</v>
      </c>
      <c r="N2071" s="108">
        <f t="shared" si="66"/>
        <v>0</v>
      </c>
      <c r="O2071" s="108">
        <f t="shared" si="66"/>
        <v>0</v>
      </c>
      <c r="P2071" s="108">
        <f t="shared" si="65"/>
        <v>0</v>
      </c>
    </row>
    <row r="2072" spans="1:16" hidden="1" x14ac:dyDescent="0.3">
      <c r="A2072" s="71" t="s">
        <v>138</v>
      </c>
      <c r="B2072" s="71" t="s">
        <v>129</v>
      </c>
      <c r="C2072" s="71" t="s">
        <v>13</v>
      </c>
      <c r="D2072" s="71" t="s">
        <v>56</v>
      </c>
      <c r="E2072" s="72" t="s">
        <v>24</v>
      </c>
      <c r="F2072" s="72" t="s">
        <v>16</v>
      </c>
      <c r="G2072" s="73">
        <v>2</v>
      </c>
      <c r="H2072" s="73">
        <v>168.46</v>
      </c>
      <c r="I2072" s="73">
        <v>0</v>
      </c>
      <c r="J2072" s="73">
        <v>0</v>
      </c>
      <c r="K2072" s="73">
        <v>2</v>
      </c>
      <c r="L2072" s="73">
        <v>168.46</v>
      </c>
      <c r="N2072" s="108">
        <f t="shared" si="66"/>
        <v>0</v>
      </c>
      <c r="O2072" s="108">
        <f t="shared" si="66"/>
        <v>0</v>
      </c>
      <c r="P2072" s="108">
        <f t="shared" si="65"/>
        <v>0</v>
      </c>
    </row>
    <row r="2073" spans="1:16" hidden="1" x14ac:dyDescent="0.3">
      <c r="A2073" s="71" t="s">
        <v>154</v>
      </c>
      <c r="B2073" s="71" t="s">
        <v>12</v>
      </c>
      <c r="C2073" s="71" t="s">
        <v>55</v>
      </c>
      <c r="D2073" s="71" t="s">
        <v>69</v>
      </c>
      <c r="E2073" s="72" t="s">
        <v>28</v>
      </c>
      <c r="F2073" s="72" t="s">
        <v>16</v>
      </c>
      <c r="G2073" s="73">
        <v>1</v>
      </c>
      <c r="H2073" s="73">
        <v>168.46</v>
      </c>
      <c r="I2073" s="73">
        <v>0</v>
      </c>
      <c r="J2073" s="73">
        <v>0</v>
      </c>
      <c r="K2073" s="73">
        <v>1</v>
      </c>
      <c r="L2073" s="73">
        <v>168.46</v>
      </c>
      <c r="N2073" s="108">
        <f t="shared" si="66"/>
        <v>0</v>
      </c>
      <c r="O2073" s="108">
        <f t="shared" si="66"/>
        <v>0</v>
      </c>
      <c r="P2073" s="108">
        <f t="shared" si="65"/>
        <v>0</v>
      </c>
    </row>
    <row r="2074" spans="1:16" hidden="1" x14ac:dyDescent="0.3">
      <c r="A2074" s="71" t="s">
        <v>148</v>
      </c>
      <c r="B2074" s="71" t="s">
        <v>57</v>
      </c>
      <c r="C2074" s="71" t="s">
        <v>55</v>
      </c>
      <c r="D2074" s="71" t="s">
        <v>47</v>
      </c>
      <c r="E2074" s="72" t="s">
        <v>18</v>
      </c>
      <c r="F2074" s="72" t="s">
        <v>26</v>
      </c>
      <c r="G2074" s="73">
        <v>15</v>
      </c>
      <c r="H2074" s="73">
        <v>168.26</v>
      </c>
      <c r="I2074" s="73">
        <v>0</v>
      </c>
      <c r="J2074" s="73">
        <v>0</v>
      </c>
      <c r="K2074" s="73">
        <v>15</v>
      </c>
      <c r="L2074" s="73">
        <v>168.26</v>
      </c>
      <c r="N2074" s="108">
        <f t="shared" si="66"/>
        <v>0</v>
      </c>
      <c r="O2074" s="108">
        <f t="shared" si="66"/>
        <v>0</v>
      </c>
      <c r="P2074" s="108">
        <f t="shared" si="65"/>
        <v>0</v>
      </c>
    </row>
    <row r="2075" spans="1:16" hidden="1" x14ac:dyDescent="0.3">
      <c r="A2075" s="71" t="s">
        <v>158</v>
      </c>
      <c r="B2075" s="71" t="s">
        <v>12</v>
      </c>
      <c r="C2075" s="71" t="s">
        <v>55</v>
      </c>
      <c r="D2075" s="71" t="s">
        <v>47</v>
      </c>
      <c r="E2075" s="72" t="s">
        <v>28</v>
      </c>
      <c r="F2075" s="72" t="s">
        <v>16</v>
      </c>
      <c r="G2075" s="73">
        <v>3</v>
      </c>
      <c r="H2075" s="73">
        <v>167.92</v>
      </c>
      <c r="I2075" s="73">
        <v>0</v>
      </c>
      <c r="J2075" s="73">
        <v>0</v>
      </c>
      <c r="K2075" s="73">
        <v>3</v>
      </c>
      <c r="L2075" s="73">
        <v>167.92</v>
      </c>
      <c r="N2075" s="108">
        <f t="shared" si="66"/>
        <v>0</v>
      </c>
      <c r="O2075" s="108">
        <f t="shared" si="66"/>
        <v>0</v>
      </c>
      <c r="P2075" s="108">
        <f t="shared" si="65"/>
        <v>0</v>
      </c>
    </row>
    <row r="2076" spans="1:16" x14ac:dyDescent="0.3">
      <c r="A2076" s="71" t="s">
        <v>155</v>
      </c>
      <c r="B2076" s="71" t="s">
        <v>12</v>
      </c>
      <c r="C2076" s="71" t="s">
        <v>55</v>
      </c>
      <c r="D2076" s="71" t="s">
        <v>51</v>
      </c>
      <c r="E2076" s="72" t="s">
        <v>24</v>
      </c>
      <c r="F2076" s="72" t="s">
        <v>16</v>
      </c>
      <c r="G2076" s="91">
        <v>2</v>
      </c>
      <c r="H2076" s="73">
        <v>167.9</v>
      </c>
      <c r="I2076" s="91">
        <v>0</v>
      </c>
      <c r="J2076" s="73">
        <v>0</v>
      </c>
      <c r="K2076" s="91">
        <v>2</v>
      </c>
      <c r="L2076" s="73">
        <v>167.9</v>
      </c>
      <c r="N2076" s="108">
        <f t="shared" si="66"/>
        <v>0</v>
      </c>
      <c r="O2076" s="108">
        <f t="shared" si="66"/>
        <v>0</v>
      </c>
      <c r="P2076" s="108">
        <f t="shared" si="65"/>
        <v>0</v>
      </c>
    </row>
    <row r="2077" spans="1:16" hidden="1" x14ac:dyDescent="0.3">
      <c r="A2077" s="71" t="s">
        <v>161</v>
      </c>
      <c r="B2077" s="71" t="s">
        <v>12</v>
      </c>
      <c r="C2077" s="71" t="s">
        <v>55</v>
      </c>
      <c r="D2077" s="71" t="s">
        <v>65</v>
      </c>
      <c r="E2077" s="72" t="s">
        <v>20</v>
      </c>
      <c r="F2077" s="72" t="s">
        <v>21</v>
      </c>
      <c r="G2077" s="73">
        <v>7</v>
      </c>
      <c r="H2077" s="73">
        <v>167.6</v>
      </c>
      <c r="I2077" s="73">
        <v>3</v>
      </c>
      <c r="J2077" s="73">
        <v>94.82</v>
      </c>
      <c r="K2077" s="73">
        <v>4</v>
      </c>
      <c r="L2077" s="73">
        <v>72.78</v>
      </c>
      <c r="N2077" s="108">
        <f t="shared" si="66"/>
        <v>0</v>
      </c>
      <c r="O2077" s="108">
        <f t="shared" si="66"/>
        <v>0</v>
      </c>
      <c r="P2077" s="108">
        <f t="shared" si="65"/>
        <v>0</v>
      </c>
    </row>
    <row r="2078" spans="1:16" hidden="1" x14ac:dyDescent="0.3">
      <c r="A2078" s="71" t="s">
        <v>155</v>
      </c>
      <c r="B2078" s="71" t="s">
        <v>12</v>
      </c>
      <c r="C2078" s="71" t="s">
        <v>55</v>
      </c>
      <c r="D2078" s="71" t="s">
        <v>54</v>
      </c>
      <c r="E2078" s="72" t="s">
        <v>18</v>
      </c>
      <c r="F2078" s="72" t="s">
        <v>16</v>
      </c>
      <c r="G2078" s="73">
        <v>16</v>
      </c>
      <c r="H2078" s="73">
        <v>167.3</v>
      </c>
      <c r="I2078" s="73">
        <v>0</v>
      </c>
      <c r="J2078" s="73">
        <v>0</v>
      </c>
      <c r="K2078" s="73">
        <v>16</v>
      </c>
      <c r="L2078" s="73">
        <v>167.3</v>
      </c>
      <c r="N2078" s="108">
        <f t="shared" si="66"/>
        <v>0</v>
      </c>
      <c r="O2078" s="108">
        <f t="shared" si="66"/>
        <v>0</v>
      </c>
      <c r="P2078" s="108">
        <f t="shared" si="65"/>
        <v>0</v>
      </c>
    </row>
    <row r="2079" spans="1:16" hidden="1" x14ac:dyDescent="0.3">
      <c r="A2079" s="71" t="s">
        <v>161</v>
      </c>
      <c r="B2079" s="71" t="s">
        <v>12</v>
      </c>
      <c r="C2079" s="71" t="s">
        <v>55</v>
      </c>
      <c r="D2079" s="71" t="s">
        <v>98</v>
      </c>
      <c r="E2079" s="72" t="s">
        <v>37</v>
      </c>
      <c r="F2079" s="72" t="s">
        <v>26</v>
      </c>
      <c r="G2079" s="73">
        <v>5</v>
      </c>
      <c r="H2079" s="73">
        <v>167.03</v>
      </c>
      <c r="I2079" s="73">
        <v>0</v>
      </c>
      <c r="J2079" s="73">
        <v>0</v>
      </c>
      <c r="K2079" s="73">
        <v>5</v>
      </c>
      <c r="L2079" s="73">
        <v>167.03</v>
      </c>
      <c r="N2079" s="108">
        <f t="shared" si="66"/>
        <v>0</v>
      </c>
      <c r="O2079" s="108">
        <f t="shared" si="66"/>
        <v>0</v>
      </c>
      <c r="P2079" s="108">
        <f t="shared" si="65"/>
        <v>0</v>
      </c>
    </row>
    <row r="2080" spans="1:16" hidden="1" x14ac:dyDescent="0.3">
      <c r="A2080" s="71" t="s">
        <v>161</v>
      </c>
      <c r="B2080" s="71" t="s">
        <v>57</v>
      </c>
      <c r="C2080" s="71" t="s">
        <v>55</v>
      </c>
      <c r="D2080" s="71" t="s">
        <v>44</v>
      </c>
      <c r="E2080" s="72" t="s">
        <v>37</v>
      </c>
      <c r="F2080" s="72" t="s">
        <v>26</v>
      </c>
      <c r="G2080" s="73">
        <v>5</v>
      </c>
      <c r="H2080" s="73">
        <v>166.74</v>
      </c>
      <c r="I2080" s="73">
        <v>0</v>
      </c>
      <c r="J2080" s="73">
        <v>0</v>
      </c>
      <c r="K2080" s="73">
        <v>5</v>
      </c>
      <c r="L2080" s="73">
        <v>166.74</v>
      </c>
      <c r="N2080" s="108">
        <f t="shared" si="66"/>
        <v>0</v>
      </c>
      <c r="O2080" s="108">
        <f t="shared" si="66"/>
        <v>0</v>
      </c>
      <c r="P2080" s="108">
        <f t="shared" si="65"/>
        <v>0</v>
      </c>
    </row>
    <row r="2081" spans="1:16" hidden="1" x14ac:dyDescent="0.3">
      <c r="A2081" s="71" t="s">
        <v>163</v>
      </c>
      <c r="B2081" s="71" t="s">
        <v>57</v>
      </c>
      <c r="C2081" s="71" t="s">
        <v>17</v>
      </c>
      <c r="D2081" s="71" t="s">
        <v>83</v>
      </c>
      <c r="E2081" s="72" t="s">
        <v>41</v>
      </c>
      <c r="F2081" s="72" t="s">
        <v>26</v>
      </c>
      <c r="G2081" s="73">
        <v>15</v>
      </c>
      <c r="H2081" s="73">
        <v>166.6</v>
      </c>
      <c r="I2081" s="73">
        <v>5</v>
      </c>
      <c r="J2081" s="73">
        <v>55.3</v>
      </c>
      <c r="K2081" s="73">
        <v>10</v>
      </c>
      <c r="L2081" s="73">
        <v>111.3</v>
      </c>
      <c r="N2081" s="108">
        <f t="shared" si="66"/>
        <v>0</v>
      </c>
      <c r="O2081" s="108">
        <f t="shared" si="66"/>
        <v>0</v>
      </c>
      <c r="P2081" s="108">
        <f t="shared" si="65"/>
        <v>0</v>
      </c>
    </row>
    <row r="2082" spans="1:16" hidden="1" x14ac:dyDescent="0.3">
      <c r="A2082" s="71" t="s">
        <v>161</v>
      </c>
      <c r="B2082" s="71" t="s">
        <v>57</v>
      </c>
      <c r="C2082" s="71" t="s">
        <v>55</v>
      </c>
      <c r="D2082" s="71" t="s">
        <v>43</v>
      </c>
      <c r="E2082" s="72" t="s">
        <v>41</v>
      </c>
      <c r="F2082" s="72" t="s">
        <v>21</v>
      </c>
      <c r="G2082" s="73">
        <v>11</v>
      </c>
      <c r="H2082" s="73">
        <v>166.46</v>
      </c>
      <c r="I2082" s="73">
        <v>2</v>
      </c>
      <c r="J2082" s="73">
        <v>32.78</v>
      </c>
      <c r="K2082" s="73">
        <v>9</v>
      </c>
      <c r="L2082" s="73">
        <v>133.68</v>
      </c>
      <c r="N2082" s="108">
        <f t="shared" si="66"/>
        <v>0</v>
      </c>
      <c r="O2082" s="108">
        <f t="shared" si="66"/>
        <v>0</v>
      </c>
      <c r="P2082" s="108">
        <f t="shared" si="65"/>
        <v>0</v>
      </c>
    </row>
    <row r="2083" spans="1:16" hidden="1" x14ac:dyDescent="0.3">
      <c r="A2083" s="71" t="s">
        <v>132</v>
      </c>
      <c r="B2083" s="71" t="s">
        <v>57</v>
      </c>
      <c r="C2083" s="71" t="s">
        <v>13</v>
      </c>
      <c r="D2083" s="71" t="s">
        <v>54</v>
      </c>
      <c r="E2083" s="72" t="s">
        <v>41</v>
      </c>
      <c r="F2083" s="72" t="s">
        <v>16</v>
      </c>
      <c r="G2083" s="73">
        <v>15</v>
      </c>
      <c r="H2083" s="73">
        <v>166.29</v>
      </c>
      <c r="I2083" s="73">
        <v>3</v>
      </c>
      <c r="J2083" s="73">
        <v>27.43</v>
      </c>
      <c r="K2083" s="73">
        <v>12</v>
      </c>
      <c r="L2083" s="73">
        <v>138.86000000000001</v>
      </c>
      <c r="N2083" s="108">
        <f t="shared" si="66"/>
        <v>0</v>
      </c>
      <c r="O2083" s="108">
        <f t="shared" si="66"/>
        <v>0</v>
      </c>
      <c r="P2083" s="108">
        <f t="shared" si="65"/>
        <v>0</v>
      </c>
    </row>
    <row r="2084" spans="1:16" hidden="1" x14ac:dyDescent="0.3">
      <c r="A2084" s="71" t="s">
        <v>163</v>
      </c>
      <c r="B2084" s="71" t="s">
        <v>12</v>
      </c>
      <c r="C2084" s="71" t="s">
        <v>55</v>
      </c>
      <c r="D2084" s="71" t="s">
        <v>82</v>
      </c>
      <c r="E2084" s="72" t="s">
        <v>41</v>
      </c>
      <c r="F2084" s="72" t="s">
        <v>4</v>
      </c>
      <c r="G2084" s="73">
        <v>12</v>
      </c>
      <c r="H2084" s="73">
        <v>165.99</v>
      </c>
      <c r="I2084" s="73">
        <v>1</v>
      </c>
      <c r="J2084" s="73">
        <v>29.6</v>
      </c>
      <c r="K2084" s="73">
        <v>11</v>
      </c>
      <c r="L2084" s="73">
        <v>136.38999999999999</v>
      </c>
      <c r="N2084" s="108">
        <f t="shared" si="66"/>
        <v>0</v>
      </c>
      <c r="O2084" s="108">
        <f t="shared" si="66"/>
        <v>0</v>
      </c>
      <c r="P2084" s="108">
        <f t="shared" si="65"/>
        <v>0</v>
      </c>
    </row>
    <row r="2085" spans="1:16" hidden="1" x14ac:dyDescent="0.3">
      <c r="A2085" s="71" t="s">
        <v>154</v>
      </c>
      <c r="B2085" s="71" t="s">
        <v>57</v>
      </c>
      <c r="C2085" s="71" t="s">
        <v>55</v>
      </c>
      <c r="D2085" s="71" t="s">
        <v>91</v>
      </c>
      <c r="E2085" s="72" t="s">
        <v>24</v>
      </c>
      <c r="F2085" s="72" t="s">
        <v>16</v>
      </c>
      <c r="G2085" s="73">
        <v>2</v>
      </c>
      <c r="H2085" s="73">
        <v>165.72</v>
      </c>
      <c r="I2085" s="73">
        <v>0</v>
      </c>
      <c r="J2085" s="73">
        <v>0</v>
      </c>
      <c r="K2085" s="73">
        <v>2</v>
      </c>
      <c r="L2085" s="73">
        <v>165.72</v>
      </c>
      <c r="N2085" s="108">
        <f t="shared" si="66"/>
        <v>0</v>
      </c>
      <c r="O2085" s="108">
        <f t="shared" si="66"/>
        <v>0</v>
      </c>
      <c r="P2085" s="108">
        <f t="shared" si="65"/>
        <v>0</v>
      </c>
    </row>
    <row r="2086" spans="1:16" hidden="1" x14ac:dyDescent="0.3">
      <c r="A2086" s="71" t="s">
        <v>132</v>
      </c>
      <c r="B2086" s="71" t="s">
        <v>57</v>
      </c>
      <c r="C2086" s="71" t="s">
        <v>13</v>
      </c>
      <c r="D2086" s="71" t="s">
        <v>50</v>
      </c>
      <c r="E2086" s="72" t="s">
        <v>15</v>
      </c>
      <c r="F2086" s="72" t="s">
        <v>4</v>
      </c>
      <c r="G2086" s="73">
        <v>2</v>
      </c>
      <c r="H2086" s="73">
        <v>165.46</v>
      </c>
      <c r="I2086" s="73">
        <v>0</v>
      </c>
      <c r="J2086" s="73">
        <v>0</v>
      </c>
      <c r="K2086" s="73">
        <v>2</v>
      </c>
      <c r="L2086" s="73">
        <v>165.46</v>
      </c>
      <c r="N2086" s="108">
        <f t="shared" si="66"/>
        <v>0</v>
      </c>
      <c r="O2086" s="108">
        <f t="shared" si="66"/>
        <v>0</v>
      </c>
      <c r="P2086" s="108">
        <f t="shared" si="65"/>
        <v>0</v>
      </c>
    </row>
    <row r="2087" spans="1:16" hidden="1" x14ac:dyDescent="0.3">
      <c r="A2087" s="71" t="s">
        <v>159</v>
      </c>
      <c r="B2087" s="71" t="s">
        <v>12</v>
      </c>
      <c r="C2087" s="71" t="s">
        <v>55</v>
      </c>
      <c r="D2087" s="71" t="s">
        <v>94</v>
      </c>
      <c r="E2087" s="72" t="s">
        <v>15</v>
      </c>
      <c r="F2087" s="72" t="s">
        <v>4</v>
      </c>
      <c r="G2087" s="73">
        <v>2</v>
      </c>
      <c r="H2087" s="73">
        <v>165.09</v>
      </c>
      <c r="I2087" s="73">
        <v>0</v>
      </c>
      <c r="J2087" s="73">
        <v>0</v>
      </c>
      <c r="K2087" s="73">
        <v>2</v>
      </c>
      <c r="L2087" s="73">
        <v>165.09</v>
      </c>
      <c r="N2087" s="108">
        <f t="shared" si="66"/>
        <v>0</v>
      </c>
      <c r="O2087" s="108">
        <f t="shared" si="66"/>
        <v>0</v>
      </c>
      <c r="P2087" s="108">
        <f t="shared" si="65"/>
        <v>0</v>
      </c>
    </row>
    <row r="2088" spans="1:16" hidden="1" x14ac:dyDescent="0.3">
      <c r="A2088" s="71" t="s">
        <v>131</v>
      </c>
      <c r="B2088" s="71" t="s">
        <v>12</v>
      </c>
      <c r="C2088" s="71" t="s">
        <v>22</v>
      </c>
      <c r="D2088" s="71" t="s">
        <v>47</v>
      </c>
      <c r="E2088" s="72" t="s">
        <v>24</v>
      </c>
      <c r="F2088" s="72" t="s">
        <v>26</v>
      </c>
      <c r="G2088" s="73">
        <v>5</v>
      </c>
      <c r="H2088" s="73">
        <v>165.05</v>
      </c>
      <c r="I2088" s="73">
        <v>3</v>
      </c>
      <c r="J2088" s="73">
        <v>12.36</v>
      </c>
      <c r="K2088" s="73">
        <v>2</v>
      </c>
      <c r="L2088" s="73">
        <v>152.69</v>
      </c>
      <c r="N2088" s="108">
        <f t="shared" si="66"/>
        <v>0</v>
      </c>
      <c r="O2088" s="108">
        <f t="shared" si="66"/>
        <v>0</v>
      </c>
      <c r="P2088" s="108">
        <f t="shared" si="65"/>
        <v>1.4210854715202004E-14</v>
      </c>
    </row>
    <row r="2089" spans="1:16" hidden="1" x14ac:dyDescent="0.3">
      <c r="A2089" s="71" t="s">
        <v>161</v>
      </c>
      <c r="B2089" s="71" t="s">
        <v>12</v>
      </c>
      <c r="C2089" s="71" t="s">
        <v>55</v>
      </c>
      <c r="D2089" s="71" t="s">
        <v>19</v>
      </c>
      <c r="E2089" s="72" t="s">
        <v>41</v>
      </c>
      <c r="F2089" s="72" t="s">
        <v>4</v>
      </c>
      <c r="G2089" s="73">
        <v>10</v>
      </c>
      <c r="H2089" s="73">
        <v>165.02</v>
      </c>
      <c r="I2089" s="73">
        <v>0</v>
      </c>
      <c r="J2089" s="73">
        <v>0</v>
      </c>
      <c r="K2089" s="73">
        <v>10</v>
      </c>
      <c r="L2089" s="73">
        <v>165.02</v>
      </c>
      <c r="N2089" s="108">
        <f t="shared" si="66"/>
        <v>0</v>
      </c>
      <c r="O2089" s="108">
        <f t="shared" si="66"/>
        <v>0</v>
      </c>
      <c r="P2089" s="108">
        <f t="shared" si="65"/>
        <v>0</v>
      </c>
    </row>
    <row r="2090" spans="1:16" hidden="1" x14ac:dyDescent="0.3">
      <c r="A2090" s="71" t="s">
        <v>148</v>
      </c>
      <c r="B2090" s="71" t="s">
        <v>57</v>
      </c>
      <c r="C2090" s="71" t="s">
        <v>55</v>
      </c>
      <c r="D2090" s="71" t="s">
        <v>35</v>
      </c>
      <c r="E2090" s="72" t="s">
        <v>37</v>
      </c>
      <c r="F2090" s="72" t="s">
        <v>21</v>
      </c>
      <c r="G2090" s="73">
        <v>6</v>
      </c>
      <c r="H2090" s="73">
        <v>165</v>
      </c>
      <c r="I2090" s="73">
        <v>0</v>
      </c>
      <c r="J2090" s="73">
        <v>0</v>
      </c>
      <c r="K2090" s="73">
        <v>6</v>
      </c>
      <c r="L2090" s="73">
        <v>165</v>
      </c>
      <c r="N2090" s="108">
        <f t="shared" si="66"/>
        <v>0</v>
      </c>
      <c r="O2090" s="108">
        <f t="shared" si="66"/>
        <v>0</v>
      </c>
      <c r="P2090" s="108">
        <f t="shared" si="65"/>
        <v>0</v>
      </c>
    </row>
    <row r="2091" spans="1:16" hidden="1" x14ac:dyDescent="0.3">
      <c r="A2091" s="71" t="s">
        <v>142</v>
      </c>
      <c r="B2091" s="71" t="s">
        <v>57</v>
      </c>
      <c r="C2091" s="71" t="s">
        <v>55</v>
      </c>
      <c r="D2091" s="71" t="s">
        <v>70</v>
      </c>
      <c r="E2091" s="72" t="s">
        <v>25</v>
      </c>
      <c r="F2091" s="72" t="s">
        <v>16</v>
      </c>
      <c r="G2091" s="73">
        <v>7</v>
      </c>
      <c r="H2091" s="73">
        <v>164.96</v>
      </c>
      <c r="I2091" s="73">
        <v>0</v>
      </c>
      <c r="J2091" s="73">
        <v>0</v>
      </c>
      <c r="K2091" s="73">
        <v>7</v>
      </c>
      <c r="L2091" s="73">
        <v>164.96</v>
      </c>
      <c r="N2091" s="108">
        <f t="shared" si="66"/>
        <v>0</v>
      </c>
      <c r="O2091" s="108">
        <f t="shared" si="66"/>
        <v>0</v>
      </c>
      <c r="P2091" s="108">
        <f t="shared" si="65"/>
        <v>0</v>
      </c>
    </row>
    <row r="2092" spans="1:16" hidden="1" x14ac:dyDescent="0.3">
      <c r="A2092" s="71" t="s">
        <v>140</v>
      </c>
      <c r="B2092" s="71" t="s">
        <v>57</v>
      </c>
      <c r="C2092" s="71" t="s">
        <v>13</v>
      </c>
      <c r="D2092" s="71" t="s">
        <v>49</v>
      </c>
      <c r="E2092" s="72" t="s">
        <v>41</v>
      </c>
      <c r="F2092" s="72" t="s">
        <v>21</v>
      </c>
      <c r="G2092" s="73">
        <v>12</v>
      </c>
      <c r="H2092" s="73">
        <v>164.86</v>
      </c>
      <c r="I2092" s="73">
        <v>2</v>
      </c>
      <c r="J2092" s="73">
        <v>20.02</v>
      </c>
      <c r="K2092" s="73">
        <v>10</v>
      </c>
      <c r="L2092" s="73">
        <v>144.84</v>
      </c>
      <c r="N2092" s="108">
        <f t="shared" si="66"/>
        <v>0</v>
      </c>
      <c r="O2092" s="108">
        <f t="shared" si="66"/>
        <v>0</v>
      </c>
      <c r="P2092" s="108">
        <f t="shared" si="65"/>
        <v>0</v>
      </c>
    </row>
    <row r="2093" spans="1:16" hidden="1" x14ac:dyDescent="0.3">
      <c r="A2093" s="71" t="s">
        <v>140</v>
      </c>
      <c r="B2093" s="71" t="s">
        <v>57</v>
      </c>
      <c r="C2093" s="71" t="s">
        <v>13</v>
      </c>
      <c r="D2093" s="71" t="s">
        <v>14</v>
      </c>
      <c r="E2093" s="72" t="s">
        <v>40</v>
      </c>
      <c r="F2093" s="72" t="s">
        <v>26</v>
      </c>
      <c r="G2093" s="73">
        <v>1</v>
      </c>
      <c r="H2093" s="73">
        <v>164.85</v>
      </c>
      <c r="I2093" s="73">
        <v>0</v>
      </c>
      <c r="J2093" s="73">
        <v>0</v>
      </c>
      <c r="K2093" s="73">
        <v>1</v>
      </c>
      <c r="L2093" s="73">
        <v>164.85</v>
      </c>
      <c r="N2093" s="108">
        <f t="shared" si="66"/>
        <v>0</v>
      </c>
      <c r="O2093" s="108">
        <f t="shared" si="66"/>
        <v>0</v>
      </c>
      <c r="P2093" s="108">
        <f t="shared" si="65"/>
        <v>0</v>
      </c>
    </row>
    <row r="2094" spans="1:16" hidden="1" x14ac:dyDescent="0.3">
      <c r="A2094" s="71" t="s">
        <v>142</v>
      </c>
      <c r="B2094" s="71" t="s">
        <v>57</v>
      </c>
      <c r="C2094" s="71" t="s">
        <v>55</v>
      </c>
      <c r="D2094" s="71" t="s">
        <v>42</v>
      </c>
      <c r="E2094" s="72" t="s">
        <v>25</v>
      </c>
      <c r="F2094" s="72" t="s">
        <v>16</v>
      </c>
      <c r="G2094" s="73">
        <v>9</v>
      </c>
      <c r="H2094" s="73">
        <v>164.81</v>
      </c>
      <c r="I2094" s="73">
        <v>1</v>
      </c>
      <c r="J2094" s="73">
        <v>7</v>
      </c>
      <c r="K2094" s="73">
        <v>8</v>
      </c>
      <c r="L2094" s="73">
        <v>157.81</v>
      </c>
      <c r="N2094" s="108">
        <f t="shared" si="66"/>
        <v>0</v>
      </c>
      <c r="O2094" s="108">
        <f t="shared" si="66"/>
        <v>0</v>
      </c>
      <c r="P2094" s="108">
        <f t="shared" si="65"/>
        <v>0</v>
      </c>
    </row>
    <row r="2095" spans="1:16" hidden="1" x14ac:dyDescent="0.3">
      <c r="A2095" s="71" t="s">
        <v>140</v>
      </c>
      <c r="B2095" s="71" t="s">
        <v>57</v>
      </c>
      <c r="C2095" s="71" t="s">
        <v>13</v>
      </c>
      <c r="D2095" s="71" t="s">
        <v>50</v>
      </c>
      <c r="E2095" s="72" t="s">
        <v>25</v>
      </c>
      <c r="F2095" s="72" t="s">
        <v>21</v>
      </c>
      <c r="G2095" s="73">
        <v>10</v>
      </c>
      <c r="H2095" s="73">
        <v>164.79</v>
      </c>
      <c r="I2095" s="73">
        <v>2</v>
      </c>
      <c r="J2095" s="73">
        <v>37.020000000000003</v>
      </c>
      <c r="K2095" s="73">
        <v>8</v>
      </c>
      <c r="L2095" s="73">
        <v>127.77</v>
      </c>
      <c r="N2095" s="108">
        <f t="shared" si="66"/>
        <v>0</v>
      </c>
      <c r="O2095" s="108">
        <f t="shared" si="66"/>
        <v>0</v>
      </c>
      <c r="P2095" s="108">
        <f t="shared" si="65"/>
        <v>0</v>
      </c>
    </row>
    <row r="2096" spans="1:16" hidden="1" x14ac:dyDescent="0.3">
      <c r="A2096" s="71" t="s">
        <v>131</v>
      </c>
      <c r="B2096" s="71" t="s">
        <v>129</v>
      </c>
      <c r="C2096" s="71" t="s">
        <v>22</v>
      </c>
      <c r="D2096" s="71" t="s">
        <v>38</v>
      </c>
      <c r="E2096" s="72" t="s">
        <v>31</v>
      </c>
      <c r="F2096" s="72" t="s">
        <v>21</v>
      </c>
      <c r="G2096" s="73">
        <v>10</v>
      </c>
      <c r="H2096" s="73">
        <v>164.59</v>
      </c>
      <c r="I2096" s="73">
        <v>5</v>
      </c>
      <c r="J2096" s="73">
        <v>80.22</v>
      </c>
      <c r="K2096" s="73">
        <v>5</v>
      </c>
      <c r="L2096" s="73">
        <v>84.37</v>
      </c>
      <c r="N2096" s="108">
        <f t="shared" si="66"/>
        <v>0</v>
      </c>
      <c r="O2096" s="108">
        <f t="shared" si="66"/>
        <v>0</v>
      </c>
      <c r="P2096" s="108">
        <f t="shared" si="65"/>
        <v>0</v>
      </c>
    </row>
    <row r="2097" spans="1:16" hidden="1" x14ac:dyDescent="0.3">
      <c r="A2097" s="71" t="s">
        <v>131</v>
      </c>
      <c r="B2097" s="71" t="s">
        <v>57</v>
      </c>
      <c r="C2097" s="71" t="s">
        <v>13</v>
      </c>
      <c r="D2097" s="71" t="s">
        <v>39</v>
      </c>
      <c r="E2097" s="72" t="s">
        <v>28</v>
      </c>
      <c r="F2097" s="72" t="s">
        <v>26</v>
      </c>
      <c r="G2097" s="73">
        <v>8</v>
      </c>
      <c r="H2097" s="73">
        <v>164.13</v>
      </c>
      <c r="I2097" s="73">
        <v>5</v>
      </c>
      <c r="J2097" s="73">
        <v>73.540000000000006</v>
      </c>
      <c r="K2097" s="73">
        <v>3</v>
      </c>
      <c r="L2097" s="73">
        <v>90.59</v>
      </c>
      <c r="N2097" s="108">
        <f t="shared" si="66"/>
        <v>0</v>
      </c>
      <c r="O2097" s="108">
        <f t="shared" si="66"/>
        <v>0</v>
      </c>
      <c r="P2097" s="108">
        <f t="shared" si="65"/>
        <v>0</v>
      </c>
    </row>
    <row r="2098" spans="1:16" hidden="1" x14ac:dyDescent="0.3">
      <c r="A2098" s="71" t="s">
        <v>146</v>
      </c>
      <c r="B2098" s="71" t="s">
        <v>57</v>
      </c>
      <c r="C2098" s="71" t="s">
        <v>55</v>
      </c>
      <c r="D2098" s="71" t="s">
        <v>19</v>
      </c>
      <c r="E2098" s="72" t="s">
        <v>40</v>
      </c>
      <c r="F2098" s="72" t="s">
        <v>4</v>
      </c>
      <c r="G2098" s="73">
        <v>1</v>
      </c>
      <c r="H2098" s="73">
        <v>163.68</v>
      </c>
      <c r="I2098" s="73">
        <v>0</v>
      </c>
      <c r="J2098" s="73">
        <v>0</v>
      </c>
      <c r="K2098" s="73">
        <v>1</v>
      </c>
      <c r="L2098" s="73">
        <v>163.68</v>
      </c>
      <c r="N2098" s="108">
        <f t="shared" si="66"/>
        <v>0</v>
      </c>
      <c r="O2098" s="108">
        <f t="shared" si="66"/>
        <v>0</v>
      </c>
      <c r="P2098" s="108">
        <f t="shared" si="65"/>
        <v>0</v>
      </c>
    </row>
    <row r="2099" spans="1:16" hidden="1" x14ac:dyDescent="0.3">
      <c r="A2099" s="71" t="s">
        <v>140</v>
      </c>
      <c r="B2099" s="71" t="s">
        <v>57</v>
      </c>
      <c r="C2099" s="71" t="s">
        <v>13</v>
      </c>
      <c r="D2099" s="71" t="s">
        <v>98</v>
      </c>
      <c r="E2099" s="72" t="s">
        <v>5</v>
      </c>
      <c r="F2099" s="72" t="s">
        <v>26</v>
      </c>
      <c r="G2099" s="73">
        <v>3</v>
      </c>
      <c r="H2099" s="73">
        <v>163.66</v>
      </c>
      <c r="I2099" s="73">
        <v>3</v>
      </c>
      <c r="J2099" s="73">
        <v>163.66</v>
      </c>
      <c r="K2099" s="73">
        <v>0</v>
      </c>
      <c r="L2099" s="73">
        <v>0</v>
      </c>
      <c r="N2099" s="108">
        <f t="shared" si="66"/>
        <v>0</v>
      </c>
      <c r="O2099" s="108">
        <f t="shared" si="66"/>
        <v>0</v>
      </c>
      <c r="P2099" s="108">
        <f t="shared" si="65"/>
        <v>0</v>
      </c>
    </row>
    <row r="2100" spans="1:16" hidden="1" x14ac:dyDescent="0.3">
      <c r="A2100" s="71" t="s">
        <v>154</v>
      </c>
      <c r="B2100" s="71" t="s">
        <v>12</v>
      </c>
      <c r="C2100" s="71" t="s">
        <v>55</v>
      </c>
      <c r="D2100" s="71" t="s">
        <v>118</v>
      </c>
      <c r="E2100" s="72" t="s">
        <v>5</v>
      </c>
      <c r="F2100" s="72" t="s">
        <v>26</v>
      </c>
      <c r="G2100" s="73">
        <v>1</v>
      </c>
      <c r="H2100" s="73">
        <v>163.63</v>
      </c>
      <c r="I2100" s="73">
        <v>0</v>
      </c>
      <c r="J2100" s="73">
        <v>0</v>
      </c>
      <c r="K2100" s="73">
        <v>1</v>
      </c>
      <c r="L2100" s="73">
        <v>163.63</v>
      </c>
      <c r="N2100" s="108">
        <f t="shared" si="66"/>
        <v>0</v>
      </c>
      <c r="O2100" s="108">
        <f t="shared" si="66"/>
        <v>0</v>
      </c>
      <c r="P2100" s="108">
        <f t="shared" si="65"/>
        <v>0</v>
      </c>
    </row>
    <row r="2101" spans="1:16" hidden="1" x14ac:dyDescent="0.3">
      <c r="A2101" s="71" t="s">
        <v>163</v>
      </c>
      <c r="B2101" s="71" t="s">
        <v>12</v>
      </c>
      <c r="C2101" s="71" t="s">
        <v>55</v>
      </c>
      <c r="D2101" s="71" t="s">
        <v>100</v>
      </c>
      <c r="E2101" s="72" t="s">
        <v>25</v>
      </c>
      <c r="F2101" s="72" t="s">
        <v>16</v>
      </c>
      <c r="G2101" s="73">
        <v>7</v>
      </c>
      <c r="H2101" s="73">
        <v>163.31</v>
      </c>
      <c r="I2101" s="73">
        <v>0</v>
      </c>
      <c r="J2101" s="73">
        <v>0</v>
      </c>
      <c r="K2101" s="73">
        <v>7</v>
      </c>
      <c r="L2101" s="73">
        <v>163.31</v>
      </c>
      <c r="N2101" s="108">
        <f t="shared" si="66"/>
        <v>0</v>
      </c>
      <c r="O2101" s="108">
        <f t="shared" si="66"/>
        <v>0</v>
      </c>
      <c r="P2101" s="108">
        <f t="shared" si="65"/>
        <v>0</v>
      </c>
    </row>
    <row r="2102" spans="1:16" hidden="1" x14ac:dyDescent="0.3">
      <c r="A2102" s="71" t="s">
        <v>161</v>
      </c>
      <c r="B2102" s="71" t="s">
        <v>12</v>
      </c>
      <c r="C2102" s="71" t="s">
        <v>55</v>
      </c>
      <c r="D2102" s="71" t="s">
        <v>91</v>
      </c>
      <c r="E2102" s="72" t="s">
        <v>15</v>
      </c>
      <c r="F2102" s="72" t="s">
        <v>26</v>
      </c>
      <c r="G2102" s="73">
        <v>2</v>
      </c>
      <c r="H2102" s="73">
        <v>163.30000000000001</v>
      </c>
      <c r="I2102" s="73">
        <v>0</v>
      </c>
      <c r="J2102" s="73">
        <v>0</v>
      </c>
      <c r="K2102" s="73">
        <v>2</v>
      </c>
      <c r="L2102" s="73">
        <v>163.30000000000001</v>
      </c>
      <c r="N2102" s="108">
        <f t="shared" si="66"/>
        <v>0</v>
      </c>
      <c r="O2102" s="108">
        <f t="shared" si="66"/>
        <v>0</v>
      </c>
      <c r="P2102" s="108">
        <f t="shared" si="65"/>
        <v>0</v>
      </c>
    </row>
    <row r="2103" spans="1:16" hidden="1" x14ac:dyDescent="0.3">
      <c r="A2103" s="71" t="s">
        <v>161</v>
      </c>
      <c r="B2103" s="71" t="s">
        <v>57</v>
      </c>
      <c r="C2103" s="71" t="s">
        <v>55</v>
      </c>
      <c r="D2103" s="71" t="s">
        <v>39</v>
      </c>
      <c r="E2103" s="72" t="s">
        <v>3</v>
      </c>
      <c r="F2103" s="72" t="s">
        <v>16</v>
      </c>
      <c r="G2103" s="73">
        <v>1</v>
      </c>
      <c r="H2103" s="73">
        <v>163.24</v>
      </c>
      <c r="I2103" s="73">
        <v>0</v>
      </c>
      <c r="J2103" s="73">
        <v>0</v>
      </c>
      <c r="K2103" s="73">
        <v>1</v>
      </c>
      <c r="L2103" s="73">
        <v>163.24</v>
      </c>
      <c r="N2103" s="108">
        <f t="shared" si="66"/>
        <v>0</v>
      </c>
      <c r="O2103" s="108">
        <f t="shared" si="66"/>
        <v>0</v>
      </c>
      <c r="P2103" s="108">
        <f t="shared" si="65"/>
        <v>0</v>
      </c>
    </row>
    <row r="2104" spans="1:16" hidden="1" x14ac:dyDescent="0.3">
      <c r="A2104" s="71" t="s">
        <v>140</v>
      </c>
      <c r="B2104" s="71" t="s">
        <v>12</v>
      </c>
      <c r="C2104" s="71" t="s">
        <v>13</v>
      </c>
      <c r="D2104" s="71" t="s">
        <v>72</v>
      </c>
      <c r="E2104" s="72" t="s">
        <v>40</v>
      </c>
      <c r="F2104" s="72" t="s">
        <v>26</v>
      </c>
      <c r="G2104" s="73">
        <v>14</v>
      </c>
      <c r="H2104" s="73">
        <v>163.24</v>
      </c>
      <c r="I2104" s="73">
        <v>12</v>
      </c>
      <c r="J2104" s="73">
        <v>147.06</v>
      </c>
      <c r="K2104" s="73">
        <v>2</v>
      </c>
      <c r="L2104" s="73">
        <v>16.18</v>
      </c>
      <c r="N2104" s="108">
        <f t="shared" si="66"/>
        <v>0</v>
      </c>
      <c r="O2104" s="108">
        <f t="shared" si="66"/>
        <v>0</v>
      </c>
      <c r="P2104" s="108">
        <f t="shared" si="65"/>
        <v>0</v>
      </c>
    </row>
    <row r="2105" spans="1:16" hidden="1" x14ac:dyDescent="0.3">
      <c r="A2105" s="71" t="s">
        <v>139</v>
      </c>
      <c r="B2105" s="71" t="s">
        <v>12</v>
      </c>
      <c r="C2105" s="71" t="s">
        <v>13</v>
      </c>
      <c r="D2105" s="71" t="s">
        <v>47</v>
      </c>
      <c r="E2105" s="72" t="s">
        <v>15</v>
      </c>
      <c r="F2105" s="72" t="s">
        <v>21</v>
      </c>
      <c r="G2105" s="73">
        <v>2</v>
      </c>
      <c r="H2105" s="73">
        <v>163.16</v>
      </c>
      <c r="I2105" s="73">
        <v>0</v>
      </c>
      <c r="J2105" s="73">
        <v>0</v>
      </c>
      <c r="K2105" s="73">
        <v>2</v>
      </c>
      <c r="L2105" s="73">
        <v>163.16</v>
      </c>
      <c r="N2105" s="108">
        <f t="shared" si="66"/>
        <v>0</v>
      </c>
      <c r="O2105" s="108">
        <f t="shared" si="66"/>
        <v>0</v>
      </c>
      <c r="P2105" s="108">
        <f t="shared" si="65"/>
        <v>0</v>
      </c>
    </row>
    <row r="2106" spans="1:16" hidden="1" x14ac:dyDescent="0.3">
      <c r="A2106" s="71" t="s">
        <v>140</v>
      </c>
      <c r="B2106" s="71" t="s">
        <v>12</v>
      </c>
      <c r="C2106" s="71" t="s">
        <v>13</v>
      </c>
      <c r="D2106" s="71" t="s">
        <v>85</v>
      </c>
      <c r="E2106" s="72" t="s">
        <v>41</v>
      </c>
      <c r="F2106" s="72" t="s">
        <v>21</v>
      </c>
      <c r="G2106" s="73">
        <v>29</v>
      </c>
      <c r="H2106" s="73">
        <v>163.13999999999999</v>
      </c>
      <c r="I2106" s="73">
        <v>20</v>
      </c>
      <c r="J2106" s="73">
        <v>78.010000000000005</v>
      </c>
      <c r="K2106" s="73">
        <v>9</v>
      </c>
      <c r="L2106" s="73">
        <v>85.13</v>
      </c>
      <c r="N2106" s="108">
        <f t="shared" si="66"/>
        <v>0</v>
      </c>
      <c r="O2106" s="108">
        <f t="shared" si="66"/>
        <v>0</v>
      </c>
      <c r="P2106" s="108">
        <f t="shared" si="65"/>
        <v>0</v>
      </c>
    </row>
    <row r="2107" spans="1:16" hidden="1" x14ac:dyDescent="0.3">
      <c r="A2107" s="71" t="s">
        <v>142</v>
      </c>
      <c r="B2107" s="71" t="s">
        <v>57</v>
      </c>
      <c r="C2107" s="71" t="s">
        <v>13</v>
      </c>
      <c r="D2107" s="71" t="s">
        <v>98</v>
      </c>
      <c r="E2107" s="72" t="s">
        <v>24</v>
      </c>
      <c r="F2107" s="72" t="s">
        <v>21</v>
      </c>
      <c r="G2107" s="73">
        <v>4</v>
      </c>
      <c r="H2107" s="73">
        <v>162.71</v>
      </c>
      <c r="I2107" s="73">
        <v>2</v>
      </c>
      <c r="J2107" s="73">
        <v>30.15</v>
      </c>
      <c r="K2107" s="73">
        <v>2</v>
      </c>
      <c r="L2107" s="73">
        <v>132.56</v>
      </c>
      <c r="N2107" s="108">
        <f t="shared" si="66"/>
        <v>0</v>
      </c>
      <c r="O2107" s="108">
        <f t="shared" si="66"/>
        <v>0</v>
      </c>
      <c r="P2107" s="108">
        <f t="shared" si="65"/>
        <v>0</v>
      </c>
    </row>
    <row r="2108" spans="1:16" hidden="1" x14ac:dyDescent="0.3">
      <c r="A2108" s="71" t="s">
        <v>142</v>
      </c>
      <c r="B2108" s="71" t="s">
        <v>57</v>
      </c>
      <c r="C2108" s="71" t="s">
        <v>55</v>
      </c>
      <c r="D2108" s="71" t="s">
        <v>85</v>
      </c>
      <c r="E2108" s="72" t="s">
        <v>20</v>
      </c>
      <c r="F2108" s="72" t="s">
        <v>4</v>
      </c>
      <c r="G2108" s="73">
        <v>3</v>
      </c>
      <c r="H2108" s="73">
        <v>162.69</v>
      </c>
      <c r="I2108" s="73">
        <v>0</v>
      </c>
      <c r="J2108" s="73">
        <v>0</v>
      </c>
      <c r="K2108" s="73">
        <v>3</v>
      </c>
      <c r="L2108" s="73">
        <v>162.69</v>
      </c>
      <c r="N2108" s="108">
        <f t="shared" si="66"/>
        <v>0</v>
      </c>
      <c r="O2108" s="108">
        <f t="shared" si="66"/>
        <v>0</v>
      </c>
      <c r="P2108" s="108">
        <f t="shared" si="65"/>
        <v>0</v>
      </c>
    </row>
    <row r="2109" spans="1:16" hidden="1" x14ac:dyDescent="0.3">
      <c r="A2109" s="71" t="s">
        <v>163</v>
      </c>
      <c r="B2109" s="71" t="s">
        <v>12</v>
      </c>
      <c r="C2109" s="71" t="s">
        <v>55</v>
      </c>
      <c r="D2109" s="71" t="s">
        <v>103</v>
      </c>
      <c r="E2109" s="72" t="s">
        <v>25</v>
      </c>
      <c r="F2109" s="72" t="s">
        <v>16</v>
      </c>
      <c r="G2109" s="73">
        <v>1</v>
      </c>
      <c r="H2109" s="73">
        <v>162.47999999999999</v>
      </c>
      <c r="I2109" s="73">
        <v>0</v>
      </c>
      <c r="J2109" s="73">
        <v>0</v>
      </c>
      <c r="K2109" s="73">
        <v>1</v>
      </c>
      <c r="L2109" s="73">
        <v>162.47999999999999</v>
      </c>
      <c r="N2109" s="108">
        <f t="shared" si="66"/>
        <v>0</v>
      </c>
      <c r="O2109" s="108">
        <f t="shared" si="66"/>
        <v>0</v>
      </c>
      <c r="P2109" s="108">
        <f t="shared" si="65"/>
        <v>0</v>
      </c>
    </row>
    <row r="2110" spans="1:16" hidden="1" x14ac:dyDescent="0.3">
      <c r="A2110" s="71" t="s">
        <v>154</v>
      </c>
      <c r="B2110" s="71" t="s">
        <v>12</v>
      </c>
      <c r="C2110" s="71" t="s">
        <v>55</v>
      </c>
      <c r="D2110" s="71" t="s">
        <v>32</v>
      </c>
      <c r="E2110" s="72" t="s">
        <v>3</v>
      </c>
      <c r="F2110" s="72" t="s">
        <v>16</v>
      </c>
      <c r="G2110" s="73">
        <v>1</v>
      </c>
      <c r="H2110" s="73">
        <v>162.47999999999999</v>
      </c>
      <c r="I2110" s="73">
        <v>0</v>
      </c>
      <c r="J2110" s="73">
        <v>0</v>
      </c>
      <c r="K2110" s="73">
        <v>1</v>
      </c>
      <c r="L2110" s="73">
        <v>162.47999999999999</v>
      </c>
      <c r="N2110" s="108">
        <f t="shared" si="66"/>
        <v>0</v>
      </c>
      <c r="O2110" s="108">
        <f t="shared" si="66"/>
        <v>0</v>
      </c>
      <c r="P2110" s="108">
        <f t="shared" si="65"/>
        <v>0</v>
      </c>
    </row>
    <row r="2111" spans="1:16" hidden="1" x14ac:dyDescent="0.3">
      <c r="A2111" s="71" t="s">
        <v>161</v>
      </c>
      <c r="B2111" s="71" t="s">
        <v>12</v>
      </c>
      <c r="C2111" s="71" t="s">
        <v>55</v>
      </c>
      <c r="D2111" s="71" t="s">
        <v>83</v>
      </c>
      <c r="E2111" s="72" t="s">
        <v>40</v>
      </c>
      <c r="F2111" s="72" t="s">
        <v>16</v>
      </c>
      <c r="G2111" s="73">
        <v>1</v>
      </c>
      <c r="H2111" s="73">
        <v>162.29</v>
      </c>
      <c r="I2111" s="73">
        <v>0</v>
      </c>
      <c r="J2111" s="73">
        <v>0</v>
      </c>
      <c r="K2111" s="73">
        <v>1</v>
      </c>
      <c r="L2111" s="73">
        <v>162.29</v>
      </c>
      <c r="N2111" s="108">
        <f t="shared" si="66"/>
        <v>0</v>
      </c>
      <c r="O2111" s="108">
        <f t="shared" si="66"/>
        <v>0</v>
      </c>
      <c r="P2111" s="108">
        <f t="shared" si="65"/>
        <v>0</v>
      </c>
    </row>
    <row r="2112" spans="1:16" hidden="1" x14ac:dyDescent="0.3">
      <c r="A2112" s="71" t="s">
        <v>155</v>
      </c>
      <c r="B2112" s="71" t="s">
        <v>12</v>
      </c>
      <c r="C2112" s="71" t="s">
        <v>55</v>
      </c>
      <c r="D2112" s="71" t="s">
        <v>60</v>
      </c>
      <c r="E2112" s="72" t="s">
        <v>5</v>
      </c>
      <c r="F2112" s="72" t="s">
        <v>16</v>
      </c>
      <c r="G2112" s="73">
        <v>1</v>
      </c>
      <c r="H2112" s="73">
        <v>162.29</v>
      </c>
      <c r="I2112" s="73">
        <v>0</v>
      </c>
      <c r="J2112" s="73">
        <v>0</v>
      </c>
      <c r="K2112" s="73">
        <v>1</v>
      </c>
      <c r="L2112" s="73">
        <v>162.29</v>
      </c>
      <c r="N2112" s="108">
        <f t="shared" si="66"/>
        <v>0</v>
      </c>
      <c r="O2112" s="108">
        <f t="shared" si="66"/>
        <v>0</v>
      </c>
      <c r="P2112" s="108">
        <f t="shared" si="65"/>
        <v>0</v>
      </c>
    </row>
    <row r="2113" spans="1:16" hidden="1" x14ac:dyDescent="0.3">
      <c r="A2113" s="71" t="s">
        <v>163</v>
      </c>
      <c r="B2113" s="71" t="s">
        <v>57</v>
      </c>
      <c r="C2113" s="71" t="s">
        <v>55</v>
      </c>
      <c r="D2113" s="71" t="s">
        <v>58</v>
      </c>
      <c r="E2113" s="72" t="s">
        <v>40</v>
      </c>
      <c r="F2113" s="72" t="s">
        <v>4</v>
      </c>
      <c r="G2113" s="73">
        <v>1</v>
      </c>
      <c r="H2113" s="73">
        <v>161.91</v>
      </c>
      <c r="I2113" s="73">
        <v>0</v>
      </c>
      <c r="J2113" s="73">
        <v>0</v>
      </c>
      <c r="K2113" s="73">
        <v>1</v>
      </c>
      <c r="L2113" s="73">
        <v>161.91</v>
      </c>
      <c r="N2113" s="108">
        <f t="shared" si="66"/>
        <v>0</v>
      </c>
      <c r="O2113" s="108">
        <f t="shared" si="66"/>
        <v>0</v>
      </c>
      <c r="P2113" s="108">
        <f t="shared" si="65"/>
        <v>0</v>
      </c>
    </row>
    <row r="2114" spans="1:16" hidden="1" x14ac:dyDescent="0.3">
      <c r="A2114" s="71" t="s">
        <v>142</v>
      </c>
      <c r="B2114" s="71" t="s">
        <v>12</v>
      </c>
      <c r="C2114" s="71" t="s">
        <v>13</v>
      </c>
      <c r="D2114" s="71" t="s">
        <v>75</v>
      </c>
      <c r="E2114" s="72" t="s">
        <v>18</v>
      </c>
      <c r="F2114" s="72" t="s">
        <v>16</v>
      </c>
      <c r="G2114" s="73">
        <v>16</v>
      </c>
      <c r="H2114" s="73">
        <v>161.81</v>
      </c>
      <c r="I2114" s="73">
        <v>1</v>
      </c>
      <c r="J2114" s="73">
        <v>23.3</v>
      </c>
      <c r="K2114" s="73">
        <v>15</v>
      </c>
      <c r="L2114" s="73">
        <v>138.51</v>
      </c>
      <c r="N2114" s="108">
        <f t="shared" si="66"/>
        <v>0</v>
      </c>
      <c r="O2114" s="108">
        <f t="shared" si="66"/>
        <v>0</v>
      </c>
      <c r="P2114" s="108">
        <f t="shared" si="65"/>
        <v>0</v>
      </c>
    </row>
    <row r="2115" spans="1:16" hidden="1" x14ac:dyDescent="0.3">
      <c r="A2115" s="71" t="s">
        <v>154</v>
      </c>
      <c r="B2115" s="71" t="s">
        <v>129</v>
      </c>
      <c r="C2115" s="71" t="s">
        <v>55</v>
      </c>
      <c r="D2115" s="71" t="s">
        <v>44</v>
      </c>
      <c r="E2115" s="72" t="s">
        <v>25</v>
      </c>
      <c r="F2115" s="72" t="s">
        <v>21</v>
      </c>
      <c r="G2115" s="73">
        <v>1</v>
      </c>
      <c r="H2115" s="73">
        <v>161.66999999999999</v>
      </c>
      <c r="I2115" s="73">
        <v>0</v>
      </c>
      <c r="J2115" s="73">
        <v>0</v>
      </c>
      <c r="K2115" s="73">
        <v>1</v>
      </c>
      <c r="L2115" s="73">
        <v>161.66999999999999</v>
      </c>
      <c r="N2115" s="108">
        <f t="shared" si="66"/>
        <v>0</v>
      </c>
      <c r="O2115" s="108">
        <f t="shared" si="66"/>
        <v>0</v>
      </c>
      <c r="P2115" s="108">
        <f t="shared" ref="P2115:P2178" si="67">H2115-L2115-J2115</f>
        <v>0</v>
      </c>
    </row>
    <row r="2116" spans="1:16" hidden="1" x14ac:dyDescent="0.3">
      <c r="A2116" s="71" t="s">
        <v>161</v>
      </c>
      <c r="B2116" s="71" t="s">
        <v>57</v>
      </c>
      <c r="C2116" s="71" t="s">
        <v>55</v>
      </c>
      <c r="D2116" s="71" t="s">
        <v>63</v>
      </c>
      <c r="E2116" s="72" t="s">
        <v>25</v>
      </c>
      <c r="F2116" s="72" t="s">
        <v>26</v>
      </c>
      <c r="G2116" s="73">
        <v>10</v>
      </c>
      <c r="H2116" s="73">
        <v>161.54</v>
      </c>
      <c r="I2116" s="73">
        <v>2</v>
      </c>
      <c r="J2116" s="73">
        <v>77.45</v>
      </c>
      <c r="K2116" s="73">
        <v>8</v>
      </c>
      <c r="L2116" s="73">
        <v>84.09</v>
      </c>
      <c r="N2116" s="108">
        <f t="shared" si="66"/>
        <v>0</v>
      </c>
      <c r="O2116" s="108">
        <f t="shared" si="66"/>
        <v>0</v>
      </c>
      <c r="P2116" s="108">
        <f t="shared" si="67"/>
        <v>0</v>
      </c>
    </row>
    <row r="2117" spans="1:16" hidden="1" x14ac:dyDescent="0.3">
      <c r="A2117" s="71" t="s">
        <v>149</v>
      </c>
      <c r="B2117" s="71" t="s">
        <v>12</v>
      </c>
      <c r="C2117" s="71" t="s">
        <v>55</v>
      </c>
      <c r="D2117" s="71" t="s">
        <v>29</v>
      </c>
      <c r="E2117" s="72" t="s">
        <v>40</v>
      </c>
      <c r="F2117" s="72" t="s">
        <v>21</v>
      </c>
      <c r="G2117" s="73">
        <v>7</v>
      </c>
      <c r="H2117" s="73">
        <v>161.46</v>
      </c>
      <c r="I2117" s="73">
        <v>5</v>
      </c>
      <c r="J2117" s="73">
        <v>121.19</v>
      </c>
      <c r="K2117" s="73">
        <v>2</v>
      </c>
      <c r="L2117" s="73">
        <v>40.270000000000003</v>
      </c>
      <c r="N2117" s="108">
        <f t="shared" si="66"/>
        <v>0</v>
      </c>
      <c r="O2117" s="108">
        <f t="shared" si="66"/>
        <v>0</v>
      </c>
      <c r="P2117" s="108">
        <f t="shared" si="67"/>
        <v>0</v>
      </c>
    </row>
    <row r="2118" spans="1:16" hidden="1" x14ac:dyDescent="0.3">
      <c r="A2118" s="71" t="s">
        <v>161</v>
      </c>
      <c r="B2118" s="71" t="s">
        <v>57</v>
      </c>
      <c r="C2118" s="71" t="s">
        <v>55</v>
      </c>
      <c r="D2118" s="71" t="s">
        <v>56</v>
      </c>
      <c r="E2118" s="72" t="s">
        <v>20</v>
      </c>
      <c r="F2118" s="72" t="s">
        <v>4</v>
      </c>
      <c r="G2118" s="73">
        <v>5</v>
      </c>
      <c r="H2118" s="73">
        <v>161.32</v>
      </c>
      <c r="I2118" s="73">
        <v>1</v>
      </c>
      <c r="J2118" s="73">
        <v>38.06</v>
      </c>
      <c r="K2118" s="73">
        <v>4</v>
      </c>
      <c r="L2118" s="73">
        <v>123.26</v>
      </c>
      <c r="N2118" s="108">
        <f t="shared" si="66"/>
        <v>0</v>
      </c>
      <c r="O2118" s="108">
        <f t="shared" si="66"/>
        <v>0</v>
      </c>
      <c r="P2118" s="108">
        <f t="shared" si="67"/>
        <v>0</v>
      </c>
    </row>
    <row r="2119" spans="1:16" hidden="1" x14ac:dyDescent="0.3">
      <c r="A2119" s="71" t="s">
        <v>132</v>
      </c>
      <c r="B2119" s="71" t="s">
        <v>57</v>
      </c>
      <c r="C2119" s="71" t="s">
        <v>13</v>
      </c>
      <c r="D2119" s="71" t="s">
        <v>70</v>
      </c>
      <c r="E2119" s="72" t="s">
        <v>31</v>
      </c>
      <c r="F2119" s="72" t="s">
        <v>21</v>
      </c>
      <c r="G2119" s="73">
        <v>6</v>
      </c>
      <c r="H2119" s="73">
        <v>161.27000000000001</v>
      </c>
      <c r="I2119" s="73">
        <v>1</v>
      </c>
      <c r="J2119" s="73">
        <v>45.95</v>
      </c>
      <c r="K2119" s="73">
        <v>5</v>
      </c>
      <c r="L2119" s="73">
        <v>115.32</v>
      </c>
      <c r="N2119" s="108">
        <f t="shared" si="66"/>
        <v>0</v>
      </c>
      <c r="O2119" s="108">
        <f t="shared" si="66"/>
        <v>0</v>
      </c>
      <c r="P2119" s="108">
        <f t="shared" si="67"/>
        <v>0</v>
      </c>
    </row>
    <row r="2120" spans="1:16" hidden="1" x14ac:dyDescent="0.3">
      <c r="A2120" s="71" t="s">
        <v>131</v>
      </c>
      <c r="B2120" s="71" t="s">
        <v>12</v>
      </c>
      <c r="C2120" s="71" t="s">
        <v>22</v>
      </c>
      <c r="D2120" s="71" t="s">
        <v>34</v>
      </c>
      <c r="E2120" s="72" t="s">
        <v>20</v>
      </c>
      <c r="F2120" s="72" t="s">
        <v>21</v>
      </c>
      <c r="G2120" s="73">
        <v>5</v>
      </c>
      <c r="H2120" s="73">
        <v>161.16</v>
      </c>
      <c r="I2120" s="73">
        <v>1</v>
      </c>
      <c r="J2120" s="73">
        <v>16.079999999999998</v>
      </c>
      <c r="K2120" s="73">
        <v>4</v>
      </c>
      <c r="L2120" s="73">
        <v>145.08000000000001</v>
      </c>
      <c r="N2120" s="108">
        <f t="shared" si="66"/>
        <v>0</v>
      </c>
      <c r="O2120" s="108">
        <f t="shared" si="66"/>
        <v>0</v>
      </c>
      <c r="P2120" s="108">
        <f t="shared" si="67"/>
        <v>0</v>
      </c>
    </row>
    <row r="2121" spans="1:16" hidden="1" x14ac:dyDescent="0.3">
      <c r="A2121" s="71" t="s">
        <v>140</v>
      </c>
      <c r="B2121" s="71" t="s">
        <v>12</v>
      </c>
      <c r="C2121" s="71" t="s">
        <v>13</v>
      </c>
      <c r="D2121" s="71" t="s">
        <v>48</v>
      </c>
      <c r="E2121" s="72" t="s">
        <v>41</v>
      </c>
      <c r="F2121" s="72" t="s">
        <v>26</v>
      </c>
      <c r="G2121" s="73">
        <v>10</v>
      </c>
      <c r="H2121" s="73">
        <v>161.13</v>
      </c>
      <c r="I2121" s="73">
        <v>1</v>
      </c>
      <c r="J2121" s="73">
        <v>136.78</v>
      </c>
      <c r="K2121" s="73">
        <v>9</v>
      </c>
      <c r="L2121" s="73">
        <v>24.35</v>
      </c>
      <c r="N2121" s="108">
        <f t="shared" si="66"/>
        <v>0</v>
      </c>
      <c r="O2121" s="108">
        <f t="shared" si="66"/>
        <v>0</v>
      </c>
      <c r="P2121" s="108">
        <f t="shared" si="67"/>
        <v>0</v>
      </c>
    </row>
    <row r="2122" spans="1:16" hidden="1" x14ac:dyDescent="0.3">
      <c r="A2122" s="71" t="s">
        <v>132</v>
      </c>
      <c r="B2122" s="71" t="s">
        <v>57</v>
      </c>
      <c r="C2122" s="71" t="s">
        <v>13</v>
      </c>
      <c r="D2122" s="71" t="s">
        <v>73</v>
      </c>
      <c r="E2122" s="72" t="s">
        <v>40</v>
      </c>
      <c r="F2122" s="72" t="s">
        <v>4</v>
      </c>
      <c r="G2122" s="73">
        <v>1</v>
      </c>
      <c r="H2122" s="73">
        <v>161.07</v>
      </c>
      <c r="I2122" s="73">
        <v>0</v>
      </c>
      <c r="J2122" s="73">
        <v>0</v>
      </c>
      <c r="K2122" s="73">
        <v>1</v>
      </c>
      <c r="L2122" s="73">
        <v>161.07</v>
      </c>
      <c r="N2122" s="108">
        <f t="shared" si="66"/>
        <v>0</v>
      </c>
      <c r="O2122" s="108">
        <f t="shared" si="66"/>
        <v>0</v>
      </c>
      <c r="P2122" s="108">
        <f t="shared" si="67"/>
        <v>0</v>
      </c>
    </row>
    <row r="2123" spans="1:16" hidden="1" x14ac:dyDescent="0.3">
      <c r="A2123" s="71" t="s">
        <v>154</v>
      </c>
      <c r="B2123" s="71" t="s">
        <v>12</v>
      </c>
      <c r="C2123" s="71" t="s">
        <v>55</v>
      </c>
      <c r="D2123" s="71" t="s">
        <v>84</v>
      </c>
      <c r="E2123" s="72" t="s">
        <v>40</v>
      </c>
      <c r="F2123" s="72" t="s">
        <v>4</v>
      </c>
      <c r="G2123" s="73">
        <v>1</v>
      </c>
      <c r="H2123" s="73">
        <v>160.9</v>
      </c>
      <c r="I2123" s="73">
        <v>0</v>
      </c>
      <c r="J2123" s="73">
        <v>0</v>
      </c>
      <c r="K2123" s="73">
        <v>1</v>
      </c>
      <c r="L2123" s="73">
        <v>160.9</v>
      </c>
      <c r="N2123" s="108">
        <f t="shared" si="66"/>
        <v>0</v>
      </c>
      <c r="O2123" s="108">
        <f t="shared" si="66"/>
        <v>0</v>
      </c>
      <c r="P2123" s="108">
        <f t="shared" si="67"/>
        <v>0</v>
      </c>
    </row>
    <row r="2124" spans="1:16" hidden="1" x14ac:dyDescent="0.3">
      <c r="A2124" s="71" t="s">
        <v>132</v>
      </c>
      <c r="B2124" s="71" t="s">
        <v>129</v>
      </c>
      <c r="C2124" s="71" t="s">
        <v>13</v>
      </c>
      <c r="D2124" s="71" t="s">
        <v>38</v>
      </c>
      <c r="E2124" s="72" t="s">
        <v>40</v>
      </c>
      <c r="F2124" s="72" t="s">
        <v>4</v>
      </c>
      <c r="G2124" s="73">
        <v>6</v>
      </c>
      <c r="H2124" s="73">
        <v>160.85</v>
      </c>
      <c r="I2124" s="73">
        <v>5</v>
      </c>
      <c r="J2124" s="73">
        <v>123.01</v>
      </c>
      <c r="K2124" s="73">
        <v>1</v>
      </c>
      <c r="L2124" s="73">
        <v>37.840000000000003</v>
      </c>
      <c r="N2124" s="108">
        <f t="shared" si="66"/>
        <v>0</v>
      </c>
      <c r="O2124" s="108">
        <f t="shared" si="66"/>
        <v>0</v>
      </c>
      <c r="P2124" s="108">
        <f t="shared" si="67"/>
        <v>0</v>
      </c>
    </row>
    <row r="2125" spans="1:16" hidden="1" x14ac:dyDescent="0.3">
      <c r="A2125" s="71" t="s">
        <v>132</v>
      </c>
      <c r="B2125" s="71" t="s">
        <v>57</v>
      </c>
      <c r="C2125" s="71" t="s">
        <v>13</v>
      </c>
      <c r="D2125" s="71" t="s">
        <v>44</v>
      </c>
      <c r="E2125" s="72" t="s">
        <v>31</v>
      </c>
      <c r="F2125" s="72" t="s">
        <v>16</v>
      </c>
      <c r="G2125" s="73">
        <v>6</v>
      </c>
      <c r="H2125" s="73">
        <v>160.56</v>
      </c>
      <c r="I2125" s="73">
        <v>1</v>
      </c>
      <c r="J2125" s="73">
        <v>33.14</v>
      </c>
      <c r="K2125" s="73">
        <v>5</v>
      </c>
      <c r="L2125" s="73">
        <v>127.42</v>
      </c>
      <c r="N2125" s="108">
        <f t="shared" si="66"/>
        <v>0</v>
      </c>
      <c r="O2125" s="108">
        <f t="shared" si="66"/>
        <v>0</v>
      </c>
      <c r="P2125" s="108">
        <f t="shared" si="67"/>
        <v>0</v>
      </c>
    </row>
    <row r="2126" spans="1:16" hidden="1" x14ac:dyDescent="0.3">
      <c r="A2126" s="71" t="s">
        <v>132</v>
      </c>
      <c r="B2126" s="71" t="s">
        <v>12</v>
      </c>
      <c r="C2126" s="71" t="s">
        <v>13</v>
      </c>
      <c r="D2126" s="71" t="s">
        <v>46</v>
      </c>
      <c r="E2126" s="72" t="s">
        <v>18</v>
      </c>
      <c r="F2126" s="72" t="s">
        <v>16</v>
      </c>
      <c r="G2126" s="73">
        <v>2</v>
      </c>
      <c r="H2126" s="73">
        <v>160.41999999999999</v>
      </c>
      <c r="I2126" s="73">
        <v>2</v>
      </c>
      <c r="J2126" s="73">
        <v>160.41999999999999</v>
      </c>
      <c r="K2126" s="73">
        <v>0</v>
      </c>
      <c r="L2126" s="73">
        <v>0</v>
      </c>
      <c r="N2126" s="108">
        <f t="shared" si="66"/>
        <v>0</v>
      </c>
      <c r="O2126" s="108">
        <f t="shared" si="66"/>
        <v>0</v>
      </c>
      <c r="P2126" s="108">
        <f t="shared" si="67"/>
        <v>0</v>
      </c>
    </row>
    <row r="2127" spans="1:16" hidden="1" x14ac:dyDescent="0.3">
      <c r="A2127" s="71" t="s">
        <v>132</v>
      </c>
      <c r="B2127" s="71" t="s">
        <v>12</v>
      </c>
      <c r="C2127" s="71" t="s">
        <v>13</v>
      </c>
      <c r="D2127" s="71" t="s">
        <v>88</v>
      </c>
      <c r="E2127" s="72" t="s">
        <v>25</v>
      </c>
      <c r="F2127" s="72" t="s">
        <v>26</v>
      </c>
      <c r="G2127" s="73">
        <v>22</v>
      </c>
      <c r="H2127" s="73">
        <v>160.13999999999999</v>
      </c>
      <c r="I2127" s="73">
        <v>15</v>
      </c>
      <c r="J2127" s="73">
        <v>95.35</v>
      </c>
      <c r="K2127" s="73">
        <v>7</v>
      </c>
      <c r="L2127" s="73">
        <v>64.790000000000006</v>
      </c>
      <c r="N2127" s="108">
        <f t="shared" si="66"/>
        <v>0</v>
      </c>
      <c r="O2127" s="108">
        <f t="shared" si="66"/>
        <v>0</v>
      </c>
      <c r="P2127" s="108">
        <f t="shared" si="67"/>
        <v>0</v>
      </c>
    </row>
    <row r="2128" spans="1:16" hidden="1" x14ac:dyDescent="0.3">
      <c r="A2128" s="71" t="s">
        <v>140</v>
      </c>
      <c r="B2128" s="71" t="s">
        <v>12</v>
      </c>
      <c r="C2128" s="71" t="s">
        <v>13</v>
      </c>
      <c r="D2128" s="71" t="s">
        <v>56</v>
      </c>
      <c r="E2128" s="72" t="s">
        <v>41</v>
      </c>
      <c r="F2128" s="72" t="s">
        <v>21</v>
      </c>
      <c r="G2128" s="73">
        <v>11</v>
      </c>
      <c r="H2128" s="73">
        <v>160.07</v>
      </c>
      <c r="I2128" s="73">
        <v>1</v>
      </c>
      <c r="J2128" s="73">
        <v>32.67</v>
      </c>
      <c r="K2128" s="73">
        <v>10</v>
      </c>
      <c r="L2128" s="73">
        <v>127.4</v>
      </c>
      <c r="N2128" s="108">
        <f t="shared" si="66"/>
        <v>0</v>
      </c>
      <c r="O2128" s="108">
        <f t="shared" si="66"/>
        <v>0</v>
      </c>
      <c r="P2128" s="108">
        <f t="shared" si="67"/>
        <v>0</v>
      </c>
    </row>
    <row r="2129" spans="1:16" hidden="1" x14ac:dyDescent="0.3">
      <c r="A2129" s="71" t="s">
        <v>154</v>
      </c>
      <c r="B2129" s="71" t="s">
        <v>129</v>
      </c>
      <c r="C2129" s="71" t="s">
        <v>55</v>
      </c>
      <c r="D2129" s="71" t="s">
        <v>48</v>
      </c>
      <c r="E2129" s="72" t="s">
        <v>18</v>
      </c>
      <c r="F2129" s="72" t="s">
        <v>16</v>
      </c>
      <c r="G2129" s="73">
        <v>1</v>
      </c>
      <c r="H2129" s="73">
        <v>159.97</v>
      </c>
      <c r="I2129" s="73">
        <v>0</v>
      </c>
      <c r="J2129" s="73">
        <v>0</v>
      </c>
      <c r="K2129" s="73">
        <v>1</v>
      </c>
      <c r="L2129" s="73">
        <v>159.97</v>
      </c>
      <c r="N2129" s="108">
        <f t="shared" si="66"/>
        <v>0</v>
      </c>
      <c r="O2129" s="108">
        <f t="shared" si="66"/>
        <v>0</v>
      </c>
      <c r="P2129" s="108">
        <f t="shared" si="67"/>
        <v>0</v>
      </c>
    </row>
    <row r="2130" spans="1:16" hidden="1" x14ac:dyDescent="0.3">
      <c r="A2130" s="71" t="s">
        <v>137</v>
      </c>
      <c r="B2130" s="71" t="s">
        <v>12</v>
      </c>
      <c r="C2130" s="71" t="s">
        <v>13</v>
      </c>
      <c r="D2130" s="71" t="s">
        <v>54</v>
      </c>
      <c r="E2130" s="72" t="s">
        <v>31</v>
      </c>
      <c r="F2130" s="72" t="s">
        <v>21</v>
      </c>
      <c r="G2130" s="73">
        <v>4</v>
      </c>
      <c r="H2130" s="73">
        <v>159.69</v>
      </c>
      <c r="I2130" s="73">
        <v>0</v>
      </c>
      <c r="J2130" s="73">
        <v>0</v>
      </c>
      <c r="K2130" s="73">
        <v>4</v>
      </c>
      <c r="L2130" s="73">
        <v>159.69</v>
      </c>
      <c r="N2130" s="108">
        <f t="shared" si="66"/>
        <v>0</v>
      </c>
      <c r="O2130" s="108">
        <f t="shared" si="66"/>
        <v>0</v>
      </c>
      <c r="P2130" s="108">
        <f t="shared" si="67"/>
        <v>0</v>
      </c>
    </row>
    <row r="2131" spans="1:16" hidden="1" x14ac:dyDescent="0.3">
      <c r="A2131" s="71" t="s">
        <v>146</v>
      </c>
      <c r="B2131" s="71" t="s">
        <v>57</v>
      </c>
      <c r="C2131" s="71" t="s">
        <v>55</v>
      </c>
      <c r="D2131" s="71" t="s">
        <v>59</v>
      </c>
      <c r="E2131" s="72" t="s">
        <v>40</v>
      </c>
      <c r="F2131" s="72" t="s">
        <v>21</v>
      </c>
      <c r="G2131" s="73">
        <v>3</v>
      </c>
      <c r="H2131" s="73">
        <v>159.68</v>
      </c>
      <c r="I2131" s="73">
        <v>1</v>
      </c>
      <c r="J2131" s="73">
        <v>124.17</v>
      </c>
      <c r="K2131" s="73">
        <v>2</v>
      </c>
      <c r="L2131" s="73">
        <v>35.51</v>
      </c>
      <c r="N2131" s="108">
        <f t="shared" si="66"/>
        <v>0</v>
      </c>
      <c r="O2131" s="108">
        <f t="shared" si="66"/>
        <v>0</v>
      </c>
      <c r="P2131" s="108">
        <f t="shared" si="67"/>
        <v>0</v>
      </c>
    </row>
    <row r="2132" spans="1:16" hidden="1" x14ac:dyDescent="0.3">
      <c r="A2132" s="71" t="s">
        <v>154</v>
      </c>
      <c r="B2132" s="71" t="s">
        <v>12</v>
      </c>
      <c r="C2132" s="71" t="s">
        <v>55</v>
      </c>
      <c r="D2132" s="71" t="s">
        <v>30</v>
      </c>
      <c r="E2132" s="72" t="s">
        <v>25</v>
      </c>
      <c r="F2132" s="72" t="s">
        <v>21</v>
      </c>
      <c r="G2132" s="73">
        <v>1</v>
      </c>
      <c r="H2132" s="73">
        <v>159.66</v>
      </c>
      <c r="I2132" s="73">
        <v>0</v>
      </c>
      <c r="J2132" s="73">
        <v>0</v>
      </c>
      <c r="K2132" s="73">
        <v>1</v>
      </c>
      <c r="L2132" s="73">
        <v>159.66</v>
      </c>
      <c r="N2132" s="108">
        <f t="shared" ref="N2132:O2195" si="68">G2132-I2132-K2132</f>
        <v>0</v>
      </c>
      <c r="O2132" s="108">
        <f t="shared" si="68"/>
        <v>0</v>
      </c>
      <c r="P2132" s="108">
        <f t="shared" si="67"/>
        <v>0</v>
      </c>
    </row>
    <row r="2133" spans="1:16" hidden="1" x14ac:dyDescent="0.3">
      <c r="A2133" s="71" t="s">
        <v>154</v>
      </c>
      <c r="B2133" s="71" t="s">
        <v>57</v>
      </c>
      <c r="C2133" s="71" t="s">
        <v>53</v>
      </c>
      <c r="D2133" s="71" t="s">
        <v>91</v>
      </c>
      <c r="E2133" s="72" t="s">
        <v>31</v>
      </c>
      <c r="F2133" s="72" t="s">
        <v>26</v>
      </c>
      <c r="G2133" s="73">
        <v>1</v>
      </c>
      <c r="H2133" s="73">
        <v>159.58000000000001</v>
      </c>
      <c r="I2133" s="73">
        <v>0</v>
      </c>
      <c r="J2133" s="73">
        <v>0</v>
      </c>
      <c r="K2133" s="73">
        <v>1</v>
      </c>
      <c r="L2133" s="73">
        <v>159.58000000000001</v>
      </c>
      <c r="N2133" s="108">
        <f t="shared" si="68"/>
        <v>0</v>
      </c>
      <c r="O2133" s="108">
        <f t="shared" si="68"/>
        <v>0</v>
      </c>
      <c r="P2133" s="108">
        <f t="shared" si="67"/>
        <v>0</v>
      </c>
    </row>
    <row r="2134" spans="1:16" hidden="1" x14ac:dyDescent="0.3">
      <c r="A2134" s="71" t="s">
        <v>161</v>
      </c>
      <c r="B2134" s="71" t="s">
        <v>57</v>
      </c>
      <c r="C2134" s="71" t="s">
        <v>55</v>
      </c>
      <c r="D2134" s="71" t="s">
        <v>52</v>
      </c>
      <c r="E2134" s="72" t="s">
        <v>41</v>
      </c>
      <c r="F2134" s="72" t="s">
        <v>4</v>
      </c>
      <c r="G2134" s="73">
        <v>16</v>
      </c>
      <c r="H2134" s="73">
        <v>159.47</v>
      </c>
      <c r="I2134" s="73">
        <v>5</v>
      </c>
      <c r="J2134" s="73">
        <v>41.4</v>
      </c>
      <c r="K2134" s="73">
        <v>11</v>
      </c>
      <c r="L2134" s="73">
        <v>118.07</v>
      </c>
      <c r="N2134" s="108">
        <f t="shared" si="68"/>
        <v>0</v>
      </c>
      <c r="O2134" s="108">
        <f t="shared" si="68"/>
        <v>0</v>
      </c>
      <c r="P2134" s="108">
        <f t="shared" si="67"/>
        <v>0</v>
      </c>
    </row>
    <row r="2135" spans="1:16" hidden="1" x14ac:dyDescent="0.3">
      <c r="A2135" s="71" t="s">
        <v>163</v>
      </c>
      <c r="B2135" s="71" t="s">
        <v>12</v>
      </c>
      <c r="C2135" s="71" t="s">
        <v>55</v>
      </c>
      <c r="D2135" s="71" t="s">
        <v>56</v>
      </c>
      <c r="E2135" s="72" t="s">
        <v>18</v>
      </c>
      <c r="F2135" s="72" t="s">
        <v>21</v>
      </c>
      <c r="G2135" s="73">
        <v>17</v>
      </c>
      <c r="H2135" s="73">
        <v>159.28</v>
      </c>
      <c r="I2135" s="73">
        <v>0</v>
      </c>
      <c r="J2135" s="73">
        <v>0</v>
      </c>
      <c r="K2135" s="73">
        <v>17</v>
      </c>
      <c r="L2135" s="73">
        <v>159.28</v>
      </c>
      <c r="N2135" s="108">
        <f t="shared" si="68"/>
        <v>0</v>
      </c>
      <c r="O2135" s="108">
        <f t="shared" si="68"/>
        <v>0</v>
      </c>
      <c r="P2135" s="108">
        <f t="shared" si="67"/>
        <v>0</v>
      </c>
    </row>
    <row r="2136" spans="1:16" hidden="1" x14ac:dyDescent="0.3">
      <c r="A2136" s="71" t="s">
        <v>161</v>
      </c>
      <c r="B2136" s="71" t="s">
        <v>57</v>
      </c>
      <c r="C2136" s="71" t="s">
        <v>55</v>
      </c>
      <c r="D2136" s="71" t="s">
        <v>58</v>
      </c>
      <c r="E2136" s="72" t="s">
        <v>28</v>
      </c>
      <c r="F2136" s="72" t="s">
        <v>21</v>
      </c>
      <c r="G2136" s="73">
        <v>3</v>
      </c>
      <c r="H2136" s="73">
        <v>159.22</v>
      </c>
      <c r="I2136" s="73">
        <v>0</v>
      </c>
      <c r="J2136" s="73">
        <v>0</v>
      </c>
      <c r="K2136" s="73">
        <v>3</v>
      </c>
      <c r="L2136" s="73">
        <v>159.22</v>
      </c>
      <c r="N2136" s="108">
        <f t="shared" si="68"/>
        <v>0</v>
      </c>
      <c r="O2136" s="108">
        <f t="shared" si="68"/>
        <v>0</v>
      </c>
      <c r="P2136" s="108">
        <f t="shared" si="67"/>
        <v>0</v>
      </c>
    </row>
    <row r="2137" spans="1:16" hidden="1" x14ac:dyDescent="0.3">
      <c r="A2137" s="71" t="s">
        <v>163</v>
      </c>
      <c r="B2137" s="71" t="s">
        <v>12</v>
      </c>
      <c r="C2137" s="71" t="s">
        <v>55</v>
      </c>
      <c r="D2137" s="71" t="s">
        <v>76</v>
      </c>
      <c r="E2137" s="72" t="s">
        <v>41</v>
      </c>
      <c r="F2137" s="72" t="s">
        <v>16</v>
      </c>
      <c r="G2137" s="73">
        <v>16</v>
      </c>
      <c r="H2137" s="73">
        <v>159.12</v>
      </c>
      <c r="I2137" s="73">
        <v>5</v>
      </c>
      <c r="J2137" s="73">
        <v>36.39</v>
      </c>
      <c r="K2137" s="73">
        <v>11</v>
      </c>
      <c r="L2137" s="73">
        <v>122.73</v>
      </c>
      <c r="N2137" s="108">
        <f t="shared" si="68"/>
        <v>0</v>
      </c>
      <c r="O2137" s="108">
        <f t="shared" si="68"/>
        <v>0</v>
      </c>
      <c r="P2137" s="108">
        <f t="shared" si="67"/>
        <v>0</v>
      </c>
    </row>
    <row r="2138" spans="1:16" hidden="1" x14ac:dyDescent="0.3">
      <c r="A2138" s="71" t="s">
        <v>154</v>
      </c>
      <c r="B2138" s="71" t="s">
        <v>129</v>
      </c>
      <c r="C2138" s="71" t="s">
        <v>55</v>
      </c>
      <c r="D2138" s="71" t="s">
        <v>79</v>
      </c>
      <c r="E2138" s="72" t="s">
        <v>15</v>
      </c>
      <c r="F2138" s="72" t="s">
        <v>16</v>
      </c>
      <c r="G2138" s="73">
        <v>1</v>
      </c>
      <c r="H2138" s="73">
        <v>159.03</v>
      </c>
      <c r="I2138" s="73">
        <v>0</v>
      </c>
      <c r="J2138" s="73">
        <v>0</v>
      </c>
      <c r="K2138" s="73">
        <v>1</v>
      </c>
      <c r="L2138" s="73">
        <v>159.03</v>
      </c>
      <c r="N2138" s="108">
        <f t="shared" si="68"/>
        <v>0</v>
      </c>
      <c r="O2138" s="108">
        <f t="shared" si="68"/>
        <v>0</v>
      </c>
      <c r="P2138" s="108">
        <f t="shared" si="67"/>
        <v>0</v>
      </c>
    </row>
    <row r="2139" spans="1:16" hidden="1" x14ac:dyDescent="0.3">
      <c r="A2139" s="71" t="s">
        <v>144</v>
      </c>
      <c r="B2139" s="71" t="s">
        <v>12</v>
      </c>
      <c r="C2139" s="71" t="s">
        <v>55</v>
      </c>
      <c r="D2139" s="71" t="s">
        <v>94</v>
      </c>
      <c r="E2139" s="72" t="s">
        <v>15</v>
      </c>
      <c r="F2139" s="72" t="s">
        <v>16</v>
      </c>
      <c r="G2139" s="73">
        <v>9</v>
      </c>
      <c r="H2139" s="73">
        <v>158.97999999999999</v>
      </c>
      <c r="I2139" s="73">
        <v>6</v>
      </c>
      <c r="J2139" s="73">
        <v>97.3</v>
      </c>
      <c r="K2139" s="73">
        <v>3</v>
      </c>
      <c r="L2139" s="73">
        <v>61.68</v>
      </c>
      <c r="N2139" s="108">
        <f t="shared" si="68"/>
        <v>0</v>
      </c>
      <c r="O2139" s="108">
        <f t="shared" si="68"/>
        <v>0</v>
      </c>
      <c r="P2139" s="108">
        <f t="shared" si="67"/>
        <v>0</v>
      </c>
    </row>
    <row r="2140" spans="1:16" hidden="1" x14ac:dyDescent="0.3">
      <c r="A2140" s="71" t="s">
        <v>140</v>
      </c>
      <c r="B2140" s="71" t="s">
        <v>57</v>
      </c>
      <c r="C2140" s="71" t="s">
        <v>13</v>
      </c>
      <c r="D2140" s="71" t="s">
        <v>50</v>
      </c>
      <c r="E2140" s="72" t="s">
        <v>24</v>
      </c>
      <c r="F2140" s="72" t="s">
        <v>21</v>
      </c>
      <c r="G2140" s="73">
        <v>1</v>
      </c>
      <c r="H2140" s="73">
        <v>158.94</v>
      </c>
      <c r="I2140" s="73">
        <v>0</v>
      </c>
      <c r="J2140" s="73">
        <v>0</v>
      </c>
      <c r="K2140" s="73">
        <v>1</v>
      </c>
      <c r="L2140" s="73">
        <v>158.94</v>
      </c>
      <c r="N2140" s="108">
        <f t="shared" si="68"/>
        <v>0</v>
      </c>
      <c r="O2140" s="108">
        <f t="shared" si="68"/>
        <v>0</v>
      </c>
      <c r="P2140" s="108">
        <f t="shared" si="67"/>
        <v>0</v>
      </c>
    </row>
    <row r="2141" spans="1:16" hidden="1" x14ac:dyDescent="0.3">
      <c r="A2141" s="71" t="s">
        <v>154</v>
      </c>
      <c r="B2141" s="71" t="s">
        <v>57</v>
      </c>
      <c r="C2141" s="71" t="s">
        <v>55</v>
      </c>
      <c r="D2141" s="71" t="s">
        <v>65</v>
      </c>
      <c r="E2141" s="72" t="s">
        <v>41</v>
      </c>
      <c r="F2141" s="72" t="s">
        <v>21</v>
      </c>
      <c r="G2141" s="73">
        <v>10</v>
      </c>
      <c r="H2141" s="73">
        <v>158.94</v>
      </c>
      <c r="I2141" s="73">
        <v>0</v>
      </c>
      <c r="J2141" s="73">
        <v>0</v>
      </c>
      <c r="K2141" s="73">
        <v>10</v>
      </c>
      <c r="L2141" s="73">
        <v>158.94</v>
      </c>
      <c r="N2141" s="108">
        <f t="shared" si="68"/>
        <v>0</v>
      </c>
      <c r="O2141" s="108">
        <f t="shared" si="68"/>
        <v>0</v>
      </c>
      <c r="P2141" s="108">
        <f t="shared" si="67"/>
        <v>0</v>
      </c>
    </row>
    <row r="2142" spans="1:16" hidden="1" x14ac:dyDescent="0.3">
      <c r="A2142" s="71" t="s">
        <v>132</v>
      </c>
      <c r="B2142" s="71" t="s">
        <v>12</v>
      </c>
      <c r="C2142" s="71" t="s">
        <v>13</v>
      </c>
      <c r="D2142" s="71" t="s">
        <v>49</v>
      </c>
      <c r="E2142" s="72" t="s">
        <v>31</v>
      </c>
      <c r="F2142" s="72" t="s">
        <v>21</v>
      </c>
      <c r="G2142" s="73">
        <v>7</v>
      </c>
      <c r="H2142" s="73">
        <v>158.74</v>
      </c>
      <c r="I2142" s="73">
        <v>2</v>
      </c>
      <c r="J2142" s="73">
        <v>51.01</v>
      </c>
      <c r="K2142" s="73">
        <v>5</v>
      </c>
      <c r="L2142" s="73">
        <v>107.73</v>
      </c>
      <c r="N2142" s="108">
        <f t="shared" si="68"/>
        <v>0</v>
      </c>
      <c r="O2142" s="108">
        <f t="shared" si="68"/>
        <v>0</v>
      </c>
      <c r="P2142" s="108">
        <f t="shared" si="67"/>
        <v>0</v>
      </c>
    </row>
    <row r="2143" spans="1:16" hidden="1" x14ac:dyDescent="0.3">
      <c r="A2143" s="71" t="s">
        <v>161</v>
      </c>
      <c r="B2143" s="71" t="s">
        <v>57</v>
      </c>
      <c r="C2143" s="71" t="s">
        <v>55</v>
      </c>
      <c r="D2143" s="71" t="s">
        <v>62</v>
      </c>
      <c r="E2143" s="72" t="s">
        <v>20</v>
      </c>
      <c r="F2143" s="72" t="s">
        <v>26</v>
      </c>
      <c r="G2143" s="73">
        <v>6</v>
      </c>
      <c r="H2143" s="73">
        <v>158.66999999999999</v>
      </c>
      <c r="I2143" s="73">
        <v>2</v>
      </c>
      <c r="J2143" s="73">
        <v>41.03</v>
      </c>
      <c r="K2143" s="73">
        <v>4</v>
      </c>
      <c r="L2143" s="73">
        <v>117.64</v>
      </c>
      <c r="N2143" s="108">
        <f t="shared" si="68"/>
        <v>0</v>
      </c>
      <c r="O2143" s="108">
        <f t="shared" si="68"/>
        <v>0</v>
      </c>
      <c r="P2143" s="108">
        <f t="shared" si="67"/>
        <v>0</v>
      </c>
    </row>
    <row r="2144" spans="1:16" hidden="1" x14ac:dyDescent="0.3">
      <c r="A2144" s="71" t="s">
        <v>142</v>
      </c>
      <c r="B2144" s="71" t="s">
        <v>57</v>
      </c>
      <c r="C2144" s="71" t="s">
        <v>55</v>
      </c>
      <c r="D2144" s="71" t="s">
        <v>93</v>
      </c>
      <c r="E2144" s="72" t="s">
        <v>20</v>
      </c>
      <c r="F2144" s="72" t="s">
        <v>4</v>
      </c>
      <c r="G2144" s="73">
        <v>3</v>
      </c>
      <c r="H2144" s="73">
        <v>158.21</v>
      </c>
      <c r="I2144" s="73">
        <v>0</v>
      </c>
      <c r="J2144" s="73">
        <v>0</v>
      </c>
      <c r="K2144" s="73">
        <v>3</v>
      </c>
      <c r="L2144" s="73">
        <v>158.21</v>
      </c>
      <c r="N2144" s="108">
        <f t="shared" si="68"/>
        <v>0</v>
      </c>
      <c r="O2144" s="108">
        <f t="shared" si="68"/>
        <v>0</v>
      </c>
      <c r="P2144" s="108">
        <f t="shared" si="67"/>
        <v>0</v>
      </c>
    </row>
    <row r="2145" spans="1:16" hidden="1" x14ac:dyDescent="0.3">
      <c r="A2145" s="71" t="s">
        <v>163</v>
      </c>
      <c r="B2145" s="71" t="s">
        <v>57</v>
      </c>
      <c r="C2145" s="71" t="s">
        <v>55</v>
      </c>
      <c r="D2145" s="71" t="s">
        <v>70</v>
      </c>
      <c r="E2145" s="72" t="s">
        <v>15</v>
      </c>
      <c r="F2145" s="72" t="s">
        <v>4</v>
      </c>
      <c r="G2145" s="73">
        <v>2</v>
      </c>
      <c r="H2145" s="73">
        <v>158.19</v>
      </c>
      <c r="I2145" s="73">
        <v>0</v>
      </c>
      <c r="J2145" s="73">
        <v>0</v>
      </c>
      <c r="K2145" s="73">
        <v>2</v>
      </c>
      <c r="L2145" s="73">
        <v>158.19</v>
      </c>
      <c r="N2145" s="108">
        <f t="shared" si="68"/>
        <v>0</v>
      </c>
      <c r="O2145" s="108">
        <f t="shared" si="68"/>
        <v>0</v>
      </c>
      <c r="P2145" s="108">
        <f t="shared" si="67"/>
        <v>0</v>
      </c>
    </row>
    <row r="2146" spans="1:16" hidden="1" x14ac:dyDescent="0.3">
      <c r="A2146" s="71" t="s">
        <v>154</v>
      </c>
      <c r="B2146" s="71" t="s">
        <v>57</v>
      </c>
      <c r="C2146" s="71" t="s">
        <v>55</v>
      </c>
      <c r="D2146" s="71" t="s">
        <v>114</v>
      </c>
      <c r="E2146" s="72" t="s">
        <v>5</v>
      </c>
      <c r="F2146" s="72" t="s">
        <v>21</v>
      </c>
      <c r="G2146" s="73">
        <v>1</v>
      </c>
      <c r="H2146" s="73">
        <v>158.04</v>
      </c>
      <c r="I2146" s="73">
        <v>0</v>
      </c>
      <c r="J2146" s="73">
        <v>0</v>
      </c>
      <c r="K2146" s="73">
        <v>1</v>
      </c>
      <c r="L2146" s="73">
        <v>158.04</v>
      </c>
      <c r="N2146" s="108">
        <f t="shared" si="68"/>
        <v>0</v>
      </c>
      <c r="O2146" s="108">
        <f t="shared" si="68"/>
        <v>0</v>
      </c>
      <c r="P2146" s="108">
        <f t="shared" si="67"/>
        <v>0</v>
      </c>
    </row>
    <row r="2147" spans="1:16" hidden="1" x14ac:dyDescent="0.3">
      <c r="A2147" s="71" t="s">
        <v>154</v>
      </c>
      <c r="B2147" s="71" t="s">
        <v>57</v>
      </c>
      <c r="C2147" s="71" t="s">
        <v>55</v>
      </c>
      <c r="D2147" s="71" t="s">
        <v>115</v>
      </c>
      <c r="E2147" s="72" t="s">
        <v>37</v>
      </c>
      <c r="F2147" s="72" t="s">
        <v>21</v>
      </c>
      <c r="G2147" s="73">
        <v>4</v>
      </c>
      <c r="H2147" s="73">
        <v>157.6</v>
      </c>
      <c r="I2147" s="73">
        <v>3</v>
      </c>
      <c r="J2147" s="73">
        <v>121.58</v>
      </c>
      <c r="K2147" s="73">
        <v>1</v>
      </c>
      <c r="L2147" s="73">
        <v>36.020000000000003</v>
      </c>
      <c r="N2147" s="108">
        <f t="shared" si="68"/>
        <v>0</v>
      </c>
      <c r="O2147" s="108">
        <f t="shared" si="68"/>
        <v>0</v>
      </c>
      <c r="P2147" s="108">
        <f t="shared" si="67"/>
        <v>0</v>
      </c>
    </row>
    <row r="2148" spans="1:16" hidden="1" x14ac:dyDescent="0.3">
      <c r="A2148" s="71" t="s">
        <v>163</v>
      </c>
      <c r="B2148" s="71" t="s">
        <v>57</v>
      </c>
      <c r="C2148" s="71" t="s">
        <v>17</v>
      </c>
      <c r="D2148" s="71" t="s">
        <v>92</v>
      </c>
      <c r="E2148" s="72" t="s">
        <v>20</v>
      </c>
      <c r="F2148" s="72" t="s">
        <v>4</v>
      </c>
      <c r="G2148" s="73">
        <v>7</v>
      </c>
      <c r="H2148" s="73">
        <v>157.58000000000001</v>
      </c>
      <c r="I2148" s="73">
        <v>3</v>
      </c>
      <c r="J2148" s="73">
        <v>19.89</v>
      </c>
      <c r="K2148" s="73">
        <v>4</v>
      </c>
      <c r="L2148" s="73">
        <v>137.69</v>
      </c>
      <c r="N2148" s="108">
        <f t="shared" si="68"/>
        <v>0</v>
      </c>
      <c r="O2148" s="108">
        <f t="shared" si="68"/>
        <v>0</v>
      </c>
      <c r="P2148" s="108">
        <f t="shared" si="67"/>
        <v>0</v>
      </c>
    </row>
    <row r="2149" spans="1:16" hidden="1" x14ac:dyDescent="0.3">
      <c r="A2149" s="71" t="s">
        <v>161</v>
      </c>
      <c r="B2149" s="71" t="s">
        <v>12</v>
      </c>
      <c r="C2149" s="71" t="s">
        <v>55</v>
      </c>
      <c r="D2149" s="71" t="s">
        <v>103</v>
      </c>
      <c r="E2149" s="72" t="s">
        <v>37</v>
      </c>
      <c r="F2149" s="72" t="s">
        <v>21</v>
      </c>
      <c r="G2149" s="73">
        <v>6</v>
      </c>
      <c r="H2149" s="73">
        <v>157.54</v>
      </c>
      <c r="I2149" s="73">
        <v>0</v>
      </c>
      <c r="J2149" s="73">
        <v>0</v>
      </c>
      <c r="K2149" s="73">
        <v>6</v>
      </c>
      <c r="L2149" s="73">
        <v>157.54</v>
      </c>
      <c r="N2149" s="108">
        <f t="shared" si="68"/>
        <v>0</v>
      </c>
      <c r="O2149" s="108">
        <f t="shared" si="68"/>
        <v>0</v>
      </c>
      <c r="P2149" s="108">
        <f t="shared" si="67"/>
        <v>0</v>
      </c>
    </row>
    <row r="2150" spans="1:16" hidden="1" x14ac:dyDescent="0.3">
      <c r="A2150" s="71" t="s">
        <v>137</v>
      </c>
      <c r="B2150" s="71" t="s">
        <v>12</v>
      </c>
      <c r="C2150" s="71" t="s">
        <v>13</v>
      </c>
      <c r="D2150" s="71" t="s">
        <v>54</v>
      </c>
      <c r="E2150" s="72" t="s">
        <v>28</v>
      </c>
      <c r="F2150" s="72" t="s">
        <v>16</v>
      </c>
      <c r="G2150" s="73">
        <v>3</v>
      </c>
      <c r="H2150" s="73">
        <v>157.47</v>
      </c>
      <c r="I2150" s="73">
        <v>0</v>
      </c>
      <c r="J2150" s="73">
        <v>0</v>
      </c>
      <c r="K2150" s="73">
        <v>3</v>
      </c>
      <c r="L2150" s="73">
        <v>157.47</v>
      </c>
      <c r="N2150" s="108">
        <f t="shared" si="68"/>
        <v>0</v>
      </c>
      <c r="O2150" s="108">
        <f t="shared" si="68"/>
        <v>0</v>
      </c>
      <c r="P2150" s="108">
        <f t="shared" si="67"/>
        <v>0</v>
      </c>
    </row>
    <row r="2151" spans="1:16" hidden="1" x14ac:dyDescent="0.3">
      <c r="A2151" s="71" t="s">
        <v>161</v>
      </c>
      <c r="B2151" s="71" t="s">
        <v>57</v>
      </c>
      <c r="C2151" s="71" t="s">
        <v>55</v>
      </c>
      <c r="D2151" s="71" t="s">
        <v>99</v>
      </c>
      <c r="E2151" s="72" t="s">
        <v>40</v>
      </c>
      <c r="F2151" s="72" t="s">
        <v>4</v>
      </c>
      <c r="G2151" s="73">
        <v>3</v>
      </c>
      <c r="H2151" s="73">
        <v>157.27000000000001</v>
      </c>
      <c r="I2151" s="73">
        <v>1</v>
      </c>
      <c r="J2151" s="73">
        <v>46.22</v>
      </c>
      <c r="K2151" s="73">
        <v>2</v>
      </c>
      <c r="L2151" s="73">
        <v>111.05</v>
      </c>
      <c r="N2151" s="108">
        <f t="shared" si="68"/>
        <v>0</v>
      </c>
      <c r="O2151" s="108">
        <f t="shared" si="68"/>
        <v>0</v>
      </c>
      <c r="P2151" s="108">
        <f t="shared" si="67"/>
        <v>0</v>
      </c>
    </row>
    <row r="2152" spans="1:16" hidden="1" x14ac:dyDescent="0.3">
      <c r="A2152" s="71" t="s">
        <v>132</v>
      </c>
      <c r="B2152" s="71" t="s">
        <v>57</v>
      </c>
      <c r="C2152" s="71" t="s">
        <v>13</v>
      </c>
      <c r="D2152" s="71" t="s">
        <v>27</v>
      </c>
      <c r="E2152" s="72" t="s">
        <v>31</v>
      </c>
      <c r="F2152" s="72" t="s">
        <v>4</v>
      </c>
      <c r="G2152" s="73">
        <v>7</v>
      </c>
      <c r="H2152" s="73">
        <v>157.22</v>
      </c>
      <c r="I2152" s="73">
        <v>2</v>
      </c>
      <c r="J2152" s="73">
        <v>45.29</v>
      </c>
      <c r="K2152" s="73">
        <v>5</v>
      </c>
      <c r="L2152" s="73">
        <v>111.93</v>
      </c>
      <c r="N2152" s="108">
        <f t="shared" si="68"/>
        <v>0</v>
      </c>
      <c r="O2152" s="108">
        <f t="shared" si="68"/>
        <v>0</v>
      </c>
      <c r="P2152" s="108">
        <f t="shared" si="67"/>
        <v>0</v>
      </c>
    </row>
    <row r="2153" spans="1:16" hidden="1" x14ac:dyDescent="0.3">
      <c r="A2153" s="71" t="s">
        <v>132</v>
      </c>
      <c r="B2153" s="71" t="s">
        <v>57</v>
      </c>
      <c r="C2153" s="71" t="s">
        <v>13</v>
      </c>
      <c r="D2153" s="71" t="s">
        <v>19</v>
      </c>
      <c r="E2153" s="72" t="s">
        <v>25</v>
      </c>
      <c r="F2153" s="72" t="s">
        <v>26</v>
      </c>
      <c r="G2153" s="73">
        <v>10</v>
      </c>
      <c r="H2153" s="73">
        <v>157.05000000000001</v>
      </c>
      <c r="I2153" s="73">
        <v>3</v>
      </c>
      <c r="J2153" s="73">
        <v>63.74</v>
      </c>
      <c r="K2153" s="73">
        <v>7</v>
      </c>
      <c r="L2153" s="73">
        <v>93.31</v>
      </c>
      <c r="N2153" s="108">
        <f t="shared" si="68"/>
        <v>0</v>
      </c>
      <c r="O2153" s="108">
        <f t="shared" si="68"/>
        <v>0</v>
      </c>
      <c r="P2153" s="108">
        <f t="shared" si="67"/>
        <v>0</v>
      </c>
    </row>
    <row r="2154" spans="1:16" hidden="1" x14ac:dyDescent="0.3">
      <c r="A2154" s="71" t="s">
        <v>163</v>
      </c>
      <c r="B2154" s="71" t="s">
        <v>12</v>
      </c>
      <c r="C2154" s="71" t="s">
        <v>55</v>
      </c>
      <c r="D2154" s="71" t="s">
        <v>85</v>
      </c>
      <c r="E2154" s="72" t="s">
        <v>41</v>
      </c>
      <c r="F2154" s="72" t="s">
        <v>16</v>
      </c>
      <c r="G2154" s="73">
        <v>13</v>
      </c>
      <c r="H2154" s="73">
        <v>156.94</v>
      </c>
      <c r="I2154" s="73">
        <v>2</v>
      </c>
      <c r="J2154" s="73">
        <v>23.68</v>
      </c>
      <c r="K2154" s="73">
        <v>11</v>
      </c>
      <c r="L2154" s="73">
        <v>133.26</v>
      </c>
      <c r="N2154" s="108">
        <f t="shared" si="68"/>
        <v>0</v>
      </c>
      <c r="O2154" s="108">
        <f t="shared" si="68"/>
        <v>0</v>
      </c>
      <c r="P2154" s="108">
        <f t="shared" si="67"/>
        <v>0</v>
      </c>
    </row>
    <row r="2155" spans="1:16" hidden="1" x14ac:dyDescent="0.3">
      <c r="A2155" s="71" t="s">
        <v>132</v>
      </c>
      <c r="B2155" s="71" t="s">
        <v>57</v>
      </c>
      <c r="C2155" s="71" t="s">
        <v>13</v>
      </c>
      <c r="D2155" s="71" t="s">
        <v>45</v>
      </c>
      <c r="E2155" s="72" t="s">
        <v>28</v>
      </c>
      <c r="F2155" s="72" t="s">
        <v>16</v>
      </c>
      <c r="G2155" s="73">
        <v>4</v>
      </c>
      <c r="H2155" s="73">
        <v>156.79</v>
      </c>
      <c r="I2155" s="73">
        <v>1</v>
      </c>
      <c r="J2155" s="73">
        <v>37.22</v>
      </c>
      <c r="K2155" s="73">
        <v>3</v>
      </c>
      <c r="L2155" s="73">
        <v>119.57</v>
      </c>
      <c r="N2155" s="108">
        <f t="shared" si="68"/>
        <v>0</v>
      </c>
      <c r="O2155" s="108">
        <f t="shared" si="68"/>
        <v>0</v>
      </c>
      <c r="P2155" s="108">
        <f t="shared" si="67"/>
        <v>0</v>
      </c>
    </row>
    <row r="2156" spans="1:16" hidden="1" x14ac:dyDescent="0.3">
      <c r="A2156" s="71" t="s">
        <v>163</v>
      </c>
      <c r="B2156" s="71" t="s">
        <v>57</v>
      </c>
      <c r="C2156" s="71" t="s">
        <v>17</v>
      </c>
      <c r="D2156" s="71" t="s">
        <v>45</v>
      </c>
      <c r="E2156" s="72" t="s">
        <v>41</v>
      </c>
      <c r="F2156" s="72" t="s">
        <v>26</v>
      </c>
      <c r="G2156" s="73">
        <v>12</v>
      </c>
      <c r="H2156" s="73">
        <v>156.72</v>
      </c>
      <c r="I2156" s="73">
        <v>3</v>
      </c>
      <c r="J2156" s="73">
        <v>16.41</v>
      </c>
      <c r="K2156" s="73">
        <v>9</v>
      </c>
      <c r="L2156" s="73">
        <v>140.31</v>
      </c>
      <c r="N2156" s="108">
        <f t="shared" si="68"/>
        <v>0</v>
      </c>
      <c r="O2156" s="108">
        <f t="shared" si="68"/>
        <v>0</v>
      </c>
      <c r="P2156" s="108">
        <f t="shared" si="67"/>
        <v>0</v>
      </c>
    </row>
    <row r="2157" spans="1:16" hidden="1" x14ac:dyDescent="0.3">
      <c r="A2157" s="71" t="s">
        <v>161</v>
      </c>
      <c r="B2157" s="71" t="s">
        <v>12</v>
      </c>
      <c r="C2157" s="71" t="s">
        <v>55</v>
      </c>
      <c r="D2157" s="71" t="s">
        <v>100</v>
      </c>
      <c r="E2157" s="72" t="s">
        <v>41</v>
      </c>
      <c r="F2157" s="72" t="s">
        <v>16</v>
      </c>
      <c r="G2157" s="73">
        <v>14</v>
      </c>
      <c r="H2157" s="73">
        <v>156.4</v>
      </c>
      <c r="I2157" s="73">
        <v>5</v>
      </c>
      <c r="J2157" s="73">
        <v>37.79</v>
      </c>
      <c r="K2157" s="73">
        <v>9</v>
      </c>
      <c r="L2157" s="73">
        <v>118.61</v>
      </c>
      <c r="N2157" s="108">
        <f t="shared" si="68"/>
        <v>0</v>
      </c>
      <c r="O2157" s="108">
        <f t="shared" si="68"/>
        <v>0</v>
      </c>
      <c r="P2157" s="108">
        <f t="shared" si="67"/>
        <v>0</v>
      </c>
    </row>
    <row r="2158" spans="1:16" hidden="1" x14ac:dyDescent="0.3">
      <c r="A2158" s="71" t="s">
        <v>142</v>
      </c>
      <c r="B2158" s="71" t="s">
        <v>57</v>
      </c>
      <c r="C2158" s="71" t="s">
        <v>55</v>
      </c>
      <c r="D2158" s="71" t="s">
        <v>35</v>
      </c>
      <c r="E2158" s="72" t="s">
        <v>37</v>
      </c>
      <c r="F2158" s="72" t="s">
        <v>26</v>
      </c>
      <c r="G2158" s="73">
        <v>12</v>
      </c>
      <c r="H2158" s="73">
        <v>156.18</v>
      </c>
      <c r="I2158" s="73">
        <v>11</v>
      </c>
      <c r="J2158" s="73">
        <v>146.9</v>
      </c>
      <c r="K2158" s="73">
        <v>1</v>
      </c>
      <c r="L2158" s="73">
        <v>9.2799999999999994</v>
      </c>
      <c r="N2158" s="108">
        <f t="shared" si="68"/>
        <v>0</v>
      </c>
      <c r="O2158" s="108">
        <f t="shared" si="68"/>
        <v>0</v>
      </c>
      <c r="P2158" s="108">
        <f t="shared" si="67"/>
        <v>0</v>
      </c>
    </row>
    <row r="2159" spans="1:16" hidden="1" x14ac:dyDescent="0.3">
      <c r="A2159" s="71" t="s">
        <v>132</v>
      </c>
      <c r="B2159" s="71" t="s">
        <v>12</v>
      </c>
      <c r="C2159" s="71" t="s">
        <v>13</v>
      </c>
      <c r="D2159" s="71" t="s">
        <v>100</v>
      </c>
      <c r="E2159" s="72" t="s">
        <v>25</v>
      </c>
      <c r="F2159" s="72" t="s">
        <v>26</v>
      </c>
      <c r="G2159" s="73">
        <v>16</v>
      </c>
      <c r="H2159" s="73">
        <v>156.15</v>
      </c>
      <c r="I2159" s="73">
        <v>9</v>
      </c>
      <c r="J2159" s="73">
        <v>81.93</v>
      </c>
      <c r="K2159" s="73">
        <v>7</v>
      </c>
      <c r="L2159" s="73">
        <v>74.22</v>
      </c>
      <c r="N2159" s="108">
        <f t="shared" si="68"/>
        <v>0</v>
      </c>
      <c r="O2159" s="108">
        <f t="shared" si="68"/>
        <v>0</v>
      </c>
      <c r="P2159" s="108">
        <f t="shared" si="67"/>
        <v>0</v>
      </c>
    </row>
    <row r="2160" spans="1:16" hidden="1" x14ac:dyDescent="0.3">
      <c r="A2160" s="71" t="s">
        <v>137</v>
      </c>
      <c r="B2160" s="71" t="s">
        <v>12</v>
      </c>
      <c r="C2160" s="71" t="s">
        <v>13</v>
      </c>
      <c r="D2160" s="71" t="s">
        <v>72</v>
      </c>
      <c r="E2160" s="72" t="s">
        <v>37</v>
      </c>
      <c r="F2160" s="72" t="s">
        <v>21</v>
      </c>
      <c r="G2160" s="73">
        <v>6</v>
      </c>
      <c r="H2160" s="73">
        <v>155.94</v>
      </c>
      <c r="I2160" s="73">
        <v>0</v>
      </c>
      <c r="J2160" s="73">
        <v>0</v>
      </c>
      <c r="K2160" s="73">
        <v>6</v>
      </c>
      <c r="L2160" s="73">
        <v>155.94</v>
      </c>
      <c r="N2160" s="108">
        <f t="shared" si="68"/>
        <v>0</v>
      </c>
      <c r="O2160" s="108">
        <f t="shared" si="68"/>
        <v>0</v>
      </c>
      <c r="P2160" s="108">
        <f t="shared" si="67"/>
        <v>0</v>
      </c>
    </row>
    <row r="2161" spans="1:16" hidden="1" x14ac:dyDescent="0.3">
      <c r="A2161" s="71" t="s">
        <v>161</v>
      </c>
      <c r="B2161" s="71" t="s">
        <v>12</v>
      </c>
      <c r="C2161" s="71" t="s">
        <v>55</v>
      </c>
      <c r="D2161" s="71" t="s">
        <v>14</v>
      </c>
      <c r="E2161" s="72" t="s">
        <v>18</v>
      </c>
      <c r="F2161" s="72" t="s">
        <v>26</v>
      </c>
      <c r="G2161" s="73">
        <v>1</v>
      </c>
      <c r="H2161" s="73">
        <v>155.81</v>
      </c>
      <c r="I2161" s="73">
        <v>0</v>
      </c>
      <c r="J2161" s="73">
        <v>0</v>
      </c>
      <c r="K2161" s="73">
        <v>1</v>
      </c>
      <c r="L2161" s="73">
        <v>155.81</v>
      </c>
      <c r="N2161" s="108">
        <f t="shared" si="68"/>
        <v>0</v>
      </c>
      <c r="O2161" s="108">
        <f t="shared" si="68"/>
        <v>0</v>
      </c>
      <c r="P2161" s="108">
        <f t="shared" si="67"/>
        <v>0</v>
      </c>
    </row>
    <row r="2162" spans="1:16" hidden="1" x14ac:dyDescent="0.3">
      <c r="A2162" s="71" t="s">
        <v>161</v>
      </c>
      <c r="B2162" s="71" t="s">
        <v>12</v>
      </c>
      <c r="C2162" s="71" t="s">
        <v>55</v>
      </c>
      <c r="D2162" s="71" t="s">
        <v>38</v>
      </c>
      <c r="E2162" s="72" t="s">
        <v>20</v>
      </c>
      <c r="F2162" s="72" t="s">
        <v>16</v>
      </c>
      <c r="G2162" s="73">
        <v>9</v>
      </c>
      <c r="H2162" s="73">
        <v>155.61000000000001</v>
      </c>
      <c r="I2162" s="73">
        <v>5</v>
      </c>
      <c r="J2162" s="73">
        <v>78.17</v>
      </c>
      <c r="K2162" s="73">
        <v>4</v>
      </c>
      <c r="L2162" s="73">
        <v>77.44</v>
      </c>
      <c r="N2162" s="108">
        <f t="shared" si="68"/>
        <v>0</v>
      </c>
      <c r="O2162" s="108">
        <f t="shared" si="68"/>
        <v>0</v>
      </c>
      <c r="P2162" s="108">
        <f t="shared" si="67"/>
        <v>0</v>
      </c>
    </row>
    <row r="2163" spans="1:16" hidden="1" x14ac:dyDescent="0.3">
      <c r="A2163" s="71" t="s">
        <v>140</v>
      </c>
      <c r="B2163" s="71" t="s">
        <v>12</v>
      </c>
      <c r="C2163" s="71" t="s">
        <v>13</v>
      </c>
      <c r="D2163" s="71" t="s">
        <v>83</v>
      </c>
      <c r="E2163" s="72" t="s">
        <v>24</v>
      </c>
      <c r="F2163" s="72" t="s">
        <v>26</v>
      </c>
      <c r="G2163" s="73">
        <v>1</v>
      </c>
      <c r="H2163" s="73">
        <v>155.49</v>
      </c>
      <c r="I2163" s="73">
        <v>0</v>
      </c>
      <c r="J2163" s="73">
        <v>0</v>
      </c>
      <c r="K2163" s="73">
        <v>1</v>
      </c>
      <c r="L2163" s="73">
        <v>155.49</v>
      </c>
      <c r="N2163" s="108">
        <f t="shared" si="68"/>
        <v>0</v>
      </c>
      <c r="O2163" s="108">
        <f t="shared" si="68"/>
        <v>0</v>
      </c>
      <c r="P2163" s="108">
        <f t="shared" si="67"/>
        <v>0</v>
      </c>
    </row>
    <row r="2164" spans="1:16" hidden="1" x14ac:dyDescent="0.3">
      <c r="A2164" s="71" t="s">
        <v>140</v>
      </c>
      <c r="B2164" s="71" t="s">
        <v>57</v>
      </c>
      <c r="C2164" s="71" t="s">
        <v>13</v>
      </c>
      <c r="D2164" s="71" t="s">
        <v>59</v>
      </c>
      <c r="E2164" s="72" t="s">
        <v>18</v>
      </c>
      <c r="F2164" s="72" t="s">
        <v>16</v>
      </c>
      <c r="G2164" s="73">
        <v>1</v>
      </c>
      <c r="H2164" s="73">
        <v>155.44</v>
      </c>
      <c r="I2164" s="73">
        <v>0</v>
      </c>
      <c r="J2164" s="73">
        <v>0</v>
      </c>
      <c r="K2164" s="73">
        <v>1</v>
      </c>
      <c r="L2164" s="73">
        <v>155.44</v>
      </c>
      <c r="N2164" s="108">
        <f t="shared" si="68"/>
        <v>0</v>
      </c>
      <c r="O2164" s="108">
        <f t="shared" si="68"/>
        <v>0</v>
      </c>
      <c r="P2164" s="108">
        <f t="shared" si="67"/>
        <v>0</v>
      </c>
    </row>
    <row r="2165" spans="1:16" hidden="1" x14ac:dyDescent="0.3">
      <c r="A2165" s="71" t="s">
        <v>146</v>
      </c>
      <c r="B2165" s="71" t="s">
        <v>12</v>
      </c>
      <c r="C2165" s="71" t="s">
        <v>55</v>
      </c>
      <c r="D2165" s="71" t="s">
        <v>56</v>
      </c>
      <c r="E2165" s="72" t="s">
        <v>15</v>
      </c>
      <c r="F2165" s="72" t="s">
        <v>26</v>
      </c>
      <c r="G2165" s="73">
        <v>2</v>
      </c>
      <c r="H2165" s="73">
        <v>155.27000000000001</v>
      </c>
      <c r="I2165" s="73">
        <v>0</v>
      </c>
      <c r="J2165" s="73">
        <v>0</v>
      </c>
      <c r="K2165" s="73">
        <v>2</v>
      </c>
      <c r="L2165" s="73">
        <v>155.27000000000001</v>
      </c>
      <c r="N2165" s="108">
        <f t="shared" si="68"/>
        <v>0</v>
      </c>
      <c r="O2165" s="108">
        <f t="shared" si="68"/>
        <v>0</v>
      </c>
      <c r="P2165" s="108">
        <f t="shared" si="67"/>
        <v>0</v>
      </c>
    </row>
    <row r="2166" spans="1:16" hidden="1" x14ac:dyDescent="0.3">
      <c r="A2166" s="71" t="s">
        <v>142</v>
      </c>
      <c r="B2166" s="71" t="s">
        <v>57</v>
      </c>
      <c r="C2166" s="71" t="s">
        <v>55</v>
      </c>
      <c r="D2166" s="71" t="s">
        <v>36</v>
      </c>
      <c r="E2166" s="72" t="s">
        <v>28</v>
      </c>
      <c r="F2166" s="72" t="s">
        <v>21</v>
      </c>
      <c r="G2166" s="73">
        <v>1</v>
      </c>
      <c r="H2166" s="73">
        <v>155.24</v>
      </c>
      <c r="I2166" s="73">
        <v>0</v>
      </c>
      <c r="J2166" s="73">
        <v>0</v>
      </c>
      <c r="K2166" s="73">
        <v>1</v>
      </c>
      <c r="L2166" s="73">
        <v>155.24</v>
      </c>
      <c r="N2166" s="108">
        <f t="shared" si="68"/>
        <v>0</v>
      </c>
      <c r="O2166" s="108">
        <f t="shared" si="68"/>
        <v>0</v>
      </c>
      <c r="P2166" s="108">
        <f t="shared" si="67"/>
        <v>0</v>
      </c>
    </row>
    <row r="2167" spans="1:16" hidden="1" x14ac:dyDescent="0.3">
      <c r="A2167" s="71" t="s">
        <v>148</v>
      </c>
      <c r="B2167" s="71" t="s">
        <v>57</v>
      </c>
      <c r="C2167" s="71" t="s">
        <v>53</v>
      </c>
      <c r="D2167" s="71" t="s">
        <v>23</v>
      </c>
      <c r="E2167" s="72" t="s">
        <v>40</v>
      </c>
      <c r="F2167" s="72" t="s">
        <v>21</v>
      </c>
      <c r="G2167" s="73">
        <v>1</v>
      </c>
      <c r="H2167" s="73">
        <v>155.07</v>
      </c>
      <c r="I2167" s="73">
        <v>0</v>
      </c>
      <c r="J2167" s="73">
        <v>0</v>
      </c>
      <c r="K2167" s="73">
        <v>1</v>
      </c>
      <c r="L2167" s="73">
        <v>155.07</v>
      </c>
      <c r="N2167" s="108">
        <f t="shared" si="68"/>
        <v>0</v>
      </c>
      <c r="O2167" s="108">
        <f t="shared" si="68"/>
        <v>0</v>
      </c>
      <c r="P2167" s="108">
        <f t="shared" si="67"/>
        <v>0</v>
      </c>
    </row>
    <row r="2168" spans="1:16" hidden="1" x14ac:dyDescent="0.3">
      <c r="A2168" s="71" t="s">
        <v>154</v>
      </c>
      <c r="B2168" s="71" t="s">
        <v>57</v>
      </c>
      <c r="C2168" s="71" t="s">
        <v>55</v>
      </c>
      <c r="D2168" s="71" t="s">
        <v>92</v>
      </c>
      <c r="E2168" s="72" t="s">
        <v>28</v>
      </c>
      <c r="F2168" s="72" t="s">
        <v>16</v>
      </c>
      <c r="G2168" s="73">
        <v>3</v>
      </c>
      <c r="H2168" s="73">
        <v>154.93</v>
      </c>
      <c r="I2168" s="73">
        <v>0</v>
      </c>
      <c r="J2168" s="73">
        <v>0</v>
      </c>
      <c r="K2168" s="73">
        <v>3</v>
      </c>
      <c r="L2168" s="73">
        <v>154.93</v>
      </c>
      <c r="N2168" s="108">
        <f t="shared" si="68"/>
        <v>0</v>
      </c>
      <c r="O2168" s="108">
        <f t="shared" si="68"/>
        <v>0</v>
      </c>
      <c r="P2168" s="108">
        <f t="shared" si="67"/>
        <v>0</v>
      </c>
    </row>
    <row r="2169" spans="1:16" hidden="1" x14ac:dyDescent="0.3">
      <c r="A2169" s="71" t="s">
        <v>140</v>
      </c>
      <c r="B2169" s="71" t="s">
        <v>12</v>
      </c>
      <c r="C2169" s="71" t="s">
        <v>13</v>
      </c>
      <c r="D2169" s="71" t="s">
        <v>102</v>
      </c>
      <c r="E2169" s="72" t="s">
        <v>37</v>
      </c>
      <c r="F2169" s="72" t="s">
        <v>26</v>
      </c>
      <c r="G2169" s="73">
        <v>7</v>
      </c>
      <c r="H2169" s="73">
        <v>154.72999999999999</v>
      </c>
      <c r="I2169" s="73">
        <v>1</v>
      </c>
      <c r="J2169" s="73">
        <v>68.73</v>
      </c>
      <c r="K2169" s="73">
        <v>6</v>
      </c>
      <c r="L2169" s="73">
        <v>86</v>
      </c>
      <c r="N2169" s="108">
        <f t="shared" si="68"/>
        <v>0</v>
      </c>
      <c r="O2169" s="108">
        <f t="shared" si="68"/>
        <v>0</v>
      </c>
      <c r="P2169" s="108">
        <f t="shared" si="67"/>
        <v>0</v>
      </c>
    </row>
    <row r="2170" spans="1:16" hidden="1" x14ac:dyDescent="0.3">
      <c r="A2170" s="71" t="s">
        <v>138</v>
      </c>
      <c r="B2170" s="71" t="s">
        <v>12</v>
      </c>
      <c r="C2170" s="71" t="s">
        <v>13</v>
      </c>
      <c r="D2170" s="71" t="s">
        <v>56</v>
      </c>
      <c r="E2170" s="72" t="s">
        <v>40</v>
      </c>
      <c r="F2170" s="72" t="s">
        <v>4</v>
      </c>
      <c r="G2170" s="73">
        <v>1</v>
      </c>
      <c r="H2170" s="73">
        <v>154.6</v>
      </c>
      <c r="I2170" s="73">
        <v>0</v>
      </c>
      <c r="J2170" s="73">
        <v>0</v>
      </c>
      <c r="K2170" s="73">
        <v>1</v>
      </c>
      <c r="L2170" s="73">
        <v>154.6</v>
      </c>
      <c r="N2170" s="108">
        <f t="shared" si="68"/>
        <v>0</v>
      </c>
      <c r="O2170" s="108">
        <f t="shared" si="68"/>
        <v>0</v>
      </c>
      <c r="P2170" s="108">
        <f t="shared" si="67"/>
        <v>0</v>
      </c>
    </row>
    <row r="2171" spans="1:16" hidden="1" x14ac:dyDescent="0.3">
      <c r="A2171" s="71" t="s">
        <v>140</v>
      </c>
      <c r="B2171" s="71" t="s">
        <v>12</v>
      </c>
      <c r="C2171" s="71" t="s">
        <v>13</v>
      </c>
      <c r="D2171" s="71" t="s">
        <v>93</v>
      </c>
      <c r="E2171" s="72" t="s">
        <v>40</v>
      </c>
      <c r="F2171" s="72" t="s">
        <v>4</v>
      </c>
      <c r="G2171" s="73">
        <v>1</v>
      </c>
      <c r="H2171" s="73">
        <v>154.6</v>
      </c>
      <c r="I2171" s="73">
        <v>0</v>
      </c>
      <c r="J2171" s="73">
        <v>0</v>
      </c>
      <c r="K2171" s="73">
        <v>1</v>
      </c>
      <c r="L2171" s="73">
        <v>154.6</v>
      </c>
      <c r="N2171" s="108">
        <f t="shared" si="68"/>
        <v>0</v>
      </c>
      <c r="O2171" s="108">
        <f t="shared" si="68"/>
        <v>0</v>
      </c>
      <c r="P2171" s="108">
        <f t="shared" si="67"/>
        <v>0</v>
      </c>
    </row>
    <row r="2172" spans="1:16" hidden="1" x14ac:dyDescent="0.3">
      <c r="A2172" s="71" t="s">
        <v>142</v>
      </c>
      <c r="B2172" s="71" t="s">
        <v>57</v>
      </c>
      <c r="C2172" s="71" t="s">
        <v>55</v>
      </c>
      <c r="D2172" s="71" t="s">
        <v>59</v>
      </c>
      <c r="E2172" s="72" t="s">
        <v>40</v>
      </c>
      <c r="F2172" s="72" t="s">
        <v>4</v>
      </c>
      <c r="G2172" s="73">
        <v>1</v>
      </c>
      <c r="H2172" s="73">
        <v>154.57</v>
      </c>
      <c r="I2172" s="73">
        <v>0</v>
      </c>
      <c r="J2172" s="73">
        <v>0</v>
      </c>
      <c r="K2172" s="73">
        <v>1</v>
      </c>
      <c r="L2172" s="73">
        <v>154.57</v>
      </c>
      <c r="N2172" s="108">
        <f t="shared" si="68"/>
        <v>0</v>
      </c>
      <c r="O2172" s="108">
        <f t="shared" si="68"/>
        <v>0</v>
      </c>
      <c r="P2172" s="108">
        <f t="shared" si="67"/>
        <v>0</v>
      </c>
    </row>
    <row r="2173" spans="1:16" hidden="1" x14ac:dyDescent="0.3">
      <c r="A2173" s="71" t="s">
        <v>161</v>
      </c>
      <c r="B2173" s="71" t="s">
        <v>12</v>
      </c>
      <c r="C2173" s="71" t="s">
        <v>55</v>
      </c>
      <c r="D2173" s="71" t="s">
        <v>77</v>
      </c>
      <c r="E2173" s="72" t="s">
        <v>15</v>
      </c>
      <c r="F2173" s="72" t="s">
        <v>26</v>
      </c>
      <c r="G2173" s="73">
        <v>2</v>
      </c>
      <c r="H2173" s="73">
        <v>154.41</v>
      </c>
      <c r="I2173" s="73">
        <v>0</v>
      </c>
      <c r="J2173" s="73">
        <v>0</v>
      </c>
      <c r="K2173" s="73">
        <v>2</v>
      </c>
      <c r="L2173" s="73">
        <v>154.41</v>
      </c>
      <c r="N2173" s="108">
        <f t="shared" si="68"/>
        <v>0</v>
      </c>
      <c r="O2173" s="108">
        <f t="shared" si="68"/>
        <v>0</v>
      </c>
      <c r="P2173" s="108">
        <f t="shared" si="67"/>
        <v>0</v>
      </c>
    </row>
    <row r="2174" spans="1:16" hidden="1" x14ac:dyDescent="0.3">
      <c r="A2174" s="71" t="s">
        <v>142</v>
      </c>
      <c r="B2174" s="71" t="s">
        <v>12</v>
      </c>
      <c r="C2174" s="71" t="s">
        <v>13</v>
      </c>
      <c r="D2174" s="71" t="s">
        <v>36</v>
      </c>
      <c r="E2174" s="72" t="s">
        <v>25</v>
      </c>
      <c r="F2174" s="72" t="s">
        <v>21</v>
      </c>
      <c r="G2174" s="73">
        <v>10</v>
      </c>
      <c r="H2174" s="73">
        <v>154.38999999999999</v>
      </c>
      <c r="I2174" s="73">
        <v>2</v>
      </c>
      <c r="J2174" s="73">
        <v>25.81</v>
      </c>
      <c r="K2174" s="73">
        <v>8</v>
      </c>
      <c r="L2174" s="73">
        <v>128.58000000000001</v>
      </c>
      <c r="N2174" s="108">
        <f t="shared" si="68"/>
        <v>0</v>
      </c>
      <c r="O2174" s="108">
        <f t="shared" si="68"/>
        <v>0</v>
      </c>
      <c r="P2174" s="108">
        <f t="shared" si="67"/>
        <v>0</v>
      </c>
    </row>
    <row r="2175" spans="1:16" hidden="1" x14ac:dyDescent="0.3">
      <c r="A2175" s="71" t="s">
        <v>142</v>
      </c>
      <c r="B2175" s="71" t="s">
        <v>57</v>
      </c>
      <c r="C2175" s="71" t="s">
        <v>55</v>
      </c>
      <c r="D2175" s="71" t="s">
        <v>60</v>
      </c>
      <c r="E2175" s="72" t="s">
        <v>28</v>
      </c>
      <c r="F2175" s="72" t="s">
        <v>21</v>
      </c>
      <c r="G2175" s="73">
        <v>1</v>
      </c>
      <c r="H2175" s="73">
        <v>154.38</v>
      </c>
      <c r="I2175" s="73">
        <v>0</v>
      </c>
      <c r="J2175" s="73">
        <v>0</v>
      </c>
      <c r="K2175" s="73">
        <v>1</v>
      </c>
      <c r="L2175" s="73">
        <v>154.38</v>
      </c>
      <c r="N2175" s="108">
        <f t="shared" si="68"/>
        <v>0</v>
      </c>
      <c r="O2175" s="108">
        <f t="shared" si="68"/>
        <v>0</v>
      </c>
      <c r="P2175" s="108">
        <f t="shared" si="67"/>
        <v>0</v>
      </c>
    </row>
    <row r="2176" spans="1:16" hidden="1" x14ac:dyDescent="0.3">
      <c r="A2176" s="71" t="s">
        <v>134</v>
      </c>
      <c r="B2176" s="71" t="s">
        <v>57</v>
      </c>
      <c r="C2176" s="71" t="s">
        <v>13</v>
      </c>
      <c r="D2176" s="71" t="s">
        <v>47</v>
      </c>
      <c r="E2176" s="72" t="s">
        <v>15</v>
      </c>
      <c r="F2176" s="72" t="s">
        <v>4</v>
      </c>
      <c r="G2176" s="73">
        <v>2</v>
      </c>
      <c r="H2176" s="73">
        <v>154.25</v>
      </c>
      <c r="I2176" s="73">
        <v>0</v>
      </c>
      <c r="J2176" s="73">
        <v>0</v>
      </c>
      <c r="K2176" s="73">
        <v>2</v>
      </c>
      <c r="L2176" s="73">
        <v>154.25</v>
      </c>
      <c r="N2176" s="108">
        <f t="shared" si="68"/>
        <v>0</v>
      </c>
      <c r="O2176" s="108">
        <f t="shared" si="68"/>
        <v>0</v>
      </c>
      <c r="P2176" s="108">
        <f t="shared" si="67"/>
        <v>0</v>
      </c>
    </row>
    <row r="2177" spans="1:16" hidden="1" x14ac:dyDescent="0.3">
      <c r="A2177" s="71" t="s">
        <v>161</v>
      </c>
      <c r="B2177" s="71" t="s">
        <v>12</v>
      </c>
      <c r="C2177" s="71" t="s">
        <v>55</v>
      </c>
      <c r="D2177" s="71" t="s">
        <v>38</v>
      </c>
      <c r="E2177" s="72" t="s">
        <v>25</v>
      </c>
      <c r="F2177" s="72" t="s">
        <v>21</v>
      </c>
      <c r="G2177" s="73">
        <v>8</v>
      </c>
      <c r="H2177" s="73">
        <v>154.24</v>
      </c>
      <c r="I2177" s="73">
        <v>0</v>
      </c>
      <c r="J2177" s="73">
        <v>0</v>
      </c>
      <c r="K2177" s="73">
        <v>8</v>
      </c>
      <c r="L2177" s="73">
        <v>154.24</v>
      </c>
      <c r="N2177" s="108">
        <f t="shared" si="68"/>
        <v>0</v>
      </c>
      <c r="O2177" s="108">
        <f t="shared" si="68"/>
        <v>0</v>
      </c>
      <c r="P2177" s="108">
        <f t="shared" si="67"/>
        <v>0</v>
      </c>
    </row>
    <row r="2178" spans="1:16" hidden="1" x14ac:dyDescent="0.3">
      <c r="A2178" s="71" t="s">
        <v>155</v>
      </c>
      <c r="B2178" s="71" t="s">
        <v>12</v>
      </c>
      <c r="C2178" s="71" t="s">
        <v>55</v>
      </c>
      <c r="D2178" s="71" t="s">
        <v>47</v>
      </c>
      <c r="E2178" s="72" t="s">
        <v>28</v>
      </c>
      <c r="F2178" s="72" t="s">
        <v>4</v>
      </c>
      <c r="G2178" s="73">
        <v>5</v>
      </c>
      <c r="H2178" s="73">
        <v>154.19</v>
      </c>
      <c r="I2178" s="73">
        <v>2</v>
      </c>
      <c r="J2178" s="73">
        <v>26.92</v>
      </c>
      <c r="K2178" s="73">
        <v>3</v>
      </c>
      <c r="L2178" s="73">
        <v>127.27</v>
      </c>
      <c r="N2178" s="108">
        <f t="shared" si="68"/>
        <v>0</v>
      </c>
      <c r="O2178" s="108">
        <f t="shared" si="68"/>
        <v>0</v>
      </c>
      <c r="P2178" s="108">
        <f t="shared" si="67"/>
        <v>0</v>
      </c>
    </row>
    <row r="2179" spans="1:16" hidden="1" x14ac:dyDescent="0.3">
      <c r="A2179" s="71" t="s">
        <v>135</v>
      </c>
      <c r="B2179" s="71" t="s">
        <v>12</v>
      </c>
      <c r="C2179" s="71" t="s">
        <v>13</v>
      </c>
      <c r="D2179" s="71" t="s">
        <v>50</v>
      </c>
      <c r="E2179" s="72" t="s">
        <v>18</v>
      </c>
      <c r="F2179" s="72" t="s">
        <v>26</v>
      </c>
      <c r="G2179" s="73">
        <v>13</v>
      </c>
      <c r="H2179" s="73">
        <v>153.88999999999999</v>
      </c>
      <c r="I2179" s="73">
        <v>0</v>
      </c>
      <c r="J2179" s="73">
        <v>0</v>
      </c>
      <c r="K2179" s="73">
        <v>13</v>
      </c>
      <c r="L2179" s="73">
        <v>153.88999999999999</v>
      </c>
      <c r="N2179" s="108">
        <f t="shared" si="68"/>
        <v>0</v>
      </c>
      <c r="O2179" s="108">
        <f t="shared" si="68"/>
        <v>0</v>
      </c>
      <c r="P2179" s="108">
        <f t="shared" ref="P2179:P2242" si="69">H2179-L2179-J2179</f>
        <v>0</v>
      </c>
    </row>
    <row r="2180" spans="1:16" hidden="1" x14ac:dyDescent="0.3">
      <c r="A2180" s="71" t="s">
        <v>144</v>
      </c>
      <c r="B2180" s="71" t="s">
        <v>57</v>
      </c>
      <c r="C2180" s="71" t="s">
        <v>55</v>
      </c>
      <c r="D2180" s="71" t="s">
        <v>93</v>
      </c>
      <c r="E2180" s="72" t="s">
        <v>24</v>
      </c>
      <c r="F2180" s="72" t="s">
        <v>16</v>
      </c>
      <c r="G2180" s="73">
        <v>3</v>
      </c>
      <c r="H2180" s="73">
        <v>153.71</v>
      </c>
      <c r="I2180" s="73">
        <v>1</v>
      </c>
      <c r="J2180" s="73">
        <v>13.91</v>
      </c>
      <c r="K2180" s="73">
        <v>2</v>
      </c>
      <c r="L2180" s="73">
        <v>139.80000000000001</v>
      </c>
      <c r="N2180" s="108">
        <f t="shared" si="68"/>
        <v>0</v>
      </c>
      <c r="O2180" s="108">
        <f t="shared" si="68"/>
        <v>0</v>
      </c>
      <c r="P2180" s="108">
        <f t="shared" si="69"/>
        <v>0</v>
      </c>
    </row>
    <row r="2181" spans="1:16" hidden="1" x14ac:dyDescent="0.3">
      <c r="A2181" s="71" t="s">
        <v>154</v>
      </c>
      <c r="B2181" s="71" t="s">
        <v>129</v>
      </c>
      <c r="C2181" s="71" t="s">
        <v>55</v>
      </c>
      <c r="D2181" s="71" t="s">
        <v>79</v>
      </c>
      <c r="E2181" s="72" t="s">
        <v>25</v>
      </c>
      <c r="F2181" s="72" t="s">
        <v>21</v>
      </c>
      <c r="G2181" s="73">
        <v>1</v>
      </c>
      <c r="H2181" s="73">
        <v>153.69999999999999</v>
      </c>
      <c r="I2181" s="73">
        <v>0</v>
      </c>
      <c r="J2181" s="73">
        <v>0</v>
      </c>
      <c r="K2181" s="73">
        <v>1</v>
      </c>
      <c r="L2181" s="73">
        <v>153.69999999999999</v>
      </c>
      <c r="N2181" s="108">
        <f t="shared" si="68"/>
        <v>0</v>
      </c>
      <c r="O2181" s="108">
        <f t="shared" si="68"/>
        <v>0</v>
      </c>
      <c r="P2181" s="108">
        <f t="shared" si="69"/>
        <v>0</v>
      </c>
    </row>
    <row r="2182" spans="1:16" hidden="1" x14ac:dyDescent="0.3">
      <c r="A2182" s="71" t="s">
        <v>131</v>
      </c>
      <c r="B2182" s="71" t="s">
        <v>12</v>
      </c>
      <c r="C2182" s="71" t="s">
        <v>22</v>
      </c>
      <c r="D2182" s="71" t="s">
        <v>56</v>
      </c>
      <c r="E2182" s="72" t="s">
        <v>41</v>
      </c>
      <c r="F2182" s="72" t="s">
        <v>16</v>
      </c>
      <c r="G2182" s="73">
        <v>11</v>
      </c>
      <c r="H2182" s="73">
        <v>153.47</v>
      </c>
      <c r="I2182" s="73">
        <v>0</v>
      </c>
      <c r="J2182" s="73">
        <v>0</v>
      </c>
      <c r="K2182" s="73">
        <v>11</v>
      </c>
      <c r="L2182" s="73">
        <v>153.47</v>
      </c>
      <c r="N2182" s="108">
        <f t="shared" si="68"/>
        <v>0</v>
      </c>
      <c r="O2182" s="108">
        <f t="shared" si="68"/>
        <v>0</v>
      </c>
      <c r="P2182" s="108">
        <f t="shared" si="69"/>
        <v>0</v>
      </c>
    </row>
    <row r="2183" spans="1:16" hidden="1" x14ac:dyDescent="0.3">
      <c r="A2183" s="71" t="s">
        <v>163</v>
      </c>
      <c r="B2183" s="71" t="s">
        <v>12</v>
      </c>
      <c r="C2183" s="71" t="s">
        <v>55</v>
      </c>
      <c r="D2183" s="71" t="s">
        <v>34</v>
      </c>
      <c r="E2183" s="72" t="s">
        <v>20</v>
      </c>
      <c r="F2183" s="72" t="s">
        <v>21</v>
      </c>
      <c r="G2183" s="73">
        <v>5</v>
      </c>
      <c r="H2183" s="73">
        <v>153.16</v>
      </c>
      <c r="I2183" s="73">
        <v>1</v>
      </c>
      <c r="J2183" s="73">
        <v>32.89</v>
      </c>
      <c r="K2183" s="73">
        <v>4</v>
      </c>
      <c r="L2183" s="73">
        <v>120.27</v>
      </c>
      <c r="N2183" s="108">
        <f t="shared" si="68"/>
        <v>0</v>
      </c>
      <c r="O2183" s="108">
        <f t="shared" si="68"/>
        <v>0</v>
      </c>
      <c r="P2183" s="108">
        <f t="shared" si="69"/>
        <v>0</v>
      </c>
    </row>
    <row r="2184" spans="1:16" hidden="1" x14ac:dyDescent="0.3">
      <c r="A2184" s="71" t="s">
        <v>140</v>
      </c>
      <c r="B2184" s="71" t="s">
        <v>57</v>
      </c>
      <c r="C2184" s="71" t="s">
        <v>13</v>
      </c>
      <c r="D2184" s="71" t="s">
        <v>98</v>
      </c>
      <c r="E2184" s="72" t="s">
        <v>41</v>
      </c>
      <c r="F2184" s="72" t="s">
        <v>16</v>
      </c>
      <c r="G2184" s="73">
        <v>22</v>
      </c>
      <c r="H2184" s="73">
        <v>152.80000000000001</v>
      </c>
      <c r="I2184" s="73">
        <v>13</v>
      </c>
      <c r="J2184" s="73">
        <v>61.01</v>
      </c>
      <c r="K2184" s="73">
        <v>9</v>
      </c>
      <c r="L2184" s="73">
        <v>91.79</v>
      </c>
      <c r="N2184" s="108">
        <f t="shared" si="68"/>
        <v>0</v>
      </c>
      <c r="O2184" s="108">
        <f t="shared" si="68"/>
        <v>0</v>
      </c>
      <c r="P2184" s="108">
        <f t="shared" si="69"/>
        <v>0</v>
      </c>
    </row>
    <row r="2185" spans="1:16" hidden="1" x14ac:dyDescent="0.3">
      <c r="A2185" s="71" t="s">
        <v>154</v>
      </c>
      <c r="B2185" s="71" t="s">
        <v>129</v>
      </c>
      <c r="C2185" s="71" t="s">
        <v>55</v>
      </c>
      <c r="D2185" s="71" t="s">
        <v>60</v>
      </c>
      <c r="E2185" s="72" t="s">
        <v>25</v>
      </c>
      <c r="F2185" s="72" t="s">
        <v>16</v>
      </c>
      <c r="G2185" s="73">
        <v>3</v>
      </c>
      <c r="H2185" s="73">
        <v>152.61000000000001</v>
      </c>
      <c r="I2185" s="73">
        <v>2</v>
      </c>
      <c r="J2185" s="73">
        <v>101.94</v>
      </c>
      <c r="K2185" s="73">
        <v>1</v>
      </c>
      <c r="L2185" s="73">
        <v>50.67</v>
      </c>
      <c r="N2185" s="108">
        <f t="shared" si="68"/>
        <v>0</v>
      </c>
      <c r="O2185" s="108">
        <f t="shared" si="68"/>
        <v>0</v>
      </c>
      <c r="P2185" s="108">
        <f t="shared" si="69"/>
        <v>0</v>
      </c>
    </row>
    <row r="2186" spans="1:16" hidden="1" x14ac:dyDescent="0.3">
      <c r="A2186" s="71" t="s">
        <v>155</v>
      </c>
      <c r="B2186" s="71" t="s">
        <v>57</v>
      </c>
      <c r="C2186" s="71" t="s">
        <v>55</v>
      </c>
      <c r="D2186" s="71" t="s">
        <v>80</v>
      </c>
      <c r="E2186" s="72" t="s">
        <v>5</v>
      </c>
      <c r="F2186" s="72" t="s">
        <v>21</v>
      </c>
      <c r="G2186" s="73">
        <v>2</v>
      </c>
      <c r="H2186" s="73">
        <v>152.59</v>
      </c>
      <c r="I2186" s="73">
        <v>2</v>
      </c>
      <c r="J2186" s="73">
        <v>152.59</v>
      </c>
      <c r="K2186" s="73">
        <v>0</v>
      </c>
      <c r="L2186" s="73">
        <v>0</v>
      </c>
      <c r="N2186" s="108">
        <f t="shared" si="68"/>
        <v>0</v>
      </c>
      <c r="O2186" s="108">
        <f t="shared" si="68"/>
        <v>0</v>
      </c>
      <c r="P2186" s="108">
        <f t="shared" si="69"/>
        <v>0</v>
      </c>
    </row>
    <row r="2187" spans="1:16" hidden="1" x14ac:dyDescent="0.3">
      <c r="A2187" s="71" t="s">
        <v>132</v>
      </c>
      <c r="B2187" s="71" t="s">
        <v>12</v>
      </c>
      <c r="C2187" s="71" t="s">
        <v>13</v>
      </c>
      <c r="D2187" s="71" t="s">
        <v>103</v>
      </c>
      <c r="E2187" s="72" t="s">
        <v>28</v>
      </c>
      <c r="F2187" s="72" t="s">
        <v>26</v>
      </c>
      <c r="G2187" s="73">
        <v>2</v>
      </c>
      <c r="H2187" s="73">
        <v>152.34</v>
      </c>
      <c r="I2187" s="73">
        <v>1</v>
      </c>
      <c r="J2187" s="73">
        <v>102.59</v>
      </c>
      <c r="K2187" s="73">
        <v>1</v>
      </c>
      <c r="L2187" s="73">
        <v>49.75</v>
      </c>
      <c r="N2187" s="108">
        <f t="shared" si="68"/>
        <v>0</v>
      </c>
      <c r="O2187" s="108">
        <f t="shared" si="68"/>
        <v>0</v>
      </c>
      <c r="P2187" s="108">
        <f t="shared" si="69"/>
        <v>0</v>
      </c>
    </row>
    <row r="2188" spans="1:16" hidden="1" x14ac:dyDescent="0.3">
      <c r="A2188" s="71" t="s">
        <v>161</v>
      </c>
      <c r="B2188" s="71" t="s">
        <v>57</v>
      </c>
      <c r="C2188" s="71" t="s">
        <v>13</v>
      </c>
      <c r="D2188" s="71" t="s">
        <v>75</v>
      </c>
      <c r="E2188" s="72" t="s">
        <v>41</v>
      </c>
      <c r="F2188" s="72" t="s">
        <v>16</v>
      </c>
      <c r="G2188" s="73">
        <v>11</v>
      </c>
      <c r="H2188" s="73">
        <v>152.28</v>
      </c>
      <c r="I2188" s="73">
        <v>2</v>
      </c>
      <c r="J2188" s="73">
        <v>34.44</v>
      </c>
      <c r="K2188" s="73">
        <v>9</v>
      </c>
      <c r="L2188" s="73">
        <v>117.84</v>
      </c>
      <c r="N2188" s="108">
        <f t="shared" si="68"/>
        <v>0</v>
      </c>
      <c r="O2188" s="108">
        <f t="shared" si="68"/>
        <v>0</v>
      </c>
      <c r="P2188" s="108">
        <f t="shared" si="69"/>
        <v>0</v>
      </c>
    </row>
    <row r="2189" spans="1:16" hidden="1" x14ac:dyDescent="0.3">
      <c r="A2189" s="71" t="s">
        <v>154</v>
      </c>
      <c r="B2189" s="71" t="s">
        <v>12</v>
      </c>
      <c r="C2189" s="71" t="s">
        <v>55</v>
      </c>
      <c r="D2189" s="71" t="s">
        <v>72</v>
      </c>
      <c r="E2189" s="72" t="s">
        <v>25</v>
      </c>
      <c r="F2189" s="72" t="s">
        <v>21</v>
      </c>
      <c r="G2189" s="73">
        <v>3</v>
      </c>
      <c r="H2189" s="73">
        <v>152.27000000000001</v>
      </c>
      <c r="I2189" s="73">
        <v>3</v>
      </c>
      <c r="J2189" s="73">
        <v>152.27000000000001</v>
      </c>
      <c r="K2189" s="73">
        <v>0</v>
      </c>
      <c r="L2189" s="73">
        <v>0</v>
      </c>
      <c r="N2189" s="108">
        <f t="shared" si="68"/>
        <v>0</v>
      </c>
      <c r="O2189" s="108">
        <f t="shared" si="68"/>
        <v>0</v>
      </c>
      <c r="P2189" s="108">
        <f t="shared" si="69"/>
        <v>0</v>
      </c>
    </row>
    <row r="2190" spans="1:16" hidden="1" x14ac:dyDescent="0.3">
      <c r="A2190" s="71" t="s">
        <v>132</v>
      </c>
      <c r="B2190" s="71" t="s">
        <v>12</v>
      </c>
      <c r="C2190" s="71" t="s">
        <v>13</v>
      </c>
      <c r="D2190" s="71" t="s">
        <v>63</v>
      </c>
      <c r="E2190" s="72" t="s">
        <v>31</v>
      </c>
      <c r="F2190" s="72" t="s">
        <v>26</v>
      </c>
      <c r="G2190" s="73">
        <v>7</v>
      </c>
      <c r="H2190" s="73">
        <v>152.19999999999999</v>
      </c>
      <c r="I2190" s="73">
        <v>2</v>
      </c>
      <c r="J2190" s="73">
        <v>50.5</v>
      </c>
      <c r="K2190" s="73">
        <v>5</v>
      </c>
      <c r="L2190" s="73">
        <v>101.7</v>
      </c>
      <c r="N2190" s="108">
        <f t="shared" si="68"/>
        <v>0</v>
      </c>
      <c r="O2190" s="108">
        <f t="shared" si="68"/>
        <v>0</v>
      </c>
      <c r="P2190" s="108">
        <f t="shared" si="69"/>
        <v>0</v>
      </c>
    </row>
    <row r="2191" spans="1:16" hidden="1" x14ac:dyDescent="0.3">
      <c r="A2191" s="71" t="s">
        <v>161</v>
      </c>
      <c r="B2191" s="71" t="s">
        <v>12</v>
      </c>
      <c r="C2191" s="71" t="s">
        <v>55</v>
      </c>
      <c r="D2191" s="71" t="s">
        <v>100</v>
      </c>
      <c r="E2191" s="72" t="s">
        <v>20</v>
      </c>
      <c r="F2191" s="72" t="s">
        <v>26</v>
      </c>
      <c r="G2191" s="73">
        <v>3</v>
      </c>
      <c r="H2191" s="73">
        <v>152.12</v>
      </c>
      <c r="I2191" s="73">
        <v>0</v>
      </c>
      <c r="J2191" s="73">
        <v>0</v>
      </c>
      <c r="K2191" s="73">
        <v>3</v>
      </c>
      <c r="L2191" s="73">
        <v>152.12</v>
      </c>
      <c r="N2191" s="108">
        <f t="shared" si="68"/>
        <v>0</v>
      </c>
      <c r="O2191" s="108">
        <f t="shared" si="68"/>
        <v>0</v>
      </c>
      <c r="P2191" s="108">
        <f t="shared" si="69"/>
        <v>0</v>
      </c>
    </row>
    <row r="2192" spans="1:16" hidden="1" x14ac:dyDescent="0.3">
      <c r="A2192" s="71" t="s">
        <v>142</v>
      </c>
      <c r="B2192" s="71" t="s">
        <v>57</v>
      </c>
      <c r="C2192" s="71" t="s">
        <v>55</v>
      </c>
      <c r="D2192" s="71" t="s">
        <v>92</v>
      </c>
      <c r="E2192" s="72" t="s">
        <v>37</v>
      </c>
      <c r="F2192" s="72" t="s">
        <v>21</v>
      </c>
      <c r="G2192" s="73">
        <v>14</v>
      </c>
      <c r="H2192" s="73">
        <v>152.1</v>
      </c>
      <c r="I2192" s="73">
        <v>8</v>
      </c>
      <c r="J2192" s="73">
        <v>100.04</v>
      </c>
      <c r="K2192" s="73">
        <v>6</v>
      </c>
      <c r="L2192" s="73">
        <v>52.06</v>
      </c>
      <c r="N2192" s="108">
        <f t="shared" si="68"/>
        <v>0</v>
      </c>
      <c r="O2192" s="108">
        <f t="shared" si="68"/>
        <v>0</v>
      </c>
      <c r="P2192" s="108">
        <f t="shared" si="69"/>
        <v>0</v>
      </c>
    </row>
    <row r="2193" spans="1:16" hidden="1" x14ac:dyDescent="0.3">
      <c r="A2193" s="71" t="s">
        <v>146</v>
      </c>
      <c r="B2193" s="71" t="s">
        <v>129</v>
      </c>
      <c r="C2193" s="71" t="s">
        <v>55</v>
      </c>
      <c r="D2193" s="71" t="s">
        <v>98</v>
      </c>
      <c r="E2193" s="72" t="s">
        <v>40</v>
      </c>
      <c r="F2193" s="72" t="s">
        <v>21</v>
      </c>
      <c r="G2193" s="73">
        <v>3</v>
      </c>
      <c r="H2193" s="73">
        <v>152.06</v>
      </c>
      <c r="I2193" s="73">
        <v>1</v>
      </c>
      <c r="J2193" s="73">
        <v>61.08</v>
      </c>
      <c r="K2193" s="73">
        <v>2</v>
      </c>
      <c r="L2193" s="73">
        <v>90.98</v>
      </c>
      <c r="N2193" s="108">
        <f t="shared" si="68"/>
        <v>0</v>
      </c>
      <c r="O2193" s="108">
        <f t="shared" si="68"/>
        <v>0</v>
      </c>
      <c r="P2193" s="108">
        <f t="shared" si="69"/>
        <v>0</v>
      </c>
    </row>
    <row r="2194" spans="1:16" hidden="1" x14ac:dyDescent="0.3">
      <c r="A2194" s="71" t="s">
        <v>140</v>
      </c>
      <c r="B2194" s="71" t="s">
        <v>57</v>
      </c>
      <c r="C2194" s="71" t="s">
        <v>13</v>
      </c>
      <c r="D2194" s="71" t="s">
        <v>94</v>
      </c>
      <c r="E2194" s="72" t="s">
        <v>28</v>
      </c>
      <c r="F2194" s="72" t="s">
        <v>16</v>
      </c>
      <c r="G2194" s="73">
        <v>3</v>
      </c>
      <c r="H2194" s="73">
        <v>151.83000000000001</v>
      </c>
      <c r="I2194" s="73">
        <v>0</v>
      </c>
      <c r="J2194" s="73">
        <v>0</v>
      </c>
      <c r="K2194" s="73">
        <v>3</v>
      </c>
      <c r="L2194" s="73">
        <v>151.83000000000001</v>
      </c>
      <c r="N2194" s="108">
        <f t="shared" si="68"/>
        <v>0</v>
      </c>
      <c r="O2194" s="108">
        <f t="shared" si="68"/>
        <v>0</v>
      </c>
      <c r="P2194" s="108">
        <f t="shared" si="69"/>
        <v>0</v>
      </c>
    </row>
    <row r="2195" spans="1:16" x14ac:dyDescent="0.3">
      <c r="A2195" s="71" t="s">
        <v>132</v>
      </c>
      <c r="B2195" s="71" t="s">
        <v>129</v>
      </c>
      <c r="C2195" s="71" t="s">
        <v>13</v>
      </c>
      <c r="D2195" s="71" t="s">
        <v>51</v>
      </c>
      <c r="E2195" s="72" t="s">
        <v>25</v>
      </c>
      <c r="F2195" s="72" t="s">
        <v>26</v>
      </c>
      <c r="G2195" s="91">
        <v>8</v>
      </c>
      <c r="H2195" s="73">
        <v>151.76</v>
      </c>
      <c r="I2195" s="91">
        <v>1</v>
      </c>
      <c r="J2195" s="73">
        <v>13.28</v>
      </c>
      <c r="K2195" s="91">
        <v>7</v>
      </c>
      <c r="L2195" s="73">
        <v>138.47999999999999</v>
      </c>
      <c r="N2195" s="108">
        <f t="shared" si="68"/>
        <v>0</v>
      </c>
      <c r="O2195" s="108">
        <f t="shared" si="68"/>
        <v>0</v>
      </c>
      <c r="P2195" s="108">
        <f t="shared" si="69"/>
        <v>0</v>
      </c>
    </row>
    <row r="2196" spans="1:16" x14ac:dyDescent="0.3">
      <c r="A2196" s="71" t="s">
        <v>161</v>
      </c>
      <c r="B2196" s="71" t="s">
        <v>57</v>
      </c>
      <c r="C2196" s="71" t="s">
        <v>55</v>
      </c>
      <c r="D2196" s="71" t="s">
        <v>51</v>
      </c>
      <c r="E2196" s="72" t="s">
        <v>31</v>
      </c>
      <c r="F2196" s="72" t="s">
        <v>4</v>
      </c>
      <c r="G2196" s="91">
        <v>4</v>
      </c>
      <c r="H2196" s="73">
        <v>151.66</v>
      </c>
      <c r="I2196" s="91">
        <v>0</v>
      </c>
      <c r="J2196" s="73">
        <v>0</v>
      </c>
      <c r="K2196" s="91">
        <v>4</v>
      </c>
      <c r="L2196" s="73">
        <v>151.66</v>
      </c>
      <c r="N2196" s="108">
        <f t="shared" ref="N2196:O2259" si="70">G2196-I2196-K2196</f>
        <v>0</v>
      </c>
      <c r="O2196" s="108">
        <f t="shared" si="70"/>
        <v>0</v>
      </c>
      <c r="P2196" s="108">
        <f t="shared" si="69"/>
        <v>0</v>
      </c>
    </row>
    <row r="2197" spans="1:16" hidden="1" x14ac:dyDescent="0.3">
      <c r="A2197" s="71" t="s">
        <v>142</v>
      </c>
      <c r="B2197" s="71" t="s">
        <v>57</v>
      </c>
      <c r="C2197" s="71" t="s">
        <v>55</v>
      </c>
      <c r="D2197" s="71" t="s">
        <v>14</v>
      </c>
      <c r="E2197" s="72" t="s">
        <v>28</v>
      </c>
      <c r="F2197" s="72" t="s">
        <v>16</v>
      </c>
      <c r="G2197" s="73">
        <v>3</v>
      </c>
      <c r="H2197" s="73">
        <v>151.44999999999999</v>
      </c>
      <c r="I2197" s="73">
        <v>0</v>
      </c>
      <c r="J2197" s="73">
        <v>0</v>
      </c>
      <c r="K2197" s="73">
        <v>3</v>
      </c>
      <c r="L2197" s="73">
        <v>151.44999999999999</v>
      </c>
      <c r="N2197" s="108">
        <f t="shared" si="70"/>
        <v>0</v>
      </c>
      <c r="O2197" s="108">
        <f t="shared" si="70"/>
        <v>0</v>
      </c>
      <c r="P2197" s="108">
        <f t="shared" si="69"/>
        <v>0</v>
      </c>
    </row>
    <row r="2198" spans="1:16" hidden="1" x14ac:dyDescent="0.3">
      <c r="A2198" s="71" t="s">
        <v>132</v>
      </c>
      <c r="B2198" s="71" t="s">
        <v>12</v>
      </c>
      <c r="C2198" s="71" t="s">
        <v>13</v>
      </c>
      <c r="D2198" s="71" t="s">
        <v>29</v>
      </c>
      <c r="E2198" s="72" t="s">
        <v>31</v>
      </c>
      <c r="F2198" s="72" t="s">
        <v>26</v>
      </c>
      <c r="G2198" s="73">
        <v>4</v>
      </c>
      <c r="H2198" s="73">
        <v>151.34</v>
      </c>
      <c r="I2198" s="73">
        <v>4</v>
      </c>
      <c r="J2198" s="73">
        <v>151.34</v>
      </c>
      <c r="K2198" s="73">
        <v>0</v>
      </c>
      <c r="L2198" s="73">
        <v>0</v>
      </c>
      <c r="N2198" s="108">
        <f t="shared" si="70"/>
        <v>0</v>
      </c>
      <c r="O2198" s="108">
        <f t="shared" si="70"/>
        <v>0</v>
      </c>
      <c r="P2198" s="108">
        <f t="shared" si="69"/>
        <v>0</v>
      </c>
    </row>
    <row r="2199" spans="1:16" hidden="1" x14ac:dyDescent="0.3">
      <c r="A2199" s="71" t="s">
        <v>154</v>
      </c>
      <c r="B2199" s="71" t="s">
        <v>129</v>
      </c>
      <c r="C2199" s="71" t="s">
        <v>55</v>
      </c>
      <c r="D2199" s="71" t="s">
        <v>79</v>
      </c>
      <c r="E2199" s="72" t="s">
        <v>28</v>
      </c>
      <c r="F2199" s="72" t="s">
        <v>16</v>
      </c>
      <c r="G2199" s="73">
        <v>3</v>
      </c>
      <c r="H2199" s="73">
        <v>151.03</v>
      </c>
      <c r="I2199" s="73">
        <v>0</v>
      </c>
      <c r="J2199" s="73">
        <v>0</v>
      </c>
      <c r="K2199" s="73">
        <v>3</v>
      </c>
      <c r="L2199" s="73">
        <v>151.03</v>
      </c>
      <c r="N2199" s="108">
        <f t="shared" si="70"/>
        <v>0</v>
      </c>
      <c r="O2199" s="108">
        <f t="shared" si="70"/>
        <v>0</v>
      </c>
      <c r="P2199" s="108">
        <f t="shared" si="69"/>
        <v>0</v>
      </c>
    </row>
    <row r="2200" spans="1:16" hidden="1" x14ac:dyDescent="0.3">
      <c r="A2200" s="71" t="s">
        <v>160</v>
      </c>
      <c r="B2200" s="71" t="s">
        <v>57</v>
      </c>
      <c r="C2200" s="71" t="s">
        <v>55</v>
      </c>
      <c r="D2200" s="71" t="s">
        <v>47</v>
      </c>
      <c r="E2200" s="72" t="s">
        <v>28</v>
      </c>
      <c r="F2200" s="72" t="s">
        <v>16</v>
      </c>
      <c r="G2200" s="73">
        <v>3</v>
      </c>
      <c r="H2200" s="73">
        <v>150.91999999999999</v>
      </c>
      <c r="I2200" s="73">
        <v>0</v>
      </c>
      <c r="J2200" s="73">
        <v>0</v>
      </c>
      <c r="K2200" s="73">
        <v>3</v>
      </c>
      <c r="L2200" s="73">
        <v>150.91999999999999</v>
      </c>
      <c r="N2200" s="108">
        <f t="shared" si="70"/>
        <v>0</v>
      </c>
      <c r="O2200" s="108">
        <f t="shared" si="70"/>
        <v>0</v>
      </c>
      <c r="P2200" s="108">
        <f t="shared" si="69"/>
        <v>0</v>
      </c>
    </row>
    <row r="2201" spans="1:16" hidden="1" x14ac:dyDescent="0.3">
      <c r="A2201" s="71" t="s">
        <v>140</v>
      </c>
      <c r="B2201" s="71" t="s">
        <v>12</v>
      </c>
      <c r="C2201" s="71" t="s">
        <v>13</v>
      </c>
      <c r="D2201" s="71" t="s">
        <v>80</v>
      </c>
      <c r="E2201" s="72" t="s">
        <v>37</v>
      </c>
      <c r="F2201" s="72" t="s">
        <v>26</v>
      </c>
      <c r="G2201" s="73">
        <v>1</v>
      </c>
      <c r="H2201" s="73">
        <v>150.91999999999999</v>
      </c>
      <c r="I2201" s="73">
        <v>0</v>
      </c>
      <c r="J2201" s="73">
        <v>0</v>
      </c>
      <c r="K2201" s="73">
        <v>1</v>
      </c>
      <c r="L2201" s="73">
        <v>150.91999999999999</v>
      </c>
      <c r="N2201" s="108">
        <f t="shared" si="70"/>
        <v>0</v>
      </c>
      <c r="O2201" s="108">
        <f t="shared" si="70"/>
        <v>0</v>
      </c>
      <c r="P2201" s="108">
        <f t="shared" si="69"/>
        <v>0</v>
      </c>
    </row>
    <row r="2202" spans="1:16" hidden="1" x14ac:dyDescent="0.3">
      <c r="A2202" s="71" t="s">
        <v>148</v>
      </c>
      <c r="B2202" s="71" t="s">
        <v>57</v>
      </c>
      <c r="C2202" s="71" t="s">
        <v>55</v>
      </c>
      <c r="D2202" s="71" t="s">
        <v>36</v>
      </c>
      <c r="E2202" s="72" t="s">
        <v>5</v>
      </c>
      <c r="F2202" s="72" t="s">
        <v>4</v>
      </c>
      <c r="G2202" s="73">
        <v>2</v>
      </c>
      <c r="H2202" s="73">
        <v>150.81</v>
      </c>
      <c r="I2202" s="73">
        <v>1</v>
      </c>
      <c r="J2202" s="73">
        <v>75.78</v>
      </c>
      <c r="K2202" s="73">
        <v>1</v>
      </c>
      <c r="L2202" s="73">
        <v>75.03</v>
      </c>
      <c r="N2202" s="108">
        <f t="shared" si="70"/>
        <v>0</v>
      </c>
      <c r="O2202" s="108">
        <f t="shared" si="70"/>
        <v>0</v>
      </c>
      <c r="P2202" s="108">
        <f t="shared" si="69"/>
        <v>0</v>
      </c>
    </row>
    <row r="2203" spans="1:16" hidden="1" x14ac:dyDescent="0.3">
      <c r="A2203" s="71" t="s">
        <v>161</v>
      </c>
      <c r="B2203" s="71" t="s">
        <v>57</v>
      </c>
      <c r="C2203" s="71" t="s">
        <v>55</v>
      </c>
      <c r="D2203" s="71" t="s">
        <v>96</v>
      </c>
      <c r="E2203" s="72" t="s">
        <v>20</v>
      </c>
      <c r="F2203" s="72" t="s">
        <v>26</v>
      </c>
      <c r="G2203" s="73">
        <v>7</v>
      </c>
      <c r="H2203" s="73">
        <v>150.79</v>
      </c>
      <c r="I2203" s="73">
        <v>3</v>
      </c>
      <c r="J2203" s="73">
        <v>41.43</v>
      </c>
      <c r="K2203" s="73">
        <v>4</v>
      </c>
      <c r="L2203" s="73">
        <v>109.36</v>
      </c>
      <c r="N2203" s="108">
        <f t="shared" si="70"/>
        <v>0</v>
      </c>
      <c r="O2203" s="108">
        <f t="shared" si="70"/>
        <v>0</v>
      </c>
      <c r="P2203" s="108">
        <f t="shared" si="69"/>
        <v>0</v>
      </c>
    </row>
    <row r="2204" spans="1:16" hidden="1" x14ac:dyDescent="0.3">
      <c r="A2204" s="71" t="s">
        <v>163</v>
      </c>
      <c r="B2204" s="71" t="s">
        <v>12</v>
      </c>
      <c r="C2204" s="71" t="s">
        <v>55</v>
      </c>
      <c r="D2204" s="71" t="s">
        <v>19</v>
      </c>
      <c r="E2204" s="72" t="s">
        <v>41</v>
      </c>
      <c r="F2204" s="72" t="s">
        <v>4</v>
      </c>
      <c r="G2204" s="73">
        <v>2</v>
      </c>
      <c r="H2204" s="73">
        <v>150.78</v>
      </c>
      <c r="I2204" s="73">
        <v>2</v>
      </c>
      <c r="J2204" s="73">
        <v>150.78</v>
      </c>
      <c r="K2204" s="73">
        <v>0</v>
      </c>
      <c r="L2204" s="73">
        <v>0</v>
      </c>
      <c r="N2204" s="108">
        <f t="shared" si="70"/>
        <v>0</v>
      </c>
      <c r="O2204" s="108">
        <f t="shared" si="70"/>
        <v>0</v>
      </c>
      <c r="P2204" s="108">
        <f t="shared" si="69"/>
        <v>0</v>
      </c>
    </row>
    <row r="2205" spans="1:16" hidden="1" x14ac:dyDescent="0.3">
      <c r="A2205" s="71" t="s">
        <v>159</v>
      </c>
      <c r="B2205" s="71" t="s">
        <v>57</v>
      </c>
      <c r="C2205" s="71" t="s">
        <v>55</v>
      </c>
      <c r="D2205" s="71" t="s">
        <v>77</v>
      </c>
      <c r="E2205" s="72" t="s">
        <v>3</v>
      </c>
      <c r="F2205" s="72" t="s">
        <v>21</v>
      </c>
      <c r="G2205" s="73">
        <v>23</v>
      </c>
      <c r="H2205" s="73">
        <v>150.76</v>
      </c>
      <c r="I2205" s="73">
        <v>0</v>
      </c>
      <c r="J2205" s="73">
        <v>0</v>
      </c>
      <c r="K2205" s="73">
        <v>23</v>
      </c>
      <c r="L2205" s="73">
        <v>150.76</v>
      </c>
      <c r="N2205" s="108">
        <f t="shared" si="70"/>
        <v>0</v>
      </c>
      <c r="O2205" s="108">
        <f t="shared" si="70"/>
        <v>0</v>
      </c>
      <c r="P2205" s="108">
        <f t="shared" si="69"/>
        <v>0</v>
      </c>
    </row>
    <row r="2206" spans="1:16" hidden="1" x14ac:dyDescent="0.3">
      <c r="A2206" s="71" t="s">
        <v>140</v>
      </c>
      <c r="B2206" s="71" t="s">
        <v>129</v>
      </c>
      <c r="C2206" s="71" t="s">
        <v>13</v>
      </c>
      <c r="D2206" s="71" t="s">
        <v>50</v>
      </c>
      <c r="E2206" s="72" t="s">
        <v>25</v>
      </c>
      <c r="F2206" s="72" t="s">
        <v>16</v>
      </c>
      <c r="G2206" s="73">
        <v>7</v>
      </c>
      <c r="H2206" s="73">
        <v>150.72999999999999</v>
      </c>
      <c r="I2206" s="73">
        <v>0</v>
      </c>
      <c r="J2206" s="73">
        <v>0</v>
      </c>
      <c r="K2206" s="73">
        <v>7</v>
      </c>
      <c r="L2206" s="73">
        <v>150.72999999999999</v>
      </c>
      <c r="N2206" s="108">
        <f t="shared" si="70"/>
        <v>0</v>
      </c>
      <c r="O2206" s="108">
        <f t="shared" si="70"/>
        <v>0</v>
      </c>
      <c r="P2206" s="108">
        <f t="shared" si="69"/>
        <v>0</v>
      </c>
    </row>
    <row r="2207" spans="1:16" hidden="1" x14ac:dyDescent="0.3">
      <c r="A2207" s="71" t="s">
        <v>142</v>
      </c>
      <c r="B2207" s="71" t="s">
        <v>12</v>
      </c>
      <c r="C2207" s="71" t="s">
        <v>13</v>
      </c>
      <c r="D2207" s="71" t="s">
        <v>47</v>
      </c>
      <c r="E2207" s="72" t="s">
        <v>18</v>
      </c>
      <c r="F2207" s="72" t="s">
        <v>21</v>
      </c>
      <c r="G2207" s="73">
        <v>15</v>
      </c>
      <c r="H2207" s="73">
        <v>150.66999999999999</v>
      </c>
      <c r="I2207" s="73">
        <v>0</v>
      </c>
      <c r="J2207" s="73">
        <v>0</v>
      </c>
      <c r="K2207" s="73">
        <v>15</v>
      </c>
      <c r="L2207" s="73">
        <v>150.66999999999999</v>
      </c>
      <c r="N2207" s="108">
        <f t="shared" si="70"/>
        <v>0</v>
      </c>
      <c r="O2207" s="108">
        <f t="shared" si="70"/>
        <v>0</v>
      </c>
      <c r="P2207" s="108">
        <f t="shared" si="69"/>
        <v>0</v>
      </c>
    </row>
    <row r="2208" spans="1:16" hidden="1" x14ac:dyDescent="0.3">
      <c r="A2208" s="71" t="s">
        <v>142</v>
      </c>
      <c r="B2208" s="71" t="s">
        <v>57</v>
      </c>
      <c r="C2208" s="71" t="s">
        <v>55</v>
      </c>
      <c r="D2208" s="71" t="s">
        <v>14</v>
      </c>
      <c r="E2208" s="72" t="s">
        <v>41</v>
      </c>
      <c r="F2208" s="72" t="s">
        <v>16</v>
      </c>
      <c r="G2208" s="73">
        <v>10</v>
      </c>
      <c r="H2208" s="73">
        <v>150.66</v>
      </c>
      <c r="I2208" s="73">
        <v>0</v>
      </c>
      <c r="J2208" s="73">
        <v>0</v>
      </c>
      <c r="K2208" s="73">
        <v>10</v>
      </c>
      <c r="L2208" s="73">
        <v>150.66</v>
      </c>
      <c r="N2208" s="108">
        <f t="shared" si="70"/>
        <v>0</v>
      </c>
      <c r="O2208" s="108">
        <f t="shared" si="70"/>
        <v>0</v>
      </c>
      <c r="P2208" s="108">
        <f t="shared" si="69"/>
        <v>0</v>
      </c>
    </row>
    <row r="2209" spans="1:16" hidden="1" x14ac:dyDescent="0.3">
      <c r="A2209" s="71" t="s">
        <v>142</v>
      </c>
      <c r="B2209" s="71" t="s">
        <v>57</v>
      </c>
      <c r="C2209" s="71" t="s">
        <v>55</v>
      </c>
      <c r="D2209" s="71" t="s">
        <v>99</v>
      </c>
      <c r="E2209" s="72" t="s">
        <v>24</v>
      </c>
      <c r="F2209" s="72" t="s">
        <v>16</v>
      </c>
      <c r="G2209" s="73">
        <v>2</v>
      </c>
      <c r="H2209" s="73">
        <v>150.49</v>
      </c>
      <c r="I2209" s="73">
        <v>0</v>
      </c>
      <c r="J2209" s="73">
        <v>0</v>
      </c>
      <c r="K2209" s="73">
        <v>2</v>
      </c>
      <c r="L2209" s="73">
        <v>150.49</v>
      </c>
      <c r="N2209" s="108">
        <f t="shared" si="70"/>
        <v>0</v>
      </c>
      <c r="O2209" s="108">
        <f t="shared" si="70"/>
        <v>0</v>
      </c>
      <c r="P2209" s="108">
        <f t="shared" si="69"/>
        <v>0</v>
      </c>
    </row>
    <row r="2210" spans="1:16" hidden="1" x14ac:dyDescent="0.3">
      <c r="A2210" s="71" t="s">
        <v>161</v>
      </c>
      <c r="B2210" s="71" t="s">
        <v>12</v>
      </c>
      <c r="C2210" s="71" t="s">
        <v>55</v>
      </c>
      <c r="D2210" s="71" t="s">
        <v>56</v>
      </c>
      <c r="E2210" s="72" t="s">
        <v>5</v>
      </c>
      <c r="F2210" s="72" t="s">
        <v>26</v>
      </c>
      <c r="G2210" s="73">
        <v>1</v>
      </c>
      <c r="H2210" s="73">
        <v>150.46</v>
      </c>
      <c r="I2210" s="73">
        <v>0</v>
      </c>
      <c r="J2210" s="73">
        <v>0</v>
      </c>
      <c r="K2210" s="73">
        <v>1</v>
      </c>
      <c r="L2210" s="73">
        <v>150.46</v>
      </c>
      <c r="N2210" s="108">
        <f t="shared" si="70"/>
        <v>0</v>
      </c>
      <c r="O2210" s="108">
        <f t="shared" si="70"/>
        <v>0</v>
      </c>
      <c r="P2210" s="108">
        <f t="shared" si="69"/>
        <v>0</v>
      </c>
    </row>
    <row r="2211" spans="1:16" hidden="1" x14ac:dyDescent="0.3">
      <c r="A2211" s="71" t="s">
        <v>132</v>
      </c>
      <c r="B2211" s="71" t="s">
        <v>57</v>
      </c>
      <c r="C2211" s="71" t="s">
        <v>13</v>
      </c>
      <c r="D2211" s="71" t="s">
        <v>64</v>
      </c>
      <c r="E2211" s="72" t="s">
        <v>41</v>
      </c>
      <c r="F2211" s="72" t="s">
        <v>21</v>
      </c>
      <c r="G2211" s="73">
        <v>16</v>
      </c>
      <c r="H2211" s="73">
        <v>150.26</v>
      </c>
      <c r="I2211" s="73">
        <v>4</v>
      </c>
      <c r="J2211" s="73">
        <v>32.43</v>
      </c>
      <c r="K2211" s="73">
        <v>12</v>
      </c>
      <c r="L2211" s="73">
        <v>117.83</v>
      </c>
      <c r="N2211" s="108">
        <f t="shared" si="70"/>
        <v>0</v>
      </c>
      <c r="O2211" s="108">
        <f t="shared" si="70"/>
        <v>0</v>
      </c>
      <c r="P2211" s="108">
        <f t="shared" si="69"/>
        <v>0</v>
      </c>
    </row>
    <row r="2212" spans="1:16" x14ac:dyDescent="0.3">
      <c r="A2212" s="71" t="s">
        <v>142</v>
      </c>
      <c r="B2212" s="71" t="s">
        <v>129</v>
      </c>
      <c r="C2212" s="71" t="s">
        <v>55</v>
      </c>
      <c r="D2212" s="71" t="s">
        <v>51</v>
      </c>
      <c r="E2212" s="72" t="s">
        <v>28</v>
      </c>
      <c r="F2212" s="72" t="s">
        <v>4</v>
      </c>
      <c r="G2212" s="91">
        <v>5</v>
      </c>
      <c r="H2212" s="73">
        <v>150.18</v>
      </c>
      <c r="I2212" s="91">
        <v>2</v>
      </c>
      <c r="J2212" s="73">
        <v>22.99</v>
      </c>
      <c r="K2212" s="91">
        <v>3</v>
      </c>
      <c r="L2212" s="73">
        <v>127.19</v>
      </c>
      <c r="N2212" s="108">
        <f t="shared" si="70"/>
        <v>0</v>
      </c>
      <c r="O2212" s="108">
        <f t="shared" si="70"/>
        <v>0</v>
      </c>
      <c r="P2212" s="108">
        <f t="shared" si="69"/>
        <v>0</v>
      </c>
    </row>
    <row r="2213" spans="1:16" hidden="1" x14ac:dyDescent="0.3">
      <c r="A2213" s="71" t="s">
        <v>142</v>
      </c>
      <c r="B2213" s="71" t="s">
        <v>57</v>
      </c>
      <c r="C2213" s="71" t="s">
        <v>55</v>
      </c>
      <c r="D2213" s="71" t="s">
        <v>74</v>
      </c>
      <c r="E2213" s="72" t="s">
        <v>37</v>
      </c>
      <c r="F2213" s="72" t="s">
        <v>21</v>
      </c>
      <c r="G2213" s="73">
        <v>6</v>
      </c>
      <c r="H2213" s="73">
        <v>149.97999999999999</v>
      </c>
      <c r="I2213" s="73">
        <v>0</v>
      </c>
      <c r="J2213" s="73">
        <v>0</v>
      </c>
      <c r="K2213" s="73">
        <v>6</v>
      </c>
      <c r="L2213" s="73">
        <v>149.97999999999999</v>
      </c>
      <c r="N2213" s="108">
        <f t="shared" si="70"/>
        <v>0</v>
      </c>
      <c r="O2213" s="108">
        <f t="shared" si="70"/>
        <v>0</v>
      </c>
      <c r="P2213" s="108">
        <f t="shared" si="69"/>
        <v>0</v>
      </c>
    </row>
    <row r="2214" spans="1:16" hidden="1" x14ac:dyDescent="0.3">
      <c r="A2214" s="71" t="s">
        <v>163</v>
      </c>
      <c r="B2214" s="71" t="s">
        <v>12</v>
      </c>
      <c r="C2214" s="71" t="s">
        <v>55</v>
      </c>
      <c r="D2214" s="71" t="s">
        <v>56</v>
      </c>
      <c r="E2214" s="72" t="s">
        <v>3</v>
      </c>
      <c r="F2214" s="72" t="s">
        <v>16</v>
      </c>
      <c r="G2214" s="73">
        <v>1</v>
      </c>
      <c r="H2214" s="73">
        <v>149.94999999999999</v>
      </c>
      <c r="I2214" s="73">
        <v>0</v>
      </c>
      <c r="J2214" s="73">
        <v>0</v>
      </c>
      <c r="K2214" s="73">
        <v>1</v>
      </c>
      <c r="L2214" s="73">
        <v>149.94999999999999</v>
      </c>
      <c r="N2214" s="108">
        <f t="shared" si="70"/>
        <v>0</v>
      </c>
      <c r="O2214" s="108">
        <f t="shared" si="70"/>
        <v>0</v>
      </c>
      <c r="P2214" s="108">
        <f t="shared" si="69"/>
        <v>0</v>
      </c>
    </row>
    <row r="2215" spans="1:16" hidden="1" x14ac:dyDescent="0.3">
      <c r="A2215" s="71" t="s">
        <v>132</v>
      </c>
      <c r="B2215" s="71" t="s">
        <v>12</v>
      </c>
      <c r="C2215" s="71" t="s">
        <v>13</v>
      </c>
      <c r="D2215" s="71" t="s">
        <v>38</v>
      </c>
      <c r="E2215" s="72" t="s">
        <v>37</v>
      </c>
      <c r="F2215" s="72" t="s">
        <v>16</v>
      </c>
      <c r="G2215" s="73">
        <v>8</v>
      </c>
      <c r="H2215" s="73">
        <v>149.93</v>
      </c>
      <c r="I2215" s="73">
        <v>2</v>
      </c>
      <c r="J2215" s="73">
        <v>15.48</v>
      </c>
      <c r="K2215" s="73">
        <v>6</v>
      </c>
      <c r="L2215" s="73">
        <v>134.44999999999999</v>
      </c>
      <c r="N2215" s="108">
        <f t="shared" si="70"/>
        <v>0</v>
      </c>
      <c r="O2215" s="108">
        <f t="shared" si="70"/>
        <v>0</v>
      </c>
      <c r="P2215" s="108">
        <f t="shared" si="69"/>
        <v>1.7763568394002505E-14</v>
      </c>
    </row>
    <row r="2216" spans="1:16" hidden="1" x14ac:dyDescent="0.3">
      <c r="A2216" s="71" t="s">
        <v>134</v>
      </c>
      <c r="B2216" s="71" t="s">
        <v>57</v>
      </c>
      <c r="C2216" s="71" t="s">
        <v>13</v>
      </c>
      <c r="D2216" s="71" t="s">
        <v>86</v>
      </c>
      <c r="E2216" s="72" t="s">
        <v>20</v>
      </c>
      <c r="F2216" s="72" t="s">
        <v>16</v>
      </c>
      <c r="G2216" s="73">
        <v>4</v>
      </c>
      <c r="H2216" s="73">
        <v>149.76</v>
      </c>
      <c r="I2216" s="73">
        <v>0</v>
      </c>
      <c r="J2216" s="73">
        <v>0</v>
      </c>
      <c r="K2216" s="73">
        <v>4</v>
      </c>
      <c r="L2216" s="73">
        <v>149.76</v>
      </c>
      <c r="N2216" s="108">
        <f t="shared" si="70"/>
        <v>0</v>
      </c>
      <c r="O2216" s="108">
        <f t="shared" si="70"/>
        <v>0</v>
      </c>
      <c r="P2216" s="108">
        <f t="shared" si="69"/>
        <v>0</v>
      </c>
    </row>
    <row r="2217" spans="1:16" hidden="1" x14ac:dyDescent="0.3">
      <c r="A2217" s="71" t="s">
        <v>135</v>
      </c>
      <c r="B2217" s="71" t="s">
        <v>57</v>
      </c>
      <c r="C2217" s="71" t="s">
        <v>53</v>
      </c>
      <c r="D2217" s="71" t="s">
        <v>47</v>
      </c>
      <c r="E2217" s="72" t="s">
        <v>40</v>
      </c>
      <c r="F2217" s="72" t="s">
        <v>16</v>
      </c>
      <c r="G2217" s="73">
        <v>4</v>
      </c>
      <c r="H2217" s="73">
        <v>149.58000000000001</v>
      </c>
      <c r="I2217" s="73">
        <v>2</v>
      </c>
      <c r="J2217" s="73">
        <v>111.42</v>
      </c>
      <c r="K2217" s="73">
        <v>2</v>
      </c>
      <c r="L2217" s="73">
        <v>38.159999999999997</v>
      </c>
      <c r="N2217" s="108">
        <f t="shared" si="70"/>
        <v>0</v>
      </c>
      <c r="O2217" s="108">
        <f t="shared" si="70"/>
        <v>0</v>
      </c>
      <c r="P2217" s="108">
        <f t="shared" si="69"/>
        <v>0</v>
      </c>
    </row>
    <row r="2218" spans="1:16" hidden="1" x14ac:dyDescent="0.3">
      <c r="A2218" s="71" t="s">
        <v>163</v>
      </c>
      <c r="B2218" s="71" t="s">
        <v>12</v>
      </c>
      <c r="C2218" s="71" t="s">
        <v>55</v>
      </c>
      <c r="D2218" s="71" t="s">
        <v>30</v>
      </c>
      <c r="E2218" s="72" t="s">
        <v>41</v>
      </c>
      <c r="F2218" s="72" t="s">
        <v>4</v>
      </c>
      <c r="G2218" s="73">
        <v>11</v>
      </c>
      <c r="H2218" s="73">
        <v>149.4</v>
      </c>
      <c r="I2218" s="73">
        <v>2</v>
      </c>
      <c r="J2218" s="73">
        <v>26.86</v>
      </c>
      <c r="K2218" s="73">
        <v>9</v>
      </c>
      <c r="L2218" s="73">
        <v>122.54</v>
      </c>
      <c r="N2218" s="108">
        <f t="shared" si="70"/>
        <v>0</v>
      </c>
      <c r="O2218" s="108">
        <f t="shared" si="70"/>
        <v>0</v>
      </c>
      <c r="P2218" s="108">
        <f t="shared" si="69"/>
        <v>0</v>
      </c>
    </row>
    <row r="2219" spans="1:16" hidden="1" x14ac:dyDescent="0.3">
      <c r="A2219" s="71" t="s">
        <v>132</v>
      </c>
      <c r="B2219" s="71" t="s">
        <v>57</v>
      </c>
      <c r="C2219" s="71" t="s">
        <v>13</v>
      </c>
      <c r="D2219" s="71" t="s">
        <v>56</v>
      </c>
      <c r="E2219" s="72" t="s">
        <v>20</v>
      </c>
      <c r="F2219" s="72" t="s">
        <v>16</v>
      </c>
      <c r="G2219" s="73">
        <v>1</v>
      </c>
      <c r="H2219" s="73">
        <v>149.38</v>
      </c>
      <c r="I2219" s="73">
        <v>1</v>
      </c>
      <c r="J2219" s="73">
        <v>149.38</v>
      </c>
      <c r="K2219" s="73">
        <v>0</v>
      </c>
      <c r="L2219" s="73">
        <v>0</v>
      </c>
      <c r="N2219" s="108">
        <f t="shared" si="70"/>
        <v>0</v>
      </c>
      <c r="O2219" s="108">
        <f t="shared" si="70"/>
        <v>0</v>
      </c>
      <c r="P2219" s="108">
        <f t="shared" si="69"/>
        <v>0</v>
      </c>
    </row>
    <row r="2220" spans="1:16" x14ac:dyDescent="0.3">
      <c r="A2220" s="71" t="s">
        <v>160</v>
      </c>
      <c r="B2220" s="71" t="s">
        <v>12</v>
      </c>
      <c r="C2220" s="71" t="s">
        <v>55</v>
      </c>
      <c r="D2220" s="71" t="s">
        <v>51</v>
      </c>
      <c r="E2220" s="72" t="s">
        <v>31</v>
      </c>
      <c r="F2220" s="72" t="s">
        <v>4</v>
      </c>
      <c r="G2220" s="91">
        <v>4</v>
      </c>
      <c r="H2220" s="73">
        <v>149.36000000000001</v>
      </c>
      <c r="I2220" s="91">
        <v>0</v>
      </c>
      <c r="J2220" s="73">
        <v>0</v>
      </c>
      <c r="K2220" s="91">
        <v>4</v>
      </c>
      <c r="L2220" s="73">
        <v>149.36000000000001</v>
      </c>
      <c r="N2220" s="108">
        <f t="shared" si="70"/>
        <v>0</v>
      </c>
      <c r="O2220" s="108">
        <f t="shared" si="70"/>
        <v>0</v>
      </c>
      <c r="P2220" s="108">
        <f t="shared" si="69"/>
        <v>0</v>
      </c>
    </row>
    <row r="2221" spans="1:16" hidden="1" x14ac:dyDescent="0.3">
      <c r="A2221" s="71" t="s">
        <v>161</v>
      </c>
      <c r="B2221" s="71" t="s">
        <v>57</v>
      </c>
      <c r="C2221" s="71" t="s">
        <v>55</v>
      </c>
      <c r="D2221" s="71" t="s">
        <v>107</v>
      </c>
      <c r="E2221" s="72" t="s">
        <v>3</v>
      </c>
      <c r="F2221" s="72" t="s">
        <v>26</v>
      </c>
      <c r="G2221" s="73">
        <v>1</v>
      </c>
      <c r="H2221" s="73">
        <v>149.25</v>
      </c>
      <c r="I2221" s="73">
        <v>0</v>
      </c>
      <c r="J2221" s="73">
        <v>0</v>
      </c>
      <c r="K2221" s="73">
        <v>1</v>
      </c>
      <c r="L2221" s="73">
        <v>149.25</v>
      </c>
      <c r="N2221" s="108">
        <f t="shared" si="70"/>
        <v>0</v>
      </c>
      <c r="O2221" s="108">
        <f t="shared" si="70"/>
        <v>0</v>
      </c>
      <c r="P2221" s="108">
        <f t="shared" si="69"/>
        <v>0</v>
      </c>
    </row>
    <row r="2222" spans="1:16" hidden="1" x14ac:dyDescent="0.3">
      <c r="A2222" s="71" t="s">
        <v>134</v>
      </c>
      <c r="B2222" s="71" t="s">
        <v>57</v>
      </c>
      <c r="C2222" s="71" t="s">
        <v>13</v>
      </c>
      <c r="D2222" s="71" t="s">
        <v>27</v>
      </c>
      <c r="E2222" s="72" t="s">
        <v>40</v>
      </c>
      <c r="F2222" s="72" t="s">
        <v>16</v>
      </c>
      <c r="G2222" s="73">
        <v>1</v>
      </c>
      <c r="H2222" s="73">
        <v>149.12</v>
      </c>
      <c r="I2222" s="73">
        <v>0</v>
      </c>
      <c r="J2222" s="73">
        <v>0</v>
      </c>
      <c r="K2222" s="73">
        <v>1</v>
      </c>
      <c r="L2222" s="73">
        <v>149.12</v>
      </c>
      <c r="N2222" s="108">
        <f t="shared" si="70"/>
        <v>0</v>
      </c>
      <c r="O2222" s="108">
        <f t="shared" si="70"/>
        <v>0</v>
      </c>
      <c r="P2222" s="108">
        <f t="shared" si="69"/>
        <v>0</v>
      </c>
    </row>
    <row r="2223" spans="1:16" hidden="1" x14ac:dyDescent="0.3">
      <c r="A2223" s="71" t="s">
        <v>135</v>
      </c>
      <c r="B2223" s="71" t="s">
        <v>57</v>
      </c>
      <c r="C2223" s="71" t="s">
        <v>13</v>
      </c>
      <c r="D2223" s="71" t="s">
        <v>47</v>
      </c>
      <c r="E2223" s="72" t="s">
        <v>18</v>
      </c>
      <c r="F2223" s="72" t="s">
        <v>21</v>
      </c>
      <c r="G2223" s="73">
        <v>12</v>
      </c>
      <c r="H2223" s="73">
        <v>148.82</v>
      </c>
      <c r="I2223" s="73">
        <v>0</v>
      </c>
      <c r="J2223" s="73">
        <v>0</v>
      </c>
      <c r="K2223" s="73">
        <v>12</v>
      </c>
      <c r="L2223" s="73">
        <v>148.82</v>
      </c>
      <c r="N2223" s="108">
        <f t="shared" si="70"/>
        <v>0</v>
      </c>
      <c r="O2223" s="108">
        <f t="shared" si="70"/>
        <v>0</v>
      </c>
      <c r="P2223" s="108">
        <f t="shared" si="69"/>
        <v>0</v>
      </c>
    </row>
    <row r="2224" spans="1:16" hidden="1" x14ac:dyDescent="0.3">
      <c r="A2224" s="71" t="s">
        <v>163</v>
      </c>
      <c r="B2224" s="71" t="s">
        <v>12</v>
      </c>
      <c r="C2224" s="71" t="s">
        <v>55</v>
      </c>
      <c r="D2224" s="71" t="s">
        <v>77</v>
      </c>
      <c r="E2224" s="72" t="s">
        <v>20</v>
      </c>
      <c r="F2224" s="72" t="s">
        <v>16</v>
      </c>
      <c r="G2224" s="73">
        <v>7</v>
      </c>
      <c r="H2224" s="73">
        <v>148.79</v>
      </c>
      <c r="I2224" s="73">
        <v>3</v>
      </c>
      <c r="J2224" s="73">
        <v>33.56</v>
      </c>
      <c r="K2224" s="73">
        <v>4</v>
      </c>
      <c r="L2224" s="73">
        <v>115.23</v>
      </c>
      <c r="N2224" s="108">
        <f t="shared" si="70"/>
        <v>0</v>
      </c>
      <c r="O2224" s="108">
        <f t="shared" si="70"/>
        <v>0</v>
      </c>
      <c r="P2224" s="108">
        <f t="shared" si="69"/>
        <v>0</v>
      </c>
    </row>
    <row r="2225" spans="1:16" hidden="1" x14ac:dyDescent="0.3">
      <c r="A2225" s="71" t="s">
        <v>163</v>
      </c>
      <c r="B2225" s="71" t="s">
        <v>57</v>
      </c>
      <c r="C2225" s="71" t="s">
        <v>55</v>
      </c>
      <c r="D2225" s="71" t="s">
        <v>77</v>
      </c>
      <c r="E2225" s="72" t="s">
        <v>41</v>
      </c>
      <c r="F2225" s="72" t="s">
        <v>21</v>
      </c>
      <c r="G2225" s="73">
        <v>13</v>
      </c>
      <c r="H2225" s="73">
        <v>148.75</v>
      </c>
      <c r="I2225" s="73">
        <v>2</v>
      </c>
      <c r="J2225" s="73">
        <v>13.62</v>
      </c>
      <c r="K2225" s="73">
        <v>11</v>
      </c>
      <c r="L2225" s="73">
        <v>135.13</v>
      </c>
      <c r="N2225" s="108">
        <f t="shared" si="70"/>
        <v>0</v>
      </c>
      <c r="O2225" s="108">
        <f t="shared" si="70"/>
        <v>0</v>
      </c>
      <c r="P2225" s="108">
        <f t="shared" si="69"/>
        <v>0</v>
      </c>
    </row>
    <row r="2226" spans="1:16" hidden="1" x14ac:dyDescent="0.3">
      <c r="A2226" s="71" t="s">
        <v>161</v>
      </c>
      <c r="B2226" s="71" t="s">
        <v>57</v>
      </c>
      <c r="C2226" s="71" t="s">
        <v>55</v>
      </c>
      <c r="D2226" s="71" t="s">
        <v>59</v>
      </c>
      <c r="E2226" s="72" t="s">
        <v>20</v>
      </c>
      <c r="F2226" s="72" t="s">
        <v>26</v>
      </c>
      <c r="G2226" s="73">
        <v>9</v>
      </c>
      <c r="H2226" s="73">
        <v>148.71</v>
      </c>
      <c r="I2226" s="73">
        <v>5</v>
      </c>
      <c r="J2226" s="73">
        <v>49.94</v>
      </c>
      <c r="K2226" s="73">
        <v>4</v>
      </c>
      <c r="L2226" s="73">
        <v>98.77</v>
      </c>
      <c r="N2226" s="108">
        <f t="shared" si="70"/>
        <v>0</v>
      </c>
      <c r="O2226" s="108">
        <f t="shared" si="70"/>
        <v>0</v>
      </c>
      <c r="P2226" s="108">
        <f t="shared" si="69"/>
        <v>0</v>
      </c>
    </row>
    <row r="2227" spans="1:16" hidden="1" x14ac:dyDescent="0.3">
      <c r="A2227" s="71" t="s">
        <v>142</v>
      </c>
      <c r="B2227" s="71" t="s">
        <v>57</v>
      </c>
      <c r="C2227" s="71" t="s">
        <v>55</v>
      </c>
      <c r="D2227" s="71" t="s">
        <v>39</v>
      </c>
      <c r="E2227" s="72" t="s">
        <v>15</v>
      </c>
      <c r="F2227" s="72" t="s">
        <v>21</v>
      </c>
      <c r="G2227" s="73">
        <v>2</v>
      </c>
      <c r="H2227" s="73">
        <v>148.68</v>
      </c>
      <c r="I2227" s="73">
        <v>0</v>
      </c>
      <c r="J2227" s="73">
        <v>0</v>
      </c>
      <c r="K2227" s="73">
        <v>2</v>
      </c>
      <c r="L2227" s="73">
        <v>148.68</v>
      </c>
      <c r="N2227" s="108">
        <f t="shared" si="70"/>
        <v>0</v>
      </c>
      <c r="O2227" s="108">
        <f t="shared" si="70"/>
        <v>0</v>
      </c>
      <c r="P2227" s="108">
        <f t="shared" si="69"/>
        <v>0</v>
      </c>
    </row>
    <row r="2228" spans="1:16" hidden="1" x14ac:dyDescent="0.3">
      <c r="A2228" s="71" t="s">
        <v>163</v>
      </c>
      <c r="B2228" s="71" t="s">
        <v>12</v>
      </c>
      <c r="C2228" s="71" t="s">
        <v>55</v>
      </c>
      <c r="D2228" s="71" t="s">
        <v>85</v>
      </c>
      <c r="E2228" s="72" t="s">
        <v>31</v>
      </c>
      <c r="F2228" s="72" t="s">
        <v>16</v>
      </c>
      <c r="G2228" s="73">
        <v>1</v>
      </c>
      <c r="H2228" s="73">
        <v>148.55000000000001</v>
      </c>
      <c r="I2228" s="73">
        <v>0</v>
      </c>
      <c r="J2228" s="73">
        <v>0</v>
      </c>
      <c r="K2228" s="73">
        <v>1</v>
      </c>
      <c r="L2228" s="73">
        <v>148.55000000000001</v>
      </c>
      <c r="N2228" s="108">
        <f t="shared" si="70"/>
        <v>0</v>
      </c>
      <c r="O2228" s="108">
        <f t="shared" si="70"/>
        <v>0</v>
      </c>
      <c r="P2228" s="108">
        <f t="shared" si="69"/>
        <v>0</v>
      </c>
    </row>
    <row r="2229" spans="1:16" hidden="1" x14ac:dyDescent="0.3">
      <c r="A2229" s="71" t="s">
        <v>163</v>
      </c>
      <c r="B2229" s="71" t="s">
        <v>12</v>
      </c>
      <c r="C2229" s="71" t="s">
        <v>55</v>
      </c>
      <c r="D2229" s="71" t="s">
        <v>77</v>
      </c>
      <c r="E2229" s="72" t="s">
        <v>24</v>
      </c>
      <c r="F2229" s="72" t="s">
        <v>21</v>
      </c>
      <c r="G2229" s="73">
        <v>2</v>
      </c>
      <c r="H2229" s="73">
        <v>148.55000000000001</v>
      </c>
      <c r="I2229" s="73">
        <v>0</v>
      </c>
      <c r="J2229" s="73">
        <v>0</v>
      </c>
      <c r="K2229" s="73">
        <v>2</v>
      </c>
      <c r="L2229" s="73">
        <v>148.55000000000001</v>
      </c>
      <c r="N2229" s="108">
        <f t="shared" si="70"/>
        <v>0</v>
      </c>
      <c r="O2229" s="108">
        <f t="shared" si="70"/>
        <v>0</v>
      </c>
      <c r="P2229" s="108">
        <f t="shared" si="69"/>
        <v>0</v>
      </c>
    </row>
    <row r="2230" spans="1:16" hidden="1" x14ac:dyDescent="0.3">
      <c r="A2230" s="71" t="s">
        <v>132</v>
      </c>
      <c r="B2230" s="71" t="s">
        <v>12</v>
      </c>
      <c r="C2230" s="71" t="s">
        <v>13</v>
      </c>
      <c r="D2230" s="71" t="s">
        <v>72</v>
      </c>
      <c r="E2230" s="72" t="s">
        <v>31</v>
      </c>
      <c r="F2230" s="72" t="s">
        <v>21</v>
      </c>
      <c r="G2230" s="73">
        <v>13</v>
      </c>
      <c r="H2230" s="73">
        <v>148.22999999999999</v>
      </c>
      <c r="I2230" s="73">
        <v>8</v>
      </c>
      <c r="J2230" s="73">
        <v>68.650000000000006</v>
      </c>
      <c r="K2230" s="73">
        <v>5</v>
      </c>
      <c r="L2230" s="73">
        <v>79.58</v>
      </c>
      <c r="N2230" s="108">
        <f t="shared" si="70"/>
        <v>0</v>
      </c>
      <c r="O2230" s="108">
        <f t="shared" si="70"/>
        <v>0</v>
      </c>
      <c r="P2230" s="108">
        <f t="shared" si="69"/>
        <v>0</v>
      </c>
    </row>
    <row r="2231" spans="1:16" hidden="1" x14ac:dyDescent="0.3">
      <c r="A2231" s="71" t="s">
        <v>132</v>
      </c>
      <c r="B2231" s="71" t="s">
        <v>57</v>
      </c>
      <c r="C2231" s="71" t="s">
        <v>13</v>
      </c>
      <c r="D2231" s="71" t="s">
        <v>97</v>
      </c>
      <c r="E2231" s="72" t="s">
        <v>28</v>
      </c>
      <c r="F2231" s="72" t="s">
        <v>16</v>
      </c>
      <c r="G2231" s="73">
        <v>4</v>
      </c>
      <c r="H2231" s="73">
        <v>148.16999999999999</v>
      </c>
      <c r="I2231" s="73">
        <v>1</v>
      </c>
      <c r="J2231" s="73">
        <v>37.14</v>
      </c>
      <c r="K2231" s="73">
        <v>3</v>
      </c>
      <c r="L2231" s="73">
        <v>111.03</v>
      </c>
      <c r="N2231" s="108">
        <f t="shared" si="70"/>
        <v>0</v>
      </c>
      <c r="O2231" s="108">
        <f t="shared" si="70"/>
        <v>0</v>
      </c>
      <c r="P2231" s="108">
        <f t="shared" si="69"/>
        <v>0</v>
      </c>
    </row>
    <row r="2232" spans="1:16" hidden="1" x14ac:dyDescent="0.3">
      <c r="A2232" s="71" t="s">
        <v>155</v>
      </c>
      <c r="B2232" s="71" t="s">
        <v>57</v>
      </c>
      <c r="C2232" s="71" t="s">
        <v>55</v>
      </c>
      <c r="D2232" s="71" t="s">
        <v>32</v>
      </c>
      <c r="E2232" s="72" t="s">
        <v>15</v>
      </c>
      <c r="F2232" s="72" t="s">
        <v>26</v>
      </c>
      <c r="G2232" s="73">
        <v>2</v>
      </c>
      <c r="H2232" s="73">
        <v>148.03</v>
      </c>
      <c r="I2232" s="73">
        <v>0</v>
      </c>
      <c r="J2232" s="73">
        <v>0</v>
      </c>
      <c r="K2232" s="73">
        <v>2</v>
      </c>
      <c r="L2232" s="73">
        <v>148.03</v>
      </c>
      <c r="N2232" s="108">
        <f t="shared" si="70"/>
        <v>0</v>
      </c>
      <c r="O2232" s="108">
        <f t="shared" si="70"/>
        <v>0</v>
      </c>
      <c r="P2232" s="108">
        <f t="shared" si="69"/>
        <v>0</v>
      </c>
    </row>
    <row r="2233" spans="1:16" hidden="1" x14ac:dyDescent="0.3">
      <c r="A2233" s="71" t="s">
        <v>142</v>
      </c>
      <c r="B2233" s="71" t="s">
        <v>12</v>
      </c>
      <c r="C2233" s="71" t="s">
        <v>13</v>
      </c>
      <c r="D2233" s="71" t="s">
        <v>94</v>
      </c>
      <c r="E2233" s="72" t="s">
        <v>25</v>
      </c>
      <c r="F2233" s="72" t="s">
        <v>21</v>
      </c>
      <c r="G2233" s="73">
        <v>1</v>
      </c>
      <c r="H2233" s="73">
        <v>147.87</v>
      </c>
      <c r="I2233" s="73">
        <v>1</v>
      </c>
      <c r="J2233" s="73">
        <v>147.87</v>
      </c>
      <c r="K2233" s="73">
        <v>0</v>
      </c>
      <c r="L2233" s="73">
        <v>0</v>
      </c>
      <c r="N2233" s="108">
        <f t="shared" si="70"/>
        <v>0</v>
      </c>
      <c r="O2233" s="108">
        <f t="shared" si="70"/>
        <v>0</v>
      </c>
      <c r="P2233" s="108">
        <f t="shared" si="69"/>
        <v>0</v>
      </c>
    </row>
    <row r="2234" spans="1:16" hidden="1" x14ac:dyDescent="0.3">
      <c r="A2234" s="71" t="s">
        <v>163</v>
      </c>
      <c r="B2234" s="71" t="s">
        <v>129</v>
      </c>
      <c r="C2234" s="71" t="s">
        <v>17</v>
      </c>
      <c r="D2234" s="71" t="s">
        <v>39</v>
      </c>
      <c r="E2234" s="72" t="s">
        <v>15</v>
      </c>
      <c r="F2234" s="72" t="s">
        <v>16</v>
      </c>
      <c r="G2234" s="73">
        <v>6</v>
      </c>
      <c r="H2234" s="73">
        <v>147.77000000000001</v>
      </c>
      <c r="I2234" s="73">
        <v>3</v>
      </c>
      <c r="J2234" s="73">
        <v>110.01</v>
      </c>
      <c r="K2234" s="73">
        <v>3</v>
      </c>
      <c r="L2234" s="73">
        <v>37.76</v>
      </c>
      <c r="N2234" s="108">
        <f t="shared" si="70"/>
        <v>0</v>
      </c>
      <c r="O2234" s="108">
        <f t="shared" si="70"/>
        <v>0</v>
      </c>
      <c r="P2234" s="108">
        <f t="shared" si="69"/>
        <v>0</v>
      </c>
    </row>
    <row r="2235" spans="1:16" hidden="1" x14ac:dyDescent="0.3">
      <c r="A2235" s="71" t="s">
        <v>140</v>
      </c>
      <c r="B2235" s="71" t="s">
        <v>12</v>
      </c>
      <c r="C2235" s="71" t="s">
        <v>13</v>
      </c>
      <c r="D2235" s="71" t="s">
        <v>48</v>
      </c>
      <c r="E2235" s="72" t="s">
        <v>25</v>
      </c>
      <c r="F2235" s="72" t="s">
        <v>16</v>
      </c>
      <c r="G2235" s="73">
        <v>11</v>
      </c>
      <c r="H2235" s="73">
        <v>147.08000000000001</v>
      </c>
      <c r="I2235" s="73">
        <v>3</v>
      </c>
      <c r="J2235" s="73">
        <v>41</v>
      </c>
      <c r="K2235" s="73">
        <v>8</v>
      </c>
      <c r="L2235" s="73">
        <v>106.08</v>
      </c>
      <c r="N2235" s="108">
        <f t="shared" si="70"/>
        <v>0</v>
      </c>
      <c r="O2235" s="108">
        <f t="shared" si="70"/>
        <v>0</v>
      </c>
      <c r="P2235" s="108">
        <f t="shared" si="69"/>
        <v>0</v>
      </c>
    </row>
    <row r="2236" spans="1:16" hidden="1" x14ac:dyDescent="0.3">
      <c r="A2236" s="71" t="s">
        <v>161</v>
      </c>
      <c r="B2236" s="71" t="s">
        <v>57</v>
      </c>
      <c r="C2236" s="71" t="s">
        <v>55</v>
      </c>
      <c r="D2236" s="71" t="s">
        <v>83</v>
      </c>
      <c r="E2236" s="72" t="s">
        <v>20</v>
      </c>
      <c r="F2236" s="72" t="s">
        <v>26</v>
      </c>
      <c r="G2236" s="73">
        <v>7</v>
      </c>
      <c r="H2236" s="73">
        <v>146.80000000000001</v>
      </c>
      <c r="I2236" s="73">
        <v>3</v>
      </c>
      <c r="J2236" s="73">
        <v>53.91</v>
      </c>
      <c r="K2236" s="73">
        <v>4</v>
      </c>
      <c r="L2236" s="73">
        <v>92.89</v>
      </c>
      <c r="N2236" s="108">
        <f t="shared" si="70"/>
        <v>0</v>
      </c>
      <c r="O2236" s="108">
        <f t="shared" si="70"/>
        <v>0</v>
      </c>
      <c r="P2236" s="108">
        <f t="shared" si="69"/>
        <v>0</v>
      </c>
    </row>
    <row r="2237" spans="1:16" hidden="1" x14ac:dyDescent="0.3">
      <c r="A2237" s="71" t="s">
        <v>140</v>
      </c>
      <c r="B2237" s="71" t="s">
        <v>12</v>
      </c>
      <c r="C2237" s="71" t="s">
        <v>13</v>
      </c>
      <c r="D2237" s="71" t="s">
        <v>93</v>
      </c>
      <c r="E2237" s="72" t="s">
        <v>18</v>
      </c>
      <c r="F2237" s="72" t="s">
        <v>16</v>
      </c>
      <c r="G2237" s="73">
        <v>18</v>
      </c>
      <c r="H2237" s="73">
        <v>146.55000000000001</v>
      </c>
      <c r="I2237" s="73">
        <v>3</v>
      </c>
      <c r="J2237" s="73">
        <v>66.37</v>
      </c>
      <c r="K2237" s="73">
        <v>15</v>
      </c>
      <c r="L2237" s="73">
        <v>80.180000000000007</v>
      </c>
      <c r="N2237" s="108">
        <f t="shared" si="70"/>
        <v>0</v>
      </c>
      <c r="O2237" s="108">
        <f t="shared" si="70"/>
        <v>0</v>
      </c>
      <c r="P2237" s="108">
        <f t="shared" si="69"/>
        <v>0</v>
      </c>
    </row>
    <row r="2238" spans="1:16" hidden="1" x14ac:dyDescent="0.3">
      <c r="A2238" s="71" t="s">
        <v>161</v>
      </c>
      <c r="B2238" s="71" t="s">
        <v>57</v>
      </c>
      <c r="C2238" s="71" t="s">
        <v>55</v>
      </c>
      <c r="D2238" s="71" t="s">
        <v>93</v>
      </c>
      <c r="E2238" s="72" t="s">
        <v>20</v>
      </c>
      <c r="F2238" s="72" t="s">
        <v>4</v>
      </c>
      <c r="G2238" s="73">
        <v>6</v>
      </c>
      <c r="H2238" s="73">
        <v>146.54</v>
      </c>
      <c r="I2238" s="73">
        <v>2</v>
      </c>
      <c r="J2238" s="73">
        <v>44.22</v>
      </c>
      <c r="K2238" s="73">
        <v>4</v>
      </c>
      <c r="L2238" s="73">
        <v>102.32</v>
      </c>
      <c r="N2238" s="108">
        <f t="shared" si="70"/>
        <v>0</v>
      </c>
      <c r="O2238" s="108">
        <f t="shared" si="70"/>
        <v>0</v>
      </c>
      <c r="P2238" s="108">
        <f t="shared" si="69"/>
        <v>0</v>
      </c>
    </row>
    <row r="2239" spans="1:16" hidden="1" x14ac:dyDescent="0.3">
      <c r="A2239" s="71" t="s">
        <v>149</v>
      </c>
      <c r="B2239" s="71" t="s">
        <v>57</v>
      </c>
      <c r="C2239" s="71" t="s">
        <v>55</v>
      </c>
      <c r="D2239" s="71" t="s">
        <v>63</v>
      </c>
      <c r="E2239" s="72" t="s">
        <v>31</v>
      </c>
      <c r="F2239" s="72" t="s">
        <v>26</v>
      </c>
      <c r="G2239" s="73">
        <v>1</v>
      </c>
      <c r="H2239" s="73">
        <v>146.46</v>
      </c>
      <c r="I2239" s="73">
        <v>0</v>
      </c>
      <c r="J2239" s="73">
        <v>0</v>
      </c>
      <c r="K2239" s="73">
        <v>1</v>
      </c>
      <c r="L2239" s="73">
        <v>146.46</v>
      </c>
      <c r="N2239" s="108">
        <f t="shared" si="70"/>
        <v>0</v>
      </c>
      <c r="O2239" s="108">
        <f t="shared" si="70"/>
        <v>0</v>
      </c>
      <c r="P2239" s="108">
        <f t="shared" si="69"/>
        <v>0</v>
      </c>
    </row>
    <row r="2240" spans="1:16" hidden="1" x14ac:dyDescent="0.3">
      <c r="A2240" s="71" t="s">
        <v>161</v>
      </c>
      <c r="B2240" s="71" t="s">
        <v>12</v>
      </c>
      <c r="C2240" s="71" t="s">
        <v>55</v>
      </c>
      <c r="D2240" s="71" t="s">
        <v>76</v>
      </c>
      <c r="E2240" s="72" t="s">
        <v>25</v>
      </c>
      <c r="F2240" s="72" t="s">
        <v>26</v>
      </c>
      <c r="G2240" s="73">
        <v>6</v>
      </c>
      <c r="H2240" s="73">
        <v>146.22</v>
      </c>
      <c r="I2240" s="73">
        <v>0</v>
      </c>
      <c r="J2240" s="73">
        <v>0</v>
      </c>
      <c r="K2240" s="73">
        <v>6</v>
      </c>
      <c r="L2240" s="73">
        <v>146.22</v>
      </c>
      <c r="N2240" s="108">
        <f t="shared" si="70"/>
        <v>0</v>
      </c>
      <c r="O2240" s="108">
        <f t="shared" si="70"/>
        <v>0</v>
      </c>
      <c r="P2240" s="108">
        <f t="shared" si="69"/>
        <v>0</v>
      </c>
    </row>
    <row r="2241" spans="1:16" hidden="1" x14ac:dyDescent="0.3">
      <c r="A2241" s="71" t="s">
        <v>142</v>
      </c>
      <c r="B2241" s="71" t="s">
        <v>57</v>
      </c>
      <c r="C2241" s="71" t="s">
        <v>55</v>
      </c>
      <c r="D2241" s="71" t="s">
        <v>42</v>
      </c>
      <c r="E2241" s="72" t="s">
        <v>20</v>
      </c>
      <c r="F2241" s="72" t="s">
        <v>4</v>
      </c>
      <c r="G2241" s="73">
        <v>3</v>
      </c>
      <c r="H2241" s="73">
        <v>145.71</v>
      </c>
      <c r="I2241" s="73">
        <v>0</v>
      </c>
      <c r="J2241" s="73">
        <v>0</v>
      </c>
      <c r="K2241" s="73">
        <v>3</v>
      </c>
      <c r="L2241" s="73">
        <v>145.71</v>
      </c>
      <c r="N2241" s="108">
        <f t="shared" si="70"/>
        <v>0</v>
      </c>
      <c r="O2241" s="108">
        <f t="shared" si="70"/>
        <v>0</v>
      </c>
      <c r="P2241" s="108">
        <f t="shared" si="69"/>
        <v>0</v>
      </c>
    </row>
    <row r="2242" spans="1:16" hidden="1" x14ac:dyDescent="0.3">
      <c r="A2242" s="71" t="s">
        <v>163</v>
      </c>
      <c r="B2242" s="71" t="s">
        <v>57</v>
      </c>
      <c r="C2242" s="71" t="s">
        <v>17</v>
      </c>
      <c r="D2242" s="71" t="s">
        <v>86</v>
      </c>
      <c r="E2242" s="72" t="s">
        <v>37</v>
      </c>
      <c r="F2242" s="72" t="s">
        <v>4</v>
      </c>
      <c r="G2242" s="73">
        <v>5</v>
      </c>
      <c r="H2242" s="73">
        <v>145.43</v>
      </c>
      <c r="I2242" s="73">
        <v>0</v>
      </c>
      <c r="J2242" s="73">
        <v>0</v>
      </c>
      <c r="K2242" s="73">
        <v>5</v>
      </c>
      <c r="L2242" s="73">
        <v>145.43</v>
      </c>
      <c r="N2242" s="108">
        <f t="shared" si="70"/>
        <v>0</v>
      </c>
      <c r="O2242" s="108">
        <f t="shared" si="70"/>
        <v>0</v>
      </c>
      <c r="P2242" s="108">
        <f t="shared" si="69"/>
        <v>0</v>
      </c>
    </row>
    <row r="2243" spans="1:16" hidden="1" x14ac:dyDescent="0.3">
      <c r="A2243" s="71" t="s">
        <v>161</v>
      </c>
      <c r="B2243" s="71" t="s">
        <v>57</v>
      </c>
      <c r="C2243" s="71" t="s">
        <v>55</v>
      </c>
      <c r="D2243" s="71" t="s">
        <v>77</v>
      </c>
      <c r="E2243" s="72" t="s">
        <v>25</v>
      </c>
      <c r="F2243" s="72" t="s">
        <v>4</v>
      </c>
      <c r="G2243" s="73">
        <v>9</v>
      </c>
      <c r="H2243" s="73">
        <v>145.38</v>
      </c>
      <c r="I2243" s="73">
        <v>8</v>
      </c>
      <c r="J2243" s="73">
        <v>131.19</v>
      </c>
      <c r="K2243" s="73">
        <v>1</v>
      </c>
      <c r="L2243" s="73">
        <v>14.19</v>
      </c>
      <c r="N2243" s="108">
        <f t="shared" si="70"/>
        <v>0</v>
      </c>
      <c r="O2243" s="108">
        <f t="shared" si="70"/>
        <v>0</v>
      </c>
      <c r="P2243" s="108">
        <f t="shared" ref="P2243:P2306" si="71">H2243-L2243-J2243</f>
        <v>0</v>
      </c>
    </row>
    <row r="2244" spans="1:16" hidden="1" x14ac:dyDescent="0.3">
      <c r="A2244" s="71" t="s">
        <v>163</v>
      </c>
      <c r="B2244" s="71" t="s">
        <v>12</v>
      </c>
      <c r="C2244" s="71" t="s">
        <v>55</v>
      </c>
      <c r="D2244" s="71" t="s">
        <v>83</v>
      </c>
      <c r="E2244" s="72" t="s">
        <v>20</v>
      </c>
      <c r="F2244" s="72" t="s">
        <v>4</v>
      </c>
      <c r="G2244" s="73">
        <v>5</v>
      </c>
      <c r="H2244" s="73">
        <v>145.19999999999999</v>
      </c>
      <c r="I2244" s="73">
        <v>1</v>
      </c>
      <c r="J2244" s="73">
        <v>32.549999999999997</v>
      </c>
      <c r="K2244" s="73">
        <v>4</v>
      </c>
      <c r="L2244" s="73">
        <v>112.65</v>
      </c>
      <c r="N2244" s="108">
        <f t="shared" si="70"/>
        <v>0</v>
      </c>
      <c r="O2244" s="108">
        <f t="shared" si="70"/>
        <v>0</v>
      </c>
      <c r="P2244" s="108">
        <f t="shared" si="71"/>
        <v>0</v>
      </c>
    </row>
    <row r="2245" spans="1:16" hidden="1" x14ac:dyDescent="0.3">
      <c r="A2245" s="71" t="s">
        <v>158</v>
      </c>
      <c r="B2245" s="71" t="s">
        <v>57</v>
      </c>
      <c r="C2245" s="71" t="s">
        <v>55</v>
      </c>
      <c r="D2245" s="71" t="s">
        <v>47</v>
      </c>
      <c r="E2245" s="72" t="s">
        <v>41</v>
      </c>
      <c r="F2245" s="72" t="s">
        <v>26</v>
      </c>
      <c r="G2245" s="73">
        <v>10</v>
      </c>
      <c r="H2245" s="73">
        <v>144.94</v>
      </c>
      <c r="I2245" s="73">
        <v>0</v>
      </c>
      <c r="J2245" s="73">
        <v>0</v>
      </c>
      <c r="K2245" s="73">
        <v>10</v>
      </c>
      <c r="L2245" s="73">
        <v>144.94</v>
      </c>
      <c r="N2245" s="108">
        <f t="shared" si="70"/>
        <v>0</v>
      </c>
      <c r="O2245" s="108">
        <f t="shared" si="70"/>
        <v>0</v>
      </c>
      <c r="P2245" s="108">
        <f t="shared" si="71"/>
        <v>0</v>
      </c>
    </row>
    <row r="2246" spans="1:16" hidden="1" x14ac:dyDescent="0.3">
      <c r="A2246" s="71" t="s">
        <v>161</v>
      </c>
      <c r="B2246" s="71" t="s">
        <v>57</v>
      </c>
      <c r="C2246" s="71" t="s">
        <v>55</v>
      </c>
      <c r="D2246" s="71" t="s">
        <v>85</v>
      </c>
      <c r="E2246" s="72" t="s">
        <v>37</v>
      </c>
      <c r="F2246" s="72" t="s">
        <v>26</v>
      </c>
      <c r="G2246" s="73">
        <v>6</v>
      </c>
      <c r="H2246" s="73">
        <v>144.43</v>
      </c>
      <c r="I2246" s="73">
        <v>0</v>
      </c>
      <c r="J2246" s="73">
        <v>0</v>
      </c>
      <c r="K2246" s="73">
        <v>6</v>
      </c>
      <c r="L2246" s="73">
        <v>144.43</v>
      </c>
      <c r="N2246" s="108">
        <f t="shared" si="70"/>
        <v>0</v>
      </c>
      <c r="O2246" s="108">
        <f t="shared" si="70"/>
        <v>0</v>
      </c>
      <c r="P2246" s="108">
        <f t="shared" si="71"/>
        <v>0</v>
      </c>
    </row>
    <row r="2247" spans="1:16" hidden="1" x14ac:dyDescent="0.3">
      <c r="A2247" s="71" t="s">
        <v>161</v>
      </c>
      <c r="B2247" s="71" t="s">
        <v>57</v>
      </c>
      <c r="C2247" s="71" t="s">
        <v>55</v>
      </c>
      <c r="D2247" s="71" t="s">
        <v>81</v>
      </c>
      <c r="E2247" s="72" t="s">
        <v>20</v>
      </c>
      <c r="F2247" s="72" t="s">
        <v>16</v>
      </c>
      <c r="G2247" s="73">
        <v>6</v>
      </c>
      <c r="H2247" s="73">
        <v>144.24</v>
      </c>
      <c r="I2247" s="73">
        <v>2</v>
      </c>
      <c r="J2247" s="73">
        <v>55.21</v>
      </c>
      <c r="K2247" s="73">
        <v>4</v>
      </c>
      <c r="L2247" s="73">
        <v>89.03</v>
      </c>
      <c r="N2247" s="108">
        <f t="shared" si="70"/>
        <v>0</v>
      </c>
      <c r="O2247" s="108">
        <f t="shared" si="70"/>
        <v>0</v>
      </c>
      <c r="P2247" s="108">
        <f t="shared" si="71"/>
        <v>0</v>
      </c>
    </row>
    <row r="2248" spans="1:16" hidden="1" x14ac:dyDescent="0.3">
      <c r="A2248" s="71" t="s">
        <v>163</v>
      </c>
      <c r="B2248" s="71" t="s">
        <v>57</v>
      </c>
      <c r="C2248" s="71" t="s">
        <v>55</v>
      </c>
      <c r="D2248" s="71" t="s">
        <v>19</v>
      </c>
      <c r="E2248" s="72" t="s">
        <v>20</v>
      </c>
      <c r="F2248" s="72" t="s">
        <v>26</v>
      </c>
      <c r="G2248" s="73">
        <v>7</v>
      </c>
      <c r="H2248" s="73">
        <v>144.13999999999999</v>
      </c>
      <c r="I2248" s="73">
        <v>3</v>
      </c>
      <c r="J2248" s="73">
        <v>26.44</v>
      </c>
      <c r="K2248" s="73">
        <v>4</v>
      </c>
      <c r="L2248" s="73">
        <v>117.7</v>
      </c>
      <c r="N2248" s="108">
        <f t="shared" si="70"/>
        <v>0</v>
      </c>
      <c r="O2248" s="108">
        <f t="shared" si="70"/>
        <v>0</v>
      </c>
      <c r="P2248" s="108">
        <f t="shared" si="71"/>
        <v>0</v>
      </c>
    </row>
    <row r="2249" spans="1:16" hidden="1" x14ac:dyDescent="0.3">
      <c r="A2249" s="71" t="s">
        <v>161</v>
      </c>
      <c r="B2249" s="71" t="s">
        <v>129</v>
      </c>
      <c r="C2249" s="71" t="s">
        <v>55</v>
      </c>
      <c r="D2249" s="71" t="s">
        <v>47</v>
      </c>
      <c r="E2249" s="72" t="s">
        <v>41</v>
      </c>
      <c r="F2249" s="72" t="s">
        <v>16</v>
      </c>
      <c r="G2249" s="73">
        <v>15</v>
      </c>
      <c r="H2249" s="73">
        <v>144.09</v>
      </c>
      <c r="I2249" s="73">
        <v>4</v>
      </c>
      <c r="J2249" s="73">
        <v>37.44</v>
      </c>
      <c r="K2249" s="73">
        <v>11</v>
      </c>
      <c r="L2249" s="73">
        <v>106.65</v>
      </c>
      <c r="N2249" s="108">
        <f t="shared" si="70"/>
        <v>0</v>
      </c>
      <c r="O2249" s="108">
        <f t="shared" si="70"/>
        <v>0</v>
      </c>
      <c r="P2249" s="108">
        <f t="shared" si="71"/>
        <v>0</v>
      </c>
    </row>
    <row r="2250" spans="1:16" hidden="1" x14ac:dyDescent="0.3">
      <c r="A2250" s="71" t="s">
        <v>163</v>
      </c>
      <c r="B2250" s="71" t="s">
        <v>12</v>
      </c>
      <c r="C2250" s="71" t="s">
        <v>55</v>
      </c>
      <c r="D2250" s="71" t="s">
        <v>46</v>
      </c>
      <c r="E2250" s="72" t="s">
        <v>31</v>
      </c>
      <c r="F2250" s="72" t="s">
        <v>16</v>
      </c>
      <c r="G2250" s="73">
        <v>2</v>
      </c>
      <c r="H2250" s="73">
        <v>144.06</v>
      </c>
      <c r="I2250" s="73">
        <v>1</v>
      </c>
      <c r="J2250" s="73">
        <v>62.91</v>
      </c>
      <c r="K2250" s="73">
        <v>1</v>
      </c>
      <c r="L2250" s="73">
        <v>81.150000000000006</v>
      </c>
      <c r="N2250" s="108">
        <f t="shared" si="70"/>
        <v>0</v>
      </c>
      <c r="O2250" s="108">
        <f t="shared" si="70"/>
        <v>0</v>
      </c>
      <c r="P2250" s="108">
        <f t="shared" si="71"/>
        <v>0</v>
      </c>
    </row>
    <row r="2251" spans="1:16" hidden="1" x14ac:dyDescent="0.3">
      <c r="A2251" s="71" t="s">
        <v>131</v>
      </c>
      <c r="B2251" s="71" t="s">
        <v>57</v>
      </c>
      <c r="C2251" s="71" t="s">
        <v>22</v>
      </c>
      <c r="D2251" s="71" t="s">
        <v>59</v>
      </c>
      <c r="E2251" s="72" t="s">
        <v>31</v>
      </c>
      <c r="F2251" s="72" t="s">
        <v>21</v>
      </c>
      <c r="G2251" s="73">
        <v>6</v>
      </c>
      <c r="H2251" s="73">
        <v>143.85</v>
      </c>
      <c r="I2251" s="73">
        <v>1</v>
      </c>
      <c r="J2251" s="73">
        <v>103.97</v>
      </c>
      <c r="K2251" s="73">
        <v>5</v>
      </c>
      <c r="L2251" s="73">
        <v>39.880000000000003</v>
      </c>
      <c r="N2251" s="108">
        <f t="shared" si="70"/>
        <v>0</v>
      </c>
      <c r="O2251" s="108">
        <f t="shared" si="70"/>
        <v>0</v>
      </c>
      <c r="P2251" s="108">
        <f t="shared" si="71"/>
        <v>0</v>
      </c>
    </row>
    <row r="2252" spans="1:16" hidden="1" x14ac:dyDescent="0.3">
      <c r="A2252" s="71" t="s">
        <v>161</v>
      </c>
      <c r="B2252" s="71" t="s">
        <v>57</v>
      </c>
      <c r="C2252" s="71" t="s">
        <v>55</v>
      </c>
      <c r="D2252" s="71" t="s">
        <v>72</v>
      </c>
      <c r="E2252" s="72" t="s">
        <v>28</v>
      </c>
      <c r="F2252" s="72" t="s">
        <v>21</v>
      </c>
      <c r="G2252" s="73">
        <v>3</v>
      </c>
      <c r="H2252" s="73">
        <v>143.81</v>
      </c>
      <c r="I2252" s="73">
        <v>0</v>
      </c>
      <c r="J2252" s="73">
        <v>0</v>
      </c>
      <c r="K2252" s="73">
        <v>3</v>
      </c>
      <c r="L2252" s="73">
        <v>143.81</v>
      </c>
      <c r="N2252" s="108">
        <f t="shared" si="70"/>
        <v>0</v>
      </c>
      <c r="O2252" s="108">
        <f t="shared" si="70"/>
        <v>0</v>
      </c>
      <c r="P2252" s="108">
        <f t="shared" si="71"/>
        <v>0</v>
      </c>
    </row>
    <row r="2253" spans="1:16" hidden="1" x14ac:dyDescent="0.3">
      <c r="A2253" s="71" t="s">
        <v>139</v>
      </c>
      <c r="B2253" s="71" t="s">
        <v>12</v>
      </c>
      <c r="C2253" s="71" t="s">
        <v>13</v>
      </c>
      <c r="D2253" s="71" t="s">
        <v>83</v>
      </c>
      <c r="E2253" s="72" t="s">
        <v>15</v>
      </c>
      <c r="F2253" s="72" t="s">
        <v>4</v>
      </c>
      <c r="G2253" s="73">
        <v>8</v>
      </c>
      <c r="H2253" s="73">
        <v>143.66</v>
      </c>
      <c r="I2253" s="73">
        <v>5</v>
      </c>
      <c r="J2253" s="73">
        <v>99.06</v>
      </c>
      <c r="K2253" s="73">
        <v>3</v>
      </c>
      <c r="L2253" s="73">
        <v>44.6</v>
      </c>
      <c r="N2253" s="108">
        <f t="shared" si="70"/>
        <v>0</v>
      </c>
      <c r="O2253" s="108">
        <f t="shared" si="70"/>
        <v>0</v>
      </c>
      <c r="P2253" s="108">
        <f t="shared" si="71"/>
        <v>0</v>
      </c>
    </row>
    <row r="2254" spans="1:16" hidden="1" x14ac:dyDescent="0.3">
      <c r="A2254" s="71" t="s">
        <v>163</v>
      </c>
      <c r="B2254" s="71" t="s">
        <v>12</v>
      </c>
      <c r="C2254" s="71" t="s">
        <v>55</v>
      </c>
      <c r="D2254" s="71" t="s">
        <v>14</v>
      </c>
      <c r="E2254" s="72" t="s">
        <v>20</v>
      </c>
      <c r="F2254" s="72" t="s">
        <v>26</v>
      </c>
      <c r="G2254" s="73">
        <v>3</v>
      </c>
      <c r="H2254" s="73">
        <v>143.44999999999999</v>
      </c>
      <c r="I2254" s="73">
        <v>0</v>
      </c>
      <c r="J2254" s="73">
        <v>0</v>
      </c>
      <c r="K2254" s="73">
        <v>3</v>
      </c>
      <c r="L2254" s="73">
        <v>143.44999999999999</v>
      </c>
      <c r="N2254" s="108">
        <f t="shared" si="70"/>
        <v>0</v>
      </c>
      <c r="O2254" s="108">
        <f t="shared" si="70"/>
        <v>0</v>
      </c>
      <c r="P2254" s="108">
        <f t="shared" si="71"/>
        <v>0</v>
      </c>
    </row>
    <row r="2255" spans="1:16" hidden="1" x14ac:dyDescent="0.3">
      <c r="A2255" s="71" t="s">
        <v>155</v>
      </c>
      <c r="B2255" s="71" t="s">
        <v>12</v>
      </c>
      <c r="C2255" s="71" t="s">
        <v>55</v>
      </c>
      <c r="D2255" s="71" t="s">
        <v>79</v>
      </c>
      <c r="E2255" s="72" t="s">
        <v>18</v>
      </c>
      <c r="F2255" s="72" t="s">
        <v>16</v>
      </c>
      <c r="G2255" s="73">
        <v>13</v>
      </c>
      <c r="H2255" s="73">
        <v>143.44999999999999</v>
      </c>
      <c r="I2255" s="73">
        <v>0</v>
      </c>
      <c r="J2255" s="73">
        <v>0</v>
      </c>
      <c r="K2255" s="73">
        <v>13</v>
      </c>
      <c r="L2255" s="73">
        <v>143.44999999999999</v>
      </c>
      <c r="N2255" s="108">
        <f t="shared" si="70"/>
        <v>0</v>
      </c>
      <c r="O2255" s="108">
        <f t="shared" si="70"/>
        <v>0</v>
      </c>
      <c r="P2255" s="108">
        <f t="shared" si="71"/>
        <v>0</v>
      </c>
    </row>
    <row r="2256" spans="1:16" hidden="1" x14ac:dyDescent="0.3">
      <c r="A2256" s="71" t="s">
        <v>137</v>
      </c>
      <c r="B2256" s="71" t="s">
        <v>12</v>
      </c>
      <c r="C2256" s="71" t="s">
        <v>13</v>
      </c>
      <c r="D2256" s="71" t="s">
        <v>47</v>
      </c>
      <c r="E2256" s="72" t="s">
        <v>31</v>
      </c>
      <c r="F2256" s="72" t="s">
        <v>21</v>
      </c>
      <c r="G2256" s="73">
        <v>4</v>
      </c>
      <c r="H2256" s="73">
        <v>143.36000000000001</v>
      </c>
      <c r="I2256" s="73">
        <v>0</v>
      </c>
      <c r="J2256" s="73">
        <v>0</v>
      </c>
      <c r="K2256" s="73">
        <v>4</v>
      </c>
      <c r="L2256" s="73">
        <v>143.36000000000001</v>
      </c>
      <c r="N2256" s="108">
        <f t="shared" si="70"/>
        <v>0</v>
      </c>
      <c r="O2256" s="108">
        <f t="shared" si="70"/>
        <v>0</v>
      </c>
      <c r="P2256" s="108">
        <f t="shared" si="71"/>
        <v>0</v>
      </c>
    </row>
    <row r="2257" spans="1:16" hidden="1" x14ac:dyDescent="0.3">
      <c r="A2257" s="71" t="s">
        <v>161</v>
      </c>
      <c r="B2257" s="71" t="s">
        <v>12</v>
      </c>
      <c r="C2257" s="71" t="s">
        <v>13</v>
      </c>
      <c r="D2257" s="71" t="s">
        <v>88</v>
      </c>
      <c r="E2257" s="72" t="s">
        <v>20</v>
      </c>
      <c r="F2257" s="72" t="s">
        <v>16</v>
      </c>
      <c r="G2257" s="73">
        <v>6</v>
      </c>
      <c r="H2257" s="73">
        <v>143.34</v>
      </c>
      <c r="I2257" s="73">
        <v>2</v>
      </c>
      <c r="J2257" s="73">
        <v>74.2</v>
      </c>
      <c r="K2257" s="73">
        <v>4</v>
      </c>
      <c r="L2257" s="73">
        <v>69.14</v>
      </c>
      <c r="N2257" s="108">
        <f t="shared" si="70"/>
        <v>0</v>
      </c>
      <c r="O2257" s="108">
        <f t="shared" si="70"/>
        <v>0</v>
      </c>
      <c r="P2257" s="108">
        <f t="shared" si="71"/>
        <v>0</v>
      </c>
    </row>
    <row r="2258" spans="1:16" hidden="1" x14ac:dyDescent="0.3">
      <c r="A2258" s="71" t="s">
        <v>132</v>
      </c>
      <c r="B2258" s="71" t="s">
        <v>57</v>
      </c>
      <c r="C2258" s="71" t="s">
        <v>13</v>
      </c>
      <c r="D2258" s="71" t="s">
        <v>45</v>
      </c>
      <c r="E2258" s="72" t="s">
        <v>31</v>
      </c>
      <c r="F2258" s="72" t="s">
        <v>4</v>
      </c>
      <c r="G2258" s="73">
        <v>7</v>
      </c>
      <c r="H2258" s="73">
        <v>143.21</v>
      </c>
      <c r="I2258" s="73">
        <v>2</v>
      </c>
      <c r="J2258" s="73">
        <v>31.52</v>
      </c>
      <c r="K2258" s="73">
        <v>5</v>
      </c>
      <c r="L2258" s="73">
        <v>111.69</v>
      </c>
      <c r="N2258" s="108">
        <f t="shared" si="70"/>
        <v>0</v>
      </c>
      <c r="O2258" s="108">
        <f t="shared" si="70"/>
        <v>0</v>
      </c>
      <c r="P2258" s="108">
        <f t="shared" si="71"/>
        <v>0</v>
      </c>
    </row>
    <row r="2259" spans="1:16" hidden="1" x14ac:dyDescent="0.3">
      <c r="A2259" s="71" t="s">
        <v>155</v>
      </c>
      <c r="B2259" s="71" t="s">
        <v>57</v>
      </c>
      <c r="C2259" s="71" t="s">
        <v>55</v>
      </c>
      <c r="D2259" s="71" t="s">
        <v>38</v>
      </c>
      <c r="E2259" s="72" t="s">
        <v>25</v>
      </c>
      <c r="F2259" s="72" t="s">
        <v>21</v>
      </c>
      <c r="G2259" s="73">
        <v>8</v>
      </c>
      <c r="H2259" s="73">
        <v>143.06</v>
      </c>
      <c r="I2259" s="73">
        <v>0</v>
      </c>
      <c r="J2259" s="73">
        <v>0</v>
      </c>
      <c r="K2259" s="73">
        <v>8</v>
      </c>
      <c r="L2259" s="73">
        <v>143.06</v>
      </c>
      <c r="N2259" s="108">
        <f t="shared" si="70"/>
        <v>0</v>
      </c>
      <c r="O2259" s="108">
        <f t="shared" si="70"/>
        <v>0</v>
      </c>
      <c r="P2259" s="108">
        <f t="shared" si="71"/>
        <v>0</v>
      </c>
    </row>
    <row r="2260" spans="1:16" hidden="1" x14ac:dyDescent="0.3">
      <c r="A2260" s="71" t="s">
        <v>161</v>
      </c>
      <c r="B2260" s="71" t="s">
        <v>12</v>
      </c>
      <c r="C2260" s="71" t="s">
        <v>55</v>
      </c>
      <c r="D2260" s="71" t="s">
        <v>36</v>
      </c>
      <c r="E2260" s="72" t="s">
        <v>5</v>
      </c>
      <c r="F2260" s="72" t="s">
        <v>21</v>
      </c>
      <c r="G2260" s="73">
        <v>1</v>
      </c>
      <c r="H2260" s="73">
        <v>142.88</v>
      </c>
      <c r="I2260" s="73">
        <v>0</v>
      </c>
      <c r="J2260" s="73">
        <v>0</v>
      </c>
      <c r="K2260" s="73">
        <v>1</v>
      </c>
      <c r="L2260" s="73">
        <v>142.88</v>
      </c>
      <c r="N2260" s="108">
        <f t="shared" ref="N2260:O2323" si="72">G2260-I2260-K2260</f>
        <v>0</v>
      </c>
      <c r="O2260" s="108">
        <f t="shared" si="72"/>
        <v>0</v>
      </c>
      <c r="P2260" s="108">
        <f t="shared" si="71"/>
        <v>0</v>
      </c>
    </row>
    <row r="2261" spans="1:16" hidden="1" x14ac:dyDescent="0.3">
      <c r="A2261" s="71" t="s">
        <v>161</v>
      </c>
      <c r="B2261" s="71" t="s">
        <v>57</v>
      </c>
      <c r="C2261" s="71" t="s">
        <v>55</v>
      </c>
      <c r="D2261" s="71" t="s">
        <v>49</v>
      </c>
      <c r="E2261" s="72" t="s">
        <v>37</v>
      </c>
      <c r="F2261" s="72" t="s">
        <v>26</v>
      </c>
      <c r="G2261" s="73">
        <v>5</v>
      </c>
      <c r="H2261" s="73">
        <v>142.77000000000001</v>
      </c>
      <c r="I2261" s="73">
        <v>0</v>
      </c>
      <c r="J2261" s="73">
        <v>0</v>
      </c>
      <c r="K2261" s="73">
        <v>5</v>
      </c>
      <c r="L2261" s="73">
        <v>142.77000000000001</v>
      </c>
      <c r="N2261" s="108">
        <f t="shared" si="72"/>
        <v>0</v>
      </c>
      <c r="O2261" s="108">
        <f t="shared" si="72"/>
        <v>0</v>
      </c>
      <c r="P2261" s="108">
        <f t="shared" si="71"/>
        <v>0</v>
      </c>
    </row>
    <row r="2262" spans="1:16" hidden="1" x14ac:dyDescent="0.3">
      <c r="A2262" s="71" t="s">
        <v>163</v>
      </c>
      <c r="B2262" s="71" t="s">
        <v>129</v>
      </c>
      <c r="C2262" s="71" t="s">
        <v>17</v>
      </c>
      <c r="D2262" s="71" t="s">
        <v>103</v>
      </c>
      <c r="E2262" s="72" t="s">
        <v>15</v>
      </c>
      <c r="F2262" s="72" t="s">
        <v>4</v>
      </c>
      <c r="G2262" s="73">
        <v>10</v>
      </c>
      <c r="H2262" s="73">
        <v>142.62</v>
      </c>
      <c r="I2262" s="73">
        <v>7</v>
      </c>
      <c r="J2262" s="73">
        <v>102.66</v>
      </c>
      <c r="K2262" s="73">
        <v>3</v>
      </c>
      <c r="L2262" s="73">
        <v>39.96</v>
      </c>
      <c r="N2262" s="108">
        <f t="shared" si="72"/>
        <v>0</v>
      </c>
      <c r="O2262" s="108">
        <f t="shared" si="72"/>
        <v>0</v>
      </c>
      <c r="P2262" s="108">
        <f t="shared" si="71"/>
        <v>0</v>
      </c>
    </row>
    <row r="2263" spans="1:16" hidden="1" x14ac:dyDescent="0.3">
      <c r="A2263" s="71" t="s">
        <v>154</v>
      </c>
      <c r="B2263" s="71" t="s">
        <v>12</v>
      </c>
      <c r="C2263" s="71" t="s">
        <v>55</v>
      </c>
      <c r="D2263" s="71" t="s">
        <v>65</v>
      </c>
      <c r="E2263" s="72" t="s">
        <v>15</v>
      </c>
      <c r="F2263" s="72" t="s">
        <v>21</v>
      </c>
      <c r="G2263" s="73">
        <v>2</v>
      </c>
      <c r="H2263" s="73">
        <v>142.41999999999999</v>
      </c>
      <c r="I2263" s="73">
        <v>0</v>
      </c>
      <c r="J2263" s="73">
        <v>0</v>
      </c>
      <c r="K2263" s="73">
        <v>2</v>
      </c>
      <c r="L2263" s="73">
        <v>142.41999999999999</v>
      </c>
      <c r="N2263" s="108">
        <f t="shared" si="72"/>
        <v>0</v>
      </c>
      <c r="O2263" s="108">
        <f t="shared" si="72"/>
        <v>0</v>
      </c>
      <c r="P2263" s="108">
        <f t="shared" si="71"/>
        <v>0</v>
      </c>
    </row>
    <row r="2264" spans="1:16" hidden="1" x14ac:dyDescent="0.3">
      <c r="A2264" s="71" t="s">
        <v>153</v>
      </c>
      <c r="B2264" s="71" t="s">
        <v>57</v>
      </c>
      <c r="C2264" s="71" t="s">
        <v>55</v>
      </c>
      <c r="D2264" s="71" t="s">
        <v>52</v>
      </c>
      <c r="E2264" s="72" t="s">
        <v>40</v>
      </c>
      <c r="F2264" s="72" t="s">
        <v>16</v>
      </c>
      <c r="G2264" s="73">
        <v>3</v>
      </c>
      <c r="H2264" s="73">
        <v>142.19999999999999</v>
      </c>
      <c r="I2264" s="73">
        <v>1</v>
      </c>
      <c r="J2264" s="73">
        <v>55.64</v>
      </c>
      <c r="K2264" s="73">
        <v>2</v>
      </c>
      <c r="L2264" s="73">
        <v>86.56</v>
      </c>
      <c r="N2264" s="108">
        <f t="shared" si="72"/>
        <v>0</v>
      </c>
      <c r="O2264" s="108">
        <f t="shared" si="72"/>
        <v>0</v>
      </c>
      <c r="P2264" s="108">
        <f t="shared" si="71"/>
        <v>0</v>
      </c>
    </row>
    <row r="2265" spans="1:16" hidden="1" x14ac:dyDescent="0.3">
      <c r="A2265" s="71" t="s">
        <v>132</v>
      </c>
      <c r="B2265" s="71" t="s">
        <v>57</v>
      </c>
      <c r="C2265" s="71" t="s">
        <v>13</v>
      </c>
      <c r="D2265" s="71" t="s">
        <v>29</v>
      </c>
      <c r="E2265" s="72" t="s">
        <v>25</v>
      </c>
      <c r="F2265" s="72" t="s">
        <v>16</v>
      </c>
      <c r="G2265" s="73">
        <v>1</v>
      </c>
      <c r="H2265" s="73">
        <v>142.11000000000001</v>
      </c>
      <c r="I2265" s="73">
        <v>0</v>
      </c>
      <c r="J2265" s="73">
        <v>0</v>
      </c>
      <c r="K2265" s="73">
        <v>1</v>
      </c>
      <c r="L2265" s="73">
        <v>142.11000000000001</v>
      </c>
      <c r="N2265" s="108">
        <f t="shared" si="72"/>
        <v>0</v>
      </c>
      <c r="O2265" s="108">
        <f t="shared" si="72"/>
        <v>0</v>
      </c>
      <c r="P2265" s="108">
        <f t="shared" si="71"/>
        <v>0</v>
      </c>
    </row>
    <row r="2266" spans="1:16" hidden="1" x14ac:dyDescent="0.3">
      <c r="A2266" s="71" t="s">
        <v>134</v>
      </c>
      <c r="B2266" s="71" t="s">
        <v>12</v>
      </c>
      <c r="C2266" s="71" t="s">
        <v>13</v>
      </c>
      <c r="D2266" s="71" t="s">
        <v>85</v>
      </c>
      <c r="E2266" s="72" t="s">
        <v>41</v>
      </c>
      <c r="F2266" s="72" t="s">
        <v>16</v>
      </c>
      <c r="G2266" s="73">
        <v>13</v>
      </c>
      <c r="H2266" s="73">
        <v>142.11000000000001</v>
      </c>
      <c r="I2266" s="73">
        <v>1</v>
      </c>
      <c r="J2266" s="73">
        <v>5.56</v>
      </c>
      <c r="K2266" s="73">
        <v>12</v>
      </c>
      <c r="L2266" s="73">
        <v>136.55000000000001</v>
      </c>
      <c r="N2266" s="108">
        <f t="shared" si="72"/>
        <v>0</v>
      </c>
      <c r="O2266" s="108">
        <f t="shared" si="72"/>
        <v>0</v>
      </c>
      <c r="P2266" s="108">
        <f t="shared" si="71"/>
        <v>0</v>
      </c>
    </row>
    <row r="2267" spans="1:16" hidden="1" x14ac:dyDescent="0.3">
      <c r="A2267" s="71" t="s">
        <v>154</v>
      </c>
      <c r="B2267" s="71" t="s">
        <v>57</v>
      </c>
      <c r="C2267" s="71" t="s">
        <v>55</v>
      </c>
      <c r="D2267" s="71" t="s">
        <v>102</v>
      </c>
      <c r="E2267" s="72" t="s">
        <v>24</v>
      </c>
      <c r="F2267" s="72" t="s">
        <v>16</v>
      </c>
      <c r="G2267" s="73">
        <v>1</v>
      </c>
      <c r="H2267" s="73">
        <v>142.02000000000001</v>
      </c>
      <c r="I2267" s="73">
        <v>0</v>
      </c>
      <c r="J2267" s="73">
        <v>0</v>
      </c>
      <c r="K2267" s="73">
        <v>1</v>
      </c>
      <c r="L2267" s="73">
        <v>142.02000000000001</v>
      </c>
      <c r="N2267" s="108">
        <f t="shared" si="72"/>
        <v>0</v>
      </c>
      <c r="O2267" s="108">
        <f t="shared" si="72"/>
        <v>0</v>
      </c>
      <c r="P2267" s="108">
        <f t="shared" si="71"/>
        <v>0</v>
      </c>
    </row>
    <row r="2268" spans="1:16" hidden="1" x14ac:dyDescent="0.3">
      <c r="A2268" s="71" t="s">
        <v>142</v>
      </c>
      <c r="B2268" s="71" t="s">
        <v>57</v>
      </c>
      <c r="C2268" s="71" t="s">
        <v>55</v>
      </c>
      <c r="D2268" s="71" t="s">
        <v>43</v>
      </c>
      <c r="E2268" s="72" t="s">
        <v>20</v>
      </c>
      <c r="F2268" s="72" t="s">
        <v>26</v>
      </c>
      <c r="G2268" s="73">
        <v>3</v>
      </c>
      <c r="H2268" s="73">
        <v>141.94999999999999</v>
      </c>
      <c r="I2268" s="73">
        <v>0</v>
      </c>
      <c r="J2268" s="73">
        <v>0</v>
      </c>
      <c r="K2268" s="73">
        <v>3</v>
      </c>
      <c r="L2268" s="73">
        <v>141.94999999999999</v>
      </c>
      <c r="N2268" s="108">
        <f t="shared" si="72"/>
        <v>0</v>
      </c>
      <c r="O2268" s="108">
        <f t="shared" si="72"/>
        <v>0</v>
      </c>
      <c r="P2268" s="108">
        <f t="shared" si="71"/>
        <v>0</v>
      </c>
    </row>
    <row r="2269" spans="1:16" hidden="1" x14ac:dyDescent="0.3">
      <c r="A2269" s="71" t="s">
        <v>132</v>
      </c>
      <c r="B2269" s="71" t="s">
        <v>57</v>
      </c>
      <c r="C2269" s="71" t="s">
        <v>13</v>
      </c>
      <c r="D2269" s="71" t="s">
        <v>48</v>
      </c>
      <c r="E2269" s="72" t="s">
        <v>18</v>
      </c>
      <c r="F2269" s="72" t="s">
        <v>26</v>
      </c>
      <c r="G2269" s="73">
        <v>4</v>
      </c>
      <c r="H2269" s="73">
        <v>141.87</v>
      </c>
      <c r="I2269" s="73">
        <v>4</v>
      </c>
      <c r="J2269" s="73">
        <v>141.87</v>
      </c>
      <c r="K2269" s="73">
        <v>0</v>
      </c>
      <c r="L2269" s="73">
        <v>0</v>
      </c>
      <c r="N2269" s="108">
        <f t="shared" si="72"/>
        <v>0</v>
      </c>
      <c r="O2269" s="108">
        <f t="shared" si="72"/>
        <v>0</v>
      </c>
      <c r="P2269" s="108">
        <f t="shared" si="71"/>
        <v>0</v>
      </c>
    </row>
    <row r="2270" spans="1:16" hidden="1" x14ac:dyDescent="0.3">
      <c r="A2270" s="71" t="s">
        <v>150</v>
      </c>
      <c r="B2270" s="71" t="s">
        <v>12</v>
      </c>
      <c r="C2270" s="71" t="s">
        <v>55</v>
      </c>
      <c r="D2270" s="71" t="s">
        <v>50</v>
      </c>
      <c r="E2270" s="72" t="s">
        <v>40</v>
      </c>
      <c r="F2270" s="72" t="s">
        <v>16</v>
      </c>
      <c r="G2270" s="73">
        <v>4</v>
      </c>
      <c r="H2270" s="73">
        <v>141.49</v>
      </c>
      <c r="I2270" s="73">
        <v>2</v>
      </c>
      <c r="J2270" s="73">
        <v>120.67</v>
      </c>
      <c r="K2270" s="73">
        <v>2</v>
      </c>
      <c r="L2270" s="73">
        <v>20.82</v>
      </c>
      <c r="N2270" s="108">
        <f t="shared" si="72"/>
        <v>0</v>
      </c>
      <c r="O2270" s="108">
        <f t="shared" si="72"/>
        <v>0</v>
      </c>
      <c r="P2270" s="108">
        <f t="shared" si="71"/>
        <v>0</v>
      </c>
    </row>
    <row r="2271" spans="1:16" hidden="1" x14ac:dyDescent="0.3">
      <c r="A2271" s="71" t="s">
        <v>161</v>
      </c>
      <c r="B2271" s="71" t="s">
        <v>57</v>
      </c>
      <c r="C2271" s="71" t="s">
        <v>55</v>
      </c>
      <c r="D2271" s="71" t="s">
        <v>78</v>
      </c>
      <c r="E2271" s="72" t="s">
        <v>37</v>
      </c>
      <c r="F2271" s="72" t="s">
        <v>26</v>
      </c>
      <c r="G2271" s="73">
        <v>6</v>
      </c>
      <c r="H2271" s="73">
        <v>141.41</v>
      </c>
      <c r="I2271" s="73">
        <v>0</v>
      </c>
      <c r="J2271" s="73">
        <v>0</v>
      </c>
      <c r="K2271" s="73">
        <v>6</v>
      </c>
      <c r="L2271" s="73">
        <v>141.41</v>
      </c>
      <c r="N2271" s="108">
        <f t="shared" si="72"/>
        <v>0</v>
      </c>
      <c r="O2271" s="108">
        <f t="shared" si="72"/>
        <v>0</v>
      </c>
      <c r="P2271" s="108">
        <f t="shared" si="71"/>
        <v>0</v>
      </c>
    </row>
    <row r="2272" spans="1:16" hidden="1" x14ac:dyDescent="0.3">
      <c r="A2272" s="71" t="s">
        <v>144</v>
      </c>
      <c r="B2272" s="71" t="s">
        <v>57</v>
      </c>
      <c r="C2272" s="71" t="s">
        <v>55</v>
      </c>
      <c r="D2272" s="71" t="s">
        <v>47</v>
      </c>
      <c r="E2272" s="72" t="s">
        <v>24</v>
      </c>
      <c r="F2272" s="72" t="s">
        <v>16</v>
      </c>
      <c r="G2272" s="73">
        <v>2</v>
      </c>
      <c r="H2272" s="73">
        <v>141.38999999999999</v>
      </c>
      <c r="I2272" s="73">
        <v>0</v>
      </c>
      <c r="J2272" s="73">
        <v>0</v>
      </c>
      <c r="K2272" s="73">
        <v>2</v>
      </c>
      <c r="L2272" s="73">
        <v>141.38999999999999</v>
      </c>
      <c r="N2272" s="108">
        <f t="shared" si="72"/>
        <v>0</v>
      </c>
      <c r="O2272" s="108">
        <f t="shared" si="72"/>
        <v>0</v>
      </c>
      <c r="P2272" s="108">
        <f t="shared" si="71"/>
        <v>0</v>
      </c>
    </row>
    <row r="2273" spans="1:16" hidden="1" x14ac:dyDescent="0.3">
      <c r="A2273" s="71" t="s">
        <v>161</v>
      </c>
      <c r="B2273" s="71" t="s">
        <v>129</v>
      </c>
      <c r="C2273" s="71" t="s">
        <v>55</v>
      </c>
      <c r="D2273" s="71" t="s">
        <v>79</v>
      </c>
      <c r="E2273" s="72" t="s">
        <v>40</v>
      </c>
      <c r="F2273" s="72" t="s">
        <v>16</v>
      </c>
      <c r="G2273" s="73">
        <v>3</v>
      </c>
      <c r="H2273" s="73">
        <v>141.30000000000001</v>
      </c>
      <c r="I2273" s="73">
        <v>1</v>
      </c>
      <c r="J2273" s="73">
        <v>88.12</v>
      </c>
      <c r="K2273" s="73">
        <v>2</v>
      </c>
      <c r="L2273" s="73">
        <v>53.18</v>
      </c>
      <c r="N2273" s="108">
        <f t="shared" si="72"/>
        <v>0</v>
      </c>
      <c r="O2273" s="108">
        <f t="shared" si="72"/>
        <v>0</v>
      </c>
      <c r="P2273" s="108">
        <f t="shared" si="71"/>
        <v>0</v>
      </c>
    </row>
    <row r="2274" spans="1:16" hidden="1" x14ac:dyDescent="0.3">
      <c r="A2274" s="71" t="s">
        <v>143</v>
      </c>
      <c r="B2274" s="71" t="s">
        <v>57</v>
      </c>
      <c r="C2274" s="71" t="s">
        <v>55</v>
      </c>
      <c r="D2274" s="71" t="s">
        <v>56</v>
      </c>
      <c r="E2274" s="72" t="s">
        <v>40</v>
      </c>
      <c r="F2274" s="72" t="s">
        <v>26</v>
      </c>
      <c r="G2274" s="73">
        <v>1</v>
      </c>
      <c r="H2274" s="73">
        <v>141.19</v>
      </c>
      <c r="I2274" s="73">
        <v>0</v>
      </c>
      <c r="J2274" s="73">
        <v>0</v>
      </c>
      <c r="K2274" s="73">
        <v>1</v>
      </c>
      <c r="L2274" s="73">
        <v>141.19</v>
      </c>
      <c r="N2274" s="108">
        <f t="shared" si="72"/>
        <v>0</v>
      </c>
      <c r="O2274" s="108">
        <f t="shared" si="72"/>
        <v>0</v>
      </c>
      <c r="P2274" s="108">
        <f t="shared" si="71"/>
        <v>0</v>
      </c>
    </row>
    <row r="2275" spans="1:16" hidden="1" x14ac:dyDescent="0.3">
      <c r="A2275" s="71" t="s">
        <v>132</v>
      </c>
      <c r="B2275" s="71" t="s">
        <v>12</v>
      </c>
      <c r="C2275" s="71" t="s">
        <v>22</v>
      </c>
      <c r="D2275" s="71" t="s">
        <v>72</v>
      </c>
      <c r="E2275" s="72" t="s">
        <v>28</v>
      </c>
      <c r="F2275" s="72" t="s">
        <v>4</v>
      </c>
      <c r="G2275" s="73">
        <v>5</v>
      </c>
      <c r="H2275" s="73">
        <v>141.16</v>
      </c>
      <c r="I2275" s="73">
        <v>2</v>
      </c>
      <c r="J2275" s="73">
        <v>65.400000000000006</v>
      </c>
      <c r="K2275" s="73">
        <v>3</v>
      </c>
      <c r="L2275" s="73">
        <v>75.760000000000005</v>
      </c>
      <c r="N2275" s="108">
        <f t="shared" si="72"/>
        <v>0</v>
      </c>
      <c r="O2275" s="108">
        <f t="shared" si="72"/>
        <v>0</v>
      </c>
      <c r="P2275" s="108">
        <f t="shared" si="71"/>
        <v>0</v>
      </c>
    </row>
    <row r="2276" spans="1:16" hidden="1" x14ac:dyDescent="0.3">
      <c r="A2276" s="71" t="s">
        <v>161</v>
      </c>
      <c r="B2276" s="71" t="s">
        <v>12</v>
      </c>
      <c r="C2276" s="71" t="s">
        <v>55</v>
      </c>
      <c r="D2276" s="71" t="s">
        <v>60</v>
      </c>
      <c r="E2276" s="72" t="s">
        <v>40</v>
      </c>
      <c r="F2276" s="72" t="s">
        <v>26</v>
      </c>
      <c r="G2276" s="73">
        <v>3</v>
      </c>
      <c r="H2276" s="73">
        <v>140.87</v>
      </c>
      <c r="I2276" s="73">
        <v>1</v>
      </c>
      <c r="J2276" s="73">
        <v>46.7</v>
      </c>
      <c r="K2276" s="73">
        <v>2</v>
      </c>
      <c r="L2276" s="73">
        <v>94.17</v>
      </c>
      <c r="N2276" s="108">
        <f t="shared" si="72"/>
        <v>0</v>
      </c>
      <c r="O2276" s="108">
        <f t="shared" si="72"/>
        <v>0</v>
      </c>
      <c r="P2276" s="108">
        <f t="shared" si="71"/>
        <v>0</v>
      </c>
    </row>
    <row r="2277" spans="1:16" hidden="1" x14ac:dyDescent="0.3">
      <c r="A2277" s="71" t="s">
        <v>157</v>
      </c>
      <c r="B2277" s="71" t="s">
        <v>12</v>
      </c>
      <c r="C2277" s="71" t="s">
        <v>55</v>
      </c>
      <c r="D2277" s="71" t="s">
        <v>49</v>
      </c>
      <c r="E2277" s="72" t="s">
        <v>40</v>
      </c>
      <c r="F2277" s="72" t="s">
        <v>16</v>
      </c>
      <c r="G2277" s="73">
        <v>4</v>
      </c>
      <c r="H2277" s="73">
        <v>140.54</v>
      </c>
      <c r="I2277" s="73">
        <v>2</v>
      </c>
      <c r="J2277" s="73">
        <v>117.9</v>
      </c>
      <c r="K2277" s="73">
        <v>2</v>
      </c>
      <c r="L2277" s="73">
        <v>22.64</v>
      </c>
      <c r="N2277" s="108">
        <f t="shared" si="72"/>
        <v>0</v>
      </c>
      <c r="O2277" s="108">
        <f t="shared" si="72"/>
        <v>0</v>
      </c>
      <c r="P2277" s="108">
        <f t="shared" si="71"/>
        <v>0</v>
      </c>
    </row>
    <row r="2278" spans="1:16" hidden="1" x14ac:dyDescent="0.3">
      <c r="A2278" s="71" t="s">
        <v>163</v>
      </c>
      <c r="B2278" s="71" t="s">
        <v>12</v>
      </c>
      <c r="C2278" s="71" t="s">
        <v>55</v>
      </c>
      <c r="D2278" s="71" t="s">
        <v>79</v>
      </c>
      <c r="E2278" s="72" t="s">
        <v>24</v>
      </c>
      <c r="F2278" s="72" t="s">
        <v>21</v>
      </c>
      <c r="G2278" s="73">
        <v>2</v>
      </c>
      <c r="H2278" s="73">
        <v>140.28</v>
      </c>
      <c r="I2278" s="73">
        <v>0</v>
      </c>
      <c r="J2278" s="73">
        <v>0</v>
      </c>
      <c r="K2278" s="73">
        <v>2</v>
      </c>
      <c r="L2278" s="73">
        <v>140.28</v>
      </c>
      <c r="N2278" s="108">
        <f t="shared" si="72"/>
        <v>0</v>
      </c>
      <c r="O2278" s="108">
        <f t="shared" si="72"/>
        <v>0</v>
      </c>
      <c r="P2278" s="108">
        <f t="shared" si="71"/>
        <v>0</v>
      </c>
    </row>
    <row r="2279" spans="1:16" hidden="1" x14ac:dyDescent="0.3">
      <c r="A2279" s="71" t="s">
        <v>142</v>
      </c>
      <c r="B2279" s="71" t="s">
        <v>57</v>
      </c>
      <c r="C2279" s="71" t="s">
        <v>55</v>
      </c>
      <c r="D2279" s="71" t="s">
        <v>46</v>
      </c>
      <c r="E2279" s="72" t="s">
        <v>18</v>
      </c>
      <c r="F2279" s="72" t="s">
        <v>21</v>
      </c>
      <c r="G2279" s="73">
        <v>16</v>
      </c>
      <c r="H2279" s="73">
        <v>140.18</v>
      </c>
      <c r="I2279" s="73">
        <v>2</v>
      </c>
      <c r="J2279" s="73">
        <v>40.200000000000003</v>
      </c>
      <c r="K2279" s="73">
        <v>14</v>
      </c>
      <c r="L2279" s="73">
        <v>99.98</v>
      </c>
      <c r="N2279" s="108">
        <f t="shared" si="72"/>
        <v>0</v>
      </c>
      <c r="O2279" s="108">
        <f t="shared" si="72"/>
        <v>0</v>
      </c>
      <c r="P2279" s="108">
        <f t="shared" si="71"/>
        <v>0</v>
      </c>
    </row>
    <row r="2280" spans="1:16" hidden="1" x14ac:dyDescent="0.3">
      <c r="A2280" s="71" t="s">
        <v>154</v>
      </c>
      <c r="B2280" s="71" t="s">
        <v>129</v>
      </c>
      <c r="C2280" s="71" t="s">
        <v>55</v>
      </c>
      <c r="D2280" s="71" t="s">
        <v>54</v>
      </c>
      <c r="E2280" s="72" t="s">
        <v>15</v>
      </c>
      <c r="F2280" s="72" t="s">
        <v>16</v>
      </c>
      <c r="G2280" s="73">
        <v>1</v>
      </c>
      <c r="H2280" s="73">
        <v>139.91999999999999</v>
      </c>
      <c r="I2280" s="73">
        <v>0</v>
      </c>
      <c r="J2280" s="73">
        <v>0</v>
      </c>
      <c r="K2280" s="73">
        <v>1</v>
      </c>
      <c r="L2280" s="73">
        <v>139.91999999999999</v>
      </c>
      <c r="N2280" s="108">
        <f t="shared" si="72"/>
        <v>0</v>
      </c>
      <c r="O2280" s="108">
        <f t="shared" si="72"/>
        <v>0</v>
      </c>
      <c r="P2280" s="108">
        <f t="shared" si="71"/>
        <v>0</v>
      </c>
    </row>
    <row r="2281" spans="1:16" x14ac:dyDescent="0.3">
      <c r="A2281" s="71" t="s">
        <v>131</v>
      </c>
      <c r="B2281" s="71" t="s">
        <v>12</v>
      </c>
      <c r="C2281" s="71" t="s">
        <v>22</v>
      </c>
      <c r="D2281" s="71" t="s">
        <v>51</v>
      </c>
      <c r="E2281" s="72" t="s">
        <v>37</v>
      </c>
      <c r="F2281" s="72" t="s">
        <v>21</v>
      </c>
      <c r="G2281" s="91">
        <v>9</v>
      </c>
      <c r="H2281" s="73">
        <v>139.84</v>
      </c>
      <c r="I2281" s="91">
        <v>3</v>
      </c>
      <c r="J2281" s="73">
        <v>30.71</v>
      </c>
      <c r="K2281" s="91">
        <v>6</v>
      </c>
      <c r="L2281" s="73">
        <v>109.13</v>
      </c>
      <c r="N2281" s="108">
        <f t="shared" si="72"/>
        <v>0</v>
      </c>
      <c r="O2281" s="108">
        <f t="shared" si="72"/>
        <v>0</v>
      </c>
      <c r="P2281" s="108">
        <f t="shared" si="71"/>
        <v>0</v>
      </c>
    </row>
    <row r="2282" spans="1:16" hidden="1" x14ac:dyDescent="0.3">
      <c r="A2282" s="71" t="s">
        <v>154</v>
      </c>
      <c r="B2282" s="71" t="s">
        <v>57</v>
      </c>
      <c r="C2282" s="71" t="s">
        <v>55</v>
      </c>
      <c r="D2282" s="71" t="s">
        <v>68</v>
      </c>
      <c r="E2282" s="72" t="s">
        <v>24</v>
      </c>
      <c r="F2282" s="72" t="s">
        <v>16</v>
      </c>
      <c r="G2282" s="73">
        <v>2</v>
      </c>
      <c r="H2282" s="73">
        <v>139.82</v>
      </c>
      <c r="I2282" s="73">
        <v>0</v>
      </c>
      <c r="J2282" s="73">
        <v>0</v>
      </c>
      <c r="K2282" s="73">
        <v>2</v>
      </c>
      <c r="L2282" s="73">
        <v>139.82</v>
      </c>
      <c r="N2282" s="108">
        <f t="shared" si="72"/>
        <v>0</v>
      </c>
      <c r="O2282" s="108">
        <f t="shared" si="72"/>
        <v>0</v>
      </c>
      <c r="P2282" s="108">
        <f t="shared" si="71"/>
        <v>0</v>
      </c>
    </row>
    <row r="2283" spans="1:16" hidden="1" x14ac:dyDescent="0.3">
      <c r="A2283" s="71" t="s">
        <v>142</v>
      </c>
      <c r="B2283" s="71" t="s">
        <v>57</v>
      </c>
      <c r="C2283" s="71" t="s">
        <v>55</v>
      </c>
      <c r="D2283" s="71" t="s">
        <v>59</v>
      </c>
      <c r="E2283" s="72" t="s">
        <v>37</v>
      </c>
      <c r="F2283" s="72" t="s">
        <v>21</v>
      </c>
      <c r="G2283" s="73">
        <v>1</v>
      </c>
      <c r="H2283" s="73">
        <v>139.66999999999999</v>
      </c>
      <c r="I2283" s="73">
        <v>0</v>
      </c>
      <c r="J2283" s="73">
        <v>0</v>
      </c>
      <c r="K2283" s="73">
        <v>1</v>
      </c>
      <c r="L2283" s="73">
        <v>139.66999999999999</v>
      </c>
      <c r="N2283" s="108">
        <f t="shared" si="72"/>
        <v>0</v>
      </c>
      <c r="O2283" s="108">
        <f t="shared" si="72"/>
        <v>0</v>
      </c>
      <c r="P2283" s="108">
        <f t="shared" si="71"/>
        <v>0</v>
      </c>
    </row>
    <row r="2284" spans="1:16" hidden="1" x14ac:dyDescent="0.3">
      <c r="A2284" s="71" t="s">
        <v>154</v>
      </c>
      <c r="B2284" s="71" t="s">
        <v>12</v>
      </c>
      <c r="C2284" s="71" t="s">
        <v>55</v>
      </c>
      <c r="D2284" s="71" t="s">
        <v>91</v>
      </c>
      <c r="E2284" s="72" t="s">
        <v>15</v>
      </c>
      <c r="F2284" s="72" t="s">
        <v>21</v>
      </c>
      <c r="G2284" s="73">
        <v>1</v>
      </c>
      <c r="H2284" s="73">
        <v>139.41999999999999</v>
      </c>
      <c r="I2284" s="73">
        <v>0</v>
      </c>
      <c r="J2284" s="73">
        <v>0</v>
      </c>
      <c r="K2284" s="73">
        <v>1</v>
      </c>
      <c r="L2284" s="73">
        <v>139.41999999999999</v>
      </c>
      <c r="N2284" s="108">
        <f t="shared" si="72"/>
        <v>0</v>
      </c>
      <c r="O2284" s="108">
        <f t="shared" si="72"/>
        <v>0</v>
      </c>
      <c r="P2284" s="108">
        <f t="shared" si="71"/>
        <v>0</v>
      </c>
    </row>
    <row r="2285" spans="1:16" hidden="1" x14ac:dyDescent="0.3">
      <c r="A2285" s="71" t="s">
        <v>163</v>
      </c>
      <c r="B2285" s="71" t="s">
        <v>57</v>
      </c>
      <c r="C2285" s="71" t="s">
        <v>55</v>
      </c>
      <c r="D2285" s="71" t="s">
        <v>76</v>
      </c>
      <c r="E2285" s="72" t="s">
        <v>20</v>
      </c>
      <c r="F2285" s="72" t="s">
        <v>16</v>
      </c>
      <c r="G2285" s="73">
        <v>5</v>
      </c>
      <c r="H2285" s="73">
        <v>139.38999999999999</v>
      </c>
      <c r="I2285" s="73">
        <v>1</v>
      </c>
      <c r="J2285" s="73">
        <v>23.32</v>
      </c>
      <c r="K2285" s="73">
        <v>4</v>
      </c>
      <c r="L2285" s="73">
        <v>116.07</v>
      </c>
      <c r="N2285" s="108">
        <f t="shared" si="72"/>
        <v>0</v>
      </c>
      <c r="O2285" s="108">
        <f t="shared" si="72"/>
        <v>0</v>
      </c>
      <c r="P2285" s="108">
        <f t="shared" si="71"/>
        <v>0</v>
      </c>
    </row>
    <row r="2286" spans="1:16" hidden="1" x14ac:dyDescent="0.3">
      <c r="A2286" s="71" t="s">
        <v>137</v>
      </c>
      <c r="B2286" s="71" t="s">
        <v>12</v>
      </c>
      <c r="C2286" s="71" t="s">
        <v>13</v>
      </c>
      <c r="D2286" s="71" t="s">
        <v>46</v>
      </c>
      <c r="E2286" s="72" t="s">
        <v>25</v>
      </c>
      <c r="F2286" s="72" t="s">
        <v>26</v>
      </c>
      <c r="G2286" s="73">
        <v>6</v>
      </c>
      <c r="H2286" s="73">
        <v>139.13999999999999</v>
      </c>
      <c r="I2286" s="73">
        <v>0</v>
      </c>
      <c r="J2286" s="73">
        <v>0</v>
      </c>
      <c r="K2286" s="73">
        <v>6</v>
      </c>
      <c r="L2286" s="73">
        <v>139.13999999999999</v>
      </c>
      <c r="N2286" s="108">
        <f t="shared" si="72"/>
        <v>0</v>
      </c>
      <c r="O2286" s="108">
        <f t="shared" si="72"/>
        <v>0</v>
      </c>
      <c r="P2286" s="108">
        <f t="shared" si="71"/>
        <v>0</v>
      </c>
    </row>
    <row r="2287" spans="1:16" hidden="1" x14ac:dyDescent="0.3">
      <c r="A2287" s="71" t="s">
        <v>146</v>
      </c>
      <c r="B2287" s="71" t="s">
        <v>12</v>
      </c>
      <c r="C2287" s="71" t="s">
        <v>55</v>
      </c>
      <c r="D2287" s="71" t="s">
        <v>50</v>
      </c>
      <c r="E2287" s="72" t="s">
        <v>24</v>
      </c>
      <c r="F2287" s="72" t="s">
        <v>16</v>
      </c>
      <c r="G2287" s="73">
        <v>2</v>
      </c>
      <c r="H2287" s="73">
        <v>139.06</v>
      </c>
      <c r="I2287" s="73">
        <v>0</v>
      </c>
      <c r="J2287" s="73">
        <v>0</v>
      </c>
      <c r="K2287" s="73">
        <v>2</v>
      </c>
      <c r="L2287" s="73">
        <v>139.06</v>
      </c>
      <c r="N2287" s="108">
        <f t="shared" si="72"/>
        <v>0</v>
      </c>
      <c r="O2287" s="108">
        <f t="shared" si="72"/>
        <v>0</v>
      </c>
      <c r="P2287" s="108">
        <f t="shared" si="71"/>
        <v>0</v>
      </c>
    </row>
    <row r="2288" spans="1:16" hidden="1" x14ac:dyDescent="0.3">
      <c r="A2288" s="71" t="s">
        <v>154</v>
      </c>
      <c r="B2288" s="71" t="s">
        <v>12</v>
      </c>
      <c r="C2288" s="71" t="s">
        <v>55</v>
      </c>
      <c r="D2288" s="71" t="s">
        <v>81</v>
      </c>
      <c r="E2288" s="72" t="s">
        <v>40</v>
      </c>
      <c r="F2288" s="72" t="s">
        <v>21</v>
      </c>
      <c r="G2288" s="73">
        <v>3</v>
      </c>
      <c r="H2288" s="73">
        <v>139.06</v>
      </c>
      <c r="I2288" s="73">
        <v>1</v>
      </c>
      <c r="J2288" s="73">
        <v>54.04</v>
      </c>
      <c r="K2288" s="73">
        <v>2</v>
      </c>
      <c r="L2288" s="73">
        <v>85.02</v>
      </c>
      <c r="N2288" s="108">
        <f t="shared" si="72"/>
        <v>0</v>
      </c>
      <c r="O2288" s="108">
        <f t="shared" si="72"/>
        <v>0</v>
      </c>
      <c r="P2288" s="108">
        <f t="shared" si="71"/>
        <v>0</v>
      </c>
    </row>
    <row r="2289" spans="1:16" hidden="1" x14ac:dyDescent="0.3">
      <c r="A2289" s="71" t="s">
        <v>163</v>
      </c>
      <c r="B2289" s="71" t="s">
        <v>12</v>
      </c>
      <c r="C2289" s="71" t="s">
        <v>13</v>
      </c>
      <c r="D2289" s="71" t="s">
        <v>35</v>
      </c>
      <c r="E2289" s="72" t="s">
        <v>18</v>
      </c>
      <c r="F2289" s="72" t="s">
        <v>21</v>
      </c>
      <c r="G2289" s="73">
        <v>17</v>
      </c>
      <c r="H2289" s="73">
        <v>139</v>
      </c>
      <c r="I2289" s="73">
        <v>0</v>
      </c>
      <c r="J2289" s="73">
        <v>0</v>
      </c>
      <c r="K2289" s="73">
        <v>17</v>
      </c>
      <c r="L2289" s="73">
        <v>139</v>
      </c>
      <c r="N2289" s="108">
        <f t="shared" si="72"/>
        <v>0</v>
      </c>
      <c r="O2289" s="108">
        <f t="shared" si="72"/>
        <v>0</v>
      </c>
      <c r="P2289" s="108">
        <f t="shared" si="71"/>
        <v>0</v>
      </c>
    </row>
    <row r="2290" spans="1:16" hidden="1" x14ac:dyDescent="0.3">
      <c r="A2290" s="71" t="s">
        <v>154</v>
      </c>
      <c r="B2290" s="71" t="s">
        <v>12</v>
      </c>
      <c r="C2290" s="71" t="s">
        <v>55</v>
      </c>
      <c r="D2290" s="71" t="s">
        <v>75</v>
      </c>
      <c r="E2290" s="72" t="s">
        <v>37</v>
      </c>
      <c r="F2290" s="72" t="s">
        <v>26</v>
      </c>
      <c r="G2290" s="73">
        <v>11</v>
      </c>
      <c r="H2290" s="73">
        <v>138.68</v>
      </c>
      <c r="I2290" s="73">
        <v>10</v>
      </c>
      <c r="J2290" s="73">
        <v>125.24</v>
      </c>
      <c r="K2290" s="73">
        <v>1</v>
      </c>
      <c r="L2290" s="73">
        <v>13.44</v>
      </c>
      <c r="N2290" s="108">
        <f t="shared" si="72"/>
        <v>0</v>
      </c>
      <c r="O2290" s="108">
        <f t="shared" si="72"/>
        <v>0</v>
      </c>
      <c r="P2290" s="108">
        <f t="shared" si="71"/>
        <v>0</v>
      </c>
    </row>
    <row r="2291" spans="1:16" hidden="1" x14ac:dyDescent="0.3">
      <c r="A2291" s="71" t="s">
        <v>163</v>
      </c>
      <c r="B2291" s="71" t="s">
        <v>57</v>
      </c>
      <c r="C2291" s="71" t="s">
        <v>55</v>
      </c>
      <c r="D2291" s="71" t="s">
        <v>69</v>
      </c>
      <c r="E2291" s="72" t="s">
        <v>15</v>
      </c>
      <c r="F2291" s="72" t="s">
        <v>4</v>
      </c>
      <c r="G2291" s="73">
        <v>2</v>
      </c>
      <c r="H2291" s="73">
        <v>138.59</v>
      </c>
      <c r="I2291" s="73">
        <v>0</v>
      </c>
      <c r="J2291" s="73">
        <v>0</v>
      </c>
      <c r="K2291" s="73">
        <v>2</v>
      </c>
      <c r="L2291" s="73">
        <v>138.59</v>
      </c>
      <c r="N2291" s="108">
        <f t="shared" si="72"/>
        <v>0</v>
      </c>
      <c r="O2291" s="108">
        <f t="shared" si="72"/>
        <v>0</v>
      </c>
      <c r="P2291" s="108">
        <f t="shared" si="71"/>
        <v>0</v>
      </c>
    </row>
    <row r="2292" spans="1:16" hidden="1" x14ac:dyDescent="0.3">
      <c r="A2292" s="71" t="s">
        <v>154</v>
      </c>
      <c r="B2292" s="71" t="s">
        <v>129</v>
      </c>
      <c r="C2292" s="71" t="s">
        <v>55</v>
      </c>
      <c r="D2292" s="71" t="s">
        <v>83</v>
      </c>
      <c r="E2292" s="72" t="s">
        <v>31</v>
      </c>
      <c r="F2292" s="72" t="s">
        <v>26</v>
      </c>
      <c r="G2292" s="73">
        <v>4</v>
      </c>
      <c r="H2292" s="73">
        <v>138.58000000000001</v>
      </c>
      <c r="I2292" s="73">
        <v>0</v>
      </c>
      <c r="J2292" s="73">
        <v>0</v>
      </c>
      <c r="K2292" s="73">
        <v>4</v>
      </c>
      <c r="L2292" s="73">
        <v>138.58000000000001</v>
      </c>
      <c r="N2292" s="108">
        <f t="shared" si="72"/>
        <v>0</v>
      </c>
      <c r="O2292" s="108">
        <f t="shared" si="72"/>
        <v>0</v>
      </c>
      <c r="P2292" s="108">
        <f t="shared" si="71"/>
        <v>0</v>
      </c>
    </row>
    <row r="2293" spans="1:16" hidden="1" x14ac:dyDescent="0.3">
      <c r="A2293" s="71" t="s">
        <v>149</v>
      </c>
      <c r="B2293" s="71" t="s">
        <v>57</v>
      </c>
      <c r="C2293" s="71" t="s">
        <v>55</v>
      </c>
      <c r="D2293" s="71" t="s">
        <v>63</v>
      </c>
      <c r="E2293" s="72" t="s">
        <v>40</v>
      </c>
      <c r="F2293" s="72" t="s">
        <v>4</v>
      </c>
      <c r="G2293" s="73">
        <v>6</v>
      </c>
      <c r="H2293" s="73">
        <v>138.47</v>
      </c>
      <c r="I2293" s="73">
        <v>4</v>
      </c>
      <c r="J2293" s="73">
        <v>95.6</v>
      </c>
      <c r="K2293" s="73">
        <v>2</v>
      </c>
      <c r="L2293" s="73">
        <v>42.87</v>
      </c>
      <c r="N2293" s="108">
        <f t="shared" si="72"/>
        <v>0</v>
      </c>
      <c r="O2293" s="108">
        <f t="shared" si="72"/>
        <v>0</v>
      </c>
      <c r="P2293" s="108">
        <f t="shared" si="71"/>
        <v>0</v>
      </c>
    </row>
    <row r="2294" spans="1:16" hidden="1" x14ac:dyDescent="0.3">
      <c r="A2294" s="71" t="s">
        <v>142</v>
      </c>
      <c r="B2294" s="71" t="s">
        <v>12</v>
      </c>
      <c r="C2294" s="71" t="s">
        <v>13</v>
      </c>
      <c r="D2294" s="71" t="s">
        <v>38</v>
      </c>
      <c r="E2294" s="72" t="s">
        <v>25</v>
      </c>
      <c r="F2294" s="72" t="s">
        <v>4</v>
      </c>
      <c r="G2294" s="73">
        <v>9</v>
      </c>
      <c r="H2294" s="73">
        <v>138.46</v>
      </c>
      <c r="I2294" s="73">
        <v>1</v>
      </c>
      <c r="J2294" s="73">
        <v>24.63</v>
      </c>
      <c r="K2294" s="73">
        <v>8</v>
      </c>
      <c r="L2294" s="73">
        <v>113.83</v>
      </c>
      <c r="N2294" s="108">
        <f t="shared" si="72"/>
        <v>0</v>
      </c>
      <c r="O2294" s="108">
        <f t="shared" si="72"/>
        <v>0</v>
      </c>
      <c r="P2294" s="108">
        <f t="shared" si="71"/>
        <v>0</v>
      </c>
    </row>
    <row r="2295" spans="1:16" x14ac:dyDescent="0.3">
      <c r="A2295" s="71" t="s">
        <v>153</v>
      </c>
      <c r="B2295" s="71" t="s">
        <v>57</v>
      </c>
      <c r="C2295" s="71" t="s">
        <v>55</v>
      </c>
      <c r="D2295" s="71" t="s">
        <v>51</v>
      </c>
      <c r="E2295" s="72" t="s">
        <v>18</v>
      </c>
      <c r="F2295" s="72" t="s">
        <v>4</v>
      </c>
      <c r="G2295" s="91">
        <v>15</v>
      </c>
      <c r="H2295" s="73">
        <v>138.4</v>
      </c>
      <c r="I2295" s="91">
        <v>0</v>
      </c>
      <c r="J2295" s="73">
        <v>0</v>
      </c>
      <c r="K2295" s="91">
        <v>15</v>
      </c>
      <c r="L2295" s="73">
        <v>138.4</v>
      </c>
      <c r="N2295" s="108">
        <f t="shared" si="72"/>
        <v>0</v>
      </c>
      <c r="O2295" s="108">
        <f t="shared" si="72"/>
        <v>0</v>
      </c>
      <c r="P2295" s="108">
        <f t="shared" si="71"/>
        <v>0</v>
      </c>
    </row>
    <row r="2296" spans="1:16" hidden="1" x14ac:dyDescent="0.3">
      <c r="A2296" s="71" t="s">
        <v>142</v>
      </c>
      <c r="B2296" s="71" t="s">
        <v>57</v>
      </c>
      <c r="C2296" s="71" t="s">
        <v>55</v>
      </c>
      <c r="D2296" s="71" t="s">
        <v>79</v>
      </c>
      <c r="E2296" s="72" t="s">
        <v>5</v>
      </c>
      <c r="F2296" s="72" t="s">
        <v>16</v>
      </c>
      <c r="G2296" s="73">
        <v>1</v>
      </c>
      <c r="H2296" s="73">
        <v>138.38999999999999</v>
      </c>
      <c r="I2296" s="73">
        <v>0</v>
      </c>
      <c r="J2296" s="73">
        <v>0</v>
      </c>
      <c r="K2296" s="73">
        <v>1</v>
      </c>
      <c r="L2296" s="73">
        <v>138.38999999999999</v>
      </c>
      <c r="N2296" s="108">
        <f t="shared" si="72"/>
        <v>0</v>
      </c>
      <c r="O2296" s="108">
        <f t="shared" si="72"/>
        <v>0</v>
      </c>
      <c r="P2296" s="108">
        <f t="shared" si="71"/>
        <v>0</v>
      </c>
    </row>
    <row r="2297" spans="1:16" hidden="1" x14ac:dyDescent="0.3">
      <c r="A2297" s="71" t="s">
        <v>154</v>
      </c>
      <c r="B2297" s="71" t="s">
        <v>57</v>
      </c>
      <c r="C2297" s="71" t="s">
        <v>55</v>
      </c>
      <c r="D2297" s="71" t="s">
        <v>70</v>
      </c>
      <c r="E2297" s="72" t="s">
        <v>3</v>
      </c>
      <c r="F2297" s="72" t="s">
        <v>21</v>
      </c>
      <c r="G2297" s="73">
        <v>1</v>
      </c>
      <c r="H2297" s="73">
        <v>138.33000000000001</v>
      </c>
      <c r="I2297" s="73">
        <v>1</v>
      </c>
      <c r="J2297" s="73">
        <v>138.33000000000001</v>
      </c>
      <c r="K2297" s="73">
        <v>0</v>
      </c>
      <c r="L2297" s="73">
        <v>0</v>
      </c>
      <c r="N2297" s="108">
        <f t="shared" si="72"/>
        <v>0</v>
      </c>
      <c r="O2297" s="108">
        <f t="shared" si="72"/>
        <v>0</v>
      </c>
      <c r="P2297" s="108">
        <f t="shared" si="71"/>
        <v>0</v>
      </c>
    </row>
    <row r="2298" spans="1:16" hidden="1" x14ac:dyDescent="0.3">
      <c r="A2298" s="71" t="s">
        <v>140</v>
      </c>
      <c r="B2298" s="71" t="s">
        <v>12</v>
      </c>
      <c r="C2298" s="71" t="s">
        <v>13</v>
      </c>
      <c r="D2298" s="71" t="s">
        <v>75</v>
      </c>
      <c r="E2298" s="72" t="s">
        <v>24</v>
      </c>
      <c r="F2298" s="72" t="s">
        <v>26</v>
      </c>
      <c r="G2298" s="73">
        <v>4</v>
      </c>
      <c r="H2298" s="73">
        <v>138.11000000000001</v>
      </c>
      <c r="I2298" s="73">
        <v>2</v>
      </c>
      <c r="J2298" s="73">
        <v>32.33</v>
      </c>
      <c r="K2298" s="73">
        <v>2</v>
      </c>
      <c r="L2298" s="73">
        <v>105.78</v>
      </c>
      <c r="N2298" s="108">
        <f t="shared" si="72"/>
        <v>0</v>
      </c>
      <c r="O2298" s="108">
        <f t="shared" si="72"/>
        <v>0</v>
      </c>
      <c r="P2298" s="108">
        <f t="shared" si="71"/>
        <v>0</v>
      </c>
    </row>
    <row r="2299" spans="1:16" hidden="1" x14ac:dyDescent="0.3">
      <c r="A2299" s="71" t="s">
        <v>132</v>
      </c>
      <c r="B2299" s="71" t="s">
        <v>57</v>
      </c>
      <c r="C2299" s="71" t="s">
        <v>13</v>
      </c>
      <c r="D2299" s="71" t="s">
        <v>59</v>
      </c>
      <c r="E2299" s="72" t="s">
        <v>40</v>
      </c>
      <c r="F2299" s="72" t="s">
        <v>4</v>
      </c>
      <c r="G2299" s="73">
        <v>1</v>
      </c>
      <c r="H2299" s="73">
        <v>138.06</v>
      </c>
      <c r="I2299" s="73">
        <v>0</v>
      </c>
      <c r="J2299" s="73">
        <v>0</v>
      </c>
      <c r="K2299" s="73">
        <v>1</v>
      </c>
      <c r="L2299" s="73">
        <v>138.06</v>
      </c>
      <c r="N2299" s="108">
        <f t="shared" si="72"/>
        <v>0</v>
      </c>
      <c r="O2299" s="108">
        <f t="shared" si="72"/>
        <v>0</v>
      </c>
      <c r="P2299" s="108">
        <f t="shared" si="71"/>
        <v>0</v>
      </c>
    </row>
    <row r="2300" spans="1:16" hidden="1" x14ac:dyDescent="0.3">
      <c r="A2300" s="71" t="s">
        <v>135</v>
      </c>
      <c r="B2300" s="71" t="s">
        <v>12</v>
      </c>
      <c r="C2300" s="71" t="s">
        <v>13</v>
      </c>
      <c r="D2300" s="71" t="s">
        <v>56</v>
      </c>
      <c r="E2300" s="72" t="s">
        <v>25</v>
      </c>
      <c r="F2300" s="72" t="s">
        <v>26</v>
      </c>
      <c r="G2300" s="73">
        <v>8</v>
      </c>
      <c r="H2300" s="73">
        <v>137.97</v>
      </c>
      <c r="I2300" s="73">
        <v>1</v>
      </c>
      <c r="J2300" s="73">
        <v>10.34</v>
      </c>
      <c r="K2300" s="73">
        <v>7</v>
      </c>
      <c r="L2300" s="73">
        <v>127.63</v>
      </c>
      <c r="N2300" s="108">
        <f t="shared" si="72"/>
        <v>0</v>
      </c>
      <c r="O2300" s="108">
        <f t="shared" si="72"/>
        <v>0</v>
      </c>
      <c r="P2300" s="108">
        <f t="shared" si="71"/>
        <v>0</v>
      </c>
    </row>
    <row r="2301" spans="1:16" hidden="1" x14ac:dyDescent="0.3">
      <c r="A2301" s="71" t="s">
        <v>163</v>
      </c>
      <c r="B2301" s="71" t="s">
        <v>12</v>
      </c>
      <c r="C2301" s="71" t="s">
        <v>55</v>
      </c>
      <c r="D2301" s="71" t="s">
        <v>102</v>
      </c>
      <c r="E2301" s="72" t="s">
        <v>15</v>
      </c>
      <c r="F2301" s="72" t="s">
        <v>26</v>
      </c>
      <c r="G2301" s="73">
        <v>2</v>
      </c>
      <c r="H2301" s="73">
        <v>137.43</v>
      </c>
      <c r="I2301" s="73">
        <v>0</v>
      </c>
      <c r="J2301" s="73">
        <v>0</v>
      </c>
      <c r="K2301" s="73">
        <v>2</v>
      </c>
      <c r="L2301" s="73">
        <v>137.43</v>
      </c>
      <c r="N2301" s="108">
        <f t="shared" si="72"/>
        <v>0</v>
      </c>
      <c r="O2301" s="108">
        <f t="shared" si="72"/>
        <v>0</v>
      </c>
      <c r="P2301" s="108">
        <f t="shared" si="71"/>
        <v>0</v>
      </c>
    </row>
    <row r="2302" spans="1:16" hidden="1" x14ac:dyDescent="0.3">
      <c r="A2302" s="71" t="s">
        <v>163</v>
      </c>
      <c r="B2302" s="71" t="s">
        <v>12</v>
      </c>
      <c r="C2302" s="71" t="s">
        <v>55</v>
      </c>
      <c r="D2302" s="71" t="s">
        <v>73</v>
      </c>
      <c r="E2302" s="72" t="s">
        <v>40</v>
      </c>
      <c r="F2302" s="72" t="s">
        <v>21</v>
      </c>
      <c r="G2302" s="73">
        <v>18</v>
      </c>
      <c r="H2302" s="73">
        <v>137.19</v>
      </c>
      <c r="I2302" s="73">
        <v>17</v>
      </c>
      <c r="J2302" s="73">
        <v>110.61</v>
      </c>
      <c r="K2302" s="73">
        <v>1</v>
      </c>
      <c r="L2302" s="73">
        <v>26.58</v>
      </c>
      <c r="N2302" s="108">
        <f t="shared" si="72"/>
        <v>0</v>
      </c>
      <c r="O2302" s="108">
        <f t="shared" si="72"/>
        <v>0</v>
      </c>
      <c r="P2302" s="108">
        <f t="shared" si="71"/>
        <v>0</v>
      </c>
    </row>
    <row r="2303" spans="1:16" hidden="1" x14ac:dyDescent="0.3">
      <c r="A2303" s="71" t="s">
        <v>142</v>
      </c>
      <c r="B2303" s="71" t="s">
        <v>12</v>
      </c>
      <c r="C2303" s="71" t="s">
        <v>13</v>
      </c>
      <c r="D2303" s="71" t="s">
        <v>35</v>
      </c>
      <c r="E2303" s="72" t="s">
        <v>31</v>
      </c>
      <c r="F2303" s="72" t="s">
        <v>26</v>
      </c>
      <c r="G2303" s="73">
        <v>4</v>
      </c>
      <c r="H2303" s="73">
        <v>136.97</v>
      </c>
      <c r="I2303" s="73">
        <v>0</v>
      </c>
      <c r="J2303" s="73">
        <v>0</v>
      </c>
      <c r="K2303" s="73">
        <v>4</v>
      </c>
      <c r="L2303" s="73">
        <v>136.97</v>
      </c>
      <c r="N2303" s="108">
        <f t="shared" si="72"/>
        <v>0</v>
      </c>
      <c r="O2303" s="108">
        <f t="shared" si="72"/>
        <v>0</v>
      </c>
      <c r="P2303" s="108">
        <f t="shared" si="71"/>
        <v>0</v>
      </c>
    </row>
    <row r="2304" spans="1:16" hidden="1" x14ac:dyDescent="0.3">
      <c r="A2304" s="71" t="s">
        <v>154</v>
      </c>
      <c r="B2304" s="71" t="s">
        <v>129</v>
      </c>
      <c r="C2304" s="71" t="s">
        <v>55</v>
      </c>
      <c r="D2304" s="71" t="s">
        <v>38</v>
      </c>
      <c r="E2304" s="72" t="s">
        <v>20</v>
      </c>
      <c r="F2304" s="72" t="s">
        <v>16</v>
      </c>
      <c r="G2304" s="73">
        <v>2</v>
      </c>
      <c r="H2304" s="73">
        <v>136.94</v>
      </c>
      <c r="I2304" s="73">
        <v>1</v>
      </c>
      <c r="J2304" s="73">
        <v>92.84</v>
      </c>
      <c r="K2304" s="73">
        <v>1</v>
      </c>
      <c r="L2304" s="73">
        <v>44.1</v>
      </c>
      <c r="N2304" s="108">
        <f t="shared" si="72"/>
        <v>0</v>
      </c>
      <c r="O2304" s="108">
        <f t="shared" si="72"/>
        <v>0</v>
      </c>
      <c r="P2304" s="108">
        <f t="shared" si="71"/>
        <v>0</v>
      </c>
    </row>
    <row r="2305" spans="1:16" hidden="1" x14ac:dyDescent="0.3">
      <c r="A2305" s="71" t="s">
        <v>161</v>
      </c>
      <c r="B2305" s="71" t="s">
        <v>12</v>
      </c>
      <c r="C2305" s="71" t="s">
        <v>55</v>
      </c>
      <c r="D2305" s="71" t="s">
        <v>91</v>
      </c>
      <c r="E2305" s="72" t="s">
        <v>37</v>
      </c>
      <c r="F2305" s="72" t="s">
        <v>26</v>
      </c>
      <c r="G2305" s="73">
        <v>6</v>
      </c>
      <c r="H2305" s="73">
        <v>136.80000000000001</v>
      </c>
      <c r="I2305" s="73">
        <v>0</v>
      </c>
      <c r="J2305" s="73">
        <v>0</v>
      </c>
      <c r="K2305" s="73">
        <v>6</v>
      </c>
      <c r="L2305" s="73">
        <v>136.80000000000001</v>
      </c>
      <c r="N2305" s="108">
        <f t="shared" si="72"/>
        <v>0</v>
      </c>
      <c r="O2305" s="108">
        <f t="shared" si="72"/>
        <v>0</v>
      </c>
      <c r="P2305" s="108">
        <f t="shared" si="71"/>
        <v>0</v>
      </c>
    </row>
    <row r="2306" spans="1:16" hidden="1" x14ac:dyDescent="0.3">
      <c r="A2306" s="71" t="s">
        <v>163</v>
      </c>
      <c r="B2306" s="71" t="s">
        <v>57</v>
      </c>
      <c r="C2306" s="71" t="s">
        <v>55</v>
      </c>
      <c r="D2306" s="71" t="s">
        <v>73</v>
      </c>
      <c r="E2306" s="72" t="s">
        <v>15</v>
      </c>
      <c r="F2306" s="72" t="s">
        <v>26</v>
      </c>
      <c r="G2306" s="73">
        <v>2</v>
      </c>
      <c r="H2306" s="73">
        <v>136.78</v>
      </c>
      <c r="I2306" s="73">
        <v>0</v>
      </c>
      <c r="J2306" s="73">
        <v>0</v>
      </c>
      <c r="K2306" s="73">
        <v>2</v>
      </c>
      <c r="L2306" s="73">
        <v>136.78</v>
      </c>
      <c r="N2306" s="108">
        <f t="shared" si="72"/>
        <v>0</v>
      </c>
      <c r="O2306" s="108">
        <f t="shared" si="72"/>
        <v>0</v>
      </c>
      <c r="P2306" s="108">
        <f t="shared" si="71"/>
        <v>0</v>
      </c>
    </row>
    <row r="2307" spans="1:16" hidden="1" x14ac:dyDescent="0.3">
      <c r="A2307" s="71" t="s">
        <v>132</v>
      </c>
      <c r="B2307" s="71" t="s">
        <v>129</v>
      </c>
      <c r="C2307" s="71" t="s">
        <v>13</v>
      </c>
      <c r="D2307" s="71" t="s">
        <v>36</v>
      </c>
      <c r="E2307" s="72" t="s">
        <v>28</v>
      </c>
      <c r="F2307" s="72" t="s">
        <v>26</v>
      </c>
      <c r="G2307" s="73">
        <v>4</v>
      </c>
      <c r="H2307" s="73">
        <v>136.72</v>
      </c>
      <c r="I2307" s="73">
        <v>1</v>
      </c>
      <c r="J2307" s="73">
        <v>34.24</v>
      </c>
      <c r="K2307" s="73">
        <v>3</v>
      </c>
      <c r="L2307" s="73">
        <v>102.48</v>
      </c>
      <c r="N2307" s="108">
        <f t="shared" si="72"/>
        <v>0</v>
      </c>
      <c r="O2307" s="108">
        <f t="shared" si="72"/>
        <v>0</v>
      </c>
      <c r="P2307" s="108">
        <f t="shared" ref="P2307:P2370" si="73">H2307-L2307-J2307</f>
        <v>0</v>
      </c>
    </row>
    <row r="2308" spans="1:16" hidden="1" x14ac:dyDescent="0.3">
      <c r="A2308" s="71" t="s">
        <v>161</v>
      </c>
      <c r="B2308" s="71" t="s">
        <v>57</v>
      </c>
      <c r="C2308" s="71" t="s">
        <v>55</v>
      </c>
      <c r="D2308" s="71" t="s">
        <v>64</v>
      </c>
      <c r="E2308" s="72" t="s">
        <v>40</v>
      </c>
      <c r="F2308" s="72" t="s">
        <v>4</v>
      </c>
      <c r="G2308" s="73">
        <v>1</v>
      </c>
      <c r="H2308" s="73">
        <v>136.6</v>
      </c>
      <c r="I2308" s="73">
        <v>0</v>
      </c>
      <c r="J2308" s="73">
        <v>0</v>
      </c>
      <c r="K2308" s="73">
        <v>1</v>
      </c>
      <c r="L2308" s="73">
        <v>136.6</v>
      </c>
      <c r="N2308" s="108">
        <f t="shared" si="72"/>
        <v>0</v>
      </c>
      <c r="O2308" s="108">
        <f t="shared" si="72"/>
        <v>0</v>
      </c>
      <c r="P2308" s="108">
        <f t="shared" si="73"/>
        <v>0</v>
      </c>
    </row>
    <row r="2309" spans="1:16" hidden="1" x14ac:dyDescent="0.3">
      <c r="A2309" s="71" t="s">
        <v>151</v>
      </c>
      <c r="B2309" s="71" t="s">
        <v>12</v>
      </c>
      <c r="C2309" s="71" t="s">
        <v>53</v>
      </c>
      <c r="D2309" s="71" t="s">
        <v>50</v>
      </c>
      <c r="E2309" s="72" t="s">
        <v>40</v>
      </c>
      <c r="F2309" s="72" t="s">
        <v>26</v>
      </c>
      <c r="G2309" s="73">
        <v>6</v>
      </c>
      <c r="H2309" s="73">
        <v>136.55000000000001</v>
      </c>
      <c r="I2309" s="73">
        <v>4</v>
      </c>
      <c r="J2309" s="73">
        <v>91.93</v>
      </c>
      <c r="K2309" s="73">
        <v>2</v>
      </c>
      <c r="L2309" s="73">
        <v>44.62</v>
      </c>
      <c r="N2309" s="108">
        <f t="shared" si="72"/>
        <v>0</v>
      </c>
      <c r="O2309" s="108">
        <f t="shared" si="72"/>
        <v>0</v>
      </c>
      <c r="P2309" s="108">
        <f t="shared" si="73"/>
        <v>0</v>
      </c>
    </row>
    <row r="2310" spans="1:16" hidden="1" x14ac:dyDescent="0.3">
      <c r="A2310" s="71" t="s">
        <v>132</v>
      </c>
      <c r="B2310" s="71" t="s">
        <v>12</v>
      </c>
      <c r="C2310" s="71" t="s">
        <v>13</v>
      </c>
      <c r="D2310" s="71" t="s">
        <v>34</v>
      </c>
      <c r="E2310" s="72" t="s">
        <v>28</v>
      </c>
      <c r="F2310" s="72" t="s">
        <v>16</v>
      </c>
      <c r="G2310" s="73">
        <v>4</v>
      </c>
      <c r="H2310" s="73">
        <v>136.43</v>
      </c>
      <c r="I2310" s="73">
        <v>1</v>
      </c>
      <c r="J2310" s="73">
        <v>61.56</v>
      </c>
      <c r="K2310" s="73">
        <v>3</v>
      </c>
      <c r="L2310" s="73">
        <v>74.87</v>
      </c>
      <c r="N2310" s="108">
        <f t="shared" si="72"/>
        <v>0</v>
      </c>
      <c r="O2310" s="108">
        <f t="shared" si="72"/>
        <v>0</v>
      </c>
      <c r="P2310" s="108">
        <f t="shared" si="73"/>
        <v>0</v>
      </c>
    </row>
    <row r="2311" spans="1:16" hidden="1" x14ac:dyDescent="0.3">
      <c r="A2311" s="71" t="s">
        <v>163</v>
      </c>
      <c r="B2311" s="71" t="s">
        <v>57</v>
      </c>
      <c r="C2311" s="71" t="s">
        <v>17</v>
      </c>
      <c r="D2311" s="71" t="s">
        <v>102</v>
      </c>
      <c r="E2311" s="72" t="s">
        <v>15</v>
      </c>
      <c r="F2311" s="72" t="s">
        <v>4</v>
      </c>
      <c r="G2311" s="73">
        <v>2</v>
      </c>
      <c r="H2311" s="73">
        <v>136.4</v>
      </c>
      <c r="I2311" s="73">
        <v>0</v>
      </c>
      <c r="J2311" s="73">
        <v>0</v>
      </c>
      <c r="K2311" s="73">
        <v>2</v>
      </c>
      <c r="L2311" s="73">
        <v>136.4</v>
      </c>
      <c r="N2311" s="108">
        <f t="shared" si="72"/>
        <v>0</v>
      </c>
      <c r="O2311" s="108">
        <f t="shared" si="72"/>
        <v>0</v>
      </c>
      <c r="P2311" s="108">
        <f t="shared" si="73"/>
        <v>0</v>
      </c>
    </row>
    <row r="2312" spans="1:16" hidden="1" x14ac:dyDescent="0.3">
      <c r="A2312" s="71" t="s">
        <v>142</v>
      </c>
      <c r="B2312" s="71" t="s">
        <v>57</v>
      </c>
      <c r="C2312" s="71" t="s">
        <v>55</v>
      </c>
      <c r="D2312" s="71" t="s">
        <v>35</v>
      </c>
      <c r="E2312" s="72" t="s">
        <v>40</v>
      </c>
      <c r="F2312" s="72" t="s">
        <v>4</v>
      </c>
      <c r="G2312" s="73">
        <v>1</v>
      </c>
      <c r="H2312" s="73">
        <v>136.4</v>
      </c>
      <c r="I2312" s="73">
        <v>0</v>
      </c>
      <c r="J2312" s="73">
        <v>0</v>
      </c>
      <c r="K2312" s="73">
        <v>1</v>
      </c>
      <c r="L2312" s="73">
        <v>136.4</v>
      </c>
      <c r="N2312" s="108">
        <f t="shared" si="72"/>
        <v>0</v>
      </c>
      <c r="O2312" s="108">
        <f t="shared" si="72"/>
        <v>0</v>
      </c>
      <c r="P2312" s="108">
        <f t="shared" si="73"/>
        <v>0</v>
      </c>
    </row>
    <row r="2313" spans="1:16" hidden="1" x14ac:dyDescent="0.3">
      <c r="A2313" s="71" t="s">
        <v>140</v>
      </c>
      <c r="B2313" s="71" t="s">
        <v>57</v>
      </c>
      <c r="C2313" s="71" t="s">
        <v>13</v>
      </c>
      <c r="D2313" s="71" t="s">
        <v>48</v>
      </c>
      <c r="E2313" s="72" t="s">
        <v>20</v>
      </c>
      <c r="F2313" s="72" t="s">
        <v>4</v>
      </c>
      <c r="G2313" s="73">
        <v>4</v>
      </c>
      <c r="H2313" s="73">
        <v>136.38999999999999</v>
      </c>
      <c r="I2313" s="73">
        <v>3</v>
      </c>
      <c r="J2313" s="73">
        <v>127.86</v>
      </c>
      <c r="K2313" s="73">
        <v>1</v>
      </c>
      <c r="L2313" s="73">
        <v>8.5299999999999994</v>
      </c>
      <c r="N2313" s="108">
        <f t="shared" si="72"/>
        <v>0</v>
      </c>
      <c r="O2313" s="108">
        <f t="shared" si="72"/>
        <v>0</v>
      </c>
      <c r="P2313" s="108">
        <f t="shared" si="73"/>
        <v>0</v>
      </c>
    </row>
    <row r="2314" spans="1:16" hidden="1" x14ac:dyDescent="0.3">
      <c r="A2314" s="71" t="s">
        <v>154</v>
      </c>
      <c r="B2314" s="71" t="s">
        <v>129</v>
      </c>
      <c r="C2314" s="71" t="s">
        <v>55</v>
      </c>
      <c r="D2314" s="71" t="s">
        <v>29</v>
      </c>
      <c r="E2314" s="72" t="s">
        <v>18</v>
      </c>
      <c r="F2314" s="72" t="s">
        <v>4</v>
      </c>
      <c r="G2314" s="73">
        <v>24</v>
      </c>
      <c r="H2314" s="73">
        <v>136.38999999999999</v>
      </c>
      <c r="I2314" s="73">
        <v>8</v>
      </c>
      <c r="J2314" s="73">
        <v>59.66</v>
      </c>
      <c r="K2314" s="73">
        <v>16</v>
      </c>
      <c r="L2314" s="73">
        <v>76.73</v>
      </c>
      <c r="N2314" s="108">
        <f t="shared" si="72"/>
        <v>0</v>
      </c>
      <c r="O2314" s="108">
        <f t="shared" si="72"/>
        <v>0</v>
      </c>
      <c r="P2314" s="108">
        <f t="shared" si="73"/>
        <v>0</v>
      </c>
    </row>
    <row r="2315" spans="1:16" hidden="1" x14ac:dyDescent="0.3">
      <c r="A2315" s="71" t="s">
        <v>154</v>
      </c>
      <c r="B2315" s="71" t="s">
        <v>129</v>
      </c>
      <c r="C2315" s="71" t="s">
        <v>55</v>
      </c>
      <c r="D2315" s="71" t="s">
        <v>105</v>
      </c>
      <c r="E2315" s="72" t="s">
        <v>18</v>
      </c>
      <c r="F2315" s="72" t="s">
        <v>21</v>
      </c>
      <c r="G2315" s="73">
        <v>17</v>
      </c>
      <c r="H2315" s="73">
        <v>136.32</v>
      </c>
      <c r="I2315" s="73">
        <v>3</v>
      </c>
      <c r="J2315" s="73">
        <v>6.66</v>
      </c>
      <c r="K2315" s="73">
        <v>14</v>
      </c>
      <c r="L2315" s="73">
        <v>129.66</v>
      </c>
      <c r="N2315" s="108">
        <f t="shared" si="72"/>
        <v>0</v>
      </c>
      <c r="O2315" s="108">
        <f t="shared" si="72"/>
        <v>0</v>
      </c>
      <c r="P2315" s="108">
        <f t="shared" si="73"/>
        <v>0</v>
      </c>
    </row>
    <row r="2316" spans="1:16" hidden="1" x14ac:dyDescent="0.3">
      <c r="A2316" s="71" t="s">
        <v>142</v>
      </c>
      <c r="B2316" s="71" t="s">
        <v>12</v>
      </c>
      <c r="C2316" s="71" t="s">
        <v>13</v>
      </c>
      <c r="D2316" s="71" t="s">
        <v>19</v>
      </c>
      <c r="E2316" s="72" t="s">
        <v>40</v>
      </c>
      <c r="F2316" s="72" t="s">
        <v>4</v>
      </c>
      <c r="G2316" s="73">
        <v>4</v>
      </c>
      <c r="H2316" s="73">
        <v>136.27000000000001</v>
      </c>
      <c r="I2316" s="73">
        <v>2</v>
      </c>
      <c r="J2316" s="73">
        <v>73.39</v>
      </c>
      <c r="K2316" s="73">
        <v>2</v>
      </c>
      <c r="L2316" s="73">
        <v>62.88</v>
      </c>
      <c r="N2316" s="108">
        <f t="shared" si="72"/>
        <v>0</v>
      </c>
      <c r="O2316" s="108">
        <f t="shared" si="72"/>
        <v>0</v>
      </c>
      <c r="P2316" s="108">
        <f t="shared" si="73"/>
        <v>0</v>
      </c>
    </row>
    <row r="2317" spans="1:16" hidden="1" x14ac:dyDescent="0.3">
      <c r="A2317" s="71" t="s">
        <v>132</v>
      </c>
      <c r="B2317" s="71" t="s">
        <v>57</v>
      </c>
      <c r="C2317" s="71" t="s">
        <v>13</v>
      </c>
      <c r="D2317" s="71" t="s">
        <v>14</v>
      </c>
      <c r="E2317" s="72" t="s">
        <v>25</v>
      </c>
      <c r="F2317" s="72" t="s">
        <v>21</v>
      </c>
      <c r="G2317" s="73">
        <v>11</v>
      </c>
      <c r="H2317" s="73">
        <v>136.22</v>
      </c>
      <c r="I2317" s="73">
        <v>4</v>
      </c>
      <c r="J2317" s="73">
        <v>64.14</v>
      </c>
      <c r="K2317" s="73">
        <v>7</v>
      </c>
      <c r="L2317" s="73">
        <v>72.08</v>
      </c>
      <c r="N2317" s="108">
        <f t="shared" si="72"/>
        <v>0</v>
      </c>
      <c r="O2317" s="108">
        <f t="shared" si="72"/>
        <v>0</v>
      </c>
      <c r="P2317" s="108">
        <f t="shared" si="73"/>
        <v>0</v>
      </c>
    </row>
    <row r="2318" spans="1:16" hidden="1" x14ac:dyDescent="0.3">
      <c r="A2318" s="71" t="s">
        <v>144</v>
      </c>
      <c r="B2318" s="71" t="s">
        <v>57</v>
      </c>
      <c r="C2318" s="71" t="s">
        <v>55</v>
      </c>
      <c r="D2318" s="71" t="s">
        <v>56</v>
      </c>
      <c r="E2318" s="72" t="s">
        <v>24</v>
      </c>
      <c r="F2318" s="72" t="s">
        <v>16</v>
      </c>
      <c r="G2318" s="73">
        <v>2</v>
      </c>
      <c r="H2318" s="73">
        <v>136.11000000000001</v>
      </c>
      <c r="I2318" s="73">
        <v>0</v>
      </c>
      <c r="J2318" s="73">
        <v>0</v>
      </c>
      <c r="K2318" s="73">
        <v>2</v>
      </c>
      <c r="L2318" s="73">
        <v>136.11000000000001</v>
      </c>
      <c r="N2318" s="108">
        <f t="shared" si="72"/>
        <v>0</v>
      </c>
      <c r="O2318" s="108">
        <f t="shared" si="72"/>
        <v>0</v>
      </c>
      <c r="P2318" s="108">
        <f t="shared" si="73"/>
        <v>0</v>
      </c>
    </row>
    <row r="2319" spans="1:16" hidden="1" x14ac:dyDescent="0.3">
      <c r="A2319" s="71" t="s">
        <v>163</v>
      </c>
      <c r="B2319" s="71" t="s">
        <v>12</v>
      </c>
      <c r="C2319" s="71" t="s">
        <v>55</v>
      </c>
      <c r="D2319" s="71" t="s">
        <v>30</v>
      </c>
      <c r="E2319" s="72" t="s">
        <v>15</v>
      </c>
      <c r="F2319" s="72" t="s">
        <v>26</v>
      </c>
      <c r="G2319" s="73">
        <v>2</v>
      </c>
      <c r="H2319" s="73">
        <v>135.97999999999999</v>
      </c>
      <c r="I2319" s="73">
        <v>0</v>
      </c>
      <c r="J2319" s="73">
        <v>0</v>
      </c>
      <c r="K2319" s="73">
        <v>2</v>
      </c>
      <c r="L2319" s="73">
        <v>135.97999999999999</v>
      </c>
      <c r="N2319" s="108">
        <f t="shared" si="72"/>
        <v>0</v>
      </c>
      <c r="O2319" s="108">
        <f t="shared" si="72"/>
        <v>0</v>
      </c>
      <c r="P2319" s="108">
        <f t="shared" si="73"/>
        <v>0</v>
      </c>
    </row>
    <row r="2320" spans="1:16" hidden="1" x14ac:dyDescent="0.3">
      <c r="A2320" s="71" t="s">
        <v>132</v>
      </c>
      <c r="B2320" s="71" t="s">
        <v>12</v>
      </c>
      <c r="C2320" s="71" t="s">
        <v>13</v>
      </c>
      <c r="D2320" s="71" t="s">
        <v>95</v>
      </c>
      <c r="E2320" s="72" t="s">
        <v>37</v>
      </c>
      <c r="F2320" s="72" t="s">
        <v>16</v>
      </c>
      <c r="G2320" s="73">
        <v>7</v>
      </c>
      <c r="H2320" s="73">
        <v>135.83000000000001</v>
      </c>
      <c r="I2320" s="73">
        <v>1</v>
      </c>
      <c r="J2320" s="73">
        <v>13.22</v>
      </c>
      <c r="K2320" s="73">
        <v>6</v>
      </c>
      <c r="L2320" s="73">
        <v>122.61</v>
      </c>
      <c r="N2320" s="108">
        <f t="shared" si="72"/>
        <v>0</v>
      </c>
      <c r="O2320" s="108">
        <f t="shared" si="72"/>
        <v>0</v>
      </c>
      <c r="P2320" s="108">
        <f t="shared" si="73"/>
        <v>0</v>
      </c>
    </row>
    <row r="2321" spans="1:16" hidden="1" x14ac:dyDescent="0.3">
      <c r="A2321" s="71" t="s">
        <v>146</v>
      </c>
      <c r="B2321" s="71" t="s">
        <v>12</v>
      </c>
      <c r="C2321" s="71" t="s">
        <v>22</v>
      </c>
      <c r="D2321" s="71" t="s">
        <v>83</v>
      </c>
      <c r="E2321" s="72" t="s">
        <v>31</v>
      </c>
      <c r="F2321" s="72" t="s">
        <v>26</v>
      </c>
      <c r="G2321" s="73">
        <v>1</v>
      </c>
      <c r="H2321" s="73">
        <v>135.69</v>
      </c>
      <c r="I2321" s="73">
        <v>0</v>
      </c>
      <c r="J2321" s="73">
        <v>0</v>
      </c>
      <c r="K2321" s="73">
        <v>1</v>
      </c>
      <c r="L2321" s="73">
        <v>135.69</v>
      </c>
      <c r="N2321" s="108">
        <f t="shared" si="72"/>
        <v>0</v>
      </c>
      <c r="O2321" s="108">
        <f t="shared" si="72"/>
        <v>0</v>
      </c>
      <c r="P2321" s="108">
        <f t="shared" si="73"/>
        <v>0</v>
      </c>
    </row>
    <row r="2322" spans="1:16" hidden="1" x14ac:dyDescent="0.3">
      <c r="A2322" s="71" t="s">
        <v>154</v>
      </c>
      <c r="B2322" s="71" t="s">
        <v>12</v>
      </c>
      <c r="C2322" s="71" t="s">
        <v>55</v>
      </c>
      <c r="D2322" s="71" t="s">
        <v>118</v>
      </c>
      <c r="E2322" s="72" t="s">
        <v>3</v>
      </c>
      <c r="F2322" s="72" t="s">
        <v>16</v>
      </c>
      <c r="G2322" s="73">
        <v>32</v>
      </c>
      <c r="H2322" s="73">
        <v>135.63999999999999</v>
      </c>
      <c r="I2322" s="73">
        <v>11</v>
      </c>
      <c r="J2322" s="73">
        <v>45.7</v>
      </c>
      <c r="K2322" s="73">
        <v>21</v>
      </c>
      <c r="L2322" s="73">
        <v>89.94</v>
      </c>
      <c r="N2322" s="108">
        <f t="shared" si="72"/>
        <v>0</v>
      </c>
      <c r="O2322" s="108">
        <f t="shared" si="72"/>
        <v>0</v>
      </c>
      <c r="P2322" s="108">
        <f t="shared" si="73"/>
        <v>0</v>
      </c>
    </row>
    <row r="2323" spans="1:16" hidden="1" x14ac:dyDescent="0.3">
      <c r="A2323" s="71" t="s">
        <v>163</v>
      </c>
      <c r="B2323" s="71" t="s">
        <v>12</v>
      </c>
      <c r="C2323" s="71" t="s">
        <v>55</v>
      </c>
      <c r="D2323" s="71" t="s">
        <v>76</v>
      </c>
      <c r="E2323" s="72" t="s">
        <v>25</v>
      </c>
      <c r="F2323" s="72" t="s">
        <v>16</v>
      </c>
      <c r="G2323" s="73">
        <v>1</v>
      </c>
      <c r="H2323" s="73">
        <v>135.25</v>
      </c>
      <c r="I2323" s="73">
        <v>0</v>
      </c>
      <c r="J2323" s="73">
        <v>0</v>
      </c>
      <c r="K2323" s="73">
        <v>1</v>
      </c>
      <c r="L2323" s="73">
        <v>135.25</v>
      </c>
      <c r="N2323" s="108">
        <f t="shared" si="72"/>
        <v>0</v>
      </c>
      <c r="O2323" s="108">
        <f t="shared" si="72"/>
        <v>0</v>
      </c>
      <c r="P2323" s="108">
        <f t="shared" si="73"/>
        <v>0</v>
      </c>
    </row>
    <row r="2324" spans="1:16" hidden="1" x14ac:dyDescent="0.3">
      <c r="A2324" s="71" t="s">
        <v>135</v>
      </c>
      <c r="B2324" s="71" t="s">
        <v>57</v>
      </c>
      <c r="C2324" s="71" t="s">
        <v>13</v>
      </c>
      <c r="D2324" s="71" t="s">
        <v>39</v>
      </c>
      <c r="E2324" s="72" t="s">
        <v>15</v>
      </c>
      <c r="F2324" s="72" t="s">
        <v>4</v>
      </c>
      <c r="G2324" s="73">
        <v>2</v>
      </c>
      <c r="H2324" s="73">
        <v>135.22</v>
      </c>
      <c r="I2324" s="73">
        <v>0</v>
      </c>
      <c r="J2324" s="73">
        <v>0</v>
      </c>
      <c r="K2324" s="73">
        <v>2</v>
      </c>
      <c r="L2324" s="73">
        <v>135.22</v>
      </c>
      <c r="N2324" s="108">
        <f t="shared" ref="N2324:O2387" si="74">G2324-I2324-K2324</f>
        <v>0</v>
      </c>
      <c r="O2324" s="108">
        <f t="shared" si="74"/>
        <v>0</v>
      </c>
      <c r="P2324" s="108">
        <f t="shared" si="73"/>
        <v>0</v>
      </c>
    </row>
    <row r="2325" spans="1:16" hidden="1" x14ac:dyDescent="0.3">
      <c r="A2325" s="71" t="s">
        <v>135</v>
      </c>
      <c r="B2325" s="71" t="s">
        <v>57</v>
      </c>
      <c r="C2325" s="71" t="s">
        <v>13</v>
      </c>
      <c r="D2325" s="71" t="s">
        <v>56</v>
      </c>
      <c r="E2325" s="72" t="s">
        <v>24</v>
      </c>
      <c r="F2325" s="72" t="s">
        <v>16</v>
      </c>
      <c r="G2325" s="73">
        <v>2</v>
      </c>
      <c r="H2325" s="73">
        <v>135.18</v>
      </c>
      <c r="I2325" s="73">
        <v>0</v>
      </c>
      <c r="J2325" s="73">
        <v>0</v>
      </c>
      <c r="K2325" s="73">
        <v>2</v>
      </c>
      <c r="L2325" s="73">
        <v>135.18</v>
      </c>
      <c r="N2325" s="108">
        <f t="shared" si="74"/>
        <v>0</v>
      </c>
      <c r="O2325" s="108">
        <f t="shared" si="74"/>
        <v>0</v>
      </c>
      <c r="P2325" s="108">
        <f t="shared" si="73"/>
        <v>0</v>
      </c>
    </row>
    <row r="2326" spans="1:16" hidden="1" x14ac:dyDescent="0.3">
      <c r="A2326" s="71" t="s">
        <v>161</v>
      </c>
      <c r="B2326" s="71" t="s">
        <v>57</v>
      </c>
      <c r="C2326" s="71" t="s">
        <v>55</v>
      </c>
      <c r="D2326" s="71" t="s">
        <v>65</v>
      </c>
      <c r="E2326" s="72" t="s">
        <v>25</v>
      </c>
      <c r="F2326" s="72" t="s">
        <v>16</v>
      </c>
      <c r="G2326" s="73">
        <v>7</v>
      </c>
      <c r="H2326" s="73">
        <v>135.15</v>
      </c>
      <c r="I2326" s="73">
        <v>0</v>
      </c>
      <c r="J2326" s="73">
        <v>0</v>
      </c>
      <c r="K2326" s="73">
        <v>7</v>
      </c>
      <c r="L2326" s="73">
        <v>135.15</v>
      </c>
      <c r="N2326" s="108">
        <f t="shared" si="74"/>
        <v>0</v>
      </c>
      <c r="O2326" s="108">
        <f t="shared" si="74"/>
        <v>0</v>
      </c>
      <c r="P2326" s="108">
        <f t="shared" si="73"/>
        <v>0</v>
      </c>
    </row>
    <row r="2327" spans="1:16" hidden="1" x14ac:dyDescent="0.3">
      <c r="A2327" s="71" t="s">
        <v>132</v>
      </c>
      <c r="B2327" s="71" t="s">
        <v>12</v>
      </c>
      <c r="C2327" s="71" t="s">
        <v>53</v>
      </c>
      <c r="D2327" s="71" t="s">
        <v>93</v>
      </c>
      <c r="E2327" s="72" t="s">
        <v>28</v>
      </c>
      <c r="F2327" s="72" t="s">
        <v>4</v>
      </c>
      <c r="G2327" s="73">
        <v>4</v>
      </c>
      <c r="H2327" s="73">
        <v>135.15</v>
      </c>
      <c r="I2327" s="73">
        <v>1</v>
      </c>
      <c r="J2327" s="73">
        <v>55.15</v>
      </c>
      <c r="K2327" s="73">
        <v>3</v>
      </c>
      <c r="L2327" s="73">
        <v>80</v>
      </c>
      <c r="N2327" s="108">
        <f t="shared" si="74"/>
        <v>0</v>
      </c>
      <c r="O2327" s="108">
        <f t="shared" si="74"/>
        <v>0</v>
      </c>
      <c r="P2327" s="108">
        <f t="shared" si="73"/>
        <v>0</v>
      </c>
    </row>
    <row r="2328" spans="1:16" hidden="1" x14ac:dyDescent="0.3">
      <c r="A2328" s="71" t="s">
        <v>132</v>
      </c>
      <c r="B2328" s="71" t="s">
        <v>129</v>
      </c>
      <c r="C2328" s="71" t="s">
        <v>13</v>
      </c>
      <c r="D2328" s="71" t="s">
        <v>29</v>
      </c>
      <c r="E2328" s="72" t="s">
        <v>18</v>
      </c>
      <c r="F2328" s="72" t="s">
        <v>16</v>
      </c>
      <c r="G2328" s="73">
        <v>19</v>
      </c>
      <c r="H2328" s="73">
        <v>135.12</v>
      </c>
      <c r="I2328" s="73">
        <v>0</v>
      </c>
      <c r="J2328" s="73">
        <v>0</v>
      </c>
      <c r="K2328" s="73">
        <v>19</v>
      </c>
      <c r="L2328" s="73">
        <v>135.12</v>
      </c>
      <c r="N2328" s="108">
        <f t="shared" si="74"/>
        <v>0</v>
      </c>
      <c r="O2328" s="108">
        <f t="shared" si="74"/>
        <v>0</v>
      </c>
      <c r="P2328" s="108">
        <f t="shared" si="73"/>
        <v>0</v>
      </c>
    </row>
    <row r="2329" spans="1:16" hidden="1" x14ac:dyDescent="0.3">
      <c r="A2329" s="71" t="s">
        <v>163</v>
      </c>
      <c r="B2329" s="71" t="s">
        <v>57</v>
      </c>
      <c r="C2329" s="71" t="s">
        <v>17</v>
      </c>
      <c r="D2329" s="71" t="s">
        <v>60</v>
      </c>
      <c r="E2329" s="72" t="s">
        <v>24</v>
      </c>
      <c r="F2329" s="72" t="s">
        <v>21</v>
      </c>
      <c r="G2329" s="73">
        <v>2</v>
      </c>
      <c r="H2329" s="73">
        <v>135.1</v>
      </c>
      <c r="I2329" s="73">
        <v>0</v>
      </c>
      <c r="J2329" s="73">
        <v>0</v>
      </c>
      <c r="K2329" s="73">
        <v>2</v>
      </c>
      <c r="L2329" s="73">
        <v>135.1</v>
      </c>
      <c r="N2329" s="108">
        <f t="shared" si="74"/>
        <v>0</v>
      </c>
      <c r="O2329" s="108">
        <f t="shared" si="74"/>
        <v>0</v>
      </c>
      <c r="P2329" s="108">
        <f t="shared" si="73"/>
        <v>0</v>
      </c>
    </row>
    <row r="2330" spans="1:16" hidden="1" x14ac:dyDescent="0.3">
      <c r="A2330" s="71" t="s">
        <v>132</v>
      </c>
      <c r="B2330" s="71" t="s">
        <v>12</v>
      </c>
      <c r="C2330" s="71" t="s">
        <v>13</v>
      </c>
      <c r="D2330" s="71" t="s">
        <v>44</v>
      </c>
      <c r="E2330" s="72" t="s">
        <v>41</v>
      </c>
      <c r="F2330" s="72" t="s">
        <v>26</v>
      </c>
      <c r="G2330" s="73">
        <v>11</v>
      </c>
      <c r="H2330" s="73">
        <v>135</v>
      </c>
      <c r="I2330" s="73">
        <v>0</v>
      </c>
      <c r="J2330" s="73">
        <v>0</v>
      </c>
      <c r="K2330" s="73">
        <v>11</v>
      </c>
      <c r="L2330" s="73">
        <v>135</v>
      </c>
      <c r="N2330" s="108">
        <f t="shared" si="74"/>
        <v>0</v>
      </c>
      <c r="O2330" s="108">
        <f t="shared" si="74"/>
        <v>0</v>
      </c>
      <c r="P2330" s="108">
        <f t="shared" si="73"/>
        <v>0</v>
      </c>
    </row>
    <row r="2331" spans="1:16" hidden="1" x14ac:dyDescent="0.3">
      <c r="A2331" s="71" t="s">
        <v>163</v>
      </c>
      <c r="B2331" s="71" t="s">
        <v>12</v>
      </c>
      <c r="C2331" s="71" t="s">
        <v>55</v>
      </c>
      <c r="D2331" s="71" t="s">
        <v>104</v>
      </c>
      <c r="E2331" s="72" t="s">
        <v>25</v>
      </c>
      <c r="F2331" s="72" t="s">
        <v>21</v>
      </c>
      <c r="G2331" s="73">
        <v>7</v>
      </c>
      <c r="H2331" s="73">
        <v>134.91999999999999</v>
      </c>
      <c r="I2331" s="73">
        <v>0</v>
      </c>
      <c r="J2331" s="73">
        <v>0</v>
      </c>
      <c r="K2331" s="73">
        <v>7</v>
      </c>
      <c r="L2331" s="73">
        <v>134.91999999999999</v>
      </c>
      <c r="N2331" s="108">
        <f t="shared" si="74"/>
        <v>0</v>
      </c>
      <c r="O2331" s="108">
        <f t="shared" si="74"/>
        <v>0</v>
      </c>
      <c r="P2331" s="108">
        <f t="shared" si="73"/>
        <v>0</v>
      </c>
    </row>
    <row r="2332" spans="1:16" hidden="1" x14ac:dyDescent="0.3">
      <c r="A2332" s="71" t="s">
        <v>149</v>
      </c>
      <c r="B2332" s="71" t="s">
        <v>57</v>
      </c>
      <c r="C2332" s="71" t="s">
        <v>55</v>
      </c>
      <c r="D2332" s="71" t="s">
        <v>78</v>
      </c>
      <c r="E2332" s="72" t="s">
        <v>37</v>
      </c>
      <c r="F2332" s="72" t="s">
        <v>21</v>
      </c>
      <c r="G2332" s="73">
        <v>5</v>
      </c>
      <c r="H2332" s="73">
        <v>134.86000000000001</v>
      </c>
      <c r="I2332" s="73">
        <v>0</v>
      </c>
      <c r="J2332" s="73">
        <v>0</v>
      </c>
      <c r="K2332" s="73">
        <v>5</v>
      </c>
      <c r="L2332" s="73">
        <v>134.86000000000001</v>
      </c>
      <c r="N2332" s="108">
        <f t="shared" si="74"/>
        <v>0</v>
      </c>
      <c r="O2332" s="108">
        <f t="shared" si="74"/>
        <v>0</v>
      </c>
      <c r="P2332" s="108">
        <f t="shared" si="73"/>
        <v>0</v>
      </c>
    </row>
    <row r="2333" spans="1:16" hidden="1" x14ac:dyDescent="0.3">
      <c r="A2333" s="71" t="s">
        <v>142</v>
      </c>
      <c r="B2333" s="71" t="s">
        <v>57</v>
      </c>
      <c r="C2333" s="71" t="s">
        <v>55</v>
      </c>
      <c r="D2333" s="71" t="s">
        <v>29</v>
      </c>
      <c r="E2333" s="72" t="s">
        <v>20</v>
      </c>
      <c r="F2333" s="72" t="s">
        <v>4</v>
      </c>
      <c r="G2333" s="73">
        <v>3</v>
      </c>
      <c r="H2333" s="73">
        <v>134.82</v>
      </c>
      <c r="I2333" s="73">
        <v>0</v>
      </c>
      <c r="J2333" s="73">
        <v>0</v>
      </c>
      <c r="K2333" s="73">
        <v>3</v>
      </c>
      <c r="L2333" s="73">
        <v>134.82</v>
      </c>
      <c r="N2333" s="108">
        <f t="shared" si="74"/>
        <v>0</v>
      </c>
      <c r="O2333" s="108">
        <f t="shared" si="74"/>
        <v>0</v>
      </c>
      <c r="P2333" s="108">
        <f t="shared" si="73"/>
        <v>0</v>
      </c>
    </row>
    <row r="2334" spans="1:16" hidden="1" x14ac:dyDescent="0.3">
      <c r="A2334" s="71" t="s">
        <v>154</v>
      </c>
      <c r="B2334" s="71" t="s">
        <v>12</v>
      </c>
      <c r="C2334" s="71" t="s">
        <v>55</v>
      </c>
      <c r="D2334" s="71" t="s">
        <v>81</v>
      </c>
      <c r="E2334" s="72" t="s">
        <v>28</v>
      </c>
      <c r="F2334" s="72" t="s">
        <v>21</v>
      </c>
      <c r="G2334" s="73">
        <v>1</v>
      </c>
      <c r="H2334" s="73">
        <v>134.78</v>
      </c>
      <c r="I2334" s="73">
        <v>0</v>
      </c>
      <c r="J2334" s="73">
        <v>0</v>
      </c>
      <c r="K2334" s="73">
        <v>1</v>
      </c>
      <c r="L2334" s="73">
        <v>134.78</v>
      </c>
      <c r="N2334" s="108">
        <f t="shared" si="74"/>
        <v>0</v>
      </c>
      <c r="O2334" s="108">
        <f t="shared" si="74"/>
        <v>0</v>
      </c>
      <c r="P2334" s="108">
        <f t="shared" si="73"/>
        <v>0</v>
      </c>
    </row>
    <row r="2335" spans="1:16" hidden="1" x14ac:dyDescent="0.3">
      <c r="A2335" s="71" t="s">
        <v>140</v>
      </c>
      <c r="B2335" s="71" t="s">
        <v>57</v>
      </c>
      <c r="C2335" s="71" t="s">
        <v>13</v>
      </c>
      <c r="D2335" s="71" t="s">
        <v>85</v>
      </c>
      <c r="E2335" s="72" t="s">
        <v>37</v>
      </c>
      <c r="F2335" s="72" t="s">
        <v>16</v>
      </c>
      <c r="G2335" s="73">
        <v>5</v>
      </c>
      <c r="H2335" s="73">
        <v>134.77000000000001</v>
      </c>
      <c r="I2335" s="73">
        <v>0</v>
      </c>
      <c r="J2335" s="73">
        <v>0</v>
      </c>
      <c r="K2335" s="73">
        <v>5</v>
      </c>
      <c r="L2335" s="73">
        <v>134.77000000000001</v>
      </c>
      <c r="N2335" s="108">
        <f t="shared" si="74"/>
        <v>0</v>
      </c>
      <c r="O2335" s="108">
        <f t="shared" si="74"/>
        <v>0</v>
      </c>
      <c r="P2335" s="108">
        <f t="shared" si="73"/>
        <v>0</v>
      </c>
    </row>
    <row r="2336" spans="1:16" hidden="1" x14ac:dyDescent="0.3">
      <c r="A2336" s="71" t="s">
        <v>161</v>
      </c>
      <c r="B2336" s="71" t="s">
        <v>12</v>
      </c>
      <c r="C2336" s="71" t="s">
        <v>55</v>
      </c>
      <c r="D2336" s="71" t="s">
        <v>93</v>
      </c>
      <c r="E2336" s="72" t="s">
        <v>40</v>
      </c>
      <c r="F2336" s="72" t="s">
        <v>26</v>
      </c>
      <c r="G2336" s="73">
        <v>2</v>
      </c>
      <c r="H2336" s="73">
        <v>134.76</v>
      </c>
      <c r="I2336" s="73">
        <v>1</v>
      </c>
      <c r="J2336" s="73">
        <v>97</v>
      </c>
      <c r="K2336" s="73">
        <v>1</v>
      </c>
      <c r="L2336" s="73">
        <v>37.76</v>
      </c>
      <c r="N2336" s="108">
        <f t="shared" si="74"/>
        <v>0</v>
      </c>
      <c r="O2336" s="108">
        <f t="shared" si="74"/>
        <v>0</v>
      </c>
      <c r="P2336" s="108">
        <f t="shared" si="73"/>
        <v>0</v>
      </c>
    </row>
    <row r="2337" spans="1:16" x14ac:dyDescent="0.3">
      <c r="A2337" s="71" t="s">
        <v>153</v>
      </c>
      <c r="B2337" s="71" t="s">
        <v>12</v>
      </c>
      <c r="C2337" s="71" t="s">
        <v>55</v>
      </c>
      <c r="D2337" s="71" t="s">
        <v>51</v>
      </c>
      <c r="E2337" s="72" t="s">
        <v>40</v>
      </c>
      <c r="F2337" s="72" t="s">
        <v>21</v>
      </c>
      <c r="G2337" s="91">
        <v>1</v>
      </c>
      <c r="H2337" s="73">
        <v>134.66999999999999</v>
      </c>
      <c r="I2337" s="91">
        <v>0</v>
      </c>
      <c r="J2337" s="73">
        <v>0</v>
      </c>
      <c r="K2337" s="91">
        <v>1</v>
      </c>
      <c r="L2337" s="73">
        <v>134.66999999999999</v>
      </c>
      <c r="N2337" s="108">
        <f t="shared" si="74"/>
        <v>0</v>
      </c>
      <c r="O2337" s="108">
        <f t="shared" si="74"/>
        <v>0</v>
      </c>
      <c r="P2337" s="108">
        <f t="shared" si="73"/>
        <v>0</v>
      </c>
    </row>
    <row r="2338" spans="1:16" hidden="1" x14ac:dyDescent="0.3">
      <c r="A2338" s="71" t="s">
        <v>163</v>
      </c>
      <c r="B2338" s="71" t="s">
        <v>129</v>
      </c>
      <c r="C2338" s="71" t="s">
        <v>17</v>
      </c>
      <c r="D2338" s="71" t="s">
        <v>38</v>
      </c>
      <c r="E2338" s="72" t="s">
        <v>24</v>
      </c>
      <c r="F2338" s="72" t="s">
        <v>21</v>
      </c>
      <c r="G2338" s="73">
        <v>2</v>
      </c>
      <c r="H2338" s="73">
        <v>134.66</v>
      </c>
      <c r="I2338" s="73">
        <v>0</v>
      </c>
      <c r="J2338" s="73">
        <v>0</v>
      </c>
      <c r="K2338" s="73">
        <v>2</v>
      </c>
      <c r="L2338" s="73">
        <v>134.66</v>
      </c>
      <c r="N2338" s="108">
        <f t="shared" si="74"/>
        <v>0</v>
      </c>
      <c r="O2338" s="108">
        <f t="shared" si="74"/>
        <v>0</v>
      </c>
      <c r="P2338" s="108">
        <f t="shared" si="73"/>
        <v>0</v>
      </c>
    </row>
    <row r="2339" spans="1:16" hidden="1" x14ac:dyDescent="0.3">
      <c r="A2339" s="71" t="s">
        <v>163</v>
      </c>
      <c r="B2339" s="71" t="s">
        <v>12</v>
      </c>
      <c r="C2339" s="71" t="s">
        <v>55</v>
      </c>
      <c r="D2339" s="71" t="s">
        <v>83</v>
      </c>
      <c r="E2339" s="72" t="s">
        <v>3</v>
      </c>
      <c r="F2339" s="72" t="s">
        <v>21</v>
      </c>
      <c r="G2339" s="73">
        <v>1</v>
      </c>
      <c r="H2339" s="73">
        <v>134.54</v>
      </c>
      <c r="I2339" s="73">
        <v>1</v>
      </c>
      <c r="J2339" s="73">
        <v>134.54</v>
      </c>
      <c r="K2339" s="73">
        <v>0</v>
      </c>
      <c r="L2339" s="73">
        <v>0</v>
      </c>
      <c r="N2339" s="108">
        <f t="shared" si="74"/>
        <v>0</v>
      </c>
      <c r="O2339" s="108">
        <f t="shared" si="74"/>
        <v>0</v>
      </c>
      <c r="P2339" s="108">
        <f t="shared" si="73"/>
        <v>0</v>
      </c>
    </row>
    <row r="2340" spans="1:16" hidden="1" x14ac:dyDescent="0.3">
      <c r="A2340" s="71" t="s">
        <v>131</v>
      </c>
      <c r="B2340" s="71" t="s">
        <v>57</v>
      </c>
      <c r="C2340" s="71" t="s">
        <v>22</v>
      </c>
      <c r="D2340" s="71" t="s">
        <v>47</v>
      </c>
      <c r="E2340" s="72" t="s">
        <v>28</v>
      </c>
      <c r="F2340" s="72" t="s">
        <v>4</v>
      </c>
      <c r="G2340" s="73">
        <v>7</v>
      </c>
      <c r="H2340" s="73">
        <v>134.51</v>
      </c>
      <c r="I2340" s="73">
        <v>4</v>
      </c>
      <c r="J2340" s="73">
        <v>68.61</v>
      </c>
      <c r="K2340" s="73">
        <v>3</v>
      </c>
      <c r="L2340" s="73">
        <v>65.900000000000006</v>
      </c>
      <c r="N2340" s="108">
        <f t="shared" si="74"/>
        <v>0</v>
      </c>
      <c r="O2340" s="108">
        <f t="shared" si="74"/>
        <v>0</v>
      </c>
      <c r="P2340" s="108">
        <f t="shared" si="73"/>
        <v>0</v>
      </c>
    </row>
    <row r="2341" spans="1:16" hidden="1" x14ac:dyDescent="0.3">
      <c r="A2341" s="71" t="s">
        <v>142</v>
      </c>
      <c r="B2341" s="71" t="s">
        <v>57</v>
      </c>
      <c r="C2341" s="71" t="s">
        <v>55</v>
      </c>
      <c r="D2341" s="71" t="s">
        <v>30</v>
      </c>
      <c r="E2341" s="72" t="s">
        <v>15</v>
      </c>
      <c r="F2341" s="72" t="s">
        <v>21</v>
      </c>
      <c r="G2341" s="73">
        <v>2</v>
      </c>
      <c r="H2341" s="73">
        <v>134.41999999999999</v>
      </c>
      <c r="I2341" s="73">
        <v>0</v>
      </c>
      <c r="J2341" s="73">
        <v>0</v>
      </c>
      <c r="K2341" s="73">
        <v>2</v>
      </c>
      <c r="L2341" s="73">
        <v>134.41999999999999</v>
      </c>
      <c r="N2341" s="108">
        <f t="shared" si="74"/>
        <v>0</v>
      </c>
      <c r="O2341" s="108">
        <f t="shared" si="74"/>
        <v>0</v>
      </c>
      <c r="P2341" s="108">
        <f t="shared" si="73"/>
        <v>0</v>
      </c>
    </row>
    <row r="2342" spans="1:16" hidden="1" x14ac:dyDescent="0.3">
      <c r="A2342" s="71" t="s">
        <v>161</v>
      </c>
      <c r="B2342" s="71" t="s">
        <v>12</v>
      </c>
      <c r="C2342" s="71" t="s">
        <v>55</v>
      </c>
      <c r="D2342" s="71" t="s">
        <v>42</v>
      </c>
      <c r="E2342" s="72" t="s">
        <v>20</v>
      </c>
      <c r="F2342" s="72" t="s">
        <v>4</v>
      </c>
      <c r="G2342" s="73">
        <v>9</v>
      </c>
      <c r="H2342" s="73">
        <v>134.36000000000001</v>
      </c>
      <c r="I2342" s="73">
        <v>8</v>
      </c>
      <c r="J2342" s="73">
        <v>11.36</v>
      </c>
      <c r="K2342" s="73">
        <v>1</v>
      </c>
      <c r="L2342" s="73">
        <v>123</v>
      </c>
      <c r="N2342" s="108">
        <f t="shared" si="74"/>
        <v>0</v>
      </c>
      <c r="O2342" s="108">
        <f t="shared" si="74"/>
        <v>0</v>
      </c>
      <c r="P2342" s="108">
        <f t="shared" si="73"/>
        <v>1.4210854715202004E-14</v>
      </c>
    </row>
    <row r="2343" spans="1:16" hidden="1" x14ac:dyDescent="0.3">
      <c r="A2343" s="71" t="s">
        <v>163</v>
      </c>
      <c r="B2343" s="71" t="s">
        <v>57</v>
      </c>
      <c r="C2343" s="71" t="s">
        <v>17</v>
      </c>
      <c r="D2343" s="71" t="s">
        <v>59</v>
      </c>
      <c r="E2343" s="72" t="s">
        <v>20</v>
      </c>
      <c r="F2343" s="72" t="s">
        <v>26</v>
      </c>
      <c r="G2343" s="73">
        <v>5</v>
      </c>
      <c r="H2343" s="73">
        <v>134.34</v>
      </c>
      <c r="I2343" s="73">
        <v>1</v>
      </c>
      <c r="J2343" s="73">
        <v>22.3</v>
      </c>
      <c r="K2343" s="73">
        <v>4</v>
      </c>
      <c r="L2343" s="73">
        <v>112.04</v>
      </c>
      <c r="N2343" s="108">
        <f t="shared" si="74"/>
        <v>0</v>
      </c>
      <c r="O2343" s="108">
        <f t="shared" si="74"/>
        <v>0</v>
      </c>
      <c r="P2343" s="108">
        <f t="shared" si="73"/>
        <v>0</v>
      </c>
    </row>
    <row r="2344" spans="1:16" hidden="1" x14ac:dyDescent="0.3">
      <c r="A2344" s="71" t="s">
        <v>132</v>
      </c>
      <c r="B2344" s="71" t="s">
        <v>57</v>
      </c>
      <c r="C2344" s="71" t="s">
        <v>13</v>
      </c>
      <c r="D2344" s="71" t="s">
        <v>107</v>
      </c>
      <c r="E2344" s="72" t="s">
        <v>15</v>
      </c>
      <c r="F2344" s="72" t="s">
        <v>21</v>
      </c>
      <c r="G2344" s="73">
        <v>1</v>
      </c>
      <c r="H2344" s="73">
        <v>134.30000000000001</v>
      </c>
      <c r="I2344" s="73">
        <v>0</v>
      </c>
      <c r="J2344" s="73">
        <v>0</v>
      </c>
      <c r="K2344" s="73">
        <v>1</v>
      </c>
      <c r="L2344" s="73">
        <v>134.30000000000001</v>
      </c>
      <c r="N2344" s="108">
        <f t="shared" si="74"/>
        <v>0</v>
      </c>
      <c r="O2344" s="108">
        <f t="shared" si="74"/>
        <v>0</v>
      </c>
      <c r="P2344" s="108">
        <f t="shared" si="73"/>
        <v>0</v>
      </c>
    </row>
    <row r="2345" spans="1:16" hidden="1" x14ac:dyDescent="0.3">
      <c r="A2345" s="71" t="s">
        <v>163</v>
      </c>
      <c r="B2345" s="71" t="s">
        <v>129</v>
      </c>
      <c r="C2345" s="71" t="s">
        <v>17</v>
      </c>
      <c r="D2345" s="71" t="s">
        <v>38</v>
      </c>
      <c r="E2345" s="72" t="s">
        <v>41</v>
      </c>
      <c r="F2345" s="72" t="s">
        <v>26</v>
      </c>
      <c r="G2345" s="73">
        <v>9</v>
      </c>
      <c r="H2345" s="73">
        <v>134.27000000000001</v>
      </c>
      <c r="I2345" s="73">
        <v>0</v>
      </c>
      <c r="J2345" s="73">
        <v>0</v>
      </c>
      <c r="K2345" s="73">
        <v>9</v>
      </c>
      <c r="L2345" s="73">
        <v>134.27000000000001</v>
      </c>
      <c r="N2345" s="108">
        <f t="shared" si="74"/>
        <v>0</v>
      </c>
      <c r="O2345" s="108">
        <f t="shared" si="74"/>
        <v>0</v>
      </c>
      <c r="P2345" s="108">
        <f t="shared" si="73"/>
        <v>0</v>
      </c>
    </row>
    <row r="2346" spans="1:16" hidden="1" x14ac:dyDescent="0.3">
      <c r="A2346" s="71" t="s">
        <v>163</v>
      </c>
      <c r="B2346" s="71" t="s">
        <v>12</v>
      </c>
      <c r="C2346" s="71" t="s">
        <v>55</v>
      </c>
      <c r="D2346" s="71" t="s">
        <v>48</v>
      </c>
      <c r="E2346" s="72" t="s">
        <v>40</v>
      </c>
      <c r="F2346" s="72" t="s">
        <v>21</v>
      </c>
      <c r="G2346" s="73">
        <v>3</v>
      </c>
      <c r="H2346" s="73">
        <v>134.21</v>
      </c>
      <c r="I2346" s="73">
        <v>1</v>
      </c>
      <c r="J2346" s="73">
        <v>44.67</v>
      </c>
      <c r="K2346" s="73">
        <v>2</v>
      </c>
      <c r="L2346" s="73">
        <v>89.54</v>
      </c>
      <c r="N2346" s="108">
        <f t="shared" si="74"/>
        <v>0</v>
      </c>
      <c r="O2346" s="108">
        <f t="shared" si="74"/>
        <v>0</v>
      </c>
      <c r="P2346" s="108">
        <f t="shared" si="73"/>
        <v>0</v>
      </c>
    </row>
    <row r="2347" spans="1:16" hidden="1" x14ac:dyDescent="0.3">
      <c r="A2347" s="71" t="s">
        <v>132</v>
      </c>
      <c r="B2347" s="71" t="s">
        <v>129</v>
      </c>
      <c r="C2347" s="71" t="s">
        <v>13</v>
      </c>
      <c r="D2347" s="71" t="s">
        <v>79</v>
      </c>
      <c r="E2347" s="72" t="s">
        <v>28</v>
      </c>
      <c r="F2347" s="72" t="s">
        <v>26</v>
      </c>
      <c r="G2347" s="73">
        <v>5</v>
      </c>
      <c r="H2347" s="73">
        <v>134.11000000000001</v>
      </c>
      <c r="I2347" s="73">
        <v>2</v>
      </c>
      <c r="J2347" s="73">
        <v>34.44</v>
      </c>
      <c r="K2347" s="73">
        <v>3</v>
      </c>
      <c r="L2347" s="73">
        <v>99.67</v>
      </c>
      <c r="N2347" s="108">
        <f t="shared" si="74"/>
        <v>0</v>
      </c>
      <c r="O2347" s="108">
        <f t="shared" si="74"/>
        <v>0</v>
      </c>
      <c r="P2347" s="108">
        <f t="shared" si="73"/>
        <v>0</v>
      </c>
    </row>
    <row r="2348" spans="1:16" hidden="1" x14ac:dyDescent="0.3">
      <c r="A2348" s="71" t="s">
        <v>163</v>
      </c>
      <c r="B2348" s="71" t="s">
        <v>12</v>
      </c>
      <c r="C2348" s="71" t="s">
        <v>55</v>
      </c>
      <c r="D2348" s="71" t="s">
        <v>50</v>
      </c>
      <c r="E2348" s="72" t="s">
        <v>20</v>
      </c>
      <c r="F2348" s="72" t="s">
        <v>26</v>
      </c>
      <c r="G2348" s="73">
        <v>1</v>
      </c>
      <c r="H2348" s="73">
        <v>134.1</v>
      </c>
      <c r="I2348" s="73">
        <v>1</v>
      </c>
      <c r="J2348" s="73">
        <v>134.1</v>
      </c>
      <c r="K2348" s="73">
        <v>0</v>
      </c>
      <c r="L2348" s="73">
        <v>0</v>
      </c>
      <c r="N2348" s="108">
        <f t="shared" si="74"/>
        <v>0</v>
      </c>
      <c r="O2348" s="108">
        <f t="shared" si="74"/>
        <v>0</v>
      </c>
      <c r="P2348" s="108">
        <f t="shared" si="73"/>
        <v>0</v>
      </c>
    </row>
    <row r="2349" spans="1:16" hidden="1" x14ac:dyDescent="0.3">
      <c r="A2349" s="71" t="s">
        <v>163</v>
      </c>
      <c r="B2349" s="71" t="s">
        <v>12</v>
      </c>
      <c r="C2349" s="71" t="s">
        <v>55</v>
      </c>
      <c r="D2349" s="71" t="s">
        <v>19</v>
      </c>
      <c r="E2349" s="72" t="s">
        <v>20</v>
      </c>
      <c r="F2349" s="72" t="s">
        <v>26</v>
      </c>
      <c r="G2349" s="73">
        <v>3</v>
      </c>
      <c r="H2349" s="73">
        <v>133.97999999999999</v>
      </c>
      <c r="I2349" s="73">
        <v>0</v>
      </c>
      <c r="J2349" s="73">
        <v>0</v>
      </c>
      <c r="K2349" s="73">
        <v>3</v>
      </c>
      <c r="L2349" s="73">
        <v>133.97999999999999</v>
      </c>
      <c r="N2349" s="108">
        <f t="shared" si="74"/>
        <v>0</v>
      </c>
      <c r="O2349" s="108">
        <f t="shared" si="74"/>
        <v>0</v>
      </c>
      <c r="P2349" s="108">
        <f t="shared" si="73"/>
        <v>0</v>
      </c>
    </row>
    <row r="2350" spans="1:16" hidden="1" x14ac:dyDescent="0.3">
      <c r="A2350" s="71" t="s">
        <v>139</v>
      </c>
      <c r="B2350" s="71" t="s">
        <v>12</v>
      </c>
      <c r="C2350" s="71" t="s">
        <v>13</v>
      </c>
      <c r="D2350" s="71" t="s">
        <v>59</v>
      </c>
      <c r="E2350" s="72" t="s">
        <v>41</v>
      </c>
      <c r="F2350" s="72" t="s">
        <v>16</v>
      </c>
      <c r="G2350" s="73">
        <v>9</v>
      </c>
      <c r="H2350" s="73">
        <v>133.97</v>
      </c>
      <c r="I2350" s="73">
        <v>0</v>
      </c>
      <c r="J2350" s="73">
        <v>0</v>
      </c>
      <c r="K2350" s="73">
        <v>9</v>
      </c>
      <c r="L2350" s="73">
        <v>133.97</v>
      </c>
      <c r="N2350" s="108">
        <f t="shared" si="74"/>
        <v>0</v>
      </c>
      <c r="O2350" s="108">
        <f t="shared" si="74"/>
        <v>0</v>
      </c>
      <c r="P2350" s="108">
        <f t="shared" si="73"/>
        <v>0</v>
      </c>
    </row>
    <row r="2351" spans="1:16" hidden="1" x14ac:dyDescent="0.3">
      <c r="A2351" s="71" t="s">
        <v>142</v>
      </c>
      <c r="B2351" s="71" t="s">
        <v>57</v>
      </c>
      <c r="C2351" s="71" t="s">
        <v>22</v>
      </c>
      <c r="D2351" s="71" t="s">
        <v>93</v>
      </c>
      <c r="E2351" s="72" t="s">
        <v>15</v>
      </c>
      <c r="F2351" s="72" t="s">
        <v>21</v>
      </c>
      <c r="G2351" s="73">
        <v>2</v>
      </c>
      <c r="H2351" s="73">
        <v>133.81</v>
      </c>
      <c r="I2351" s="73">
        <v>0</v>
      </c>
      <c r="J2351" s="73">
        <v>0</v>
      </c>
      <c r="K2351" s="73">
        <v>2</v>
      </c>
      <c r="L2351" s="73">
        <v>133.81</v>
      </c>
      <c r="N2351" s="108">
        <f t="shared" si="74"/>
        <v>0</v>
      </c>
      <c r="O2351" s="108">
        <f t="shared" si="74"/>
        <v>0</v>
      </c>
      <c r="P2351" s="108">
        <f t="shared" si="73"/>
        <v>0</v>
      </c>
    </row>
    <row r="2352" spans="1:16" x14ac:dyDescent="0.3">
      <c r="A2352" s="71" t="s">
        <v>140</v>
      </c>
      <c r="B2352" s="71" t="s">
        <v>57</v>
      </c>
      <c r="C2352" s="71" t="s">
        <v>55</v>
      </c>
      <c r="D2352" s="71" t="s">
        <v>51</v>
      </c>
      <c r="E2352" s="72" t="s">
        <v>41</v>
      </c>
      <c r="F2352" s="72" t="s">
        <v>16</v>
      </c>
      <c r="G2352" s="91">
        <v>11</v>
      </c>
      <c r="H2352" s="73">
        <v>133.71</v>
      </c>
      <c r="I2352" s="91">
        <v>1</v>
      </c>
      <c r="J2352" s="73">
        <v>16.23</v>
      </c>
      <c r="K2352" s="91">
        <v>10</v>
      </c>
      <c r="L2352" s="73">
        <v>117.48</v>
      </c>
      <c r="N2352" s="108">
        <f t="shared" si="74"/>
        <v>0</v>
      </c>
      <c r="O2352" s="108">
        <f t="shared" si="74"/>
        <v>0</v>
      </c>
      <c r="P2352" s="108">
        <f t="shared" si="73"/>
        <v>0</v>
      </c>
    </row>
    <row r="2353" spans="1:16" hidden="1" x14ac:dyDescent="0.3">
      <c r="A2353" s="71" t="s">
        <v>159</v>
      </c>
      <c r="B2353" s="71" t="s">
        <v>57</v>
      </c>
      <c r="C2353" s="71" t="s">
        <v>55</v>
      </c>
      <c r="D2353" s="71" t="s">
        <v>52</v>
      </c>
      <c r="E2353" s="72" t="s">
        <v>37</v>
      </c>
      <c r="F2353" s="72" t="s">
        <v>21</v>
      </c>
      <c r="G2353" s="73">
        <v>1</v>
      </c>
      <c r="H2353" s="73">
        <v>133.26</v>
      </c>
      <c r="I2353" s="73">
        <v>0</v>
      </c>
      <c r="J2353" s="73">
        <v>0</v>
      </c>
      <c r="K2353" s="73">
        <v>1</v>
      </c>
      <c r="L2353" s="73">
        <v>133.26</v>
      </c>
      <c r="N2353" s="108">
        <f t="shared" si="74"/>
        <v>0</v>
      </c>
      <c r="O2353" s="108">
        <f t="shared" si="74"/>
        <v>0</v>
      </c>
      <c r="P2353" s="108">
        <f t="shared" si="73"/>
        <v>0</v>
      </c>
    </row>
    <row r="2354" spans="1:16" hidden="1" x14ac:dyDescent="0.3">
      <c r="A2354" s="71" t="s">
        <v>142</v>
      </c>
      <c r="B2354" s="71" t="s">
        <v>129</v>
      </c>
      <c r="C2354" s="71" t="s">
        <v>55</v>
      </c>
      <c r="D2354" s="71" t="s">
        <v>79</v>
      </c>
      <c r="E2354" s="72" t="s">
        <v>28</v>
      </c>
      <c r="F2354" s="72" t="s">
        <v>26</v>
      </c>
      <c r="G2354" s="73">
        <v>7</v>
      </c>
      <c r="H2354" s="73">
        <v>133.16999999999999</v>
      </c>
      <c r="I2354" s="73">
        <v>4</v>
      </c>
      <c r="J2354" s="73">
        <v>32.08</v>
      </c>
      <c r="K2354" s="73">
        <v>3</v>
      </c>
      <c r="L2354" s="73">
        <v>101.09</v>
      </c>
      <c r="N2354" s="108">
        <f t="shared" si="74"/>
        <v>0</v>
      </c>
      <c r="O2354" s="108">
        <f t="shared" si="74"/>
        <v>0</v>
      </c>
      <c r="P2354" s="108">
        <f t="shared" si="73"/>
        <v>0</v>
      </c>
    </row>
    <row r="2355" spans="1:16" hidden="1" x14ac:dyDescent="0.3">
      <c r="A2355" s="71" t="s">
        <v>161</v>
      </c>
      <c r="B2355" s="71" t="s">
        <v>57</v>
      </c>
      <c r="C2355" s="71" t="s">
        <v>55</v>
      </c>
      <c r="D2355" s="71" t="s">
        <v>52</v>
      </c>
      <c r="E2355" s="72" t="s">
        <v>25</v>
      </c>
      <c r="F2355" s="72" t="s">
        <v>26</v>
      </c>
      <c r="G2355" s="73">
        <v>8</v>
      </c>
      <c r="H2355" s="73">
        <v>133.13</v>
      </c>
      <c r="I2355" s="73">
        <v>0</v>
      </c>
      <c r="J2355" s="73">
        <v>0</v>
      </c>
      <c r="K2355" s="73">
        <v>8</v>
      </c>
      <c r="L2355" s="73">
        <v>133.13</v>
      </c>
      <c r="N2355" s="108">
        <f t="shared" si="74"/>
        <v>0</v>
      </c>
      <c r="O2355" s="108">
        <f t="shared" si="74"/>
        <v>0</v>
      </c>
      <c r="P2355" s="108">
        <f t="shared" si="73"/>
        <v>0</v>
      </c>
    </row>
    <row r="2356" spans="1:16" hidden="1" x14ac:dyDescent="0.3">
      <c r="A2356" s="71" t="s">
        <v>140</v>
      </c>
      <c r="B2356" s="71" t="s">
        <v>12</v>
      </c>
      <c r="C2356" s="71" t="s">
        <v>13</v>
      </c>
      <c r="D2356" s="71" t="s">
        <v>103</v>
      </c>
      <c r="E2356" s="72" t="s">
        <v>24</v>
      </c>
      <c r="F2356" s="72" t="s">
        <v>16</v>
      </c>
      <c r="G2356" s="73">
        <v>2</v>
      </c>
      <c r="H2356" s="73">
        <v>133.05000000000001</v>
      </c>
      <c r="I2356" s="73">
        <v>0</v>
      </c>
      <c r="J2356" s="73">
        <v>0</v>
      </c>
      <c r="K2356" s="73">
        <v>2</v>
      </c>
      <c r="L2356" s="73">
        <v>133.05000000000001</v>
      </c>
      <c r="N2356" s="108">
        <f t="shared" si="74"/>
        <v>0</v>
      </c>
      <c r="O2356" s="108">
        <f t="shared" si="74"/>
        <v>0</v>
      </c>
      <c r="P2356" s="108">
        <f t="shared" si="73"/>
        <v>0</v>
      </c>
    </row>
    <row r="2357" spans="1:16" hidden="1" x14ac:dyDescent="0.3">
      <c r="A2357" s="71" t="s">
        <v>157</v>
      </c>
      <c r="B2357" s="71" t="s">
        <v>12</v>
      </c>
      <c r="C2357" s="71" t="s">
        <v>55</v>
      </c>
      <c r="D2357" s="71" t="s">
        <v>54</v>
      </c>
      <c r="E2357" s="72" t="s">
        <v>24</v>
      </c>
      <c r="F2357" s="72" t="s">
        <v>16</v>
      </c>
      <c r="G2357" s="73">
        <v>2</v>
      </c>
      <c r="H2357" s="73">
        <v>132.96</v>
      </c>
      <c r="I2357" s="73">
        <v>0</v>
      </c>
      <c r="J2357" s="73">
        <v>0</v>
      </c>
      <c r="K2357" s="73">
        <v>2</v>
      </c>
      <c r="L2357" s="73">
        <v>132.96</v>
      </c>
      <c r="N2357" s="108">
        <f t="shared" si="74"/>
        <v>0</v>
      </c>
      <c r="O2357" s="108">
        <f t="shared" si="74"/>
        <v>0</v>
      </c>
      <c r="P2357" s="108">
        <f t="shared" si="73"/>
        <v>0</v>
      </c>
    </row>
    <row r="2358" spans="1:16" hidden="1" x14ac:dyDescent="0.3">
      <c r="A2358" s="71" t="s">
        <v>132</v>
      </c>
      <c r="B2358" s="71" t="s">
        <v>129</v>
      </c>
      <c r="C2358" s="71" t="s">
        <v>13</v>
      </c>
      <c r="D2358" s="71" t="s">
        <v>29</v>
      </c>
      <c r="E2358" s="72" t="s">
        <v>41</v>
      </c>
      <c r="F2358" s="72" t="s">
        <v>16</v>
      </c>
      <c r="G2358" s="73">
        <v>15</v>
      </c>
      <c r="H2358" s="73">
        <v>132.96</v>
      </c>
      <c r="I2358" s="73">
        <v>3</v>
      </c>
      <c r="J2358" s="73">
        <v>22.34</v>
      </c>
      <c r="K2358" s="73">
        <v>12</v>
      </c>
      <c r="L2358" s="73">
        <v>110.62</v>
      </c>
      <c r="N2358" s="108">
        <f t="shared" si="74"/>
        <v>0</v>
      </c>
      <c r="O2358" s="108">
        <f t="shared" si="74"/>
        <v>0</v>
      </c>
      <c r="P2358" s="108">
        <f t="shared" si="73"/>
        <v>0</v>
      </c>
    </row>
    <row r="2359" spans="1:16" hidden="1" x14ac:dyDescent="0.3">
      <c r="A2359" s="71" t="s">
        <v>161</v>
      </c>
      <c r="B2359" s="71" t="s">
        <v>129</v>
      </c>
      <c r="C2359" s="71" t="s">
        <v>55</v>
      </c>
      <c r="D2359" s="71" t="s">
        <v>60</v>
      </c>
      <c r="E2359" s="72" t="s">
        <v>20</v>
      </c>
      <c r="F2359" s="72" t="s">
        <v>21</v>
      </c>
      <c r="G2359" s="73">
        <v>1</v>
      </c>
      <c r="H2359" s="73">
        <v>132.91999999999999</v>
      </c>
      <c r="I2359" s="73">
        <v>0</v>
      </c>
      <c r="J2359" s="73">
        <v>0</v>
      </c>
      <c r="K2359" s="73">
        <v>1</v>
      </c>
      <c r="L2359" s="73">
        <v>132.91999999999999</v>
      </c>
      <c r="N2359" s="108">
        <f t="shared" si="74"/>
        <v>0</v>
      </c>
      <c r="O2359" s="108">
        <f t="shared" si="74"/>
        <v>0</v>
      </c>
      <c r="P2359" s="108">
        <f t="shared" si="73"/>
        <v>0</v>
      </c>
    </row>
    <row r="2360" spans="1:16" hidden="1" x14ac:dyDescent="0.3">
      <c r="A2360" s="71" t="s">
        <v>140</v>
      </c>
      <c r="B2360" s="71" t="s">
        <v>57</v>
      </c>
      <c r="C2360" s="71" t="s">
        <v>13</v>
      </c>
      <c r="D2360" s="71" t="s">
        <v>91</v>
      </c>
      <c r="E2360" s="72" t="s">
        <v>40</v>
      </c>
      <c r="F2360" s="72" t="s">
        <v>4</v>
      </c>
      <c r="G2360" s="73">
        <v>2</v>
      </c>
      <c r="H2360" s="73">
        <v>132.9</v>
      </c>
      <c r="I2360" s="73">
        <v>2</v>
      </c>
      <c r="J2360" s="73">
        <v>132.9</v>
      </c>
      <c r="K2360" s="73">
        <v>0</v>
      </c>
      <c r="L2360" s="73">
        <v>0</v>
      </c>
      <c r="N2360" s="108">
        <f t="shared" si="74"/>
        <v>0</v>
      </c>
      <c r="O2360" s="108">
        <f t="shared" si="74"/>
        <v>0</v>
      </c>
      <c r="P2360" s="108">
        <f t="shared" si="73"/>
        <v>0</v>
      </c>
    </row>
    <row r="2361" spans="1:16" hidden="1" x14ac:dyDescent="0.3">
      <c r="A2361" s="71" t="s">
        <v>142</v>
      </c>
      <c r="B2361" s="71" t="s">
        <v>12</v>
      </c>
      <c r="C2361" s="71" t="s">
        <v>13</v>
      </c>
      <c r="D2361" s="71" t="s">
        <v>42</v>
      </c>
      <c r="E2361" s="72" t="s">
        <v>15</v>
      </c>
      <c r="F2361" s="72" t="s">
        <v>21</v>
      </c>
      <c r="G2361" s="73">
        <v>2</v>
      </c>
      <c r="H2361" s="73">
        <v>132.9</v>
      </c>
      <c r="I2361" s="73">
        <v>0</v>
      </c>
      <c r="J2361" s="73">
        <v>0</v>
      </c>
      <c r="K2361" s="73">
        <v>2</v>
      </c>
      <c r="L2361" s="73">
        <v>132.9</v>
      </c>
      <c r="N2361" s="108">
        <f t="shared" si="74"/>
        <v>0</v>
      </c>
      <c r="O2361" s="108">
        <f t="shared" si="74"/>
        <v>0</v>
      </c>
      <c r="P2361" s="108">
        <f t="shared" si="73"/>
        <v>0</v>
      </c>
    </row>
    <row r="2362" spans="1:16" hidden="1" x14ac:dyDescent="0.3">
      <c r="A2362" s="71" t="s">
        <v>132</v>
      </c>
      <c r="B2362" s="71" t="s">
        <v>129</v>
      </c>
      <c r="C2362" s="71" t="s">
        <v>13</v>
      </c>
      <c r="D2362" s="71" t="s">
        <v>63</v>
      </c>
      <c r="E2362" s="72" t="s">
        <v>24</v>
      </c>
      <c r="F2362" s="72" t="s">
        <v>16</v>
      </c>
      <c r="G2362" s="73">
        <v>2</v>
      </c>
      <c r="H2362" s="73">
        <v>132.88</v>
      </c>
      <c r="I2362" s="73">
        <v>0</v>
      </c>
      <c r="J2362" s="73">
        <v>0</v>
      </c>
      <c r="K2362" s="73">
        <v>2</v>
      </c>
      <c r="L2362" s="73">
        <v>132.88</v>
      </c>
      <c r="N2362" s="108">
        <f t="shared" si="74"/>
        <v>0</v>
      </c>
      <c r="O2362" s="108">
        <f t="shared" si="74"/>
        <v>0</v>
      </c>
      <c r="P2362" s="108">
        <f t="shared" si="73"/>
        <v>0</v>
      </c>
    </row>
    <row r="2363" spans="1:16" hidden="1" x14ac:dyDescent="0.3">
      <c r="A2363" s="71" t="s">
        <v>132</v>
      </c>
      <c r="B2363" s="71" t="s">
        <v>12</v>
      </c>
      <c r="C2363" s="71" t="s">
        <v>13</v>
      </c>
      <c r="D2363" s="71" t="s">
        <v>73</v>
      </c>
      <c r="E2363" s="72" t="s">
        <v>28</v>
      </c>
      <c r="F2363" s="72" t="s">
        <v>16</v>
      </c>
      <c r="G2363" s="73">
        <v>5</v>
      </c>
      <c r="H2363" s="73">
        <v>132.83000000000001</v>
      </c>
      <c r="I2363" s="73">
        <v>2</v>
      </c>
      <c r="J2363" s="73">
        <v>65.28</v>
      </c>
      <c r="K2363" s="73">
        <v>3</v>
      </c>
      <c r="L2363" s="73">
        <v>67.55</v>
      </c>
      <c r="N2363" s="108">
        <f t="shared" si="74"/>
        <v>0</v>
      </c>
      <c r="O2363" s="108">
        <f t="shared" si="74"/>
        <v>0</v>
      </c>
      <c r="P2363" s="108">
        <f t="shared" si="73"/>
        <v>0</v>
      </c>
    </row>
    <row r="2364" spans="1:16" hidden="1" x14ac:dyDescent="0.3">
      <c r="A2364" s="71" t="s">
        <v>140</v>
      </c>
      <c r="B2364" s="71" t="s">
        <v>57</v>
      </c>
      <c r="C2364" s="71" t="s">
        <v>13</v>
      </c>
      <c r="D2364" s="71" t="s">
        <v>92</v>
      </c>
      <c r="E2364" s="72" t="s">
        <v>37</v>
      </c>
      <c r="F2364" s="72" t="s">
        <v>16</v>
      </c>
      <c r="G2364" s="73">
        <v>1</v>
      </c>
      <c r="H2364" s="73">
        <v>132.81</v>
      </c>
      <c r="I2364" s="73">
        <v>0</v>
      </c>
      <c r="J2364" s="73">
        <v>0</v>
      </c>
      <c r="K2364" s="73">
        <v>1</v>
      </c>
      <c r="L2364" s="73">
        <v>132.81</v>
      </c>
      <c r="N2364" s="108">
        <f t="shared" si="74"/>
        <v>0</v>
      </c>
      <c r="O2364" s="108">
        <f t="shared" si="74"/>
        <v>0</v>
      </c>
      <c r="P2364" s="108">
        <f t="shared" si="73"/>
        <v>0</v>
      </c>
    </row>
    <row r="2365" spans="1:16" hidden="1" x14ac:dyDescent="0.3">
      <c r="A2365" s="71" t="s">
        <v>142</v>
      </c>
      <c r="B2365" s="71" t="s">
        <v>57</v>
      </c>
      <c r="C2365" s="71" t="s">
        <v>55</v>
      </c>
      <c r="D2365" s="71" t="s">
        <v>91</v>
      </c>
      <c r="E2365" s="72" t="s">
        <v>37</v>
      </c>
      <c r="F2365" s="72" t="s">
        <v>21</v>
      </c>
      <c r="G2365" s="73">
        <v>5</v>
      </c>
      <c r="H2365" s="73">
        <v>132.69999999999999</v>
      </c>
      <c r="I2365" s="73">
        <v>0</v>
      </c>
      <c r="J2365" s="73">
        <v>0</v>
      </c>
      <c r="K2365" s="73">
        <v>5</v>
      </c>
      <c r="L2365" s="73">
        <v>132.69999999999999</v>
      </c>
      <c r="N2365" s="108">
        <f t="shared" si="74"/>
        <v>0</v>
      </c>
      <c r="O2365" s="108">
        <f t="shared" si="74"/>
        <v>0</v>
      </c>
      <c r="P2365" s="108">
        <f t="shared" si="73"/>
        <v>0</v>
      </c>
    </row>
    <row r="2366" spans="1:16" hidden="1" x14ac:dyDescent="0.3">
      <c r="A2366" s="71" t="s">
        <v>144</v>
      </c>
      <c r="B2366" s="71" t="s">
        <v>57</v>
      </c>
      <c r="C2366" s="71" t="s">
        <v>55</v>
      </c>
      <c r="D2366" s="71" t="s">
        <v>35</v>
      </c>
      <c r="E2366" s="72" t="s">
        <v>40</v>
      </c>
      <c r="F2366" s="72" t="s">
        <v>4</v>
      </c>
      <c r="G2366" s="73">
        <v>1</v>
      </c>
      <c r="H2366" s="73">
        <v>132.51</v>
      </c>
      <c r="I2366" s="73">
        <v>0</v>
      </c>
      <c r="J2366" s="73">
        <v>0</v>
      </c>
      <c r="K2366" s="73">
        <v>1</v>
      </c>
      <c r="L2366" s="73">
        <v>132.51</v>
      </c>
      <c r="N2366" s="108">
        <f t="shared" si="74"/>
        <v>0</v>
      </c>
      <c r="O2366" s="108">
        <f t="shared" si="74"/>
        <v>0</v>
      </c>
      <c r="P2366" s="108">
        <f t="shared" si="73"/>
        <v>0</v>
      </c>
    </row>
    <row r="2367" spans="1:16" x14ac:dyDescent="0.3">
      <c r="A2367" s="71" t="s">
        <v>132</v>
      </c>
      <c r="B2367" s="71" t="s">
        <v>57</v>
      </c>
      <c r="C2367" s="71" t="s">
        <v>13</v>
      </c>
      <c r="D2367" s="71" t="s">
        <v>51</v>
      </c>
      <c r="E2367" s="72" t="s">
        <v>18</v>
      </c>
      <c r="F2367" s="72" t="s">
        <v>16</v>
      </c>
      <c r="G2367" s="91">
        <v>19</v>
      </c>
      <c r="H2367" s="73">
        <v>132.41999999999999</v>
      </c>
      <c r="I2367" s="91">
        <v>0</v>
      </c>
      <c r="J2367" s="73">
        <v>0</v>
      </c>
      <c r="K2367" s="91">
        <v>19</v>
      </c>
      <c r="L2367" s="73">
        <v>132.41999999999999</v>
      </c>
      <c r="N2367" s="108">
        <f t="shared" si="74"/>
        <v>0</v>
      </c>
      <c r="O2367" s="108">
        <f t="shared" si="74"/>
        <v>0</v>
      </c>
      <c r="P2367" s="108">
        <f t="shared" si="73"/>
        <v>0</v>
      </c>
    </row>
    <row r="2368" spans="1:16" hidden="1" x14ac:dyDescent="0.3">
      <c r="A2368" s="71" t="s">
        <v>132</v>
      </c>
      <c r="B2368" s="71" t="s">
        <v>57</v>
      </c>
      <c r="C2368" s="71" t="s">
        <v>13</v>
      </c>
      <c r="D2368" s="71" t="s">
        <v>34</v>
      </c>
      <c r="E2368" s="72" t="s">
        <v>25</v>
      </c>
      <c r="F2368" s="72" t="s">
        <v>26</v>
      </c>
      <c r="G2368" s="73">
        <v>12</v>
      </c>
      <c r="H2368" s="73">
        <v>132.31</v>
      </c>
      <c r="I2368" s="73">
        <v>5</v>
      </c>
      <c r="J2368" s="73">
        <v>40.22</v>
      </c>
      <c r="K2368" s="73">
        <v>7</v>
      </c>
      <c r="L2368" s="73">
        <v>92.09</v>
      </c>
      <c r="N2368" s="108">
        <f t="shared" si="74"/>
        <v>0</v>
      </c>
      <c r="O2368" s="108">
        <f t="shared" si="74"/>
        <v>0</v>
      </c>
      <c r="P2368" s="108">
        <f t="shared" si="73"/>
        <v>0</v>
      </c>
    </row>
    <row r="2369" spans="1:16" x14ac:dyDescent="0.3">
      <c r="A2369" s="71" t="s">
        <v>135</v>
      </c>
      <c r="B2369" s="71" t="s">
        <v>12</v>
      </c>
      <c r="C2369" s="71" t="s">
        <v>53</v>
      </c>
      <c r="D2369" s="71" t="s">
        <v>51</v>
      </c>
      <c r="E2369" s="72" t="s">
        <v>25</v>
      </c>
      <c r="F2369" s="72" t="s">
        <v>4</v>
      </c>
      <c r="G2369" s="91">
        <v>8</v>
      </c>
      <c r="H2369" s="73">
        <v>132.31</v>
      </c>
      <c r="I2369" s="91">
        <v>1</v>
      </c>
      <c r="J2369" s="73">
        <v>11.04</v>
      </c>
      <c r="K2369" s="91">
        <v>7</v>
      </c>
      <c r="L2369" s="73">
        <v>121.27</v>
      </c>
      <c r="N2369" s="108">
        <f t="shared" si="74"/>
        <v>0</v>
      </c>
      <c r="O2369" s="108">
        <f t="shared" si="74"/>
        <v>0</v>
      </c>
      <c r="P2369" s="108">
        <f t="shared" si="73"/>
        <v>0</v>
      </c>
    </row>
    <row r="2370" spans="1:16" hidden="1" x14ac:dyDescent="0.3">
      <c r="A2370" s="71" t="s">
        <v>154</v>
      </c>
      <c r="B2370" s="71" t="s">
        <v>129</v>
      </c>
      <c r="C2370" s="71" t="s">
        <v>55</v>
      </c>
      <c r="D2370" s="71" t="s">
        <v>89</v>
      </c>
      <c r="E2370" s="72" t="s">
        <v>41</v>
      </c>
      <c r="F2370" s="72" t="s">
        <v>26</v>
      </c>
      <c r="G2370" s="73">
        <v>9</v>
      </c>
      <c r="H2370" s="73">
        <v>132.31</v>
      </c>
      <c r="I2370" s="73">
        <v>0</v>
      </c>
      <c r="J2370" s="73">
        <v>0</v>
      </c>
      <c r="K2370" s="73">
        <v>9</v>
      </c>
      <c r="L2370" s="73">
        <v>132.31</v>
      </c>
      <c r="N2370" s="108">
        <f t="shared" si="74"/>
        <v>0</v>
      </c>
      <c r="O2370" s="108">
        <f t="shared" si="74"/>
        <v>0</v>
      </c>
      <c r="P2370" s="108">
        <f t="shared" si="73"/>
        <v>0</v>
      </c>
    </row>
    <row r="2371" spans="1:16" hidden="1" x14ac:dyDescent="0.3">
      <c r="A2371" s="71" t="s">
        <v>142</v>
      </c>
      <c r="B2371" s="71" t="s">
        <v>57</v>
      </c>
      <c r="C2371" s="71" t="s">
        <v>55</v>
      </c>
      <c r="D2371" s="71" t="s">
        <v>45</v>
      </c>
      <c r="E2371" s="72" t="s">
        <v>15</v>
      </c>
      <c r="F2371" s="72" t="s">
        <v>4</v>
      </c>
      <c r="G2371" s="73">
        <v>2</v>
      </c>
      <c r="H2371" s="73">
        <v>132.27000000000001</v>
      </c>
      <c r="I2371" s="73">
        <v>0</v>
      </c>
      <c r="J2371" s="73">
        <v>0</v>
      </c>
      <c r="K2371" s="73">
        <v>2</v>
      </c>
      <c r="L2371" s="73">
        <v>132.27000000000001</v>
      </c>
      <c r="N2371" s="108">
        <f t="shared" si="74"/>
        <v>0</v>
      </c>
      <c r="O2371" s="108">
        <f t="shared" si="74"/>
        <v>0</v>
      </c>
      <c r="P2371" s="108">
        <f t="shared" ref="P2371:P2434" si="75">H2371-L2371-J2371</f>
        <v>0</v>
      </c>
    </row>
    <row r="2372" spans="1:16" x14ac:dyDescent="0.3">
      <c r="A2372" s="71" t="s">
        <v>140</v>
      </c>
      <c r="B2372" s="71" t="s">
        <v>12</v>
      </c>
      <c r="C2372" s="71" t="s">
        <v>13</v>
      </c>
      <c r="D2372" s="71" t="s">
        <v>51</v>
      </c>
      <c r="E2372" s="72" t="s">
        <v>41</v>
      </c>
      <c r="F2372" s="72" t="s">
        <v>16</v>
      </c>
      <c r="G2372" s="91">
        <v>1</v>
      </c>
      <c r="H2372" s="73">
        <v>132.18</v>
      </c>
      <c r="I2372" s="91">
        <v>0</v>
      </c>
      <c r="J2372" s="73">
        <v>0</v>
      </c>
      <c r="K2372" s="91">
        <v>1</v>
      </c>
      <c r="L2372" s="73">
        <v>132.18</v>
      </c>
      <c r="N2372" s="108">
        <f t="shared" si="74"/>
        <v>0</v>
      </c>
      <c r="O2372" s="108">
        <f t="shared" si="74"/>
        <v>0</v>
      </c>
      <c r="P2372" s="108">
        <f t="shared" si="75"/>
        <v>0</v>
      </c>
    </row>
    <row r="2373" spans="1:16" hidden="1" x14ac:dyDescent="0.3">
      <c r="A2373" s="71" t="s">
        <v>154</v>
      </c>
      <c r="B2373" s="71" t="s">
        <v>129</v>
      </c>
      <c r="C2373" s="71" t="s">
        <v>55</v>
      </c>
      <c r="D2373" s="71" t="s">
        <v>54</v>
      </c>
      <c r="E2373" s="72" t="s">
        <v>41</v>
      </c>
      <c r="F2373" s="72" t="s">
        <v>21</v>
      </c>
      <c r="G2373" s="73">
        <v>2</v>
      </c>
      <c r="H2373" s="73">
        <v>132.04</v>
      </c>
      <c r="I2373" s="73">
        <v>2</v>
      </c>
      <c r="J2373" s="73">
        <v>132.04</v>
      </c>
      <c r="K2373" s="73">
        <v>0</v>
      </c>
      <c r="L2373" s="73">
        <v>0</v>
      </c>
      <c r="N2373" s="108">
        <f t="shared" si="74"/>
        <v>0</v>
      </c>
      <c r="O2373" s="108">
        <f t="shared" si="74"/>
        <v>0</v>
      </c>
      <c r="P2373" s="108">
        <f t="shared" si="75"/>
        <v>0</v>
      </c>
    </row>
    <row r="2374" spans="1:16" hidden="1" x14ac:dyDescent="0.3">
      <c r="A2374" s="71" t="s">
        <v>159</v>
      </c>
      <c r="B2374" s="71" t="s">
        <v>57</v>
      </c>
      <c r="C2374" s="71" t="s">
        <v>55</v>
      </c>
      <c r="D2374" s="71" t="s">
        <v>60</v>
      </c>
      <c r="E2374" s="72" t="s">
        <v>15</v>
      </c>
      <c r="F2374" s="72" t="s">
        <v>4</v>
      </c>
      <c r="G2374" s="73">
        <v>2</v>
      </c>
      <c r="H2374" s="73">
        <v>131.9</v>
      </c>
      <c r="I2374" s="73">
        <v>0</v>
      </c>
      <c r="J2374" s="73">
        <v>0</v>
      </c>
      <c r="K2374" s="73">
        <v>2</v>
      </c>
      <c r="L2374" s="73">
        <v>131.9</v>
      </c>
      <c r="N2374" s="108">
        <f t="shared" si="74"/>
        <v>0</v>
      </c>
      <c r="O2374" s="108">
        <f t="shared" si="74"/>
        <v>0</v>
      </c>
      <c r="P2374" s="108">
        <f t="shared" si="75"/>
        <v>0</v>
      </c>
    </row>
    <row r="2375" spans="1:16" hidden="1" x14ac:dyDescent="0.3">
      <c r="A2375" s="71" t="s">
        <v>132</v>
      </c>
      <c r="B2375" s="71" t="s">
        <v>12</v>
      </c>
      <c r="C2375" s="71" t="s">
        <v>13</v>
      </c>
      <c r="D2375" s="71" t="s">
        <v>42</v>
      </c>
      <c r="E2375" s="72" t="s">
        <v>28</v>
      </c>
      <c r="F2375" s="72" t="s">
        <v>4</v>
      </c>
      <c r="G2375" s="73">
        <v>8</v>
      </c>
      <c r="H2375" s="73">
        <v>131.59</v>
      </c>
      <c r="I2375" s="73">
        <v>5</v>
      </c>
      <c r="J2375" s="73">
        <v>55.57</v>
      </c>
      <c r="K2375" s="73">
        <v>3</v>
      </c>
      <c r="L2375" s="73">
        <v>76.02</v>
      </c>
      <c r="N2375" s="108">
        <f t="shared" si="74"/>
        <v>0</v>
      </c>
      <c r="O2375" s="108">
        <f t="shared" si="74"/>
        <v>0</v>
      </c>
      <c r="P2375" s="108">
        <f t="shared" si="75"/>
        <v>0</v>
      </c>
    </row>
    <row r="2376" spans="1:16" hidden="1" x14ac:dyDescent="0.3">
      <c r="A2376" s="71" t="s">
        <v>142</v>
      </c>
      <c r="B2376" s="71" t="s">
        <v>57</v>
      </c>
      <c r="C2376" s="71" t="s">
        <v>55</v>
      </c>
      <c r="D2376" s="71" t="s">
        <v>56</v>
      </c>
      <c r="E2376" s="72" t="s">
        <v>18</v>
      </c>
      <c r="F2376" s="72" t="s">
        <v>26</v>
      </c>
      <c r="G2376" s="73">
        <v>12</v>
      </c>
      <c r="H2376" s="73">
        <v>131.56</v>
      </c>
      <c r="I2376" s="73">
        <v>0</v>
      </c>
      <c r="J2376" s="73">
        <v>0</v>
      </c>
      <c r="K2376" s="73">
        <v>12</v>
      </c>
      <c r="L2376" s="73">
        <v>131.56</v>
      </c>
      <c r="N2376" s="108">
        <f t="shared" si="74"/>
        <v>0</v>
      </c>
      <c r="O2376" s="108">
        <f t="shared" si="74"/>
        <v>0</v>
      </c>
      <c r="P2376" s="108">
        <f t="shared" si="75"/>
        <v>0</v>
      </c>
    </row>
    <row r="2377" spans="1:16" hidden="1" x14ac:dyDescent="0.3">
      <c r="A2377" s="71" t="s">
        <v>132</v>
      </c>
      <c r="B2377" s="71" t="s">
        <v>12</v>
      </c>
      <c r="C2377" s="71" t="s">
        <v>13</v>
      </c>
      <c r="D2377" s="71" t="s">
        <v>42</v>
      </c>
      <c r="E2377" s="72" t="s">
        <v>31</v>
      </c>
      <c r="F2377" s="72" t="s">
        <v>4</v>
      </c>
      <c r="G2377" s="73">
        <v>8</v>
      </c>
      <c r="H2377" s="73">
        <v>131.52000000000001</v>
      </c>
      <c r="I2377" s="73">
        <v>3</v>
      </c>
      <c r="J2377" s="73">
        <v>58.47</v>
      </c>
      <c r="K2377" s="73">
        <v>5</v>
      </c>
      <c r="L2377" s="73">
        <v>73.05</v>
      </c>
      <c r="N2377" s="108">
        <f t="shared" si="74"/>
        <v>0</v>
      </c>
      <c r="O2377" s="108">
        <f t="shared" si="74"/>
        <v>0</v>
      </c>
      <c r="P2377" s="108">
        <f t="shared" si="75"/>
        <v>0</v>
      </c>
    </row>
    <row r="2378" spans="1:16" hidden="1" x14ac:dyDescent="0.3">
      <c r="A2378" s="71" t="s">
        <v>163</v>
      </c>
      <c r="B2378" s="71" t="s">
        <v>12</v>
      </c>
      <c r="C2378" s="71" t="s">
        <v>13</v>
      </c>
      <c r="D2378" s="71" t="s">
        <v>90</v>
      </c>
      <c r="E2378" s="72" t="s">
        <v>41</v>
      </c>
      <c r="F2378" s="72" t="s">
        <v>21</v>
      </c>
      <c r="G2378" s="73">
        <v>9</v>
      </c>
      <c r="H2378" s="73">
        <v>131.44999999999999</v>
      </c>
      <c r="I2378" s="73">
        <v>0</v>
      </c>
      <c r="J2378" s="73">
        <v>0</v>
      </c>
      <c r="K2378" s="73">
        <v>9</v>
      </c>
      <c r="L2378" s="73">
        <v>131.44999999999999</v>
      </c>
      <c r="N2378" s="108">
        <f t="shared" si="74"/>
        <v>0</v>
      </c>
      <c r="O2378" s="108">
        <f t="shared" si="74"/>
        <v>0</v>
      </c>
      <c r="P2378" s="108">
        <f t="shared" si="75"/>
        <v>0</v>
      </c>
    </row>
    <row r="2379" spans="1:16" hidden="1" x14ac:dyDescent="0.3">
      <c r="A2379" s="71" t="s">
        <v>140</v>
      </c>
      <c r="B2379" s="71" t="s">
        <v>57</v>
      </c>
      <c r="C2379" s="71" t="s">
        <v>13</v>
      </c>
      <c r="D2379" s="71" t="s">
        <v>63</v>
      </c>
      <c r="E2379" s="72" t="s">
        <v>20</v>
      </c>
      <c r="F2379" s="72" t="s">
        <v>26</v>
      </c>
      <c r="G2379" s="73">
        <v>3</v>
      </c>
      <c r="H2379" s="73">
        <v>131.44999999999999</v>
      </c>
      <c r="I2379" s="73">
        <v>0</v>
      </c>
      <c r="J2379" s="73">
        <v>0</v>
      </c>
      <c r="K2379" s="73">
        <v>3</v>
      </c>
      <c r="L2379" s="73">
        <v>131.44999999999999</v>
      </c>
      <c r="N2379" s="108">
        <f t="shared" si="74"/>
        <v>0</v>
      </c>
      <c r="O2379" s="108">
        <f t="shared" si="74"/>
        <v>0</v>
      </c>
      <c r="P2379" s="108">
        <f t="shared" si="75"/>
        <v>0</v>
      </c>
    </row>
    <row r="2380" spans="1:16" hidden="1" x14ac:dyDescent="0.3">
      <c r="A2380" s="71" t="s">
        <v>135</v>
      </c>
      <c r="B2380" s="71" t="s">
        <v>12</v>
      </c>
      <c r="C2380" s="71" t="s">
        <v>13</v>
      </c>
      <c r="D2380" s="71" t="s">
        <v>49</v>
      </c>
      <c r="E2380" s="72" t="s">
        <v>20</v>
      </c>
      <c r="F2380" s="72" t="s">
        <v>26</v>
      </c>
      <c r="G2380" s="73">
        <v>3</v>
      </c>
      <c r="H2380" s="73">
        <v>131.16999999999999</v>
      </c>
      <c r="I2380" s="73">
        <v>0</v>
      </c>
      <c r="J2380" s="73">
        <v>0</v>
      </c>
      <c r="K2380" s="73">
        <v>3</v>
      </c>
      <c r="L2380" s="73">
        <v>131.16999999999999</v>
      </c>
      <c r="N2380" s="108">
        <f t="shared" si="74"/>
        <v>0</v>
      </c>
      <c r="O2380" s="108">
        <f t="shared" si="74"/>
        <v>0</v>
      </c>
      <c r="P2380" s="108">
        <f t="shared" si="75"/>
        <v>0</v>
      </c>
    </row>
    <row r="2381" spans="1:16" hidden="1" x14ac:dyDescent="0.3">
      <c r="A2381" s="71" t="s">
        <v>131</v>
      </c>
      <c r="B2381" s="71" t="s">
        <v>57</v>
      </c>
      <c r="C2381" s="71" t="s">
        <v>22</v>
      </c>
      <c r="D2381" s="71" t="s">
        <v>48</v>
      </c>
      <c r="E2381" s="72" t="s">
        <v>31</v>
      </c>
      <c r="F2381" s="72" t="s">
        <v>26</v>
      </c>
      <c r="G2381" s="73">
        <v>14</v>
      </c>
      <c r="H2381" s="73">
        <v>131.12</v>
      </c>
      <c r="I2381" s="73">
        <v>9</v>
      </c>
      <c r="J2381" s="73">
        <v>88.98</v>
      </c>
      <c r="K2381" s="73">
        <v>5</v>
      </c>
      <c r="L2381" s="73">
        <v>42.14</v>
      </c>
      <c r="N2381" s="108">
        <f t="shared" si="74"/>
        <v>0</v>
      </c>
      <c r="O2381" s="108">
        <f t="shared" si="74"/>
        <v>0</v>
      </c>
      <c r="P2381" s="108">
        <f t="shared" si="75"/>
        <v>0</v>
      </c>
    </row>
    <row r="2382" spans="1:16" hidden="1" x14ac:dyDescent="0.3">
      <c r="A2382" s="71" t="s">
        <v>132</v>
      </c>
      <c r="B2382" s="71" t="s">
        <v>57</v>
      </c>
      <c r="C2382" s="71" t="s">
        <v>13</v>
      </c>
      <c r="D2382" s="71" t="s">
        <v>69</v>
      </c>
      <c r="E2382" s="72" t="s">
        <v>20</v>
      </c>
      <c r="F2382" s="72" t="s">
        <v>21</v>
      </c>
      <c r="G2382" s="73">
        <v>1</v>
      </c>
      <c r="H2382" s="73">
        <v>131.1</v>
      </c>
      <c r="I2382" s="73">
        <v>0</v>
      </c>
      <c r="J2382" s="73">
        <v>0</v>
      </c>
      <c r="K2382" s="73">
        <v>1</v>
      </c>
      <c r="L2382" s="73">
        <v>131.1</v>
      </c>
      <c r="N2382" s="108">
        <f t="shared" si="74"/>
        <v>0</v>
      </c>
      <c r="O2382" s="108">
        <f t="shared" si="74"/>
        <v>0</v>
      </c>
      <c r="P2382" s="108">
        <f t="shared" si="75"/>
        <v>0</v>
      </c>
    </row>
    <row r="2383" spans="1:16" hidden="1" x14ac:dyDescent="0.3">
      <c r="A2383" s="71" t="s">
        <v>137</v>
      </c>
      <c r="B2383" s="71" t="s">
        <v>12</v>
      </c>
      <c r="C2383" s="71" t="s">
        <v>13</v>
      </c>
      <c r="D2383" s="71" t="s">
        <v>46</v>
      </c>
      <c r="E2383" s="72" t="s">
        <v>28</v>
      </c>
      <c r="F2383" s="72" t="s">
        <v>4</v>
      </c>
      <c r="G2383" s="73">
        <v>4</v>
      </c>
      <c r="H2383" s="73">
        <v>131.02000000000001</v>
      </c>
      <c r="I2383" s="73">
        <v>1</v>
      </c>
      <c r="J2383" s="73">
        <v>11.57</v>
      </c>
      <c r="K2383" s="73">
        <v>3</v>
      </c>
      <c r="L2383" s="73">
        <v>119.45</v>
      </c>
      <c r="N2383" s="108">
        <f t="shared" si="74"/>
        <v>0</v>
      </c>
      <c r="O2383" s="108">
        <f t="shared" si="74"/>
        <v>0</v>
      </c>
      <c r="P2383" s="108">
        <f t="shared" si="75"/>
        <v>0</v>
      </c>
    </row>
    <row r="2384" spans="1:16" hidden="1" x14ac:dyDescent="0.3">
      <c r="A2384" s="71" t="s">
        <v>131</v>
      </c>
      <c r="B2384" s="71" t="s">
        <v>57</v>
      </c>
      <c r="C2384" s="71" t="s">
        <v>22</v>
      </c>
      <c r="D2384" s="71" t="s">
        <v>54</v>
      </c>
      <c r="E2384" s="72" t="s">
        <v>20</v>
      </c>
      <c r="F2384" s="72" t="s">
        <v>26</v>
      </c>
      <c r="G2384" s="73">
        <v>6</v>
      </c>
      <c r="H2384" s="73">
        <v>130.88999999999999</v>
      </c>
      <c r="I2384" s="73">
        <v>2</v>
      </c>
      <c r="J2384" s="73">
        <v>11.08</v>
      </c>
      <c r="K2384" s="73">
        <v>4</v>
      </c>
      <c r="L2384" s="73">
        <v>119.81</v>
      </c>
      <c r="N2384" s="108">
        <f t="shared" si="74"/>
        <v>0</v>
      </c>
      <c r="O2384" s="108">
        <f t="shared" si="74"/>
        <v>0</v>
      </c>
      <c r="P2384" s="108">
        <f t="shared" si="75"/>
        <v>-1.5987211554602254E-14</v>
      </c>
    </row>
    <row r="2385" spans="1:16" x14ac:dyDescent="0.3">
      <c r="A2385" s="71" t="s">
        <v>131</v>
      </c>
      <c r="B2385" s="71" t="s">
        <v>129</v>
      </c>
      <c r="C2385" s="71" t="s">
        <v>22</v>
      </c>
      <c r="D2385" s="71" t="s">
        <v>51</v>
      </c>
      <c r="E2385" s="72" t="s">
        <v>28</v>
      </c>
      <c r="F2385" s="72" t="s">
        <v>26</v>
      </c>
      <c r="G2385" s="91">
        <v>14</v>
      </c>
      <c r="H2385" s="73">
        <v>130.69</v>
      </c>
      <c r="I2385" s="91">
        <v>11</v>
      </c>
      <c r="J2385" s="73">
        <v>68.33</v>
      </c>
      <c r="K2385" s="91">
        <v>3</v>
      </c>
      <c r="L2385" s="73">
        <v>62.36</v>
      </c>
      <c r="N2385" s="108">
        <f t="shared" si="74"/>
        <v>0</v>
      </c>
      <c r="O2385" s="108">
        <f t="shared" si="74"/>
        <v>0</v>
      </c>
      <c r="P2385" s="108">
        <f t="shared" si="75"/>
        <v>0</v>
      </c>
    </row>
    <row r="2386" spans="1:16" hidden="1" x14ac:dyDescent="0.3">
      <c r="A2386" s="71" t="s">
        <v>161</v>
      </c>
      <c r="B2386" s="71" t="s">
        <v>57</v>
      </c>
      <c r="C2386" s="71" t="s">
        <v>13</v>
      </c>
      <c r="D2386" s="71" t="s">
        <v>70</v>
      </c>
      <c r="E2386" s="72" t="s">
        <v>41</v>
      </c>
      <c r="F2386" s="72" t="s">
        <v>16</v>
      </c>
      <c r="G2386" s="73">
        <v>13</v>
      </c>
      <c r="H2386" s="73">
        <v>130.52000000000001</v>
      </c>
      <c r="I2386" s="73">
        <v>3</v>
      </c>
      <c r="J2386" s="73">
        <v>72.08</v>
      </c>
      <c r="K2386" s="73">
        <v>10</v>
      </c>
      <c r="L2386" s="73">
        <v>58.44</v>
      </c>
      <c r="N2386" s="108">
        <f t="shared" si="74"/>
        <v>0</v>
      </c>
      <c r="O2386" s="108">
        <f t="shared" si="74"/>
        <v>0</v>
      </c>
      <c r="P2386" s="108">
        <f t="shared" si="75"/>
        <v>0</v>
      </c>
    </row>
    <row r="2387" spans="1:16" hidden="1" x14ac:dyDescent="0.3">
      <c r="A2387" s="71" t="s">
        <v>142</v>
      </c>
      <c r="B2387" s="71" t="s">
        <v>12</v>
      </c>
      <c r="C2387" s="71" t="s">
        <v>13</v>
      </c>
      <c r="D2387" s="71" t="s">
        <v>14</v>
      </c>
      <c r="E2387" s="72" t="s">
        <v>15</v>
      </c>
      <c r="F2387" s="72" t="s">
        <v>26</v>
      </c>
      <c r="G2387" s="73">
        <v>2</v>
      </c>
      <c r="H2387" s="73">
        <v>130.51</v>
      </c>
      <c r="I2387" s="73">
        <v>0</v>
      </c>
      <c r="J2387" s="73">
        <v>0</v>
      </c>
      <c r="K2387" s="73">
        <v>2</v>
      </c>
      <c r="L2387" s="73">
        <v>130.51</v>
      </c>
      <c r="N2387" s="108">
        <f t="shared" si="74"/>
        <v>0</v>
      </c>
      <c r="O2387" s="108">
        <f t="shared" si="74"/>
        <v>0</v>
      </c>
      <c r="P2387" s="108">
        <f t="shared" si="75"/>
        <v>0</v>
      </c>
    </row>
    <row r="2388" spans="1:16" hidden="1" x14ac:dyDescent="0.3">
      <c r="A2388" s="71" t="s">
        <v>157</v>
      </c>
      <c r="B2388" s="71" t="s">
        <v>12</v>
      </c>
      <c r="C2388" s="71" t="s">
        <v>55</v>
      </c>
      <c r="D2388" s="71" t="s">
        <v>54</v>
      </c>
      <c r="E2388" s="72" t="s">
        <v>20</v>
      </c>
      <c r="F2388" s="72" t="s">
        <v>16</v>
      </c>
      <c r="G2388" s="73">
        <v>4</v>
      </c>
      <c r="H2388" s="73">
        <v>130.41999999999999</v>
      </c>
      <c r="I2388" s="73">
        <v>0</v>
      </c>
      <c r="J2388" s="73">
        <v>0</v>
      </c>
      <c r="K2388" s="73">
        <v>4</v>
      </c>
      <c r="L2388" s="73">
        <v>130.41999999999999</v>
      </c>
      <c r="N2388" s="108">
        <f t="shared" ref="N2388:O2451" si="76">G2388-I2388-K2388</f>
        <v>0</v>
      </c>
      <c r="O2388" s="108">
        <f t="shared" si="76"/>
        <v>0</v>
      </c>
      <c r="P2388" s="108">
        <f t="shared" si="75"/>
        <v>0</v>
      </c>
    </row>
    <row r="2389" spans="1:16" hidden="1" x14ac:dyDescent="0.3">
      <c r="A2389" s="71" t="s">
        <v>132</v>
      </c>
      <c r="B2389" s="71" t="s">
        <v>12</v>
      </c>
      <c r="C2389" s="71" t="s">
        <v>55</v>
      </c>
      <c r="D2389" s="71" t="s">
        <v>45</v>
      </c>
      <c r="E2389" s="72" t="s">
        <v>20</v>
      </c>
      <c r="F2389" s="72" t="s">
        <v>26</v>
      </c>
      <c r="G2389" s="73">
        <v>5</v>
      </c>
      <c r="H2389" s="73">
        <v>130.32</v>
      </c>
      <c r="I2389" s="73">
        <v>1</v>
      </c>
      <c r="J2389" s="73">
        <v>4.5199999999999996</v>
      </c>
      <c r="K2389" s="73">
        <v>4</v>
      </c>
      <c r="L2389" s="73">
        <v>125.8</v>
      </c>
      <c r="N2389" s="108">
        <f t="shared" si="76"/>
        <v>0</v>
      </c>
      <c r="O2389" s="108">
        <f t="shared" si="76"/>
        <v>0</v>
      </c>
      <c r="P2389" s="108">
        <f t="shared" si="75"/>
        <v>0</v>
      </c>
    </row>
    <row r="2390" spans="1:16" hidden="1" x14ac:dyDescent="0.3">
      <c r="A2390" s="71" t="s">
        <v>163</v>
      </c>
      <c r="B2390" s="71" t="s">
        <v>12</v>
      </c>
      <c r="C2390" s="71" t="s">
        <v>55</v>
      </c>
      <c r="D2390" s="71" t="s">
        <v>36</v>
      </c>
      <c r="E2390" s="72" t="s">
        <v>41</v>
      </c>
      <c r="F2390" s="72" t="s">
        <v>26</v>
      </c>
      <c r="G2390" s="73">
        <v>14</v>
      </c>
      <c r="H2390" s="73">
        <v>130.27000000000001</v>
      </c>
      <c r="I2390" s="73">
        <v>3</v>
      </c>
      <c r="J2390" s="73">
        <v>24.62</v>
      </c>
      <c r="K2390" s="73">
        <v>11</v>
      </c>
      <c r="L2390" s="73">
        <v>105.65</v>
      </c>
      <c r="N2390" s="108">
        <f t="shared" si="76"/>
        <v>0</v>
      </c>
      <c r="O2390" s="108">
        <f t="shared" si="76"/>
        <v>0</v>
      </c>
      <c r="P2390" s="108">
        <f t="shared" si="75"/>
        <v>0</v>
      </c>
    </row>
    <row r="2391" spans="1:16" hidden="1" x14ac:dyDescent="0.3">
      <c r="A2391" s="71" t="s">
        <v>154</v>
      </c>
      <c r="B2391" s="71" t="s">
        <v>129</v>
      </c>
      <c r="C2391" s="71" t="s">
        <v>55</v>
      </c>
      <c r="D2391" s="71" t="s">
        <v>82</v>
      </c>
      <c r="E2391" s="72" t="s">
        <v>20</v>
      </c>
      <c r="F2391" s="72" t="s">
        <v>26</v>
      </c>
      <c r="G2391" s="73">
        <v>3</v>
      </c>
      <c r="H2391" s="73">
        <v>130.26</v>
      </c>
      <c r="I2391" s="73">
        <v>0</v>
      </c>
      <c r="J2391" s="73">
        <v>0</v>
      </c>
      <c r="K2391" s="73">
        <v>3</v>
      </c>
      <c r="L2391" s="73">
        <v>130.26</v>
      </c>
      <c r="N2391" s="108">
        <f t="shared" si="76"/>
        <v>0</v>
      </c>
      <c r="O2391" s="108">
        <f t="shared" si="76"/>
        <v>0</v>
      </c>
      <c r="P2391" s="108">
        <f t="shared" si="75"/>
        <v>0</v>
      </c>
    </row>
    <row r="2392" spans="1:16" hidden="1" x14ac:dyDescent="0.3">
      <c r="A2392" s="71" t="s">
        <v>155</v>
      </c>
      <c r="B2392" s="71" t="s">
        <v>12</v>
      </c>
      <c r="C2392" s="71" t="s">
        <v>13</v>
      </c>
      <c r="D2392" s="71" t="s">
        <v>59</v>
      </c>
      <c r="E2392" s="72" t="s">
        <v>18</v>
      </c>
      <c r="F2392" s="72" t="s">
        <v>16</v>
      </c>
      <c r="G2392" s="73">
        <v>18</v>
      </c>
      <c r="H2392" s="73">
        <v>130.19</v>
      </c>
      <c r="I2392" s="73">
        <v>2</v>
      </c>
      <c r="J2392" s="73">
        <v>13.62</v>
      </c>
      <c r="K2392" s="73">
        <v>16</v>
      </c>
      <c r="L2392" s="73">
        <v>116.57</v>
      </c>
      <c r="N2392" s="108">
        <f t="shared" si="76"/>
        <v>0</v>
      </c>
      <c r="O2392" s="108">
        <f t="shared" si="76"/>
        <v>0</v>
      </c>
      <c r="P2392" s="108">
        <f t="shared" si="75"/>
        <v>0</v>
      </c>
    </row>
    <row r="2393" spans="1:16" hidden="1" x14ac:dyDescent="0.3">
      <c r="A2393" s="71" t="s">
        <v>161</v>
      </c>
      <c r="B2393" s="71" t="s">
        <v>12</v>
      </c>
      <c r="C2393" s="71" t="s">
        <v>55</v>
      </c>
      <c r="D2393" s="71" t="s">
        <v>93</v>
      </c>
      <c r="E2393" s="72" t="s">
        <v>20</v>
      </c>
      <c r="F2393" s="72" t="s">
        <v>26</v>
      </c>
      <c r="G2393" s="73">
        <v>3</v>
      </c>
      <c r="H2393" s="73">
        <v>130.16</v>
      </c>
      <c r="I2393" s="73">
        <v>0</v>
      </c>
      <c r="J2393" s="73">
        <v>0</v>
      </c>
      <c r="K2393" s="73">
        <v>3</v>
      </c>
      <c r="L2393" s="73">
        <v>130.16</v>
      </c>
      <c r="N2393" s="108">
        <f t="shared" si="76"/>
        <v>0</v>
      </c>
      <c r="O2393" s="108">
        <f t="shared" si="76"/>
        <v>0</v>
      </c>
      <c r="P2393" s="108">
        <f t="shared" si="75"/>
        <v>0</v>
      </c>
    </row>
    <row r="2394" spans="1:16" hidden="1" x14ac:dyDescent="0.3">
      <c r="A2394" s="71" t="s">
        <v>142</v>
      </c>
      <c r="B2394" s="71" t="s">
        <v>57</v>
      </c>
      <c r="C2394" s="71" t="s">
        <v>55</v>
      </c>
      <c r="D2394" s="71" t="s">
        <v>32</v>
      </c>
      <c r="E2394" s="72" t="s">
        <v>40</v>
      </c>
      <c r="F2394" s="72" t="s">
        <v>26</v>
      </c>
      <c r="G2394" s="73">
        <v>9</v>
      </c>
      <c r="H2394" s="73">
        <v>130.15</v>
      </c>
      <c r="I2394" s="73">
        <v>8</v>
      </c>
      <c r="J2394" s="73">
        <v>124.97</v>
      </c>
      <c r="K2394" s="73">
        <v>1</v>
      </c>
      <c r="L2394" s="73">
        <v>5.18</v>
      </c>
      <c r="N2394" s="108">
        <f t="shared" si="76"/>
        <v>0</v>
      </c>
      <c r="O2394" s="108">
        <f t="shared" si="76"/>
        <v>7.1054273576010019E-15</v>
      </c>
      <c r="P2394" s="108">
        <f t="shared" si="75"/>
        <v>0</v>
      </c>
    </row>
    <row r="2395" spans="1:16" hidden="1" x14ac:dyDescent="0.3">
      <c r="A2395" s="71" t="s">
        <v>142</v>
      </c>
      <c r="B2395" s="71" t="s">
        <v>129</v>
      </c>
      <c r="C2395" s="71" t="s">
        <v>55</v>
      </c>
      <c r="D2395" s="71" t="s">
        <v>100</v>
      </c>
      <c r="E2395" s="72" t="s">
        <v>15</v>
      </c>
      <c r="F2395" s="72" t="s">
        <v>4</v>
      </c>
      <c r="G2395" s="73">
        <v>2</v>
      </c>
      <c r="H2395" s="73">
        <v>130.1</v>
      </c>
      <c r="I2395" s="73">
        <v>0</v>
      </c>
      <c r="J2395" s="73">
        <v>0</v>
      </c>
      <c r="K2395" s="73">
        <v>2</v>
      </c>
      <c r="L2395" s="73">
        <v>130.1</v>
      </c>
      <c r="N2395" s="108">
        <f t="shared" si="76"/>
        <v>0</v>
      </c>
      <c r="O2395" s="108">
        <f t="shared" si="76"/>
        <v>0</v>
      </c>
      <c r="P2395" s="108">
        <f t="shared" si="75"/>
        <v>0</v>
      </c>
    </row>
    <row r="2396" spans="1:16" hidden="1" x14ac:dyDescent="0.3">
      <c r="A2396" s="71" t="s">
        <v>161</v>
      </c>
      <c r="B2396" s="71" t="s">
        <v>57</v>
      </c>
      <c r="C2396" s="71" t="s">
        <v>55</v>
      </c>
      <c r="D2396" s="71" t="s">
        <v>46</v>
      </c>
      <c r="E2396" s="72" t="s">
        <v>18</v>
      </c>
      <c r="F2396" s="72" t="s">
        <v>21</v>
      </c>
      <c r="G2396" s="73">
        <v>19</v>
      </c>
      <c r="H2396" s="73">
        <v>130.09</v>
      </c>
      <c r="I2396" s="73">
        <v>6</v>
      </c>
      <c r="J2396" s="73">
        <v>36.96</v>
      </c>
      <c r="K2396" s="73">
        <v>13</v>
      </c>
      <c r="L2396" s="73">
        <v>93.13</v>
      </c>
      <c r="N2396" s="108">
        <f t="shared" si="76"/>
        <v>0</v>
      </c>
      <c r="O2396" s="108">
        <f t="shared" si="76"/>
        <v>0</v>
      </c>
      <c r="P2396" s="108">
        <f t="shared" si="75"/>
        <v>0</v>
      </c>
    </row>
    <row r="2397" spans="1:16" hidden="1" x14ac:dyDescent="0.3">
      <c r="A2397" s="71" t="s">
        <v>158</v>
      </c>
      <c r="B2397" s="71" t="s">
        <v>57</v>
      </c>
      <c r="C2397" s="71" t="s">
        <v>55</v>
      </c>
      <c r="D2397" s="71" t="s">
        <v>38</v>
      </c>
      <c r="E2397" s="72" t="s">
        <v>31</v>
      </c>
      <c r="F2397" s="72" t="s">
        <v>26</v>
      </c>
      <c r="G2397" s="73">
        <v>4</v>
      </c>
      <c r="H2397" s="73">
        <v>130.02000000000001</v>
      </c>
      <c r="I2397" s="73">
        <v>0</v>
      </c>
      <c r="J2397" s="73">
        <v>0</v>
      </c>
      <c r="K2397" s="73">
        <v>4</v>
      </c>
      <c r="L2397" s="73">
        <v>130.02000000000001</v>
      </c>
      <c r="N2397" s="108">
        <f t="shared" si="76"/>
        <v>0</v>
      </c>
      <c r="O2397" s="108">
        <f t="shared" si="76"/>
        <v>0</v>
      </c>
      <c r="P2397" s="108">
        <f t="shared" si="75"/>
        <v>0</v>
      </c>
    </row>
    <row r="2398" spans="1:16" hidden="1" x14ac:dyDescent="0.3">
      <c r="A2398" s="71" t="s">
        <v>153</v>
      </c>
      <c r="B2398" s="71" t="s">
        <v>57</v>
      </c>
      <c r="C2398" s="71" t="s">
        <v>55</v>
      </c>
      <c r="D2398" s="71" t="s">
        <v>56</v>
      </c>
      <c r="E2398" s="72" t="s">
        <v>15</v>
      </c>
      <c r="F2398" s="72" t="s">
        <v>21</v>
      </c>
      <c r="G2398" s="73">
        <v>7</v>
      </c>
      <c r="H2398" s="73">
        <v>129.99</v>
      </c>
      <c r="I2398" s="73">
        <v>4</v>
      </c>
      <c r="J2398" s="73">
        <v>115.7</v>
      </c>
      <c r="K2398" s="73">
        <v>3</v>
      </c>
      <c r="L2398" s="73">
        <v>14.29</v>
      </c>
      <c r="N2398" s="108">
        <f t="shared" si="76"/>
        <v>0</v>
      </c>
      <c r="O2398" s="108">
        <f t="shared" si="76"/>
        <v>0</v>
      </c>
      <c r="P2398" s="108">
        <f t="shared" si="75"/>
        <v>0</v>
      </c>
    </row>
    <row r="2399" spans="1:16" hidden="1" x14ac:dyDescent="0.3">
      <c r="A2399" s="71" t="s">
        <v>159</v>
      </c>
      <c r="B2399" s="71" t="s">
        <v>57</v>
      </c>
      <c r="C2399" s="71" t="s">
        <v>55</v>
      </c>
      <c r="D2399" s="71" t="s">
        <v>77</v>
      </c>
      <c r="E2399" s="72" t="s">
        <v>37</v>
      </c>
      <c r="F2399" s="72" t="s">
        <v>16</v>
      </c>
      <c r="G2399" s="73">
        <v>1</v>
      </c>
      <c r="H2399" s="73">
        <v>129.97999999999999</v>
      </c>
      <c r="I2399" s="73">
        <v>0</v>
      </c>
      <c r="J2399" s="73">
        <v>0</v>
      </c>
      <c r="K2399" s="73">
        <v>1</v>
      </c>
      <c r="L2399" s="73">
        <v>129.97999999999999</v>
      </c>
      <c r="N2399" s="108">
        <f t="shared" si="76"/>
        <v>0</v>
      </c>
      <c r="O2399" s="108">
        <f t="shared" si="76"/>
        <v>0</v>
      </c>
      <c r="P2399" s="108">
        <f t="shared" si="75"/>
        <v>0</v>
      </c>
    </row>
    <row r="2400" spans="1:16" hidden="1" x14ac:dyDescent="0.3">
      <c r="A2400" s="71" t="s">
        <v>154</v>
      </c>
      <c r="B2400" s="71" t="s">
        <v>12</v>
      </c>
      <c r="C2400" s="71" t="s">
        <v>22</v>
      </c>
      <c r="D2400" s="71" t="s">
        <v>97</v>
      </c>
      <c r="E2400" s="72" t="s">
        <v>37</v>
      </c>
      <c r="F2400" s="72" t="s">
        <v>21</v>
      </c>
      <c r="G2400" s="73">
        <v>5</v>
      </c>
      <c r="H2400" s="73">
        <v>129.97999999999999</v>
      </c>
      <c r="I2400" s="73">
        <v>0</v>
      </c>
      <c r="J2400" s="73">
        <v>0</v>
      </c>
      <c r="K2400" s="73">
        <v>5</v>
      </c>
      <c r="L2400" s="73">
        <v>129.97999999999999</v>
      </c>
      <c r="N2400" s="108">
        <f t="shared" si="76"/>
        <v>0</v>
      </c>
      <c r="O2400" s="108">
        <f t="shared" si="76"/>
        <v>0</v>
      </c>
      <c r="P2400" s="108">
        <f t="shared" si="75"/>
        <v>0</v>
      </c>
    </row>
    <row r="2401" spans="1:16" hidden="1" x14ac:dyDescent="0.3">
      <c r="A2401" s="71" t="s">
        <v>132</v>
      </c>
      <c r="B2401" s="71" t="s">
        <v>57</v>
      </c>
      <c r="C2401" s="71" t="s">
        <v>13</v>
      </c>
      <c r="D2401" s="71" t="s">
        <v>33</v>
      </c>
      <c r="E2401" s="72" t="s">
        <v>5</v>
      </c>
      <c r="F2401" s="72" t="s">
        <v>26</v>
      </c>
      <c r="G2401" s="73">
        <v>34</v>
      </c>
      <c r="H2401" s="73">
        <v>129.96</v>
      </c>
      <c r="I2401" s="73">
        <v>0</v>
      </c>
      <c r="J2401" s="73">
        <v>0</v>
      </c>
      <c r="K2401" s="73">
        <v>34</v>
      </c>
      <c r="L2401" s="73">
        <v>129.96</v>
      </c>
      <c r="N2401" s="108">
        <f t="shared" si="76"/>
        <v>0</v>
      </c>
      <c r="O2401" s="108">
        <f t="shared" si="76"/>
        <v>0</v>
      </c>
      <c r="P2401" s="108">
        <f t="shared" si="75"/>
        <v>0</v>
      </c>
    </row>
    <row r="2402" spans="1:16" hidden="1" x14ac:dyDescent="0.3">
      <c r="A2402" s="71" t="s">
        <v>132</v>
      </c>
      <c r="B2402" s="71" t="s">
        <v>57</v>
      </c>
      <c r="C2402" s="71" t="s">
        <v>13</v>
      </c>
      <c r="D2402" s="71" t="s">
        <v>46</v>
      </c>
      <c r="E2402" s="72" t="s">
        <v>37</v>
      </c>
      <c r="F2402" s="72" t="s">
        <v>21</v>
      </c>
      <c r="G2402" s="73">
        <v>1</v>
      </c>
      <c r="H2402" s="73">
        <v>129.93</v>
      </c>
      <c r="I2402" s="73">
        <v>0</v>
      </c>
      <c r="J2402" s="73">
        <v>0</v>
      </c>
      <c r="K2402" s="73">
        <v>1</v>
      </c>
      <c r="L2402" s="73">
        <v>129.93</v>
      </c>
      <c r="N2402" s="108">
        <f t="shared" si="76"/>
        <v>0</v>
      </c>
      <c r="O2402" s="108">
        <f t="shared" si="76"/>
        <v>0</v>
      </c>
      <c r="P2402" s="108">
        <f t="shared" si="75"/>
        <v>0</v>
      </c>
    </row>
    <row r="2403" spans="1:16" hidden="1" x14ac:dyDescent="0.3">
      <c r="A2403" s="71" t="s">
        <v>163</v>
      </c>
      <c r="B2403" s="71" t="s">
        <v>57</v>
      </c>
      <c r="C2403" s="71" t="s">
        <v>17</v>
      </c>
      <c r="D2403" s="71" t="s">
        <v>103</v>
      </c>
      <c r="E2403" s="72" t="s">
        <v>41</v>
      </c>
      <c r="F2403" s="72" t="s">
        <v>16</v>
      </c>
      <c r="G2403" s="73">
        <v>11</v>
      </c>
      <c r="H2403" s="73">
        <v>129.91999999999999</v>
      </c>
      <c r="I2403" s="73">
        <v>0</v>
      </c>
      <c r="J2403" s="73">
        <v>0</v>
      </c>
      <c r="K2403" s="73">
        <v>11</v>
      </c>
      <c r="L2403" s="73">
        <v>129.91999999999999</v>
      </c>
      <c r="N2403" s="108">
        <f t="shared" si="76"/>
        <v>0</v>
      </c>
      <c r="O2403" s="108">
        <f t="shared" si="76"/>
        <v>0</v>
      </c>
      <c r="P2403" s="108">
        <f t="shared" si="75"/>
        <v>0</v>
      </c>
    </row>
    <row r="2404" spans="1:16" hidden="1" x14ac:dyDescent="0.3">
      <c r="A2404" s="71" t="s">
        <v>142</v>
      </c>
      <c r="B2404" s="71" t="s">
        <v>129</v>
      </c>
      <c r="C2404" s="71" t="s">
        <v>55</v>
      </c>
      <c r="D2404" s="71" t="s">
        <v>79</v>
      </c>
      <c r="E2404" s="72" t="s">
        <v>40</v>
      </c>
      <c r="F2404" s="72" t="s">
        <v>26</v>
      </c>
      <c r="G2404" s="73">
        <v>4</v>
      </c>
      <c r="H2404" s="73">
        <v>129.88999999999999</v>
      </c>
      <c r="I2404" s="73">
        <v>2</v>
      </c>
      <c r="J2404" s="73">
        <v>63.98</v>
      </c>
      <c r="K2404" s="73">
        <v>2</v>
      </c>
      <c r="L2404" s="73">
        <v>65.91</v>
      </c>
      <c r="N2404" s="108">
        <f t="shared" si="76"/>
        <v>0</v>
      </c>
      <c r="O2404" s="108">
        <f t="shared" si="76"/>
        <v>0</v>
      </c>
      <c r="P2404" s="108">
        <f t="shared" si="75"/>
        <v>0</v>
      </c>
    </row>
    <row r="2405" spans="1:16" hidden="1" x14ac:dyDescent="0.3">
      <c r="A2405" s="71" t="s">
        <v>164</v>
      </c>
      <c r="B2405" s="71" t="s">
        <v>12</v>
      </c>
      <c r="C2405" s="71" t="s">
        <v>17</v>
      </c>
      <c r="D2405" s="71" t="s">
        <v>95</v>
      </c>
      <c r="E2405" s="72" t="s">
        <v>15</v>
      </c>
      <c r="F2405" s="72" t="s">
        <v>21</v>
      </c>
      <c r="G2405" s="73">
        <v>5</v>
      </c>
      <c r="H2405" s="73">
        <v>129.85</v>
      </c>
      <c r="I2405" s="73">
        <v>2</v>
      </c>
      <c r="J2405" s="73">
        <v>89.68</v>
      </c>
      <c r="K2405" s="73">
        <v>3</v>
      </c>
      <c r="L2405" s="73">
        <v>40.17</v>
      </c>
      <c r="N2405" s="108">
        <f t="shared" si="76"/>
        <v>0</v>
      </c>
      <c r="O2405" s="108">
        <f t="shared" si="76"/>
        <v>0</v>
      </c>
      <c r="P2405" s="108">
        <f t="shared" si="75"/>
        <v>0</v>
      </c>
    </row>
    <row r="2406" spans="1:16" hidden="1" x14ac:dyDescent="0.3">
      <c r="A2406" s="71" t="s">
        <v>161</v>
      </c>
      <c r="B2406" s="71" t="s">
        <v>57</v>
      </c>
      <c r="C2406" s="71" t="s">
        <v>55</v>
      </c>
      <c r="D2406" s="71" t="s">
        <v>46</v>
      </c>
      <c r="E2406" s="72" t="s">
        <v>28</v>
      </c>
      <c r="F2406" s="72" t="s">
        <v>16</v>
      </c>
      <c r="G2406" s="73">
        <v>3</v>
      </c>
      <c r="H2406" s="73">
        <v>129.84</v>
      </c>
      <c r="I2406" s="73">
        <v>0</v>
      </c>
      <c r="J2406" s="73">
        <v>0</v>
      </c>
      <c r="K2406" s="73">
        <v>3</v>
      </c>
      <c r="L2406" s="73">
        <v>129.84</v>
      </c>
      <c r="N2406" s="108">
        <f t="shared" si="76"/>
        <v>0</v>
      </c>
      <c r="O2406" s="108">
        <f t="shared" si="76"/>
        <v>0</v>
      </c>
      <c r="P2406" s="108">
        <f t="shared" si="75"/>
        <v>0</v>
      </c>
    </row>
    <row r="2407" spans="1:16" hidden="1" x14ac:dyDescent="0.3">
      <c r="A2407" s="71" t="s">
        <v>154</v>
      </c>
      <c r="B2407" s="71" t="s">
        <v>129</v>
      </c>
      <c r="C2407" s="71" t="s">
        <v>55</v>
      </c>
      <c r="D2407" s="71" t="s">
        <v>19</v>
      </c>
      <c r="E2407" s="72" t="s">
        <v>15</v>
      </c>
      <c r="F2407" s="72" t="s">
        <v>21</v>
      </c>
      <c r="G2407" s="73">
        <v>2</v>
      </c>
      <c r="H2407" s="73">
        <v>129.80000000000001</v>
      </c>
      <c r="I2407" s="73">
        <v>0</v>
      </c>
      <c r="J2407" s="73">
        <v>0</v>
      </c>
      <c r="K2407" s="73">
        <v>2</v>
      </c>
      <c r="L2407" s="73">
        <v>129.80000000000001</v>
      </c>
      <c r="N2407" s="108">
        <f t="shared" si="76"/>
        <v>0</v>
      </c>
      <c r="O2407" s="108">
        <f t="shared" si="76"/>
        <v>0</v>
      </c>
      <c r="P2407" s="108">
        <f t="shared" si="75"/>
        <v>0</v>
      </c>
    </row>
    <row r="2408" spans="1:16" hidden="1" x14ac:dyDescent="0.3">
      <c r="A2408" s="71" t="s">
        <v>142</v>
      </c>
      <c r="B2408" s="71" t="s">
        <v>57</v>
      </c>
      <c r="C2408" s="71" t="s">
        <v>55</v>
      </c>
      <c r="D2408" s="71" t="s">
        <v>104</v>
      </c>
      <c r="E2408" s="72" t="s">
        <v>15</v>
      </c>
      <c r="F2408" s="72" t="s">
        <v>4</v>
      </c>
      <c r="G2408" s="73">
        <v>8</v>
      </c>
      <c r="H2408" s="73">
        <v>129.69999999999999</v>
      </c>
      <c r="I2408" s="73">
        <v>5</v>
      </c>
      <c r="J2408" s="73">
        <v>98.46</v>
      </c>
      <c r="K2408" s="73">
        <v>3</v>
      </c>
      <c r="L2408" s="73">
        <v>31.24</v>
      </c>
      <c r="N2408" s="108">
        <f t="shared" si="76"/>
        <v>0</v>
      </c>
      <c r="O2408" s="108">
        <f t="shared" si="76"/>
        <v>0</v>
      </c>
      <c r="P2408" s="108">
        <f t="shared" si="75"/>
        <v>0</v>
      </c>
    </row>
    <row r="2409" spans="1:16" hidden="1" x14ac:dyDescent="0.3">
      <c r="A2409" s="71" t="s">
        <v>161</v>
      </c>
      <c r="B2409" s="71" t="s">
        <v>57</v>
      </c>
      <c r="C2409" s="71" t="s">
        <v>55</v>
      </c>
      <c r="D2409" s="71" t="s">
        <v>49</v>
      </c>
      <c r="E2409" s="72" t="s">
        <v>41</v>
      </c>
      <c r="F2409" s="72" t="s">
        <v>21</v>
      </c>
      <c r="G2409" s="73">
        <v>18</v>
      </c>
      <c r="H2409" s="73">
        <v>129.62</v>
      </c>
      <c r="I2409" s="73">
        <v>8</v>
      </c>
      <c r="J2409" s="73">
        <v>59.97</v>
      </c>
      <c r="K2409" s="73">
        <v>10</v>
      </c>
      <c r="L2409" s="73">
        <v>69.650000000000006</v>
      </c>
      <c r="N2409" s="108">
        <f t="shared" si="76"/>
        <v>0</v>
      </c>
      <c r="O2409" s="108">
        <f t="shared" si="76"/>
        <v>0</v>
      </c>
      <c r="P2409" s="108">
        <f t="shared" si="75"/>
        <v>0</v>
      </c>
    </row>
    <row r="2410" spans="1:16" hidden="1" x14ac:dyDescent="0.3">
      <c r="A2410" s="71" t="s">
        <v>132</v>
      </c>
      <c r="B2410" s="71" t="s">
        <v>57</v>
      </c>
      <c r="C2410" s="71" t="s">
        <v>13</v>
      </c>
      <c r="D2410" s="71" t="s">
        <v>49</v>
      </c>
      <c r="E2410" s="72" t="s">
        <v>37</v>
      </c>
      <c r="F2410" s="72" t="s">
        <v>21</v>
      </c>
      <c r="G2410" s="73">
        <v>3</v>
      </c>
      <c r="H2410" s="73">
        <v>129.46</v>
      </c>
      <c r="I2410" s="73">
        <v>2</v>
      </c>
      <c r="J2410" s="73">
        <v>40.14</v>
      </c>
      <c r="K2410" s="73">
        <v>1</v>
      </c>
      <c r="L2410" s="73">
        <v>89.32</v>
      </c>
      <c r="N2410" s="108">
        <f t="shared" si="76"/>
        <v>0</v>
      </c>
      <c r="O2410" s="108">
        <f t="shared" si="76"/>
        <v>0</v>
      </c>
      <c r="P2410" s="108">
        <f t="shared" si="75"/>
        <v>0</v>
      </c>
    </row>
    <row r="2411" spans="1:16" hidden="1" x14ac:dyDescent="0.3">
      <c r="A2411" s="71" t="s">
        <v>132</v>
      </c>
      <c r="B2411" s="71" t="s">
        <v>57</v>
      </c>
      <c r="C2411" s="71" t="s">
        <v>13</v>
      </c>
      <c r="D2411" s="71" t="s">
        <v>46</v>
      </c>
      <c r="E2411" s="72" t="s">
        <v>20</v>
      </c>
      <c r="F2411" s="72" t="s">
        <v>21</v>
      </c>
      <c r="G2411" s="73">
        <v>1</v>
      </c>
      <c r="H2411" s="73">
        <v>129.36000000000001</v>
      </c>
      <c r="I2411" s="73">
        <v>0</v>
      </c>
      <c r="J2411" s="73">
        <v>0</v>
      </c>
      <c r="K2411" s="73">
        <v>1</v>
      </c>
      <c r="L2411" s="73">
        <v>129.36000000000001</v>
      </c>
      <c r="N2411" s="108">
        <f t="shared" si="76"/>
        <v>0</v>
      </c>
      <c r="O2411" s="108">
        <f t="shared" si="76"/>
        <v>0</v>
      </c>
      <c r="P2411" s="108">
        <f t="shared" si="75"/>
        <v>0</v>
      </c>
    </row>
    <row r="2412" spans="1:16" hidden="1" x14ac:dyDescent="0.3">
      <c r="A2412" s="71" t="s">
        <v>161</v>
      </c>
      <c r="B2412" s="71" t="s">
        <v>12</v>
      </c>
      <c r="C2412" s="71" t="s">
        <v>55</v>
      </c>
      <c r="D2412" s="71" t="s">
        <v>23</v>
      </c>
      <c r="E2412" s="72" t="s">
        <v>31</v>
      </c>
      <c r="F2412" s="72" t="s">
        <v>4</v>
      </c>
      <c r="G2412" s="73">
        <v>4</v>
      </c>
      <c r="H2412" s="73">
        <v>129.07</v>
      </c>
      <c r="I2412" s="73">
        <v>0</v>
      </c>
      <c r="J2412" s="73">
        <v>0</v>
      </c>
      <c r="K2412" s="73">
        <v>4</v>
      </c>
      <c r="L2412" s="73">
        <v>129.07</v>
      </c>
      <c r="N2412" s="108">
        <f t="shared" si="76"/>
        <v>0</v>
      </c>
      <c r="O2412" s="108">
        <f t="shared" si="76"/>
        <v>0</v>
      </c>
      <c r="P2412" s="108">
        <f t="shared" si="75"/>
        <v>0</v>
      </c>
    </row>
    <row r="2413" spans="1:16" hidden="1" x14ac:dyDescent="0.3">
      <c r="A2413" s="71" t="s">
        <v>132</v>
      </c>
      <c r="B2413" s="71" t="s">
        <v>57</v>
      </c>
      <c r="C2413" s="71" t="s">
        <v>13</v>
      </c>
      <c r="D2413" s="71" t="s">
        <v>73</v>
      </c>
      <c r="E2413" s="72" t="s">
        <v>31</v>
      </c>
      <c r="F2413" s="72" t="s">
        <v>16</v>
      </c>
      <c r="G2413" s="73">
        <v>1</v>
      </c>
      <c r="H2413" s="73">
        <v>129.01</v>
      </c>
      <c r="I2413" s="73">
        <v>0</v>
      </c>
      <c r="J2413" s="73">
        <v>0</v>
      </c>
      <c r="K2413" s="73">
        <v>1</v>
      </c>
      <c r="L2413" s="73">
        <v>129.01</v>
      </c>
      <c r="N2413" s="108">
        <f t="shared" si="76"/>
        <v>0</v>
      </c>
      <c r="O2413" s="108">
        <f t="shared" si="76"/>
        <v>0</v>
      </c>
      <c r="P2413" s="108">
        <f t="shared" si="75"/>
        <v>0</v>
      </c>
    </row>
    <row r="2414" spans="1:16" hidden="1" x14ac:dyDescent="0.3">
      <c r="A2414" s="71" t="s">
        <v>142</v>
      </c>
      <c r="B2414" s="71" t="s">
        <v>57</v>
      </c>
      <c r="C2414" s="71" t="s">
        <v>55</v>
      </c>
      <c r="D2414" s="71" t="s">
        <v>45</v>
      </c>
      <c r="E2414" s="72" t="s">
        <v>31</v>
      </c>
      <c r="F2414" s="72" t="s">
        <v>21</v>
      </c>
      <c r="G2414" s="73">
        <v>4</v>
      </c>
      <c r="H2414" s="73">
        <v>128.91999999999999</v>
      </c>
      <c r="I2414" s="73">
        <v>0</v>
      </c>
      <c r="J2414" s="73">
        <v>0</v>
      </c>
      <c r="K2414" s="73">
        <v>4</v>
      </c>
      <c r="L2414" s="73">
        <v>128.91999999999999</v>
      </c>
      <c r="N2414" s="108">
        <f t="shared" si="76"/>
        <v>0</v>
      </c>
      <c r="O2414" s="108">
        <f t="shared" si="76"/>
        <v>0</v>
      </c>
      <c r="P2414" s="108">
        <f t="shared" si="75"/>
        <v>0</v>
      </c>
    </row>
    <row r="2415" spans="1:16" hidden="1" x14ac:dyDescent="0.3">
      <c r="A2415" s="71" t="s">
        <v>144</v>
      </c>
      <c r="B2415" s="71" t="s">
        <v>57</v>
      </c>
      <c r="C2415" s="71" t="s">
        <v>55</v>
      </c>
      <c r="D2415" s="71" t="s">
        <v>39</v>
      </c>
      <c r="E2415" s="72" t="s">
        <v>20</v>
      </c>
      <c r="F2415" s="72" t="s">
        <v>4</v>
      </c>
      <c r="G2415" s="73">
        <v>3</v>
      </c>
      <c r="H2415" s="73">
        <v>128.84</v>
      </c>
      <c r="I2415" s="73">
        <v>0</v>
      </c>
      <c r="J2415" s="73">
        <v>0</v>
      </c>
      <c r="K2415" s="73">
        <v>3</v>
      </c>
      <c r="L2415" s="73">
        <v>128.84</v>
      </c>
      <c r="N2415" s="108">
        <f t="shared" si="76"/>
        <v>0</v>
      </c>
      <c r="O2415" s="108">
        <f t="shared" si="76"/>
        <v>0</v>
      </c>
      <c r="P2415" s="108">
        <f t="shared" si="75"/>
        <v>0</v>
      </c>
    </row>
    <row r="2416" spans="1:16" hidden="1" x14ac:dyDescent="0.3">
      <c r="A2416" s="71" t="s">
        <v>140</v>
      </c>
      <c r="B2416" s="71" t="s">
        <v>12</v>
      </c>
      <c r="C2416" s="71" t="s">
        <v>13</v>
      </c>
      <c r="D2416" s="71" t="s">
        <v>56</v>
      </c>
      <c r="E2416" s="72" t="s">
        <v>24</v>
      </c>
      <c r="F2416" s="72" t="s">
        <v>16</v>
      </c>
      <c r="G2416" s="73">
        <v>2</v>
      </c>
      <c r="H2416" s="73">
        <v>128.79</v>
      </c>
      <c r="I2416" s="73">
        <v>0</v>
      </c>
      <c r="J2416" s="73">
        <v>0</v>
      </c>
      <c r="K2416" s="73">
        <v>2</v>
      </c>
      <c r="L2416" s="73">
        <v>128.79</v>
      </c>
      <c r="N2416" s="108">
        <f t="shared" si="76"/>
        <v>0</v>
      </c>
      <c r="O2416" s="108">
        <f t="shared" si="76"/>
        <v>0</v>
      </c>
      <c r="P2416" s="108">
        <f t="shared" si="75"/>
        <v>0</v>
      </c>
    </row>
    <row r="2417" spans="1:16" hidden="1" x14ac:dyDescent="0.3">
      <c r="A2417" s="71" t="s">
        <v>132</v>
      </c>
      <c r="B2417" s="71" t="s">
        <v>57</v>
      </c>
      <c r="C2417" s="71" t="s">
        <v>13</v>
      </c>
      <c r="D2417" s="71" t="s">
        <v>19</v>
      </c>
      <c r="E2417" s="72" t="s">
        <v>28</v>
      </c>
      <c r="F2417" s="72" t="s">
        <v>4</v>
      </c>
      <c r="G2417" s="73">
        <v>4</v>
      </c>
      <c r="H2417" s="73">
        <v>128.78</v>
      </c>
      <c r="I2417" s="73">
        <v>1</v>
      </c>
      <c r="J2417" s="73">
        <v>45.96</v>
      </c>
      <c r="K2417" s="73">
        <v>3</v>
      </c>
      <c r="L2417" s="73">
        <v>82.82</v>
      </c>
      <c r="N2417" s="108">
        <f t="shared" si="76"/>
        <v>0</v>
      </c>
      <c r="O2417" s="108">
        <f t="shared" si="76"/>
        <v>0</v>
      </c>
      <c r="P2417" s="108">
        <f t="shared" si="75"/>
        <v>0</v>
      </c>
    </row>
    <row r="2418" spans="1:16" hidden="1" x14ac:dyDescent="0.3">
      <c r="A2418" s="71" t="s">
        <v>146</v>
      </c>
      <c r="B2418" s="71" t="s">
        <v>57</v>
      </c>
      <c r="C2418" s="71" t="s">
        <v>55</v>
      </c>
      <c r="D2418" s="71" t="s">
        <v>99</v>
      </c>
      <c r="E2418" s="72" t="s">
        <v>28</v>
      </c>
      <c r="F2418" s="72" t="s">
        <v>21</v>
      </c>
      <c r="G2418" s="73">
        <v>3</v>
      </c>
      <c r="H2418" s="73">
        <v>128.58000000000001</v>
      </c>
      <c r="I2418" s="73">
        <v>0</v>
      </c>
      <c r="J2418" s="73">
        <v>0</v>
      </c>
      <c r="K2418" s="73">
        <v>3</v>
      </c>
      <c r="L2418" s="73">
        <v>128.58000000000001</v>
      </c>
      <c r="N2418" s="108">
        <f t="shared" si="76"/>
        <v>0</v>
      </c>
      <c r="O2418" s="108">
        <f t="shared" si="76"/>
        <v>0</v>
      </c>
      <c r="P2418" s="108">
        <f t="shared" si="75"/>
        <v>0</v>
      </c>
    </row>
    <row r="2419" spans="1:16" x14ac:dyDescent="0.3">
      <c r="A2419" s="71" t="s">
        <v>139</v>
      </c>
      <c r="B2419" s="71" t="s">
        <v>57</v>
      </c>
      <c r="C2419" s="71" t="s">
        <v>13</v>
      </c>
      <c r="D2419" s="71" t="s">
        <v>51</v>
      </c>
      <c r="E2419" s="72" t="s">
        <v>40</v>
      </c>
      <c r="F2419" s="72" t="s">
        <v>16</v>
      </c>
      <c r="G2419" s="91">
        <v>4</v>
      </c>
      <c r="H2419" s="73">
        <v>128.56</v>
      </c>
      <c r="I2419" s="91">
        <v>2</v>
      </c>
      <c r="J2419" s="73">
        <v>36.369999999999997</v>
      </c>
      <c r="K2419" s="91">
        <v>2</v>
      </c>
      <c r="L2419" s="73">
        <v>92.19</v>
      </c>
      <c r="N2419" s="108">
        <f t="shared" si="76"/>
        <v>0</v>
      </c>
      <c r="O2419" s="108">
        <f t="shared" si="76"/>
        <v>0</v>
      </c>
      <c r="P2419" s="108">
        <f t="shared" si="75"/>
        <v>0</v>
      </c>
    </row>
    <row r="2420" spans="1:16" hidden="1" x14ac:dyDescent="0.3">
      <c r="A2420" s="71" t="s">
        <v>153</v>
      </c>
      <c r="B2420" s="71" t="s">
        <v>57</v>
      </c>
      <c r="C2420" s="71" t="s">
        <v>13</v>
      </c>
      <c r="D2420" s="71" t="s">
        <v>54</v>
      </c>
      <c r="E2420" s="72" t="s">
        <v>24</v>
      </c>
      <c r="F2420" s="72" t="s">
        <v>26</v>
      </c>
      <c r="G2420" s="73">
        <v>1</v>
      </c>
      <c r="H2420" s="73">
        <v>128.41</v>
      </c>
      <c r="I2420" s="73">
        <v>0</v>
      </c>
      <c r="J2420" s="73">
        <v>0</v>
      </c>
      <c r="K2420" s="73">
        <v>1</v>
      </c>
      <c r="L2420" s="73">
        <v>128.41</v>
      </c>
      <c r="N2420" s="108">
        <f t="shared" si="76"/>
        <v>0</v>
      </c>
      <c r="O2420" s="108">
        <f t="shared" si="76"/>
        <v>0</v>
      </c>
      <c r="P2420" s="108">
        <f t="shared" si="75"/>
        <v>0</v>
      </c>
    </row>
    <row r="2421" spans="1:16" hidden="1" x14ac:dyDescent="0.3">
      <c r="A2421" s="71" t="s">
        <v>159</v>
      </c>
      <c r="B2421" s="71" t="s">
        <v>57</v>
      </c>
      <c r="C2421" s="71" t="s">
        <v>55</v>
      </c>
      <c r="D2421" s="71" t="s">
        <v>39</v>
      </c>
      <c r="E2421" s="72" t="s">
        <v>31</v>
      </c>
      <c r="F2421" s="72" t="s">
        <v>4</v>
      </c>
      <c r="G2421" s="73">
        <v>4</v>
      </c>
      <c r="H2421" s="73">
        <v>128.29</v>
      </c>
      <c r="I2421" s="73">
        <v>0</v>
      </c>
      <c r="J2421" s="73">
        <v>0</v>
      </c>
      <c r="K2421" s="73">
        <v>4</v>
      </c>
      <c r="L2421" s="73">
        <v>128.29</v>
      </c>
      <c r="N2421" s="108">
        <f t="shared" si="76"/>
        <v>0</v>
      </c>
      <c r="O2421" s="108">
        <f t="shared" si="76"/>
        <v>0</v>
      </c>
      <c r="P2421" s="108">
        <f t="shared" si="75"/>
        <v>0</v>
      </c>
    </row>
    <row r="2422" spans="1:16" hidden="1" x14ac:dyDescent="0.3">
      <c r="A2422" s="71" t="s">
        <v>161</v>
      </c>
      <c r="B2422" s="71" t="s">
        <v>57</v>
      </c>
      <c r="C2422" s="71" t="s">
        <v>55</v>
      </c>
      <c r="D2422" s="71" t="s">
        <v>58</v>
      </c>
      <c r="E2422" s="72" t="s">
        <v>25</v>
      </c>
      <c r="F2422" s="72" t="s">
        <v>26</v>
      </c>
      <c r="G2422" s="73">
        <v>8</v>
      </c>
      <c r="H2422" s="73">
        <v>128.25</v>
      </c>
      <c r="I2422" s="73">
        <v>0</v>
      </c>
      <c r="J2422" s="73">
        <v>0</v>
      </c>
      <c r="K2422" s="73">
        <v>8</v>
      </c>
      <c r="L2422" s="73">
        <v>128.25</v>
      </c>
      <c r="N2422" s="108">
        <f t="shared" si="76"/>
        <v>0</v>
      </c>
      <c r="O2422" s="108">
        <f t="shared" si="76"/>
        <v>0</v>
      </c>
      <c r="P2422" s="108">
        <f t="shared" si="75"/>
        <v>0</v>
      </c>
    </row>
    <row r="2423" spans="1:16" hidden="1" x14ac:dyDescent="0.3">
      <c r="A2423" s="71" t="s">
        <v>153</v>
      </c>
      <c r="B2423" s="71" t="s">
        <v>57</v>
      </c>
      <c r="C2423" s="71" t="s">
        <v>55</v>
      </c>
      <c r="D2423" s="71" t="s">
        <v>36</v>
      </c>
      <c r="E2423" s="72" t="s">
        <v>40</v>
      </c>
      <c r="F2423" s="72" t="s">
        <v>4</v>
      </c>
      <c r="G2423" s="73">
        <v>1</v>
      </c>
      <c r="H2423" s="73">
        <v>128.25</v>
      </c>
      <c r="I2423" s="73">
        <v>0</v>
      </c>
      <c r="J2423" s="73">
        <v>0</v>
      </c>
      <c r="K2423" s="73">
        <v>1</v>
      </c>
      <c r="L2423" s="73">
        <v>128.25</v>
      </c>
      <c r="N2423" s="108">
        <f t="shared" si="76"/>
        <v>0</v>
      </c>
      <c r="O2423" s="108">
        <f t="shared" si="76"/>
        <v>0</v>
      </c>
      <c r="P2423" s="108">
        <f t="shared" si="75"/>
        <v>0</v>
      </c>
    </row>
    <row r="2424" spans="1:16" hidden="1" x14ac:dyDescent="0.3">
      <c r="A2424" s="71" t="s">
        <v>140</v>
      </c>
      <c r="B2424" s="71" t="s">
        <v>57</v>
      </c>
      <c r="C2424" s="71" t="s">
        <v>13</v>
      </c>
      <c r="D2424" s="71" t="s">
        <v>44</v>
      </c>
      <c r="E2424" s="72" t="s">
        <v>40</v>
      </c>
      <c r="F2424" s="72" t="s">
        <v>21</v>
      </c>
      <c r="G2424" s="73">
        <v>5</v>
      </c>
      <c r="H2424" s="73">
        <v>128.12</v>
      </c>
      <c r="I2424" s="73">
        <v>3</v>
      </c>
      <c r="J2424" s="73">
        <v>75.31</v>
      </c>
      <c r="K2424" s="73">
        <v>2</v>
      </c>
      <c r="L2424" s="73">
        <v>52.81</v>
      </c>
      <c r="N2424" s="108">
        <f t="shared" si="76"/>
        <v>0</v>
      </c>
      <c r="O2424" s="108">
        <f t="shared" si="76"/>
        <v>0</v>
      </c>
      <c r="P2424" s="108">
        <f t="shared" si="75"/>
        <v>0</v>
      </c>
    </row>
    <row r="2425" spans="1:16" hidden="1" x14ac:dyDescent="0.3">
      <c r="A2425" s="71" t="s">
        <v>154</v>
      </c>
      <c r="B2425" s="71" t="s">
        <v>12</v>
      </c>
      <c r="C2425" s="71" t="s">
        <v>55</v>
      </c>
      <c r="D2425" s="71" t="s">
        <v>66</v>
      </c>
      <c r="E2425" s="72" t="s">
        <v>25</v>
      </c>
      <c r="F2425" s="72" t="s">
        <v>16</v>
      </c>
      <c r="G2425" s="73">
        <v>8</v>
      </c>
      <c r="H2425" s="73">
        <v>128.09</v>
      </c>
      <c r="I2425" s="73">
        <v>0</v>
      </c>
      <c r="J2425" s="73">
        <v>0</v>
      </c>
      <c r="K2425" s="73">
        <v>8</v>
      </c>
      <c r="L2425" s="73">
        <v>128.09</v>
      </c>
      <c r="N2425" s="108">
        <f t="shared" si="76"/>
        <v>0</v>
      </c>
      <c r="O2425" s="108">
        <f t="shared" si="76"/>
        <v>0</v>
      </c>
      <c r="P2425" s="108">
        <f t="shared" si="75"/>
        <v>0</v>
      </c>
    </row>
    <row r="2426" spans="1:16" hidden="1" x14ac:dyDescent="0.3">
      <c r="A2426" s="71" t="s">
        <v>142</v>
      </c>
      <c r="B2426" s="71" t="s">
        <v>12</v>
      </c>
      <c r="C2426" s="71" t="s">
        <v>13</v>
      </c>
      <c r="D2426" s="71" t="s">
        <v>73</v>
      </c>
      <c r="E2426" s="72" t="s">
        <v>40</v>
      </c>
      <c r="F2426" s="72" t="s">
        <v>16</v>
      </c>
      <c r="G2426" s="73">
        <v>4</v>
      </c>
      <c r="H2426" s="73">
        <v>128.06</v>
      </c>
      <c r="I2426" s="73">
        <v>2</v>
      </c>
      <c r="J2426" s="73">
        <v>72.599999999999994</v>
      </c>
      <c r="K2426" s="73">
        <v>2</v>
      </c>
      <c r="L2426" s="73">
        <v>55.46</v>
      </c>
      <c r="N2426" s="108">
        <f t="shared" si="76"/>
        <v>0</v>
      </c>
      <c r="O2426" s="108">
        <f t="shared" si="76"/>
        <v>0</v>
      </c>
      <c r="P2426" s="108">
        <f t="shared" si="75"/>
        <v>0</v>
      </c>
    </row>
    <row r="2427" spans="1:16" hidden="1" x14ac:dyDescent="0.3">
      <c r="A2427" s="71" t="s">
        <v>132</v>
      </c>
      <c r="B2427" s="71" t="s">
        <v>57</v>
      </c>
      <c r="C2427" s="71" t="s">
        <v>13</v>
      </c>
      <c r="D2427" s="71" t="s">
        <v>36</v>
      </c>
      <c r="E2427" s="72" t="s">
        <v>31</v>
      </c>
      <c r="F2427" s="72" t="s">
        <v>16</v>
      </c>
      <c r="G2427" s="73">
        <v>3</v>
      </c>
      <c r="H2427" s="73">
        <v>128.02000000000001</v>
      </c>
      <c r="I2427" s="73">
        <v>3</v>
      </c>
      <c r="J2427" s="73">
        <v>128.02000000000001</v>
      </c>
      <c r="K2427" s="73">
        <v>0</v>
      </c>
      <c r="L2427" s="73">
        <v>0</v>
      </c>
      <c r="N2427" s="108">
        <f t="shared" si="76"/>
        <v>0</v>
      </c>
      <c r="O2427" s="108">
        <f t="shared" si="76"/>
        <v>0</v>
      </c>
      <c r="P2427" s="108">
        <f t="shared" si="75"/>
        <v>0</v>
      </c>
    </row>
    <row r="2428" spans="1:16" hidden="1" x14ac:dyDescent="0.3">
      <c r="A2428" s="71" t="s">
        <v>163</v>
      </c>
      <c r="B2428" s="71" t="s">
        <v>57</v>
      </c>
      <c r="C2428" s="71" t="s">
        <v>55</v>
      </c>
      <c r="D2428" s="71" t="s">
        <v>14</v>
      </c>
      <c r="E2428" s="72" t="s">
        <v>37</v>
      </c>
      <c r="F2428" s="72" t="s">
        <v>26</v>
      </c>
      <c r="G2428" s="73">
        <v>9</v>
      </c>
      <c r="H2428" s="73">
        <v>127.68</v>
      </c>
      <c r="I2428" s="73">
        <v>3</v>
      </c>
      <c r="J2428" s="73">
        <v>33.630000000000003</v>
      </c>
      <c r="K2428" s="73">
        <v>6</v>
      </c>
      <c r="L2428" s="73">
        <v>94.05</v>
      </c>
      <c r="N2428" s="108">
        <f t="shared" si="76"/>
        <v>0</v>
      </c>
      <c r="O2428" s="108">
        <f t="shared" si="76"/>
        <v>0</v>
      </c>
      <c r="P2428" s="108">
        <f t="shared" si="75"/>
        <v>0</v>
      </c>
    </row>
    <row r="2429" spans="1:16" hidden="1" x14ac:dyDescent="0.3">
      <c r="A2429" s="71" t="s">
        <v>140</v>
      </c>
      <c r="B2429" s="71" t="s">
        <v>12</v>
      </c>
      <c r="C2429" s="71" t="s">
        <v>13</v>
      </c>
      <c r="D2429" s="71" t="s">
        <v>100</v>
      </c>
      <c r="E2429" s="72" t="s">
        <v>37</v>
      </c>
      <c r="F2429" s="72" t="s">
        <v>4</v>
      </c>
      <c r="G2429" s="73">
        <v>1</v>
      </c>
      <c r="H2429" s="73">
        <v>127.6</v>
      </c>
      <c r="I2429" s="73">
        <v>1</v>
      </c>
      <c r="J2429" s="73">
        <v>127.6</v>
      </c>
      <c r="K2429" s="73">
        <v>0</v>
      </c>
      <c r="L2429" s="73">
        <v>0</v>
      </c>
      <c r="N2429" s="108">
        <f t="shared" si="76"/>
        <v>0</v>
      </c>
      <c r="O2429" s="108">
        <f t="shared" si="76"/>
        <v>0</v>
      </c>
      <c r="P2429" s="108">
        <f t="shared" si="75"/>
        <v>0</v>
      </c>
    </row>
    <row r="2430" spans="1:16" hidden="1" x14ac:dyDescent="0.3">
      <c r="A2430" s="71" t="s">
        <v>161</v>
      </c>
      <c r="B2430" s="71" t="s">
        <v>129</v>
      </c>
      <c r="C2430" s="71" t="s">
        <v>55</v>
      </c>
      <c r="D2430" s="71" t="s">
        <v>27</v>
      </c>
      <c r="E2430" s="72" t="s">
        <v>15</v>
      </c>
      <c r="F2430" s="72" t="s">
        <v>21</v>
      </c>
      <c r="G2430" s="73">
        <v>7</v>
      </c>
      <c r="H2430" s="73">
        <v>127.58</v>
      </c>
      <c r="I2430" s="73">
        <v>4</v>
      </c>
      <c r="J2430" s="73">
        <v>89.99</v>
      </c>
      <c r="K2430" s="73">
        <v>3</v>
      </c>
      <c r="L2430" s="73">
        <v>37.590000000000003</v>
      </c>
      <c r="N2430" s="108">
        <f t="shared" si="76"/>
        <v>0</v>
      </c>
      <c r="O2430" s="108">
        <f t="shared" si="76"/>
        <v>0</v>
      </c>
      <c r="P2430" s="108">
        <f t="shared" si="75"/>
        <v>0</v>
      </c>
    </row>
    <row r="2431" spans="1:16" hidden="1" x14ac:dyDescent="0.3">
      <c r="A2431" s="71" t="s">
        <v>140</v>
      </c>
      <c r="B2431" s="71" t="s">
        <v>129</v>
      </c>
      <c r="C2431" s="71" t="s">
        <v>13</v>
      </c>
      <c r="D2431" s="71" t="s">
        <v>58</v>
      </c>
      <c r="E2431" s="72" t="s">
        <v>25</v>
      </c>
      <c r="F2431" s="72" t="s">
        <v>21</v>
      </c>
      <c r="G2431" s="73">
        <v>7</v>
      </c>
      <c r="H2431" s="73">
        <v>127.53</v>
      </c>
      <c r="I2431" s="73">
        <v>0</v>
      </c>
      <c r="J2431" s="73">
        <v>0</v>
      </c>
      <c r="K2431" s="73">
        <v>7</v>
      </c>
      <c r="L2431" s="73">
        <v>127.53</v>
      </c>
      <c r="N2431" s="108">
        <f t="shared" si="76"/>
        <v>0</v>
      </c>
      <c r="O2431" s="108">
        <f t="shared" si="76"/>
        <v>0</v>
      </c>
      <c r="P2431" s="108">
        <f t="shared" si="75"/>
        <v>0</v>
      </c>
    </row>
    <row r="2432" spans="1:16" hidden="1" x14ac:dyDescent="0.3">
      <c r="A2432" s="71" t="s">
        <v>159</v>
      </c>
      <c r="B2432" s="71" t="s">
        <v>129</v>
      </c>
      <c r="C2432" s="71" t="s">
        <v>55</v>
      </c>
      <c r="D2432" s="71" t="s">
        <v>60</v>
      </c>
      <c r="E2432" s="72" t="s">
        <v>40</v>
      </c>
      <c r="F2432" s="72" t="s">
        <v>16</v>
      </c>
      <c r="G2432" s="73">
        <v>4</v>
      </c>
      <c r="H2432" s="73">
        <v>127.52</v>
      </c>
      <c r="I2432" s="73">
        <v>3</v>
      </c>
      <c r="J2432" s="73">
        <v>96.5</v>
      </c>
      <c r="K2432" s="73">
        <v>1</v>
      </c>
      <c r="L2432" s="73">
        <v>31.02</v>
      </c>
      <c r="N2432" s="108">
        <f t="shared" si="76"/>
        <v>0</v>
      </c>
      <c r="O2432" s="108">
        <f t="shared" si="76"/>
        <v>0</v>
      </c>
      <c r="P2432" s="108">
        <f t="shared" si="75"/>
        <v>0</v>
      </c>
    </row>
    <row r="2433" spans="1:16" hidden="1" x14ac:dyDescent="0.3">
      <c r="A2433" s="71" t="s">
        <v>154</v>
      </c>
      <c r="B2433" s="71" t="s">
        <v>57</v>
      </c>
      <c r="C2433" s="71" t="s">
        <v>55</v>
      </c>
      <c r="D2433" s="71" t="s">
        <v>118</v>
      </c>
      <c r="E2433" s="72" t="s">
        <v>37</v>
      </c>
      <c r="F2433" s="72" t="s">
        <v>21</v>
      </c>
      <c r="G2433" s="73">
        <v>5</v>
      </c>
      <c r="H2433" s="73">
        <v>127.45</v>
      </c>
      <c r="I2433" s="73">
        <v>0</v>
      </c>
      <c r="J2433" s="73">
        <v>0</v>
      </c>
      <c r="K2433" s="73">
        <v>5</v>
      </c>
      <c r="L2433" s="73">
        <v>127.45</v>
      </c>
      <c r="N2433" s="108">
        <f t="shared" si="76"/>
        <v>0</v>
      </c>
      <c r="O2433" s="108">
        <f t="shared" si="76"/>
        <v>0</v>
      </c>
      <c r="P2433" s="108">
        <f t="shared" si="75"/>
        <v>0</v>
      </c>
    </row>
    <row r="2434" spans="1:16" hidden="1" x14ac:dyDescent="0.3">
      <c r="A2434" s="71" t="s">
        <v>163</v>
      </c>
      <c r="B2434" s="71" t="s">
        <v>57</v>
      </c>
      <c r="C2434" s="71" t="s">
        <v>55</v>
      </c>
      <c r="D2434" s="71" t="s">
        <v>79</v>
      </c>
      <c r="E2434" s="72" t="s">
        <v>28</v>
      </c>
      <c r="F2434" s="72" t="s">
        <v>21</v>
      </c>
      <c r="G2434" s="73">
        <v>3</v>
      </c>
      <c r="H2434" s="73">
        <v>127.36</v>
      </c>
      <c r="I2434" s="73">
        <v>0</v>
      </c>
      <c r="J2434" s="73">
        <v>0</v>
      </c>
      <c r="K2434" s="73">
        <v>3</v>
      </c>
      <c r="L2434" s="73">
        <v>127.36</v>
      </c>
      <c r="N2434" s="108">
        <f t="shared" si="76"/>
        <v>0</v>
      </c>
      <c r="O2434" s="108">
        <f t="shared" si="76"/>
        <v>0</v>
      </c>
      <c r="P2434" s="108">
        <f t="shared" si="75"/>
        <v>0</v>
      </c>
    </row>
    <row r="2435" spans="1:16" hidden="1" x14ac:dyDescent="0.3">
      <c r="A2435" s="71" t="s">
        <v>131</v>
      </c>
      <c r="B2435" s="71" t="s">
        <v>12</v>
      </c>
      <c r="C2435" s="71" t="s">
        <v>22</v>
      </c>
      <c r="D2435" s="71" t="s">
        <v>52</v>
      </c>
      <c r="E2435" s="72" t="s">
        <v>37</v>
      </c>
      <c r="F2435" s="72" t="s">
        <v>26</v>
      </c>
      <c r="G2435" s="73">
        <v>8</v>
      </c>
      <c r="H2435" s="73">
        <v>127.34</v>
      </c>
      <c r="I2435" s="73">
        <v>2</v>
      </c>
      <c r="J2435" s="73">
        <v>29.96</v>
      </c>
      <c r="K2435" s="73">
        <v>6</v>
      </c>
      <c r="L2435" s="73">
        <v>97.38</v>
      </c>
      <c r="N2435" s="108">
        <f t="shared" si="76"/>
        <v>0</v>
      </c>
      <c r="O2435" s="108">
        <f t="shared" si="76"/>
        <v>0</v>
      </c>
      <c r="P2435" s="108">
        <f t="shared" ref="P2435:P2498" si="77">H2435-L2435-J2435</f>
        <v>0</v>
      </c>
    </row>
    <row r="2436" spans="1:16" hidden="1" x14ac:dyDescent="0.3">
      <c r="A2436" s="71" t="s">
        <v>161</v>
      </c>
      <c r="B2436" s="71" t="s">
        <v>57</v>
      </c>
      <c r="C2436" s="71" t="s">
        <v>55</v>
      </c>
      <c r="D2436" s="71" t="s">
        <v>36</v>
      </c>
      <c r="E2436" s="72" t="s">
        <v>25</v>
      </c>
      <c r="F2436" s="72" t="s">
        <v>4</v>
      </c>
      <c r="G2436" s="73">
        <v>3</v>
      </c>
      <c r="H2436" s="73">
        <v>127.34</v>
      </c>
      <c r="I2436" s="73">
        <v>3</v>
      </c>
      <c r="J2436" s="73">
        <v>127.34</v>
      </c>
      <c r="K2436" s="73">
        <v>0</v>
      </c>
      <c r="L2436" s="73">
        <v>0</v>
      </c>
      <c r="N2436" s="108">
        <f t="shared" si="76"/>
        <v>0</v>
      </c>
      <c r="O2436" s="108">
        <f t="shared" si="76"/>
        <v>0</v>
      </c>
      <c r="P2436" s="108">
        <f t="shared" si="77"/>
        <v>0</v>
      </c>
    </row>
    <row r="2437" spans="1:16" hidden="1" x14ac:dyDescent="0.3">
      <c r="A2437" s="71" t="s">
        <v>159</v>
      </c>
      <c r="B2437" s="71" t="s">
        <v>57</v>
      </c>
      <c r="C2437" s="71" t="s">
        <v>55</v>
      </c>
      <c r="D2437" s="71" t="s">
        <v>56</v>
      </c>
      <c r="E2437" s="72" t="s">
        <v>31</v>
      </c>
      <c r="F2437" s="72" t="s">
        <v>16</v>
      </c>
      <c r="G2437" s="73">
        <v>4</v>
      </c>
      <c r="H2437" s="73">
        <v>127.31</v>
      </c>
      <c r="I2437" s="73">
        <v>0</v>
      </c>
      <c r="J2437" s="73">
        <v>0</v>
      </c>
      <c r="K2437" s="73">
        <v>4</v>
      </c>
      <c r="L2437" s="73">
        <v>127.31</v>
      </c>
      <c r="N2437" s="108">
        <f t="shared" si="76"/>
        <v>0</v>
      </c>
      <c r="O2437" s="108">
        <f t="shared" si="76"/>
        <v>0</v>
      </c>
      <c r="P2437" s="108">
        <f t="shared" si="77"/>
        <v>0</v>
      </c>
    </row>
    <row r="2438" spans="1:16" hidden="1" x14ac:dyDescent="0.3">
      <c r="A2438" s="71" t="s">
        <v>154</v>
      </c>
      <c r="B2438" s="71" t="s">
        <v>129</v>
      </c>
      <c r="C2438" s="71" t="s">
        <v>55</v>
      </c>
      <c r="D2438" s="71" t="s">
        <v>49</v>
      </c>
      <c r="E2438" s="72" t="s">
        <v>37</v>
      </c>
      <c r="F2438" s="72" t="s">
        <v>21</v>
      </c>
      <c r="G2438" s="73">
        <v>6</v>
      </c>
      <c r="H2438" s="73">
        <v>127.29</v>
      </c>
      <c r="I2438" s="73">
        <v>0</v>
      </c>
      <c r="J2438" s="73">
        <v>0</v>
      </c>
      <c r="K2438" s="73">
        <v>6</v>
      </c>
      <c r="L2438" s="73">
        <v>127.29</v>
      </c>
      <c r="N2438" s="108">
        <f t="shared" si="76"/>
        <v>0</v>
      </c>
      <c r="O2438" s="108">
        <f t="shared" si="76"/>
        <v>0</v>
      </c>
      <c r="P2438" s="108">
        <f t="shared" si="77"/>
        <v>0</v>
      </c>
    </row>
    <row r="2439" spans="1:16" hidden="1" x14ac:dyDescent="0.3">
      <c r="A2439" s="71" t="s">
        <v>163</v>
      </c>
      <c r="B2439" s="71" t="s">
        <v>57</v>
      </c>
      <c r="C2439" s="71" t="s">
        <v>55</v>
      </c>
      <c r="D2439" s="71" t="s">
        <v>82</v>
      </c>
      <c r="E2439" s="72" t="s">
        <v>15</v>
      </c>
      <c r="F2439" s="72" t="s">
        <v>26</v>
      </c>
      <c r="G2439" s="73">
        <v>2</v>
      </c>
      <c r="H2439" s="73">
        <v>127.16</v>
      </c>
      <c r="I2439" s="73">
        <v>0</v>
      </c>
      <c r="J2439" s="73">
        <v>0</v>
      </c>
      <c r="K2439" s="73">
        <v>2</v>
      </c>
      <c r="L2439" s="73">
        <v>127.16</v>
      </c>
      <c r="N2439" s="108">
        <f t="shared" si="76"/>
        <v>0</v>
      </c>
      <c r="O2439" s="108">
        <f t="shared" si="76"/>
        <v>0</v>
      </c>
      <c r="P2439" s="108">
        <f t="shared" si="77"/>
        <v>0</v>
      </c>
    </row>
    <row r="2440" spans="1:16" hidden="1" x14ac:dyDescent="0.3">
      <c r="A2440" s="71" t="s">
        <v>142</v>
      </c>
      <c r="B2440" s="71" t="s">
        <v>12</v>
      </c>
      <c r="C2440" s="71" t="s">
        <v>13</v>
      </c>
      <c r="D2440" s="71" t="s">
        <v>85</v>
      </c>
      <c r="E2440" s="72" t="s">
        <v>25</v>
      </c>
      <c r="F2440" s="72" t="s">
        <v>16</v>
      </c>
      <c r="G2440" s="73">
        <v>7</v>
      </c>
      <c r="H2440" s="73">
        <v>127.14</v>
      </c>
      <c r="I2440" s="73">
        <v>0</v>
      </c>
      <c r="J2440" s="73">
        <v>0</v>
      </c>
      <c r="K2440" s="73">
        <v>7</v>
      </c>
      <c r="L2440" s="73">
        <v>127.14</v>
      </c>
      <c r="N2440" s="108">
        <f t="shared" si="76"/>
        <v>0</v>
      </c>
      <c r="O2440" s="108">
        <f t="shared" si="76"/>
        <v>0</v>
      </c>
      <c r="P2440" s="108">
        <f t="shared" si="77"/>
        <v>0</v>
      </c>
    </row>
    <row r="2441" spans="1:16" hidden="1" x14ac:dyDescent="0.3">
      <c r="A2441" s="71" t="s">
        <v>132</v>
      </c>
      <c r="B2441" s="71" t="s">
        <v>12</v>
      </c>
      <c r="C2441" s="71" t="s">
        <v>13</v>
      </c>
      <c r="D2441" s="71" t="s">
        <v>75</v>
      </c>
      <c r="E2441" s="72" t="s">
        <v>31</v>
      </c>
      <c r="F2441" s="72" t="s">
        <v>4</v>
      </c>
      <c r="G2441" s="73">
        <v>6</v>
      </c>
      <c r="H2441" s="73">
        <v>126.96</v>
      </c>
      <c r="I2441" s="73">
        <v>1</v>
      </c>
      <c r="J2441" s="73">
        <v>68.36</v>
      </c>
      <c r="K2441" s="73">
        <v>5</v>
      </c>
      <c r="L2441" s="73">
        <v>58.6</v>
      </c>
      <c r="N2441" s="108">
        <f t="shared" si="76"/>
        <v>0</v>
      </c>
      <c r="O2441" s="108">
        <f t="shared" si="76"/>
        <v>0</v>
      </c>
      <c r="P2441" s="108">
        <f t="shared" si="77"/>
        <v>0</v>
      </c>
    </row>
    <row r="2442" spans="1:16" hidden="1" x14ac:dyDescent="0.3">
      <c r="A2442" s="71" t="s">
        <v>142</v>
      </c>
      <c r="B2442" s="71" t="s">
        <v>12</v>
      </c>
      <c r="C2442" s="71" t="s">
        <v>13</v>
      </c>
      <c r="D2442" s="71" t="s">
        <v>32</v>
      </c>
      <c r="E2442" s="72" t="s">
        <v>20</v>
      </c>
      <c r="F2442" s="72" t="s">
        <v>26</v>
      </c>
      <c r="G2442" s="73">
        <v>3</v>
      </c>
      <c r="H2442" s="73">
        <v>126.87</v>
      </c>
      <c r="I2442" s="73">
        <v>0</v>
      </c>
      <c r="J2442" s="73">
        <v>0</v>
      </c>
      <c r="K2442" s="73">
        <v>3</v>
      </c>
      <c r="L2442" s="73">
        <v>126.87</v>
      </c>
      <c r="N2442" s="108">
        <f t="shared" si="76"/>
        <v>0</v>
      </c>
      <c r="O2442" s="108">
        <f t="shared" si="76"/>
        <v>0</v>
      </c>
      <c r="P2442" s="108">
        <f t="shared" si="77"/>
        <v>0</v>
      </c>
    </row>
    <row r="2443" spans="1:16" hidden="1" x14ac:dyDescent="0.3">
      <c r="A2443" s="71" t="s">
        <v>132</v>
      </c>
      <c r="B2443" s="71" t="s">
        <v>12</v>
      </c>
      <c r="C2443" s="71" t="s">
        <v>13</v>
      </c>
      <c r="D2443" s="71" t="s">
        <v>94</v>
      </c>
      <c r="E2443" s="72" t="s">
        <v>37</v>
      </c>
      <c r="F2443" s="72" t="s">
        <v>16</v>
      </c>
      <c r="G2443" s="73">
        <v>1</v>
      </c>
      <c r="H2443" s="73">
        <v>126.75</v>
      </c>
      <c r="I2443" s="73">
        <v>0</v>
      </c>
      <c r="J2443" s="73">
        <v>0</v>
      </c>
      <c r="K2443" s="73">
        <v>1</v>
      </c>
      <c r="L2443" s="73">
        <v>126.75</v>
      </c>
      <c r="N2443" s="108">
        <f t="shared" si="76"/>
        <v>0</v>
      </c>
      <c r="O2443" s="108">
        <f t="shared" si="76"/>
        <v>0</v>
      </c>
      <c r="P2443" s="108">
        <f t="shared" si="77"/>
        <v>0</v>
      </c>
    </row>
    <row r="2444" spans="1:16" hidden="1" x14ac:dyDescent="0.3">
      <c r="A2444" s="71" t="s">
        <v>142</v>
      </c>
      <c r="B2444" s="71" t="s">
        <v>12</v>
      </c>
      <c r="C2444" s="71" t="s">
        <v>13</v>
      </c>
      <c r="D2444" s="71" t="s">
        <v>98</v>
      </c>
      <c r="E2444" s="72" t="s">
        <v>20</v>
      </c>
      <c r="F2444" s="72" t="s">
        <v>4</v>
      </c>
      <c r="G2444" s="73">
        <v>3</v>
      </c>
      <c r="H2444" s="73">
        <v>126.37</v>
      </c>
      <c r="I2444" s="73">
        <v>0</v>
      </c>
      <c r="J2444" s="73">
        <v>0</v>
      </c>
      <c r="K2444" s="73">
        <v>3</v>
      </c>
      <c r="L2444" s="73">
        <v>126.37</v>
      </c>
      <c r="N2444" s="108">
        <f t="shared" si="76"/>
        <v>0</v>
      </c>
      <c r="O2444" s="108">
        <f t="shared" si="76"/>
        <v>0</v>
      </c>
      <c r="P2444" s="108">
        <f t="shared" si="77"/>
        <v>0</v>
      </c>
    </row>
    <row r="2445" spans="1:16" hidden="1" x14ac:dyDescent="0.3">
      <c r="A2445" s="71" t="s">
        <v>148</v>
      </c>
      <c r="B2445" s="71" t="s">
        <v>57</v>
      </c>
      <c r="C2445" s="71" t="s">
        <v>55</v>
      </c>
      <c r="D2445" s="71" t="s">
        <v>36</v>
      </c>
      <c r="E2445" s="72" t="s">
        <v>40</v>
      </c>
      <c r="F2445" s="72" t="s">
        <v>16</v>
      </c>
      <c r="G2445" s="73">
        <v>2</v>
      </c>
      <c r="H2445" s="73">
        <v>126.34</v>
      </c>
      <c r="I2445" s="73">
        <v>1</v>
      </c>
      <c r="J2445" s="73">
        <v>79.55</v>
      </c>
      <c r="K2445" s="73">
        <v>1</v>
      </c>
      <c r="L2445" s="73">
        <v>46.79</v>
      </c>
      <c r="N2445" s="108">
        <f t="shared" si="76"/>
        <v>0</v>
      </c>
      <c r="O2445" s="108">
        <f t="shared" si="76"/>
        <v>0</v>
      </c>
      <c r="P2445" s="108">
        <f t="shared" si="77"/>
        <v>0</v>
      </c>
    </row>
    <row r="2446" spans="1:16" x14ac:dyDescent="0.3">
      <c r="A2446" s="71" t="s">
        <v>140</v>
      </c>
      <c r="B2446" s="71" t="s">
        <v>129</v>
      </c>
      <c r="C2446" s="71" t="s">
        <v>13</v>
      </c>
      <c r="D2446" s="71" t="s">
        <v>51</v>
      </c>
      <c r="E2446" s="72" t="s">
        <v>25</v>
      </c>
      <c r="F2446" s="72" t="s">
        <v>16</v>
      </c>
      <c r="G2446" s="91">
        <v>7</v>
      </c>
      <c r="H2446" s="73">
        <v>126.26</v>
      </c>
      <c r="I2446" s="91">
        <v>0</v>
      </c>
      <c r="J2446" s="73">
        <v>0</v>
      </c>
      <c r="K2446" s="91">
        <v>7</v>
      </c>
      <c r="L2446" s="73">
        <v>126.26</v>
      </c>
      <c r="N2446" s="108">
        <f t="shared" si="76"/>
        <v>0</v>
      </c>
      <c r="O2446" s="108">
        <f t="shared" si="76"/>
        <v>0</v>
      </c>
      <c r="P2446" s="108">
        <f t="shared" si="77"/>
        <v>0</v>
      </c>
    </row>
    <row r="2447" spans="1:16" hidden="1" x14ac:dyDescent="0.3">
      <c r="A2447" s="71" t="s">
        <v>161</v>
      </c>
      <c r="B2447" s="71" t="s">
        <v>57</v>
      </c>
      <c r="C2447" s="71" t="s">
        <v>55</v>
      </c>
      <c r="D2447" s="71" t="s">
        <v>75</v>
      </c>
      <c r="E2447" s="72" t="s">
        <v>25</v>
      </c>
      <c r="F2447" s="72" t="s">
        <v>26</v>
      </c>
      <c r="G2447" s="73">
        <v>8</v>
      </c>
      <c r="H2447" s="73">
        <v>126.13</v>
      </c>
      <c r="I2447" s="73">
        <v>0</v>
      </c>
      <c r="J2447" s="73">
        <v>0</v>
      </c>
      <c r="K2447" s="73">
        <v>8</v>
      </c>
      <c r="L2447" s="73">
        <v>126.13</v>
      </c>
      <c r="N2447" s="108">
        <f t="shared" si="76"/>
        <v>0</v>
      </c>
      <c r="O2447" s="108">
        <f t="shared" si="76"/>
        <v>0</v>
      </c>
      <c r="P2447" s="108">
        <f t="shared" si="77"/>
        <v>0</v>
      </c>
    </row>
    <row r="2448" spans="1:16" hidden="1" x14ac:dyDescent="0.3">
      <c r="A2448" s="71" t="s">
        <v>163</v>
      </c>
      <c r="B2448" s="71" t="s">
        <v>12</v>
      </c>
      <c r="C2448" s="71" t="s">
        <v>55</v>
      </c>
      <c r="D2448" s="71" t="s">
        <v>49</v>
      </c>
      <c r="E2448" s="72" t="s">
        <v>28</v>
      </c>
      <c r="F2448" s="72" t="s">
        <v>21</v>
      </c>
      <c r="G2448" s="73">
        <v>3</v>
      </c>
      <c r="H2448" s="73">
        <v>126.13</v>
      </c>
      <c r="I2448" s="73">
        <v>0</v>
      </c>
      <c r="J2448" s="73">
        <v>0</v>
      </c>
      <c r="K2448" s="73">
        <v>3</v>
      </c>
      <c r="L2448" s="73">
        <v>126.13</v>
      </c>
      <c r="N2448" s="108">
        <f t="shared" si="76"/>
        <v>0</v>
      </c>
      <c r="O2448" s="108">
        <f t="shared" si="76"/>
        <v>0</v>
      </c>
      <c r="P2448" s="108">
        <f t="shared" si="77"/>
        <v>0</v>
      </c>
    </row>
    <row r="2449" spans="1:16" hidden="1" x14ac:dyDescent="0.3">
      <c r="A2449" s="71" t="s">
        <v>163</v>
      </c>
      <c r="B2449" s="71" t="s">
        <v>129</v>
      </c>
      <c r="C2449" s="71" t="s">
        <v>17</v>
      </c>
      <c r="D2449" s="71" t="s">
        <v>64</v>
      </c>
      <c r="E2449" s="72" t="s">
        <v>31</v>
      </c>
      <c r="F2449" s="72" t="s">
        <v>21</v>
      </c>
      <c r="G2449" s="73">
        <v>4</v>
      </c>
      <c r="H2449" s="73">
        <v>126.04</v>
      </c>
      <c r="I2449" s="73">
        <v>0</v>
      </c>
      <c r="J2449" s="73">
        <v>0</v>
      </c>
      <c r="K2449" s="73">
        <v>4</v>
      </c>
      <c r="L2449" s="73">
        <v>126.04</v>
      </c>
      <c r="N2449" s="108">
        <f t="shared" si="76"/>
        <v>0</v>
      </c>
      <c r="O2449" s="108">
        <f t="shared" si="76"/>
        <v>0</v>
      </c>
      <c r="P2449" s="108">
        <f t="shared" si="77"/>
        <v>0</v>
      </c>
    </row>
    <row r="2450" spans="1:16" hidden="1" x14ac:dyDescent="0.3">
      <c r="A2450" s="71" t="s">
        <v>142</v>
      </c>
      <c r="B2450" s="71" t="s">
        <v>12</v>
      </c>
      <c r="C2450" s="71" t="s">
        <v>13</v>
      </c>
      <c r="D2450" s="71" t="s">
        <v>94</v>
      </c>
      <c r="E2450" s="72" t="s">
        <v>31</v>
      </c>
      <c r="F2450" s="72" t="s">
        <v>21</v>
      </c>
      <c r="G2450" s="73">
        <v>3</v>
      </c>
      <c r="H2450" s="73">
        <v>125.93</v>
      </c>
      <c r="I2450" s="73">
        <v>3</v>
      </c>
      <c r="J2450" s="73">
        <v>125.93</v>
      </c>
      <c r="K2450" s="73">
        <v>0</v>
      </c>
      <c r="L2450" s="73">
        <v>0</v>
      </c>
      <c r="N2450" s="108">
        <f t="shared" si="76"/>
        <v>0</v>
      </c>
      <c r="O2450" s="108">
        <f t="shared" si="76"/>
        <v>0</v>
      </c>
      <c r="P2450" s="108">
        <f t="shared" si="77"/>
        <v>0</v>
      </c>
    </row>
    <row r="2451" spans="1:16" hidden="1" x14ac:dyDescent="0.3">
      <c r="A2451" s="71" t="s">
        <v>158</v>
      </c>
      <c r="B2451" s="71" t="s">
        <v>129</v>
      </c>
      <c r="C2451" s="71" t="s">
        <v>55</v>
      </c>
      <c r="D2451" s="71" t="s">
        <v>54</v>
      </c>
      <c r="E2451" s="72" t="s">
        <v>15</v>
      </c>
      <c r="F2451" s="72" t="s">
        <v>26</v>
      </c>
      <c r="G2451" s="73">
        <v>2</v>
      </c>
      <c r="H2451" s="73">
        <v>125.87</v>
      </c>
      <c r="I2451" s="73">
        <v>0</v>
      </c>
      <c r="J2451" s="73">
        <v>0</v>
      </c>
      <c r="K2451" s="73">
        <v>2</v>
      </c>
      <c r="L2451" s="73">
        <v>125.87</v>
      </c>
      <c r="N2451" s="108">
        <f t="shared" si="76"/>
        <v>0</v>
      </c>
      <c r="O2451" s="108">
        <f t="shared" si="76"/>
        <v>0</v>
      </c>
      <c r="P2451" s="108">
        <f t="shared" si="77"/>
        <v>0</v>
      </c>
    </row>
    <row r="2452" spans="1:16" x14ac:dyDescent="0.3">
      <c r="A2452" s="71" t="s">
        <v>153</v>
      </c>
      <c r="B2452" s="71" t="s">
        <v>12</v>
      </c>
      <c r="C2452" s="71" t="s">
        <v>55</v>
      </c>
      <c r="D2452" s="71" t="s">
        <v>51</v>
      </c>
      <c r="E2452" s="72" t="s">
        <v>41</v>
      </c>
      <c r="F2452" s="72" t="s">
        <v>16</v>
      </c>
      <c r="G2452" s="91">
        <v>1</v>
      </c>
      <c r="H2452" s="73">
        <v>125.82</v>
      </c>
      <c r="I2452" s="91">
        <v>0</v>
      </c>
      <c r="J2452" s="73">
        <v>0</v>
      </c>
      <c r="K2452" s="91">
        <v>1</v>
      </c>
      <c r="L2452" s="73">
        <v>125.82</v>
      </c>
      <c r="N2452" s="108">
        <f t="shared" ref="N2452:O2515" si="78">G2452-I2452-K2452</f>
        <v>0</v>
      </c>
      <c r="O2452" s="108">
        <f t="shared" si="78"/>
        <v>0</v>
      </c>
      <c r="P2452" s="108">
        <f t="shared" si="77"/>
        <v>0</v>
      </c>
    </row>
    <row r="2453" spans="1:16" hidden="1" x14ac:dyDescent="0.3">
      <c r="A2453" s="71" t="s">
        <v>158</v>
      </c>
      <c r="B2453" s="71" t="s">
        <v>57</v>
      </c>
      <c r="C2453" s="71" t="s">
        <v>55</v>
      </c>
      <c r="D2453" s="71" t="s">
        <v>73</v>
      </c>
      <c r="E2453" s="72" t="s">
        <v>18</v>
      </c>
      <c r="F2453" s="72" t="s">
        <v>21</v>
      </c>
      <c r="G2453" s="73">
        <v>1</v>
      </c>
      <c r="H2453" s="73">
        <v>125.78</v>
      </c>
      <c r="I2453" s="73">
        <v>0</v>
      </c>
      <c r="J2453" s="73">
        <v>0</v>
      </c>
      <c r="K2453" s="73">
        <v>1</v>
      </c>
      <c r="L2453" s="73">
        <v>125.78</v>
      </c>
      <c r="N2453" s="108">
        <f t="shared" si="78"/>
        <v>0</v>
      </c>
      <c r="O2453" s="108">
        <f t="shared" si="78"/>
        <v>0</v>
      </c>
      <c r="P2453" s="108">
        <f t="shared" si="77"/>
        <v>0</v>
      </c>
    </row>
    <row r="2454" spans="1:16" hidden="1" x14ac:dyDescent="0.3">
      <c r="A2454" s="71" t="s">
        <v>132</v>
      </c>
      <c r="B2454" s="71" t="s">
        <v>129</v>
      </c>
      <c r="C2454" s="71" t="s">
        <v>13</v>
      </c>
      <c r="D2454" s="71" t="s">
        <v>73</v>
      </c>
      <c r="E2454" s="72" t="s">
        <v>20</v>
      </c>
      <c r="F2454" s="72" t="s">
        <v>16</v>
      </c>
      <c r="G2454" s="73">
        <v>4</v>
      </c>
      <c r="H2454" s="73">
        <v>125.69</v>
      </c>
      <c r="I2454" s="73">
        <v>0</v>
      </c>
      <c r="J2454" s="73">
        <v>0</v>
      </c>
      <c r="K2454" s="73">
        <v>4</v>
      </c>
      <c r="L2454" s="73">
        <v>125.69</v>
      </c>
      <c r="N2454" s="108">
        <f t="shared" si="78"/>
        <v>0</v>
      </c>
      <c r="O2454" s="108">
        <f t="shared" si="78"/>
        <v>0</v>
      </c>
      <c r="P2454" s="108">
        <f t="shared" si="77"/>
        <v>0</v>
      </c>
    </row>
    <row r="2455" spans="1:16" hidden="1" x14ac:dyDescent="0.3">
      <c r="A2455" s="71" t="s">
        <v>161</v>
      </c>
      <c r="B2455" s="71" t="s">
        <v>57</v>
      </c>
      <c r="C2455" s="71" t="s">
        <v>55</v>
      </c>
      <c r="D2455" s="71" t="s">
        <v>94</v>
      </c>
      <c r="E2455" s="72" t="s">
        <v>20</v>
      </c>
      <c r="F2455" s="72" t="s">
        <v>4</v>
      </c>
      <c r="G2455" s="73">
        <v>6</v>
      </c>
      <c r="H2455" s="73">
        <v>125.64</v>
      </c>
      <c r="I2455" s="73">
        <v>2</v>
      </c>
      <c r="J2455" s="73">
        <v>43.36</v>
      </c>
      <c r="K2455" s="73">
        <v>4</v>
      </c>
      <c r="L2455" s="73">
        <v>82.28</v>
      </c>
      <c r="N2455" s="108">
        <f t="shared" si="78"/>
        <v>0</v>
      </c>
      <c r="O2455" s="108">
        <f t="shared" si="78"/>
        <v>0</v>
      </c>
      <c r="P2455" s="108">
        <f t="shared" si="77"/>
        <v>0</v>
      </c>
    </row>
    <row r="2456" spans="1:16" hidden="1" x14ac:dyDescent="0.3">
      <c r="A2456" s="71" t="s">
        <v>154</v>
      </c>
      <c r="B2456" s="71" t="s">
        <v>12</v>
      </c>
      <c r="C2456" s="71" t="s">
        <v>55</v>
      </c>
      <c r="D2456" s="71" t="s">
        <v>30</v>
      </c>
      <c r="E2456" s="72" t="s">
        <v>3</v>
      </c>
      <c r="F2456" s="72" t="s">
        <v>26</v>
      </c>
      <c r="G2456" s="73">
        <v>2</v>
      </c>
      <c r="H2456" s="73">
        <v>125.62</v>
      </c>
      <c r="I2456" s="73">
        <v>1</v>
      </c>
      <c r="J2456" s="73">
        <v>82.32</v>
      </c>
      <c r="K2456" s="73">
        <v>1</v>
      </c>
      <c r="L2456" s="73">
        <v>43.3</v>
      </c>
      <c r="N2456" s="108">
        <f t="shared" si="78"/>
        <v>0</v>
      </c>
      <c r="O2456" s="108">
        <f t="shared" si="78"/>
        <v>0</v>
      </c>
      <c r="P2456" s="108">
        <f t="shared" si="77"/>
        <v>0</v>
      </c>
    </row>
    <row r="2457" spans="1:16" hidden="1" x14ac:dyDescent="0.3">
      <c r="A2457" s="71" t="s">
        <v>132</v>
      </c>
      <c r="B2457" s="71" t="s">
        <v>57</v>
      </c>
      <c r="C2457" s="71" t="s">
        <v>13</v>
      </c>
      <c r="D2457" s="71" t="s">
        <v>95</v>
      </c>
      <c r="E2457" s="72" t="s">
        <v>20</v>
      </c>
      <c r="F2457" s="72" t="s">
        <v>21</v>
      </c>
      <c r="G2457" s="73">
        <v>6</v>
      </c>
      <c r="H2457" s="73">
        <v>125.51</v>
      </c>
      <c r="I2457" s="73">
        <v>5</v>
      </c>
      <c r="J2457" s="73">
        <v>35.96</v>
      </c>
      <c r="K2457" s="73">
        <v>1</v>
      </c>
      <c r="L2457" s="73">
        <v>89.55</v>
      </c>
      <c r="N2457" s="108">
        <f t="shared" si="78"/>
        <v>0</v>
      </c>
      <c r="O2457" s="108">
        <f t="shared" si="78"/>
        <v>0</v>
      </c>
      <c r="P2457" s="108">
        <f t="shared" si="77"/>
        <v>0</v>
      </c>
    </row>
    <row r="2458" spans="1:16" hidden="1" x14ac:dyDescent="0.3">
      <c r="A2458" s="71" t="s">
        <v>163</v>
      </c>
      <c r="B2458" s="71" t="s">
        <v>12</v>
      </c>
      <c r="C2458" s="71" t="s">
        <v>55</v>
      </c>
      <c r="D2458" s="71" t="s">
        <v>56</v>
      </c>
      <c r="E2458" s="72" t="s">
        <v>37</v>
      </c>
      <c r="F2458" s="72" t="s">
        <v>4</v>
      </c>
      <c r="G2458" s="73">
        <v>5</v>
      </c>
      <c r="H2458" s="73">
        <v>125.29</v>
      </c>
      <c r="I2458" s="73">
        <v>0</v>
      </c>
      <c r="J2458" s="73">
        <v>0</v>
      </c>
      <c r="K2458" s="73">
        <v>5</v>
      </c>
      <c r="L2458" s="73">
        <v>125.29</v>
      </c>
      <c r="N2458" s="108">
        <f t="shared" si="78"/>
        <v>0</v>
      </c>
      <c r="O2458" s="108">
        <f t="shared" si="78"/>
        <v>0</v>
      </c>
      <c r="P2458" s="108">
        <f t="shared" si="77"/>
        <v>0</v>
      </c>
    </row>
    <row r="2459" spans="1:16" hidden="1" x14ac:dyDescent="0.3">
      <c r="A2459" s="71" t="s">
        <v>165</v>
      </c>
      <c r="B2459" s="71" t="s">
        <v>57</v>
      </c>
      <c r="C2459" s="71" t="s">
        <v>17</v>
      </c>
      <c r="D2459" s="71" t="s">
        <v>47</v>
      </c>
      <c r="E2459" s="72" t="s">
        <v>28</v>
      </c>
      <c r="F2459" s="72" t="s">
        <v>21</v>
      </c>
      <c r="G2459" s="73">
        <v>3</v>
      </c>
      <c r="H2459" s="73">
        <v>125.18</v>
      </c>
      <c r="I2459" s="73">
        <v>0</v>
      </c>
      <c r="J2459" s="73">
        <v>0</v>
      </c>
      <c r="K2459" s="73">
        <v>3</v>
      </c>
      <c r="L2459" s="73">
        <v>125.18</v>
      </c>
      <c r="N2459" s="108">
        <f t="shared" si="78"/>
        <v>0</v>
      </c>
      <c r="O2459" s="108">
        <f t="shared" si="78"/>
        <v>0</v>
      </c>
      <c r="P2459" s="108">
        <f t="shared" si="77"/>
        <v>0</v>
      </c>
    </row>
    <row r="2460" spans="1:16" hidden="1" x14ac:dyDescent="0.3">
      <c r="A2460" s="71" t="s">
        <v>163</v>
      </c>
      <c r="B2460" s="71" t="s">
        <v>12</v>
      </c>
      <c r="C2460" s="71" t="s">
        <v>55</v>
      </c>
      <c r="D2460" s="71" t="s">
        <v>33</v>
      </c>
      <c r="E2460" s="72" t="s">
        <v>15</v>
      </c>
      <c r="F2460" s="72" t="s">
        <v>26</v>
      </c>
      <c r="G2460" s="73">
        <v>2</v>
      </c>
      <c r="H2460" s="73">
        <v>125.14</v>
      </c>
      <c r="I2460" s="73">
        <v>0</v>
      </c>
      <c r="J2460" s="73">
        <v>0</v>
      </c>
      <c r="K2460" s="73">
        <v>2</v>
      </c>
      <c r="L2460" s="73">
        <v>125.14</v>
      </c>
      <c r="N2460" s="108">
        <f t="shared" si="78"/>
        <v>0</v>
      </c>
      <c r="O2460" s="108">
        <f t="shared" si="78"/>
        <v>0</v>
      </c>
      <c r="P2460" s="108">
        <f t="shared" si="77"/>
        <v>0</v>
      </c>
    </row>
    <row r="2461" spans="1:16" hidden="1" x14ac:dyDescent="0.3">
      <c r="A2461" s="71" t="s">
        <v>161</v>
      </c>
      <c r="B2461" s="71" t="s">
        <v>12</v>
      </c>
      <c r="C2461" s="71" t="s">
        <v>55</v>
      </c>
      <c r="D2461" s="71" t="s">
        <v>78</v>
      </c>
      <c r="E2461" s="72" t="s">
        <v>20</v>
      </c>
      <c r="F2461" s="72" t="s">
        <v>26</v>
      </c>
      <c r="G2461" s="73">
        <v>6</v>
      </c>
      <c r="H2461" s="73">
        <v>125.01</v>
      </c>
      <c r="I2461" s="73">
        <v>2</v>
      </c>
      <c r="J2461" s="73">
        <v>79.459999999999994</v>
      </c>
      <c r="K2461" s="73">
        <v>4</v>
      </c>
      <c r="L2461" s="73">
        <v>45.55</v>
      </c>
      <c r="N2461" s="108">
        <f t="shared" si="78"/>
        <v>0</v>
      </c>
      <c r="O2461" s="108">
        <f t="shared" si="78"/>
        <v>0</v>
      </c>
      <c r="P2461" s="108">
        <f t="shared" si="77"/>
        <v>0</v>
      </c>
    </row>
    <row r="2462" spans="1:16" x14ac:dyDescent="0.3">
      <c r="A2462" s="71" t="s">
        <v>132</v>
      </c>
      <c r="B2462" s="71" t="s">
        <v>129</v>
      </c>
      <c r="C2462" s="71" t="s">
        <v>13</v>
      </c>
      <c r="D2462" s="71" t="s">
        <v>51</v>
      </c>
      <c r="E2462" s="72" t="s">
        <v>31</v>
      </c>
      <c r="F2462" s="72" t="s">
        <v>21</v>
      </c>
      <c r="G2462" s="91">
        <v>6</v>
      </c>
      <c r="H2462" s="73">
        <v>124.76</v>
      </c>
      <c r="I2462" s="91">
        <v>1</v>
      </c>
      <c r="J2462" s="73">
        <v>18.87</v>
      </c>
      <c r="K2462" s="91">
        <v>5</v>
      </c>
      <c r="L2462" s="73">
        <v>105.89</v>
      </c>
      <c r="N2462" s="108">
        <f t="shared" si="78"/>
        <v>0</v>
      </c>
      <c r="O2462" s="108">
        <f t="shared" si="78"/>
        <v>0</v>
      </c>
      <c r="P2462" s="108">
        <f t="shared" si="77"/>
        <v>0</v>
      </c>
    </row>
    <row r="2463" spans="1:16" hidden="1" x14ac:dyDescent="0.3">
      <c r="A2463" s="71" t="s">
        <v>163</v>
      </c>
      <c r="B2463" s="71" t="s">
        <v>12</v>
      </c>
      <c r="C2463" s="71" t="s">
        <v>55</v>
      </c>
      <c r="D2463" s="71" t="s">
        <v>27</v>
      </c>
      <c r="E2463" s="72" t="s">
        <v>37</v>
      </c>
      <c r="F2463" s="72" t="s">
        <v>26</v>
      </c>
      <c r="G2463" s="73">
        <v>5</v>
      </c>
      <c r="H2463" s="73">
        <v>124.71</v>
      </c>
      <c r="I2463" s="73">
        <v>0</v>
      </c>
      <c r="J2463" s="73">
        <v>0</v>
      </c>
      <c r="K2463" s="73">
        <v>5</v>
      </c>
      <c r="L2463" s="73">
        <v>124.71</v>
      </c>
      <c r="N2463" s="108">
        <f t="shared" si="78"/>
        <v>0</v>
      </c>
      <c r="O2463" s="108">
        <f t="shared" si="78"/>
        <v>0</v>
      </c>
      <c r="P2463" s="108">
        <f t="shared" si="77"/>
        <v>0</v>
      </c>
    </row>
    <row r="2464" spans="1:16" hidden="1" x14ac:dyDescent="0.3">
      <c r="A2464" s="71" t="s">
        <v>154</v>
      </c>
      <c r="B2464" s="71" t="s">
        <v>12</v>
      </c>
      <c r="C2464" s="71" t="s">
        <v>13</v>
      </c>
      <c r="D2464" s="71" t="s">
        <v>96</v>
      </c>
      <c r="E2464" s="72" t="s">
        <v>41</v>
      </c>
      <c r="F2464" s="72" t="s">
        <v>21</v>
      </c>
      <c r="G2464" s="73">
        <v>10</v>
      </c>
      <c r="H2464" s="73">
        <v>124.7</v>
      </c>
      <c r="I2464" s="73">
        <v>0</v>
      </c>
      <c r="J2464" s="73">
        <v>0</v>
      </c>
      <c r="K2464" s="73">
        <v>10</v>
      </c>
      <c r="L2464" s="73">
        <v>124.7</v>
      </c>
      <c r="N2464" s="108">
        <f t="shared" si="78"/>
        <v>0</v>
      </c>
      <c r="O2464" s="108">
        <f t="shared" si="78"/>
        <v>0</v>
      </c>
      <c r="P2464" s="108">
        <f t="shared" si="77"/>
        <v>0</v>
      </c>
    </row>
    <row r="2465" spans="1:16" hidden="1" x14ac:dyDescent="0.3">
      <c r="A2465" s="71" t="s">
        <v>154</v>
      </c>
      <c r="B2465" s="71" t="s">
        <v>129</v>
      </c>
      <c r="C2465" s="71" t="s">
        <v>55</v>
      </c>
      <c r="D2465" s="71" t="s">
        <v>52</v>
      </c>
      <c r="E2465" s="72" t="s">
        <v>41</v>
      </c>
      <c r="F2465" s="72" t="s">
        <v>4</v>
      </c>
      <c r="G2465" s="73">
        <v>12</v>
      </c>
      <c r="H2465" s="73">
        <v>124.66</v>
      </c>
      <c r="I2465" s="73">
        <v>3</v>
      </c>
      <c r="J2465" s="73">
        <v>49.61</v>
      </c>
      <c r="K2465" s="73">
        <v>9</v>
      </c>
      <c r="L2465" s="73">
        <v>75.05</v>
      </c>
      <c r="N2465" s="108">
        <f t="shared" si="78"/>
        <v>0</v>
      </c>
      <c r="O2465" s="108">
        <f t="shared" si="78"/>
        <v>0</v>
      </c>
      <c r="P2465" s="108">
        <f t="shared" si="77"/>
        <v>0</v>
      </c>
    </row>
    <row r="2466" spans="1:16" hidden="1" x14ac:dyDescent="0.3">
      <c r="A2466" s="71" t="s">
        <v>158</v>
      </c>
      <c r="B2466" s="71" t="s">
        <v>12</v>
      </c>
      <c r="C2466" s="71" t="s">
        <v>55</v>
      </c>
      <c r="D2466" s="71" t="s">
        <v>36</v>
      </c>
      <c r="E2466" s="72" t="s">
        <v>31</v>
      </c>
      <c r="F2466" s="72" t="s">
        <v>26</v>
      </c>
      <c r="G2466" s="73">
        <v>4</v>
      </c>
      <c r="H2466" s="73">
        <v>124.64</v>
      </c>
      <c r="I2466" s="73">
        <v>0</v>
      </c>
      <c r="J2466" s="73">
        <v>0</v>
      </c>
      <c r="K2466" s="73">
        <v>4</v>
      </c>
      <c r="L2466" s="73">
        <v>124.64</v>
      </c>
      <c r="N2466" s="108">
        <f t="shared" si="78"/>
        <v>0</v>
      </c>
      <c r="O2466" s="108">
        <f t="shared" si="78"/>
        <v>0</v>
      </c>
      <c r="P2466" s="108">
        <f t="shared" si="77"/>
        <v>0</v>
      </c>
    </row>
    <row r="2467" spans="1:16" hidden="1" x14ac:dyDescent="0.3">
      <c r="A2467" s="71" t="s">
        <v>131</v>
      </c>
      <c r="B2467" s="71" t="s">
        <v>57</v>
      </c>
      <c r="C2467" s="71" t="s">
        <v>22</v>
      </c>
      <c r="D2467" s="71" t="s">
        <v>47</v>
      </c>
      <c r="E2467" s="72" t="s">
        <v>37</v>
      </c>
      <c r="F2467" s="72" t="s">
        <v>4</v>
      </c>
      <c r="G2467" s="73">
        <v>7</v>
      </c>
      <c r="H2467" s="73">
        <v>124.61</v>
      </c>
      <c r="I2467" s="73">
        <v>1</v>
      </c>
      <c r="J2467" s="73">
        <v>26.83</v>
      </c>
      <c r="K2467" s="73">
        <v>6</v>
      </c>
      <c r="L2467" s="73">
        <v>97.78</v>
      </c>
      <c r="N2467" s="108">
        <f t="shared" si="78"/>
        <v>0</v>
      </c>
      <c r="O2467" s="108">
        <f t="shared" si="78"/>
        <v>0</v>
      </c>
      <c r="P2467" s="108">
        <f t="shared" si="77"/>
        <v>0</v>
      </c>
    </row>
    <row r="2468" spans="1:16" hidden="1" x14ac:dyDescent="0.3">
      <c r="A2468" s="71" t="s">
        <v>157</v>
      </c>
      <c r="B2468" s="71" t="s">
        <v>57</v>
      </c>
      <c r="C2468" s="71" t="s">
        <v>55</v>
      </c>
      <c r="D2468" s="71" t="s">
        <v>54</v>
      </c>
      <c r="E2468" s="72" t="s">
        <v>15</v>
      </c>
      <c r="F2468" s="72" t="s">
        <v>26</v>
      </c>
      <c r="G2468" s="73">
        <v>2</v>
      </c>
      <c r="H2468" s="73">
        <v>124.59</v>
      </c>
      <c r="I2468" s="73">
        <v>0</v>
      </c>
      <c r="J2468" s="73">
        <v>0</v>
      </c>
      <c r="K2468" s="73">
        <v>2</v>
      </c>
      <c r="L2468" s="73">
        <v>124.59</v>
      </c>
      <c r="N2468" s="108">
        <f t="shared" si="78"/>
        <v>0</v>
      </c>
      <c r="O2468" s="108">
        <f t="shared" si="78"/>
        <v>0</v>
      </c>
      <c r="P2468" s="108">
        <f t="shared" si="77"/>
        <v>0</v>
      </c>
    </row>
    <row r="2469" spans="1:16" hidden="1" x14ac:dyDescent="0.3">
      <c r="A2469" s="71" t="s">
        <v>142</v>
      </c>
      <c r="B2469" s="71" t="s">
        <v>57</v>
      </c>
      <c r="C2469" s="71" t="s">
        <v>22</v>
      </c>
      <c r="D2469" s="71" t="s">
        <v>93</v>
      </c>
      <c r="E2469" s="72" t="s">
        <v>24</v>
      </c>
      <c r="F2469" s="72" t="s">
        <v>26</v>
      </c>
      <c r="G2469" s="73">
        <v>1</v>
      </c>
      <c r="H2469" s="73">
        <v>124.39</v>
      </c>
      <c r="I2469" s="73">
        <v>0</v>
      </c>
      <c r="J2469" s="73">
        <v>0</v>
      </c>
      <c r="K2469" s="73">
        <v>1</v>
      </c>
      <c r="L2469" s="73">
        <v>124.39</v>
      </c>
      <c r="N2469" s="108">
        <f t="shared" si="78"/>
        <v>0</v>
      </c>
      <c r="O2469" s="108">
        <f t="shared" si="78"/>
        <v>0</v>
      </c>
      <c r="P2469" s="108">
        <f t="shared" si="77"/>
        <v>0</v>
      </c>
    </row>
    <row r="2470" spans="1:16" hidden="1" x14ac:dyDescent="0.3">
      <c r="A2470" s="71" t="s">
        <v>140</v>
      </c>
      <c r="B2470" s="71" t="s">
        <v>12</v>
      </c>
      <c r="C2470" s="71" t="s">
        <v>13</v>
      </c>
      <c r="D2470" s="71" t="s">
        <v>36</v>
      </c>
      <c r="E2470" s="72" t="s">
        <v>28</v>
      </c>
      <c r="F2470" s="72" t="s">
        <v>16</v>
      </c>
      <c r="G2470" s="73">
        <v>3</v>
      </c>
      <c r="H2470" s="73">
        <v>124.31</v>
      </c>
      <c r="I2470" s="73">
        <v>0</v>
      </c>
      <c r="J2470" s="73">
        <v>0</v>
      </c>
      <c r="K2470" s="73">
        <v>3</v>
      </c>
      <c r="L2470" s="73">
        <v>124.31</v>
      </c>
      <c r="N2470" s="108">
        <f t="shared" si="78"/>
        <v>0</v>
      </c>
      <c r="O2470" s="108">
        <f t="shared" si="78"/>
        <v>0</v>
      </c>
      <c r="P2470" s="108">
        <f t="shared" si="77"/>
        <v>0</v>
      </c>
    </row>
    <row r="2471" spans="1:16" hidden="1" x14ac:dyDescent="0.3">
      <c r="A2471" s="71" t="s">
        <v>163</v>
      </c>
      <c r="B2471" s="71" t="s">
        <v>57</v>
      </c>
      <c r="C2471" s="71" t="s">
        <v>55</v>
      </c>
      <c r="D2471" s="71" t="s">
        <v>29</v>
      </c>
      <c r="E2471" s="72" t="s">
        <v>41</v>
      </c>
      <c r="F2471" s="72" t="s">
        <v>16</v>
      </c>
      <c r="G2471" s="73">
        <v>14</v>
      </c>
      <c r="H2471" s="73">
        <v>124.27</v>
      </c>
      <c r="I2471" s="73">
        <v>3</v>
      </c>
      <c r="J2471" s="73">
        <v>18.43</v>
      </c>
      <c r="K2471" s="73">
        <v>11</v>
      </c>
      <c r="L2471" s="73">
        <v>105.84</v>
      </c>
      <c r="N2471" s="108">
        <f t="shared" si="78"/>
        <v>0</v>
      </c>
      <c r="O2471" s="108">
        <f t="shared" si="78"/>
        <v>0</v>
      </c>
      <c r="P2471" s="108">
        <f t="shared" si="77"/>
        <v>0</v>
      </c>
    </row>
    <row r="2472" spans="1:16" hidden="1" x14ac:dyDescent="0.3">
      <c r="A2472" s="71" t="s">
        <v>161</v>
      </c>
      <c r="B2472" s="71" t="s">
        <v>57</v>
      </c>
      <c r="C2472" s="71" t="s">
        <v>55</v>
      </c>
      <c r="D2472" s="71" t="s">
        <v>100</v>
      </c>
      <c r="E2472" s="72" t="s">
        <v>31</v>
      </c>
      <c r="F2472" s="72" t="s">
        <v>4</v>
      </c>
      <c r="G2472" s="73">
        <v>4</v>
      </c>
      <c r="H2472" s="73">
        <v>124.22</v>
      </c>
      <c r="I2472" s="73">
        <v>0</v>
      </c>
      <c r="J2472" s="73">
        <v>0</v>
      </c>
      <c r="K2472" s="73">
        <v>4</v>
      </c>
      <c r="L2472" s="73">
        <v>124.22</v>
      </c>
      <c r="N2472" s="108">
        <f t="shared" si="78"/>
        <v>0</v>
      </c>
      <c r="O2472" s="108">
        <f t="shared" si="78"/>
        <v>0</v>
      </c>
      <c r="P2472" s="108">
        <f t="shared" si="77"/>
        <v>0</v>
      </c>
    </row>
    <row r="2473" spans="1:16" hidden="1" x14ac:dyDescent="0.3">
      <c r="A2473" s="71" t="s">
        <v>163</v>
      </c>
      <c r="B2473" s="71" t="s">
        <v>57</v>
      </c>
      <c r="C2473" s="71" t="s">
        <v>17</v>
      </c>
      <c r="D2473" s="71" t="s">
        <v>52</v>
      </c>
      <c r="E2473" s="72" t="s">
        <v>41</v>
      </c>
      <c r="F2473" s="72" t="s">
        <v>16</v>
      </c>
      <c r="G2473" s="73">
        <v>11</v>
      </c>
      <c r="H2473" s="73">
        <v>124.07</v>
      </c>
      <c r="I2473" s="73">
        <v>0</v>
      </c>
      <c r="J2473" s="73">
        <v>0</v>
      </c>
      <c r="K2473" s="73">
        <v>11</v>
      </c>
      <c r="L2473" s="73">
        <v>124.07</v>
      </c>
      <c r="N2473" s="108">
        <f t="shared" si="78"/>
        <v>0</v>
      </c>
      <c r="O2473" s="108">
        <f t="shared" si="78"/>
        <v>0</v>
      </c>
      <c r="P2473" s="108">
        <f t="shared" si="77"/>
        <v>0</v>
      </c>
    </row>
    <row r="2474" spans="1:16" hidden="1" x14ac:dyDescent="0.3">
      <c r="A2474" s="71" t="s">
        <v>161</v>
      </c>
      <c r="B2474" s="71" t="s">
        <v>12</v>
      </c>
      <c r="C2474" s="71" t="s">
        <v>55</v>
      </c>
      <c r="D2474" s="71" t="s">
        <v>83</v>
      </c>
      <c r="E2474" s="72" t="s">
        <v>31</v>
      </c>
      <c r="F2474" s="72" t="s">
        <v>26</v>
      </c>
      <c r="G2474" s="73">
        <v>1</v>
      </c>
      <c r="H2474" s="73">
        <v>123.91</v>
      </c>
      <c r="I2474" s="73">
        <v>1</v>
      </c>
      <c r="J2474" s="73">
        <v>123.91</v>
      </c>
      <c r="K2474" s="73">
        <v>0</v>
      </c>
      <c r="L2474" s="73">
        <v>0</v>
      </c>
      <c r="N2474" s="108">
        <f t="shared" si="78"/>
        <v>0</v>
      </c>
      <c r="O2474" s="108">
        <f t="shared" si="78"/>
        <v>0</v>
      </c>
      <c r="P2474" s="108">
        <f t="shared" si="77"/>
        <v>0</v>
      </c>
    </row>
    <row r="2475" spans="1:16" hidden="1" x14ac:dyDescent="0.3">
      <c r="A2475" s="71" t="s">
        <v>142</v>
      </c>
      <c r="B2475" s="71" t="s">
        <v>57</v>
      </c>
      <c r="C2475" s="71" t="s">
        <v>55</v>
      </c>
      <c r="D2475" s="71" t="s">
        <v>76</v>
      </c>
      <c r="E2475" s="72" t="s">
        <v>37</v>
      </c>
      <c r="F2475" s="72" t="s">
        <v>16</v>
      </c>
      <c r="G2475" s="73">
        <v>9</v>
      </c>
      <c r="H2475" s="73">
        <v>123.79</v>
      </c>
      <c r="I2475" s="73">
        <v>3</v>
      </c>
      <c r="J2475" s="73">
        <v>57.18</v>
      </c>
      <c r="K2475" s="73">
        <v>6</v>
      </c>
      <c r="L2475" s="73">
        <v>66.61</v>
      </c>
      <c r="N2475" s="108">
        <f t="shared" si="78"/>
        <v>0</v>
      </c>
      <c r="O2475" s="108">
        <f t="shared" si="78"/>
        <v>0</v>
      </c>
      <c r="P2475" s="108">
        <f t="shared" si="77"/>
        <v>0</v>
      </c>
    </row>
    <row r="2476" spans="1:16" hidden="1" x14ac:dyDescent="0.3">
      <c r="A2476" s="71" t="s">
        <v>154</v>
      </c>
      <c r="B2476" s="71" t="s">
        <v>12</v>
      </c>
      <c r="C2476" s="71" t="s">
        <v>55</v>
      </c>
      <c r="D2476" s="71" t="s">
        <v>88</v>
      </c>
      <c r="E2476" s="72" t="s">
        <v>37</v>
      </c>
      <c r="F2476" s="72" t="s">
        <v>26</v>
      </c>
      <c r="G2476" s="73">
        <v>6</v>
      </c>
      <c r="H2476" s="73">
        <v>123.72</v>
      </c>
      <c r="I2476" s="73">
        <v>0</v>
      </c>
      <c r="J2476" s="73">
        <v>0</v>
      </c>
      <c r="K2476" s="73">
        <v>6</v>
      </c>
      <c r="L2476" s="73">
        <v>123.72</v>
      </c>
      <c r="N2476" s="108">
        <f t="shared" si="78"/>
        <v>0</v>
      </c>
      <c r="O2476" s="108">
        <f t="shared" si="78"/>
        <v>0</v>
      </c>
      <c r="P2476" s="108">
        <f t="shared" si="77"/>
        <v>0</v>
      </c>
    </row>
    <row r="2477" spans="1:16" hidden="1" x14ac:dyDescent="0.3">
      <c r="A2477" s="71" t="s">
        <v>132</v>
      </c>
      <c r="B2477" s="71" t="s">
        <v>12</v>
      </c>
      <c r="C2477" s="71" t="s">
        <v>13</v>
      </c>
      <c r="D2477" s="71" t="s">
        <v>103</v>
      </c>
      <c r="E2477" s="72" t="s">
        <v>20</v>
      </c>
      <c r="F2477" s="72" t="s">
        <v>4</v>
      </c>
      <c r="G2477" s="73">
        <v>3</v>
      </c>
      <c r="H2477" s="73">
        <v>123.67</v>
      </c>
      <c r="I2477" s="73">
        <v>3</v>
      </c>
      <c r="J2477" s="73">
        <v>123.67</v>
      </c>
      <c r="K2477" s="73">
        <v>0</v>
      </c>
      <c r="L2477" s="73">
        <v>0</v>
      </c>
      <c r="N2477" s="108">
        <f t="shared" si="78"/>
        <v>0</v>
      </c>
      <c r="O2477" s="108">
        <f t="shared" si="78"/>
        <v>0</v>
      </c>
      <c r="P2477" s="108">
        <f t="shared" si="77"/>
        <v>0</v>
      </c>
    </row>
    <row r="2478" spans="1:16" hidden="1" x14ac:dyDescent="0.3">
      <c r="A2478" s="71" t="s">
        <v>163</v>
      </c>
      <c r="B2478" s="71" t="s">
        <v>12</v>
      </c>
      <c r="C2478" s="71" t="s">
        <v>55</v>
      </c>
      <c r="D2478" s="71" t="s">
        <v>58</v>
      </c>
      <c r="E2478" s="72" t="s">
        <v>18</v>
      </c>
      <c r="F2478" s="72" t="s">
        <v>4</v>
      </c>
      <c r="G2478" s="73">
        <v>17</v>
      </c>
      <c r="H2478" s="73">
        <v>123.56</v>
      </c>
      <c r="I2478" s="73">
        <v>4</v>
      </c>
      <c r="J2478" s="73">
        <v>30.28</v>
      </c>
      <c r="K2478" s="73">
        <v>13</v>
      </c>
      <c r="L2478" s="73">
        <v>93.28</v>
      </c>
      <c r="N2478" s="108">
        <f t="shared" si="78"/>
        <v>0</v>
      </c>
      <c r="O2478" s="108">
        <f t="shared" si="78"/>
        <v>0</v>
      </c>
      <c r="P2478" s="108">
        <f t="shared" si="77"/>
        <v>0</v>
      </c>
    </row>
    <row r="2479" spans="1:16" hidden="1" x14ac:dyDescent="0.3">
      <c r="A2479" s="71" t="s">
        <v>142</v>
      </c>
      <c r="B2479" s="71" t="s">
        <v>12</v>
      </c>
      <c r="C2479" s="71" t="s">
        <v>13</v>
      </c>
      <c r="D2479" s="71" t="s">
        <v>43</v>
      </c>
      <c r="E2479" s="72" t="s">
        <v>25</v>
      </c>
      <c r="F2479" s="72" t="s">
        <v>16</v>
      </c>
      <c r="G2479" s="73">
        <v>9</v>
      </c>
      <c r="H2479" s="73">
        <v>123.48</v>
      </c>
      <c r="I2479" s="73">
        <v>1</v>
      </c>
      <c r="J2479" s="73">
        <v>23.18</v>
      </c>
      <c r="K2479" s="73">
        <v>8</v>
      </c>
      <c r="L2479" s="73">
        <v>100.3</v>
      </c>
      <c r="N2479" s="108">
        <f t="shared" si="78"/>
        <v>0</v>
      </c>
      <c r="O2479" s="108">
        <f t="shared" si="78"/>
        <v>0</v>
      </c>
      <c r="P2479" s="108">
        <f t="shared" si="77"/>
        <v>0</v>
      </c>
    </row>
    <row r="2480" spans="1:16" hidden="1" x14ac:dyDescent="0.3">
      <c r="A2480" s="71" t="s">
        <v>140</v>
      </c>
      <c r="B2480" s="71" t="s">
        <v>12</v>
      </c>
      <c r="C2480" s="71" t="s">
        <v>55</v>
      </c>
      <c r="D2480" s="71" t="s">
        <v>38</v>
      </c>
      <c r="E2480" s="72" t="s">
        <v>25</v>
      </c>
      <c r="F2480" s="72" t="s">
        <v>16</v>
      </c>
      <c r="G2480" s="73">
        <v>12</v>
      </c>
      <c r="H2480" s="73">
        <v>123.2</v>
      </c>
      <c r="I2480" s="73">
        <v>4</v>
      </c>
      <c r="J2480" s="73">
        <v>42.73</v>
      </c>
      <c r="K2480" s="73">
        <v>8</v>
      </c>
      <c r="L2480" s="73">
        <v>80.47</v>
      </c>
      <c r="N2480" s="108">
        <f t="shared" si="78"/>
        <v>0</v>
      </c>
      <c r="O2480" s="108">
        <f t="shared" si="78"/>
        <v>0</v>
      </c>
      <c r="P2480" s="108">
        <f t="shared" si="77"/>
        <v>0</v>
      </c>
    </row>
    <row r="2481" spans="1:16" hidden="1" x14ac:dyDescent="0.3">
      <c r="A2481" s="71" t="s">
        <v>155</v>
      </c>
      <c r="B2481" s="71" t="s">
        <v>57</v>
      </c>
      <c r="C2481" s="71" t="s">
        <v>55</v>
      </c>
      <c r="D2481" s="71" t="s">
        <v>45</v>
      </c>
      <c r="E2481" s="72" t="s">
        <v>28</v>
      </c>
      <c r="F2481" s="72" t="s">
        <v>4</v>
      </c>
      <c r="G2481" s="73">
        <v>4</v>
      </c>
      <c r="H2481" s="73">
        <v>123.04</v>
      </c>
      <c r="I2481" s="73">
        <v>1</v>
      </c>
      <c r="J2481" s="73">
        <v>26.83</v>
      </c>
      <c r="K2481" s="73">
        <v>3</v>
      </c>
      <c r="L2481" s="73">
        <v>96.21</v>
      </c>
      <c r="N2481" s="108">
        <f t="shared" si="78"/>
        <v>0</v>
      </c>
      <c r="O2481" s="108">
        <f t="shared" si="78"/>
        <v>0</v>
      </c>
      <c r="P2481" s="108">
        <f t="shared" si="77"/>
        <v>0</v>
      </c>
    </row>
    <row r="2482" spans="1:16" hidden="1" x14ac:dyDescent="0.3">
      <c r="A2482" s="71" t="s">
        <v>163</v>
      </c>
      <c r="B2482" s="71" t="s">
        <v>12</v>
      </c>
      <c r="C2482" s="71" t="s">
        <v>55</v>
      </c>
      <c r="D2482" s="71" t="s">
        <v>62</v>
      </c>
      <c r="E2482" s="72" t="s">
        <v>24</v>
      </c>
      <c r="F2482" s="72" t="s">
        <v>26</v>
      </c>
      <c r="G2482" s="73">
        <v>3</v>
      </c>
      <c r="H2482" s="73">
        <v>122.95</v>
      </c>
      <c r="I2482" s="73">
        <v>1</v>
      </c>
      <c r="J2482" s="73">
        <v>18.18</v>
      </c>
      <c r="K2482" s="73">
        <v>2</v>
      </c>
      <c r="L2482" s="73">
        <v>104.77</v>
      </c>
      <c r="N2482" s="108">
        <f t="shared" si="78"/>
        <v>0</v>
      </c>
      <c r="O2482" s="108">
        <f t="shared" si="78"/>
        <v>0</v>
      </c>
      <c r="P2482" s="108">
        <f t="shared" si="77"/>
        <v>0</v>
      </c>
    </row>
    <row r="2483" spans="1:16" hidden="1" x14ac:dyDescent="0.3">
      <c r="A2483" s="71" t="s">
        <v>132</v>
      </c>
      <c r="B2483" s="71" t="s">
        <v>12</v>
      </c>
      <c r="C2483" s="71" t="s">
        <v>13</v>
      </c>
      <c r="D2483" s="71" t="s">
        <v>62</v>
      </c>
      <c r="E2483" s="72" t="s">
        <v>41</v>
      </c>
      <c r="F2483" s="72" t="s">
        <v>4</v>
      </c>
      <c r="G2483" s="73">
        <v>11</v>
      </c>
      <c r="H2483" s="73">
        <v>122.93</v>
      </c>
      <c r="I2483" s="73">
        <v>0</v>
      </c>
      <c r="J2483" s="73">
        <v>0</v>
      </c>
      <c r="K2483" s="73">
        <v>11</v>
      </c>
      <c r="L2483" s="73">
        <v>122.93</v>
      </c>
      <c r="N2483" s="108">
        <f t="shared" si="78"/>
        <v>0</v>
      </c>
      <c r="O2483" s="108">
        <f t="shared" si="78"/>
        <v>0</v>
      </c>
      <c r="P2483" s="108">
        <f t="shared" si="77"/>
        <v>0</v>
      </c>
    </row>
    <row r="2484" spans="1:16" hidden="1" x14ac:dyDescent="0.3">
      <c r="A2484" s="71" t="s">
        <v>158</v>
      </c>
      <c r="B2484" s="71" t="s">
        <v>129</v>
      </c>
      <c r="C2484" s="71" t="s">
        <v>55</v>
      </c>
      <c r="D2484" s="71" t="s">
        <v>47</v>
      </c>
      <c r="E2484" s="72" t="s">
        <v>24</v>
      </c>
      <c r="F2484" s="72" t="s">
        <v>4</v>
      </c>
      <c r="G2484" s="73">
        <v>3</v>
      </c>
      <c r="H2484" s="73">
        <v>122.76</v>
      </c>
      <c r="I2484" s="73">
        <v>1</v>
      </c>
      <c r="J2484" s="73">
        <v>25.25</v>
      </c>
      <c r="K2484" s="73">
        <v>2</v>
      </c>
      <c r="L2484" s="73">
        <v>97.51</v>
      </c>
      <c r="N2484" s="108">
        <f t="shared" si="78"/>
        <v>0</v>
      </c>
      <c r="O2484" s="108">
        <f t="shared" si="78"/>
        <v>0</v>
      </c>
      <c r="P2484" s="108">
        <f t="shared" si="77"/>
        <v>0</v>
      </c>
    </row>
    <row r="2485" spans="1:16" hidden="1" x14ac:dyDescent="0.3">
      <c r="A2485" s="71" t="s">
        <v>142</v>
      </c>
      <c r="B2485" s="71" t="s">
        <v>12</v>
      </c>
      <c r="C2485" s="71" t="s">
        <v>13</v>
      </c>
      <c r="D2485" s="71" t="s">
        <v>48</v>
      </c>
      <c r="E2485" s="72" t="s">
        <v>31</v>
      </c>
      <c r="F2485" s="72" t="s">
        <v>26</v>
      </c>
      <c r="G2485" s="73">
        <v>4</v>
      </c>
      <c r="H2485" s="73">
        <v>122.69</v>
      </c>
      <c r="I2485" s="73">
        <v>0</v>
      </c>
      <c r="J2485" s="73">
        <v>0</v>
      </c>
      <c r="K2485" s="73">
        <v>4</v>
      </c>
      <c r="L2485" s="73">
        <v>122.69</v>
      </c>
      <c r="N2485" s="108">
        <f t="shared" si="78"/>
        <v>0</v>
      </c>
      <c r="O2485" s="108">
        <f t="shared" si="78"/>
        <v>0</v>
      </c>
      <c r="P2485" s="108">
        <f t="shared" si="77"/>
        <v>0</v>
      </c>
    </row>
    <row r="2486" spans="1:16" hidden="1" x14ac:dyDescent="0.3">
      <c r="A2486" s="71" t="s">
        <v>161</v>
      </c>
      <c r="B2486" s="71" t="s">
        <v>57</v>
      </c>
      <c r="C2486" s="71" t="s">
        <v>55</v>
      </c>
      <c r="D2486" s="71" t="s">
        <v>27</v>
      </c>
      <c r="E2486" s="72" t="s">
        <v>24</v>
      </c>
      <c r="F2486" s="72" t="s">
        <v>21</v>
      </c>
      <c r="G2486" s="73">
        <v>2</v>
      </c>
      <c r="H2486" s="73">
        <v>122.67</v>
      </c>
      <c r="I2486" s="73">
        <v>0</v>
      </c>
      <c r="J2486" s="73">
        <v>0</v>
      </c>
      <c r="K2486" s="73">
        <v>2</v>
      </c>
      <c r="L2486" s="73">
        <v>122.67</v>
      </c>
      <c r="N2486" s="108">
        <f t="shared" si="78"/>
        <v>0</v>
      </c>
      <c r="O2486" s="108">
        <f t="shared" si="78"/>
        <v>0</v>
      </c>
      <c r="P2486" s="108">
        <f t="shared" si="77"/>
        <v>0</v>
      </c>
    </row>
    <row r="2487" spans="1:16" hidden="1" x14ac:dyDescent="0.3">
      <c r="A2487" s="71" t="s">
        <v>142</v>
      </c>
      <c r="B2487" s="71" t="s">
        <v>57</v>
      </c>
      <c r="C2487" s="71" t="s">
        <v>55</v>
      </c>
      <c r="D2487" s="71" t="s">
        <v>69</v>
      </c>
      <c r="E2487" s="72" t="s">
        <v>25</v>
      </c>
      <c r="F2487" s="72" t="s">
        <v>16</v>
      </c>
      <c r="G2487" s="73">
        <v>7</v>
      </c>
      <c r="H2487" s="73">
        <v>122.18</v>
      </c>
      <c r="I2487" s="73">
        <v>0</v>
      </c>
      <c r="J2487" s="73">
        <v>0</v>
      </c>
      <c r="K2487" s="73">
        <v>7</v>
      </c>
      <c r="L2487" s="73">
        <v>122.18</v>
      </c>
      <c r="N2487" s="108">
        <f t="shared" si="78"/>
        <v>0</v>
      </c>
      <c r="O2487" s="108">
        <f t="shared" si="78"/>
        <v>0</v>
      </c>
      <c r="P2487" s="108">
        <f t="shared" si="77"/>
        <v>0</v>
      </c>
    </row>
    <row r="2488" spans="1:16" hidden="1" x14ac:dyDescent="0.3">
      <c r="A2488" s="71" t="s">
        <v>142</v>
      </c>
      <c r="B2488" s="71" t="s">
        <v>57</v>
      </c>
      <c r="C2488" s="71" t="s">
        <v>55</v>
      </c>
      <c r="D2488" s="71" t="s">
        <v>94</v>
      </c>
      <c r="E2488" s="72" t="s">
        <v>15</v>
      </c>
      <c r="F2488" s="72" t="s">
        <v>21</v>
      </c>
      <c r="G2488" s="73">
        <v>2</v>
      </c>
      <c r="H2488" s="73">
        <v>122.11</v>
      </c>
      <c r="I2488" s="73">
        <v>0</v>
      </c>
      <c r="J2488" s="73">
        <v>0</v>
      </c>
      <c r="K2488" s="73">
        <v>2</v>
      </c>
      <c r="L2488" s="73">
        <v>122.11</v>
      </c>
      <c r="N2488" s="108">
        <f t="shared" si="78"/>
        <v>0</v>
      </c>
      <c r="O2488" s="108">
        <f t="shared" si="78"/>
        <v>0</v>
      </c>
      <c r="P2488" s="108">
        <f t="shared" si="77"/>
        <v>0</v>
      </c>
    </row>
    <row r="2489" spans="1:16" hidden="1" x14ac:dyDescent="0.3">
      <c r="A2489" s="71" t="s">
        <v>163</v>
      </c>
      <c r="B2489" s="71" t="s">
        <v>129</v>
      </c>
      <c r="C2489" s="71" t="s">
        <v>17</v>
      </c>
      <c r="D2489" s="71" t="s">
        <v>46</v>
      </c>
      <c r="E2489" s="72" t="s">
        <v>37</v>
      </c>
      <c r="F2489" s="72" t="s">
        <v>16</v>
      </c>
      <c r="G2489" s="73">
        <v>9</v>
      </c>
      <c r="H2489" s="73">
        <v>122.02</v>
      </c>
      <c r="I2489" s="73">
        <v>3</v>
      </c>
      <c r="J2489" s="73">
        <v>32.72</v>
      </c>
      <c r="K2489" s="73">
        <v>6</v>
      </c>
      <c r="L2489" s="73">
        <v>89.3</v>
      </c>
      <c r="N2489" s="108">
        <f t="shared" si="78"/>
        <v>0</v>
      </c>
      <c r="O2489" s="108">
        <f t="shared" si="78"/>
        <v>0</v>
      </c>
      <c r="P2489" s="108">
        <f t="shared" si="77"/>
        <v>0</v>
      </c>
    </row>
    <row r="2490" spans="1:16" hidden="1" x14ac:dyDescent="0.3">
      <c r="A2490" s="71" t="s">
        <v>163</v>
      </c>
      <c r="B2490" s="71" t="s">
        <v>12</v>
      </c>
      <c r="C2490" s="71" t="s">
        <v>55</v>
      </c>
      <c r="D2490" s="71" t="s">
        <v>64</v>
      </c>
      <c r="E2490" s="72" t="s">
        <v>37</v>
      </c>
      <c r="F2490" s="72" t="s">
        <v>4</v>
      </c>
      <c r="G2490" s="73">
        <v>5</v>
      </c>
      <c r="H2490" s="73">
        <v>122.01</v>
      </c>
      <c r="I2490" s="73">
        <v>0</v>
      </c>
      <c r="J2490" s="73">
        <v>0</v>
      </c>
      <c r="K2490" s="73">
        <v>5</v>
      </c>
      <c r="L2490" s="73">
        <v>122.01</v>
      </c>
      <c r="N2490" s="108">
        <f t="shared" si="78"/>
        <v>0</v>
      </c>
      <c r="O2490" s="108">
        <f t="shared" si="78"/>
        <v>0</v>
      </c>
      <c r="P2490" s="108">
        <f t="shared" si="77"/>
        <v>0</v>
      </c>
    </row>
    <row r="2491" spans="1:16" hidden="1" x14ac:dyDescent="0.3">
      <c r="A2491" s="71" t="s">
        <v>142</v>
      </c>
      <c r="B2491" s="71" t="s">
        <v>12</v>
      </c>
      <c r="C2491" s="71" t="s">
        <v>13</v>
      </c>
      <c r="D2491" s="71" t="s">
        <v>39</v>
      </c>
      <c r="E2491" s="72" t="s">
        <v>15</v>
      </c>
      <c r="F2491" s="72" t="s">
        <v>21</v>
      </c>
      <c r="G2491" s="73">
        <v>2</v>
      </c>
      <c r="H2491" s="73">
        <v>121.97</v>
      </c>
      <c r="I2491" s="73">
        <v>0</v>
      </c>
      <c r="J2491" s="73">
        <v>0</v>
      </c>
      <c r="K2491" s="73">
        <v>2</v>
      </c>
      <c r="L2491" s="73">
        <v>121.97</v>
      </c>
      <c r="N2491" s="108">
        <f t="shared" si="78"/>
        <v>0</v>
      </c>
      <c r="O2491" s="108">
        <f t="shared" si="78"/>
        <v>0</v>
      </c>
      <c r="P2491" s="108">
        <f t="shared" si="77"/>
        <v>0</v>
      </c>
    </row>
    <row r="2492" spans="1:16" hidden="1" x14ac:dyDescent="0.3">
      <c r="A2492" s="71" t="s">
        <v>161</v>
      </c>
      <c r="B2492" s="71" t="s">
        <v>12</v>
      </c>
      <c r="C2492" s="71" t="s">
        <v>55</v>
      </c>
      <c r="D2492" s="71" t="s">
        <v>46</v>
      </c>
      <c r="E2492" s="72" t="s">
        <v>31</v>
      </c>
      <c r="F2492" s="72" t="s">
        <v>16</v>
      </c>
      <c r="G2492" s="73">
        <v>1</v>
      </c>
      <c r="H2492" s="73">
        <v>121.67</v>
      </c>
      <c r="I2492" s="73">
        <v>0</v>
      </c>
      <c r="J2492" s="73">
        <v>0</v>
      </c>
      <c r="K2492" s="73">
        <v>1</v>
      </c>
      <c r="L2492" s="73">
        <v>121.67</v>
      </c>
      <c r="N2492" s="108">
        <f t="shared" si="78"/>
        <v>0</v>
      </c>
      <c r="O2492" s="108">
        <f t="shared" si="78"/>
        <v>0</v>
      </c>
      <c r="P2492" s="108">
        <f t="shared" si="77"/>
        <v>0</v>
      </c>
    </row>
    <row r="2493" spans="1:16" hidden="1" x14ac:dyDescent="0.3">
      <c r="A2493" s="71" t="s">
        <v>163</v>
      </c>
      <c r="B2493" s="71" t="s">
        <v>57</v>
      </c>
      <c r="C2493" s="71" t="s">
        <v>17</v>
      </c>
      <c r="D2493" s="71" t="s">
        <v>48</v>
      </c>
      <c r="E2493" s="72" t="s">
        <v>41</v>
      </c>
      <c r="F2493" s="72" t="s">
        <v>16</v>
      </c>
      <c r="G2493" s="73">
        <v>11</v>
      </c>
      <c r="H2493" s="73">
        <v>121.5</v>
      </c>
      <c r="I2493" s="73">
        <v>0</v>
      </c>
      <c r="J2493" s="73">
        <v>0</v>
      </c>
      <c r="K2493" s="73">
        <v>11</v>
      </c>
      <c r="L2493" s="73">
        <v>121.5</v>
      </c>
      <c r="N2493" s="108">
        <f t="shared" si="78"/>
        <v>0</v>
      </c>
      <c r="O2493" s="108">
        <f t="shared" si="78"/>
        <v>0</v>
      </c>
      <c r="P2493" s="108">
        <f t="shared" si="77"/>
        <v>0</v>
      </c>
    </row>
    <row r="2494" spans="1:16" hidden="1" x14ac:dyDescent="0.3">
      <c r="A2494" s="71" t="s">
        <v>163</v>
      </c>
      <c r="B2494" s="71" t="s">
        <v>57</v>
      </c>
      <c r="C2494" s="71" t="s">
        <v>17</v>
      </c>
      <c r="D2494" s="71" t="s">
        <v>88</v>
      </c>
      <c r="E2494" s="72" t="s">
        <v>20</v>
      </c>
      <c r="F2494" s="72" t="s">
        <v>26</v>
      </c>
      <c r="G2494" s="73">
        <v>6</v>
      </c>
      <c r="H2494" s="73">
        <v>121.06</v>
      </c>
      <c r="I2494" s="73">
        <v>2</v>
      </c>
      <c r="J2494" s="73">
        <v>20.95</v>
      </c>
      <c r="K2494" s="73">
        <v>4</v>
      </c>
      <c r="L2494" s="73">
        <v>100.11</v>
      </c>
      <c r="N2494" s="108">
        <f t="shared" si="78"/>
        <v>0</v>
      </c>
      <c r="O2494" s="108">
        <f t="shared" si="78"/>
        <v>0</v>
      </c>
      <c r="P2494" s="108">
        <f t="shared" si="77"/>
        <v>0</v>
      </c>
    </row>
    <row r="2495" spans="1:16" hidden="1" x14ac:dyDescent="0.3">
      <c r="A2495" s="71" t="s">
        <v>154</v>
      </c>
      <c r="B2495" s="71" t="s">
        <v>12</v>
      </c>
      <c r="C2495" s="71" t="s">
        <v>55</v>
      </c>
      <c r="D2495" s="71" t="s">
        <v>88</v>
      </c>
      <c r="E2495" s="72" t="s">
        <v>31</v>
      </c>
      <c r="F2495" s="72" t="s">
        <v>26</v>
      </c>
      <c r="G2495" s="73">
        <v>4</v>
      </c>
      <c r="H2495" s="73">
        <v>121.06</v>
      </c>
      <c r="I2495" s="73">
        <v>0</v>
      </c>
      <c r="J2495" s="73">
        <v>0</v>
      </c>
      <c r="K2495" s="73">
        <v>4</v>
      </c>
      <c r="L2495" s="73">
        <v>121.06</v>
      </c>
      <c r="N2495" s="108">
        <f t="shared" si="78"/>
        <v>0</v>
      </c>
      <c r="O2495" s="108">
        <f t="shared" si="78"/>
        <v>0</v>
      </c>
      <c r="P2495" s="108">
        <f t="shared" si="77"/>
        <v>0</v>
      </c>
    </row>
    <row r="2496" spans="1:16" hidden="1" x14ac:dyDescent="0.3">
      <c r="A2496" s="71" t="s">
        <v>158</v>
      </c>
      <c r="B2496" s="71" t="s">
        <v>12</v>
      </c>
      <c r="C2496" s="71" t="s">
        <v>55</v>
      </c>
      <c r="D2496" s="71" t="s">
        <v>47</v>
      </c>
      <c r="E2496" s="72" t="s">
        <v>37</v>
      </c>
      <c r="F2496" s="72" t="s">
        <v>21</v>
      </c>
      <c r="G2496" s="73">
        <v>5</v>
      </c>
      <c r="H2496" s="73">
        <v>121</v>
      </c>
      <c r="I2496" s="73">
        <v>0</v>
      </c>
      <c r="J2496" s="73">
        <v>0</v>
      </c>
      <c r="K2496" s="73">
        <v>5</v>
      </c>
      <c r="L2496" s="73">
        <v>121</v>
      </c>
      <c r="N2496" s="108">
        <f t="shared" si="78"/>
        <v>0</v>
      </c>
      <c r="O2496" s="108">
        <f t="shared" si="78"/>
        <v>0</v>
      </c>
      <c r="P2496" s="108">
        <f t="shared" si="77"/>
        <v>0</v>
      </c>
    </row>
    <row r="2497" spans="1:16" hidden="1" x14ac:dyDescent="0.3">
      <c r="A2497" s="71" t="s">
        <v>132</v>
      </c>
      <c r="B2497" s="71" t="s">
        <v>12</v>
      </c>
      <c r="C2497" s="71" t="s">
        <v>22</v>
      </c>
      <c r="D2497" s="71" t="s">
        <v>70</v>
      </c>
      <c r="E2497" s="72" t="s">
        <v>41</v>
      </c>
      <c r="F2497" s="72" t="s">
        <v>21</v>
      </c>
      <c r="G2497" s="73">
        <v>11</v>
      </c>
      <c r="H2497" s="73">
        <v>120.85</v>
      </c>
      <c r="I2497" s="73">
        <v>0</v>
      </c>
      <c r="J2497" s="73">
        <v>0</v>
      </c>
      <c r="K2497" s="73">
        <v>11</v>
      </c>
      <c r="L2497" s="73">
        <v>120.85</v>
      </c>
      <c r="N2497" s="108">
        <f t="shared" si="78"/>
        <v>0</v>
      </c>
      <c r="O2497" s="108">
        <f t="shared" si="78"/>
        <v>0</v>
      </c>
      <c r="P2497" s="108">
        <f t="shared" si="77"/>
        <v>0</v>
      </c>
    </row>
    <row r="2498" spans="1:16" hidden="1" x14ac:dyDescent="0.3">
      <c r="A2498" s="71" t="s">
        <v>157</v>
      </c>
      <c r="B2498" s="71" t="s">
        <v>57</v>
      </c>
      <c r="C2498" s="71" t="s">
        <v>55</v>
      </c>
      <c r="D2498" s="71" t="s">
        <v>54</v>
      </c>
      <c r="E2498" s="72" t="s">
        <v>40</v>
      </c>
      <c r="F2498" s="72" t="s">
        <v>16</v>
      </c>
      <c r="G2498" s="73">
        <v>3</v>
      </c>
      <c r="H2498" s="73">
        <v>120.69</v>
      </c>
      <c r="I2498" s="73">
        <v>1</v>
      </c>
      <c r="J2498" s="73">
        <v>51.01</v>
      </c>
      <c r="K2498" s="73">
        <v>2</v>
      </c>
      <c r="L2498" s="73">
        <v>69.680000000000007</v>
      </c>
      <c r="N2498" s="108">
        <f t="shared" si="78"/>
        <v>0</v>
      </c>
      <c r="O2498" s="108">
        <f t="shared" si="78"/>
        <v>0</v>
      </c>
      <c r="P2498" s="108">
        <f t="shared" si="77"/>
        <v>0</v>
      </c>
    </row>
    <row r="2499" spans="1:16" hidden="1" x14ac:dyDescent="0.3">
      <c r="A2499" s="71" t="s">
        <v>142</v>
      </c>
      <c r="B2499" s="71" t="s">
        <v>57</v>
      </c>
      <c r="C2499" s="71" t="s">
        <v>13</v>
      </c>
      <c r="D2499" s="71" t="s">
        <v>50</v>
      </c>
      <c r="E2499" s="72" t="s">
        <v>41</v>
      </c>
      <c r="F2499" s="72" t="s">
        <v>16</v>
      </c>
      <c r="G2499" s="73">
        <v>9</v>
      </c>
      <c r="H2499" s="73">
        <v>120.66</v>
      </c>
      <c r="I2499" s="73">
        <v>0</v>
      </c>
      <c r="J2499" s="73">
        <v>0</v>
      </c>
      <c r="K2499" s="73">
        <v>9</v>
      </c>
      <c r="L2499" s="73">
        <v>120.66</v>
      </c>
      <c r="N2499" s="108">
        <f t="shared" si="78"/>
        <v>0</v>
      </c>
      <c r="O2499" s="108">
        <f t="shared" si="78"/>
        <v>0</v>
      </c>
      <c r="P2499" s="108">
        <f t="shared" ref="P2499:P2562" si="79">H2499-L2499-J2499</f>
        <v>0</v>
      </c>
    </row>
    <row r="2500" spans="1:16" hidden="1" x14ac:dyDescent="0.3">
      <c r="A2500" s="71" t="s">
        <v>142</v>
      </c>
      <c r="B2500" s="71" t="s">
        <v>57</v>
      </c>
      <c r="C2500" s="71" t="s">
        <v>53</v>
      </c>
      <c r="D2500" s="71" t="s">
        <v>104</v>
      </c>
      <c r="E2500" s="72" t="s">
        <v>40</v>
      </c>
      <c r="F2500" s="72" t="s">
        <v>4</v>
      </c>
      <c r="G2500" s="73">
        <v>1</v>
      </c>
      <c r="H2500" s="73">
        <v>120.57</v>
      </c>
      <c r="I2500" s="73">
        <v>0</v>
      </c>
      <c r="J2500" s="73">
        <v>0</v>
      </c>
      <c r="K2500" s="73">
        <v>1</v>
      </c>
      <c r="L2500" s="73">
        <v>120.57</v>
      </c>
      <c r="N2500" s="108">
        <f t="shared" si="78"/>
        <v>0</v>
      </c>
      <c r="O2500" s="108">
        <f t="shared" si="78"/>
        <v>0</v>
      </c>
      <c r="P2500" s="108">
        <f t="shared" si="79"/>
        <v>0</v>
      </c>
    </row>
    <row r="2501" spans="1:16" hidden="1" x14ac:dyDescent="0.3">
      <c r="A2501" s="71" t="s">
        <v>158</v>
      </c>
      <c r="B2501" s="71" t="s">
        <v>12</v>
      </c>
      <c r="C2501" s="71" t="s">
        <v>55</v>
      </c>
      <c r="D2501" s="71" t="s">
        <v>83</v>
      </c>
      <c r="E2501" s="72" t="s">
        <v>15</v>
      </c>
      <c r="F2501" s="72" t="s">
        <v>26</v>
      </c>
      <c r="G2501" s="73">
        <v>2</v>
      </c>
      <c r="H2501" s="73">
        <v>120.5</v>
      </c>
      <c r="I2501" s="73">
        <v>0</v>
      </c>
      <c r="J2501" s="73">
        <v>0</v>
      </c>
      <c r="K2501" s="73">
        <v>2</v>
      </c>
      <c r="L2501" s="73">
        <v>120.5</v>
      </c>
      <c r="N2501" s="108">
        <f t="shared" si="78"/>
        <v>0</v>
      </c>
      <c r="O2501" s="108">
        <f t="shared" si="78"/>
        <v>0</v>
      </c>
      <c r="P2501" s="108">
        <f t="shared" si="79"/>
        <v>0</v>
      </c>
    </row>
    <row r="2502" spans="1:16" hidden="1" x14ac:dyDescent="0.3">
      <c r="A2502" s="71" t="s">
        <v>161</v>
      </c>
      <c r="B2502" s="71" t="s">
        <v>57</v>
      </c>
      <c r="C2502" s="71" t="s">
        <v>55</v>
      </c>
      <c r="D2502" s="71" t="s">
        <v>50</v>
      </c>
      <c r="E2502" s="72" t="s">
        <v>25</v>
      </c>
      <c r="F2502" s="72" t="s">
        <v>26</v>
      </c>
      <c r="G2502" s="73">
        <v>8</v>
      </c>
      <c r="H2502" s="73">
        <v>120.47</v>
      </c>
      <c r="I2502" s="73">
        <v>0</v>
      </c>
      <c r="J2502" s="73">
        <v>0</v>
      </c>
      <c r="K2502" s="73">
        <v>8</v>
      </c>
      <c r="L2502" s="73">
        <v>120.47</v>
      </c>
      <c r="N2502" s="108">
        <f t="shared" si="78"/>
        <v>0</v>
      </c>
      <c r="O2502" s="108">
        <f t="shared" si="78"/>
        <v>0</v>
      </c>
      <c r="P2502" s="108">
        <f t="shared" si="79"/>
        <v>0</v>
      </c>
    </row>
    <row r="2503" spans="1:16" hidden="1" x14ac:dyDescent="0.3">
      <c r="A2503" s="71" t="s">
        <v>158</v>
      </c>
      <c r="B2503" s="71" t="s">
        <v>12</v>
      </c>
      <c r="C2503" s="71" t="s">
        <v>55</v>
      </c>
      <c r="D2503" s="71" t="s">
        <v>56</v>
      </c>
      <c r="E2503" s="72" t="s">
        <v>28</v>
      </c>
      <c r="F2503" s="72" t="s">
        <v>21</v>
      </c>
      <c r="G2503" s="73">
        <v>4</v>
      </c>
      <c r="H2503" s="73">
        <v>119.77</v>
      </c>
      <c r="I2503" s="73">
        <v>3</v>
      </c>
      <c r="J2503" s="73">
        <v>97.44</v>
      </c>
      <c r="K2503" s="73">
        <v>1</v>
      </c>
      <c r="L2503" s="73">
        <v>22.33</v>
      </c>
      <c r="N2503" s="108">
        <f t="shared" si="78"/>
        <v>0</v>
      </c>
      <c r="O2503" s="108">
        <f t="shared" si="78"/>
        <v>0</v>
      </c>
      <c r="P2503" s="108">
        <f t="shared" si="79"/>
        <v>0</v>
      </c>
    </row>
    <row r="2504" spans="1:16" hidden="1" x14ac:dyDescent="0.3">
      <c r="A2504" s="71" t="s">
        <v>142</v>
      </c>
      <c r="B2504" s="71" t="s">
        <v>57</v>
      </c>
      <c r="C2504" s="71" t="s">
        <v>55</v>
      </c>
      <c r="D2504" s="71" t="s">
        <v>34</v>
      </c>
      <c r="E2504" s="72" t="s">
        <v>31</v>
      </c>
      <c r="F2504" s="72" t="s">
        <v>26</v>
      </c>
      <c r="G2504" s="73">
        <v>4</v>
      </c>
      <c r="H2504" s="73">
        <v>119.35</v>
      </c>
      <c r="I2504" s="73">
        <v>0</v>
      </c>
      <c r="J2504" s="73">
        <v>0</v>
      </c>
      <c r="K2504" s="73">
        <v>4</v>
      </c>
      <c r="L2504" s="73">
        <v>119.35</v>
      </c>
      <c r="N2504" s="108">
        <f t="shared" si="78"/>
        <v>0</v>
      </c>
      <c r="O2504" s="108">
        <f t="shared" si="78"/>
        <v>0</v>
      </c>
      <c r="P2504" s="108">
        <f t="shared" si="79"/>
        <v>0</v>
      </c>
    </row>
    <row r="2505" spans="1:16" hidden="1" x14ac:dyDescent="0.3">
      <c r="A2505" s="71" t="s">
        <v>161</v>
      </c>
      <c r="B2505" s="71" t="s">
        <v>12</v>
      </c>
      <c r="C2505" s="71" t="s">
        <v>55</v>
      </c>
      <c r="D2505" s="71" t="s">
        <v>85</v>
      </c>
      <c r="E2505" s="72" t="s">
        <v>31</v>
      </c>
      <c r="F2505" s="72" t="s">
        <v>4</v>
      </c>
      <c r="G2505" s="73">
        <v>4</v>
      </c>
      <c r="H2505" s="73">
        <v>119.23</v>
      </c>
      <c r="I2505" s="73">
        <v>0</v>
      </c>
      <c r="J2505" s="73">
        <v>0</v>
      </c>
      <c r="K2505" s="73">
        <v>4</v>
      </c>
      <c r="L2505" s="73">
        <v>119.23</v>
      </c>
      <c r="N2505" s="108">
        <f t="shared" si="78"/>
        <v>0</v>
      </c>
      <c r="O2505" s="108">
        <f t="shared" si="78"/>
        <v>0</v>
      </c>
      <c r="P2505" s="108">
        <f t="shared" si="79"/>
        <v>0</v>
      </c>
    </row>
    <row r="2506" spans="1:16" hidden="1" x14ac:dyDescent="0.3">
      <c r="A2506" s="71" t="s">
        <v>163</v>
      </c>
      <c r="B2506" s="71" t="s">
        <v>57</v>
      </c>
      <c r="C2506" s="71" t="s">
        <v>17</v>
      </c>
      <c r="D2506" s="71" t="s">
        <v>36</v>
      </c>
      <c r="E2506" s="72" t="s">
        <v>28</v>
      </c>
      <c r="F2506" s="72" t="s">
        <v>21</v>
      </c>
      <c r="G2506" s="73">
        <v>1</v>
      </c>
      <c r="H2506" s="73">
        <v>119.07</v>
      </c>
      <c r="I2506" s="73">
        <v>0</v>
      </c>
      <c r="J2506" s="73">
        <v>0</v>
      </c>
      <c r="K2506" s="73">
        <v>1</v>
      </c>
      <c r="L2506" s="73">
        <v>119.07</v>
      </c>
      <c r="N2506" s="108">
        <f t="shared" si="78"/>
        <v>0</v>
      </c>
      <c r="O2506" s="108">
        <f t="shared" si="78"/>
        <v>0</v>
      </c>
      <c r="P2506" s="108">
        <f t="shared" si="79"/>
        <v>0</v>
      </c>
    </row>
    <row r="2507" spans="1:16" hidden="1" x14ac:dyDescent="0.3">
      <c r="A2507" s="71" t="s">
        <v>154</v>
      </c>
      <c r="B2507" s="71" t="s">
        <v>57</v>
      </c>
      <c r="C2507" s="71" t="s">
        <v>55</v>
      </c>
      <c r="D2507" s="71" t="s">
        <v>118</v>
      </c>
      <c r="E2507" s="72" t="s">
        <v>31</v>
      </c>
      <c r="F2507" s="72" t="s">
        <v>21</v>
      </c>
      <c r="G2507" s="73">
        <v>1</v>
      </c>
      <c r="H2507" s="73">
        <v>119.07</v>
      </c>
      <c r="I2507" s="73">
        <v>0</v>
      </c>
      <c r="J2507" s="73">
        <v>0</v>
      </c>
      <c r="K2507" s="73">
        <v>1</v>
      </c>
      <c r="L2507" s="73">
        <v>119.07</v>
      </c>
      <c r="N2507" s="108">
        <f t="shared" si="78"/>
        <v>0</v>
      </c>
      <c r="O2507" s="108">
        <f t="shared" si="78"/>
        <v>0</v>
      </c>
      <c r="P2507" s="108">
        <f t="shared" si="79"/>
        <v>0</v>
      </c>
    </row>
    <row r="2508" spans="1:16" hidden="1" x14ac:dyDescent="0.3">
      <c r="A2508" s="71" t="s">
        <v>154</v>
      </c>
      <c r="B2508" s="71" t="s">
        <v>129</v>
      </c>
      <c r="C2508" s="71" t="s">
        <v>55</v>
      </c>
      <c r="D2508" s="71" t="s">
        <v>58</v>
      </c>
      <c r="E2508" s="72" t="s">
        <v>5</v>
      </c>
      <c r="F2508" s="72" t="s">
        <v>21</v>
      </c>
      <c r="G2508" s="73">
        <v>61</v>
      </c>
      <c r="H2508" s="73">
        <v>118.94</v>
      </c>
      <c r="I2508" s="73">
        <v>7</v>
      </c>
      <c r="J2508" s="73">
        <v>40.36</v>
      </c>
      <c r="K2508" s="73">
        <v>54</v>
      </c>
      <c r="L2508" s="73">
        <v>78.58</v>
      </c>
      <c r="N2508" s="108">
        <f t="shared" si="78"/>
        <v>0</v>
      </c>
      <c r="O2508" s="108">
        <f t="shared" si="78"/>
        <v>0</v>
      </c>
      <c r="P2508" s="108">
        <f t="shared" si="79"/>
        <v>0</v>
      </c>
    </row>
    <row r="2509" spans="1:16" hidden="1" x14ac:dyDescent="0.3">
      <c r="A2509" s="71" t="s">
        <v>142</v>
      </c>
      <c r="B2509" s="71" t="s">
        <v>12</v>
      </c>
      <c r="C2509" s="71" t="s">
        <v>13</v>
      </c>
      <c r="D2509" s="71" t="s">
        <v>19</v>
      </c>
      <c r="E2509" s="72" t="s">
        <v>31</v>
      </c>
      <c r="F2509" s="72" t="s">
        <v>16</v>
      </c>
      <c r="G2509" s="73">
        <v>1</v>
      </c>
      <c r="H2509" s="73">
        <v>118.86</v>
      </c>
      <c r="I2509" s="73">
        <v>0</v>
      </c>
      <c r="J2509" s="73">
        <v>0</v>
      </c>
      <c r="K2509" s="73">
        <v>1</v>
      </c>
      <c r="L2509" s="73">
        <v>118.86</v>
      </c>
      <c r="N2509" s="108">
        <f t="shared" si="78"/>
        <v>0</v>
      </c>
      <c r="O2509" s="108">
        <f t="shared" si="78"/>
        <v>0</v>
      </c>
      <c r="P2509" s="108">
        <f t="shared" si="79"/>
        <v>0</v>
      </c>
    </row>
    <row r="2510" spans="1:16" hidden="1" x14ac:dyDescent="0.3">
      <c r="A2510" s="71" t="s">
        <v>154</v>
      </c>
      <c r="B2510" s="71" t="s">
        <v>129</v>
      </c>
      <c r="C2510" s="71" t="s">
        <v>55</v>
      </c>
      <c r="D2510" s="71" t="s">
        <v>100</v>
      </c>
      <c r="E2510" s="72" t="s">
        <v>31</v>
      </c>
      <c r="F2510" s="72" t="s">
        <v>26</v>
      </c>
      <c r="G2510" s="73">
        <v>4</v>
      </c>
      <c r="H2510" s="73">
        <v>118.75</v>
      </c>
      <c r="I2510" s="73">
        <v>0</v>
      </c>
      <c r="J2510" s="73">
        <v>0</v>
      </c>
      <c r="K2510" s="73">
        <v>4</v>
      </c>
      <c r="L2510" s="73">
        <v>118.75</v>
      </c>
      <c r="N2510" s="108">
        <f t="shared" si="78"/>
        <v>0</v>
      </c>
      <c r="O2510" s="108">
        <f t="shared" si="78"/>
        <v>0</v>
      </c>
      <c r="P2510" s="108">
        <f t="shared" si="79"/>
        <v>0</v>
      </c>
    </row>
    <row r="2511" spans="1:16" x14ac:dyDescent="0.3">
      <c r="A2511" s="71" t="s">
        <v>158</v>
      </c>
      <c r="B2511" s="71" t="s">
        <v>57</v>
      </c>
      <c r="C2511" s="71" t="s">
        <v>55</v>
      </c>
      <c r="D2511" s="71" t="s">
        <v>51</v>
      </c>
      <c r="E2511" s="72" t="s">
        <v>41</v>
      </c>
      <c r="F2511" s="72" t="s">
        <v>21</v>
      </c>
      <c r="G2511" s="91">
        <v>1</v>
      </c>
      <c r="H2511" s="73">
        <v>118.64</v>
      </c>
      <c r="I2511" s="91">
        <v>0</v>
      </c>
      <c r="J2511" s="73">
        <v>0</v>
      </c>
      <c r="K2511" s="91">
        <v>1</v>
      </c>
      <c r="L2511" s="73">
        <v>118.64</v>
      </c>
      <c r="N2511" s="108">
        <f t="shared" si="78"/>
        <v>0</v>
      </c>
      <c r="O2511" s="108">
        <f t="shared" si="78"/>
        <v>0</v>
      </c>
      <c r="P2511" s="108">
        <f t="shared" si="79"/>
        <v>0</v>
      </c>
    </row>
    <row r="2512" spans="1:16" hidden="1" x14ac:dyDescent="0.3">
      <c r="A2512" s="71" t="s">
        <v>161</v>
      </c>
      <c r="B2512" s="71" t="s">
        <v>12</v>
      </c>
      <c r="C2512" s="71" t="s">
        <v>55</v>
      </c>
      <c r="D2512" s="71" t="s">
        <v>79</v>
      </c>
      <c r="E2512" s="72" t="s">
        <v>40</v>
      </c>
      <c r="F2512" s="72" t="s">
        <v>21</v>
      </c>
      <c r="G2512" s="73">
        <v>1</v>
      </c>
      <c r="H2512" s="73">
        <v>118.64</v>
      </c>
      <c r="I2512" s="73">
        <v>0</v>
      </c>
      <c r="J2512" s="73">
        <v>0</v>
      </c>
      <c r="K2512" s="73">
        <v>1</v>
      </c>
      <c r="L2512" s="73">
        <v>118.64</v>
      </c>
      <c r="N2512" s="108">
        <f t="shared" si="78"/>
        <v>0</v>
      </c>
      <c r="O2512" s="108">
        <f t="shared" si="78"/>
        <v>0</v>
      </c>
      <c r="P2512" s="108">
        <f t="shared" si="79"/>
        <v>0</v>
      </c>
    </row>
    <row r="2513" spans="1:16" x14ac:dyDescent="0.3">
      <c r="A2513" s="71" t="s">
        <v>131</v>
      </c>
      <c r="B2513" s="71" t="s">
        <v>57</v>
      </c>
      <c r="C2513" s="71" t="s">
        <v>22</v>
      </c>
      <c r="D2513" s="71" t="s">
        <v>51</v>
      </c>
      <c r="E2513" s="72" t="s">
        <v>24</v>
      </c>
      <c r="F2513" s="72" t="s">
        <v>16</v>
      </c>
      <c r="G2513" s="91">
        <v>3</v>
      </c>
      <c r="H2513" s="73">
        <v>118.62</v>
      </c>
      <c r="I2513" s="91">
        <v>1</v>
      </c>
      <c r="J2513" s="73">
        <v>11.73</v>
      </c>
      <c r="K2513" s="91">
        <v>2</v>
      </c>
      <c r="L2513" s="73">
        <v>106.89</v>
      </c>
      <c r="N2513" s="108">
        <f t="shared" si="78"/>
        <v>0</v>
      </c>
      <c r="O2513" s="108">
        <f t="shared" si="78"/>
        <v>0</v>
      </c>
      <c r="P2513" s="108">
        <f t="shared" si="79"/>
        <v>0</v>
      </c>
    </row>
    <row r="2514" spans="1:16" hidden="1" x14ac:dyDescent="0.3">
      <c r="A2514" s="71" t="s">
        <v>149</v>
      </c>
      <c r="B2514" s="71" t="s">
        <v>57</v>
      </c>
      <c r="C2514" s="71" t="s">
        <v>55</v>
      </c>
      <c r="D2514" s="71" t="s">
        <v>45</v>
      </c>
      <c r="E2514" s="72" t="s">
        <v>40</v>
      </c>
      <c r="F2514" s="72" t="s">
        <v>26</v>
      </c>
      <c r="G2514" s="73">
        <v>1</v>
      </c>
      <c r="H2514" s="73">
        <v>118.62</v>
      </c>
      <c r="I2514" s="73">
        <v>0</v>
      </c>
      <c r="J2514" s="73">
        <v>0</v>
      </c>
      <c r="K2514" s="73">
        <v>1</v>
      </c>
      <c r="L2514" s="73">
        <v>118.62</v>
      </c>
      <c r="N2514" s="108">
        <f t="shared" si="78"/>
        <v>0</v>
      </c>
      <c r="O2514" s="108">
        <f t="shared" si="78"/>
        <v>0</v>
      </c>
      <c r="P2514" s="108">
        <f t="shared" si="79"/>
        <v>0</v>
      </c>
    </row>
    <row r="2515" spans="1:16" hidden="1" x14ac:dyDescent="0.3">
      <c r="A2515" s="71" t="s">
        <v>132</v>
      </c>
      <c r="B2515" s="71" t="s">
        <v>57</v>
      </c>
      <c r="C2515" s="71" t="s">
        <v>13</v>
      </c>
      <c r="D2515" s="71" t="s">
        <v>73</v>
      </c>
      <c r="E2515" s="72" t="s">
        <v>18</v>
      </c>
      <c r="F2515" s="72" t="s">
        <v>21</v>
      </c>
      <c r="G2515" s="73">
        <v>1</v>
      </c>
      <c r="H2515" s="73">
        <v>118.61</v>
      </c>
      <c r="I2515" s="73">
        <v>0</v>
      </c>
      <c r="J2515" s="73">
        <v>0</v>
      </c>
      <c r="K2515" s="73">
        <v>1</v>
      </c>
      <c r="L2515" s="73">
        <v>118.61</v>
      </c>
      <c r="N2515" s="108">
        <f t="shared" si="78"/>
        <v>0</v>
      </c>
      <c r="O2515" s="108">
        <f t="shared" si="78"/>
        <v>0</v>
      </c>
      <c r="P2515" s="108">
        <f t="shared" si="79"/>
        <v>0</v>
      </c>
    </row>
    <row r="2516" spans="1:16" hidden="1" x14ac:dyDescent="0.3">
      <c r="A2516" s="71" t="s">
        <v>140</v>
      </c>
      <c r="B2516" s="71" t="s">
        <v>12</v>
      </c>
      <c r="C2516" s="71" t="s">
        <v>13</v>
      </c>
      <c r="D2516" s="71" t="s">
        <v>35</v>
      </c>
      <c r="E2516" s="72" t="s">
        <v>37</v>
      </c>
      <c r="F2516" s="72" t="s">
        <v>16</v>
      </c>
      <c r="G2516" s="73">
        <v>5</v>
      </c>
      <c r="H2516" s="73">
        <v>118.5</v>
      </c>
      <c r="I2516" s="73">
        <v>0</v>
      </c>
      <c r="J2516" s="73">
        <v>0</v>
      </c>
      <c r="K2516" s="73">
        <v>5</v>
      </c>
      <c r="L2516" s="73">
        <v>118.5</v>
      </c>
      <c r="N2516" s="108">
        <f t="shared" ref="N2516:O2579" si="80">G2516-I2516-K2516</f>
        <v>0</v>
      </c>
      <c r="O2516" s="108">
        <f t="shared" si="80"/>
        <v>0</v>
      </c>
      <c r="P2516" s="108">
        <f t="shared" si="79"/>
        <v>0</v>
      </c>
    </row>
    <row r="2517" spans="1:16" hidden="1" x14ac:dyDescent="0.3">
      <c r="A2517" s="71" t="s">
        <v>132</v>
      </c>
      <c r="B2517" s="71" t="s">
        <v>57</v>
      </c>
      <c r="C2517" s="71" t="s">
        <v>13</v>
      </c>
      <c r="D2517" s="71" t="s">
        <v>106</v>
      </c>
      <c r="E2517" s="72" t="s">
        <v>20</v>
      </c>
      <c r="F2517" s="72" t="s">
        <v>16</v>
      </c>
      <c r="G2517" s="73">
        <v>4</v>
      </c>
      <c r="H2517" s="73">
        <v>118.49</v>
      </c>
      <c r="I2517" s="73">
        <v>0</v>
      </c>
      <c r="J2517" s="73">
        <v>0</v>
      </c>
      <c r="K2517" s="73">
        <v>4</v>
      </c>
      <c r="L2517" s="73">
        <v>118.49</v>
      </c>
      <c r="N2517" s="108">
        <f t="shared" si="80"/>
        <v>0</v>
      </c>
      <c r="O2517" s="108">
        <f t="shared" si="80"/>
        <v>0</v>
      </c>
      <c r="P2517" s="108">
        <f t="shared" si="79"/>
        <v>0</v>
      </c>
    </row>
    <row r="2518" spans="1:16" hidden="1" x14ac:dyDescent="0.3">
      <c r="A2518" s="71" t="s">
        <v>161</v>
      </c>
      <c r="B2518" s="71" t="s">
        <v>129</v>
      </c>
      <c r="C2518" s="71" t="s">
        <v>55</v>
      </c>
      <c r="D2518" s="71" t="s">
        <v>83</v>
      </c>
      <c r="E2518" s="72" t="s">
        <v>41</v>
      </c>
      <c r="F2518" s="72" t="s">
        <v>21</v>
      </c>
      <c r="G2518" s="73">
        <v>9</v>
      </c>
      <c r="H2518" s="73">
        <v>118.43</v>
      </c>
      <c r="I2518" s="73">
        <v>0</v>
      </c>
      <c r="J2518" s="73">
        <v>0</v>
      </c>
      <c r="K2518" s="73">
        <v>9</v>
      </c>
      <c r="L2518" s="73">
        <v>118.43</v>
      </c>
      <c r="N2518" s="108">
        <f t="shared" si="80"/>
        <v>0</v>
      </c>
      <c r="O2518" s="108">
        <f t="shared" si="80"/>
        <v>0</v>
      </c>
      <c r="P2518" s="108">
        <f t="shared" si="79"/>
        <v>0</v>
      </c>
    </row>
    <row r="2519" spans="1:16" hidden="1" x14ac:dyDescent="0.3">
      <c r="A2519" s="71" t="s">
        <v>132</v>
      </c>
      <c r="B2519" s="71" t="s">
        <v>12</v>
      </c>
      <c r="C2519" s="71" t="s">
        <v>13</v>
      </c>
      <c r="D2519" s="71" t="s">
        <v>39</v>
      </c>
      <c r="E2519" s="72" t="s">
        <v>28</v>
      </c>
      <c r="F2519" s="72" t="s">
        <v>26</v>
      </c>
      <c r="G2519" s="73">
        <v>5</v>
      </c>
      <c r="H2519" s="73">
        <v>118.37</v>
      </c>
      <c r="I2519" s="73">
        <v>2</v>
      </c>
      <c r="J2519" s="73">
        <v>57.09</v>
      </c>
      <c r="K2519" s="73">
        <v>3</v>
      </c>
      <c r="L2519" s="73">
        <v>61.28</v>
      </c>
      <c r="N2519" s="108">
        <f t="shared" si="80"/>
        <v>0</v>
      </c>
      <c r="O2519" s="108">
        <f t="shared" si="80"/>
        <v>0</v>
      </c>
      <c r="P2519" s="108">
        <f t="shared" si="79"/>
        <v>0</v>
      </c>
    </row>
    <row r="2520" spans="1:16" hidden="1" x14ac:dyDescent="0.3">
      <c r="A2520" s="71" t="s">
        <v>140</v>
      </c>
      <c r="B2520" s="71" t="s">
        <v>57</v>
      </c>
      <c r="C2520" s="71" t="s">
        <v>13</v>
      </c>
      <c r="D2520" s="71" t="s">
        <v>100</v>
      </c>
      <c r="E2520" s="72" t="s">
        <v>15</v>
      </c>
      <c r="F2520" s="72" t="s">
        <v>21</v>
      </c>
      <c r="G2520" s="73">
        <v>2</v>
      </c>
      <c r="H2520" s="73">
        <v>118.37</v>
      </c>
      <c r="I2520" s="73">
        <v>0</v>
      </c>
      <c r="J2520" s="73">
        <v>0</v>
      </c>
      <c r="K2520" s="73">
        <v>2</v>
      </c>
      <c r="L2520" s="73">
        <v>118.37</v>
      </c>
      <c r="N2520" s="108">
        <f t="shared" si="80"/>
        <v>0</v>
      </c>
      <c r="O2520" s="108">
        <f t="shared" si="80"/>
        <v>0</v>
      </c>
      <c r="P2520" s="108">
        <f t="shared" si="79"/>
        <v>0</v>
      </c>
    </row>
    <row r="2521" spans="1:16" hidden="1" x14ac:dyDescent="0.3">
      <c r="A2521" s="71" t="s">
        <v>161</v>
      </c>
      <c r="B2521" s="71" t="s">
        <v>12</v>
      </c>
      <c r="C2521" s="71" t="s">
        <v>55</v>
      </c>
      <c r="D2521" s="71" t="s">
        <v>58</v>
      </c>
      <c r="E2521" s="72" t="s">
        <v>20</v>
      </c>
      <c r="F2521" s="72" t="s">
        <v>26</v>
      </c>
      <c r="G2521" s="73">
        <v>3</v>
      </c>
      <c r="H2521" s="73">
        <v>118.25</v>
      </c>
      <c r="I2521" s="73">
        <v>0</v>
      </c>
      <c r="J2521" s="73">
        <v>0</v>
      </c>
      <c r="K2521" s="73">
        <v>3</v>
      </c>
      <c r="L2521" s="73">
        <v>118.25</v>
      </c>
      <c r="N2521" s="108">
        <f t="shared" si="80"/>
        <v>0</v>
      </c>
      <c r="O2521" s="108">
        <f t="shared" si="80"/>
        <v>0</v>
      </c>
      <c r="P2521" s="108">
        <f t="shared" si="79"/>
        <v>0</v>
      </c>
    </row>
    <row r="2522" spans="1:16" hidden="1" x14ac:dyDescent="0.3">
      <c r="A2522" s="71" t="s">
        <v>160</v>
      </c>
      <c r="B2522" s="71" t="s">
        <v>57</v>
      </c>
      <c r="C2522" s="71" t="s">
        <v>55</v>
      </c>
      <c r="D2522" s="71" t="s">
        <v>33</v>
      </c>
      <c r="E2522" s="72" t="s">
        <v>5</v>
      </c>
      <c r="F2522" s="72" t="s">
        <v>21</v>
      </c>
      <c r="G2522" s="73">
        <v>36</v>
      </c>
      <c r="H2522" s="73">
        <v>118.21</v>
      </c>
      <c r="I2522" s="73">
        <v>0</v>
      </c>
      <c r="J2522" s="73">
        <v>0</v>
      </c>
      <c r="K2522" s="73">
        <v>36</v>
      </c>
      <c r="L2522" s="73">
        <v>118.21</v>
      </c>
      <c r="N2522" s="108">
        <f t="shared" si="80"/>
        <v>0</v>
      </c>
      <c r="O2522" s="108">
        <f t="shared" si="80"/>
        <v>0</v>
      </c>
      <c r="P2522" s="108">
        <f t="shared" si="79"/>
        <v>0</v>
      </c>
    </row>
    <row r="2523" spans="1:16" hidden="1" x14ac:dyDescent="0.3">
      <c r="A2523" s="71" t="s">
        <v>132</v>
      </c>
      <c r="B2523" s="71" t="s">
        <v>57</v>
      </c>
      <c r="C2523" s="71" t="s">
        <v>13</v>
      </c>
      <c r="D2523" s="71" t="s">
        <v>60</v>
      </c>
      <c r="E2523" s="72" t="s">
        <v>3</v>
      </c>
      <c r="F2523" s="72" t="s">
        <v>26</v>
      </c>
      <c r="G2523" s="73">
        <v>1</v>
      </c>
      <c r="H2523" s="73">
        <v>118.14</v>
      </c>
      <c r="I2523" s="73">
        <v>0</v>
      </c>
      <c r="J2523" s="73">
        <v>0</v>
      </c>
      <c r="K2523" s="73">
        <v>1</v>
      </c>
      <c r="L2523" s="73">
        <v>118.14</v>
      </c>
      <c r="N2523" s="108">
        <f t="shared" si="80"/>
        <v>0</v>
      </c>
      <c r="O2523" s="108">
        <f t="shared" si="80"/>
        <v>0</v>
      </c>
      <c r="P2523" s="108">
        <f t="shared" si="79"/>
        <v>0</v>
      </c>
    </row>
    <row r="2524" spans="1:16" hidden="1" x14ac:dyDescent="0.3">
      <c r="A2524" s="71" t="s">
        <v>132</v>
      </c>
      <c r="B2524" s="71" t="s">
        <v>12</v>
      </c>
      <c r="C2524" s="71" t="s">
        <v>13</v>
      </c>
      <c r="D2524" s="71" t="s">
        <v>103</v>
      </c>
      <c r="E2524" s="72" t="s">
        <v>31</v>
      </c>
      <c r="F2524" s="72" t="s">
        <v>26</v>
      </c>
      <c r="G2524" s="73">
        <v>9</v>
      </c>
      <c r="H2524" s="73">
        <v>118.08</v>
      </c>
      <c r="I2524" s="73">
        <v>4</v>
      </c>
      <c r="J2524" s="73">
        <v>48.1</v>
      </c>
      <c r="K2524" s="73">
        <v>5</v>
      </c>
      <c r="L2524" s="73">
        <v>69.98</v>
      </c>
      <c r="N2524" s="108">
        <f t="shared" si="80"/>
        <v>0</v>
      </c>
      <c r="O2524" s="108">
        <f t="shared" si="80"/>
        <v>0</v>
      </c>
      <c r="P2524" s="108">
        <f t="shared" si="79"/>
        <v>0</v>
      </c>
    </row>
    <row r="2525" spans="1:16" hidden="1" x14ac:dyDescent="0.3">
      <c r="A2525" s="71" t="s">
        <v>154</v>
      </c>
      <c r="B2525" s="71" t="s">
        <v>57</v>
      </c>
      <c r="C2525" s="71" t="s">
        <v>55</v>
      </c>
      <c r="D2525" s="71" t="s">
        <v>127</v>
      </c>
      <c r="E2525" s="72" t="s">
        <v>37</v>
      </c>
      <c r="F2525" s="72" t="s">
        <v>26</v>
      </c>
      <c r="G2525" s="73">
        <v>8</v>
      </c>
      <c r="H2525" s="73">
        <v>118.04</v>
      </c>
      <c r="I2525" s="73">
        <v>2</v>
      </c>
      <c r="J2525" s="73">
        <v>42.55</v>
      </c>
      <c r="K2525" s="73">
        <v>6</v>
      </c>
      <c r="L2525" s="73">
        <v>75.489999999999995</v>
      </c>
      <c r="N2525" s="108">
        <f t="shared" si="80"/>
        <v>0</v>
      </c>
      <c r="O2525" s="108">
        <f t="shared" si="80"/>
        <v>0</v>
      </c>
      <c r="P2525" s="108">
        <f t="shared" si="79"/>
        <v>0</v>
      </c>
    </row>
    <row r="2526" spans="1:16" hidden="1" x14ac:dyDescent="0.3">
      <c r="A2526" s="71" t="s">
        <v>138</v>
      </c>
      <c r="B2526" s="71" t="s">
        <v>12</v>
      </c>
      <c r="C2526" s="71" t="s">
        <v>13</v>
      </c>
      <c r="D2526" s="71" t="s">
        <v>52</v>
      </c>
      <c r="E2526" s="72" t="s">
        <v>40</v>
      </c>
      <c r="F2526" s="72" t="s">
        <v>26</v>
      </c>
      <c r="G2526" s="73">
        <v>4</v>
      </c>
      <c r="H2526" s="73">
        <v>118.02</v>
      </c>
      <c r="I2526" s="73">
        <v>2</v>
      </c>
      <c r="J2526" s="73">
        <v>110.9</v>
      </c>
      <c r="K2526" s="73">
        <v>2</v>
      </c>
      <c r="L2526" s="73">
        <v>7.12</v>
      </c>
      <c r="N2526" s="108">
        <f t="shared" si="80"/>
        <v>0</v>
      </c>
      <c r="O2526" s="108">
        <f t="shared" si="80"/>
        <v>-9.7699626167013776E-15</v>
      </c>
      <c r="P2526" s="108">
        <f t="shared" si="79"/>
        <v>0</v>
      </c>
    </row>
    <row r="2527" spans="1:16" hidden="1" x14ac:dyDescent="0.3">
      <c r="A2527" s="71" t="s">
        <v>132</v>
      </c>
      <c r="B2527" s="71" t="s">
        <v>12</v>
      </c>
      <c r="C2527" s="71" t="s">
        <v>13</v>
      </c>
      <c r="D2527" s="71" t="s">
        <v>39</v>
      </c>
      <c r="E2527" s="72" t="s">
        <v>31</v>
      </c>
      <c r="F2527" s="72" t="s">
        <v>26</v>
      </c>
      <c r="G2527" s="73">
        <v>1</v>
      </c>
      <c r="H2527" s="73">
        <v>117.87</v>
      </c>
      <c r="I2527" s="73">
        <v>1</v>
      </c>
      <c r="J2527" s="73">
        <v>117.87</v>
      </c>
      <c r="K2527" s="73">
        <v>0</v>
      </c>
      <c r="L2527" s="73">
        <v>0</v>
      </c>
      <c r="N2527" s="108">
        <f t="shared" si="80"/>
        <v>0</v>
      </c>
      <c r="O2527" s="108">
        <f t="shared" si="80"/>
        <v>0</v>
      </c>
      <c r="P2527" s="108">
        <f t="shared" si="79"/>
        <v>0</v>
      </c>
    </row>
    <row r="2528" spans="1:16" hidden="1" x14ac:dyDescent="0.3">
      <c r="A2528" s="71" t="s">
        <v>163</v>
      </c>
      <c r="B2528" s="71" t="s">
        <v>12</v>
      </c>
      <c r="C2528" s="71" t="s">
        <v>55</v>
      </c>
      <c r="D2528" s="71" t="s">
        <v>89</v>
      </c>
      <c r="E2528" s="72" t="s">
        <v>40</v>
      </c>
      <c r="F2528" s="72" t="s">
        <v>26</v>
      </c>
      <c r="G2528" s="73">
        <v>4</v>
      </c>
      <c r="H2528" s="73">
        <v>117.48</v>
      </c>
      <c r="I2528" s="73">
        <v>2</v>
      </c>
      <c r="J2528" s="73">
        <v>45.38</v>
      </c>
      <c r="K2528" s="73">
        <v>2</v>
      </c>
      <c r="L2528" s="73">
        <v>72.099999999999994</v>
      </c>
      <c r="N2528" s="108">
        <f t="shared" si="80"/>
        <v>0</v>
      </c>
      <c r="O2528" s="108">
        <f t="shared" si="80"/>
        <v>0</v>
      </c>
      <c r="P2528" s="108">
        <f t="shared" si="79"/>
        <v>0</v>
      </c>
    </row>
    <row r="2529" spans="1:16" hidden="1" x14ac:dyDescent="0.3">
      <c r="A2529" s="71" t="s">
        <v>155</v>
      </c>
      <c r="B2529" s="71" t="s">
        <v>12</v>
      </c>
      <c r="C2529" s="71" t="s">
        <v>55</v>
      </c>
      <c r="D2529" s="71" t="s">
        <v>50</v>
      </c>
      <c r="E2529" s="72" t="s">
        <v>41</v>
      </c>
      <c r="F2529" s="72" t="s">
        <v>16</v>
      </c>
      <c r="G2529" s="73">
        <v>13</v>
      </c>
      <c r="H2529" s="73">
        <v>117.47</v>
      </c>
      <c r="I2529" s="73">
        <v>4</v>
      </c>
      <c r="J2529" s="73">
        <v>48.57</v>
      </c>
      <c r="K2529" s="73">
        <v>9</v>
      </c>
      <c r="L2529" s="73">
        <v>68.900000000000006</v>
      </c>
      <c r="N2529" s="108">
        <f t="shared" si="80"/>
        <v>0</v>
      </c>
      <c r="O2529" s="108">
        <f t="shared" si="80"/>
        <v>0</v>
      </c>
      <c r="P2529" s="108">
        <f t="shared" si="79"/>
        <v>0</v>
      </c>
    </row>
    <row r="2530" spans="1:16" hidden="1" x14ac:dyDescent="0.3">
      <c r="A2530" s="71" t="s">
        <v>158</v>
      </c>
      <c r="B2530" s="71" t="s">
        <v>12</v>
      </c>
      <c r="C2530" s="71" t="s">
        <v>55</v>
      </c>
      <c r="D2530" s="71" t="s">
        <v>85</v>
      </c>
      <c r="E2530" s="72" t="s">
        <v>37</v>
      </c>
      <c r="F2530" s="72" t="s">
        <v>21</v>
      </c>
      <c r="G2530" s="73">
        <v>5</v>
      </c>
      <c r="H2530" s="73">
        <v>117.34</v>
      </c>
      <c r="I2530" s="73">
        <v>0</v>
      </c>
      <c r="J2530" s="73">
        <v>0</v>
      </c>
      <c r="K2530" s="73">
        <v>5</v>
      </c>
      <c r="L2530" s="73">
        <v>117.34</v>
      </c>
      <c r="N2530" s="108">
        <f t="shared" si="80"/>
        <v>0</v>
      </c>
      <c r="O2530" s="108">
        <f t="shared" si="80"/>
        <v>0</v>
      </c>
      <c r="P2530" s="108">
        <f t="shared" si="79"/>
        <v>0</v>
      </c>
    </row>
    <row r="2531" spans="1:16" hidden="1" x14ac:dyDescent="0.3">
      <c r="A2531" s="71" t="s">
        <v>163</v>
      </c>
      <c r="B2531" s="71" t="s">
        <v>12</v>
      </c>
      <c r="C2531" s="71" t="s">
        <v>55</v>
      </c>
      <c r="D2531" s="71" t="s">
        <v>49</v>
      </c>
      <c r="E2531" s="72" t="s">
        <v>24</v>
      </c>
      <c r="F2531" s="72" t="s">
        <v>21</v>
      </c>
      <c r="G2531" s="73">
        <v>2</v>
      </c>
      <c r="H2531" s="73">
        <v>117.26</v>
      </c>
      <c r="I2531" s="73">
        <v>0</v>
      </c>
      <c r="J2531" s="73">
        <v>0</v>
      </c>
      <c r="K2531" s="73">
        <v>2</v>
      </c>
      <c r="L2531" s="73">
        <v>117.26</v>
      </c>
      <c r="N2531" s="108">
        <f t="shared" si="80"/>
        <v>0</v>
      </c>
      <c r="O2531" s="108">
        <f t="shared" si="80"/>
        <v>0</v>
      </c>
      <c r="P2531" s="108">
        <f t="shared" si="79"/>
        <v>0</v>
      </c>
    </row>
    <row r="2532" spans="1:16" hidden="1" x14ac:dyDescent="0.3">
      <c r="A2532" s="71" t="s">
        <v>132</v>
      </c>
      <c r="B2532" s="71" t="s">
        <v>57</v>
      </c>
      <c r="C2532" s="71" t="s">
        <v>13</v>
      </c>
      <c r="D2532" s="71" t="s">
        <v>64</v>
      </c>
      <c r="E2532" s="72" t="s">
        <v>25</v>
      </c>
      <c r="F2532" s="72" t="s">
        <v>21</v>
      </c>
      <c r="G2532" s="73">
        <v>8</v>
      </c>
      <c r="H2532" s="73">
        <v>117.1</v>
      </c>
      <c r="I2532" s="73">
        <v>1</v>
      </c>
      <c r="J2532" s="73">
        <v>16.61</v>
      </c>
      <c r="K2532" s="73">
        <v>7</v>
      </c>
      <c r="L2532" s="73">
        <v>100.49</v>
      </c>
      <c r="N2532" s="108">
        <f t="shared" si="80"/>
        <v>0</v>
      </c>
      <c r="O2532" s="108">
        <f t="shared" si="80"/>
        <v>0</v>
      </c>
      <c r="P2532" s="108">
        <f t="shared" si="79"/>
        <v>0</v>
      </c>
    </row>
    <row r="2533" spans="1:16" hidden="1" x14ac:dyDescent="0.3">
      <c r="A2533" s="71" t="s">
        <v>132</v>
      </c>
      <c r="B2533" s="71" t="s">
        <v>12</v>
      </c>
      <c r="C2533" s="71" t="s">
        <v>13</v>
      </c>
      <c r="D2533" s="71" t="s">
        <v>45</v>
      </c>
      <c r="E2533" s="72" t="s">
        <v>40</v>
      </c>
      <c r="F2533" s="72" t="s">
        <v>16</v>
      </c>
      <c r="G2533" s="73">
        <v>1</v>
      </c>
      <c r="H2533" s="73">
        <v>116.99</v>
      </c>
      <c r="I2533" s="73">
        <v>0</v>
      </c>
      <c r="J2533" s="73">
        <v>0</v>
      </c>
      <c r="K2533" s="73">
        <v>1</v>
      </c>
      <c r="L2533" s="73">
        <v>116.99</v>
      </c>
      <c r="N2533" s="108">
        <f t="shared" si="80"/>
        <v>0</v>
      </c>
      <c r="O2533" s="108">
        <f t="shared" si="80"/>
        <v>0</v>
      </c>
      <c r="P2533" s="108">
        <f t="shared" si="79"/>
        <v>0</v>
      </c>
    </row>
    <row r="2534" spans="1:16" hidden="1" x14ac:dyDescent="0.3">
      <c r="A2534" s="71" t="s">
        <v>161</v>
      </c>
      <c r="B2534" s="71" t="s">
        <v>57</v>
      </c>
      <c r="C2534" s="71" t="s">
        <v>55</v>
      </c>
      <c r="D2534" s="71" t="s">
        <v>30</v>
      </c>
      <c r="E2534" s="72" t="s">
        <v>24</v>
      </c>
      <c r="F2534" s="72" t="s">
        <v>21</v>
      </c>
      <c r="G2534" s="73">
        <v>2</v>
      </c>
      <c r="H2534" s="73">
        <v>116.94</v>
      </c>
      <c r="I2534" s="73">
        <v>0</v>
      </c>
      <c r="J2534" s="73">
        <v>0</v>
      </c>
      <c r="K2534" s="73">
        <v>2</v>
      </c>
      <c r="L2534" s="73">
        <v>116.94</v>
      </c>
      <c r="N2534" s="108">
        <f t="shared" si="80"/>
        <v>0</v>
      </c>
      <c r="O2534" s="108">
        <f t="shared" si="80"/>
        <v>0</v>
      </c>
      <c r="P2534" s="108">
        <f t="shared" si="79"/>
        <v>0</v>
      </c>
    </row>
    <row r="2535" spans="1:16" hidden="1" x14ac:dyDescent="0.3">
      <c r="A2535" s="71" t="s">
        <v>163</v>
      </c>
      <c r="B2535" s="71" t="s">
        <v>12</v>
      </c>
      <c r="C2535" s="71" t="s">
        <v>55</v>
      </c>
      <c r="D2535" s="71" t="s">
        <v>19</v>
      </c>
      <c r="E2535" s="72" t="s">
        <v>25</v>
      </c>
      <c r="F2535" s="72" t="s">
        <v>26</v>
      </c>
      <c r="G2535" s="73">
        <v>8</v>
      </c>
      <c r="H2535" s="73">
        <v>116.62</v>
      </c>
      <c r="I2535" s="73">
        <v>0</v>
      </c>
      <c r="J2535" s="73">
        <v>0</v>
      </c>
      <c r="K2535" s="73">
        <v>8</v>
      </c>
      <c r="L2535" s="73">
        <v>116.62</v>
      </c>
      <c r="N2535" s="108">
        <f t="shared" si="80"/>
        <v>0</v>
      </c>
      <c r="O2535" s="108">
        <f t="shared" si="80"/>
        <v>0</v>
      </c>
      <c r="P2535" s="108">
        <f t="shared" si="79"/>
        <v>0</v>
      </c>
    </row>
    <row r="2536" spans="1:16" hidden="1" x14ac:dyDescent="0.3">
      <c r="A2536" s="71" t="s">
        <v>143</v>
      </c>
      <c r="B2536" s="71" t="s">
        <v>12</v>
      </c>
      <c r="C2536" s="71" t="s">
        <v>55</v>
      </c>
      <c r="D2536" s="71" t="s">
        <v>56</v>
      </c>
      <c r="E2536" s="72" t="s">
        <v>24</v>
      </c>
      <c r="F2536" s="72" t="s">
        <v>16</v>
      </c>
      <c r="G2536" s="73">
        <v>1</v>
      </c>
      <c r="H2536" s="73">
        <v>116.6</v>
      </c>
      <c r="I2536" s="73">
        <v>0</v>
      </c>
      <c r="J2536" s="73">
        <v>0</v>
      </c>
      <c r="K2536" s="73">
        <v>1</v>
      </c>
      <c r="L2536" s="73">
        <v>116.6</v>
      </c>
      <c r="N2536" s="108">
        <f t="shared" si="80"/>
        <v>0</v>
      </c>
      <c r="O2536" s="108">
        <f t="shared" si="80"/>
        <v>0</v>
      </c>
      <c r="P2536" s="108">
        <f t="shared" si="79"/>
        <v>0</v>
      </c>
    </row>
    <row r="2537" spans="1:16" hidden="1" x14ac:dyDescent="0.3">
      <c r="A2537" s="71" t="s">
        <v>148</v>
      </c>
      <c r="B2537" s="71" t="s">
        <v>57</v>
      </c>
      <c r="C2537" s="71" t="s">
        <v>55</v>
      </c>
      <c r="D2537" s="71" t="s">
        <v>77</v>
      </c>
      <c r="E2537" s="72" t="s">
        <v>40</v>
      </c>
      <c r="F2537" s="72" t="s">
        <v>16</v>
      </c>
      <c r="G2537" s="73">
        <v>1</v>
      </c>
      <c r="H2537" s="73">
        <v>116.6</v>
      </c>
      <c r="I2537" s="73">
        <v>0</v>
      </c>
      <c r="J2537" s="73">
        <v>0</v>
      </c>
      <c r="K2537" s="73">
        <v>1</v>
      </c>
      <c r="L2537" s="73">
        <v>116.6</v>
      </c>
      <c r="N2537" s="108">
        <f t="shared" si="80"/>
        <v>0</v>
      </c>
      <c r="O2537" s="108">
        <f t="shared" si="80"/>
        <v>0</v>
      </c>
      <c r="P2537" s="108">
        <f t="shared" si="79"/>
        <v>0</v>
      </c>
    </row>
    <row r="2538" spans="1:16" hidden="1" x14ac:dyDescent="0.3">
      <c r="A2538" s="71" t="s">
        <v>163</v>
      </c>
      <c r="B2538" s="71" t="s">
        <v>57</v>
      </c>
      <c r="C2538" s="71" t="s">
        <v>55</v>
      </c>
      <c r="D2538" s="71" t="s">
        <v>75</v>
      </c>
      <c r="E2538" s="72" t="s">
        <v>24</v>
      </c>
      <c r="F2538" s="72" t="s">
        <v>16</v>
      </c>
      <c r="G2538" s="73">
        <v>2</v>
      </c>
      <c r="H2538" s="73">
        <v>116.54</v>
      </c>
      <c r="I2538" s="73">
        <v>0</v>
      </c>
      <c r="J2538" s="73">
        <v>0</v>
      </c>
      <c r="K2538" s="73">
        <v>2</v>
      </c>
      <c r="L2538" s="73">
        <v>116.54</v>
      </c>
      <c r="N2538" s="108">
        <f t="shared" si="80"/>
        <v>0</v>
      </c>
      <c r="O2538" s="108">
        <f t="shared" si="80"/>
        <v>0</v>
      </c>
      <c r="P2538" s="108">
        <f t="shared" si="79"/>
        <v>0</v>
      </c>
    </row>
    <row r="2539" spans="1:16" hidden="1" x14ac:dyDescent="0.3">
      <c r="A2539" s="71" t="s">
        <v>142</v>
      </c>
      <c r="B2539" s="71" t="s">
        <v>57</v>
      </c>
      <c r="C2539" s="71" t="s">
        <v>55</v>
      </c>
      <c r="D2539" s="71" t="s">
        <v>39</v>
      </c>
      <c r="E2539" s="72" t="s">
        <v>37</v>
      </c>
      <c r="F2539" s="72" t="s">
        <v>21</v>
      </c>
      <c r="G2539" s="73">
        <v>5</v>
      </c>
      <c r="H2539" s="73">
        <v>116.31</v>
      </c>
      <c r="I2539" s="73">
        <v>0</v>
      </c>
      <c r="J2539" s="73">
        <v>0</v>
      </c>
      <c r="K2539" s="73">
        <v>5</v>
      </c>
      <c r="L2539" s="73">
        <v>116.31</v>
      </c>
      <c r="N2539" s="108">
        <f t="shared" si="80"/>
        <v>0</v>
      </c>
      <c r="O2539" s="108">
        <f t="shared" si="80"/>
        <v>0</v>
      </c>
      <c r="P2539" s="108">
        <f t="shared" si="79"/>
        <v>0</v>
      </c>
    </row>
    <row r="2540" spans="1:16" hidden="1" x14ac:dyDescent="0.3">
      <c r="A2540" s="71" t="s">
        <v>131</v>
      </c>
      <c r="B2540" s="71" t="s">
        <v>57</v>
      </c>
      <c r="C2540" s="71" t="s">
        <v>22</v>
      </c>
      <c r="D2540" s="71" t="s">
        <v>32</v>
      </c>
      <c r="E2540" s="72" t="s">
        <v>24</v>
      </c>
      <c r="F2540" s="72" t="s">
        <v>26</v>
      </c>
      <c r="G2540" s="73">
        <v>8</v>
      </c>
      <c r="H2540" s="73">
        <v>116.21</v>
      </c>
      <c r="I2540" s="73">
        <v>7</v>
      </c>
      <c r="J2540" s="73">
        <v>84.55</v>
      </c>
      <c r="K2540" s="73">
        <v>1</v>
      </c>
      <c r="L2540" s="73">
        <v>31.66</v>
      </c>
      <c r="N2540" s="108">
        <f t="shared" si="80"/>
        <v>0</v>
      </c>
      <c r="O2540" s="108">
        <f t="shared" si="80"/>
        <v>0</v>
      </c>
      <c r="P2540" s="108">
        <f t="shared" si="79"/>
        <v>0</v>
      </c>
    </row>
    <row r="2541" spans="1:16" hidden="1" x14ac:dyDescent="0.3">
      <c r="A2541" s="71" t="s">
        <v>163</v>
      </c>
      <c r="B2541" s="71" t="s">
        <v>12</v>
      </c>
      <c r="C2541" s="71" t="s">
        <v>55</v>
      </c>
      <c r="D2541" s="71" t="s">
        <v>27</v>
      </c>
      <c r="E2541" s="72" t="s">
        <v>25</v>
      </c>
      <c r="F2541" s="72" t="s">
        <v>21</v>
      </c>
      <c r="G2541" s="73">
        <v>7</v>
      </c>
      <c r="H2541" s="73">
        <v>116.21</v>
      </c>
      <c r="I2541" s="73">
        <v>0</v>
      </c>
      <c r="J2541" s="73">
        <v>0</v>
      </c>
      <c r="K2541" s="73">
        <v>7</v>
      </c>
      <c r="L2541" s="73">
        <v>116.21</v>
      </c>
      <c r="N2541" s="108">
        <f t="shared" si="80"/>
        <v>0</v>
      </c>
      <c r="O2541" s="108">
        <f t="shared" si="80"/>
        <v>0</v>
      </c>
      <c r="P2541" s="108">
        <f t="shared" si="79"/>
        <v>0</v>
      </c>
    </row>
    <row r="2542" spans="1:16" hidden="1" x14ac:dyDescent="0.3">
      <c r="A2542" s="71" t="s">
        <v>132</v>
      </c>
      <c r="B2542" s="71" t="s">
        <v>12</v>
      </c>
      <c r="C2542" s="71" t="s">
        <v>13</v>
      </c>
      <c r="D2542" s="71" t="s">
        <v>50</v>
      </c>
      <c r="E2542" s="72" t="s">
        <v>5</v>
      </c>
      <c r="F2542" s="72" t="s">
        <v>21</v>
      </c>
      <c r="G2542" s="73">
        <v>1</v>
      </c>
      <c r="H2542" s="73">
        <v>116.12</v>
      </c>
      <c r="I2542" s="73">
        <v>0</v>
      </c>
      <c r="J2542" s="73">
        <v>0</v>
      </c>
      <c r="K2542" s="73">
        <v>1</v>
      </c>
      <c r="L2542" s="73">
        <v>116.12</v>
      </c>
      <c r="N2542" s="108">
        <f t="shared" si="80"/>
        <v>0</v>
      </c>
      <c r="O2542" s="108">
        <f t="shared" si="80"/>
        <v>0</v>
      </c>
      <c r="P2542" s="108">
        <f t="shared" si="79"/>
        <v>0</v>
      </c>
    </row>
    <row r="2543" spans="1:16" hidden="1" x14ac:dyDescent="0.3">
      <c r="A2543" s="71" t="s">
        <v>163</v>
      </c>
      <c r="B2543" s="71" t="s">
        <v>12</v>
      </c>
      <c r="C2543" s="71" t="s">
        <v>55</v>
      </c>
      <c r="D2543" s="71" t="s">
        <v>42</v>
      </c>
      <c r="E2543" s="72" t="s">
        <v>40</v>
      </c>
      <c r="F2543" s="72" t="s">
        <v>4</v>
      </c>
      <c r="G2543" s="73">
        <v>3</v>
      </c>
      <c r="H2543" s="73">
        <v>116.11</v>
      </c>
      <c r="I2543" s="73">
        <v>1</v>
      </c>
      <c r="J2543" s="73">
        <v>46.19</v>
      </c>
      <c r="K2543" s="73">
        <v>2</v>
      </c>
      <c r="L2543" s="73">
        <v>69.92</v>
      </c>
      <c r="N2543" s="108">
        <f t="shared" si="80"/>
        <v>0</v>
      </c>
      <c r="O2543" s="108">
        <f t="shared" si="80"/>
        <v>0</v>
      </c>
      <c r="P2543" s="108">
        <f t="shared" si="79"/>
        <v>0</v>
      </c>
    </row>
    <row r="2544" spans="1:16" hidden="1" x14ac:dyDescent="0.3">
      <c r="A2544" s="71" t="s">
        <v>158</v>
      </c>
      <c r="B2544" s="71" t="s">
        <v>57</v>
      </c>
      <c r="C2544" s="71" t="s">
        <v>55</v>
      </c>
      <c r="D2544" s="71" t="s">
        <v>54</v>
      </c>
      <c r="E2544" s="72" t="s">
        <v>3</v>
      </c>
      <c r="F2544" s="72" t="s">
        <v>16</v>
      </c>
      <c r="G2544" s="73">
        <v>1</v>
      </c>
      <c r="H2544" s="73">
        <v>116.05</v>
      </c>
      <c r="I2544" s="73">
        <v>0</v>
      </c>
      <c r="J2544" s="73">
        <v>0</v>
      </c>
      <c r="K2544" s="73">
        <v>1</v>
      </c>
      <c r="L2544" s="73">
        <v>116.05</v>
      </c>
      <c r="N2544" s="108">
        <f t="shared" si="80"/>
        <v>0</v>
      </c>
      <c r="O2544" s="108">
        <f t="shared" si="80"/>
        <v>0</v>
      </c>
      <c r="P2544" s="108">
        <f t="shared" si="79"/>
        <v>0</v>
      </c>
    </row>
    <row r="2545" spans="1:16" hidden="1" x14ac:dyDescent="0.3">
      <c r="A2545" s="71" t="s">
        <v>142</v>
      </c>
      <c r="B2545" s="71" t="s">
        <v>12</v>
      </c>
      <c r="C2545" s="71" t="s">
        <v>13</v>
      </c>
      <c r="D2545" s="71" t="s">
        <v>93</v>
      </c>
      <c r="E2545" s="72" t="s">
        <v>5</v>
      </c>
      <c r="F2545" s="72" t="s">
        <v>16</v>
      </c>
      <c r="G2545" s="73">
        <v>1</v>
      </c>
      <c r="H2545" s="73">
        <v>116.05</v>
      </c>
      <c r="I2545" s="73">
        <v>0</v>
      </c>
      <c r="J2545" s="73">
        <v>0</v>
      </c>
      <c r="K2545" s="73">
        <v>1</v>
      </c>
      <c r="L2545" s="73">
        <v>116.05</v>
      </c>
      <c r="N2545" s="108">
        <f t="shared" si="80"/>
        <v>0</v>
      </c>
      <c r="O2545" s="108">
        <f t="shared" si="80"/>
        <v>0</v>
      </c>
      <c r="P2545" s="108">
        <f t="shared" si="79"/>
        <v>0</v>
      </c>
    </row>
    <row r="2546" spans="1:16" hidden="1" x14ac:dyDescent="0.3">
      <c r="A2546" s="71" t="s">
        <v>154</v>
      </c>
      <c r="B2546" s="71" t="s">
        <v>12</v>
      </c>
      <c r="C2546" s="71" t="s">
        <v>55</v>
      </c>
      <c r="D2546" s="71" t="s">
        <v>100</v>
      </c>
      <c r="E2546" s="72" t="s">
        <v>37</v>
      </c>
      <c r="F2546" s="72" t="s">
        <v>26</v>
      </c>
      <c r="G2546" s="73">
        <v>1</v>
      </c>
      <c r="H2546" s="73">
        <v>116</v>
      </c>
      <c r="I2546" s="73">
        <v>0</v>
      </c>
      <c r="J2546" s="73">
        <v>0</v>
      </c>
      <c r="K2546" s="73">
        <v>1</v>
      </c>
      <c r="L2546" s="73">
        <v>116</v>
      </c>
      <c r="N2546" s="108">
        <f t="shared" si="80"/>
        <v>0</v>
      </c>
      <c r="O2546" s="108">
        <f t="shared" si="80"/>
        <v>0</v>
      </c>
      <c r="P2546" s="108">
        <f t="shared" si="79"/>
        <v>0</v>
      </c>
    </row>
    <row r="2547" spans="1:16" hidden="1" x14ac:dyDescent="0.3">
      <c r="A2547" s="71" t="s">
        <v>132</v>
      </c>
      <c r="B2547" s="71" t="s">
        <v>12</v>
      </c>
      <c r="C2547" s="71" t="s">
        <v>13</v>
      </c>
      <c r="D2547" s="71" t="s">
        <v>50</v>
      </c>
      <c r="E2547" s="72" t="s">
        <v>41</v>
      </c>
      <c r="F2547" s="72" t="s">
        <v>16</v>
      </c>
      <c r="G2547" s="73">
        <v>1</v>
      </c>
      <c r="H2547" s="73">
        <v>115.92</v>
      </c>
      <c r="I2547" s="73">
        <v>0</v>
      </c>
      <c r="J2547" s="73">
        <v>0</v>
      </c>
      <c r="K2547" s="73">
        <v>1</v>
      </c>
      <c r="L2547" s="73">
        <v>115.92</v>
      </c>
      <c r="N2547" s="108">
        <f t="shared" si="80"/>
        <v>0</v>
      </c>
      <c r="O2547" s="108">
        <f t="shared" si="80"/>
        <v>0</v>
      </c>
      <c r="P2547" s="108">
        <f t="shared" si="79"/>
        <v>0</v>
      </c>
    </row>
    <row r="2548" spans="1:16" hidden="1" x14ac:dyDescent="0.3">
      <c r="A2548" s="71" t="s">
        <v>140</v>
      </c>
      <c r="B2548" s="71" t="s">
        <v>57</v>
      </c>
      <c r="C2548" s="71" t="s">
        <v>13</v>
      </c>
      <c r="D2548" s="71" t="s">
        <v>64</v>
      </c>
      <c r="E2548" s="72" t="s">
        <v>37</v>
      </c>
      <c r="F2548" s="72" t="s">
        <v>16</v>
      </c>
      <c r="G2548" s="73">
        <v>1</v>
      </c>
      <c r="H2548" s="73">
        <v>115.92</v>
      </c>
      <c r="I2548" s="73">
        <v>1</v>
      </c>
      <c r="J2548" s="73">
        <v>115.92</v>
      </c>
      <c r="K2548" s="73">
        <v>0</v>
      </c>
      <c r="L2548" s="73">
        <v>0</v>
      </c>
      <c r="N2548" s="108">
        <f t="shared" si="80"/>
        <v>0</v>
      </c>
      <c r="O2548" s="108">
        <f t="shared" si="80"/>
        <v>0</v>
      </c>
      <c r="P2548" s="108">
        <f t="shared" si="79"/>
        <v>0</v>
      </c>
    </row>
    <row r="2549" spans="1:16" hidden="1" x14ac:dyDescent="0.3">
      <c r="A2549" s="71" t="s">
        <v>161</v>
      </c>
      <c r="B2549" s="71" t="s">
        <v>12</v>
      </c>
      <c r="C2549" s="71" t="s">
        <v>55</v>
      </c>
      <c r="D2549" s="71" t="s">
        <v>29</v>
      </c>
      <c r="E2549" s="72" t="s">
        <v>31</v>
      </c>
      <c r="F2549" s="72" t="s">
        <v>4</v>
      </c>
      <c r="G2549" s="73">
        <v>4</v>
      </c>
      <c r="H2549" s="73">
        <v>115.74</v>
      </c>
      <c r="I2549" s="73">
        <v>0</v>
      </c>
      <c r="J2549" s="73">
        <v>0</v>
      </c>
      <c r="K2549" s="73">
        <v>4</v>
      </c>
      <c r="L2549" s="73">
        <v>115.74</v>
      </c>
      <c r="N2549" s="108">
        <f t="shared" si="80"/>
        <v>0</v>
      </c>
      <c r="O2549" s="108">
        <f t="shared" si="80"/>
        <v>0</v>
      </c>
      <c r="P2549" s="108">
        <f t="shared" si="79"/>
        <v>0</v>
      </c>
    </row>
    <row r="2550" spans="1:16" hidden="1" x14ac:dyDescent="0.3">
      <c r="A2550" s="71" t="s">
        <v>142</v>
      </c>
      <c r="B2550" s="71" t="s">
        <v>57</v>
      </c>
      <c r="C2550" s="71" t="s">
        <v>55</v>
      </c>
      <c r="D2550" s="71" t="s">
        <v>100</v>
      </c>
      <c r="E2550" s="72" t="s">
        <v>31</v>
      </c>
      <c r="F2550" s="72" t="s">
        <v>26</v>
      </c>
      <c r="G2550" s="73">
        <v>4</v>
      </c>
      <c r="H2550" s="73">
        <v>115.63</v>
      </c>
      <c r="I2550" s="73">
        <v>0</v>
      </c>
      <c r="J2550" s="73">
        <v>0</v>
      </c>
      <c r="K2550" s="73">
        <v>4</v>
      </c>
      <c r="L2550" s="73">
        <v>115.63</v>
      </c>
      <c r="N2550" s="108">
        <f t="shared" si="80"/>
        <v>0</v>
      </c>
      <c r="O2550" s="108">
        <f t="shared" si="80"/>
        <v>0</v>
      </c>
      <c r="P2550" s="108">
        <f t="shared" si="79"/>
        <v>0</v>
      </c>
    </row>
    <row r="2551" spans="1:16" x14ac:dyDescent="0.3">
      <c r="A2551" s="71" t="s">
        <v>155</v>
      </c>
      <c r="B2551" s="71" t="s">
        <v>12</v>
      </c>
      <c r="C2551" s="71" t="s">
        <v>55</v>
      </c>
      <c r="D2551" s="71" t="s">
        <v>51</v>
      </c>
      <c r="E2551" s="72" t="s">
        <v>41</v>
      </c>
      <c r="F2551" s="72" t="s">
        <v>16</v>
      </c>
      <c r="G2551" s="91">
        <v>1</v>
      </c>
      <c r="H2551" s="73">
        <v>115.61</v>
      </c>
      <c r="I2551" s="91">
        <v>0</v>
      </c>
      <c r="J2551" s="73">
        <v>0</v>
      </c>
      <c r="K2551" s="91">
        <v>1</v>
      </c>
      <c r="L2551" s="73">
        <v>115.61</v>
      </c>
      <c r="N2551" s="108">
        <f t="shared" si="80"/>
        <v>0</v>
      </c>
      <c r="O2551" s="108">
        <f t="shared" si="80"/>
        <v>0</v>
      </c>
      <c r="P2551" s="108">
        <f t="shared" si="79"/>
        <v>0</v>
      </c>
    </row>
    <row r="2552" spans="1:16" hidden="1" x14ac:dyDescent="0.3">
      <c r="A2552" s="71" t="s">
        <v>142</v>
      </c>
      <c r="B2552" s="71" t="s">
        <v>12</v>
      </c>
      <c r="C2552" s="71" t="s">
        <v>13</v>
      </c>
      <c r="D2552" s="71" t="s">
        <v>49</v>
      </c>
      <c r="E2552" s="72" t="s">
        <v>20</v>
      </c>
      <c r="F2552" s="72" t="s">
        <v>4</v>
      </c>
      <c r="G2552" s="73">
        <v>3</v>
      </c>
      <c r="H2552" s="73">
        <v>115.6</v>
      </c>
      <c r="I2552" s="73">
        <v>0</v>
      </c>
      <c r="J2552" s="73">
        <v>0</v>
      </c>
      <c r="K2552" s="73">
        <v>3</v>
      </c>
      <c r="L2552" s="73">
        <v>115.6</v>
      </c>
      <c r="N2552" s="108">
        <f t="shared" si="80"/>
        <v>0</v>
      </c>
      <c r="O2552" s="108">
        <f t="shared" si="80"/>
        <v>0</v>
      </c>
      <c r="P2552" s="108">
        <f t="shared" si="79"/>
        <v>0</v>
      </c>
    </row>
    <row r="2553" spans="1:16" hidden="1" x14ac:dyDescent="0.3">
      <c r="A2553" s="71" t="s">
        <v>149</v>
      </c>
      <c r="B2553" s="71" t="s">
        <v>129</v>
      </c>
      <c r="C2553" s="71" t="s">
        <v>55</v>
      </c>
      <c r="D2553" s="71" t="s">
        <v>50</v>
      </c>
      <c r="E2553" s="72" t="s">
        <v>24</v>
      </c>
      <c r="F2553" s="72" t="s">
        <v>16</v>
      </c>
      <c r="G2553" s="73">
        <v>2</v>
      </c>
      <c r="H2553" s="73">
        <v>115.57</v>
      </c>
      <c r="I2553" s="73">
        <v>0</v>
      </c>
      <c r="J2553" s="73">
        <v>0</v>
      </c>
      <c r="K2553" s="73">
        <v>2</v>
      </c>
      <c r="L2553" s="73">
        <v>115.57</v>
      </c>
      <c r="N2553" s="108">
        <f t="shared" si="80"/>
        <v>0</v>
      </c>
      <c r="O2553" s="108">
        <f t="shared" si="80"/>
        <v>0</v>
      </c>
      <c r="P2553" s="108">
        <f t="shared" si="79"/>
        <v>0</v>
      </c>
    </row>
    <row r="2554" spans="1:16" hidden="1" x14ac:dyDescent="0.3">
      <c r="A2554" s="71" t="s">
        <v>161</v>
      </c>
      <c r="B2554" s="71" t="s">
        <v>12</v>
      </c>
      <c r="C2554" s="71" t="s">
        <v>55</v>
      </c>
      <c r="D2554" s="71" t="s">
        <v>95</v>
      </c>
      <c r="E2554" s="72" t="s">
        <v>20</v>
      </c>
      <c r="F2554" s="72" t="s">
        <v>21</v>
      </c>
      <c r="G2554" s="73">
        <v>7</v>
      </c>
      <c r="H2554" s="73">
        <v>115.52</v>
      </c>
      <c r="I2554" s="73">
        <v>3</v>
      </c>
      <c r="J2554" s="73">
        <v>66.77</v>
      </c>
      <c r="K2554" s="73">
        <v>4</v>
      </c>
      <c r="L2554" s="73">
        <v>48.75</v>
      </c>
      <c r="N2554" s="108">
        <f t="shared" si="80"/>
        <v>0</v>
      </c>
      <c r="O2554" s="108">
        <f t="shared" si="80"/>
        <v>0</v>
      </c>
      <c r="P2554" s="108">
        <f t="shared" si="79"/>
        <v>0</v>
      </c>
    </row>
    <row r="2555" spans="1:16" hidden="1" x14ac:dyDescent="0.3">
      <c r="A2555" s="71" t="s">
        <v>163</v>
      </c>
      <c r="B2555" s="71" t="s">
        <v>12</v>
      </c>
      <c r="C2555" s="71" t="s">
        <v>55</v>
      </c>
      <c r="D2555" s="71" t="s">
        <v>50</v>
      </c>
      <c r="E2555" s="72" t="s">
        <v>15</v>
      </c>
      <c r="F2555" s="72" t="s">
        <v>21</v>
      </c>
      <c r="G2555" s="73">
        <v>1</v>
      </c>
      <c r="H2555" s="73">
        <v>115.48</v>
      </c>
      <c r="I2555" s="73">
        <v>0</v>
      </c>
      <c r="J2555" s="73">
        <v>0</v>
      </c>
      <c r="K2555" s="73">
        <v>1</v>
      </c>
      <c r="L2555" s="73">
        <v>115.48</v>
      </c>
      <c r="N2555" s="108">
        <f t="shared" si="80"/>
        <v>0</v>
      </c>
      <c r="O2555" s="108">
        <f t="shared" si="80"/>
        <v>0</v>
      </c>
      <c r="P2555" s="108">
        <f t="shared" si="79"/>
        <v>0</v>
      </c>
    </row>
    <row r="2556" spans="1:16" hidden="1" x14ac:dyDescent="0.3">
      <c r="A2556" s="71" t="s">
        <v>142</v>
      </c>
      <c r="B2556" s="71" t="s">
        <v>129</v>
      </c>
      <c r="C2556" s="71" t="s">
        <v>55</v>
      </c>
      <c r="D2556" s="71" t="s">
        <v>54</v>
      </c>
      <c r="E2556" s="72" t="s">
        <v>24</v>
      </c>
      <c r="F2556" s="72" t="s">
        <v>26</v>
      </c>
      <c r="G2556" s="73">
        <v>1</v>
      </c>
      <c r="H2556" s="73">
        <v>115.48</v>
      </c>
      <c r="I2556" s="73">
        <v>0</v>
      </c>
      <c r="J2556" s="73">
        <v>0</v>
      </c>
      <c r="K2556" s="73">
        <v>1</v>
      </c>
      <c r="L2556" s="73">
        <v>115.48</v>
      </c>
      <c r="N2556" s="108">
        <f t="shared" si="80"/>
        <v>0</v>
      </c>
      <c r="O2556" s="108">
        <f t="shared" si="80"/>
        <v>0</v>
      </c>
      <c r="P2556" s="108">
        <f t="shared" si="79"/>
        <v>0</v>
      </c>
    </row>
    <row r="2557" spans="1:16" hidden="1" x14ac:dyDescent="0.3">
      <c r="A2557" s="71" t="s">
        <v>132</v>
      </c>
      <c r="B2557" s="71" t="s">
        <v>57</v>
      </c>
      <c r="C2557" s="71" t="s">
        <v>13</v>
      </c>
      <c r="D2557" s="71" t="s">
        <v>68</v>
      </c>
      <c r="E2557" s="72" t="s">
        <v>5</v>
      </c>
      <c r="F2557" s="72" t="s">
        <v>21</v>
      </c>
      <c r="G2557" s="73">
        <v>1</v>
      </c>
      <c r="H2557" s="73">
        <v>115.41</v>
      </c>
      <c r="I2557" s="73">
        <v>0</v>
      </c>
      <c r="J2557" s="73">
        <v>0</v>
      </c>
      <c r="K2557" s="73">
        <v>1</v>
      </c>
      <c r="L2557" s="73">
        <v>115.41</v>
      </c>
      <c r="N2557" s="108">
        <f t="shared" si="80"/>
        <v>0</v>
      </c>
      <c r="O2557" s="108">
        <f t="shared" si="80"/>
        <v>0</v>
      </c>
      <c r="P2557" s="108">
        <f t="shared" si="79"/>
        <v>0</v>
      </c>
    </row>
    <row r="2558" spans="1:16" hidden="1" x14ac:dyDescent="0.3">
      <c r="A2558" s="71" t="s">
        <v>132</v>
      </c>
      <c r="B2558" s="71" t="s">
        <v>12</v>
      </c>
      <c r="C2558" s="71" t="s">
        <v>22</v>
      </c>
      <c r="D2558" s="71" t="s">
        <v>65</v>
      </c>
      <c r="E2558" s="72" t="s">
        <v>37</v>
      </c>
      <c r="F2558" s="72" t="s">
        <v>26</v>
      </c>
      <c r="G2558" s="73">
        <v>8</v>
      </c>
      <c r="H2558" s="73">
        <v>115.41</v>
      </c>
      <c r="I2558" s="73">
        <v>2</v>
      </c>
      <c r="J2558" s="73">
        <v>22.83</v>
      </c>
      <c r="K2558" s="73">
        <v>6</v>
      </c>
      <c r="L2558" s="73">
        <v>92.58</v>
      </c>
      <c r="N2558" s="108">
        <f t="shared" si="80"/>
        <v>0</v>
      </c>
      <c r="O2558" s="108">
        <f t="shared" si="80"/>
        <v>0</v>
      </c>
      <c r="P2558" s="108">
        <f t="shared" si="79"/>
        <v>0</v>
      </c>
    </row>
    <row r="2559" spans="1:16" hidden="1" x14ac:dyDescent="0.3">
      <c r="A2559" s="71" t="s">
        <v>140</v>
      </c>
      <c r="B2559" s="71" t="s">
        <v>57</v>
      </c>
      <c r="C2559" s="71" t="s">
        <v>13</v>
      </c>
      <c r="D2559" s="71" t="s">
        <v>79</v>
      </c>
      <c r="E2559" s="72" t="s">
        <v>15</v>
      </c>
      <c r="F2559" s="72" t="s">
        <v>21</v>
      </c>
      <c r="G2559" s="73">
        <v>2</v>
      </c>
      <c r="H2559" s="73">
        <v>115.27</v>
      </c>
      <c r="I2559" s="73">
        <v>0</v>
      </c>
      <c r="J2559" s="73">
        <v>0</v>
      </c>
      <c r="K2559" s="73">
        <v>2</v>
      </c>
      <c r="L2559" s="73">
        <v>115.27</v>
      </c>
      <c r="N2559" s="108">
        <f t="shared" si="80"/>
        <v>0</v>
      </c>
      <c r="O2559" s="108">
        <f t="shared" si="80"/>
        <v>0</v>
      </c>
      <c r="P2559" s="108">
        <f t="shared" si="79"/>
        <v>0</v>
      </c>
    </row>
    <row r="2560" spans="1:16" hidden="1" x14ac:dyDescent="0.3">
      <c r="A2560" s="71" t="s">
        <v>153</v>
      </c>
      <c r="B2560" s="71" t="s">
        <v>12</v>
      </c>
      <c r="C2560" s="71" t="s">
        <v>55</v>
      </c>
      <c r="D2560" s="71" t="s">
        <v>54</v>
      </c>
      <c r="E2560" s="72" t="s">
        <v>15</v>
      </c>
      <c r="F2560" s="72" t="s">
        <v>21</v>
      </c>
      <c r="G2560" s="73">
        <v>2</v>
      </c>
      <c r="H2560" s="73">
        <v>115.11</v>
      </c>
      <c r="I2560" s="73">
        <v>0</v>
      </c>
      <c r="J2560" s="73">
        <v>0</v>
      </c>
      <c r="K2560" s="73">
        <v>2</v>
      </c>
      <c r="L2560" s="73">
        <v>115.11</v>
      </c>
      <c r="N2560" s="108">
        <f t="shared" si="80"/>
        <v>0</v>
      </c>
      <c r="O2560" s="108">
        <f t="shared" si="80"/>
        <v>0</v>
      </c>
      <c r="P2560" s="108">
        <f t="shared" si="79"/>
        <v>0</v>
      </c>
    </row>
    <row r="2561" spans="1:16" hidden="1" x14ac:dyDescent="0.3">
      <c r="A2561" s="71" t="s">
        <v>140</v>
      </c>
      <c r="B2561" s="71" t="s">
        <v>57</v>
      </c>
      <c r="C2561" s="71" t="s">
        <v>13</v>
      </c>
      <c r="D2561" s="71" t="s">
        <v>82</v>
      </c>
      <c r="E2561" s="72" t="s">
        <v>20</v>
      </c>
      <c r="F2561" s="72" t="s">
        <v>4</v>
      </c>
      <c r="G2561" s="73">
        <v>3</v>
      </c>
      <c r="H2561" s="73">
        <v>115.05</v>
      </c>
      <c r="I2561" s="73">
        <v>0</v>
      </c>
      <c r="J2561" s="73">
        <v>0</v>
      </c>
      <c r="K2561" s="73">
        <v>3</v>
      </c>
      <c r="L2561" s="73">
        <v>115.05</v>
      </c>
      <c r="N2561" s="108">
        <f t="shared" si="80"/>
        <v>0</v>
      </c>
      <c r="O2561" s="108">
        <f t="shared" si="80"/>
        <v>0</v>
      </c>
      <c r="P2561" s="108">
        <f t="shared" si="79"/>
        <v>0</v>
      </c>
    </row>
    <row r="2562" spans="1:16" hidden="1" x14ac:dyDescent="0.3">
      <c r="A2562" s="71" t="s">
        <v>161</v>
      </c>
      <c r="B2562" s="71" t="s">
        <v>12</v>
      </c>
      <c r="C2562" s="71" t="s">
        <v>55</v>
      </c>
      <c r="D2562" s="71" t="s">
        <v>81</v>
      </c>
      <c r="E2562" s="72" t="s">
        <v>15</v>
      </c>
      <c r="F2562" s="72" t="s">
        <v>26</v>
      </c>
      <c r="G2562" s="73">
        <v>2</v>
      </c>
      <c r="H2562" s="73">
        <v>115.04</v>
      </c>
      <c r="I2562" s="73">
        <v>0</v>
      </c>
      <c r="J2562" s="73">
        <v>0</v>
      </c>
      <c r="K2562" s="73">
        <v>2</v>
      </c>
      <c r="L2562" s="73">
        <v>115.04</v>
      </c>
      <c r="N2562" s="108">
        <f t="shared" si="80"/>
        <v>0</v>
      </c>
      <c r="O2562" s="108">
        <f t="shared" si="80"/>
        <v>0</v>
      </c>
      <c r="P2562" s="108">
        <f t="shared" si="79"/>
        <v>0</v>
      </c>
    </row>
    <row r="2563" spans="1:16" hidden="1" x14ac:dyDescent="0.3">
      <c r="A2563" s="71" t="s">
        <v>158</v>
      </c>
      <c r="B2563" s="71" t="s">
        <v>57</v>
      </c>
      <c r="C2563" s="71" t="s">
        <v>55</v>
      </c>
      <c r="D2563" s="71" t="s">
        <v>59</v>
      </c>
      <c r="E2563" s="72" t="s">
        <v>28</v>
      </c>
      <c r="F2563" s="72" t="s">
        <v>16</v>
      </c>
      <c r="G2563" s="73">
        <v>3</v>
      </c>
      <c r="H2563" s="73">
        <v>115.01</v>
      </c>
      <c r="I2563" s="73">
        <v>0</v>
      </c>
      <c r="J2563" s="73">
        <v>0</v>
      </c>
      <c r="K2563" s="73">
        <v>3</v>
      </c>
      <c r="L2563" s="73">
        <v>115.01</v>
      </c>
      <c r="N2563" s="108">
        <f t="shared" si="80"/>
        <v>0</v>
      </c>
      <c r="O2563" s="108">
        <f t="shared" si="80"/>
        <v>0</v>
      </c>
      <c r="P2563" s="108">
        <f t="shared" ref="P2563:P2626" si="81">H2563-L2563-J2563</f>
        <v>0</v>
      </c>
    </row>
    <row r="2564" spans="1:16" hidden="1" x14ac:dyDescent="0.3">
      <c r="A2564" s="71" t="s">
        <v>140</v>
      </c>
      <c r="B2564" s="71" t="s">
        <v>57</v>
      </c>
      <c r="C2564" s="71" t="s">
        <v>13</v>
      </c>
      <c r="D2564" s="71" t="s">
        <v>42</v>
      </c>
      <c r="E2564" s="72" t="s">
        <v>40</v>
      </c>
      <c r="F2564" s="72" t="s">
        <v>4</v>
      </c>
      <c r="G2564" s="73">
        <v>1</v>
      </c>
      <c r="H2564" s="73">
        <v>114.85</v>
      </c>
      <c r="I2564" s="73">
        <v>0</v>
      </c>
      <c r="J2564" s="73">
        <v>0</v>
      </c>
      <c r="K2564" s="73">
        <v>1</v>
      </c>
      <c r="L2564" s="73">
        <v>114.85</v>
      </c>
      <c r="N2564" s="108">
        <f t="shared" si="80"/>
        <v>0</v>
      </c>
      <c r="O2564" s="108">
        <f t="shared" si="80"/>
        <v>0</v>
      </c>
      <c r="P2564" s="108">
        <f t="shared" si="81"/>
        <v>0</v>
      </c>
    </row>
    <row r="2565" spans="1:16" hidden="1" x14ac:dyDescent="0.3">
      <c r="A2565" s="71" t="s">
        <v>163</v>
      </c>
      <c r="B2565" s="71" t="s">
        <v>57</v>
      </c>
      <c r="C2565" s="71" t="s">
        <v>17</v>
      </c>
      <c r="D2565" s="71" t="s">
        <v>64</v>
      </c>
      <c r="E2565" s="72" t="s">
        <v>40</v>
      </c>
      <c r="F2565" s="72" t="s">
        <v>4</v>
      </c>
      <c r="G2565" s="73">
        <v>11</v>
      </c>
      <c r="H2565" s="73">
        <v>114.84</v>
      </c>
      <c r="I2565" s="73">
        <v>10</v>
      </c>
      <c r="J2565" s="73">
        <v>82.6</v>
      </c>
      <c r="K2565" s="73">
        <v>1</v>
      </c>
      <c r="L2565" s="73">
        <v>32.24</v>
      </c>
      <c r="N2565" s="108">
        <f t="shared" si="80"/>
        <v>0</v>
      </c>
      <c r="O2565" s="108">
        <f t="shared" si="80"/>
        <v>0</v>
      </c>
      <c r="P2565" s="108">
        <f t="shared" si="81"/>
        <v>0</v>
      </c>
    </row>
    <row r="2566" spans="1:16" hidden="1" x14ac:dyDescent="0.3">
      <c r="A2566" s="71" t="s">
        <v>160</v>
      </c>
      <c r="B2566" s="71" t="s">
        <v>57</v>
      </c>
      <c r="C2566" s="71" t="s">
        <v>55</v>
      </c>
      <c r="D2566" s="71" t="s">
        <v>54</v>
      </c>
      <c r="E2566" s="72" t="s">
        <v>5</v>
      </c>
      <c r="F2566" s="72" t="s">
        <v>4</v>
      </c>
      <c r="G2566" s="73">
        <v>1</v>
      </c>
      <c r="H2566" s="73">
        <v>114.75</v>
      </c>
      <c r="I2566" s="73">
        <v>1</v>
      </c>
      <c r="J2566" s="73">
        <v>114.75</v>
      </c>
      <c r="K2566" s="73">
        <v>0</v>
      </c>
      <c r="L2566" s="73">
        <v>0</v>
      </c>
      <c r="N2566" s="108">
        <f t="shared" si="80"/>
        <v>0</v>
      </c>
      <c r="O2566" s="108">
        <f t="shared" si="80"/>
        <v>0</v>
      </c>
      <c r="P2566" s="108">
        <f t="shared" si="81"/>
        <v>0</v>
      </c>
    </row>
    <row r="2567" spans="1:16" hidden="1" x14ac:dyDescent="0.3">
      <c r="A2567" s="71" t="s">
        <v>135</v>
      </c>
      <c r="B2567" s="71" t="s">
        <v>57</v>
      </c>
      <c r="C2567" s="71" t="s">
        <v>13</v>
      </c>
      <c r="D2567" s="71" t="s">
        <v>76</v>
      </c>
      <c r="E2567" s="72" t="s">
        <v>31</v>
      </c>
      <c r="F2567" s="72" t="s">
        <v>21</v>
      </c>
      <c r="G2567" s="73">
        <v>4</v>
      </c>
      <c r="H2567" s="73">
        <v>114.74</v>
      </c>
      <c r="I2567" s="73">
        <v>0</v>
      </c>
      <c r="J2567" s="73">
        <v>0</v>
      </c>
      <c r="K2567" s="73">
        <v>4</v>
      </c>
      <c r="L2567" s="73">
        <v>114.74</v>
      </c>
      <c r="N2567" s="108">
        <f t="shared" si="80"/>
        <v>0</v>
      </c>
      <c r="O2567" s="108">
        <f t="shared" si="80"/>
        <v>0</v>
      </c>
      <c r="P2567" s="108">
        <f t="shared" si="81"/>
        <v>0</v>
      </c>
    </row>
    <row r="2568" spans="1:16" hidden="1" x14ac:dyDescent="0.3">
      <c r="A2568" s="71" t="s">
        <v>162</v>
      </c>
      <c r="B2568" s="71" t="s">
        <v>12</v>
      </c>
      <c r="C2568" s="71" t="s">
        <v>55</v>
      </c>
      <c r="D2568" s="71" t="s">
        <v>86</v>
      </c>
      <c r="E2568" s="72" t="s">
        <v>20</v>
      </c>
      <c r="F2568" s="72" t="s">
        <v>26</v>
      </c>
      <c r="G2568" s="73">
        <v>1</v>
      </c>
      <c r="H2568" s="73">
        <v>114.66</v>
      </c>
      <c r="I2568" s="73">
        <v>0</v>
      </c>
      <c r="J2568" s="73">
        <v>0</v>
      </c>
      <c r="K2568" s="73">
        <v>1</v>
      </c>
      <c r="L2568" s="73">
        <v>114.66</v>
      </c>
      <c r="N2568" s="108">
        <f t="shared" si="80"/>
        <v>0</v>
      </c>
      <c r="O2568" s="108">
        <f t="shared" si="80"/>
        <v>0</v>
      </c>
      <c r="P2568" s="108">
        <f t="shared" si="81"/>
        <v>0</v>
      </c>
    </row>
    <row r="2569" spans="1:16" hidden="1" x14ac:dyDescent="0.3">
      <c r="A2569" s="71" t="s">
        <v>132</v>
      </c>
      <c r="B2569" s="71" t="s">
        <v>12</v>
      </c>
      <c r="C2569" s="71" t="s">
        <v>13</v>
      </c>
      <c r="D2569" s="71" t="s">
        <v>82</v>
      </c>
      <c r="E2569" s="72" t="s">
        <v>28</v>
      </c>
      <c r="F2569" s="72" t="s">
        <v>26</v>
      </c>
      <c r="G2569" s="73">
        <v>13</v>
      </c>
      <c r="H2569" s="73">
        <v>114.53</v>
      </c>
      <c r="I2569" s="73">
        <v>10</v>
      </c>
      <c r="J2569" s="73">
        <v>58.94</v>
      </c>
      <c r="K2569" s="73">
        <v>3</v>
      </c>
      <c r="L2569" s="73">
        <v>55.59</v>
      </c>
      <c r="N2569" s="108">
        <f t="shared" si="80"/>
        <v>0</v>
      </c>
      <c r="O2569" s="108">
        <f t="shared" si="80"/>
        <v>0</v>
      </c>
      <c r="P2569" s="108">
        <f t="shared" si="81"/>
        <v>0</v>
      </c>
    </row>
    <row r="2570" spans="1:16" hidden="1" x14ac:dyDescent="0.3">
      <c r="A2570" s="71" t="s">
        <v>149</v>
      </c>
      <c r="B2570" s="71" t="s">
        <v>57</v>
      </c>
      <c r="C2570" s="71" t="s">
        <v>55</v>
      </c>
      <c r="D2570" s="71" t="s">
        <v>33</v>
      </c>
      <c r="E2570" s="72" t="s">
        <v>25</v>
      </c>
      <c r="F2570" s="72" t="s">
        <v>16</v>
      </c>
      <c r="G2570" s="73">
        <v>7</v>
      </c>
      <c r="H2570" s="73">
        <v>114.52</v>
      </c>
      <c r="I2570" s="73">
        <v>0</v>
      </c>
      <c r="J2570" s="73">
        <v>0</v>
      </c>
      <c r="K2570" s="73">
        <v>7</v>
      </c>
      <c r="L2570" s="73">
        <v>114.52</v>
      </c>
      <c r="N2570" s="108">
        <f t="shared" si="80"/>
        <v>0</v>
      </c>
      <c r="O2570" s="108">
        <f t="shared" si="80"/>
        <v>0</v>
      </c>
      <c r="P2570" s="108">
        <f t="shared" si="81"/>
        <v>0</v>
      </c>
    </row>
    <row r="2571" spans="1:16" hidden="1" x14ac:dyDescent="0.3">
      <c r="A2571" s="71" t="s">
        <v>154</v>
      </c>
      <c r="B2571" s="71" t="s">
        <v>12</v>
      </c>
      <c r="C2571" s="71" t="s">
        <v>55</v>
      </c>
      <c r="D2571" s="71" t="s">
        <v>97</v>
      </c>
      <c r="E2571" s="72" t="s">
        <v>31</v>
      </c>
      <c r="F2571" s="72" t="s">
        <v>26</v>
      </c>
      <c r="G2571" s="73">
        <v>4</v>
      </c>
      <c r="H2571" s="73">
        <v>114.45</v>
      </c>
      <c r="I2571" s="73">
        <v>0</v>
      </c>
      <c r="J2571" s="73">
        <v>0</v>
      </c>
      <c r="K2571" s="73">
        <v>4</v>
      </c>
      <c r="L2571" s="73">
        <v>114.45</v>
      </c>
      <c r="N2571" s="108">
        <f t="shared" si="80"/>
        <v>0</v>
      </c>
      <c r="O2571" s="108">
        <f t="shared" si="80"/>
        <v>0</v>
      </c>
      <c r="P2571" s="108">
        <f t="shared" si="81"/>
        <v>0</v>
      </c>
    </row>
    <row r="2572" spans="1:16" hidden="1" x14ac:dyDescent="0.3">
      <c r="A2572" s="71" t="s">
        <v>161</v>
      </c>
      <c r="B2572" s="71" t="s">
        <v>57</v>
      </c>
      <c r="C2572" s="71" t="s">
        <v>55</v>
      </c>
      <c r="D2572" s="71" t="s">
        <v>60</v>
      </c>
      <c r="E2572" s="72" t="s">
        <v>28</v>
      </c>
      <c r="F2572" s="72" t="s">
        <v>21</v>
      </c>
      <c r="G2572" s="73">
        <v>1</v>
      </c>
      <c r="H2572" s="73">
        <v>114.43</v>
      </c>
      <c r="I2572" s="73">
        <v>0</v>
      </c>
      <c r="J2572" s="73">
        <v>0</v>
      </c>
      <c r="K2572" s="73">
        <v>1</v>
      </c>
      <c r="L2572" s="73">
        <v>114.43</v>
      </c>
      <c r="N2572" s="108">
        <f t="shared" si="80"/>
        <v>0</v>
      </c>
      <c r="O2572" s="108">
        <f t="shared" si="80"/>
        <v>0</v>
      </c>
      <c r="P2572" s="108">
        <f t="shared" si="81"/>
        <v>0</v>
      </c>
    </row>
    <row r="2573" spans="1:16" hidden="1" x14ac:dyDescent="0.3">
      <c r="A2573" s="71" t="s">
        <v>154</v>
      </c>
      <c r="B2573" s="71" t="s">
        <v>12</v>
      </c>
      <c r="C2573" s="71" t="s">
        <v>55</v>
      </c>
      <c r="D2573" s="71" t="s">
        <v>70</v>
      </c>
      <c r="E2573" s="72" t="s">
        <v>37</v>
      </c>
      <c r="F2573" s="72" t="s">
        <v>21</v>
      </c>
      <c r="G2573" s="73">
        <v>5</v>
      </c>
      <c r="H2573" s="73">
        <v>114.32</v>
      </c>
      <c r="I2573" s="73">
        <v>0</v>
      </c>
      <c r="J2573" s="73">
        <v>0</v>
      </c>
      <c r="K2573" s="73">
        <v>5</v>
      </c>
      <c r="L2573" s="73">
        <v>114.32</v>
      </c>
      <c r="N2573" s="108">
        <f t="shared" si="80"/>
        <v>0</v>
      </c>
      <c r="O2573" s="108">
        <f t="shared" si="80"/>
        <v>0</v>
      </c>
      <c r="P2573" s="108">
        <f t="shared" si="81"/>
        <v>0</v>
      </c>
    </row>
    <row r="2574" spans="1:16" hidden="1" x14ac:dyDescent="0.3">
      <c r="A2574" s="71" t="s">
        <v>142</v>
      </c>
      <c r="B2574" s="71" t="s">
        <v>12</v>
      </c>
      <c r="C2574" s="71" t="s">
        <v>55</v>
      </c>
      <c r="D2574" s="71" t="s">
        <v>56</v>
      </c>
      <c r="E2574" s="72" t="s">
        <v>31</v>
      </c>
      <c r="F2574" s="72" t="s">
        <v>26</v>
      </c>
      <c r="G2574" s="73">
        <v>4</v>
      </c>
      <c r="H2574" s="73">
        <v>114.3</v>
      </c>
      <c r="I2574" s="73">
        <v>0</v>
      </c>
      <c r="J2574" s="73">
        <v>0</v>
      </c>
      <c r="K2574" s="73">
        <v>4</v>
      </c>
      <c r="L2574" s="73">
        <v>114.3</v>
      </c>
      <c r="N2574" s="108">
        <f t="shared" si="80"/>
        <v>0</v>
      </c>
      <c r="O2574" s="108">
        <f t="shared" si="80"/>
        <v>0</v>
      </c>
      <c r="P2574" s="108">
        <f t="shared" si="81"/>
        <v>0</v>
      </c>
    </row>
    <row r="2575" spans="1:16" hidden="1" x14ac:dyDescent="0.3">
      <c r="A2575" s="71" t="s">
        <v>142</v>
      </c>
      <c r="B2575" s="71" t="s">
        <v>57</v>
      </c>
      <c r="C2575" s="71" t="s">
        <v>55</v>
      </c>
      <c r="D2575" s="71" t="s">
        <v>33</v>
      </c>
      <c r="E2575" s="72" t="s">
        <v>40</v>
      </c>
      <c r="F2575" s="72" t="s">
        <v>4</v>
      </c>
      <c r="G2575" s="73">
        <v>5</v>
      </c>
      <c r="H2575" s="73">
        <v>113.93</v>
      </c>
      <c r="I2575" s="73">
        <v>4</v>
      </c>
      <c r="J2575" s="73">
        <v>82.53</v>
      </c>
      <c r="K2575" s="73">
        <v>1</v>
      </c>
      <c r="L2575" s="73">
        <v>31.4</v>
      </c>
      <c r="N2575" s="108">
        <f t="shared" si="80"/>
        <v>0</v>
      </c>
      <c r="O2575" s="108">
        <f t="shared" si="80"/>
        <v>0</v>
      </c>
      <c r="P2575" s="108">
        <f t="shared" si="81"/>
        <v>0</v>
      </c>
    </row>
    <row r="2576" spans="1:16" hidden="1" x14ac:dyDescent="0.3">
      <c r="A2576" s="71" t="s">
        <v>158</v>
      </c>
      <c r="B2576" s="71" t="s">
        <v>57</v>
      </c>
      <c r="C2576" s="71" t="s">
        <v>55</v>
      </c>
      <c r="D2576" s="71" t="s">
        <v>50</v>
      </c>
      <c r="E2576" s="72" t="s">
        <v>40</v>
      </c>
      <c r="F2576" s="72" t="s">
        <v>4</v>
      </c>
      <c r="G2576" s="73">
        <v>1</v>
      </c>
      <c r="H2576" s="73">
        <v>113.79</v>
      </c>
      <c r="I2576" s="73">
        <v>0</v>
      </c>
      <c r="J2576" s="73">
        <v>0</v>
      </c>
      <c r="K2576" s="73">
        <v>1</v>
      </c>
      <c r="L2576" s="73">
        <v>113.79</v>
      </c>
      <c r="N2576" s="108">
        <f t="shared" si="80"/>
        <v>0</v>
      </c>
      <c r="O2576" s="108">
        <f t="shared" si="80"/>
        <v>0</v>
      </c>
      <c r="P2576" s="108">
        <f t="shared" si="81"/>
        <v>0</v>
      </c>
    </row>
    <row r="2577" spans="1:16" hidden="1" x14ac:dyDescent="0.3">
      <c r="A2577" s="71" t="s">
        <v>142</v>
      </c>
      <c r="B2577" s="71" t="s">
        <v>12</v>
      </c>
      <c r="C2577" s="71" t="s">
        <v>13</v>
      </c>
      <c r="D2577" s="71" t="s">
        <v>81</v>
      </c>
      <c r="E2577" s="72" t="s">
        <v>25</v>
      </c>
      <c r="F2577" s="72" t="s">
        <v>16</v>
      </c>
      <c r="G2577" s="73">
        <v>7</v>
      </c>
      <c r="H2577" s="73">
        <v>113.75</v>
      </c>
      <c r="I2577" s="73">
        <v>0</v>
      </c>
      <c r="J2577" s="73">
        <v>0</v>
      </c>
      <c r="K2577" s="73">
        <v>7</v>
      </c>
      <c r="L2577" s="73">
        <v>113.75</v>
      </c>
      <c r="N2577" s="108">
        <f t="shared" si="80"/>
        <v>0</v>
      </c>
      <c r="O2577" s="108">
        <f t="shared" si="80"/>
        <v>0</v>
      </c>
      <c r="P2577" s="108">
        <f t="shared" si="81"/>
        <v>0</v>
      </c>
    </row>
    <row r="2578" spans="1:16" hidden="1" x14ac:dyDescent="0.3">
      <c r="A2578" s="71" t="s">
        <v>159</v>
      </c>
      <c r="B2578" s="71" t="s">
        <v>12</v>
      </c>
      <c r="C2578" s="71" t="s">
        <v>55</v>
      </c>
      <c r="D2578" s="71" t="s">
        <v>83</v>
      </c>
      <c r="E2578" s="72" t="s">
        <v>20</v>
      </c>
      <c r="F2578" s="72" t="s">
        <v>26</v>
      </c>
      <c r="G2578" s="73">
        <v>1</v>
      </c>
      <c r="H2578" s="73">
        <v>113.65</v>
      </c>
      <c r="I2578" s="73">
        <v>0</v>
      </c>
      <c r="J2578" s="73">
        <v>0</v>
      </c>
      <c r="K2578" s="73">
        <v>1</v>
      </c>
      <c r="L2578" s="73">
        <v>113.65</v>
      </c>
      <c r="N2578" s="108">
        <f t="shared" si="80"/>
        <v>0</v>
      </c>
      <c r="O2578" s="108">
        <f t="shared" si="80"/>
        <v>0</v>
      </c>
      <c r="P2578" s="108">
        <f t="shared" si="81"/>
        <v>0</v>
      </c>
    </row>
    <row r="2579" spans="1:16" hidden="1" x14ac:dyDescent="0.3">
      <c r="A2579" s="71" t="s">
        <v>161</v>
      </c>
      <c r="B2579" s="71" t="s">
        <v>57</v>
      </c>
      <c r="C2579" s="71" t="s">
        <v>55</v>
      </c>
      <c r="D2579" s="71" t="s">
        <v>56</v>
      </c>
      <c r="E2579" s="72" t="s">
        <v>41</v>
      </c>
      <c r="F2579" s="72" t="s">
        <v>16</v>
      </c>
      <c r="G2579" s="73">
        <v>17</v>
      </c>
      <c r="H2579" s="73">
        <v>113.58</v>
      </c>
      <c r="I2579" s="73">
        <v>6</v>
      </c>
      <c r="J2579" s="73">
        <v>39.85</v>
      </c>
      <c r="K2579" s="73">
        <v>11</v>
      </c>
      <c r="L2579" s="73">
        <v>73.73</v>
      </c>
      <c r="N2579" s="108">
        <f t="shared" si="80"/>
        <v>0</v>
      </c>
      <c r="O2579" s="108">
        <f t="shared" si="80"/>
        <v>0</v>
      </c>
      <c r="P2579" s="108">
        <f t="shared" si="81"/>
        <v>0</v>
      </c>
    </row>
    <row r="2580" spans="1:16" hidden="1" x14ac:dyDescent="0.3">
      <c r="A2580" s="71" t="s">
        <v>163</v>
      </c>
      <c r="B2580" s="71" t="s">
        <v>57</v>
      </c>
      <c r="C2580" s="71" t="s">
        <v>55</v>
      </c>
      <c r="D2580" s="71" t="s">
        <v>81</v>
      </c>
      <c r="E2580" s="72" t="s">
        <v>20</v>
      </c>
      <c r="F2580" s="72" t="s">
        <v>16</v>
      </c>
      <c r="G2580" s="73">
        <v>5</v>
      </c>
      <c r="H2580" s="73">
        <v>113.45</v>
      </c>
      <c r="I2580" s="73">
        <v>1</v>
      </c>
      <c r="J2580" s="73">
        <v>22.93</v>
      </c>
      <c r="K2580" s="73">
        <v>4</v>
      </c>
      <c r="L2580" s="73">
        <v>90.52</v>
      </c>
      <c r="N2580" s="108">
        <f t="shared" ref="N2580:O2643" si="82">G2580-I2580-K2580</f>
        <v>0</v>
      </c>
      <c r="O2580" s="108">
        <f t="shared" si="82"/>
        <v>0</v>
      </c>
      <c r="P2580" s="108">
        <f t="shared" si="81"/>
        <v>0</v>
      </c>
    </row>
    <row r="2581" spans="1:16" hidden="1" x14ac:dyDescent="0.3">
      <c r="A2581" s="71" t="s">
        <v>132</v>
      </c>
      <c r="B2581" s="71" t="s">
        <v>57</v>
      </c>
      <c r="C2581" s="71" t="s">
        <v>13</v>
      </c>
      <c r="D2581" s="71" t="s">
        <v>70</v>
      </c>
      <c r="E2581" s="72" t="s">
        <v>37</v>
      </c>
      <c r="F2581" s="72" t="s">
        <v>21</v>
      </c>
      <c r="G2581" s="73">
        <v>7</v>
      </c>
      <c r="H2581" s="73">
        <v>113.3</v>
      </c>
      <c r="I2581" s="73">
        <v>1</v>
      </c>
      <c r="J2581" s="73">
        <v>7.36</v>
      </c>
      <c r="K2581" s="73">
        <v>6</v>
      </c>
      <c r="L2581" s="73">
        <v>105.94</v>
      </c>
      <c r="N2581" s="108">
        <f t="shared" si="82"/>
        <v>0</v>
      </c>
      <c r="O2581" s="108">
        <f t="shared" si="82"/>
        <v>0</v>
      </c>
      <c r="P2581" s="108">
        <f t="shared" si="81"/>
        <v>0</v>
      </c>
    </row>
    <row r="2582" spans="1:16" hidden="1" x14ac:dyDescent="0.3">
      <c r="A2582" s="71" t="s">
        <v>132</v>
      </c>
      <c r="B2582" s="71" t="s">
        <v>12</v>
      </c>
      <c r="C2582" s="71" t="s">
        <v>13</v>
      </c>
      <c r="D2582" s="71" t="s">
        <v>34</v>
      </c>
      <c r="E2582" s="72" t="s">
        <v>37</v>
      </c>
      <c r="F2582" s="72" t="s">
        <v>16</v>
      </c>
      <c r="G2582" s="73">
        <v>7</v>
      </c>
      <c r="H2582" s="73">
        <v>113.2</v>
      </c>
      <c r="I2582" s="73">
        <v>1</v>
      </c>
      <c r="J2582" s="73">
        <v>16.32</v>
      </c>
      <c r="K2582" s="73">
        <v>6</v>
      </c>
      <c r="L2582" s="73">
        <v>96.88</v>
      </c>
      <c r="N2582" s="108">
        <f t="shared" si="82"/>
        <v>0</v>
      </c>
      <c r="O2582" s="108">
        <f t="shared" si="82"/>
        <v>0</v>
      </c>
      <c r="P2582" s="108">
        <f t="shared" si="81"/>
        <v>0</v>
      </c>
    </row>
    <row r="2583" spans="1:16" hidden="1" x14ac:dyDescent="0.3">
      <c r="A2583" s="71" t="s">
        <v>148</v>
      </c>
      <c r="B2583" s="71" t="s">
        <v>57</v>
      </c>
      <c r="C2583" s="71" t="s">
        <v>55</v>
      </c>
      <c r="D2583" s="71" t="s">
        <v>94</v>
      </c>
      <c r="E2583" s="72" t="s">
        <v>5</v>
      </c>
      <c r="F2583" s="72" t="s">
        <v>16</v>
      </c>
      <c r="G2583" s="73">
        <v>1</v>
      </c>
      <c r="H2583" s="73">
        <v>113.17</v>
      </c>
      <c r="I2583" s="73">
        <v>0</v>
      </c>
      <c r="J2583" s="73">
        <v>0</v>
      </c>
      <c r="K2583" s="73">
        <v>1</v>
      </c>
      <c r="L2583" s="73">
        <v>113.17</v>
      </c>
      <c r="N2583" s="108">
        <f t="shared" si="82"/>
        <v>0</v>
      </c>
      <c r="O2583" s="108">
        <f t="shared" si="82"/>
        <v>0</v>
      </c>
      <c r="P2583" s="108">
        <f t="shared" si="81"/>
        <v>0</v>
      </c>
    </row>
    <row r="2584" spans="1:16" hidden="1" x14ac:dyDescent="0.3">
      <c r="A2584" s="71" t="s">
        <v>131</v>
      </c>
      <c r="B2584" s="71" t="s">
        <v>57</v>
      </c>
      <c r="C2584" s="71" t="s">
        <v>13</v>
      </c>
      <c r="D2584" s="71" t="s">
        <v>61</v>
      </c>
      <c r="E2584" s="72" t="s">
        <v>41</v>
      </c>
      <c r="F2584" s="72" t="s">
        <v>16</v>
      </c>
      <c r="G2584" s="73">
        <v>11</v>
      </c>
      <c r="H2584" s="73">
        <v>113.13</v>
      </c>
      <c r="I2584" s="73">
        <v>0</v>
      </c>
      <c r="J2584" s="73">
        <v>0</v>
      </c>
      <c r="K2584" s="73">
        <v>11</v>
      </c>
      <c r="L2584" s="73">
        <v>113.13</v>
      </c>
      <c r="N2584" s="108">
        <f t="shared" si="82"/>
        <v>0</v>
      </c>
      <c r="O2584" s="108">
        <f t="shared" si="82"/>
        <v>0</v>
      </c>
      <c r="P2584" s="108">
        <f t="shared" si="81"/>
        <v>0</v>
      </c>
    </row>
    <row r="2585" spans="1:16" x14ac:dyDescent="0.3">
      <c r="A2585" s="71" t="s">
        <v>161</v>
      </c>
      <c r="B2585" s="71" t="s">
        <v>129</v>
      </c>
      <c r="C2585" s="71" t="s">
        <v>55</v>
      </c>
      <c r="D2585" s="71" t="s">
        <v>51</v>
      </c>
      <c r="E2585" s="72" t="s">
        <v>25</v>
      </c>
      <c r="F2585" s="72" t="s">
        <v>26</v>
      </c>
      <c r="G2585" s="91">
        <v>1</v>
      </c>
      <c r="H2585" s="73">
        <v>113.06</v>
      </c>
      <c r="I2585" s="91">
        <v>0</v>
      </c>
      <c r="J2585" s="73">
        <v>0</v>
      </c>
      <c r="K2585" s="91">
        <v>1</v>
      </c>
      <c r="L2585" s="73">
        <v>113.06</v>
      </c>
      <c r="N2585" s="108">
        <f t="shared" si="82"/>
        <v>0</v>
      </c>
      <c r="O2585" s="108">
        <f t="shared" si="82"/>
        <v>0</v>
      </c>
      <c r="P2585" s="108">
        <f t="shared" si="81"/>
        <v>0</v>
      </c>
    </row>
    <row r="2586" spans="1:16" hidden="1" x14ac:dyDescent="0.3">
      <c r="A2586" s="71" t="s">
        <v>140</v>
      </c>
      <c r="B2586" s="71" t="s">
        <v>57</v>
      </c>
      <c r="C2586" s="71" t="s">
        <v>13</v>
      </c>
      <c r="D2586" s="71" t="s">
        <v>92</v>
      </c>
      <c r="E2586" s="72" t="s">
        <v>25</v>
      </c>
      <c r="F2586" s="72" t="s">
        <v>21</v>
      </c>
      <c r="G2586" s="73">
        <v>1</v>
      </c>
      <c r="H2586" s="73">
        <v>113.02</v>
      </c>
      <c r="I2586" s="73">
        <v>0</v>
      </c>
      <c r="J2586" s="73">
        <v>0</v>
      </c>
      <c r="K2586" s="73">
        <v>1</v>
      </c>
      <c r="L2586" s="73">
        <v>113.02</v>
      </c>
      <c r="N2586" s="108">
        <f t="shared" si="82"/>
        <v>0</v>
      </c>
      <c r="O2586" s="108">
        <f t="shared" si="82"/>
        <v>0</v>
      </c>
      <c r="P2586" s="108">
        <f t="shared" si="81"/>
        <v>0</v>
      </c>
    </row>
    <row r="2587" spans="1:16" hidden="1" x14ac:dyDescent="0.3">
      <c r="A2587" s="71" t="s">
        <v>158</v>
      </c>
      <c r="B2587" s="71" t="s">
        <v>57</v>
      </c>
      <c r="C2587" s="71" t="s">
        <v>55</v>
      </c>
      <c r="D2587" s="71" t="s">
        <v>38</v>
      </c>
      <c r="E2587" s="72" t="s">
        <v>28</v>
      </c>
      <c r="F2587" s="72" t="s">
        <v>16</v>
      </c>
      <c r="G2587" s="73">
        <v>3</v>
      </c>
      <c r="H2587" s="73">
        <v>112.95</v>
      </c>
      <c r="I2587" s="73">
        <v>0</v>
      </c>
      <c r="J2587" s="73">
        <v>0</v>
      </c>
      <c r="K2587" s="73">
        <v>3</v>
      </c>
      <c r="L2587" s="73">
        <v>112.95</v>
      </c>
      <c r="N2587" s="108">
        <f t="shared" si="82"/>
        <v>0</v>
      </c>
      <c r="O2587" s="108">
        <f t="shared" si="82"/>
        <v>0</v>
      </c>
      <c r="P2587" s="108">
        <f t="shared" si="81"/>
        <v>0</v>
      </c>
    </row>
    <row r="2588" spans="1:16" hidden="1" x14ac:dyDescent="0.3">
      <c r="A2588" s="71" t="s">
        <v>163</v>
      </c>
      <c r="B2588" s="71" t="s">
        <v>57</v>
      </c>
      <c r="C2588" s="71" t="s">
        <v>17</v>
      </c>
      <c r="D2588" s="71" t="s">
        <v>52</v>
      </c>
      <c r="E2588" s="72" t="s">
        <v>20</v>
      </c>
      <c r="F2588" s="72" t="s">
        <v>26</v>
      </c>
      <c r="G2588" s="73">
        <v>1</v>
      </c>
      <c r="H2588" s="73">
        <v>112.91</v>
      </c>
      <c r="I2588" s="73">
        <v>0</v>
      </c>
      <c r="J2588" s="73">
        <v>0</v>
      </c>
      <c r="K2588" s="73">
        <v>1</v>
      </c>
      <c r="L2588" s="73">
        <v>112.91</v>
      </c>
      <c r="N2588" s="108">
        <f t="shared" si="82"/>
        <v>0</v>
      </c>
      <c r="O2588" s="108">
        <f t="shared" si="82"/>
        <v>0</v>
      </c>
      <c r="P2588" s="108">
        <f t="shared" si="81"/>
        <v>0</v>
      </c>
    </row>
    <row r="2589" spans="1:16" hidden="1" x14ac:dyDescent="0.3">
      <c r="A2589" s="71" t="s">
        <v>132</v>
      </c>
      <c r="B2589" s="71" t="s">
        <v>57</v>
      </c>
      <c r="C2589" s="71" t="s">
        <v>13</v>
      </c>
      <c r="D2589" s="71" t="s">
        <v>60</v>
      </c>
      <c r="E2589" s="72" t="s">
        <v>28</v>
      </c>
      <c r="F2589" s="72" t="s">
        <v>21</v>
      </c>
      <c r="G2589" s="73">
        <v>1</v>
      </c>
      <c r="H2589" s="73">
        <v>112.89</v>
      </c>
      <c r="I2589" s="73">
        <v>0</v>
      </c>
      <c r="J2589" s="73">
        <v>0</v>
      </c>
      <c r="K2589" s="73">
        <v>1</v>
      </c>
      <c r="L2589" s="73">
        <v>112.89</v>
      </c>
      <c r="N2589" s="108">
        <f t="shared" si="82"/>
        <v>0</v>
      </c>
      <c r="O2589" s="108">
        <f t="shared" si="82"/>
        <v>0</v>
      </c>
      <c r="P2589" s="108">
        <f t="shared" si="81"/>
        <v>0</v>
      </c>
    </row>
    <row r="2590" spans="1:16" hidden="1" x14ac:dyDescent="0.3">
      <c r="A2590" s="71" t="s">
        <v>161</v>
      </c>
      <c r="B2590" s="71" t="s">
        <v>129</v>
      </c>
      <c r="C2590" s="71" t="s">
        <v>55</v>
      </c>
      <c r="D2590" s="71" t="s">
        <v>39</v>
      </c>
      <c r="E2590" s="72" t="s">
        <v>28</v>
      </c>
      <c r="F2590" s="72" t="s">
        <v>21</v>
      </c>
      <c r="G2590" s="73">
        <v>3</v>
      </c>
      <c r="H2590" s="73">
        <v>112.78</v>
      </c>
      <c r="I2590" s="73">
        <v>0</v>
      </c>
      <c r="J2590" s="73">
        <v>0</v>
      </c>
      <c r="K2590" s="73">
        <v>3</v>
      </c>
      <c r="L2590" s="73">
        <v>112.78</v>
      </c>
      <c r="N2590" s="108">
        <f t="shared" si="82"/>
        <v>0</v>
      </c>
      <c r="O2590" s="108">
        <f t="shared" si="82"/>
        <v>0</v>
      </c>
      <c r="P2590" s="108">
        <f t="shared" si="81"/>
        <v>0</v>
      </c>
    </row>
    <row r="2591" spans="1:16" hidden="1" x14ac:dyDescent="0.3">
      <c r="A2591" s="71" t="s">
        <v>161</v>
      </c>
      <c r="B2591" s="71" t="s">
        <v>129</v>
      </c>
      <c r="C2591" s="71" t="s">
        <v>55</v>
      </c>
      <c r="D2591" s="71" t="s">
        <v>36</v>
      </c>
      <c r="E2591" s="72" t="s">
        <v>31</v>
      </c>
      <c r="F2591" s="72" t="s">
        <v>16</v>
      </c>
      <c r="G2591" s="73">
        <v>6</v>
      </c>
      <c r="H2591" s="73">
        <v>112.64</v>
      </c>
      <c r="I2591" s="73">
        <v>1</v>
      </c>
      <c r="J2591" s="73">
        <v>11.42</v>
      </c>
      <c r="K2591" s="73">
        <v>5</v>
      </c>
      <c r="L2591" s="73">
        <v>101.22</v>
      </c>
      <c r="N2591" s="108">
        <f t="shared" si="82"/>
        <v>0</v>
      </c>
      <c r="O2591" s="108">
        <f t="shared" si="82"/>
        <v>0</v>
      </c>
      <c r="P2591" s="108">
        <f t="shared" si="81"/>
        <v>0</v>
      </c>
    </row>
    <row r="2592" spans="1:16" hidden="1" x14ac:dyDescent="0.3">
      <c r="A2592" s="71" t="s">
        <v>154</v>
      </c>
      <c r="B2592" s="71" t="s">
        <v>57</v>
      </c>
      <c r="C2592" s="71" t="s">
        <v>55</v>
      </c>
      <c r="D2592" s="71" t="s">
        <v>105</v>
      </c>
      <c r="E2592" s="72" t="s">
        <v>40</v>
      </c>
      <c r="F2592" s="72" t="s">
        <v>4</v>
      </c>
      <c r="G2592" s="73">
        <v>1</v>
      </c>
      <c r="H2592" s="73">
        <v>112.64</v>
      </c>
      <c r="I2592" s="73">
        <v>0</v>
      </c>
      <c r="J2592" s="73">
        <v>0</v>
      </c>
      <c r="K2592" s="73">
        <v>1</v>
      </c>
      <c r="L2592" s="73">
        <v>112.64</v>
      </c>
      <c r="N2592" s="108">
        <f t="shared" si="82"/>
        <v>0</v>
      </c>
      <c r="O2592" s="108">
        <f t="shared" si="82"/>
        <v>0</v>
      </c>
      <c r="P2592" s="108">
        <f t="shared" si="81"/>
        <v>0</v>
      </c>
    </row>
    <row r="2593" spans="1:16" hidden="1" x14ac:dyDescent="0.3">
      <c r="A2593" s="71" t="s">
        <v>148</v>
      </c>
      <c r="B2593" s="71" t="s">
        <v>129</v>
      </c>
      <c r="C2593" s="71" t="s">
        <v>55</v>
      </c>
      <c r="D2593" s="71" t="s">
        <v>82</v>
      </c>
      <c r="E2593" s="72" t="s">
        <v>15</v>
      </c>
      <c r="F2593" s="72" t="s">
        <v>26</v>
      </c>
      <c r="G2593" s="73">
        <v>2</v>
      </c>
      <c r="H2593" s="73">
        <v>112.52</v>
      </c>
      <c r="I2593" s="73">
        <v>0</v>
      </c>
      <c r="J2593" s="73">
        <v>0</v>
      </c>
      <c r="K2593" s="73">
        <v>2</v>
      </c>
      <c r="L2593" s="73">
        <v>112.52</v>
      </c>
      <c r="N2593" s="108">
        <f t="shared" si="82"/>
        <v>0</v>
      </c>
      <c r="O2593" s="108">
        <f t="shared" si="82"/>
        <v>0</v>
      </c>
      <c r="P2593" s="108">
        <f t="shared" si="81"/>
        <v>0</v>
      </c>
    </row>
    <row r="2594" spans="1:16" hidden="1" x14ac:dyDescent="0.3">
      <c r="A2594" s="71" t="s">
        <v>134</v>
      </c>
      <c r="B2594" s="71" t="s">
        <v>57</v>
      </c>
      <c r="C2594" s="71" t="s">
        <v>13</v>
      </c>
      <c r="D2594" s="71" t="s">
        <v>33</v>
      </c>
      <c r="E2594" s="72" t="s">
        <v>18</v>
      </c>
      <c r="F2594" s="72" t="s">
        <v>26</v>
      </c>
      <c r="G2594" s="73">
        <v>19</v>
      </c>
      <c r="H2594" s="73">
        <v>112.45</v>
      </c>
      <c r="I2594" s="73">
        <v>0</v>
      </c>
      <c r="J2594" s="73">
        <v>0</v>
      </c>
      <c r="K2594" s="73">
        <v>19</v>
      </c>
      <c r="L2594" s="73">
        <v>112.45</v>
      </c>
      <c r="N2594" s="108">
        <f t="shared" si="82"/>
        <v>0</v>
      </c>
      <c r="O2594" s="108">
        <f t="shared" si="82"/>
        <v>0</v>
      </c>
      <c r="P2594" s="108">
        <f t="shared" si="81"/>
        <v>0</v>
      </c>
    </row>
    <row r="2595" spans="1:16" hidden="1" x14ac:dyDescent="0.3">
      <c r="A2595" s="71" t="s">
        <v>154</v>
      </c>
      <c r="B2595" s="71" t="s">
        <v>12</v>
      </c>
      <c r="C2595" s="71" t="s">
        <v>55</v>
      </c>
      <c r="D2595" s="71" t="s">
        <v>84</v>
      </c>
      <c r="E2595" s="72" t="s">
        <v>31</v>
      </c>
      <c r="F2595" s="72" t="s">
        <v>26</v>
      </c>
      <c r="G2595" s="73">
        <v>4</v>
      </c>
      <c r="H2595" s="73">
        <v>112.37</v>
      </c>
      <c r="I2595" s="73">
        <v>0</v>
      </c>
      <c r="J2595" s="73">
        <v>0</v>
      </c>
      <c r="K2595" s="73">
        <v>4</v>
      </c>
      <c r="L2595" s="73">
        <v>112.37</v>
      </c>
      <c r="N2595" s="108">
        <f t="shared" si="82"/>
        <v>0</v>
      </c>
      <c r="O2595" s="108">
        <f t="shared" si="82"/>
        <v>0</v>
      </c>
      <c r="P2595" s="108">
        <f t="shared" si="81"/>
        <v>0</v>
      </c>
    </row>
    <row r="2596" spans="1:16" hidden="1" x14ac:dyDescent="0.3">
      <c r="A2596" s="71" t="s">
        <v>161</v>
      </c>
      <c r="B2596" s="71" t="s">
        <v>57</v>
      </c>
      <c r="C2596" s="71" t="s">
        <v>55</v>
      </c>
      <c r="D2596" s="71" t="s">
        <v>81</v>
      </c>
      <c r="E2596" s="72" t="s">
        <v>37</v>
      </c>
      <c r="F2596" s="72" t="s">
        <v>26</v>
      </c>
      <c r="G2596" s="73">
        <v>5</v>
      </c>
      <c r="H2596" s="73">
        <v>112.35</v>
      </c>
      <c r="I2596" s="73">
        <v>0</v>
      </c>
      <c r="J2596" s="73">
        <v>0</v>
      </c>
      <c r="K2596" s="73">
        <v>5</v>
      </c>
      <c r="L2596" s="73">
        <v>112.35</v>
      </c>
      <c r="N2596" s="108">
        <f t="shared" si="82"/>
        <v>0</v>
      </c>
      <c r="O2596" s="108">
        <f t="shared" si="82"/>
        <v>0</v>
      </c>
      <c r="P2596" s="108">
        <f t="shared" si="81"/>
        <v>0</v>
      </c>
    </row>
    <row r="2597" spans="1:16" hidden="1" x14ac:dyDescent="0.3">
      <c r="A2597" s="71" t="s">
        <v>161</v>
      </c>
      <c r="B2597" s="71" t="s">
        <v>57</v>
      </c>
      <c r="C2597" s="71" t="s">
        <v>55</v>
      </c>
      <c r="D2597" s="71" t="s">
        <v>95</v>
      </c>
      <c r="E2597" s="72" t="s">
        <v>18</v>
      </c>
      <c r="F2597" s="72" t="s">
        <v>21</v>
      </c>
      <c r="G2597" s="73">
        <v>1</v>
      </c>
      <c r="H2597" s="73">
        <v>112.32</v>
      </c>
      <c r="I2597" s="73">
        <v>0</v>
      </c>
      <c r="J2597" s="73">
        <v>0</v>
      </c>
      <c r="K2597" s="73">
        <v>1</v>
      </c>
      <c r="L2597" s="73">
        <v>112.32</v>
      </c>
      <c r="N2597" s="108">
        <f t="shared" si="82"/>
        <v>0</v>
      </c>
      <c r="O2597" s="108">
        <f t="shared" si="82"/>
        <v>0</v>
      </c>
      <c r="P2597" s="108">
        <f t="shared" si="81"/>
        <v>0</v>
      </c>
    </row>
    <row r="2598" spans="1:16" hidden="1" x14ac:dyDescent="0.3">
      <c r="A2598" s="71" t="s">
        <v>163</v>
      </c>
      <c r="B2598" s="71" t="s">
        <v>57</v>
      </c>
      <c r="C2598" s="71" t="s">
        <v>17</v>
      </c>
      <c r="D2598" s="71" t="s">
        <v>85</v>
      </c>
      <c r="E2598" s="72" t="s">
        <v>24</v>
      </c>
      <c r="F2598" s="72" t="s">
        <v>21</v>
      </c>
      <c r="G2598" s="73">
        <v>1</v>
      </c>
      <c r="H2598" s="73">
        <v>112.32</v>
      </c>
      <c r="I2598" s="73">
        <v>0</v>
      </c>
      <c r="J2598" s="73">
        <v>0</v>
      </c>
      <c r="K2598" s="73">
        <v>1</v>
      </c>
      <c r="L2598" s="73">
        <v>112.32</v>
      </c>
      <c r="N2598" s="108">
        <f t="shared" si="82"/>
        <v>0</v>
      </c>
      <c r="O2598" s="108">
        <f t="shared" si="82"/>
        <v>0</v>
      </c>
      <c r="P2598" s="108">
        <f t="shared" si="81"/>
        <v>0</v>
      </c>
    </row>
    <row r="2599" spans="1:16" hidden="1" x14ac:dyDescent="0.3">
      <c r="A2599" s="71" t="s">
        <v>163</v>
      </c>
      <c r="B2599" s="71" t="s">
        <v>57</v>
      </c>
      <c r="C2599" s="71" t="s">
        <v>55</v>
      </c>
      <c r="D2599" s="71" t="s">
        <v>32</v>
      </c>
      <c r="E2599" s="72" t="s">
        <v>25</v>
      </c>
      <c r="F2599" s="72" t="s">
        <v>21</v>
      </c>
      <c r="G2599" s="73">
        <v>1</v>
      </c>
      <c r="H2599" s="73">
        <v>112.32</v>
      </c>
      <c r="I2599" s="73">
        <v>0</v>
      </c>
      <c r="J2599" s="73">
        <v>0</v>
      </c>
      <c r="K2599" s="73">
        <v>1</v>
      </c>
      <c r="L2599" s="73">
        <v>112.32</v>
      </c>
      <c r="N2599" s="108">
        <f t="shared" si="82"/>
        <v>0</v>
      </c>
      <c r="O2599" s="108">
        <f t="shared" si="82"/>
        <v>0</v>
      </c>
      <c r="P2599" s="108">
        <f t="shared" si="81"/>
        <v>0</v>
      </c>
    </row>
    <row r="2600" spans="1:16" hidden="1" x14ac:dyDescent="0.3">
      <c r="A2600" s="71" t="s">
        <v>131</v>
      </c>
      <c r="B2600" s="71" t="s">
        <v>12</v>
      </c>
      <c r="C2600" s="71" t="s">
        <v>22</v>
      </c>
      <c r="D2600" s="71" t="s">
        <v>54</v>
      </c>
      <c r="E2600" s="72" t="s">
        <v>41</v>
      </c>
      <c r="F2600" s="72" t="s">
        <v>21</v>
      </c>
      <c r="G2600" s="73">
        <v>1</v>
      </c>
      <c r="H2600" s="73">
        <v>112.22</v>
      </c>
      <c r="I2600" s="73">
        <v>0</v>
      </c>
      <c r="J2600" s="73">
        <v>0</v>
      </c>
      <c r="K2600" s="73">
        <v>1</v>
      </c>
      <c r="L2600" s="73">
        <v>112.22</v>
      </c>
      <c r="N2600" s="108">
        <f t="shared" si="82"/>
        <v>0</v>
      </c>
      <c r="O2600" s="108">
        <f t="shared" si="82"/>
        <v>0</v>
      </c>
      <c r="P2600" s="108">
        <f t="shared" si="81"/>
        <v>0</v>
      </c>
    </row>
    <row r="2601" spans="1:16" hidden="1" x14ac:dyDescent="0.3">
      <c r="A2601" s="71" t="s">
        <v>132</v>
      </c>
      <c r="B2601" s="71" t="s">
        <v>12</v>
      </c>
      <c r="C2601" s="71" t="s">
        <v>13</v>
      </c>
      <c r="D2601" s="71" t="s">
        <v>83</v>
      </c>
      <c r="E2601" s="72" t="s">
        <v>41</v>
      </c>
      <c r="F2601" s="72" t="s">
        <v>21</v>
      </c>
      <c r="G2601" s="73">
        <v>1</v>
      </c>
      <c r="H2601" s="73">
        <v>112.22</v>
      </c>
      <c r="I2601" s="73">
        <v>0</v>
      </c>
      <c r="J2601" s="73">
        <v>0</v>
      </c>
      <c r="K2601" s="73">
        <v>1</v>
      </c>
      <c r="L2601" s="73">
        <v>112.22</v>
      </c>
      <c r="N2601" s="108">
        <f t="shared" si="82"/>
        <v>0</v>
      </c>
      <c r="O2601" s="108">
        <f t="shared" si="82"/>
        <v>0</v>
      </c>
      <c r="P2601" s="108">
        <f t="shared" si="81"/>
        <v>0</v>
      </c>
    </row>
    <row r="2602" spans="1:16" hidden="1" x14ac:dyDescent="0.3">
      <c r="A2602" s="71" t="s">
        <v>140</v>
      </c>
      <c r="B2602" s="71" t="s">
        <v>57</v>
      </c>
      <c r="C2602" s="71" t="s">
        <v>13</v>
      </c>
      <c r="D2602" s="71" t="s">
        <v>107</v>
      </c>
      <c r="E2602" s="72" t="s">
        <v>41</v>
      </c>
      <c r="F2602" s="72" t="s">
        <v>21</v>
      </c>
      <c r="G2602" s="73">
        <v>1</v>
      </c>
      <c r="H2602" s="73">
        <v>112.18</v>
      </c>
      <c r="I2602" s="73">
        <v>0</v>
      </c>
      <c r="J2602" s="73">
        <v>0</v>
      </c>
      <c r="K2602" s="73">
        <v>1</v>
      </c>
      <c r="L2602" s="73">
        <v>112.18</v>
      </c>
      <c r="N2602" s="108">
        <f t="shared" si="82"/>
        <v>0</v>
      </c>
      <c r="O2602" s="108">
        <f t="shared" si="82"/>
        <v>0</v>
      </c>
      <c r="P2602" s="108">
        <f t="shared" si="81"/>
        <v>0</v>
      </c>
    </row>
    <row r="2603" spans="1:16" hidden="1" x14ac:dyDescent="0.3">
      <c r="A2603" s="71" t="s">
        <v>161</v>
      </c>
      <c r="B2603" s="71" t="s">
        <v>57</v>
      </c>
      <c r="C2603" s="71" t="s">
        <v>55</v>
      </c>
      <c r="D2603" s="71" t="s">
        <v>83</v>
      </c>
      <c r="E2603" s="72" t="s">
        <v>15</v>
      </c>
      <c r="F2603" s="72" t="s">
        <v>26</v>
      </c>
      <c r="G2603" s="73">
        <v>1</v>
      </c>
      <c r="H2603" s="73">
        <v>112.08</v>
      </c>
      <c r="I2603" s="73">
        <v>0</v>
      </c>
      <c r="J2603" s="73">
        <v>0</v>
      </c>
      <c r="K2603" s="73">
        <v>1</v>
      </c>
      <c r="L2603" s="73">
        <v>112.08</v>
      </c>
      <c r="N2603" s="108">
        <f t="shared" si="82"/>
        <v>0</v>
      </c>
      <c r="O2603" s="108">
        <f t="shared" si="82"/>
        <v>0</v>
      </c>
      <c r="P2603" s="108">
        <f t="shared" si="81"/>
        <v>0</v>
      </c>
    </row>
    <row r="2604" spans="1:16" hidden="1" x14ac:dyDescent="0.3">
      <c r="A2604" s="71" t="s">
        <v>134</v>
      </c>
      <c r="B2604" s="71" t="s">
        <v>57</v>
      </c>
      <c r="C2604" s="71" t="s">
        <v>13</v>
      </c>
      <c r="D2604" s="71" t="s">
        <v>33</v>
      </c>
      <c r="E2604" s="72" t="s">
        <v>41</v>
      </c>
      <c r="F2604" s="72" t="s">
        <v>16</v>
      </c>
      <c r="G2604" s="73">
        <v>12</v>
      </c>
      <c r="H2604" s="73">
        <v>112.02</v>
      </c>
      <c r="I2604" s="73">
        <v>0</v>
      </c>
      <c r="J2604" s="73">
        <v>0</v>
      </c>
      <c r="K2604" s="73">
        <v>12</v>
      </c>
      <c r="L2604" s="73">
        <v>112.02</v>
      </c>
      <c r="N2604" s="108">
        <f t="shared" si="82"/>
        <v>0</v>
      </c>
      <c r="O2604" s="108">
        <f t="shared" si="82"/>
        <v>0</v>
      </c>
      <c r="P2604" s="108">
        <f t="shared" si="81"/>
        <v>0</v>
      </c>
    </row>
    <row r="2605" spans="1:16" hidden="1" x14ac:dyDescent="0.3">
      <c r="A2605" s="71" t="s">
        <v>142</v>
      </c>
      <c r="B2605" s="71" t="s">
        <v>57</v>
      </c>
      <c r="C2605" s="71" t="s">
        <v>55</v>
      </c>
      <c r="D2605" s="71" t="s">
        <v>86</v>
      </c>
      <c r="E2605" s="72" t="s">
        <v>41</v>
      </c>
      <c r="F2605" s="72" t="s">
        <v>16</v>
      </c>
      <c r="G2605" s="73">
        <v>9</v>
      </c>
      <c r="H2605" s="73">
        <v>111.95</v>
      </c>
      <c r="I2605" s="73">
        <v>0</v>
      </c>
      <c r="J2605" s="73">
        <v>0</v>
      </c>
      <c r="K2605" s="73">
        <v>9</v>
      </c>
      <c r="L2605" s="73">
        <v>111.95</v>
      </c>
      <c r="N2605" s="108">
        <f t="shared" si="82"/>
        <v>0</v>
      </c>
      <c r="O2605" s="108">
        <f t="shared" si="82"/>
        <v>0</v>
      </c>
      <c r="P2605" s="108">
        <f t="shared" si="81"/>
        <v>0</v>
      </c>
    </row>
    <row r="2606" spans="1:16" hidden="1" x14ac:dyDescent="0.3">
      <c r="A2606" s="71" t="s">
        <v>163</v>
      </c>
      <c r="B2606" s="71" t="s">
        <v>12</v>
      </c>
      <c r="C2606" s="71" t="s">
        <v>55</v>
      </c>
      <c r="D2606" s="71" t="s">
        <v>83</v>
      </c>
      <c r="E2606" s="72" t="s">
        <v>31</v>
      </c>
      <c r="F2606" s="72" t="s">
        <v>26</v>
      </c>
      <c r="G2606" s="73">
        <v>1</v>
      </c>
      <c r="H2606" s="73">
        <v>111.81</v>
      </c>
      <c r="I2606" s="73">
        <v>0</v>
      </c>
      <c r="J2606" s="73">
        <v>0</v>
      </c>
      <c r="K2606" s="73">
        <v>1</v>
      </c>
      <c r="L2606" s="73">
        <v>111.81</v>
      </c>
      <c r="N2606" s="108">
        <f t="shared" si="82"/>
        <v>0</v>
      </c>
      <c r="O2606" s="108">
        <f t="shared" si="82"/>
        <v>0</v>
      </c>
      <c r="P2606" s="108">
        <f t="shared" si="81"/>
        <v>0</v>
      </c>
    </row>
    <row r="2607" spans="1:16" hidden="1" x14ac:dyDescent="0.3">
      <c r="A2607" s="71" t="s">
        <v>135</v>
      </c>
      <c r="B2607" s="71" t="s">
        <v>12</v>
      </c>
      <c r="C2607" s="71" t="s">
        <v>13</v>
      </c>
      <c r="D2607" s="71" t="s">
        <v>36</v>
      </c>
      <c r="E2607" s="72" t="s">
        <v>24</v>
      </c>
      <c r="F2607" s="72" t="s">
        <v>16</v>
      </c>
      <c r="G2607" s="73">
        <v>2</v>
      </c>
      <c r="H2607" s="73">
        <v>111.79</v>
      </c>
      <c r="I2607" s="73">
        <v>0</v>
      </c>
      <c r="J2607" s="73">
        <v>0</v>
      </c>
      <c r="K2607" s="73">
        <v>2</v>
      </c>
      <c r="L2607" s="73">
        <v>111.79</v>
      </c>
      <c r="N2607" s="108">
        <f t="shared" si="82"/>
        <v>0</v>
      </c>
      <c r="O2607" s="108">
        <f t="shared" si="82"/>
        <v>0</v>
      </c>
      <c r="P2607" s="108">
        <f t="shared" si="81"/>
        <v>0</v>
      </c>
    </row>
    <row r="2608" spans="1:16" hidden="1" x14ac:dyDescent="0.3">
      <c r="A2608" s="71" t="s">
        <v>148</v>
      </c>
      <c r="B2608" s="71" t="s">
        <v>57</v>
      </c>
      <c r="C2608" s="71" t="s">
        <v>55</v>
      </c>
      <c r="D2608" s="71" t="s">
        <v>93</v>
      </c>
      <c r="E2608" s="72" t="s">
        <v>24</v>
      </c>
      <c r="F2608" s="72" t="s">
        <v>16</v>
      </c>
      <c r="G2608" s="73">
        <v>3</v>
      </c>
      <c r="H2608" s="73">
        <v>111.74</v>
      </c>
      <c r="I2608" s="73">
        <v>1</v>
      </c>
      <c r="J2608" s="73">
        <v>28.3</v>
      </c>
      <c r="K2608" s="73">
        <v>2</v>
      </c>
      <c r="L2608" s="73">
        <v>83.44</v>
      </c>
      <c r="N2608" s="108">
        <f t="shared" si="82"/>
        <v>0</v>
      </c>
      <c r="O2608" s="108">
        <f t="shared" si="82"/>
        <v>0</v>
      </c>
      <c r="P2608" s="108">
        <f t="shared" si="81"/>
        <v>0</v>
      </c>
    </row>
    <row r="2609" spans="1:16" hidden="1" x14ac:dyDescent="0.3">
      <c r="A2609" s="71" t="s">
        <v>132</v>
      </c>
      <c r="B2609" s="71" t="s">
        <v>12</v>
      </c>
      <c r="C2609" s="71" t="s">
        <v>13</v>
      </c>
      <c r="D2609" s="71" t="s">
        <v>47</v>
      </c>
      <c r="E2609" s="72" t="s">
        <v>15</v>
      </c>
      <c r="F2609" s="72" t="s">
        <v>26</v>
      </c>
      <c r="G2609" s="73">
        <v>7</v>
      </c>
      <c r="H2609" s="73">
        <v>111.71</v>
      </c>
      <c r="I2609" s="73">
        <v>6</v>
      </c>
      <c r="J2609" s="73">
        <v>95.85</v>
      </c>
      <c r="K2609" s="73">
        <v>1</v>
      </c>
      <c r="L2609" s="73">
        <v>15.86</v>
      </c>
      <c r="N2609" s="108">
        <f t="shared" si="82"/>
        <v>0</v>
      </c>
      <c r="O2609" s="108">
        <f t="shared" si="82"/>
        <v>0</v>
      </c>
      <c r="P2609" s="108">
        <f t="shared" si="81"/>
        <v>0</v>
      </c>
    </row>
    <row r="2610" spans="1:16" hidden="1" x14ac:dyDescent="0.3">
      <c r="A2610" s="71" t="s">
        <v>161</v>
      </c>
      <c r="B2610" s="71" t="s">
        <v>57</v>
      </c>
      <c r="C2610" s="71" t="s">
        <v>55</v>
      </c>
      <c r="D2610" s="71" t="s">
        <v>83</v>
      </c>
      <c r="E2610" s="72" t="s">
        <v>40</v>
      </c>
      <c r="F2610" s="72" t="s">
        <v>16</v>
      </c>
      <c r="G2610" s="73">
        <v>12</v>
      </c>
      <c r="H2610" s="73">
        <v>111.7</v>
      </c>
      <c r="I2610" s="73">
        <v>10</v>
      </c>
      <c r="J2610" s="73">
        <v>46.4</v>
      </c>
      <c r="K2610" s="73">
        <v>2</v>
      </c>
      <c r="L2610" s="73">
        <v>65.3</v>
      </c>
      <c r="N2610" s="108">
        <f t="shared" si="82"/>
        <v>0</v>
      </c>
      <c r="O2610" s="108">
        <f t="shared" si="82"/>
        <v>0</v>
      </c>
      <c r="P2610" s="108">
        <f t="shared" si="81"/>
        <v>0</v>
      </c>
    </row>
    <row r="2611" spans="1:16" hidden="1" x14ac:dyDescent="0.3">
      <c r="A2611" s="71" t="s">
        <v>158</v>
      </c>
      <c r="B2611" s="71" t="s">
        <v>12</v>
      </c>
      <c r="C2611" s="71" t="s">
        <v>55</v>
      </c>
      <c r="D2611" s="71" t="s">
        <v>27</v>
      </c>
      <c r="E2611" s="72" t="s">
        <v>40</v>
      </c>
      <c r="F2611" s="72" t="s">
        <v>16</v>
      </c>
      <c r="G2611" s="73">
        <v>7</v>
      </c>
      <c r="H2611" s="73">
        <v>111.69</v>
      </c>
      <c r="I2611" s="73">
        <v>5</v>
      </c>
      <c r="J2611" s="73">
        <v>39.5</v>
      </c>
      <c r="K2611" s="73">
        <v>2</v>
      </c>
      <c r="L2611" s="73">
        <v>72.19</v>
      </c>
      <c r="N2611" s="108">
        <f t="shared" si="82"/>
        <v>0</v>
      </c>
      <c r="O2611" s="108">
        <f t="shared" si="82"/>
        <v>0</v>
      </c>
      <c r="P2611" s="108">
        <f t="shared" si="81"/>
        <v>0</v>
      </c>
    </row>
    <row r="2612" spans="1:16" hidden="1" x14ac:dyDescent="0.3">
      <c r="A2612" s="71" t="s">
        <v>142</v>
      </c>
      <c r="B2612" s="71" t="s">
        <v>12</v>
      </c>
      <c r="C2612" s="71" t="s">
        <v>13</v>
      </c>
      <c r="D2612" s="71" t="s">
        <v>60</v>
      </c>
      <c r="E2612" s="72" t="s">
        <v>40</v>
      </c>
      <c r="F2612" s="72" t="s">
        <v>4</v>
      </c>
      <c r="G2612" s="73">
        <v>5</v>
      </c>
      <c r="H2612" s="73">
        <v>111.61</v>
      </c>
      <c r="I2612" s="73">
        <v>3</v>
      </c>
      <c r="J2612" s="73">
        <v>70.599999999999994</v>
      </c>
      <c r="K2612" s="73">
        <v>2</v>
      </c>
      <c r="L2612" s="73">
        <v>41.01</v>
      </c>
      <c r="N2612" s="108">
        <f t="shared" si="82"/>
        <v>0</v>
      </c>
      <c r="O2612" s="108">
        <f t="shared" si="82"/>
        <v>0</v>
      </c>
      <c r="P2612" s="108">
        <f t="shared" si="81"/>
        <v>0</v>
      </c>
    </row>
    <row r="2613" spans="1:16" hidden="1" x14ac:dyDescent="0.3">
      <c r="A2613" s="71" t="s">
        <v>140</v>
      </c>
      <c r="B2613" s="71" t="s">
        <v>12</v>
      </c>
      <c r="C2613" s="71" t="s">
        <v>13</v>
      </c>
      <c r="D2613" s="71" t="s">
        <v>68</v>
      </c>
      <c r="E2613" s="72" t="s">
        <v>20</v>
      </c>
      <c r="F2613" s="72" t="s">
        <v>21</v>
      </c>
      <c r="G2613" s="73">
        <v>1</v>
      </c>
      <c r="H2613" s="73">
        <v>111.59</v>
      </c>
      <c r="I2613" s="73">
        <v>0</v>
      </c>
      <c r="J2613" s="73">
        <v>0</v>
      </c>
      <c r="K2613" s="73">
        <v>1</v>
      </c>
      <c r="L2613" s="73">
        <v>111.59</v>
      </c>
      <c r="N2613" s="108">
        <f t="shared" si="82"/>
        <v>0</v>
      </c>
      <c r="O2613" s="108">
        <f t="shared" si="82"/>
        <v>0</v>
      </c>
      <c r="P2613" s="108">
        <f t="shared" si="81"/>
        <v>0</v>
      </c>
    </row>
    <row r="2614" spans="1:16" hidden="1" x14ac:dyDescent="0.3">
      <c r="A2614" s="71" t="s">
        <v>163</v>
      </c>
      <c r="B2614" s="71" t="s">
        <v>57</v>
      </c>
      <c r="C2614" s="71" t="s">
        <v>17</v>
      </c>
      <c r="D2614" s="71" t="s">
        <v>100</v>
      </c>
      <c r="E2614" s="72" t="s">
        <v>28</v>
      </c>
      <c r="F2614" s="72" t="s">
        <v>21</v>
      </c>
      <c r="G2614" s="73">
        <v>3</v>
      </c>
      <c r="H2614" s="73">
        <v>111.58</v>
      </c>
      <c r="I2614" s="73">
        <v>0</v>
      </c>
      <c r="J2614" s="73">
        <v>0</v>
      </c>
      <c r="K2614" s="73">
        <v>3</v>
      </c>
      <c r="L2614" s="73">
        <v>111.58</v>
      </c>
      <c r="N2614" s="108">
        <f t="shared" si="82"/>
        <v>0</v>
      </c>
      <c r="O2614" s="108">
        <f t="shared" si="82"/>
        <v>0</v>
      </c>
      <c r="P2614" s="108">
        <f t="shared" si="81"/>
        <v>0</v>
      </c>
    </row>
    <row r="2615" spans="1:16" hidden="1" x14ac:dyDescent="0.3">
      <c r="A2615" s="71" t="s">
        <v>161</v>
      </c>
      <c r="B2615" s="71" t="s">
        <v>12</v>
      </c>
      <c r="C2615" s="71" t="s">
        <v>55</v>
      </c>
      <c r="D2615" s="71" t="s">
        <v>59</v>
      </c>
      <c r="E2615" s="72" t="s">
        <v>20</v>
      </c>
      <c r="F2615" s="72" t="s">
        <v>26</v>
      </c>
      <c r="G2615" s="73">
        <v>1</v>
      </c>
      <c r="H2615" s="73">
        <v>111.37</v>
      </c>
      <c r="I2615" s="73">
        <v>0</v>
      </c>
      <c r="J2615" s="73">
        <v>0</v>
      </c>
      <c r="K2615" s="73">
        <v>1</v>
      </c>
      <c r="L2615" s="73">
        <v>111.37</v>
      </c>
      <c r="N2615" s="108">
        <f t="shared" si="82"/>
        <v>0</v>
      </c>
      <c r="O2615" s="108">
        <f t="shared" si="82"/>
        <v>0</v>
      </c>
      <c r="P2615" s="108">
        <f t="shared" si="81"/>
        <v>0</v>
      </c>
    </row>
    <row r="2616" spans="1:16" hidden="1" x14ac:dyDescent="0.3">
      <c r="A2616" s="71" t="s">
        <v>161</v>
      </c>
      <c r="B2616" s="71" t="s">
        <v>57</v>
      </c>
      <c r="C2616" s="71" t="s">
        <v>55</v>
      </c>
      <c r="D2616" s="71" t="s">
        <v>82</v>
      </c>
      <c r="E2616" s="72" t="s">
        <v>24</v>
      </c>
      <c r="F2616" s="72" t="s">
        <v>21</v>
      </c>
      <c r="G2616" s="73">
        <v>3</v>
      </c>
      <c r="H2616" s="73">
        <v>111.36</v>
      </c>
      <c r="I2616" s="73">
        <v>1</v>
      </c>
      <c r="J2616" s="73">
        <v>21.61</v>
      </c>
      <c r="K2616" s="73">
        <v>2</v>
      </c>
      <c r="L2616" s="73">
        <v>89.75</v>
      </c>
      <c r="N2616" s="108">
        <f t="shared" si="82"/>
        <v>0</v>
      </c>
      <c r="O2616" s="108">
        <f t="shared" si="82"/>
        <v>0</v>
      </c>
      <c r="P2616" s="108">
        <f t="shared" si="81"/>
        <v>0</v>
      </c>
    </row>
    <row r="2617" spans="1:16" hidden="1" x14ac:dyDescent="0.3">
      <c r="A2617" s="71" t="s">
        <v>142</v>
      </c>
      <c r="B2617" s="71" t="s">
        <v>12</v>
      </c>
      <c r="C2617" s="71" t="s">
        <v>13</v>
      </c>
      <c r="D2617" s="71" t="s">
        <v>83</v>
      </c>
      <c r="E2617" s="72" t="s">
        <v>3</v>
      </c>
      <c r="F2617" s="72" t="s">
        <v>26</v>
      </c>
      <c r="G2617" s="73">
        <v>1</v>
      </c>
      <c r="H2617" s="73">
        <v>111.35</v>
      </c>
      <c r="I2617" s="73">
        <v>0</v>
      </c>
      <c r="J2617" s="73">
        <v>0</v>
      </c>
      <c r="K2617" s="73">
        <v>1</v>
      </c>
      <c r="L2617" s="73">
        <v>111.35</v>
      </c>
      <c r="N2617" s="108">
        <f t="shared" si="82"/>
        <v>0</v>
      </c>
      <c r="O2617" s="108">
        <f t="shared" si="82"/>
        <v>0</v>
      </c>
      <c r="P2617" s="108">
        <f t="shared" si="81"/>
        <v>0</v>
      </c>
    </row>
    <row r="2618" spans="1:16" hidden="1" x14ac:dyDescent="0.3">
      <c r="A2618" s="71" t="s">
        <v>161</v>
      </c>
      <c r="B2618" s="71" t="s">
        <v>57</v>
      </c>
      <c r="C2618" s="71" t="s">
        <v>55</v>
      </c>
      <c r="D2618" s="71" t="s">
        <v>78</v>
      </c>
      <c r="E2618" s="72" t="s">
        <v>24</v>
      </c>
      <c r="F2618" s="72" t="s">
        <v>21</v>
      </c>
      <c r="G2618" s="73">
        <v>2</v>
      </c>
      <c r="H2618" s="73">
        <v>111.34</v>
      </c>
      <c r="I2618" s="73">
        <v>0</v>
      </c>
      <c r="J2618" s="73">
        <v>0</v>
      </c>
      <c r="K2618" s="73">
        <v>2</v>
      </c>
      <c r="L2618" s="73">
        <v>111.34</v>
      </c>
      <c r="N2618" s="108">
        <f t="shared" si="82"/>
        <v>0</v>
      </c>
      <c r="O2618" s="108">
        <f t="shared" si="82"/>
        <v>0</v>
      </c>
      <c r="P2618" s="108">
        <f t="shared" si="81"/>
        <v>0</v>
      </c>
    </row>
    <row r="2619" spans="1:16" hidden="1" x14ac:dyDescent="0.3">
      <c r="A2619" s="71" t="s">
        <v>140</v>
      </c>
      <c r="B2619" s="71" t="s">
        <v>12</v>
      </c>
      <c r="C2619" s="71" t="s">
        <v>13</v>
      </c>
      <c r="D2619" s="71" t="s">
        <v>36</v>
      </c>
      <c r="E2619" s="72" t="s">
        <v>40</v>
      </c>
      <c r="F2619" s="72" t="s">
        <v>4</v>
      </c>
      <c r="G2619" s="73">
        <v>1</v>
      </c>
      <c r="H2619" s="73">
        <v>111.3</v>
      </c>
      <c r="I2619" s="73">
        <v>0</v>
      </c>
      <c r="J2619" s="73">
        <v>0</v>
      </c>
      <c r="K2619" s="73">
        <v>1</v>
      </c>
      <c r="L2619" s="73">
        <v>111.3</v>
      </c>
      <c r="N2619" s="108">
        <f t="shared" si="82"/>
        <v>0</v>
      </c>
      <c r="O2619" s="108">
        <f t="shared" si="82"/>
        <v>0</v>
      </c>
      <c r="P2619" s="108">
        <f t="shared" si="81"/>
        <v>0</v>
      </c>
    </row>
    <row r="2620" spans="1:16" hidden="1" x14ac:dyDescent="0.3">
      <c r="A2620" s="71" t="s">
        <v>132</v>
      </c>
      <c r="B2620" s="71" t="s">
        <v>57</v>
      </c>
      <c r="C2620" s="71" t="s">
        <v>13</v>
      </c>
      <c r="D2620" s="71" t="s">
        <v>62</v>
      </c>
      <c r="E2620" s="72" t="s">
        <v>24</v>
      </c>
      <c r="F2620" s="72" t="s">
        <v>16</v>
      </c>
      <c r="G2620" s="73">
        <v>2</v>
      </c>
      <c r="H2620" s="73">
        <v>111.28</v>
      </c>
      <c r="I2620" s="73">
        <v>0</v>
      </c>
      <c r="J2620" s="73">
        <v>0</v>
      </c>
      <c r="K2620" s="73">
        <v>2</v>
      </c>
      <c r="L2620" s="73">
        <v>111.28</v>
      </c>
      <c r="N2620" s="108">
        <f t="shared" si="82"/>
        <v>0</v>
      </c>
      <c r="O2620" s="108">
        <f t="shared" si="82"/>
        <v>0</v>
      </c>
      <c r="P2620" s="108">
        <f t="shared" si="81"/>
        <v>0</v>
      </c>
    </row>
    <row r="2621" spans="1:16" hidden="1" x14ac:dyDescent="0.3">
      <c r="A2621" s="71" t="s">
        <v>154</v>
      </c>
      <c r="B2621" s="71" t="s">
        <v>129</v>
      </c>
      <c r="C2621" s="71" t="s">
        <v>55</v>
      </c>
      <c r="D2621" s="71" t="s">
        <v>62</v>
      </c>
      <c r="E2621" s="72" t="s">
        <v>15</v>
      </c>
      <c r="F2621" s="72" t="s">
        <v>26</v>
      </c>
      <c r="G2621" s="73">
        <v>2</v>
      </c>
      <c r="H2621" s="73">
        <v>111.25</v>
      </c>
      <c r="I2621" s="73">
        <v>0</v>
      </c>
      <c r="J2621" s="73">
        <v>0</v>
      </c>
      <c r="K2621" s="73">
        <v>2</v>
      </c>
      <c r="L2621" s="73">
        <v>111.25</v>
      </c>
      <c r="N2621" s="108">
        <f t="shared" si="82"/>
        <v>0</v>
      </c>
      <c r="O2621" s="108">
        <f t="shared" si="82"/>
        <v>0</v>
      </c>
      <c r="P2621" s="108">
        <f t="shared" si="81"/>
        <v>0</v>
      </c>
    </row>
    <row r="2622" spans="1:16" hidden="1" x14ac:dyDescent="0.3">
      <c r="A2622" s="71" t="s">
        <v>154</v>
      </c>
      <c r="B2622" s="71" t="s">
        <v>12</v>
      </c>
      <c r="C2622" s="71" t="s">
        <v>55</v>
      </c>
      <c r="D2622" s="71" t="s">
        <v>65</v>
      </c>
      <c r="E2622" s="72" t="s">
        <v>20</v>
      </c>
      <c r="F2622" s="72" t="s">
        <v>4</v>
      </c>
      <c r="G2622" s="73">
        <v>3</v>
      </c>
      <c r="H2622" s="73">
        <v>111.16</v>
      </c>
      <c r="I2622" s="73">
        <v>0</v>
      </c>
      <c r="J2622" s="73">
        <v>0</v>
      </c>
      <c r="K2622" s="73">
        <v>3</v>
      </c>
      <c r="L2622" s="73">
        <v>111.16</v>
      </c>
      <c r="N2622" s="108">
        <f t="shared" si="82"/>
        <v>0</v>
      </c>
      <c r="O2622" s="108">
        <f t="shared" si="82"/>
        <v>0</v>
      </c>
      <c r="P2622" s="108">
        <f t="shared" si="81"/>
        <v>0</v>
      </c>
    </row>
    <row r="2623" spans="1:16" hidden="1" x14ac:dyDescent="0.3">
      <c r="A2623" s="71" t="s">
        <v>163</v>
      </c>
      <c r="B2623" s="71" t="s">
        <v>12</v>
      </c>
      <c r="C2623" s="71" t="s">
        <v>55</v>
      </c>
      <c r="D2623" s="71" t="s">
        <v>79</v>
      </c>
      <c r="E2623" s="72" t="s">
        <v>37</v>
      </c>
      <c r="F2623" s="72" t="s">
        <v>26</v>
      </c>
      <c r="G2623" s="73">
        <v>5</v>
      </c>
      <c r="H2623" s="73">
        <v>111.15</v>
      </c>
      <c r="I2623" s="73">
        <v>0</v>
      </c>
      <c r="J2623" s="73">
        <v>0</v>
      </c>
      <c r="K2623" s="73">
        <v>5</v>
      </c>
      <c r="L2623" s="73">
        <v>111.15</v>
      </c>
      <c r="N2623" s="108">
        <f t="shared" si="82"/>
        <v>0</v>
      </c>
      <c r="O2623" s="108">
        <f t="shared" si="82"/>
        <v>0</v>
      </c>
      <c r="P2623" s="108">
        <f t="shared" si="81"/>
        <v>0</v>
      </c>
    </row>
    <row r="2624" spans="1:16" hidden="1" x14ac:dyDescent="0.3">
      <c r="A2624" s="71" t="s">
        <v>155</v>
      </c>
      <c r="B2624" s="71" t="s">
        <v>129</v>
      </c>
      <c r="C2624" s="71" t="s">
        <v>55</v>
      </c>
      <c r="D2624" s="71" t="s">
        <v>49</v>
      </c>
      <c r="E2624" s="72" t="s">
        <v>25</v>
      </c>
      <c r="F2624" s="72" t="s">
        <v>26</v>
      </c>
      <c r="G2624" s="73">
        <v>7</v>
      </c>
      <c r="H2624" s="73">
        <v>111.12</v>
      </c>
      <c r="I2624" s="73">
        <v>0</v>
      </c>
      <c r="J2624" s="73">
        <v>0</v>
      </c>
      <c r="K2624" s="73">
        <v>7</v>
      </c>
      <c r="L2624" s="73">
        <v>111.12</v>
      </c>
      <c r="N2624" s="108">
        <f t="shared" si="82"/>
        <v>0</v>
      </c>
      <c r="O2624" s="108">
        <f t="shared" si="82"/>
        <v>0</v>
      </c>
      <c r="P2624" s="108">
        <f t="shared" si="81"/>
        <v>0</v>
      </c>
    </row>
    <row r="2625" spans="1:16" hidden="1" x14ac:dyDescent="0.3">
      <c r="A2625" s="71" t="s">
        <v>159</v>
      </c>
      <c r="B2625" s="71" t="s">
        <v>57</v>
      </c>
      <c r="C2625" s="71" t="s">
        <v>55</v>
      </c>
      <c r="D2625" s="71" t="s">
        <v>36</v>
      </c>
      <c r="E2625" s="72" t="s">
        <v>3</v>
      </c>
      <c r="F2625" s="72" t="s">
        <v>16</v>
      </c>
      <c r="G2625" s="73">
        <v>1</v>
      </c>
      <c r="H2625" s="73">
        <v>111.03</v>
      </c>
      <c r="I2625" s="73">
        <v>0</v>
      </c>
      <c r="J2625" s="73">
        <v>0</v>
      </c>
      <c r="K2625" s="73">
        <v>1</v>
      </c>
      <c r="L2625" s="73">
        <v>111.03</v>
      </c>
      <c r="N2625" s="108">
        <f t="shared" si="82"/>
        <v>0</v>
      </c>
      <c r="O2625" s="108">
        <f t="shared" si="82"/>
        <v>0</v>
      </c>
      <c r="P2625" s="108">
        <f t="shared" si="81"/>
        <v>0</v>
      </c>
    </row>
    <row r="2626" spans="1:16" x14ac:dyDescent="0.3">
      <c r="A2626" s="71" t="s">
        <v>160</v>
      </c>
      <c r="B2626" s="71" t="s">
        <v>57</v>
      </c>
      <c r="C2626" s="71" t="s">
        <v>55</v>
      </c>
      <c r="D2626" s="71" t="s">
        <v>51</v>
      </c>
      <c r="E2626" s="72" t="s">
        <v>24</v>
      </c>
      <c r="F2626" s="72" t="s">
        <v>16</v>
      </c>
      <c r="G2626" s="91">
        <v>1</v>
      </c>
      <c r="H2626" s="73">
        <v>111.03</v>
      </c>
      <c r="I2626" s="91">
        <v>0</v>
      </c>
      <c r="J2626" s="73">
        <v>0</v>
      </c>
      <c r="K2626" s="91">
        <v>1</v>
      </c>
      <c r="L2626" s="73">
        <v>111.03</v>
      </c>
      <c r="N2626" s="108">
        <f t="shared" si="82"/>
        <v>0</v>
      </c>
      <c r="O2626" s="108">
        <f t="shared" si="82"/>
        <v>0</v>
      </c>
      <c r="P2626" s="108">
        <f t="shared" si="81"/>
        <v>0</v>
      </c>
    </row>
    <row r="2627" spans="1:16" hidden="1" x14ac:dyDescent="0.3">
      <c r="A2627" s="71" t="s">
        <v>163</v>
      </c>
      <c r="B2627" s="71" t="s">
        <v>12</v>
      </c>
      <c r="C2627" s="71" t="s">
        <v>55</v>
      </c>
      <c r="D2627" s="71" t="s">
        <v>42</v>
      </c>
      <c r="E2627" s="72" t="s">
        <v>31</v>
      </c>
      <c r="F2627" s="72" t="s">
        <v>16</v>
      </c>
      <c r="G2627" s="73">
        <v>1</v>
      </c>
      <c r="H2627" s="73">
        <v>111.03</v>
      </c>
      <c r="I2627" s="73">
        <v>0</v>
      </c>
      <c r="J2627" s="73">
        <v>0</v>
      </c>
      <c r="K2627" s="73">
        <v>1</v>
      </c>
      <c r="L2627" s="73">
        <v>111.03</v>
      </c>
      <c r="N2627" s="108">
        <f t="shared" si="82"/>
        <v>0</v>
      </c>
      <c r="O2627" s="108">
        <f t="shared" si="82"/>
        <v>0</v>
      </c>
      <c r="P2627" s="108">
        <f t="shared" ref="P2627:P2690" si="83">H2627-L2627-J2627</f>
        <v>0</v>
      </c>
    </row>
    <row r="2628" spans="1:16" hidden="1" x14ac:dyDescent="0.3">
      <c r="A2628" s="71" t="s">
        <v>132</v>
      </c>
      <c r="B2628" s="71" t="s">
        <v>57</v>
      </c>
      <c r="C2628" s="71" t="s">
        <v>13</v>
      </c>
      <c r="D2628" s="71" t="s">
        <v>79</v>
      </c>
      <c r="E2628" s="72" t="s">
        <v>3</v>
      </c>
      <c r="F2628" s="72" t="s">
        <v>16</v>
      </c>
      <c r="G2628" s="73">
        <v>1</v>
      </c>
      <c r="H2628" s="73">
        <v>111.03</v>
      </c>
      <c r="I2628" s="73">
        <v>0</v>
      </c>
      <c r="J2628" s="73">
        <v>0</v>
      </c>
      <c r="K2628" s="73">
        <v>1</v>
      </c>
      <c r="L2628" s="73">
        <v>111.03</v>
      </c>
      <c r="N2628" s="108">
        <f t="shared" si="82"/>
        <v>0</v>
      </c>
      <c r="O2628" s="108">
        <f t="shared" si="82"/>
        <v>0</v>
      </c>
      <c r="P2628" s="108">
        <f t="shared" si="83"/>
        <v>0</v>
      </c>
    </row>
    <row r="2629" spans="1:16" hidden="1" x14ac:dyDescent="0.3">
      <c r="A2629" s="71" t="s">
        <v>132</v>
      </c>
      <c r="B2629" s="71" t="s">
        <v>12</v>
      </c>
      <c r="C2629" s="71" t="s">
        <v>13</v>
      </c>
      <c r="D2629" s="71" t="s">
        <v>102</v>
      </c>
      <c r="E2629" s="72" t="s">
        <v>25</v>
      </c>
      <c r="F2629" s="72" t="s">
        <v>26</v>
      </c>
      <c r="G2629" s="73">
        <v>10</v>
      </c>
      <c r="H2629" s="73">
        <v>110.97</v>
      </c>
      <c r="I2629" s="73">
        <v>3</v>
      </c>
      <c r="J2629" s="73">
        <v>76.290000000000006</v>
      </c>
      <c r="K2629" s="73">
        <v>7</v>
      </c>
      <c r="L2629" s="73">
        <v>34.68</v>
      </c>
      <c r="N2629" s="108">
        <f t="shared" si="82"/>
        <v>0</v>
      </c>
      <c r="O2629" s="108">
        <f t="shared" si="82"/>
        <v>0</v>
      </c>
      <c r="P2629" s="108">
        <f t="shared" si="83"/>
        <v>0</v>
      </c>
    </row>
    <row r="2630" spans="1:16" hidden="1" x14ac:dyDescent="0.3">
      <c r="A2630" s="71" t="s">
        <v>140</v>
      </c>
      <c r="B2630" s="71" t="s">
        <v>57</v>
      </c>
      <c r="C2630" s="71" t="s">
        <v>13</v>
      </c>
      <c r="D2630" s="71" t="s">
        <v>96</v>
      </c>
      <c r="E2630" s="72" t="s">
        <v>41</v>
      </c>
      <c r="F2630" s="72" t="s">
        <v>21</v>
      </c>
      <c r="G2630" s="73">
        <v>13</v>
      </c>
      <c r="H2630" s="73">
        <v>110.92</v>
      </c>
      <c r="I2630" s="73">
        <v>3</v>
      </c>
      <c r="J2630" s="73">
        <v>20.92</v>
      </c>
      <c r="K2630" s="73">
        <v>10</v>
      </c>
      <c r="L2630" s="73">
        <v>90</v>
      </c>
      <c r="N2630" s="108">
        <f t="shared" si="82"/>
        <v>0</v>
      </c>
      <c r="O2630" s="108">
        <f t="shared" si="82"/>
        <v>0</v>
      </c>
      <c r="P2630" s="108">
        <f t="shared" si="83"/>
        <v>0</v>
      </c>
    </row>
    <row r="2631" spans="1:16" hidden="1" x14ac:dyDescent="0.3">
      <c r="A2631" s="71" t="s">
        <v>161</v>
      </c>
      <c r="B2631" s="71" t="s">
        <v>57</v>
      </c>
      <c r="C2631" s="71" t="s">
        <v>55</v>
      </c>
      <c r="D2631" s="71" t="s">
        <v>30</v>
      </c>
      <c r="E2631" s="72" t="s">
        <v>41</v>
      </c>
      <c r="F2631" s="72" t="s">
        <v>21</v>
      </c>
      <c r="G2631" s="73">
        <v>1</v>
      </c>
      <c r="H2631" s="73">
        <v>110.88</v>
      </c>
      <c r="I2631" s="73">
        <v>0</v>
      </c>
      <c r="J2631" s="73">
        <v>0</v>
      </c>
      <c r="K2631" s="73">
        <v>1</v>
      </c>
      <c r="L2631" s="73">
        <v>110.88</v>
      </c>
      <c r="N2631" s="108">
        <f t="shared" si="82"/>
        <v>0</v>
      </c>
      <c r="O2631" s="108">
        <f t="shared" si="82"/>
        <v>0</v>
      </c>
      <c r="P2631" s="108">
        <f t="shared" si="83"/>
        <v>0</v>
      </c>
    </row>
    <row r="2632" spans="1:16" hidden="1" x14ac:dyDescent="0.3">
      <c r="A2632" s="71" t="s">
        <v>163</v>
      </c>
      <c r="B2632" s="71" t="s">
        <v>12</v>
      </c>
      <c r="C2632" s="71" t="s">
        <v>55</v>
      </c>
      <c r="D2632" s="71" t="s">
        <v>93</v>
      </c>
      <c r="E2632" s="72" t="s">
        <v>37</v>
      </c>
      <c r="F2632" s="72" t="s">
        <v>26</v>
      </c>
      <c r="G2632" s="73">
        <v>1</v>
      </c>
      <c r="H2632" s="73">
        <v>110.86</v>
      </c>
      <c r="I2632" s="73">
        <v>0</v>
      </c>
      <c r="J2632" s="73">
        <v>0</v>
      </c>
      <c r="K2632" s="73">
        <v>1</v>
      </c>
      <c r="L2632" s="73">
        <v>110.86</v>
      </c>
      <c r="N2632" s="108">
        <f t="shared" si="82"/>
        <v>0</v>
      </c>
      <c r="O2632" s="108">
        <f t="shared" si="82"/>
        <v>0</v>
      </c>
      <c r="P2632" s="108">
        <f t="shared" si="83"/>
        <v>0</v>
      </c>
    </row>
    <row r="2633" spans="1:16" hidden="1" x14ac:dyDescent="0.3">
      <c r="A2633" s="71" t="s">
        <v>132</v>
      </c>
      <c r="B2633" s="71" t="s">
        <v>12</v>
      </c>
      <c r="C2633" s="71" t="s">
        <v>13</v>
      </c>
      <c r="D2633" s="71" t="s">
        <v>103</v>
      </c>
      <c r="E2633" s="72" t="s">
        <v>5</v>
      </c>
      <c r="F2633" s="72" t="s">
        <v>16</v>
      </c>
      <c r="G2633" s="73">
        <v>1</v>
      </c>
      <c r="H2633" s="73">
        <v>110.8</v>
      </c>
      <c r="I2633" s="73">
        <v>0</v>
      </c>
      <c r="J2633" s="73">
        <v>0</v>
      </c>
      <c r="K2633" s="73">
        <v>1</v>
      </c>
      <c r="L2633" s="73">
        <v>110.8</v>
      </c>
      <c r="N2633" s="108">
        <f t="shared" si="82"/>
        <v>0</v>
      </c>
      <c r="O2633" s="108">
        <f t="shared" si="82"/>
        <v>0</v>
      </c>
      <c r="P2633" s="108">
        <f t="shared" si="83"/>
        <v>0</v>
      </c>
    </row>
    <row r="2634" spans="1:16" hidden="1" x14ac:dyDescent="0.3">
      <c r="A2634" s="71" t="s">
        <v>163</v>
      </c>
      <c r="B2634" s="71" t="s">
        <v>57</v>
      </c>
      <c r="C2634" s="71" t="s">
        <v>55</v>
      </c>
      <c r="D2634" s="71" t="s">
        <v>19</v>
      </c>
      <c r="E2634" s="72" t="s">
        <v>15</v>
      </c>
      <c r="F2634" s="72" t="s">
        <v>21</v>
      </c>
      <c r="G2634" s="73">
        <v>1</v>
      </c>
      <c r="H2634" s="73">
        <v>110.76</v>
      </c>
      <c r="I2634" s="73">
        <v>0</v>
      </c>
      <c r="J2634" s="73">
        <v>0</v>
      </c>
      <c r="K2634" s="73">
        <v>1</v>
      </c>
      <c r="L2634" s="73">
        <v>110.76</v>
      </c>
      <c r="N2634" s="108">
        <f t="shared" si="82"/>
        <v>0</v>
      </c>
      <c r="O2634" s="108">
        <f t="shared" si="82"/>
        <v>0</v>
      </c>
      <c r="P2634" s="108">
        <f t="shared" si="83"/>
        <v>0</v>
      </c>
    </row>
    <row r="2635" spans="1:16" hidden="1" x14ac:dyDescent="0.3">
      <c r="A2635" s="71" t="s">
        <v>163</v>
      </c>
      <c r="B2635" s="71" t="s">
        <v>57</v>
      </c>
      <c r="C2635" s="71" t="s">
        <v>17</v>
      </c>
      <c r="D2635" s="71" t="s">
        <v>103</v>
      </c>
      <c r="E2635" s="72" t="s">
        <v>18</v>
      </c>
      <c r="F2635" s="72" t="s">
        <v>26</v>
      </c>
      <c r="G2635" s="73">
        <v>1</v>
      </c>
      <c r="H2635" s="73">
        <v>110.69</v>
      </c>
      <c r="I2635" s="73">
        <v>0</v>
      </c>
      <c r="J2635" s="73">
        <v>0</v>
      </c>
      <c r="K2635" s="73">
        <v>1</v>
      </c>
      <c r="L2635" s="73">
        <v>110.69</v>
      </c>
      <c r="N2635" s="108">
        <f t="shared" si="82"/>
        <v>0</v>
      </c>
      <c r="O2635" s="108">
        <f t="shared" si="82"/>
        <v>0</v>
      </c>
      <c r="P2635" s="108">
        <f t="shared" si="83"/>
        <v>0</v>
      </c>
    </row>
    <row r="2636" spans="1:16" hidden="1" x14ac:dyDescent="0.3">
      <c r="A2636" s="71" t="s">
        <v>137</v>
      </c>
      <c r="B2636" s="71" t="s">
        <v>57</v>
      </c>
      <c r="C2636" s="71" t="s">
        <v>13</v>
      </c>
      <c r="D2636" s="71" t="s">
        <v>96</v>
      </c>
      <c r="E2636" s="72" t="s">
        <v>31</v>
      </c>
      <c r="F2636" s="72" t="s">
        <v>16</v>
      </c>
      <c r="G2636" s="73">
        <v>2</v>
      </c>
      <c r="H2636" s="73">
        <v>110.67</v>
      </c>
      <c r="I2636" s="73">
        <v>1</v>
      </c>
      <c r="J2636" s="73">
        <v>22.03</v>
      </c>
      <c r="K2636" s="73">
        <v>1</v>
      </c>
      <c r="L2636" s="73">
        <v>88.64</v>
      </c>
      <c r="N2636" s="108">
        <f t="shared" si="82"/>
        <v>0</v>
      </c>
      <c r="O2636" s="108">
        <f t="shared" si="82"/>
        <v>0</v>
      </c>
      <c r="P2636" s="108">
        <f t="shared" si="83"/>
        <v>0</v>
      </c>
    </row>
    <row r="2637" spans="1:16" hidden="1" x14ac:dyDescent="0.3">
      <c r="A2637" s="71" t="s">
        <v>132</v>
      </c>
      <c r="B2637" s="71" t="s">
        <v>57</v>
      </c>
      <c r="C2637" s="71" t="s">
        <v>13</v>
      </c>
      <c r="D2637" s="71" t="s">
        <v>64</v>
      </c>
      <c r="E2637" s="72" t="s">
        <v>20</v>
      </c>
      <c r="F2637" s="72" t="s">
        <v>16</v>
      </c>
      <c r="G2637" s="73">
        <v>4</v>
      </c>
      <c r="H2637" s="73">
        <v>110.6</v>
      </c>
      <c r="I2637" s="73">
        <v>0</v>
      </c>
      <c r="J2637" s="73">
        <v>0</v>
      </c>
      <c r="K2637" s="73">
        <v>4</v>
      </c>
      <c r="L2637" s="73">
        <v>110.6</v>
      </c>
      <c r="N2637" s="108">
        <f t="shared" si="82"/>
        <v>0</v>
      </c>
      <c r="O2637" s="108">
        <f t="shared" si="82"/>
        <v>0</v>
      </c>
      <c r="P2637" s="108">
        <f t="shared" si="83"/>
        <v>0</v>
      </c>
    </row>
    <row r="2638" spans="1:16" hidden="1" x14ac:dyDescent="0.3">
      <c r="A2638" s="71" t="s">
        <v>139</v>
      </c>
      <c r="B2638" s="71" t="s">
        <v>12</v>
      </c>
      <c r="C2638" s="71" t="s">
        <v>13</v>
      </c>
      <c r="D2638" s="71" t="s">
        <v>50</v>
      </c>
      <c r="E2638" s="72" t="s">
        <v>40</v>
      </c>
      <c r="F2638" s="72" t="s">
        <v>4</v>
      </c>
      <c r="G2638" s="73">
        <v>1</v>
      </c>
      <c r="H2638" s="73">
        <v>110.56</v>
      </c>
      <c r="I2638" s="73">
        <v>0</v>
      </c>
      <c r="J2638" s="73">
        <v>0</v>
      </c>
      <c r="K2638" s="73">
        <v>1</v>
      </c>
      <c r="L2638" s="73">
        <v>110.56</v>
      </c>
      <c r="N2638" s="108">
        <f t="shared" si="82"/>
        <v>0</v>
      </c>
      <c r="O2638" s="108">
        <f t="shared" si="82"/>
        <v>0</v>
      </c>
      <c r="P2638" s="108">
        <f t="shared" si="83"/>
        <v>0</v>
      </c>
    </row>
    <row r="2639" spans="1:16" hidden="1" x14ac:dyDescent="0.3">
      <c r="A2639" s="71" t="s">
        <v>156</v>
      </c>
      <c r="B2639" s="71" t="s">
        <v>57</v>
      </c>
      <c r="C2639" s="71" t="s">
        <v>55</v>
      </c>
      <c r="D2639" s="71" t="s">
        <v>19</v>
      </c>
      <c r="E2639" s="72" t="s">
        <v>37</v>
      </c>
      <c r="F2639" s="72" t="s">
        <v>21</v>
      </c>
      <c r="G2639" s="73">
        <v>6</v>
      </c>
      <c r="H2639" s="73">
        <v>110.56</v>
      </c>
      <c r="I2639" s="73">
        <v>0</v>
      </c>
      <c r="J2639" s="73">
        <v>0</v>
      </c>
      <c r="K2639" s="73">
        <v>6</v>
      </c>
      <c r="L2639" s="73">
        <v>110.56</v>
      </c>
      <c r="N2639" s="108">
        <f t="shared" si="82"/>
        <v>0</v>
      </c>
      <c r="O2639" s="108">
        <f t="shared" si="82"/>
        <v>0</v>
      </c>
      <c r="P2639" s="108">
        <f t="shared" si="83"/>
        <v>0</v>
      </c>
    </row>
    <row r="2640" spans="1:16" hidden="1" x14ac:dyDescent="0.3">
      <c r="A2640" s="71" t="s">
        <v>154</v>
      </c>
      <c r="B2640" s="71" t="s">
        <v>57</v>
      </c>
      <c r="C2640" s="71" t="s">
        <v>55</v>
      </c>
      <c r="D2640" s="71" t="s">
        <v>89</v>
      </c>
      <c r="E2640" s="72" t="s">
        <v>40</v>
      </c>
      <c r="F2640" s="72" t="s">
        <v>4</v>
      </c>
      <c r="G2640" s="73">
        <v>5</v>
      </c>
      <c r="H2640" s="73">
        <v>110.45</v>
      </c>
      <c r="I2640" s="73">
        <v>5</v>
      </c>
      <c r="J2640" s="73">
        <v>110.45</v>
      </c>
      <c r="K2640" s="73">
        <v>0</v>
      </c>
      <c r="L2640" s="73">
        <v>0</v>
      </c>
      <c r="N2640" s="108">
        <f t="shared" si="82"/>
        <v>0</v>
      </c>
      <c r="O2640" s="108">
        <f t="shared" si="82"/>
        <v>0</v>
      </c>
      <c r="P2640" s="108">
        <f t="shared" si="83"/>
        <v>0</v>
      </c>
    </row>
    <row r="2641" spans="1:16" hidden="1" x14ac:dyDescent="0.3">
      <c r="A2641" s="71" t="s">
        <v>142</v>
      </c>
      <c r="B2641" s="71" t="s">
        <v>57</v>
      </c>
      <c r="C2641" s="71" t="s">
        <v>55</v>
      </c>
      <c r="D2641" s="71" t="s">
        <v>19</v>
      </c>
      <c r="E2641" s="72" t="s">
        <v>40</v>
      </c>
      <c r="F2641" s="72" t="s">
        <v>4</v>
      </c>
      <c r="G2641" s="73">
        <v>1</v>
      </c>
      <c r="H2641" s="73">
        <v>110.41</v>
      </c>
      <c r="I2641" s="73">
        <v>0</v>
      </c>
      <c r="J2641" s="73">
        <v>0</v>
      </c>
      <c r="K2641" s="73">
        <v>1</v>
      </c>
      <c r="L2641" s="73">
        <v>110.41</v>
      </c>
      <c r="N2641" s="108">
        <f t="shared" si="82"/>
        <v>0</v>
      </c>
      <c r="O2641" s="108">
        <f t="shared" si="82"/>
        <v>0</v>
      </c>
      <c r="P2641" s="108">
        <f t="shared" si="83"/>
        <v>0</v>
      </c>
    </row>
    <row r="2642" spans="1:16" hidden="1" x14ac:dyDescent="0.3">
      <c r="A2642" s="71" t="s">
        <v>161</v>
      </c>
      <c r="B2642" s="71" t="s">
        <v>57</v>
      </c>
      <c r="C2642" s="71" t="s">
        <v>55</v>
      </c>
      <c r="D2642" s="71" t="s">
        <v>65</v>
      </c>
      <c r="E2642" s="72" t="s">
        <v>15</v>
      </c>
      <c r="F2642" s="72" t="s">
        <v>4</v>
      </c>
      <c r="G2642" s="73">
        <v>2</v>
      </c>
      <c r="H2642" s="73">
        <v>110.4</v>
      </c>
      <c r="I2642" s="73">
        <v>0</v>
      </c>
      <c r="J2642" s="73">
        <v>0</v>
      </c>
      <c r="K2642" s="73">
        <v>2</v>
      </c>
      <c r="L2642" s="73">
        <v>110.4</v>
      </c>
      <c r="N2642" s="108">
        <f t="shared" si="82"/>
        <v>0</v>
      </c>
      <c r="O2642" s="108">
        <f t="shared" si="82"/>
        <v>0</v>
      </c>
      <c r="P2642" s="108">
        <f t="shared" si="83"/>
        <v>0</v>
      </c>
    </row>
    <row r="2643" spans="1:16" hidden="1" x14ac:dyDescent="0.3">
      <c r="A2643" s="71" t="s">
        <v>161</v>
      </c>
      <c r="B2643" s="71" t="s">
        <v>12</v>
      </c>
      <c r="C2643" s="71" t="s">
        <v>55</v>
      </c>
      <c r="D2643" s="71" t="s">
        <v>70</v>
      </c>
      <c r="E2643" s="72" t="s">
        <v>28</v>
      </c>
      <c r="F2643" s="72" t="s">
        <v>16</v>
      </c>
      <c r="G2643" s="73">
        <v>5</v>
      </c>
      <c r="H2643" s="73">
        <v>110.37</v>
      </c>
      <c r="I2643" s="73">
        <v>2</v>
      </c>
      <c r="J2643" s="73">
        <v>13.46</v>
      </c>
      <c r="K2643" s="73">
        <v>3</v>
      </c>
      <c r="L2643" s="73">
        <v>96.91</v>
      </c>
      <c r="N2643" s="108">
        <f t="shared" si="82"/>
        <v>0</v>
      </c>
      <c r="O2643" s="108">
        <f t="shared" si="82"/>
        <v>0</v>
      </c>
      <c r="P2643" s="108">
        <f t="shared" si="83"/>
        <v>0</v>
      </c>
    </row>
    <row r="2644" spans="1:16" hidden="1" x14ac:dyDescent="0.3">
      <c r="A2644" s="71" t="s">
        <v>158</v>
      </c>
      <c r="B2644" s="71" t="s">
        <v>12</v>
      </c>
      <c r="C2644" s="71" t="s">
        <v>55</v>
      </c>
      <c r="D2644" s="71" t="s">
        <v>56</v>
      </c>
      <c r="E2644" s="72" t="s">
        <v>25</v>
      </c>
      <c r="F2644" s="72" t="s">
        <v>21</v>
      </c>
      <c r="G2644" s="73">
        <v>1</v>
      </c>
      <c r="H2644" s="73">
        <v>110.27</v>
      </c>
      <c r="I2644" s="73">
        <v>0</v>
      </c>
      <c r="J2644" s="73">
        <v>0</v>
      </c>
      <c r="K2644" s="73">
        <v>1</v>
      </c>
      <c r="L2644" s="73">
        <v>110.27</v>
      </c>
      <c r="N2644" s="108">
        <f t="shared" ref="N2644:O2707" si="84">G2644-I2644-K2644</f>
        <v>0</v>
      </c>
      <c r="O2644" s="108">
        <f t="shared" si="84"/>
        <v>0</v>
      </c>
      <c r="P2644" s="108">
        <f t="shared" si="83"/>
        <v>0</v>
      </c>
    </row>
    <row r="2645" spans="1:16" hidden="1" x14ac:dyDescent="0.3">
      <c r="A2645" s="71" t="s">
        <v>163</v>
      </c>
      <c r="B2645" s="71" t="s">
        <v>12</v>
      </c>
      <c r="C2645" s="71" t="s">
        <v>55</v>
      </c>
      <c r="D2645" s="71" t="s">
        <v>60</v>
      </c>
      <c r="E2645" s="72" t="s">
        <v>37</v>
      </c>
      <c r="F2645" s="72" t="s">
        <v>4</v>
      </c>
      <c r="G2645" s="73">
        <v>5</v>
      </c>
      <c r="H2645" s="73">
        <v>110.15</v>
      </c>
      <c r="I2645" s="73">
        <v>0</v>
      </c>
      <c r="J2645" s="73">
        <v>0</v>
      </c>
      <c r="K2645" s="73">
        <v>5</v>
      </c>
      <c r="L2645" s="73">
        <v>110.15</v>
      </c>
      <c r="N2645" s="108">
        <f t="shared" si="84"/>
        <v>0</v>
      </c>
      <c r="O2645" s="108">
        <f t="shared" si="84"/>
        <v>0</v>
      </c>
      <c r="P2645" s="108">
        <f t="shared" si="83"/>
        <v>0</v>
      </c>
    </row>
    <row r="2646" spans="1:16" hidden="1" x14ac:dyDescent="0.3">
      <c r="A2646" s="71" t="s">
        <v>146</v>
      </c>
      <c r="B2646" s="71" t="s">
        <v>12</v>
      </c>
      <c r="C2646" s="71" t="s">
        <v>22</v>
      </c>
      <c r="D2646" s="71" t="s">
        <v>39</v>
      </c>
      <c r="E2646" s="72" t="s">
        <v>5</v>
      </c>
      <c r="F2646" s="72" t="s">
        <v>16</v>
      </c>
      <c r="G2646" s="73">
        <v>1</v>
      </c>
      <c r="H2646" s="73">
        <v>110.15</v>
      </c>
      <c r="I2646" s="73">
        <v>0</v>
      </c>
      <c r="J2646" s="73">
        <v>0</v>
      </c>
      <c r="K2646" s="73">
        <v>1</v>
      </c>
      <c r="L2646" s="73">
        <v>110.15</v>
      </c>
      <c r="N2646" s="108">
        <f t="shared" si="84"/>
        <v>0</v>
      </c>
      <c r="O2646" s="108">
        <f t="shared" si="84"/>
        <v>0</v>
      </c>
      <c r="P2646" s="108">
        <f t="shared" si="83"/>
        <v>0</v>
      </c>
    </row>
    <row r="2647" spans="1:16" hidden="1" x14ac:dyDescent="0.3">
      <c r="A2647" s="71" t="s">
        <v>154</v>
      </c>
      <c r="B2647" s="71" t="s">
        <v>129</v>
      </c>
      <c r="C2647" s="71" t="s">
        <v>55</v>
      </c>
      <c r="D2647" s="71" t="s">
        <v>95</v>
      </c>
      <c r="E2647" s="72" t="s">
        <v>24</v>
      </c>
      <c r="F2647" s="72" t="s">
        <v>16</v>
      </c>
      <c r="G2647" s="73">
        <v>1</v>
      </c>
      <c r="H2647" s="73">
        <v>110.15</v>
      </c>
      <c r="I2647" s="73">
        <v>1</v>
      </c>
      <c r="J2647" s="73">
        <v>110.15</v>
      </c>
      <c r="K2647" s="73">
        <v>0</v>
      </c>
      <c r="L2647" s="73">
        <v>0</v>
      </c>
      <c r="N2647" s="108">
        <f t="shared" si="84"/>
        <v>0</v>
      </c>
      <c r="O2647" s="108">
        <f t="shared" si="84"/>
        <v>0</v>
      </c>
      <c r="P2647" s="108">
        <f t="shared" si="83"/>
        <v>0</v>
      </c>
    </row>
    <row r="2648" spans="1:16" hidden="1" x14ac:dyDescent="0.3">
      <c r="A2648" s="71" t="s">
        <v>154</v>
      </c>
      <c r="B2648" s="71" t="s">
        <v>12</v>
      </c>
      <c r="C2648" s="71" t="s">
        <v>55</v>
      </c>
      <c r="D2648" s="71" t="s">
        <v>14</v>
      </c>
      <c r="E2648" s="72" t="s">
        <v>25</v>
      </c>
      <c r="F2648" s="72" t="s">
        <v>26</v>
      </c>
      <c r="G2648" s="73">
        <v>36</v>
      </c>
      <c r="H2648" s="73">
        <v>110.03</v>
      </c>
      <c r="I2648" s="73">
        <v>36</v>
      </c>
      <c r="J2648" s="73">
        <v>110.03</v>
      </c>
      <c r="K2648" s="73">
        <v>0</v>
      </c>
      <c r="L2648" s="73">
        <v>0</v>
      </c>
      <c r="N2648" s="108">
        <f t="shared" si="84"/>
        <v>0</v>
      </c>
      <c r="O2648" s="108">
        <f t="shared" si="84"/>
        <v>0</v>
      </c>
      <c r="P2648" s="108">
        <f t="shared" si="83"/>
        <v>0</v>
      </c>
    </row>
    <row r="2649" spans="1:16" hidden="1" x14ac:dyDescent="0.3">
      <c r="A2649" s="71" t="s">
        <v>160</v>
      </c>
      <c r="B2649" s="71" t="s">
        <v>57</v>
      </c>
      <c r="C2649" s="71" t="s">
        <v>55</v>
      </c>
      <c r="D2649" s="71" t="s">
        <v>98</v>
      </c>
      <c r="E2649" s="72" t="s">
        <v>25</v>
      </c>
      <c r="F2649" s="72" t="s">
        <v>21</v>
      </c>
      <c r="G2649" s="73">
        <v>8</v>
      </c>
      <c r="H2649" s="73">
        <v>110.02</v>
      </c>
      <c r="I2649" s="73">
        <v>0</v>
      </c>
      <c r="J2649" s="73">
        <v>0</v>
      </c>
      <c r="K2649" s="73">
        <v>8</v>
      </c>
      <c r="L2649" s="73">
        <v>110.02</v>
      </c>
      <c r="N2649" s="108">
        <f t="shared" si="84"/>
        <v>0</v>
      </c>
      <c r="O2649" s="108">
        <f t="shared" si="84"/>
        <v>0</v>
      </c>
      <c r="P2649" s="108">
        <f t="shared" si="83"/>
        <v>0</v>
      </c>
    </row>
    <row r="2650" spans="1:16" hidden="1" x14ac:dyDescent="0.3">
      <c r="A2650" s="71" t="s">
        <v>132</v>
      </c>
      <c r="B2650" s="71" t="s">
        <v>57</v>
      </c>
      <c r="C2650" s="71" t="s">
        <v>13</v>
      </c>
      <c r="D2650" s="71" t="s">
        <v>85</v>
      </c>
      <c r="E2650" s="72" t="s">
        <v>25</v>
      </c>
      <c r="F2650" s="72" t="s">
        <v>16</v>
      </c>
      <c r="G2650" s="73">
        <v>16</v>
      </c>
      <c r="H2650" s="73">
        <v>110.01</v>
      </c>
      <c r="I2650" s="73">
        <v>9</v>
      </c>
      <c r="J2650" s="73">
        <v>33.42</v>
      </c>
      <c r="K2650" s="73">
        <v>7</v>
      </c>
      <c r="L2650" s="73">
        <v>76.59</v>
      </c>
      <c r="N2650" s="108">
        <f t="shared" si="84"/>
        <v>0</v>
      </c>
      <c r="O2650" s="108">
        <f t="shared" si="84"/>
        <v>0</v>
      </c>
      <c r="P2650" s="108">
        <f t="shared" si="83"/>
        <v>0</v>
      </c>
    </row>
    <row r="2651" spans="1:16" hidden="1" x14ac:dyDescent="0.3">
      <c r="A2651" s="71" t="s">
        <v>140</v>
      </c>
      <c r="B2651" s="71" t="s">
        <v>12</v>
      </c>
      <c r="C2651" s="71" t="s">
        <v>13</v>
      </c>
      <c r="D2651" s="71" t="s">
        <v>52</v>
      </c>
      <c r="E2651" s="72" t="s">
        <v>25</v>
      </c>
      <c r="F2651" s="72" t="s">
        <v>16</v>
      </c>
      <c r="G2651" s="73">
        <v>10</v>
      </c>
      <c r="H2651" s="73">
        <v>109.96</v>
      </c>
      <c r="I2651" s="73">
        <v>2</v>
      </c>
      <c r="J2651" s="73">
        <v>40.1</v>
      </c>
      <c r="K2651" s="73">
        <v>8</v>
      </c>
      <c r="L2651" s="73">
        <v>69.86</v>
      </c>
      <c r="N2651" s="108">
        <f t="shared" si="84"/>
        <v>0</v>
      </c>
      <c r="O2651" s="108">
        <f t="shared" si="84"/>
        <v>0</v>
      </c>
      <c r="P2651" s="108">
        <f t="shared" si="83"/>
        <v>0</v>
      </c>
    </row>
    <row r="2652" spans="1:16" hidden="1" x14ac:dyDescent="0.3">
      <c r="A2652" s="71" t="s">
        <v>163</v>
      </c>
      <c r="B2652" s="71" t="s">
        <v>57</v>
      </c>
      <c r="C2652" s="71" t="s">
        <v>55</v>
      </c>
      <c r="D2652" s="71" t="s">
        <v>34</v>
      </c>
      <c r="E2652" s="72" t="s">
        <v>15</v>
      </c>
      <c r="F2652" s="72" t="s">
        <v>26</v>
      </c>
      <c r="G2652" s="73">
        <v>2</v>
      </c>
      <c r="H2652" s="73">
        <v>109.94</v>
      </c>
      <c r="I2652" s="73">
        <v>0</v>
      </c>
      <c r="J2652" s="73">
        <v>0</v>
      </c>
      <c r="K2652" s="73">
        <v>2</v>
      </c>
      <c r="L2652" s="73">
        <v>109.94</v>
      </c>
      <c r="N2652" s="108">
        <f t="shared" si="84"/>
        <v>0</v>
      </c>
      <c r="O2652" s="108">
        <f t="shared" si="84"/>
        <v>0</v>
      </c>
      <c r="P2652" s="108">
        <f t="shared" si="83"/>
        <v>0</v>
      </c>
    </row>
    <row r="2653" spans="1:16" hidden="1" x14ac:dyDescent="0.3">
      <c r="A2653" s="71" t="s">
        <v>132</v>
      </c>
      <c r="B2653" s="71" t="s">
        <v>57</v>
      </c>
      <c r="C2653" s="71" t="s">
        <v>13</v>
      </c>
      <c r="D2653" s="71" t="s">
        <v>29</v>
      </c>
      <c r="E2653" s="72" t="s">
        <v>37</v>
      </c>
      <c r="F2653" s="72" t="s">
        <v>16</v>
      </c>
      <c r="G2653" s="73">
        <v>6</v>
      </c>
      <c r="H2653" s="73">
        <v>109.7</v>
      </c>
      <c r="I2653" s="73">
        <v>0</v>
      </c>
      <c r="J2653" s="73">
        <v>0</v>
      </c>
      <c r="K2653" s="73">
        <v>6</v>
      </c>
      <c r="L2653" s="73">
        <v>109.7</v>
      </c>
      <c r="N2653" s="108">
        <f t="shared" si="84"/>
        <v>0</v>
      </c>
      <c r="O2653" s="108">
        <f t="shared" si="84"/>
        <v>0</v>
      </c>
      <c r="P2653" s="108">
        <f t="shared" si="83"/>
        <v>0</v>
      </c>
    </row>
    <row r="2654" spans="1:16" hidden="1" x14ac:dyDescent="0.3">
      <c r="A2654" s="71" t="s">
        <v>142</v>
      </c>
      <c r="B2654" s="71" t="s">
        <v>129</v>
      </c>
      <c r="C2654" s="71" t="s">
        <v>55</v>
      </c>
      <c r="D2654" s="71" t="s">
        <v>100</v>
      </c>
      <c r="E2654" s="72" t="s">
        <v>31</v>
      </c>
      <c r="F2654" s="72" t="s">
        <v>21</v>
      </c>
      <c r="G2654" s="73">
        <v>4</v>
      </c>
      <c r="H2654" s="73">
        <v>109.61</v>
      </c>
      <c r="I2654" s="73">
        <v>0</v>
      </c>
      <c r="J2654" s="73">
        <v>0</v>
      </c>
      <c r="K2654" s="73">
        <v>4</v>
      </c>
      <c r="L2654" s="73">
        <v>109.61</v>
      </c>
      <c r="N2654" s="108">
        <f t="shared" si="84"/>
        <v>0</v>
      </c>
      <c r="O2654" s="108">
        <f t="shared" si="84"/>
        <v>0</v>
      </c>
      <c r="P2654" s="108">
        <f t="shared" si="83"/>
        <v>0</v>
      </c>
    </row>
    <row r="2655" spans="1:16" hidden="1" x14ac:dyDescent="0.3">
      <c r="A2655" s="71" t="s">
        <v>134</v>
      </c>
      <c r="B2655" s="71" t="s">
        <v>57</v>
      </c>
      <c r="C2655" s="71" t="s">
        <v>13</v>
      </c>
      <c r="D2655" s="71" t="s">
        <v>33</v>
      </c>
      <c r="E2655" s="72" t="s">
        <v>31</v>
      </c>
      <c r="F2655" s="72" t="s">
        <v>16</v>
      </c>
      <c r="G2655" s="73">
        <v>7</v>
      </c>
      <c r="H2655" s="73">
        <v>109.31</v>
      </c>
      <c r="I2655" s="73">
        <v>2</v>
      </c>
      <c r="J2655" s="73">
        <v>17.71</v>
      </c>
      <c r="K2655" s="73">
        <v>5</v>
      </c>
      <c r="L2655" s="73">
        <v>91.6</v>
      </c>
      <c r="N2655" s="108">
        <f t="shared" si="84"/>
        <v>0</v>
      </c>
      <c r="O2655" s="108">
        <f t="shared" si="84"/>
        <v>0</v>
      </c>
      <c r="P2655" s="108">
        <f t="shared" si="83"/>
        <v>0</v>
      </c>
    </row>
    <row r="2656" spans="1:16" hidden="1" x14ac:dyDescent="0.3">
      <c r="A2656" s="71" t="s">
        <v>132</v>
      </c>
      <c r="B2656" s="71" t="s">
        <v>12</v>
      </c>
      <c r="C2656" s="71" t="s">
        <v>13</v>
      </c>
      <c r="D2656" s="71" t="s">
        <v>50</v>
      </c>
      <c r="E2656" s="72" t="s">
        <v>15</v>
      </c>
      <c r="F2656" s="72" t="s">
        <v>4</v>
      </c>
      <c r="G2656" s="73">
        <v>2</v>
      </c>
      <c r="H2656" s="73">
        <v>109.3</v>
      </c>
      <c r="I2656" s="73">
        <v>0</v>
      </c>
      <c r="J2656" s="73">
        <v>0</v>
      </c>
      <c r="K2656" s="73">
        <v>2</v>
      </c>
      <c r="L2656" s="73">
        <v>109.3</v>
      </c>
      <c r="N2656" s="108">
        <f t="shared" si="84"/>
        <v>0</v>
      </c>
      <c r="O2656" s="108">
        <f t="shared" si="84"/>
        <v>0</v>
      </c>
      <c r="P2656" s="108">
        <f t="shared" si="83"/>
        <v>0</v>
      </c>
    </row>
    <row r="2657" spans="1:16" hidden="1" x14ac:dyDescent="0.3">
      <c r="A2657" s="71" t="s">
        <v>140</v>
      </c>
      <c r="B2657" s="71" t="s">
        <v>57</v>
      </c>
      <c r="C2657" s="71" t="s">
        <v>13</v>
      </c>
      <c r="D2657" s="71" t="s">
        <v>85</v>
      </c>
      <c r="E2657" s="72" t="s">
        <v>15</v>
      </c>
      <c r="F2657" s="72" t="s">
        <v>21</v>
      </c>
      <c r="G2657" s="73">
        <v>2</v>
      </c>
      <c r="H2657" s="73">
        <v>109.27</v>
      </c>
      <c r="I2657" s="73">
        <v>0</v>
      </c>
      <c r="J2657" s="73">
        <v>0</v>
      </c>
      <c r="K2657" s="73">
        <v>2</v>
      </c>
      <c r="L2657" s="73">
        <v>109.27</v>
      </c>
      <c r="N2657" s="108">
        <f t="shared" si="84"/>
        <v>0</v>
      </c>
      <c r="O2657" s="108">
        <f t="shared" si="84"/>
        <v>0</v>
      </c>
      <c r="P2657" s="108">
        <f t="shared" si="83"/>
        <v>0</v>
      </c>
    </row>
    <row r="2658" spans="1:16" hidden="1" x14ac:dyDescent="0.3">
      <c r="A2658" s="71" t="s">
        <v>161</v>
      </c>
      <c r="B2658" s="71" t="s">
        <v>57</v>
      </c>
      <c r="C2658" s="71" t="s">
        <v>55</v>
      </c>
      <c r="D2658" s="71" t="s">
        <v>39</v>
      </c>
      <c r="E2658" s="72" t="s">
        <v>28</v>
      </c>
      <c r="F2658" s="72" t="s">
        <v>26</v>
      </c>
      <c r="G2658" s="73">
        <v>1</v>
      </c>
      <c r="H2658" s="73">
        <v>109.19</v>
      </c>
      <c r="I2658" s="73">
        <v>0</v>
      </c>
      <c r="J2658" s="73">
        <v>0</v>
      </c>
      <c r="K2658" s="73">
        <v>1</v>
      </c>
      <c r="L2658" s="73">
        <v>109.19</v>
      </c>
      <c r="N2658" s="108">
        <f t="shared" si="84"/>
        <v>0</v>
      </c>
      <c r="O2658" s="108">
        <f t="shared" si="84"/>
        <v>0</v>
      </c>
      <c r="P2658" s="108">
        <f t="shared" si="83"/>
        <v>0</v>
      </c>
    </row>
    <row r="2659" spans="1:16" hidden="1" x14ac:dyDescent="0.3">
      <c r="A2659" s="71" t="s">
        <v>142</v>
      </c>
      <c r="B2659" s="71" t="s">
        <v>57</v>
      </c>
      <c r="C2659" s="71" t="s">
        <v>55</v>
      </c>
      <c r="D2659" s="71" t="s">
        <v>34</v>
      </c>
      <c r="E2659" s="72" t="s">
        <v>37</v>
      </c>
      <c r="F2659" s="72" t="s">
        <v>21</v>
      </c>
      <c r="G2659" s="73">
        <v>5</v>
      </c>
      <c r="H2659" s="73">
        <v>108.98</v>
      </c>
      <c r="I2659" s="73">
        <v>0</v>
      </c>
      <c r="J2659" s="73">
        <v>0</v>
      </c>
      <c r="K2659" s="73">
        <v>5</v>
      </c>
      <c r="L2659" s="73">
        <v>108.98</v>
      </c>
      <c r="N2659" s="108">
        <f t="shared" si="84"/>
        <v>0</v>
      </c>
      <c r="O2659" s="108">
        <f t="shared" si="84"/>
        <v>0</v>
      </c>
      <c r="P2659" s="108">
        <f t="shared" si="83"/>
        <v>0</v>
      </c>
    </row>
    <row r="2660" spans="1:16" hidden="1" x14ac:dyDescent="0.3">
      <c r="A2660" s="71" t="s">
        <v>140</v>
      </c>
      <c r="B2660" s="71" t="s">
        <v>57</v>
      </c>
      <c r="C2660" s="71" t="s">
        <v>13</v>
      </c>
      <c r="D2660" s="71" t="s">
        <v>56</v>
      </c>
      <c r="E2660" s="72" t="s">
        <v>25</v>
      </c>
      <c r="F2660" s="72" t="s">
        <v>21</v>
      </c>
      <c r="G2660" s="73">
        <v>12</v>
      </c>
      <c r="H2660" s="73">
        <v>108.94</v>
      </c>
      <c r="I2660" s="73">
        <v>4</v>
      </c>
      <c r="J2660" s="73">
        <v>36.57</v>
      </c>
      <c r="K2660" s="73">
        <v>8</v>
      </c>
      <c r="L2660" s="73">
        <v>72.37</v>
      </c>
      <c r="N2660" s="108">
        <f t="shared" si="84"/>
        <v>0</v>
      </c>
      <c r="O2660" s="108">
        <f t="shared" si="84"/>
        <v>0</v>
      </c>
      <c r="P2660" s="108">
        <f t="shared" si="83"/>
        <v>0</v>
      </c>
    </row>
    <row r="2661" spans="1:16" hidden="1" x14ac:dyDescent="0.3">
      <c r="A2661" s="71" t="s">
        <v>154</v>
      </c>
      <c r="B2661" s="71" t="s">
        <v>57</v>
      </c>
      <c r="C2661" s="71" t="s">
        <v>55</v>
      </c>
      <c r="D2661" s="71" t="s">
        <v>66</v>
      </c>
      <c r="E2661" s="72" t="s">
        <v>20</v>
      </c>
      <c r="F2661" s="72" t="s">
        <v>16</v>
      </c>
      <c r="G2661" s="73">
        <v>4</v>
      </c>
      <c r="H2661" s="73">
        <v>108.94</v>
      </c>
      <c r="I2661" s="73">
        <v>0</v>
      </c>
      <c r="J2661" s="73">
        <v>0</v>
      </c>
      <c r="K2661" s="73">
        <v>4</v>
      </c>
      <c r="L2661" s="73">
        <v>108.94</v>
      </c>
      <c r="N2661" s="108">
        <f t="shared" si="84"/>
        <v>0</v>
      </c>
      <c r="O2661" s="108">
        <f t="shared" si="84"/>
        <v>0</v>
      </c>
      <c r="P2661" s="108">
        <f t="shared" si="83"/>
        <v>0</v>
      </c>
    </row>
    <row r="2662" spans="1:16" hidden="1" x14ac:dyDescent="0.3">
      <c r="A2662" s="71" t="s">
        <v>140</v>
      </c>
      <c r="B2662" s="71" t="s">
        <v>12</v>
      </c>
      <c r="C2662" s="71" t="s">
        <v>13</v>
      </c>
      <c r="D2662" s="71" t="s">
        <v>64</v>
      </c>
      <c r="E2662" s="72" t="s">
        <v>37</v>
      </c>
      <c r="F2662" s="72" t="s">
        <v>26</v>
      </c>
      <c r="G2662" s="73">
        <v>2</v>
      </c>
      <c r="H2662" s="73">
        <v>108.84</v>
      </c>
      <c r="I2662" s="73">
        <v>2</v>
      </c>
      <c r="J2662" s="73">
        <v>108.84</v>
      </c>
      <c r="K2662" s="73">
        <v>0</v>
      </c>
      <c r="L2662" s="73">
        <v>0</v>
      </c>
      <c r="N2662" s="108">
        <f t="shared" si="84"/>
        <v>0</v>
      </c>
      <c r="O2662" s="108">
        <f t="shared" si="84"/>
        <v>0</v>
      </c>
      <c r="P2662" s="108">
        <f t="shared" si="83"/>
        <v>0</v>
      </c>
    </row>
    <row r="2663" spans="1:16" hidden="1" x14ac:dyDescent="0.3">
      <c r="A2663" s="71" t="s">
        <v>142</v>
      </c>
      <c r="B2663" s="71" t="s">
        <v>12</v>
      </c>
      <c r="C2663" s="71" t="s">
        <v>13</v>
      </c>
      <c r="D2663" s="71" t="s">
        <v>74</v>
      </c>
      <c r="E2663" s="72" t="s">
        <v>20</v>
      </c>
      <c r="F2663" s="72" t="s">
        <v>26</v>
      </c>
      <c r="G2663" s="73">
        <v>3</v>
      </c>
      <c r="H2663" s="73">
        <v>108.56</v>
      </c>
      <c r="I2663" s="73">
        <v>0</v>
      </c>
      <c r="J2663" s="73">
        <v>0</v>
      </c>
      <c r="K2663" s="73">
        <v>3</v>
      </c>
      <c r="L2663" s="73">
        <v>108.56</v>
      </c>
      <c r="N2663" s="108">
        <f t="shared" si="84"/>
        <v>0</v>
      </c>
      <c r="O2663" s="108">
        <f t="shared" si="84"/>
        <v>0</v>
      </c>
      <c r="P2663" s="108">
        <f t="shared" si="83"/>
        <v>0</v>
      </c>
    </row>
    <row r="2664" spans="1:16" hidden="1" x14ac:dyDescent="0.3">
      <c r="A2664" s="71" t="s">
        <v>154</v>
      </c>
      <c r="B2664" s="71" t="s">
        <v>129</v>
      </c>
      <c r="C2664" s="71" t="s">
        <v>55</v>
      </c>
      <c r="D2664" s="71" t="s">
        <v>36</v>
      </c>
      <c r="E2664" s="72" t="s">
        <v>41</v>
      </c>
      <c r="F2664" s="72" t="s">
        <v>26</v>
      </c>
      <c r="G2664" s="73">
        <v>2</v>
      </c>
      <c r="H2664" s="73">
        <v>108.54</v>
      </c>
      <c r="I2664" s="73">
        <v>2</v>
      </c>
      <c r="J2664" s="73">
        <v>108.54</v>
      </c>
      <c r="K2664" s="73">
        <v>0</v>
      </c>
      <c r="L2664" s="73">
        <v>0</v>
      </c>
      <c r="N2664" s="108">
        <f t="shared" si="84"/>
        <v>0</v>
      </c>
      <c r="O2664" s="108">
        <f t="shared" si="84"/>
        <v>0</v>
      </c>
      <c r="P2664" s="108">
        <f t="shared" si="83"/>
        <v>0</v>
      </c>
    </row>
    <row r="2665" spans="1:16" hidden="1" x14ac:dyDescent="0.3">
      <c r="A2665" s="71" t="s">
        <v>149</v>
      </c>
      <c r="B2665" s="71" t="s">
        <v>12</v>
      </c>
      <c r="C2665" s="71" t="s">
        <v>55</v>
      </c>
      <c r="D2665" s="71" t="s">
        <v>78</v>
      </c>
      <c r="E2665" s="72" t="s">
        <v>37</v>
      </c>
      <c r="F2665" s="72" t="s">
        <v>16</v>
      </c>
      <c r="G2665" s="73">
        <v>6</v>
      </c>
      <c r="H2665" s="73">
        <v>108.43</v>
      </c>
      <c r="I2665" s="73">
        <v>0</v>
      </c>
      <c r="J2665" s="73">
        <v>0</v>
      </c>
      <c r="K2665" s="73">
        <v>6</v>
      </c>
      <c r="L2665" s="73">
        <v>108.43</v>
      </c>
      <c r="N2665" s="108">
        <f t="shared" si="84"/>
        <v>0</v>
      </c>
      <c r="O2665" s="108">
        <f t="shared" si="84"/>
        <v>0</v>
      </c>
      <c r="P2665" s="108">
        <f t="shared" si="83"/>
        <v>0</v>
      </c>
    </row>
    <row r="2666" spans="1:16" hidden="1" x14ac:dyDescent="0.3">
      <c r="A2666" s="71" t="s">
        <v>161</v>
      </c>
      <c r="B2666" s="71" t="s">
        <v>12</v>
      </c>
      <c r="C2666" s="71" t="s">
        <v>55</v>
      </c>
      <c r="D2666" s="71" t="s">
        <v>96</v>
      </c>
      <c r="E2666" s="72" t="s">
        <v>20</v>
      </c>
      <c r="F2666" s="72" t="s">
        <v>26</v>
      </c>
      <c r="G2666" s="73">
        <v>9</v>
      </c>
      <c r="H2666" s="73">
        <v>108.25</v>
      </c>
      <c r="I2666" s="73">
        <v>5</v>
      </c>
      <c r="J2666" s="73">
        <v>63.82</v>
      </c>
      <c r="K2666" s="73">
        <v>4</v>
      </c>
      <c r="L2666" s="73">
        <v>44.43</v>
      </c>
      <c r="N2666" s="108">
        <f t="shared" si="84"/>
        <v>0</v>
      </c>
      <c r="O2666" s="108">
        <f t="shared" si="84"/>
        <v>0</v>
      </c>
      <c r="P2666" s="108">
        <f t="shared" si="83"/>
        <v>0</v>
      </c>
    </row>
    <row r="2667" spans="1:16" hidden="1" x14ac:dyDescent="0.3">
      <c r="A2667" s="71" t="s">
        <v>148</v>
      </c>
      <c r="B2667" s="71" t="s">
        <v>57</v>
      </c>
      <c r="C2667" s="71" t="s">
        <v>55</v>
      </c>
      <c r="D2667" s="71" t="s">
        <v>64</v>
      </c>
      <c r="E2667" s="72" t="s">
        <v>25</v>
      </c>
      <c r="F2667" s="72" t="s">
        <v>16</v>
      </c>
      <c r="G2667" s="73">
        <v>7</v>
      </c>
      <c r="H2667" s="73">
        <v>108.08</v>
      </c>
      <c r="I2667" s="73">
        <v>0</v>
      </c>
      <c r="J2667" s="73">
        <v>0</v>
      </c>
      <c r="K2667" s="73">
        <v>7</v>
      </c>
      <c r="L2667" s="73">
        <v>108.08</v>
      </c>
      <c r="N2667" s="108">
        <f t="shared" si="84"/>
        <v>0</v>
      </c>
      <c r="O2667" s="108">
        <f t="shared" si="84"/>
        <v>0</v>
      </c>
      <c r="P2667" s="108">
        <f t="shared" si="83"/>
        <v>0</v>
      </c>
    </row>
    <row r="2668" spans="1:16" hidden="1" x14ac:dyDescent="0.3">
      <c r="A2668" s="71" t="s">
        <v>142</v>
      </c>
      <c r="B2668" s="71" t="s">
        <v>57</v>
      </c>
      <c r="C2668" s="71" t="s">
        <v>55</v>
      </c>
      <c r="D2668" s="71" t="s">
        <v>33</v>
      </c>
      <c r="E2668" s="72" t="s">
        <v>31</v>
      </c>
      <c r="F2668" s="72" t="s">
        <v>26</v>
      </c>
      <c r="G2668" s="73">
        <v>4</v>
      </c>
      <c r="H2668" s="73">
        <v>108.06</v>
      </c>
      <c r="I2668" s="73">
        <v>0</v>
      </c>
      <c r="J2668" s="73">
        <v>0</v>
      </c>
      <c r="K2668" s="73">
        <v>4</v>
      </c>
      <c r="L2668" s="73">
        <v>108.06</v>
      </c>
      <c r="N2668" s="108">
        <f t="shared" si="84"/>
        <v>0</v>
      </c>
      <c r="O2668" s="108">
        <f t="shared" si="84"/>
        <v>0</v>
      </c>
      <c r="P2668" s="108">
        <f t="shared" si="83"/>
        <v>0</v>
      </c>
    </row>
    <row r="2669" spans="1:16" hidden="1" x14ac:dyDescent="0.3">
      <c r="A2669" s="71" t="s">
        <v>137</v>
      </c>
      <c r="B2669" s="71" t="s">
        <v>57</v>
      </c>
      <c r="C2669" s="71" t="s">
        <v>13</v>
      </c>
      <c r="D2669" s="71" t="s">
        <v>60</v>
      </c>
      <c r="E2669" s="72" t="s">
        <v>37</v>
      </c>
      <c r="F2669" s="72" t="s">
        <v>21</v>
      </c>
      <c r="G2669" s="73">
        <v>6</v>
      </c>
      <c r="H2669" s="73">
        <v>107.98</v>
      </c>
      <c r="I2669" s="73">
        <v>0</v>
      </c>
      <c r="J2669" s="73">
        <v>0</v>
      </c>
      <c r="K2669" s="73">
        <v>6</v>
      </c>
      <c r="L2669" s="73">
        <v>107.98</v>
      </c>
      <c r="N2669" s="108">
        <f t="shared" si="84"/>
        <v>0</v>
      </c>
      <c r="O2669" s="108">
        <f t="shared" si="84"/>
        <v>0</v>
      </c>
      <c r="P2669" s="108">
        <f t="shared" si="83"/>
        <v>0</v>
      </c>
    </row>
    <row r="2670" spans="1:16" hidden="1" x14ac:dyDescent="0.3">
      <c r="A2670" s="71" t="s">
        <v>154</v>
      </c>
      <c r="B2670" s="71" t="s">
        <v>57</v>
      </c>
      <c r="C2670" s="71" t="s">
        <v>55</v>
      </c>
      <c r="D2670" s="71" t="s">
        <v>19</v>
      </c>
      <c r="E2670" s="72" t="s">
        <v>15</v>
      </c>
      <c r="F2670" s="72" t="s">
        <v>21</v>
      </c>
      <c r="G2670" s="73">
        <v>2</v>
      </c>
      <c r="H2670" s="73">
        <v>107.84</v>
      </c>
      <c r="I2670" s="73">
        <v>2</v>
      </c>
      <c r="J2670" s="73">
        <v>107.84</v>
      </c>
      <c r="K2670" s="73">
        <v>0</v>
      </c>
      <c r="L2670" s="73">
        <v>0</v>
      </c>
      <c r="N2670" s="108">
        <f t="shared" si="84"/>
        <v>0</v>
      </c>
      <c r="O2670" s="108">
        <f t="shared" si="84"/>
        <v>0</v>
      </c>
      <c r="P2670" s="108">
        <f t="shared" si="83"/>
        <v>0</v>
      </c>
    </row>
    <row r="2671" spans="1:16" hidden="1" x14ac:dyDescent="0.3">
      <c r="A2671" s="71" t="s">
        <v>132</v>
      </c>
      <c r="B2671" s="71" t="s">
        <v>57</v>
      </c>
      <c r="C2671" s="71" t="s">
        <v>13</v>
      </c>
      <c r="D2671" s="71" t="s">
        <v>106</v>
      </c>
      <c r="E2671" s="72" t="s">
        <v>25</v>
      </c>
      <c r="F2671" s="72" t="s">
        <v>26</v>
      </c>
      <c r="G2671" s="73">
        <v>8</v>
      </c>
      <c r="H2671" s="73">
        <v>107.76</v>
      </c>
      <c r="I2671" s="73">
        <v>1</v>
      </c>
      <c r="J2671" s="73">
        <v>30.99</v>
      </c>
      <c r="K2671" s="73">
        <v>7</v>
      </c>
      <c r="L2671" s="73">
        <v>76.77</v>
      </c>
      <c r="N2671" s="108">
        <f t="shared" si="84"/>
        <v>0</v>
      </c>
      <c r="O2671" s="108">
        <f t="shared" si="84"/>
        <v>0</v>
      </c>
      <c r="P2671" s="108">
        <f t="shared" si="83"/>
        <v>0</v>
      </c>
    </row>
    <row r="2672" spans="1:16" hidden="1" x14ac:dyDescent="0.3">
      <c r="A2672" s="71" t="s">
        <v>137</v>
      </c>
      <c r="B2672" s="71" t="s">
        <v>12</v>
      </c>
      <c r="C2672" s="71" t="s">
        <v>13</v>
      </c>
      <c r="D2672" s="71" t="s">
        <v>46</v>
      </c>
      <c r="E2672" s="72" t="s">
        <v>24</v>
      </c>
      <c r="F2672" s="72" t="s">
        <v>26</v>
      </c>
      <c r="G2672" s="73">
        <v>3</v>
      </c>
      <c r="H2672" s="73">
        <v>107.59</v>
      </c>
      <c r="I2672" s="73">
        <v>1</v>
      </c>
      <c r="J2672" s="73">
        <v>33.619999999999997</v>
      </c>
      <c r="K2672" s="73">
        <v>2</v>
      </c>
      <c r="L2672" s="73">
        <v>73.97</v>
      </c>
      <c r="N2672" s="108">
        <f t="shared" si="84"/>
        <v>0</v>
      </c>
      <c r="O2672" s="108">
        <f t="shared" si="84"/>
        <v>0</v>
      </c>
      <c r="P2672" s="108">
        <f t="shared" si="83"/>
        <v>0</v>
      </c>
    </row>
    <row r="2673" spans="1:16" hidden="1" x14ac:dyDescent="0.3">
      <c r="A2673" s="71" t="s">
        <v>142</v>
      </c>
      <c r="B2673" s="71" t="s">
        <v>12</v>
      </c>
      <c r="C2673" s="71" t="s">
        <v>13</v>
      </c>
      <c r="D2673" s="71" t="s">
        <v>30</v>
      </c>
      <c r="E2673" s="72" t="s">
        <v>37</v>
      </c>
      <c r="F2673" s="72" t="s">
        <v>26</v>
      </c>
      <c r="G2673" s="73">
        <v>6</v>
      </c>
      <c r="H2673" s="73">
        <v>107.55</v>
      </c>
      <c r="I2673" s="73">
        <v>0</v>
      </c>
      <c r="J2673" s="73">
        <v>0</v>
      </c>
      <c r="K2673" s="73">
        <v>6</v>
      </c>
      <c r="L2673" s="73">
        <v>107.55</v>
      </c>
      <c r="N2673" s="108">
        <f t="shared" si="84"/>
        <v>0</v>
      </c>
      <c r="O2673" s="108">
        <f t="shared" si="84"/>
        <v>0</v>
      </c>
      <c r="P2673" s="108">
        <f t="shared" si="83"/>
        <v>0</v>
      </c>
    </row>
    <row r="2674" spans="1:16" hidden="1" x14ac:dyDescent="0.3">
      <c r="A2674" s="71" t="s">
        <v>159</v>
      </c>
      <c r="B2674" s="71" t="s">
        <v>12</v>
      </c>
      <c r="C2674" s="71" t="s">
        <v>55</v>
      </c>
      <c r="D2674" s="71" t="s">
        <v>83</v>
      </c>
      <c r="E2674" s="72" t="s">
        <v>24</v>
      </c>
      <c r="F2674" s="72" t="s">
        <v>21</v>
      </c>
      <c r="G2674" s="73">
        <v>2</v>
      </c>
      <c r="H2674" s="73">
        <v>107.53</v>
      </c>
      <c r="I2674" s="73">
        <v>0</v>
      </c>
      <c r="J2674" s="73">
        <v>0</v>
      </c>
      <c r="K2674" s="73">
        <v>2</v>
      </c>
      <c r="L2674" s="73">
        <v>107.53</v>
      </c>
      <c r="N2674" s="108">
        <f t="shared" si="84"/>
        <v>0</v>
      </c>
      <c r="O2674" s="108">
        <f t="shared" si="84"/>
        <v>0</v>
      </c>
      <c r="P2674" s="108">
        <f t="shared" si="83"/>
        <v>0</v>
      </c>
    </row>
    <row r="2675" spans="1:16" hidden="1" x14ac:dyDescent="0.3">
      <c r="A2675" s="71" t="s">
        <v>140</v>
      </c>
      <c r="B2675" s="71" t="s">
        <v>12</v>
      </c>
      <c r="C2675" s="71" t="s">
        <v>13</v>
      </c>
      <c r="D2675" s="71" t="s">
        <v>60</v>
      </c>
      <c r="E2675" s="72" t="s">
        <v>31</v>
      </c>
      <c r="F2675" s="72" t="s">
        <v>21</v>
      </c>
      <c r="G2675" s="73">
        <v>4</v>
      </c>
      <c r="H2675" s="73">
        <v>107.47</v>
      </c>
      <c r="I2675" s="73">
        <v>0</v>
      </c>
      <c r="J2675" s="73">
        <v>0</v>
      </c>
      <c r="K2675" s="73">
        <v>4</v>
      </c>
      <c r="L2675" s="73">
        <v>107.47</v>
      </c>
      <c r="N2675" s="108">
        <f t="shared" si="84"/>
        <v>0</v>
      </c>
      <c r="O2675" s="108">
        <f t="shared" si="84"/>
        <v>0</v>
      </c>
      <c r="P2675" s="108">
        <f t="shared" si="83"/>
        <v>0</v>
      </c>
    </row>
    <row r="2676" spans="1:16" hidden="1" x14ac:dyDescent="0.3">
      <c r="A2676" s="71" t="s">
        <v>132</v>
      </c>
      <c r="B2676" s="71" t="s">
        <v>129</v>
      </c>
      <c r="C2676" s="71" t="s">
        <v>13</v>
      </c>
      <c r="D2676" s="71" t="s">
        <v>83</v>
      </c>
      <c r="E2676" s="72" t="s">
        <v>28</v>
      </c>
      <c r="F2676" s="72" t="s">
        <v>26</v>
      </c>
      <c r="G2676" s="73">
        <v>4</v>
      </c>
      <c r="H2676" s="73">
        <v>107.42</v>
      </c>
      <c r="I2676" s="73">
        <v>1</v>
      </c>
      <c r="J2676" s="73">
        <v>34.369999999999997</v>
      </c>
      <c r="K2676" s="73">
        <v>3</v>
      </c>
      <c r="L2676" s="73">
        <v>73.05</v>
      </c>
      <c r="N2676" s="108">
        <f t="shared" si="84"/>
        <v>0</v>
      </c>
      <c r="O2676" s="108">
        <f t="shared" si="84"/>
        <v>0</v>
      </c>
      <c r="P2676" s="108">
        <f t="shared" si="83"/>
        <v>0</v>
      </c>
    </row>
    <row r="2677" spans="1:16" hidden="1" x14ac:dyDescent="0.3">
      <c r="A2677" s="71" t="s">
        <v>137</v>
      </c>
      <c r="B2677" s="71" t="s">
        <v>12</v>
      </c>
      <c r="C2677" s="71" t="s">
        <v>13</v>
      </c>
      <c r="D2677" s="71" t="s">
        <v>46</v>
      </c>
      <c r="E2677" s="72" t="s">
        <v>31</v>
      </c>
      <c r="F2677" s="72" t="s">
        <v>21</v>
      </c>
      <c r="G2677" s="73">
        <v>4</v>
      </c>
      <c r="H2677" s="73">
        <v>107.35</v>
      </c>
      <c r="I2677" s="73">
        <v>0</v>
      </c>
      <c r="J2677" s="73">
        <v>0</v>
      </c>
      <c r="K2677" s="73">
        <v>4</v>
      </c>
      <c r="L2677" s="73">
        <v>107.35</v>
      </c>
      <c r="N2677" s="108">
        <f t="shared" si="84"/>
        <v>0</v>
      </c>
      <c r="O2677" s="108">
        <f t="shared" si="84"/>
        <v>0</v>
      </c>
      <c r="P2677" s="108">
        <f t="shared" si="83"/>
        <v>0</v>
      </c>
    </row>
    <row r="2678" spans="1:16" hidden="1" x14ac:dyDescent="0.3">
      <c r="A2678" s="71" t="s">
        <v>131</v>
      </c>
      <c r="B2678" s="71" t="s">
        <v>12</v>
      </c>
      <c r="C2678" s="71" t="s">
        <v>22</v>
      </c>
      <c r="D2678" s="71" t="s">
        <v>56</v>
      </c>
      <c r="E2678" s="72" t="s">
        <v>40</v>
      </c>
      <c r="F2678" s="72" t="s">
        <v>16</v>
      </c>
      <c r="G2678" s="73">
        <v>3</v>
      </c>
      <c r="H2678" s="73">
        <v>107.34</v>
      </c>
      <c r="I2678" s="73">
        <v>2</v>
      </c>
      <c r="J2678" s="73">
        <v>69.900000000000006</v>
      </c>
      <c r="K2678" s="73">
        <v>1</v>
      </c>
      <c r="L2678" s="73">
        <v>37.44</v>
      </c>
      <c r="N2678" s="108">
        <f t="shared" si="84"/>
        <v>0</v>
      </c>
      <c r="O2678" s="108">
        <f t="shared" si="84"/>
        <v>0</v>
      </c>
      <c r="P2678" s="108">
        <f t="shared" si="83"/>
        <v>0</v>
      </c>
    </row>
    <row r="2679" spans="1:16" hidden="1" x14ac:dyDescent="0.3">
      <c r="A2679" s="71" t="s">
        <v>132</v>
      </c>
      <c r="B2679" s="71" t="s">
        <v>12</v>
      </c>
      <c r="C2679" s="71" t="s">
        <v>13</v>
      </c>
      <c r="D2679" s="71" t="s">
        <v>99</v>
      </c>
      <c r="E2679" s="72" t="s">
        <v>28</v>
      </c>
      <c r="F2679" s="72" t="s">
        <v>4</v>
      </c>
      <c r="G2679" s="73">
        <v>6</v>
      </c>
      <c r="H2679" s="73">
        <v>107.33</v>
      </c>
      <c r="I2679" s="73">
        <v>3</v>
      </c>
      <c r="J2679" s="73">
        <v>53.41</v>
      </c>
      <c r="K2679" s="73">
        <v>3</v>
      </c>
      <c r="L2679" s="73">
        <v>53.92</v>
      </c>
      <c r="N2679" s="108">
        <f t="shared" si="84"/>
        <v>0</v>
      </c>
      <c r="O2679" s="108">
        <f t="shared" si="84"/>
        <v>0</v>
      </c>
      <c r="P2679" s="108">
        <f t="shared" si="83"/>
        <v>0</v>
      </c>
    </row>
    <row r="2680" spans="1:16" hidden="1" x14ac:dyDescent="0.3">
      <c r="A2680" s="71" t="s">
        <v>132</v>
      </c>
      <c r="B2680" s="71" t="s">
        <v>57</v>
      </c>
      <c r="C2680" s="71" t="s">
        <v>13</v>
      </c>
      <c r="D2680" s="71" t="s">
        <v>92</v>
      </c>
      <c r="E2680" s="72" t="s">
        <v>24</v>
      </c>
      <c r="F2680" s="72" t="s">
        <v>16</v>
      </c>
      <c r="G2680" s="73">
        <v>3</v>
      </c>
      <c r="H2680" s="73">
        <v>107.27</v>
      </c>
      <c r="I2680" s="73">
        <v>1</v>
      </c>
      <c r="J2680" s="73">
        <v>3.31</v>
      </c>
      <c r="K2680" s="73">
        <v>2</v>
      </c>
      <c r="L2680" s="73">
        <v>103.96</v>
      </c>
      <c r="N2680" s="108">
        <f t="shared" si="84"/>
        <v>0</v>
      </c>
      <c r="O2680" s="108">
        <f t="shared" si="84"/>
        <v>0</v>
      </c>
      <c r="P2680" s="108">
        <f t="shared" si="83"/>
        <v>0</v>
      </c>
    </row>
    <row r="2681" spans="1:16" hidden="1" x14ac:dyDescent="0.3">
      <c r="A2681" s="71" t="s">
        <v>156</v>
      </c>
      <c r="B2681" s="71" t="s">
        <v>57</v>
      </c>
      <c r="C2681" s="71" t="s">
        <v>55</v>
      </c>
      <c r="D2681" s="71" t="s">
        <v>47</v>
      </c>
      <c r="E2681" s="72" t="s">
        <v>15</v>
      </c>
      <c r="F2681" s="72" t="s">
        <v>26</v>
      </c>
      <c r="G2681" s="73">
        <v>2</v>
      </c>
      <c r="H2681" s="73">
        <v>107.22</v>
      </c>
      <c r="I2681" s="73">
        <v>0</v>
      </c>
      <c r="J2681" s="73">
        <v>0</v>
      </c>
      <c r="K2681" s="73">
        <v>2</v>
      </c>
      <c r="L2681" s="73">
        <v>107.22</v>
      </c>
      <c r="N2681" s="108">
        <f t="shared" si="84"/>
        <v>0</v>
      </c>
      <c r="O2681" s="108">
        <f t="shared" si="84"/>
        <v>0</v>
      </c>
      <c r="P2681" s="108">
        <f t="shared" si="83"/>
        <v>0</v>
      </c>
    </row>
    <row r="2682" spans="1:16" hidden="1" x14ac:dyDescent="0.3">
      <c r="A2682" s="71" t="s">
        <v>131</v>
      </c>
      <c r="B2682" s="71" t="s">
        <v>12</v>
      </c>
      <c r="C2682" s="71" t="s">
        <v>22</v>
      </c>
      <c r="D2682" s="71" t="s">
        <v>54</v>
      </c>
      <c r="E2682" s="72" t="s">
        <v>31</v>
      </c>
      <c r="F2682" s="72" t="s">
        <v>21</v>
      </c>
      <c r="G2682" s="73">
        <v>1</v>
      </c>
      <c r="H2682" s="73">
        <v>107.21</v>
      </c>
      <c r="I2682" s="73">
        <v>0</v>
      </c>
      <c r="J2682" s="73">
        <v>0</v>
      </c>
      <c r="K2682" s="73">
        <v>1</v>
      </c>
      <c r="L2682" s="73">
        <v>107.21</v>
      </c>
      <c r="N2682" s="108">
        <f t="shared" si="84"/>
        <v>0</v>
      </c>
      <c r="O2682" s="108">
        <f t="shared" si="84"/>
        <v>0</v>
      </c>
      <c r="P2682" s="108">
        <f t="shared" si="83"/>
        <v>0</v>
      </c>
    </row>
    <row r="2683" spans="1:16" hidden="1" x14ac:dyDescent="0.3">
      <c r="A2683" s="71" t="s">
        <v>142</v>
      </c>
      <c r="B2683" s="71" t="s">
        <v>57</v>
      </c>
      <c r="C2683" s="71" t="s">
        <v>55</v>
      </c>
      <c r="D2683" s="71" t="s">
        <v>92</v>
      </c>
      <c r="E2683" s="72" t="s">
        <v>31</v>
      </c>
      <c r="F2683" s="72" t="s">
        <v>26</v>
      </c>
      <c r="G2683" s="73">
        <v>4</v>
      </c>
      <c r="H2683" s="73">
        <v>107.12</v>
      </c>
      <c r="I2683" s="73">
        <v>0</v>
      </c>
      <c r="J2683" s="73">
        <v>0</v>
      </c>
      <c r="K2683" s="73">
        <v>4</v>
      </c>
      <c r="L2683" s="73">
        <v>107.12</v>
      </c>
      <c r="N2683" s="108">
        <f t="shared" si="84"/>
        <v>0</v>
      </c>
      <c r="O2683" s="108">
        <f t="shared" si="84"/>
        <v>0</v>
      </c>
      <c r="P2683" s="108">
        <f t="shared" si="83"/>
        <v>0</v>
      </c>
    </row>
    <row r="2684" spans="1:16" hidden="1" x14ac:dyDescent="0.3">
      <c r="A2684" s="71" t="s">
        <v>154</v>
      </c>
      <c r="B2684" s="71" t="s">
        <v>129</v>
      </c>
      <c r="C2684" s="71" t="s">
        <v>55</v>
      </c>
      <c r="D2684" s="71" t="s">
        <v>95</v>
      </c>
      <c r="E2684" s="72" t="s">
        <v>37</v>
      </c>
      <c r="F2684" s="72" t="s">
        <v>26</v>
      </c>
      <c r="G2684" s="73">
        <v>8</v>
      </c>
      <c r="H2684" s="73">
        <v>107.11</v>
      </c>
      <c r="I2684" s="73">
        <v>2</v>
      </c>
      <c r="J2684" s="73">
        <v>38.85</v>
      </c>
      <c r="K2684" s="73">
        <v>6</v>
      </c>
      <c r="L2684" s="73">
        <v>68.260000000000005</v>
      </c>
      <c r="N2684" s="108">
        <f t="shared" si="84"/>
        <v>0</v>
      </c>
      <c r="O2684" s="108">
        <f t="shared" si="84"/>
        <v>0</v>
      </c>
      <c r="P2684" s="108">
        <f t="shared" si="83"/>
        <v>0</v>
      </c>
    </row>
    <row r="2685" spans="1:16" hidden="1" x14ac:dyDescent="0.3">
      <c r="A2685" s="71" t="s">
        <v>158</v>
      </c>
      <c r="B2685" s="71" t="s">
        <v>57</v>
      </c>
      <c r="C2685" s="71" t="s">
        <v>55</v>
      </c>
      <c r="D2685" s="71" t="s">
        <v>47</v>
      </c>
      <c r="E2685" s="72" t="s">
        <v>15</v>
      </c>
      <c r="F2685" s="72" t="s">
        <v>26</v>
      </c>
      <c r="G2685" s="73">
        <v>2</v>
      </c>
      <c r="H2685" s="73">
        <v>107.1</v>
      </c>
      <c r="I2685" s="73">
        <v>0</v>
      </c>
      <c r="J2685" s="73">
        <v>0</v>
      </c>
      <c r="K2685" s="73">
        <v>2</v>
      </c>
      <c r="L2685" s="73">
        <v>107.1</v>
      </c>
      <c r="N2685" s="108">
        <f t="shared" si="84"/>
        <v>0</v>
      </c>
      <c r="O2685" s="108">
        <f t="shared" si="84"/>
        <v>0</v>
      </c>
      <c r="P2685" s="108">
        <f t="shared" si="83"/>
        <v>0</v>
      </c>
    </row>
    <row r="2686" spans="1:16" hidden="1" x14ac:dyDescent="0.3">
      <c r="A2686" s="71" t="s">
        <v>131</v>
      </c>
      <c r="B2686" s="71" t="s">
        <v>57</v>
      </c>
      <c r="C2686" s="71" t="s">
        <v>22</v>
      </c>
      <c r="D2686" s="71" t="s">
        <v>29</v>
      </c>
      <c r="E2686" s="72" t="s">
        <v>20</v>
      </c>
      <c r="F2686" s="72" t="s">
        <v>21</v>
      </c>
      <c r="G2686" s="73">
        <v>5</v>
      </c>
      <c r="H2686" s="73">
        <v>107.07</v>
      </c>
      <c r="I2686" s="73">
        <v>1</v>
      </c>
      <c r="J2686" s="73">
        <v>13.97</v>
      </c>
      <c r="K2686" s="73">
        <v>4</v>
      </c>
      <c r="L2686" s="73">
        <v>93.1</v>
      </c>
      <c r="N2686" s="108">
        <f t="shared" si="84"/>
        <v>0</v>
      </c>
      <c r="O2686" s="108">
        <f t="shared" si="84"/>
        <v>0</v>
      </c>
      <c r="P2686" s="108">
        <f t="shared" si="83"/>
        <v>0</v>
      </c>
    </row>
    <row r="2687" spans="1:16" hidden="1" x14ac:dyDescent="0.3">
      <c r="A2687" s="71" t="s">
        <v>132</v>
      </c>
      <c r="B2687" s="71" t="s">
        <v>57</v>
      </c>
      <c r="C2687" s="71" t="s">
        <v>13</v>
      </c>
      <c r="D2687" s="71" t="s">
        <v>45</v>
      </c>
      <c r="E2687" s="72" t="s">
        <v>37</v>
      </c>
      <c r="F2687" s="72" t="s">
        <v>16</v>
      </c>
      <c r="G2687" s="73">
        <v>6</v>
      </c>
      <c r="H2687" s="73">
        <v>107</v>
      </c>
      <c r="I2687" s="73">
        <v>0</v>
      </c>
      <c r="J2687" s="73">
        <v>0</v>
      </c>
      <c r="K2687" s="73">
        <v>6</v>
      </c>
      <c r="L2687" s="73">
        <v>107</v>
      </c>
      <c r="N2687" s="108">
        <f t="shared" si="84"/>
        <v>0</v>
      </c>
      <c r="O2687" s="108">
        <f t="shared" si="84"/>
        <v>0</v>
      </c>
      <c r="P2687" s="108">
        <f t="shared" si="83"/>
        <v>0</v>
      </c>
    </row>
    <row r="2688" spans="1:16" hidden="1" x14ac:dyDescent="0.3">
      <c r="A2688" s="71" t="s">
        <v>161</v>
      </c>
      <c r="B2688" s="71" t="s">
        <v>57</v>
      </c>
      <c r="C2688" s="71" t="s">
        <v>55</v>
      </c>
      <c r="D2688" s="71" t="s">
        <v>59</v>
      </c>
      <c r="E2688" s="72" t="s">
        <v>28</v>
      </c>
      <c r="F2688" s="72" t="s">
        <v>21</v>
      </c>
      <c r="G2688" s="73">
        <v>3</v>
      </c>
      <c r="H2688" s="73">
        <v>106.97</v>
      </c>
      <c r="I2688" s="73">
        <v>0</v>
      </c>
      <c r="J2688" s="73">
        <v>0</v>
      </c>
      <c r="K2688" s="73">
        <v>3</v>
      </c>
      <c r="L2688" s="73">
        <v>106.97</v>
      </c>
      <c r="N2688" s="108">
        <f t="shared" si="84"/>
        <v>0</v>
      </c>
      <c r="O2688" s="108">
        <f t="shared" si="84"/>
        <v>0</v>
      </c>
      <c r="P2688" s="108">
        <f t="shared" si="83"/>
        <v>0</v>
      </c>
    </row>
    <row r="2689" spans="1:16" hidden="1" x14ac:dyDescent="0.3">
      <c r="A2689" s="71" t="s">
        <v>132</v>
      </c>
      <c r="B2689" s="71" t="s">
        <v>57</v>
      </c>
      <c r="C2689" s="71" t="s">
        <v>13</v>
      </c>
      <c r="D2689" s="71" t="s">
        <v>88</v>
      </c>
      <c r="E2689" s="72" t="s">
        <v>37</v>
      </c>
      <c r="F2689" s="72" t="s">
        <v>16</v>
      </c>
      <c r="G2689" s="73">
        <v>6</v>
      </c>
      <c r="H2689" s="73">
        <v>106.82</v>
      </c>
      <c r="I2689" s="73">
        <v>0</v>
      </c>
      <c r="J2689" s="73">
        <v>0</v>
      </c>
      <c r="K2689" s="73">
        <v>6</v>
      </c>
      <c r="L2689" s="73">
        <v>106.82</v>
      </c>
      <c r="N2689" s="108">
        <f t="shared" si="84"/>
        <v>0</v>
      </c>
      <c r="O2689" s="108">
        <f t="shared" si="84"/>
        <v>0</v>
      </c>
      <c r="P2689" s="108">
        <f t="shared" si="83"/>
        <v>0</v>
      </c>
    </row>
    <row r="2690" spans="1:16" hidden="1" x14ac:dyDescent="0.3">
      <c r="A2690" s="71" t="s">
        <v>163</v>
      </c>
      <c r="B2690" s="71" t="s">
        <v>129</v>
      </c>
      <c r="C2690" s="71" t="s">
        <v>17</v>
      </c>
      <c r="D2690" s="71" t="s">
        <v>59</v>
      </c>
      <c r="E2690" s="72" t="s">
        <v>40</v>
      </c>
      <c r="F2690" s="72" t="s">
        <v>26</v>
      </c>
      <c r="G2690" s="73">
        <v>4</v>
      </c>
      <c r="H2690" s="73">
        <v>106.81</v>
      </c>
      <c r="I2690" s="73">
        <v>2</v>
      </c>
      <c r="J2690" s="73">
        <v>43.23</v>
      </c>
      <c r="K2690" s="73">
        <v>2</v>
      </c>
      <c r="L2690" s="73">
        <v>63.58</v>
      </c>
      <c r="N2690" s="108">
        <f t="shared" si="84"/>
        <v>0</v>
      </c>
      <c r="O2690" s="108">
        <f t="shared" si="84"/>
        <v>0</v>
      </c>
      <c r="P2690" s="108">
        <f t="shared" si="83"/>
        <v>0</v>
      </c>
    </row>
    <row r="2691" spans="1:16" hidden="1" x14ac:dyDescent="0.3">
      <c r="A2691" s="71" t="s">
        <v>132</v>
      </c>
      <c r="B2691" s="71" t="s">
        <v>12</v>
      </c>
      <c r="C2691" s="71" t="s">
        <v>13</v>
      </c>
      <c r="D2691" s="71" t="s">
        <v>38</v>
      </c>
      <c r="E2691" s="72" t="s">
        <v>15</v>
      </c>
      <c r="F2691" s="72" t="s">
        <v>4</v>
      </c>
      <c r="G2691" s="73">
        <v>2</v>
      </c>
      <c r="H2691" s="73">
        <v>106.8</v>
      </c>
      <c r="I2691" s="73">
        <v>0</v>
      </c>
      <c r="J2691" s="73">
        <v>0</v>
      </c>
      <c r="K2691" s="73">
        <v>2</v>
      </c>
      <c r="L2691" s="73">
        <v>106.8</v>
      </c>
      <c r="N2691" s="108">
        <f t="shared" si="84"/>
        <v>0</v>
      </c>
      <c r="O2691" s="108">
        <f t="shared" si="84"/>
        <v>0</v>
      </c>
      <c r="P2691" s="108">
        <f t="shared" ref="P2691:P2754" si="85">H2691-L2691-J2691</f>
        <v>0</v>
      </c>
    </row>
    <row r="2692" spans="1:16" hidden="1" x14ac:dyDescent="0.3">
      <c r="A2692" s="71" t="s">
        <v>160</v>
      </c>
      <c r="B2692" s="71" t="s">
        <v>12</v>
      </c>
      <c r="C2692" s="71" t="s">
        <v>55</v>
      </c>
      <c r="D2692" s="71" t="s">
        <v>54</v>
      </c>
      <c r="E2692" s="72" t="s">
        <v>25</v>
      </c>
      <c r="F2692" s="72" t="s">
        <v>26</v>
      </c>
      <c r="G2692" s="73">
        <v>2</v>
      </c>
      <c r="H2692" s="73">
        <v>106.73</v>
      </c>
      <c r="I2692" s="73">
        <v>1</v>
      </c>
      <c r="J2692" s="73">
        <v>53.83</v>
      </c>
      <c r="K2692" s="73">
        <v>1</v>
      </c>
      <c r="L2692" s="73">
        <v>52.9</v>
      </c>
      <c r="N2692" s="108">
        <f t="shared" si="84"/>
        <v>0</v>
      </c>
      <c r="O2692" s="108">
        <f t="shared" si="84"/>
        <v>0</v>
      </c>
      <c r="P2692" s="108">
        <f t="shared" si="85"/>
        <v>0</v>
      </c>
    </row>
    <row r="2693" spans="1:16" hidden="1" x14ac:dyDescent="0.3">
      <c r="A2693" s="71" t="s">
        <v>154</v>
      </c>
      <c r="B2693" s="71" t="s">
        <v>129</v>
      </c>
      <c r="C2693" s="71" t="s">
        <v>55</v>
      </c>
      <c r="D2693" s="71" t="s">
        <v>34</v>
      </c>
      <c r="E2693" s="72" t="s">
        <v>24</v>
      </c>
      <c r="F2693" s="72" t="s">
        <v>26</v>
      </c>
      <c r="G2693" s="73">
        <v>3</v>
      </c>
      <c r="H2693" s="73">
        <v>106.65</v>
      </c>
      <c r="I2693" s="73">
        <v>1</v>
      </c>
      <c r="J2693" s="73">
        <v>27.49</v>
      </c>
      <c r="K2693" s="73">
        <v>2</v>
      </c>
      <c r="L2693" s="73">
        <v>79.16</v>
      </c>
      <c r="N2693" s="108">
        <f t="shared" si="84"/>
        <v>0</v>
      </c>
      <c r="O2693" s="108">
        <f t="shared" si="84"/>
        <v>0</v>
      </c>
      <c r="P2693" s="108">
        <f t="shared" si="85"/>
        <v>0</v>
      </c>
    </row>
    <row r="2694" spans="1:16" hidden="1" x14ac:dyDescent="0.3">
      <c r="A2694" s="71" t="s">
        <v>142</v>
      </c>
      <c r="B2694" s="71" t="s">
        <v>12</v>
      </c>
      <c r="C2694" s="71" t="s">
        <v>13</v>
      </c>
      <c r="D2694" s="71" t="s">
        <v>64</v>
      </c>
      <c r="E2694" s="72" t="s">
        <v>37</v>
      </c>
      <c r="F2694" s="72" t="s">
        <v>16</v>
      </c>
      <c r="G2694" s="73">
        <v>5</v>
      </c>
      <c r="H2694" s="73">
        <v>106.51</v>
      </c>
      <c r="I2694" s="73">
        <v>0</v>
      </c>
      <c r="J2694" s="73">
        <v>0</v>
      </c>
      <c r="K2694" s="73">
        <v>5</v>
      </c>
      <c r="L2694" s="73">
        <v>106.51</v>
      </c>
      <c r="N2694" s="108">
        <f t="shared" si="84"/>
        <v>0</v>
      </c>
      <c r="O2694" s="108">
        <f t="shared" si="84"/>
        <v>0</v>
      </c>
      <c r="P2694" s="108">
        <f t="shared" si="85"/>
        <v>0</v>
      </c>
    </row>
    <row r="2695" spans="1:16" hidden="1" x14ac:dyDescent="0.3">
      <c r="A2695" s="71" t="s">
        <v>135</v>
      </c>
      <c r="B2695" s="71" t="s">
        <v>57</v>
      </c>
      <c r="C2695" s="71" t="s">
        <v>13</v>
      </c>
      <c r="D2695" s="71" t="s">
        <v>39</v>
      </c>
      <c r="E2695" s="72" t="s">
        <v>20</v>
      </c>
      <c r="F2695" s="72" t="s">
        <v>26</v>
      </c>
      <c r="G2695" s="73">
        <v>3</v>
      </c>
      <c r="H2695" s="73">
        <v>106.5</v>
      </c>
      <c r="I2695" s="73">
        <v>0</v>
      </c>
      <c r="J2695" s="73">
        <v>0</v>
      </c>
      <c r="K2695" s="73">
        <v>3</v>
      </c>
      <c r="L2695" s="73">
        <v>106.5</v>
      </c>
      <c r="N2695" s="108">
        <f t="shared" si="84"/>
        <v>0</v>
      </c>
      <c r="O2695" s="108">
        <f t="shared" si="84"/>
        <v>0</v>
      </c>
      <c r="P2695" s="108">
        <f t="shared" si="85"/>
        <v>0</v>
      </c>
    </row>
    <row r="2696" spans="1:16" hidden="1" x14ac:dyDescent="0.3">
      <c r="A2696" s="71" t="s">
        <v>155</v>
      </c>
      <c r="B2696" s="71" t="s">
        <v>57</v>
      </c>
      <c r="C2696" s="71" t="s">
        <v>55</v>
      </c>
      <c r="D2696" s="71" t="s">
        <v>35</v>
      </c>
      <c r="E2696" s="72" t="s">
        <v>15</v>
      </c>
      <c r="F2696" s="72" t="s">
        <v>21</v>
      </c>
      <c r="G2696" s="73">
        <v>2</v>
      </c>
      <c r="H2696" s="73">
        <v>106.5</v>
      </c>
      <c r="I2696" s="73">
        <v>0</v>
      </c>
      <c r="J2696" s="73">
        <v>0</v>
      </c>
      <c r="K2696" s="73">
        <v>2</v>
      </c>
      <c r="L2696" s="73">
        <v>106.5</v>
      </c>
      <c r="N2696" s="108">
        <f t="shared" si="84"/>
        <v>0</v>
      </c>
      <c r="O2696" s="108">
        <f t="shared" si="84"/>
        <v>0</v>
      </c>
      <c r="P2696" s="108">
        <f t="shared" si="85"/>
        <v>0</v>
      </c>
    </row>
    <row r="2697" spans="1:16" hidden="1" x14ac:dyDescent="0.3">
      <c r="A2697" s="71" t="s">
        <v>163</v>
      </c>
      <c r="B2697" s="71" t="s">
        <v>57</v>
      </c>
      <c r="C2697" s="71" t="s">
        <v>17</v>
      </c>
      <c r="D2697" s="71" t="s">
        <v>86</v>
      </c>
      <c r="E2697" s="72" t="s">
        <v>15</v>
      </c>
      <c r="F2697" s="72" t="s">
        <v>26</v>
      </c>
      <c r="G2697" s="73">
        <v>5</v>
      </c>
      <c r="H2697" s="73">
        <v>106.48</v>
      </c>
      <c r="I2697" s="73">
        <v>4</v>
      </c>
      <c r="J2697" s="73">
        <v>74.75</v>
      </c>
      <c r="K2697" s="73">
        <v>1</v>
      </c>
      <c r="L2697" s="73">
        <v>31.73</v>
      </c>
      <c r="N2697" s="108">
        <f t="shared" si="84"/>
        <v>0</v>
      </c>
      <c r="O2697" s="108">
        <f t="shared" si="84"/>
        <v>0</v>
      </c>
      <c r="P2697" s="108">
        <f t="shared" si="85"/>
        <v>0</v>
      </c>
    </row>
    <row r="2698" spans="1:16" hidden="1" x14ac:dyDescent="0.3">
      <c r="A2698" s="71" t="s">
        <v>161</v>
      </c>
      <c r="B2698" s="71" t="s">
        <v>12</v>
      </c>
      <c r="C2698" s="71" t="s">
        <v>55</v>
      </c>
      <c r="D2698" s="71" t="s">
        <v>103</v>
      </c>
      <c r="E2698" s="72" t="s">
        <v>31</v>
      </c>
      <c r="F2698" s="72" t="s">
        <v>4</v>
      </c>
      <c r="G2698" s="73">
        <v>4</v>
      </c>
      <c r="H2698" s="73">
        <v>106.45</v>
      </c>
      <c r="I2698" s="73">
        <v>0</v>
      </c>
      <c r="J2698" s="73">
        <v>0</v>
      </c>
      <c r="K2698" s="73">
        <v>4</v>
      </c>
      <c r="L2698" s="73">
        <v>106.45</v>
      </c>
      <c r="N2698" s="108">
        <f t="shared" si="84"/>
        <v>0</v>
      </c>
      <c r="O2698" s="108">
        <f t="shared" si="84"/>
        <v>0</v>
      </c>
      <c r="P2698" s="108">
        <f t="shared" si="85"/>
        <v>0</v>
      </c>
    </row>
    <row r="2699" spans="1:16" hidden="1" x14ac:dyDescent="0.3">
      <c r="A2699" s="71" t="s">
        <v>142</v>
      </c>
      <c r="B2699" s="71" t="s">
        <v>12</v>
      </c>
      <c r="C2699" s="71" t="s">
        <v>55</v>
      </c>
      <c r="D2699" s="71" t="s">
        <v>54</v>
      </c>
      <c r="E2699" s="72" t="s">
        <v>18</v>
      </c>
      <c r="F2699" s="72" t="s">
        <v>21</v>
      </c>
      <c r="G2699" s="73">
        <v>15</v>
      </c>
      <c r="H2699" s="73">
        <v>106.4</v>
      </c>
      <c r="I2699" s="73">
        <v>0</v>
      </c>
      <c r="J2699" s="73">
        <v>0</v>
      </c>
      <c r="K2699" s="73">
        <v>15</v>
      </c>
      <c r="L2699" s="73">
        <v>106.4</v>
      </c>
      <c r="N2699" s="108">
        <f t="shared" si="84"/>
        <v>0</v>
      </c>
      <c r="O2699" s="108">
        <f t="shared" si="84"/>
        <v>0</v>
      </c>
      <c r="P2699" s="108">
        <f t="shared" si="85"/>
        <v>0</v>
      </c>
    </row>
    <row r="2700" spans="1:16" hidden="1" x14ac:dyDescent="0.3">
      <c r="A2700" s="71" t="s">
        <v>163</v>
      </c>
      <c r="B2700" s="71" t="s">
        <v>12</v>
      </c>
      <c r="C2700" s="71" t="s">
        <v>55</v>
      </c>
      <c r="D2700" s="71" t="s">
        <v>73</v>
      </c>
      <c r="E2700" s="72" t="s">
        <v>37</v>
      </c>
      <c r="F2700" s="72" t="s">
        <v>26</v>
      </c>
      <c r="G2700" s="73">
        <v>5</v>
      </c>
      <c r="H2700" s="73">
        <v>106.38</v>
      </c>
      <c r="I2700" s="73">
        <v>0</v>
      </c>
      <c r="J2700" s="73">
        <v>0</v>
      </c>
      <c r="K2700" s="73">
        <v>5</v>
      </c>
      <c r="L2700" s="73">
        <v>106.38</v>
      </c>
      <c r="N2700" s="108">
        <f t="shared" si="84"/>
        <v>0</v>
      </c>
      <c r="O2700" s="108">
        <f t="shared" si="84"/>
        <v>0</v>
      </c>
      <c r="P2700" s="108">
        <f t="shared" si="85"/>
        <v>0</v>
      </c>
    </row>
    <row r="2701" spans="1:16" hidden="1" x14ac:dyDescent="0.3">
      <c r="A2701" s="71" t="s">
        <v>161</v>
      </c>
      <c r="B2701" s="71" t="s">
        <v>57</v>
      </c>
      <c r="C2701" s="71" t="s">
        <v>55</v>
      </c>
      <c r="D2701" s="71" t="s">
        <v>50</v>
      </c>
      <c r="E2701" s="72" t="s">
        <v>31</v>
      </c>
      <c r="F2701" s="72" t="s">
        <v>21</v>
      </c>
      <c r="G2701" s="73">
        <v>1</v>
      </c>
      <c r="H2701" s="73">
        <v>106.26</v>
      </c>
      <c r="I2701" s="73">
        <v>0</v>
      </c>
      <c r="J2701" s="73">
        <v>0</v>
      </c>
      <c r="K2701" s="73">
        <v>1</v>
      </c>
      <c r="L2701" s="73">
        <v>106.26</v>
      </c>
      <c r="N2701" s="108">
        <f t="shared" si="84"/>
        <v>0</v>
      </c>
      <c r="O2701" s="108">
        <f t="shared" si="84"/>
        <v>0</v>
      </c>
      <c r="P2701" s="108">
        <f t="shared" si="85"/>
        <v>0</v>
      </c>
    </row>
    <row r="2702" spans="1:16" hidden="1" x14ac:dyDescent="0.3">
      <c r="A2702" s="71" t="s">
        <v>163</v>
      </c>
      <c r="B2702" s="71" t="s">
        <v>57</v>
      </c>
      <c r="C2702" s="71" t="s">
        <v>17</v>
      </c>
      <c r="D2702" s="71" t="s">
        <v>50</v>
      </c>
      <c r="E2702" s="72" t="s">
        <v>41</v>
      </c>
      <c r="F2702" s="72" t="s">
        <v>26</v>
      </c>
      <c r="G2702" s="73">
        <v>13</v>
      </c>
      <c r="H2702" s="73">
        <v>106.18</v>
      </c>
      <c r="I2702" s="73">
        <v>3</v>
      </c>
      <c r="J2702" s="73">
        <v>40.08</v>
      </c>
      <c r="K2702" s="73">
        <v>10</v>
      </c>
      <c r="L2702" s="73">
        <v>66.099999999999994</v>
      </c>
      <c r="N2702" s="108">
        <f t="shared" si="84"/>
        <v>0</v>
      </c>
      <c r="O2702" s="108">
        <f t="shared" si="84"/>
        <v>0</v>
      </c>
      <c r="P2702" s="108">
        <f t="shared" si="85"/>
        <v>0</v>
      </c>
    </row>
    <row r="2703" spans="1:16" hidden="1" x14ac:dyDescent="0.3">
      <c r="A2703" s="71" t="s">
        <v>144</v>
      </c>
      <c r="B2703" s="71" t="s">
        <v>12</v>
      </c>
      <c r="C2703" s="71" t="s">
        <v>55</v>
      </c>
      <c r="D2703" s="71" t="s">
        <v>47</v>
      </c>
      <c r="E2703" s="72" t="s">
        <v>40</v>
      </c>
      <c r="F2703" s="72" t="s">
        <v>4</v>
      </c>
      <c r="G2703" s="73">
        <v>1</v>
      </c>
      <c r="H2703" s="73">
        <v>106.01</v>
      </c>
      <c r="I2703" s="73">
        <v>0</v>
      </c>
      <c r="J2703" s="73">
        <v>0</v>
      </c>
      <c r="K2703" s="73">
        <v>1</v>
      </c>
      <c r="L2703" s="73">
        <v>106.01</v>
      </c>
      <c r="N2703" s="108">
        <f t="shared" si="84"/>
        <v>0</v>
      </c>
      <c r="O2703" s="108">
        <f t="shared" si="84"/>
        <v>0</v>
      </c>
      <c r="P2703" s="108">
        <f t="shared" si="85"/>
        <v>0</v>
      </c>
    </row>
    <row r="2704" spans="1:16" hidden="1" x14ac:dyDescent="0.3">
      <c r="A2704" s="71" t="s">
        <v>140</v>
      </c>
      <c r="B2704" s="71" t="s">
        <v>57</v>
      </c>
      <c r="C2704" s="71" t="s">
        <v>13</v>
      </c>
      <c r="D2704" s="71" t="s">
        <v>82</v>
      </c>
      <c r="E2704" s="72" t="s">
        <v>37</v>
      </c>
      <c r="F2704" s="72" t="s">
        <v>21</v>
      </c>
      <c r="G2704" s="73">
        <v>6</v>
      </c>
      <c r="H2704" s="73">
        <v>106</v>
      </c>
      <c r="I2704" s="73">
        <v>0</v>
      </c>
      <c r="J2704" s="73">
        <v>0</v>
      </c>
      <c r="K2704" s="73">
        <v>6</v>
      </c>
      <c r="L2704" s="73">
        <v>106</v>
      </c>
      <c r="N2704" s="108">
        <f t="shared" si="84"/>
        <v>0</v>
      </c>
      <c r="O2704" s="108">
        <f t="shared" si="84"/>
        <v>0</v>
      </c>
      <c r="P2704" s="108">
        <f t="shared" si="85"/>
        <v>0</v>
      </c>
    </row>
    <row r="2705" spans="1:16" hidden="1" x14ac:dyDescent="0.3">
      <c r="A2705" s="71" t="s">
        <v>140</v>
      </c>
      <c r="B2705" s="71" t="s">
        <v>129</v>
      </c>
      <c r="C2705" s="71" t="s">
        <v>13</v>
      </c>
      <c r="D2705" s="71" t="s">
        <v>54</v>
      </c>
      <c r="E2705" s="72" t="s">
        <v>20</v>
      </c>
      <c r="F2705" s="72" t="s">
        <v>16</v>
      </c>
      <c r="G2705" s="73">
        <v>4</v>
      </c>
      <c r="H2705" s="73">
        <v>105.98</v>
      </c>
      <c r="I2705" s="73">
        <v>0</v>
      </c>
      <c r="J2705" s="73">
        <v>0</v>
      </c>
      <c r="K2705" s="73">
        <v>4</v>
      </c>
      <c r="L2705" s="73">
        <v>105.98</v>
      </c>
      <c r="N2705" s="108">
        <f t="shared" si="84"/>
        <v>0</v>
      </c>
      <c r="O2705" s="108">
        <f t="shared" si="84"/>
        <v>0</v>
      </c>
      <c r="P2705" s="108">
        <f t="shared" si="85"/>
        <v>0</v>
      </c>
    </row>
    <row r="2706" spans="1:16" hidden="1" x14ac:dyDescent="0.3">
      <c r="A2706" s="71" t="s">
        <v>140</v>
      </c>
      <c r="B2706" s="71" t="s">
        <v>57</v>
      </c>
      <c r="C2706" s="71" t="s">
        <v>13</v>
      </c>
      <c r="D2706" s="71" t="s">
        <v>72</v>
      </c>
      <c r="E2706" s="72" t="s">
        <v>40</v>
      </c>
      <c r="F2706" s="72" t="s">
        <v>4</v>
      </c>
      <c r="G2706" s="73">
        <v>1</v>
      </c>
      <c r="H2706" s="73">
        <v>105.89</v>
      </c>
      <c r="I2706" s="73">
        <v>0</v>
      </c>
      <c r="J2706" s="73">
        <v>0</v>
      </c>
      <c r="K2706" s="73">
        <v>1</v>
      </c>
      <c r="L2706" s="73">
        <v>105.89</v>
      </c>
      <c r="N2706" s="108">
        <f t="shared" si="84"/>
        <v>0</v>
      </c>
      <c r="O2706" s="108">
        <f t="shared" si="84"/>
        <v>0</v>
      </c>
      <c r="P2706" s="108">
        <f t="shared" si="85"/>
        <v>0</v>
      </c>
    </row>
    <row r="2707" spans="1:16" hidden="1" x14ac:dyDescent="0.3">
      <c r="A2707" s="71" t="s">
        <v>142</v>
      </c>
      <c r="B2707" s="71" t="s">
        <v>57</v>
      </c>
      <c r="C2707" s="71" t="s">
        <v>55</v>
      </c>
      <c r="D2707" s="71" t="s">
        <v>78</v>
      </c>
      <c r="E2707" s="72" t="s">
        <v>37</v>
      </c>
      <c r="F2707" s="72" t="s">
        <v>4</v>
      </c>
      <c r="G2707" s="73">
        <v>12</v>
      </c>
      <c r="H2707" s="73">
        <v>105.87</v>
      </c>
      <c r="I2707" s="73">
        <v>6</v>
      </c>
      <c r="J2707" s="73">
        <v>54.29</v>
      </c>
      <c r="K2707" s="73">
        <v>6</v>
      </c>
      <c r="L2707" s="73">
        <v>51.58</v>
      </c>
      <c r="N2707" s="108">
        <f t="shared" si="84"/>
        <v>0</v>
      </c>
      <c r="O2707" s="108">
        <f t="shared" si="84"/>
        <v>0</v>
      </c>
      <c r="P2707" s="108">
        <f t="shared" si="85"/>
        <v>0</v>
      </c>
    </row>
    <row r="2708" spans="1:16" hidden="1" x14ac:dyDescent="0.3">
      <c r="A2708" s="71" t="s">
        <v>163</v>
      </c>
      <c r="B2708" s="71" t="s">
        <v>57</v>
      </c>
      <c r="C2708" s="71" t="s">
        <v>55</v>
      </c>
      <c r="D2708" s="71" t="s">
        <v>73</v>
      </c>
      <c r="E2708" s="72" t="s">
        <v>41</v>
      </c>
      <c r="F2708" s="72" t="s">
        <v>16</v>
      </c>
      <c r="G2708" s="73">
        <v>13</v>
      </c>
      <c r="H2708" s="73">
        <v>105.81</v>
      </c>
      <c r="I2708" s="73">
        <v>2</v>
      </c>
      <c r="J2708" s="73">
        <v>20.5</v>
      </c>
      <c r="K2708" s="73">
        <v>11</v>
      </c>
      <c r="L2708" s="73">
        <v>85.31</v>
      </c>
      <c r="N2708" s="108">
        <f t="shared" ref="N2708:O2771" si="86">G2708-I2708-K2708</f>
        <v>0</v>
      </c>
      <c r="O2708" s="108">
        <f t="shared" si="86"/>
        <v>0</v>
      </c>
      <c r="P2708" s="108">
        <f t="shared" si="85"/>
        <v>0</v>
      </c>
    </row>
    <row r="2709" spans="1:16" hidden="1" x14ac:dyDescent="0.3">
      <c r="A2709" s="71" t="s">
        <v>161</v>
      </c>
      <c r="B2709" s="71" t="s">
        <v>57</v>
      </c>
      <c r="C2709" s="71" t="s">
        <v>55</v>
      </c>
      <c r="D2709" s="71" t="s">
        <v>86</v>
      </c>
      <c r="E2709" s="72" t="s">
        <v>20</v>
      </c>
      <c r="F2709" s="72" t="s">
        <v>21</v>
      </c>
      <c r="G2709" s="73">
        <v>5</v>
      </c>
      <c r="H2709" s="73">
        <v>105.71</v>
      </c>
      <c r="I2709" s="73">
        <v>1</v>
      </c>
      <c r="J2709" s="73">
        <v>49.88</v>
      </c>
      <c r="K2709" s="73">
        <v>4</v>
      </c>
      <c r="L2709" s="73">
        <v>55.83</v>
      </c>
      <c r="N2709" s="108">
        <f t="shared" si="86"/>
        <v>0</v>
      </c>
      <c r="O2709" s="108">
        <f t="shared" si="86"/>
        <v>0</v>
      </c>
      <c r="P2709" s="108">
        <f t="shared" si="85"/>
        <v>0</v>
      </c>
    </row>
    <row r="2710" spans="1:16" hidden="1" x14ac:dyDescent="0.3">
      <c r="A2710" s="71" t="s">
        <v>163</v>
      </c>
      <c r="B2710" s="71" t="s">
        <v>57</v>
      </c>
      <c r="C2710" s="71" t="s">
        <v>55</v>
      </c>
      <c r="D2710" s="71" t="s">
        <v>74</v>
      </c>
      <c r="E2710" s="72" t="s">
        <v>40</v>
      </c>
      <c r="F2710" s="72" t="s">
        <v>4</v>
      </c>
      <c r="G2710" s="73">
        <v>1</v>
      </c>
      <c r="H2710" s="73">
        <v>105.52</v>
      </c>
      <c r="I2710" s="73">
        <v>0</v>
      </c>
      <c r="J2710" s="73">
        <v>0</v>
      </c>
      <c r="K2710" s="73">
        <v>1</v>
      </c>
      <c r="L2710" s="73">
        <v>105.52</v>
      </c>
      <c r="N2710" s="108">
        <f t="shared" si="86"/>
        <v>0</v>
      </c>
      <c r="O2710" s="108">
        <f t="shared" si="86"/>
        <v>0</v>
      </c>
      <c r="P2710" s="108">
        <f t="shared" si="85"/>
        <v>0</v>
      </c>
    </row>
    <row r="2711" spans="1:16" hidden="1" x14ac:dyDescent="0.3">
      <c r="A2711" s="71" t="s">
        <v>152</v>
      </c>
      <c r="B2711" s="71" t="s">
        <v>57</v>
      </c>
      <c r="C2711" s="71" t="s">
        <v>55</v>
      </c>
      <c r="D2711" s="71" t="s">
        <v>85</v>
      </c>
      <c r="E2711" s="72" t="s">
        <v>24</v>
      </c>
      <c r="F2711" s="72" t="s">
        <v>4</v>
      </c>
      <c r="G2711" s="73">
        <v>3</v>
      </c>
      <c r="H2711" s="73">
        <v>105.52</v>
      </c>
      <c r="I2711" s="73">
        <v>1</v>
      </c>
      <c r="J2711" s="73">
        <v>13.72</v>
      </c>
      <c r="K2711" s="73">
        <v>2</v>
      </c>
      <c r="L2711" s="73">
        <v>91.8</v>
      </c>
      <c r="N2711" s="108">
        <f t="shared" si="86"/>
        <v>0</v>
      </c>
      <c r="O2711" s="108">
        <f t="shared" si="86"/>
        <v>0</v>
      </c>
      <c r="P2711" s="108">
        <f t="shared" si="85"/>
        <v>0</v>
      </c>
    </row>
    <row r="2712" spans="1:16" hidden="1" x14ac:dyDescent="0.3">
      <c r="A2712" s="71" t="s">
        <v>142</v>
      </c>
      <c r="B2712" s="71" t="s">
        <v>57</v>
      </c>
      <c r="C2712" s="71" t="s">
        <v>55</v>
      </c>
      <c r="D2712" s="71" t="s">
        <v>88</v>
      </c>
      <c r="E2712" s="72" t="s">
        <v>41</v>
      </c>
      <c r="F2712" s="72" t="s">
        <v>16</v>
      </c>
      <c r="G2712" s="73">
        <v>10</v>
      </c>
      <c r="H2712" s="73">
        <v>105.49</v>
      </c>
      <c r="I2712" s="73">
        <v>0</v>
      </c>
      <c r="J2712" s="73">
        <v>0</v>
      </c>
      <c r="K2712" s="73">
        <v>10</v>
      </c>
      <c r="L2712" s="73">
        <v>105.49</v>
      </c>
      <c r="N2712" s="108">
        <f t="shared" si="86"/>
        <v>0</v>
      </c>
      <c r="O2712" s="108">
        <f t="shared" si="86"/>
        <v>0</v>
      </c>
      <c r="P2712" s="108">
        <f t="shared" si="85"/>
        <v>0</v>
      </c>
    </row>
    <row r="2713" spans="1:16" hidden="1" x14ac:dyDescent="0.3">
      <c r="A2713" s="71" t="s">
        <v>161</v>
      </c>
      <c r="B2713" s="71" t="s">
        <v>129</v>
      </c>
      <c r="C2713" s="71" t="s">
        <v>55</v>
      </c>
      <c r="D2713" s="71" t="s">
        <v>47</v>
      </c>
      <c r="E2713" s="72" t="s">
        <v>18</v>
      </c>
      <c r="F2713" s="72" t="s">
        <v>16</v>
      </c>
      <c r="G2713" s="73">
        <v>14</v>
      </c>
      <c r="H2713" s="73">
        <v>105.42</v>
      </c>
      <c r="I2713" s="73">
        <v>0</v>
      </c>
      <c r="J2713" s="73">
        <v>0</v>
      </c>
      <c r="K2713" s="73">
        <v>14</v>
      </c>
      <c r="L2713" s="73">
        <v>105.42</v>
      </c>
      <c r="N2713" s="108">
        <f t="shared" si="86"/>
        <v>0</v>
      </c>
      <c r="O2713" s="108">
        <f t="shared" si="86"/>
        <v>0</v>
      </c>
      <c r="P2713" s="108">
        <f t="shared" si="85"/>
        <v>0</v>
      </c>
    </row>
    <row r="2714" spans="1:16" hidden="1" x14ac:dyDescent="0.3">
      <c r="A2714" s="71" t="s">
        <v>132</v>
      </c>
      <c r="B2714" s="71" t="s">
        <v>12</v>
      </c>
      <c r="C2714" s="71" t="s">
        <v>13</v>
      </c>
      <c r="D2714" s="71" t="s">
        <v>46</v>
      </c>
      <c r="E2714" s="72" t="s">
        <v>15</v>
      </c>
      <c r="F2714" s="72" t="s">
        <v>26</v>
      </c>
      <c r="G2714" s="73">
        <v>1</v>
      </c>
      <c r="H2714" s="73">
        <v>105.31</v>
      </c>
      <c r="I2714" s="73">
        <v>1</v>
      </c>
      <c r="J2714" s="73">
        <v>105.31</v>
      </c>
      <c r="K2714" s="73">
        <v>0</v>
      </c>
      <c r="L2714" s="73">
        <v>0</v>
      </c>
      <c r="N2714" s="108">
        <f t="shared" si="86"/>
        <v>0</v>
      </c>
      <c r="O2714" s="108">
        <f t="shared" si="86"/>
        <v>0</v>
      </c>
      <c r="P2714" s="108">
        <f t="shared" si="85"/>
        <v>0</v>
      </c>
    </row>
    <row r="2715" spans="1:16" hidden="1" x14ac:dyDescent="0.3">
      <c r="A2715" s="71" t="s">
        <v>163</v>
      </c>
      <c r="B2715" s="71" t="s">
        <v>12</v>
      </c>
      <c r="C2715" s="71" t="s">
        <v>55</v>
      </c>
      <c r="D2715" s="71" t="s">
        <v>93</v>
      </c>
      <c r="E2715" s="72" t="s">
        <v>20</v>
      </c>
      <c r="F2715" s="72" t="s">
        <v>26</v>
      </c>
      <c r="G2715" s="73">
        <v>5</v>
      </c>
      <c r="H2715" s="73">
        <v>105.19</v>
      </c>
      <c r="I2715" s="73">
        <v>1</v>
      </c>
      <c r="J2715" s="73">
        <v>27.72</v>
      </c>
      <c r="K2715" s="73">
        <v>4</v>
      </c>
      <c r="L2715" s="73">
        <v>77.47</v>
      </c>
      <c r="N2715" s="108">
        <f t="shared" si="86"/>
        <v>0</v>
      </c>
      <c r="O2715" s="108">
        <f t="shared" si="86"/>
        <v>0</v>
      </c>
      <c r="P2715" s="108">
        <f t="shared" si="85"/>
        <v>0</v>
      </c>
    </row>
    <row r="2716" spans="1:16" hidden="1" x14ac:dyDescent="0.3">
      <c r="A2716" s="71" t="s">
        <v>132</v>
      </c>
      <c r="B2716" s="71" t="s">
        <v>12</v>
      </c>
      <c r="C2716" s="71" t="s">
        <v>13</v>
      </c>
      <c r="D2716" s="71" t="s">
        <v>87</v>
      </c>
      <c r="E2716" s="72" t="s">
        <v>31</v>
      </c>
      <c r="F2716" s="72" t="s">
        <v>4</v>
      </c>
      <c r="G2716" s="73">
        <v>13</v>
      </c>
      <c r="H2716" s="73">
        <v>105.09</v>
      </c>
      <c r="I2716" s="73">
        <v>8</v>
      </c>
      <c r="J2716" s="73">
        <v>58.83</v>
      </c>
      <c r="K2716" s="73">
        <v>5</v>
      </c>
      <c r="L2716" s="73">
        <v>46.26</v>
      </c>
      <c r="N2716" s="108">
        <f t="shared" si="86"/>
        <v>0</v>
      </c>
      <c r="O2716" s="108">
        <f t="shared" si="86"/>
        <v>0</v>
      </c>
      <c r="P2716" s="108">
        <f t="shared" si="85"/>
        <v>0</v>
      </c>
    </row>
    <row r="2717" spans="1:16" hidden="1" x14ac:dyDescent="0.3">
      <c r="A2717" s="71" t="s">
        <v>159</v>
      </c>
      <c r="B2717" s="71" t="s">
        <v>12</v>
      </c>
      <c r="C2717" s="71" t="s">
        <v>55</v>
      </c>
      <c r="D2717" s="71" t="s">
        <v>60</v>
      </c>
      <c r="E2717" s="72" t="s">
        <v>28</v>
      </c>
      <c r="F2717" s="72" t="s">
        <v>26</v>
      </c>
      <c r="G2717" s="73">
        <v>4</v>
      </c>
      <c r="H2717" s="73">
        <v>104.98</v>
      </c>
      <c r="I2717" s="73">
        <v>1</v>
      </c>
      <c r="J2717" s="73">
        <v>17.23</v>
      </c>
      <c r="K2717" s="73">
        <v>3</v>
      </c>
      <c r="L2717" s="73">
        <v>87.75</v>
      </c>
      <c r="N2717" s="108">
        <f t="shared" si="86"/>
        <v>0</v>
      </c>
      <c r="O2717" s="108">
        <f t="shared" si="86"/>
        <v>0</v>
      </c>
      <c r="P2717" s="108">
        <f t="shared" si="85"/>
        <v>0</v>
      </c>
    </row>
    <row r="2718" spans="1:16" hidden="1" x14ac:dyDescent="0.3">
      <c r="A2718" s="71" t="s">
        <v>134</v>
      </c>
      <c r="B2718" s="71" t="s">
        <v>12</v>
      </c>
      <c r="C2718" s="71" t="s">
        <v>13</v>
      </c>
      <c r="D2718" s="71" t="s">
        <v>95</v>
      </c>
      <c r="E2718" s="72" t="s">
        <v>25</v>
      </c>
      <c r="F2718" s="72" t="s">
        <v>21</v>
      </c>
      <c r="G2718" s="73">
        <v>9</v>
      </c>
      <c r="H2718" s="73">
        <v>104.88</v>
      </c>
      <c r="I2718" s="73">
        <v>2</v>
      </c>
      <c r="J2718" s="73">
        <v>11.75</v>
      </c>
      <c r="K2718" s="73">
        <v>7</v>
      </c>
      <c r="L2718" s="73">
        <v>93.13</v>
      </c>
      <c r="N2718" s="108">
        <f t="shared" si="86"/>
        <v>0</v>
      </c>
      <c r="O2718" s="108">
        <f t="shared" si="86"/>
        <v>0</v>
      </c>
      <c r="P2718" s="108">
        <f t="shared" si="85"/>
        <v>0</v>
      </c>
    </row>
    <row r="2719" spans="1:16" hidden="1" x14ac:dyDescent="0.3">
      <c r="A2719" s="71" t="s">
        <v>140</v>
      </c>
      <c r="B2719" s="71" t="s">
        <v>57</v>
      </c>
      <c r="C2719" s="71" t="s">
        <v>13</v>
      </c>
      <c r="D2719" s="71" t="s">
        <v>63</v>
      </c>
      <c r="E2719" s="72" t="s">
        <v>37</v>
      </c>
      <c r="F2719" s="72" t="s">
        <v>16</v>
      </c>
      <c r="G2719" s="73">
        <v>5</v>
      </c>
      <c r="H2719" s="73">
        <v>104.88</v>
      </c>
      <c r="I2719" s="73">
        <v>0</v>
      </c>
      <c r="J2719" s="73">
        <v>0</v>
      </c>
      <c r="K2719" s="73">
        <v>5</v>
      </c>
      <c r="L2719" s="73">
        <v>104.88</v>
      </c>
      <c r="N2719" s="108">
        <f t="shared" si="86"/>
        <v>0</v>
      </c>
      <c r="O2719" s="108">
        <f t="shared" si="86"/>
        <v>0</v>
      </c>
      <c r="P2719" s="108">
        <f t="shared" si="85"/>
        <v>0</v>
      </c>
    </row>
    <row r="2720" spans="1:16" hidden="1" x14ac:dyDescent="0.3">
      <c r="A2720" s="71" t="s">
        <v>132</v>
      </c>
      <c r="B2720" s="71" t="s">
        <v>12</v>
      </c>
      <c r="C2720" s="71" t="s">
        <v>22</v>
      </c>
      <c r="D2720" s="71" t="s">
        <v>67</v>
      </c>
      <c r="E2720" s="72" t="s">
        <v>37</v>
      </c>
      <c r="F2720" s="72" t="s">
        <v>26</v>
      </c>
      <c r="G2720" s="73">
        <v>1</v>
      </c>
      <c r="H2720" s="73">
        <v>104.87</v>
      </c>
      <c r="I2720" s="73">
        <v>0</v>
      </c>
      <c r="J2720" s="73">
        <v>0</v>
      </c>
      <c r="K2720" s="73">
        <v>1</v>
      </c>
      <c r="L2720" s="73">
        <v>104.87</v>
      </c>
      <c r="N2720" s="108">
        <f t="shared" si="86"/>
        <v>0</v>
      </c>
      <c r="O2720" s="108">
        <f t="shared" si="86"/>
        <v>0</v>
      </c>
      <c r="P2720" s="108">
        <f t="shared" si="85"/>
        <v>0</v>
      </c>
    </row>
    <row r="2721" spans="1:16" hidden="1" x14ac:dyDescent="0.3">
      <c r="A2721" s="71" t="s">
        <v>149</v>
      </c>
      <c r="B2721" s="71" t="s">
        <v>12</v>
      </c>
      <c r="C2721" s="71" t="s">
        <v>55</v>
      </c>
      <c r="D2721" s="71" t="s">
        <v>77</v>
      </c>
      <c r="E2721" s="72" t="s">
        <v>25</v>
      </c>
      <c r="F2721" s="72" t="s">
        <v>26</v>
      </c>
      <c r="G2721" s="73">
        <v>1</v>
      </c>
      <c r="H2721" s="73">
        <v>104.87</v>
      </c>
      <c r="I2721" s="73">
        <v>0</v>
      </c>
      <c r="J2721" s="73">
        <v>0</v>
      </c>
      <c r="K2721" s="73">
        <v>1</v>
      </c>
      <c r="L2721" s="73">
        <v>104.87</v>
      </c>
      <c r="N2721" s="108">
        <f t="shared" si="86"/>
        <v>0</v>
      </c>
      <c r="O2721" s="108">
        <f t="shared" si="86"/>
        <v>0</v>
      </c>
      <c r="P2721" s="108">
        <f t="shared" si="85"/>
        <v>0</v>
      </c>
    </row>
    <row r="2722" spans="1:16" hidden="1" x14ac:dyDescent="0.3">
      <c r="A2722" s="71" t="s">
        <v>142</v>
      </c>
      <c r="B2722" s="71" t="s">
        <v>12</v>
      </c>
      <c r="C2722" s="71" t="s">
        <v>13</v>
      </c>
      <c r="D2722" s="71" t="s">
        <v>60</v>
      </c>
      <c r="E2722" s="72" t="s">
        <v>28</v>
      </c>
      <c r="F2722" s="72" t="s">
        <v>16</v>
      </c>
      <c r="G2722" s="73">
        <v>3</v>
      </c>
      <c r="H2722" s="73">
        <v>104.82</v>
      </c>
      <c r="I2722" s="73">
        <v>0</v>
      </c>
      <c r="J2722" s="73">
        <v>0</v>
      </c>
      <c r="K2722" s="73">
        <v>3</v>
      </c>
      <c r="L2722" s="73">
        <v>104.82</v>
      </c>
      <c r="N2722" s="108">
        <f t="shared" si="86"/>
        <v>0</v>
      </c>
      <c r="O2722" s="108">
        <f t="shared" si="86"/>
        <v>0</v>
      </c>
      <c r="P2722" s="108">
        <f t="shared" si="85"/>
        <v>0</v>
      </c>
    </row>
    <row r="2723" spans="1:16" hidden="1" x14ac:dyDescent="0.3">
      <c r="A2723" s="71" t="s">
        <v>140</v>
      </c>
      <c r="B2723" s="71" t="s">
        <v>57</v>
      </c>
      <c r="C2723" s="71" t="s">
        <v>13</v>
      </c>
      <c r="D2723" s="71" t="s">
        <v>98</v>
      </c>
      <c r="E2723" s="72" t="s">
        <v>28</v>
      </c>
      <c r="F2723" s="72" t="s">
        <v>16</v>
      </c>
      <c r="G2723" s="73">
        <v>3</v>
      </c>
      <c r="H2723" s="73">
        <v>104.66</v>
      </c>
      <c r="I2723" s="73">
        <v>0</v>
      </c>
      <c r="J2723" s="73">
        <v>0</v>
      </c>
      <c r="K2723" s="73">
        <v>3</v>
      </c>
      <c r="L2723" s="73">
        <v>104.66</v>
      </c>
      <c r="N2723" s="108">
        <f t="shared" si="86"/>
        <v>0</v>
      </c>
      <c r="O2723" s="108">
        <f t="shared" si="86"/>
        <v>0</v>
      </c>
      <c r="P2723" s="108">
        <f t="shared" si="85"/>
        <v>0</v>
      </c>
    </row>
    <row r="2724" spans="1:16" hidden="1" x14ac:dyDescent="0.3">
      <c r="A2724" s="71" t="s">
        <v>142</v>
      </c>
      <c r="B2724" s="71" t="s">
        <v>12</v>
      </c>
      <c r="C2724" s="71" t="s">
        <v>13</v>
      </c>
      <c r="D2724" s="71" t="s">
        <v>103</v>
      </c>
      <c r="E2724" s="72" t="s">
        <v>24</v>
      </c>
      <c r="F2724" s="72" t="s">
        <v>16</v>
      </c>
      <c r="G2724" s="73">
        <v>3</v>
      </c>
      <c r="H2724" s="73">
        <v>104.62</v>
      </c>
      <c r="I2724" s="73">
        <v>1</v>
      </c>
      <c r="J2724" s="73">
        <v>30.5</v>
      </c>
      <c r="K2724" s="73">
        <v>2</v>
      </c>
      <c r="L2724" s="73">
        <v>74.12</v>
      </c>
      <c r="N2724" s="108">
        <f t="shared" si="86"/>
        <v>0</v>
      </c>
      <c r="O2724" s="108">
        <f t="shared" si="86"/>
        <v>0</v>
      </c>
      <c r="P2724" s="108">
        <f t="shared" si="85"/>
        <v>0</v>
      </c>
    </row>
    <row r="2725" spans="1:16" hidden="1" x14ac:dyDescent="0.3">
      <c r="A2725" s="71" t="s">
        <v>132</v>
      </c>
      <c r="B2725" s="71" t="s">
        <v>12</v>
      </c>
      <c r="C2725" s="71" t="s">
        <v>13</v>
      </c>
      <c r="D2725" s="71" t="s">
        <v>92</v>
      </c>
      <c r="E2725" s="72" t="s">
        <v>28</v>
      </c>
      <c r="F2725" s="72" t="s">
        <v>16</v>
      </c>
      <c r="G2725" s="73">
        <v>5</v>
      </c>
      <c r="H2725" s="73">
        <v>104.47</v>
      </c>
      <c r="I2725" s="73">
        <v>2</v>
      </c>
      <c r="J2725" s="73">
        <v>55.5</v>
      </c>
      <c r="K2725" s="73">
        <v>3</v>
      </c>
      <c r="L2725" s="73">
        <v>48.97</v>
      </c>
      <c r="N2725" s="108">
        <f t="shared" si="86"/>
        <v>0</v>
      </c>
      <c r="O2725" s="108">
        <f t="shared" si="86"/>
        <v>0</v>
      </c>
      <c r="P2725" s="108">
        <f t="shared" si="85"/>
        <v>0</v>
      </c>
    </row>
    <row r="2726" spans="1:16" hidden="1" x14ac:dyDescent="0.3">
      <c r="A2726" s="71" t="s">
        <v>154</v>
      </c>
      <c r="B2726" s="71" t="s">
        <v>12</v>
      </c>
      <c r="C2726" s="71" t="s">
        <v>55</v>
      </c>
      <c r="D2726" s="71" t="s">
        <v>87</v>
      </c>
      <c r="E2726" s="72" t="s">
        <v>24</v>
      </c>
      <c r="F2726" s="72" t="s">
        <v>21</v>
      </c>
      <c r="G2726" s="73">
        <v>5</v>
      </c>
      <c r="H2726" s="73">
        <v>104.46</v>
      </c>
      <c r="I2726" s="73">
        <v>3</v>
      </c>
      <c r="J2726" s="73">
        <v>27.57</v>
      </c>
      <c r="K2726" s="73">
        <v>2</v>
      </c>
      <c r="L2726" s="73">
        <v>76.89</v>
      </c>
      <c r="N2726" s="108">
        <f t="shared" si="86"/>
        <v>0</v>
      </c>
      <c r="O2726" s="108">
        <f t="shared" si="86"/>
        <v>0</v>
      </c>
      <c r="P2726" s="108">
        <f t="shared" si="85"/>
        <v>0</v>
      </c>
    </row>
    <row r="2727" spans="1:16" hidden="1" x14ac:dyDescent="0.3">
      <c r="A2727" s="71" t="s">
        <v>140</v>
      </c>
      <c r="B2727" s="71" t="s">
        <v>12</v>
      </c>
      <c r="C2727" s="71" t="s">
        <v>13</v>
      </c>
      <c r="D2727" s="71" t="s">
        <v>52</v>
      </c>
      <c r="E2727" s="72" t="s">
        <v>37</v>
      </c>
      <c r="F2727" s="72" t="s">
        <v>16</v>
      </c>
      <c r="G2727" s="73">
        <v>5</v>
      </c>
      <c r="H2727" s="73">
        <v>104.21</v>
      </c>
      <c r="I2727" s="73">
        <v>0</v>
      </c>
      <c r="J2727" s="73">
        <v>0</v>
      </c>
      <c r="K2727" s="73">
        <v>5</v>
      </c>
      <c r="L2727" s="73">
        <v>104.21</v>
      </c>
      <c r="N2727" s="108">
        <f t="shared" si="86"/>
        <v>0</v>
      </c>
      <c r="O2727" s="108">
        <f t="shared" si="86"/>
        <v>0</v>
      </c>
      <c r="P2727" s="108">
        <f t="shared" si="85"/>
        <v>0</v>
      </c>
    </row>
    <row r="2728" spans="1:16" hidden="1" x14ac:dyDescent="0.3">
      <c r="A2728" s="71" t="s">
        <v>142</v>
      </c>
      <c r="B2728" s="71" t="s">
        <v>12</v>
      </c>
      <c r="C2728" s="71" t="s">
        <v>13</v>
      </c>
      <c r="D2728" s="71" t="s">
        <v>59</v>
      </c>
      <c r="E2728" s="72" t="s">
        <v>24</v>
      </c>
      <c r="F2728" s="72" t="s">
        <v>4</v>
      </c>
      <c r="G2728" s="73">
        <v>3</v>
      </c>
      <c r="H2728" s="73">
        <v>104.16</v>
      </c>
      <c r="I2728" s="73">
        <v>1</v>
      </c>
      <c r="J2728" s="73">
        <v>30.88</v>
      </c>
      <c r="K2728" s="73">
        <v>2</v>
      </c>
      <c r="L2728" s="73">
        <v>73.28</v>
      </c>
      <c r="N2728" s="108">
        <f t="shared" si="86"/>
        <v>0</v>
      </c>
      <c r="O2728" s="108">
        <f t="shared" si="86"/>
        <v>0</v>
      </c>
      <c r="P2728" s="108">
        <f t="shared" si="85"/>
        <v>0</v>
      </c>
    </row>
    <row r="2729" spans="1:16" hidden="1" x14ac:dyDescent="0.3">
      <c r="A2729" s="71" t="s">
        <v>132</v>
      </c>
      <c r="B2729" s="71" t="s">
        <v>57</v>
      </c>
      <c r="C2729" s="71" t="s">
        <v>13</v>
      </c>
      <c r="D2729" s="71" t="s">
        <v>19</v>
      </c>
      <c r="E2729" s="72" t="s">
        <v>37</v>
      </c>
      <c r="F2729" s="72" t="s">
        <v>16</v>
      </c>
      <c r="G2729" s="73">
        <v>1</v>
      </c>
      <c r="H2729" s="73">
        <v>104.11</v>
      </c>
      <c r="I2729" s="73">
        <v>0</v>
      </c>
      <c r="J2729" s="73">
        <v>0</v>
      </c>
      <c r="K2729" s="73">
        <v>1</v>
      </c>
      <c r="L2729" s="73">
        <v>104.11</v>
      </c>
      <c r="N2729" s="108">
        <f t="shared" si="86"/>
        <v>0</v>
      </c>
      <c r="O2729" s="108">
        <f t="shared" si="86"/>
        <v>0</v>
      </c>
      <c r="P2729" s="108">
        <f t="shared" si="85"/>
        <v>0</v>
      </c>
    </row>
    <row r="2730" spans="1:16" hidden="1" x14ac:dyDescent="0.3">
      <c r="A2730" s="71" t="s">
        <v>142</v>
      </c>
      <c r="B2730" s="71" t="s">
        <v>57</v>
      </c>
      <c r="C2730" s="71" t="s">
        <v>55</v>
      </c>
      <c r="D2730" s="71" t="s">
        <v>87</v>
      </c>
      <c r="E2730" s="72" t="s">
        <v>31</v>
      </c>
      <c r="F2730" s="72" t="s">
        <v>26</v>
      </c>
      <c r="G2730" s="73">
        <v>4</v>
      </c>
      <c r="H2730" s="73">
        <v>104.09</v>
      </c>
      <c r="I2730" s="73">
        <v>0</v>
      </c>
      <c r="J2730" s="73">
        <v>0</v>
      </c>
      <c r="K2730" s="73">
        <v>4</v>
      </c>
      <c r="L2730" s="73">
        <v>104.09</v>
      </c>
      <c r="N2730" s="108">
        <f t="shared" si="86"/>
        <v>0</v>
      </c>
      <c r="O2730" s="108">
        <f t="shared" si="86"/>
        <v>0</v>
      </c>
      <c r="P2730" s="108">
        <f t="shared" si="85"/>
        <v>0</v>
      </c>
    </row>
    <row r="2731" spans="1:16" hidden="1" x14ac:dyDescent="0.3">
      <c r="A2731" s="71" t="s">
        <v>131</v>
      </c>
      <c r="B2731" s="71" t="s">
        <v>57</v>
      </c>
      <c r="C2731" s="71" t="s">
        <v>22</v>
      </c>
      <c r="D2731" s="71" t="s">
        <v>36</v>
      </c>
      <c r="E2731" s="72" t="s">
        <v>24</v>
      </c>
      <c r="F2731" s="72" t="s">
        <v>4</v>
      </c>
      <c r="G2731" s="73">
        <v>4</v>
      </c>
      <c r="H2731" s="73">
        <v>104.08</v>
      </c>
      <c r="I2731" s="73">
        <v>2</v>
      </c>
      <c r="J2731" s="73">
        <v>11.96</v>
      </c>
      <c r="K2731" s="73">
        <v>2</v>
      </c>
      <c r="L2731" s="73">
        <v>92.12</v>
      </c>
      <c r="N2731" s="108">
        <f t="shared" si="86"/>
        <v>0</v>
      </c>
      <c r="O2731" s="108">
        <f t="shared" si="86"/>
        <v>0</v>
      </c>
      <c r="P2731" s="108">
        <f t="shared" si="85"/>
        <v>0</v>
      </c>
    </row>
    <row r="2732" spans="1:16" hidden="1" x14ac:dyDescent="0.3">
      <c r="A2732" s="71" t="s">
        <v>161</v>
      </c>
      <c r="B2732" s="71" t="s">
        <v>12</v>
      </c>
      <c r="C2732" s="71" t="s">
        <v>13</v>
      </c>
      <c r="D2732" s="71" t="s">
        <v>23</v>
      </c>
      <c r="E2732" s="72" t="s">
        <v>24</v>
      </c>
      <c r="F2732" s="72" t="s">
        <v>4</v>
      </c>
      <c r="G2732" s="73">
        <v>3</v>
      </c>
      <c r="H2732" s="73">
        <v>104.03</v>
      </c>
      <c r="I2732" s="73">
        <v>1</v>
      </c>
      <c r="J2732" s="73">
        <v>23.54</v>
      </c>
      <c r="K2732" s="73">
        <v>2</v>
      </c>
      <c r="L2732" s="73">
        <v>80.489999999999995</v>
      </c>
      <c r="N2732" s="108">
        <f t="shared" si="86"/>
        <v>0</v>
      </c>
      <c r="O2732" s="108">
        <f t="shared" si="86"/>
        <v>0</v>
      </c>
      <c r="P2732" s="108">
        <f t="shared" si="85"/>
        <v>0</v>
      </c>
    </row>
    <row r="2733" spans="1:16" hidden="1" x14ac:dyDescent="0.3">
      <c r="A2733" s="71" t="s">
        <v>132</v>
      </c>
      <c r="B2733" s="71" t="s">
        <v>12</v>
      </c>
      <c r="C2733" s="71" t="s">
        <v>13</v>
      </c>
      <c r="D2733" s="71" t="s">
        <v>35</v>
      </c>
      <c r="E2733" s="72" t="s">
        <v>31</v>
      </c>
      <c r="F2733" s="72" t="s">
        <v>26</v>
      </c>
      <c r="G2733" s="73">
        <v>10</v>
      </c>
      <c r="H2733" s="73">
        <v>104.01</v>
      </c>
      <c r="I2733" s="73">
        <v>5</v>
      </c>
      <c r="J2733" s="73">
        <v>61.06</v>
      </c>
      <c r="K2733" s="73">
        <v>5</v>
      </c>
      <c r="L2733" s="73">
        <v>42.95</v>
      </c>
      <c r="N2733" s="108">
        <f t="shared" si="86"/>
        <v>0</v>
      </c>
      <c r="O2733" s="108">
        <f t="shared" si="86"/>
        <v>0</v>
      </c>
      <c r="P2733" s="108">
        <f t="shared" si="85"/>
        <v>0</v>
      </c>
    </row>
    <row r="2734" spans="1:16" hidden="1" x14ac:dyDescent="0.3">
      <c r="A2734" s="71" t="s">
        <v>132</v>
      </c>
      <c r="B2734" s="71" t="s">
        <v>57</v>
      </c>
      <c r="C2734" s="71" t="s">
        <v>13</v>
      </c>
      <c r="D2734" s="71" t="s">
        <v>95</v>
      </c>
      <c r="E2734" s="72" t="s">
        <v>31</v>
      </c>
      <c r="F2734" s="72" t="s">
        <v>26</v>
      </c>
      <c r="G2734" s="73">
        <v>8</v>
      </c>
      <c r="H2734" s="73">
        <v>103.91</v>
      </c>
      <c r="I2734" s="73">
        <v>3</v>
      </c>
      <c r="J2734" s="73">
        <v>31.86</v>
      </c>
      <c r="K2734" s="73">
        <v>5</v>
      </c>
      <c r="L2734" s="73">
        <v>72.05</v>
      </c>
      <c r="N2734" s="108">
        <f t="shared" si="86"/>
        <v>0</v>
      </c>
      <c r="O2734" s="108">
        <f t="shared" si="86"/>
        <v>0</v>
      </c>
      <c r="P2734" s="108">
        <f t="shared" si="85"/>
        <v>0</v>
      </c>
    </row>
    <row r="2735" spans="1:16" hidden="1" x14ac:dyDescent="0.3">
      <c r="A2735" s="71" t="s">
        <v>161</v>
      </c>
      <c r="B2735" s="71" t="s">
        <v>12</v>
      </c>
      <c r="C2735" s="71" t="s">
        <v>55</v>
      </c>
      <c r="D2735" s="71" t="s">
        <v>60</v>
      </c>
      <c r="E2735" s="72" t="s">
        <v>5</v>
      </c>
      <c r="F2735" s="72" t="s">
        <v>26</v>
      </c>
      <c r="G2735" s="73">
        <v>41</v>
      </c>
      <c r="H2735" s="73">
        <v>103.9</v>
      </c>
      <c r="I2735" s="73">
        <v>0</v>
      </c>
      <c r="J2735" s="73">
        <v>0</v>
      </c>
      <c r="K2735" s="73">
        <v>41</v>
      </c>
      <c r="L2735" s="73">
        <v>103.9</v>
      </c>
      <c r="N2735" s="108">
        <f t="shared" si="86"/>
        <v>0</v>
      </c>
      <c r="O2735" s="108">
        <f t="shared" si="86"/>
        <v>0</v>
      </c>
      <c r="P2735" s="108">
        <f t="shared" si="85"/>
        <v>0</v>
      </c>
    </row>
    <row r="2736" spans="1:16" hidden="1" x14ac:dyDescent="0.3">
      <c r="A2736" s="71" t="s">
        <v>142</v>
      </c>
      <c r="B2736" s="71" t="s">
        <v>57</v>
      </c>
      <c r="C2736" s="71" t="s">
        <v>55</v>
      </c>
      <c r="D2736" s="71" t="s">
        <v>85</v>
      </c>
      <c r="E2736" s="72" t="s">
        <v>31</v>
      </c>
      <c r="F2736" s="72" t="s">
        <v>26</v>
      </c>
      <c r="G2736" s="73">
        <v>4</v>
      </c>
      <c r="H2736" s="73">
        <v>103.64</v>
      </c>
      <c r="I2736" s="73">
        <v>0</v>
      </c>
      <c r="J2736" s="73">
        <v>0</v>
      </c>
      <c r="K2736" s="73">
        <v>4</v>
      </c>
      <c r="L2736" s="73">
        <v>103.64</v>
      </c>
      <c r="N2736" s="108">
        <f t="shared" si="86"/>
        <v>0</v>
      </c>
      <c r="O2736" s="108">
        <f t="shared" si="86"/>
        <v>0</v>
      </c>
      <c r="P2736" s="108">
        <f t="shared" si="85"/>
        <v>0</v>
      </c>
    </row>
    <row r="2737" spans="1:16" hidden="1" x14ac:dyDescent="0.3">
      <c r="A2737" s="71" t="s">
        <v>132</v>
      </c>
      <c r="B2737" s="71" t="s">
        <v>12</v>
      </c>
      <c r="C2737" s="71" t="s">
        <v>13</v>
      </c>
      <c r="D2737" s="71" t="s">
        <v>100</v>
      </c>
      <c r="E2737" s="72" t="s">
        <v>41</v>
      </c>
      <c r="F2737" s="72" t="s">
        <v>4</v>
      </c>
      <c r="G2737" s="73">
        <v>11</v>
      </c>
      <c r="H2737" s="73">
        <v>103.61</v>
      </c>
      <c r="I2737" s="73">
        <v>0</v>
      </c>
      <c r="J2737" s="73">
        <v>0</v>
      </c>
      <c r="K2737" s="73">
        <v>11</v>
      </c>
      <c r="L2737" s="73">
        <v>103.61</v>
      </c>
      <c r="N2737" s="108">
        <f t="shared" si="86"/>
        <v>0</v>
      </c>
      <c r="O2737" s="108">
        <f t="shared" si="86"/>
        <v>0</v>
      </c>
      <c r="P2737" s="108">
        <f t="shared" si="85"/>
        <v>0</v>
      </c>
    </row>
    <row r="2738" spans="1:16" hidden="1" x14ac:dyDescent="0.3">
      <c r="A2738" s="71" t="s">
        <v>142</v>
      </c>
      <c r="B2738" s="71" t="s">
        <v>57</v>
      </c>
      <c r="C2738" s="71" t="s">
        <v>55</v>
      </c>
      <c r="D2738" s="71" t="s">
        <v>72</v>
      </c>
      <c r="E2738" s="72" t="s">
        <v>37</v>
      </c>
      <c r="F2738" s="72" t="s">
        <v>21</v>
      </c>
      <c r="G2738" s="73">
        <v>5</v>
      </c>
      <c r="H2738" s="73">
        <v>103.57</v>
      </c>
      <c r="I2738" s="73">
        <v>0</v>
      </c>
      <c r="J2738" s="73">
        <v>0</v>
      </c>
      <c r="K2738" s="73">
        <v>5</v>
      </c>
      <c r="L2738" s="73">
        <v>103.57</v>
      </c>
      <c r="N2738" s="108">
        <f t="shared" si="86"/>
        <v>0</v>
      </c>
      <c r="O2738" s="108">
        <f t="shared" si="86"/>
        <v>0</v>
      </c>
      <c r="P2738" s="108">
        <f t="shared" si="85"/>
        <v>0</v>
      </c>
    </row>
    <row r="2739" spans="1:16" hidden="1" x14ac:dyDescent="0.3">
      <c r="A2739" s="71" t="s">
        <v>161</v>
      </c>
      <c r="B2739" s="71" t="s">
        <v>12</v>
      </c>
      <c r="C2739" s="71" t="s">
        <v>55</v>
      </c>
      <c r="D2739" s="71" t="s">
        <v>94</v>
      </c>
      <c r="E2739" s="72" t="s">
        <v>31</v>
      </c>
      <c r="F2739" s="72" t="s">
        <v>21</v>
      </c>
      <c r="G2739" s="73">
        <v>1</v>
      </c>
      <c r="H2739" s="73">
        <v>103.4</v>
      </c>
      <c r="I2739" s="73">
        <v>0</v>
      </c>
      <c r="J2739" s="73">
        <v>0</v>
      </c>
      <c r="K2739" s="73">
        <v>1</v>
      </c>
      <c r="L2739" s="73">
        <v>103.4</v>
      </c>
      <c r="N2739" s="108">
        <f t="shared" si="86"/>
        <v>0</v>
      </c>
      <c r="O2739" s="108">
        <f t="shared" si="86"/>
        <v>0</v>
      </c>
      <c r="P2739" s="108">
        <f t="shared" si="85"/>
        <v>0</v>
      </c>
    </row>
    <row r="2740" spans="1:16" hidden="1" x14ac:dyDescent="0.3">
      <c r="A2740" s="71" t="s">
        <v>142</v>
      </c>
      <c r="B2740" s="71" t="s">
        <v>129</v>
      </c>
      <c r="C2740" s="71" t="s">
        <v>55</v>
      </c>
      <c r="D2740" s="71" t="s">
        <v>27</v>
      </c>
      <c r="E2740" s="72" t="s">
        <v>31</v>
      </c>
      <c r="F2740" s="72" t="s">
        <v>21</v>
      </c>
      <c r="G2740" s="73">
        <v>4</v>
      </c>
      <c r="H2740" s="73">
        <v>103.28</v>
      </c>
      <c r="I2740" s="73">
        <v>0</v>
      </c>
      <c r="J2740" s="73">
        <v>0</v>
      </c>
      <c r="K2740" s="73">
        <v>4</v>
      </c>
      <c r="L2740" s="73">
        <v>103.28</v>
      </c>
      <c r="N2740" s="108">
        <f t="shared" si="86"/>
        <v>0</v>
      </c>
      <c r="O2740" s="108">
        <f t="shared" si="86"/>
        <v>0</v>
      </c>
      <c r="P2740" s="108">
        <f t="shared" si="85"/>
        <v>0</v>
      </c>
    </row>
    <row r="2741" spans="1:16" hidden="1" x14ac:dyDescent="0.3">
      <c r="A2741" s="71" t="s">
        <v>163</v>
      </c>
      <c r="B2741" s="71" t="s">
        <v>57</v>
      </c>
      <c r="C2741" s="71" t="s">
        <v>17</v>
      </c>
      <c r="D2741" s="71" t="s">
        <v>88</v>
      </c>
      <c r="E2741" s="72" t="s">
        <v>37</v>
      </c>
      <c r="F2741" s="72" t="s">
        <v>26</v>
      </c>
      <c r="G2741" s="73">
        <v>6</v>
      </c>
      <c r="H2741" s="73">
        <v>103.19</v>
      </c>
      <c r="I2741" s="73">
        <v>0</v>
      </c>
      <c r="J2741" s="73">
        <v>0</v>
      </c>
      <c r="K2741" s="73">
        <v>6</v>
      </c>
      <c r="L2741" s="73">
        <v>103.19</v>
      </c>
      <c r="N2741" s="108">
        <f t="shared" si="86"/>
        <v>0</v>
      </c>
      <c r="O2741" s="108">
        <f t="shared" si="86"/>
        <v>0</v>
      </c>
      <c r="P2741" s="108">
        <f t="shared" si="85"/>
        <v>0</v>
      </c>
    </row>
    <row r="2742" spans="1:16" hidden="1" x14ac:dyDescent="0.3">
      <c r="A2742" s="71" t="s">
        <v>131</v>
      </c>
      <c r="B2742" s="71" t="s">
        <v>57</v>
      </c>
      <c r="C2742" s="71" t="s">
        <v>22</v>
      </c>
      <c r="D2742" s="71" t="s">
        <v>50</v>
      </c>
      <c r="E2742" s="72" t="s">
        <v>37</v>
      </c>
      <c r="F2742" s="72" t="s">
        <v>4</v>
      </c>
      <c r="G2742" s="73">
        <v>7</v>
      </c>
      <c r="H2742" s="73">
        <v>103.04</v>
      </c>
      <c r="I2742" s="73">
        <v>1</v>
      </c>
      <c r="J2742" s="73">
        <v>25.29</v>
      </c>
      <c r="K2742" s="73">
        <v>6</v>
      </c>
      <c r="L2742" s="73">
        <v>77.75</v>
      </c>
      <c r="N2742" s="108">
        <f t="shared" si="86"/>
        <v>0</v>
      </c>
      <c r="O2742" s="108">
        <f t="shared" si="86"/>
        <v>0</v>
      </c>
      <c r="P2742" s="108">
        <f t="shared" si="85"/>
        <v>0</v>
      </c>
    </row>
    <row r="2743" spans="1:16" hidden="1" x14ac:dyDescent="0.3">
      <c r="A2743" s="71" t="s">
        <v>161</v>
      </c>
      <c r="B2743" s="71" t="s">
        <v>57</v>
      </c>
      <c r="C2743" s="71" t="s">
        <v>55</v>
      </c>
      <c r="D2743" s="71" t="s">
        <v>39</v>
      </c>
      <c r="E2743" s="72" t="s">
        <v>31</v>
      </c>
      <c r="F2743" s="72" t="s">
        <v>4</v>
      </c>
      <c r="G2743" s="73">
        <v>4</v>
      </c>
      <c r="H2743" s="73">
        <v>103.03</v>
      </c>
      <c r="I2743" s="73">
        <v>0</v>
      </c>
      <c r="J2743" s="73">
        <v>0</v>
      </c>
      <c r="K2743" s="73">
        <v>4</v>
      </c>
      <c r="L2743" s="73">
        <v>103.03</v>
      </c>
      <c r="N2743" s="108">
        <f t="shared" si="86"/>
        <v>0</v>
      </c>
      <c r="O2743" s="108">
        <f t="shared" si="86"/>
        <v>0</v>
      </c>
      <c r="P2743" s="108">
        <f t="shared" si="85"/>
        <v>0</v>
      </c>
    </row>
    <row r="2744" spans="1:16" hidden="1" x14ac:dyDescent="0.3">
      <c r="A2744" s="71" t="s">
        <v>132</v>
      </c>
      <c r="B2744" s="71" t="s">
        <v>129</v>
      </c>
      <c r="C2744" s="71" t="s">
        <v>13</v>
      </c>
      <c r="D2744" s="71" t="s">
        <v>50</v>
      </c>
      <c r="E2744" s="72" t="s">
        <v>28</v>
      </c>
      <c r="F2744" s="72" t="s">
        <v>26</v>
      </c>
      <c r="G2744" s="73">
        <v>6</v>
      </c>
      <c r="H2744" s="73">
        <v>103.01</v>
      </c>
      <c r="I2744" s="73">
        <v>3</v>
      </c>
      <c r="J2744" s="73">
        <v>32.340000000000003</v>
      </c>
      <c r="K2744" s="73">
        <v>3</v>
      </c>
      <c r="L2744" s="73">
        <v>70.67</v>
      </c>
      <c r="N2744" s="108">
        <f t="shared" si="86"/>
        <v>0</v>
      </c>
      <c r="O2744" s="108">
        <f t="shared" si="86"/>
        <v>0</v>
      </c>
      <c r="P2744" s="108">
        <f t="shared" si="85"/>
        <v>0</v>
      </c>
    </row>
    <row r="2745" spans="1:16" hidden="1" x14ac:dyDescent="0.3">
      <c r="A2745" s="71" t="s">
        <v>161</v>
      </c>
      <c r="B2745" s="71" t="s">
        <v>12</v>
      </c>
      <c r="C2745" s="71" t="s">
        <v>55</v>
      </c>
      <c r="D2745" s="71" t="s">
        <v>81</v>
      </c>
      <c r="E2745" s="72" t="s">
        <v>40</v>
      </c>
      <c r="F2745" s="72" t="s">
        <v>16</v>
      </c>
      <c r="G2745" s="73">
        <v>4</v>
      </c>
      <c r="H2745" s="73">
        <v>102.96</v>
      </c>
      <c r="I2745" s="73">
        <v>2</v>
      </c>
      <c r="J2745" s="73">
        <v>46.8</v>
      </c>
      <c r="K2745" s="73">
        <v>2</v>
      </c>
      <c r="L2745" s="73">
        <v>56.16</v>
      </c>
      <c r="N2745" s="108">
        <f t="shared" si="86"/>
        <v>0</v>
      </c>
      <c r="O2745" s="108">
        <f t="shared" si="86"/>
        <v>0</v>
      </c>
      <c r="P2745" s="108">
        <f t="shared" si="85"/>
        <v>0</v>
      </c>
    </row>
    <row r="2746" spans="1:16" hidden="1" x14ac:dyDescent="0.3">
      <c r="A2746" s="71" t="s">
        <v>142</v>
      </c>
      <c r="B2746" s="71" t="s">
        <v>57</v>
      </c>
      <c r="C2746" s="71" t="s">
        <v>55</v>
      </c>
      <c r="D2746" s="71" t="s">
        <v>42</v>
      </c>
      <c r="E2746" s="72" t="s">
        <v>31</v>
      </c>
      <c r="F2746" s="72" t="s">
        <v>26</v>
      </c>
      <c r="G2746" s="73">
        <v>4</v>
      </c>
      <c r="H2746" s="73">
        <v>102.96</v>
      </c>
      <c r="I2746" s="73">
        <v>0</v>
      </c>
      <c r="J2746" s="73">
        <v>0</v>
      </c>
      <c r="K2746" s="73">
        <v>4</v>
      </c>
      <c r="L2746" s="73">
        <v>102.96</v>
      </c>
      <c r="N2746" s="108">
        <f t="shared" si="86"/>
        <v>0</v>
      </c>
      <c r="O2746" s="108">
        <f t="shared" si="86"/>
        <v>0</v>
      </c>
      <c r="P2746" s="108">
        <f t="shared" si="85"/>
        <v>0</v>
      </c>
    </row>
    <row r="2747" spans="1:16" hidden="1" x14ac:dyDescent="0.3">
      <c r="A2747" s="71" t="s">
        <v>140</v>
      </c>
      <c r="B2747" s="71" t="s">
        <v>12</v>
      </c>
      <c r="C2747" s="71" t="s">
        <v>53</v>
      </c>
      <c r="D2747" s="71" t="s">
        <v>103</v>
      </c>
      <c r="E2747" s="72" t="s">
        <v>37</v>
      </c>
      <c r="F2747" s="72" t="s">
        <v>21</v>
      </c>
      <c r="G2747" s="73">
        <v>6</v>
      </c>
      <c r="H2747" s="73">
        <v>102.82</v>
      </c>
      <c r="I2747" s="73">
        <v>0</v>
      </c>
      <c r="J2747" s="73">
        <v>0</v>
      </c>
      <c r="K2747" s="73">
        <v>6</v>
      </c>
      <c r="L2747" s="73">
        <v>102.82</v>
      </c>
      <c r="N2747" s="108">
        <f t="shared" si="86"/>
        <v>0</v>
      </c>
      <c r="O2747" s="108">
        <f t="shared" si="86"/>
        <v>0</v>
      </c>
      <c r="P2747" s="108">
        <f t="shared" si="85"/>
        <v>0</v>
      </c>
    </row>
    <row r="2748" spans="1:16" hidden="1" x14ac:dyDescent="0.3">
      <c r="A2748" s="71" t="s">
        <v>142</v>
      </c>
      <c r="B2748" s="71" t="s">
        <v>129</v>
      </c>
      <c r="C2748" s="71" t="s">
        <v>55</v>
      </c>
      <c r="D2748" s="71" t="s">
        <v>38</v>
      </c>
      <c r="E2748" s="72" t="s">
        <v>15</v>
      </c>
      <c r="F2748" s="72" t="s">
        <v>21</v>
      </c>
      <c r="G2748" s="73">
        <v>3</v>
      </c>
      <c r="H2748" s="73">
        <v>102.73</v>
      </c>
      <c r="I2748" s="73">
        <v>2</v>
      </c>
      <c r="J2748" s="73">
        <v>59.76</v>
      </c>
      <c r="K2748" s="73">
        <v>1</v>
      </c>
      <c r="L2748" s="73">
        <v>42.97</v>
      </c>
      <c r="N2748" s="108">
        <f t="shared" si="86"/>
        <v>0</v>
      </c>
      <c r="O2748" s="108">
        <f t="shared" si="86"/>
        <v>0</v>
      </c>
      <c r="P2748" s="108">
        <f t="shared" si="85"/>
        <v>0</v>
      </c>
    </row>
    <row r="2749" spans="1:16" hidden="1" x14ac:dyDescent="0.3">
      <c r="A2749" s="71" t="s">
        <v>153</v>
      </c>
      <c r="B2749" s="71" t="s">
        <v>12</v>
      </c>
      <c r="C2749" s="71" t="s">
        <v>55</v>
      </c>
      <c r="D2749" s="71" t="s">
        <v>50</v>
      </c>
      <c r="E2749" s="72" t="s">
        <v>37</v>
      </c>
      <c r="F2749" s="72" t="s">
        <v>21</v>
      </c>
      <c r="G2749" s="73">
        <v>5</v>
      </c>
      <c r="H2749" s="73">
        <v>102.57</v>
      </c>
      <c r="I2749" s="73">
        <v>0</v>
      </c>
      <c r="J2749" s="73">
        <v>0</v>
      </c>
      <c r="K2749" s="73">
        <v>5</v>
      </c>
      <c r="L2749" s="73">
        <v>102.57</v>
      </c>
      <c r="N2749" s="108">
        <f t="shared" si="86"/>
        <v>0</v>
      </c>
      <c r="O2749" s="108">
        <f t="shared" si="86"/>
        <v>0</v>
      </c>
      <c r="P2749" s="108">
        <f t="shared" si="85"/>
        <v>0</v>
      </c>
    </row>
    <row r="2750" spans="1:16" hidden="1" x14ac:dyDescent="0.3">
      <c r="A2750" s="71" t="s">
        <v>154</v>
      </c>
      <c r="B2750" s="71" t="s">
        <v>129</v>
      </c>
      <c r="C2750" s="71" t="s">
        <v>55</v>
      </c>
      <c r="D2750" s="71" t="s">
        <v>94</v>
      </c>
      <c r="E2750" s="72" t="s">
        <v>20</v>
      </c>
      <c r="F2750" s="72" t="s">
        <v>16</v>
      </c>
      <c r="G2750" s="73">
        <v>1</v>
      </c>
      <c r="H2750" s="73">
        <v>102.52</v>
      </c>
      <c r="I2750" s="73">
        <v>0</v>
      </c>
      <c r="J2750" s="73">
        <v>0</v>
      </c>
      <c r="K2750" s="73">
        <v>1</v>
      </c>
      <c r="L2750" s="73">
        <v>102.52</v>
      </c>
      <c r="N2750" s="108">
        <f t="shared" si="86"/>
        <v>0</v>
      </c>
      <c r="O2750" s="108">
        <f t="shared" si="86"/>
        <v>0</v>
      </c>
      <c r="P2750" s="108">
        <f t="shared" si="85"/>
        <v>0</v>
      </c>
    </row>
    <row r="2751" spans="1:16" hidden="1" x14ac:dyDescent="0.3">
      <c r="A2751" s="71" t="s">
        <v>161</v>
      </c>
      <c r="B2751" s="71" t="s">
        <v>12</v>
      </c>
      <c r="C2751" s="71" t="s">
        <v>55</v>
      </c>
      <c r="D2751" s="71" t="s">
        <v>104</v>
      </c>
      <c r="E2751" s="72" t="s">
        <v>28</v>
      </c>
      <c r="F2751" s="72" t="s">
        <v>26</v>
      </c>
      <c r="G2751" s="73">
        <v>4</v>
      </c>
      <c r="H2751" s="73">
        <v>102.46</v>
      </c>
      <c r="I2751" s="73">
        <v>1</v>
      </c>
      <c r="J2751" s="73">
        <v>17.04</v>
      </c>
      <c r="K2751" s="73">
        <v>3</v>
      </c>
      <c r="L2751" s="73">
        <v>85.42</v>
      </c>
      <c r="N2751" s="108">
        <f t="shared" si="86"/>
        <v>0</v>
      </c>
      <c r="O2751" s="108">
        <f t="shared" si="86"/>
        <v>0</v>
      </c>
      <c r="P2751" s="108">
        <f t="shared" si="85"/>
        <v>0</v>
      </c>
    </row>
    <row r="2752" spans="1:16" hidden="1" x14ac:dyDescent="0.3">
      <c r="A2752" s="71" t="s">
        <v>142</v>
      </c>
      <c r="B2752" s="71" t="s">
        <v>57</v>
      </c>
      <c r="C2752" s="71" t="s">
        <v>55</v>
      </c>
      <c r="D2752" s="71" t="s">
        <v>29</v>
      </c>
      <c r="E2752" s="72" t="s">
        <v>37</v>
      </c>
      <c r="F2752" s="72" t="s">
        <v>21</v>
      </c>
      <c r="G2752" s="73">
        <v>5</v>
      </c>
      <c r="H2752" s="73">
        <v>102.44</v>
      </c>
      <c r="I2752" s="73">
        <v>0</v>
      </c>
      <c r="J2752" s="73">
        <v>0</v>
      </c>
      <c r="K2752" s="73">
        <v>5</v>
      </c>
      <c r="L2752" s="73">
        <v>102.44</v>
      </c>
      <c r="N2752" s="108">
        <f t="shared" si="86"/>
        <v>0</v>
      </c>
      <c r="O2752" s="108">
        <f t="shared" si="86"/>
        <v>0</v>
      </c>
      <c r="P2752" s="108">
        <f t="shared" si="85"/>
        <v>0</v>
      </c>
    </row>
    <row r="2753" spans="1:16" x14ac:dyDescent="0.3">
      <c r="A2753" s="71" t="s">
        <v>144</v>
      </c>
      <c r="B2753" s="71" t="s">
        <v>12</v>
      </c>
      <c r="C2753" s="71" t="s">
        <v>55</v>
      </c>
      <c r="D2753" s="71" t="s">
        <v>51</v>
      </c>
      <c r="E2753" s="72" t="s">
        <v>25</v>
      </c>
      <c r="F2753" s="72" t="s">
        <v>16</v>
      </c>
      <c r="G2753" s="91">
        <v>7</v>
      </c>
      <c r="H2753" s="73">
        <v>102.34</v>
      </c>
      <c r="I2753" s="91">
        <v>0</v>
      </c>
      <c r="J2753" s="73">
        <v>0</v>
      </c>
      <c r="K2753" s="91">
        <v>7</v>
      </c>
      <c r="L2753" s="73">
        <v>102.34</v>
      </c>
      <c r="N2753" s="108">
        <f t="shared" si="86"/>
        <v>0</v>
      </c>
      <c r="O2753" s="108">
        <f t="shared" si="86"/>
        <v>0</v>
      </c>
      <c r="P2753" s="108">
        <f t="shared" si="85"/>
        <v>0</v>
      </c>
    </row>
    <row r="2754" spans="1:16" hidden="1" x14ac:dyDescent="0.3">
      <c r="A2754" s="71" t="s">
        <v>135</v>
      </c>
      <c r="B2754" s="71" t="s">
        <v>12</v>
      </c>
      <c r="C2754" s="71" t="s">
        <v>13</v>
      </c>
      <c r="D2754" s="71" t="s">
        <v>49</v>
      </c>
      <c r="E2754" s="72" t="s">
        <v>31</v>
      </c>
      <c r="F2754" s="72" t="s">
        <v>21</v>
      </c>
      <c r="G2754" s="73">
        <v>4</v>
      </c>
      <c r="H2754" s="73">
        <v>102.33</v>
      </c>
      <c r="I2754" s="73">
        <v>0</v>
      </c>
      <c r="J2754" s="73">
        <v>0</v>
      </c>
      <c r="K2754" s="73">
        <v>4</v>
      </c>
      <c r="L2754" s="73">
        <v>102.33</v>
      </c>
      <c r="N2754" s="108">
        <f t="shared" si="86"/>
        <v>0</v>
      </c>
      <c r="O2754" s="108">
        <f t="shared" si="86"/>
        <v>0</v>
      </c>
      <c r="P2754" s="108">
        <f t="shared" si="85"/>
        <v>0</v>
      </c>
    </row>
    <row r="2755" spans="1:16" hidden="1" x14ac:dyDescent="0.3">
      <c r="A2755" s="71" t="s">
        <v>135</v>
      </c>
      <c r="B2755" s="71" t="s">
        <v>12</v>
      </c>
      <c r="C2755" s="71" t="s">
        <v>13</v>
      </c>
      <c r="D2755" s="71" t="s">
        <v>56</v>
      </c>
      <c r="E2755" s="72" t="s">
        <v>20</v>
      </c>
      <c r="F2755" s="72" t="s">
        <v>26</v>
      </c>
      <c r="G2755" s="73">
        <v>3</v>
      </c>
      <c r="H2755" s="73">
        <v>102.31</v>
      </c>
      <c r="I2755" s="73">
        <v>0</v>
      </c>
      <c r="J2755" s="73">
        <v>0</v>
      </c>
      <c r="K2755" s="73">
        <v>3</v>
      </c>
      <c r="L2755" s="73">
        <v>102.31</v>
      </c>
      <c r="N2755" s="108">
        <f t="shared" si="86"/>
        <v>0</v>
      </c>
      <c r="O2755" s="108">
        <f t="shared" si="86"/>
        <v>0</v>
      </c>
      <c r="P2755" s="108">
        <f t="shared" ref="P2755:P2818" si="87">H2755-L2755-J2755</f>
        <v>0</v>
      </c>
    </row>
    <row r="2756" spans="1:16" hidden="1" x14ac:dyDescent="0.3">
      <c r="A2756" s="71" t="s">
        <v>132</v>
      </c>
      <c r="B2756" s="71" t="s">
        <v>12</v>
      </c>
      <c r="C2756" s="71" t="s">
        <v>13</v>
      </c>
      <c r="D2756" s="71" t="s">
        <v>35</v>
      </c>
      <c r="E2756" s="72" t="s">
        <v>28</v>
      </c>
      <c r="F2756" s="72" t="s">
        <v>26</v>
      </c>
      <c r="G2756" s="73">
        <v>7</v>
      </c>
      <c r="H2756" s="73">
        <v>102.22</v>
      </c>
      <c r="I2756" s="73">
        <v>4</v>
      </c>
      <c r="J2756" s="73">
        <v>61.16</v>
      </c>
      <c r="K2756" s="73">
        <v>3</v>
      </c>
      <c r="L2756" s="73">
        <v>41.06</v>
      </c>
      <c r="N2756" s="108">
        <f t="shared" si="86"/>
        <v>0</v>
      </c>
      <c r="O2756" s="108">
        <f t="shared" si="86"/>
        <v>0</v>
      </c>
      <c r="P2756" s="108">
        <f t="shared" si="87"/>
        <v>0</v>
      </c>
    </row>
    <row r="2757" spans="1:16" hidden="1" x14ac:dyDescent="0.3">
      <c r="A2757" s="71" t="s">
        <v>163</v>
      </c>
      <c r="B2757" s="71" t="s">
        <v>57</v>
      </c>
      <c r="C2757" s="71" t="s">
        <v>55</v>
      </c>
      <c r="D2757" s="71" t="s">
        <v>34</v>
      </c>
      <c r="E2757" s="72" t="s">
        <v>28</v>
      </c>
      <c r="F2757" s="72" t="s">
        <v>16</v>
      </c>
      <c r="G2757" s="73">
        <v>1</v>
      </c>
      <c r="H2757" s="73">
        <v>102.13</v>
      </c>
      <c r="I2757" s="73">
        <v>0</v>
      </c>
      <c r="J2757" s="73">
        <v>0</v>
      </c>
      <c r="K2757" s="73">
        <v>1</v>
      </c>
      <c r="L2757" s="73">
        <v>102.13</v>
      </c>
      <c r="N2757" s="108">
        <f t="shared" si="86"/>
        <v>0</v>
      </c>
      <c r="O2757" s="108">
        <f t="shared" si="86"/>
        <v>0</v>
      </c>
      <c r="P2757" s="108">
        <f t="shared" si="87"/>
        <v>0</v>
      </c>
    </row>
    <row r="2758" spans="1:16" hidden="1" x14ac:dyDescent="0.3">
      <c r="A2758" s="71" t="s">
        <v>132</v>
      </c>
      <c r="B2758" s="71" t="s">
        <v>57</v>
      </c>
      <c r="C2758" s="71" t="s">
        <v>13</v>
      </c>
      <c r="D2758" s="71" t="s">
        <v>58</v>
      </c>
      <c r="E2758" s="72" t="s">
        <v>31</v>
      </c>
      <c r="F2758" s="72" t="s">
        <v>21</v>
      </c>
      <c r="G2758" s="73">
        <v>8</v>
      </c>
      <c r="H2758" s="73">
        <v>102.12</v>
      </c>
      <c r="I2758" s="73">
        <v>3</v>
      </c>
      <c r="J2758" s="73">
        <v>45.79</v>
      </c>
      <c r="K2758" s="73">
        <v>5</v>
      </c>
      <c r="L2758" s="73">
        <v>56.33</v>
      </c>
      <c r="N2758" s="108">
        <f t="shared" si="86"/>
        <v>0</v>
      </c>
      <c r="O2758" s="108">
        <f t="shared" si="86"/>
        <v>0</v>
      </c>
      <c r="P2758" s="108">
        <f t="shared" si="87"/>
        <v>0</v>
      </c>
    </row>
    <row r="2759" spans="1:16" hidden="1" x14ac:dyDescent="0.3">
      <c r="A2759" s="71" t="s">
        <v>161</v>
      </c>
      <c r="B2759" s="71" t="s">
        <v>57</v>
      </c>
      <c r="C2759" s="71" t="s">
        <v>55</v>
      </c>
      <c r="D2759" s="71" t="s">
        <v>50</v>
      </c>
      <c r="E2759" s="72" t="s">
        <v>40</v>
      </c>
      <c r="F2759" s="72" t="s">
        <v>21</v>
      </c>
      <c r="G2759" s="73">
        <v>1</v>
      </c>
      <c r="H2759" s="73">
        <v>101.88</v>
      </c>
      <c r="I2759" s="73">
        <v>0</v>
      </c>
      <c r="J2759" s="73">
        <v>0</v>
      </c>
      <c r="K2759" s="73">
        <v>1</v>
      </c>
      <c r="L2759" s="73">
        <v>101.88</v>
      </c>
      <c r="N2759" s="108">
        <f t="shared" si="86"/>
        <v>0</v>
      </c>
      <c r="O2759" s="108">
        <f t="shared" si="86"/>
        <v>0</v>
      </c>
      <c r="P2759" s="108">
        <f t="shared" si="87"/>
        <v>0</v>
      </c>
    </row>
    <row r="2760" spans="1:16" hidden="1" x14ac:dyDescent="0.3">
      <c r="A2760" s="71" t="s">
        <v>161</v>
      </c>
      <c r="B2760" s="71" t="s">
        <v>57</v>
      </c>
      <c r="C2760" s="71" t="s">
        <v>55</v>
      </c>
      <c r="D2760" s="71" t="s">
        <v>23</v>
      </c>
      <c r="E2760" s="72" t="s">
        <v>18</v>
      </c>
      <c r="F2760" s="72" t="s">
        <v>26</v>
      </c>
      <c r="G2760" s="73">
        <v>2</v>
      </c>
      <c r="H2760" s="73">
        <v>101.79</v>
      </c>
      <c r="I2760" s="73">
        <v>1</v>
      </c>
      <c r="J2760" s="73">
        <v>56.8</v>
      </c>
      <c r="K2760" s="73">
        <v>1</v>
      </c>
      <c r="L2760" s="73">
        <v>44.99</v>
      </c>
      <c r="N2760" s="108">
        <f t="shared" si="86"/>
        <v>0</v>
      </c>
      <c r="O2760" s="108">
        <f t="shared" si="86"/>
        <v>0</v>
      </c>
      <c r="P2760" s="108">
        <f t="shared" si="87"/>
        <v>0</v>
      </c>
    </row>
    <row r="2761" spans="1:16" hidden="1" x14ac:dyDescent="0.3">
      <c r="A2761" s="71" t="s">
        <v>163</v>
      </c>
      <c r="B2761" s="71" t="s">
        <v>12</v>
      </c>
      <c r="C2761" s="71" t="s">
        <v>55</v>
      </c>
      <c r="D2761" s="71" t="s">
        <v>59</v>
      </c>
      <c r="E2761" s="72" t="s">
        <v>20</v>
      </c>
      <c r="F2761" s="72" t="s">
        <v>4</v>
      </c>
      <c r="G2761" s="73">
        <v>6</v>
      </c>
      <c r="H2761" s="73">
        <v>101.67</v>
      </c>
      <c r="I2761" s="73">
        <v>2</v>
      </c>
      <c r="J2761" s="73">
        <v>32.35</v>
      </c>
      <c r="K2761" s="73">
        <v>4</v>
      </c>
      <c r="L2761" s="73">
        <v>69.319999999999993</v>
      </c>
      <c r="N2761" s="108">
        <f t="shared" si="86"/>
        <v>0</v>
      </c>
      <c r="O2761" s="108">
        <f t="shared" si="86"/>
        <v>0</v>
      </c>
      <c r="P2761" s="108">
        <f t="shared" si="87"/>
        <v>0</v>
      </c>
    </row>
    <row r="2762" spans="1:16" hidden="1" x14ac:dyDescent="0.3">
      <c r="A2762" s="71" t="s">
        <v>146</v>
      </c>
      <c r="B2762" s="71" t="s">
        <v>57</v>
      </c>
      <c r="C2762" s="71" t="s">
        <v>55</v>
      </c>
      <c r="D2762" s="71" t="s">
        <v>63</v>
      </c>
      <c r="E2762" s="72" t="s">
        <v>24</v>
      </c>
      <c r="F2762" s="72" t="s">
        <v>21</v>
      </c>
      <c r="G2762" s="73">
        <v>2</v>
      </c>
      <c r="H2762" s="73">
        <v>101.66</v>
      </c>
      <c r="I2762" s="73">
        <v>0</v>
      </c>
      <c r="J2762" s="73">
        <v>0</v>
      </c>
      <c r="K2762" s="73">
        <v>2</v>
      </c>
      <c r="L2762" s="73">
        <v>101.66</v>
      </c>
      <c r="N2762" s="108">
        <f t="shared" si="86"/>
        <v>0</v>
      </c>
      <c r="O2762" s="108">
        <f t="shared" si="86"/>
        <v>0</v>
      </c>
      <c r="P2762" s="108">
        <f t="shared" si="87"/>
        <v>0</v>
      </c>
    </row>
    <row r="2763" spans="1:16" hidden="1" x14ac:dyDescent="0.3">
      <c r="A2763" s="71" t="s">
        <v>163</v>
      </c>
      <c r="B2763" s="71" t="s">
        <v>57</v>
      </c>
      <c r="C2763" s="71" t="s">
        <v>55</v>
      </c>
      <c r="D2763" s="71" t="s">
        <v>77</v>
      </c>
      <c r="E2763" s="72" t="s">
        <v>24</v>
      </c>
      <c r="F2763" s="72" t="s">
        <v>21</v>
      </c>
      <c r="G2763" s="73">
        <v>1</v>
      </c>
      <c r="H2763" s="73">
        <v>101.62</v>
      </c>
      <c r="I2763" s="73">
        <v>0</v>
      </c>
      <c r="J2763" s="73">
        <v>0</v>
      </c>
      <c r="K2763" s="73">
        <v>1</v>
      </c>
      <c r="L2763" s="73">
        <v>101.62</v>
      </c>
      <c r="N2763" s="108">
        <f t="shared" si="86"/>
        <v>0</v>
      </c>
      <c r="O2763" s="108">
        <f t="shared" si="86"/>
        <v>0</v>
      </c>
      <c r="P2763" s="108">
        <f t="shared" si="87"/>
        <v>0</v>
      </c>
    </row>
    <row r="2764" spans="1:16" hidden="1" x14ac:dyDescent="0.3">
      <c r="A2764" s="71" t="s">
        <v>148</v>
      </c>
      <c r="B2764" s="71" t="s">
        <v>57</v>
      </c>
      <c r="C2764" s="71" t="s">
        <v>55</v>
      </c>
      <c r="D2764" s="71" t="s">
        <v>95</v>
      </c>
      <c r="E2764" s="72" t="s">
        <v>5</v>
      </c>
      <c r="F2764" s="72" t="s">
        <v>16</v>
      </c>
      <c r="G2764" s="73">
        <v>2</v>
      </c>
      <c r="H2764" s="73">
        <v>101.43</v>
      </c>
      <c r="I2764" s="73">
        <v>1</v>
      </c>
      <c r="J2764" s="73">
        <v>74.87</v>
      </c>
      <c r="K2764" s="73">
        <v>1</v>
      </c>
      <c r="L2764" s="73">
        <v>26.56</v>
      </c>
      <c r="N2764" s="108">
        <f t="shared" si="86"/>
        <v>0</v>
      </c>
      <c r="O2764" s="108">
        <f t="shared" si="86"/>
        <v>0</v>
      </c>
      <c r="P2764" s="108">
        <f t="shared" si="87"/>
        <v>0</v>
      </c>
    </row>
    <row r="2765" spans="1:16" hidden="1" x14ac:dyDescent="0.3">
      <c r="A2765" s="71" t="s">
        <v>159</v>
      </c>
      <c r="B2765" s="71" t="s">
        <v>12</v>
      </c>
      <c r="C2765" s="71" t="s">
        <v>55</v>
      </c>
      <c r="D2765" s="71" t="s">
        <v>77</v>
      </c>
      <c r="E2765" s="72" t="s">
        <v>15</v>
      </c>
      <c r="F2765" s="72" t="s">
        <v>4</v>
      </c>
      <c r="G2765" s="73">
        <v>2</v>
      </c>
      <c r="H2765" s="73">
        <v>101.35</v>
      </c>
      <c r="I2765" s="73">
        <v>0</v>
      </c>
      <c r="J2765" s="73">
        <v>0</v>
      </c>
      <c r="K2765" s="73">
        <v>2</v>
      </c>
      <c r="L2765" s="73">
        <v>101.35</v>
      </c>
      <c r="N2765" s="108">
        <f t="shared" si="86"/>
        <v>0</v>
      </c>
      <c r="O2765" s="108">
        <f t="shared" si="86"/>
        <v>0</v>
      </c>
      <c r="P2765" s="108">
        <f t="shared" si="87"/>
        <v>0</v>
      </c>
    </row>
    <row r="2766" spans="1:16" hidden="1" x14ac:dyDescent="0.3">
      <c r="A2766" s="71" t="s">
        <v>161</v>
      </c>
      <c r="B2766" s="71" t="s">
        <v>57</v>
      </c>
      <c r="C2766" s="71" t="s">
        <v>55</v>
      </c>
      <c r="D2766" s="71" t="s">
        <v>48</v>
      </c>
      <c r="E2766" s="72" t="s">
        <v>31</v>
      </c>
      <c r="F2766" s="72" t="s">
        <v>21</v>
      </c>
      <c r="G2766" s="73">
        <v>1</v>
      </c>
      <c r="H2766" s="73">
        <v>101.32</v>
      </c>
      <c r="I2766" s="73">
        <v>0</v>
      </c>
      <c r="J2766" s="73">
        <v>0</v>
      </c>
      <c r="K2766" s="73">
        <v>1</v>
      </c>
      <c r="L2766" s="73">
        <v>101.32</v>
      </c>
      <c r="N2766" s="108">
        <f t="shared" si="86"/>
        <v>0</v>
      </c>
      <c r="O2766" s="108">
        <f t="shared" si="86"/>
        <v>0</v>
      </c>
      <c r="P2766" s="108">
        <f t="shared" si="87"/>
        <v>0</v>
      </c>
    </row>
    <row r="2767" spans="1:16" hidden="1" x14ac:dyDescent="0.3">
      <c r="A2767" s="71" t="s">
        <v>142</v>
      </c>
      <c r="B2767" s="71" t="s">
        <v>57</v>
      </c>
      <c r="C2767" s="71" t="s">
        <v>55</v>
      </c>
      <c r="D2767" s="71" t="s">
        <v>27</v>
      </c>
      <c r="E2767" s="72" t="s">
        <v>28</v>
      </c>
      <c r="F2767" s="72" t="s">
        <v>16</v>
      </c>
      <c r="G2767" s="73">
        <v>3</v>
      </c>
      <c r="H2767" s="73">
        <v>101.14</v>
      </c>
      <c r="I2767" s="73">
        <v>0</v>
      </c>
      <c r="J2767" s="73">
        <v>0</v>
      </c>
      <c r="K2767" s="73">
        <v>3</v>
      </c>
      <c r="L2767" s="73">
        <v>101.14</v>
      </c>
      <c r="N2767" s="108">
        <f t="shared" si="86"/>
        <v>0</v>
      </c>
      <c r="O2767" s="108">
        <f t="shared" si="86"/>
        <v>0</v>
      </c>
      <c r="P2767" s="108">
        <f t="shared" si="87"/>
        <v>0</v>
      </c>
    </row>
    <row r="2768" spans="1:16" hidden="1" x14ac:dyDescent="0.3">
      <c r="A2768" s="71" t="s">
        <v>142</v>
      </c>
      <c r="B2768" s="71" t="s">
        <v>57</v>
      </c>
      <c r="C2768" s="71" t="s">
        <v>55</v>
      </c>
      <c r="D2768" s="71" t="s">
        <v>86</v>
      </c>
      <c r="E2768" s="72" t="s">
        <v>31</v>
      </c>
      <c r="F2768" s="72" t="s">
        <v>26</v>
      </c>
      <c r="G2768" s="73">
        <v>4</v>
      </c>
      <c r="H2768" s="73">
        <v>101.13</v>
      </c>
      <c r="I2768" s="73">
        <v>0</v>
      </c>
      <c r="J2768" s="73">
        <v>0</v>
      </c>
      <c r="K2768" s="73">
        <v>4</v>
      </c>
      <c r="L2768" s="73">
        <v>101.13</v>
      </c>
      <c r="N2768" s="108">
        <f t="shared" si="86"/>
        <v>0</v>
      </c>
      <c r="O2768" s="108">
        <f t="shared" si="86"/>
        <v>0</v>
      </c>
      <c r="P2768" s="108">
        <f t="shared" si="87"/>
        <v>0</v>
      </c>
    </row>
    <row r="2769" spans="1:16" hidden="1" x14ac:dyDescent="0.3">
      <c r="A2769" s="71" t="s">
        <v>163</v>
      </c>
      <c r="B2769" s="71" t="s">
        <v>129</v>
      </c>
      <c r="C2769" s="71" t="s">
        <v>17</v>
      </c>
      <c r="D2769" s="71" t="s">
        <v>54</v>
      </c>
      <c r="E2769" s="72" t="s">
        <v>5</v>
      </c>
      <c r="F2769" s="72" t="s">
        <v>4</v>
      </c>
      <c r="G2769" s="73">
        <v>1</v>
      </c>
      <c r="H2769" s="73">
        <v>101.12</v>
      </c>
      <c r="I2769" s="73">
        <v>1</v>
      </c>
      <c r="J2769" s="73">
        <v>101.12</v>
      </c>
      <c r="K2769" s="73">
        <v>0</v>
      </c>
      <c r="L2769" s="73">
        <v>0</v>
      </c>
      <c r="N2769" s="108">
        <f t="shared" si="86"/>
        <v>0</v>
      </c>
      <c r="O2769" s="108">
        <f t="shared" si="86"/>
        <v>0</v>
      </c>
      <c r="P2769" s="108">
        <f t="shared" si="87"/>
        <v>0</v>
      </c>
    </row>
    <row r="2770" spans="1:16" hidden="1" x14ac:dyDescent="0.3">
      <c r="A2770" s="71" t="s">
        <v>158</v>
      </c>
      <c r="B2770" s="71" t="s">
        <v>57</v>
      </c>
      <c r="C2770" s="71" t="s">
        <v>55</v>
      </c>
      <c r="D2770" s="71" t="s">
        <v>49</v>
      </c>
      <c r="E2770" s="72" t="s">
        <v>40</v>
      </c>
      <c r="F2770" s="72" t="s">
        <v>4</v>
      </c>
      <c r="G2770" s="73">
        <v>4</v>
      </c>
      <c r="H2770" s="73">
        <v>101.07</v>
      </c>
      <c r="I2770" s="73">
        <v>2</v>
      </c>
      <c r="J2770" s="73">
        <v>50.55</v>
      </c>
      <c r="K2770" s="73">
        <v>2</v>
      </c>
      <c r="L2770" s="73">
        <v>50.52</v>
      </c>
      <c r="N2770" s="108">
        <f t="shared" si="86"/>
        <v>0</v>
      </c>
      <c r="O2770" s="108">
        <f t="shared" si="86"/>
        <v>0</v>
      </c>
      <c r="P2770" s="108">
        <f t="shared" si="87"/>
        <v>0</v>
      </c>
    </row>
    <row r="2771" spans="1:16" hidden="1" x14ac:dyDescent="0.3">
      <c r="A2771" s="71" t="s">
        <v>155</v>
      </c>
      <c r="B2771" s="71" t="s">
        <v>57</v>
      </c>
      <c r="C2771" s="71" t="s">
        <v>55</v>
      </c>
      <c r="D2771" s="71" t="s">
        <v>38</v>
      </c>
      <c r="E2771" s="72" t="s">
        <v>24</v>
      </c>
      <c r="F2771" s="72" t="s">
        <v>26</v>
      </c>
      <c r="G2771" s="73">
        <v>1</v>
      </c>
      <c r="H2771" s="73">
        <v>100.86</v>
      </c>
      <c r="I2771" s="73">
        <v>0</v>
      </c>
      <c r="J2771" s="73">
        <v>0</v>
      </c>
      <c r="K2771" s="73">
        <v>1</v>
      </c>
      <c r="L2771" s="73">
        <v>100.86</v>
      </c>
      <c r="N2771" s="108">
        <f t="shared" si="86"/>
        <v>0</v>
      </c>
      <c r="O2771" s="108">
        <f t="shared" si="86"/>
        <v>0</v>
      </c>
      <c r="P2771" s="108">
        <f t="shared" si="87"/>
        <v>0</v>
      </c>
    </row>
    <row r="2772" spans="1:16" hidden="1" x14ac:dyDescent="0.3">
      <c r="A2772" s="71" t="s">
        <v>158</v>
      </c>
      <c r="B2772" s="71" t="s">
        <v>57</v>
      </c>
      <c r="C2772" s="71" t="s">
        <v>55</v>
      </c>
      <c r="D2772" s="71" t="s">
        <v>81</v>
      </c>
      <c r="E2772" s="72" t="s">
        <v>31</v>
      </c>
      <c r="F2772" s="72" t="s">
        <v>26</v>
      </c>
      <c r="G2772" s="73">
        <v>4</v>
      </c>
      <c r="H2772" s="73">
        <v>100.8</v>
      </c>
      <c r="I2772" s="73">
        <v>0</v>
      </c>
      <c r="J2772" s="73">
        <v>0</v>
      </c>
      <c r="K2772" s="73">
        <v>4</v>
      </c>
      <c r="L2772" s="73">
        <v>100.8</v>
      </c>
      <c r="N2772" s="108">
        <f t="shared" ref="N2772:O2835" si="88">G2772-I2772-K2772</f>
        <v>0</v>
      </c>
      <c r="O2772" s="108">
        <f t="shared" si="88"/>
        <v>0</v>
      </c>
      <c r="P2772" s="108">
        <f t="shared" si="87"/>
        <v>0</v>
      </c>
    </row>
    <row r="2773" spans="1:16" hidden="1" x14ac:dyDescent="0.3">
      <c r="A2773" s="71" t="s">
        <v>161</v>
      </c>
      <c r="B2773" s="71" t="s">
        <v>12</v>
      </c>
      <c r="C2773" s="71" t="s">
        <v>55</v>
      </c>
      <c r="D2773" s="71" t="s">
        <v>63</v>
      </c>
      <c r="E2773" s="72" t="s">
        <v>40</v>
      </c>
      <c r="F2773" s="72" t="s">
        <v>21</v>
      </c>
      <c r="G2773" s="73">
        <v>3</v>
      </c>
      <c r="H2773" s="73">
        <v>100.79</v>
      </c>
      <c r="I2773" s="73">
        <v>1</v>
      </c>
      <c r="J2773" s="73">
        <v>34.39</v>
      </c>
      <c r="K2773" s="73">
        <v>2</v>
      </c>
      <c r="L2773" s="73">
        <v>66.400000000000006</v>
      </c>
      <c r="N2773" s="108">
        <f t="shared" si="88"/>
        <v>0</v>
      </c>
      <c r="O2773" s="108">
        <f t="shared" si="88"/>
        <v>0</v>
      </c>
      <c r="P2773" s="108">
        <f t="shared" si="87"/>
        <v>0</v>
      </c>
    </row>
    <row r="2774" spans="1:16" hidden="1" x14ac:dyDescent="0.3">
      <c r="A2774" s="71" t="s">
        <v>132</v>
      </c>
      <c r="B2774" s="71" t="s">
        <v>57</v>
      </c>
      <c r="C2774" s="71" t="s">
        <v>13</v>
      </c>
      <c r="D2774" s="71" t="s">
        <v>32</v>
      </c>
      <c r="E2774" s="72" t="s">
        <v>31</v>
      </c>
      <c r="F2774" s="72" t="s">
        <v>26</v>
      </c>
      <c r="G2774" s="73">
        <v>8</v>
      </c>
      <c r="H2774" s="73">
        <v>100.73</v>
      </c>
      <c r="I2774" s="73">
        <v>3</v>
      </c>
      <c r="J2774" s="73">
        <v>43.89</v>
      </c>
      <c r="K2774" s="73">
        <v>5</v>
      </c>
      <c r="L2774" s="73">
        <v>56.84</v>
      </c>
      <c r="N2774" s="108">
        <f t="shared" si="88"/>
        <v>0</v>
      </c>
      <c r="O2774" s="108">
        <f t="shared" si="88"/>
        <v>0</v>
      </c>
      <c r="P2774" s="108">
        <f t="shared" si="87"/>
        <v>0</v>
      </c>
    </row>
    <row r="2775" spans="1:16" hidden="1" x14ac:dyDescent="0.3">
      <c r="A2775" s="71" t="s">
        <v>132</v>
      </c>
      <c r="B2775" s="71" t="s">
        <v>57</v>
      </c>
      <c r="C2775" s="71" t="s">
        <v>13</v>
      </c>
      <c r="D2775" s="71" t="s">
        <v>93</v>
      </c>
      <c r="E2775" s="72" t="s">
        <v>31</v>
      </c>
      <c r="F2775" s="72" t="s">
        <v>16</v>
      </c>
      <c r="G2775" s="73">
        <v>6</v>
      </c>
      <c r="H2775" s="73">
        <v>100.72</v>
      </c>
      <c r="I2775" s="73">
        <v>1</v>
      </c>
      <c r="J2775" s="73">
        <v>32.53</v>
      </c>
      <c r="K2775" s="73">
        <v>5</v>
      </c>
      <c r="L2775" s="73">
        <v>68.19</v>
      </c>
      <c r="N2775" s="108">
        <f t="shared" si="88"/>
        <v>0</v>
      </c>
      <c r="O2775" s="108">
        <f t="shared" si="88"/>
        <v>0</v>
      </c>
      <c r="P2775" s="108">
        <f t="shared" si="87"/>
        <v>0</v>
      </c>
    </row>
    <row r="2776" spans="1:16" hidden="1" x14ac:dyDescent="0.3">
      <c r="A2776" s="71" t="s">
        <v>140</v>
      </c>
      <c r="B2776" s="71" t="s">
        <v>57</v>
      </c>
      <c r="C2776" s="71" t="s">
        <v>13</v>
      </c>
      <c r="D2776" s="71" t="s">
        <v>32</v>
      </c>
      <c r="E2776" s="72" t="s">
        <v>31</v>
      </c>
      <c r="F2776" s="72" t="s">
        <v>21</v>
      </c>
      <c r="G2776" s="73">
        <v>4</v>
      </c>
      <c r="H2776" s="73">
        <v>100.54</v>
      </c>
      <c r="I2776" s="73">
        <v>0</v>
      </c>
      <c r="J2776" s="73">
        <v>0</v>
      </c>
      <c r="K2776" s="73">
        <v>4</v>
      </c>
      <c r="L2776" s="73">
        <v>100.54</v>
      </c>
      <c r="N2776" s="108">
        <f t="shared" si="88"/>
        <v>0</v>
      </c>
      <c r="O2776" s="108">
        <f t="shared" si="88"/>
        <v>0</v>
      </c>
      <c r="P2776" s="108">
        <f t="shared" si="87"/>
        <v>0</v>
      </c>
    </row>
    <row r="2777" spans="1:16" hidden="1" x14ac:dyDescent="0.3">
      <c r="A2777" s="71" t="s">
        <v>142</v>
      </c>
      <c r="B2777" s="71" t="s">
        <v>129</v>
      </c>
      <c r="C2777" s="71" t="s">
        <v>55</v>
      </c>
      <c r="D2777" s="71" t="s">
        <v>94</v>
      </c>
      <c r="E2777" s="72" t="s">
        <v>40</v>
      </c>
      <c r="F2777" s="72" t="s">
        <v>26</v>
      </c>
      <c r="G2777" s="73">
        <v>9</v>
      </c>
      <c r="H2777" s="73">
        <v>100.53</v>
      </c>
      <c r="I2777" s="73">
        <v>7</v>
      </c>
      <c r="J2777" s="73">
        <v>62.54</v>
      </c>
      <c r="K2777" s="73">
        <v>2</v>
      </c>
      <c r="L2777" s="73">
        <v>37.99</v>
      </c>
      <c r="N2777" s="108">
        <f t="shared" si="88"/>
        <v>0</v>
      </c>
      <c r="O2777" s="108">
        <f t="shared" si="88"/>
        <v>0</v>
      </c>
      <c r="P2777" s="108">
        <f t="shared" si="87"/>
        <v>0</v>
      </c>
    </row>
    <row r="2778" spans="1:16" hidden="1" x14ac:dyDescent="0.3">
      <c r="A2778" s="71" t="s">
        <v>135</v>
      </c>
      <c r="B2778" s="71" t="s">
        <v>57</v>
      </c>
      <c r="C2778" s="71" t="s">
        <v>13</v>
      </c>
      <c r="D2778" s="71" t="s">
        <v>47</v>
      </c>
      <c r="E2778" s="72" t="s">
        <v>37</v>
      </c>
      <c r="F2778" s="72" t="s">
        <v>16</v>
      </c>
      <c r="G2778" s="73">
        <v>5</v>
      </c>
      <c r="H2778" s="73">
        <v>100.39</v>
      </c>
      <c r="I2778" s="73">
        <v>0</v>
      </c>
      <c r="J2778" s="73">
        <v>0</v>
      </c>
      <c r="K2778" s="73">
        <v>5</v>
      </c>
      <c r="L2778" s="73">
        <v>100.39</v>
      </c>
      <c r="N2778" s="108">
        <f t="shared" si="88"/>
        <v>0</v>
      </c>
      <c r="O2778" s="108">
        <f t="shared" si="88"/>
        <v>0</v>
      </c>
      <c r="P2778" s="108">
        <f t="shared" si="87"/>
        <v>0</v>
      </c>
    </row>
    <row r="2779" spans="1:16" hidden="1" x14ac:dyDescent="0.3">
      <c r="A2779" s="71" t="s">
        <v>161</v>
      </c>
      <c r="B2779" s="71" t="s">
        <v>57</v>
      </c>
      <c r="C2779" s="71" t="s">
        <v>55</v>
      </c>
      <c r="D2779" s="71" t="s">
        <v>98</v>
      </c>
      <c r="E2779" s="72" t="s">
        <v>37</v>
      </c>
      <c r="F2779" s="72" t="s">
        <v>26</v>
      </c>
      <c r="G2779" s="73">
        <v>5</v>
      </c>
      <c r="H2779" s="73">
        <v>99.97</v>
      </c>
      <c r="I2779" s="73">
        <v>0</v>
      </c>
      <c r="J2779" s="73">
        <v>0</v>
      </c>
      <c r="K2779" s="73">
        <v>5</v>
      </c>
      <c r="L2779" s="73">
        <v>99.97</v>
      </c>
      <c r="N2779" s="108">
        <f t="shared" si="88"/>
        <v>0</v>
      </c>
      <c r="O2779" s="108">
        <f t="shared" si="88"/>
        <v>0</v>
      </c>
      <c r="P2779" s="108">
        <f t="shared" si="87"/>
        <v>0</v>
      </c>
    </row>
    <row r="2780" spans="1:16" hidden="1" x14ac:dyDescent="0.3">
      <c r="A2780" s="71" t="s">
        <v>154</v>
      </c>
      <c r="B2780" s="71" t="s">
        <v>129</v>
      </c>
      <c r="C2780" s="71" t="s">
        <v>55</v>
      </c>
      <c r="D2780" s="71" t="s">
        <v>33</v>
      </c>
      <c r="E2780" s="72" t="s">
        <v>20</v>
      </c>
      <c r="F2780" s="72" t="s">
        <v>26</v>
      </c>
      <c r="G2780" s="73">
        <v>1</v>
      </c>
      <c r="H2780" s="73">
        <v>99.86</v>
      </c>
      <c r="I2780" s="73">
        <v>0</v>
      </c>
      <c r="J2780" s="73">
        <v>0</v>
      </c>
      <c r="K2780" s="73">
        <v>1</v>
      </c>
      <c r="L2780" s="73">
        <v>99.86</v>
      </c>
      <c r="N2780" s="108">
        <f t="shared" si="88"/>
        <v>0</v>
      </c>
      <c r="O2780" s="108">
        <f t="shared" si="88"/>
        <v>0</v>
      </c>
      <c r="P2780" s="108">
        <f t="shared" si="87"/>
        <v>0</v>
      </c>
    </row>
    <row r="2781" spans="1:16" hidden="1" x14ac:dyDescent="0.3">
      <c r="A2781" s="71" t="s">
        <v>139</v>
      </c>
      <c r="B2781" s="71" t="s">
        <v>12</v>
      </c>
      <c r="C2781" s="71" t="s">
        <v>13</v>
      </c>
      <c r="D2781" s="71" t="s">
        <v>14</v>
      </c>
      <c r="E2781" s="72" t="s">
        <v>24</v>
      </c>
      <c r="F2781" s="72" t="s">
        <v>16</v>
      </c>
      <c r="G2781" s="73">
        <v>2</v>
      </c>
      <c r="H2781" s="73">
        <v>99.72</v>
      </c>
      <c r="I2781" s="73">
        <v>0</v>
      </c>
      <c r="J2781" s="73">
        <v>0</v>
      </c>
      <c r="K2781" s="73">
        <v>2</v>
      </c>
      <c r="L2781" s="73">
        <v>99.72</v>
      </c>
      <c r="N2781" s="108">
        <f t="shared" si="88"/>
        <v>0</v>
      </c>
      <c r="O2781" s="108">
        <f t="shared" si="88"/>
        <v>0</v>
      </c>
      <c r="P2781" s="108">
        <f t="shared" si="87"/>
        <v>0</v>
      </c>
    </row>
    <row r="2782" spans="1:16" hidden="1" x14ac:dyDescent="0.3">
      <c r="A2782" s="71" t="s">
        <v>144</v>
      </c>
      <c r="B2782" s="71" t="s">
        <v>12</v>
      </c>
      <c r="C2782" s="71" t="s">
        <v>55</v>
      </c>
      <c r="D2782" s="71" t="s">
        <v>47</v>
      </c>
      <c r="E2782" s="72" t="s">
        <v>28</v>
      </c>
      <c r="F2782" s="72" t="s">
        <v>26</v>
      </c>
      <c r="G2782" s="73">
        <v>4</v>
      </c>
      <c r="H2782" s="73">
        <v>99.69</v>
      </c>
      <c r="I2782" s="73">
        <v>1</v>
      </c>
      <c r="J2782" s="73">
        <v>31.52</v>
      </c>
      <c r="K2782" s="73">
        <v>3</v>
      </c>
      <c r="L2782" s="73">
        <v>68.17</v>
      </c>
      <c r="N2782" s="108">
        <f t="shared" si="88"/>
        <v>0</v>
      </c>
      <c r="O2782" s="108">
        <f t="shared" si="88"/>
        <v>0</v>
      </c>
      <c r="P2782" s="108">
        <f t="shared" si="87"/>
        <v>0</v>
      </c>
    </row>
    <row r="2783" spans="1:16" hidden="1" x14ac:dyDescent="0.3">
      <c r="A2783" s="71" t="s">
        <v>146</v>
      </c>
      <c r="B2783" s="71" t="s">
        <v>57</v>
      </c>
      <c r="C2783" s="71" t="s">
        <v>55</v>
      </c>
      <c r="D2783" s="71" t="s">
        <v>54</v>
      </c>
      <c r="E2783" s="72" t="s">
        <v>20</v>
      </c>
      <c r="F2783" s="72" t="s">
        <v>16</v>
      </c>
      <c r="G2783" s="73">
        <v>4</v>
      </c>
      <c r="H2783" s="73">
        <v>99.6</v>
      </c>
      <c r="I2783" s="73">
        <v>0</v>
      </c>
      <c r="J2783" s="73">
        <v>0</v>
      </c>
      <c r="K2783" s="73">
        <v>4</v>
      </c>
      <c r="L2783" s="73">
        <v>99.6</v>
      </c>
      <c r="N2783" s="108">
        <f t="shared" si="88"/>
        <v>0</v>
      </c>
      <c r="O2783" s="108">
        <f t="shared" si="88"/>
        <v>0</v>
      </c>
      <c r="P2783" s="108">
        <f t="shared" si="87"/>
        <v>0</v>
      </c>
    </row>
    <row r="2784" spans="1:16" hidden="1" x14ac:dyDescent="0.3">
      <c r="A2784" s="71" t="s">
        <v>156</v>
      </c>
      <c r="B2784" s="71" t="s">
        <v>57</v>
      </c>
      <c r="C2784" s="71" t="s">
        <v>55</v>
      </c>
      <c r="D2784" s="71" t="s">
        <v>47</v>
      </c>
      <c r="E2784" s="72" t="s">
        <v>24</v>
      </c>
      <c r="F2784" s="72" t="s">
        <v>16</v>
      </c>
      <c r="G2784" s="73">
        <v>2</v>
      </c>
      <c r="H2784" s="73">
        <v>99.58</v>
      </c>
      <c r="I2784" s="73">
        <v>0</v>
      </c>
      <c r="J2784" s="73">
        <v>0</v>
      </c>
      <c r="K2784" s="73">
        <v>2</v>
      </c>
      <c r="L2784" s="73">
        <v>99.58</v>
      </c>
      <c r="N2784" s="108">
        <f t="shared" si="88"/>
        <v>0</v>
      </c>
      <c r="O2784" s="108">
        <f t="shared" si="88"/>
        <v>0</v>
      </c>
      <c r="P2784" s="108">
        <f t="shared" si="87"/>
        <v>0</v>
      </c>
    </row>
    <row r="2785" spans="1:16" hidden="1" x14ac:dyDescent="0.3">
      <c r="A2785" s="71" t="s">
        <v>142</v>
      </c>
      <c r="B2785" s="71" t="s">
        <v>57</v>
      </c>
      <c r="C2785" s="71" t="s">
        <v>55</v>
      </c>
      <c r="D2785" s="71" t="s">
        <v>32</v>
      </c>
      <c r="E2785" s="72" t="s">
        <v>41</v>
      </c>
      <c r="F2785" s="72" t="s">
        <v>26</v>
      </c>
      <c r="G2785" s="73">
        <v>1</v>
      </c>
      <c r="H2785" s="73">
        <v>99.5</v>
      </c>
      <c r="I2785" s="73">
        <v>0</v>
      </c>
      <c r="J2785" s="73">
        <v>0</v>
      </c>
      <c r="K2785" s="73">
        <v>1</v>
      </c>
      <c r="L2785" s="73">
        <v>99.5</v>
      </c>
      <c r="N2785" s="108">
        <f t="shared" si="88"/>
        <v>0</v>
      </c>
      <c r="O2785" s="108">
        <f t="shared" si="88"/>
        <v>0</v>
      </c>
      <c r="P2785" s="108">
        <f t="shared" si="87"/>
        <v>0</v>
      </c>
    </row>
    <row r="2786" spans="1:16" hidden="1" x14ac:dyDescent="0.3">
      <c r="A2786" s="71" t="s">
        <v>140</v>
      </c>
      <c r="B2786" s="71" t="s">
        <v>12</v>
      </c>
      <c r="C2786" s="71" t="s">
        <v>13</v>
      </c>
      <c r="D2786" s="71" t="s">
        <v>42</v>
      </c>
      <c r="E2786" s="72" t="s">
        <v>20</v>
      </c>
      <c r="F2786" s="72" t="s">
        <v>4</v>
      </c>
      <c r="G2786" s="73">
        <v>3</v>
      </c>
      <c r="H2786" s="73">
        <v>99.48</v>
      </c>
      <c r="I2786" s="73">
        <v>0</v>
      </c>
      <c r="J2786" s="73">
        <v>0</v>
      </c>
      <c r="K2786" s="73">
        <v>3</v>
      </c>
      <c r="L2786" s="73">
        <v>99.48</v>
      </c>
      <c r="N2786" s="108">
        <f t="shared" si="88"/>
        <v>0</v>
      </c>
      <c r="O2786" s="108">
        <f t="shared" si="88"/>
        <v>0</v>
      </c>
      <c r="P2786" s="108">
        <f t="shared" si="87"/>
        <v>0</v>
      </c>
    </row>
    <row r="2787" spans="1:16" hidden="1" x14ac:dyDescent="0.3">
      <c r="A2787" s="71" t="s">
        <v>161</v>
      </c>
      <c r="B2787" s="71" t="s">
        <v>57</v>
      </c>
      <c r="C2787" s="71" t="s">
        <v>55</v>
      </c>
      <c r="D2787" s="71" t="s">
        <v>54</v>
      </c>
      <c r="E2787" s="72" t="s">
        <v>37</v>
      </c>
      <c r="F2787" s="72" t="s">
        <v>26</v>
      </c>
      <c r="G2787" s="73">
        <v>5</v>
      </c>
      <c r="H2787" s="73">
        <v>99.46</v>
      </c>
      <c r="I2787" s="73">
        <v>0</v>
      </c>
      <c r="J2787" s="73">
        <v>0</v>
      </c>
      <c r="K2787" s="73">
        <v>5</v>
      </c>
      <c r="L2787" s="73">
        <v>99.46</v>
      </c>
      <c r="N2787" s="108">
        <f t="shared" si="88"/>
        <v>0</v>
      </c>
      <c r="O2787" s="108">
        <f t="shared" si="88"/>
        <v>0</v>
      </c>
      <c r="P2787" s="108">
        <f t="shared" si="87"/>
        <v>0</v>
      </c>
    </row>
    <row r="2788" spans="1:16" hidden="1" x14ac:dyDescent="0.3">
      <c r="A2788" s="71" t="s">
        <v>161</v>
      </c>
      <c r="B2788" s="71" t="s">
        <v>12</v>
      </c>
      <c r="C2788" s="71" t="s">
        <v>55</v>
      </c>
      <c r="D2788" s="71" t="s">
        <v>103</v>
      </c>
      <c r="E2788" s="72" t="s">
        <v>40</v>
      </c>
      <c r="F2788" s="72" t="s">
        <v>16</v>
      </c>
      <c r="G2788" s="73">
        <v>3</v>
      </c>
      <c r="H2788" s="73">
        <v>99.34</v>
      </c>
      <c r="I2788" s="73">
        <v>1</v>
      </c>
      <c r="J2788" s="73">
        <v>46.42</v>
      </c>
      <c r="K2788" s="73">
        <v>2</v>
      </c>
      <c r="L2788" s="73">
        <v>52.92</v>
      </c>
      <c r="N2788" s="108">
        <f t="shared" si="88"/>
        <v>0</v>
      </c>
      <c r="O2788" s="108">
        <f t="shared" si="88"/>
        <v>0</v>
      </c>
      <c r="P2788" s="108">
        <f t="shared" si="87"/>
        <v>0</v>
      </c>
    </row>
    <row r="2789" spans="1:16" hidden="1" x14ac:dyDescent="0.3">
      <c r="A2789" s="71" t="s">
        <v>142</v>
      </c>
      <c r="B2789" s="71" t="s">
        <v>12</v>
      </c>
      <c r="C2789" s="71" t="s">
        <v>13</v>
      </c>
      <c r="D2789" s="71" t="s">
        <v>36</v>
      </c>
      <c r="E2789" s="72" t="s">
        <v>15</v>
      </c>
      <c r="F2789" s="72" t="s">
        <v>21</v>
      </c>
      <c r="G2789" s="73">
        <v>2</v>
      </c>
      <c r="H2789" s="73">
        <v>99.18</v>
      </c>
      <c r="I2789" s="73">
        <v>0</v>
      </c>
      <c r="J2789" s="73">
        <v>0</v>
      </c>
      <c r="K2789" s="73">
        <v>2</v>
      </c>
      <c r="L2789" s="73">
        <v>99.18</v>
      </c>
      <c r="N2789" s="108">
        <f t="shared" si="88"/>
        <v>0</v>
      </c>
      <c r="O2789" s="108">
        <f t="shared" si="88"/>
        <v>0</v>
      </c>
      <c r="P2789" s="108">
        <f t="shared" si="87"/>
        <v>0</v>
      </c>
    </row>
    <row r="2790" spans="1:16" hidden="1" x14ac:dyDescent="0.3">
      <c r="A2790" s="71" t="s">
        <v>131</v>
      </c>
      <c r="B2790" s="71" t="s">
        <v>57</v>
      </c>
      <c r="C2790" s="71" t="s">
        <v>22</v>
      </c>
      <c r="D2790" s="71" t="s">
        <v>38</v>
      </c>
      <c r="E2790" s="72" t="s">
        <v>28</v>
      </c>
      <c r="F2790" s="72" t="s">
        <v>21</v>
      </c>
      <c r="G2790" s="73">
        <v>10</v>
      </c>
      <c r="H2790" s="73">
        <v>99.01</v>
      </c>
      <c r="I2790" s="73">
        <v>7</v>
      </c>
      <c r="J2790" s="73">
        <v>74.69</v>
      </c>
      <c r="K2790" s="73">
        <v>3</v>
      </c>
      <c r="L2790" s="73">
        <v>24.32</v>
      </c>
      <c r="N2790" s="108">
        <f t="shared" si="88"/>
        <v>0</v>
      </c>
      <c r="O2790" s="108">
        <f t="shared" si="88"/>
        <v>0</v>
      </c>
      <c r="P2790" s="108">
        <f t="shared" si="87"/>
        <v>0</v>
      </c>
    </row>
    <row r="2791" spans="1:16" hidden="1" x14ac:dyDescent="0.3">
      <c r="A2791" s="71" t="s">
        <v>158</v>
      </c>
      <c r="B2791" s="71" t="s">
        <v>12</v>
      </c>
      <c r="C2791" s="71" t="s">
        <v>55</v>
      </c>
      <c r="D2791" s="71" t="s">
        <v>60</v>
      </c>
      <c r="E2791" s="72" t="s">
        <v>41</v>
      </c>
      <c r="F2791" s="72" t="s">
        <v>21</v>
      </c>
      <c r="G2791" s="73">
        <v>1</v>
      </c>
      <c r="H2791" s="73">
        <v>98.79</v>
      </c>
      <c r="I2791" s="73">
        <v>0</v>
      </c>
      <c r="J2791" s="73">
        <v>0</v>
      </c>
      <c r="K2791" s="73">
        <v>1</v>
      </c>
      <c r="L2791" s="73">
        <v>98.79</v>
      </c>
      <c r="N2791" s="108">
        <f t="shared" si="88"/>
        <v>0</v>
      </c>
      <c r="O2791" s="108">
        <f t="shared" si="88"/>
        <v>0</v>
      </c>
      <c r="P2791" s="108">
        <f t="shared" si="87"/>
        <v>0</v>
      </c>
    </row>
    <row r="2792" spans="1:16" hidden="1" x14ac:dyDescent="0.3">
      <c r="A2792" s="71" t="s">
        <v>162</v>
      </c>
      <c r="B2792" s="71" t="s">
        <v>57</v>
      </c>
      <c r="C2792" s="71" t="s">
        <v>55</v>
      </c>
      <c r="D2792" s="71" t="s">
        <v>72</v>
      </c>
      <c r="E2792" s="72" t="s">
        <v>25</v>
      </c>
      <c r="F2792" s="72" t="s">
        <v>21</v>
      </c>
      <c r="G2792" s="73">
        <v>4</v>
      </c>
      <c r="H2792" s="73">
        <v>98.64</v>
      </c>
      <c r="I2792" s="73">
        <v>3</v>
      </c>
      <c r="J2792" s="73">
        <v>87.38</v>
      </c>
      <c r="K2792" s="73">
        <v>1</v>
      </c>
      <c r="L2792" s="73">
        <v>11.26</v>
      </c>
      <c r="N2792" s="108">
        <f t="shared" si="88"/>
        <v>0</v>
      </c>
      <c r="O2792" s="108">
        <f t="shared" si="88"/>
        <v>0</v>
      </c>
      <c r="P2792" s="108">
        <f t="shared" si="87"/>
        <v>0</v>
      </c>
    </row>
    <row r="2793" spans="1:16" hidden="1" x14ac:dyDescent="0.3">
      <c r="A2793" s="71" t="s">
        <v>140</v>
      </c>
      <c r="B2793" s="71" t="s">
        <v>12</v>
      </c>
      <c r="C2793" s="71" t="s">
        <v>13</v>
      </c>
      <c r="D2793" s="71" t="s">
        <v>39</v>
      </c>
      <c r="E2793" s="72" t="s">
        <v>37</v>
      </c>
      <c r="F2793" s="72" t="s">
        <v>21</v>
      </c>
      <c r="G2793" s="73">
        <v>6</v>
      </c>
      <c r="H2793" s="73">
        <v>98.57</v>
      </c>
      <c r="I2793" s="73">
        <v>0</v>
      </c>
      <c r="J2793" s="73">
        <v>0</v>
      </c>
      <c r="K2793" s="73">
        <v>6</v>
      </c>
      <c r="L2793" s="73">
        <v>98.57</v>
      </c>
      <c r="N2793" s="108">
        <f t="shared" si="88"/>
        <v>0</v>
      </c>
      <c r="O2793" s="108">
        <f t="shared" si="88"/>
        <v>0</v>
      </c>
      <c r="P2793" s="108">
        <f t="shared" si="87"/>
        <v>0</v>
      </c>
    </row>
    <row r="2794" spans="1:16" hidden="1" x14ac:dyDescent="0.3">
      <c r="A2794" s="71" t="s">
        <v>140</v>
      </c>
      <c r="B2794" s="71" t="s">
        <v>12</v>
      </c>
      <c r="C2794" s="71" t="s">
        <v>13</v>
      </c>
      <c r="D2794" s="71" t="s">
        <v>23</v>
      </c>
      <c r="E2794" s="72" t="s">
        <v>41</v>
      </c>
      <c r="F2794" s="72" t="s">
        <v>26</v>
      </c>
      <c r="G2794" s="73">
        <v>9</v>
      </c>
      <c r="H2794" s="73">
        <v>98.49</v>
      </c>
      <c r="I2794" s="73">
        <v>0</v>
      </c>
      <c r="J2794" s="73">
        <v>0</v>
      </c>
      <c r="K2794" s="73">
        <v>9</v>
      </c>
      <c r="L2794" s="73">
        <v>98.49</v>
      </c>
      <c r="N2794" s="108">
        <f t="shared" si="88"/>
        <v>0</v>
      </c>
      <c r="O2794" s="108">
        <f t="shared" si="88"/>
        <v>0</v>
      </c>
      <c r="P2794" s="108">
        <f t="shared" si="87"/>
        <v>0</v>
      </c>
    </row>
    <row r="2795" spans="1:16" hidden="1" x14ac:dyDescent="0.3">
      <c r="A2795" s="71" t="s">
        <v>135</v>
      </c>
      <c r="B2795" s="71" t="s">
        <v>57</v>
      </c>
      <c r="C2795" s="71" t="s">
        <v>13</v>
      </c>
      <c r="D2795" s="71" t="s">
        <v>47</v>
      </c>
      <c r="E2795" s="72" t="s">
        <v>20</v>
      </c>
      <c r="F2795" s="72" t="s">
        <v>26</v>
      </c>
      <c r="G2795" s="73">
        <v>3</v>
      </c>
      <c r="H2795" s="73">
        <v>98.36</v>
      </c>
      <c r="I2795" s="73">
        <v>0</v>
      </c>
      <c r="J2795" s="73">
        <v>0</v>
      </c>
      <c r="K2795" s="73">
        <v>3</v>
      </c>
      <c r="L2795" s="73">
        <v>98.36</v>
      </c>
      <c r="N2795" s="108">
        <f t="shared" si="88"/>
        <v>0</v>
      </c>
      <c r="O2795" s="108">
        <f t="shared" si="88"/>
        <v>0</v>
      </c>
      <c r="P2795" s="108">
        <f t="shared" si="87"/>
        <v>0</v>
      </c>
    </row>
    <row r="2796" spans="1:16" hidden="1" x14ac:dyDescent="0.3">
      <c r="A2796" s="71" t="s">
        <v>161</v>
      </c>
      <c r="B2796" s="71" t="s">
        <v>129</v>
      </c>
      <c r="C2796" s="71" t="s">
        <v>55</v>
      </c>
      <c r="D2796" s="71" t="s">
        <v>94</v>
      </c>
      <c r="E2796" s="72" t="s">
        <v>28</v>
      </c>
      <c r="F2796" s="72" t="s">
        <v>21</v>
      </c>
      <c r="G2796" s="73">
        <v>3</v>
      </c>
      <c r="H2796" s="73">
        <v>98.23</v>
      </c>
      <c r="I2796" s="73">
        <v>0</v>
      </c>
      <c r="J2796" s="73">
        <v>0</v>
      </c>
      <c r="K2796" s="73">
        <v>3</v>
      </c>
      <c r="L2796" s="73">
        <v>98.23</v>
      </c>
      <c r="N2796" s="108">
        <f t="shared" si="88"/>
        <v>0</v>
      </c>
      <c r="O2796" s="108">
        <f t="shared" si="88"/>
        <v>0</v>
      </c>
      <c r="P2796" s="108">
        <f t="shared" si="87"/>
        <v>0</v>
      </c>
    </row>
    <row r="2797" spans="1:16" hidden="1" x14ac:dyDescent="0.3">
      <c r="A2797" s="71" t="s">
        <v>132</v>
      </c>
      <c r="B2797" s="71" t="s">
        <v>57</v>
      </c>
      <c r="C2797" s="71" t="s">
        <v>13</v>
      </c>
      <c r="D2797" s="71" t="s">
        <v>73</v>
      </c>
      <c r="E2797" s="72" t="s">
        <v>25</v>
      </c>
      <c r="F2797" s="72" t="s">
        <v>16</v>
      </c>
      <c r="G2797" s="73">
        <v>15</v>
      </c>
      <c r="H2797" s="73">
        <v>98.2</v>
      </c>
      <c r="I2797" s="73">
        <v>8</v>
      </c>
      <c r="J2797" s="73">
        <v>56.99</v>
      </c>
      <c r="K2797" s="73">
        <v>7</v>
      </c>
      <c r="L2797" s="73">
        <v>41.21</v>
      </c>
      <c r="N2797" s="108">
        <f t="shared" si="88"/>
        <v>0</v>
      </c>
      <c r="O2797" s="108">
        <f t="shared" si="88"/>
        <v>0</v>
      </c>
      <c r="P2797" s="108">
        <f t="shared" si="87"/>
        <v>0</v>
      </c>
    </row>
    <row r="2798" spans="1:16" hidden="1" x14ac:dyDescent="0.3">
      <c r="A2798" s="71" t="s">
        <v>154</v>
      </c>
      <c r="B2798" s="71" t="s">
        <v>12</v>
      </c>
      <c r="C2798" s="71" t="s">
        <v>55</v>
      </c>
      <c r="D2798" s="71" t="s">
        <v>66</v>
      </c>
      <c r="E2798" s="72" t="s">
        <v>20</v>
      </c>
      <c r="F2798" s="72" t="s">
        <v>4</v>
      </c>
      <c r="G2798" s="73">
        <v>3</v>
      </c>
      <c r="H2798" s="73">
        <v>98.15</v>
      </c>
      <c r="I2798" s="73">
        <v>0</v>
      </c>
      <c r="J2798" s="73">
        <v>0</v>
      </c>
      <c r="K2798" s="73">
        <v>3</v>
      </c>
      <c r="L2798" s="73">
        <v>98.15</v>
      </c>
      <c r="N2798" s="108">
        <f t="shared" si="88"/>
        <v>0</v>
      </c>
      <c r="O2798" s="108">
        <f t="shared" si="88"/>
        <v>0</v>
      </c>
      <c r="P2798" s="108">
        <f t="shared" si="87"/>
        <v>0</v>
      </c>
    </row>
    <row r="2799" spans="1:16" hidden="1" x14ac:dyDescent="0.3">
      <c r="A2799" s="71" t="s">
        <v>154</v>
      </c>
      <c r="B2799" s="71" t="s">
        <v>129</v>
      </c>
      <c r="C2799" s="71" t="s">
        <v>55</v>
      </c>
      <c r="D2799" s="71" t="s">
        <v>42</v>
      </c>
      <c r="E2799" s="72" t="s">
        <v>40</v>
      </c>
      <c r="F2799" s="72" t="s">
        <v>4</v>
      </c>
      <c r="G2799" s="73">
        <v>1</v>
      </c>
      <c r="H2799" s="73">
        <v>98.14</v>
      </c>
      <c r="I2799" s="73">
        <v>0</v>
      </c>
      <c r="J2799" s="73">
        <v>0</v>
      </c>
      <c r="K2799" s="73">
        <v>1</v>
      </c>
      <c r="L2799" s="73">
        <v>98.14</v>
      </c>
      <c r="N2799" s="108">
        <f t="shared" si="88"/>
        <v>0</v>
      </c>
      <c r="O2799" s="108">
        <f t="shared" si="88"/>
        <v>0</v>
      </c>
      <c r="P2799" s="108">
        <f t="shared" si="87"/>
        <v>0</v>
      </c>
    </row>
    <row r="2800" spans="1:16" hidden="1" x14ac:dyDescent="0.3">
      <c r="A2800" s="71" t="s">
        <v>149</v>
      </c>
      <c r="B2800" s="71" t="s">
        <v>57</v>
      </c>
      <c r="C2800" s="71" t="s">
        <v>55</v>
      </c>
      <c r="D2800" s="71" t="s">
        <v>63</v>
      </c>
      <c r="E2800" s="72" t="s">
        <v>37</v>
      </c>
      <c r="F2800" s="72" t="s">
        <v>16</v>
      </c>
      <c r="G2800" s="73">
        <v>5</v>
      </c>
      <c r="H2800" s="73">
        <v>98.1</v>
      </c>
      <c r="I2800" s="73">
        <v>0</v>
      </c>
      <c r="J2800" s="73">
        <v>0</v>
      </c>
      <c r="K2800" s="73">
        <v>5</v>
      </c>
      <c r="L2800" s="73">
        <v>98.1</v>
      </c>
      <c r="N2800" s="108">
        <f t="shared" si="88"/>
        <v>0</v>
      </c>
      <c r="O2800" s="108">
        <f t="shared" si="88"/>
        <v>0</v>
      </c>
      <c r="P2800" s="108">
        <f t="shared" si="87"/>
        <v>0</v>
      </c>
    </row>
    <row r="2801" spans="1:16" hidden="1" x14ac:dyDescent="0.3">
      <c r="A2801" s="71" t="s">
        <v>149</v>
      </c>
      <c r="B2801" s="71" t="s">
        <v>57</v>
      </c>
      <c r="C2801" s="71" t="s">
        <v>13</v>
      </c>
      <c r="D2801" s="71" t="s">
        <v>35</v>
      </c>
      <c r="E2801" s="72" t="s">
        <v>24</v>
      </c>
      <c r="F2801" s="72" t="s">
        <v>16</v>
      </c>
      <c r="G2801" s="73">
        <v>3</v>
      </c>
      <c r="H2801" s="73">
        <v>98</v>
      </c>
      <c r="I2801" s="73">
        <v>1</v>
      </c>
      <c r="J2801" s="73">
        <v>16.32</v>
      </c>
      <c r="K2801" s="73">
        <v>2</v>
      </c>
      <c r="L2801" s="73">
        <v>81.680000000000007</v>
      </c>
      <c r="N2801" s="108">
        <f t="shared" si="88"/>
        <v>0</v>
      </c>
      <c r="O2801" s="108">
        <f t="shared" si="88"/>
        <v>0</v>
      </c>
      <c r="P2801" s="108">
        <f t="shared" si="87"/>
        <v>0</v>
      </c>
    </row>
    <row r="2802" spans="1:16" hidden="1" x14ac:dyDescent="0.3">
      <c r="A2802" s="71" t="s">
        <v>161</v>
      </c>
      <c r="B2802" s="71" t="s">
        <v>57</v>
      </c>
      <c r="C2802" s="71" t="s">
        <v>55</v>
      </c>
      <c r="D2802" s="71" t="s">
        <v>95</v>
      </c>
      <c r="E2802" s="72" t="s">
        <v>24</v>
      </c>
      <c r="F2802" s="72" t="s">
        <v>26</v>
      </c>
      <c r="G2802" s="73">
        <v>2</v>
      </c>
      <c r="H2802" s="73">
        <v>97.96</v>
      </c>
      <c r="I2802" s="73">
        <v>2</v>
      </c>
      <c r="J2802" s="73">
        <v>97.96</v>
      </c>
      <c r="K2802" s="73">
        <v>0</v>
      </c>
      <c r="L2802" s="73">
        <v>0</v>
      </c>
      <c r="N2802" s="108">
        <f t="shared" si="88"/>
        <v>0</v>
      </c>
      <c r="O2802" s="108">
        <f t="shared" si="88"/>
        <v>0</v>
      </c>
      <c r="P2802" s="108">
        <f t="shared" si="87"/>
        <v>0</v>
      </c>
    </row>
    <row r="2803" spans="1:16" hidden="1" x14ac:dyDescent="0.3">
      <c r="A2803" s="71" t="s">
        <v>140</v>
      </c>
      <c r="B2803" s="71" t="s">
        <v>129</v>
      </c>
      <c r="C2803" s="71" t="s">
        <v>13</v>
      </c>
      <c r="D2803" s="71" t="s">
        <v>94</v>
      </c>
      <c r="E2803" s="72" t="s">
        <v>28</v>
      </c>
      <c r="F2803" s="72" t="s">
        <v>21</v>
      </c>
      <c r="G2803" s="73">
        <v>5</v>
      </c>
      <c r="H2803" s="73">
        <v>97.96</v>
      </c>
      <c r="I2803" s="73">
        <v>2</v>
      </c>
      <c r="J2803" s="73">
        <v>23.34</v>
      </c>
      <c r="K2803" s="73">
        <v>3</v>
      </c>
      <c r="L2803" s="73">
        <v>74.62</v>
      </c>
      <c r="N2803" s="108">
        <f t="shared" si="88"/>
        <v>0</v>
      </c>
      <c r="O2803" s="108">
        <f t="shared" si="88"/>
        <v>0</v>
      </c>
      <c r="P2803" s="108">
        <f t="shared" si="87"/>
        <v>0</v>
      </c>
    </row>
    <row r="2804" spans="1:16" hidden="1" x14ac:dyDescent="0.3">
      <c r="A2804" s="71" t="s">
        <v>148</v>
      </c>
      <c r="B2804" s="71" t="s">
        <v>12</v>
      </c>
      <c r="C2804" s="71" t="s">
        <v>55</v>
      </c>
      <c r="D2804" s="71" t="s">
        <v>94</v>
      </c>
      <c r="E2804" s="72" t="s">
        <v>41</v>
      </c>
      <c r="F2804" s="72" t="s">
        <v>16</v>
      </c>
      <c r="G2804" s="73">
        <v>12</v>
      </c>
      <c r="H2804" s="73">
        <v>97.78</v>
      </c>
      <c r="I2804" s="73">
        <v>3</v>
      </c>
      <c r="J2804" s="73">
        <v>50.71</v>
      </c>
      <c r="K2804" s="73">
        <v>9</v>
      </c>
      <c r="L2804" s="73">
        <v>47.07</v>
      </c>
      <c r="N2804" s="108">
        <f t="shared" si="88"/>
        <v>0</v>
      </c>
      <c r="O2804" s="108">
        <f t="shared" si="88"/>
        <v>0</v>
      </c>
      <c r="P2804" s="108">
        <f t="shared" si="87"/>
        <v>0</v>
      </c>
    </row>
    <row r="2805" spans="1:16" hidden="1" x14ac:dyDescent="0.3">
      <c r="A2805" s="71" t="s">
        <v>161</v>
      </c>
      <c r="B2805" s="71" t="s">
        <v>57</v>
      </c>
      <c r="C2805" s="71" t="s">
        <v>55</v>
      </c>
      <c r="D2805" s="71" t="s">
        <v>76</v>
      </c>
      <c r="E2805" s="72" t="s">
        <v>20</v>
      </c>
      <c r="F2805" s="72" t="s">
        <v>4</v>
      </c>
      <c r="G2805" s="73">
        <v>5</v>
      </c>
      <c r="H2805" s="73">
        <v>97.71</v>
      </c>
      <c r="I2805" s="73">
        <v>1</v>
      </c>
      <c r="J2805" s="73">
        <v>58.15</v>
      </c>
      <c r="K2805" s="73">
        <v>4</v>
      </c>
      <c r="L2805" s="73">
        <v>39.56</v>
      </c>
      <c r="N2805" s="108">
        <f t="shared" si="88"/>
        <v>0</v>
      </c>
      <c r="O2805" s="108">
        <f t="shared" si="88"/>
        <v>0</v>
      </c>
      <c r="P2805" s="108">
        <f t="shared" si="87"/>
        <v>0</v>
      </c>
    </row>
    <row r="2806" spans="1:16" hidden="1" x14ac:dyDescent="0.3">
      <c r="A2806" s="71" t="s">
        <v>140</v>
      </c>
      <c r="B2806" s="71" t="s">
        <v>57</v>
      </c>
      <c r="C2806" s="71" t="s">
        <v>13</v>
      </c>
      <c r="D2806" s="71" t="s">
        <v>19</v>
      </c>
      <c r="E2806" s="72" t="s">
        <v>20</v>
      </c>
      <c r="F2806" s="72" t="s">
        <v>4</v>
      </c>
      <c r="G2806" s="73">
        <v>3</v>
      </c>
      <c r="H2806" s="73">
        <v>97.69</v>
      </c>
      <c r="I2806" s="73">
        <v>0</v>
      </c>
      <c r="J2806" s="73">
        <v>0</v>
      </c>
      <c r="K2806" s="73">
        <v>3</v>
      </c>
      <c r="L2806" s="73">
        <v>97.69</v>
      </c>
      <c r="N2806" s="108">
        <f t="shared" si="88"/>
        <v>0</v>
      </c>
      <c r="O2806" s="108">
        <f t="shared" si="88"/>
        <v>0</v>
      </c>
      <c r="P2806" s="108">
        <f t="shared" si="87"/>
        <v>0</v>
      </c>
    </row>
    <row r="2807" spans="1:16" x14ac:dyDescent="0.3">
      <c r="A2807" s="71" t="s">
        <v>140</v>
      </c>
      <c r="B2807" s="71" t="s">
        <v>12</v>
      </c>
      <c r="C2807" s="71" t="s">
        <v>13</v>
      </c>
      <c r="D2807" s="71" t="s">
        <v>51</v>
      </c>
      <c r="E2807" s="72" t="s">
        <v>18</v>
      </c>
      <c r="F2807" s="72" t="s">
        <v>16</v>
      </c>
      <c r="G2807" s="91">
        <v>1</v>
      </c>
      <c r="H2807" s="73">
        <v>97.49</v>
      </c>
      <c r="I2807" s="91">
        <v>0</v>
      </c>
      <c r="J2807" s="73">
        <v>0</v>
      </c>
      <c r="K2807" s="91">
        <v>1</v>
      </c>
      <c r="L2807" s="73">
        <v>97.49</v>
      </c>
      <c r="N2807" s="108">
        <f t="shared" si="88"/>
        <v>0</v>
      </c>
      <c r="O2807" s="108">
        <f t="shared" si="88"/>
        <v>0</v>
      </c>
      <c r="P2807" s="108">
        <f t="shared" si="87"/>
        <v>0</v>
      </c>
    </row>
    <row r="2808" spans="1:16" hidden="1" x14ac:dyDescent="0.3">
      <c r="A2808" s="71" t="s">
        <v>155</v>
      </c>
      <c r="B2808" s="71" t="s">
        <v>57</v>
      </c>
      <c r="C2808" s="71" t="s">
        <v>55</v>
      </c>
      <c r="D2808" s="71" t="s">
        <v>33</v>
      </c>
      <c r="E2808" s="72" t="s">
        <v>37</v>
      </c>
      <c r="F2808" s="72" t="s">
        <v>21</v>
      </c>
      <c r="G2808" s="73">
        <v>5</v>
      </c>
      <c r="H2808" s="73">
        <v>97.45</v>
      </c>
      <c r="I2808" s="73">
        <v>0</v>
      </c>
      <c r="J2808" s="73">
        <v>0</v>
      </c>
      <c r="K2808" s="73">
        <v>5</v>
      </c>
      <c r="L2808" s="73">
        <v>97.45</v>
      </c>
      <c r="N2808" s="108">
        <f t="shared" si="88"/>
        <v>0</v>
      </c>
      <c r="O2808" s="108">
        <f t="shared" si="88"/>
        <v>0</v>
      </c>
      <c r="P2808" s="108">
        <f t="shared" si="87"/>
        <v>0</v>
      </c>
    </row>
    <row r="2809" spans="1:16" hidden="1" x14ac:dyDescent="0.3">
      <c r="A2809" s="71" t="s">
        <v>140</v>
      </c>
      <c r="B2809" s="71" t="s">
        <v>129</v>
      </c>
      <c r="C2809" s="71" t="s">
        <v>13</v>
      </c>
      <c r="D2809" s="71" t="s">
        <v>47</v>
      </c>
      <c r="E2809" s="72" t="s">
        <v>20</v>
      </c>
      <c r="F2809" s="72" t="s">
        <v>16</v>
      </c>
      <c r="G2809" s="73">
        <v>4</v>
      </c>
      <c r="H2809" s="73">
        <v>97.33</v>
      </c>
      <c r="I2809" s="73">
        <v>0</v>
      </c>
      <c r="J2809" s="73">
        <v>0</v>
      </c>
      <c r="K2809" s="73">
        <v>4</v>
      </c>
      <c r="L2809" s="73">
        <v>97.33</v>
      </c>
      <c r="N2809" s="108">
        <f t="shared" si="88"/>
        <v>0</v>
      </c>
      <c r="O2809" s="108">
        <f t="shared" si="88"/>
        <v>0</v>
      </c>
      <c r="P2809" s="108">
        <f t="shared" si="87"/>
        <v>0</v>
      </c>
    </row>
    <row r="2810" spans="1:16" hidden="1" x14ac:dyDescent="0.3">
      <c r="A2810" s="71" t="s">
        <v>140</v>
      </c>
      <c r="B2810" s="71" t="s">
        <v>12</v>
      </c>
      <c r="C2810" s="71" t="s">
        <v>13</v>
      </c>
      <c r="D2810" s="71" t="s">
        <v>103</v>
      </c>
      <c r="E2810" s="72" t="s">
        <v>15</v>
      </c>
      <c r="F2810" s="72" t="s">
        <v>16</v>
      </c>
      <c r="G2810" s="73">
        <v>1</v>
      </c>
      <c r="H2810" s="73">
        <v>97.32</v>
      </c>
      <c r="I2810" s="73">
        <v>0</v>
      </c>
      <c r="J2810" s="73">
        <v>0</v>
      </c>
      <c r="K2810" s="73">
        <v>1</v>
      </c>
      <c r="L2810" s="73">
        <v>97.32</v>
      </c>
      <c r="N2810" s="108">
        <f t="shared" si="88"/>
        <v>0</v>
      </c>
      <c r="O2810" s="108">
        <f t="shared" si="88"/>
        <v>0</v>
      </c>
      <c r="P2810" s="108">
        <f t="shared" si="87"/>
        <v>0</v>
      </c>
    </row>
    <row r="2811" spans="1:16" hidden="1" x14ac:dyDescent="0.3">
      <c r="A2811" s="71" t="s">
        <v>154</v>
      </c>
      <c r="B2811" s="71" t="s">
        <v>12</v>
      </c>
      <c r="C2811" s="71" t="s">
        <v>55</v>
      </c>
      <c r="D2811" s="71" t="s">
        <v>108</v>
      </c>
      <c r="E2811" s="72" t="s">
        <v>31</v>
      </c>
      <c r="F2811" s="72" t="s">
        <v>16</v>
      </c>
      <c r="G2811" s="73">
        <v>4</v>
      </c>
      <c r="H2811" s="73">
        <v>97.32</v>
      </c>
      <c r="I2811" s="73">
        <v>0</v>
      </c>
      <c r="J2811" s="73">
        <v>0</v>
      </c>
      <c r="K2811" s="73">
        <v>4</v>
      </c>
      <c r="L2811" s="73">
        <v>97.32</v>
      </c>
      <c r="N2811" s="108">
        <f t="shared" si="88"/>
        <v>0</v>
      </c>
      <c r="O2811" s="108">
        <f t="shared" si="88"/>
        <v>0</v>
      </c>
      <c r="P2811" s="108">
        <f t="shared" si="87"/>
        <v>0</v>
      </c>
    </row>
    <row r="2812" spans="1:16" hidden="1" x14ac:dyDescent="0.3">
      <c r="A2812" s="71" t="s">
        <v>140</v>
      </c>
      <c r="B2812" s="71" t="s">
        <v>12</v>
      </c>
      <c r="C2812" s="71" t="s">
        <v>13</v>
      </c>
      <c r="D2812" s="71" t="s">
        <v>99</v>
      </c>
      <c r="E2812" s="72" t="s">
        <v>31</v>
      </c>
      <c r="F2812" s="72" t="s">
        <v>21</v>
      </c>
      <c r="G2812" s="73">
        <v>4</v>
      </c>
      <c r="H2812" s="73">
        <v>97.27</v>
      </c>
      <c r="I2812" s="73">
        <v>0</v>
      </c>
      <c r="J2812" s="73">
        <v>0</v>
      </c>
      <c r="K2812" s="73">
        <v>4</v>
      </c>
      <c r="L2812" s="73">
        <v>97.27</v>
      </c>
      <c r="N2812" s="108">
        <f t="shared" si="88"/>
        <v>0</v>
      </c>
      <c r="O2812" s="108">
        <f t="shared" si="88"/>
        <v>0</v>
      </c>
      <c r="P2812" s="108">
        <f t="shared" si="87"/>
        <v>0</v>
      </c>
    </row>
    <row r="2813" spans="1:16" hidden="1" x14ac:dyDescent="0.3">
      <c r="A2813" s="71" t="s">
        <v>154</v>
      </c>
      <c r="B2813" s="71" t="s">
        <v>12</v>
      </c>
      <c r="C2813" s="71" t="s">
        <v>55</v>
      </c>
      <c r="D2813" s="71" t="s">
        <v>96</v>
      </c>
      <c r="E2813" s="72" t="s">
        <v>31</v>
      </c>
      <c r="F2813" s="72" t="s">
        <v>26</v>
      </c>
      <c r="G2813" s="73">
        <v>10</v>
      </c>
      <c r="H2813" s="73">
        <v>97.24</v>
      </c>
      <c r="I2813" s="73">
        <v>9</v>
      </c>
      <c r="J2813" s="73">
        <v>89.91</v>
      </c>
      <c r="K2813" s="73">
        <v>1</v>
      </c>
      <c r="L2813" s="73">
        <v>7.33</v>
      </c>
      <c r="N2813" s="108">
        <f t="shared" si="88"/>
        <v>0</v>
      </c>
      <c r="O2813" s="108">
        <f t="shared" si="88"/>
        <v>0</v>
      </c>
      <c r="P2813" s="108">
        <f t="shared" si="87"/>
        <v>0</v>
      </c>
    </row>
    <row r="2814" spans="1:16" hidden="1" x14ac:dyDescent="0.3">
      <c r="A2814" s="71" t="s">
        <v>132</v>
      </c>
      <c r="B2814" s="71" t="s">
        <v>57</v>
      </c>
      <c r="C2814" s="71" t="s">
        <v>13</v>
      </c>
      <c r="D2814" s="71" t="s">
        <v>78</v>
      </c>
      <c r="E2814" s="72" t="s">
        <v>31</v>
      </c>
      <c r="F2814" s="72" t="s">
        <v>21</v>
      </c>
      <c r="G2814" s="73">
        <v>8</v>
      </c>
      <c r="H2814" s="73">
        <v>97.11</v>
      </c>
      <c r="I2814" s="73">
        <v>3</v>
      </c>
      <c r="J2814" s="73">
        <v>43.15</v>
      </c>
      <c r="K2814" s="73">
        <v>5</v>
      </c>
      <c r="L2814" s="73">
        <v>53.96</v>
      </c>
      <c r="N2814" s="108">
        <f t="shared" si="88"/>
        <v>0</v>
      </c>
      <c r="O2814" s="108">
        <f t="shared" si="88"/>
        <v>0</v>
      </c>
      <c r="P2814" s="108">
        <f t="shared" si="87"/>
        <v>0</v>
      </c>
    </row>
    <row r="2815" spans="1:16" x14ac:dyDescent="0.3">
      <c r="A2815" s="71" t="s">
        <v>131</v>
      </c>
      <c r="B2815" s="71" t="s">
        <v>12</v>
      </c>
      <c r="C2815" s="71" t="s">
        <v>22</v>
      </c>
      <c r="D2815" s="71" t="s">
        <v>51</v>
      </c>
      <c r="E2815" s="72" t="s">
        <v>28</v>
      </c>
      <c r="F2815" s="72" t="s">
        <v>16</v>
      </c>
      <c r="G2815" s="91">
        <v>4</v>
      </c>
      <c r="H2815" s="73">
        <v>97.07</v>
      </c>
      <c r="I2815" s="91">
        <v>1</v>
      </c>
      <c r="J2815" s="73">
        <v>85.89</v>
      </c>
      <c r="K2815" s="91">
        <v>3</v>
      </c>
      <c r="L2815" s="73">
        <v>11.18</v>
      </c>
      <c r="N2815" s="108">
        <f t="shared" si="88"/>
        <v>0</v>
      </c>
      <c r="O2815" s="108">
        <f t="shared" si="88"/>
        <v>0</v>
      </c>
      <c r="P2815" s="108">
        <f t="shared" si="87"/>
        <v>0</v>
      </c>
    </row>
    <row r="2816" spans="1:16" hidden="1" x14ac:dyDescent="0.3">
      <c r="A2816" s="71" t="s">
        <v>161</v>
      </c>
      <c r="B2816" s="71" t="s">
        <v>12</v>
      </c>
      <c r="C2816" s="71" t="s">
        <v>55</v>
      </c>
      <c r="D2816" s="71" t="s">
        <v>45</v>
      </c>
      <c r="E2816" s="72" t="s">
        <v>20</v>
      </c>
      <c r="F2816" s="72" t="s">
        <v>16</v>
      </c>
      <c r="G2816" s="73">
        <v>9</v>
      </c>
      <c r="H2816" s="73">
        <v>97.04</v>
      </c>
      <c r="I2816" s="73">
        <v>5</v>
      </c>
      <c r="J2816" s="73">
        <v>65.27</v>
      </c>
      <c r="K2816" s="73">
        <v>4</v>
      </c>
      <c r="L2816" s="73">
        <v>31.77</v>
      </c>
      <c r="N2816" s="108">
        <f t="shared" si="88"/>
        <v>0</v>
      </c>
      <c r="O2816" s="108">
        <f t="shared" si="88"/>
        <v>0</v>
      </c>
      <c r="P2816" s="108">
        <f t="shared" si="87"/>
        <v>0</v>
      </c>
    </row>
    <row r="2817" spans="1:16" hidden="1" x14ac:dyDescent="0.3">
      <c r="A2817" s="71" t="s">
        <v>132</v>
      </c>
      <c r="B2817" s="71" t="s">
        <v>57</v>
      </c>
      <c r="C2817" s="71" t="s">
        <v>13</v>
      </c>
      <c r="D2817" s="71" t="s">
        <v>14</v>
      </c>
      <c r="E2817" s="72" t="s">
        <v>28</v>
      </c>
      <c r="F2817" s="72" t="s">
        <v>4</v>
      </c>
      <c r="G2817" s="73">
        <v>6</v>
      </c>
      <c r="H2817" s="73">
        <v>97.02</v>
      </c>
      <c r="I2817" s="73">
        <v>3</v>
      </c>
      <c r="J2817" s="73">
        <v>48.28</v>
      </c>
      <c r="K2817" s="73">
        <v>3</v>
      </c>
      <c r="L2817" s="73">
        <v>48.74</v>
      </c>
      <c r="N2817" s="108">
        <f t="shared" si="88"/>
        <v>0</v>
      </c>
      <c r="O2817" s="108">
        <f t="shared" si="88"/>
        <v>0</v>
      </c>
      <c r="P2817" s="108">
        <f t="shared" si="87"/>
        <v>0</v>
      </c>
    </row>
    <row r="2818" spans="1:16" hidden="1" x14ac:dyDescent="0.3">
      <c r="A2818" s="71" t="s">
        <v>132</v>
      </c>
      <c r="B2818" s="71" t="s">
        <v>12</v>
      </c>
      <c r="C2818" s="71" t="s">
        <v>22</v>
      </c>
      <c r="D2818" s="71" t="s">
        <v>32</v>
      </c>
      <c r="E2818" s="72" t="s">
        <v>37</v>
      </c>
      <c r="F2818" s="72" t="s">
        <v>21</v>
      </c>
      <c r="G2818" s="73">
        <v>7</v>
      </c>
      <c r="H2818" s="73">
        <v>96.91</v>
      </c>
      <c r="I2818" s="73">
        <v>1</v>
      </c>
      <c r="J2818" s="73">
        <v>18.010000000000002</v>
      </c>
      <c r="K2818" s="73">
        <v>6</v>
      </c>
      <c r="L2818" s="73">
        <v>78.900000000000006</v>
      </c>
      <c r="N2818" s="108">
        <f t="shared" si="88"/>
        <v>0</v>
      </c>
      <c r="O2818" s="108">
        <f t="shared" si="88"/>
        <v>0</v>
      </c>
      <c r="P2818" s="108">
        <f t="shared" si="87"/>
        <v>0</v>
      </c>
    </row>
    <row r="2819" spans="1:16" hidden="1" x14ac:dyDescent="0.3">
      <c r="A2819" s="71" t="s">
        <v>154</v>
      </c>
      <c r="B2819" s="71" t="s">
        <v>57</v>
      </c>
      <c r="C2819" s="71" t="s">
        <v>55</v>
      </c>
      <c r="D2819" s="71" t="s">
        <v>74</v>
      </c>
      <c r="E2819" s="72" t="s">
        <v>15</v>
      </c>
      <c r="F2819" s="72" t="s">
        <v>21</v>
      </c>
      <c r="G2819" s="73">
        <v>2</v>
      </c>
      <c r="H2819" s="73">
        <v>96.91</v>
      </c>
      <c r="I2819" s="73">
        <v>0</v>
      </c>
      <c r="J2819" s="73">
        <v>0</v>
      </c>
      <c r="K2819" s="73">
        <v>2</v>
      </c>
      <c r="L2819" s="73">
        <v>96.91</v>
      </c>
      <c r="N2819" s="108">
        <f t="shared" si="88"/>
        <v>0</v>
      </c>
      <c r="O2819" s="108">
        <f t="shared" si="88"/>
        <v>0</v>
      </c>
      <c r="P2819" s="108">
        <f t="shared" ref="P2819:P2882" si="89">H2819-L2819-J2819</f>
        <v>0</v>
      </c>
    </row>
    <row r="2820" spans="1:16" hidden="1" x14ac:dyDescent="0.3">
      <c r="A2820" s="71" t="s">
        <v>142</v>
      </c>
      <c r="B2820" s="71" t="s">
        <v>57</v>
      </c>
      <c r="C2820" s="71" t="s">
        <v>55</v>
      </c>
      <c r="D2820" s="71" t="s">
        <v>69</v>
      </c>
      <c r="E2820" s="72" t="s">
        <v>40</v>
      </c>
      <c r="F2820" s="72" t="s">
        <v>26</v>
      </c>
      <c r="G2820" s="73">
        <v>8</v>
      </c>
      <c r="H2820" s="73">
        <v>96.89</v>
      </c>
      <c r="I2820" s="73">
        <v>6</v>
      </c>
      <c r="J2820" s="73">
        <v>67.87</v>
      </c>
      <c r="K2820" s="73">
        <v>2</v>
      </c>
      <c r="L2820" s="73">
        <v>29.02</v>
      </c>
      <c r="N2820" s="108">
        <f t="shared" si="88"/>
        <v>0</v>
      </c>
      <c r="O2820" s="108">
        <f t="shared" si="88"/>
        <v>0</v>
      </c>
      <c r="P2820" s="108">
        <f t="shared" si="89"/>
        <v>0</v>
      </c>
    </row>
    <row r="2821" spans="1:16" hidden="1" x14ac:dyDescent="0.3">
      <c r="A2821" s="71" t="s">
        <v>163</v>
      </c>
      <c r="B2821" s="71" t="s">
        <v>12</v>
      </c>
      <c r="C2821" s="71" t="s">
        <v>55</v>
      </c>
      <c r="D2821" s="71" t="s">
        <v>27</v>
      </c>
      <c r="E2821" s="72" t="s">
        <v>24</v>
      </c>
      <c r="F2821" s="72" t="s">
        <v>21</v>
      </c>
      <c r="G2821" s="73">
        <v>2</v>
      </c>
      <c r="H2821" s="73">
        <v>96.84</v>
      </c>
      <c r="I2821" s="73">
        <v>0</v>
      </c>
      <c r="J2821" s="73">
        <v>0</v>
      </c>
      <c r="K2821" s="73">
        <v>2</v>
      </c>
      <c r="L2821" s="73">
        <v>96.84</v>
      </c>
      <c r="N2821" s="108">
        <f t="shared" si="88"/>
        <v>0</v>
      </c>
      <c r="O2821" s="108">
        <f t="shared" si="88"/>
        <v>0</v>
      </c>
      <c r="P2821" s="108">
        <f t="shared" si="89"/>
        <v>0</v>
      </c>
    </row>
    <row r="2822" spans="1:16" hidden="1" x14ac:dyDescent="0.3">
      <c r="A2822" s="71" t="s">
        <v>158</v>
      </c>
      <c r="B2822" s="71" t="s">
        <v>57</v>
      </c>
      <c r="C2822" s="71" t="s">
        <v>55</v>
      </c>
      <c r="D2822" s="71" t="s">
        <v>78</v>
      </c>
      <c r="E2822" s="72" t="s">
        <v>28</v>
      </c>
      <c r="F2822" s="72" t="s">
        <v>21</v>
      </c>
      <c r="G2822" s="73">
        <v>3</v>
      </c>
      <c r="H2822" s="73">
        <v>96.8</v>
      </c>
      <c r="I2822" s="73">
        <v>0</v>
      </c>
      <c r="J2822" s="73">
        <v>0</v>
      </c>
      <c r="K2822" s="73">
        <v>3</v>
      </c>
      <c r="L2822" s="73">
        <v>96.8</v>
      </c>
      <c r="N2822" s="108">
        <f t="shared" si="88"/>
        <v>0</v>
      </c>
      <c r="O2822" s="108">
        <f t="shared" si="88"/>
        <v>0</v>
      </c>
      <c r="P2822" s="108">
        <f t="shared" si="89"/>
        <v>0</v>
      </c>
    </row>
    <row r="2823" spans="1:16" hidden="1" x14ac:dyDescent="0.3">
      <c r="A2823" s="71" t="s">
        <v>161</v>
      </c>
      <c r="B2823" s="71" t="s">
        <v>12</v>
      </c>
      <c r="C2823" s="71" t="s">
        <v>55</v>
      </c>
      <c r="D2823" s="71" t="s">
        <v>92</v>
      </c>
      <c r="E2823" s="72" t="s">
        <v>37</v>
      </c>
      <c r="F2823" s="72" t="s">
        <v>26</v>
      </c>
      <c r="G2823" s="73">
        <v>6</v>
      </c>
      <c r="H2823" s="73">
        <v>96.75</v>
      </c>
      <c r="I2823" s="73">
        <v>0</v>
      </c>
      <c r="J2823" s="73">
        <v>0</v>
      </c>
      <c r="K2823" s="73">
        <v>6</v>
      </c>
      <c r="L2823" s="73">
        <v>96.75</v>
      </c>
      <c r="N2823" s="108">
        <f t="shared" si="88"/>
        <v>0</v>
      </c>
      <c r="O2823" s="108">
        <f t="shared" si="88"/>
        <v>0</v>
      </c>
      <c r="P2823" s="108">
        <f t="shared" si="89"/>
        <v>0</v>
      </c>
    </row>
    <row r="2824" spans="1:16" hidden="1" x14ac:dyDescent="0.3">
      <c r="A2824" s="71" t="s">
        <v>132</v>
      </c>
      <c r="B2824" s="71" t="s">
        <v>12</v>
      </c>
      <c r="C2824" s="71" t="s">
        <v>13</v>
      </c>
      <c r="D2824" s="71" t="s">
        <v>93</v>
      </c>
      <c r="E2824" s="72" t="s">
        <v>31</v>
      </c>
      <c r="F2824" s="72" t="s">
        <v>26</v>
      </c>
      <c r="G2824" s="73">
        <v>8</v>
      </c>
      <c r="H2824" s="73">
        <v>96.69</v>
      </c>
      <c r="I2824" s="73">
        <v>3</v>
      </c>
      <c r="J2824" s="73">
        <v>54.54</v>
      </c>
      <c r="K2824" s="73">
        <v>5</v>
      </c>
      <c r="L2824" s="73">
        <v>42.15</v>
      </c>
      <c r="N2824" s="108">
        <f t="shared" si="88"/>
        <v>0</v>
      </c>
      <c r="O2824" s="108">
        <f t="shared" si="88"/>
        <v>0</v>
      </c>
      <c r="P2824" s="108">
        <f t="shared" si="89"/>
        <v>0</v>
      </c>
    </row>
    <row r="2825" spans="1:16" hidden="1" x14ac:dyDescent="0.3">
      <c r="A2825" s="71" t="s">
        <v>143</v>
      </c>
      <c r="B2825" s="71" t="s">
        <v>57</v>
      </c>
      <c r="C2825" s="71" t="s">
        <v>55</v>
      </c>
      <c r="D2825" s="71" t="s">
        <v>47</v>
      </c>
      <c r="E2825" s="72" t="s">
        <v>31</v>
      </c>
      <c r="F2825" s="72" t="s">
        <v>26</v>
      </c>
      <c r="G2825" s="73">
        <v>4</v>
      </c>
      <c r="H2825" s="73">
        <v>96.57</v>
      </c>
      <c r="I2825" s="73">
        <v>0</v>
      </c>
      <c r="J2825" s="73">
        <v>0</v>
      </c>
      <c r="K2825" s="73">
        <v>4</v>
      </c>
      <c r="L2825" s="73">
        <v>96.57</v>
      </c>
      <c r="N2825" s="108">
        <f t="shared" si="88"/>
        <v>0</v>
      </c>
      <c r="O2825" s="108">
        <f t="shared" si="88"/>
        <v>0</v>
      </c>
      <c r="P2825" s="108">
        <f t="shared" si="89"/>
        <v>0</v>
      </c>
    </row>
    <row r="2826" spans="1:16" hidden="1" x14ac:dyDescent="0.3">
      <c r="A2826" s="71" t="s">
        <v>155</v>
      </c>
      <c r="B2826" s="71" t="s">
        <v>57</v>
      </c>
      <c r="C2826" s="71" t="s">
        <v>55</v>
      </c>
      <c r="D2826" s="71" t="s">
        <v>47</v>
      </c>
      <c r="E2826" s="72" t="s">
        <v>31</v>
      </c>
      <c r="F2826" s="72" t="s">
        <v>26</v>
      </c>
      <c r="G2826" s="73">
        <v>4</v>
      </c>
      <c r="H2826" s="73">
        <v>96.54</v>
      </c>
      <c r="I2826" s="73">
        <v>0</v>
      </c>
      <c r="J2826" s="73">
        <v>0</v>
      </c>
      <c r="K2826" s="73">
        <v>4</v>
      </c>
      <c r="L2826" s="73">
        <v>96.54</v>
      </c>
      <c r="N2826" s="108">
        <f t="shared" si="88"/>
        <v>0</v>
      </c>
      <c r="O2826" s="108">
        <f t="shared" si="88"/>
        <v>0</v>
      </c>
      <c r="P2826" s="108">
        <f t="shared" si="89"/>
        <v>0</v>
      </c>
    </row>
    <row r="2827" spans="1:16" hidden="1" x14ac:dyDescent="0.3">
      <c r="A2827" s="71" t="s">
        <v>140</v>
      </c>
      <c r="B2827" s="71" t="s">
        <v>57</v>
      </c>
      <c r="C2827" s="71" t="s">
        <v>13</v>
      </c>
      <c r="D2827" s="71" t="s">
        <v>96</v>
      </c>
      <c r="E2827" s="72" t="s">
        <v>40</v>
      </c>
      <c r="F2827" s="72" t="s">
        <v>4</v>
      </c>
      <c r="G2827" s="73">
        <v>1</v>
      </c>
      <c r="H2827" s="73">
        <v>96.45</v>
      </c>
      <c r="I2827" s="73">
        <v>0</v>
      </c>
      <c r="J2827" s="73">
        <v>0</v>
      </c>
      <c r="K2827" s="73">
        <v>1</v>
      </c>
      <c r="L2827" s="73">
        <v>96.45</v>
      </c>
      <c r="N2827" s="108">
        <f t="shared" si="88"/>
        <v>0</v>
      </c>
      <c r="O2827" s="108">
        <f t="shared" si="88"/>
        <v>0</v>
      </c>
      <c r="P2827" s="108">
        <f t="shared" si="89"/>
        <v>0</v>
      </c>
    </row>
    <row r="2828" spans="1:16" hidden="1" x14ac:dyDescent="0.3">
      <c r="A2828" s="71" t="s">
        <v>161</v>
      </c>
      <c r="B2828" s="71" t="s">
        <v>129</v>
      </c>
      <c r="C2828" s="71" t="s">
        <v>55</v>
      </c>
      <c r="D2828" s="71" t="s">
        <v>38</v>
      </c>
      <c r="E2828" s="72" t="s">
        <v>20</v>
      </c>
      <c r="F2828" s="72" t="s">
        <v>26</v>
      </c>
      <c r="G2828" s="73">
        <v>8</v>
      </c>
      <c r="H2828" s="73">
        <v>96.2</v>
      </c>
      <c r="I2828" s="73">
        <v>4</v>
      </c>
      <c r="J2828" s="73">
        <v>35.86</v>
      </c>
      <c r="K2828" s="73">
        <v>4</v>
      </c>
      <c r="L2828" s="73">
        <v>60.34</v>
      </c>
      <c r="N2828" s="108">
        <f t="shared" si="88"/>
        <v>0</v>
      </c>
      <c r="O2828" s="108">
        <f t="shared" si="88"/>
        <v>0</v>
      </c>
      <c r="P2828" s="108">
        <f t="shared" si="89"/>
        <v>0</v>
      </c>
    </row>
    <row r="2829" spans="1:16" hidden="1" x14ac:dyDescent="0.3">
      <c r="A2829" s="71" t="s">
        <v>132</v>
      </c>
      <c r="B2829" s="71" t="s">
        <v>57</v>
      </c>
      <c r="C2829" s="71" t="s">
        <v>13</v>
      </c>
      <c r="D2829" s="71" t="s">
        <v>89</v>
      </c>
      <c r="E2829" s="72" t="s">
        <v>25</v>
      </c>
      <c r="F2829" s="72" t="s">
        <v>21</v>
      </c>
      <c r="G2829" s="73">
        <v>9</v>
      </c>
      <c r="H2829" s="73">
        <v>96.17</v>
      </c>
      <c r="I2829" s="73">
        <v>2</v>
      </c>
      <c r="J2829" s="73">
        <v>29.92</v>
      </c>
      <c r="K2829" s="73">
        <v>7</v>
      </c>
      <c r="L2829" s="73">
        <v>66.25</v>
      </c>
      <c r="N2829" s="108">
        <f t="shared" si="88"/>
        <v>0</v>
      </c>
      <c r="O2829" s="108">
        <f t="shared" si="88"/>
        <v>0</v>
      </c>
      <c r="P2829" s="108">
        <f t="shared" si="89"/>
        <v>0</v>
      </c>
    </row>
    <row r="2830" spans="1:16" hidden="1" x14ac:dyDescent="0.3">
      <c r="A2830" s="71" t="s">
        <v>163</v>
      </c>
      <c r="B2830" s="71" t="s">
        <v>12</v>
      </c>
      <c r="C2830" s="71" t="s">
        <v>55</v>
      </c>
      <c r="D2830" s="71" t="s">
        <v>89</v>
      </c>
      <c r="E2830" s="72" t="s">
        <v>28</v>
      </c>
      <c r="F2830" s="72" t="s">
        <v>21</v>
      </c>
      <c r="G2830" s="73">
        <v>4</v>
      </c>
      <c r="H2830" s="73">
        <v>96.11</v>
      </c>
      <c r="I2830" s="73">
        <v>1</v>
      </c>
      <c r="J2830" s="73">
        <v>18.79</v>
      </c>
      <c r="K2830" s="73">
        <v>3</v>
      </c>
      <c r="L2830" s="73">
        <v>77.319999999999993</v>
      </c>
      <c r="N2830" s="108">
        <f t="shared" si="88"/>
        <v>0</v>
      </c>
      <c r="O2830" s="108">
        <f t="shared" si="88"/>
        <v>0</v>
      </c>
      <c r="P2830" s="108">
        <f t="shared" si="89"/>
        <v>0</v>
      </c>
    </row>
    <row r="2831" spans="1:16" hidden="1" x14ac:dyDescent="0.3">
      <c r="A2831" s="71" t="s">
        <v>142</v>
      </c>
      <c r="B2831" s="71" t="s">
        <v>57</v>
      </c>
      <c r="C2831" s="71" t="s">
        <v>55</v>
      </c>
      <c r="D2831" s="71" t="s">
        <v>88</v>
      </c>
      <c r="E2831" s="72" t="s">
        <v>40</v>
      </c>
      <c r="F2831" s="72" t="s">
        <v>4</v>
      </c>
      <c r="G2831" s="73">
        <v>10</v>
      </c>
      <c r="H2831" s="73">
        <v>96.02</v>
      </c>
      <c r="I2831" s="73">
        <v>8</v>
      </c>
      <c r="J2831" s="73">
        <v>65.17</v>
      </c>
      <c r="K2831" s="73">
        <v>2</v>
      </c>
      <c r="L2831" s="73">
        <v>30.85</v>
      </c>
      <c r="N2831" s="108">
        <f t="shared" si="88"/>
        <v>0</v>
      </c>
      <c r="O2831" s="108">
        <f t="shared" si="88"/>
        <v>0</v>
      </c>
      <c r="P2831" s="108">
        <f t="shared" si="89"/>
        <v>0</v>
      </c>
    </row>
    <row r="2832" spans="1:16" x14ac:dyDescent="0.3">
      <c r="A2832" s="71" t="s">
        <v>134</v>
      </c>
      <c r="B2832" s="71" t="s">
        <v>12</v>
      </c>
      <c r="C2832" s="71" t="s">
        <v>13</v>
      </c>
      <c r="D2832" s="71" t="s">
        <v>51</v>
      </c>
      <c r="E2832" s="72" t="s">
        <v>41</v>
      </c>
      <c r="F2832" s="72" t="s">
        <v>16</v>
      </c>
      <c r="G2832" s="91">
        <v>12</v>
      </c>
      <c r="H2832" s="73">
        <v>96</v>
      </c>
      <c r="I2832" s="91">
        <v>0</v>
      </c>
      <c r="J2832" s="73">
        <v>0</v>
      </c>
      <c r="K2832" s="91">
        <v>12</v>
      </c>
      <c r="L2832" s="73">
        <v>96</v>
      </c>
      <c r="N2832" s="108">
        <f t="shared" si="88"/>
        <v>0</v>
      </c>
      <c r="O2832" s="108">
        <f t="shared" si="88"/>
        <v>0</v>
      </c>
      <c r="P2832" s="108">
        <f t="shared" si="89"/>
        <v>0</v>
      </c>
    </row>
    <row r="2833" spans="1:16" hidden="1" x14ac:dyDescent="0.3">
      <c r="A2833" s="71" t="s">
        <v>163</v>
      </c>
      <c r="B2833" s="71" t="s">
        <v>57</v>
      </c>
      <c r="C2833" s="71" t="s">
        <v>55</v>
      </c>
      <c r="D2833" s="71" t="s">
        <v>58</v>
      </c>
      <c r="E2833" s="72" t="s">
        <v>28</v>
      </c>
      <c r="F2833" s="72" t="s">
        <v>21</v>
      </c>
      <c r="G2833" s="73">
        <v>3</v>
      </c>
      <c r="H2833" s="73">
        <v>95.83</v>
      </c>
      <c r="I2833" s="73">
        <v>0</v>
      </c>
      <c r="J2833" s="73">
        <v>0</v>
      </c>
      <c r="K2833" s="73">
        <v>3</v>
      </c>
      <c r="L2833" s="73">
        <v>95.83</v>
      </c>
      <c r="N2833" s="108">
        <f t="shared" si="88"/>
        <v>0</v>
      </c>
      <c r="O2833" s="108">
        <f t="shared" si="88"/>
        <v>0</v>
      </c>
      <c r="P2833" s="108">
        <f t="shared" si="89"/>
        <v>0</v>
      </c>
    </row>
    <row r="2834" spans="1:16" hidden="1" x14ac:dyDescent="0.3">
      <c r="A2834" s="71" t="s">
        <v>158</v>
      </c>
      <c r="B2834" s="71" t="s">
        <v>12</v>
      </c>
      <c r="C2834" s="71" t="s">
        <v>55</v>
      </c>
      <c r="D2834" s="71" t="s">
        <v>38</v>
      </c>
      <c r="E2834" s="72" t="s">
        <v>28</v>
      </c>
      <c r="F2834" s="72" t="s">
        <v>16</v>
      </c>
      <c r="G2834" s="73">
        <v>1</v>
      </c>
      <c r="H2834" s="73">
        <v>95.79</v>
      </c>
      <c r="I2834" s="73">
        <v>0</v>
      </c>
      <c r="J2834" s="73">
        <v>0</v>
      </c>
      <c r="K2834" s="73">
        <v>1</v>
      </c>
      <c r="L2834" s="73">
        <v>95.79</v>
      </c>
      <c r="N2834" s="108">
        <f t="shared" si="88"/>
        <v>0</v>
      </c>
      <c r="O2834" s="108">
        <f t="shared" si="88"/>
        <v>0</v>
      </c>
      <c r="P2834" s="108">
        <f t="shared" si="89"/>
        <v>0</v>
      </c>
    </row>
    <row r="2835" spans="1:16" hidden="1" x14ac:dyDescent="0.3">
      <c r="A2835" s="71" t="s">
        <v>161</v>
      </c>
      <c r="B2835" s="71" t="s">
        <v>129</v>
      </c>
      <c r="C2835" s="71" t="s">
        <v>55</v>
      </c>
      <c r="D2835" s="71" t="s">
        <v>79</v>
      </c>
      <c r="E2835" s="72" t="s">
        <v>20</v>
      </c>
      <c r="F2835" s="72" t="s">
        <v>26</v>
      </c>
      <c r="G2835" s="73">
        <v>6</v>
      </c>
      <c r="H2835" s="73">
        <v>95.75</v>
      </c>
      <c r="I2835" s="73">
        <v>2</v>
      </c>
      <c r="J2835" s="73">
        <v>36.61</v>
      </c>
      <c r="K2835" s="73">
        <v>4</v>
      </c>
      <c r="L2835" s="73">
        <v>59.14</v>
      </c>
      <c r="N2835" s="108">
        <f t="shared" si="88"/>
        <v>0</v>
      </c>
      <c r="O2835" s="108">
        <f t="shared" si="88"/>
        <v>0</v>
      </c>
      <c r="P2835" s="108">
        <f t="shared" si="89"/>
        <v>0</v>
      </c>
    </row>
    <row r="2836" spans="1:16" hidden="1" x14ac:dyDescent="0.3">
      <c r="A2836" s="71" t="s">
        <v>163</v>
      </c>
      <c r="B2836" s="71" t="s">
        <v>12</v>
      </c>
      <c r="C2836" s="71" t="s">
        <v>55</v>
      </c>
      <c r="D2836" s="71" t="s">
        <v>83</v>
      </c>
      <c r="E2836" s="72" t="s">
        <v>37</v>
      </c>
      <c r="F2836" s="72" t="s">
        <v>26</v>
      </c>
      <c r="G2836" s="73">
        <v>2</v>
      </c>
      <c r="H2836" s="73">
        <v>95.72</v>
      </c>
      <c r="I2836" s="73">
        <v>1</v>
      </c>
      <c r="J2836" s="73">
        <v>47.86</v>
      </c>
      <c r="K2836" s="73">
        <v>1</v>
      </c>
      <c r="L2836" s="73">
        <v>47.86</v>
      </c>
      <c r="N2836" s="108">
        <f t="shared" ref="N2836:O2899" si="90">G2836-I2836-K2836</f>
        <v>0</v>
      </c>
      <c r="O2836" s="108">
        <f t="shared" si="90"/>
        <v>0</v>
      </c>
      <c r="P2836" s="108">
        <f t="shared" si="89"/>
        <v>0</v>
      </c>
    </row>
    <row r="2837" spans="1:16" hidden="1" x14ac:dyDescent="0.3">
      <c r="A2837" s="71" t="s">
        <v>132</v>
      </c>
      <c r="B2837" s="71" t="s">
        <v>12</v>
      </c>
      <c r="C2837" s="71" t="s">
        <v>13</v>
      </c>
      <c r="D2837" s="71" t="s">
        <v>49</v>
      </c>
      <c r="E2837" s="72" t="s">
        <v>28</v>
      </c>
      <c r="F2837" s="72" t="s">
        <v>4</v>
      </c>
      <c r="G2837" s="73">
        <v>4</v>
      </c>
      <c r="H2837" s="73">
        <v>95.55</v>
      </c>
      <c r="I2837" s="73">
        <v>1</v>
      </c>
      <c r="J2837" s="73">
        <v>52.94</v>
      </c>
      <c r="K2837" s="73">
        <v>3</v>
      </c>
      <c r="L2837" s="73">
        <v>42.61</v>
      </c>
      <c r="N2837" s="108">
        <f t="shared" si="90"/>
        <v>0</v>
      </c>
      <c r="O2837" s="108">
        <f t="shared" si="90"/>
        <v>0</v>
      </c>
      <c r="P2837" s="108">
        <f t="shared" si="89"/>
        <v>0</v>
      </c>
    </row>
    <row r="2838" spans="1:16" hidden="1" x14ac:dyDescent="0.3">
      <c r="A2838" s="71" t="s">
        <v>154</v>
      </c>
      <c r="B2838" s="71" t="s">
        <v>12</v>
      </c>
      <c r="C2838" s="71" t="s">
        <v>55</v>
      </c>
      <c r="D2838" s="71" t="s">
        <v>78</v>
      </c>
      <c r="E2838" s="72" t="s">
        <v>40</v>
      </c>
      <c r="F2838" s="72" t="s">
        <v>16</v>
      </c>
      <c r="G2838" s="73">
        <v>1</v>
      </c>
      <c r="H2838" s="73">
        <v>95.29</v>
      </c>
      <c r="I2838" s="73">
        <v>0</v>
      </c>
      <c r="J2838" s="73">
        <v>0</v>
      </c>
      <c r="K2838" s="73">
        <v>1</v>
      </c>
      <c r="L2838" s="73">
        <v>95.29</v>
      </c>
      <c r="N2838" s="108">
        <f t="shared" si="90"/>
        <v>0</v>
      </c>
      <c r="O2838" s="108">
        <f t="shared" si="90"/>
        <v>0</v>
      </c>
      <c r="P2838" s="108">
        <f t="shared" si="89"/>
        <v>0</v>
      </c>
    </row>
    <row r="2839" spans="1:16" hidden="1" x14ac:dyDescent="0.3">
      <c r="A2839" s="71" t="s">
        <v>163</v>
      </c>
      <c r="B2839" s="71" t="s">
        <v>57</v>
      </c>
      <c r="C2839" s="71" t="s">
        <v>55</v>
      </c>
      <c r="D2839" s="71" t="s">
        <v>78</v>
      </c>
      <c r="E2839" s="72" t="s">
        <v>40</v>
      </c>
      <c r="F2839" s="72" t="s">
        <v>4</v>
      </c>
      <c r="G2839" s="73">
        <v>3</v>
      </c>
      <c r="H2839" s="73">
        <v>95.16</v>
      </c>
      <c r="I2839" s="73">
        <v>1</v>
      </c>
      <c r="J2839" s="73">
        <v>34.33</v>
      </c>
      <c r="K2839" s="73">
        <v>2</v>
      </c>
      <c r="L2839" s="73">
        <v>60.83</v>
      </c>
      <c r="N2839" s="108">
        <f t="shared" si="90"/>
        <v>0</v>
      </c>
      <c r="O2839" s="108">
        <f t="shared" si="90"/>
        <v>0</v>
      </c>
      <c r="P2839" s="108">
        <f t="shared" si="89"/>
        <v>0</v>
      </c>
    </row>
    <row r="2840" spans="1:16" hidden="1" x14ac:dyDescent="0.3">
      <c r="A2840" s="71" t="s">
        <v>161</v>
      </c>
      <c r="B2840" s="71" t="s">
        <v>12</v>
      </c>
      <c r="C2840" s="71" t="s">
        <v>55</v>
      </c>
      <c r="D2840" s="71" t="s">
        <v>60</v>
      </c>
      <c r="E2840" s="72" t="s">
        <v>28</v>
      </c>
      <c r="F2840" s="72" t="s">
        <v>26</v>
      </c>
      <c r="G2840" s="73">
        <v>1</v>
      </c>
      <c r="H2840" s="73">
        <v>95.07</v>
      </c>
      <c r="I2840" s="73">
        <v>0</v>
      </c>
      <c r="J2840" s="73">
        <v>0</v>
      </c>
      <c r="K2840" s="73">
        <v>1</v>
      </c>
      <c r="L2840" s="73">
        <v>95.07</v>
      </c>
      <c r="N2840" s="108">
        <f t="shared" si="90"/>
        <v>0</v>
      </c>
      <c r="O2840" s="108">
        <f t="shared" si="90"/>
        <v>0</v>
      </c>
      <c r="P2840" s="108">
        <f t="shared" si="89"/>
        <v>0</v>
      </c>
    </row>
    <row r="2841" spans="1:16" hidden="1" x14ac:dyDescent="0.3">
      <c r="A2841" s="71" t="s">
        <v>163</v>
      </c>
      <c r="B2841" s="71" t="s">
        <v>57</v>
      </c>
      <c r="C2841" s="71" t="s">
        <v>17</v>
      </c>
      <c r="D2841" s="71" t="s">
        <v>96</v>
      </c>
      <c r="E2841" s="72" t="s">
        <v>3</v>
      </c>
      <c r="F2841" s="72" t="s">
        <v>21</v>
      </c>
      <c r="G2841" s="73">
        <v>26</v>
      </c>
      <c r="H2841" s="73">
        <v>95</v>
      </c>
      <c r="I2841" s="73">
        <v>1</v>
      </c>
      <c r="J2841" s="73">
        <v>46.19</v>
      </c>
      <c r="K2841" s="73">
        <v>25</v>
      </c>
      <c r="L2841" s="73">
        <v>48.81</v>
      </c>
      <c r="N2841" s="108">
        <f t="shared" si="90"/>
        <v>0</v>
      </c>
      <c r="O2841" s="108">
        <f t="shared" si="90"/>
        <v>0</v>
      </c>
      <c r="P2841" s="108">
        <f t="shared" si="89"/>
        <v>0</v>
      </c>
    </row>
    <row r="2842" spans="1:16" hidden="1" x14ac:dyDescent="0.3">
      <c r="A2842" s="71" t="s">
        <v>140</v>
      </c>
      <c r="B2842" s="71" t="s">
        <v>12</v>
      </c>
      <c r="C2842" s="71" t="s">
        <v>13</v>
      </c>
      <c r="D2842" s="71" t="s">
        <v>85</v>
      </c>
      <c r="E2842" s="72" t="s">
        <v>20</v>
      </c>
      <c r="F2842" s="72" t="s">
        <v>26</v>
      </c>
      <c r="G2842" s="73">
        <v>3</v>
      </c>
      <c r="H2842" s="73">
        <v>95</v>
      </c>
      <c r="I2842" s="73">
        <v>0</v>
      </c>
      <c r="J2842" s="73">
        <v>0</v>
      </c>
      <c r="K2842" s="73">
        <v>3</v>
      </c>
      <c r="L2842" s="73">
        <v>95</v>
      </c>
      <c r="N2842" s="108">
        <f t="shared" si="90"/>
        <v>0</v>
      </c>
      <c r="O2842" s="108">
        <f t="shared" si="90"/>
        <v>0</v>
      </c>
      <c r="P2842" s="108">
        <f t="shared" si="89"/>
        <v>0</v>
      </c>
    </row>
    <row r="2843" spans="1:16" hidden="1" x14ac:dyDescent="0.3">
      <c r="A2843" s="71" t="s">
        <v>142</v>
      </c>
      <c r="B2843" s="71" t="s">
        <v>12</v>
      </c>
      <c r="C2843" s="71" t="s">
        <v>13</v>
      </c>
      <c r="D2843" s="71" t="s">
        <v>29</v>
      </c>
      <c r="E2843" s="72" t="s">
        <v>25</v>
      </c>
      <c r="F2843" s="72" t="s">
        <v>21</v>
      </c>
      <c r="G2843" s="73">
        <v>12</v>
      </c>
      <c r="H2843" s="73">
        <v>94.96</v>
      </c>
      <c r="I2843" s="73">
        <v>4</v>
      </c>
      <c r="J2843" s="73">
        <v>28.65</v>
      </c>
      <c r="K2843" s="73">
        <v>8</v>
      </c>
      <c r="L2843" s="73">
        <v>66.31</v>
      </c>
      <c r="N2843" s="108">
        <f t="shared" si="90"/>
        <v>0</v>
      </c>
      <c r="O2843" s="108">
        <f t="shared" si="90"/>
        <v>0</v>
      </c>
      <c r="P2843" s="108">
        <f t="shared" si="89"/>
        <v>0</v>
      </c>
    </row>
    <row r="2844" spans="1:16" hidden="1" x14ac:dyDescent="0.3">
      <c r="A2844" s="71" t="s">
        <v>161</v>
      </c>
      <c r="B2844" s="71" t="s">
        <v>12</v>
      </c>
      <c r="C2844" s="71" t="s">
        <v>55</v>
      </c>
      <c r="D2844" s="71" t="s">
        <v>23</v>
      </c>
      <c r="E2844" s="72" t="s">
        <v>41</v>
      </c>
      <c r="F2844" s="72" t="s">
        <v>21</v>
      </c>
      <c r="G2844" s="73">
        <v>1</v>
      </c>
      <c r="H2844" s="73">
        <v>94.92</v>
      </c>
      <c r="I2844" s="73">
        <v>1</v>
      </c>
      <c r="J2844" s="73">
        <v>94.92</v>
      </c>
      <c r="K2844" s="73">
        <v>0</v>
      </c>
      <c r="L2844" s="73">
        <v>0</v>
      </c>
      <c r="N2844" s="108">
        <f t="shared" si="90"/>
        <v>0</v>
      </c>
      <c r="O2844" s="108">
        <f t="shared" si="90"/>
        <v>0</v>
      </c>
      <c r="P2844" s="108">
        <f t="shared" si="89"/>
        <v>0</v>
      </c>
    </row>
    <row r="2845" spans="1:16" hidden="1" x14ac:dyDescent="0.3">
      <c r="A2845" s="71" t="s">
        <v>158</v>
      </c>
      <c r="B2845" s="71" t="s">
        <v>12</v>
      </c>
      <c r="C2845" s="71" t="s">
        <v>55</v>
      </c>
      <c r="D2845" s="71" t="s">
        <v>73</v>
      </c>
      <c r="E2845" s="72" t="s">
        <v>25</v>
      </c>
      <c r="F2845" s="72" t="s">
        <v>4</v>
      </c>
      <c r="G2845" s="73">
        <v>2</v>
      </c>
      <c r="H2845" s="73">
        <v>94.86</v>
      </c>
      <c r="I2845" s="73">
        <v>2</v>
      </c>
      <c r="J2845" s="73">
        <v>94.86</v>
      </c>
      <c r="K2845" s="73">
        <v>0</v>
      </c>
      <c r="L2845" s="73">
        <v>0</v>
      </c>
      <c r="N2845" s="108">
        <f t="shared" si="90"/>
        <v>0</v>
      </c>
      <c r="O2845" s="108">
        <f t="shared" si="90"/>
        <v>0</v>
      </c>
      <c r="P2845" s="108">
        <f t="shared" si="89"/>
        <v>0</v>
      </c>
    </row>
    <row r="2846" spans="1:16" hidden="1" x14ac:dyDescent="0.3">
      <c r="A2846" s="71" t="s">
        <v>140</v>
      </c>
      <c r="B2846" s="71" t="s">
        <v>57</v>
      </c>
      <c r="C2846" s="71" t="s">
        <v>13</v>
      </c>
      <c r="D2846" s="71" t="s">
        <v>86</v>
      </c>
      <c r="E2846" s="72" t="s">
        <v>25</v>
      </c>
      <c r="F2846" s="72" t="s">
        <v>16</v>
      </c>
      <c r="G2846" s="73">
        <v>7</v>
      </c>
      <c r="H2846" s="73">
        <v>94.76</v>
      </c>
      <c r="I2846" s="73">
        <v>0</v>
      </c>
      <c r="J2846" s="73">
        <v>0</v>
      </c>
      <c r="K2846" s="73">
        <v>7</v>
      </c>
      <c r="L2846" s="73">
        <v>94.76</v>
      </c>
      <c r="N2846" s="108">
        <f t="shared" si="90"/>
        <v>0</v>
      </c>
      <c r="O2846" s="108">
        <f t="shared" si="90"/>
        <v>0</v>
      </c>
      <c r="P2846" s="108">
        <f t="shared" si="89"/>
        <v>0</v>
      </c>
    </row>
    <row r="2847" spans="1:16" hidden="1" x14ac:dyDescent="0.3">
      <c r="A2847" s="71" t="s">
        <v>154</v>
      </c>
      <c r="B2847" s="71" t="s">
        <v>57</v>
      </c>
      <c r="C2847" s="71" t="s">
        <v>55</v>
      </c>
      <c r="D2847" s="71" t="s">
        <v>78</v>
      </c>
      <c r="E2847" s="72" t="s">
        <v>28</v>
      </c>
      <c r="F2847" s="72" t="s">
        <v>21</v>
      </c>
      <c r="G2847" s="73">
        <v>1</v>
      </c>
      <c r="H2847" s="73">
        <v>94.73</v>
      </c>
      <c r="I2847" s="73">
        <v>0</v>
      </c>
      <c r="J2847" s="73">
        <v>0</v>
      </c>
      <c r="K2847" s="73">
        <v>1</v>
      </c>
      <c r="L2847" s="73">
        <v>94.73</v>
      </c>
      <c r="N2847" s="108">
        <f t="shared" si="90"/>
        <v>0</v>
      </c>
      <c r="O2847" s="108">
        <f t="shared" si="90"/>
        <v>0</v>
      </c>
      <c r="P2847" s="108">
        <f t="shared" si="89"/>
        <v>0</v>
      </c>
    </row>
    <row r="2848" spans="1:16" hidden="1" x14ac:dyDescent="0.3">
      <c r="A2848" s="71" t="s">
        <v>132</v>
      </c>
      <c r="B2848" s="71" t="s">
        <v>12</v>
      </c>
      <c r="C2848" s="71" t="s">
        <v>13</v>
      </c>
      <c r="D2848" s="71" t="s">
        <v>98</v>
      </c>
      <c r="E2848" s="72" t="s">
        <v>37</v>
      </c>
      <c r="F2848" s="72" t="s">
        <v>4</v>
      </c>
      <c r="G2848" s="73">
        <v>7</v>
      </c>
      <c r="H2848" s="73">
        <v>94.7</v>
      </c>
      <c r="I2848" s="73">
        <v>1</v>
      </c>
      <c r="J2848" s="73">
        <v>11.57</v>
      </c>
      <c r="K2848" s="73">
        <v>6</v>
      </c>
      <c r="L2848" s="73">
        <v>83.13</v>
      </c>
      <c r="N2848" s="108">
        <f t="shared" si="90"/>
        <v>0</v>
      </c>
      <c r="O2848" s="108">
        <f t="shared" si="90"/>
        <v>0</v>
      </c>
      <c r="P2848" s="108">
        <f t="shared" si="89"/>
        <v>0</v>
      </c>
    </row>
    <row r="2849" spans="1:16" hidden="1" x14ac:dyDescent="0.3">
      <c r="A2849" s="71" t="s">
        <v>142</v>
      </c>
      <c r="B2849" s="71" t="s">
        <v>12</v>
      </c>
      <c r="C2849" s="71" t="s">
        <v>13</v>
      </c>
      <c r="D2849" s="71" t="s">
        <v>39</v>
      </c>
      <c r="E2849" s="72" t="s">
        <v>28</v>
      </c>
      <c r="F2849" s="72" t="s">
        <v>21</v>
      </c>
      <c r="G2849" s="73">
        <v>4</v>
      </c>
      <c r="H2849" s="73">
        <v>94.64</v>
      </c>
      <c r="I2849" s="73">
        <v>1</v>
      </c>
      <c r="J2849" s="73">
        <v>31.52</v>
      </c>
      <c r="K2849" s="73">
        <v>3</v>
      </c>
      <c r="L2849" s="73">
        <v>63.12</v>
      </c>
      <c r="N2849" s="108">
        <f t="shared" si="90"/>
        <v>0</v>
      </c>
      <c r="O2849" s="108">
        <f t="shared" si="90"/>
        <v>0</v>
      </c>
      <c r="P2849" s="108">
        <f t="shared" si="89"/>
        <v>0</v>
      </c>
    </row>
    <row r="2850" spans="1:16" hidden="1" x14ac:dyDescent="0.3">
      <c r="A2850" s="71" t="s">
        <v>156</v>
      </c>
      <c r="B2850" s="71" t="s">
        <v>12</v>
      </c>
      <c r="C2850" s="71" t="s">
        <v>55</v>
      </c>
      <c r="D2850" s="71" t="s">
        <v>56</v>
      </c>
      <c r="E2850" s="72" t="s">
        <v>40</v>
      </c>
      <c r="F2850" s="72" t="s">
        <v>4</v>
      </c>
      <c r="G2850" s="73">
        <v>1</v>
      </c>
      <c r="H2850" s="73">
        <v>94.62</v>
      </c>
      <c r="I2850" s="73">
        <v>0</v>
      </c>
      <c r="J2850" s="73">
        <v>0</v>
      </c>
      <c r="K2850" s="73">
        <v>1</v>
      </c>
      <c r="L2850" s="73">
        <v>94.62</v>
      </c>
      <c r="N2850" s="108">
        <f t="shared" si="90"/>
        <v>0</v>
      </c>
      <c r="O2850" s="108">
        <f t="shared" si="90"/>
        <v>0</v>
      </c>
      <c r="P2850" s="108">
        <f t="shared" si="89"/>
        <v>0</v>
      </c>
    </row>
    <row r="2851" spans="1:16" hidden="1" x14ac:dyDescent="0.3">
      <c r="A2851" s="71" t="s">
        <v>142</v>
      </c>
      <c r="B2851" s="71" t="s">
        <v>129</v>
      </c>
      <c r="C2851" s="71" t="s">
        <v>55</v>
      </c>
      <c r="D2851" s="71" t="s">
        <v>44</v>
      </c>
      <c r="E2851" s="72" t="s">
        <v>25</v>
      </c>
      <c r="F2851" s="72" t="s">
        <v>16</v>
      </c>
      <c r="G2851" s="73">
        <v>7</v>
      </c>
      <c r="H2851" s="73">
        <v>94.56</v>
      </c>
      <c r="I2851" s="73">
        <v>0</v>
      </c>
      <c r="J2851" s="73">
        <v>0</v>
      </c>
      <c r="K2851" s="73">
        <v>7</v>
      </c>
      <c r="L2851" s="73">
        <v>94.56</v>
      </c>
      <c r="N2851" s="108">
        <f t="shared" si="90"/>
        <v>0</v>
      </c>
      <c r="O2851" s="108">
        <f t="shared" si="90"/>
        <v>0</v>
      </c>
      <c r="P2851" s="108">
        <f t="shared" si="89"/>
        <v>0</v>
      </c>
    </row>
    <row r="2852" spans="1:16" hidden="1" x14ac:dyDescent="0.3">
      <c r="A2852" s="71" t="s">
        <v>143</v>
      </c>
      <c r="B2852" s="71" t="s">
        <v>12</v>
      </c>
      <c r="C2852" s="71" t="s">
        <v>55</v>
      </c>
      <c r="D2852" s="71" t="s">
        <v>44</v>
      </c>
      <c r="E2852" s="72" t="s">
        <v>24</v>
      </c>
      <c r="F2852" s="72" t="s">
        <v>4</v>
      </c>
      <c r="G2852" s="73">
        <v>3</v>
      </c>
      <c r="H2852" s="73">
        <v>94.37</v>
      </c>
      <c r="I2852" s="73">
        <v>1</v>
      </c>
      <c r="J2852" s="73">
        <v>29.91</v>
      </c>
      <c r="K2852" s="73">
        <v>2</v>
      </c>
      <c r="L2852" s="73">
        <v>64.459999999999994</v>
      </c>
      <c r="N2852" s="108">
        <f t="shared" si="90"/>
        <v>0</v>
      </c>
      <c r="O2852" s="108">
        <f t="shared" si="90"/>
        <v>0</v>
      </c>
      <c r="P2852" s="108">
        <f t="shared" si="89"/>
        <v>0</v>
      </c>
    </row>
    <row r="2853" spans="1:16" hidden="1" x14ac:dyDescent="0.3">
      <c r="A2853" s="71" t="s">
        <v>154</v>
      </c>
      <c r="B2853" s="71" t="s">
        <v>129</v>
      </c>
      <c r="C2853" s="71" t="s">
        <v>55</v>
      </c>
      <c r="D2853" s="71" t="s">
        <v>23</v>
      </c>
      <c r="E2853" s="72" t="s">
        <v>5</v>
      </c>
      <c r="F2853" s="72" t="s">
        <v>16</v>
      </c>
      <c r="G2853" s="73">
        <v>1</v>
      </c>
      <c r="H2853" s="73">
        <v>94.35</v>
      </c>
      <c r="I2853" s="73">
        <v>0</v>
      </c>
      <c r="J2853" s="73">
        <v>0</v>
      </c>
      <c r="K2853" s="73">
        <v>1</v>
      </c>
      <c r="L2853" s="73">
        <v>94.35</v>
      </c>
      <c r="N2853" s="108">
        <f t="shared" si="90"/>
        <v>0</v>
      </c>
      <c r="O2853" s="108">
        <f t="shared" si="90"/>
        <v>0</v>
      </c>
      <c r="P2853" s="108">
        <f t="shared" si="89"/>
        <v>0</v>
      </c>
    </row>
    <row r="2854" spans="1:16" hidden="1" x14ac:dyDescent="0.3">
      <c r="A2854" s="71" t="s">
        <v>140</v>
      </c>
      <c r="B2854" s="71" t="s">
        <v>57</v>
      </c>
      <c r="C2854" s="71" t="s">
        <v>13</v>
      </c>
      <c r="D2854" s="71" t="s">
        <v>32</v>
      </c>
      <c r="E2854" s="72" t="s">
        <v>25</v>
      </c>
      <c r="F2854" s="72" t="s">
        <v>21</v>
      </c>
      <c r="G2854" s="73">
        <v>2</v>
      </c>
      <c r="H2854" s="73">
        <v>94.31</v>
      </c>
      <c r="I2854" s="73">
        <v>1</v>
      </c>
      <c r="J2854" s="73">
        <v>13.03</v>
      </c>
      <c r="K2854" s="73">
        <v>1</v>
      </c>
      <c r="L2854" s="73">
        <v>81.28</v>
      </c>
      <c r="N2854" s="108">
        <f t="shared" si="90"/>
        <v>0</v>
      </c>
      <c r="O2854" s="108">
        <f t="shared" si="90"/>
        <v>0</v>
      </c>
      <c r="P2854" s="108">
        <f t="shared" si="89"/>
        <v>0</v>
      </c>
    </row>
    <row r="2855" spans="1:16" hidden="1" x14ac:dyDescent="0.3">
      <c r="A2855" s="71" t="s">
        <v>159</v>
      </c>
      <c r="B2855" s="71" t="s">
        <v>57</v>
      </c>
      <c r="C2855" s="71" t="s">
        <v>13</v>
      </c>
      <c r="D2855" s="71" t="s">
        <v>56</v>
      </c>
      <c r="E2855" s="72" t="s">
        <v>41</v>
      </c>
      <c r="F2855" s="72" t="s">
        <v>26</v>
      </c>
      <c r="G2855" s="73">
        <v>10</v>
      </c>
      <c r="H2855" s="73">
        <v>94.22</v>
      </c>
      <c r="I2855" s="73">
        <v>0</v>
      </c>
      <c r="J2855" s="73">
        <v>0</v>
      </c>
      <c r="K2855" s="73">
        <v>10</v>
      </c>
      <c r="L2855" s="73">
        <v>94.22</v>
      </c>
      <c r="N2855" s="108">
        <f t="shared" si="90"/>
        <v>0</v>
      </c>
      <c r="O2855" s="108">
        <f t="shared" si="90"/>
        <v>0</v>
      </c>
      <c r="P2855" s="108">
        <f t="shared" si="89"/>
        <v>0</v>
      </c>
    </row>
    <row r="2856" spans="1:16" hidden="1" x14ac:dyDescent="0.3">
      <c r="A2856" s="71" t="s">
        <v>142</v>
      </c>
      <c r="B2856" s="71" t="s">
        <v>12</v>
      </c>
      <c r="C2856" s="71" t="s">
        <v>55</v>
      </c>
      <c r="D2856" s="71" t="s">
        <v>103</v>
      </c>
      <c r="E2856" s="72" t="s">
        <v>31</v>
      </c>
      <c r="F2856" s="72" t="s">
        <v>21</v>
      </c>
      <c r="G2856" s="73">
        <v>4</v>
      </c>
      <c r="H2856" s="73">
        <v>94.18</v>
      </c>
      <c r="I2856" s="73">
        <v>0</v>
      </c>
      <c r="J2856" s="73">
        <v>0</v>
      </c>
      <c r="K2856" s="73">
        <v>4</v>
      </c>
      <c r="L2856" s="73">
        <v>94.18</v>
      </c>
      <c r="N2856" s="108">
        <f t="shared" si="90"/>
        <v>0</v>
      </c>
      <c r="O2856" s="108">
        <f t="shared" si="90"/>
        <v>0</v>
      </c>
      <c r="P2856" s="108">
        <f t="shared" si="89"/>
        <v>0</v>
      </c>
    </row>
    <row r="2857" spans="1:16" hidden="1" x14ac:dyDescent="0.3">
      <c r="A2857" s="71" t="s">
        <v>132</v>
      </c>
      <c r="B2857" s="71" t="s">
        <v>57</v>
      </c>
      <c r="C2857" s="71" t="s">
        <v>13</v>
      </c>
      <c r="D2857" s="71" t="s">
        <v>77</v>
      </c>
      <c r="E2857" s="72" t="s">
        <v>18</v>
      </c>
      <c r="F2857" s="72" t="s">
        <v>21</v>
      </c>
      <c r="G2857" s="73">
        <v>1</v>
      </c>
      <c r="H2857" s="73">
        <v>94.07</v>
      </c>
      <c r="I2857" s="73">
        <v>0</v>
      </c>
      <c r="J2857" s="73">
        <v>0</v>
      </c>
      <c r="K2857" s="73">
        <v>1</v>
      </c>
      <c r="L2857" s="73">
        <v>94.07</v>
      </c>
      <c r="N2857" s="108">
        <f t="shared" si="90"/>
        <v>0</v>
      </c>
      <c r="O2857" s="108">
        <f t="shared" si="90"/>
        <v>0</v>
      </c>
      <c r="P2857" s="108">
        <f t="shared" si="89"/>
        <v>0</v>
      </c>
    </row>
    <row r="2858" spans="1:16" hidden="1" x14ac:dyDescent="0.3">
      <c r="A2858" s="71" t="s">
        <v>163</v>
      </c>
      <c r="B2858" s="71" t="s">
        <v>12</v>
      </c>
      <c r="C2858" s="71" t="s">
        <v>55</v>
      </c>
      <c r="D2858" s="71" t="s">
        <v>60</v>
      </c>
      <c r="E2858" s="72" t="s">
        <v>28</v>
      </c>
      <c r="F2858" s="72" t="s">
        <v>21</v>
      </c>
      <c r="G2858" s="73">
        <v>3</v>
      </c>
      <c r="H2858" s="73">
        <v>94.01</v>
      </c>
      <c r="I2858" s="73">
        <v>0</v>
      </c>
      <c r="J2858" s="73">
        <v>0</v>
      </c>
      <c r="K2858" s="73">
        <v>3</v>
      </c>
      <c r="L2858" s="73">
        <v>94.01</v>
      </c>
      <c r="N2858" s="108">
        <f t="shared" si="90"/>
        <v>0</v>
      </c>
      <c r="O2858" s="108">
        <f t="shared" si="90"/>
        <v>0</v>
      </c>
      <c r="P2858" s="108">
        <f t="shared" si="89"/>
        <v>0</v>
      </c>
    </row>
    <row r="2859" spans="1:16" hidden="1" x14ac:dyDescent="0.3">
      <c r="A2859" s="71" t="s">
        <v>132</v>
      </c>
      <c r="B2859" s="71" t="s">
        <v>57</v>
      </c>
      <c r="C2859" s="71" t="s">
        <v>13</v>
      </c>
      <c r="D2859" s="71" t="s">
        <v>94</v>
      </c>
      <c r="E2859" s="72" t="s">
        <v>3</v>
      </c>
      <c r="F2859" s="72" t="s">
        <v>21</v>
      </c>
      <c r="G2859" s="73">
        <v>1</v>
      </c>
      <c r="H2859" s="73">
        <v>93.97</v>
      </c>
      <c r="I2859" s="73">
        <v>0</v>
      </c>
      <c r="J2859" s="73">
        <v>0</v>
      </c>
      <c r="K2859" s="73">
        <v>1</v>
      </c>
      <c r="L2859" s="73">
        <v>93.97</v>
      </c>
      <c r="N2859" s="108">
        <f t="shared" si="90"/>
        <v>0</v>
      </c>
      <c r="O2859" s="108">
        <f t="shared" si="90"/>
        <v>0</v>
      </c>
      <c r="P2859" s="108">
        <f t="shared" si="89"/>
        <v>0</v>
      </c>
    </row>
    <row r="2860" spans="1:16" hidden="1" x14ac:dyDescent="0.3">
      <c r="A2860" s="71" t="s">
        <v>139</v>
      </c>
      <c r="B2860" s="71" t="s">
        <v>57</v>
      </c>
      <c r="C2860" s="71" t="s">
        <v>13</v>
      </c>
      <c r="D2860" s="71" t="s">
        <v>98</v>
      </c>
      <c r="E2860" s="72" t="s">
        <v>40</v>
      </c>
      <c r="F2860" s="72" t="s">
        <v>16</v>
      </c>
      <c r="G2860" s="73">
        <v>3</v>
      </c>
      <c r="H2860" s="73">
        <v>93.83</v>
      </c>
      <c r="I2860" s="73">
        <v>1</v>
      </c>
      <c r="J2860" s="73">
        <v>78.930000000000007</v>
      </c>
      <c r="K2860" s="73">
        <v>2</v>
      </c>
      <c r="L2860" s="73">
        <v>14.9</v>
      </c>
      <c r="N2860" s="108">
        <f t="shared" si="90"/>
        <v>0</v>
      </c>
      <c r="O2860" s="108">
        <f t="shared" si="90"/>
        <v>0</v>
      </c>
      <c r="P2860" s="108">
        <f t="shared" si="89"/>
        <v>0</v>
      </c>
    </row>
    <row r="2861" spans="1:16" hidden="1" x14ac:dyDescent="0.3">
      <c r="A2861" s="71" t="s">
        <v>140</v>
      </c>
      <c r="B2861" s="71" t="s">
        <v>12</v>
      </c>
      <c r="C2861" s="71" t="s">
        <v>13</v>
      </c>
      <c r="D2861" s="71" t="s">
        <v>19</v>
      </c>
      <c r="E2861" s="72" t="s">
        <v>41</v>
      </c>
      <c r="F2861" s="72" t="s">
        <v>16</v>
      </c>
      <c r="G2861" s="73">
        <v>1</v>
      </c>
      <c r="H2861" s="73">
        <v>93.83</v>
      </c>
      <c r="I2861" s="73">
        <v>0</v>
      </c>
      <c r="J2861" s="73">
        <v>0</v>
      </c>
      <c r="K2861" s="73">
        <v>1</v>
      </c>
      <c r="L2861" s="73">
        <v>93.83</v>
      </c>
      <c r="N2861" s="108">
        <f t="shared" si="90"/>
        <v>0</v>
      </c>
      <c r="O2861" s="108">
        <f t="shared" si="90"/>
        <v>0</v>
      </c>
      <c r="P2861" s="108">
        <f t="shared" si="89"/>
        <v>0</v>
      </c>
    </row>
    <row r="2862" spans="1:16" hidden="1" x14ac:dyDescent="0.3">
      <c r="A2862" s="71" t="s">
        <v>161</v>
      </c>
      <c r="B2862" s="71" t="s">
        <v>57</v>
      </c>
      <c r="C2862" s="71" t="s">
        <v>55</v>
      </c>
      <c r="D2862" s="71" t="s">
        <v>65</v>
      </c>
      <c r="E2862" s="72" t="s">
        <v>20</v>
      </c>
      <c r="F2862" s="72" t="s">
        <v>16</v>
      </c>
      <c r="G2862" s="73">
        <v>10</v>
      </c>
      <c r="H2862" s="73">
        <v>93.6</v>
      </c>
      <c r="I2862" s="73">
        <v>6</v>
      </c>
      <c r="J2862" s="73">
        <v>61.52</v>
      </c>
      <c r="K2862" s="73">
        <v>4</v>
      </c>
      <c r="L2862" s="73">
        <v>32.08</v>
      </c>
      <c r="N2862" s="108">
        <f t="shared" si="90"/>
        <v>0</v>
      </c>
      <c r="O2862" s="108">
        <f t="shared" si="90"/>
        <v>0</v>
      </c>
      <c r="P2862" s="108">
        <f t="shared" si="89"/>
        <v>0</v>
      </c>
    </row>
    <row r="2863" spans="1:16" hidden="1" x14ac:dyDescent="0.3">
      <c r="A2863" s="71" t="s">
        <v>132</v>
      </c>
      <c r="B2863" s="71" t="s">
        <v>57</v>
      </c>
      <c r="C2863" s="71" t="s">
        <v>13</v>
      </c>
      <c r="D2863" s="71" t="s">
        <v>94</v>
      </c>
      <c r="E2863" s="72" t="s">
        <v>24</v>
      </c>
      <c r="F2863" s="72" t="s">
        <v>16</v>
      </c>
      <c r="G2863" s="73">
        <v>1</v>
      </c>
      <c r="H2863" s="73">
        <v>93.59</v>
      </c>
      <c r="I2863" s="73">
        <v>0</v>
      </c>
      <c r="J2863" s="73">
        <v>0</v>
      </c>
      <c r="K2863" s="73">
        <v>1</v>
      </c>
      <c r="L2863" s="73">
        <v>93.59</v>
      </c>
      <c r="N2863" s="108">
        <f t="shared" si="90"/>
        <v>0</v>
      </c>
      <c r="O2863" s="108">
        <f t="shared" si="90"/>
        <v>0</v>
      </c>
      <c r="P2863" s="108">
        <f t="shared" si="89"/>
        <v>0</v>
      </c>
    </row>
    <row r="2864" spans="1:16" hidden="1" x14ac:dyDescent="0.3">
      <c r="A2864" s="71" t="s">
        <v>154</v>
      </c>
      <c r="B2864" s="71" t="s">
        <v>57</v>
      </c>
      <c r="C2864" s="71" t="s">
        <v>55</v>
      </c>
      <c r="D2864" s="71" t="s">
        <v>80</v>
      </c>
      <c r="E2864" s="72" t="s">
        <v>15</v>
      </c>
      <c r="F2864" s="72" t="s">
        <v>21</v>
      </c>
      <c r="G2864" s="73">
        <v>2</v>
      </c>
      <c r="H2864" s="73">
        <v>93.54</v>
      </c>
      <c r="I2864" s="73">
        <v>0</v>
      </c>
      <c r="J2864" s="73">
        <v>0</v>
      </c>
      <c r="K2864" s="73">
        <v>2</v>
      </c>
      <c r="L2864" s="73">
        <v>93.54</v>
      </c>
      <c r="N2864" s="108">
        <f t="shared" si="90"/>
        <v>0</v>
      </c>
      <c r="O2864" s="108">
        <f t="shared" si="90"/>
        <v>0</v>
      </c>
      <c r="P2864" s="108">
        <f t="shared" si="89"/>
        <v>0</v>
      </c>
    </row>
    <row r="2865" spans="1:16" hidden="1" x14ac:dyDescent="0.3">
      <c r="A2865" s="71" t="s">
        <v>161</v>
      </c>
      <c r="B2865" s="71" t="s">
        <v>57</v>
      </c>
      <c r="C2865" s="71" t="s">
        <v>55</v>
      </c>
      <c r="D2865" s="71" t="s">
        <v>14</v>
      </c>
      <c r="E2865" s="72" t="s">
        <v>31</v>
      </c>
      <c r="F2865" s="72" t="s">
        <v>4</v>
      </c>
      <c r="G2865" s="73">
        <v>4</v>
      </c>
      <c r="H2865" s="73">
        <v>93.42</v>
      </c>
      <c r="I2865" s="73">
        <v>0</v>
      </c>
      <c r="J2865" s="73">
        <v>0</v>
      </c>
      <c r="K2865" s="73">
        <v>4</v>
      </c>
      <c r="L2865" s="73">
        <v>93.42</v>
      </c>
      <c r="N2865" s="108">
        <f t="shared" si="90"/>
        <v>0</v>
      </c>
      <c r="O2865" s="108">
        <f t="shared" si="90"/>
        <v>0</v>
      </c>
      <c r="P2865" s="108">
        <f t="shared" si="89"/>
        <v>0</v>
      </c>
    </row>
    <row r="2866" spans="1:16" hidden="1" x14ac:dyDescent="0.3">
      <c r="A2866" s="71" t="s">
        <v>142</v>
      </c>
      <c r="B2866" s="71" t="s">
        <v>57</v>
      </c>
      <c r="C2866" s="71" t="s">
        <v>55</v>
      </c>
      <c r="D2866" s="71" t="s">
        <v>62</v>
      </c>
      <c r="E2866" s="72" t="s">
        <v>31</v>
      </c>
      <c r="F2866" s="72" t="s">
        <v>16</v>
      </c>
      <c r="G2866" s="73">
        <v>5</v>
      </c>
      <c r="H2866" s="73">
        <v>93.42</v>
      </c>
      <c r="I2866" s="73">
        <v>0</v>
      </c>
      <c r="J2866" s="73">
        <v>0</v>
      </c>
      <c r="K2866" s="73">
        <v>5</v>
      </c>
      <c r="L2866" s="73">
        <v>93.42</v>
      </c>
      <c r="N2866" s="108">
        <f t="shared" si="90"/>
        <v>0</v>
      </c>
      <c r="O2866" s="108">
        <f t="shared" si="90"/>
        <v>0</v>
      </c>
      <c r="P2866" s="108">
        <f t="shared" si="89"/>
        <v>0</v>
      </c>
    </row>
    <row r="2867" spans="1:16" hidden="1" x14ac:dyDescent="0.3">
      <c r="A2867" s="71" t="s">
        <v>142</v>
      </c>
      <c r="B2867" s="71" t="s">
        <v>12</v>
      </c>
      <c r="C2867" s="71" t="s">
        <v>13</v>
      </c>
      <c r="D2867" s="71" t="s">
        <v>99</v>
      </c>
      <c r="E2867" s="72" t="s">
        <v>31</v>
      </c>
      <c r="F2867" s="72" t="s">
        <v>26</v>
      </c>
      <c r="G2867" s="73">
        <v>4</v>
      </c>
      <c r="H2867" s="73">
        <v>93.38</v>
      </c>
      <c r="I2867" s="73">
        <v>0</v>
      </c>
      <c r="J2867" s="73">
        <v>0</v>
      </c>
      <c r="K2867" s="73">
        <v>4</v>
      </c>
      <c r="L2867" s="73">
        <v>93.38</v>
      </c>
      <c r="N2867" s="108">
        <f t="shared" si="90"/>
        <v>0</v>
      </c>
      <c r="O2867" s="108">
        <f t="shared" si="90"/>
        <v>0</v>
      </c>
      <c r="P2867" s="108">
        <f t="shared" si="89"/>
        <v>0</v>
      </c>
    </row>
    <row r="2868" spans="1:16" hidden="1" x14ac:dyDescent="0.3">
      <c r="A2868" s="71" t="s">
        <v>154</v>
      </c>
      <c r="B2868" s="71" t="s">
        <v>12</v>
      </c>
      <c r="C2868" s="71" t="s">
        <v>55</v>
      </c>
      <c r="D2868" s="71" t="s">
        <v>66</v>
      </c>
      <c r="E2868" s="72" t="s">
        <v>31</v>
      </c>
      <c r="F2868" s="72" t="s">
        <v>26</v>
      </c>
      <c r="G2868" s="73">
        <v>4</v>
      </c>
      <c r="H2868" s="73">
        <v>93.38</v>
      </c>
      <c r="I2868" s="73">
        <v>0</v>
      </c>
      <c r="J2868" s="73">
        <v>0</v>
      </c>
      <c r="K2868" s="73">
        <v>4</v>
      </c>
      <c r="L2868" s="73">
        <v>93.38</v>
      </c>
      <c r="N2868" s="108">
        <f t="shared" si="90"/>
        <v>0</v>
      </c>
      <c r="O2868" s="108">
        <f t="shared" si="90"/>
        <v>0</v>
      </c>
      <c r="P2868" s="108">
        <f t="shared" si="89"/>
        <v>0</v>
      </c>
    </row>
    <row r="2869" spans="1:16" hidden="1" x14ac:dyDescent="0.3">
      <c r="A2869" s="71" t="s">
        <v>165</v>
      </c>
      <c r="B2869" s="71" t="s">
        <v>57</v>
      </c>
      <c r="C2869" s="71" t="s">
        <v>17</v>
      </c>
      <c r="D2869" s="71" t="s">
        <v>47</v>
      </c>
      <c r="E2869" s="72" t="s">
        <v>20</v>
      </c>
      <c r="F2869" s="72" t="s">
        <v>26</v>
      </c>
      <c r="G2869" s="73">
        <v>3</v>
      </c>
      <c r="H2869" s="73">
        <v>93.37</v>
      </c>
      <c r="I2869" s="73">
        <v>0</v>
      </c>
      <c r="J2869" s="73">
        <v>0</v>
      </c>
      <c r="K2869" s="73">
        <v>3</v>
      </c>
      <c r="L2869" s="73">
        <v>93.37</v>
      </c>
      <c r="N2869" s="108">
        <f t="shared" si="90"/>
        <v>0</v>
      </c>
      <c r="O2869" s="108">
        <f t="shared" si="90"/>
        <v>0</v>
      </c>
      <c r="P2869" s="108">
        <f t="shared" si="89"/>
        <v>0</v>
      </c>
    </row>
    <row r="2870" spans="1:16" hidden="1" x14ac:dyDescent="0.3">
      <c r="A2870" s="71" t="s">
        <v>161</v>
      </c>
      <c r="B2870" s="71" t="s">
        <v>57</v>
      </c>
      <c r="C2870" s="71" t="s">
        <v>55</v>
      </c>
      <c r="D2870" s="71" t="s">
        <v>94</v>
      </c>
      <c r="E2870" s="72" t="s">
        <v>18</v>
      </c>
      <c r="F2870" s="72" t="s">
        <v>16</v>
      </c>
      <c r="G2870" s="73">
        <v>1</v>
      </c>
      <c r="H2870" s="73">
        <v>93.2</v>
      </c>
      <c r="I2870" s="73">
        <v>0</v>
      </c>
      <c r="J2870" s="73">
        <v>0</v>
      </c>
      <c r="K2870" s="73">
        <v>1</v>
      </c>
      <c r="L2870" s="73">
        <v>93.2</v>
      </c>
      <c r="N2870" s="108">
        <f t="shared" si="90"/>
        <v>0</v>
      </c>
      <c r="O2870" s="108">
        <f t="shared" si="90"/>
        <v>0</v>
      </c>
      <c r="P2870" s="108">
        <f t="shared" si="89"/>
        <v>0</v>
      </c>
    </row>
    <row r="2871" spans="1:16" hidden="1" x14ac:dyDescent="0.3">
      <c r="A2871" s="71" t="s">
        <v>154</v>
      </c>
      <c r="B2871" s="71" t="s">
        <v>57</v>
      </c>
      <c r="C2871" s="71" t="s">
        <v>55</v>
      </c>
      <c r="D2871" s="71" t="s">
        <v>105</v>
      </c>
      <c r="E2871" s="72" t="s">
        <v>24</v>
      </c>
      <c r="F2871" s="72" t="s">
        <v>16</v>
      </c>
      <c r="G2871" s="73">
        <v>1</v>
      </c>
      <c r="H2871" s="73">
        <v>93.2</v>
      </c>
      <c r="I2871" s="73">
        <v>0</v>
      </c>
      <c r="J2871" s="73">
        <v>0</v>
      </c>
      <c r="K2871" s="73">
        <v>1</v>
      </c>
      <c r="L2871" s="73">
        <v>93.2</v>
      </c>
      <c r="N2871" s="108">
        <f t="shared" si="90"/>
        <v>0</v>
      </c>
      <c r="O2871" s="108">
        <f t="shared" si="90"/>
        <v>0</v>
      </c>
      <c r="P2871" s="108">
        <f t="shared" si="89"/>
        <v>0</v>
      </c>
    </row>
    <row r="2872" spans="1:16" hidden="1" x14ac:dyDescent="0.3">
      <c r="A2872" s="71" t="s">
        <v>132</v>
      </c>
      <c r="B2872" s="71" t="s">
        <v>57</v>
      </c>
      <c r="C2872" s="71" t="s">
        <v>13</v>
      </c>
      <c r="D2872" s="71" t="s">
        <v>56</v>
      </c>
      <c r="E2872" s="72" t="s">
        <v>37</v>
      </c>
      <c r="F2872" s="72" t="s">
        <v>16</v>
      </c>
      <c r="G2872" s="73">
        <v>1</v>
      </c>
      <c r="H2872" s="73">
        <v>93.16</v>
      </c>
      <c r="I2872" s="73">
        <v>0</v>
      </c>
      <c r="J2872" s="73">
        <v>0</v>
      </c>
      <c r="K2872" s="73">
        <v>1</v>
      </c>
      <c r="L2872" s="73">
        <v>93.16</v>
      </c>
      <c r="N2872" s="108">
        <f t="shared" si="90"/>
        <v>0</v>
      </c>
      <c r="O2872" s="108">
        <f t="shared" si="90"/>
        <v>0</v>
      </c>
      <c r="P2872" s="108">
        <f t="shared" si="89"/>
        <v>0</v>
      </c>
    </row>
    <row r="2873" spans="1:16" hidden="1" x14ac:dyDescent="0.3">
      <c r="A2873" s="71" t="s">
        <v>154</v>
      </c>
      <c r="B2873" s="71" t="s">
        <v>129</v>
      </c>
      <c r="C2873" s="71" t="s">
        <v>55</v>
      </c>
      <c r="D2873" s="71" t="s">
        <v>56</v>
      </c>
      <c r="E2873" s="72" t="s">
        <v>5</v>
      </c>
      <c r="F2873" s="72" t="s">
        <v>21</v>
      </c>
      <c r="G2873" s="73">
        <v>1</v>
      </c>
      <c r="H2873" s="73">
        <v>93.11</v>
      </c>
      <c r="I2873" s="73">
        <v>0</v>
      </c>
      <c r="J2873" s="73">
        <v>0</v>
      </c>
      <c r="K2873" s="73">
        <v>1</v>
      </c>
      <c r="L2873" s="73">
        <v>93.11</v>
      </c>
      <c r="N2873" s="108">
        <f t="shared" si="90"/>
        <v>0</v>
      </c>
      <c r="O2873" s="108">
        <f t="shared" si="90"/>
        <v>0</v>
      </c>
      <c r="P2873" s="108">
        <f t="shared" si="89"/>
        <v>0</v>
      </c>
    </row>
    <row r="2874" spans="1:16" hidden="1" x14ac:dyDescent="0.3">
      <c r="A2874" s="71" t="s">
        <v>154</v>
      </c>
      <c r="B2874" s="71" t="s">
        <v>12</v>
      </c>
      <c r="C2874" s="71" t="s">
        <v>55</v>
      </c>
      <c r="D2874" s="71" t="s">
        <v>99</v>
      </c>
      <c r="E2874" s="72" t="s">
        <v>28</v>
      </c>
      <c r="F2874" s="72" t="s">
        <v>26</v>
      </c>
      <c r="G2874" s="73">
        <v>4</v>
      </c>
      <c r="H2874" s="73">
        <v>93.1</v>
      </c>
      <c r="I2874" s="73">
        <v>4</v>
      </c>
      <c r="J2874" s="73">
        <v>93.1</v>
      </c>
      <c r="K2874" s="73">
        <v>0</v>
      </c>
      <c r="L2874" s="73">
        <v>0</v>
      </c>
      <c r="N2874" s="108">
        <f t="shared" si="90"/>
        <v>0</v>
      </c>
      <c r="O2874" s="108">
        <f t="shared" si="90"/>
        <v>0</v>
      </c>
      <c r="P2874" s="108">
        <f t="shared" si="89"/>
        <v>0</v>
      </c>
    </row>
    <row r="2875" spans="1:16" hidden="1" x14ac:dyDescent="0.3">
      <c r="A2875" s="71" t="s">
        <v>161</v>
      </c>
      <c r="B2875" s="71" t="s">
        <v>12</v>
      </c>
      <c r="C2875" s="71" t="s">
        <v>55</v>
      </c>
      <c r="D2875" s="71" t="s">
        <v>49</v>
      </c>
      <c r="E2875" s="72" t="s">
        <v>20</v>
      </c>
      <c r="F2875" s="72" t="s">
        <v>26</v>
      </c>
      <c r="G2875" s="73">
        <v>3</v>
      </c>
      <c r="H2875" s="73">
        <v>93.04</v>
      </c>
      <c r="I2875" s="73">
        <v>0</v>
      </c>
      <c r="J2875" s="73">
        <v>0</v>
      </c>
      <c r="K2875" s="73">
        <v>3</v>
      </c>
      <c r="L2875" s="73">
        <v>93.04</v>
      </c>
      <c r="N2875" s="108">
        <f t="shared" si="90"/>
        <v>0</v>
      </c>
      <c r="O2875" s="108">
        <f t="shared" si="90"/>
        <v>0</v>
      </c>
      <c r="P2875" s="108">
        <f t="shared" si="89"/>
        <v>0</v>
      </c>
    </row>
    <row r="2876" spans="1:16" hidden="1" x14ac:dyDescent="0.3">
      <c r="A2876" s="71" t="s">
        <v>163</v>
      </c>
      <c r="B2876" s="71" t="s">
        <v>57</v>
      </c>
      <c r="C2876" s="71" t="s">
        <v>17</v>
      </c>
      <c r="D2876" s="71" t="s">
        <v>36</v>
      </c>
      <c r="E2876" s="72" t="s">
        <v>18</v>
      </c>
      <c r="F2876" s="72" t="s">
        <v>16</v>
      </c>
      <c r="G2876" s="73">
        <v>3</v>
      </c>
      <c r="H2876" s="73">
        <v>93</v>
      </c>
      <c r="I2876" s="73">
        <v>2</v>
      </c>
      <c r="J2876" s="73">
        <v>46.36</v>
      </c>
      <c r="K2876" s="73">
        <v>1</v>
      </c>
      <c r="L2876" s="73">
        <v>46.64</v>
      </c>
      <c r="N2876" s="108">
        <f t="shared" si="90"/>
        <v>0</v>
      </c>
      <c r="O2876" s="108">
        <f t="shared" si="90"/>
        <v>0</v>
      </c>
      <c r="P2876" s="108">
        <f t="shared" si="89"/>
        <v>0</v>
      </c>
    </row>
    <row r="2877" spans="1:16" hidden="1" x14ac:dyDescent="0.3">
      <c r="A2877" s="71" t="s">
        <v>138</v>
      </c>
      <c r="B2877" s="71" t="s">
        <v>57</v>
      </c>
      <c r="C2877" s="71" t="s">
        <v>13</v>
      </c>
      <c r="D2877" s="71" t="s">
        <v>47</v>
      </c>
      <c r="E2877" s="72" t="s">
        <v>3</v>
      </c>
      <c r="F2877" s="72" t="s">
        <v>4</v>
      </c>
      <c r="G2877" s="73">
        <v>23</v>
      </c>
      <c r="H2877" s="73">
        <v>92.99</v>
      </c>
      <c r="I2877" s="73">
        <v>0</v>
      </c>
      <c r="J2877" s="73">
        <v>0</v>
      </c>
      <c r="K2877" s="73">
        <v>23</v>
      </c>
      <c r="L2877" s="73">
        <v>92.99</v>
      </c>
      <c r="N2877" s="108">
        <f t="shared" si="90"/>
        <v>0</v>
      </c>
      <c r="O2877" s="108">
        <f t="shared" si="90"/>
        <v>0</v>
      </c>
      <c r="P2877" s="108">
        <f t="shared" si="89"/>
        <v>0</v>
      </c>
    </row>
    <row r="2878" spans="1:16" hidden="1" x14ac:dyDescent="0.3">
      <c r="A2878" s="71" t="s">
        <v>142</v>
      </c>
      <c r="B2878" s="71" t="s">
        <v>57</v>
      </c>
      <c r="C2878" s="71" t="s">
        <v>55</v>
      </c>
      <c r="D2878" s="71" t="s">
        <v>88</v>
      </c>
      <c r="E2878" s="72" t="s">
        <v>25</v>
      </c>
      <c r="F2878" s="72" t="s">
        <v>16</v>
      </c>
      <c r="G2878" s="73">
        <v>9</v>
      </c>
      <c r="H2878" s="73">
        <v>92.89</v>
      </c>
      <c r="I2878" s="73">
        <v>1</v>
      </c>
      <c r="J2878" s="73">
        <v>6.45</v>
      </c>
      <c r="K2878" s="73">
        <v>8</v>
      </c>
      <c r="L2878" s="73">
        <v>86.44</v>
      </c>
      <c r="N2878" s="108">
        <f t="shared" si="90"/>
        <v>0</v>
      </c>
      <c r="O2878" s="108">
        <f t="shared" si="90"/>
        <v>0</v>
      </c>
      <c r="P2878" s="108">
        <f t="shared" si="89"/>
        <v>0</v>
      </c>
    </row>
    <row r="2879" spans="1:16" hidden="1" x14ac:dyDescent="0.3">
      <c r="A2879" s="71" t="s">
        <v>154</v>
      </c>
      <c r="B2879" s="71" t="s">
        <v>129</v>
      </c>
      <c r="C2879" s="71" t="s">
        <v>55</v>
      </c>
      <c r="D2879" s="71" t="s">
        <v>94</v>
      </c>
      <c r="E2879" s="72" t="s">
        <v>24</v>
      </c>
      <c r="F2879" s="72" t="s">
        <v>16</v>
      </c>
      <c r="G2879" s="73">
        <v>1</v>
      </c>
      <c r="H2879" s="73">
        <v>92.84</v>
      </c>
      <c r="I2879" s="73">
        <v>0</v>
      </c>
      <c r="J2879" s="73">
        <v>0</v>
      </c>
      <c r="K2879" s="73">
        <v>1</v>
      </c>
      <c r="L2879" s="73">
        <v>92.84</v>
      </c>
      <c r="N2879" s="108">
        <f t="shared" si="90"/>
        <v>0</v>
      </c>
      <c r="O2879" s="108">
        <f t="shared" si="90"/>
        <v>0</v>
      </c>
      <c r="P2879" s="108">
        <f t="shared" si="89"/>
        <v>0</v>
      </c>
    </row>
    <row r="2880" spans="1:16" hidden="1" x14ac:dyDescent="0.3">
      <c r="A2880" s="71" t="s">
        <v>154</v>
      </c>
      <c r="B2880" s="71" t="s">
        <v>129</v>
      </c>
      <c r="C2880" s="71" t="s">
        <v>55</v>
      </c>
      <c r="D2880" s="71" t="s">
        <v>103</v>
      </c>
      <c r="E2880" s="72" t="s">
        <v>25</v>
      </c>
      <c r="F2880" s="72" t="s">
        <v>16</v>
      </c>
      <c r="G2880" s="73">
        <v>1</v>
      </c>
      <c r="H2880" s="73">
        <v>92.74</v>
      </c>
      <c r="I2880" s="73">
        <v>0</v>
      </c>
      <c r="J2880" s="73">
        <v>0</v>
      </c>
      <c r="K2880" s="73">
        <v>1</v>
      </c>
      <c r="L2880" s="73">
        <v>92.74</v>
      </c>
      <c r="N2880" s="108">
        <f t="shared" si="90"/>
        <v>0</v>
      </c>
      <c r="O2880" s="108">
        <f t="shared" si="90"/>
        <v>0</v>
      </c>
      <c r="P2880" s="108">
        <f t="shared" si="89"/>
        <v>0</v>
      </c>
    </row>
    <row r="2881" spans="1:16" hidden="1" x14ac:dyDescent="0.3">
      <c r="A2881" s="71" t="s">
        <v>132</v>
      </c>
      <c r="B2881" s="71" t="s">
        <v>57</v>
      </c>
      <c r="C2881" s="71" t="s">
        <v>13</v>
      </c>
      <c r="D2881" s="71" t="s">
        <v>62</v>
      </c>
      <c r="E2881" s="72" t="s">
        <v>28</v>
      </c>
      <c r="F2881" s="72" t="s">
        <v>16</v>
      </c>
      <c r="G2881" s="73">
        <v>5</v>
      </c>
      <c r="H2881" s="73">
        <v>92.71</v>
      </c>
      <c r="I2881" s="73">
        <v>2</v>
      </c>
      <c r="J2881" s="73">
        <v>36.22</v>
      </c>
      <c r="K2881" s="73">
        <v>3</v>
      </c>
      <c r="L2881" s="73">
        <v>56.49</v>
      </c>
      <c r="N2881" s="108">
        <f t="shared" si="90"/>
        <v>0</v>
      </c>
      <c r="O2881" s="108">
        <f t="shared" si="90"/>
        <v>0</v>
      </c>
      <c r="P2881" s="108">
        <f t="shared" si="89"/>
        <v>0</v>
      </c>
    </row>
    <row r="2882" spans="1:16" hidden="1" x14ac:dyDescent="0.3">
      <c r="A2882" s="71" t="s">
        <v>154</v>
      </c>
      <c r="B2882" s="71" t="s">
        <v>129</v>
      </c>
      <c r="C2882" s="71" t="s">
        <v>55</v>
      </c>
      <c r="D2882" s="71" t="s">
        <v>73</v>
      </c>
      <c r="E2882" s="72" t="s">
        <v>31</v>
      </c>
      <c r="F2882" s="72" t="s">
        <v>26</v>
      </c>
      <c r="G2882" s="73">
        <v>4</v>
      </c>
      <c r="H2882" s="73">
        <v>92.7</v>
      </c>
      <c r="I2882" s="73">
        <v>0</v>
      </c>
      <c r="J2882" s="73">
        <v>0</v>
      </c>
      <c r="K2882" s="73">
        <v>4</v>
      </c>
      <c r="L2882" s="73">
        <v>92.7</v>
      </c>
      <c r="N2882" s="108">
        <f t="shared" si="90"/>
        <v>0</v>
      </c>
      <c r="O2882" s="108">
        <f t="shared" si="90"/>
        <v>0</v>
      </c>
      <c r="P2882" s="108">
        <f t="shared" si="89"/>
        <v>0</v>
      </c>
    </row>
    <row r="2883" spans="1:16" hidden="1" x14ac:dyDescent="0.3">
      <c r="A2883" s="71" t="s">
        <v>161</v>
      </c>
      <c r="B2883" s="71" t="s">
        <v>57</v>
      </c>
      <c r="C2883" s="71" t="s">
        <v>55</v>
      </c>
      <c r="D2883" s="71" t="s">
        <v>83</v>
      </c>
      <c r="E2883" s="72" t="s">
        <v>41</v>
      </c>
      <c r="F2883" s="72" t="s">
        <v>26</v>
      </c>
      <c r="G2883" s="73">
        <v>9</v>
      </c>
      <c r="H2883" s="73">
        <v>92.66</v>
      </c>
      <c r="I2883" s="73">
        <v>0</v>
      </c>
      <c r="J2883" s="73">
        <v>0</v>
      </c>
      <c r="K2883" s="73">
        <v>9</v>
      </c>
      <c r="L2883" s="73">
        <v>92.66</v>
      </c>
      <c r="N2883" s="108">
        <f t="shared" si="90"/>
        <v>0</v>
      </c>
      <c r="O2883" s="108">
        <f t="shared" si="90"/>
        <v>0</v>
      </c>
      <c r="P2883" s="108">
        <f t="shared" ref="P2883:P2946" si="91">H2883-L2883-J2883</f>
        <v>0</v>
      </c>
    </row>
    <row r="2884" spans="1:16" hidden="1" x14ac:dyDescent="0.3">
      <c r="A2884" s="71" t="s">
        <v>132</v>
      </c>
      <c r="B2884" s="71" t="s">
        <v>12</v>
      </c>
      <c r="C2884" s="71" t="s">
        <v>13</v>
      </c>
      <c r="D2884" s="71" t="s">
        <v>56</v>
      </c>
      <c r="E2884" s="72" t="s">
        <v>20</v>
      </c>
      <c r="F2884" s="72" t="s">
        <v>16</v>
      </c>
      <c r="G2884" s="73">
        <v>4</v>
      </c>
      <c r="H2884" s="73">
        <v>92.66</v>
      </c>
      <c r="I2884" s="73">
        <v>0</v>
      </c>
      <c r="J2884" s="73">
        <v>0</v>
      </c>
      <c r="K2884" s="73">
        <v>4</v>
      </c>
      <c r="L2884" s="73">
        <v>92.66</v>
      </c>
      <c r="N2884" s="108">
        <f t="shared" si="90"/>
        <v>0</v>
      </c>
      <c r="O2884" s="108">
        <f t="shared" si="90"/>
        <v>0</v>
      </c>
      <c r="P2884" s="108">
        <f t="shared" si="91"/>
        <v>0</v>
      </c>
    </row>
    <row r="2885" spans="1:16" hidden="1" x14ac:dyDescent="0.3">
      <c r="A2885" s="71" t="s">
        <v>140</v>
      </c>
      <c r="B2885" s="71" t="s">
        <v>12</v>
      </c>
      <c r="C2885" s="71" t="s">
        <v>13</v>
      </c>
      <c r="D2885" s="71" t="s">
        <v>36</v>
      </c>
      <c r="E2885" s="72" t="s">
        <v>41</v>
      </c>
      <c r="F2885" s="72" t="s">
        <v>4</v>
      </c>
      <c r="G2885" s="73">
        <v>9</v>
      </c>
      <c r="H2885" s="73">
        <v>92.66</v>
      </c>
      <c r="I2885" s="73">
        <v>0</v>
      </c>
      <c r="J2885" s="73">
        <v>0</v>
      </c>
      <c r="K2885" s="73">
        <v>9</v>
      </c>
      <c r="L2885" s="73">
        <v>92.66</v>
      </c>
      <c r="N2885" s="108">
        <f t="shared" si="90"/>
        <v>0</v>
      </c>
      <c r="O2885" s="108">
        <f t="shared" si="90"/>
        <v>0</v>
      </c>
      <c r="P2885" s="108">
        <f t="shared" si="91"/>
        <v>0</v>
      </c>
    </row>
    <row r="2886" spans="1:16" hidden="1" x14ac:dyDescent="0.3">
      <c r="A2886" s="71" t="s">
        <v>142</v>
      </c>
      <c r="B2886" s="71" t="s">
        <v>57</v>
      </c>
      <c r="C2886" s="71" t="s">
        <v>55</v>
      </c>
      <c r="D2886" s="71" t="s">
        <v>77</v>
      </c>
      <c r="E2886" s="72" t="s">
        <v>37</v>
      </c>
      <c r="F2886" s="72" t="s">
        <v>21</v>
      </c>
      <c r="G2886" s="73">
        <v>5</v>
      </c>
      <c r="H2886" s="73">
        <v>92.51</v>
      </c>
      <c r="I2886" s="73">
        <v>0</v>
      </c>
      <c r="J2886" s="73">
        <v>0</v>
      </c>
      <c r="K2886" s="73">
        <v>5</v>
      </c>
      <c r="L2886" s="73">
        <v>92.51</v>
      </c>
      <c r="N2886" s="108">
        <f t="shared" si="90"/>
        <v>0</v>
      </c>
      <c r="O2886" s="108">
        <f t="shared" si="90"/>
        <v>0</v>
      </c>
      <c r="P2886" s="108">
        <f t="shared" si="91"/>
        <v>0</v>
      </c>
    </row>
    <row r="2887" spans="1:16" hidden="1" x14ac:dyDescent="0.3">
      <c r="A2887" s="71" t="s">
        <v>140</v>
      </c>
      <c r="B2887" s="71" t="s">
        <v>12</v>
      </c>
      <c r="C2887" s="71" t="s">
        <v>13</v>
      </c>
      <c r="D2887" s="71" t="s">
        <v>56</v>
      </c>
      <c r="E2887" s="72" t="s">
        <v>18</v>
      </c>
      <c r="F2887" s="72" t="s">
        <v>21</v>
      </c>
      <c r="G2887" s="73">
        <v>12</v>
      </c>
      <c r="H2887" s="73">
        <v>92.32</v>
      </c>
      <c r="I2887" s="73">
        <v>0</v>
      </c>
      <c r="J2887" s="73">
        <v>0</v>
      </c>
      <c r="K2887" s="73">
        <v>12</v>
      </c>
      <c r="L2887" s="73">
        <v>92.32</v>
      </c>
      <c r="N2887" s="108">
        <f t="shared" si="90"/>
        <v>0</v>
      </c>
      <c r="O2887" s="108">
        <f t="shared" si="90"/>
        <v>0</v>
      </c>
      <c r="P2887" s="108">
        <f t="shared" si="91"/>
        <v>0</v>
      </c>
    </row>
    <row r="2888" spans="1:16" hidden="1" x14ac:dyDescent="0.3">
      <c r="A2888" s="71" t="s">
        <v>154</v>
      </c>
      <c r="B2888" s="71" t="s">
        <v>57</v>
      </c>
      <c r="C2888" s="71" t="s">
        <v>13</v>
      </c>
      <c r="D2888" s="71" t="s">
        <v>66</v>
      </c>
      <c r="E2888" s="72" t="s">
        <v>41</v>
      </c>
      <c r="F2888" s="72" t="s">
        <v>21</v>
      </c>
      <c r="G2888" s="73">
        <v>10</v>
      </c>
      <c r="H2888" s="73">
        <v>92.32</v>
      </c>
      <c r="I2888" s="73">
        <v>0</v>
      </c>
      <c r="J2888" s="73">
        <v>0</v>
      </c>
      <c r="K2888" s="73">
        <v>10</v>
      </c>
      <c r="L2888" s="73">
        <v>92.32</v>
      </c>
      <c r="N2888" s="108">
        <f t="shared" si="90"/>
        <v>0</v>
      </c>
      <c r="O2888" s="108">
        <f t="shared" si="90"/>
        <v>0</v>
      </c>
      <c r="P2888" s="108">
        <f t="shared" si="91"/>
        <v>0</v>
      </c>
    </row>
    <row r="2889" spans="1:16" hidden="1" x14ac:dyDescent="0.3">
      <c r="A2889" s="71" t="s">
        <v>132</v>
      </c>
      <c r="B2889" s="71" t="s">
        <v>57</v>
      </c>
      <c r="C2889" s="71" t="s">
        <v>13</v>
      </c>
      <c r="D2889" s="71" t="s">
        <v>50</v>
      </c>
      <c r="E2889" s="72" t="s">
        <v>25</v>
      </c>
      <c r="F2889" s="72" t="s">
        <v>21</v>
      </c>
      <c r="G2889" s="73">
        <v>9</v>
      </c>
      <c r="H2889" s="73">
        <v>92.3</v>
      </c>
      <c r="I2889" s="73">
        <v>2</v>
      </c>
      <c r="J2889" s="73">
        <v>15.93</v>
      </c>
      <c r="K2889" s="73">
        <v>7</v>
      </c>
      <c r="L2889" s="73">
        <v>76.37</v>
      </c>
      <c r="N2889" s="108">
        <f t="shared" si="90"/>
        <v>0</v>
      </c>
      <c r="O2889" s="108">
        <f t="shared" si="90"/>
        <v>0</v>
      </c>
      <c r="P2889" s="108">
        <f t="shared" si="91"/>
        <v>0</v>
      </c>
    </row>
    <row r="2890" spans="1:16" hidden="1" x14ac:dyDescent="0.3">
      <c r="A2890" s="71" t="s">
        <v>161</v>
      </c>
      <c r="B2890" s="71" t="s">
        <v>57</v>
      </c>
      <c r="C2890" s="71" t="s">
        <v>55</v>
      </c>
      <c r="D2890" s="71" t="s">
        <v>56</v>
      </c>
      <c r="E2890" s="72" t="s">
        <v>40</v>
      </c>
      <c r="F2890" s="72" t="s">
        <v>16</v>
      </c>
      <c r="G2890" s="73">
        <v>1</v>
      </c>
      <c r="H2890" s="73">
        <v>92.26</v>
      </c>
      <c r="I2890" s="73">
        <v>0</v>
      </c>
      <c r="J2890" s="73">
        <v>0</v>
      </c>
      <c r="K2890" s="73">
        <v>1</v>
      </c>
      <c r="L2890" s="73">
        <v>92.26</v>
      </c>
      <c r="N2890" s="108">
        <f t="shared" si="90"/>
        <v>0</v>
      </c>
      <c r="O2890" s="108">
        <f t="shared" si="90"/>
        <v>0</v>
      </c>
      <c r="P2890" s="108">
        <f t="shared" si="91"/>
        <v>0</v>
      </c>
    </row>
    <row r="2891" spans="1:16" hidden="1" x14ac:dyDescent="0.3">
      <c r="A2891" s="71" t="s">
        <v>154</v>
      </c>
      <c r="B2891" s="71" t="s">
        <v>129</v>
      </c>
      <c r="C2891" s="71" t="s">
        <v>55</v>
      </c>
      <c r="D2891" s="71" t="s">
        <v>100</v>
      </c>
      <c r="E2891" s="72" t="s">
        <v>28</v>
      </c>
      <c r="F2891" s="72" t="s">
        <v>16</v>
      </c>
      <c r="G2891" s="73">
        <v>4</v>
      </c>
      <c r="H2891" s="73">
        <v>92.25</v>
      </c>
      <c r="I2891" s="73">
        <v>1</v>
      </c>
      <c r="J2891" s="73">
        <v>4.53</v>
      </c>
      <c r="K2891" s="73">
        <v>3</v>
      </c>
      <c r="L2891" s="73">
        <v>87.72</v>
      </c>
      <c r="N2891" s="108">
        <f t="shared" si="90"/>
        <v>0</v>
      </c>
      <c r="O2891" s="108">
        <f t="shared" si="90"/>
        <v>0</v>
      </c>
      <c r="P2891" s="108">
        <f t="shared" si="91"/>
        <v>0</v>
      </c>
    </row>
    <row r="2892" spans="1:16" hidden="1" x14ac:dyDescent="0.3">
      <c r="A2892" s="71" t="s">
        <v>163</v>
      </c>
      <c r="B2892" s="71" t="s">
        <v>12</v>
      </c>
      <c r="C2892" s="71" t="s">
        <v>55</v>
      </c>
      <c r="D2892" s="71" t="s">
        <v>83</v>
      </c>
      <c r="E2892" s="72" t="s">
        <v>28</v>
      </c>
      <c r="F2892" s="72" t="s">
        <v>21</v>
      </c>
      <c r="G2892" s="73">
        <v>1</v>
      </c>
      <c r="H2892" s="73">
        <v>92.22</v>
      </c>
      <c r="I2892" s="73">
        <v>0</v>
      </c>
      <c r="J2892" s="73">
        <v>0</v>
      </c>
      <c r="K2892" s="73">
        <v>1</v>
      </c>
      <c r="L2892" s="73">
        <v>92.22</v>
      </c>
      <c r="N2892" s="108">
        <f t="shared" si="90"/>
        <v>0</v>
      </c>
      <c r="O2892" s="108">
        <f t="shared" si="90"/>
        <v>0</v>
      </c>
      <c r="P2892" s="108">
        <f t="shared" si="91"/>
        <v>0</v>
      </c>
    </row>
    <row r="2893" spans="1:16" hidden="1" x14ac:dyDescent="0.3">
      <c r="A2893" s="71" t="s">
        <v>154</v>
      </c>
      <c r="B2893" s="71" t="s">
        <v>129</v>
      </c>
      <c r="C2893" s="71" t="s">
        <v>55</v>
      </c>
      <c r="D2893" s="71" t="s">
        <v>54</v>
      </c>
      <c r="E2893" s="72" t="s">
        <v>3</v>
      </c>
      <c r="F2893" s="72" t="s">
        <v>21</v>
      </c>
      <c r="G2893" s="73">
        <v>1</v>
      </c>
      <c r="H2893" s="73">
        <v>92.22</v>
      </c>
      <c r="I2893" s="73">
        <v>1</v>
      </c>
      <c r="J2893" s="73">
        <v>92.22</v>
      </c>
      <c r="K2893" s="73">
        <v>0</v>
      </c>
      <c r="L2893" s="73">
        <v>0</v>
      </c>
      <c r="N2893" s="108">
        <f t="shared" si="90"/>
        <v>0</v>
      </c>
      <c r="O2893" s="108">
        <f t="shared" si="90"/>
        <v>0</v>
      </c>
      <c r="P2893" s="108">
        <f t="shared" si="91"/>
        <v>0</v>
      </c>
    </row>
    <row r="2894" spans="1:16" hidden="1" x14ac:dyDescent="0.3">
      <c r="A2894" s="71" t="s">
        <v>163</v>
      </c>
      <c r="B2894" s="71" t="s">
        <v>57</v>
      </c>
      <c r="C2894" s="71" t="s">
        <v>17</v>
      </c>
      <c r="D2894" s="71" t="s">
        <v>89</v>
      </c>
      <c r="E2894" s="72" t="s">
        <v>20</v>
      </c>
      <c r="F2894" s="72" t="s">
        <v>26</v>
      </c>
      <c r="G2894" s="73">
        <v>3</v>
      </c>
      <c r="H2894" s="73">
        <v>92.21</v>
      </c>
      <c r="I2894" s="73">
        <v>0</v>
      </c>
      <c r="J2894" s="73">
        <v>0</v>
      </c>
      <c r="K2894" s="73">
        <v>3</v>
      </c>
      <c r="L2894" s="73">
        <v>92.21</v>
      </c>
      <c r="N2894" s="108">
        <f t="shared" si="90"/>
        <v>0</v>
      </c>
      <c r="O2894" s="108">
        <f t="shared" si="90"/>
        <v>0</v>
      </c>
      <c r="P2894" s="108">
        <f t="shared" si="91"/>
        <v>0</v>
      </c>
    </row>
    <row r="2895" spans="1:16" hidden="1" x14ac:dyDescent="0.3">
      <c r="A2895" s="71" t="s">
        <v>142</v>
      </c>
      <c r="B2895" s="71" t="s">
        <v>12</v>
      </c>
      <c r="C2895" s="71" t="s">
        <v>13</v>
      </c>
      <c r="D2895" s="71" t="s">
        <v>58</v>
      </c>
      <c r="E2895" s="72" t="s">
        <v>20</v>
      </c>
      <c r="F2895" s="72" t="s">
        <v>4</v>
      </c>
      <c r="G2895" s="73">
        <v>3</v>
      </c>
      <c r="H2895" s="73">
        <v>92.1</v>
      </c>
      <c r="I2895" s="73">
        <v>0</v>
      </c>
      <c r="J2895" s="73">
        <v>0</v>
      </c>
      <c r="K2895" s="73">
        <v>3</v>
      </c>
      <c r="L2895" s="73">
        <v>92.1</v>
      </c>
      <c r="N2895" s="108">
        <f t="shared" si="90"/>
        <v>0</v>
      </c>
      <c r="O2895" s="108">
        <f t="shared" si="90"/>
        <v>0</v>
      </c>
      <c r="P2895" s="108">
        <f t="shared" si="91"/>
        <v>0</v>
      </c>
    </row>
    <row r="2896" spans="1:16" hidden="1" x14ac:dyDescent="0.3">
      <c r="A2896" s="71" t="s">
        <v>158</v>
      </c>
      <c r="B2896" s="71" t="s">
        <v>57</v>
      </c>
      <c r="C2896" s="71" t="s">
        <v>55</v>
      </c>
      <c r="D2896" s="71" t="s">
        <v>47</v>
      </c>
      <c r="E2896" s="72" t="s">
        <v>24</v>
      </c>
      <c r="F2896" s="72" t="s">
        <v>21</v>
      </c>
      <c r="G2896" s="73">
        <v>2</v>
      </c>
      <c r="H2896" s="73">
        <v>92.08</v>
      </c>
      <c r="I2896" s="73">
        <v>0</v>
      </c>
      <c r="J2896" s="73">
        <v>0</v>
      </c>
      <c r="K2896" s="73">
        <v>2</v>
      </c>
      <c r="L2896" s="73">
        <v>92.08</v>
      </c>
      <c r="N2896" s="108">
        <f t="shared" si="90"/>
        <v>0</v>
      </c>
      <c r="O2896" s="108">
        <f t="shared" si="90"/>
        <v>0</v>
      </c>
      <c r="P2896" s="108">
        <f t="shared" si="91"/>
        <v>0</v>
      </c>
    </row>
    <row r="2897" spans="1:16" hidden="1" x14ac:dyDescent="0.3">
      <c r="A2897" s="71" t="s">
        <v>142</v>
      </c>
      <c r="B2897" s="71" t="s">
        <v>57</v>
      </c>
      <c r="C2897" s="71" t="s">
        <v>55</v>
      </c>
      <c r="D2897" s="71" t="s">
        <v>30</v>
      </c>
      <c r="E2897" s="72" t="s">
        <v>31</v>
      </c>
      <c r="F2897" s="72" t="s">
        <v>26</v>
      </c>
      <c r="G2897" s="73">
        <v>4</v>
      </c>
      <c r="H2897" s="73">
        <v>92.07</v>
      </c>
      <c r="I2897" s="73">
        <v>0</v>
      </c>
      <c r="J2897" s="73">
        <v>0</v>
      </c>
      <c r="K2897" s="73">
        <v>4</v>
      </c>
      <c r="L2897" s="73">
        <v>92.07</v>
      </c>
      <c r="N2897" s="108">
        <f t="shared" si="90"/>
        <v>0</v>
      </c>
      <c r="O2897" s="108">
        <f t="shared" si="90"/>
        <v>0</v>
      </c>
      <c r="P2897" s="108">
        <f t="shared" si="91"/>
        <v>0</v>
      </c>
    </row>
    <row r="2898" spans="1:16" hidden="1" x14ac:dyDescent="0.3">
      <c r="A2898" s="71" t="s">
        <v>139</v>
      </c>
      <c r="B2898" s="71" t="s">
        <v>12</v>
      </c>
      <c r="C2898" s="71" t="s">
        <v>13</v>
      </c>
      <c r="D2898" s="71" t="s">
        <v>54</v>
      </c>
      <c r="E2898" s="72" t="s">
        <v>40</v>
      </c>
      <c r="F2898" s="72" t="s">
        <v>26</v>
      </c>
      <c r="G2898" s="73">
        <v>4</v>
      </c>
      <c r="H2898" s="73">
        <v>92.05</v>
      </c>
      <c r="I2898" s="73">
        <v>2</v>
      </c>
      <c r="J2898" s="73">
        <v>83.07</v>
      </c>
      <c r="K2898" s="73">
        <v>2</v>
      </c>
      <c r="L2898" s="73">
        <v>8.98</v>
      </c>
      <c r="N2898" s="108">
        <f t="shared" si="90"/>
        <v>0</v>
      </c>
      <c r="O2898" s="108">
        <f t="shared" si="90"/>
        <v>0</v>
      </c>
      <c r="P2898" s="108">
        <f t="shared" si="91"/>
        <v>0</v>
      </c>
    </row>
    <row r="2899" spans="1:16" hidden="1" x14ac:dyDescent="0.3">
      <c r="A2899" s="71" t="s">
        <v>154</v>
      </c>
      <c r="B2899" s="71" t="s">
        <v>57</v>
      </c>
      <c r="C2899" s="71" t="s">
        <v>55</v>
      </c>
      <c r="D2899" s="71" t="s">
        <v>97</v>
      </c>
      <c r="E2899" s="72" t="s">
        <v>24</v>
      </c>
      <c r="F2899" s="72" t="s">
        <v>26</v>
      </c>
      <c r="G2899" s="73">
        <v>4</v>
      </c>
      <c r="H2899" s="73">
        <v>91.92</v>
      </c>
      <c r="I2899" s="73">
        <v>2</v>
      </c>
      <c r="J2899" s="73">
        <v>27.56</v>
      </c>
      <c r="K2899" s="73">
        <v>2</v>
      </c>
      <c r="L2899" s="73">
        <v>64.36</v>
      </c>
      <c r="N2899" s="108">
        <f t="shared" si="90"/>
        <v>0</v>
      </c>
      <c r="O2899" s="108">
        <f t="shared" si="90"/>
        <v>0</v>
      </c>
      <c r="P2899" s="108">
        <f t="shared" si="91"/>
        <v>0</v>
      </c>
    </row>
    <row r="2900" spans="1:16" hidden="1" x14ac:dyDescent="0.3">
      <c r="A2900" s="71" t="s">
        <v>132</v>
      </c>
      <c r="B2900" s="71" t="s">
        <v>12</v>
      </c>
      <c r="C2900" s="71" t="s">
        <v>13</v>
      </c>
      <c r="D2900" s="71" t="s">
        <v>49</v>
      </c>
      <c r="E2900" s="72" t="s">
        <v>40</v>
      </c>
      <c r="F2900" s="72" t="s">
        <v>4</v>
      </c>
      <c r="G2900" s="73">
        <v>1</v>
      </c>
      <c r="H2900" s="73">
        <v>91.88</v>
      </c>
      <c r="I2900" s="73">
        <v>0</v>
      </c>
      <c r="J2900" s="73">
        <v>0</v>
      </c>
      <c r="K2900" s="73">
        <v>1</v>
      </c>
      <c r="L2900" s="73">
        <v>91.88</v>
      </c>
      <c r="N2900" s="108">
        <f t="shared" ref="N2900:O2963" si="92">G2900-I2900-K2900</f>
        <v>0</v>
      </c>
      <c r="O2900" s="108">
        <f t="shared" si="92"/>
        <v>0</v>
      </c>
      <c r="P2900" s="108">
        <f t="shared" si="91"/>
        <v>0</v>
      </c>
    </row>
    <row r="2901" spans="1:16" hidden="1" x14ac:dyDescent="0.3">
      <c r="A2901" s="71" t="s">
        <v>132</v>
      </c>
      <c r="B2901" s="71" t="s">
        <v>129</v>
      </c>
      <c r="C2901" s="71" t="s">
        <v>13</v>
      </c>
      <c r="D2901" s="71" t="s">
        <v>50</v>
      </c>
      <c r="E2901" s="72" t="s">
        <v>31</v>
      </c>
      <c r="F2901" s="72" t="s">
        <v>4</v>
      </c>
      <c r="G2901" s="73">
        <v>6</v>
      </c>
      <c r="H2901" s="73">
        <v>91.85</v>
      </c>
      <c r="I2901" s="73">
        <v>1</v>
      </c>
      <c r="J2901" s="73">
        <v>20.58</v>
      </c>
      <c r="K2901" s="73">
        <v>5</v>
      </c>
      <c r="L2901" s="73">
        <v>71.27</v>
      </c>
      <c r="N2901" s="108">
        <f t="shared" si="92"/>
        <v>0</v>
      </c>
      <c r="O2901" s="108">
        <f t="shared" si="92"/>
        <v>0</v>
      </c>
      <c r="P2901" s="108">
        <f t="shared" si="91"/>
        <v>0</v>
      </c>
    </row>
    <row r="2902" spans="1:16" hidden="1" x14ac:dyDescent="0.3">
      <c r="A2902" s="71" t="s">
        <v>163</v>
      </c>
      <c r="B2902" s="71" t="s">
        <v>12</v>
      </c>
      <c r="C2902" s="71" t="s">
        <v>55</v>
      </c>
      <c r="D2902" s="71" t="s">
        <v>39</v>
      </c>
      <c r="E2902" s="72" t="s">
        <v>3</v>
      </c>
      <c r="F2902" s="72" t="s">
        <v>26</v>
      </c>
      <c r="G2902" s="73">
        <v>1</v>
      </c>
      <c r="H2902" s="73">
        <v>91.72</v>
      </c>
      <c r="I2902" s="73">
        <v>0</v>
      </c>
      <c r="J2902" s="73">
        <v>0</v>
      </c>
      <c r="K2902" s="73">
        <v>1</v>
      </c>
      <c r="L2902" s="73">
        <v>91.72</v>
      </c>
      <c r="N2902" s="108">
        <f t="shared" si="92"/>
        <v>0</v>
      </c>
      <c r="O2902" s="108">
        <f t="shared" si="92"/>
        <v>0</v>
      </c>
      <c r="P2902" s="108">
        <f t="shared" si="91"/>
        <v>0</v>
      </c>
    </row>
    <row r="2903" spans="1:16" hidden="1" x14ac:dyDescent="0.3">
      <c r="A2903" s="71" t="s">
        <v>140</v>
      </c>
      <c r="B2903" s="71" t="s">
        <v>57</v>
      </c>
      <c r="C2903" s="71" t="s">
        <v>13</v>
      </c>
      <c r="D2903" s="71" t="s">
        <v>78</v>
      </c>
      <c r="E2903" s="72" t="s">
        <v>28</v>
      </c>
      <c r="F2903" s="72" t="s">
        <v>26</v>
      </c>
      <c r="G2903" s="73">
        <v>4</v>
      </c>
      <c r="H2903" s="73">
        <v>91.69</v>
      </c>
      <c r="I2903" s="73">
        <v>1</v>
      </c>
      <c r="J2903" s="73">
        <v>10.119999999999999</v>
      </c>
      <c r="K2903" s="73">
        <v>3</v>
      </c>
      <c r="L2903" s="73">
        <v>81.569999999999993</v>
      </c>
      <c r="N2903" s="108">
        <f t="shared" si="92"/>
        <v>0</v>
      </c>
      <c r="O2903" s="108">
        <f t="shared" si="92"/>
        <v>0</v>
      </c>
      <c r="P2903" s="108">
        <f t="shared" si="91"/>
        <v>0</v>
      </c>
    </row>
    <row r="2904" spans="1:16" hidden="1" x14ac:dyDescent="0.3">
      <c r="A2904" s="71" t="s">
        <v>132</v>
      </c>
      <c r="B2904" s="71" t="s">
        <v>57</v>
      </c>
      <c r="C2904" s="71" t="s">
        <v>13</v>
      </c>
      <c r="D2904" s="71" t="s">
        <v>66</v>
      </c>
      <c r="E2904" s="72" t="s">
        <v>37</v>
      </c>
      <c r="F2904" s="72" t="s">
        <v>16</v>
      </c>
      <c r="G2904" s="73">
        <v>7</v>
      </c>
      <c r="H2904" s="73">
        <v>91.67</v>
      </c>
      <c r="I2904" s="73">
        <v>1</v>
      </c>
      <c r="J2904" s="73">
        <v>8.81</v>
      </c>
      <c r="K2904" s="73">
        <v>6</v>
      </c>
      <c r="L2904" s="73">
        <v>82.86</v>
      </c>
      <c r="N2904" s="108">
        <f t="shared" si="92"/>
        <v>0</v>
      </c>
      <c r="O2904" s="108">
        <f t="shared" si="92"/>
        <v>0</v>
      </c>
      <c r="P2904" s="108">
        <f t="shared" si="91"/>
        <v>0</v>
      </c>
    </row>
    <row r="2905" spans="1:16" hidden="1" x14ac:dyDescent="0.3">
      <c r="A2905" s="71" t="s">
        <v>132</v>
      </c>
      <c r="B2905" s="71" t="s">
        <v>57</v>
      </c>
      <c r="C2905" s="71" t="s">
        <v>13</v>
      </c>
      <c r="D2905" s="71" t="s">
        <v>92</v>
      </c>
      <c r="E2905" s="72" t="s">
        <v>15</v>
      </c>
      <c r="F2905" s="72" t="s">
        <v>4</v>
      </c>
      <c r="G2905" s="73">
        <v>2</v>
      </c>
      <c r="H2905" s="73">
        <v>91.58</v>
      </c>
      <c r="I2905" s="73">
        <v>0</v>
      </c>
      <c r="J2905" s="73">
        <v>0</v>
      </c>
      <c r="K2905" s="73">
        <v>2</v>
      </c>
      <c r="L2905" s="73">
        <v>91.58</v>
      </c>
      <c r="N2905" s="108">
        <f t="shared" si="92"/>
        <v>0</v>
      </c>
      <c r="O2905" s="108">
        <f t="shared" si="92"/>
        <v>0</v>
      </c>
      <c r="P2905" s="108">
        <f t="shared" si="91"/>
        <v>0</v>
      </c>
    </row>
    <row r="2906" spans="1:16" hidden="1" x14ac:dyDescent="0.3">
      <c r="A2906" s="71" t="s">
        <v>131</v>
      </c>
      <c r="B2906" s="71" t="s">
        <v>57</v>
      </c>
      <c r="C2906" s="71" t="s">
        <v>22</v>
      </c>
      <c r="D2906" s="71" t="s">
        <v>19</v>
      </c>
      <c r="E2906" s="72" t="s">
        <v>37</v>
      </c>
      <c r="F2906" s="72" t="s">
        <v>16</v>
      </c>
      <c r="G2906" s="73">
        <v>9</v>
      </c>
      <c r="H2906" s="73">
        <v>91.56</v>
      </c>
      <c r="I2906" s="73">
        <v>3</v>
      </c>
      <c r="J2906" s="73">
        <v>29.58</v>
      </c>
      <c r="K2906" s="73">
        <v>6</v>
      </c>
      <c r="L2906" s="73">
        <v>61.98</v>
      </c>
      <c r="N2906" s="108">
        <f t="shared" si="92"/>
        <v>0</v>
      </c>
      <c r="O2906" s="108">
        <f t="shared" si="92"/>
        <v>0</v>
      </c>
      <c r="P2906" s="108">
        <f t="shared" si="91"/>
        <v>0</v>
      </c>
    </row>
    <row r="2907" spans="1:16" hidden="1" x14ac:dyDescent="0.3">
      <c r="A2907" s="71" t="s">
        <v>132</v>
      </c>
      <c r="B2907" s="71" t="s">
        <v>57</v>
      </c>
      <c r="C2907" s="71" t="s">
        <v>13</v>
      </c>
      <c r="D2907" s="71" t="s">
        <v>29</v>
      </c>
      <c r="E2907" s="72" t="s">
        <v>15</v>
      </c>
      <c r="F2907" s="72" t="s">
        <v>4</v>
      </c>
      <c r="G2907" s="73">
        <v>2</v>
      </c>
      <c r="H2907" s="73">
        <v>91.5</v>
      </c>
      <c r="I2907" s="73">
        <v>0</v>
      </c>
      <c r="J2907" s="73">
        <v>0</v>
      </c>
      <c r="K2907" s="73">
        <v>2</v>
      </c>
      <c r="L2907" s="73">
        <v>91.5</v>
      </c>
      <c r="N2907" s="108">
        <f t="shared" si="92"/>
        <v>0</v>
      </c>
      <c r="O2907" s="108">
        <f t="shared" si="92"/>
        <v>0</v>
      </c>
      <c r="P2907" s="108">
        <f t="shared" si="91"/>
        <v>0</v>
      </c>
    </row>
    <row r="2908" spans="1:16" hidden="1" x14ac:dyDescent="0.3">
      <c r="A2908" s="71" t="s">
        <v>140</v>
      </c>
      <c r="B2908" s="71" t="s">
        <v>57</v>
      </c>
      <c r="C2908" s="71" t="s">
        <v>13</v>
      </c>
      <c r="D2908" s="71" t="s">
        <v>33</v>
      </c>
      <c r="E2908" s="72" t="s">
        <v>31</v>
      </c>
      <c r="F2908" s="72" t="s">
        <v>21</v>
      </c>
      <c r="G2908" s="73">
        <v>4</v>
      </c>
      <c r="H2908" s="73">
        <v>91.22</v>
      </c>
      <c r="I2908" s="73">
        <v>0</v>
      </c>
      <c r="J2908" s="73">
        <v>0</v>
      </c>
      <c r="K2908" s="73">
        <v>4</v>
      </c>
      <c r="L2908" s="73">
        <v>91.22</v>
      </c>
      <c r="N2908" s="108">
        <f t="shared" si="92"/>
        <v>0</v>
      </c>
      <c r="O2908" s="108">
        <f t="shared" si="92"/>
        <v>0</v>
      </c>
      <c r="P2908" s="108">
        <f t="shared" si="91"/>
        <v>0</v>
      </c>
    </row>
    <row r="2909" spans="1:16" hidden="1" x14ac:dyDescent="0.3">
      <c r="A2909" s="71" t="s">
        <v>161</v>
      </c>
      <c r="B2909" s="71" t="s">
        <v>57</v>
      </c>
      <c r="C2909" s="71" t="s">
        <v>55</v>
      </c>
      <c r="D2909" s="71" t="s">
        <v>49</v>
      </c>
      <c r="E2909" s="72" t="s">
        <v>25</v>
      </c>
      <c r="F2909" s="72" t="s">
        <v>26</v>
      </c>
      <c r="G2909" s="73">
        <v>8</v>
      </c>
      <c r="H2909" s="73">
        <v>91.21</v>
      </c>
      <c r="I2909" s="73">
        <v>0</v>
      </c>
      <c r="J2909" s="73">
        <v>0</v>
      </c>
      <c r="K2909" s="73">
        <v>8</v>
      </c>
      <c r="L2909" s="73">
        <v>91.21</v>
      </c>
      <c r="N2909" s="108">
        <f t="shared" si="92"/>
        <v>0</v>
      </c>
      <c r="O2909" s="108">
        <f t="shared" si="92"/>
        <v>0</v>
      </c>
      <c r="P2909" s="108">
        <f t="shared" si="91"/>
        <v>0</v>
      </c>
    </row>
    <row r="2910" spans="1:16" hidden="1" x14ac:dyDescent="0.3">
      <c r="A2910" s="71" t="s">
        <v>162</v>
      </c>
      <c r="B2910" s="71" t="s">
        <v>57</v>
      </c>
      <c r="C2910" s="71" t="s">
        <v>55</v>
      </c>
      <c r="D2910" s="71" t="s">
        <v>77</v>
      </c>
      <c r="E2910" s="72" t="s">
        <v>24</v>
      </c>
      <c r="F2910" s="72" t="s">
        <v>16</v>
      </c>
      <c r="G2910" s="73">
        <v>2</v>
      </c>
      <c r="H2910" s="73">
        <v>91.19</v>
      </c>
      <c r="I2910" s="73">
        <v>0</v>
      </c>
      <c r="J2910" s="73">
        <v>0</v>
      </c>
      <c r="K2910" s="73">
        <v>2</v>
      </c>
      <c r="L2910" s="73">
        <v>91.19</v>
      </c>
      <c r="N2910" s="108">
        <f t="shared" si="92"/>
        <v>0</v>
      </c>
      <c r="O2910" s="108">
        <f t="shared" si="92"/>
        <v>0</v>
      </c>
      <c r="P2910" s="108">
        <f t="shared" si="91"/>
        <v>0</v>
      </c>
    </row>
    <row r="2911" spans="1:16" hidden="1" x14ac:dyDescent="0.3">
      <c r="A2911" s="71" t="s">
        <v>161</v>
      </c>
      <c r="B2911" s="71" t="s">
        <v>57</v>
      </c>
      <c r="C2911" s="71" t="s">
        <v>55</v>
      </c>
      <c r="D2911" s="71" t="s">
        <v>74</v>
      </c>
      <c r="E2911" s="72" t="s">
        <v>40</v>
      </c>
      <c r="F2911" s="72" t="s">
        <v>4</v>
      </c>
      <c r="G2911" s="73">
        <v>1</v>
      </c>
      <c r="H2911" s="73">
        <v>91.07</v>
      </c>
      <c r="I2911" s="73">
        <v>0</v>
      </c>
      <c r="J2911" s="73">
        <v>0</v>
      </c>
      <c r="K2911" s="73">
        <v>1</v>
      </c>
      <c r="L2911" s="73">
        <v>91.07</v>
      </c>
      <c r="N2911" s="108">
        <f t="shared" si="92"/>
        <v>0</v>
      </c>
      <c r="O2911" s="108">
        <f t="shared" si="92"/>
        <v>0</v>
      </c>
      <c r="P2911" s="108">
        <f t="shared" si="91"/>
        <v>0</v>
      </c>
    </row>
    <row r="2912" spans="1:16" hidden="1" x14ac:dyDescent="0.3">
      <c r="A2912" s="71" t="s">
        <v>142</v>
      </c>
      <c r="B2912" s="71" t="s">
        <v>12</v>
      </c>
      <c r="C2912" s="71" t="s">
        <v>13</v>
      </c>
      <c r="D2912" s="71" t="s">
        <v>102</v>
      </c>
      <c r="E2912" s="72" t="s">
        <v>41</v>
      </c>
      <c r="F2912" s="72" t="s">
        <v>26</v>
      </c>
      <c r="G2912" s="73">
        <v>1</v>
      </c>
      <c r="H2912" s="73">
        <v>90.99</v>
      </c>
      <c r="I2912" s="73">
        <v>0</v>
      </c>
      <c r="J2912" s="73">
        <v>0</v>
      </c>
      <c r="K2912" s="73">
        <v>1</v>
      </c>
      <c r="L2912" s="73">
        <v>90.99</v>
      </c>
      <c r="N2912" s="108">
        <f t="shared" si="92"/>
        <v>0</v>
      </c>
      <c r="O2912" s="108">
        <f t="shared" si="92"/>
        <v>0</v>
      </c>
      <c r="P2912" s="108">
        <f t="shared" si="91"/>
        <v>0</v>
      </c>
    </row>
    <row r="2913" spans="1:16" hidden="1" x14ac:dyDescent="0.3">
      <c r="A2913" s="71" t="s">
        <v>163</v>
      </c>
      <c r="B2913" s="71" t="s">
        <v>57</v>
      </c>
      <c r="C2913" s="71" t="s">
        <v>55</v>
      </c>
      <c r="D2913" s="71" t="s">
        <v>74</v>
      </c>
      <c r="E2913" s="72" t="s">
        <v>37</v>
      </c>
      <c r="F2913" s="72" t="s">
        <v>4</v>
      </c>
      <c r="G2913" s="73">
        <v>5</v>
      </c>
      <c r="H2913" s="73">
        <v>90.9</v>
      </c>
      <c r="I2913" s="73">
        <v>0</v>
      </c>
      <c r="J2913" s="73">
        <v>0</v>
      </c>
      <c r="K2913" s="73">
        <v>5</v>
      </c>
      <c r="L2913" s="73">
        <v>90.9</v>
      </c>
      <c r="N2913" s="108">
        <f t="shared" si="92"/>
        <v>0</v>
      </c>
      <c r="O2913" s="108">
        <f t="shared" si="92"/>
        <v>0</v>
      </c>
      <c r="P2913" s="108">
        <f t="shared" si="91"/>
        <v>0</v>
      </c>
    </row>
    <row r="2914" spans="1:16" hidden="1" x14ac:dyDescent="0.3">
      <c r="A2914" s="71" t="s">
        <v>163</v>
      </c>
      <c r="B2914" s="71" t="s">
        <v>12</v>
      </c>
      <c r="C2914" s="71" t="s">
        <v>55</v>
      </c>
      <c r="D2914" s="71" t="s">
        <v>29</v>
      </c>
      <c r="E2914" s="72" t="s">
        <v>28</v>
      </c>
      <c r="F2914" s="72" t="s">
        <v>16</v>
      </c>
      <c r="G2914" s="73">
        <v>3</v>
      </c>
      <c r="H2914" s="73">
        <v>90.89</v>
      </c>
      <c r="I2914" s="73">
        <v>0</v>
      </c>
      <c r="J2914" s="73">
        <v>0</v>
      </c>
      <c r="K2914" s="73">
        <v>3</v>
      </c>
      <c r="L2914" s="73">
        <v>90.89</v>
      </c>
      <c r="N2914" s="108">
        <f t="shared" si="92"/>
        <v>0</v>
      </c>
      <c r="O2914" s="108">
        <f t="shared" si="92"/>
        <v>0</v>
      </c>
      <c r="P2914" s="108">
        <f t="shared" si="91"/>
        <v>0</v>
      </c>
    </row>
    <row r="2915" spans="1:16" hidden="1" x14ac:dyDescent="0.3">
      <c r="A2915" s="71" t="s">
        <v>142</v>
      </c>
      <c r="B2915" s="71" t="s">
        <v>12</v>
      </c>
      <c r="C2915" s="71" t="s">
        <v>13</v>
      </c>
      <c r="D2915" s="71" t="s">
        <v>49</v>
      </c>
      <c r="E2915" s="72" t="s">
        <v>31</v>
      </c>
      <c r="F2915" s="72" t="s">
        <v>26</v>
      </c>
      <c r="G2915" s="73">
        <v>4</v>
      </c>
      <c r="H2915" s="73">
        <v>90.84</v>
      </c>
      <c r="I2915" s="73">
        <v>0</v>
      </c>
      <c r="J2915" s="73">
        <v>0</v>
      </c>
      <c r="K2915" s="73">
        <v>4</v>
      </c>
      <c r="L2915" s="73">
        <v>90.84</v>
      </c>
      <c r="N2915" s="108">
        <f t="shared" si="92"/>
        <v>0</v>
      </c>
      <c r="O2915" s="108">
        <f t="shared" si="92"/>
        <v>0</v>
      </c>
      <c r="P2915" s="108">
        <f t="shared" si="91"/>
        <v>0</v>
      </c>
    </row>
    <row r="2916" spans="1:16" hidden="1" x14ac:dyDescent="0.3">
      <c r="A2916" s="71" t="s">
        <v>163</v>
      </c>
      <c r="B2916" s="71" t="s">
        <v>12</v>
      </c>
      <c r="C2916" s="71" t="s">
        <v>55</v>
      </c>
      <c r="D2916" s="71" t="s">
        <v>30</v>
      </c>
      <c r="E2916" s="72" t="s">
        <v>37</v>
      </c>
      <c r="F2916" s="72" t="s">
        <v>26</v>
      </c>
      <c r="G2916" s="73">
        <v>5</v>
      </c>
      <c r="H2916" s="73">
        <v>90.75</v>
      </c>
      <c r="I2916" s="73">
        <v>0</v>
      </c>
      <c r="J2916" s="73">
        <v>0</v>
      </c>
      <c r="K2916" s="73">
        <v>5</v>
      </c>
      <c r="L2916" s="73">
        <v>90.75</v>
      </c>
      <c r="N2916" s="108">
        <f t="shared" si="92"/>
        <v>0</v>
      </c>
      <c r="O2916" s="108">
        <f t="shared" si="92"/>
        <v>0</v>
      </c>
      <c r="P2916" s="108">
        <f t="shared" si="91"/>
        <v>0</v>
      </c>
    </row>
    <row r="2917" spans="1:16" hidden="1" x14ac:dyDescent="0.3">
      <c r="A2917" s="71" t="s">
        <v>163</v>
      </c>
      <c r="B2917" s="71" t="s">
        <v>12</v>
      </c>
      <c r="C2917" s="71" t="s">
        <v>55</v>
      </c>
      <c r="D2917" s="71" t="s">
        <v>95</v>
      </c>
      <c r="E2917" s="72" t="s">
        <v>41</v>
      </c>
      <c r="F2917" s="72" t="s">
        <v>26</v>
      </c>
      <c r="G2917" s="73">
        <v>12</v>
      </c>
      <c r="H2917" s="73">
        <v>90.75</v>
      </c>
      <c r="I2917" s="73">
        <v>3</v>
      </c>
      <c r="J2917" s="73">
        <v>23.18</v>
      </c>
      <c r="K2917" s="73">
        <v>9</v>
      </c>
      <c r="L2917" s="73">
        <v>67.569999999999993</v>
      </c>
      <c r="N2917" s="108">
        <f t="shared" si="92"/>
        <v>0</v>
      </c>
      <c r="O2917" s="108">
        <f t="shared" si="92"/>
        <v>0</v>
      </c>
      <c r="P2917" s="108">
        <f t="shared" si="91"/>
        <v>0</v>
      </c>
    </row>
    <row r="2918" spans="1:16" hidden="1" x14ac:dyDescent="0.3">
      <c r="A2918" s="71" t="s">
        <v>163</v>
      </c>
      <c r="B2918" s="71" t="s">
        <v>57</v>
      </c>
      <c r="C2918" s="71" t="s">
        <v>17</v>
      </c>
      <c r="D2918" s="71" t="s">
        <v>100</v>
      </c>
      <c r="E2918" s="72" t="s">
        <v>20</v>
      </c>
      <c r="F2918" s="72" t="s">
        <v>4</v>
      </c>
      <c r="G2918" s="73">
        <v>5</v>
      </c>
      <c r="H2918" s="73">
        <v>90.67</v>
      </c>
      <c r="I2918" s="73">
        <v>1</v>
      </c>
      <c r="J2918" s="73">
        <v>18.399999999999999</v>
      </c>
      <c r="K2918" s="73">
        <v>4</v>
      </c>
      <c r="L2918" s="73">
        <v>72.27</v>
      </c>
      <c r="N2918" s="108">
        <f t="shared" si="92"/>
        <v>0</v>
      </c>
      <c r="O2918" s="108">
        <f t="shared" si="92"/>
        <v>0</v>
      </c>
      <c r="P2918" s="108">
        <f t="shared" si="91"/>
        <v>0</v>
      </c>
    </row>
    <row r="2919" spans="1:16" hidden="1" x14ac:dyDescent="0.3">
      <c r="A2919" s="71" t="s">
        <v>162</v>
      </c>
      <c r="B2919" s="71" t="s">
        <v>57</v>
      </c>
      <c r="C2919" s="71" t="s">
        <v>55</v>
      </c>
      <c r="D2919" s="71" t="s">
        <v>86</v>
      </c>
      <c r="E2919" s="72" t="s">
        <v>31</v>
      </c>
      <c r="F2919" s="72" t="s">
        <v>21</v>
      </c>
      <c r="G2919" s="73">
        <v>4</v>
      </c>
      <c r="H2919" s="73">
        <v>90.66</v>
      </c>
      <c r="I2919" s="73">
        <v>0</v>
      </c>
      <c r="J2919" s="73">
        <v>0</v>
      </c>
      <c r="K2919" s="73">
        <v>4</v>
      </c>
      <c r="L2919" s="73">
        <v>90.66</v>
      </c>
      <c r="N2919" s="108">
        <f t="shared" si="92"/>
        <v>0</v>
      </c>
      <c r="O2919" s="108">
        <f t="shared" si="92"/>
        <v>0</v>
      </c>
      <c r="P2919" s="108">
        <f t="shared" si="91"/>
        <v>0</v>
      </c>
    </row>
    <row r="2920" spans="1:16" hidden="1" x14ac:dyDescent="0.3">
      <c r="A2920" s="71" t="s">
        <v>132</v>
      </c>
      <c r="B2920" s="71" t="s">
        <v>12</v>
      </c>
      <c r="C2920" s="71" t="s">
        <v>13</v>
      </c>
      <c r="D2920" s="71" t="s">
        <v>93</v>
      </c>
      <c r="E2920" s="72" t="s">
        <v>20</v>
      </c>
      <c r="F2920" s="72" t="s">
        <v>21</v>
      </c>
      <c r="G2920" s="73">
        <v>2</v>
      </c>
      <c r="H2920" s="73">
        <v>90.64</v>
      </c>
      <c r="I2920" s="73">
        <v>1</v>
      </c>
      <c r="J2920" s="73">
        <v>88.6</v>
      </c>
      <c r="K2920" s="73">
        <v>1</v>
      </c>
      <c r="L2920" s="73">
        <v>2.04</v>
      </c>
      <c r="N2920" s="108">
        <f t="shared" si="92"/>
        <v>0</v>
      </c>
      <c r="O2920" s="108">
        <f t="shared" si="92"/>
        <v>6.2172489379008766E-15</v>
      </c>
      <c r="P2920" s="108">
        <f t="shared" si="91"/>
        <v>0</v>
      </c>
    </row>
    <row r="2921" spans="1:16" hidden="1" x14ac:dyDescent="0.3">
      <c r="A2921" s="71" t="s">
        <v>142</v>
      </c>
      <c r="B2921" s="71" t="s">
        <v>57</v>
      </c>
      <c r="C2921" s="71" t="s">
        <v>55</v>
      </c>
      <c r="D2921" s="71" t="s">
        <v>64</v>
      </c>
      <c r="E2921" s="72" t="s">
        <v>25</v>
      </c>
      <c r="F2921" s="72" t="s">
        <v>16</v>
      </c>
      <c r="G2921" s="73">
        <v>9</v>
      </c>
      <c r="H2921" s="73">
        <v>90.64</v>
      </c>
      <c r="I2921" s="73">
        <v>1</v>
      </c>
      <c r="J2921" s="73">
        <v>3.33</v>
      </c>
      <c r="K2921" s="73">
        <v>8</v>
      </c>
      <c r="L2921" s="73">
        <v>87.31</v>
      </c>
      <c r="N2921" s="108">
        <f t="shared" si="92"/>
        <v>0</v>
      </c>
      <c r="O2921" s="108">
        <f t="shared" si="92"/>
        <v>0</v>
      </c>
      <c r="P2921" s="108">
        <f t="shared" si="91"/>
        <v>0</v>
      </c>
    </row>
    <row r="2922" spans="1:16" hidden="1" x14ac:dyDescent="0.3">
      <c r="A2922" s="71" t="s">
        <v>154</v>
      </c>
      <c r="B2922" s="71" t="s">
        <v>12</v>
      </c>
      <c r="C2922" s="71" t="s">
        <v>55</v>
      </c>
      <c r="D2922" s="71" t="s">
        <v>70</v>
      </c>
      <c r="E2922" s="72" t="s">
        <v>18</v>
      </c>
      <c r="F2922" s="72" t="s">
        <v>16</v>
      </c>
      <c r="G2922" s="73">
        <v>1</v>
      </c>
      <c r="H2922" s="73">
        <v>90.51</v>
      </c>
      <c r="I2922" s="73">
        <v>0</v>
      </c>
      <c r="J2922" s="73">
        <v>0</v>
      </c>
      <c r="K2922" s="73">
        <v>1</v>
      </c>
      <c r="L2922" s="73">
        <v>90.51</v>
      </c>
      <c r="N2922" s="108">
        <f t="shared" si="92"/>
        <v>0</v>
      </c>
      <c r="O2922" s="108">
        <f t="shared" si="92"/>
        <v>0</v>
      </c>
      <c r="P2922" s="108">
        <f t="shared" si="91"/>
        <v>0</v>
      </c>
    </row>
    <row r="2923" spans="1:16" hidden="1" x14ac:dyDescent="0.3">
      <c r="A2923" s="71" t="s">
        <v>131</v>
      </c>
      <c r="B2923" s="71" t="s">
        <v>12</v>
      </c>
      <c r="C2923" s="71" t="s">
        <v>22</v>
      </c>
      <c r="D2923" s="71" t="s">
        <v>50</v>
      </c>
      <c r="E2923" s="72" t="s">
        <v>41</v>
      </c>
      <c r="F2923" s="72" t="s">
        <v>16</v>
      </c>
      <c r="G2923" s="73">
        <v>11</v>
      </c>
      <c r="H2923" s="73">
        <v>90.47</v>
      </c>
      <c r="I2923" s="73">
        <v>0</v>
      </c>
      <c r="J2923" s="73">
        <v>0</v>
      </c>
      <c r="K2923" s="73">
        <v>11</v>
      </c>
      <c r="L2923" s="73">
        <v>90.47</v>
      </c>
      <c r="N2923" s="108">
        <f t="shared" si="92"/>
        <v>0</v>
      </c>
      <c r="O2923" s="108">
        <f t="shared" si="92"/>
        <v>0</v>
      </c>
      <c r="P2923" s="108">
        <f t="shared" si="91"/>
        <v>0</v>
      </c>
    </row>
    <row r="2924" spans="1:16" hidden="1" x14ac:dyDescent="0.3">
      <c r="A2924" s="71" t="s">
        <v>161</v>
      </c>
      <c r="B2924" s="71" t="s">
        <v>12</v>
      </c>
      <c r="C2924" s="71" t="s">
        <v>55</v>
      </c>
      <c r="D2924" s="71" t="s">
        <v>14</v>
      </c>
      <c r="E2924" s="72" t="s">
        <v>40</v>
      </c>
      <c r="F2924" s="72" t="s">
        <v>26</v>
      </c>
      <c r="G2924" s="73">
        <v>1</v>
      </c>
      <c r="H2924" s="73">
        <v>90.23</v>
      </c>
      <c r="I2924" s="73">
        <v>0</v>
      </c>
      <c r="J2924" s="73">
        <v>0</v>
      </c>
      <c r="K2924" s="73">
        <v>1</v>
      </c>
      <c r="L2924" s="73">
        <v>90.23</v>
      </c>
      <c r="N2924" s="108">
        <f t="shared" si="92"/>
        <v>0</v>
      </c>
      <c r="O2924" s="108">
        <f t="shared" si="92"/>
        <v>0</v>
      </c>
      <c r="P2924" s="108">
        <f t="shared" si="91"/>
        <v>0</v>
      </c>
    </row>
    <row r="2925" spans="1:16" hidden="1" x14ac:dyDescent="0.3">
      <c r="A2925" s="71" t="s">
        <v>140</v>
      </c>
      <c r="B2925" s="71" t="s">
        <v>57</v>
      </c>
      <c r="C2925" s="71" t="s">
        <v>13</v>
      </c>
      <c r="D2925" s="71" t="s">
        <v>34</v>
      </c>
      <c r="E2925" s="72" t="s">
        <v>28</v>
      </c>
      <c r="F2925" s="72" t="s">
        <v>16</v>
      </c>
      <c r="G2925" s="73">
        <v>3</v>
      </c>
      <c r="H2925" s="73">
        <v>90.17</v>
      </c>
      <c r="I2925" s="73">
        <v>0</v>
      </c>
      <c r="J2925" s="73">
        <v>0</v>
      </c>
      <c r="K2925" s="73">
        <v>3</v>
      </c>
      <c r="L2925" s="73">
        <v>90.17</v>
      </c>
      <c r="N2925" s="108">
        <f t="shared" si="92"/>
        <v>0</v>
      </c>
      <c r="O2925" s="108">
        <f t="shared" si="92"/>
        <v>0</v>
      </c>
      <c r="P2925" s="108">
        <f t="shared" si="91"/>
        <v>0</v>
      </c>
    </row>
    <row r="2926" spans="1:16" hidden="1" x14ac:dyDescent="0.3">
      <c r="A2926" s="71" t="s">
        <v>161</v>
      </c>
      <c r="B2926" s="71" t="s">
        <v>12</v>
      </c>
      <c r="C2926" s="71" t="s">
        <v>55</v>
      </c>
      <c r="D2926" s="71" t="s">
        <v>29</v>
      </c>
      <c r="E2926" s="72" t="s">
        <v>37</v>
      </c>
      <c r="F2926" s="72" t="s">
        <v>26</v>
      </c>
      <c r="G2926" s="73">
        <v>1</v>
      </c>
      <c r="H2926" s="73">
        <v>90.16</v>
      </c>
      <c r="I2926" s="73">
        <v>0</v>
      </c>
      <c r="J2926" s="73">
        <v>0</v>
      </c>
      <c r="K2926" s="73">
        <v>1</v>
      </c>
      <c r="L2926" s="73">
        <v>90.16</v>
      </c>
      <c r="N2926" s="108">
        <f t="shared" si="92"/>
        <v>0</v>
      </c>
      <c r="O2926" s="108">
        <f t="shared" si="92"/>
        <v>0</v>
      </c>
      <c r="P2926" s="108">
        <f t="shared" si="91"/>
        <v>0</v>
      </c>
    </row>
    <row r="2927" spans="1:16" hidden="1" x14ac:dyDescent="0.3">
      <c r="A2927" s="71" t="s">
        <v>160</v>
      </c>
      <c r="B2927" s="71" t="s">
        <v>57</v>
      </c>
      <c r="C2927" s="71" t="s">
        <v>55</v>
      </c>
      <c r="D2927" s="71" t="s">
        <v>60</v>
      </c>
      <c r="E2927" s="72" t="s">
        <v>28</v>
      </c>
      <c r="F2927" s="72" t="s">
        <v>21</v>
      </c>
      <c r="G2927" s="73">
        <v>4</v>
      </c>
      <c r="H2927" s="73">
        <v>90.12</v>
      </c>
      <c r="I2927" s="73">
        <v>1</v>
      </c>
      <c r="J2927" s="73">
        <v>22.43</v>
      </c>
      <c r="K2927" s="73">
        <v>3</v>
      </c>
      <c r="L2927" s="73">
        <v>67.69</v>
      </c>
      <c r="N2927" s="108">
        <f t="shared" si="92"/>
        <v>0</v>
      </c>
      <c r="O2927" s="108">
        <f t="shared" si="92"/>
        <v>0</v>
      </c>
      <c r="P2927" s="108">
        <f t="shared" si="91"/>
        <v>0</v>
      </c>
    </row>
    <row r="2928" spans="1:16" hidden="1" x14ac:dyDescent="0.3">
      <c r="A2928" s="71" t="s">
        <v>142</v>
      </c>
      <c r="B2928" s="71" t="s">
        <v>57</v>
      </c>
      <c r="C2928" s="71" t="s">
        <v>55</v>
      </c>
      <c r="D2928" s="71" t="s">
        <v>39</v>
      </c>
      <c r="E2928" s="72" t="s">
        <v>28</v>
      </c>
      <c r="F2928" s="72" t="s">
        <v>21</v>
      </c>
      <c r="G2928" s="73">
        <v>1</v>
      </c>
      <c r="H2928" s="73">
        <v>90.1</v>
      </c>
      <c r="I2928" s="73">
        <v>0</v>
      </c>
      <c r="J2928" s="73">
        <v>0</v>
      </c>
      <c r="K2928" s="73">
        <v>1</v>
      </c>
      <c r="L2928" s="73">
        <v>90.1</v>
      </c>
      <c r="N2928" s="108">
        <f t="shared" si="92"/>
        <v>0</v>
      </c>
      <c r="O2928" s="108">
        <f t="shared" si="92"/>
        <v>0</v>
      </c>
      <c r="P2928" s="108">
        <f t="shared" si="91"/>
        <v>0</v>
      </c>
    </row>
    <row r="2929" spans="1:16" hidden="1" x14ac:dyDescent="0.3">
      <c r="A2929" s="71" t="s">
        <v>157</v>
      </c>
      <c r="B2929" s="71" t="s">
        <v>57</v>
      </c>
      <c r="C2929" s="71" t="s">
        <v>55</v>
      </c>
      <c r="D2929" s="71" t="s">
        <v>79</v>
      </c>
      <c r="E2929" s="72" t="s">
        <v>24</v>
      </c>
      <c r="F2929" s="72" t="s">
        <v>16</v>
      </c>
      <c r="G2929" s="73">
        <v>2</v>
      </c>
      <c r="H2929" s="73">
        <v>90</v>
      </c>
      <c r="I2929" s="73">
        <v>0</v>
      </c>
      <c r="J2929" s="73">
        <v>0</v>
      </c>
      <c r="K2929" s="73">
        <v>2</v>
      </c>
      <c r="L2929" s="73">
        <v>90</v>
      </c>
      <c r="N2929" s="108">
        <f t="shared" si="92"/>
        <v>0</v>
      </c>
      <c r="O2929" s="108">
        <f t="shared" si="92"/>
        <v>0</v>
      </c>
      <c r="P2929" s="108">
        <f t="shared" si="91"/>
        <v>0</v>
      </c>
    </row>
    <row r="2930" spans="1:16" hidden="1" x14ac:dyDescent="0.3">
      <c r="A2930" s="71" t="s">
        <v>132</v>
      </c>
      <c r="B2930" s="71" t="s">
        <v>57</v>
      </c>
      <c r="C2930" s="71" t="s">
        <v>13</v>
      </c>
      <c r="D2930" s="71" t="s">
        <v>58</v>
      </c>
      <c r="E2930" s="72" t="s">
        <v>18</v>
      </c>
      <c r="F2930" s="72" t="s">
        <v>26</v>
      </c>
      <c r="G2930" s="73">
        <v>20</v>
      </c>
      <c r="H2930" s="73">
        <v>89.9</v>
      </c>
      <c r="I2930" s="73">
        <v>2</v>
      </c>
      <c r="J2930" s="73">
        <v>9.06</v>
      </c>
      <c r="K2930" s="73">
        <v>18</v>
      </c>
      <c r="L2930" s="73">
        <v>80.84</v>
      </c>
      <c r="N2930" s="108">
        <f t="shared" si="92"/>
        <v>0</v>
      </c>
      <c r="O2930" s="108">
        <f t="shared" si="92"/>
        <v>0</v>
      </c>
      <c r="P2930" s="108">
        <f t="shared" si="91"/>
        <v>0</v>
      </c>
    </row>
    <row r="2931" spans="1:16" hidden="1" x14ac:dyDescent="0.3">
      <c r="A2931" s="71" t="s">
        <v>140</v>
      </c>
      <c r="B2931" s="71" t="s">
        <v>57</v>
      </c>
      <c r="C2931" s="71" t="s">
        <v>13</v>
      </c>
      <c r="D2931" s="71" t="s">
        <v>35</v>
      </c>
      <c r="E2931" s="72" t="s">
        <v>41</v>
      </c>
      <c r="F2931" s="72" t="s">
        <v>21</v>
      </c>
      <c r="G2931" s="73">
        <v>13</v>
      </c>
      <c r="H2931" s="73">
        <v>89.84</v>
      </c>
      <c r="I2931" s="73">
        <v>3</v>
      </c>
      <c r="J2931" s="73">
        <v>28.97</v>
      </c>
      <c r="K2931" s="73">
        <v>10</v>
      </c>
      <c r="L2931" s="73">
        <v>60.87</v>
      </c>
      <c r="N2931" s="108">
        <f t="shared" si="92"/>
        <v>0</v>
      </c>
      <c r="O2931" s="108">
        <f t="shared" si="92"/>
        <v>0</v>
      </c>
      <c r="P2931" s="108">
        <f t="shared" si="91"/>
        <v>0</v>
      </c>
    </row>
    <row r="2932" spans="1:16" hidden="1" x14ac:dyDescent="0.3">
      <c r="A2932" s="71" t="s">
        <v>146</v>
      </c>
      <c r="B2932" s="71" t="s">
        <v>12</v>
      </c>
      <c r="C2932" s="71" t="s">
        <v>55</v>
      </c>
      <c r="D2932" s="71" t="s">
        <v>50</v>
      </c>
      <c r="E2932" s="72" t="s">
        <v>41</v>
      </c>
      <c r="F2932" s="72" t="s">
        <v>21</v>
      </c>
      <c r="G2932" s="73">
        <v>1</v>
      </c>
      <c r="H2932" s="73">
        <v>89.74</v>
      </c>
      <c r="I2932" s="73">
        <v>0</v>
      </c>
      <c r="J2932" s="73">
        <v>0</v>
      </c>
      <c r="K2932" s="73">
        <v>1</v>
      </c>
      <c r="L2932" s="73">
        <v>89.74</v>
      </c>
      <c r="N2932" s="108">
        <f t="shared" si="92"/>
        <v>0</v>
      </c>
      <c r="O2932" s="108">
        <f t="shared" si="92"/>
        <v>0</v>
      </c>
      <c r="P2932" s="108">
        <f t="shared" si="91"/>
        <v>0</v>
      </c>
    </row>
    <row r="2933" spans="1:16" hidden="1" x14ac:dyDescent="0.3">
      <c r="A2933" s="71" t="s">
        <v>161</v>
      </c>
      <c r="B2933" s="71" t="s">
        <v>12</v>
      </c>
      <c r="C2933" s="71" t="s">
        <v>55</v>
      </c>
      <c r="D2933" s="71" t="s">
        <v>39</v>
      </c>
      <c r="E2933" s="72" t="s">
        <v>28</v>
      </c>
      <c r="F2933" s="72" t="s">
        <v>21</v>
      </c>
      <c r="G2933" s="73">
        <v>3</v>
      </c>
      <c r="H2933" s="73">
        <v>89.67</v>
      </c>
      <c r="I2933" s="73">
        <v>0</v>
      </c>
      <c r="J2933" s="73">
        <v>0</v>
      </c>
      <c r="K2933" s="73">
        <v>3</v>
      </c>
      <c r="L2933" s="73">
        <v>89.67</v>
      </c>
      <c r="N2933" s="108">
        <f t="shared" si="92"/>
        <v>0</v>
      </c>
      <c r="O2933" s="108">
        <f t="shared" si="92"/>
        <v>0</v>
      </c>
      <c r="P2933" s="108">
        <f t="shared" si="91"/>
        <v>0</v>
      </c>
    </row>
    <row r="2934" spans="1:16" hidden="1" x14ac:dyDescent="0.3">
      <c r="A2934" s="71" t="s">
        <v>132</v>
      </c>
      <c r="B2934" s="71" t="s">
        <v>12</v>
      </c>
      <c r="C2934" s="71" t="s">
        <v>13</v>
      </c>
      <c r="D2934" s="71" t="s">
        <v>73</v>
      </c>
      <c r="E2934" s="72" t="s">
        <v>15</v>
      </c>
      <c r="F2934" s="72" t="s">
        <v>26</v>
      </c>
      <c r="G2934" s="73">
        <v>1</v>
      </c>
      <c r="H2934" s="73">
        <v>89.66</v>
      </c>
      <c r="I2934" s="73">
        <v>0</v>
      </c>
      <c r="J2934" s="73">
        <v>0</v>
      </c>
      <c r="K2934" s="73">
        <v>1</v>
      </c>
      <c r="L2934" s="73">
        <v>89.66</v>
      </c>
      <c r="N2934" s="108">
        <f t="shared" si="92"/>
        <v>0</v>
      </c>
      <c r="O2934" s="108">
        <f t="shared" si="92"/>
        <v>0</v>
      </c>
      <c r="P2934" s="108">
        <f t="shared" si="91"/>
        <v>0</v>
      </c>
    </row>
    <row r="2935" spans="1:16" hidden="1" x14ac:dyDescent="0.3">
      <c r="A2935" s="71" t="s">
        <v>140</v>
      </c>
      <c r="B2935" s="71" t="s">
        <v>12</v>
      </c>
      <c r="C2935" s="71" t="s">
        <v>13</v>
      </c>
      <c r="D2935" s="71" t="s">
        <v>50</v>
      </c>
      <c r="E2935" s="72" t="s">
        <v>5</v>
      </c>
      <c r="F2935" s="72" t="s">
        <v>16</v>
      </c>
      <c r="G2935" s="73">
        <v>44</v>
      </c>
      <c r="H2935" s="73">
        <v>89.66</v>
      </c>
      <c r="I2935" s="73">
        <v>0</v>
      </c>
      <c r="J2935" s="73">
        <v>0</v>
      </c>
      <c r="K2935" s="73">
        <v>44</v>
      </c>
      <c r="L2935" s="73">
        <v>89.66</v>
      </c>
      <c r="N2935" s="108">
        <f t="shared" si="92"/>
        <v>0</v>
      </c>
      <c r="O2935" s="108">
        <f t="shared" si="92"/>
        <v>0</v>
      </c>
      <c r="P2935" s="108">
        <f t="shared" si="91"/>
        <v>0</v>
      </c>
    </row>
    <row r="2936" spans="1:16" hidden="1" x14ac:dyDescent="0.3">
      <c r="A2936" s="71" t="s">
        <v>161</v>
      </c>
      <c r="B2936" s="71" t="s">
        <v>57</v>
      </c>
      <c r="C2936" s="71" t="s">
        <v>55</v>
      </c>
      <c r="D2936" s="71" t="s">
        <v>32</v>
      </c>
      <c r="E2936" s="72" t="s">
        <v>15</v>
      </c>
      <c r="F2936" s="72" t="s">
        <v>21</v>
      </c>
      <c r="G2936" s="73">
        <v>1</v>
      </c>
      <c r="H2936" s="73">
        <v>89.53</v>
      </c>
      <c r="I2936" s="73">
        <v>0</v>
      </c>
      <c r="J2936" s="73">
        <v>0</v>
      </c>
      <c r="K2936" s="73">
        <v>1</v>
      </c>
      <c r="L2936" s="73">
        <v>89.53</v>
      </c>
      <c r="N2936" s="108">
        <f t="shared" si="92"/>
        <v>0</v>
      </c>
      <c r="O2936" s="108">
        <f t="shared" si="92"/>
        <v>0</v>
      </c>
      <c r="P2936" s="108">
        <f t="shared" si="91"/>
        <v>0</v>
      </c>
    </row>
    <row r="2937" spans="1:16" hidden="1" x14ac:dyDescent="0.3">
      <c r="A2937" s="71" t="s">
        <v>142</v>
      </c>
      <c r="B2937" s="71" t="s">
        <v>57</v>
      </c>
      <c r="C2937" s="71" t="s">
        <v>55</v>
      </c>
      <c r="D2937" s="71" t="s">
        <v>46</v>
      </c>
      <c r="E2937" s="72" t="s">
        <v>31</v>
      </c>
      <c r="F2937" s="72" t="s">
        <v>26</v>
      </c>
      <c r="G2937" s="73">
        <v>4</v>
      </c>
      <c r="H2937" s="73">
        <v>89.44</v>
      </c>
      <c r="I2937" s="73">
        <v>0</v>
      </c>
      <c r="J2937" s="73">
        <v>0</v>
      </c>
      <c r="K2937" s="73">
        <v>4</v>
      </c>
      <c r="L2937" s="73">
        <v>89.44</v>
      </c>
      <c r="N2937" s="108">
        <f t="shared" si="92"/>
        <v>0</v>
      </c>
      <c r="O2937" s="108">
        <f t="shared" si="92"/>
        <v>0</v>
      </c>
      <c r="P2937" s="108">
        <f t="shared" si="91"/>
        <v>0</v>
      </c>
    </row>
    <row r="2938" spans="1:16" hidden="1" x14ac:dyDescent="0.3">
      <c r="A2938" s="71" t="s">
        <v>135</v>
      </c>
      <c r="B2938" s="71" t="s">
        <v>57</v>
      </c>
      <c r="C2938" s="71" t="s">
        <v>13</v>
      </c>
      <c r="D2938" s="71" t="s">
        <v>38</v>
      </c>
      <c r="E2938" s="72" t="s">
        <v>31</v>
      </c>
      <c r="F2938" s="72" t="s">
        <v>21</v>
      </c>
      <c r="G2938" s="73">
        <v>4</v>
      </c>
      <c r="H2938" s="73">
        <v>89.42</v>
      </c>
      <c r="I2938" s="73">
        <v>0</v>
      </c>
      <c r="J2938" s="73">
        <v>0</v>
      </c>
      <c r="K2938" s="73">
        <v>4</v>
      </c>
      <c r="L2938" s="73">
        <v>89.42</v>
      </c>
      <c r="N2938" s="108">
        <f t="shared" si="92"/>
        <v>0</v>
      </c>
      <c r="O2938" s="108">
        <f t="shared" si="92"/>
        <v>0</v>
      </c>
      <c r="P2938" s="108">
        <f t="shared" si="91"/>
        <v>0</v>
      </c>
    </row>
    <row r="2939" spans="1:16" hidden="1" x14ac:dyDescent="0.3">
      <c r="A2939" s="71" t="s">
        <v>139</v>
      </c>
      <c r="B2939" s="71" t="s">
        <v>57</v>
      </c>
      <c r="C2939" s="71" t="s">
        <v>55</v>
      </c>
      <c r="D2939" s="71" t="s">
        <v>54</v>
      </c>
      <c r="E2939" s="72" t="s">
        <v>40</v>
      </c>
      <c r="F2939" s="72" t="s">
        <v>16</v>
      </c>
      <c r="G2939" s="73">
        <v>7</v>
      </c>
      <c r="H2939" s="73">
        <v>89.4</v>
      </c>
      <c r="I2939" s="73">
        <v>5</v>
      </c>
      <c r="J2939" s="73">
        <v>78.599999999999994</v>
      </c>
      <c r="K2939" s="73">
        <v>2</v>
      </c>
      <c r="L2939" s="73">
        <v>10.8</v>
      </c>
      <c r="N2939" s="108">
        <f t="shared" si="92"/>
        <v>0</v>
      </c>
      <c r="O2939" s="108">
        <f t="shared" si="92"/>
        <v>0</v>
      </c>
      <c r="P2939" s="108">
        <f t="shared" si="91"/>
        <v>0</v>
      </c>
    </row>
    <row r="2940" spans="1:16" hidden="1" x14ac:dyDescent="0.3">
      <c r="A2940" s="71" t="s">
        <v>163</v>
      </c>
      <c r="B2940" s="71" t="s">
        <v>129</v>
      </c>
      <c r="C2940" s="71" t="s">
        <v>17</v>
      </c>
      <c r="D2940" s="71" t="s">
        <v>47</v>
      </c>
      <c r="E2940" s="72" t="s">
        <v>20</v>
      </c>
      <c r="F2940" s="72" t="s">
        <v>26</v>
      </c>
      <c r="G2940" s="73">
        <v>5</v>
      </c>
      <c r="H2940" s="73">
        <v>89.36</v>
      </c>
      <c r="I2940" s="73">
        <v>1</v>
      </c>
      <c r="J2940" s="73">
        <v>17.170000000000002</v>
      </c>
      <c r="K2940" s="73">
        <v>4</v>
      </c>
      <c r="L2940" s="73">
        <v>72.19</v>
      </c>
      <c r="N2940" s="108">
        <f t="shared" si="92"/>
        <v>0</v>
      </c>
      <c r="O2940" s="108">
        <f t="shared" si="92"/>
        <v>0</v>
      </c>
      <c r="P2940" s="108">
        <f t="shared" si="91"/>
        <v>0</v>
      </c>
    </row>
    <row r="2941" spans="1:16" hidden="1" x14ac:dyDescent="0.3">
      <c r="A2941" s="71" t="s">
        <v>154</v>
      </c>
      <c r="B2941" s="71" t="s">
        <v>57</v>
      </c>
      <c r="C2941" s="71" t="s">
        <v>55</v>
      </c>
      <c r="D2941" s="71" t="s">
        <v>66</v>
      </c>
      <c r="E2941" s="72" t="s">
        <v>15</v>
      </c>
      <c r="F2941" s="72" t="s">
        <v>4</v>
      </c>
      <c r="G2941" s="73">
        <v>2</v>
      </c>
      <c r="H2941" s="73">
        <v>89.23</v>
      </c>
      <c r="I2941" s="73">
        <v>0</v>
      </c>
      <c r="J2941" s="73">
        <v>0</v>
      </c>
      <c r="K2941" s="73">
        <v>2</v>
      </c>
      <c r="L2941" s="73">
        <v>89.23</v>
      </c>
      <c r="N2941" s="108">
        <f t="shared" si="92"/>
        <v>0</v>
      </c>
      <c r="O2941" s="108">
        <f t="shared" si="92"/>
        <v>0</v>
      </c>
      <c r="P2941" s="108">
        <f t="shared" si="91"/>
        <v>0</v>
      </c>
    </row>
    <row r="2942" spans="1:16" hidden="1" x14ac:dyDescent="0.3">
      <c r="A2942" s="71" t="s">
        <v>142</v>
      </c>
      <c r="B2942" s="71" t="s">
        <v>12</v>
      </c>
      <c r="C2942" s="71" t="s">
        <v>13</v>
      </c>
      <c r="D2942" s="71" t="s">
        <v>82</v>
      </c>
      <c r="E2942" s="72" t="s">
        <v>41</v>
      </c>
      <c r="F2942" s="72" t="s">
        <v>16</v>
      </c>
      <c r="G2942" s="73">
        <v>9</v>
      </c>
      <c r="H2942" s="73">
        <v>89.18</v>
      </c>
      <c r="I2942" s="73">
        <v>0</v>
      </c>
      <c r="J2942" s="73">
        <v>0</v>
      </c>
      <c r="K2942" s="73">
        <v>9</v>
      </c>
      <c r="L2942" s="73">
        <v>89.18</v>
      </c>
      <c r="N2942" s="108">
        <f t="shared" si="92"/>
        <v>0</v>
      </c>
      <c r="O2942" s="108">
        <f t="shared" si="92"/>
        <v>0</v>
      </c>
      <c r="P2942" s="108">
        <f t="shared" si="91"/>
        <v>0</v>
      </c>
    </row>
    <row r="2943" spans="1:16" hidden="1" x14ac:dyDescent="0.3">
      <c r="A2943" s="71" t="s">
        <v>163</v>
      </c>
      <c r="B2943" s="71" t="s">
        <v>12</v>
      </c>
      <c r="C2943" s="71" t="s">
        <v>55</v>
      </c>
      <c r="D2943" s="71" t="s">
        <v>69</v>
      </c>
      <c r="E2943" s="72" t="s">
        <v>41</v>
      </c>
      <c r="F2943" s="72" t="s">
        <v>26</v>
      </c>
      <c r="G2943" s="73">
        <v>10</v>
      </c>
      <c r="H2943" s="73">
        <v>89.1</v>
      </c>
      <c r="I2943" s="73">
        <v>1</v>
      </c>
      <c r="J2943" s="73">
        <v>27.59</v>
      </c>
      <c r="K2943" s="73">
        <v>9</v>
      </c>
      <c r="L2943" s="73">
        <v>61.51</v>
      </c>
      <c r="N2943" s="108">
        <f t="shared" si="92"/>
        <v>0</v>
      </c>
      <c r="O2943" s="108">
        <f t="shared" si="92"/>
        <v>0</v>
      </c>
      <c r="P2943" s="108">
        <f t="shared" si="91"/>
        <v>0</v>
      </c>
    </row>
    <row r="2944" spans="1:16" hidden="1" x14ac:dyDescent="0.3">
      <c r="A2944" s="71" t="s">
        <v>132</v>
      </c>
      <c r="B2944" s="71" t="s">
        <v>12</v>
      </c>
      <c r="C2944" s="71" t="s">
        <v>13</v>
      </c>
      <c r="D2944" s="71" t="s">
        <v>34</v>
      </c>
      <c r="E2944" s="72" t="s">
        <v>3</v>
      </c>
      <c r="F2944" s="72" t="s">
        <v>21</v>
      </c>
      <c r="G2944" s="73">
        <v>1</v>
      </c>
      <c r="H2944" s="73">
        <v>89.08</v>
      </c>
      <c r="I2944" s="73">
        <v>0</v>
      </c>
      <c r="J2944" s="73">
        <v>0</v>
      </c>
      <c r="K2944" s="73">
        <v>1</v>
      </c>
      <c r="L2944" s="73">
        <v>89.08</v>
      </c>
      <c r="N2944" s="108">
        <f t="shared" si="92"/>
        <v>0</v>
      </c>
      <c r="O2944" s="108">
        <f t="shared" si="92"/>
        <v>0</v>
      </c>
      <c r="P2944" s="108">
        <f t="shared" si="91"/>
        <v>0</v>
      </c>
    </row>
    <row r="2945" spans="1:16" hidden="1" x14ac:dyDescent="0.3">
      <c r="A2945" s="71" t="s">
        <v>155</v>
      </c>
      <c r="B2945" s="71" t="s">
        <v>57</v>
      </c>
      <c r="C2945" s="71" t="s">
        <v>55</v>
      </c>
      <c r="D2945" s="71" t="s">
        <v>36</v>
      </c>
      <c r="E2945" s="72" t="s">
        <v>24</v>
      </c>
      <c r="F2945" s="72" t="s">
        <v>21</v>
      </c>
      <c r="G2945" s="73">
        <v>3</v>
      </c>
      <c r="H2945" s="73">
        <v>89.08</v>
      </c>
      <c r="I2945" s="73">
        <v>1</v>
      </c>
      <c r="J2945" s="73">
        <v>26.68</v>
      </c>
      <c r="K2945" s="73">
        <v>2</v>
      </c>
      <c r="L2945" s="73">
        <v>62.4</v>
      </c>
      <c r="N2945" s="108">
        <f t="shared" si="92"/>
        <v>0</v>
      </c>
      <c r="O2945" s="108">
        <f t="shared" si="92"/>
        <v>0</v>
      </c>
      <c r="P2945" s="108">
        <f t="shared" si="91"/>
        <v>0</v>
      </c>
    </row>
    <row r="2946" spans="1:16" x14ac:dyDescent="0.3">
      <c r="A2946" s="71" t="s">
        <v>142</v>
      </c>
      <c r="B2946" s="71" t="s">
        <v>12</v>
      </c>
      <c r="C2946" s="71" t="s">
        <v>13</v>
      </c>
      <c r="D2946" s="71" t="s">
        <v>51</v>
      </c>
      <c r="E2946" s="72" t="s">
        <v>3</v>
      </c>
      <c r="F2946" s="72" t="s">
        <v>26</v>
      </c>
      <c r="G2946" s="91">
        <v>1</v>
      </c>
      <c r="H2946" s="73">
        <v>89.02</v>
      </c>
      <c r="I2946" s="91">
        <v>1</v>
      </c>
      <c r="J2946" s="73">
        <v>89.02</v>
      </c>
      <c r="K2946" s="91">
        <v>0</v>
      </c>
      <c r="L2946" s="73">
        <v>0</v>
      </c>
      <c r="N2946" s="108">
        <f t="shared" si="92"/>
        <v>0</v>
      </c>
      <c r="O2946" s="108">
        <f t="shared" si="92"/>
        <v>0</v>
      </c>
      <c r="P2946" s="108">
        <f t="shared" si="91"/>
        <v>0</v>
      </c>
    </row>
    <row r="2947" spans="1:16" hidden="1" x14ac:dyDescent="0.3">
      <c r="A2947" s="71" t="s">
        <v>161</v>
      </c>
      <c r="B2947" s="71" t="s">
        <v>57</v>
      </c>
      <c r="C2947" s="71" t="s">
        <v>55</v>
      </c>
      <c r="D2947" s="71" t="s">
        <v>30</v>
      </c>
      <c r="E2947" s="72" t="s">
        <v>28</v>
      </c>
      <c r="F2947" s="72" t="s">
        <v>21</v>
      </c>
      <c r="G2947" s="73">
        <v>1</v>
      </c>
      <c r="H2947" s="73">
        <v>88.98</v>
      </c>
      <c r="I2947" s="73">
        <v>0</v>
      </c>
      <c r="J2947" s="73">
        <v>0</v>
      </c>
      <c r="K2947" s="73">
        <v>1</v>
      </c>
      <c r="L2947" s="73">
        <v>88.98</v>
      </c>
      <c r="N2947" s="108">
        <f t="shared" si="92"/>
        <v>0</v>
      </c>
      <c r="O2947" s="108">
        <f t="shared" si="92"/>
        <v>0</v>
      </c>
      <c r="P2947" s="108">
        <f t="shared" ref="P2947:P3010" si="93">H2947-L2947-J2947</f>
        <v>0</v>
      </c>
    </row>
    <row r="2948" spans="1:16" hidden="1" x14ac:dyDescent="0.3">
      <c r="A2948" s="71" t="s">
        <v>132</v>
      </c>
      <c r="B2948" s="71" t="s">
        <v>57</v>
      </c>
      <c r="C2948" s="71" t="s">
        <v>13</v>
      </c>
      <c r="D2948" s="71" t="s">
        <v>98</v>
      </c>
      <c r="E2948" s="72" t="s">
        <v>25</v>
      </c>
      <c r="F2948" s="72" t="s">
        <v>21</v>
      </c>
      <c r="G2948" s="73">
        <v>10</v>
      </c>
      <c r="H2948" s="73">
        <v>88.86</v>
      </c>
      <c r="I2948" s="73">
        <v>3</v>
      </c>
      <c r="J2948" s="73">
        <v>25.86</v>
      </c>
      <c r="K2948" s="73">
        <v>7</v>
      </c>
      <c r="L2948" s="73">
        <v>63</v>
      </c>
      <c r="N2948" s="108">
        <f t="shared" si="92"/>
        <v>0</v>
      </c>
      <c r="O2948" s="108">
        <f t="shared" si="92"/>
        <v>0</v>
      </c>
      <c r="P2948" s="108">
        <f t="shared" si="93"/>
        <v>0</v>
      </c>
    </row>
    <row r="2949" spans="1:16" hidden="1" x14ac:dyDescent="0.3">
      <c r="A2949" s="71" t="s">
        <v>132</v>
      </c>
      <c r="B2949" s="71" t="s">
        <v>12</v>
      </c>
      <c r="C2949" s="71" t="s">
        <v>13</v>
      </c>
      <c r="D2949" s="71" t="s">
        <v>38</v>
      </c>
      <c r="E2949" s="72" t="s">
        <v>28</v>
      </c>
      <c r="F2949" s="72" t="s">
        <v>16</v>
      </c>
      <c r="G2949" s="73">
        <v>1</v>
      </c>
      <c r="H2949" s="73">
        <v>88.82</v>
      </c>
      <c r="I2949" s="73">
        <v>0</v>
      </c>
      <c r="J2949" s="73">
        <v>0</v>
      </c>
      <c r="K2949" s="73">
        <v>1</v>
      </c>
      <c r="L2949" s="73">
        <v>88.82</v>
      </c>
      <c r="N2949" s="108">
        <f t="shared" si="92"/>
        <v>0</v>
      </c>
      <c r="O2949" s="108">
        <f t="shared" si="92"/>
        <v>0</v>
      </c>
      <c r="P2949" s="108">
        <f t="shared" si="93"/>
        <v>0</v>
      </c>
    </row>
    <row r="2950" spans="1:16" hidden="1" x14ac:dyDescent="0.3">
      <c r="A2950" s="71" t="s">
        <v>154</v>
      </c>
      <c r="B2950" s="71" t="s">
        <v>12</v>
      </c>
      <c r="C2950" s="71" t="s">
        <v>55</v>
      </c>
      <c r="D2950" s="71" t="s">
        <v>86</v>
      </c>
      <c r="E2950" s="72" t="s">
        <v>25</v>
      </c>
      <c r="F2950" s="72" t="s">
        <v>26</v>
      </c>
      <c r="G2950" s="73">
        <v>3</v>
      </c>
      <c r="H2950" s="73">
        <v>88.79</v>
      </c>
      <c r="I2950" s="73">
        <v>3</v>
      </c>
      <c r="J2950" s="73">
        <v>88.79</v>
      </c>
      <c r="K2950" s="73">
        <v>0</v>
      </c>
      <c r="L2950" s="73">
        <v>0</v>
      </c>
      <c r="N2950" s="108">
        <f t="shared" si="92"/>
        <v>0</v>
      </c>
      <c r="O2950" s="108">
        <f t="shared" si="92"/>
        <v>0</v>
      </c>
      <c r="P2950" s="108">
        <f t="shared" si="93"/>
        <v>0</v>
      </c>
    </row>
    <row r="2951" spans="1:16" hidden="1" x14ac:dyDescent="0.3">
      <c r="A2951" s="71" t="s">
        <v>132</v>
      </c>
      <c r="B2951" s="71" t="s">
        <v>12</v>
      </c>
      <c r="C2951" s="71" t="s">
        <v>22</v>
      </c>
      <c r="D2951" s="71" t="s">
        <v>14</v>
      </c>
      <c r="E2951" s="72" t="s">
        <v>41</v>
      </c>
      <c r="F2951" s="72" t="s">
        <v>21</v>
      </c>
      <c r="G2951" s="73">
        <v>11</v>
      </c>
      <c r="H2951" s="73">
        <v>88.69</v>
      </c>
      <c r="I2951" s="73">
        <v>0</v>
      </c>
      <c r="J2951" s="73">
        <v>0</v>
      </c>
      <c r="K2951" s="73">
        <v>11</v>
      </c>
      <c r="L2951" s="73">
        <v>88.69</v>
      </c>
      <c r="N2951" s="108">
        <f t="shared" si="92"/>
        <v>0</v>
      </c>
      <c r="O2951" s="108">
        <f t="shared" si="92"/>
        <v>0</v>
      </c>
      <c r="P2951" s="108">
        <f t="shared" si="93"/>
        <v>0</v>
      </c>
    </row>
    <row r="2952" spans="1:16" hidden="1" x14ac:dyDescent="0.3">
      <c r="A2952" s="71" t="s">
        <v>132</v>
      </c>
      <c r="B2952" s="71" t="s">
        <v>57</v>
      </c>
      <c r="C2952" s="71" t="s">
        <v>13</v>
      </c>
      <c r="D2952" s="71" t="s">
        <v>81</v>
      </c>
      <c r="E2952" s="72" t="s">
        <v>31</v>
      </c>
      <c r="F2952" s="72" t="s">
        <v>4</v>
      </c>
      <c r="G2952" s="73">
        <v>6</v>
      </c>
      <c r="H2952" s="73">
        <v>88.66</v>
      </c>
      <c r="I2952" s="73">
        <v>1</v>
      </c>
      <c r="J2952" s="73">
        <v>37.54</v>
      </c>
      <c r="K2952" s="73">
        <v>5</v>
      </c>
      <c r="L2952" s="73">
        <v>51.12</v>
      </c>
      <c r="N2952" s="108">
        <f t="shared" si="92"/>
        <v>0</v>
      </c>
      <c r="O2952" s="108">
        <f t="shared" si="92"/>
        <v>0</v>
      </c>
      <c r="P2952" s="108">
        <f t="shared" si="93"/>
        <v>0</v>
      </c>
    </row>
    <row r="2953" spans="1:16" hidden="1" x14ac:dyDescent="0.3">
      <c r="A2953" s="71" t="s">
        <v>159</v>
      </c>
      <c r="B2953" s="71" t="s">
        <v>57</v>
      </c>
      <c r="C2953" s="71" t="s">
        <v>55</v>
      </c>
      <c r="D2953" s="71" t="s">
        <v>47</v>
      </c>
      <c r="E2953" s="72" t="s">
        <v>15</v>
      </c>
      <c r="F2953" s="72" t="s">
        <v>26</v>
      </c>
      <c r="G2953" s="73">
        <v>2</v>
      </c>
      <c r="H2953" s="73">
        <v>88.64</v>
      </c>
      <c r="I2953" s="73">
        <v>0</v>
      </c>
      <c r="J2953" s="73">
        <v>0</v>
      </c>
      <c r="K2953" s="73">
        <v>2</v>
      </c>
      <c r="L2953" s="73">
        <v>88.64</v>
      </c>
      <c r="N2953" s="108">
        <f t="shared" si="92"/>
        <v>0</v>
      </c>
      <c r="O2953" s="108">
        <f t="shared" si="92"/>
        <v>0</v>
      </c>
      <c r="P2953" s="108">
        <f t="shared" si="93"/>
        <v>0</v>
      </c>
    </row>
    <row r="2954" spans="1:16" hidden="1" x14ac:dyDescent="0.3">
      <c r="A2954" s="71" t="s">
        <v>163</v>
      </c>
      <c r="B2954" s="71" t="s">
        <v>57</v>
      </c>
      <c r="C2954" s="71" t="s">
        <v>17</v>
      </c>
      <c r="D2954" s="71" t="s">
        <v>62</v>
      </c>
      <c r="E2954" s="72" t="s">
        <v>37</v>
      </c>
      <c r="F2954" s="72" t="s">
        <v>16</v>
      </c>
      <c r="G2954" s="73">
        <v>1</v>
      </c>
      <c r="H2954" s="73">
        <v>88.64</v>
      </c>
      <c r="I2954" s="73">
        <v>0</v>
      </c>
      <c r="J2954" s="73">
        <v>0</v>
      </c>
      <c r="K2954" s="73">
        <v>1</v>
      </c>
      <c r="L2954" s="73">
        <v>88.64</v>
      </c>
      <c r="N2954" s="108">
        <f t="shared" si="92"/>
        <v>0</v>
      </c>
      <c r="O2954" s="108">
        <f t="shared" si="92"/>
        <v>0</v>
      </c>
      <c r="P2954" s="108">
        <f t="shared" si="93"/>
        <v>0</v>
      </c>
    </row>
    <row r="2955" spans="1:16" hidden="1" x14ac:dyDescent="0.3">
      <c r="A2955" s="71" t="s">
        <v>154</v>
      </c>
      <c r="B2955" s="71" t="s">
        <v>12</v>
      </c>
      <c r="C2955" s="71" t="s">
        <v>55</v>
      </c>
      <c r="D2955" s="71" t="s">
        <v>68</v>
      </c>
      <c r="E2955" s="72" t="s">
        <v>40</v>
      </c>
      <c r="F2955" s="72" t="s">
        <v>16</v>
      </c>
      <c r="G2955" s="73">
        <v>1</v>
      </c>
      <c r="H2955" s="73">
        <v>88.64</v>
      </c>
      <c r="I2955" s="73">
        <v>0</v>
      </c>
      <c r="J2955" s="73">
        <v>0</v>
      </c>
      <c r="K2955" s="73">
        <v>1</v>
      </c>
      <c r="L2955" s="73">
        <v>88.64</v>
      </c>
      <c r="N2955" s="108">
        <f t="shared" si="92"/>
        <v>0</v>
      </c>
      <c r="O2955" s="108">
        <f t="shared" si="92"/>
        <v>0</v>
      </c>
      <c r="P2955" s="108">
        <f t="shared" si="93"/>
        <v>0</v>
      </c>
    </row>
    <row r="2956" spans="1:16" hidden="1" x14ac:dyDescent="0.3">
      <c r="A2956" s="71" t="s">
        <v>132</v>
      </c>
      <c r="B2956" s="71" t="s">
        <v>12</v>
      </c>
      <c r="C2956" s="71" t="s">
        <v>13</v>
      </c>
      <c r="D2956" s="71" t="s">
        <v>102</v>
      </c>
      <c r="E2956" s="72" t="s">
        <v>37</v>
      </c>
      <c r="F2956" s="72" t="s">
        <v>21</v>
      </c>
      <c r="G2956" s="73">
        <v>7</v>
      </c>
      <c r="H2956" s="73">
        <v>88.62</v>
      </c>
      <c r="I2956" s="73">
        <v>1</v>
      </c>
      <c r="J2956" s="73">
        <v>11.07</v>
      </c>
      <c r="K2956" s="73">
        <v>6</v>
      </c>
      <c r="L2956" s="73">
        <v>77.55</v>
      </c>
      <c r="N2956" s="108">
        <f t="shared" si="92"/>
        <v>0</v>
      </c>
      <c r="O2956" s="108">
        <f t="shared" si="92"/>
        <v>0</v>
      </c>
      <c r="P2956" s="108">
        <f t="shared" si="93"/>
        <v>0</v>
      </c>
    </row>
    <row r="2957" spans="1:16" hidden="1" x14ac:dyDescent="0.3">
      <c r="A2957" s="71" t="s">
        <v>137</v>
      </c>
      <c r="B2957" s="71" t="s">
        <v>12</v>
      </c>
      <c r="C2957" s="71" t="s">
        <v>13</v>
      </c>
      <c r="D2957" s="71" t="s">
        <v>50</v>
      </c>
      <c r="E2957" s="72" t="s">
        <v>31</v>
      </c>
      <c r="F2957" s="72" t="s">
        <v>16</v>
      </c>
      <c r="G2957" s="73">
        <v>1</v>
      </c>
      <c r="H2957" s="73">
        <v>88.62</v>
      </c>
      <c r="I2957" s="73">
        <v>0</v>
      </c>
      <c r="J2957" s="73">
        <v>0</v>
      </c>
      <c r="K2957" s="73">
        <v>1</v>
      </c>
      <c r="L2957" s="73">
        <v>88.62</v>
      </c>
      <c r="N2957" s="108">
        <f t="shared" si="92"/>
        <v>0</v>
      </c>
      <c r="O2957" s="108">
        <f t="shared" si="92"/>
        <v>0</v>
      </c>
      <c r="P2957" s="108">
        <f t="shared" si="93"/>
        <v>0</v>
      </c>
    </row>
    <row r="2958" spans="1:16" hidden="1" x14ac:dyDescent="0.3">
      <c r="A2958" s="71" t="s">
        <v>154</v>
      </c>
      <c r="B2958" s="71" t="s">
        <v>12</v>
      </c>
      <c r="C2958" s="71" t="s">
        <v>55</v>
      </c>
      <c r="D2958" s="71" t="s">
        <v>107</v>
      </c>
      <c r="E2958" s="72" t="s">
        <v>31</v>
      </c>
      <c r="F2958" s="72" t="s">
        <v>26</v>
      </c>
      <c r="G2958" s="73">
        <v>4</v>
      </c>
      <c r="H2958" s="73">
        <v>88.62</v>
      </c>
      <c r="I2958" s="73">
        <v>0</v>
      </c>
      <c r="J2958" s="73">
        <v>0</v>
      </c>
      <c r="K2958" s="73">
        <v>4</v>
      </c>
      <c r="L2958" s="73">
        <v>88.62</v>
      </c>
      <c r="N2958" s="108">
        <f t="shared" si="92"/>
        <v>0</v>
      </c>
      <c r="O2958" s="108">
        <f t="shared" si="92"/>
        <v>0</v>
      </c>
      <c r="P2958" s="108">
        <f t="shared" si="93"/>
        <v>0</v>
      </c>
    </row>
    <row r="2959" spans="1:16" hidden="1" x14ac:dyDescent="0.3">
      <c r="A2959" s="71" t="s">
        <v>160</v>
      </c>
      <c r="B2959" s="71" t="s">
        <v>57</v>
      </c>
      <c r="C2959" s="71" t="s">
        <v>55</v>
      </c>
      <c r="D2959" s="71" t="s">
        <v>38</v>
      </c>
      <c r="E2959" s="72" t="s">
        <v>3</v>
      </c>
      <c r="F2959" s="72" t="s">
        <v>21</v>
      </c>
      <c r="G2959" s="73">
        <v>1</v>
      </c>
      <c r="H2959" s="73">
        <v>88.6</v>
      </c>
      <c r="I2959" s="73">
        <v>1</v>
      </c>
      <c r="J2959" s="73">
        <v>88.6</v>
      </c>
      <c r="K2959" s="73">
        <v>0</v>
      </c>
      <c r="L2959" s="73">
        <v>0</v>
      </c>
      <c r="N2959" s="108">
        <f t="shared" si="92"/>
        <v>0</v>
      </c>
      <c r="O2959" s="108">
        <f t="shared" si="92"/>
        <v>0</v>
      </c>
      <c r="P2959" s="108">
        <f t="shared" si="93"/>
        <v>0</v>
      </c>
    </row>
    <row r="2960" spans="1:16" hidden="1" x14ac:dyDescent="0.3">
      <c r="A2960" s="71" t="s">
        <v>160</v>
      </c>
      <c r="B2960" s="71" t="s">
        <v>57</v>
      </c>
      <c r="C2960" s="71" t="s">
        <v>55</v>
      </c>
      <c r="D2960" s="71" t="s">
        <v>80</v>
      </c>
      <c r="E2960" s="72" t="s">
        <v>31</v>
      </c>
      <c r="F2960" s="72" t="s">
        <v>4</v>
      </c>
      <c r="G2960" s="73">
        <v>6</v>
      </c>
      <c r="H2960" s="73">
        <v>88.56</v>
      </c>
      <c r="I2960" s="73">
        <v>1</v>
      </c>
      <c r="J2960" s="73">
        <v>13.88</v>
      </c>
      <c r="K2960" s="73">
        <v>5</v>
      </c>
      <c r="L2960" s="73">
        <v>74.680000000000007</v>
      </c>
      <c r="N2960" s="108">
        <f t="shared" si="92"/>
        <v>0</v>
      </c>
      <c r="O2960" s="108">
        <f t="shared" si="92"/>
        <v>0</v>
      </c>
      <c r="P2960" s="108">
        <f t="shared" si="93"/>
        <v>0</v>
      </c>
    </row>
    <row r="2961" spans="1:16" hidden="1" x14ac:dyDescent="0.3">
      <c r="A2961" s="71" t="s">
        <v>142</v>
      </c>
      <c r="B2961" s="71" t="s">
        <v>57</v>
      </c>
      <c r="C2961" s="71" t="s">
        <v>55</v>
      </c>
      <c r="D2961" s="71" t="s">
        <v>100</v>
      </c>
      <c r="E2961" s="72" t="s">
        <v>20</v>
      </c>
      <c r="F2961" s="72" t="s">
        <v>4</v>
      </c>
      <c r="G2961" s="73">
        <v>3</v>
      </c>
      <c r="H2961" s="73">
        <v>88.47</v>
      </c>
      <c r="I2961" s="73">
        <v>0</v>
      </c>
      <c r="J2961" s="73">
        <v>0</v>
      </c>
      <c r="K2961" s="73">
        <v>3</v>
      </c>
      <c r="L2961" s="73">
        <v>88.47</v>
      </c>
      <c r="N2961" s="108">
        <f t="shared" si="92"/>
        <v>0</v>
      </c>
      <c r="O2961" s="108">
        <f t="shared" si="92"/>
        <v>0</v>
      </c>
      <c r="P2961" s="108">
        <f t="shared" si="93"/>
        <v>0</v>
      </c>
    </row>
    <row r="2962" spans="1:16" hidden="1" x14ac:dyDescent="0.3">
      <c r="A2962" s="71" t="s">
        <v>163</v>
      </c>
      <c r="B2962" s="71" t="s">
        <v>57</v>
      </c>
      <c r="C2962" s="71" t="s">
        <v>17</v>
      </c>
      <c r="D2962" s="71" t="s">
        <v>93</v>
      </c>
      <c r="E2962" s="72" t="s">
        <v>37</v>
      </c>
      <c r="F2962" s="72" t="s">
        <v>26</v>
      </c>
      <c r="G2962" s="73">
        <v>2</v>
      </c>
      <c r="H2962" s="73">
        <v>88.43</v>
      </c>
      <c r="I2962" s="73">
        <v>1</v>
      </c>
      <c r="J2962" s="73">
        <v>67.91</v>
      </c>
      <c r="K2962" s="73">
        <v>1</v>
      </c>
      <c r="L2962" s="73">
        <v>20.52</v>
      </c>
      <c r="N2962" s="108">
        <f t="shared" si="92"/>
        <v>0</v>
      </c>
      <c r="O2962" s="108">
        <f t="shared" si="92"/>
        <v>0</v>
      </c>
      <c r="P2962" s="108">
        <f t="shared" si="93"/>
        <v>0</v>
      </c>
    </row>
    <row r="2963" spans="1:16" hidden="1" x14ac:dyDescent="0.3">
      <c r="A2963" s="71" t="s">
        <v>161</v>
      </c>
      <c r="B2963" s="71" t="s">
        <v>57</v>
      </c>
      <c r="C2963" s="71" t="s">
        <v>55</v>
      </c>
      <c r="D2963" s="71" t="s">
        <v>82</v>
      </c>
      <c r="E2963" s="72" t="s">
        <v>20</v>
      </c>
      <c r="F2963" s="72" t="s">
        <v>21</v>
      </c>
      <c r="G2963" s="73">
        <v>6</v>
      </c>
      <c r="H2963" s="73">
        <v>88.38</v>
      </c>
      <c r="I2963" s="73">
        <v>2</v>
      </c>
      <c r="J2963" s="73">
        <v>53.94</v>
      </c>
      <c r="K2963" s="73">
        <v>4</v>
      </c>
      <c r="L2963" s="73">
        <v>34.44</v>
      </c>
      <c r="N2963" s="108">
        <f t="shared" si="92"/>
        <v>0</v>
      </c>
      <c r="O2963" s="108">
        <f t="shared" si="92"/>
        <v>0</v>
      </c>
      <c r="P2963" s="108">
        <f t="shared" si="93"/>
        <v>0</v>
      </c>
    </row>
    <row r="2964" spans="1:16" hidden="1" x14ac:dyDescent="0.3">
      <c r="A2964" s="71" t="s">
        <v>135</v>
      </c>
      <c r="B2964" s="71" t="s">
        <v>57</v>
      </c>
      <c r="C2964" s="71" t="s">
        <v>53</v>
      </c>
      <c r="D2964" s="71" t="s">
        <v>45</v>
      </c>
      <c r="E2964" s="72" t="s">
        <v>40</v>
      </c>
      <c r="F2964" s="72" t="s">
        <v>4</v>
      </c>
      <c r="G2964" s="73">
        <v>1</v>
      </c>
      <c r="H2964" s="73">
        <v>88.34</v>
      </c>
      <c r="I2964" s="73">
        <v>0</v>
      </c>
      <c r="J2964" s="73">
        <v>0</v>
      </c>
      <c r="K2964" s="73">
        <v>1</v>
      </c>
      <c r="L2964" s="73">
        <v>88.34</v>
      </c>
      <c r="N2964" s="108">
        <f t="shared" ref="N2964:O3027" si="94">G2964-I2964-K2964</f>
        <v>0</v>
      </c>
      <c r="O2964" s="108">
        <f t="shared" si="94"/>
        <v>0</v>
      </c>
      <c r="P2964" s="108">
        <f t="shared" si="93"/>
        <v>0</v>
      </c>
    </row>
    <row r="2965" spans="1:16" hidden="1" x14ac:dyDescent="0.3">
      <c r="A2965" s="71" t="s">
        <v>144</v>
      </c>
      <c r="B2965" s="71" t="s">
        <v>57</v>
      </c>
      <c r="C2965" s="71" t="s">
        <v>55</v>
      </c>
      <c r="D2965" s="71" t="s">
        <v>47</v>
      </c>
      <c r="E2965" s="72" t="s">
        <v>20</v>
      </c>
      <c r="F2965" s="72" t="s">
        <v>26</v>
      </c>
      <c r="G2965" s="73">
        <v>3</v>
      </c>
      <c r="H2965" s="73">
        <v>88.33</v>
      </c>
      <c r="I2965" s="73">
        <v>0</v>
      </c>
      <c r="J2965" s="73">
        <v>0</v>
      </c>
      <c r="K2965" s="73">
        <v>3</v>
      </c>
      <c r="L2965" s="73">
        <v>88.33</v>
      </c>
      <c r="N2965" s="108">
        <f t="shared" si="94"/>
        <v>0</v>
      </c>
      <c r="O2965" s="108">
        <f t="shared" si="94"/>
        <v>0</v>
      </c>
      <c r="P2965" s="108">
        <f t="shared" si="93"/>
        <v>0</v>
      </c>
    </row>
    <row r="2966" spans="1:16" hidden="1" x14ac:dyDescent="0.3">
      <c r="A2966" s="71" t="s">
        <v>155</v>
      </c>
      <c r="B2966" s="71" t="s">
        <v>57</v>
      </c>
      <c r="C2966" s="71" t="s">
        <v>55</v>
      </c>
      <c r="D2966" s="71" t="s">
        <v>33</v>
      </c>
      <c r="E2966" s="72" t="s">
        <v>24</v>
      </c>
      <c r="F2966" s="72" t="s">
        <v>16</v>
      </c>
      <c r="G2966" s="73">
        <v>2</v>
      </c>
      <c r="H2966" s="73">
        <v>88.28</v>
      </c>
      <c r="I2966" s="73">
        <v>0</v>
      </c>
      <c r="J2966" s="73">
        <v>0</v>
      </c>
      <c r="K2966" s="73">
        <v>2</v>
      </c>
      <c r="L2966" s="73">
        <v>88.28</v>
      </c>
      <c r="N2966" s="108">
        <f t="shared" si="94"/>
        <v>0</v>
      </c>
      <c r="O2966" s="108">
        <f t="shared" si="94"/>
        <v>0</v>
      </c>
      <c r="P2966" s="108">
        <f t="shared" si="93"/>
        <v>0</v>
      </c>
    </row>
    <row r="2967" spans="1:16" hidden="1" x14ac:dyDescent="0.3">
      <c r="A2967" s="71" t="s">
        <v>155</v>
      </c>
      <c r="B2967" s="71" t="s">
        <v>57</v>
      </c>
      <c r="C2967" s="71" t="s">
        <v>55</v>
      </c>
      <c r="D2967" s="71" t="s">
        <v>33</v>
      </c>
      <c r="E2967" s="72" t="s">
        <v>28</v>
      </c>
      <c r="F2967" s="72" t="s">
        <v>16</v>
      </c>
      <c r="G2967" s="73">
        <v>3</v>
      </c>
      <c r="H2967" s="73">
        <v>88.26</v>
      </c>
      <c r="I2967" s="73">
        <v>0</v>
      </c>
      <c r="J2967" s="73">
        <v>0</v>
      </c>
      <c r="K2967" s="73">
        <v>3</v>
      </c>
      <c r="L2967" s="73">
        <v>88.26</v>
      </c>
      <c r="N2967" s="108">
        <f t="shared" si="94"/>
        <v>0</v>
      </c>
      <c r="O2967" s="108">
        <f t="shared" si="94"/>
        <v>0</v>
      </c>
      <c r="P2967" s="108">
        <f t="shared" si="93"/>
        <v>0</v>
      </c>
    </row>
    <row r="2968" spans="1:16" hidden="1" x14ac:dyDescent="0.3">
      <c r="A2968" s="71" t="s">
        <v>132</v>
      </c>
      <c r="B2968" s="71" t="s">
        <v>129</v>
      </c>
      <c r="C2968" s="71" t="s">
        <v>13</v>
      </c>
      <c r="D2968" s="71" t="s">
        <v>93</v>
      </c>
      <c r="E2968" s="72" t="s">
        <v>28</v>
      </c>
      <c r="F2968" s="72" t="s">
        <v>4</v>
      </c>
      <c r="G2968" s="73">
        <v>4</v>
      </c>
      <c r="H2968" s="73">
        <v>88.14</v>
      </c>
      <c r="I2968" s="73">
        <v>1</v>
      </c>
      <c r="J2968" s="73">
        <v>33.119999999999997</v>
      </c>
      <c r="K2968" s="73">
        <v>3</v>
      </c>
      <c r="L2968" s="73">
        <v>55.02</v>
      </c>
      <c r="N2968" s="108">
        <f t="shared" si="94"/>
        <v>0</v>
      </c>
      <c r="O2968" s="108">
        <f t="shared" si="94"/>
        <v>0</v>
      </c>
      <c r="P2968" s="108">
        <f t="shared" si="93"/>
        <v>0</v>
      </c>
    </row>
    <row r="2969" spans="1:16" hidden="1" x14ac:dyDescent="0.3">
      <c r="A2969" s="71" t="s">
        <v>154</v>
      </c>
      <c r="B2969" s="71" t="s">
        <v>129</v>
      </c>
      <c r="C2969" s="71" t="s">
        <v>55</v>
      </c>
      <c r="D2969" s="71" t="s">
        <v>83</v>
      </c>
      <c r="E2969" s="72" t="s">
        <v>3</v>
      </c>
      <c r="F2969" s="72" t="s">
        <v>21</v>
      </c>
      <c r="G2969" s="73">
        <v>1</v>
      </c>
      <c r="H2969" s="73">
        <v>88.02</v>
      </c>
      <c r="I2969" s="73">
        <v>0</v>
      </c>
      <c r="J2969" s="73">
        <v>0</v>
      </c>
      <c r="K2969" s="73">
        <v>1</v>
      </c>
      <c r="L2969" s="73">
        <v>88.02</v>
      </c>
      <c r="N2969" s="108">
        <f t="shared" si="94"/>
        <v>0</v>
      </c>
      <c r="O2969" s="108">
        <f t="shared" si="94"/>
        <v>0</v>
      </c>
      <c r="P2969" s="108">
        <f t="shared" si="93"/>
        <v>0</v>
      </c>
    </row>
    <row r="2970" spans="1:16" hidden="1" x14ac:dyDescent="0.3">
      <c r="A2970" s="71" t="s">
        <v>140</v>
      </c>
      <c r="B2970" s="71" t="s">
        <v>12</v>
      </c>
      <c r="C2970" s="71" t="s">
        <v>13</v>
      </c>
      <c r="D2970" s="71" t="s">
        <v>49</v>
      </c>
      <c r="E2970" s="72" t="s">
        <v>37</v>
      </c>
      <c r="F2970" s="72" t="s">
        <v>16</v>
      </c>
      <c r="G2970" s="73">
        <v>6</v>
      </c>
      <c r="H2970" s="73">
        <v>87.81</v>
      </c>
      <c r="I2970" s="73">
        <v>0</v>
      </c>
      <c r="J2970" s="73">
        <v>0</v>
      </c>
      <c r="K2970" s="73">
        <v>6</v>
      </c>
      <c r="L2970" s="73">
        <v>87.81</v>
      </c>
      <c r="N2970" s="108">
        <f t="shared" si="94"/>
        <v>0</v>
      </c>
      <c r="O2970" s="108">
        <f t="shared" si="94"/>
        <v>0</v>
      </c>
      <c r="P2970" s="108">
        <f t="shared" si="93"/>
        <v>0</v>
      </c>
    </row>
    <row r="2971" spans="1:16" hidden="1" x14ac:dyDescent="0.3">
      <c r="A2971" s="71" t="s">
        <v>132</v>
      </c>
      <c r="B2971" s="71" t="s">
        <v>57</v>
      </c>
      <c r="C2971" s="71" t="s">
        <v>13</v>
      </c>
      <c r="D2971" s="71" t="s">
        <v>49</v>
      </c>
      <c r="E2971" s="72" t="s">
        <v>15</v>
      </c>
      <c r="F2971" s="72" t="s">
        <v>4</v>
      </c>
      <c r="G2971" s="73">
        <v>2</v>
      </c>
      <c r="H2971" s="73">
        <v>87.79</v>
      </c>
      <c r="I2971" s="73">
        <v>0</v>
      </c>
      <c r="J2971" s="73">
        <v>0</v>
      </c>
      <c r="K2971" s="73">
        <v>2</v>
      </c>
      <c r="L2971" s="73">
        <v>87.79</v>
      </c>
      <c r="N2971" s="108">
        <f t="shared" si="94"/>
        <v>0</v>
      </c>
      <c r="O2971" s="108">
        <f t="shared" si="94"/>
        <v>0</v>
      </c>
      <c r="P2971" s="108">
        <f t="shared" si="93"/>
        <v>0</v>
      </c>
    </row>
    <row r="2972" spans="1:16" hidden="1" x14ac:dyDescent="0.3">
      <c r="A2972" s="71" t="s">
        <v>144</v>
      </c>
      <c r="B2972" s="71" t="s">
        <v>57</v>
      </c>
      <c r="C2972" s="71" t="s">
        <v>55</v>
      </c>
      <c r="D2972" s="71" t="s">
        <v>102</v>
      </c>
      <c r="E2972" s="72" t="s">
        <v>24</v>
      </c>
      <c r="F2972" s="72" t="s">
        <v>16</v>
      </c>
      <c r="G2972" s="73">
        <v>2</v>
      </c>
      <c r="H2972" s="73">
        <v>87.66</v>
      </c>
      <c r="I2972" s="73">
        <v>0</v>
      </c>
      <c r="J2972" s="73">
        <v>0</v>
      </c>
      <c r="K2972" s="73">
        <v>2</v>
      </c>
      <c r="L2972" s="73">
        <v>87.66</v>
      </c>
      <c r="N2972" s="108">
        <f t="shared" si="94"/>
        <v>0</v>
      </c>
      <c r="O2972" s="108">
        <f t="shared" si="94"/>
        <v>0</v>
      </c>
      <c r="P2972" s="108">
        <f t="shared" si="93"/>
        <v>0</v>
      </c>
    </row>
    <row r="2973" spans="1:16" hidden="1" x14ac:dyDescent="0.3">
      <c r="A2973" s="71" t="s">
        <v>153</v>
      </c>
      <c r="B2973" s="71" t="s">
        <v>57</v>
      </c>
      <c r="C2973" s="71" t="s">
        <v>55</v>
      </c>
      <c r="D2973" s="71" t="s">
        <v>54</v>
      </c>
      <c r="E2973" s="72" t="s">
        <v>41</v>
      </c>
      <c r="F2973" s="72" t="s">
        <v>16</v>
      </c>
      <c r="G2973" s="73">
        <v>9</v>
      </c>
      <c r="H2973" s="73">
        <v>87.62</v>
      </c>
      <c r="I2973" s="73">
        <v>0</v>
      </c>
      <c r="J2973" s="73">
        <v>0</v>
      </c>
      <c r="K2973" s="73">
        <v>9</v>
      </c>
      <c r="L2973" s="73">
        <v>87.62</v>
      </c>
      <c r="N2973" s="108">
        <f t="shared" si="94"/>
        <v>0</v>
      </c>
      <c r="O2973" s="108">
        <f t="shared" si="94"/>
        <v>0</v>
      </c>
      <c r="P2973" s="108">
        <f t="shared" si="93"/>
        <v>0</v>
      </c>
    </row>
    <row r="2974" spans="1:16" hidden="1" x14ac:dyDescent="0.3">
      <c r="A2974" s="71" t="s">
        <v>148</v>
      </c>
      <c r="B2974" s="71" t="s">
        <v>57</v>
      </c>
      <c r="C2974" s="71" t="s">
        <v>55</v>
      </c>
      <c r="D2974" s="71" t="s">
        <v>38</v>
      </c>
      <c r="E2974" s="72" t="s">
        <v>24</v>
      </c>
      <c r="F2974" s="72" t="s">
        <v>16</v>
      </c>
      <c r="G2974" s="73">
        <v>3</v>
      </c>
      <c r="H2974" s="73">
        <v>87.45</v>
      </c>
      <c r="I2974" s="73">
        <v>1</v>
      </c>
      <c r="J2974" s="73">
        <v>28.64</v>
      </c>
      <c r="K2974" s="73">
        <v>2</v>
      </c>
      <c r="L2974" s="73">
        <v>58.81</v>
      </c>
      <c r="N2974" s="108">
        <f t="shared" si="94"/>
        <v>0</v>
      </c>
      <c r="O2974" s="108">
        <f t="shared" si="94"/>
        <v>0</v>
      </c>
      <c r="P2974" s="108">
        <f t="shared" si="93"/>
        <v>0</v>
      </c>
    </row>
    <row r="2975" spans="1:16" hidden="1" x14ac:dyDescent="0.3">
      <c r="A2975" s="71" t="s">
        <v>161</v>
      </c>
      <c r="B2975" s="71" t="s">
        <v>57</v>
      </c>
      <c r="C2975" s="71" t="s">
        <v>55</v>
      </c>
      <c r="D2975" s="71" t="s">
        <v>92</v>
      </c>
      <c r="E2975" s="72" t="s">
        <v>20</v>
      </c>
      <c r="F2975" s="72" t="s">
        <v>26</v>
      </c>
      <c r="G2975" s="73">
        <v>3</v>
      </c>
      <c r="H2975" s="73">
        <v>87.34</v>
      </c>
      <c r="I2975" s="73">
        <v>0</v>
      </c>
      <c r="J2975" s="73">
        <v>0</v>
      </c>
      <c r="K2975" s="73">
        <v>3</v>
      </c>
      <c r="L2975" s="73">
        <v>87.34</v>
      </c>
      <c r="N2975" s="108">
        <f t="shared" si="94"/>
        <v>0</v>
      </c>
      <c r="O2975" s="108">
        <f t="shared" si="94"/>
        <v>0</v>
      </c>
      <c r="P2975" s="108">
        <f t="shared" si="93"/>
        <v>0</v>
      </c>
    </row>
    <row r="2976" spans="1:16" hidden="1" x14ac:dyDescent="0.3">
      <c r="A2976" s="71" t="s">
        <v>163</v>
      </c>
      <c r="B2976" s="71" t="s">
        <v>129</v>
      </c>
      <c r="C2976" s="71" t="s">
        <v>17</v>
      </c>
      <c r="D2976" s="71" t="s">
        <v>47</v>
      </c>
      <c r="E2976" s="72" t="s">
        <v>18</v>
      </c>
      <c r="F2976" s="72" t="s">
        <v>26</v>
      </c>
      <c r="G2976" s="73">
        <v>14</v>
      </c>
      <c r="H2976" s="73">
        <v>87.23</v>
      </c>
      <c r="I2976" s="73">
        <v>0</v>
      </c>
      <c r="J2976" s="73">
        <v>0</v>
      </c>
      <c r="K2976" s="73">
        <v>14</v>
      </c>
      <c r="L2976" s="73">
        <v>87.23</v>
      </c>
      <c r="N2976" s="108">
        <f t="shared" si="94"/>
        <v>0</v>
      </c>
      <c r="O2976" s="108">
        <f t="shared" si="94"/>
        <v>0</v>
      </c>
      <c r="P2976" s="108">
        <f t="shared" si="93"/>
        <v>0</v>
      </c>
    </row>
    <row r="2977" spans="1:16" hidden="1" x14ac:dyDescent="0.3">
      <c r="A2977" s="71" t="s">
        <v>132</v>
      </c>
      <c r="B2977" s="71" t="s">
        <v>12</v>
      </c>
      <c r="C2977" s="71" t="s">
        <v>53</v>
      </c>
      <c r="D2977" s="71" t="s">
        <v>100</v>
      </c>
      <c r="E2977" s="72" t="s">
        <v>40</v>
      </c>
      <c r="F2977" s="72" t="s">
        <v>4</v>
      </c>
      <c r="G2977" s="73">
        <v>1</v>
      </c>
      <c r="H2977" s="73">
        <v>87.17</v>
      </c>
      <c r="I2977" s="73">
        <v>0</v>
      </c>
      <c r="J2977" s="73">
        <v>0</v>
      </c>
      <c r="K2977" s="73">
        <v>1</v>
      </c>
      <c r="L2977" s="73">
        <v>87.17</v>
      </c>
      <c r="N2977" s="108">
        <f t="shared" si="94"/>
        <v>0</v>
      </c>
      <c r="O2977" s="108">
        <f t="shared" si="94"/>
        <v>0</v>
      </c>
      <c r="P2977" s="108">
        <f t="shared" si="93"/>
        <v>0</v>
      </c>
    </row>
    <row r="2978" spans="1:16" hidden="1" x14ac:dyDescent="0.3">
      <c r="A2978" s="71" t="s">
        <v>163</v>
      </c>
      <c r="B2978" s="71" t="s">
        <v>57</v>
      </c>
      <c r="C2978" s="71" t="s">
        <v>55</v>
      </c>
      <c r="D2978" s="71" t="s">
        <v>19</v>
      </c>
      <c r="E2978" s="72" t="s">
        <v>28</v>
      </c>
      <c r="F2978" s="72" t="s">
        <v>21</v>
      </c>
      <c r="G2978" s="73">
        <v>3</v>
      </c>
      <c r="H2978" s="73">
        <v>87.04</v>
      </c>
      <c r="I2978" s="73">
        <v>0</v>
      </c>
      <c r="J2978" s="73">
        <v>0</v>
      </c>
      <c r="K2978" s="73">
        <v>3</v>
      </c>
      <c r="L2978" s="73">
        <v>87.04</v>
      </c>
      <c r="N2978" s="108">
        <f t="shared" si="94"/>
        <v>0</v>
      </c>
      <c r="O2978" s="108">
        <f t="shared" si="94"/>
        <v>0</v>
      </c>
      <c r="P2978" s="108">
        <f t="shared" si="93"/>
        <v>0</v>
      </c>
    </row>
    <row r="2979" spans="1:16" hidden="1" x14ac:dyDescent="0.3">
      <c r="A2979" s="71" t="s">
        <v>154</v>
      </c>
      <c r="B2979" s="71" t="s">
        <v>12</v>
      </c>
      <c r="C2979" s="71" t="s">
        <v>55</v>
      </c>
      <c r="D2979" s="71" t="s">
        <v>115</v>
      </c>
      <c r="E2979" s="72" t="s">
        <v>5</v>
      </c>
      <c r="F2979" s="72" t="s">
        <v>26</v>
      </c>
      <c r="G2979" s="73">
        <v>9</v>
      </c>
      <c r="H2979" s="73">
        <v>87</v>
      </c>
      <c r="I2979" s="73">
        <v>8</v>
      </c>
      <c r="J2979" s="73">
        <v>18.29</v>
      </c>
      <c r="K2979" s="73">
        <v>1</v>
      </c>
      <c r="L2979" s="73">
        <v>68.709999999999994</v>
      </c>
      <c r="N2979" s="108">
        <f t="shared" si="94"/>
        <v>0</v>
      </c>
      <c r="O2979" s="108">
        <f t="shared" si="94"/>
        <v>0</v>
      </c>
      <c r="P2979" s="108">
        <f t="shared" si="93"/>
        <v>0</v>
      </c>
    </row>
    <row r="2980" spans="1:16" hidden="1" x14ac:dyDescent="0.3">
      <c r="A2980" s="71" t="s">
        <v>161</v>
      </c>
      <c r="B2980" s="71" t="s">
        <v>57</v>
      </c>
      <c r="C2980" s="71" t="s">
        <v>55</v>
      </c>
      <c r="D2980" s="71" t="s">
        <v>49</v>
      </c>
      <c r="E2980" s="72" t="s">
        <v>20</v>
      </c>
      <c r="F2980" s="72" t="s">
        <v>4</v>
      </c>
      <c r="G2980" s="73">
        <v>5</v>
      </c>
      <c r="H2980" s="73">
        <v>86.93</v>
      </c>
      <c r="I2980" s="73">
        <v>1</v>
      </c>
      <c r="J2980" s="73">
        <v>40.08</v>
      </c>
      <c r="K2980" s="73">
        <v>4</v>
      </c>
      <c r="L2980" s="73">
        <v>46.85</v>
      </c>
      <c r="N2980" s="108">
        <f t="shared" si="94"/>
        <v>0</v>
      </c>
      <c r="O2980" s="108">
        <f t="shared" si="94"/>
        <v>0</v>
      </c>
      <c r="P2980" s="108">
        <f t="shared" si="93"/>
        <v>0</v>
      </c>
    </row>
    <row r="2981" spans="1:16" hidden="1" x14ac:dyDescent="0.3">
      <c r="A2981" s="71" t="s">
        <v>161</v>
      </c>
      <c r="B2981" s="71" t="s">
        <v>57</v>
      </c>
      <c r="C2981" s="71" t="s">
        <v>55</v>
      </c>
      <c r="D2981" s="71" t="s">
        <v>95</v>
      </c>
      <c r="E2981" s="72" t="s">
        <v>5</v>
      </c>
      <c r="F2981" s="72" t="s">
        <v>26</v>
      </c>
      <c r="G2981" s="73">
        <v>1</v>
      </c>
      <c r="H2981" s="73">
        <v>86.84</v>
      </c>
      <c r="I2981" s="73">
        <v>0</v>
      </c>
      <c r="J2981" s="73">
        <v>0</v>
      </c>
      <c r="K2981" s="73">
        <v>1</v>
      </c>
      <c r="L2981" s="73">
        <v>86.84</v>
      </c>
      <c r="N2981" s="108">
        <f t="shared" si="94"/>
        <v>0</v>
      </c>
      <c r="O2981" s="108">
        <f t="shared" si="94"/>
        <v>0</v>
      </c>
      <c r="P2981" s="108">
        <f t="shared" si="93"/>
        <v>0</v>
      </c>
    </row>
    <row r="2982" spans="1:16" hidden="1" x14ac:dyDescent="0.3">
      <c r="A2982" s="71" t="s">
        <v>140</v>
      </c>
      <c r="B2982" s="71" t="s">
        <v>12</v>
      </c>
      <c r="C2982" s="71" t="s">
        <v>13</v>
      </c>
      <c r="D2982" s="71" t="s">
        <v>86</v>
      </c>
      <c r="E2982" s="72" t="s">
        <v>31</v>
      </c>
      <c r="F2982" s="72" t="s">
        <v>26</v>
      </c>
      <c r="G2982" s="73">
        <v>1</v>
      </c>
      <c r="H2982" s="73">
        <v>86.76</v>
      </c>
      <c r="I2982" s="73">
        <v>0</v>
      </c>
      <c r="J2982" s="73">
        <v>0</v>
      </c>
      <c r="K2982" s="73">
        <v>1</v>
      </c>
      <c r="L2982" s="73">
        <v>86.76</v>
      </c>
      <c r="N2982" s="108">
        <f t="shared" si="94"/>
        <v>0</v>
      </c>
      <c r="O2982" s="108">
        <f t="shared" si="94"/>
        <v>0</v>
      </c>
      <c r="P2982" s="108">
        <f t="shared" si="93"/>
        <v>0</v>
      </c>
    </row>
    <row r="2983" spans="1:16" hidden="1" x14ac:dyDescent="0.3">
      <c r="A2983" s="71" t="s">
        <v>154</v>
      </c>
      <c r="B2983" s="71" t="s">
        <v>12</v>
      </c>
      <c r="C2983" s="71" t="s">
        <v>13</v>
      </c>
      <c r="D2983" s="71" t="s">
        <v>64</v>
      </c>
      <c r="E2983" s="72" t="s">
        <v>41</v>
      </c>
      <c r="F2983" s="72" t="s">
        <v>21</v>
      </c>
      <c r="G2983" s="73">
        <v>10</v>
      </c>
      <c r="H2983" s="73">
        <v>86.7</v>
      </c>
      <c r="I2983" s="73">
        <v>0</v>
      </c>
      <c r="J2983" s="73">
        <v>0</v>
      </c>
      <c r="K2983" s="73">
        <v>10</v>
      </c>
      <c r="L2983" s="73">
        <v>86.7</v>
      </c>
      <c r="N2983" s="108">
        <f t="shared" si="94"/>
        <v>0</v>
      </c>
      <c r="O2983" s="108">
        <f t="shared" si="94"/>
        <v>0</v>
      </c>
      <c r="P2983" s="108">
        <f t="shared" si="93"/>
        <v>0</v>
      </c>
    </row>
    <row r="2984" spans="1:16" x14ac:dyDescent="0.3">
      <c r="A2984" s="71" t="s">
        <v>149</v>
      </c>
      <c r="B2984" s="71" t="s">
        <v>12</v>
      </c>
      <c r="C2984" s="71" t="s">
        <v>55</v>
      </c>
      <c r="D2984" s="71" t="s">
        <v>51</v>
      </c>
      <c r="E2984" s="72" t="s">
        <v>31</v>
      </c>
      <c r="F2984" s="72" t="s">
        <v>26</v>
      </c>
      <c r="G2984" s="91">
        <v>4</v>
      </c>
      <c r="H2984" s="73">
        <v>86.6</v>
      </c>
      <c r="I2984" s="91">
        <v>0</v>
      </c>
      <c r="J2984" s="73">
        <v>0</v>
      </c>
      <c r="K2984" s="91">
        <v>4</v>
      </c>
      <c r="L2984" s="73">
        <v>86.6</v>
      </c>
      <c r="N2984" s="108">
        <f t="shared" si="94"/>
        <v>0</v>
      </c>
      <c r="O2984" s="108">
        <f t="shared" si="94"/>
        <v>0</v>
      </c>
      <c r="P2984" s="108">
        <f t="shared" si="93"/>
        <v>0</v>
      </c>
    </row>
    <row r="2985" spans="1:16" hidden="1" x14ac:dyDescent="0.3">
      <c r="A2985" s="71" t="s">
        <v>142</v>
      </c>
      <c r="B2985" s="71" t="s">
        <v>57</v>
      </c>
      <c r="C2985" s="71" t="s">
        <v>55</v>
      </c>
      <c r="D2985" s="71" t="s">
        <v>64</v>
      </c>
      <c r="E2985" s="72" t="s">
        <v>28</v>
      </c>
      <c r="F2985" s="72" t="s">
        <v>16</v>
      </c>
      <c r="G2985" s="73">
        <v>3</v>
      </c>
      <c r="H2985" s="73">
        <v>86.59</v>
      </c>
      <c r="I2985" s="73">
        <v>0</v>
      </c>
      <c r="J2985" s="73">
        <v>0</v>
      </c>
      <c r="K2985" s="73">
        <v>3</v>
      </c>
      <c r="L2985" s="73">
        <v>86.59</v>
      </c>
      <c r="N2985" s="108">
        <f t="shared" si="94"/>
        <v>0</v>
      </c>
      <c r="O2985" s="108">
        <f t="shared" si="94"/>
        <v>0</v>
      </c>
      <c r="P2985" s="108">
        <f t="shared" si="93"/>
        <v>0</v>
      </c>
    </row>
    <row r="2986" spans="1:16" hidden="1" x14ac:dyDescent="0.3">
      <c r="A2986" s="71" t="s">
        <v>163</v>
      </c>
      <c r="B2986" s="71" t="s">
        <v>12</v>
      </c>
      <c r="C2986" s="71" t="s">
        <v>55</v>
      </c>
      <c r="D2986" s="71" t="s">
        <v>93</v>
      </c>
      <c r="E2986" s="72" t="s">
        <v>41</v>
      </c>
      <c r="F2986" s="72" t="s">
        <v>21</v>
      </c>
      <c r="G2986" s="73">
        <v>28</v>
      </c>
      <c r="H2986" s="73">
        <v>86.37</v>
      </c>
      <c r="I2986" s="73">
        <v>17</v>
      </c>
      <c r="J2986" s="73">
        <v>23.58</v>
      </c>
      <c r="K2986" s="73">
        <v>11</v>
      </c>
      <c r="L2986" s="73">
        <v>62.79</v>
      </c>
      <c r="N2986" s="108">
        <f t="shared" si="94"/>
        <v>0</v>
      </c>
      <c r="O2986" s="108">
        <f t="shared" si="94"/>
        <v>0</v>
      </c>
      <c r="P2986" s="108">
        <f t="shared" si="93"/>
        <v>0</v>
      </c>
    </row>
    <row r="2987" spans="1:16" hidden="1" x14ac:dyDescent="0.3">
      <c r="A2987" s="71" t="s">
        <v>132</v>
      </c>
      <c r="B2987" s="71" t="s">
        <v>129</v>
      </c>
      <c r="C2987" s="71" t="s">
        <v>13</v>
      </c>
      <c r="D2987" s="71" t="s">
        <v>38</v>
      </c>
      <c r="E2987" s="72" t="s">
        <v>28</v>
      </c>
      <c r="F2987" s="72" t="s">
        <v>26</v>
      </c>
      <c r="G2987" s="73">
        <v>5</v>
      </c>
      <c r="H2987" s="73">
        <v>86.32</v>
      </c>
      <c r="I2987" s="73">
        <v>2</v>
      </c>
      <c r="J2987" s="73">
        <v>33.9</v>
      </c>
      <c r="K2987" s="73">
        <v>3</v>
      </c>
      <c r="L2987" s="73">
        <v>52.42</v>
      </c>
      <c r="N2987" s="108">
        <f t="shared" si="94"/>
        <v>0</v>
      </c>
      <c r="O2987" s="108">
        <f t="shared" si="94"/>
        <v>0</v>
      </c>
      <c r="P2987" s="108">
        <f t="shared" si="93"/>
        <v>0</v>
      </c>
    </row>
    <row r="2988" spans="1:16" hidden="1" x14ac:dyDescent="0.3">
      <c r="A2988" s="71" t="s">
        <v>161</v>
      </c>
      <c r="B2988" s="71" t="s">
        <v>12</v>
      </c>
      <c r="C2988" s="71" t="s">
        <v>55</v>
      </c>
      <c r="D2988" s="71" t="s">
        <v>82</v>
      </c>
      <c r="E2988" s="72" t="s">
        <v>28</v>
      </c>
      <c r="F2988" s="72" t="s">
        <v>26</v>
      </c>
      <c r="G2988" s="73">
        <v>4</v>
      </c>
      <c r="H2988" s="73">
        <v>86.28</v>
      </c>
      <c r="I2988" s="73">
        <v>1</v>
      </c>
      <c r="J2988" s="73">
        <v>13.23</v>
      </c>
      <c r="K2988" s="73">
        <v>3</v>
      </c>
      <c r="L2988" s="73">
        <v>73.05</v>
      </c>
      <c r="N2988" s="108">
        <f t="shared" si="94"/>
        <v>0</v>
      </c>
      <c r="O2988" s="108">
        <f t="shared" si="94"/>
        <v>0</v>
      </c>
      <c r="P2988" s="108">
        <f t="shared" si="93"/>
        <v>0</v>
      </c>
    </row>
    <row r="2989" spans="1:16" hidden="1" x14ac:dyDescent="0.3">
      <c r="A2989" s="71" t="s">
        <v>142</v>
      </c>
      <c r="B2989" s="71" t="s">
        <v>12</v>
      </c>
      <c r="C2989" s="71" t="s">
        <v>13</v>
      </c>
      <c r="D2989" s="71" t="s">
        <v>50</v>
      </c>
      <c r="E2989" s="72" t="s">
        <v>28</v>
      </c>
      <c r="F2989" s="72" t="s">
        <v>16</v>
      </c>
      <c r="G2989" s="73">
        <v>3</v>
      </c>
      <c r="H2989" s="73">
        <v>86.18</v>
      </c>
      <c r="I2989" s="73">
        <v>2</v>
      </c>
      <c r="J2989" s="73">
        <v>59.74</v>
      </c>
      <c r="K2989" s="73">
        <v>1</v>
      </c>
      <c r="L2989" s="73">
        <v>26.44</v>
      </c>
      <c r="N2989" s="108">
        <f t="shared" si="94"/>
        <v>0</v>
      </c>
      <c r="O2989" s="108">
        <f t="shared" si="94"/>
        <v>0</v>
      </c>
      <c r="P2989" s="108">
        <f t="shared" si="93"/>
        <v>0</v>
      </c>
    </row>
    <row r="2990" spans="1:16" hidden="1" x14ac:dyDescent="0.3">
      <c r="A2990" s="71" t="s">
        <v>154</v>
      </c>
      <c r="B2990" s="71" t="s">
        <v>57</v>
      </c>
      <c r="C2990" s="71" t="s">
        <v>55</v>
      </c>
      <c r="D2990" s="71" t="s">
        <v>61</v>
      </c>
      <c r="E2990" s="72" t="s">
        <v>25</v>
      </c>
      <c r="F2990" s="72" t="s">
        <v>16</v>
      </c>
      <c r="G2990" s="73">
        <v>8</v>
      </c>
      <c r="H2990" s="73">
        <v>85.96</v>
      </c>
      <c r="I2990" s="73">
        <v>0</v>
      </c>
      <c r="J2990" s="73">
        <v>0</v>
      </c>
      <c r="K2990" s="73">
        <v>8</v>
      </c>
      <c r="L2990" s="73">
        <v>85.96</v>
      </c>
      <c r="N2990" s="108">
        <f t="shared" si="94"/>
        <v>0</v>
      </c>
      <c r="O2990" s="108">
        <f t="shared" si="94"/>
        <v>0</v>
      </c>
      <c r="P2990" s="108">
        <f t="shared" si="93"/>
        <v>0</v>
      </c>
    </row>
    <row r="2991" spans="1:16" hidden="1" x14ac:dyDescent="0.3">
      <c r="A2991" s="71" t="s">
        <v>154</v>
      </c>
      <c r="B2991" s="71" t="s">
        <v>129</v>
      </c>
      <c r="C2991" s="71" t="s">
        <v>55</v>
      </c>
      <c r="D2991" s="71" t="s">
        <v>107</v>
      </c>
      <c r="E2991" s="72" t="s">
        <v>40</v>
      </c>
      <c r="F2991" s="72" t="s">
        <v>16</v>
      </c>
      <c r="G2991" s="73">
        <v>4</v>
      </c>
      <c r="H2991" s="73">
        <v>85.93</v>
      </c>
      <c r="I2991" s="73">
        <v>2</v>
      </c>
      <c r="J2991" s="73">
        <v>53.25</v>
      </c>
      <c r="K2991" s="73">
        <v>2</v>
      </c>
      <c r="L2991" s="73">
        <v>32.68</v>
      </c>
      <c r="N2991" s="108">
        <f t="shared" si="94"/>
        <v>0</v>
      </c>
      <c r="O2991" s="108">
        <f t="shared" si="94"/>
        <v>0</v>
      </c>
      <c r="P2991" s="108">
        <f t="shared" si="93"/>
        <v>0</v>
      </c>
    </row>
    <row r="2992" spans="1:16" hidden="1" x14ac:dyDescent="0.3">
      <c r="A2992" s="71" t="s">
        <v>163</v>
      </c>
      <c r="B2992" s="71" t="s">
        <v>12</v>
      </c>
      <c r="C2992" s="71" t="s">
        <v>55</v>
      </c>
      <c r="D2992" s="71" t="s">
        <v>35</v>
      </c>
      <c r="E2992" s="72" t="s">
        <v>24</v>
      </c>
      <c r="F2992" s="72" t="s">
        <v>21</v>
      </c>
      <c r="G2992" s="73">
        <v>2</v>
      </c>
      <c r="H2992" s="73">
        <v>85.92</v>
      </c>
      <c r="I2992" s="73">
        <v>0</v>
      </c>
      <c r="J2992" s="73">
        <v>0</v>
      </c>
      <c r="K2992" s="73">
        <v>2</v>
      </c>
      <c r="L2992" s="73">
        <v>85.92</v>
      </c>
      <c r="N2992" s="108">
        <f t="shared" si="94"/>
        <v>0</v>
      </c>
      <c r="O2992" s="108">
        <f t="shared" si="94"/>
        <v>0</v>
      </c>
      <c r="P2992" s="108">
        <f t="shared" si="93"/>
        <v>0</v>
      </c>
    </row>
    <row r="2993" spans="1:16" hidden="1" x14ac:dyDescent="0.3">
      <c r="A2993" s="71" t="s">
        <v>158</v>
      </c>
      <c r="B2993" s="71" t="s">
        <v>12</v>
      </c>
      <c r="C2993" s="71" t="s">
        <v>55</v>
      </c>
      <c r="D2993" s="71" t="s">
        <v>85</v>
      </c>
      <c r="E2993" s="72" t="s">
        <v>25</v>
      </c>
      <c r="F2993" s="72" t="s">
        <v>16</v>
      </c>
      <c r="G2993" s="73">
        <v>7</v>
      </c>
      <c r="H2993" s="73">
        <v>85.9</v>
      </c>
      <c r="I2993" s="73">
        <v>0</v>
      </c>
      <c r="J2993" s="73">
        <v>0</v>
      </c>
      <c r="K2993" s="73">
        <v>7</v>
      </c>
      <c r="L2993" s="73">
        <v>85.9</v>
      </c>
      <c r="N2993" s="108">
        <f t="shared" si="94"/>
        <v>0</v>
      </c>
      <c r="O2993" s="108">
        <f t="shared" si="94"/>
        <v>0</v>
      </c>
      <c r="P2993" s="108">
        <f t="shared" si="93"/>
        <v>0</v>
      </c>
    </row>
    <row r="2994" spans="1:16" hidden="1" x14ac:dyDescent="0.3">
      <c r="A2994" s="71" t="s">
        <v>140</v>
      </c>
      <c r="B2994" s="71" t="s">
        <v>12</v>
      </c>
      <c r="C2994" s="71" t="s">
        <v>13</v>
      </c>
      <c r="D2994" s="71" t="s">
        <v>52</v>
      </c>
      <c r="E2994" s="72" t="s">
        <v>40</v>
      </c>
      <c r="F2994" s="72" t="s">
        <v>21</v>
      </c>
      <c r="G2994" s="73">
        <v>1</v>
      </c>
      <c r="H2994" s="73">
        <v>85.89</v>
      </c>
      <c r="I2994" s="73">
        <v>0</v>
      </c>
      <c r="J2994" s="73">
        <v>0</v>
      </c>
      <c r="K2994" s="73">
        <v>1</v>
      </c>
      <c r="L2994" s="73">
        <v>85.89</v>
      </c>
      <c r="N2994" s="108">
        <f t="shared" si="94"/>
        <v>0</v>
      </c>
      <c r="O2994" s="108">
        <f t="shared" si="94"/>
        <v>0</v>
      </c>
      <c r="P2994" s="108">
        <f t="shared" si="93"/>
        <v>0</v>
      </c>
    </row>
    <row r="2995" spans="1:16" hidden="1" x14ac:dyDescent="0.3">
      <c r="A2995" s="71" t="s">
        <v>163</v>
      </c>
      <c r="B2995" s="71" t="s">
        <v>12</v>
      </c>
      <c r="C2995" s="71" t="s">
        <v>55</v>
      </c>
      <c r="D2995" s="71" t="s">
        <v>36</v>
      </c>
      <c r="E2995" s="72" t="s">
        <v>20</v>
      </c>
      <c r="F2995" s="72" t="s">
        <v>26</v>
      </c>
      <c r="G2995" s="73">
        <v>9</v>
      </c>
      <c r="H2995" s="73">
        <v>85.84</v>
      </c>
      <c r="I2995" s="73">
        <v>5</v>
      </c>
      <c r="J2995" s="73">
        <v>32.33</v>
      </c>
      <c r="K2995" s="73">
        <v>4</v>
      </c>
      <c r="L2995" s="73">
        <v>53.51</v>
      </c>
      <c r="N2995" s="108">
        <f t="shared" si="94"/>
        <v>0</v>
      </c>
      <c r="O2995" s="108">
        <f t="shared" si="94"/>
        <v>0</v>
      </c>
      <c r="P2995" s="108">
        <f t="shared" si="93"/>
        <v>0</v>
      </c>
    </row>
    <row r="2996" spans="1:16" hidden="1" x14ac:dyDescent="0.3">
      <c r="A2996" s="71" t="s">
        <v>158</v>
      </c>
      <c r="B2996" s="71" t="s">
        <v>12</v>
      </c>
      <c r="C2996" s="71" t="s">
        <v>55</v>
      </c>
      <c r="D2996" s="71" t="s">
        <v>52</v>
      </c>
      <c r="E2996" s="72" t="s">
        <v>18</v>
      </c>
      <c r="F2996" s="72" t="s">
        <v>26</v>
      </c>
      <c r="G2996" s="73">
        <v>3</v>
      </c>
      <c r="H2996" s="73">
        <v>85.8</v>
      </c>
      <c r="I2996" s="73">
        <v>2</v>
      </c>
      <c r="J2996" s="73">
        <v>24.58</v>
      </c>
      <c r="K2996" s="73">
        <v>1</v>
      </c>
      <c r="L2996" s="73">
        <v>61.22</v>
      </c>
      <c r="N2996" s="108">
        <f t="shared" si="94"/>
        <v>0</v>
      </c>
      <c r="O2996" s="108">
        <f t="shared" si="94"/>
        <v>0</v>
      </c>
      <c r="P2996" s="108">
        <f t="shared" si="93"/>
        <v>0</v>
      </c>
    </row>
    <row r="2997" spans="1:16" hidden="1" x14ac:dyDescent="0.3">
      <c r="A2997" s="71" t="s">
        <v>161</v>
      </c>
      <c r="B2997" s="71" t="s">
        <v>57</v>
      </c>
      <c r="C2997" s="71" t="s">
        <v>55</v>
      </c>
      <c r="D2997" s="71" t="s">
        <v>86</v>
      </c>
      <c r="E2997" s="72" t="s">
        <v>15</v>
      </c>
      <c r="F2997" s="72" t="s">
        <v>26</v>
      </c>
      <c r="G2997" s="73">
        <v>2</v>
      </c>
      <c r="H2997" s="73">
        <v>85.8</v>
      </c>
      <c r="I2997" s="73">
        <v>0</v>
      </c>
      <c r="J2997" s="73">
        <v>0</v>
      </c>
      <c r="K2997" s="73">
        <v>2</v>
      </c>
      <c r="L2997" s="73">
        <v>85.8</v>
      </c>
      <c r="N2997" s="108">
        <f t="shared" si="94"/>
        <v>0</v>
      </c>
      <c r="O2997" s="108">
        <f t="shared" si="94"/>
        <v>0</v>
      </c>
      <c r="P2997" s="108">
        <f t="shared" si="93"/>
        <v>0</v>
      </c>
    </row>
    <row r="2998" spans="1:16" hidden="1" x14ac:dyDescent="0.3">
      <c r="A2998" s="71" t="s">
        <v>144</v>
      </c>
      <c r="B2998" s="71" t="s">
        <v>12</v>
      </c>
      <c r="C2998" s="71" t="s">
        <v>55</v>
      </c>
      <c r="D2998" s="71" t="s">
        <v>54</v>
      </c>
      <c r="E2998" s="72" t="s">
        <v>25</v>
      </c>
      <c r="F2998" s="72" t="s">
        <v>16</v>
      </c>
      <c r="G2998" s="73">
        <v>8</v>
      </c>
      <c r="H2998" s="73">
        <v>85.78</v>
      </c>
      <c r="I2998" s="73">
        <v>0</v>
      </c>
      <c r="J2998" s="73">
        <v>0</v>
      </c>
      <c r="K2998" s="73">
        <v>8</v>
      </c>
      <c r="L2998" s="73">
        <v>85.78</v>
      </c>
      <c r="N2998" s="108">
        <f t="shared" si="94"/>
        <v>0</v>
      </c>
      <c r="O2998" s="108">
        <f t="shared" si="94"/>
        <v>0</v>
      </c>
      <c r="P2998" s="108">
        <f t="shared" si="93"/>
        <v>0</v>
      </c>
    </row>
    <row r="2999" spans="1:16" hidden="1" x14ac:dyDescent="0.3">
      <c r="A2999" s="71" t="s">
        <v>161</v>
      </c>
      <c r="B2999" s="71" t="s">
        <v>57</v>
      </c>
      <c r="C2999" s="71" t="s">
        <v>55</v>
      </c>
      <c r="D2999" s="71" t="s">
        <v>81</v>
      </c>
      <c r="E2999" s="72" t="s">
        <v>31</v>
      </c>
      <c r="F2999" s="72" t="s">
        <v>26</v>
      </c>
      <c r="G2999" s="73">
        <v>2</v>
      </c>
      <c r="H2999" s="73">
        <v>85.77</v>
      </c>
      <c r="I2999" s="73">
        <v>1</v>
      </c>
      <c r="J2999" s="73">
        <v>37.119999999999997</v>
      </c>
      <c r="K2999" s="73">
        <v>1</v>
      </c>
      <c r="L2999" s="73">
        <v>48.65</v>
      </c>
      <c r="N2999" s="108">
        <f t="shared" si="94"/>
        <v>0</v>
      </c>
      <c r="O2999" s="108">
        <f t="shared" si="94"/>
        <v>0</v>
      </c>
      <c r="P2999" s="108">
        <f t="shared" si="93"/>
        <v>0</v>
      </c>
    </row>
    <row r="3000" spans="1:16" hidden="1" x14ac:dyDescent="0.3">
      <c r="A3000" s="71" t="s">
        <v>142</v>
      </c>
      <c r="B3000" s="71" t="s">
        <v>12</v>
      </c>
      <c r="C3000" s="71" t="s">
        <v>13</v>
      </c>
      <c r="D3000" s="71" t="s">
        <v>48</v>
      </c>
      <c r="E3000" s="72" t="s">
        <v>20</v>
      </c>
      <c r="F3000" s="72" t="s">
        <v>4</v>
      </c>
      <c r="G3000" s="73">
        <v>3</v>
      </c>
      <c r="H3000" s="73">
        <v>85.75</v>
      </c>
      <c r="I3000" s="73">
        <v>0</v>
      </c>
      <c r="J3000" s="73">
        <v>0</v>
      </c>
      <c r="K3000" s="73">
        <v>3</v>
      </c>
      <c r="L3000" s="73">
        <v>85.75</v>
      </c>
      <c r="N3000" s="108">
        <f t="shared" si="94"/>
        <v>0</v>
      </c>
      <c r="O3000" s="108">
        <f t="shared" si="94"/>
        <v>0</v>
      </c>
      <c r="P3000" s="108">
        <f t="shared" si="93"/>
        <v>0</v>
      </c>
    </row>
    <row r="3001" spans="1:16" hidden="1" x14ac:dyDescent="0.3">
      <c r="A3001" s="71" t="s">
        <v>142</v>
      </c>
      <c r="B3001" s="71" t="s">
        <v>57</v>
      </c>
      <c r="C3001" s="71" t="s">
        <v>55</v>
      </c>
      <c r="D3001" s="71" t="s">
        <v>86</v>
      </c>
      <c r="E3001" s="72" t="s">
        <v>28</v>
      </c>
      <c r="F3001" s="72" t="s">
        <v>16</v>
      </c>
      <c r="G3001" s="73">
        <v>3</v>
      </c>
      <c r="H3001" s="73">
        <v>85.73</v>
      </c>
      <c r="I3001" s="73">
        <v>0</v>
      </c>
      <c r="J3001" s="73">
        <v>0</v>
      </c>
      <c r="K3001" s="73">
        <v>3</v>
      </c>
      <c r="L3001" s="73">
        <v>85.73</v>
      </c>
      <c r="N3001" s="108">
        <f t="shared" si="94"/>
        <v>0</v>
      </c>
      <c r="O3001" s="108">
        <f t="shared" si="94"/>
        <v>0</v>
      </c>
      <c r="P3001" s="108">
        <f t="shared" si="93"/>
        <v>0</v>
      </c>
    </row>
    <row r="3002" spans="1:16" hidden="1" x14ac:dyDescent="0.3">
      <c r="A3002" s="71" t="s">
        <v>158</v>
      </c>
      <c r="B3002" s="71" t="s">
        <v>57</v>
      </c>
      <c r="C3002" s="71" t="s">
        <v>55</v>
      </c>
      <c r="D3002" s="71" t="s">
        <v>52</v>
      </c>
      <c r="E3002" s="72" t="s">
        <v>41</v>
      </c>
      <c r="F3002" s="72" t="s">
        <v>26</v>
      </c>
      <c r="G3002" s="73">
        <v>1</v>
      </c>
      <c r="H3002" s="73">
        <v>85.72</v>
      </c>
      <c r="I3002" s="73">
        <v>0</v>
      </c>
      <c r="J3002" s="73">
        <v>0</v>
      </c>
      <c r="K3002" s="73">
        <v>1</v>
      </c>
      <c r="L3002" s="73">
        <v>85.72</v>
      </c>
      <c r="N3002" s="108">
        <f t="shared" si="94"/>
        <v>0</v>
      </c>
      <c r="O3002" s="108">
        <f t="shared" si="94"/>
        <v>0</v>
      </c>
      <c r="P3002" s="108">
        <f t="shared" si="93"/>
        <v>0</v>
      </c>
    </row>
    <row r="3003" spans="1:16" hidden="1" x14ac:dyDescent="0.3">
      <c r="A3003" s="71" t="s">
        <v>132</v>
      </c>
      <c r="B3003" s="71" t="s">
        <v>57</v>
      </c>
      <c r="C3003" s="71" t="s">
        <v>13</v>
      </c>
      <c r="D3003" s="71" t="s">
        <v>39</v>
      </c>
      <c r="E3003" s="72" t="s">
        <v>24</v>
      </c>
      <c r="F3003" s="72" t="s">
        <v>16</v>
      </c>
      <c r="G3003" s="73">
        <v>1</v>
      </c>
      <c r="H3003" s="73">
        <v>85.55</v>
      </c>
      <c r="I3003" s="73">
        <v>0</v>
      </c>
      <c r="J3003" s="73">
        <v>0</v>
      </c>
      <c r="K3003" s="73">
        <v>1</v>
      </c>
      <c r="L3003" s="73">
        <v>85.55</v>
      </c>
      <c r="N3003" s="108">
        <f t="shared" si="94"/>
        <v>0</v>
      </c>
      <c r="O3003" s="108">
        <f t="shared" si="94"/>
        <v>0</v>
      </c>
      <c r="P3003" s="108">
        <f t="shared" si="93"/>
        <v>0</v>
      </c>
    </row>
    <row r="3004" spans="1:16" hidden="1" x14ac:dyDescent="0.3">
      <c r="A3004" s="71" t="s">
        <v>154</v>
      </c>
      <c r="B3004" s="71" t="s">
        <v>129</v>
      </c>
      <c r="C3004" s="71" t="s">
        <v>55</v>
      </c>
      <c r="D3004" s="71" t="s">
        <v>63</v>
      </c>
      <c r="E3004" s="72" t="s">
        <v>40</v>
      </c>
      <c r="F3004" s="72" t="s">
        <v>16</v>
      </c>
      <c r="G3004" s="73">
        <v>4</v>
      </c>
      <c r="H3004" s="73">
        <v>85.54</v>
      </c>
      <c r="I3004" s="73">
        <v>2</v>
      </c>
      <c r="J3004" s="73">
        <v>53.1</v>
      </c>
      <c r="K3004" s="73">
        <v>2</v>
      </c>
      <c r="L3004" s="73">
        <v>32.44</v>
      </c>
      <c r="N3004" s="108">
        <f t="shared" si="94"/>
        <v>0</v>
      </c>
      <c r="O3004" s="108">
        <f t="shared" si="94"/>
        <v>0</v>
      </c>
      <c r="P3004" s="108">
        <f t="shared" si="93"/>
        <v>0</v>
      </c>
    </row>
    <row r="3005" spans="1:16" hidden="1" x14ac:dyDescent="0.3">
      <c r="A3005" s="71" t="s">
        <v>142</v>
      </c>
      <c r="B3005" s="71" t="s">
        <v>12</v>
      </c>
      <c r="C3005" s="71" t="s">
        <v>13</v>
      </c>
      <c r="D3005" s="71" t="s">
        <v>85</v>
      </c>
      <c r="E3005" s="72" t="s">
        <v>28</v>
      </c>
      <c r="F3005" s="72" t="s">
        <v>16</v>
      </c>
      <c r="G3005" s="73">
        <v>3</v>
      </c>
      <c r="H3005" s="73">
        <v>85.53</v>
      </c>
      <c r="I3005" s="73">
        <v>0</v>
      </c>
      <c r="J3005" s="73">
        <v>0</v>
      </c>
      <c r="K3005" s="73">
        <v>3</v>
      </c>
      <c r="L3005" s="73">
        <v>85.53</v>
      </c>
      <c r="N3005" s="108">
        <f t="shared" si="94"/>
        <v>0</v>
      </c>
      <c r="O3005" s="108">
        <f t="shared" si="94"/>
        <v>0</v>
      </c>
      <c r="P3005" s="108">
        <f t="shared" si="93"/>
        <v>0</v>
      </c>
    </row>
    <row r="3006" spans="1:16" hidden="1" x14ac:dyDescent="0.3">
      <c r="A3006" s="71" t="s">
        <v>161</v>
      </c>
      <c r="B3006" s="71" t="s">
        <v>12</v>
      </c>
      <c r="C3006" s="71" t="s">
        <v>55</v>
      </c>
      <c r="D3006" s="71" t="s">
        <v>39</v>
      </c>
      <c r="E3006" s="72" t="s">
        <v>24</v>
      </c>
      <c r="F3006" s="72" t="s">
        <v>21</v>
      </c>
      <c r="G3006" s="73">
        <v>2</v>
      </c>
      <c r="H3006" s="73">
        <v>85.42</v>
      </c>
      <c r="I3006" s="73">
        <v>0</v>
      </c>
      <c r="J3006" s="73">
        <v>0</v>
      </c>
      <c r="K3006" s="73">
        <v>2</v>
      </c>
      <c r="L3006" s="73">
        <v>85.42</v>
      </c>
      <c r="N3006" s="108">
        <f t="shared" si="94"/>
        <v>0</v>
      </c>
      <c r="O3006" s="108">
        <f t="shared" si="94"/>
        <v>0</v>
      </c>
      <c r="P3006" s="108">
        <f t="shared" si="93"/>
        <v>0</v>
      </c>
    </row>
    <row r="3007" spans="1:16" hidden="1" x14ac:dyDescent="0.3">
      <c r="A3007" s="71" t="s">
        <v>163</v>
      </c>
      <c r="B3007" s="71" t="s">
        <v>129</v>
      </c>
      <c r="C3007" s="71" t="s">
        <v>17</v>
      </c>
      <c r="D3007" s="71" t="s">
        <v>98</v>
      </c>
      <c r="E3007" s="72" t="s">
        <v>20</v>
      </c>
      <c r="F3007" s="72" t="s">
        <v>16</v>
      </c>
      <c r="G3007" s="73">
        <v>5</v>
      </c>
      <c r="H3007" s="73">
        <v>85.38</v>
      </c>
      <c r="I3007" s="73">
        <v>1</v>
      </c>
      <c r="J3007" s="73">
        <v>16.38</v>
      </c>
      <c r="K3007" s="73">
        <v>4</v>
      </c>
      <c r="L3007" s="73">
        <v>69</v>
      </c>
      <c r="N3007" s="108">
        <f t="shared" si="94"/>
        <v>0</v>
      </c>
      <c r="O3007" s="108">
        <f t="shared" si="94"/>
        <v>0</v>
      </c>
      <c r="P3007" s="108">
        <f t="shared" si="93"/>
        <v>0</v>
      </c>
    </row>
    <row r="3008" spans="1:16" hidden="1" x14ac:dyDescent="0.3">
      <c r="A3008" s="71" t="s">
        <v>144</v>
      </c>
      <c r="B3008" s="71" t="s">
        <v>12</v>
      </c>
      <c r="C3008" s="71" t="s">
        <v>55</v>
      </c>
      <c r="D3008" s="71" t="s">
        <v>83</v>
      </c>
      <c r="E3008" s="72" t="s">
        <v>37</v>
      </c>
      <c r="F3008" s="72" t="s">
        <v>26</v>
      </c>
      <c r="G3008" s="73">
        <v>1</v>
      </c>
      <c r="H3008" s="73">
        <v>85.18</v>
      </c>
      <c r="I3008" s="73">
        <v>0</v>
      </c>
      <c r="J3008" s="73">
        <v>0</v>
      </c>
      <c r="K3008" s="73">
        <v>1</v>
      </c>
      <c r="L3008" s="73">
        <v>85.18</v>
      </c>
      <c r="N3008" s="108">
        <f t="shared" si="94"/>
        <v>0</v>
      </c>
      <c r="O3008" s="108">
        <f t="shared" si="94"/>
        <v>0</v>
      </c>
      <c r="P3008" s="108">
        <f t="shared" si="93"/>
        <v>0</v>
      </c>
    </row>
    <row r="3009" spans="1:16" hidden="1" x14ac:dyDescent="0.3">
      <c r="A3009" s="71" t="s">
        <v>163</v>
      </c>
      <c r="B3009" s="71" t="s">
        <v>57</v>
      </c>
      <c r="C3009" s="71" t="s">
        <v>17</v>
      </c>
      <c r="D3009" s="71" t="s">
        <v>59</v>
      </c>
      <c r="E3009" s="72" t="s">
        <v>37</v>
      </c>
      <c r="F3009" s="72" t="s">
        <v>4</v>
      </c>
      <c r="G3009" s="73">
        <v>5</v>
      </c>
      <c r="H3009" s="73">
        <v>85.09</v>
      </c>
      <c r="I3009" s="73">
        <v>0</v>
      </c>
      <c r="J3009" s="73">
        <v>0</v>
      </c>
      <c r="K3009" s="73">
        <v>5</v>
      </c>
      <c r="L3009" s="73">
        <v>85.09</v>
      </c>
      <c r="N3009" s="108">
        <f t="shared" si="94"/>
        <v>0</v>
      </c>
      <c r="O3009" s="108">
        <f t="shared" si="94"/>
        <v>0</v>
      </c>
      <c r="P3009" s="108">
        <f t="shared" si="93"/>
        <v>0</v>
      </c>
    </row>
    <row r="3010" spans="1:16" hidden="1" x14ac:dyDescent="0.3">
      <c r="A3010" s="71" t="s">
        <v>154</v>
      </c>
      <c r="B3010" s="71" t="s">
        <v>129</v>
      </c>
      <c r="C3010" s="71" t="s">
        <v>55</v>
      </c>
      <c r="D3010" s="71" t="s">
        <v>32</v>
      </c>
      <c r="E3010" s="72" t="s">
        <v>20</v>
      </c>
      <c r="F3010" s="72" t="s">
        <v>26</v>
      </c>
      <c r="G3010" s="73">
        <v>3</v>
      </c>
      <c r="H3010" s="73">
        <v>85.09</v>
      </c>
      <c r="I3010" s="73">
        <v>0</v>
      </c>
      <c r="J3010" s="73">
        <v>0</v>
      </c>
      <c r="K3010" s="73">
        <v>3</v>
      </c>
      <c r="L3010" s="73">
        <v>85.09</v>
      </c>
      <c r="N3010" s="108">
        <f t="shared" si="94"/>
        <v>0</v>
      </c>
      <c r="O3010" s="108">
        <f t="shared" si="94"/>
        <v>0</v>
      </c>
      <c r="P3010" s="108">
        <f t="shared" si="93"/>
        <v>0</v>
      </c>
    </row>
    <row r="3011" spans="1:16" hidden="1" x14ac:dyDescent="0.3">
      <c r="A3011" s="71" t="s">
        <v>140</v>
      </c>
      <c r="B3011" s="71" t="s">
        <v>57</v>
      </c>
      <c r="C3011" s="71" t="s">
        <v>13</v>
      </c>
      <c r="D3011" s="71" t="s">
        <v>92</v>
      </c>
      <c r="E3011" s="72" t="s">
        <v>15</v>
      </c>
      <c r="F3011" s="72" t="s">
        <v>26</v>
      </c>
      <c r="G3011" s="73">
        <v>1</v>
      </c>
      <c r="H3011" s="73">
        <v>84.97</v>
      </c>
      <c r="I3011" s="73">
        <v>0</v>
      </c>
      <c r="J3011" s="73">
        <v>0</v>
      </c>
      <c r="K3011" s="73">
        <v>1</v>
      </c>
      <c r="L3011" s="73">
        <v>84.97</v>
      </c>
      <c r="N3011" s="108">
        <f t="shared" si="94"/>
        <v>0</v>
      </c>
      <c r="O3011" s="108">
        <f t="shared" si="94"/>
        <v>0</v>
      </c>
      <c r="P3011" s="108">
        <f t="shared" ref="P3011:P3074" si="95">H3011-L3011-J3011</f>
        <v>0</v>
      </c>
    </row>
    <row r="3012" spans="1:16" hidden="1" x14ac:dyDescent="0.3">
      <c r="A3012" s="71" t="s">
        <v>154</v>
      </c>
      <c r="B3012" s="71" t="s">
        <v>12</v>
      </c>
      <c r="C3012" s="71" t="s">
        <v>55</v>
      </c>
      <c r="D3012" s="71" t="s">
        <v>76</v>
      </c>
      <c r="E3012" s="72" t="s">
        <v>37</v>
      </c>
      <c r="F3012" s="72" t="s">
        <v>21</v>
      </c>
      <c r="G3012" s="73">
        <v>2</v>
      </c>
      <c r="H3012" s="73">
        <v>84.94</v>
      </c>
      <c r="I3012" s="73">
        <v>2</v>
      </c>
      <c r="J3012" s="73">
        <v>84.94</v>
      </c>
      <c r="K3012" s="73">
        <v>0</v>
      </c>
      <c r="L3012" s="73">
        <v>0</v>
      </c>
      <c r="N3012" s="108">
        <f t="shared" si="94"/>
        <v>0</v>
      </c>
      <c r="O3012" s="108">
        <f t="shared" si="94"/>
        <v>0</v>
      </c>
      <c r="P3012" s="108">
        <f t="shared" si="95"/>
        <v>0</v>
      </c>
    </row>
    <row r="3013" spans="1:16" hidden="1" x14ac:dyDescent="0.3">
      <c r="A3013" s="71" t="s">
        <v>142</v>
      </c>
      <c r="B3013" s="71" t="s">
        <v>12</v>
      </c>
      <c r="C3013" s="71" t="s">
        <v>13</v>
      </c>
      <c r="D3013" s="71" t="s">
        <v>98</v>
      </c>
      <c r="E3013" s="72" t="s">
        <v>31</v>
      </c>
      <c r="F3013" s="72" t="s">
        <v>21</v>
      </c>
      <c r="G3013" s="73">
        <v>6</v>
      </c>
      <c r="H3013" s="73">
        <v>84.92</v>
      </c>
      <c r="I3013" s="73">
        <v>1</v>
      </c>
      <c r="J3013" s="73">
        <v>4.41</v>
      </c>
      <c r="K3013" s="73">
        <v>5</v>
      </c>
      <c r="L3013" s="73">
        <v>80.510000000000005</v>
      </c>
      <c r="N3013" s="108">
        <f t="shared" si="94"/>
        <v>0</v>
      </c>
      <c r="O3013" s="108">
        <f t="shared" si="94"/>
        <v>0</v>
      </c>
      <c r="P3013" s="108">
        <f t="shared" si="95"/>
        <v>0</v>
      </c>
    </row>
    <row r="3014" spans="1:16" hidden="1" x14ac:dyDescent="0.3">
      <c r="A3014" s="71" t="s">
        <v>154</v>
      </c>
      <c r="B3014" s="71" t="s">
        <v>57</v>
      </c>
      <c r="C3014" s="71" t="s">
        <v>55</v>
      </c>
      <c r="D3014" s="71" t="s">
        <v>19</v>
      </c>
      <c r="E3014" s="72" t="s">
        <v>28</v>
      </c>
      <c r="F3014" s="72" t="s">
        <v>16</v>
      </c>
      <c r="G3014" s="73">
        <v>3</v>
      </c>
      <c r="H3014" s="73">
        <v>84.89</v>
      </c>
      <c r="I3014" s="73">
        <v>2</v>
      </c>
      <c r="J3014" s="73">
        <v>47.98</v>
      </c>
      <c r="K3014" s="73">
        <v>1</v>
      </c>
      <c r="L3014" s="73">
        <v>36.909999999999997</v>
      </c>
      <c r="N3014" s="108">
        <f t="shared" si="94"/>
        <v>0</v>
      </c>
      <c r="O3014" s="108">
        <f t="shared" si="94"/>
        <v>0</v>
      </c>
      <c r="P3014" s="108">
        <f t="shared" si="95"/>
        <v>0</v>
      </c>
    </row>
    <row r="3015" spans="1:16" hidden="1" x14ac:dyDescent="0.3">
      <c r="A3015" s="71" t="s">
        <v>142</v>
      </c>
      <c r="B3015" s="71" t="s">
        <v>57</v>
      </c>
      <c r="C3015" s="71" t="s">
        <v>55</v>
      </c>
      <c r="D3015" s="71" t="s">
        <v>98</v>
      </c>
      <c r="E3015" s="72" t="s">
        <v>31</v>
      </c>
      <c r="F3015" s="72" t="s">
        <v>26</v>
      </c>
      <c r="G3015" s="73">
        <v>4</v>
      </c>
      <c r="H3015" s="73">
        <v>84.82</v>
      </c>
      <c r="I3015" s="73">
        <v>0</v>
      </c>
      <c r="J3015" s="73">
        <v>0</v>
      </c>
      <c r="K3015" s="73">
        <v>4</v>
      </c>
      <c r="L3015" s="73">
        <v>84.82</v>
      </c>
      <c r="N3015" s="108">
        <f t="shared" si="94"/>
        <v>0</v>
      </c>
      <c r="O3015" s="108">
        <f t="shared" si="94"/>
        <v>0</v>
      </c>
      <c r="P3015" s="108">
        <f t="shared" si="95"/>
        <v>0</v>
      </c>
    </row>
    <row r="3016" spans="1:16" hidden="1" x14ac:dyDescent="0.3">
      <c r="A3016" s="71" t="s">
        <v>163</v>
      </c>
      <c r="B3016" s="71" t="s">
        <v>57</v>
      </c>
      <c r="C3016" s="71" t="s">
        <v>55</v>
      </c>
      <c r="D3016" s="71" t="s">
        <v>104</v>
      </c>
      <c r="E3016" s="72" t="s">
        <v>24</v>
      </c>
      <c r="F3016" s="72" t="s">
        <v>21</v>
      </c>
      <c r="G3016" s="73">
        <v>2</v>
      </c>
      <c r="H3016" s="73">
        <v>84.64</v>
      </c>
      <c r="I3016" s="73">
        <v>0</v>
      </c>
      <c r="J3016" s="73">
        <v>0</v>
      </c>
      <c r="K3016" s="73">
        <v>2</v>
      </c>
      <c r="L3016" s="73">
        <v>84.64</v>
      </c>
      <c r="N3016" s="108">
        <f t="shared" si="94"/>
        <v>0</v>
      </c>
      <c r="O3016" s="108">
        <f t="shared" si="94"/>
        <v>0</v>
      </c>
      <c r="P3016" s="108">
        <f t="shared" si="95"/>
        <v>0</v>
      </c>
    </row>
    <row r="3017" spans="1:16" hidden="1" x14ac:dyDescent="0.3">
      <c r="A3017" s="71" t="s">
        <v>142</v>
      </c>
      <c r="B3017" s="71" t="s">
        <v>57</v>
      </c>
      <c r="C3017" s="71" t="s">
        <v>55</v>
      </c>
      <c r="D3017" s="71" t="s">
        <v>74</v>
      </c>
      <c r="E3017" s="72" t="s">
        <v>20</v>
      </c>
      <c r="F3017" s="72" t="s">
        <v>4</v>
      </c>
      <c r="G3017" s="73">
        <v>3</v>
      </c>
      <c r="H3017" s="73">
        <v>84.63</v>
      </c>
      <c r="I3017" s="73">
        <v>0</v>
      </c>
      <c r="J3017" s="73">
        <v>0</v>
      </c>
      <c r="K3017" s="73">
        <v>3</v>
      </c>
      <c r="L3017" s="73">
        <v>84.63</v>
      </c>
      <c r="N3017" s="108">
        <f t="shared" si="94"/>
        <v>0</v>
      </c>
      <c r="O3017" s="108">
        <f t="shared" si="94"/>
        <v>0</v>
      </c>
      <c r="P3017" s="108">
        <f t="shared" si="95"/>
        <v>0</v>
      </c>
    </row>
    <row r="3018" spans="1:16" hidden="1" x14ac:dyDescent="0.3">
      <c r="A3018" s="71" t="s">
        <v>142</v>
      </c>
      <c r="B3018" s="71" t="s">
        <v>12</v>
      </c>
      <c r="C3018" s="71" t="s">
        <v>13</v>
      </c>
      <c r="D3018" s="71" t="s">
        <v>82</v>
      </c>
      <c r="E3018" s="72" t="s">
        <v>40</v>
      </c>
      <c r="F3018" s="72" t="s">
        <v>26</v>
      </c>
      <c r="G3018" s="73">
        <v>1</v>
      </c>
      <c r="H3018" s="73">
        <v>84.59</v>
      </c>
      <c r="I3018" s="73">
        <v>0</v>
      </c>
      <c r="J3018" s="73">
        <v>0</v>
      </c>
      <c r="K3018" s="73">
        <v>1</v>
      </c>
      <c r="L3018" s="73">
        <v>84.59</v>
      </c>
      <c r="N3018" s="108">
        <f t="shared" si="94"/>
        <v>0</v>
      </c>
      <c r="O3018" s="108">
        <f t="shared" si="94"/>
        <v>0</v>
      </c>
      <c r="P3018" s="108">
        <f t="shared" si="95"/>
        <v>0</v>
      </c>
    </row>
    <row r="3019" spans="1:16" hidden="1" x14ac:dyDescent="0.3">
      <c r="A3019" s="71" t="s">
        <v>142</v>
      </c>
      <c r="B3019" s="71" t="s">
        <v>129</v>
      </c>
      <c r="C3019" s="71" t="s">
        <v>55</v>
      </c>
      <c r="D3019" s="71" t="s">
        <v>99</v>
      </c>
      <c r="E3019" s="72" t="s">
        <v>28</v>
      </c>
      <c r="F3019" s="72" t="s">
        <v>21</v>
      </c>
      <c r="G3019" s="73">
        <v>4</v>
      </c>
      <c r="H3019" s="73">
        <v>84.59</v>
      </c>
      <c r="I3019" s="73">
        <v>1</v>
      </c>
      <c r="J3019" s="73">
        <v>18.059999999999999</v>
      </c>
      <c r="K3019" s="73">
        <v>3</v>
      </c>
      <c r="L3019" s="73">
        <v>66.53</v>
      </c>
      <c r="N3019" s="108">
        <f t="shared" si="94"/>
        <v>0</v>
      </c>
      <c r="O3019" s="108">
        <f t="shared" si="94"/>
        <v>0</v>
      </c>
      <c r="P3019" s="108">
        <f t="shared" si="95"/>
        <v>0</v>
      </c>
    </row>
    <row r="3020" spans="1:16" hidden="1" x14ac:dyDescent="0.3">
      <c r="A3020" s="71" t="s">
        <v>154</v>
      </c>
      <c r="B3020" s="71" t="s">
        <v>57</v>
      </c>
      <c r="C3020" s="71" t="s">
        <v>55</v>
      </c>
      <c r="D3020" s="71" t="s">
        <v>78</v>
      </c>
      <c r="E3020" s="72" t="s">
        <v>31</v>
      </c>
      <c r="F3020" s="72" t="s">
        <v>16</v>
      </c>
      <c r="G3020" s="73">
        <v>3</v>
      </c>
      <c r="H3020" s="73">
        <v>84.47</v>
      </c>
      <c r="I3020" s="73">
        <v>2</v>
      </c>
      <c r="J3020" s="73">
        <v>82.15</v>
      </c>
      <c r="K3020" s="73">
        <v>1</v>
      </c>
      <c r="L3020" s="73">
        <v>2.3199999999999998</v>
      </c>
      <c r="N3020" s="108">
        <f t="shared" si="94"/>
        <v>0</v>
      </c>
      <c r="O3020" s="108">
        <f t="shared" si="94"/>
        <v>-6.6613381477509392E-15</v>
      </c>
      <c r="P3020" s="108">
        <f t="shared" si="95"/>
        <v>0</v>
      </c>
    </row>
    <row r="3021" spans="1:16" hidden="1" x14ac:dyDescent="0.3">
      <c r="A3021" s="71" t="s">
        <v>161</v>
      </c>
      <c r="B3021" s="71" t="s">
        <v>57</v>
      </c>
      <c r="C3021" s="71" t="s">
        <v>55</v>
      </c>
      <c r="D3021" s="71" t="s">
        <v>91</v>
      </c>
      <c r="E3021" s="72" t="s">
        <v>15</v>
      </c>
      <c r="F3021" s="72" t="s">
        <v>4</v>
      </c>
      <c r="G3021" s="73">
        <v>2</v>
      </c>
      <c r="H3021" s="73">
        <v>84.46</v>
      </c>
      <c r="I3021" s="73">
        <v>0</v>
      </c>
      <c r="J3021" s="73">
        <v>0</v>
      </c>
      <c r="K3021" s="73">
        <v>2</v>
      </c>
      <c r="L3021" s="73">
        <v>84.46</v>
      </c>
      <c r="N3021" s="108">
        <f t="shared" si="94"/>
        <v>0</v>
      </c>
      <c r="O3021" s="108">
        <f t="shared" si="94"/>
        <v>0</v>
      </c>
      <c r="P3021" s="108">
        <f t="shared" si="95"/>
        <v>0</v>
      </c>
    </row>
    <row r="3022" spans="1:16" hidden="1" x14ac:dyDescent="0.3">
      <c r="A3022" s="71" t="s">
        <v>140</v>
      </c>
      <c r="B3022" s="71" t="s">
        <v>57</v>
      </c>
      <c r="C3022" s="71" t="s">
        <v>13</v>
      </c>
      <c r="D3022" s="71" t="s">
        <v>75</v>
      </c>
      <c r="E3022" s="72" t="s">
        <v>24</v>
      </c>
      <c r="F3022" s="72" t="s">
        <v>16</v>
      </c>
      <c r="G3022" s="73">
        <v>2</v>
      </c>
      <c r="H3022" s="73">
        <v>84.46</v>
      </c>
      <c r="I3022" s="73">
        <v>0</v>
      </c>
      <c r="J3022" s="73">
        <v>0</v>
      </c>
      <c r="K3022" s="73">
        <v>2</v>
      </c>
      <c r="L3022" s="73">
        <v>84.46</v>
      </c>
      <c r="N3022" s="108">
        <f t="shared" si="94"/>
        <v>0</v>
      </c>
      <c r="O3022" s="108">
        <f t="shared" si="94"/>
        <v>0</v>
      </c>
      <c r="P3022" s="108">
        <f t="shared" si="95"/>
        <v>0</v>
      </c>
    </row>
    <row r="3023" spans="1:16" hidden="1" x14ac:dyDescent="0.3">
      <c r="A3023" s="71" t="s">
        <v>154</v>
      </c>
      <c r="B3023" s="71" t="s">
        <v>57</v>
      </c>
      <c r="C3023" s="71" t="s">
        <v>55</v>
      </c>
      <c r="D3023" s="71" t="s">
        <v>92</v>
      </c>
      <c r="E3023" s="72" t="s">
        <v>37</v>
      </c>
      <c r="F3023" s="72" t="s">
        <v>4</v>
      </c>
      <c r="G3023" s="73">
        <v>2</v>
      </c>
      <c r="H3023" s="73">
        <v>84.4</v>
      </c>
      <c r="I3023" s="73">
        <v>1</v>
      </c>
      <c r="J3023" s="73">
        <v>50.18</v>
      </c>
      <c r="K3023" s="73">
        <v>1</v>
      </c>
      <c r="L3023" s="73">
        <v>34.22</v>
      </c>
      <c r="N3023" s="108">
        <f t="shared" si="94"/>
        <v>0</v>
      </c>
      <c r="O3023" s="108">
        <f t="shared" si="94"/>
        <v>0</v>
      </c>
      <c r="P3023" s="108">
        <f t="shared" si="95"/>
        <v>0</v>
      </c>
    </row>
    <row r="3024" spans="1:16" hidden="1" x14ac:dyDescent="0.3">
      <c r="A3024" s="71" t="s">
        <v>163</v>
      </c>
      <c r="B3024" s="71" t="s">
        <v>57</v>
      </c>
      <c r="C3024" s="71" t="s">
        <v>13</v>
      </c>
      <c r="D3024" s="71" t="s">
        <v>72</v>
      </c>
      <c r="E3024" s="72" t="s">
        <v>37</v>
      </c>
      <c r="F3024" s="72" t="s">
        <v>26</v>
      </c>
      <c r="G3024" s="73">
        <v>6</v>
      </c>
      <c r="H3024" s="73">
        <v>84.2</v>
      </c>
      <c r="I3024" s="73">
        <v>0</v>
      </c>
      <c r="J3024" s="73">
        <v>0</v>
      </c>
      <c r="K3024" s="73">
        <v>6</v>
      </c>
      <c r="L3024" s="73">
        <v>84.2</v>
      </c>
      <c r="N3024" s="108">
        <f t="shared" si="94"/>
        <v>0</v>
      </c>
      <c r="O3024" s="108">
        <f t="shared" si="94"/>
        <v>0</v>
      </c>
      <c r="P3024" s="108">
        <f t="shared" si="95"/>
        <v>0</v>
      </c>
    </row>
    <row r="3025" spans="1:16" hidden="1" x14ac:dyDescent="0.3">
      <c r="A3025" s="71" t="s">
        <v>132</v>
      </c>
      <c r="B3025" s="71" t="s">
        <v>57</v>
      </c>
      <c r="C3025" s="71" t="s">
        <v>13</v>
      </c>
      <c r="D3025" s="71" t="s">
        <v>85</v>
      </c>
      <c r="E3025" s="72" t="s">
        <v>28</v>
      </c>
      <c r="F3025" s="72" t="s">
        <v>26</v>
      </c>
      <c r="G3025" s="73">
        <v>4</v>
      </c>
      <c r="H3025" s="73">
        <v>84.04</v>
      </c>
      <c r="I3025" s="73">
        <v>1</v>
      </c>
      <c r="J3025" s="73">
        <v>38.94</v>
      </c>
      <c r="K3025" s="73">
        <v>3</v>
      </c>
      <c r="L3025" s="73">
        <v>45.1</v>
      </c>
      <c r="N3025" s="108">
        <f t="shared" si="94"/>
        <v>0</v>
      </c>
      <c r="O3025" s="108">
        <f t="shared" si="94"/>
        <v>0</v>
      </c>
      <c r="P3025" s="108">
        <f t="shared" si="95"/>
        <v>0</v>
      </c>
    </row>
    <row r="3026" spans="1:16" hidden="1" x14ac:dyDescent="0.3">
      <c r="A3026" s="71" t="s">
        <v>140</v>
      </c>
      <c r="B3026" s="71" t="s">
        <v>57</v>
      </c>
      <c r="C3026" s="71" t="s">
        <v>13</v>
      </c>
      <c r="D3026" s="71" t="s">
        <v>27</v>
      </c>
      <c r="E3026" s="72" t="s">
        <v>28</v>
      </c>
      <c r="F3026" s="72" t="s">
        <v>16</v>
      </c>
      <c r="G3026" s="73">
        <v>3</v>
      </c>
      <c r="H3026" s="73">
        <v>83.96</v>
      </c>
      <c r="I3026" s="73">
        <v>0</v>
      </c>
      <c r="J3026" s="73">
        <v>0</v>
      </c>
      <c r="K3026" s="73">
        <v>3</v>
      </c>
      <c r="L3026" s="73">
        <v>83.96</v>
      </c>
      <c r="N3026" s="108">
        <f t="shared" si="94"/>
        <v>0</v>
      </c>
      <c r="O3026" s="108">
        <f t="shared" si="94"/>
        <v>0</v>
      </c>
      <c r="P3026" s="108">
        <f t="shared" si="95"/>
        <v>0</v>
      </c>
    </row>
    <row r="3027" spans="1:16" hidden="1" x14ac:dyDescent="0.3">
      <c r="A3027" s="71" t="s">
        <v>140</v>
      </c>
      <c r="B3027" s="71" t="s">
        <v>12</v>
      </c>
      <c r="C3027" s="71" t="s">
        <v>13</v>
      </c>
      <c r="D3027" s="71" t="s">
        <v>44</v>
      </c>
      <c r="E3027" s="72" t="s">
        <v>28</v>
      </c>
      <c r="F3027" s="72" t="s">
        <v>16</v>
      </c>
      <c r="G3027" s="73">
        <v>3</v>
      </c>
      <c r="H3027" s="73">
        <v>83.95</v>
      </c>
      <c r="I3027" s="73">
        <v>0</v>
      </c>
      <c r="J3027" s="73">
        <v>0</v>
      </c>
      <c r="K3027" s="73">
        <v>3</v>
      </c>
      <c r="L3027" s="73">
        <v>83.95</v>
      </c>
      <c r="N3027" s="108">
        <f t="shared" si="94"/>
        <v>0</v>
      </c>
      <c r="O3027" s="108">
        <f t="shared" si="94"/>
        <v>0</v>
      </c>
      <c r="P3027" s="108">
        <f t="shared" si="95"/>
        <v>0</v>
      </c>
    </row>
    <row r="3028" spans="1:16" hidden="1" x14ac:dyDescent="0.3">
      <c r="A3028" s="71" t="s">
        <v>142</v>
      </c>
      <c r="B3028" s="71" t="s">
        <v>57</v>
      </c>
      <c r="C3028" s="71" t="s">
        <v>55</v>
      </c>
      <c r="D3028" s="71" t="s">
        <v>50</v>
      </c>
      <c r="E3028" s="72" t="s">
        <v>31</v>
      </c>
      <c r="F3028" s="72" t="s">
        <v>26</v>
      </c>
      <c r="G3028" s="73">
        <v>2</v>
      </c>
      <c r="H3028" s="73">
        <v>83.9</v>
      </c>
      <c r="I3028" s="73">
        <v>1</v>
      </c>
      <c r="J3028" s="73">
        <v>36.14</v>
      </c>
      <c r="K3028" s="73">
        <v>1</v>
      </c>
      <c r="L3028" s="73">
        <v>47.76</v>
      </c>
      <c r="N3028" s="108">
        <f t="shared" ref="N3028:O3091" si="96">G3028-I3028-K3028</f>
        <v>0</v>
      </c>
      <c r="O3028" s="108">
        <f t="shared" si="96"/>
        <v>0</v>
      </c>
      <c r="P3028" s="108">
        <f t="shared" si="95"/>
        <v>0</v>
      </c>
    </row>
    <row r="3029" spans="1:16" hidden="1" x14ac:dyDescent="0.3">
      <c r="A3029" s="71" t="s">
        <v>163</v>
      </c>
      <c r="B3029" s="71" t="s">
        <v>57</v>
      </c>
      <c r="C3029" s="71" t="s">
        <v>17</v>
      </c>
      <c r="D3029" s="71" t="s">
        <v>64</v>
      </c>
      <c r="E3029" s="72" t="s">
        <v>15</v>
      </c>
      <c r="F3029" s="72" t="s">
        <v>16</v>
      </c>
      <c r="G3029" s="73">
        <v>1</v>
      </c>
      <c r="H3029" s="73">
        <v>83.88</v>
      </c>
      <c r="I3029" s="73">
        <v>1</v>
      </c>
      <c r="J3029" s="73">
        <v>83.88</v>
      </c>
      <c r="K3029" s="73">
        <v>0</v>
      </c>
      <c r="L3029" s="73">
        <v>0</v>
      </c>
      <c r="N3029" s="108">
        <f t="shared" si="96"/>
        <v>0</v>
      </c>
      <c r="O3029" s="108">
        <f t="shared" si="96"/>
        <v>0</v>
      </c>
      <c r="P3029" s="108">
        <f t="shared" si="95"/>
        <v>0</v>
      </c>
    </row>
    <row r="3030" spans="1:16" hidden="1" x14ac:dyDescent="0.3">
      <c r="A3030" s="71" t="s">
        <v>142</v>
      </c>
      <c r="B3030" s="71" t="s">
        <v>12</v>
      </c>
      <c r="C3030" s="71" t="s">
        <v>13</v>
      </c>
      <c r="D3030" s="71" t="s">
        <v>95</v>
      </c>
      <c r="E3030" s="72" t="s">
        <v>28</v>
      </c>
      <c r="F3030" s="72" t="s">
        <v>16</v>
      </c>
      <c r="G3030" s="73">
        <v>9</v>
      </c>
      <c r="H3030" s="73">
        <v>83.84</v>
      </c>
      <c r="I3030" s="73">
        <v>6</v>
      </c>
      <c r="J3030" s="73">
        <v>21.29</v>
      </c>
      <c r="K3030" s="73">
        <v>3</v>
      </c>
      <c r="L3030" s="73">
        <v>62.55</v>
      </c>
      <c r="N3030" s="108">
        <f t="shared" si="96"/>
        <v>0</v>
      </c>
      <c r="O3030" s="108">
        <f t="shared" si="96"/>
        <v>0</v>
      </c>
      <c r="P3030" s="108">
        <f t="shared" si="95"/>
        <v>0</v>
      </c>
    </row>
    <row r="3031" spans="1:16" hidden="1" x14ac:dyDescent="0.3">
      <c r="A3031" s="71" t="s">
        <v>132</v>
      </c>
      <c r="B3031" s="71" t="s">
        <v>57</v>
      </c>
      <c r="C3031" s="71" t="s">
        <v>13</v>
      </c>
      <c r="D3031" s="71" t="s">
        <v>23</v>
      </c>
      <c r="E3031" s="72" t="s">
        <v>18</v>
      </c>
      <c r="F3031" s="72" t="s">
        <v>16</v>
      </c>
      <c r="G3031" s="73">
        <v>18</v>
      </c>
      <c r="H3031" s="73">
        <v>83.82</v>
      </c>
      <c r="I3031" s="73">
        <v>0</v>
      </c>
      <c r="J3031" s="73">
        <v>0</v>
      </c>
      <c r="K3031" s="73">
        <v>18</v>
      </c>
      <c r="L3031" s="73">
        <v>83.82</v>
      </c>
      <c r="N3031" s="108">
        <f t="shared" si="96"/>
        <v>0</v>
      </c>
      <c r="O3031" s="108">
        <f t="shared" si="96"/>
        <v>0</v>
      </c>
      <c r="P3031" s="108">
        <f t="shared" si="95"/>
        <v>0</v>
      </c>
    </row>
    <row r="3032" spans="1:16" hidden="1" x14ac:dyDescent="0.3">
      <c r="A3032" s="71" t="s">
        <v>161</v>
      </c>
      <c r="B3032" s="71" t="s">
        <v>57</v>
      </c>
      <c r="C3032" s="71" t="s">
        <v>55</v>
      </c>
      <c r="D3032" s="71" t="s">
        <v>79</v>
      </c>
      <c r="E3032" s="72" t="s">
        <v>15</v>
      </c>
      <c r="F3032" s="72" t="s">
        <v>4</v>
      </c>
      <c r="G3032" s="73">
        <v>1</v>
      </c>
      <c r="H3032" s="73">
        <v>83.79</v>
      </c>
      <c r="I3032" s="73">
        <v>1</v>
      </c>
      <c r="J3032" s="73">
        <v>83.79</v>
      </c>
      <c r="K3032" s="73">
        <v>0</v>
      </c>
      <c r="L3032" s="73">
        <v>0</v>
      </c>
      <c r="N3032" s="108">
        <f t="shared" si="96"/>
        <v>0</v>
      </c>
      <c r="O3032" s="108">
        <f t="shared" si="96"/>
        <v>0</v>
      </c>
      <c r="P3032" s="108">
        <f t="shared" si="95"/>
        <v>0</v>
      </c>
    </row>
    <row r="3033" spans="1:16" hidden="1" x14ac:dyDescent="0.3">
      <c r="A3033" s="71" t="s">
        <v>132</v>
      </c>
      <c r="B3033" s="71" t="s">
        <v>57</v>
      </c>
      <c r="C3033" s="71" t="s">
        <v>13</v>
      </c>
      <c r="D3033" s="71" t="s">
        <v>100</v>
      </c>
      <c r="E3033" s="72" t="s">
        <v>25</v>
      </c>
      <c r="F3033" s="72" t="s">
        <v>16</v>
      </c>
      <c r="G3033" s="73">
        <v>9</v>
      </c>
      <c r="H3033" s="73">
        <v>83.79</v>
      </c>
      <c r="I3033" s="73">
        <v>2</v>
      </c>
      <c r="J3033" s="73">
        <v>18.54</v>
      </c>
      <c r="K3033" s="73">
        <v>7</v>
      </c>
      <c r="L3033" s="73">
        <v>65.25</v>
      </c>
      <c r="N3033" s="108">
        <f t="shared" si="96"/>
        <v>0</v>
      </c>
      <c r="O3033" s="108">
        <f t="shared" si="96"/>
        <v>0</v>
      </c>
      <c r="P3033" s="108">
        <f t="shared" si="95"/>
        <v>0</v>
      </c>
    </row>
    <row r="3034" spans="1:16" hidden="1" x14ac:dyDescent="0.3">
      <c r="A3034" s="71" t="s">
        <v>163</v>
      </c>
      <c r="B3034" s="71" t="s">
        <v>12</v>
      </c>
      <c r="C3034" s="71" t="s">
        <v>55</v>
      </c>
      <c r="D3034" s="71" t="s">
        <v>46</v>
      </c>
      <c r="E3034" s="72" t="s">
        <v>20</v>
      </c>
      <c r="F3034" s="72" t="s">
        <v>16</v>
      </c>
      <c r="G3034" s="73">
        <v>6</v>
      </c>
      <c r="H3034" s="73">
        <v>83.73</v>
      </c>
      <c r="I3034" s="73">
        <v>2</v>
      </c>
      <c r="J3034" s="73">
        <v>27.47</v>
      </c>
      <c r="K3034" s="73">
        <v>4</v>
      </c>
      <c r="L3034" s="73">
        <v>56.26</v>
      </c>
      <c r="N3034" s="108">
        <f t="shared" si="96"/>
        <v>0</v>
      </c>
      <c r="O3034" s="108">
        <f t="shared" si="96"/>
        <v>0</v>
      </c>
      <c r="P3034" s="108">
        <f t="shared" si="95"/>
        <v>0</v>
      </c>
    </row>
    <row r="3035" spans="1:16" hidden="1" x14ac:dyDescent="0.3">
      <c r="A3035" s="71" t="s">
        <v>154</v>
      </c>
      <c r="B3035" s="71" t="s">
        <v>12</v>
      </c>
      <c r="C3035" s="71" t="s">
        <v>13</v>
      </c>
      <c r="D3035" s="71" t="s">
        <v>105</v>
      </c>
      <c r="E3035" s="72" t="s">
        <v>24</v>
      </c>
      <c r="F3035" s="72" t="s">
        <v>21</v>
      </c>
      <c r="G3035" s="73">
        <v>3</v>
      </c>
      <c r="H3035" s="73">
        <v>83.58</v>
      </c>
      <c r="I3035" s="73">
        <v>1</v>
      </c>
      <c r="J3035" s="73">
        <v>27.76</v>
      </c>
      <c r="K3035" s="73">
        <v>2</v>
      </c>
      <c r="L3035" s="73">
        <v>55.82</v>
      </c>
      <c r="N3035" s="108">
        <f t="shared" si="96"/>
        <v>0</v>
      </c>
      <c r="O3035" s="108">
        <f t="shared" si="96"/>
        <v>0</v>
      </c>
      <c r="P3035" s="108">
        <f t="shared" si="95"/>
        <v>0</v>
      </c>
    </row>
    <row r="3036" spans="1:16" hidden="1" x14ac:dyDescent="0.3">
      <c r="A3036" s="71" t="s">
        <v>132</v>
      </c>
      <c r="B3036" s="71" t="s">
        <v>57</v>
      </c>
      <c r="C3036" s="71" t="s">
        <v>13</v>
      </c>
      <c r="D3036" s="71" t="s">
        <v>30</v>
      </c>
      <c r="E3036" s="72" t="s">
        <v>28</v>
      </c>
      <c r="F3036" s="72" t="s">
        <v>16</v>
      </c>
      <c r="G3036" s="73">
        <v>1</v>
      </c>
      <c r="H3036" s="73">
        <v>83.56</v>
      </c>
      <c r="I3036" s="73">
        <v>1</v>
      </c>
      <c r="J3036" s="73">
        <v>83.56</v>
      </c>
      <c r="K3036" s="73">
        <v>0</v>
      </c>
      <c r="L3036" s="73">
        <v>0</v>
      </c>
      <c r="N3036" s="108">
        <f t="shared" si="96"/>
        <v>0</v>
      </c>
      <c r="O3036" s="108">
        <f t="shared" si="96"/>
        <v>0</v>
      </c>
      <c r="P3036" s="108">
        <f t="shared" si="95"/>
        <v>0</v>
      </c>
    </row>
    <row r="3037" spans="1:16" hidden="1" x14ac:dyDescent="0.3">
      <c r="A3037" s="71" t="s">
        <v>142</v>
      </c>
      <c r="B3037" s="71" t="s">
        <v>12</v>
      </c>
      <c r="C3037" s="71" t="s">
        <v>13</v>
      </c>
      <c r="D3037" s="71" t="s">
        <v>74</v>
      </c>
      <c r="E3037" s="72" t="s">
        <v>37</v>
      </c>
      <c r="F3037" s="72" t="s">
        <v>21</v>
      </c>
      <c r="G3037" s="73">
        <v>6</v>
      </c>
      <c r="H3037" s="73">
        <v>83.56</v>
      </c>
      <c r="I3037" s="73">
        <v>0</v>
      </c>
      <c r="J3037" s="73">
        <v>0</v>
      </c>
      <c r="K3037" s="73">
        <v>6</v>
      </c>
      <c r="L3037" s="73">
        <v>83.56</v>
      </c>
      <c r="N3037" s="108">
        <f t="shared" si="96"/>
        <v>0</v>
      </c>
      <c r="O3037" s="108">
        <f t="shared" si="96"/>
        <v>0</v>
      </c>
      <c r="P3037" s="108">
        <f t="shared" si="95"/>
        <v>0</v>
      </c>
    </row>
    <row r="3038" spans="1:16" hidden="1" x14ac:dyDescent="0.3">
      <c r="A3038" s="71" t="s">
        <v>142</v>
      </c>
      <c r="B3038" s="71" t="s">
        <v>12</v>
      </c>
      <c r="C3038" s="71" t="s">
        <v>13</v>
      </c>
      <c r="D3038" s="71" t="s">
        <v>47</v>
      </c>
      <c r="E3038" s="72" t="s">
        <v>41</v>
      </c>
      <c r="F3038" s="72" t="s">
        <v>16</v>
      </c>
      <c r="G3038" s="73">
        <v>10</v>
      </c>
      <c r="H3038" s="73">
        <v>83.39</v>
      </c>
      <c r="I3038" s="73">
        <v>0</v>
      </c>
      <c r="J3038" s="73">
        <v>0</v>
      </c>
      <c r="K3038" s="73">
        <v>10</v>
      </c>
      <c r="L3038" s="73">
        <v>83.39</v>
      </c>
      <c r="N3038" s="108">
        <f t="shared" si="96"/>
        <v>0</v>
      </c>
      <c r="O3038" s="108">
        <f t="shared" si="96"/>
        <v>0</v>
      </c>
      <c r="P3038" s="108">
        <f t="shared" si="95"/>
        <v>0</v>
      </c>
    </row>
    <row r="3039" spans="1:16" hidden="1" x14ac:dyDescent="0.3">
      <c r="A3039" s="71" t="s">
        <v>163</v>
      </c>
      <c r="B3039" s="71" t="s">
        <v>57</v>
      </c>
      <c r="C3039" s="71" t="s">
        <v>17</v>
      </c>
      <c r="D3039" s="71" t="s">
        <v>60</v>
      </c>
      <c r="E3039" s="72" t="s">
        <v>20</v>
      </c>
      <c r="F3039" s="72" t="s">
        <v>21</v>
      </c>
      <c r="G3039" s="73">
        <v>3</v>
      </c>
      <c r="H3039" s="73">
        <v>83.34</v>
      </c>
      <c r="I3039" s="73">
        <v>2</v>
      </c>
      <c r="J3039" s="73">
        <v>55.44</v>
      </c>
      <c r="K3039" s="73">
        <v>1</v>
      </c>
      <c r="L3039" s="73">
        <v>27.9</v>
      </c>
      <c r="N3039" s="108">
        <f t="shared" si="96"/>
        <v>0</v>
      </c>
      <c r="O3039" s="108">
        <f t="shared" si="96"/>
        <v>0</v>
      </c>
      <c r="P3039" s="108">
        <f t="shared" si="95"/>
        <v>0</v>
      </c>
    </row>
    <row r="3040" spans="1:16" hidden="1" x14ac:dyDescent="0.3">
      <c r="A3040" s="71" t="s">
        <v>135</v>
      </c>
      <c r="B3040" s="71" t="s">
        <v>57</v>
      </c>
      <c r="C3040" s="71" t="s">
        <v>13</v>
      </c>
      <c r="D3040" s="71" t="s">
        <v>33</v>
      </c>
      <c r="E3040" s="72" t="s">
        <v>31</v>
      </c>
      <c r="F3040" s="72" t="s">
        <v>21</v>
      </c>
      <c r="G3040" s="73">
        <v>4</v>
      </c>
      <c r="H3040" s="73">
        <v>83.15</v>
      </c>
      <c r="I3040" s="73">
        <v>0</v>
      </c>
      <c r="J3040" s="73">
        <v>0</v>
      </c>
      <c r="K3040" s="73">
        <v>4</v>
      </c>
      <c r="L3040" s="73">
        <v>83.15</v>
      </c>
      <c r="N3040" s="108">
        <f t="shared" si="96"/>
        <v>0</v>
      </c>
      <c r="O3040" s="108">
        <f t="shared" si="96"/>
        <v>0</v>
      </c>
      <c r="P3040" s="108">
        <f t="shared" si="95"/>
        <v>0</v>
      </c>
    </row>
    <row r="3041" spans="1:16" hidden="1" x14ac:dyDescent="0.3">
      <c r="A3041" s="71" t="s">
        <v>142</v>
      </c>
      <c r="B3041" s="71" t="s">
        <v>57</v>
      </c>
      <c r="C3041" s="71" t="s">
        <v>55</v>
      </c>
      <c r="D3041" s="71" t="s">
        <v>59</v>
      </c>
      <c r="E3041" s="72" t="s">
        <v>20</v>
      </c>
      <c r="F3041" s="72" t="s">
        <v>16</v>
      </c>
      <c r="G3041" s="73">
        <v>1</v>
      </c>
      <c r="H3041" s="73">
        <v>83.05</v>
      </c>
      <c r="I3041" s="73">
        <v>0</v>
      </c>
      <c r="J3041" s="73">
        <v>0</v>
      </c>
      <c r="K3041" s="73">
        <v>1</v>
      </c>
      <c r="L3041" s="73">
        <v>83.05</v>
      </c>
      <c r="N3041" s="108">
        <f t="shared" si="96"/>
        <v>0</v>
      </c>
      <c r="O3041" s="108">
        <f t="shared" si="96"/>
        <v>0</v>
      </c>
      <c r="P3041" s="108">
        <f t="shared" si="95"/>
        <v>0</v>
      </c>
    </row>
    <row r="3042" spans="1:16" hidden="1" x14ac:dyDescent="0.3">
      <c r="A3042" s="71" t="s">
        <v>158</v>
      </c>
      <c r="B3042" s="71" t="s">
        <v>57</v>
      </c>
      <c r="C3042" s="71" t="s">
        <v>55</v>
      </c>
      <c r="D3042" s="71" t="s">
        <v>52</v>
      </c>
      <c r="E3042" s="72" t="s">
        <v>31</v>
      </c>
      <c r="F3042" s="72" t="s">
        <v>16</v>
      </c>
      <c r="G3042" s="73">
        <v>4</v>
      </c>
      <c r="H3042" s="73">
        <v>82.89</v>
      </c>
      <c r="I3042" s="73">
        <v>0</v>
      </c>
      <c r="J3042" s="73">
        <v>0</v>
      </c>
      <c r="K3042" s="73">
        <v>4</v>
      </c>
      <c r="L3042" s="73">
        <v>82.89</v>
      </c>
      <c r="N3042" s="108">
        <f t="shared" si="96"/>
        <v>0</v>
      </c>
      <c r="O3042" s="108">
        <f t="shared" si="96"/>
        <v>0</v>
      </c>
      <c r="P3042" s="108">
        <f t="shared" si="95"/>
        <v>0</v>
      </c>
    </row>
    <row r="3043" spans="1:16" hidden="1" x14ac:dyDescent="0.3">
      <c r="A3043" s="71" t="s">
        <v>163</v>
      </c>
      <c r="B3043" s="71" t="s">
        <v>57</v>
      </c>
      <c r="C3043" s="71" t="s">
        <v>17</v>
      </c>
      <c r="D3043" s="71" t="s">
        <v>60</v>
      </c>
      <c r="E3043" s="72" t="s">
        <v>28</v>
      </c>
      <c r="F3043" s="72" t="s">
        <v>21</v>
      </c>
      <c r="G3043" s="73">
        <v>3</v>
      </c>
      <c r="H3043" s="73">
        <v>82.83</v>
      </c>
      <c r="I3043" s="73">
        <v>0</v>
      </c>
      <c r="J3043" s="73">
        <v>0</v>
      </c>
      <c r="K3043" s="73">
        <v>3</v>
      </c>
      <c r="L3043" s="73">
        <v>82.83</v>
      </c>
      <c r="N3043" s="108">
        <f t="shared" si="96"/>
        <v>0</v>
      </c>
      <c r="O3043" s="108">
        <f t="shared" si="96"/>
        <v>0</v>
      </c>
      <c r="P3043" s="108">
        <f t="shared" si="95"/>
        <v>0</v>
      </c>
    </row>
    <row r="3044" spans="1:16" hidden="1" x14ac:dyDescent="0.3">
      <c r="A3044" s="71" t="s">
        <v>142</v>
      </c>
      <c r="B3044" s="71" t="s">
        <v>57</v>
      </c>
      <c r="C3044" s="71" t="s">
        <v>55</v>
      </c>
      <c r="D3044" s="71" t="s">
        <v>96</v>
      </c>
      <c r="E3044" s="72" t="s">
        <v>20</v>
      </c>
      <c r="F3044" s="72" t="s">
        <v>4</v>
      </c>
      <c r="G3044" s="73">
        <v>3</v>
      </c>
      <c r="H3044" s="73">
        <v>82.64</v>
      </c>
      <c r="I3044" s="73">
        <v>0</v>
      </c>
      <c r="J3044" s="73">
        <v>0</v>
      </c>
      <c r="K3044" s="73">
        <v>3</v>
      </c>
      <c r="L3044" s="73">
        <v>82.64</v>
      </c>
      <c r="N3044" s="108">
        <f t="shared" si="96"/>
        <v>0</v>
      </c>
      <c r="O3044" s="108">
        <f t="shared" si="96"/>
        <v>0</v>
      </c>
      <c r="P3044" s="108">
        <f t="shared" si="95"/>
        <v>0</v>
      </c>
    </row>
    <row r="3045" spans="1:16" hidden="1" x14ac:dyDescent="0.3">
      <c r="A3045" s="71" t="s">
        <v>163</v>
      </c>
      <c r="B3045" s="71" t="s">
        <v>12</v>
      </c>
      <c r="C3045" s="71" t="s">
        <v>55</v>
      </c>
      <c r="D3045" s="71" t="s">
        <v>62</v>
      </c>
      <c r="E3045" s="72" t="s">
        <v>28</v>
      </c>
      <c r="F3045" s="72" t="s">
        <v>4</v>
      </c>
      <c r="G3045" s="73">
        <v>8</v>
      </c>
      <c r="H3045" s="73">
        <v>82.58</v>
      </c>
      <c r="I3045" s="73">
        <v>7</v>
      </c>
      <c r="J3045" s="73">
        <v>66.22</v>
      </c>
      <c r="K3045" s="73">
        <v>1</v>
      </c>
      <c r="L3045" s="73">
        <v>16.36</v>
      </c>
      <c r="N3045" s="108">
        <f t="shared" si="96"/>
        <v>0</v>
      </c>
      <c r="O3045" s="108">
        <f t="shared" si="96"/>
        <v>0</v>
      </c>
      <c r="P3045" s="108">
        <f t="shared" si="95"/>
        <v>0</v>
      </c>
    </row>
    <row r="3046" spans="1:16" hidden="1" x14ac:dyDescent="0.3">
      <c r="A3046" s="71" t="s">
        <v>131</v>
      </c>
      <c r="B3046" s="71" t="s">
        <v>57</v>
      </c>
      <c r="C3046" s="71" t="s">
        <v>22</v>
      </c>
      <c r="D3046" s="71" t="s">
        <v>63</v>
      </c>
      <c r="E3046" s="72" t="s">
        <v>15</v>
      </c>
      <c r="F3046" s="72" t="s">
        <v>4</v>
      </c>
      <c r="G3046" s="73">
        <v>2</v>
      </c>
      <c r="H3046" s="73">
        <v>82.56</v>
      </c>
      <c r="I3046" s="73">
        <v>0</v>
      </c>
      <c r="J3046" s="73">
        <v>0</v>
      </c>
      <c r="K3046" s="73">
        <v>2</v>
      </c>
      <c r="L3046" s="73">
        <v>82.56</v>
      </c>
      <c r="N3046" s="108">
        <f t="shared" si="96"/>
        <v>0</v>
      </c>
      <c r="O3046" s="108">
        <f t="shared" si="96"/>
        <v>0</v>
      </c>
      <c r="P3046" s="108">
        <f t="shared" si="95"/>
        <v>0</v>
      </c>
    </row>
    <row r="3047" spans="1:16" hidden="1" x14ac:dyDescent="0.3">
      <c r="A3047" s="71" t="s">
        <v>144</v>
      </c>
      <c r="B3047" s="71" t="s">
        <v>57</v>
      </c>
      <c r="C3047" s="71" t="s">
        <v>55</v>
      </c>
      <c r="D3047" s="71" t="s">
        <v>47</v>
      </c>
      <c r="E3047" s="72" t="s">
        <v>41</v>
      </c>
      <c r="F3047" s="72" t="s">
        <v>16</v>
      </c>
      <c r="G3047" s="73">
        <v>10</v>
      </c>
      <c r="H3047" s="73">
        <v>82.51</v>
      </c>
      <c r="I3047" s="73">
        <v>0</v>
      </c>
      <c r="J3047" s="73">
        <v>0</v>
      </c>
      <c r="K3047" s="73">
        <v>10</v>
      </c>
      <c r="L3047" s="73">
        <v>82.51</v>
      </c>
      <c r="N3047" s="108">
        <f t="shared" si="96"/>
        <v>0</v>
      </c>
      <c r="O3047" s="108">
        <f t="shared" si="96"/>
        <v>0</v>
      </c>
      <c r="P3047" s="108">
        <f t="shared" si="95"/>
        <v>0</v>
      </c>
    </row>
    <row r="3048" spans="1:16" hidden="1" x14ac:dyDescent="0.3">
      <c r="A3048" s="71" t="s">
        <v>140</v>
      </c>
      <c r="B3048" s="71" t="s">
        <v>12</v>
      </c>
      <c r="C3048" s="71" t="s">
        <v>13</v>
      </c>
      <c r="D3048" s="71" t="s">
        <v>69</v>
      </c>
      <c r="E3048" s="72" t="s">
        <v>15</v>
      </c>
      <c r="F3048" s="72" t="s">
        <v>26</v>
      </c>
      <c r="G3048" s="73">
        <v>2</v>
      </c>
      <c r="H3048" s="73">
        <v>82.4</v>
      </c>
      <c r="I3048" s="73">
        <v>0</v>
      </c>
      <c r="J3048" s="73">
        <v>0</v>
      </c>
      <c r="K3048" s="73">
        <v>2</v>
      </c>
      <c r="L3048" s="73">
        <v>82.4</v>
      </c>
      <c r="N3048" s="108">
        <f t="shared" si="96"/>
        <v>0</v>
      </c>
      <c r="O3048" s="108">
        <f t="shared" si="96"/>
        <v>0</v>
      </c>
      <c r="P3048" s="108">
        <f t="shared" si="95"/>
        <v>0</v>
      </c>
    </row>
    <row r="3049" spans="1:16" hidden="1" x14ac:dyDescent="0.3">
      <c r="A3049" s="71" t="s">
        <v>146</v>
      </c>
      <c r="B3049" s="71" t="s">
        <v>12</v>
      </c>
      <c r="C3049" s="71" t="s">
        <v>55</v>
      </c>
      <c r="D3049" s="71" t="s">
        <v>54</v>
      </c>
      <c r="E3049" s="72" t="s">
        <v>24</v>
      </c>
      <c r="F3049" s="72" t="s">
        <v>16</v>
      </c>
      <c r="G3049" s="73">
        <v>2</v>
      </c>
      <c r="H3049" s="73">
        <v>82.33</v>
      </c>
      <c r="I3049" s="73">
        <v>0</v>
      </c>
      <c r="J3049" s="73">
        <v>0</v>
      </c>
      <c r="K3049" s="73">
        <v>2</v>
      </c>
      <c r="L3049" s="73">
        <v>82.33</v>
      </c>
      <c r="N3049" s="108">
        <f t="shared" si="96"/>
        <v>0</v>
      </c>
      <c r="O3049" s="108">
        <f t="shared" si="96"/>
        <v>0</v>
      </c>
      <c r="P3049" s="108">
        <f t="shared" si="95"/>
        <v>0</v>
      </c>
    </row>
    <row r="3050" spans="1:16" hidden="1" x14ac:dyDescent="0.3">
      <c r="A3050" s="71" t="s">
        <v>161</v>
      </c>
      <c r="B3050" s="71" t="s">
        <v>57</v>
      </c>
      <c r="C3050" s="71" t="s">
        <v>55</v>
      </c>
      <c r="D3050" s="71" t="s">
        <v>71</v>
      </c>
      <c r="E3050" s="72" t="s">
        <v>20</v>
      </c>
      <c r="F3050" s="72" t="s">
        <v>26</v>
      </c>
      <c r="G3050" s="73">
        <v>3</v>
      </c>
      <c r="H3050" s="73">
        <v>82.32</v>
      </c>
      <c r="I3050" s="73">
        <v>0</v>
      </c>
      <c r="J3050" s="73">
        <v>0</v>
      </c>
      <c r="K3050" s="73">
        <v>3</v>
      </c>
      <c r="L3050" s="73">
        <v>82.32</v>
      </c>
      <c r="N3050" s="108">
        <f t="shared" si="96"/>
        <v>0</v>
      </c>
      <c r="O3050" s="108">
        <f t="shared" si="96"/>
        <v>0</v>
      </c>
      <c r="P3050" s="108">
        <f t="shared" si="95"/>
        <v>0</v>
      </c>
    </row>
    <row r="3051" spans="1:16" hidden="1" x14ac:dyDescent="0.3">
      <c r="A3051" s="71" t="s">
        <v>132</v>
      </c>
      <c r="B3051" s="71" t="s">
        <v>57</v>
      </c>
      <c r="C3051" s="71" t="s">
        <v>13</v>
      </c>
      <c r="D3051" s="71" t="s">
        <v>99</v>
      </c>
      <c r="E3051" s="72" t="s">
        <v>31</v>
      </c>
      <c r="F3051" s="72" t="s">
        <v>21</v>
      </c>
      <c r="G3051" s="73">
        <v>8</v>
      </c>
      <c r="H3051" s="73">
        <v>82.32</v>
      </c>
      <c r="I3051" s="73">
        <v>3</v>
      </c>
      <c r="J3051" s="73">
        <v>27.71</v>
      </c>
      <c r="K3051" s="73">
        <v>5</v>
      </c>
      <c r="L3051" s="73">
        <v>54.61</v>
      </c>
      <c r="N3051" s="108">
        <f t="shared" si="96"/>
        <v>0</v>
      </c>
      <c r="O3051" s="108">
        <f t="shared" si="96"/>
        <v>0</v>
      </c>
      <c r="P3051" s="108">
        <f t="shared" si="95"/>
        <v>0</v>
      </c>
    </row>
    <row r="3052" spans="1:16" hidden="1" x14ac:dyDescent="0.3">
      <c r="A3052" s="71" t="s">
        <v>161</v>
      </c>
      <c r="B3052" s="71" t="s">
        <v>12</v>
      </c>
      <c r="C3052" s="71" t="s">
        <v>55</v>
      </c>
      <c r="D3052" s="71" t="s">
        <v>70</v>
      </c>
      <c r="E3052" s="72" t="s">
        <v>37</v>
      </c>
      <c r="F3052" s="72" t="s">
        <v>21</v>
      </c>
      <c r="G3052" s="73">
        <v>6</v>
      </c>
      <c r="H3052" s="73">
        <v>82.3</v>
      </c>
      <c r="I3052" s="73">
        <v>0</v>
      </c>
      <c r="J3052" s="73">
        <v>0</v>
      </c>
      <c r="K3052" s="73">
        <v>6</v>
      </c>
      <c r="L3052" s="73">
        <v>82.3</v>
      </c>
      <c r="N3052" s="108">
        <f t="shared" si="96"/>
        <v>0</v>
      </c>
      <c r="O3052" s="108">
        <f t="shared" si="96"/>
        <v>0</v>
      </c>
      <c r="P3052" s="108">
        <f t="shared" si="95"/>
        <v>0</v>
      </c>
    </row>
    <row r="3053" spans="1:16" x14ac:dyDescent="0.3">
      <c r="A3053" s="71" t="s">
        <v>140</v>
      </c>
      <c r="B3053" s="71" t="s">
        <v>57</v>
      </c>
      <c r="C3053" s="71" t="s">
        <v>13</v>
      </c>
      <c r="D3053" s="71" t="s">
        <v>51</v>
      </c>
      <c r="E3053" s="72" t="s">
        <v>24</v>
      </c>
      <c r="F3053" s="72" t="s">
        <v>21</v>
      </c>
      <c r="G3053" s="91">
        <v>1</v>
      </c>
      <c r="H3053" s="73">
        <v>82.23</v>
      </c>
      <c r="I3053" s="91">
        <v>0</v>
      </c>
      <c r="J3053" s="73">
        <v>0</v>
      </c>
      <c r="K3053" s="91">
        <v>1</v>
      </c>
      <c r="L3053" s="73">
        <v>82.23</v>
      </c>
      <c r="N3053" s="108">
        <f t="shared" si="96"/>
        <v>0</v>
      </c>
      <c r="O3053" s="108">
        <f t="shared" si="96"/>
        <v>0</v>
      </c>
      <c r="P3053" s="108">
        <f t="shared" si="95"/>
        <v>0</v>
      </c>
    </row>
    <row r="3054" spans="1:16" hidden="1" x14ac:dyDescent="0.3">
      <c r="A3054" s="71" t="s">
        <v>135</v>
      </c>
      <c r="B3054" s="71" t="s">
        <v>57</v>
      </c>
      <c r="C3054" s="71" t="s">
        <v>13</v>
      </c>
      <c r="D3054" s="71" t="s">
        <v>33</v>
      </c>
      <c r="E3054" s="72" t="s">
        <v>20</v>
      </c>
      <c r="F3054" s="72" t="s">
        <v>26</v>
      </c>
      <c r="G3054" s="73">
        <v>3</v>
      </c>
      <c r="H3054" s="73">
        <v>82.18</v>
      </c>
      <c r="I3054" s="73">
        <v>0</v>
      </c>
      <c r="J3054" s="73">
        <v>0</v>
      </c>
      <c r="K3054" s="73">
        <v>3</v>
      </c>
      <c r="L3054" s="73">
        <v>82.18</v>
      </c>
      <c r="N3054" s="108">
        <f t="shared" si="96"/>
        <v>0</v>
      </c>
      <c r="O3054" s="108">
        <f t="shared" si="96"/>
        <v>0</v>
      </c>
      <c r="P3054" s="108">
        <f t="shared" si="95"/>
        <v>0</v>
      </c>
    </row>
    <row r="3055" spans="1:16" hidden="1" x14ac:dyDescent="0.3">
      <c r="A3055" s="71" t="s">
        <v>132</v>
      </c>
      <c r="B3055" s="71" t="s">
        <v>129</v>
      </c>
      <c r="C3055" s="71" t="s">
        <v>13</v>
      </c>
      <c r="D3055" s="71" t="s">
        <v>98</v>
      </c>
      <c r="E3055" s="72" t="s">
        <v>28</v>
      </c>
      <c r="F3055" s="72" t="s">
        <v>4</v>
      </c>
      <c r="G3055" s="73">
        <v>5</v>
      </c>
      <c r="H3055" s="73">
        <v>82.1</v>
      </c>
      <c r="I3055" s="73">
        <v>2</v>
      </c>
      <c r="J3055" s="73">
        <v>32.85</v>
      </c>
      <c r="K3055" s="73">
        <v>3</v>
      </c>
      <c r="L3055" s="73">
        <v>49.25</v>
      </c>
      <c r="N3055" s="108">
        <f t="shared" si="96"/>
        <v>0</v>
      </c>
      <c r="O3055" s="108">
        <f t="shared" si="96"/>
        <v>0</v>
      </c>
      <c r="P3055" s="108">
        <f t="shared" si="95"/>
        <v>0</v>
      </c>
    </row>
    <row r="3056" spans="1:16" hidden="1" x14ac:dyDescent="0.3">
      <c r="A3056" s="71" t="s">
        <v>154</v>
      </c>
      <c r="B3056" s="71" t="s">
        <v>12</v>
      </c>
      <c r="C3056" s="71" t="s">
        <v>55</v>
      </c>
      <c r="D3056" s="71" t="s">
        <v>48</v>
      </c>
      <c r="E3056" s="72" t="s">
        <v>40</v>
      </c>
      <c r="F3056" s="72" t="s">
        <v>26</v>
      </c>
      <c r="G3056" s="73">
        <v>1</v>
      </c>
      <c r="H3056" s="73">
        <v>81.91</v>
      </c>
      <c r="I3056" s="73">
        <v>1</v>
      </c>
      <c r="J3056" s="73">
        <v>81.91</v>
      </c>
      <c r="K3056" s="73">
        <v>0</v>
      </c>
      <c r="L3056" s="73">
        <v>0</v>
      </c>
      <c r="N3056" s="108">
        <f t="shared" si="96"/>
        <v>0</v>
      </c>
      <c r="O3056" s="108">
        <f t="shared" si="96"/>
        <v>0</v>
      </c>
      <c r="P3056" s="108">
        <f t="shared" si="95"/>
        <v>0</v>
      </c>
    </row>
    <row r="3057" spans="1:16" hidden="1" x14ac:dyDescent="0.3">
      <c r="A3057" s="71" t="s">
        <v>161</v>
      </c>
      <c r="B3057" s="71" t="s">
        <v>12</v>
      </c>
      <c r="C3057" s="71" t="s">
        <v>55</v>
      </c>
      <c r="D3057" s="71" t="s">
        <v>48</v>
      </c>
      <c r="E3057" s="72" t="s">
        <v>15</v>
      </c>
      <c r="F3057" s="72" t="s">
        <v>26</v>
      </c>
      <c r="G3057" s="73">
        <v>2</v>
      </c>
      <c r="H3057" s="73">
        <v>81.86</v>
      </c>
      <c r="I3057" s="73">
        <v>0</v>
      </c>
      <c r="J3057" s="73">
        <v>0</v>
      </c>
      <c r="K3057" s="73">
        <v>2</v>
      </c>
      <c r="L3057" s="73">
        <v>81.86</v>
      </c>
      <c r="N3057" s="108">
        <f t="shared" si="96"/>
        <v>0</v>
      </c>
      <c r="O3057" s="108">
        <f t="shared" si="96"/>
        <v>0</v>
      </c>
      <c r="P3057" s="108">
        <f t="shared" si="95"/>
        <v>0</v>
      </c>
    </row>
    <row r="3058" spans="1:16" hidden="1" x14ac:dyDescent="0.3">
      <c r="A3058" s="71" t="s">
        <v>138</v>
      </c>
      <c r="B3058" s="71" t="s">
        <v>12</v>
      </c>
      <c r="C3058" s="71" t="s">
        <v>13</v>
      </c>
      <c r="D3058" s="71" t="s">
        <v>52</v>
      </c>
      <c r="E3058" s="72" t="s">
        <v>20</v>
      </c>
      <c r="F3058" s="72" t="s">
        <v>26</v>
      </c>
      <c r="G3058" s="73">
        <v>3</v>
      </c>
      <c r="H3058" s="73">
        <v>81.86</v>
      </c>
      <c r="I3058" s="73">
        <v>0</v>
      </c>
      <c r="J3058" s="73">
        <v>0</v>
      </c>
      <c r="K3058" s="73">
        <v>3</v>
      </c>
      <c r="L3058" s="73">
        <v>81.86</v>
      </c>
      <c r="N3058" s="108">
        <f t="shared" si="96"/>
        <v>0</v>
      </c>
      <c r="O3058" s="108">
        <f t="shared" si="96"/>
        <v>0</v>
      </c>
      <c r="P3058" s="108">
        <f t="shared" si="95"/>
        <v>0</v>
      </c>
    </row>
    <row r="3059" spans="1:16" hidden="1" x14ac:dyDescent="0.3">
      <c r="A3059" s="71" t="s">
        <v>132</v>
      </c>
      <c r="B3059" s="71" t="s">
        <v>12</v>
      </c>
      <c r="C3059" s="71" t="s">
        <v>13</v>
      </c>
      <c r="D3059" s="71" t="s">
        <v>91</v>
      </c>
      <c r="E3059" s="72" t="s">
        <v>31</v>
      </c>
      <c r="F3059" s="72" t="s">
        <v>26</v>
      </c>
      <c r="G3059" s="73">
        <v>10</v>
      </c>
      <c r="H3059" s="73">
        <v>81.819999999999993</v>
      </c>
      <c r="I3059" s="73">
        <v>5</v>
      </c>
      <c r="J3059" s="73">
        <v>55.45</v>
      </c>
      <c r="K3059" s="73">
        <v>5</v>
      </c>
      <c r="L3059" s="73">
        <v>26.37</v>
      </c>
      <c r="N3059" s="108">
        <f t="shared" si="96"/>
        <v>0</v>
      </c>
      <c r="O3059" s="108">
        <f t="shared" si="96"/>
        <v>0</v>
      </c>
      <c r="P3059" s="108">
        <f t="shared" si="95"/>
        <v>0</v>
      </c>
    </row>
    <row r="3060" spans="1:16" hidden="1" x14ac:dyDescent="0.3">
      <c r="A3060" s="71" t="s">
        <v>142</v>
      </c>
      <c r="B3060" s="71" t="s">
        <v>57</v>
      </c>
      <c r="C3060" s="71" t="s">
        <v>55</v>
      </c>
      <c r="D3060" s="71" t="s">
        <v>38</v>
      </c>
      <c r="E3060" s="72" t="s">
        <v>5</v>
      </c>
      <c r="F3060" s="72" t="s">
        <v>21</v>
      </c>
      <c r="G3060" s="73">
        <v>2</v>
      </c>
      <c r="H3060" s="73">
        <v>81.81</v>
      </c>
      <c r="I3060" s="73">
        <v>2</v>
      </c>
      <c r="J3060" s="73">
        <v>81.81</v>
      </c>
      <c r="K3060" s="73">
        <v>0</v>
      </c>
      <c r="L3060" s="73">
        <v>0</v>
      </c>
      <c r="N3060" s="108">
        <f t="shared" si="96"/>
        <v>0</v>
      </c>
      <c r="O3060" s="108">
        <f t="shared" si="96"/>
        <v>0</v>
      </c>
      <c r="P3060" s="108">
        <f t="shared" si="95"/>
        <v>0</v>
      </c>
    </row>
    <row r="3061" spans="1:16" hidden="1" x14ac:dyDescent="0.3">
      <c r="A3061" s="71" t="s">
        <v>158</v>
      </c>
      <c r="B3061" s="71" t="s">
        <v>129</v>
      </c>
      <c r="C3061" s="71" t="s">
        <v>55</v>
      </c>
      <c r="D3061" s="71" t="s">
        <v>50</v>
      </c>
      <c r="E3061" s="72" t="s">
        <v>40</v>
      </c>
      <c r="F3061" s="72" t="s">
        <v>21</v>
      </c>
      <c r="G3061" s="73">
        <v>3</v>
      </c>
      <c r="H3061" s="73">
        <v>81.75</v>
      </c>
      <c r="I3061" s="73">
        <v>1</v>
      </c>
      <c r="J3061" s="73">
        <v>47.63</v>
      </c>
      <c r="K3061" s="73">
        <v>2</v>
      </c>
      <c r="L3061" s="73">
        <v>34.119999999999997</v>
      </c>
      <c r="N3061" s="108">
        <f t="shared" si="96"/>
        <v>0</v>
      </c>
      <c r="O3061" s="108">
        <f t="shared" si="96"/>
        <v>0</v>
      </c>
      <c r="P3061" s="108">
        <f t="shared" si="95"/>
        <v>0</v>
      </c>
    </row>
    <row r="3062" spans="1:16" hidden="1" x14ac:dyDescent="0.3">
      <c r="A3062" s="71" t="s">
        <v>161</v>
      </c>
      <c r="B3062" s="71" t="s">
        <v>57</v>
      </c>
      <c r="C3062" s="71" t="s">
        <v>55</v>
      </c>
      <c r="D3062" s="71" t="s">
        <v>88</v>
      </c>
      <c r="E3062" s="72" t="s">
        <v>20</v>
      </c>
      <c r="F3062" s="72" t="s">
        <v>21</v>
      </c>
      <c r="G3062" s="73">
        <v>9</v>
      </c>
      <c r="H3062" s="73">
        <v>81.62</v>
      </c>
      <c r="I3062" s="73">
        <v>5</v>
      </c>
      <c r="J3062" s="73">
        <v>48.46</v>
      </c>
      <c r="K3062" s="73">
        <v>4</v>
      </c>
      <c r="L3062" s="73">
        <v>33.159999999999997</v>
      </c>
      <c r="N3062" s="108">
        <f t="shared" si="96"/>
        <v>0</v>
      </c>
      <c r="O3062" s="108">
        <f t="shared" si="96"/>
        <v>0</v>
      </c>
      <c r="P3062" s="108">
        <f t="shared" si="95"/>
        <v>0</v>
      </c>
    </row>
    <row r="3063" spans="1:16" hidden="1" x14ac:dyDescent="0.3">
      <c r="A3063" s="71" t="s">
        <v>161</v>
      </c>
      <c r="B3063" s="71" t="s">
        <v>57</v>
      </c>
      <c r="C3063" s="71" t="s">
        <v>55</v>
      </c>
      <c r="D3063" s="71" t="s">
        <v>64</v>
      </c>
      <c r="E3063" s="72" t="s">
        <v>15</v>
      </c>
      <c r="F3063" s="72" t="s">
        <v>26</v>
      </c>
      <c r="G3063" s="73">
        <v>2</v>
      </c>
      <c r="H3063" s="73">
        <v>81.52</v>
      </c>
      <c r="I3063" s="73">
        <v>0</v>
      </c>
      <c r="J3063" s="73">
        <v>0</v>
      </c>
      <c r="K3063" s="73">
        <v>2</v>
      </c>
      <c r="L3063" s="73">
        <v>81.52</v>
      </c>
      <c r="N3063" s="108">
        <f t="shared" si="96"/>
        <v>0</v>
      </c>
      <c r="O3063" s="108">
        <f t="shared" si="96"/>
        <v>0</v>
      </c>
      <c r="P3063" s="108">
        <f t="shared" si="95"/>
        <v>0</v>
      </c>
    </row>
    <row r="3064" spans="1:16" hidden="1" x14ac:dyDescent="0.3">
      <c r="A3064" s="71" t="s">
        <v>140</v>
      </c>
      <c r="B3064" s="71" t="s">
        <v>57</v>
      </c>
      <c r="C3064" s="71" t="s">
        <v>13</v>
      </c>
      <c r="D3064" s="71" t="s">
        <v>85</v>
      </c>
      <c r="E3064" s="72" t="s">
        <v>40</v>
      </c>
      <c r="F3064" s="72" t="s">
        <v>16</v>
      </c>
      <c r="G3064" s="73">
        <v>1</v>
      </c>
      <c r="H3064" s="73">
        <v>81.48</v>
      </c>
      <c r="I3064" s="73">
        <v>0</v>
      </c>
      <c r="J3064" s="73">
        <v>0</v>
      </c>
      <c r="K3064" s="73">
        <v>1</v>
      </c>
      <c r="L3064" s="73">
        <v>81.48</v>
      </c>
      <c r="N3064" s="108">
        <f t="shared" si="96"/>
        <v>0</v>
      </c>
      <c r="O3064" s="108">
        <f t="shared" si="96"/>
        <v>0</v>
      </c>
      <c r="P3064" s="108">
        <f t="shared" si="95"/>
        <v>0</v>
      </c>
    </row>
    <row r="3065" spans="1:16" hidden="1" x14ac:dyDescent="0.3">
      <c r="A3065" s="71" t="s">
        <v>140</v>
      </c>
      <c r="B3065" s="71" t="s">
        <v>57</v>
      </c>
      <c r="C3065" s="71" t="s">
        <v>13</v>
      </c>
      <c r="D3065" s="71" t="s">
        <v>92</v>
      </c>
      <c r="E3065" s="72" t="s">
        <v>28</v>
      </c>
      <c r="F3065" s="72" t="s">
        <v>16</v>
      </c>
      <c r="G3065" s="73">
        <v>1</v>
      </c>
      <c r="H3065" s="73">
        <v>81.48</v>
      </c>
      <c r="I3065" s="73">
        <v>0</v>
      </c>
      <c r="J3065" s="73">
        <v>0</v>
      </c>
      <c r="K3065" s="73">
        <v>1</v>
      </c>
      <c r="L3065" s="73">
        <v>81.48</v>
      </c>
      <c r="N3065" s="108">
        <f t="shared" si="96"/>
        <v>0</v>
      </c>
      <c r="O3065" s="108">
        <f t="shared" si="96"/>
        <v>0</v>
      </c>
      <c r="P3065" s="108">
        <f t="shared" si="95"/>
        <v>0</v>
      </c>
    </row>
    <row r="3066" spans="1:16" hidden="1" x14ac:dyDescent="0.3">
      <c r="A3066" s="71" t="s">
        <v>154</v>
      </c>
      <c r="B3066" s="71" t="s">
        <v>57</v>
      </c>
      <c r="C3066" s="71" t="s">
        <v>55</v>
      </c>
      <c r="D3066" s="71" t="s">
        <v>84</v>
      </c>
      <c r="E3066" s="72" t="s">
        <v>24</v>
      </c>
      <c r="F3066" s="72" t="s">
        <v>21</v>
      </c>
      <c r="G3066" s="73">
        <v>1</v>
      </c>
      <c r="H3066" s="73">
        <v>81.37</v>
      </c>
      <c r="I3066" s="73">
        <v>0</v>
      </c>
      <c r="J3066" s="73">
        <v>0</v>
      </c>
      <c r="K3066" s="73">
        <v>1</v>
      </c>
      <c r="L3066" s="73">
        <v>81.37</v>
      </c>
      <c r="N3066" s="108">
        <f t="shared" si="96"/>
        <v>0</v>
      </c>
      <c r="O3066" s="108">
        <f t="shared" si="96"/>
        <v>0</v>
      </c>
      <c r="P3066" s="108">
        <f t="shared" si="95"/>
        <v>0</v>
      </c>
    </row>
    <row r="3067" spans="1:16" hidden="1" x14ac:dyDescent="0.3">
      <c r="A3067" s="71" t="s">
        <v>142</v>
      </c>
      <c r="B3067" s="71" t="s">
        <v>12</v>
      </c>
      <c r="C3067" s="71" t="s">
        <v>13</v>
      </c>
      <c r="D3067" s="71" t="s">
        <v>94</v>
      </c>
      <c r="E3067" s="72" t="s">
        <v>37</v>
      </c>
      <c r="F3067" s="72" t="s">
        <v>16</v>
      </c>
      <c r="G3067" s="73">
        <v>5</v>
      </c>
      <c r="H3067" s="73">
        <v>81.23</v>
      </c>
      <c r="I3067" s="73">
        <v>0</v>
      </c>
      <c r="J3067" s="73">
        <v>0</v>
      </c>
      <c r="K3067" s="73">
        <v>5</v>
      </c>
      <c r="L3067" s="73">
        <v>81.23</v>
      </c>
      <c r="N3067" s="108">
        <f t="shared" si="96"/>
        <v>0</v>
      </c>
      <c r="O3067" s="108">
        <f t="shared" si="96"/>
        <v>0</v>
      </c>
      <c r="P3067" s="108">
        <f t="shared" si="95"/>
        <v>0</v>
      </c>
    </row>
    <row r="3068" spans="1:16" hidden="1" x14ac:dyDescent="0.3">
      <c r="A3068" s="71" t="s">
        <v>163</v>
      </c>
      <c r="B3068" s="71" t="s">
        <v>57</v>
      </c>
      <c r="C3068" s="71" t="s">
        <v>17</v>
      </c>
      <c r="D3068" s="71" t="s">
        <v>50</v>
      </c>
      <c r="E3068" s="72" t="s">
        <v>15</v>
      </c>
      <c r="F3068" s="72" t="s">
        <v>26</v>
      </c>
      <c r="G3068" s="73">
        <v>2</v>
      </c>
      <c r="H3068" s="73">
        <v>81.209999999999994</v>
      </c>
      <c r="I3068" s="73">
        <v>0</v>
      </c>
      <c r="J3068" s="73">
        <v>0</v>
      </c>
      <c r="K3068" s="73">
        <v>2</v>
      </c>
      <c r="L3068" s="73">
        <v>81.209999999999994</v>
      </c>
      <c r="N3068" s="108">
        <f t="shared" si="96"/>
        <v>0</v>
      </c>
      <c r="O3068" s="108">
        <f t="shared" si="96"/>
        <v>0</v>
      </c>
      <c r="P3068" s="108">
        <f t="shared" si="95"/>
        <v>0</v>
      </c>
    </row>
    <row r="3069" spans="1:16" hidden="1" x14ac:dyDescent="0.3">
      <c r="A3069" s="71" t="s">
        <v>154</v>
      </c>
      <c r="B3069" s="71" t="s">
        <v>12</v>
      </c>
      <c r="C3069" s="71" t="s">
        <v>55</v>
      </c>
      <c r="D3069" s="71" t="s">
        <v>99</v>
      </c>
      <c r="E3069" s="72" t="s">
        <v>5</v>
      </c>
      <c r="F3069" s="72" t="s">
        <v>4</v>
      </c>
      <c r="G3069" s="73">
        <v>1</v>
      </c>
      <c r="H3069" s="73">
        <v>80.91</v>
      </c>
      <c r="I3069" s="73">
        <v>1</v>
      </c>
      <c r="J3069" s="73">
        <v>80.91</v>
      </c>
      <c r="K3069" s="73">
        <v>0</v>
      </c>
      <c r="L3069" s="73">
        <v>0</v>
      </c>
      <c r="N3069" s="108">
        <f t="shared" si="96"/>
        <v>0</v>
      </c>
      <c r="O3069" s="108">
        <f t="shared" si="96"/>
        <v>0</v>
      </c>
      <c r="P3069" s="108">
        <f t="shared" si="95"/>
        <v>0</v>
      </c>
    </row>
    <row r="3070" spans="1:16" hidden="1" x14ac:dyDescent="0.3">
      <c r="A3070" s="71" t="s">
        <v>140</v>
      </c>
      <c r="B3070" s="71" t="s">
        <v>12</v>
      </c>
      <c r="C3070" s="71" t="s">
        <v>13</v>
      </c>
      <c r="D3070" s="71" t="s">
        <v>92</v>
      </c>
      <c r="E3070" s="72" t="s">
        <v>24</v>
      </c>
      <c r="F3070" s="72" t="s">
        <v>16</v>
      </c>
      <c r="G3070" s="73">
        <v>2</v>
      </c>
      <c r="H3070" s="73">
        <v>80.81</v>
      </c>
      <c r="I3070" s="73">
        <v>0</v>
      </c>
      <c r="J3070" s="73">
        <v>0</v>
      </c>
      <c r="K3070" s="73">
        <v>2</v>
      </c>
      <c r="L3070" s="73">
        <v>80.81</v>
      </c>
      <c r="N3070" s="108">
        <f t="shared" si="96"/>
        <v>0</v>
      </c>
      <c r="O3070" s="108">
        <f t="shared" si="96"/>
        <v>0</v>
      </c>
      <c r="P3070" s="108">
        <f t="shared" si="95"/>
        <v>0</v>
      </c>
    </row>
    <row r="3071" spans="1:16" hidden="1" x14ac:dyDescent="0.3">
      <c r="A3071" s="71" t="s">
        <v>154</v>
      </c>
      <c r="B3071" s="71" t="s">
        <v>129</v>
      </c>
      <c r="C3071" s="71" t="s">
        <v>55</v>
      </c>
      <c r="D3071" s="71" t="s">
        <v>93</v>
      </c>
      <c r="E3071" s="72" t="s">
        <v>24</v>
      </c>
      <c r="F3071" s="72" t="s">
        <v>16</v>
      </c>
      <c r="G3071" s="73">
        <v>1</v>
      </c>
      <c r="H3071" s="73">
        <v>80.73</v>
      </c>
      <c r="I3071" s="73">
        <v>0</v>
      </c>
      <c r="J3071" s="73">
        <v>0</v>
      </c>
      <c r="K3071" s="73">
        <v>1</v>
      </c>
      <c r="L3071" s="73">
        <v>80.73</v>
      </c>
      <c r="N3071" s="108">
        <f t="shared" si="96"/>
        <v>0</v>
      </c>
      <c r="O3071" s="108">
        <f t="shared" si="96"/>
        <v>0</v>
      </c>
      <c r="P3071" s="108">
        <f t="shared" si="95"/>
        <v>0</v>
      </c>
    </row>
    <row r="3072" spans="1:16" hidden="1" x14ac:dyDescent="0.3">
      <c r="A3072" s="71" t="s">
        <v>140</v>
      </c>
      <c r="B3072" s="71" t="s">
        <v>57</v>
      </c>
      <c r="C3072" s="71" t="s">
        <v>13</v>
      </c>
      <c r="D3072" s="71" t="s">
        <v>93</v>
      </c>
      <c r="E3072" s="72" t="s">
        <v>20</v>
      </c>
      <c r="F3072" s="72" t="s">
        <v>4</v>
      </c>
      <c r="G3072" s="73">
        <v>3</v>
      </c>
      <c r="H3072" s="73">
        <v>80.66</v>
      </c>
      <c r="I3072" s="73">
        <v>0</v>
      </c>
      <c r="J3072" s="73">
        <v>0</v>
      </c>
      <c r="K3072" s="73">
        <v>3</v>
      </c>
      <c r="L3072" s="73">
        <v>80.66</v>
      </c>
      <c r="N3072" s="108">
        <f t="shared" si="96"/>
        <v>0</v>
      </c>
      <c r="O3072" s="108">
        <f t="shared" si="96"/>
        <v>0</v>
      </c>
      <c r="P3072" s="108">
        <f t="shared" si="95"/>
        <v>0</v>
      </c>
    </row>
    <row r="3073" spans="1:16" hidden="1" x14ac:dyDescent="0.3">
      <c r="A3073" s="71" t="s">
        <v>161</v>
      </c>
      <c r="B3073" s="71" t="s">
        <v>129</v>
      </c>
      <c r="C3073" s="71" t="s">
        <v>55</v>
      </c>
      <c r="D3073" s="71" t="s">
        <v>100</v>
      </c>
      <c r="E3073" s="72" t="s">
        <v>20</v>
      </c>
      <c r="F3073" s="72" t="s">
        <v>26</v>
      </c>
      <c r="G3073" s="73">
        <v>3</v>
      </c>
      <c r="H3073" s="73">
        <v>80.650000000000006</v>
      </c>
      <c r="I3073" s="73">
        <v>0</v>
      </c>
      <c r="J3073" s="73">
        <v>0</v>
      </c>
      <c r="K3073" s="73">
        <v>3</v>
      </c>
      <c r="L3073" s="73">
        <v>80.650000000000006</v>
      </c>
      <c r="N3073" s="108">
        <f t="shared" si="96"/>
        <v>0</v>
      </c>
      <c r="O3073" s="108">
        <f t="shared" si="96"/>
        <v>0</v>
      </c>
      <c r="P3073" s="108">
        <f t="shared" si="95"/>
        <v>0</v>
      </c>
    </row>
    <row r="3074" spans="1:16" hidden="1" x14ac:dyDescent="0.3">
      <c r="A3074" s="71" t="s">
        <v>163</v>
      </c>
      <c r="B3074" s="71" t="s">
        <v>57</v>
      </c>
      <c r="C3074" s="71" t="s">
        <v>55</v>
      </c>
      <c r="D3074" s="71" t="s">
        <v>58</v>
      </c>
      <c r="E3074" s="72" t="s">
        <v>37</v>
      </c>
      <c r="F3074" s="72" t="s">
        <v>21</v>
      </c>
      <c r="G3074" s="73">
        <v>6</v>
      </c>
      <c r="H3074" s="73">
        <v>80.55</v>
      </c>
      <c r="I3074" s="73">
        <v>0</v>
      </c>
      <c r="J3074" s="73">
        <v>0</v>
      </c>
      <c r="K3074" s="73">
        <v>6</v>
      </c>
      <c r="L3074" s="73">
        <v>80.55</v>
      </c>
      <c r="N3074" s="108">
        <f t="shared" si="96"/>
        <v>0</v>
      </c>
      <c r="O3074" s="108">
        <f t="shared" si="96"/>
        <v>0</v>
      </c>
      <c r="P3074" s="108">
        <f t="shared" si="95"/>
        <v>0</v>
      </c>
    </row>
    <row r="3075" spans="1:16" hidden="1" x14ac:dyDescent="0.3">
      <c r="A3075" s="71" t="s">
        <v>132</v>
      </c>
      <c r="B3075" s="71" t="s">
        <v>12</v>
      </c>
      <c r="C3075" s="71" t="s">
        <v>13</v>
      </c>
      <c r="D3075" s="71" t="s">
        <v>48</v>
      </c>
      <c r="E3075" s="72" t="s">
        <v>15</v>
      </c>
      <c r="F3075" s="72" t="s">
        <v>4</v>
      </c>
      <c r="G3075" s="73">
        <v>2</v>
      </c>
      <c r="H3075" s="73">
        <v>80.44</v>
      </c>
      <c r="I3075" s="73">
        <v>0</v>
      </c>
      <c r="J3075" s="73">
        <v>0</v>
      </c>
      <c r="K3075" s="73">
        <v>2</v>
      </c>
      <c r="L3075" s="73">
        <v>80.44</v>
      </c>
      <c r="N3075" s="108">
        <f t="shared" si="96"/>
        <v>0</v>
      </c>
      <c r="O3075" s="108">
        <f t="shared" si="96"/>
        <v>0</v>
      </c>
      <c r="P3075" s="108">
        <f t="shared" ref="P3075:P3138" si="97">H3075-L3075-J3075</f>
        <v>0</v>
      </c>
    </row>
    <row r="3076" spans="1:16" hidden="1" x14ac:dyDescent="0.3">
      <c r="A3076" s="71" t="s">
        <v>161</v>
      </c>
      <c r="B3076" s="71" t="s">
        <v>57</v>
      </c>
      <c r="C3076" s="71" t="s">
        <v>55</v>
      </c>
      <c r="D3076" s="71" t="s">
        <v>56</v>
      </c>
      <c r="E3076" s="72" t="s">
        <v>24</v>
      </c>
      <c r="F3076" s="72" t="s">
        <v>21</v>
      </c>
      <c r="G3076" s="73">
        <v>1</v>
      </c>
      <c r="H3076" s="73">
        <v>80.41</v>
      </c>
      <c r="I3076" s="73">
        <v>0</v>
      </c>
      <c r="J3076" s="73">
        <v>0</v>
      </c>
      <c r="K3076" s="73">
        <v>1</v>
      </c>
      <c r="L3076" s="73">
        <v>80.41</v>
      </c>
      <c r="N3076" s="108">
        <f t="shared" si="96"/>
        <v>0</v>
      </c>
      <c r="O3076" s="108">
        <f t="shared" si="96"/>
        <v>0</v>
      </c>
      <c r="P3076" s="108">
        <f t="shared" si="97"/>
        <v>0</v>
      </c>
    </row>
    <row r="3077" spans="1:16" hidden="1" x14ac:dyDescent="0.3">
      <c r="A3077" s="71" t="s">
        <v>132</v>
      </c>
      <c r="B3077" s="71" t="s">
        <v>57</v>
      </c>
      <c r="C3077" s="71" t="s">
        <v>13</v>
      </c>
      <c r="D3077" s="71" t="s">
        <v>77</v>
      </c>
      <c r="E3077" s="72" t="s">
        <v>28</v>
      </c>
      <c r="F3077" s="72" t="s">
        <v>21</v>
      </c>
      <c r="G3077" s="73">
        <v>2</v>
      </c>
      <c r="H3077" s="73">
        <v>80.400000000000006</v>
      </c>
      <c r="I3077" s="73">
        <v>2</v>
      </c>
      <c r="J3077" s="73">
        <v>80.400000000000006</v>
      </c>
      <c r="K3077" s="73">
        <v>0</v>
      </c>
      <c r="L3077" s="73">
        <v>0</v>
      </c>
      <c r="N3077" s="108">
        <f t="shared" si="96"/>
        <v>0</v>
      </c>
      <c r="O3077" s="108">
        <f t="shared" si="96"/>
        <v>0</v>
      </c>
      <c r="P3077" s="108">
        <f t="shared" si="97"/>
        <v>0</v>
      </c>
    </row>
    <row r="3078" spans="1:16" hidden="1" x14ac:dyDescent="0.3">
      <c r="A3078" s="71" t="s">
        <v>144</v>
      </c>
      <c r="B3078" s="71" t="s">
        <v>12</v>
      </c>
      <c r="C3078" s="71" t="s">
        <v>55</v>
      </c>
      <c r="D3078" s="71" t="s">
        <v>23</v>
      </c>
      <c r="E3078" s="72" t="s">
        <v>25</v>
      </c>
      <c r="F3078" s="72" t="s">
        <v>16</v>
      </c>
      <c r="G3078" s="73">
        <v>8</v>
      </c>
      <c r="H3078" s="73">
        <v>80.37</v>
      </c>
      <c r="I3078" s="73">
        <v>0</v>
      </c>
      <c r="J3078" s="73">
        <v>0</v>
      </c>
      <c r="K3078" s="73">
        <v>8</v>
      </c>
      <c r="L3078" s="73">
        <v>80.37</v>
      </c>
      <c r="N3078" s="108">
        <f t="shared" si="96"/>
        <v>0</v>
      </c>
      <c r="O3078" s="108">
        <f t="shared" si="96"/>
        <v>0</v>
      </c>
      <c r="P3078" s="108">
        <f t="shared" si="97"/>
        <v>0</v>
      </c>
    </row>
    <row r="3079" spans="1:16" hidden="1" x14ac:dyDescent="0.3">
      <c r="A3079" s="71" t="s">
        <v>146</v>
      </c>
      <c r="B3079" s="71" t="s">
        <v>12</v>
      </c>
      <c r="C3079" s="71" t="s">
        <v>55</v>
      </c>
      <c r="D3079" s="71" t="s">
        <v>47</v>
      </c>
      <c r="E3079" s="72" t="s">
        <v>40</v>
      </c>
      <c r="F3079" s="72" t="s">
        <v>4</v>
      </c>
      <c r="G3079" s="73">
        <v>4</v>
      </c>
      <c r="H3079" s="73">
        <v>80.349999999999994</v>
      </c>
      <c r="I3079" s="73">
        <v>2</v>
      </c>
      <c r="J3079" s="73">
        <v>39.590000000000003</v>
      </c>
      <c r="K3079" s="73">
        <v>2</v>
      </c>
      <c r="L3079" s="73">
        <v>40.76</v>
      </c>
      <c r="N3079" s="108">
        <f t="shared" si="96"/>
        <v>0</v>
      </c>
      <c r="O3079" s="108">
        <f t="shared" si="96"/>
        <v>0</v>
      </c>
      <c r="P3079" s="108">
        <f t="shared" si="97"/>
        <v>0</v>
      </c>
    </row>
    <row r="3080" spans="1:16" hidden="1" x14ac:dyDescent="0.3">
      <c r="A3080" s="71" t="s">
        <v>132</v>
      </c>
      <c r="B3080" s="71" t="s">
        <v>12</v>
      </c>
      <c r="C3080" s="71" t="s">
        <v>13</v>
      </c>
      <c r="D3080" s="71" t="s">
        <v>49</v>
      </c>
      <c r="E3080" s="72" t="s">
        <v>37</v>
      </c>
      <c r="F3080" s="72" t="s">
        <v>26</v>
      </c>
      <c r="G3080" s="73">
        <v>7</v>
      </c>
      <c r="H3080" s="73">
        <v>80.239999999999995</v>
      </c>
      <c r="I3080" s="73">
        <v>1</v>
      </c>
      <c r="J3080" s="73">
        <v>11.23</v>
      </c>
      <c r="K3080" s="73">
        <v>6</v>
      </c>
      <c r="L3080" s="73">
        <v>69.010000000000005</v>
      </c>
      <c r="N3080" s="108">
        <f t="shared" si="96"/>
        <v>0</v>
      </c>
      <c r="O3080" s="108">
        <f t="shared" si="96"/>
        <v>0</v>
      </c>
      <c r="P3080" s="108">
        <f t="shared" si="97"/>
        <v>0</v>
      </c>
    </row>
    <row r="3081" spans="1:16" hidden="1" x14ac:dyDescent="0.3">
      <c r="A3081" s="71" t="s">
        <v>132</v>
      </c>
      <c r="B3081" s="71" t="s">
        <v>12</v>
      </c>
      <c r="C3081" s="71" t="s">
        <v>13</v>
      </c>
      <c r="D3081" s="71" t="s">
        <v>60</v>
      </c>
      <c r="E3081" s="72" t="s">
        <v>28</v>
      </c>
      <c r="F3081" s="72" t="s">
        <v>21</v>
      </c>
      <c r="G3081" s="73">
        <v>12</v>
      </c>
      <c r="H3081" s="73">
        <v>80.2</v>
      </c>
      <c r="I3081" s="73">
        <v>9</v>
      </c>
      <c r="J3081" s="73">
        <v>55.95</v>
      </c>
      <c r="K3081" s="73">
        <v>3</v>
      </c>
      <c r="L3081" s="73">
        <v>24.25</v>
      </c>
      <c r="N3081" s="108">
        <f t="shared" si="96"/>
        <v>0</v>
      </c>
      <c r="O3081" s="108">
        <f t="shared" si="96"/>
        <v>0</v>
      </c>
      <c r="P3081" s="108">
        <f t="shared" si="97"/>
        <v>0</v>
      </c>
    </row>
    <row r="3082" spans="1:16" hidden="1" x14ac:dyDescent="0.3">
      <c r="A3082" s="71" t="s">
        <v>140</v>
      </c>
      <c r="B3082" s="71" t="s">
        <v>57</v>
      </c>
      <c r="C3082" s="71" t="s">
        <v>13</v>
      </c>
      <c r="D3082" s="71" t="s">
        <v>54</v>
      </c>
      <c r="E3082" s="72" t="s">
        <v>25</v>
      </c>
      <c r="F3082" s="72" t="s">
        <v>26</v>
      </c>
      <c r="G3082" s="73">
        <v>1</v>
      </c>
      <c r="H3082" s="73">
        <v>80.2</v>
      </c>
      <c r="I3082" s="73">
        <v>1</v>
      </c>
      <c r="J3082" s="73">
        <v>80.2</v>
      </c>
      <c r="K3082" s="73">
        <v>0</v>
      </c>
      <c r="L3082" s="73">
        <v>0</v>
      </c>
      <c r="N3082" s="108">
        <f t="shared" si="96"/>
        <v>0</v>
      </c>
      <c r="O3082" s="108">
        <f t="shared" si="96"/>
        <v>0</v>
      </c>
      <c r="P3082" s="108">
        <f t="shared" si="97"/>
        <v>0</v>
      </c>
    </row>
    <row r="3083" spans="1:16" hidden="1" x14ac:dyDescent="0.3">
      <c r="A3083" s="71" t="s">
        <v>163</v>
      </c>
      <c r="B3083" s="71" t="s">
        <v>12</v>
      </c>
      <c r="C3083" s="71" t="s">
        <v>55</v>
      </c>
      <c r="D3083" s="71" t="s">
        <v>100</v>
      </c>
      <c r="E3083" s="72" t="s">
        <v>15</v>
      </c>
      <c r="F3083" s="72" t="s">
        <v>26</v>
      </c>
      <c r="G3083" s="73">
        <v>2</v>
      </c>
      <c r="H3083" s="73">
        <v>80.17</v>
      </c>
      <c r="I3083" s="73">
        <v>0</v>
      </c>
      <c r="J3083" s="73">
        <v>0</v>
      </c>
      <c r="K3083" s="73">
        <v>2</v>
      </c>
      <c r="L3083" s="73">
        <v>80.17</v>
      </c>
      <c r="N3083" s="108">
        <f t="shared" si="96"/>
        <v>0</v>
      </c>
      <c r="O3083" s="108">
        <f t="shared" si="96"/>
        <v>0</v>
      </c>
      <c r="P3083" s="108">
        <f t="shared" si="97"/>
        <v>0</v>
      </c>
    </row>
    <row r="3084" spans="1:16" hidden="1" x14ac:dyDescent="0.3">
      <c r="A3084" s="71" t="s">
        <v>140</v>
      </c>
      <c r="B3084" s="71" t="s">
        <v>57</v>
      </c>
      <c r="C3084" s="71" t="s">
        <v>13</v>
      </c>
      <c r="D3084" s="71" t="s">
        <v>39</v>
      </c>
      <c r="E3084" s="72" t="s">
        <v>20</v>
      </c>
      <c r="F3084" s="72" t="s">
        <v>4</v>
      </c>
      <c r="G3084" s="73">
        <v>3</v>
      </c>
      <c r="H3084" s="73">
        <v>80.09</v>
      </c>
      <c r="I3084" s="73">
        <v>0</v>
      </c>
      <c r="J3084" s="73">
        <v>0</v>
      </c>
      <c r="K3084" s="73">
        <v>3</v>
      </c>
      <c r="L3084" s="73">
        <v>80.09</v>
      </c>
      <c r="N3084" s="108">
        <f t="shared" si="96"/>
        <v>0</v>
      </c>
      <c r="O3084" s="108">
        <f t="shared" si="96"/>
        <v>0</v>
      </c>
      <c r="P3084" s="108">
        <f t="shared" si="97"/>
        <v>0</v>
      </c>
    </row>
    <row r="3085" spans="1:16" hidden="1" x14ac:dyDescent="0.3">
      <c r="A3085" s="71" t="s">
        <v>131</v>
      </c>
      <c r="B3085" s="71" t="s">
        <v>57</v>
      </c>
      <c r="C3085" s="71" t="s">
        <v>22</v>
      </c>
      <c r="D3085" s="71" t="s">
        <v>50</v>
      </c>
      <c r="E3085" s="72" t="s">
        <v>20</v>
      </c>
      <c r="F3085" s="72" t="s">
        <v>21</v>
      </c>
      <c r="G3085" s="73">
        <v>5</v>
      </c>
      <c r="H3085" s="73">
        <v>80.08</v>
      </c>
      <c r="I3085" s="73">
        <v>1</v>
      </c>
      <c r="J3085" s="73">
        <v>11.17</v>
      </c>
      <c r="K3085" s="73">
        <v>4</v>
      </c>
      <c r="L3085" s="73">
        <v>68.91</v>
      </c>
      <c r="N3085" s="108">
        <f t="shared" si="96"/>
        <v>0</v>
      </c>
      <c r="O3085" s="108">
        <f t="shared" si="96"/>
        <v>0</v>
      </c>
      <c r="P3085" s="108">
        <f t="shared" si="97"/>
        <v>0</v>
      </c>
    </row>
    <row r="3086" spans="1:16" hidden="1" x14ac:dyDescent="0.3">
      <c r="A3086" s="71" t="s">
        <v>132</v>
      </c>
      <c r="B3086" s="71" t="s">
        <v>12</v>
      </c>
      <c r="C3086" s="71" t="s">
        <v>13</v>
      </c>
      <c r="D3086" s="71" t="s">
        <v>23</v>
      </c>
      <c r="E3086" s="72" t="s">
        <v>40</v>
      </c>
      <c r="F3086" s="72" t="s">
        <v>21</v>
      </c>
      <c r="G3086" s="73">
        <v>1</v>
      </c>
      <c r="H3086" s="73">
        <v>80.08</v>
      </c>
      <c r="I3086" s="73">
        <v>1</v>
      </c>
      <c r="J3086" s="73">
        <v>80.08</v>
      </c>
      <c r="K3086" s="73">
        <v>0</v>
      </c>
      <c r="L3086" s="73">
        <v>0</v>
      </c>
      <c r="N3086" s="108">
        <f t="shared" si="96"/>
        <v>0</v>
      </c>
      <c r="O3086" s="108">
        <f t="shared" si="96"/>
        <v>0</v>
      </c>
      <c r="P3086" s="108">
        <f t="shared" si="97"/>
        <v>0</v>
      </c>
    </row>
    <row r="3087" spans="1:16" hidden="1" x14ac:dyDescent="0.3">
      <c r="A3087" s="71" t="s">
        <v>132</v>
      </c>
      <c r="B3087" s="71" t="s">
        <v>57</v>
      </c>
      <c r="C3087" s="71" t="s">
        <v>13</v>
      </c>
      <c r="D3087" s="71" t="s">
        <v>83</v>
      </c>
      <c r="E3087" s="72" t="s">
        <v>31</v>
      </c>
      <c r="F3087" s="72" t="s">
        <v>26</v>
      </c>
      <c r="G3087" s="73">
        <v>6</v>
      </c>
      <c r="H3087" s="73">
        <v>80.010000000000005</v>
      </c>
      <c r="I3087" s="73">
        <v>1</v>
      </c>
      <c r="J3087" s="73">
        <v>37.39</v>
      </c>
      <c r="K3087" s="73">
        <v>5</v>
      </c>
      <c r="L3087" s="73">
        <v>42.62</v>
      </c>
      <c r="N3087" s="108">
        <f t="shared" si="96"/>
        <v>0</v>
      </c>
      <c r="O3087" s="108">
        <f t="shared" si="96"/>
        <v>0</v>
      </c>
      <c r="P3087" s="108">
        <f t="shared" si="97"/>
        <v>0</v>
      </c>
    </row>
    <row r="3088" spans="1:16" hidden="1" x14ac:dyDescent="0.3">
      <c r="A3088" s="71" t="s">
        <v>140</v>
      </c>
      <c r="B3088" s="71" t="s">
        <v>57</v>
      </c>
      <c r="C3088" s="71" t="s">
        <v>13</v>
      </c>
      <c r="D3088" s="71" t="s">
        <v>91</v>
      </c>
      <c r="E3088" s="72" t="s">
        <v>31</v>
      </c>
      <c r="F3088" s="72" t="s">
        <v>16</v>
      </c>
      <c r="G3088" s="73">
        <v>4</v>
      </c>
      <c r="H3088" s="73">
        <v>79.98</v>
      </c>
      <c r="I3088" s="73">
        <v>0</v>
      </c>
      <c r="J3088" s="73">
        <v>0</v>
      </c>
      <c r="K3088" s="73">
        <v>4</v>
      </c>
      <c r="L3088" s="73">
        <v>79.98</v>
      </c>
      <c r="N3088" s="108">
        <f t="shared" si="96"/>
        <v>0</v>
      </c>
      <c r="O3088" s="108">
        <f t="shared" si="96"/>
        <v>0</v>
      </c>
      <c r="P3088" s="108">
        <f t="shared" si="97"/>
        <v>0</v>
      </c>
    </row>
    <row r="3089" spans="1:16" hidden="1" x14ac:dyDescent="0.3">
      <c r="A3089" s="71" t="s">
        <v>161</v>
      </c>
      <c r="B3089" s="71" t="s">
        <v>12</v>
      </c>
      <c r="C3089" s="71" t="s">
        <v>55</v>
      </c>
      <c r="D3089" s="71" t="s">
        <v>46</v>
      </c>
      <c r="E3089" s="72" t="s">
        <v>40</v>
      </c>
      <c r="F3089" s="72" t="s">
        <v>26</v>
      </c>
      <c r="G3089" s="73">
        <v>1</v>
      </c>
      <c r="H3089" s="73">
        <v>79.97</v>
      </c>
      <c r="I3089" s="73">
        <v>0</v>
      </c>
      <c r="J3089" s="73">
        <v>0</v>
      </c>
      <c r="K3089" s="73">
        <v>1</v>
      </c>
      <c r="L3089" s="73">
        <v>79.97</v>
      </c>
      <c r="N3089" s="108">
        <f t="shared" si="96"/>
        <v>0</v>
      </c>
      <c r="O3089" s="108">
        <f t="shared" si="96"/>
        <v>0</v>
      </c>
      <c r="P3089" s="108">
        <f t="shared" si="97"/>
        <v>0</v>
      </c>
    </row>
    <row r="3090" spans="1:16" hidden="1" x14ac:dyDescent="0.3">
      <c r="A3090" s="71" t="s">
        <v>140</v>
      </c>
      <c r="B3090" s="71" t="s">
        <v>12</v>
      </c>
      <c r="C3090" s="71" t="s">
        <v>53</v>
      </c>
      <c r="D3090" s="71" t="s">
        <v>93</v>
      </c>
      <c r="E3090" s="72" t="s">
        <v>28</v>
      </c>
      <c r="F3090" s="72" t="s">
        <v>16</v>
      </c>
      <c r="G3090" s="73">
        <v>1</v>
      </c>
      <c r="H3090" s="73">
        <v>79.94</v>
      </c>
      <c r="I3090" s="73">
        <v>0</v>
      </c>
      <c r="J3090" s="73">
        <v>0</v>
      </c>
      <c r="K3090" s="73">
        <v>1</v>
      </c>
      <c r="L3090" s="73">
        <v>79.94</v>
      </c>
      <c r="N3090" s="108">
        <f t="shared" si="96"/>
        <v>0</v>
      </c>
      <c r="O3090" s="108">
        <f t="shared" si="96"/>
        <v>0</v>
      </c>
      <c r="P3090" s="108">
        <f t="shared" si="97"/>
        <v>0</v>
      </c>
    </row>
    <row r="3091" spans="1:16" hidden="1" x14ac:dyDescent="0.3">
      <c r="A3091" s="71" t="s">
        <v>154</v>
      </c>
      <c r="B3091" s="71" t="s">
        <v>12</v>
      </c>
      <c r="C3091" s="71" t="s">
        <v>55</v>
      </c>
      <c r="D3091" s="71" t="s">
        <v>32</v>
      </c>
      <c r="E3091" s="72" t="s">
        <v>31</v>
      </c>
      <c r="F3091" s="72" t="s">
        <v>16</v>
      </c>
      <c r="G3091" s="73">
        <v>1</v>
      </c>
      <c r="H3091" s="73">
        <v>79.94</v>
      </c>
      <c r="I3091" s="73">
        <v>0</v>
      </c>
      <c r="J3091" s="73">
        <v>0</v>
      </c>
      <c r="K3091" s="73">
        <v>1</v>
      </c>
      <c r="L3091" s="73">
        <v>79.94</v>
      </c>
      <c r="N3091" s="108">
        <f t="shared" si="96"/>
        <v>0</v>
      </c>
      <c r="O3091" s="108">
        <f t="shared" si="96"/>
        <v>0</v>
      </c>
      <c r="P3091" s="108">
        <f t="shared" si="97"/>
        <v>0</v>
      </c>
    </row>
    <row r="3092" spans="1:16" hidden="1" x14ac:dyDescent="0.3">
      <c r="A3092" s="71" t="s">
        <v>163</v>
      </c>
      <c r="B3092" s="71" t="s">
        <v>57</v>
      </c>
      <c r="C3092" s="71" t="s">
        <v>17</v>
      </c>
      <c r="D3092" s="71" t="s">
        <v>45</v>
      </c>
      <c r="E3092" s="72" t="s">
        <v>24</v>
      </c>
      <c r="F3092" s="72" t="s">
        <v>21</v>
      </c>
      <c r="G3092" s="73">
        <v>2</v>
      </c>
      <c r="H3092" s="73">
        <v>79.819999999999993</v>
      </c>
      <c r="I3092" s="73">
        <v>0</v>
      </c>
      <c r="J3092" s="73">
        <v>0</v>
      </c>
      <c r="K3092" s="73">
        <v>2</v>
      </c>
      <c r="L3092" s="73">
        <v>79.819999999999993</v>
      </c>
      <c r="N3092" s="108">
        <f t="shared" ref="N3092:O3155" si="98">G3092-I3092-K3092</f>
        <v>0</v>
      </c>
      <c r="O3092" s="108">
        <f t="shared" si="98"/>
        <v>0</v>
      </c>
      <c r="P3092" s="108">
        <f t="shared" si="97"/>
        <v>0</v>
      </c>
    </row>
    <row r="3093" spans="1:16" hidden="1" x14ac:dyDescent="0.3">
      <c r="A3093" s="71" t="s">
        <v>154</v>
      </c>
      <c r="B3093" s="71" t="s">
        <v>57</v>
      </c>
      <c r="C3093" s="71" t="s">
        <v>55</v>
      </c>
      <c r="D3093" s="71" t="s">
        <v>95</v>
      </c>
      <c r="E3093" s="72" t="s">
        <v>40</v>
      </c>
      <c r="F3093" s="72" t="s">
        <v>21</v>
      </c>
      <c r="G3093" s="73">
        <v>1</v>
      </c>
      <c r="H3093" s="73">
        <v>79.75</v>
      </c>
      <c r="I3093" s="73">
        <v>1</v>
      </c>
      <c r="J3093" s="73">
        <v>79.75</v>
      </c>
      <c r="K3093" s="73">
        <v>0</v>
      </c>
      <c r="L3093" s="73">
        <v>0</v>
      </c>
      <c r="N3093" s="108">
        <f t="shared" si="98"/>
        <v>0</v>
      </c>
      <c r="O3093" s="108">
        <f t="shared" si="98"/>
        <v>0</v>
      </c>
      <c r="P3093" s="108">
        <f t="shared" si="97"/>
        <v>0</v>
      </c>
    </row>
    <row r="3094" spans="1:16" hidden="1" x14ac:dyDescent="0.3">
      <c r="A3094" s="71" t="s">
        <v>132</v>
      </c>
      <c r="B3094" s="71" t="s">
        <v>57</v>
      </c>
      <c r="C3094" s="71" t="s">
        <v>13</v>
      </c>
      <c r="D3094" s="71" t="s">
        <v>83</v>
      </c>
      <c r="E3094" s="72" t="s">
        <v>28</v>
      </c>
      <c r="F3094" s="72" t="s">
        <v>4</v>
      </c>
      <c r="G3094" s="73">
        <v>4</v>
      </c>
      <c r="H3094" s="73">
        <v>79.650000000000006</v>
      </c>
      <c r="I3094" s="73">
        <v>1</v>
      </c>
      <c r="J3094" s="73">
        <v>39.950000000000003</v>
      </c>
      <c r="K3094" s="73">
        <v>3</v>
      </c>
      <c r="L3094" s="73">
        <v>39.700000000000003</v>
      </c>
      <c r="N3094" s="108">
        <f t="shared" si="98"/>
        <v>0</v>
      </c>
      <c r="O3094" s="108">
        <f t="shared" si="98"/>
        <v>0</v>
      </c>
      <c r="P3094" s="108">
        <f t="shared" si="97"/>
        <v>0</v>
      </c>
    </row>
    <row r="3095" spans="1:16" hidden="1" x14ac:dyDescent="0.3">
      <c r="A3095" s="71" t="s">
        <v>161</v>
      </c>
      <c r="B3095" s="71" t="s">
        <v>57</v>
      </c>
      <c r="C3095" s="71" t="s">
        <v>55</v>
      </c>
      <c r="D3095" s="71" t="s">
        <v>48</v>
      </c>
      <c r="E3095" s="72" t="s">
        <v>28</v>
      </c>
      <c r="F3095" s="72" t="s">
        <v>21</v>
      </c>
      <c r="G3095" s="73">
        <v>3</v>
      </c>
      <c r="H3095" s="73">
        <v>79.63</v>
      </c>
      <c r="I3095" s="73">
        <v>0</v>
      </c>
      <c r="J3095" s="73">
        <v>0</v>
      </c>
      <c r="K3095" s="73">
        <v>3</v>
      </c>
      <c r="L3095" s="73">
        <v>79.63</v>
      </c>
      <c r="N3095" s="108">
        <f t="shared" si="98"/>
        <v>0</v>
      </c>
      <c r="O3095" s="108">
        <f t="shared" si="98"/>
        <v>0</v>
      </c>
      <c r="P3095" s="108">
        <f t="shared" si="97"/>
        <v>0</v>
      </c>
    </row>
    <row r="3096" spans="1:16" hidden="1" x14ac:dyDescent="0.3">
      <c r="A3096" s="71" t="s">
        <v>142</v>
      </c>
      <c r="B3096" s="71" t="s">
        <v>12</v>
      </c>
      <c r="C3096" s="71" t="s">
        <v>13</v>
      </c>
      <c r="D3096" s="71" t="s">
        <v>29</v>
      </c>
      <c r="E3096" s="72" t="s">
        <v>15</v>
      </c>
      <c r="F3096" s="72" t="s">
        <v>4</v>
      </c>
      <c r="G3096" s="73">
        <v>2</v>
      </c>
      <c r="H3096" s="73">
        <v>79.569999999999993</v>
      </c>
      <c r="I3096" s="73">
        <v>0</v>
      </c>
      <c r="J3096" s="73">
        <v>0</v>
      </c>
      <c r="K3096" s="73">
        <v>2</v>
      </c>
      <c r="L3096" s="73">
        <v>79.569999999999993</v>
      </c>
      <c r="N3096" s="108">
        <f t="shared" si="98"/>
        <v>0</v>
      </c>
      <c r="O3096" s="108">
        <f t="shared" si="98"/>
        <v>0</v>
      </c>
      <c r="P3096" s="108">
        <f t="shared" si="97"/>
        <v>0</v>
      </c>
    </row>
    <row r="3097" spans="1:16" hidden="1" x14ac:dyDescent="0.3">
      <c r="A3097" s="71" t="s">
        <v>161</v>
      </c>
      <c r="B3097" s="71" t="s">
        <v>57</v>
      </c>
      <c r="C3097" s="71" t="s">
        <v>55</v>
      </c>
      <c r="D3097" s="71" t="s">
        <v>54</v>
      </c>
      <c r="E3097" s="72" t="s">
        <v>24</v>
      </c>
      <c r="F3097" s="72" t="s">
        <v>16</v>
      </c>
      <c r="G3097" s="73">
        <v>1</v>
      </c>
      <c r="H3097" s="73">
        <v>79.55</v>
      </c>
      <c r="I3097" s="73">
        <v>0</v>
      </c>
      <c r="J3097" s="73">
        <v>0</v>
      </c>
      <c r="K3097" s="73">
        <v>1</v>
      </c>
      <c r="L3097" s="73">
        <v>79.55</v>
      </c>
      <c r="N3097" s="108">
        <f t="shared" si="98"/>
        <v>0</v>
      </c>
      <c r="O3097" s="108">
        <f t="shared" si="98"/>
        <v>0</v>
      </c>
      <c r="P3097" s="108">
        <f t="shared" si="97"/>
        <v>0</v>
      </c>
    </row>
    <row r="3098" spans="1:16" hidden="1" x14ac:dyDescent="0.3">
      <c r="A3098" s="71" t="s">
        <v>153</v>
      </c>
      <c r="B3098" s="71" t="s">
        <v>57</v>
      </c>
      <c r="C3098" s="71" t="s">
        <v>55</v>
      </c>
      <c r="D3098" s="71" t="s">
        <v>56</v>
      </c>
      <c r="E3098" s="72" t="s">
        <v>40</v>
      </c>
      <c r="F3098" s="72" t="s">
        <v>26</v>
      </c>
      <c r="G3098" s="73">
        <v>5</v>
      </c>
      <c r="H3098" s="73">
        <v>79.42</v>
      </c>
      <c r="I3098" s="73">
        <v>3</v>
      </c>
      <c r="J3098" s="73">
        <v>54.22</v>
      </c>
      <c r="K3098" s="73">
        <v>2</v>
      </c>
      <c r="L3098" s="73">
        <v>25.2</v>
      </c>
      <c r="N3098" s="108">
        <f t="shared" si="98"/>
        <v>0</v>
      </c>
      <c r="O3098" s="108">
        <f t="shared" si="98"/>
        <v>0</v>
      </c>
      <c r="P3098" s="108">
        <f t="shared" si="97"/>
        <v>0</v>
      </c>
    </row>
    <row r="3099" spans="1:16" hidden="1" x14ac:dyDescent="0.3">
      <c r="A3099" s="71" t="s">
        <v>138</v>
      </c>
      <c r="B3099" s="71" t="s">
        <v>12</v>
      </c>
      <c r="C3099" s="71" t="s">
        <v>13</v>
      </c>
      <c r="D3099" s="71" t="s">
        <v>46</v>
      </c>
      <c r="E3099" s="72" t="s">
        <v>24</v>
      </c>
      <c r="F3099" s="72" t="s">
        <v>16</v>
      </c>
      <c r="G3099" s="73">
        <v>2</v>
      </c>
      <c r="H3099" s="73">
        <v>79.38</v>
      </c>
      <c r="I3099" s="73">
        <v>0</v>
      </c>
      <c r="J3099" s="73">
        <v>0</v>
      </c>
      <c r="K3099" s="73">
        <v>2</v>
      </c>
      <c r="L3099" s="73">
        <v>79.38</v>
      </c>
      <c r="N3099" s="108">
        <f t="shared" si="98"/>
        <v>0</v>
      </c>
      <c r="O3099" s="108">
        <f t="shared" si="98"/>
        <v>0</v>
      </c>
      <c r="P3099" s="108">
        <f t="shared" si="97"/>
        <v>0</v>
      </c>
    </row>
    <row r="3100" spans="1:16" hidden="1" x14ac:dyDescent="0.3">
      <c r="A3100" s="71" t="s">
        <v>163</v>
      </c>
      <c r="B3100" s="71" t="s">
        <v>57</v>
      </c>
      <c r="C3100" s="71" t="s">
        <v>17</v>
      </c>
      <c r="D3100" s="71" t="s">
        <v>92</v>
      </c>
      <c r="E3100" s="72" t="s">
        <v>24</v>
      </c>
      <c r="F3100" s="72" t="s">
        <v>21</v>
      </c>
      <c r="G3100" s="73">
        <v>2</v>
      </c>
      <c r="H3100" s="73">
        <v>79.13</v>
      </c>
      <c r="I3100" s="73">
        <v>0</v>
      </c>
      <c r="J3100" s="73">
        <v>0</v>
      </c>
      <c r="K3100" s="73">
        <v>2</v>
      </c>
      <c r="L3100" s="73">
        <v>79.13</v>
      </c>
      <c r="N3100" s="108">
        <f t="shared" si="98"/>
        <v>0</v>
      </c>
      <c r="O3100" s="108">
        <f t="shared" si="98"/>
        <v>0</v>
      </c>
      <c r="P3100" s="108">
        <f t="shared" si="97"/>
        <v>0</v>
      </c>
    </row>
    <row r="3101" spans="1:16" hidden="1" x14ac:dyDescent="0.3">
      <c r="A3101" s="71" t="s">
        <v>163</v>
      </c>
      <c r="B3101" s="71" t="s">
        <v>57</v>
      </c>
      <c r="C3101" s="71" t="s">
        <v>17</v>
      </c>
      <c r="D3101" s="71" t="s">
        <v>64</v>
      </c>
      <c r="E3101" s="72" t="s">
        <v>28</v>
      </c>
      <c r="F3101" s="72" t="s">
        <v>21</v>
      </c>
      <c r="G3101" s="73">
        <v>3</v>
      </c>
      <c r="H3101" s="73">
        <v>78.97</v>
      </c>
      <c r="I3101" s="73">
        <v>0</v>
      </c>
      <c r="J3101" s="73">
        <v>0</v>
      </c>
      <c r="K3101" s="73">
        <v>3</v>
      </c>
      <c r="L3101" s="73">
        <v>78.97</v>
      </c>
      <c r="N3101" s="108">
        <f t="shared" si="98"/>
        <v>0</v>
      </c>
      <c r="O3101" s="108">
        <f t="shared" si="98"/>
        <v>0</v>
      </c>
      <c r="P3101" s="108">
        <f t="shared" si="97"/>
        <v>0</v>
      </c>
    </row>
    <row r="3102" spans="1:16" hidden="1" x14ac:dyDescent="0.3">
      <c r="A3102" s="71" t="s">
        <v>154</v>
      </c>
      <c r="B3102" s="71" t="s">
        <v>12</v>
      </c>
      <c r="C3102" s="71" t="s">
        <v>55</v>
      </c>
      <c r="D3102" s="71" t="s">
        <v>96</v>
      </c>
      <c r="E3102" s="72" t="s">
        <v>25</v>
      </c>
      <c r="F3102" s="72" t="s">
        <v>16</v>
      </c>
      <c r="G3102" s="73">
        <v>8</v>
      </c>
      <c r="H3102" s="73">
        <v>78.97</v>
      </c>
      <c r="I3102" s="73">
        <v>0</v>
      </c>
      <c r="J3102" s="73">
        <v>0</v>
      </c>
      <c r="K3102" s="73">
        <v>8</v>
      </c>
      <c r="L3102" s="73">
        <v>78.97</v>
      </c>
      <c r="N3102" s="108">
        <f t="shared" si="98"/>
        <v>0</v>
      </c>
      <c r="O3102" s="108">
        <f t="shared" si="98"/>
        <v>0</v>
      </c>
      <c r="P3102" s="108">
        <f t="shared" si="97"/>
        <v>0</v>
      </c>
    </row>
    <row r="3103" spans="1:16" hidden="1" x14ac:dyDescent="0.3">
      <c r="A3103" s="71" t="s">
        <v>161</v>
      </c>
      <c r="B3103" s="71" t="s">
        <v>12</v>
      </c>
      <c r="C3103" s="71" t="s">
        <v>13</v>
      </c>
      <c r="D3103" s="71" t="s">
        <v>72</v>
      </c>
      <c r="E3103" s="72" t="s">
        <v>31</v>
      </c>
      <c r="F3103" s="72" t="s">
        <v>4</v>
      </c>
      <c r="G3103" s="73">
        <v>4</v>
      </c>
      <c r="H3103" s="73">
        <v>78.900000000000006</v>
      </c>
      <c r="I3103" s="73">
        <v>0</v>
      </c>
      <c r="J3103" s="73">
        <v>0</v>
      </c>
      <c r="K3103" s="73">
        <v>4</v>
      </c>
      <c r="L3103" s="73">
        <v>78.900000000000006</v>
      </c>
      <c r="N3103" s="108">
        <f t="shared" si="98"/>
        <v>0</v>
      </c>
      <c r="O3103" s="108">
        <f t="shared" si="98"/>
        <v>0</v>
      </c>
      <c r="P3103" s="108">
        <f t="shared" si="97"/>
        <v>0</v>
      </c>
    </row>
    <row r="3104" spans="1:16" hidden="1" x14ac:dyDescent="0.3">
      <c r="A3104" s="71" t="s">
        <v>140</v>
      </c>
      <c r="B3104" s="71" t="s">
        <v>57</v>
      </c>
      <c r="C3104" s="71" t="s">
        <v>13</v>
      </c>
      <c r="D3104" s="71" t="s">
        <v>60</v>
      </c>
      <c r="E3104" s="72" t="s">
        <v>28</v>
      </c>
      <c r="F3104" s="72" t="s">
        <v>16</v>
      </c>
      <c r="G3104" s="73">
        <v>3</v>
      </c>
      <c r="H3104" s="73">
        <v>78.900000000000006</v>
      </c>
      <c r="I3104" s="73">
        <v>0</v>
      </c>
      <c r="J3104" s="73">
        <v>0</v>
      </c>
      <c r="K3104" s="73">
        <v>3</v>
      </c>
      <c r="L3104" s="73">
        <v>78.900000000000006</v>
      </c>
      <c r="N3104" s="108">
        <f t="shared" si="98"/>
        <v>0</v>
      </c>
      <c r="O3104" s="108">
        <f t="shared" si="98"/>
        <v>0</v>
      </c>
      <c r="P3104" s="108">
        <f t="shared" si="97"/>
        <v>0</v>
      </c>
    </row>
    <row r="3105" spans="1:16" hidden="1" x14ac:dyDescent="0.3">
      <c r="A3105" s="71" t="s">
        <v>132</v>
      </c>
      <c r="B3105" s="71" t="s">
        <v>12</v>
      </c>
      <c r="C3105" s="71" t="s">
        <v>13</v>
      </c>
      <c r="D3105" s="71" t="s">
        <v>43</v>
      </c>
      <c r="E3105" s="72" t="s">
        <v>20</v>
      </c>
      <c r="F3105" s="72" t="s">
        <v>16</v>
      </c>
      <c r="G3105" s="73">
        <v>1</v>
      </c>
      <c r="H3105" s="73">
        <v>78.83</v>
      </c>
      <c r="I3105" s="73">
        <v>0</v>
      </c>
      <c r="J3105" s="73">
        <v>0</v>
      </c>
      <c r="K3105" s="73">
        <v>1</v>
      </c>
      <c r="L3105" s="73">
        <v>78.83</v>
      </c>
      <c r="N3105" s="108">
        <f t="shared" si="98"/>
        <v>0</v>
      </c>
      <c r="O3105" s="108">
        <f t="shared" si="98"/>
        <v>0</v>
      </c>
      <c r="P3105" s="108">
        <f t="shared" si="97"/>
        <v>0</v>
      </c>
    </row>
    <row r="3106" spans="1:16" hidden="1" x14ac:dyDescent="0.3">
      <c r="A3106" s="71" t="s">
        <v>140</v>
      </c>
      <c r="B3106" s="71" t="s">
        <v>57</v>
      </c>
      <c r="C3106" s="71" t="s">
        <v>13</v>
      </c>
      <c r="D3106" s="71" t="s">
        <v>29</v>
      </c>
      <c r="E3106" s="72" t="s">
        <v>31</v>
      </c>
      <c r="F3106" s="72" t="s">
        <v>21</v>
      </c>
      <c r="G3106" s="73">
        <v>4</v>
      </c>
      <c r="H3106" s="73">
        <v>78.72</v>
      </c>
      <c r="I3106" s="73">
        <v>0</v>
      </c>
      <c r="J3106" s="73">
        <v>0</v>
      </c>
      <c r="K3106" s="73">
        <v>4</v>
      </c>
      <c r="L3106" s="73">
        <v>78.72</v>
      </c>
      <c r="N3106" s="108">
        <f t="shared" si="98"/>
        <v>0</v>
      </c>
      <c r="O3106" s="108">
        <f t="shared" si="98"/>
        <v>0</v>
      </c>
      <c r="P3106" s="108">
        <f t="shared" si="97"/>
        <v>0</v>
      </c>
    </row>
    <row r="3107" spans="1:16" hidden="1" x14ac:dyDescent="0.3">
      <c r="A3107" s="71" t="s">
        <v>163</v>
      </c>
      <c r="B3107" s="71" t="s">
        <v>12</v>
      </c>
      <c r="C3107" s="71" t="s">
        <v>55</v>
      </c>
      <c r="D3107" s="71" t="s">
        <v>102</v>
      </c>
      <c r="E3107" s="72" t="s">
        <v>37</v>
      </c>
      <c r="F3107" s="72" t="s">
        <v>4</v>
      </c>
      <c r="G3107" s="73">
        <v>5</v>
      </c>
      <c r="H3107" s="73">
        <v>78.69</v>
      </c>
      <c r="I3107" s="73">
        <v>0</v>
      </c>
      <c r="J3107" s="73">
        <v>0</v>
      </c>
      <c r="K3107" s="73">
        <v>5</v>
      </c>
      <c r="L3107" s="73">
        <v>78.69</v>
      </c>
      <c r="N3107" s="108">
        <f t="shared" si="98"/>
        <v>0</v>
      </c>
      <c r="O3107" s="108">
        <f t="shared" si="98"/>
        <v>0</v>
      </c>
      <c r="P3107" s="108">
        <f t="shared" si="97"/>
        <v>0</v>
      </c>
    </row>
    <row r="3108" spans="1:16" hidden="1" x14ac:dyDescent="0.3">
      <c r="A3108" s="71" t="s">
        <v>136</v>
      </c>
      <c r="B3108" s="71" t="s">
        <v>57</v>
      </c>
      <c r="C3108" s="71" t="s">
        <v>13</v>
      </c>
      <c r="D3108" s="71" t="s">
        <v>47</v>
      </c>
      <c r="E3108" s="72" t="s">
        <v>28</v>
      </c>
      <c r="F3108" s="72" t="s">
        <v>21</v>
      </c>
      <c r="G3108" s="73">
        <v>3</v>
      </c>
      <c r="H3108" s="73">
        <v>78.61</v>
      </c>
      <c r="I3108" s="73">
        <v>0</v>
      </c>
      <c r="J3108" s="73">
        <v>0</v>
      </c>
      <c r="K3108" s="73">
        <v>3</v>
      </c>
      <c r="L3108" s="73">
        <v>78.61</v>
      </c>
      <c r="N3108" s="108">
        <f t="shared" si="98"/>
        <v>0</v>
      </c>
      <c r="O3108" s="108">
        <f t="shared" si="98"/>
        <v>0</v>
      </c>
      <c r="P3108" s="108">
        <f t="shared" si="97"/>
        <v>0</v>
      </c>
    </row>
    <row r="3109" spans="1:16" x14ac:dyDescent="0.3">
      <c r="A3109" s="71" t="s">
        <v>161</v>
      </c>
      <c r="B3109" s="71" t="s">
        <v>57</v>
      </c>
      <c r="C3109" s="71" t="s">
        <v>55</v>
      </c>
      <c r="D3109" s="71" t="s">
        <v>51</v>
      </c>
      <c r="E3109" s="72" t="s">
        <v>24</v>
      </c>
      <c r="F3109" s="72" t="s">
        <v>4</v>
      </c>
      <c r="G3109" s="91">
        <v>2</v>
      </c>
      <c r="H3109" s="73">
        <v>78.58</v>
      </c>
      <c r="I3109" s="91">
        <v>2</v>
      </c>
      <c r="J3109" s="73">
        <v>78.58</v>
      </c>
      <c r="K3109" s="91">
        <v>0</v>
      </c>
      <c r="L3109" s="73">
        <v>0</v>
      </c>
      <c r="N3109" s="108">
        <f t="shared" si="98"/>
        <v>0</v>
      </c>
      <c r="O3109" s="108">
        <f t="shared" si="98"/>
        <v>0</v>
      </c>
      <c r="P3109" s="108">
        <f t="shared" si="97"/>
        <v>0</v>
      </c>
    </row>
    <row r="3110" spans="1:16" hidden="1" x14ac:dyDescent="0.3">
      <c r="A3110" s="71" t="s">
        <v>142</v>
      </c>
      <c r="B3110" s="71" t="s">
        <v>57</v>
      </c>
      <c r="C3110" s="71" t="s">
        <v>55</v>
      </c>
      <c r="D3110" s="71" t="s">
        <v>60</v>
      </c>
      <c r="E3110" s="72" t="s">
        <v>18</v>
      </c>
      <c r="F3110" s="72" t="s">
        <v>16</v>
      </c>
      <c r="G3110" s="73">
        <v>12</v>
      </c>
      <c r="H3110" s="73">
        <v>78.55</v>
      </c>
      <c r="I3110" s="73">
        <v>0</v>
      </c>
      <c r="J3110" s="73">
        <v>0</v>
      </c>
      <c r="K3110" s="73">
        <v>12</v>
      </c>
      <c r="L3110" s="73">
        <v>78.55</v>
      </c>
      <c r="N3110" s="108">
        <f t="shared" si="98"/>
        <v>0</v>
      </c>
      <c r="O3110" s="108">
        <f t="shared" si="98"/>
        <v>0</v>
      </c>
      <c r="P3110" s="108">
        <f t="shared" si="97"/>
        <v>0</v>
      </c>
    </row>
    <row r="3111" spans="1:16" hidden="1" x14ac:dyDescent="0.3">
      <c r="A3111" s="71" t="s">
        <v>132</v>
      </c>
      <c r="B3111" s="71" t="s">
        <v>129</v>
      </c>
      <c r="C3111" s="71" t="s">
        <v>13</v>
      </c>
      <c r="D3111" s="71" t="s">
        <v>77</v>
      </c>
      <c r="E3111" s="72" t="s">
        <v>31</v>
      </c>
      <c r="F3111" s="72" t="s">
        <v>21</v>
      </c>
      <c r="G3111" s="73">
        <v>6</v>
      </c>
      <c r="H3111" s="73">
        <v>78.47</v>
      </c>
      <c r="I3111" s="73">
        <v>1</v>
      </c>
      <c r="J3111" s="73">
        <v>22.21</v>
      </c>
      <c r="K3111" s="73">
        <v>5</v>
      </c>
      <c r="L3111" s="73">
        <v>56.26</v>
      </c>
      <c r="N3111" s="108">
        <f t="shared" si="98"/>
        <v>0</v>
      </c>
      <c r="O3111" s="108">
        <f t="shared" si="98"/>
        <v>0</v>
      </c>
      <c r="P3111" s="108">
        <f t="shared" si="97"/>
        <v>0</v>
      </c>
    </row>
    <row r="3112" spans="1:16" hidden="1" x14ac:dyDescent="0.3">
      <c r="A3112" s="71" t="s">
        <v>154</v>
      </c>
      <c r="B3112" s="71" t="s">
        <v>12</v>
      </c>
      <c r="C3112" s="71" t="s">
        <v>55</v>
      </c>
      <c r="D3112" s="71" t="s">
        <v>108</v>
      </c>
      <c r="E3112" s="72" t="s">
        <v>28</v>
      </c>
      <c r="F3112" s="72" t="s">
        <v>16</v>
      </c>
      <c r="G3112" s="73">
        <v>3</v>
      </c>
      <c r="H3112" s="73">
        <v>78.47</v>
      </c>
      <c r="I3112" s="73">
        <v>0</v>
      </c>
      <c r="J3112" s="73">
        <v>0</v>
      </c>
      <c r="K3112" s="73">
        <v>3</v>
      </c>
      <c r="L3112" s="73">
        <v>78.47</v>
      </c>
      <c r="N3112" s="108">
        <f t="shared" si="98"/>
        <v>0</v>
      </c>
      <c r="O3112" s="108">
        <f t="shared" si="98"/>
        <v>0</v>
      </c>
      <c r="P3112" s="108">
        <f t="shared" si="97"/>
        <v>0</v>
      </c>
    </row>
    <row r="3113" spans="1:16" hidden="1" x14ac:dyDescent="0.3">
      <c r="A3113" s="71" t="s">
        <v>160</v>
      </c>
      <c r="B3113" s="71" t="s">
        <v>12</v>
      </c>
      <c r="C3113" s="71" t="s">
        <v>55</v>
      </c>
      <c r="D3113" s="71" t="s">
        <v>50</v>
      </c>
      <c r="E3113" s="72" t="s">
        <v>20</v>
      </c>
      <c r="F3113" s="72" t="s">
        <v>16</v>
      </c>
      <c r="G3113" s="73">
        <v>4</v>
      </c>
      <c r="H3113" s="73">
        <v>78.39</v>
      </c>
      <c r="I3113" s="73">
        <v>0</v>
      </c>
      <c r="J3113" s="73">
        <v>0</v>
      </c>
      <c r="K3113" s="73">
        <v>4</v>
      </c>
      <c r="L3113" s="73">
        <v>78.39</v>
      </c>
      <c r="N3113" s="108">
        <f t="shared" si="98"/>
        <v>0</v>
      </c>
      <c r="O3113" s="108">
        <f t="shared" si="98"/>
        <v>0</v>
      </c>
      <c r="P3113" s="108">
        <f t="shared" si="97"/>
        <v>0</v>
      </c>
    </row>
    <row r="3114" spans="1:16" hidden="1" x14ac:dyDescent="0.3">
      <c r="A3114" s="71" t="s">
        <v>161</v>
      </c>
      <c r="B3114" s="71" t="s">
        <v>57</v>
      </c>
      <c r="C3114" s="71" t="s">
        <v>55</v>
      </c>
      <c r="D3114" s="71" t="s">
        <v>74</v>
      </c>
      <c r="E3114" s="72" t="s">
        <v>28</v>
      </c>
      <c r="F3114" s="72" t="s">
        <v>21</v>
      </c>
      <c r="G3114" s="73">
        <v>3</v>
      </c>
      <c r="H3114" s="73">
        <v>78.34</v>
      </c>
      <c r="I3114" s="73">
        <v>0</v>
      </c>
      <c r="J3114" s="73">
        <v>0</v>
      </c>
      <c r="K3114" s="73">
        <v>3</v>
      </c>
      <c r="L3114" s="73">
        <v>78.34</v>
      </c>
      <c r="N3114" s="108">
        <f t="shared" si="98"/>
        <v>0</v>
      </c>
      <c r="O3114" s="108">
        <f t="shared" si="98"/>
        <v>0</v>
      </c>
      <c r="P3114" s="108">
        <f t="shared" si="97"/>
        <v>0</v>
      </c>
    </row>
    <row r="3115" spans="1:16" hidden="1" x14ac:dyDescent="0.3">
      <c r="A3115" s="71" t="s">
        <v>154</v>
      </c>
      <c r="B3115" s="71" t="s">
        <v>57</v>
      </c>
      <c r="C3115" s="71" t="s">
        <v>55</v>
      </c>
      <c r="D3115" s="71" t="s">
        <v>80</v>
      </c>
      <c r="E3115" s="72" t="s">
        <v>28</v>
      </c>
      <c r="F3115" s="72" t="s">
        <v>16</v>
      </c>
      <c r="G3115" s="73">
        <v>8</v>
      </c>
      <c r="H3115" s="73">
        <v>78.27</v>
      </c>
      <c r="I3115" s="73">
        <v>8</v>
      </c>
      <c r="J3115" s="73">
        <v>78.27</v>
      </c>
      <c r="K3115" s="73">
        <v>0</v>
      </c>
      <c r="L3115" s="73">
        <v>0</v>
      </c>
      <c r="N3115" s="108">
        <f t="shared" si="98"/>
        <v>0</v>
      </c>
      <c r="O3115" s="108">
        <f t="shared" si="98"/>
        <v>0</v>
      </c>
      <c r="P3115" s="108">
        <f t="shared" si="97"/>
        <v>0</v>
      </c>
    </row>
    <row r="3116" spans="1:16" hidden="1" x14ac:dyDescent="0.3">
      <c r="A3116" s="71" t="s">
        <v>132</v>
      </c>
      <c r="B3116" s="71" t="s">
        <v>12</v>
      </c>
      <c r="C3116" s="71" t="s">
        <v>13</v>
      </c>
      <c r="D3116" s="71" t="s">
        <v>75</v>
      </c>
      <c r="E3116" s="72" t="s">
        <v>41</v>
      </c>
      <c r="F3116" s="72" t="s">
        <v>21</v>
      </c>
      <c r="G3116" s="73">
        <v>11</v>
      </c>
      <c r="H3116" s="73">
        <v>78.22</v>
      </c>
      <c r="I3116" s="73">
        <v>0</v>
      </c>
      <c r="J3116" s="73">
        <v>0</v>
      </c>
      <c r="K3116" s="73">
        <v>11</v>
      </c>
      <c r="L3116" s="73">
        <v>78.22</v>
      </c>
      <c r="N3116" s="108">
        <f t="shared" si="98"/>
        <v>0</v>
      </c>
      <c r="O3116" s="108">
        <f t="shared" si="98"/>
        <v>0</v>
      </c>
      <c r="P3116" s="108">
        <f t="shared" si="97"/>
        <v>0</v>
      </c>
    </row>
    <row r="3117" spans="1:16" hidden="1" x14ac:dyDescent="0.3">
      <c r="A3117" s="71" t="s">
        <v>140</v>
      </c>
      <c r="B3117" s="71" t="s">
        <v>12</v>
      </c>
      <c r="C3117" s="71" t="s">
        <v>13</v>
      </c>
      <c r="D3117" s="71" t="s">
        <v>38</v>
      </c>
      <c r="E3117" s="72" t="s">
        <v>40</v>
      </c>
      <c r="F3117" s="72" t="s">
        <v>4</v>
      </c>
      <c r="G3117" s="73">
        <v>1</v>
      </c>
      <c r="H3117" s="73">
        <v>78.150000000000006</v>
      </c>
      <c r="I3117" s="73">
        <v>0</v>
      </c>
      <c r="J3117" s="73">
        <v>0</v>
      </c>
      <c r="K3117" s="73">
        <v>1</v>
      </c>
      <c r="L3117" s="73">
        <v>78.150000000000006</v>
      </c>
      <c r="N3117" s="108">
        <f t="shared" si="98"/>
        <v>0</v>
      </c>
      <c r="O3117" s="108">
        <f t="shared" si="98"/>
        <v>0</v>
      </c>
      <c r="P3117" s="108">
        <f t="shared" si="97"/>
        <v>0</v>
      </c>
    </row>
    <row r="3118" spans="1:16" hidden="1" x14ac:dyDescent="0.3">
      <c r="A3118" s="71" t="s">
        <v>159</v>
      </c>
      <c r="B3118" s="71" t="s">
        <v>57</v>
      </c>
      <c r="C3118" s="71" t="s">
        <v>55</v>
      </c>
      <c r="D3118" s="71" t="s">
        <v>47</v>
      </c>
      <c r="E3118" s="72" t="s">
        <v>40</v>
      </c>
      <c r="F3118" s="72" t="s">
        <v>21</v>
      </c>
      <c r="G3118" s="73">
        <v>5</v>
      </c>
      <c r="H3118" s="73">
        <v>78.099999999999994</v>
      </c>
      <c r="I3118" s="73">
        <v>3</v>
      </c>
      <c r="J3118" s="73">
        <v>46.99</v>
      </c>
      <c r="K3118" s="73">
        <v>2</v>
      </c>
      <c r="L3118" s="73">
        <v>31.11</v>
      </c>
      <c r="N3118" s="108">
        <f t="shared" si="98"/>
        <v>0</v>
      </c>
      <c r="O3118" s="108">
        <f t="shared" si="98"/>
        <v>0</v>
      </c>
      <c r="P3118" s="108">
        <f t="shared" si="97"/>
        <v>0</v>
      </c>
    </row>
    <row r="3119" spans="1:16" hidden="1" x14ac:dyDescent="0.3">
      <c r="A3119" s="71" t="s">
        <v>132</v>
      </c>
      <c r="B3119" s="71" t="s">
        <v>57</v>
      </c>
      <c r="C3119" s="71" t="s">
        <v>13</v>
      </c>
      <c r="D3119" s="71" t="s">
        <v>81</v>
      </c>
      <c r="E3119" s="72" t="s">
        <v>15</v>
      </c>
      <c r="F3119" s="72" t="s">
        <v>4</v>
      </c>
      <c r="G3119" s="73">
        <v>2</v>
      </c>
      <c r="H3119" s="73">
        <v>77.95</v>
      </c>
      <c r="I3119" s="73">
        <v>0</v>
      </c>
      <c r="J3119" s="73">
        <v>0</v>
      </c>
      <c r="K3119" s="73">
        <v>2</v>
      </c>
      <c r="L3119" s="73">
        <v>77.95</v>
      </c>
      <c r="N3119" s="108">
        <f t="shared" si="98"/>
        <v>0</v>
      </c>
      <c r="O3119" s="108">
        <f t="shared" si="98"/>
        <v>0</v>
      </c>
      <c r="P3119" s="108">
        <f t="shared" si="97"/>
        <v>0</v>
      </c>
    </row>
    <row r="3120" spans="1:16" hidden="1" x14ac:dyDescent="0.3">
      <c r="A3120" s="71" t="s">
        <v>154</v>
      </c>
      <c r="B3120" s="71" t="s">
        <v>129</v>
      </c>
      <c r="C3120" s="71" t="s">
        <v>55</v>
      </c>
      <c r="D3120" s="71" t="s">
        <v>85</v>
      </c>
      <c r="E3120" s="72" t="s">
        <v>24</v>
      </c>
      <c r="F3120" s="72" t="s">
        <v>16</v>
      </c>
      <c r="G3120" s="73">
        <v>2</v>
      </c>
      <c r="H3120" s="73">
        <v>77.930000000000007</v>
      </c>
      <c r="I3120" s="73">
        <v>0</v>
      </c>
      <c r="J3120" s="73">
        <v>0</v>
      </c>
      <c r="K3120" s="73">
        <v>2</v>
      </c>
      <c r="L3120" s="73">
        <v>77.930000000000007</v>
      </c>
      <c r="N3120" s="108">
        <f t="shared" si="98"/>
        <v>0</v>
      </c>
      <c r="O3120" s="108">
        <f t="shared" si="98"/>
        <v>0</v>
      </c>
      <c r="P3120" s="108">
        <f t="shared" si="97"/>
        <v>0</v>
      </c>
    </row>
    <row r="3121" spans="1:16" hidden="1" x14ac:dyDescent="0.3">
      <c r="A3121" s="71" t="s">
        <v>148</v>
      </c>
      <c r="B3121" s="71" t="s">
        <v>12</v>
      </c>
      <c r="C3121" s="71" t="s">
        <v>55</v>
      </c>
      <c r="D3121" s="71" t="s">
        <v>35</v>
      </c>
      <c r="E3121" s="72" t="s">
        <v>40</v>
      </c>
      <c r="F3121" s="72" t="s">
        <v>4</v>
      </c>
      <c r="G3121" s="73">
        <v>4</v>
      </c>
      <c r="H3121" s="73">
        <v>77.69</v>
      </c>
      <c r="I3121" s="73">
        <v>2</v>
      </c>
      <c r="J3121" s="73">
        <v>35.78</v>
      </c>
      <c r="K3121" s="73">
        <v>2</v>
      </c>
      <c r="L3121" s="73">
        <v>41.91</v>
      </c>
      <c r="N3121" s="108">
        <f t="shared" si="98"/>
        <v>0</v>
      </c>
      <c r="O3121" s="108">
        <f t="shared" si="98"/>
        <v>0</v>
      </c>
      <c r="P3121" s="108">
        <f t="shared" si="97"/>
        <v>0</v>
      </c>
    </row>
    <row r="3122" spans="1:16" hidden="1" x14ac:dyDescent="0.3">
      <c r="A3122" s="71" t="s">
        <v>154</v>
      </c>
      <c r="B3122" s="71" t="s">
        <v>12</v>
      </c>
      <c r="C3122" s="71" t="s">
        <v>55</v>
      </c>
      <c r="D3122" s="71" t="s">
        <v>29</v>
      </c>
      <c r="E3122" s="72" t="s">
        <v>20</v>
      </c>
      <c r="F3122" s="72" t="s">
        <v>26</v>
      </c>
      <c r="G3122" s="73">
        <v>2</v>
      </c>
      <c r="H3122" s="73">
        <v>77.61</v>
      </c>
      <c r="I3122" s="73">
        <v>2</v>
      </c>
      <c r="J3122" s="73">
        <v>77.61</v>
      </c>
      <c r="K3122" s="73">
        <v>0</v>
      </c>
      <c r="L3122" s="73">
        <v>0</v>
      </c>
      <c r="N3122" s="108">
        <f t="shared" si="98"/>
        <v>0</v>
      </c>
      <c r="O3122" s="108">
        <f t="shared" si="98"/>
        <v>0</v>
      </c>
      <c r="P3122" s="108">
        <f t="shared" si="97"/>
        <v>0</v>
      </c>
    </row>
    <row r="3123" spans="1:16" hidden="1" x14ac:dyDescent="0.3">
      <c r="A3123" s="71" t="s">
        <v>158</v>
      </c>
      <c r="B3123" s="71" t="s">
        <v>12</v>
      </c>
      <c r="C3123" s="71" t="s">
        <v>55</v>
      </c>
      <c r="D3123" s="71" t="s">
        <v>49</v>
      </c>
      <c r="E3123" s="72" t="s">
        <v>15</v>
      </c>
      <c r="F3123" s="72" t="s">
        <v>26</v>
      </c>
      <c r="G3123" s="73">
        <v>2</v>
      </c>
      <c r="H3123" s="73">
        <v>77.59</v>
      </c>
      <c r="I3123" s="73">
        <v>0</v>
      </c>
      <c r="J3123" s="73">
        <v>0</v>
      </c>
      <c r="K3123" s="73">
        <v>2</v>
      </c>
      <c r="L3123" s="73">
        <v>77.59</v>
      </c>
      <c r="N3123" s="108">
        <f t="shared" si="98"/>
        <v>0</v>
      </c>
      <c r="O3123" s="108">
        <f t="shared" si="98"/>
        <v>0</v>
      </c>
      <c r="P3123" s="108">
        <f t="shared" si="97"/>
        <v>0</v>
      </c>
    </row>
    <row r="3124" spans="1:16" hidden="1" x14ac:dyDescent="0.3">
      <c r="A3124" s="71" t="s">
        <v>154</v>
      </c>
      <c r="B3124" s="71" t="s">
        <v>129</v>
      </c>
      <c r="C3124" s="71" t="s">
        <v>55</v>
      </c>
      <c r="D3124" s="71" t="s">
        <v>78</v>
      </c>
      <c r="E3124" s="72" t="s">
        <v>15</v>
      </c>
      <c r="F3124" s="72" t="s">
        <v>26</v>
      </c>
      <c r="G3124" s="73">
        <v>2</v>
      </c>
      <c r="H3124" s="73">
        <v>77.59</v>
      </c>
      <c r="I3124" s="73">
        <v>0</v>
      </c>
      <c r="J3124" s="73">
        <v>0</v>
      </c>
      <c r="K3124" s="73">
        <v>2</v>
      </c>
      <c r="L3124" s="73">
        <v>77.59</v>
      </c>
      <c r="N3124" s="108">
        <f t="shared" si="98"/>
        <v>0</v>
      </c>
      <c r="O3124" s="108">
        <f t="shared" si="98"/>
        <v>0</v>
      </c>
      <c r="P3124" s="108">
        <f t="shared" si="97"/>
        <v>0</v>
      </c>
    </row>
    <row r="3125" spans="1:16" hidden="1" x14ac:dyDescent="0.3">
      <c r="A3125" s="71" t="s">
        <v>158</v>
      </c>
      <c r="B3125" s="71" t="s">
        <v>12</v>
      </c>
      <c r="C3125" s="71" t="s">
        <v>55</v>
      </c>
      <c r="D3125" s="71" t="s">
        <v>56</v>
      </c>
      <c r="E3125" s="72" t="s">
        <v>20</v>
      </c>
      <c r="F3125" s="72" t="s">
        <v>16</v>
      </c>
      <c r="G3125" s="73">
        <v>1</v>
      </c>
      <c r="H3125" s="73">
        <v>77.56</v>
      </c>
      <c r="I3125" s="73">
        <v>1</v>
      </c>
      <c r="J3125" s="73">
        <v>77.56</v>
      </c>
      <c r="K3125" s="73">
        <v>0</v>
      </c>
      <c r="L3125" s="73">
        <v>0</v>
      </c>
      <c r="N3125" s="108">
        <f t="shared" si="98"/>
        <v>0</v>
      </c>
      <c r="O3125" s="108">
        <f t="shared" si="98"/>
        <v>0</v>
      </c>
      <c r="P3125" s="108">
        <f t="shared" si="97"/>
        <v>0</v>
      </c>
    </row>
    <row r="3126" spans="1:16" hidden="1" x14ac:dyDescent="0.3">
      <c r="A3126" s="71" t="s">
        <v>132</v>
      </c>
      <c r="B3126" s="71" t="s">
        <v>57</v>
      </c>
      <c r="C3126" s="71" t="s">
        <v>13</v>
      </c>
      <c r="D3126" s="71" t="s">
        <v>82</v>
      </c>
      <c r="E3126" s="72" t="s">
        <v>24</v>
      </c>
      <c r="F3126" s="72" t="s">
        <v>16</v>
      </c>
      <c r="G3126" s="73">
        <v>1</v>
      </c>
      <c r="H3126" s="73">
        <v>77.56</v>
      </c>
      <c r="I3126" s="73">
        <v>0</v>
      </c>
      <c r="J3126" s="73">
        <v>0</v>
      </c>
      <c r="K3126" s="73">
        <v>1</v>
      </c>
      <c r="L3126" s="73">
        <v>77.56</v>
      </c>
      <c r="N3126" s="108">
        <f t="shared" si="98"/>
        <v>0</v>
      </c>
      <c r="O3126" s="108">
        <f t="shared" si="98"/>
        <v>0</v>
      </c>
      <c r="P3126" s="108">
        <f t="shared" si="97"/>
        <v>0</v>
      </c>
    </row>
    <row r="3127" spans="1:16" hidden="1" x14ac:dyDescent="0.3">
      <c r="A3127" s="71" t="s">
        <v>163</v>
      </c>
      <c r="B3127" s="71" t="s">
        <v>12</v>
      </c>
      <c r="C3127" s="71" t="s">
        <v>55</v>
      </c>
      <c r="D3127" s="71" t="s">
        <v>36</v>
      </c>
      <c r="E3127" s="72" t="s">
        <v>15</v>
      </c>
      <c r="F3127" s="72" t="s">
        <v>26</v>
      </c>
      <c r="G3127" s="73">
        <v>2</v>
      </c>
      <c r="H3127" s="73">
        <v>77.23</v>
      </c>
      <c r="I3127" s="73">
        <v>0</v>
      </c>
      <c r="J3127" s="73">
        <v>0</v>
      </c>
      <c r="K3127" s="73">
        <v>2</v>
      </c>
      <c r="L3127" s="73">
        <v>77.23</v>
      </c>
      <c r="N3127" s="108">
        <f t="shared" si="98"/>
        <v>0</v>
      </c>
      <c r="O3127" s="108">
        <f t="shared" si="98"/>
        <v>0</v>
      </c>
      <c r="P3127" s="108">
        <f t="shared" si="97"/>
        <v>0</v>
      </c>
    </row>
    <row r="3128" spans="1:16" hidden="1" x14ac:dyDescent="0.3">
      <c r="A3128" s="71" t="s">
        <v>142</v>
      </c>
      <c r="B3128" s="71" t="s">
        <v>12</v>
      </c>
      <c r="C3128" s="71" t="s">
        <v>13</v>
      </c>
      <c r="D3128" s="71" t="s">
        <v>66</v>
      </c>
      <c r="E3128" s="72" t="s">
        <v>24</v>
      </c>
      <c r="F3128" s="72" t="s">
        <v>16</v>
      </c>
      <c r="G3128" s="73">
        <v>2</v>
      </c>
      <c r="H3128" s="73">
        <v>77.209999999999994</v>
      </c>
      <c r="I3128" s="73">
        <v>0</v>
      </c>
      <c r="J3128" s="73">
        <v>0</v>
      </c>
      <c r="K3128" s="73">
        <v>2</v>
      </c>
      <c r="L3128" s="73">
        <v>77.209999999999994</v>
      </c>
      <c r="N3128" s="108">
        <f t="shared" si="98"/>
        <v>0</v>
      </c>
      <c r="O3128" s="108">
        <f t="shared" si="98"/>
        <v>0</v>
      </c>
      <c r="P3128" s="108">
        <f t="shared" si="97"/>
        <v>0</v>
      </c>
    </row>
    <row r="3129" spans="1:16" hidden="1" x14ac:dyDescent="0.3">
      <c r="A3129" s="71" t="s">
        <v>142</v>
      </c>
      <c r="B3129" s="71" t="s">
        <v>12</v>
      </c>
      <c r="C3129" s="71" t="s">
        <v>13</v>
      </c>
      <c r="D3129" s="71" t="s">
        <v>73</v>
      </c>
      <c r="E3129" s="72" t="s">
        <v>37</v>
      </c>
      <c r="F3129" s="72" t="s">
        <v>16</v>
      </c>
      <c r="G3129" s="73">
        <v>5</v>
      </c>
      <c r="H3129" s="73">
        <v>77.2</v>
      </c>
      <c r="I3129" s="73">
        <v>0</v>
      </c>
      <c r="J3129" s="73">
        <v>0</v>
      </c>
      <c r="K3129" s="73">
        <v>5</v>
      </c>
      <c r="L3129" s="73">
        <v>77.2</v>
      </c>
      <c r="N3129" s="108">
        <f t="shared" si="98"/>
        <v>0</v>
      </c>
      <c r="O3129" s="108">
        <f t="shared" si="98"/>
        <v>0</v>
      </c>
      <c r="P3129" s="108">
        <f t="shared" si="97"/>
        <v>0</v>
      </c>
    </row>
    <row r="3130" spans="1:16" hidden="1" x14ac:dyDescent="0.3">
      <c r="A3130" s="71" t="s">
        <v>161</v>
      </c>
      <c r="B3130" s="71" t="s">
        <v>12</v>
      </c>
      <c r="C3130" s="71" t="s">
        <v>55</v>
      </c>
      <c r="D3130" s="71" t="s">
        <v>72</v>
      </c>
      <c r="E3130" s="72" t="s">
        <v>18</v>
      </c>
      <c r="F3130" s="72" t="s">
        <v>16</v>
      </c>
      <c r="G3130" s="73">
        <v>14</v>
      </c>
      <c r="H3130" s="73">
        <v>77.13</v>
      </c>
      <c r="I3130" s="73">
        <v>0</v>
      </c>
      <c r="J3130" s="73">
        <v>0</v>
      </c>
      <c r="K3130" s="73">
        <v>14</v>
      </c>
      <c r="L3130" s="73">
        <v>77.13</v>
      </c>
      <c r="N3130" s="108">
        <f t="shared" si="98"/>
        <v>0</v>
      </c>
      <c r="O3130" s="108">
        <f t="shared" si="98"/>
        <v>0</v>
      </c>
      <c r="P3130" s="108">
        <f t="shared" si="97"/>
        <v>0</v>
      </c>
    </row>
    <row r="3131" spans="1:16" hidden="1" x14ac:dyDescent="0.3">
      <c r="A3131" s="71" t="s">
        <v>161</v>
      </c>
      <c r="B3131" s="71" t="s">
        <v>12</v>
      </c>
      <c r="C3131" s="71" t="s">
        <v>55</v>
      </c>
      <c r="D3131" s="71" t="s">
        <v>38</v>
      </c>
      <c r="E3131" s="72" t="s">
        <v>40</v>
      </c>
      <c r="F3131" s="72" t="s">
        <v>21</v>
      </c>
      <c r="G3131" s="73">
        <v>1</v>
      </c>
      <c r="H3131" s="73">
        <v>77.06</v>
      </c>
      <c r="I3131" s="73">
        <v>0</v>
      </c>
      <c r="J3131" s="73">
        <v>0</v>
      </c>
      <c r="K3131" s="73">
        <v>1</v>
      </c>
      <c r="L3131" s="73">
        <v>77.06</v>
      </c>
      <c r="N3131" s="108">
        <f t="shared" si="98"/>
        <v>0</v>
      </c>
      <c r="O3131" s="108">
        <f t="shared" si="98"/>
        <v>0</v>
      </c>
      <c r="P3131" s="108">
        <f t="shared" si="97"/>
        <v>0</v>
      </c>
    </row>
    <row r="3132" spans="1:16" hidden="1" x14ac:dyDescent="0.3">
      <c r="A3132" s="71" t="s">
        <v>131</v>
      </c>
      <c r="B3132" s="71" t="s">
        <v>57</v>
      </c>
      <c r="C3132" s="71" t="s">
        <v>22</v>
      </c>
      <c r="D3132" s="71" t="s">
        <v>64</v>
      </c>
      <c r="E3132" s="72" t="s">
        <v>37</v>
      </c>
      <c r="F3132" s="72" t="s">
        <v>21</v>
      </c>
      <c r="G3132" s="73">
        <v>9</v>
      </c>
      <c r="H3132" s="73">
        <v>77.040000000000006</v>
      </c>
      <c r="I3132" s="73">
        <v>3</v>
      </c>
      <c r="J3132" s="73">
        <v>26.64</v>
      </c>
      <c r="K3132" s="73">
        <v>6</v>
      </c>
      <c r="L3132" s="73">
        <v>50.4</v>
      </c>
      <c r="N3132" s="108">
        <f t="shared" si="98"/>
        <v>0</v>
      </c>
      <c r="O3132" s="108">
        <f t="shared" si="98"/>
        <v>0</v>
      </c>
      <c r="P3132" s="108">
        <f t="shared" si="97"/>
        <v>0</v>
      </c>
    </row>
    <row r="3133" spans="1:16" hidden="1" x14ac:dyDescent="0.3">
      <c r="A3133" s="71" t="s">
        <v>158</v>
      </c>
      <c r="B3133" s="71" t="s">
        <v>57</v>
      </c>
      <c r="C3133" s="71" t="s">
        <v>55</v>
      </c>
      <c r="D3133" s="71" t="s">
        <v>49</v>
      </c>
      <c r="E3133" s="72" t="s">
        <v>15</v>
      </c>
      <c r="F3133" s="72" t="s">
        <v>26</v>
      </c>
      <c r="G3133" s="73">
        <v>2</v>
      </c>
      <c r="H3133" s="73">
        <v>77.040000000000006</v>
      </c>
      <c r="I3133" s="73">
        <v>0</v>
      </c>
      <c r="J3133" s="73">
        <v>0</v>
      </c>
      <c r="K3133" s="73">
        <v>2</v>
      </c>
      <c r="L3133" s="73">
        <v>77.040000000000006</v>
      </c>
      <c r="N3133" s="108">
        <f t="shared" si="98"/>
        <v>0</v>
      </c>
      <c r="O3133" s="108">
        <f t="shared" si="98"/>
        <v>0</v>
      </c>
      <c r="P3133" s="108">
        <f t="shared" si="97"/>
        <v>0</v>
      </c>
    </row>
    <row r="3134" spans="1:16" hidden="1" x14ac:dyDescent="0.3">
      <c r="A3134" s="71" t="s">
        <v>132</v>
      </c>
      <c r="B3134" s="71" t="s">
        <v>57</v>
      </c>
      <c r="C3134" s="71" t="s">
        <v>13</v>
      </c>
      <c r="D3134" s="71" t="s">
        <v>60</v>
      </c>
      <c r="E3134" s="72" t="s">
        <v>40</v>
      </c>
      <c r="F3134" s="72" t="s">
        <v>16</v>
      </c>
      <c r="G3134" s="73">
        <v>1</v>
      </c>
      <c r="H3134" s="73">
        <v>76.95</v>
      </c>
      <c r="I3134" s="73">
        <v>0</v>
      </c>
      <c r="J3134" s="73">
        <v>0</v>
      </c>
      <c r="K3134" s="73">
        <v>1</v>
      </c>
      <c r="L3134" s="73">
        <v>76.95</v>
      </c>
      <c r="N3134" s="108">
        <f t="shared" si="98"/>
        <v>0</v>
      </c>
      <c r="O3134" s="108">
        <f t="shared" si="98"/>
        <v>0</v>
      </c>
      <c r="P3134" s="108">
        <f t="shared" si="97"/>
        <v>0</v>
      </c>
    </row>
    <row r="3135" spans="1:16" hidden="1" x14ac:dyDescent="0.3">
      <c r="A3135" s="71" t="s">
        <v>163</v>
      </c>
      <c r="B3135" s="71" t="s">
        <v>57</v>
      </c>
      <c r="C3135" s="71" t="s">
        <v>55</v>
      </c>
      <c r="D3135" s="71" t="s">
        <v>44</v>
      </c>
      <c r="E3135" s="72" t="s">
        <v>15</v>
      </c>
      <c r="F3135" s="72" t="s">
        <v>26</v>
      </c>
      <c r="G3135" s="73">
        <v>2</v>
      </c>
      <c r="H3135" s="73">
        <v>76.92</v>
      </c>
      <c r="I3135" s="73">
        <v>0</v>
      </c>
      <c r="J3135" s="73">
        <v>0</v>
      </c>
      <c r="K3135" s="73">
        <v>2</v>
      </c>
      <c r="L3135" s="73">
        <v>76.92</v>
      </c>
      <c r="N3135" s="108">
        <f t="shared" si="98"/>
        <v>0</v>
      </c>
      <c r="O3135" s="108">
        <f t="shared" si="98"/>
        <v>0</v>
      </c>
      <c r="P3135" s="108">
        <f t="shared" si="97"/>
        <v>0</v>
      </c>
    </row>
    <row r="3136" spans="1:16" hidden="1" x14ac:dyDescent="0.3">
      <c r="A3136" s="71" t="s">
        <v>163</v>
      </c>
      <c r="B3136" s="71" t="s">
        <v>12</v>
      </c>
      <c r="C3136" s="71" t="s">
        <v>55</v>
      </c>
      <c r="D3136" s="71" t="s">
        <v>73</v>
      </c>
      <c r="E3136" s="72" t="s">
        <v>41</v>
      </c>
      <c r="F3136" s="72" t="s">
        <v>21</v>
      </c>
      <c r="G3136" s="73">
        <v>1</v>
      </c>
      <c r="H3136" s="73">
        <v>76.89</v>
      </c>
      <c r="I3136" s="73">
        <v>0</v>
      </c>
      <c r="J3136" s="73">
        <v>0</v>
      </c>
      <c r="K3136" s="73">
        <v>1</v>
      </c>
      <c r="L3136" s="73">
        <v>76.89</v>
      </c>
      <c r="N3136" s="108">
        <f t="shared" si="98"/>
        <v>0</v>
      </c>
      <c r="O3136" s="108">
        <f t="shared" si="98"/>
        <v>0</v>
      </c>
      <c r="P3136" s="108">
        <f t="shared" si="97"/>
        <v>0</v>
      </c>
    </row>
    <row r="3137" spans="1:16" hidden="1" x14ac:dyDescent="0.3">
      <c r="A3137" s="71" t="s">
        <v>161</v>
      </c>
      <c r="B3137" s="71" t="s">
        <v>129</v>
      </c>
      <c r="C3137" s="71" t="s">
        <v>55</v>
      </c>
      <c r="D3137" s="71" t="s">
        <v>79</v>
      </c>
      <c r="E3137" s="72" t="s">
        <v>31</v>
      </c>
      <c r="F3137" s="72" t="s">
        <v>16</v>
      </c>
      <c r="G3137" s="73">
        <v>1</v>
      </c>
      <c r="H3137" s="73">
        <v>76.77</v>
      </c>
      <c r="I3137" s="73">
        <v>0</v>
      </c>
      <c r="J3137" s="73">
        <v>0</v>
      </c>
      <c r="K3137" s="73">
        <v>1</v>
      </c>
      <c r="L3137" s="73">
        <v>76.77</v>
      </c>
      <c r="N3137" s="108">
        <f t="shared" si="98"/>
        <v>0</v>
      </c>
      <c r="O3137" s="108">
        <f t="shared" si="98"/>
        <v>0</v>
      </c>
      <c r="P3137" s="108">
        <f t="shared" si="97"/>
        <v>0</v>
      </c>
    </row>
    <row r="3138" spans="1:16" hidden="1" x14ac:dyDescent="0.3">
      <c r="A3138" s="71" t="s">
        <v>140</v>
      </c>
      <c r="B3138" s="71" t="s">
        <v>12</v>
      </c>
      <c r="C3138" s="71" t="s">
        <v>13</v>
      </c>
      <c r="D3138" s="71" t="s">
        <v>56</v>
      </c>
      <c r="E3138" s="72" t="s">
        <v>31</v>
      </c>
      <c r="F3138" s="72" t="s">
        <v>21</v>
      </c>
      <c r="G3138" s="73">
        <v>4</v>
      </c>
      <c r="H3138" s="73">
        <v>76.72</v>
      </c>
      <c r="I3138" s="73">
        <v>0</v>
      </c>
      <c r="J3138" s="73">
        <v>0</v>
      </c>
      <c r="K3138" s="73">
        <v>4</v>
      </c>
      <c r="L3138" s="73">
        <v>76.72</v>
      </c>
      <c r="N3138" s="108">
        <f t="shared" si="98"/>
        <v>0</v>
      </c>
      <c r="O3138" s="108">
        <f t="shared" si="98"/>
        <v>0</v>
      </c>
      <c r="P3138" s="108">
        <f t="shared" si="97"/>
        <v>0</v>
      </c>
    </row>
    <row r="3139" spans="1:16" hidden="1" x14ac:dyDescent="0.3">
      <c r="A3139" s="71" t="s">
        <v>163</v>
      </c>
      <c r="B3139" s="71" t="s">
        <v>12</v>
      </c>
      <c r="C3139" s="71" t="s">
        <v>55</v>
      </c>
      <c r="D3139" s="71" t="s">
        <v>44</v>
      </c>
      <c r="E3139" s="72" t="s">
        <v>28</v>
      </c>
      <c r="F3139" s="72" t="s">
        <v>26</v>
      </c>
      <c r="G3139" s="73">
        <v>2</v>
      </c>
      <c r="H3139" s="73">
        <v>76.61</v>
      </c>
      <c r="I3139" s="73">
        <v>1</v>
      </c>
      <c r="J3139" s="73">
        <v>35.61</v>
      </c>
      <c r="K3139" s="73">
        <v>1</v>
      </c>
      <c r="L3139" s="73">
        <v>41</v>
      </c>
      <c r="N3139" s="108">
        <f t="shared" si="98"/>
        <v>0</v>
      </c>
      <c r="O3139" s="108">
        <f t="shared" si="98"/>
        <v>0</v>
      </c>
      <c r="P3139" s="108">
        <f t="shared" ref="P3139:P3202" si="99">H3139-L3139-J3139</f>
        <v>0</v>
      </c>
    </row>
    <row r="3140" spans="1:16" hidden="1" x14ac:dyDescent="0.3">
      <c r="A3140" s="71" t="s">
        <v>154</v>
      </c>
      <c r="B3140" s="71" t="s">
        <v>57</v>
      </c>
      <c r="C3140" s="71" t="s">
        <v>55</v>
      </c>
      <c r="D3140" s="71" t="s">
        <v>117</v>
      </c>
      <c r="E3140" s="72" t="s">
        <v>25</v>
      </c>
      <c r="F3140" s="72" t="s">
        <v>26</v>
      </c>
      <c r="G3140" s="73">
        <v>1</v>
      </c>
      <c r="H3140" s="73">
        <v>76.61</v>
      </c>
      <c r="I3140" s="73">
        <v>0</v>
      </c>
      <c r="J3140" s="73">
        <v>0</v>
      </c>
      <c r="K3140" s="73">
        <v>1</v>
      </c>
      <c r="L3140" s="73">
        <v>76.61</v>
      </c>
      <c r="N3140" s="108">
        <f t="shared" si="98"/>
        <v>0</v>
      </c>
      <c r="O3140" s="108">
        <f t="shared" si="98"/>
        <v>0</v>
      </c>
      <c r="P3140" s="108">
        <f t="shared" si="99"/>
        <v>0</v>
      </c>
    </row>
    <row r="3141" spans="1:16" hidden="1" x14ac:dyDescent="0.3">
      <c r="A3141" s="71" t="s">
        <v>154</v>
      </c>
      <c r="B3141" s="71" t="s">
        <v>129</v>
      </c>
      <c r="C3141" s="71" t="s">
        <v>55</v>
      </c>
      <c r="D3141" s="71" t="s">
        <v>77</v>
      </c>
      <c r="E3141" s="72" t="s">
        <v>40</v>
      </c>
      <c r="F3141" s="72" t="s">
        <v>21</v>
      </c>
      <c r="G3141" s="73">
        <v>1</v>
      </c>
      <c r="H3141" s="73">
        <v>76.59</v>
      </c>
      <c r="I3141" s="73">
        <v>0</v>
      </c>
      <c r="J3141" s="73">
        <v>0</v>
      </c>
      <c r="K3141" s="73">
        <v>1</v>
      </c>
      <c r="L3141" s="73">
        <v>76.59</v>
      </c>
      <c r="N3141" s="108">
        <f t="shared" si="98"/>
        <v>0</v>
      </c>
      <c r="O3141" s="108">
        <f t="shared" si="98"/>
        <v>0</v>
      </c>
      <c r="P3141" s="108">
        <f t="shared" si="99"/>
        <v>0</v>
      </c>
    </row>
    <row r="3142" spans="1:16" hidden="1" x14ac:dyDescent="0.3">
      <c r="A3142" s="71" t="s">
        <v>140</v>
      </c>
      <c r="B3142" s="71" t="s">
        <v>12</v>
      </c>
      <c r="C3142" s="71" t="s">
        <v>13</v>
      </c>
      <c r="D3142" s="71" t="s">
        <v>50</v>
      </c>
      <c r="E3142" s="72" t="s">
        <v>20</v>
      </c>
      <c r="F3142" s="72" t="s">
        <v>4</v>
      </c>
      <c r="G3142" s="73">
        <v>3</v>
      </c>
      <c r="H3142" s="73">
        <v>76.489999999999995</v>
      </c>
      <c r="I3142" s="73">
        <v>0</v>
      </c>
      <c r="J3142" s="73">
        <v>0</v>
      </c>
      <c r="K3142" s="73">
        <v>3</v>
      </c>
      <c r="L3142" s="73">
        <v>76.489999999999995</v>
      </c>
      <c r="N3142" s="108">
        <f t="shared" si="98"/>
        <v>0</v>
      </c>
      <c r="O3142" s="108">
        <f t="shared" si="98"/>
        <v>0</v>
      </c>
      <c r="P3142" s="108">
        <f t="shared" si="99"/>
        <v>0</v>
      </c>
    </row>
    <row r="3143" spans="1:16" hidden="1" x14ac:dyDescent="0.3">
      <c r="A3143" s="71" t="s">
        <v>142</v>
      </c>
      <c r="B3143" s="71" t="s">
        <v>57</v>
      </c>
      <c r="C3143" s="71" t="s">
        <v>55</v>
      </c>
      <c r="D3143" s="71" t="s">
        <v>79</v>
      </c>
      <c r="E3143" s="72" t="s">
        <v>37</v>
      </c>
      <c r="F3143" s="72" t="s">
        <v>21</v>
      </c>
      <c r="G3143" s="73">
        <v>5</v>
      </c>
      <c r="H3143" s="73">
        <v>76.489999999999995</v>
      </c>
      <c r="I3143" s="73">
        <v>0</v>
      </c>
      <c r="J3143" s="73">
        <v>0</v>
      </c>
      <c r="K3143" s="73">
        <v>5</v>
      </c>
      <c r="L3143" s="73">
        <v>76.489999999999995</v>
      </c>
      <c r="N3143" s="108">
        <f t="shared" si="98"/>
        <v>0</v>
      </c>
      <c r="O3143" s="108">
        <f t="shared" si="98"/>
        <v>0</v>
      </c>
      <c r="P3143" s="108">
        <f t="shared" si="99"/>
        <v>0</v>
      </c>
    </row>
    <row r="3144" spans="1:16" hidden="1" x14ac:dyDescent="0.3">
      <c r="A3144" s="71" t="s">
        <v>163</v>
      </c>
      <c r="B3144" s="71" t="s">
        <v>12</v>
      </c>
      <c r="C3144" s="71" t="s">
        <v>55</v>
      </c>
      <c r="D3144" s="71" t="s">
        <v>70</v>
      </c>
      <c r="E3144" s="72" t="s">
        <v>28</v>
      </c>
      <c r="F3144" s="72" t="s">
        <v>21</v>
      </c>
      <c r="G3144" s="73">
        <v>3</v>
      </c>
      <c r="H3144" s="73">
        <v>76.459999999999994</v>
      </c>
      <c r="I3144" s="73">
        <v>0</v>
      </c>
      <c r="J3144" s="73">
        <v>0</v>
      </c>
      <c r="K3144" s="73">
        <v>3</v>
      </c>
      <c r="L3144" s="73">
        <v>76.459999999999994</v>
      </c>
      <c r="N3144" s="108">
        <f t="shared" si="98"/>
        <v>0</v>
      </c>
      <c r="O3144" s="108">
        <f t="shared" si="98"/>
        <v>0</v>
      </c>
      <c r="P3144" s="108">
        <f t="shared" si="99"/>
        <v>0</v>
      </c>
    </row>
    <row r="3145" spans="1:16" hidden="1" x14ac:dyDescent="0.3">
      <c r="A3145" s="71" t="s">
        <v>143</v>
      </c>
      <c r="B3145" s="71" t="s">
        <v>12</v>
      </c>
      <c r="C3145" s="71" t="s">
        <v>55</v>
      </c>
      <c r="D3145" s="71" t="s">
        <v>47</v>
      </c>
      <c r="E3145" s="72" t="s">
        <v>15</v>
      </c>
      <c r="F3145" s="72" t="s">
        <v>26</v>
      </c>
      <c r="G3145" s="73">
        <v>2</v>
      </c>
      <c r="H3145" s="73">
        <v>76.400000000000006</v>
      </c>
      <c r="I3145" s="73">
        <v>0</v>
      </c>
      <c r="J3145" s="73">
        <v>0</v>
      </c>
      <c r="K3145" s="73">
        <v>2</v>
      </c>
      <c r="L3145" s="73">
        <v>76.400000000000006</v>
      </c>
      <c r="N3145" s="108">
        <f t="shared" si="98"/>
        <v>0</v>
      </c>
      <c r="O3145" s="108">
        <f t="shared" si="98"/>
        <v>0</v>
      </c>
      <c r="P3145" s="108">
        <f t="shared" si="99"/>
        <v>0</v>
      </c>
    </row>
    <row r="3146" spans="1:16" hidden="1" x14ac:dyDescent="0.3">
      <c r="A3146" s="71" t="s">
        <v>161</v>
      </c>
      <c r="B3146" s="71" t="s">
        <v>57</v>
      </c>
      <c r="C3146" s="71" t="s">
        <v>55</v>
      </c>
      <c r="D3146" s="71" t="s">
        <v>77</v>
      </c>
      <c r="E3146" s="72" t="s">
        <v>28</v>
      </c>
      <c r="F3146" s="72" t="s">
        <v>21</v>
      </c>
      <c r="G3146" s="73">
        <v>3</v>
      </c>
      <c r="H3146" s="73">
        <v>76.34</v>
      </c>
      <c r="I3146" s="73">
        <v>0</v>
      </c>
      <c r="J3146" s="73">
        <v>0</v>
      </c>
      <c r="K3146" s="73">
        <v>3</v>
      </c>
      <c r="L3146" s="73">
        <v>76.34</v>
      </c>
      <c r="N3146" s="108">
        <f t="shared" si="98"/>
        <v>0</v>
      </c>
      <c r="O3146" s="108">
        <f t="shared" si="98"/>
        <v>0</v>
      </c>
      <c r="P3146" s="108">
        <f t="shared" si="99"/>
        <v>0</v>
      </c>
    </row>
    <row r="3147" spans="1:16" hidden="1" x14ac:dyDescent="0.3">
      <c r="A3147" s="71" t="s">
        <v>147</v>
      </c>
      <c r="B3147" s="71" t="s">
        <v>57</v>
      </c>
      <c r="C3147" s="71" t="s">
        <v>55</v>
      </c>
      <c r="D3147" s="71" t="s">
        <v>47</v>
      </c>
      <c r="E3147" s="72" t="s">
        <v>28</v>
      </c>
      <c r="F3147" s="72" t="s">
        <v>16</v>
      </c>
      <c r="G3147" s="73">
        <v>4</v>
      </c>
      <c r="H3147" s="73">
        <v>76.34</v>
      </c>
      <c r="I3147" s="73">
        <v>1</v>
      </c>
      <c r="J3147" s="73">
        <v>30.77</v>
      </c>
      <c r="K3147" s="73">
        <v>3</v>
      </c>
      <c r="L3147" s="73">
        <v>45.57</v>
      </c>
      <c r="N3147" s="108">
        <f t="shared" si="98"/>
        <v>0</v>
      </c>
      <c r="O3147" s="108">
        <f t="shared" si="98"/>
        <v>0</v>
      </c>
      <c r="P3147" s="108">
        <f t="shared" si="99"/>
        <v>0</v>
      </c>
    </row>
    <row r="3148" spans="1:16" hidden="1" x14ac:dyDescent="0.3">
      <c r="A3148" s="71" t="s">
        <v>132</v>
      </c>
      <c r="B3148" s="71" t="s">
        <v>57</v>
      </c>
      <c r="C3148" s="71" t="s">
        <v>13</v>
      </c>
      <c r="D3148" s="71" t="s">
        <v>81</v>
      </c>
      <c r="E3148" s="72" t="s">
        <v>28</v>
      </c>
      <c r="F3148" s="72" t="s">
        <v>26</v>
      </c>
      <c r="G3148" s="73">
        <v>9</v>
      </c>
      <c r="H3148" s="73">
        <v>76.3</v>
      </c>
      <c r="I3148" s="73">
        <v>6</v>
      </c>
      <c r="J3148" s="73">
        <v>40.01</v>
      </c>
      <c r="K3148" s="73">
        <v>3</v>
      </c>
      <c r="L3148" s="73">
        <v>36.29</v>
      </c>
      <c r="N3148" s="108">
        <f t="shared" si="98"/>
        <v>0</v>
      </c>
      <c r="O3148" s="108">
        <f t="shared" si="98"/>
        <v>0</v>
      </c>
      <c r="P3148" s="108">
        <f t="shared" si="99"/>
        <v>0</v>
      </c>
    </row>
    <row r="3149" spans="1:16" hidden="1" x14ac:dyDescent="0.3">
      <c r="A3149" s="71" t="s">
        <v>153</v>
      </c>
      <c r="B3149" s="71" t="s">
        <v>57</v>
      </c>
      <c r="C3149" s="71" t="s">
        <v>55</v>
      </c>
      <c r="D3149" s="71" t="s">
        <v>36</v>
      </c>
      <c r="E3149" s="72" t="s">
        <v>24</v>
      </c>
      <c r="F3149" s="72" t="s">
        <v>16</v>
      </c>
      <c r="G3149" s="73">
        <v>2</v>
      </c>
      <c r="H3149" s="73">
        <v>76.3</v>
      </c>
      <c r="I3149" s="73">
        <v>0</v>
      </c>
      <c r="J3149" s="73">
        <v>0</v>
      </c>
      <c r="K3149" s="73">
        <v>2</v>
      </c>
      <c r="L3149" s="73">
        <v>76.3</v>
      </c>
      <c r="N3149" s="108">
        <f t="shared" si="98"/>
        <v>0</v>
      </c>
      <c r="O3149" s="108">
        <f t="shared" si="98"/>
        <v>0</v>
      </c>
      <c r="P3149" s="108">
        <f t="shared" si="99"/>
        <v>0</v>
      </c>
    </row>
    <row r="3150" spans="1:16" hidden="1" x14ac:dyDescent="0.3">
      <c r="A3150" s="71" t="s">
        <v>163</v>
      </c>
      <c r="B3150" s="71" t="s">
        <v>57</v>
      </c>
      <c r="C3150" s="71" t="s">
        <v>17</v>
      </c>
      <c r="D3150" s="71" t="s">
        <v>36</v>
      </c>
      <c r="E3150" s="72" t="s">
        <v>41</v>
      </c>
      <c r="F3150" s="72" t="s">
        <v>16</v>
      </c>
      <c r="G3150" s="73">
        <v>13</v>
      </c>
      <c r="H3150" s="73">
        <v>76.25</v>
      </c>
      <c r="I3150" s="73">
        <v>2</v>
      </c>
      <c r="J3150" s="73">
        <v>9.3000000000000007</v>
      </c>
      <c r="K3150" s="73">
        <v>11</v>
      </c>
      <c r="L3150" s="73">
        <v>66.95</v>
      </c>
      <c r="N3150" s="108">
        <f t="shared" si="98"/>
        <v>0</v>
      </c>
      <c r="O3150" s="108">
        <f t="shared" si="98"/>
        <v>0</v>
      </c>
      <c r="P3150" s="108">
        <f t="shared" si="99"/>
        <v>0</v>
      </c>
    </row>
    <row r="3151" spans="1:16" hidden="1" x14ac:dyDescent="0.3">
      <c r="A3151" s="71" t="s">
        <v>148</v>
      </c>
      <c r="B3151" s="71" t="s">
        <v>57</v>
      </c>
      <c r="C3151" s="71" t="s">
        <v>55</v>
      </c>
      <c r="D3151" s="71" t="s">
        <v>77</v>
      </c>
      <c r="E3151" s="72" t="s">
        <v>18</v>
      </c>
      <c r="F3151" s="72" t="s">
        <v>21</v>
      </c>
      <c r="G3151" s="73">
        <v>2</v>
      </c>
      <c r="H3151" s="73">
        <v>76.17</v>
      </c>
      <c r="I3151" s="73">
        <v>1</v>
      </c>
      <c r="J3151" s="73">
        <v>31.71</v>
      </c>
      <c r="K3151" s="73">
        <v>1</v>
      </c>
      <c r="L3151" s="73">
        <v>44.46</v>
      </c>
      <c r="N3151" s="108">
        <f t="shared" si="98"/>
        <v>0</v>
      </c>
      <c r="O3151" s="108">
        <f t="shared" si="98"/>
        <v>0</v>
      </c>
      <c r="P3151" s="108">
        <f t="shared" si="99"/>
        <v>0</v>
      </c>
    </row>
    <row r="3152" spans="1:16" x14ac:dyDescent="0.3">
      <c r="A3152" s="71" t="s">
        <v>163</v>
      </c>
      <c r="B3152" s="71" t="s">
        <v>57</v>
      </c>
      <c r="C3152" s="71" t="s">
        <v>17</v>
      </c>
      <c r="D3152" s="71" t="s">
        <v>51</v>
      </c>
      <c r="E3152" s="72" t="s">
        <v>18</v>
      </c>
      <c r="F3152" s="72" t="s">
        <v>26</v>
      </c>
      <c r="G3152" s="91">
        <v>1</v>
      </c>
      <c r="H3152" s="73">
        <v>76.12</v>
      </c>
      <c r="I3152" s="91">
        <v>0</v>
      </c>
      <c r="J3152" s="73">
        <v>0</v>
      </c>
      <c r="K3152" s="91">
        <v>1</v>
      </c>
      <c r="L3152" s="73">
        <v>76.12</v>
      </c>
      <c r="N3152" s="108">
        <f t="shared" si="98"/>
        <v>0</v>
      </c>
      <c r="O3152" s="108">
        <f t="shared" si="98"/>
        <v>0</v>
      </c>
      <c r="P3152" s="108">
        <f t="shared" si="99"/>
        <v>0</v>
      </c>
    </row>
    <row r="3153" spans="1:16" hidden="1" x14ac:dyDescent="0.3">
      <c r="A3153" s="71" t="s">
        <v>142</v>
      </c>
      <c r="B3153" s="71" t="s">
        <v>57</v>
      </c>
      <c r="C3153" s="71" t="s">
        <v>55</v>
      </c>
      <c r="D3153" s="71" t="s">
        <v>52</v>
      </c>
      <c r="E3153" s="72" t="s">
        <v>18</v>
      </c>
      <c r="F3153" s="72" t="s">
        <v>26</v>
      </c>
      <c r="G3153" s="73">
        <v>15</v>
      </c>
      <c r="H3153" s="73">
        <v>76.11</v>
      </c>
      <c r="I3153" s="73">
        <v>0</v>
      </c>
      <c r="J3153" s="73">
        <v>0</v>
      </c>
      <c r="K3153" s="73">
        <v>15</v>
      </c>
      <c r="L3153" s="73">
        <v>76.11</v>
      </c>
      <c r="N3153" s="108">
        <f t="shared" si="98"/>
        <v>0</v>
      </c>
      <c r="O3153" s="108">
        <f t="shared" si="98"/>
        <v>0</v>
      </c>
      <c r="P3153" s="108">
        <f t="shared" si="99"/>
        <v>0</v>
      </c>
    </row>
    <row r="3154" spans="1:16" hidden="1" x14ac:dyDescent="0.3">
      <c r="A3154" s="71" t="s">
        <v>163</v>
      </c>
      <c r="B3154" s="71" t="s">
        <v>57</v>
      </c>
      <c r="C3154" s="71" t="s">
        <v>17</v>
      </c>
      <c r="D3154" s="71" t="s">
        <v>95</v>
      </c>
      <c r="E3154" s="72" t="s">
        <v>28</v>
      </c>
      <c r="F3154" s="72" t="s">
        <v>21</v>
      </c>
      <c r="G3154" s="73">
        <v>4</v>
      </c>
      <c r="H3154" s="73">
        <v>76.05</v>
      </c>
      <c r="I3154" s="73">
        <v>1</v>
      </c>
      <c r="J3154" s="73">
        <v>22.24</v>
      </c>
      <c r="K3154" s="73">
        <v>3</v>
      </c>
      <c r="L3154" s="73">
        <v>53.81</v>
      </c>
      <c r="N3154" s="108">
        <f t="shared" si="98"/>
        <v>0</v>
      </c>
      <c r="O3154" s="108">
        <f t="shared" si="98"/>
        <v>0</v>
      </c>
      <c r="P3154" s="108">
        <f t="shared" si="99"/>
        <v>0</v>
      </c>
    </row>
    <row r="3155" spans="1:16" hidden="1" x14ac:dyDescent="0.3">
      <c r="A3155" s="71" t="s">
        <v>163</v>
      </c>
      <c r="B3155" s="71" t="s">
        <v>12</v>
      </c>
      <c r="C3155" s="71" t="s">
        <v>55</v>
      </c>
      <c r="D3155" s="71" t="s">
        <v>90</v>
      </c>
      <c r="E3155" s="72" t="s">
        <v>20</v>
      </c>
      <c r="F3155" s="72" t="s">
        <v>26</v>
      </c>
      <c r="G3155" s="73">
        <v>3</v>
      </c>
      <c r="H3155" s="73">
        <v>76.02</v>
      </c>
      <c r="I3155" s="73">
        <v>0</v>
      </c>
      <c r="J3155" s="73">
        <v>0</v>
      </c>
      <c r="K3155" s="73">
        <v>3</v>
      </c>
      <c r="L3155" s="73">
        <v>76.02</v>
      </c>
      <c r="N3155" s="108">
        <f t="shared" si="98"/>
        <v>0</v>
      </c>
      <c r="O3155" s="108">
        <f t="shared" si="98"/>
        <v>0</v>
      </c>
      <c r="P3155" s="108">
        <f t="shared" si="99"/>
        <v>0</v>
      </c>
    </row>
    <row r="3156" spans="1:16" hidden="1" x14ac:dyDescent="0.3">
      <c r="A3156" s="71" t="s">
        <v>140</v>
      </c>
      <c r="B3156" s="71" t="s">
        <v>57</v>
      </c>
      <c r="C3156" s="71" t="s">
        <v>13</v>
      </c>
      <c r="D3156" s="71" t="s">
        <v>54</v>
      </c>
      <c r="E3156" s="72" t="s">
        <v>20</v>
      </c>
      <c r="F3156" s="72" t="s">
        <v>4</v>
      </c>
      <c r="G3156" s="73">
        <v>3</v>
      </c>
      <c r="H3156" s="73">
        <v>75.95</v>
      </c>
      <c r="I3156" s="73">
        <v>0</v>
      </c>
      <c r="J3156" s="73">
        <v>0</v>
      </c>
      <c r="K3156" s="73">
        <v>3</v>
      </c>
      <c r="L3156" s="73">
        <v>75.95</v>
      </c>
      <c r="N3156" s="108">
        <f t="shared" ref="N3156:O3219" si="100">G3156-I3156-K3156</f>
        <v>0</v>
      </c>
      <c r="O3156" s="108">
        <f t="shared" si="100"/>
        <v>0</v>
      </c>
      <c r="P3156" s="108">
        <f t="shared" si="99"/>
        <v>0</v>
      </c>
    </row>
    <row r="3157" spans="1:16" hidden="1" x14ac:dyDescent="0.3">
      <c r="A3157" s="71" t="s">
        <v>158</v>
      </c>
      <c r="B3157" s="71" t="s">
        <v>12</v>
      </c>
      <c r="C3157" s="71" t="s">
        <v>55</v>
      </c>
      <c r="D3157" s="71" t="s">
        <v>54</v>
      </c>
      <c r="E3157" s="72" t="s">
        <v>37</v>
      </c>
      <c r="F3157" s="72" t="s">
        <v>16</v>
      </c>
      <c r="G3157" s="73">
        <v>4</v>
      </c>
      <c r="H3157" s="73">
        <v>75.94</v>
      </c>
      <c r="I3157" s="73">
        <v>3</v>
      </c>
      <c r="J3157" s="73">
        <v>65.489999999999995</v>
      </c>
      <c r="K3157" s="73">
        <v>1</v>
      </c>
      <c r="L3157" s="73">
        <v>10.45</v>
      </c>
      <c r="N3157" s="108">
        <f t="shared" si="100"/>
        <v>0</v>
      </c>
      <c r="O3157" s="108">
        <f t="shared" si="100"/>
        <v>0</v>
      </c>
      <c r="P3157" s="108">
        <f t="shared" si="99"/>
        <v>0</v>
      </c>
    </row>
    <row r="3158" spans="1:16" hidden="1" x14ac:dyDescent="0.3">
      <c r="A3158" s="71" t="s">
        <v>135</v>
      </c>
      <c r="B3158" s="71" t="s">
        <v>12</v>
      </c>
      <c r="C3158" s="71" t="s">
        <v>13</v>
      </c>
      <c r="D3158" s="71" t="s">
        <v>56</v>
      </c>
      <c r="E3158" s="72" t="s">
        <v>40</v>
      </c>
      <c r="F3158" s="72" t="s">
        <v>26</v>
      </c>
      <c r="G3158" s="73">
        <v>4</v>
      </c>
      <c r="H3158" s="73">
        <v>75.91</v>
      </c>
      <c r="I3158" s="73">
        <v>4</v>
      </c>
      <c r="J3158" s="73">
        <v>75.91</v>
      </c>
      <c r="K3158" s="73">
        <v>0</v>
      </c>
      <c r="L3158" s="73">
        <v>0</v>
      </c>
      <c r="N3158" s="108">
        <f t="shared" si="100"/>
        <v>0</v>
      </c>
      <c r="O3158" s="108">
        <f t="shared" si="100"/>
        <v>0</v>
      </c>
      <c r="P3158" s="108">
        <f t="shared" si="99"/>
        <v>0</v>
      </c>
    </row>
    <row r="3159" spans="1:16" hidden="1" x14ac:dyDescent="0.3">
      <c r="A3159" s="71" t="s">
        <v>146</v>
      </c>
      <c r="B3159" s="71" t="s">
        <v>12</v>
      </c>
      <c r="C3159" s="71" t="s">
        <v>55</v>
      </c>
      <c r="D3159" s="71" t="s">
        <v>39</v>
      </c>
      <c r="E3159" s="72" t="s">
        <v>28</v>
      </c>
      <c r="F3159" s="72" t="s">
        <v>4</v>
      </c>
      <c r="G3159" s="73">
        <v>4</v>
      </c>
      <c r="H3159" s="73">
        <v>75.91</v>
      </c>
      <c r="I3159" s="73">
        <v>1</v>
      </c>
      <c r="J3159" s="73">
        <v>22.98</v>
      </c>
      <c r="K3159" s="73">
        <v>3</v>
      </c>
      <c r="L3159" s="73">
        <v>52.93</v>
      </c>
      <c r="N3159" s="108">
        <f t="shared" si="100"/>
        <v>0</v>
      </c>
      <c r="O3159" s="108">
        <f t="shared" si="100"/>
        <v>0</v>
      </c>
      <c r="P3159" s="108">
        <f t="shared" si="99"/>
        <v>0</v>
      </c>
    </row>
    <row r="3160" spans="1:16" hidden="1" x14ac:dyDescent="0.3">
      <c r="A3160" s="71" t="s">
        <v>163</v>
      </c>
      <c r="B3160" s="71" t="s">
        <v>12</v>
      </c>
      <c r="C3160" s="71" t="s">
        <v>55</v>
      </c>
      <c r="D3160" s="71" t="s">
        <v>52</v>
      </c>
      <c r="E3160" s="72" t="s">
        <v>24</v>
      </c>
      <c r="F3160" s="72" t="s">
        <v>21</v>
      </c>
      <c r="G3160" s="73">
        <v>2</v>
      </c>
      <c r="H3160" s="73">
        <v>75.89</v>
      </c>
      <c r="I3160" s="73">
        <v>0</v>
      </c>
      <c r="J3160" s="73">
        <v>0</v>
      </c>
      <c r="K3160" s="73">
        <v>2</v>
      </c>
      <c r="L3160" s="73">
        <v>75.89</v>
      </c>
      <c r="N3160" s="108">
        <f t="shared" si="100"/>
        <v>0</v>
      </c>
      <c r="O3160" s="108">
        <f t="shared" si="100"/>
        <v>0</v>
      </c>
      <c r="P3160" s="108">
        <f t="shared" si="99"/>
        <v>0</v>
      </c>
    </row>
    <row r="3161" spans="1:16" hidden="1" x14ac:dyDescent="0.3">
      <c r="A3161" s="71" t="s">
        <v>160</v>
      </c>
      <c r="B3161" s="71" t="s">
        <v>57</v>
      </c>
      <c r="C3161" s="71" t="s">
        <v>55</v>
      </c>
      <c r="D3161" s="71" t="s">
        <v>93</v>
      </c>
      <c r="E3161" s="72" t="s">
        <v>20</v>
      </c>
      <c r="F3161" s="72" t="s">
        <v>26</v>
      </c>
      <c r="G3161" s="73">
        <v>3</v>
      </c>
      <c r="H3161" s="73">
        <v>75.87</v>
      </c>
      <c r="I3161" s="73">
        <v>0</v>
      </c>
      <c r="J3161" s="73">
        <v>0</v>
      </c>
      <c r="K3161" s="73">
        <v>3</v>
      </c>
      <c r="L3161" s="73">
        <v>75.87</v>
      </c>
      <c r="N3161" s="108">
        <f t="shared" si="100"/>
        <v>0</v>
      </c>
      <c r="O3161" s="108">
        <f t="shared" si="100"/>
        <v>0</v>
      </c>
      <c r="P3161" s="108">
        <f t="shared" si="99"/>
        <v>0</v>
      </c>
    </row>
    <row r="3162" spans="1:16" hidden="1" x14ac:dyDescent="0.3">
      <c r="A3162" s="71" t="s">
        <v>161</v>
      </c>
      <c r="B3162" s="71" t="s">
        <v>12</v>
      </c>
      <c r="C3162" s="71" t="s">
        <v>13</v>
      </c>
      <c r="D3162" s="71" t="s">
        <v>78</v>
      </c>
      <c r="E3162" s="72" t="s">
        <v>31</v>
      </c>
      <c r="F3162" s="72" t="s">
        <v>4</v>
      </c>
      <c r="G3162" s="73">
        <v>4</v>
      </c>
      <c r="H3162" s="73">
        <v>75.86</v>
      </c>
      <c r="I3162" s="73">
        <v>0</v>
      </c>
      <c r="J3162" s="73">
        <v>0</v>
      </c>
      <c r="K3162" s="73">
        <v>4</v>
      </c>
      <c r="L3162" s="73">
        <v>75.86</v>
      </c>
      <c r="N3162" s="108">
        <f t="shared" si="100"/>
        <v>0</v>
      </c>
      <c r="O3162" s="108">
        <f t="shared" si="100"/>
        <v>0</v>
      </c>
      <c r="P3162" s="108">
        <f t="shared" si="99"/>
        <v>0</v>
      </c>
    </row>
    <row r="3163" spans="1:16" hidden="1" x14ac:dyDescent="0.3">
      <c r="A3163" s="71" t="s">
        <v>131</v>
      </c>
      <c r="B3163" s="71" t="s">
        <v>12</v>
      </c>
      <c r="C3163" s="71" t="s">
        <v>22</v>
      </c>
      <c r="D3163" s="71" t="s">
        <v>29</v>
      </c>
      <c r="E3163" s="72" t="s">
        <v>15</v>
      </c>
      <c r="F3163" s="72" t="s">
        <v>4</v>
      </c>
      <c r="G3163" s="73">
        <v>2</v>
      </c>
      <c r="H3163" s="73">
        <v>75.78</v>
      </c>
      <c r="I3163" s="73">
        <v>0</v>
      </c>
      <c r="J3163" s="73">
        <v>0</v>
      </c>
      <c r="K3163" s="73">
        <v>2</v>
      </c>
      <c r="L3163" s="73">
        <v>75.78</v>
      </c>
      <c r="N3163" s="108">
        <f t="shared" si="100"/>
        <v>0</v>
      </c>
      <c r="O3163" s="108">
        <f t="shared" si="100"/>
        <v>0</v>
      </c>
      <c r="P3163" s="108">
        <f t="shared" si="99"/>
        <v>0</v>
      </c>
    </row>
    <row r="3164" spans="1:16" hidden="1" x14ac:dyDescent="0.3">
      <c r="A3164" s="71" t="s">
        <v>139</v>
      </c>
      <c r="B3164" s="71" t="s">
        <v>12</v>
      </c>
      <c r="C3164" s="71" t="s">
        <v>13</v>
      </c>
      <c r="D3164" s="71" t="s">
        <v>47</v>
      </c>
      <c r="E3164" s="72" t="s">
        <v>28</v>
      </c>
      <c r="F3164" s="72" t="s">
        <v>16</v>
      </c>
      <c r="G3164" s="73">
        <v>3</v>
      </c>
      <c r="H3164" s="73">
        <v>75.760000000000005</v>
      </c>
      <c r="I3164" s="73">
        <v>0</v>
      </c>
      <c r="J3164" s="73">
        <v>0</v>
      </c>
      <c r="K3164" s="73">
        <v>3</v>
      </c>
      <c r="L3164" s="73">
        <v>75.760000000000005</v>
      </c>
      <c r="N3164" s="108">
        <f t="shared" si="100"/>
        <v>0</v>
      </c>
      <c r="O3164" s="108">
        <f t="shared" si="100"/>
        <v>0</v>
      </c>
      <c r="P3164" s="108">
        <f t="shared" si="99"/>
        <v>0</v>
      </c>
    </row>
    <row r="3165" spans="1:16" hidden="1" x14ac:dyDescent="0.3">
      <c r="A3165" s="71" t="s">
        <v>136</v>
      </c>
      <c r="B3165" s="71" t="s">
        <v>12</v>
      </c>
      <c r="C3165" s="71" t="s">
        <v>13</v>
      </c>
      <c r="D3165" s="71" t="s">
        <v>47</v>
      </c>
      <c r="E3165" s="72" t="s">
        <v>15</v>
      </c>
      <c r="F3165" s="72" t="s">
        <v>21</v>
      </c>
      <c r="G3165" s="73">
        <v>2</v>
      </c>
      <c r="H3165" s="73">
        <v>75.739999999999995</v>
      </c>
      <c r="I3165" s="73">
        <v>0</v>
      </c>
      <c r="J3165" s="73">
        <v>0</v>
      </c>
      <c r="K3165" s="73">
        <v>2</v>
      </c>
      <c r="L3165" s="73">
        <v>75.739999999999995</v>
      </c>
      <c r="N3165" s="108">
        <f t="shared" si="100"/>
        <v>0</v>
      </c>
      <c r="O3165" s="108">
        <f t="shared" si="100"/>
        <v>0</v>
      </c>
      <c r="P3165" s="108">
        <f t="shared" si="99"/>
        <v>0</v>
      </c>
    </row>
    <row r="3166" spans="1:16" hidden="1" x14ac:dyDescent="0.3">
      <c r="A3166" s="71" t="s">
        <v>163</v>
      </c>
      <c r="B3166" s="71" t="s">
        <v>12</v>
      </c>
      <c r="C3166" s="71" t="s">
        <v>55</v>
      </c>
      <c r="D3166" s="71" t="s">
        <v>52</v>
      </c>
      <c r="E3166" s="72" t="s">
        <v>25</v>
      </c>
      <c r="F3166" s="72" t="s">
        <v>26</v>
      </c>
      <c r="G3166" s="73">
        <v>2</v>
      </c>
      <c r="H3166" s="73">
        <v>75.72</v>
      </c>
      <c r="I3166" s="73">
        <v>1</v>
      </c>
      <c r="J3166" s="73">
        <v>37.86</v>
      </c>
      <c r="K3166" s="73">
        <v>1</v>
      </c>
      <c r="L3166" s="73">
        <v>37.86</v>
      </c>
      <c r="N3166" s="108">
        <f t="shared" si="100"/>
        <v>0</v>
      </c>
      <c r="O3166" s="108">
        <f t="shared" si="100"/>
        <v>0</v>
      </c>
      <c r="P3166" s="108">
        <f t="shared" si="99"/>
        <v>0</v>
      </c>
    </row>
    <row r="3167" spans="1:16" hidden="1" x14ac:dyDescent="0.3">
      <c r="A3167" s="71" t="s">
        <v>154</v>
      </c>
      <c r="B3167" s="71" t="s">
        <v>57</v>
      </c>
      <c r="C3167" s="71" t="s">
        <v>55</v>
      </c>
      <c r="D3167" s="71" t="s">
        <v>75</v>
      </c>
      <c r="E3167" s="72" t="s">
        <v>15</v>
      </c>
      <c r="F3167" s="72" t="s">
        <v>4</v>
      </c>
      <c r="G3167" s="73">
        <v>2</v>
      </c>
      <c r="H3167" s="73">
        <v>75.7</v>
      </c>
      <c r="I3167" s="73">
        <v>0</v>
      </c>
      <c r="J3167" s="73">
        <v>0</v>
      </c>
      <c r="K3167" s="73">
        <v>2</v>
      </c>
      <c r="L3167" s="73">
        <v>75.7</v>
      </c>
      <c r="N3167" s="108">
        <f t="shared" si="100"/>
        <v>0</v>
      </c>
      <c r="O3167" s="108">
        <f t="shared" si="100"/>
        <v>0</v>
      </c>
      <c r="P3167" s="108">
        <f t="shared" si="99"/>
        <v>0</v>
      </c>
    </row>
    <row r="3168" spans="1:16" hidden="1" x14ac:dyDescent="0.3">
      <c r="A3168" s="71" t="s">
        <v>144</v>
      </c>
      <c r="B3168" s="71" t="s">
        <v>129</v>
      </c>
      <c r="C3168" s="71" t="s">
        <v>55</v>
      </c>
      <c r="D3168" s="71" t="s">
        <v>56</v>
      </c>
      <c r="E3168" s="72" t="s">
        <v>28</v>
      </c>
      <c r="F3168" s="72" t="s">
        <v>16</v>
      </c>
      <c r="G3168" s="73">
        <v>4</v>
      </c>
      <c r="H3168" s="73">
        <v>75.63</v>
      </c>
      <c r="I3168" s="73">
        <v>1</v>
      </c>
      <c r="J3168" s="73">
        <v>20.36</v>
      </c>
      <c r="K3168" s="73">
        <v>3</v>
      </c>
      <c r="L3168" s="73">
        <v>55.27</v>
      </c>
      <c r="N3168" s="108">
        <f t="shared" si="100"/>
        <v>0</v>
      </c>
      <c r="O3168" s="108">
        <f t="shared" si="100"/>
        <v>0</v>
      </c>
      <c r="P3168" s="108">
        <f t="shared" si="99"/>
        <v>0</v>
      </c>
    </row>
    <row r="3169" spans="1:16" hidden="1" x14ac:dyDescent="0.3">
      <c r="A3169" s="71" t="s">
        <v>155</v>
      </c>
      <c r="B3169" s="71" t="s">
        <v>57</v>
      </c>
      <c r="C3169" s="71" t="s">
        <v>53</v>
      </c>
      <c r="D3169" s="71" t="s">
        <v>44</v>
      </c>
      <c r="E3169" s="72" t="s">
        <v>18</v>
      </c>
      <c r="F3169" s="72" t="s">
        <v>16</v>
      </c>
      <c r="G3169" s="73">
        <v>1</v>
      </c>
      <c r="H3169" s="73">
        <v>75.5</v>
      </c>
      <c r="I3169" s="73">
        <v>0</v>
      </c>
      <c r="J3169" s="73">
        <v>0</v>
      </c>
      <c r="K3169" s="73">
        <v>1</v>
      </c>
      <c r="L3169" s="73">
        <v>75.5</v>
      </c>
      <c r="N3169" s="108">
        <f t="shared" si="100"/>
        <v>0</v>
      </c>
      <c r="O3169" s="108">
        <f t="shared" si="100"/>
        <v>0</v>
      </c>
      <c r="P3169" s="108">
        <f t="shared" si="99"/>
        <v>0</v>
      </c>
    </row>
    <row r="3170" spans="1:16" hidden="1" x14ac:dyDescent="0.3">
      <c r="A3170" s="71" t="s">
        <v>154</v>
      </c>
      <c r="B3170" s="71" t="s">
        <v>57</v>
      </c>
      <c r="C3170" s="71" t="s">
        <v>55</v>
      </c>
      <c r="D3170" s="71" t="s">
        <v>70</v>
      </c>
      <c r="E3170" s="72" t="s">
        <v>37</v>
      </c>
      <c r="F3170" s="72" t="s">
        <v>21</v>
      </c>
      <c r="G3170" s="73">
        <v>6</v>
      </c>
      <c r="H3170" s="73">
        <v>75.38</v>
      </c>
      <c r="I3170" s="73">
        <v>0</v>
      </c>
      <c r="J3170" s="73">
        <v>0</v>
      </c>
      <c r="K3170" s="73">
        <v>6</v>
      </c>
      <c r="L3170" s="73">
        <v>75.38</v>
      </c>
      <c r="N3170" s="108">
        <f t="shared" si="100"/>
        <v>0</v>
      </c>
      <c r="O3170" s="108">
        <f t="shared" si="100"/>
        <v>0</v>
      </c>
      <c r="P3170" s="108">
        <f t="shared" si="99"/>
        <v>0</v>
      </c>
    </row>
    <row r="3171" spans="1:16" hidden="1" x14ac:dyDescent="0.3">
      <c r="A3171" s="71" t="s">
        <v>140</v>
      </c>
      <c r="B3171" s="71" t="s">
        <v>57</v>
      </c>
      <c r="C3171" s="71" t="s">
        <v>13</v>
      </c>
      <c r="D3171" s="71" t="s">
        <v>33</v>
      </c>
      <c r="E3171" s="72" t="s">
        <v>25</v>
      </c>
      <c r="F3171" s="72" t="s">
        <v>16</v>
      </c>
      <c r="G3171" s="73">
        <v>9</v>
      </c>
      <c r="H3171" s="73">
        <v>75.3</v>
      </c>
      <c r="I3171" s="73">
        <v>1</v>
      </c>
      <c r="J3171" s="73">
        <v>39.64</v>
      </c>
      <c r="K3171" s="73">
        <v>8</v>
      </c>
      <c r="L3171" s="73">
        <v>35.659999999999997</v>
      </c>
      <c r="N3171" s="108">
        <f t="shared" si="100"/>
        <v>0</v>
      </c>
      <c r="O3171" s="108">
        <f t="shared" si="100"/>
        <v>0</v>
      </c>
      <c r="P3171" s="108">
        <f t="shared" si="99"/>
        <v>0</v>
      </c>
    </row>
    <row r="3172" spans="1:16" hidden="1" x14ac:dyDescent="0.3">
      <c r="A3172" s="71" t="s">
        <v>142</v>
      </c>
      <c r="B3172" s="71" t="s">
        <v>57</v>
      </c>
      <c r="C3172" s="71" t="s">
        <v>55</v>
      </c>
      <c r="D3172" s="71" t="s">
        <v>30</v>
      </c>
      <c r="E3172" s="72" t="s">
        <v>41</v>
      </c>
      <c r="F3172" s="72" t="s">
        <v>16</v>
      </c>
      <c r="G3172" s="73">
        <v>9</v>
      </c>
      <c r="H3172" s="73">
        <v>75.28</v>
      </c>
      <c r="I3172" s="73">
        <v>0</v>
      </c>
      <c r="J3172" s="73">
        <v>0</v>
      </c>
      <c r="K3172" s="73">
        <v>9</v>
      </c>
      <c r="L3172" s="73">
        <v>75.28</v>
      </c>
      <c r="N3172" s="108">
        <f t="shared" si="100"/>
        <v>0</v>
      </c>
      <c r="O3172" s="108">
        <f t="shared" si="100"/>
        <v>0</v>
      </c>
      <c r="P3172" s="108">
        <f t="shared" si="99"/>
        <v>0</v>
      </c>
    </row>
    <row r="3173" spans="1:16" hidden="1" x14ac:dyDescent="0.3">
      <c r="A3173" s="71" t="s">
        <v>140</v>
      </c>
      <c r="B3173" s="71" t="s">
        <v>129</v>
      </c>
      <c r="C3173" s="71" t="s">
        <v>13</v>
      </c>
      <c r="D3173" s="71" t="s">
        <v>36</v>
      </c>
      <c r="E3173" s="72" t="s">
        <v>40</v>
      </c>
      <c r="F3173" s="72" t="s">
        <v>4</v>
      </c>
      <c r="G3173" s="73">
        <v>1</v>
      </c>
      <c r="H3173" s="73">
        <v>75.239999999999995</v>
      </c>
      <c r="I3173" s="73">
        <v>0</v>
      </c>
      <c r="J3173" s="73">
        <v>0</v>
      </c>
      <c r="K3173" s="73">
        <v>1</v>
      </c>
      <c r="L3173" s="73">
        <v>75.239999999999995</v>
      </c>
      <c r="N3173" s="108">
        <f t="shared" si="100"/>
        <v>0</v>
      </c>
      <c r="O3173" s="108">
        <f t="shared" si="100"/>
        <v>0</v>
      </c>
      <c r="P3173" s="108">
        <f t="shared" si="99"/>
        <v>0</v>
      </c>
    </row>
    <row r="3174" spans="1:16" hidden="1" x14ac:dyDescent="0.3">
      <c r="A3174" s="71" t="s">
        <v>148</v>
      </c>
      <c r="B3174" s="71" t="s">
        <v>12</v>
      </c>
      <c r="C3174" s="71" t="s">
        <v>55</v>
      </c>
      <c r="D3174" s="71" t="s">
        <v>103</v>
      </c>
      <c r="E3174" s="72" t="s">
        <v>40</v>
      </c>
      <c r="F3174" s="72" t="s">
        <v>16</v>
      </c>
      <c r="G3174" s="73">
        <v>7</v>
      </c>
      <c r="H3174" s="73">
        <v>75.14</v>
      </c>
      <c r="I3174" s="73">
        <v>5</v>
      </c>
      <c r="J3174" s="73">
        <v>60.38</v>
      </c>
      <c r="K3174" s="73">
        <v>2</v>
      </c>
      <c r="L3174" s="73">
        <v>14.76</v>
      </c>
      <c r="N3174" s="108">
        <f t="shared" si="100"/>
        <v>0</v>
      </c>
      <c r="O3174" s="108">
        <f t="shared" si="100"/>
        <v>0</v>
      </c>
      <c r="P3174" s="108">
        <f t="shared" si="99"/>
        <v>0</v>
      </c>
    </row>
    <row r="3175" spans="1:16" hidden="1" x14ac:dyDescent="0.3">
      <c r="A3175" s="71" t="s">
        <v>163</v>
      </c>
      <c r="B3175" s="71" t="s">
        <v>12</v>
      </c>
      <c r="C3175" s="71" t="s">
        <v>13</v>
      </c>
      <c r="D3175" s="71" t="s">
        <v>82</v>
      </c>
      <c r="E3175" s="72" t="s">
        <v>31</v>
      </c>
      <c r="F3175" s="72" t="s">
        <v>21</v>
      </c>
      <c r="G3175" s="73">
        <v>4</v>
      </c>
      <c r="H3175" s="73">
        <v>75.09</v>
      </c>
      <c r="I3175" s="73">
        <v>0</v>
      </c>
      <c r="J3175" s="73">
        <v>0</v>
      </c>
      <c r="K3175" s="73">
        <v>4</v>
      </c>
      <c r="L3175" s="73">
        <v>75.09</v>
      </c>
      <c r="N3175" s="108">
        <f t="shared" si="100"/>
        <v>0</v>
      </c>
      <c r="O3175" s="108">
        <f t="shared" si="100"/>
        <v>0</v>
      </c>
      <c r="P3175" s="108">
        <f t="shared" si="99"/>
        <v>0</v>
      </c>
    </row>
    <row r="3176" spans="1:16" hidden="1" x14ac:dyDescent="0.3">
      <c r="A3176" s="71" t="s">
        <v>158</v>
      </c>
      <c r="B3176" s="71" t="s">
        <v>129</v>
      </c>
      <c r="C3176" s="71" t="s">
        <v>55</v>
      </c>
      <c r="D3176" s="71" t="s">
        <v>38</v>
      </c>
      <c r="E3176" s="72" t="s">
        <v>40</v>
      </c>
      <c r="F3176" s="72" t="s">
        <v>21</v>
      </c>
      <c r="G3176" s="73">
        <v>4</v>
      </c>
      <c r="H3176" s="73">
        <v>75.069999999999993</v>
      </c>
      <c r="I3176" s="73">
        <v>2</v>
      </c>
      <c r="J3176" s="73">
        <v>48.84</v>
      </c>
      <c r="K3176" s="73">
        <v>2</v>
      </c>
      <c r="L3176" s="73">
        <v>26.23</v>
      </c>
      <c r="N3176" s="108">
        <f t="shared" si="100"/>
        <v>0</v>
      </c>
      <c r="O3176" s="108">
        <f t="shared" si="100"/>
        <v>0</v>
      </c>
      <c r="P3176" s="108">
        <f t="shared" si="99"/>
        <v>0</v>
      </c>
    </row>
    <row r="3177" spans="1:16" hidden="1" x14ac:dyDescent="0.3">
      <c r="A3177" s="71" t="s">
        <v>140</v>
      </c>
      <c r="B3177" s="71" t="s">
        <v>12</v>
      </c>
      <c r="C3177" s="71" t="s">
        <v>22</v>
      </c>
      <c r="D3177" s="71" t="s">
        <v>98</v>
      </c>
      <c r="E3177" s="72" t="s">
        <v>37</v>
      </c>
      <c r="F3177" s="72" t="s">
        <v>16</v>
      </c>
      <c r="G3177" s="73">
        <v>7</v>
      </c>
      <c r="H3177" s="73">
        <v>75.05</v>
      </c>
      <c r="I3177" s="73">
        <v>1</v>
      </c>
      <c r="J3177" s="73">
        <v>69.63</v>
      </c>
      <c r="K3177" s="73">
        <v>6</v>
      </c>
      <c r="L3177" s="73">
        <v>5.42</v>
      </c>
      <c r="N3177" s="108">
        <f t="shared" si="100"/>
        <v>0</v>
      </c>
      <c r="O3177" s="108">
        <f t="shared" si="100"/>
        <v>0</v>
      </c>
      <c r="P3177" s="108">
        <f t="shared" si="99"/>
        <v>0</v>
      </c>
    </row>
    <row r="3178" spans="1:16" hidden="1" x14ac:dyDescent="0.3">
      <c r="A3178" s="71" t="s">
        <v>136</v>
      </c>
      <c r="B3178" s="71" t="s">
        <v>12</v>
      </c>
      <c r="C3178" s="71" t="s">
        <v>13</v>
      </c>
      <c r="D3178" s="71" t="s">
        <v>56</v>
      </c>
      <c r="E3178" s="72" t="s">
        <v>15</v>
      </c>
      <c r="F3178" s="72" t="s">
        <v>26</v>
      </c>
      <c r="G3178" s="73">
        <v>2</v>
      </c>
      <c r="H3178" s="73">
        <v>74.92</v>
      </c>
      <c r="I3178" s="73">
        <v>0</v>
      </c>
      <c r="J3178" s="73">
        <v>0</v>
      </c>
      <c r="K3178" s="73">
        <v>2</v>
      </c>
      <c r="L3178" s="73">
        <v>74.92</v>
      </c>
      <c r="N3178" s="108">
        <f t="shared" si="100"/>
        <v>0</v>
      </c>
      <c r="O3178" s="108">
        <f t="shared" si="100"/>
        <v>0</v>
      </c>
      <c r="P3178" s="108">
        <f t="shared" si="99"/>
        <v>0</v>
      </c>
    </row>
    <row r="3179" spans="1:16" hidden="1" x14ac:dyDescent="0.3">
      <c r="A3179" s="71" t="s">
        <v>132</v>
      </c>
      <c r="B3179" s="71" t="s">
        <v>57</v>
      </c>
      <c r="C3179" s="71" t="s">
        <v>13</v>
      </c>
      <c r="D3179" s="71" t="s">
        <v>95</v>
      </c>
      <c r="E3179" s="72" t="s">
        <v>25</v>
      </c>
      <c r="F3179" s="72" t="s">
        <v>16</v>
      </c>
      <c r="G3179" s="73">
        <v>1</v>
      </c>
      <c r="H3179" s="73">
        <v>74.87</v>
      </c>
      <c r="I3179" s="73">
        <v>0</v>
      </c>
      <c r="J3179" s="73">
        <v>0</v>
      </c>
      <c r="K3179" s="73">
        <v>1</v>
      </c>
      <c r="L3179" s="73">
        <v>74.87</v>
      </c>
      <c r="N3179" s="108">
        <f t="shared" si="100"/>
        <v>0</v>
      </c>
      <c r="O3179" s="108">
        <f t="shared" si="100"/>
        <v>0</v>
      </c>
      <c r="P3179" s="108">
        <f t="shared" si="99"/>
        <v>0</v>
      </c>
    </row>
    <row r="3180" spans="1:16" hidden="1" x14ac:dyDescent="0.3">
      <c r="A3180" s="71" t="s">
        <v>154</v>
      </c>
      <c r="B3180" s="71" t="s">
        <v>57</v>
      </c>
      <c r="C3180" s="71" t="s">
        <v>55</v>
      </c>
      <c r="D3180" s="71" t="s">
        <v>91</v>
      </c>
      <c r="E3180" s="72" t="s">
        <v>3</v>
      </c>
      <c r="F3180" s="72" t="s">
        <v>16</v>
      </c>
      <c r="G3180" s="73">
        <v>1</v>
      </c>
      <c r="H3180" s="73">
        <v>74.87</v>
      </c>
      <c r="I3180" s="73">
        <v>0</v>
      </c>
      <c r="J3180" s="73">
        <v>0</v>
      </c>
      <c r="K3180" s="73">
        <v>1</v>
      </c>
      <c r="L3180" s="73">
        <v>74.87</v>
      </c>
      <c r="N3180" s="108">
        <f t="shared" si="100"/>
        <v>0</v>
      </c>
      <c r="O3180" s="108">
        <f t="shared" si="100"/>
        <v>0</v>
      </c>
      <c r="P3180" s="108">
        <f t="shared" si="99"/>
        <v>0</v>
      </c>
    </row>
    <row r="3181" spans="1:16" hidden="1" x14ac:dyDescent="0.3">
      <c r="A3181" s="71" t="s">
        <v>148</v>
      </c>
      <c r="B3181" s="71" t="s">
        <v>57</v>
      </c>
      <c r="C3181" s="71" t="s">
        <v>55</v>
      </c>
      <c r="D3181" s="71" t="s">
        <v>77</v>
      </c>
      <c r="E3181" s="72" t="s">
        <v>41</v>
      </c>
      <c r="F3181" s="72" t="s">
        <v>4</v>
      </c>
      <c r="G3181" s="73">
        <v>2</v>
      </c>
      <c r="H3181" s="73">
        <v>74.7</v>
      </c>
      <c r="I3181" s="73">
        <v>1</v>
      </c>
      <c r="J3181" s="73">
        <v>37.5</v>
      </c>
      <c r="K3181" s="73">
        <v>1</v>
      </c>
      <c r="L3181" s="73">
        <v>37.200000000000003</v>
      </c>
      <c r="N3181" s="108">
        <f t="shared" si="100"/>
        <v>0</v>
      </c>
      <c r="O3181" s="108">
        <f t="shared" si="100"/>
        <v>0</v>
      </c>
      <c r="P3181" s="108">
        <f t="shared" si="99"/>
        <v>0</v>
      </c>
    </row>
    <row r="3182" spans="1:16" hidden="1" x14ac:dyDescent="0.3">
      <c r="A3182" s="71" t="s">
        <v>161</v>
      </c>
      <c r="B3182" s="71" t="s">
        <v>12</v>
      </c>
      <c r="C3182" s="71" t="s">
        <v>55</v>
      </c>
      <c r="D3182" s="71" t="s">
        <v>29</v>
      </c>
      <c r="E3182" s="72" t="s">
        <v>40</v>
      </c>
      <c r="F3182" s="72" t="s">
        <v>4</v>
      </c>
      <c r="G3182" s="73">
        <v>1</v>
      </c>
      <c r="H3182" s="73">
        <v>74.67</v>
      </c>
      <c r="I3182" s="73">
        <v>0</v>
      </c>
      <c r="J3182" s="73">
        <v>0</v>
      </c>
      <c r="K3182" s="73">
        <v>1</v>
      </c>
      <c r="L3182" s="73">
        <v>74.67</v>
      </c>
      <c r="N3182" s="108">
        <f t="shared" si="100"/>
        <v>0</v>
      </c>
      <c r="O3182" s="108">
        <f t="shared" si="100"/>
        <v>0</v>
      </c>
      <c r="P3182" s="108">
        <f t="shared" si="99"/>
        <v>0</v>
      </c>
    </row>
    <row r="3183" spans="1:16" hidden="1" x14ac:dyDescent="0.3">
      <c r="A3183" s="71" t="s">
        <v>132</v>
      </c>
      <c r="B3183" s="71" t="s">
        <v>12</v>
      </c>
      <c r="C3183" s="71" t="s">
        <v>13</v>
      </c>
      <c r="D3183" s="71" t="s">
        <v>48</v>
      </c>
      <c r="E3183" s="72" t="s">
        <v>25</v>
      </c>
      <c r="F3183" s="72" t="s">
        <v>4</v>
      </c>
      <c r="G3183" s="73">
        <v>1</v>
      </c>
      <c r="H3183" s="73">
        <v>74.67</v>
      </c>
      <c r="I3183" s="73">
        <v>1</v>
      </c>
      <c r="J3183" s="73">
        <v>74.67</v>
      </c>
      <c r="K3183" s="73">
        <v>0</v>
      </c>
      <c r="L3183" s="73">
        <v>0</v>
      </c>
      <c r="N3183" s="108">
        <f t="shared" si="100"/>
        <v>0</v>
      </c>
      <c r="O3183" s="108">
        <f t="shared" si="100"/>
        <v>0</v>
      </c>
      <c r="P3183" s="108">
        <f t="shared" si="99"/>
        <v>0</v>
      </c>
    </row>
    <row r="3184" spans="1:16" hidden="1" x14ac:dyDescent="0.3">
      <c r="A3184" s="71" t="s">
        <v>161</v>
      </c>
      <c r="B3184" s="71" t="s">
        <v>57</v>
      </c>
      <c r="C3184" s="71" t="s">
        <v>55</v>
      </c>
      <c r="D3184" s="71" t="s">
        <v>59</v>
      </c>
      <c r="E3184" s="72" t="s">
        <v>24</v>
      </c>
      <c r="F3184" s="72" t="s">
        <v>21</v>
      </c>
      <c r="G3184" s="73">
        <v>2</v>
      </c>
      <c r="H3184" s="73">
        <v>74.66</v>
      </c>
      <c r="I3184" s="73">
        <v>0</v>
      </c>
      <c r="J3184" s="73">
        <v>0</v>
      </c>
      <c r="K3184" s="73">
        <v>2</v>
      </c>
      <c r="L3184" s="73">
        <v>74.66</v>
      </c>
      <c r="N3184" s="108">
        <f t="shared" si="100"/>
        <v>0</v>
      </c>
      <c r="O3184" s="108">
        <f t="shared" si="100"/>
        <v>0</v>
      </c>
      <c r="P3184" s="108">
        <f t="shared" si="99"/>
        <v>0</v>
      </c>
    </row>
    <row r="3185" spans="1:16" hidden="1" x14ac:dyDescent="0.3">
      <c r="A3185" s="71" t="s">
        <v>132</v>
      </c>
      <c r="B3185" s="71" t="s">
        <v>57</v>
      </c>
      <c r="C3185" s="71" t="s">
        <v>13</v>
      </c>
      <c r="D3185" s="71" t="s">
        <v>59</v>
      </c>
      <c r="E3185" s="72" t="s">
        <v>37</v>
      </c>
      <c r="F3185" s="72" t="s">
        <v>16</v>
      </c>
      <c r="G3185" s="73">
        <v>6</v>
      </c>
      <c r="H3185" s="73">
        <v>74.63</v>
      </c>
      <c r="I3185" s="73">
        <v>0</v>
      </c>
      <c r="J3185" s="73">
        <v>0</v>
      </c>
      <c r="K3185" s="73">
        <v>6</v>
      </c>
      <c r="L3185" s="73">
        <v>74.63</v>
      </c>
      <c r="N3185" s="108">
        <f t="shared" si="100"/>
        <v>0</v>
      </c>
      <c r="O3185" s="108">
        <f t="shared" si="100"/>
        <v>0</v>
      </c>
      <c r="P3185" s="108">
        <f t="shared" si="99"/>
        <v>0</v>
      </c>
    </row>
    <row r="3186" spans="1:16" hidden="1" x14ac:dyDescent="0.3">
      <c r="A3186" s="71" t="s">
        <v>162</v>
      </c>
      <c r="B3186" s="71" t="s">
        <v>57</v>
      </c>
      <c r="C3186" s="71" t="s">
        <v>55</v>
      </c>
      <c r="D3186" s="71" t="s">
        <v>35</v>
      </c>
      <c r="E3186" s="72" t="s">
        <v>40</v>
      </c>
      <c r="F3186" s="72" t="s">
        <v>26</v>
      </c>
      <c r="G3186" s="73">
        <v>4</v>
      </c>
      <c r="H3186" s="73">
        <v>74.53</v>
      </c>
      <c r="I3186" s="73">
        <v>2</v>
      </c>
      <c r="J3186" s="73">
        <v>46.2</v>
      </c>
      <c r="K3186" s="73">
        <v>2</v>
      </c>
      <c r="L3186" s="73">
        <v>28.33</v>
      </c>
      <c r="N3186" s="108">
        <f t="shared" si="100"/>
        <v>0</v>
      </c>
      <c r="O3186" s="108">
        <f t="shared" si="100"/>
        <v>0</v>
      </c>
      <c r="P3186" s="108">
        <f t="shared" si="99"/>
        <v>0</v>
      </c>
    </row>
    <row r="3187" spans="1:16" hidden="1" x14ac:dyDescent="0.3">
      <c r="A3187" s="71" t="s">
        <v>142</v>
      </c>
      <c r="B3187" s="71" t="s">
        <v>12</v>
      </c>
      <c r="C3187" s="71" t="s">
        <v>13</v>
      </c>
      <c r="D3187" s="71" t="s">
        <v>104</v>
      </c>
      <c r="E3187" s="72" t="s">
        <v>20</v>
      </c>
      <c r="F3187" s="72" t="s">
        <v>26</v>
      </c>
      <c r="G3187" s="73">
        <v>3</v>
      </c>
      <c r="H3187" s="73">
        <v>74.52</v>
      </c>
      <c r="I3187" s="73">
        <v>0</v>
      </c>
      <c r="J3187" s="73">
        <v>0</v>
      </c>
      <c r="K3187" s="73">
        <v>3</v>
      </c>
      <c r="L3187" s="73">
        <v>74.52</v>
      </c>
      <c r="N3187" s="108">
        <f t="shared" si="100"/>
        <v>0</v>
      </c>
      <c r="O3187" s="108">
        <f t="shared" si="100"/>
        <v>0</v>
      </c>
      <c r="P3187" s="108">
        <f t="shared" si="99"/>
        <v>0</v>
      </c>
    </row>
    <row r="3188" spans="1:16" hidden="1" x14ac:dyDescent="0.3">
      <c r="A3188" s="71" t="s">
        <v>142</v>
      </c>
      <c r="B3188" s="71" t="s">
        <v>57</v>
      </c>
      <c r="C3188" s="71" t="s">
        <v>55</v>
      </c>
      <c r="D3188" s="71" t="s">
        <v>70</v>
      </c>
      <c r="E3188" s="72" t="s">
        <v>28</v>
      </c>
      <c r="F3188" s="72" t="s">
        <v>16</v>
      </c>
      <c r="G3188" s="73">
        <v>3</v>
      </c>
      <c r="H3188" s="73">
        <v>74.510000000000005</v>
      </c>
      <c r="I3188" s="73">
        <v>0</v>
      </c>
      <c r="J3188" s="73">
        <v>0</v>
      </c>
      <c r="K3188" s="73">
        <v>3</v>
      </c>
      <c r="L3188" s="73">
        <v>74.510000000000005</v>
      </c>
      <c r="N3188" s="108">
        <f t="shared" si="100"/>
        <v>0</v>
      </c>
      <c r="O3188" s="108">
        <f t="shared" si="100"/>
        <v>0</v>
      </c>
      <c r="P3188" s="108">
        <f t="shared" si="99"/>
        <v>0</v>
      </c>
    </row>
    <row r="3189" spans="1:16" hidden="1" x14ac:dyDescent="0.3">
      <c r="A3189" s="71" t="s">
        <v>132</v>
      </c>
      <c r="B3189" s="71" t="s">
        <v>12</v>
      </c>
      <c r="C3189" s="71" t="s">
        <v>13</v>
      </c>
      <c r="D3189" s="71" t="s">
        <v>62</v>
      </c>
      <c r="E3189" s="72" t="s">
        <v>37</v>
      </c>
      <c r="F3189" s="72" t="s">
        <v>26</v>
      </c>
      <c r="G3189" s="73">
        <v>8</v>
      </c>
      <c r="H3189" s="73">
        <v>74.47</v>
      </c>
      <c r="I3189" s="73">
        <v>2</v>
      </c>
      <c r="J3189" s="73">
        <v>11.86</v>
      </c>
      <c r="K3189" s="73">
        <v>6</v>
      </c>
      <c r="L3189" s="73">
        <v>62.61</v>
      </c>
      <c r="N3189" s="108">
        <f t="shared" si="100"/>
        <v>0</v>
      </c>
      <c r="O3189" s="108">
        <f t="shared" si="100"/>
        <v>0</v>
      </c>
      <c r="P3189" s="108">
        <f t="shared" si="99"/>
        <v>0</v>
      </c>
    </row>
    <row r="3190" spans="1:16" hidden="1" x14ac:dyDescent="0.3">
      <c r="A3190" s="71" t="s">
        <v>154</v>
      </c>
      <c r="B3190" s="71" t="s">
        <v>57</v>
      </c>
      <c r="C3190" s="71" t="s">
        <v>55</v>
      </c>
      <c r="D3190" s="71" t="s">
        <v>88</v>
      </c>
      <c r="E3190" s="72" t="s">
        <v>41</v>
      </c>
      <c r="F3190" s="72" t="s">
        <v>21</v>
      </c>
      <c r="G3190" s="73">
        <v>10</v>
      </c>
      <c r="H3190" s="73">
        <v>74.39</v>
      </c>
      <c r="I3190" s="73">
        <v>0</v>
      </c>
      <c r="J3190" s="73">
        <v>0</v>
      </c>
      <c r="K3190" s="73">
        <v>10</v>
      </c>
      <c r="L3190" s="73">
        <v>74.39</v>
      </c>
      <c r="N3190" s="108">
        <f t="shared" si="100"/>
        <v>0</v>
      </c>
      <c r="O3190" s="108">
        <f t="shared" si="100"/>
        <v>0</v>
      </c>
      <c r="P3190" s="108">
        <f t="shared" si="99"/>
        <v>0</v>
      </c>
    </row>
    <row r="3191" spans="1:16" hidden="1" x14ac:dyDescent="0.3">
      <c r="A3191" s="71" t="s">
        <v>140</v>
      </c>
      <c r="B3191" s="71" t="s">
        <v>57</v>
      </c>
      <c r="C3191" s="71" t="s">
        <v>13</v>
      </c>
      <c r="D3191" s="71" t="s">
        <v>79</v>
      </c>
      <c r="E3191" s="72" t="s">
        <v>25</v>
      </c>
      <c r="F3191" s="72" t="s">
        <v>4</v>
      </c>
      <c r="G3191" s="73">
        <v>19</v>
      </c>
      <c r="H3191" s="73">
        <v>74.349999999999994</v>
      </c>
      <c r="I3191" s="73">
        <v>11</v>
      </c>
      <c r="J3191" s="73">
        <v>38.840000000000003</v>
      </c>
      <c r="K3191" s="73">
        <v>8</v>
      </c>
      <c r="L3191" s="73">
        <v>35.51</v>
      </c>
      <c r="N3191" s="108">
        <f t="shared" si="100"/>
        <v>0</v>
      </c>
      <c r="O3191" s="108">
        <f t="shared" si="100"/>
        <v>0</v>
      </c>
      <c r="P3191" s="108">
        <f t="shared" si="99"/>
        <v>0</v>
      </c>
    </row>
    <row r="3192" spans="1:16" hidden="1" x14ac:dyDescent="0.3">
      <c r="A3192" s="71" t="s">
        <v>161</v>
      </c>
      <c r="B3192" s="71" t="s">
        <v>57</v>
      </c>
      <c r="C3192" s="71" t="s">
        <v>55</v>
      </c>
      <c r="D3192" s="71" t="s">
        <v>95</v>
      </c>
      <c r="E3192" s="72" t="s">
        <v>41</v>
      </c>
      <c r="F3192" s="72" t="s">
        <v>16</v>
      </c>
      <c r="G3192" s="73">
        <v>1</v>
      </c>
      <c r="H3192" s="73">
        <v>74.27</v>
      </c>
      <c r="I3192" s="73">
        <v>0</v>
      </c>
      <c r="J3192" s="73">
        <v>0</v>
      </c>
      <c r="K3192" s="73">
        <v>1</v>
      </c>
      <c r="L3192" s="73">
        <v>74.27</v>
      </c>
      <c r="N3192" s="108">
        <f t="shared" si="100"/>
        <v>0</v>
      </c>
      <c r="O3192" s="108">
        <f t="shared" si="100"/>
        <v>0</v>
      </c>
      <c r="P3192" s="108">
        <f t="shared" si="99"/>
        <v>0</v>
      </c>
    </row>
    <row r="3193" spans="1:16" hidden="1" x14ac:dyDescent="0.3">
      <c r="A3193" s="71" t="s">
        <v>161</v>
      </c>
      <c r="B3193" s="71" t="s">
        <v>12</v>
      </c>
      <c r="C3193" s="71" t="s">
        <v>55</v>
      </c>
      <c r="D3193" s="71" t="s">
        <v>75</v>
      </c>
      <c r="E3193" s="72" t="s">
        <v>37</v>
      </c>
      <c r="F3193" s="72" t="s">
        <v>16</v>
      </c>
      <c r="G3193" s="73">
        <v>1</v>
      </c>
      <c r="H3193" s="73">
        <v>74.27</v>
      </c>
      <c r="I3193" s="73">
        <v>0</v>
      </c>
      <c r="J3193" s="73">
        <v>0</v>
      </c>
      <c r="K3193" s="73">
        <v>1</v>
      </c>
      <c r="L3193" s="73">
        <v>74.27</v>
      </c>
      <c r="N3193" s="108">
        <f t="shared" si="100"/>
        <v>0</v>
      </c>
      <c r="O3193" s="108">
        <f t="shared" si="100"/>
        <v>0</v>
      </c>
      <c r="P3193" s="108">
        <f t="shared" si="99"/>
        <v>0</v>
      </c>
    </row>
    <row r="3194" spans="1:16" hidden="1" x14ac:dyDescent="0.3">
      <c r="A3194" s="71" t="s">
        <v>161</v>
      </c>
      <c r="B3194" s="71" t="s">
        <v>12</v>
      </c>
      <c r="C3194" s="71" t="s">
        <v>55</v>
      </c>
      <c r="D3194" s="71" t="s">
        <v>75</v>
      </c>
      <c r="E3194" s="72" t="s">
        <v>31</v>
      </c>
      <c r="F3194" s="72" t="s">
        <v>4</v>
      </c>
      <c r="G3194" s="73">
        <v>4</v>
      </c>
      <c r="H3194" s="73">
        <v>74.239999999999995</v>
      </c>
      <c r="I3194" s="73">
        <v>0</v>
      </c>
      <c r="J3194" s="73">
        <v>0</v>
      </c>
      <c r="K3194" s="73">
        <v>4</v>
      </c>
      <c r="L3194" s="73">
        <v>74.239999999999995</v>
      </c>
      <c r="N3194" s="108">
        <f t="shared" si="100"/>
        <v>0</v>
      </c>
      <c r="O3194" s="108">
        <f t="shared" si="100"/>
        <v>0</v>
      </c>
      <c r="P3194" s="108">
        <f t="shared" si="99"/>
        <v>0</v>
      </c>
    </row>
    <row r="3195" spans="1:16" hidden="1" x14ac:dyDescent="0.3">
      <c r="A3195" s="71" t="s">
        <v>132</v>
      </c>
      <c r="B3195" s="71" t="s">
        <v>12</v>
      </c>
      <c r="C3195" s="71" t="s">
        <v>13</v>
      </c>
      <c r="D3195" s="71" t="s">
        <v>52</v>
      </c>
      <c r="E3195" s="72" t="s">
        <v>31</v>
      </c>
      <c r="F3195" s="72" t="s">
        <v>26</v>
      </c>
      <c r="G3195" s="73">
        <v>1</v>
      </c>
      <c r="H3195" s="73">
        <v>74.239999999999995</v>
      </c>
      <c r="I3195" s="73">
        <v>1</v>
      </c>
      <c r="J3195" s="73">
        <v>74.239999999999995</v>
      </c>
      <c r="K3195" s="73">
        <v>0</v>
      </c>
      <c r="L3195" s="73">
        <v>0</v>
      </c>
      <c r="N3195" s="108">
        <f t="shared" si="100"/>
        <v>0</v>
      </c>
      <c r="O3195" s="108">
        <f t="shared" si="100"/>
        <v>0</v>
      </c>
      <c r="P3195" s="108">
        <f t="shared" si="99"/>
        <v>0</v>
      </c>
    </row>
    <row r="3196" spans="1:16" hidden="1" x14ac:dyDescent="0.3">
      <c r="A3196" s="71" t="s">
        <v>142</v>
      </c>
      <c r="B3196" s="71" t="s">
        <v>12</v>
      </c>
      <c r="C3196" s="71" t="s">
        <v>13</v>
      </c>
      <c r="D3196" s="71" t="s">
        <v>86</v>
      </c>
      <c r="E3196" s="72" t="s">
        <v>20</v>
      </c>
      <c r="F3196" s="72" t="s">
        <v>16</v>
      </c>
      <c r="G3196" s="73">
        <v>4</v>
      </c>
      <c r="H3196" s="73">
        <v>74.14</v>
      </c>
      <c r="I3196" s="73">
        <v>0</v>
      </c>
      <c r="J3196" s="73">
        <v>0</v>
      </c>
      <c r="K3196" s="73">
        <v>4</v>
      </c>
      <c r="L3196" s="73">
        <v>74.14</v>
      </c>
      <c r="N3196" s="108">
        <f t="shared" si="100"/>
        <v>0</v>
      </c>
      <c r="O3196" s="108">
        <f t="shared" si="100"/>
        <v>0</v>
      </c>
      <c r="P3196" s="108">
        <f t="shared" si="99"/>
        <v>0</v>
      </c>
    </row>
    <row r="3197" spans="1:16" hidden="1" x14ac:dyDescent="0.3">
      <c r="A3197" s="71" t="s">
        <v>132</v>
      </c>
      <c r="B3197" s="71" t="s">
        <v>12</v>
      </c>
      <c r="C3197" s="71" t="s">
        <v>55</v>
      </c>
      <c r="D3197" s="71" t="s">
        <v>102</v>
      </c>
      <c r="E3197" s="72" t="s">
        <v>31</v>
      </c>
      <c r="F3197" s="72" t="s">
        <v>4</v>
      </c>
      <c r="G3197" s="73">
        <v>13</v>
      </c>
      <c r="H3197" s="73">
        <v>74.069999999999993</v>
      </c>
      <c r="I3197" s="73">
        <v>8</v>
      </c>
      <c r="J3197" s="73">
        <v>49.86</v>
      </c>
      <c r="K3197" s="73">
        <v>5</v>
      </c>
      <c r="L3197" s="73">
        <v>24.21</v>
      </c>
      <c r="N3197" s="108">
        <f t="shared" si="100"/>
        <v>0</v>
      </c>
      <c r="O3197" s="108">
        <f t="shared" si="100"/>
        <v>0</v>
      </c>
      <c r="P3197" s="108">
        <f t="shared" si="99"/>
        <v>0</v>
      </c>
    </row>
    <row r="3198" spans="1:16" hidden="1" x14ac:dyDescent="0.3">
      <c r="A3198" s="71" t="s">
        <v>154</v>
      </c>
      <c r="B3198" s="71" t="s">
        <v>129</v>
      </c>
      <c r="C3198" s="71" t="s">
        <v>55</v>
      </c>
      <c r="D3198" s="71" t="s">
        <v>80</v>
      </c>
      <c r="E3198" s="72" t="s">
        <v>41</v>
      </c>
      <c r="F3198" s="72" t="s">
        <v>21</v>
      </c>
      <c r="G3198" s="73">
        <v>9</v>
      </c>
      <c r="H3198" s="73">
        <v>73.89</v>
      </c>
      <c r="I3198" s="73">
        <v>0</v>
      </c>
      <c r="J3198" s="73">
        <v>0</v>
      </c>
      <c r="K3198" s="73">
        <v>9</v>
      </c>
      <c r="L3198" s="73">
        <v>73.89</v>
      </c>
      <c r="N3198" s="108">
        <f t="shared" si="100"/>
        <v>0</v>
      </c>
      <c r="O3198" s="108">
        <f t="shared" si="100"/>
        <v>0</v>
      </c>
      <c r="P3198" s="108">
        <f t="shared" si="99"/>
        <v>0</v>
      </c>
    </row>
    <row r="3199" spans="1:16" hidden="1" x14ac:dyDescent="0.3">
      <c r="A3199" s="71" t="s">
        <v>161</v>
      </c>
      <c r="B3199" s="71" t="s">
        <v>57</v>
      </c>
      <c r="C3199" s="71" t="s">
        <v>55</v>
      </c>
      <c r="D3199" s="71" t="s">
        <v>64</v>
      </c>
      <c r="E3199" s="72" t="s">
        <v>25</v>
      </c>
      <c r="F3199" s="72" t="s">
        <v>26</v>
      </c>
      <c r="G3199" s="73">
        <v>8</v>
      </c>
      <c r="H3199" s="73">
        <v>73.709999999999994</v>
      </c>
      <c r="I3199" s="73">
        <v>0</v>
      </c>
      <c r="J3199" s="73">
        <v>0</v>
      </c>
      <c r="K3199" s="73">
        <v>8</v>
      </c>
      <c r="L3199" s="73">
        <v>73.709999999999994</v>
      </c>
      <c r="N3199" s="108">
        <f t="shared" si="100"/>
        <v>0</v>
      </c>
      <c r="O3199" s="108">
        <f t="shared" si="100"/>
        <v>0</v>
      </c>
      <c r="P3199" s="108">
        <f t="shared" si="99"/>
        <v>0</v>
      </c>
    </row>
    <row r="3200" spans="1:16" hidden="1" x14ac:dyDescent="0.3">
      <c r="A3200" s="71" t="s">
        <v>154</v>
      </c>
      <c r="B3200" s="71" t="s">
        <v>129</v>
      </c>
      <c r="C3200" s="71" t="s">
        <v>55</v>
      </c>
      <c r="D3200" s="71" t="s">
        <v>60</v>
      </c>
      <c r="E3200" s="72" t="s">
        <v>28</v>
      </c>
      <c r="F3200" s="72" t="s">
        <v>4</v>
      </c>
      <c r="G3200" s="73">
        <v>2</v>
      </c>
      <c r="H3200" s="73">
        <v>73.67</v>
      </c>
      <c r="I3200" s="73">
        <v>1</v>
      </c>
      <c r="J3200" s="73">
        <v>25.31</v>
      </c>
      <c r="K3200" s="73">
        <v>1</v>
      </c>
      <c r="L3200" s="73">
        <v>48.36</v>
      </c>
      <c r="N3200" s="108">
        <f t="shared" si="100"/>
        <v>0</v>
      </c>
      <c r="O3200" s="108">
        <f t="shared" si="100"/>
        <v>0</v>
      </c>
      <c r="P3200" s="108">
        <f t="shared" si="99"/>
        <v>0</v>
      </c>
    </row>
    <row r="3201" spans="1:16" hidden="1" x14ac:dyDescent="0.3">
      <c r="A3201" s="71" t="s">
        <v>142</v>
      </c>
      <c r="B3201" s="71" t="s">
        <v>57</v>
      </c>
      <c r="C3201" s="71" t="s">
        <v>55</v>
      </c>
      <c r="D3201" s="71" t="s">
        <v>59</v>
      </c>
      <c r="E3201" s="72" t="s">
        <v>28</v>
      </c>
      <c r="F3201" s="72" t="s">
        <v>16</v>
      </c>
      <c r="G3201" s="73">
        <v>3</v>
      </c>
      <c r="H3201" s="73">
        <v>73.66</v>
      </c>
      <c r="I3201" s="73">
        <v>0</v>
      </c>
      <c r="J3201" s="73">
        <v>0</v>
      </c>
      <c r="K3201" s="73">
        <v>3</v>
      </c>
      <c r="L3201" s="73">
        <v>73.66</v>
      </c>
      <c r="N3201" s="108">
        <f t="shared" si="100"/>
        <v>0</v>
      </c>
      <c r="O3201" s="108">
        <f t="shared" si="100"/>
        <v>0</v>
      </c>
      <c r="P3201" s="108">
        <f t="shared" si="99"/>
        <v>0</v>
      </c>
    </row>
    <row r="3202" spans="1:16" hidden="1" x14ac:dyDescent="0.3">
      <c r="A3202" s="71" t="s">
        <v>161</v>
      </c>
      <c r="B3202" s="71" t="s">
        <v>12</v>
      </c>
      <c r="C3202" s="71" t="s">
        <v>55</v>
      </c>
      <c r="D3202" s="71" t="s">
        <v>19</v>
      </c>
      <c r="E3202" s="72" t="s">
        <v>37</v>
      </c>
      <c r="F3202" s="72" t="s">
        <v>26</v>
      </c>
      <c r="G3202" s="73">
        <v>5</v>
      </c>
      <c r="H3202" s="73">
        <v>73.569999999999993</v>
      </c>
      <c r="I3202" s="73">
        <v>0</v>
      </c>
      <c r="J3202" s="73">
        <v>0</v>
      </c>
      <c r="K3202" s="73">
        <v>5</v>
      </c>
      <c r="L3202" s="73">
        <v>73.569999999999993</v>
      </c>
      <c r="N3202" s="108">
        <f t="shared" si="100"/>
        <v>0</v>
      </c>
      <c r="O3202" s="108">
        <f t="shared" si="100"/>
        <v>0</v>
      </c>
      <c r="P3202" s="108">
        <f t="shared" si="99"/>
        <v>0</v>
      </c>
    </row>
    <row r="3203" spans="1:16" hidden="1" x14ac:dyDescent="0.3">
      <c r="A3203" s="71" t="s">
        <v>142</v>
      </c>
      <c r="B3203" s="71" t="s">
        <v>57</v>
      </c>
      <c r="C3203" s="71" t="s">
        <v>55</v>
      </c>
      <c r="D3203" s="71" t="s">
        <v>88</v>
      </c>
      <c r="E3203" s="72" t="s">
        <v>31</v>
      </c>
      <c r="F3203" s="72" t="s">
        <v>26</v>
      </c>
      <c r="G3203" s="73">
        <v>4</v>
      </c>
      <c r="H3203" s="73">
        <v>73.39</v>
      </c>
      <c r="I3203" s="73">
        <v>0</v>
      </c>
      <c r="J3203" s="73">
        <v>0</v>
      </c>
      <c r="K3203" s="73">
        <v>4</v>
      </c>
      <c r="L3203" s="73">
        <v>73.39</v>
      </c>
      <c r="N3203" s="108">
        <f t="shared" si="100"/>
        <v>0</v>
      </c>
      <c r="O3203" s="108">
        <f t="shared" si="100"/>
        <v>0</v>
      </c>
      <c r="P3203" s="108">
        <f t="shared" ref="P3203:P3266" si="101">H3203-L3203-J3203</f>
        <v>0</v>
      </c>
    </row>
    <row r="3204" spans="1:16" hidden="1" x14ac:dyDescent="0.3">
      <c r="A3204" s="71" t="s">
        <v>161</v>
      </c>
      <c r="B3204" s="71" t="s">
        <v>57</v>
      </c>
      <c r="C3204" s="71" t="s">
        <v>55</v>
      </c>
      <c r="D3204" s="71" t="s">
        <v>93</v>
      </c>
      <c r="E3204" s="72" t="s">
        <v>31</v>
      </c>
      <c r="F3204" s="72" t="s">
        <v>4</v>
      </c>
      <c r="G3204" s="73">
        <v>4</v>
      </c>
      <c r="H3204" s="73">
        <v>73.37</v>
      </c>
      <c r="I3204" s="73">
        <v>0</v>
      </c>
      <c r="J3204" s="73">
        <v>0</v>
      </c>
      <c r="K3204" s="73">
        <v>4</v>
      </c>
      <c r="L3204" s="73">
        <v>73.37</v>
      </c>
      <c r="N3204" s="108">
        <f t="shared" si="100"/>
        <v>0</v>
      </c>
      <c r="O3204" s="108">
        <f t="shared" si="100"/>
        <v>0</v>
      </c>
      <c r="P3204" s="108">
        <f t="shared" si="101"/>
        <v>0</v>
      </c>
    </row>
    <row r="3205" spans="1:16" x14ac:dyDescent="0.3">
      <c r="A3205" s="71" t="s">
        <v>163</v>
      </c>
      <c r="B3205" s="71" t="s">
        <v>57</v>
      </c>
      <c r="C3205" s="71" t="s">
        <v>17</v>
      </c>
      <c r="D3205" s="71" t="s">
        <v>51</v>
      </c>
      <c r="E3205" s="72" t="s">
        <v>20</v>
      </c>
      <c r="F3205" s="72" t="s">
        <v>4</v>
      </c>
      <c r="G3205" s="91">
        <v>6</v>
      </c>
      <c r="H3205" s="73">
        <v>73.37</v>
      </c>
      <c r="I3205" s="91">
        <v>2</v>
      </c>
      <c r="J3205" s="73">
        <v>17.84</v>
      </c>
      <c r="K3205" s="91">
        <v>4</v>
      </c>
      <c r="L3205" s="73">
        <v>55.53</v>
      </c>
      <c r="N3205" s="108">
        <f t="shared" si="100"/>
        <v>0</v>
      </c>
      <c r="O3205" s="108">
        <f t="shared" si="100"/>
        <v>0</v>
      </c>
      <c r="P3205" s="108">
        <f t="shared" si="101"/>
        <v>0</v>
      </c>
    </row>
    <row r="3206" spans="1:16" hidden="1" x14ac:dyDescent="0.3">
      <c r="A3206" s="71" t="s">
        <v>146</v>
      </c>
      <c r="B3206" s="71" t="s">
        <v>57</v>
      </c>
      <c r="C3206" s="71" t="s">
        <v>22</v>
      </c>
      <c r="D3206" s="71" t="s">
        <v>60</v>
      </c>
      <c r="E3206" s="72" t="s">
        <v>28</v>
      </c>
      <c r="F3206" s="72" t="s">
        <v>21</v>
      </c>
      <c r="G3206" s="73">
        <v>5</v>
      </c>
      <c r="H3206" s="73">
        <v>73.31</v>
      </c>
      <c r="I3206" s="73">
        <v>2</v>
      </c>
      <c r="J3206" s="73">
        <v>17.920000000000002</v>
      </c>
      <c r="K3206" s="73">
        <v>3</v>
      </c>
      <c r="L3206" s="73">
        <v>55.39</v>
      </c>
      <c r="N3206" s="108">
        <f t="shared" si="100"/>
        <v>0</v>
      </c>
      <c r="O3206" s="108">
        <f t="shared" si="100"/>
        <v>0</v>
      </c>
      <c r="P3206" s="108">
        <f t="shared" si="101"/>
        <v>0</v>
      </c>
    </row>
    <row r="3207" spans="1:16" hidden="1" x14ac:dyDescent="0.3">
      <c r="A3207" s="71" t="s">
        <v>159</v>
      </c>
      <c r="B3207" s="71" t="s">
        <v>12</v>
      </c>
      <c r="C3207" s="71" t="s">
        <v>13</v>
      </c>
      <c r="D3207" s="71" t="s">
        <v>44</v>
      </c>
      <c r="E3207" s="72" t="s">
        <v>40</v>
      </c>
      <c r="F3207" s="72" t="s">
        <v>16</v>
      </c>
      <c r="G3207" s="73">
        <v>3</v>
      </c>
      <c r="H3207" s="73">
        <v>73.290000000000006</v>
      </c>
      <c r="I3207" s="73">
        <v>1</v>
      </c>
      <c r="J3207" s="73">
        <v>47.36</v>
      </c>
      <c r="K3207" s="73">
        <v>2</v>
      </c>
      <c r="L3207" s="73">
        <v>25.93</v>
      </c>
      <c r="N3207" s="108">
        <f t="shared" si="100"/>
        <v>0</v>
      </c>
      <c r="O3207" s="108">
        <f t="shared" si="100"/>
        <v>0</v>
      </c>
      <c r="P3207" s="108">
        <f t="shared" si="101"/>
        <v>0</v>
      </c>
    </row>
    <row r="3208" spans="1:16" hidden="1" x14ac:dyDescent="0.3">
      <c r="A3208" s="71" t="s">
        <v>161</v>
      </c>
      <c r="B3208" s="71" t="s">
        <v>57</v>
      </c>
      <c r="C3208" s="71" t="s">
        <v>55</v>
      </c>
      <c r="D3208" s="71" t="s">
        <v>52</v>
      </c>
      <c r="E3208" s="72" t="s">
        <v>20</v>
      </c>
      <c r="F3208" s="72" t="s">
        <v>4</v>
      </c>
      <c r="G3208" s="73">
        <v>9</v>
      </c>
      <c r="H3208" s="73">
        <v>73.260000000000005</v>
      </c>
      <c r="I3208" s="73">
        <v>5</v>
      </c>
      <c r="J3208" s="73">
        <v>40.04</v>
      </c>
      <c r="K3208" s="73">
        <v>4</v>
      </c>
      <c r="L3208" s="73">
        <v>33.22</v>
      </c>
      <c r="N3208" s="108">
        <f t="shared" si="100"/>
        <v>0</v>
      </c>
      <c r="O3208" s="108">
        <f t="shared" si="100"/>
        <v>0</v>
      </c>
      <c r="P3208" s="108">
        <f t="shared" si="101"/>
        <v>0</v>
      </c>
    </row>
    <row r="3209" spans="1:16" hidden="1" x14ac:dyDescent="0.3">
      <c r="A3209" s="71" t="s">
        <v>163</v>
      </c>
      <c r="B3209" s="71" t="s">
        <v>57</v>
      </c>
      <c r="C3209" s="71" t="s">
        <v>53</v>
      </c>
      <c r="D3209" s="71" t="s">
        <v>106</v>
      </c>
      <c r="E3209" s="72" t="s">
        <v>20</v>
      </c>
      <c r="F3209" s="72" t="s">
        <v>26</v>
      </c>
      <c r="G3209" s="73">
        <v>3</v>
      </c>
      <c r="H3209" s="73">
        <v>73.17</v>
      </c>
      <c r="I3209" s="73">
        <v>0</v>
      </c>
      <c r="J3209" s="73">
        <v>0</v>
      </c>
      <c r="K3209" s="73">
        <v>3</v>
      </c>
      <c r="L3209" s="73">
        <v>73.17</v>
      </c>
      <c r="N3209" s="108">
        <f t="shared" si="100"/>
        <v>0</v>
      </c>
      <c r="O3209" s="108">
        <f t="shared" si="100"/>
        <v>0</v>
      </c>
      <c r="P3209" s="108">
        <f t="shared" si="101"/>
        <v>0</v>
      </c>
    </row>
    <row r="3210" spans="1:16" hidden="1" x14ac:dyDescent="0.3">
      <c r="A3210" s="71" t="s">
        <v>163</v>
      </c>
      <c r="B3210" s="71" t="s">
        <v>12</v>
      </c>
      <c r="C3210" s="71" t="s">
        <v>55</v>
      </c>
      <c r="D3210" s="71" t="s">
        <v>39</v>
      </c>
      <c r="E3210" s="72" t="s">
        <v>37</v>
      </c>
      <c r="F3210" s="72" t="s">
        <v>26</v>
      </c>
      <c r="G3210" s="73">
        <v>5</v>
      </c>
      <c r="H3210" s="73">
        <v>73.069999999999993</v>
      </c>
      <c r="I3210" s="73">
        <v>0</v>
      </c>
      <c r="J3210" s="73">
        <v>0</v>
      </c>
      <c r="K3210" s="73">
        <v>5</v>
      </c>
      <c r="L3210" s="73">
        <v>73.069999999999993</v>
      </c>
      <c r="N3210" s="108">
        <f t="shared" si="100"/>
        <v>0</v>
      </c>
      <c r="O3210" s="108">
        <f t="shared" si="100"/>
        <v>0</v>
      </c>
      <c r="P3210" s="108">
        <f t="shared" si="101"/>
        <v>0</v>
      </c>
    </row>
    <row r="3211" spans="1:16" hidden="1" x14ac:dyDescent="0.3">
      <c r="A3211" s="71" t="s">
        <v>137</v>
      </c>
      <c r="B3211" s="71" t="s">
        <v>57</v>
      </c>
      <c r="C3211" s="71" t="s">
        <v>13</v>
      </c>
      <c r="D3211" s="71" t="s">
        <v>33</v>
      </c>
      <c r="E3211" s="72" t="s">
        <v>31</v>
      </c>
      <c r="F3211" s="72" t="s">
        <v>16</v>
      </c>
      <c r="G3211" s="73">
        <v>4</v>
      </c>
      <c r="H3211" s="73">
        <v>73.05</v>
      </c>
      <c r="I3211" s="73">
        <v>0</v>
      </c>
      <c r="J3211" s="73">
        <v>0</v>
      </c>
      <c r="K3211" s="73">
        <v>4</v>
      </c>
      <c r="L3211" s="73">
        <v>73.05</v>
      </c>
      <c r="N3211" s="108">
        <f t="shared" si="100"/>
        <v>0</v>
      </c>
      <c r="O3211" s="108">
        <f t="shared" si="100"/>
        <v>0</v>
      </c>
      <c r="P3211" s="108">
        <f t="shared" si="101"/>
        <v>0</v>
      </c>
    </row>
    <row r="3212" spans="1:16" hidden="1" x14ac:dyDescent="0.3">
      <c r="A3212" s="71" t="s">
        <v>158</v>
      </c>
      <c r="B3212" s="71" t="s">
        <v>12</v>
      </c>
      <c r="C3212" s="71" t="s">
        <v>55</v>
      </c>
      <c r="D3212" s="71" t="s">
        <v>34</v>
      </c>
      <c r="E3212" s="72" t="s">
        <v>31</v>
      </c>
      <c r="F3212" s="72" t="s">
        <v>21</v>
      </c>
      <c r="G3212" s="73">
        <v>4</v>
      </c>
      <c r="H3212" s="73">
        <v>73.02</v>
      </c>
      <c r="I3212" s="73">
        <v>0</v>
      </c>
      <c r="J3212" s="73">
        <v>0</v>
      </c>
      <c r="K3212" s="73">
        <v>4</v>
      </c>
      <c r="L3212" s="73">
        <v>73.02</v>
      </c>
      <c r="N3212" s="108">
        <f t="shared" si="100"/>
        <v>0</v>
      </c>
      <c r="O3212" s="108">
        <f t="shared" si="100"/>
        <v>0</v>
      </c>
      <c r="P3212" s="108">
        <f t="shared" si="101"/>
        <v>0</v>
      </c>
    </row>
    <row r="3213" spans="1:16" hidden="1" x14ac:dyDescent="0.3">
      <c r="A3213" s="71" t="s">
        <v>146</v>
      </c>
      <c r="B3213" s="71" t="s">
        <v>12</v>
      </c>
      <c r="C3213" s="71" t="s">
        <v>55</v>
      </c>
      <c r="D3213" s="71" t="s">
        <v>54</v>
      </c>
      <c r="E3213" s="72" t="s">
        <v>20</v>
      </c>
      <c r="F3213" s="72" t="s">
        <v>26</v>
      </c>
      <c r="G3213" s="73">
        <v>3</v>
      </c>
      <c r="H3213" s="73">
        <v>73.02</v>
      </c>
      <c r="I3213" s="73">
        <v>0</v>
      </c>
      <c r="J3213" s="73">
        <v>0</v>
      </c>
      <c r="K3213" s="73">
        <v>3</v>
      </c>
      <c r="L3213" s="73">
        <v>73.02</v>
      </c>
      <c r="N3213" s="108">
        <f t="shared" si="100"/>
        <v>0</v>
      </c>
      <c r="O3213" s="108">
        <f t="shared" si="100"/>
        <v>0</v>
      </c>
      <c r="P3213" s="108">
        <f t="shared" si="101"/>
        <v>0</v>
      </c>
    </row>
    <row r="3214" spans="1:16" hidden="1" x14ac:dyDescent="0.3">
      <c r="A3214" s="71" t="s">
        <v>163</v>
      </c>
      <c r="B3214" s="71" t="s">
        <v>12</v>
      </c>
      <c r="C3214" s="71" t="s">
        <v>55</v>
      </c>
      <c r="D3214" s="71" t="s">
        <v>43</v>
      </c>
      <c r="E3214" s="72" t="s">
        <v>20</v>
      </c>
      <c r="F3214" s="72" t="s">
        <v>4</v>
      </c>
      <c r="G3214" s="73">
        <v>5</v>
      </c>
      <c r="H3214" s="73">
        <v>72.900000000000006</v>
      </c>
      <c r="I3214" s="73">
        <v>1</v>
      </c>
      <c r="J3214" s="73">
        <v>28.74</v>
      </c>
      <c r="K3214" s="73">
        <v>4</v>
      </c>
      <c r="L3214" s="73">
        <v>44.16</v>
      </c>
      <c r="N3214" s="108">
        <f t="shared" si="100"/>
        <v>0</v>
      </c>
      <c r="O3214" s="108">
        <f t="shared" si="100"/>
        <v>0</v>
      </c>
      <c r="P3214" s="108">
        <f t="shared" si="101"/>
        <v>0</v>
      </c>
    </row>
    <row r="3215" spans="1:16" hidden="1" x14ac:dyDescent="0.3">
      <c r="A3215" s="71" t="s">
        <v>163</v>
      </c>
      <c r="B3215" s="71" t="s">
        <v>12</v>
      </c>
      <c r="C3215" s="71" t="s">
        <v>55</v>
      </c>
      <c r="D3215" s="71" t="s">
        <v>23</v>
      </c>
      <c r="E3215" s="72" t="s">
        <v>20</v>
      </c>
      <c r="F3215" s="72" t="s">
        <v>16</v>
      </c>
      <c r="G3215" s="73">
        <v>7</v>
      </c>
      <c r="H3215" s="73">
        <v>72.78</v>
      </c>
      <c r="I3215" s="73">
        <v>3</v>
      </c>
      <c r="J3215" s="73">
        <v>34.19</v>
      </c>
      <c r="K3215" s="73">
        <v>4</v>
      </c>
      <c r="L3215" s="73">
        <v>38.590000000000003</v>
      </c>
      <c r="N3215" s="108">
        <f t="shared" si="100"/>
        <v>0</v>
      </c>
      <c r="O3215" s="108">
        <f t="shared" si="100"/>
        <v>0</v>
      </c>
      <c r="P3215" s="108">
        <f t="shared" si="101"/>
        <v>0</v>
      </c>
    </row>
    <row r="3216" spans="1:16" hidden="1" x14ac:dyDescent="0.3">
      <c r="A3216" s="71" t="s">
        <v>143</v>
      </c>
      <c r="B3216" s="71" t="s">
        <v>12</v>
      </c>
      <c r="C3216" s="71" t="s">
        <v>55</v>
      </c>
      <c r="D3216" s="71" t="s">
        <v>50</v>
      </c>
      <c r="E3216" s="72" t="s">
        <v>24</v>
      </c>
      <c r="F3216" s="72" t="s">
        <v>16</v>
      </c>
      <c r="G3216" s="73">
        <v>3</v>
      </c>
      <c r="H3216" s="73">
        <v>72.680000000000007</v>
      </c>
      <c r="I3216" s="73">
        <v>1</v>
      </c>
      <c r="J3216" s="73">
        <v>29.42</v>
      </c>
      <c r="K3216" s="73">
        <v>2</v>
      </c>
      <c r="L3216" s="73">
        <v>43.26</v>
      </c>
      <c r="N3216" s="108">
        <f t="shared" si="100"/>
        <v>0</v>
      </c>
      <c r="O3216" s="108">
        <f t="shared" si="100"/>
        <v>0</v>
      </c>
      <c r="P3216" s="108">
        <f t="shared" si="101"/>
        <v>0</v>
      </c>
    </row>
    <row r="3217" spans="1:16" hidden="1" x14ac:dyDescent="0.3">
      <c r="A3217" s="71" t="s">
        <v>160</v>
      </c>
      <c r="B3217" s="71" t="s">
        <v>57</v>
      </c>
      <c r="C3217" s="71" t="s">
        <v>55</v>
      </c>
      <c r="D3217" s="71" t="s">
        <v>56</v>
      </c>
      <c r="E3217" s="72" t="s">
        <v>24</v>
      </c>
      <c r="F3217" s="72" t="s">
        <v>26</v>
      </c>
      <c r="G3217" s="73">
        <v>3</v>
      </c>
      <c r="H3217" s="73">
        <v>72.67</v>
      </c>
      <c r="I3217" s="73">
        <v>1</v>
      </c>
      <c r="J3217" s="73">
        <v>24.62</v>
      </c>
      <c r="K3217" s="73">
        <v>2</v>
      </c>
      <c r="L3217" s="73">
        <v>48.05</v>
      </c>
      <c r="N3217" s="108">
        <f t="shared" si="100"/>
        <v>0</v>
      </c>
      <c r="O3217" s="108">
        <f t="shared" si="100"/>
        <v>0</v>
      </c>
      <c r="P3217" s="108">
        <f t="shared" si="101"/>
        <v>0</v>
      </c>
    </row>
    <row r="3218" spans="1:16" hidden="1" x14ac:dyDescent="0.3">
      <c r="A3218" s="71" t="s">
        <v>157</v>
      </c>
      <c r="B3218" s="71" t="s">
        <v>12</v>
      </c>
      <c r="C3218" s="71" t="s">
        <v>53</v>
      </c>
      <c r="D3218" s="71" t="s">
        <v>60</v>
      </c>
      <c r="E3218" s="72" t="s">
        <v>15</v>
      </c>
      <c r="F3218" s="72" t="s">
        <v>26</v>
      </c>
      <c r="G3218" s="73">
        <v>2</v>
      </c>
      <c r="H3218" s="73">
        <v>72.55</v>
      </c>
      <c r="I3218" s="73">
        <v>0</v>
      </c>
      <c r="J3218" s="73">
        <v>0</v>
      </c>
      <c r="K3218" s="73">
        <v>2</v>
      </c>
      <c r="L3218" s="73">
        <v>72.55</v>
      </c>
      <c r="N3218" s="108">
        <f t="shared" si="100"/>
        <v>0</v>
      </c>
      <c r="O3218" s="108">
        <f t="shared" si="100"/>
        <v>0</v>
      </c>
      <c r="P3218" s="108">
        <f t="shared" si="101"/>
        <v>0</v>
      </c>
    </row>
    <row r="3219" spans="1:16" x14ac:dyDescent="0.3">
      <c r="A3219" s="71" t="s">
        <v>163</v>
      </c>
      <c r="B3219" s="71" t="s">
        <v>57</v>
      </c>
      <c r="C3219" s="71" t="s">
        <v>17</v>
      </c>
      <c r="D3219" s="71" t="s">
        <v>51</v>
      </c>
      <c r="E3219" s="72" t="s">
        <v>28</v>
      </c>
      <c r="F3219" s="72" t="s">
        <v>21</v>
      </c>
      <c r="G3219" s="91">
        <v>3</v>
      </c>
      <c r="H3219" s="73">
        <v>72.52</v>
      </c>
      <c r="I3219" s="91">
        <v>0</v>
      </c>
      <c r="J3219" s="73">
        <v>0</v>
      </c>
      <c r="K3219" s="91">
        <v>3</v>
      </c>
      <c r="L3219" s="73">
        <v>72.52</v>
      </c>
      <c r="N3219" s="108">
        <f t="shared" si="100"/>
        <v>0</v>
      </c>
      <c r="O3219" s="108">
        <f t="shared" si="100"/>
        <v>0</v>
      </c>
      <c r="P3219" s="108">
        <f t="shared" si="101"/>
        <v>0</v>
      </c>
    </row>
    <row r="3220" spans="1:16" hidden="1" x14ac:dyDescent="0.3">
      <c r="A3220" s="71" t="s">
        <v>140</v>
      </c>
      <c r="B3220" s="71" t="s">
        <v>12</v>
      </c>
      <c r="C3220" s="71" t="s">
        <v>13</v>
      </c>
      <c r="D3220" s="71" t="s">
        <v>104</v>
      </c>
      <c r="E3220" s="72" t="s">
        <v>40</v>
      </c>
      <c r="F3220" s="72" t="s">
        <v>16</v>
      </c>
      <c r="G3220" s="73">
        <v>4</v>
      </c>
      <c r="H3220" s="73">
        <v>72.489999999999995</v>
      </c>
      <c r="I3220" s="73">
        <v>2</v>
      </c>
      <c r="J3220" s="73">
        <v>36.19</v>
      </c>
      <c r="K3220" s="73">
        <v>2</v>
      </c>
      <c r="L3220" s="73">
        <v>36.299999999999997</v>
      </c>
      <c r="N3220" s="108">
        <f t="shared" ref="N3220:O3283" si="102">G3220-I3220-K3220</f>
        <v>0</v>
      </c>
      <c r="O3220" s="108">
        <f t="shared" si="102"/>
        <v>0</v>
      </c>
      <c r="P3220" s="108">
        <f t="shared" si="101"/>
        <v>0</v>
      </c>
    </row>
    <row r="3221" spans="1:16" hidden="1" x14ac:dyDescent="0.3">
      <c r="A3221" s="71" t="s">
        <v>154</v>
      </c>
      <c r="B3221" s="71" t="s">
        <v>12</v>
      </c>
      <c r="C3221" s="71" t="s">
        <v>55</v>
      </c>
      <c r="D3221" s="71" t="s">
        <v>75</v>
      </c>
      <c r="E3221" s="72" t="s">
        <v>5</v>
      </c>
      <c r="F3221" s="72" t="s">
        <v>26</v>
      </c>
      <c r="G3221" s="73">
        <v>1</v>
      </c>
      <c r="H3221" s="73">
        <v>72.47</v>
      </c>
      <c r="I3221" s="73">
        <v>0</v>
      </c>
      <c r="J3221" s="73">
        <v>0</v>
      </c>
      <c r="K3221" s="73">
        <v>1</v>
      </c>
      <c r="L3221" s="73">
        <v>72.47</v>
      </c>
      <c r="N3221" s="108">
        <f t="shared" si="102"/>
        <v>0</v>
      </c>
      <c r="O3221" s="108">
        <f t="shared" si="102"/>
        <v>0</v>
      </c>
      <c r="P3221" s="108">
        <f t="shared" si="101"/>
        <v>0</v>
      </c>
    </row>
    <row r="3222" spans="1:16" hidden="1" x14ac:dyDescent="0.3">
      <c r="A3222" s="71" t="s">
        <v>132</v>
      </c>
      <c r="B3222" s="71" t="s">
        <v>57</v>
      </c>
      <c r="C3222" s="71" t="s">
        <v>55</v>
      </c>
      <c r="D3222" s="71" t="s">
        <v>104</v>
      </c>
      <c r="E3222" s="72" t="s">
        <v>15</v>
      </c>
      <c r="F3222" s="72" t="s">
        <v>4</v>
      </c>
      <c r="G3222" s="73">
        <v>2</v>
      </c>
      <c r="H3222" s="73">
        <v>72.44</v>
      </c>
      <c r="I3222" s="73">
        <v>0</v>
      </c>
      <c r="J3222" s="73">
        <v>0</v>
      </c>
      <c r="K3222" s="73">
        <v>2</v>
      </c>
      <c r="L3222" s="73">
        <v>72.44</v>
      </c>
      <c r="N3222" s="108">
        <f t="shared" si="102"/>
        <v>0</v>
      </c>
      <c r="O3222" s="108">
        <f t="shared" si="102"/>
        <v>0</v>
      </c>
      <c r="P3222" s="108">
        <f t="shared" si="101"/>
        <v>0</v>
      </c>
    </row>
    <row r="3223" spans="1:16" hidden="1" x14ac:dyDescent="0.3">
      <c r="A3223" s="71" t="s">
        <v>154</v>
      </c>
      <c r="B3223" s="71" t="s">
        <v>57</v>
      </c>
      <c r="C3223" s="71" t="s">
        <v>55</v>
      </c>
      <c r="D3223" s="71" t="s">
        <v>105</v>
      </c>
      <c r="E3223" s="72" t="s">
        <v>37</v>
      </c>
      <c r="F3223" s="72" t="s">
        <v>21</v>
      </c>
      <c r="G3223" s="73">
        <v>5</v>
      </c>
      <c r="H3223" s="73">
        <v>72.39</v>
      </c>
      <c r="I3223" s="73">
        <v>0</v>
      </c>
      <c r="J3223" s="73">
        <v>0</v>
      </c>
      <c r="K3223" s="73">
        <v>5</v>
      </c>
      <c r="L3223" s="73">
        <v>72.39</v>
      </c>
      <c r="N3223" s="108">
        <f t="shared" si="102"/>
        <v>0</v>
      </c>
      <c r="O3223" s="108">
        <f t="shared" si="102"/>
        <v>0</v>
      </c>
      <c r="P3223" s="108">
        <f t="shared" si="101"/>
        <v>0</v>
      </c>
    </row>
    <row r="3224" spans="1:16" hidden="1" x14ac:dyDescent="0.3">
      <c r="A3224" s="71" t="s">
        <v>134</v>
      </c>
      <c r="B3224" s="71" t="s">
        <v>57</v>
      </c>
      <c r="C3224" s="71" t="s">
        <v>13</v>
      </c>
      <c r="D3224" s="71" t="s">
        <v>72</v>
      </c>
      <c r="E3224" s="72" t="s">
        <v>25</v>
      </c>
      <c r="F3224" s="72" t="s">
        <v>16</v>
      </c>
      <c r="G3224" s="73">
        <v>8</v>
      </c>
      <c r="H3224" s="73">
        <v>72.290000000000006</v>
      </c>
      <c r="I3224" s="73">
        <v>1</v>
      </c>
      <c r="J3224" s="73">
        <v>11.47</v>
      </c>
      <c r="K3224" s="73">
        <v>7</v>
      </c>
      <c r="L3224" s="73">
        <v>60.82</v>
      </c>
      <c r="N3224" s="108">
        <f t="shared" si="102"/>
        <v>0</v>
      </c>
      <c r="O3224" s="108">
        <f t="shared" si="102"/>
        <v>0</v>
      </c>
      <c r="P3224" s="108">
        <f t="shared" si="101"/>
        <v>0</v>
      </c>
    </row>
    <row r="3225" spans="1:16" hidden="1" x14ac:dyDescent="0.3">
      <c r="A3225" s="71" t="s">
        <v>142</v>
      </c>
      <c r="B3225" s="71" t="s">
        <v>57</v>
      </c>
      <c r="C3225" s="71" t="s">
        <v>55</v>
      </c>
      <c r="D3225" s="71" t="s">
        <v>64</v>
      </c>
      <c r="E3225" s="72" t="s">
        <v>31</v>
      </c>
      <c r="F3225" s="72" t="s">
        <v>26</v>
      </c>
      <c r="G3225" s="73">
        <v>4</v>
      </c>
      <c r="H3225" s="73">
        <v>72.260000000000005</v>
      </c>
      <c r="I3225" s="73">
        <v>0</v>
      </c>
      <c r="J3225" s="73">
        <v>0</v>
      </c>
      <c r="K3225" s="73">
        <v>4</v>
      </c>
      <c r="L3225" s="73">
        <v>72.260000000000005</v>
      </c>
      <c r="N3225" s="108">
        <f t="shared" si="102"/>
        <v>0</v>
      </c>
      <c r="O3225" s="108">
        <f t="shared" si="102"/>
        <v>0</v>
      </c>
      <c r="P3225" s="108">
        <f t="shared" si="101"/>
        <v>0</v>
      </c>
    </row>
    <row r="3226" spans="1:16" hidden="1" x14ac:dyDescent="0.3">
      <c r="A3226" s="71" t="s">
        <v>132</v>
      </c>
      <c r="B3226" s="71" t="s">
        <v>57</v>
      </c>
      <c r="C3226" s="71" t="s">
        <v>13</v>
      </c>
      <c r="D3226" s="71" t="s">
        <v>90</v>
      </c>
      <c r="E3226" s="72" t="s">
        <v>31</v>
      </c>
      <c r="F3226" s="72" t="s">
        <v>16</v>
      </c>
      <c r="G3226" s="73">
        <v>7</v>
      </c>
      <c r="H3226" s="73">
        <v>72.099999999999994</v>
      </c>
      <c r="I3226" s="73">
        <v>2</v>
      </c>
      <c r="J3226" s="73">
        <v>34.08</v>
      </c>
      <c r="K3226" s="73">
        <v>5</v>
      </c>
      <c r="L3226" s="73">
        <v>38.020000000000003</v>
      </c>
      <c r="N3226" s="108">
        <f t="shared" si="102"/>
        <v>0</v>
      </c>
      <c r="O3226" s="108">
        <f t="shared" si="102"/>
        <v>0</v>
      </c>
      <c r="P3226" s="108">
        <f t="shared" si="101"/>
        <v>0</v>
      </c>
    </row>
    <row r="3227" spans="1:16" hidden="1" x14ac:dyDescent="0.3">
      <c r="A3227" s="71" t="s">
        <v>143</v>
      </c>
      <c r="B3227" s="71" t="s">
        <v>57</v>
      </c>
      <c r="C3227" s="71" t="s">
        <v>55</v>
      </c>
      <c r="D3227" s="71" t="s">
        <v>47</v>
      </c>
      <c r="E3227" s="72" t="s">
        <v>37</v>
      </c>
      <c r="F3227" s="72" t="s">
        <v>21</v>
      </c>
      <c r="G3227" s="73">
        <v>6</v>
      </c>
      <c r="H3227" s="73">
        <v>72.069999999999993</v>
      </c>
      <c r="I3227" s="73">
        <v>0</v>
      </c>
      <c r="J3227" s="73">
        <v>0</v>
      </c>
      <c r="K3227" s="73">
        <v>6</v>
      </c>
      <c r="L3227" s="73">
        <v>72.069999999999993</v>
      </c>
      <c r="N3227" s="108">
        <f t="shared" si="102"/>
        <v>0</v>
      </c>
      <c r="O3227" s="108">
        <f t="shared" si="102"/>
        <v>0</v>
      </c>
      <c r="P3227" s="108">
        <f t="shared" si="101"/>
        <v>0</v>
      </c>
    </row>
    <row r="3228" spans="1:16" hidden="1" x14ac:dyDescent="0.3">
      <c r="A3228" s="71" t="s">
        <v>132</v>
      </c>
      <c r="B3228" s="71" t="s">
        <v>129</v>
      </c>
      <c r="C3228" s="71" t="s">
        <v>13</v>
      </c>
      <c r="D3228" s="71" t="s">
        <v>23</v>
      </c>
      <c r="E3228" s="72" t="s">
        <v>24</v>
      </c>
      <c r="F3228" s="72" t="s">
        <v>16</v>
      </c>
      <c r="G3228" s="73">
        <v>2</v>
      </c>
      <c r="H3228" s="73">
        <v>71.94</v>
      </c>
      <c r="I3228" s="73">
        <v>0</v>
      </c>
      <c r="J3228" s="73">
        <v>0</v>
      </c>
      <c r="K3228" s="73">
        <v>2</v>
      </c>
      <c r="L3228" s="73">
        <v>71.94</v>
      </c>
      <c r="N3228" s="108">
        <f t="shared" si="102"/>
        <v>0</v>
      </c>
      <c r="O3228" s="108">
        <f t="shared" si="102"/>
        <v>0</v>
      </c>
      <c r="P3228" s="108">
        <f t="shared" si="101"/>
        <v>0</v>
      </c>
    </row>
    <row r="3229" spans="1:16" hidden="1" x14ac:dyDescent="0.3">
      <c r="A3229" s="71" t="s">
        <v>137</v>
      </c>
      <c r="B3229" s="71" t="s">
        <v>57</v>
      </c>
      <c r="C3229" s="71" t="s">
        <v>13</v>
      </c>
      <c r="D3229" s="71" t="s">
        <v>35</v>
      </c>
      <c r="E3229" s="72" t="s">
        <v>28</v>
      </c>
      <c r="F3229" s="72" t="s">
        <v>16</v>
      </c>
      <c r="G3229" s="73">
        <v>3</v>
      </c>
      <c r="H3229" s="73">
        <v>71.87</v>
      </c>
      <c r="I3229" s="73">
        <v>0</v>
      </c>
      <c r="J3229" s="73">
        <v>0</v>
      </c>
      <c r="K3229" s="73">
        <v>3</v>
      </c>
      <c r="L3229" s="73">
        <v>71.87</v>
      </c>
      <c r="N3229" s="108">
        <f t="shared" si="102"/>
        <v>0</v>
      </c>
      <c r="O3229" s="108">
        <f t="shared" si="102"/>
        <v>0</v>
      </c>
      <c r="P3229" s="108">
        <f t="shared" si="101"/>
        <v>0</v>
      </c>
    </row>
    <row r="3230" spans="1:16" hidden="1" x14ac:dyDescent="0.3">
      <c r="A3230" s="71" t="s">
        <v>142</v>
      </c>
      <c r="B3230" s="71" t="s">
        <v>12</v>
      </c>
      <c r="C3230" s="71" t="s">
        <v>13</v>
      </c>
      <c r="D3230" s="71" t="s">
        <v>33</v>
      </c>
      <c r="E3230" s="72" t="s">
        <v>37</v>
      </c>
      <c r="F3230" s="72" t="s">
        <v>16</v>
      </c>
      <c r="G3230" s="73">
        <v>5</v>
      </c>
      <c r="H3230" s="73">
        <v>71.73</v>
      </c>
      <c r="I3230" s="73">
        <v>0</v>
      </c>
      <c r="J3230" s="73">
        <v>0</v>
      </c>
      <c r="K3230" s="73">
        <v>5</v>
      </c>
      <c r="L3230" s="73">
        <v>71.73</v>
      </c>
      <c r="N3230" s="108">
        <f t="shared" si="102"/>
        <v>0</v>
      </c>
      <c r="O3230" s="108">
        <f t="shared" si="102"/>
        <v>0</v>
      </c>
      <c r="P3230" s="108">
        <f t="shared" si="101"/>
        <v>0</v>
      </c>
    </row>
    <row r="3231" spans="1:16" hidden="1" x14ac:dyDescent="0.3">
      <c r="A3231" s="71" t="s">
        <v>142</v>
      </c>
      <c r="B3231" s="71" t="s">
        <v>12</v>
      </c>
      <c r="C3231" s="71" t="s">
        <v>55</v>
      </c>
      <c r="D3231" s="71" t="s">
        <v>56</v>
      </c>
      <c r="E3231" s="72" t="s">
        <v>37</v>
      </c>
      <c r="F3231" s="72" t="s">
        <v>21</v>
      </c>
      <c r="G3231" s="73">
        <v>5</v>
      </c>
      <c r="H3231" s="73">
        <v>71.709999999999994</v>
      </c>
      <c r="I3231" s="73">
        <v>0</v>
      </c>
      <c r="J3231" s="73">
        <v>0</v>
      </c>
      <c r="K3231" s="73">
        <v>5</v>
      </c>
      <c r="L3231" s="73">
        <v>71.709999999999994</v>
      </c>
      <c r="N3231" s="108">
        <f t="shared" si="102"/>
        <v>0</v>
      </c>
      <c r="O3231" s="108">
        <f t="shared" si="102"/>
        <v>0</v>
      </c>
      <c r="P3231" s="108">
        <f t="shared" si="101"/>
        <v>0</v>
      </c>
    </row>
    <row r="3232" spans="1:16" hidden="1" x14ac:dyDescent="0.3">
      <c r="A3232" s="71" t="s">
        <v>148</v>
      </c>
      <c r="B3232" s="71" t="s">
        <v>12</v>
      </c>
      <c r="C3232" s="71" t="s">
        <v>55</v>
      </c>
      <c r="D3232" s="71" t="s">
        <v>50</v>
      </c>
      <c r="E3232" s="72" t="s">
        <v>31</v>
      </c>
      <c r="F3232" s="72" t="s">
        <v>26</v>
      </c>
      <c r="G3232" s="73">
        <v>4</v>
      </c>
      <c r="H3232" s="73">
        <v>71.709999999999994</v>
      </c>
      <c r="I3232" s="73">
        <v>0</v>
      </c>
      <c r="J3232" s="73">
        <v>0</v>
      </c>
      <c r="K3232" s="73">
        <v>4</v>
      </c>
      <c r="L3232" s="73">
        <v>71.709999999999994</v>
      </c>
      <c r="N3232" s="108">
        <f t="shared" si="102"/>
        <v>0</v>
      </c>
      <c r="O3232" s="108">
        <f t="shared" si="102"/>
        <v>0</v>
      </c>
      <c r="P3232" s="108">
        <f t="shared" si="101"/>
        <v>0</v>
      </c>
    </row>
    <row r="3233" spans="1:16" hidden="1" x14ac:dyDescent="0.3">
      <c r="A3233" s="71" t="s">
        <v>154</v>
      </c>
      <c r="B3233" s="71" t="s">
        <v>57</v>
      </c>
      <c r="C3233" s="71" t="s">
        <v>55</v>
      </c>
      <c r="D3233" s="71" t="s">
        <v>30</v>
      </c>
      <c r="E3233" s="72" t="s">
        <v>18</v>
      </c>
      <c r="F3233" s="72" t="s">
        <v>4</v>
      </c>
      <c r="G3233" s="73">
        <v>3</v>
      </c>
      <c r="H3233" s="73">
        <v>71.61</v>
      </c>
      <c r="I3233" s="73">
        <v>2</v>
      </c>
      <c r="J3233" s="73">
        <v>45.14</v>
      </c>
      <c r="K3233" s="73">
        <v>1</v>
      </c>
      <c r="L3233" s="73">
        <v>26.47</v>
      </c>
      <c r="N3233" s="108">
        <f t="shared" si="102"/>
        <v>0</v>
      </c>
      <c r="O3233" s="108">
        <f t="shared" si="102"/>
        <v>0</v>
      </c>
      <c r="P3233" s="108">
        <f t="shared" si="101"/>
        <v>0</v>
      </c>
    </row>
    <row r="3234" spans="1:16" hidden="1" x14ac:dyDescent="0.3">
      <c r="A3234" s="71" t="s">
        <v>132</v>
      </c>
      <c r="B3234" s="71" t="s">
        <v>129</v>
      </c>
      <c r="C3234" s="71" t="s">
        <v>13</v>
      </c>
      <c r="D3234" s="71" t="s">
        <v>34</v>
      </c>
      <c r="E3234" s="72" t="s">
        <v>20</v>
      </c>
      <c r="F3234" s="72" t="s">
        <v>16</v>
      </c>
      <c r="G3234" s="73">
        <v>4</v>
      </c>
      <c r="H3234" s="73">
        <v>71.599999999999994</v>
      </c>
      <c r="I3234" s="73">
        <v>0</v>
      </c>
      <c r="J3234" s="73">
        <v>0</v>
      </c>
      <c r="K3234" s="73">
        <v>4</v>
      </c>
      <c r="L3234" s="73">
        <v>71.599999999999994</v>
      </c>
      <c r="N3234" s="108">
        <f t="shared" si="102"/>
        <v>0</v>
      </c>
      <c r="O3234" s="108">
        <f t="shared" si="102"/>
        <v>0</v>
      </c>
      <c r="P3234" s="108">
        <f t="shared" si="101"/>
        <v>0</v>
      </c>
    </row>
    <row r="3235" spans="1:16" hidden="1" x14ac:dyDescent="0.3">
      <c r="A3235" s="71" t="s">
        <v>163</v>
      </c>
      <c r="B3235" s="71" t="s">
        <v>57</v>
      </c>
      <c r="C3235" s="71" t="s">
        <v>17</v>
      </c>
      <c r="D3235" s="71" t="s">
        <v>36</v>
      </c>
      <c r="E3235" s="72" t="s">
        <v>40</v>
      </c>
      <c r="F3235" s="72" t="s">
        <v>21</v>
      </c>
      <c r="G3235" s="73">
        <v>3</v>
      </c>
      <c r="H3235" s="73">
        <v>71.44</v>
      </c>
      <c r="I3235" s="73">
        <v>2</v>
      </c>
      <c r="J3235" s="73">
        <v>62.25</v>
      </c>
      <c r="K3235" s="73">
        <v>1</v>
      </c>
      <c r="L3235" s="73">
        <v>9.19</v>
      </c>
      <c r="N3235" s="108">
        <f t="shared" si="102"/>
        <v>0</v>
      </c>
      <c r="O3235" s="108">
        <f t="shared" si="102"/>
        <v>0</v>
      </c>
      <c r="P3235" s="108">
        <f t="shared" si="101"/>
        <v>0</v>
      </c>
    </row>
    <row r="3236" spans="1:16" hidden="1" x14ac:dyDescent="0.3">
      <c r="A3236" s="71" t="s">
        <v>140</v>
      </c>
      <c r="B3236" s="71" t="s">
        <v>12</v>
      </c>
      <c r="C3236" s="71" t="s">
        <v>13</v>
      </c>
      <c r="D3236" s="71" t="s">
        <v>85</v>
      </c>
      <c r="E3236" s="72" t="s">
        <v>15</v>
      </c>
      <c r="F3236" s="72" t="s">
        <v>21</v>
      </c>
      <c r="G3236" s="73">
        <v>3</v>
      </c>
      <c r="H3236" s="73">
        <v>71.38</v>
      </c>
      <c r="I3236" s="73">
        <v>2</v>
      </c>
      <c r="J3236" s="73">
        <v>44.42</v>
      </c>
      <c r="K3236" s="73">
        <v>1</v>
      </c>
      <c r="L3236" s="73">
        <v>26.96</v>
      </c>
      <c r="N3236" s="108">
        <f t="shared" si="102"/>
        <v>0</v>
      </c>
      <c r="O3236" s="108">
        <f t="shared" si="102"/>
        <v>0</v>
      </c>
      <c r="P3236" s="108">
        <f t="shared" si="101"/>
        <v>0</v>
      </c>
    </row>
    <row r="3237" spans="1:16" hidden="1" x14ac:dyDescent="0.3">
      <c r="A3237" s="71" t="s">
        <v>142</v>
      </c>
      <c r="B3237" s="71" t="s">
        <v>57</v>
      </c>
      <c r="C3237" s="71" t="s">
        <v>55</v>
      </c>
      <c r="D3237" s="71" t="s">
        <v>42</v>
      </c>
      <c r="E3237" s="72" t="s">
        <v>15</v>
      </c>
      <c r="F3237" s="72" t="s">
        <v>21</v>
      </c>
      <c r="G3237" s="73">
        <v>2</v>
      </c>
      <c r="H3237" s="73">
        <v>71.38</v>
      </c>
      <c r="I3237" s="73">
        <v>0</v>
      </c>
      <c r="J3237" s="73">
        <v>0</v>
      </c>
      <c r="K3237" s="73">
        <v>2</v>
      </c>
      <c r="L3237" s="73">
        <v>71.38</v>
      </c>
      <c r="N3237" s="108">
        <f t="shared" si="102"/>
        <v>0</v>
      </c>
      <c r="O3237" s="108">
        <f t="shared" si="102"/>
        <v>0</v>
      </c>
      <c r="P3237" s="108">
        <f t="shared" si="101"/>
        <v>0</v>
      </c>
    </row>
    <row r="3238" spans="1:16" hidden="1" x14ac:dyDescent="0.3">
      <c r="A3238" s="71" t="s">
        <v>138</v>
      </c>
      <c r="B3238" s="71" t="s">
        <v>57</v>
      </c>
      <c r="C3238" s="71" t="s">
        <v>13</v>
      </c>
      <c r="D3238" s="71" t="s">
        <v>36</v>
      </c>
      <c r="E3238" s="72" t="s">
        <v>15</v>
      </c>
      <c r="F3238" s="72" t="s">
        <v>26</v>
      </c>
      <c r="G3238" s="73">
        <v>2</v>
      </c>
      <c r="H3238" s="73">
        <v>71.239999999999995</v>
      </c>
      <c r="I3238" s="73">
        <v>0</v>
      </c>
      <c r="J3238" s="73">
        <v>0</v>
      </c>
      <c r="K3238" s="73">
        <v>2</v>
      </c>
      <c r="L3238" s="73">
        <v>71.239999999999995</v>
      </c>
      <c r="N3238" s="108">
        <f t="shared" si="102"/>
        <v>0</v>
      </c>
      <c r="O3238" s="108">
        <f t="shared" si="102"/>
        <v>0</v>
      </c>
      <c r="P3238" s="108">
        <f t="shared" si="101"/>
        <v>0</v>
      </c>
    </row>
    <row r="3239" spans="1:16" hidden="1" x14ac:dyDescent="0.3">
      <c r="A3239" s="71" t="s">
        <v>132</v>
      </c>
      <c r="B3239" s="71" t="s">
        <v>12</v>
      </c>
      <c r="C3239" s="71" t="s">
        <v>13</v>
      </c>
      <c r="D3239" s="71" t="s">
        <v>38</v>
      </c>
      <c r="E3239" s="72" t="s">
        <v>20</v>
      </c>
      <c r="F3239" s="72" t="s">
        <v>26</v>
      </c>
      <c r="G3239" s="73">
        <v>5</v>
      </c>
      <c r="H3239" s="73">
        <v>71.16</v>
      </c>
      <c r="I3239" s="73">
        <v>1</v>
      </c>
      <c r="J3239" s="73">
        <v>6.63</v>
      </c>
      <c r="K3239" s="73">
        <v>4</v>
      </c>
      <c r="L3239" s="73">
        <v>64.53</v>
      </c>
      <c r="N3239" s="108">
        <f t="shared" si="102"/>
        <v>0</v>
      </c>
      <c r="O3239" s="108">
        <f t="shared" si="102"/>
        <v>0</v>
      </c>
      <c r="P3239" s="108">
        <f t="shared" si="101"/>
        <v>0</v>
      </c>
    </row>
    <row r="3240" spans="1:16" hidden="1" x14ac:dyDescent="0.3">
      <c r="A3240" s="71" t="s">
        <v>131</v>
      </c>
      <c r="B3240" s="71" t="s">
        <v>57</v>
      </c>
      <c r="C3240" s="71" t="s">
        <v>22</v>
      </c>
      <c r="D3240" s="71" t="s">
        <v>36</v>
      </c>
      <c r="E3240" s="72" t="s">
        <v>20</v>
      </c>
      <c r="F3240" s="72" t="s">
        <v>4</v>
      </c>
      <c r="G3240" s="73">
        <v>6</v>
      </c>
      <c r="H3240" s="73">
        <v>71.13</v>
      </c>
      <c r="I3240" s="73">
        <v>2</v>
      </c>
      <c r="J3240" s="73">
        <v>13.08</v>
      </c>
      <c r="K3240" s="73">
        <v>4</v>
      </c>
      <c r="L3240" s="73">
        <v>58.05</v>
      </c>
      <c r="N3240" s="108">
        <f t="shared" si="102"/>
        <v>0</v>
      </c>
      <c r="O3240" s="108">
        <f t="shared" si="102"/>
        <v>0</v>
      </c>
      <c r="P3240" s="108">
        <f t="shared" si="101"/>
        <v>0</v>
      </c>
    </row>
    <row r="3241" spans="1:16" hidden="1" x14ac:dyDescent="0.3">
      <c r="A3241" s="71" t="s">
        <v>142</v>
      </c>
      <c r="B3241" s="71" t="s">
        <v>129</v>
      </c>
      <c r="C3241" s="71" t="s">
        <v>55</v>
      </c>
      <c r="D3241" s="71" t="s">
        <v>56</v>
      </c>
      <c r="E3241" s="72" t="s">
        <v>40</v>
      </c>
      <c r="F3241" s="72" t="s">
        <v>26</v>
      </c>
      <c r="G3241" s="73">
        <v>1</v>
      </c>
      <c r="H3241" s="73">
        <v>71.12</v>
      </c>
      <c r="I3241" s="73">
        <v>0</v>
      </c>
      <c r="J3241" s="73">
        <v>0</v>
      </c>
      <c r="K3241" s="73">
        <v>1</v>
      </c>
      <c r="L3241" s="73">
        <v>71.12</v>
      </c>
      <c r="N3241" s="108">
        <f t="shared" si="102"/>
        <v>0</v>
      </c>
      <c r="O3241" s="108">
        <f t="shared" si="102"/>
        <v>0</v>
      </c>
      <c r="P3241" s="108">
        <f t="shared" si="101"/>
        <v>0</v>
      </c>
    </row>
    <row r="3242" spans="1:16" hidden="1" x14ac:dyDescent="0.3">
      <c r="A3242" s="71" t="s">
        <v>159</v>
      </c>
      <c r="B3242" s="71" t="s">
        <v>57</v>
      </c>
      <c r="C3242" s="71" t="s">
        <v>55</v>
      </c>
      <c r="D3242" s="71" t="s">
        <v>14</v>
      </c>
      <c r="E3242" s="72" t="s">
        <v>41</v>
      </c>
      <c r="F3242" s="72" t="s">
        <v>21</v>
      </c>
      <c r="G3242" s="73">
        <v>1</v>
      </c>
      <c r="H3242" s="73">
        <v>71.069999999999993</v>
      </c>
      <c r="I3242" s="73">
        <v>0</v>
      </c>
      <c r="J3242" s="73">
        <v>0</v>
      </c>
      <c r="K3242" s="73">
        <v>1</v>
      </c>
      <c r="L3242" s="73">
        <v>71.069999999999993</v>
      </c>
      <c r="N3242" s="108">
        <f t="shared" si="102"/>
        <v>0</v>
      </c>
      <c r="O3242" s="108">
        <f t="shared" si="102"/>
        <v>0</v>
      </c>
      <c r="P3242" s="108">
        <f t="shared" si="101"/>
        <v>0</v>
      </c>
    </row>
    <row r="3243" spans="1:16" hidden="1" x14ac:dyDescent="0.3">
      <c r="A3243" s="71" t="s">
        <v>163</v>
      </c>
      <c r="B3243" s="71" t="s">
        <v>12</v>
      </c>
      <c r="C3243" s="71" t="s">
        <v>55</v>
      </c>
      <c r="D3243" s="71" t="s">
        <v>92</v>
      </c>
      <c r="E3243" s="72" t="s">
        <v>40</v>
      </c>
      <c r="F3243" s="72" t="s">
        <v>16</v>
      </c>
      <c r="G3243" s="73">
        <v>3</v>
      </c>
      <c r="H3243" s="73">
        <v>71.069999999999993</v>
      </c>
      <c r="I3243" s="73">
        <v>1</v>
      </c>
      <c r="J3243" s="73">
        <v>45.27</v>
      </c>
      <c r="K3243" s="73">
        <v>2</v>
      </c>
      <c r="L3243" s="73">
        <v>25.8</v>
      </c>
      <c r="N3243" s="108">
        <f t="shared" si="102"/>
        <v>0</v>
      </c>
      <c r="O3243" s="108">
        <f t="shared" si="102"/>
        <v>0</v>
      </c>
      <c r="P3243" s="108">
        <f t="shared" si="101"/>
        <v>0</v>
      </c>
    </row>
    <row r="3244" spans="1:16" hidden="1" x14ac:dyDescent="0.3">
      <c r="A3244" s="71" t="s">
        <v>136</v>
      </c>
      <c r="B3244" s="71" t="s">
        <v>57</v>
      </c>
      <c r="C3244" s="71" t="s">
        <v>13</v>
      </c>
      <c r="D3244" s="71" t="s">
        <v>72</v>
      </c>
      <c r="E3244" s="72" t="s">
        <v>25</v>
      </c>
      <c r="F3244" s="72" t="s">
        <v>16</v>
      </c>
      <c r="G3244" s="73">
        <v>7</v>
      </c>
      <c r="H3244" s="73">
        <v>71.05</v>
      </c>
      <c r="I3244" s="73">
        <v>0</v>
      </c>
      <c r="J3244" s="73">
        <v>0</v>
      </c>
      <c r="K3244" s="73">
        <v>7</v>
      </c>
      <c r="L3244" s="73">
        <v>71.05</v>
      </c>
      <c r="N3244" s="108">
        <f t="shared" si="102"/>
        <v>0</v>
      </c>
      <c r="O3244" s="108">
        <f t="shared" si="102"/>
        <v>0</v>
      </c>
      <c r="P3244" s="108">
        <f t="shared" si="101"/>
        <v>0</v>
      </c>
    </row>
    <row r="3245" spans="1:16" hidden="1" x14ac:dyDescent="0.3">
      <c r="A3245" s="71" t="s">
        <v>132</v>
      </c>
      <c r="B3245" s="71" t="s">
        <v>57</v>
      </c>
      <c r="C3245" s="71" t="s">
        <v>13</v>
      </c>
      <c r="D3245" s="71" t="s">
        <v>100</v>
      </c>
      <c r="E3245" s="72" t="s">
        <v>20</v>
      </c>
      <c r="F3245" s="72" t="s">
        <v>16</v>
      </c>
      <c r="G3245" s="73">
        <v>1</v>
      </c>
      <c r="H3245" s="73">
        <v>71.010000000000005</v>
      </c>
      <c r="I3245" s="73">
        <v>0</v>
      </c>
      <c r="J3245" s="73">
        <v>0</v>
      </c>
      <c r="K3245" s="73">
        <v>1</v>
      </c>
      <c r="L3245" s="73">
        <v>71.010000000000005</v>
      </c>
      <c r="N3245" s="108">
        <f t="shared" si="102"/>
        <v>0</v>
      </c>
      <c r="O3245" s="108">
        <f t="shared" si="102"/>
        <v>0</v>
      </c>
      <c r="P3245" s="108">
        <f t="shared" si="101"/>
        <v>0</v>
      </c>
    </row>
    <row r="3246" spans="1:16" hidden="1" x14ac:dyDescent="0.3">
      <c r="A3246" s="71" t="s">
        <v>163</v>
      </c>
      <c r="B3246" s="71" t="s">
        <v>12</v>
      </c>
      <c r="C3246" s="71" t="s">
        <v>55</v>
      </c>
      <c r="D3246" s="71" t="s">
        <v>50</v>
      </c>
      <c r="E3246" s="72" t="s">
        <v>28</v>
      </c>
      <c r="F3246" s="72" t="s">
        <v>21</v>
      </c>
      <c r="G3246" s="73">
        <v>10</v>
      </c>
      <c r="H3246" s="73">
        <v>71</v>
      </c>
      <c r="I3246" s="73">
        <v>10</v>
      </c>
      <c r="J3246" s="73">
        <v>71</v>
      </c>
      <c r="K3246" s="73">
        <v>0</v>
      </c>
      <c r="L3246" s="73">
        <v>0</v>
      </c>
      <c r="N3246" s="108">
        <f t="shared" si="102"/>
        <v>0</v>
      </c>
      <c r="O3246" s="108">
        <f t="shared" si="102"/>
        <v>0</v>
      </c>
      <c r="P3246" s="108">
        <f t="shared" si="101"/>
        <v>0</v>
      </c>
    </row>
    <row r="3247" spans="1:16" hidden="1" x14ac:dyDescent="0.3">
      <c r="A3247" s="71" t="s">
        <v>154</v>
      </c>
      <c r="B3247" s="71" t="s">
        <v>129</v>
      </c>
      <c r="C3247" s="71" t="s">
        <v>55</v>
      </c>
      <c r="D3247" s="71" t="s">
        <v>52</v>
      </c>
      <c r="E3247" s="72" t="s">
        <v>28</v>
      </c>
      <c r="F3247" s="72" t="s">
        <v>26</v>
      </c>
      <c r="G3247" s="73">
        <v>1</v>
      </c>
      <c r="H3247" s="73">
        <v>70.989999999999995</v>
      </c>
      <c r="I3247" s="73">
        <v>0</v>
      </c>
      <c r="J3247" s="73">
        <v>0</v>
      </c>
      <c r="K3247" s="73">
        <v>1</v>
      </c>
      <c r="L3247" s="73">
        <v>70.989999999999995</v>
      </c>
      <c r="N3247" s="108">
        <f t="shared" si="102"/>
        <v>0</v>
      </c>
      <c r="O3247" s="108">
        <f t="shared" si="102"/>
        <v>0</v>
      </c>
      <c r="P3247" s="108">
        <f t="shared" si="101"/>
        <v>0</v>
      </c>
    </row>
    <row r="3248" spans="1:16" hidden="1" x14ac:dyDescent="0.3">
      <c r="A3248" s="71" t="s">
        <v>159</v>
      </c>
      <c r="B3248" s="71" t="s">
        <v>57</v>
      </c>
      <c r="C3248" s="71" t="s">
        <v>13</v>
      </c>
      <c r="D3248" s="71" t="s">
        <v>56</v>
      </c>
      <c r="E3248" s="72" t="s">
        <v>25</v>
      </c>
      <c r="F3248" s="72" t="s">
        <v>21</v>
      </c>
      <c r="G3248" s="73">
        <v>8</v>
      </c>
      <c r="H3248" s="73">
        <v>70.98</v>
      </c>
      <c r="I3248" s="73">
        <v>0</v>
      </c>
      <c r="J3248" s="73">
        <v>0</v>
      </c>
      <c r="K3248" s="73">
        <v>8</v>
      </c>
      <c r="L3248" s="73">
        <v>70.98</v>
      </c>
      <c r="N3248" s="108">
        <f t="shared" si="102"/>
        <v>0</v>
      </c>
      <c r="O3248" s="108">
        <f t="shared" si="102"/>
        <v>0</v>
      </c>
      <c r="P3248" s="108">
        <f t="shared" si="101"/>
        <v>0</v>
      </c>
    </row>
    <row r="3249" spans="1:16" hidden="1" x14ac:dyDescent="0.3">
      <c r="A3249" s="71" t="s">
        <v>146</v>
      </c>
      <c r="B3249" s="71" t="s">
        <v>129</v>
      </c>
      <c r="C3249" s="71" t="s">
        <v>55</v>
      </c>
      <c r="D3249" s="71" t="s">
        <v>60</v>
      </c>
      <c r="E3249" s="72" t="s">
        <v>28</v>
      </c>
      <c r="F3249" s="72" t="s">
        <v>4</v>
      </c>
      <c r="G3249" s="73">
        <v>4</v>
      </c>
      <c r="H3249" s="73">
        <v>70.98</v>
      </c>
      <c r="I3249" s="73">
        <v>1</v>
      </c>
      <c r="J3249" s="73">
        <v>17.670000000000002</v>
      </c>
      <c r="K3249" s="73">
        <v>3</v>
      </c>
      <c r="L3249" s="73">
        <v>53.31</v>
      </c>
      <c r="N3249" s="108">
        <f t="shared" si="102"/>
        <v>0</v>
      </c>
      <c r="O3249" s="108">
        <f t="shared" si="102"/>
        <v>0</v>
      </c>
      <c r="P3249" s="108">
        <f t="shared" si="101"/>
        <v>0</v>
      </c>
    </row>
    <row r="3250" spans="1:16" hidden="1" x14ac:dyDescent="0.3">
      <c r="A3250" s="71" t="s">
        <v>161</v>
      </c>
      <c r="B3250" s="71" t="s">
        <v>12</v>
      </c>
      <c r="C3250" s="71" t="s">
        <v>55</v>
      </c>
      <c r="D3250" s="71" t="s">
        <v>33</v>
      </c>
      <c r="E3250" s="72" t="s">
        <v>37</v>
      </c>
      <c r="F3250" s="72" t="s">
        <v>16</v>
      </c>
      <c r="G3250" s="73">
        <v>1</v>
      </c>
      <c r="H3250" s="73">
        <v>70.91</v>
      </c>
      <c r="I3250" s="73">
        <v>0</v>
      </c>
      <c r="J3250" s="73">
        <v>0</v>
      </c>
      <c r="K3250" s="73">
        <v>1</v>
      </c>
      <c r="L3250" s="73">
        <v>70.91</v>
      </c>
      <c r="N3250" s="108">
        <f t="shared" si="102"/>
        <v>0</v>
      </c>
      <c r="O3250" s="108">
        <f t="shared" si="102"/>
        <v>0</v>
      </c>
      <c r="P3250" s="108">
        <f t="shared" si="101"/>
        <v>0</v>
      </c>
    </row>
    <row r="3251" spans="1:16" hidden="1" x14ac:dyDescent="0.3">
      <c r="A3251" s="71" t="s">
        <v>146</v>
      </c>
      <c r="B3251" s="71" t="s">
        <v>57</v>
      </c>
      <c r="C3251" s="71" t="s">
        <v>55</v>
      </c>
      <c r="D3251" s="71" t="s">
        <v>39</v>
      </c>
      <c r="E3251" s="72" t="s">
        <v>18</v>
      </c>
      <c r="F3251" s="72" t="s">
        <v>16</v>
      </c>
      <c r="G3251" s="73">
        <v>1</v>
      </c>
      <c r="H3251" s="73">
        <v>70.91</v>
      </c>
      <c r="I3251" s="73">
        <v>0</v>
      </c>
      <c r="J3251" s="73">
        <v>0</v>
      </c>
      <c r="K3251" s="73">
        <v>1</v>
      </c>
      <c r="L3251" s="73">
        <v>70.91</v>
      </c>
      <c r="N3251" s="108">
        <f t="shared" si="102"/>
        <v>0</v>
      </c>
      <c r="O3251" s="108">
        <f t="shared" si="102"/>
        <v>0</v>
      </c>
      <c r="P3251" s="108">
        <f t="shared" si="101"/>
        <v>0</v>
      </c>
    </row>
    <row r="3252" spans="1:16" hidden="1" x14ac:dyDescent="0.3">
      <c r="A3252" s="71" t="s">
        <v>144</v>
      </c>
      <c r="B3252" s="71" t="s">
        <v>12</v>
      </c>
      <c r="C3252" s="71" t="s">
        <v>55</v>
      </c>
      <c r="D3252" s="71" t="s">
        <v>47</v>
      </c>
      <c r="E3252" s="72" t="s">
        <v>24</v>
      </c>
      <c r="F3252" s="72" t="s">
        <v>26</v>
      </c>
      <c r="G3252" s="73">
        <v>5</v>
      </c>
      <c r="H3252" s="73">
        <v>70.89</v>
      </c>
      <c r="I3252" s="73">
        <v>3</v>
      </c>
      <c r="J3252" s="73">
        <v>28.95</v>
      </c>
      <c r="K3252" s="73">
        <v>2</v>
      </c>
      <c r="L3252" s="73">
        <v>41.94</v>
      </c>
      <c r="N3252" s="108">
        <f t="shared" si="102"/>
        <v>0</v>
      </c>
      <c r="O3252" s="108">
        <f t="shared" si="102"/>
        <v>0</v>
      </c>
      <c r="P3252" s="108">
        <f t="shared" si="101"/>
        <v>0</v>
      </c>
    </row>
    <row r="3253" spans="1:16" hidden="1" x14ac:dyDescent="0.3">
      <c r="A3253" s="71" t="s">
        <v>132</v>
      </c>
      <c r="B3253" s="71" t="s">
        <v>12</v>
      </c>
      <c r="C3253" s="71" t="s">
        <v>13</v>
      </c>
      <c r="D3253" s="71" t="s">
        <v>32</v>
      </c>
      <c r="E3253" s="72" t="s">
        <v>15</v>
      </c>
      <c r="F3253" s="72" t="s">
        <v>4</v>
      </c>
      <c r="G3253" s="73">
        <v>2</v>
      </c>
      <c r="H3253" s="73">
        <v>70.88</v>
      </c>
      <c r="I3253" s="73">
        <v>0</v>
      </c>
      <c r="J3253" s="73">
        <v>0</v>
      </c>
      <c r="K3253" s="73">
        <v>2</v>
      </c>
      <c r="L3253" s="73">
        <v>70.88</v>
      </c>
      <c r="N3253" s="108">
        <f t="shared" si="102"/>
        <v>0</v>
      </c>
      <c r="O3253" s="108">
        <f t="shared" si="102"/>
        <v>0</v>
      </c>
      <c r="P3253" s="108">
        <f t="shared" si="101"/>
        <v>0</v>
      </c>
    </row>
    <row r="3254" spans="1:16" hidden="1" x14ac:dyDescent="0.3">
      <c r="A3254" s="71" t="s">
        <v>148</v>
      </c>
      <c r="B3254" s="71" t="s">
        <v>57</v>
      </c>
      <c r="C3254" s="71" t="s">
        <v>55</v>
      </c>
      <c r="D3254" s="71" t="s">
        <v>38</v>
      </c>
      <c r="E3254" s="72" t="s">
        <v>28</v>
      </c>
      <c r="F3254" s="72" t="s">
        <v>4</v>
      </c>
      <c r="G3254" s="73">
        <v>4</v>
      </c>
      <c r="H3254" s="73">
        <v>70.819999999999993</v>
      </c>
      <c r="I3254" s="73">
        <v>1</v>
      </c>
      <c r="J3254" s="73">
        <v>17.649999999999999</v>
      </c>
      <c r="K3254" s="73">
        <v>3</v>
      </c>
      <c r="L3254" s="73">
        <v>53.17</v>
      </c>
      <c r="N3254" s="108">
        <f t="shared" si="102"/>
        <v>0</v>
      </c>
      <c r="O3254" s="108">
        <f t="shared" si="102"/>
        <v>0</v>
      </c>
      <c r="P3254" s="108">
        <f t="shared" si="101"/>
        <v>0</v>
      </c>
    </row>
    <row r="3255" spans="1:16" hidden="1" x14ac:dyDescent="0.3">
      <c r="A3255" s="71" t="s">
        <v>132</v>
      </c>
      <c r="B3255" s="71" t="s">
        <v>12</v>
      </c>
      <c r="C3255" s="71" t="s">
        <v>22</v>
      </c>
      <c r="D3255" s="71" t="s">
        <v>19</v>
      </c>
      <c r="E3255" s="72" t="s">
        <v>24</v>
      </c>
      <c r="F3255" s="72" t="s">
        <v>16</v>
      </c>
      <c r="G3255" s="73">
        <v>3</v>
      </c>
      <c r="H3255" s="73">
        <v>70.78</v>
      </c>
      <c r="I3255" s="73">
        <v>1</v>
      </c>
      <c r="J3255" s="73">
        <v>11.31</v>
      </c>
      <c r="K3255" s="73">
        <v>2</v>
      </c>
      <c r="L3255" s="73">
        <v>59.47</v>
      </c>
      <c r="N3255" s="108">
        <f t="shared" si="102"/>
        <v>0</v>
      </c>
      <c r="O3255" s="108">
        <f t="shared" si="102"/>
        <v>0</v>
      </c>
      <c r="P3255" s="108">
        <f t="shared" si="101"/>
        <v>0</v>
      </c>
    </row>
    <row r="3256" spans="1:16" hidden="1" x14ac:dyDescent="0.3">
      <c r="A3256" s="71" t="s">
        <v>152</v>
      </c>
      <c r="B3256" s="71" t="s">
        <v>57</v>
      </c>
      <c r="C3256" s="71" t="s">
        <v>55</v>
      </c>
      <c r="D3256" s="71" t="s">
        <v>35</v>
      </c>
      <c r="E3256" s="72" t="s">
        <v>28</v>
      </c>
      <c r="F3256" s="72" t="s">
        <v>16</v>
      </c>
      <c r="G3256" s="73">
        <v>3</v>
      </c>
      <c r="H3256" s="73">
        <v>70.77</v>
      </c>
      <c r="I3256" s="73">
        <v>0</v>
      </c>
      <c r="J3256" s="73">
        <v>0</v>
      </c>
      <c r="K3256" s="73">
        <v>3</v>
      </c>
      <c r="L3256" s="73">
        <v>70.77</v>
      </c>
      <c r="N3256" s="108">
        <f t="shared" si="102"/>
        <v>0</v>
      </c>
      <c r="O3256" s="108">
        <f t="shared" si="102"/>
        <v>0</v>
      </c>
      <c r="P3256" s="108">
        <f t="shared" si="101"/>
        <v>0</v>
      </c>
    </row>
    <row r="3257" spans="1:16" hidden="1" x14ac:dyDescent="0.3">
      <c r="A3257" s="71" t="s">
        <v>135</v>
      </c>
      <c r="B3257" s="71" t="s">
        <v>57</v>
      </c>
      <c r="C3257" s="71" t="s">
        <v>13</v>
      </c>
      <c r="D3257" s="71" t="s">
        <v>36</v>
      </c>
      <c r="E3257" s="72" t="s">
        <v>31</v>
      </c>
      <c r="F3257" s="72" t="s">
        <v>16</v>
      </c>
      <c r="G3257" s="73">
        <v>4</v>
      </c>
      <c r="H3257" s="73">
        <v>70.760000000000005</v>
      </c>
      <c r="I3257" s="73">
        <v>0</v>
      </c>
      <c r="J3257" s="73">
        <v>0</v>
      </c>
      <c r="K3257" s="73">
        <v>4</v>
      </c>
      <c r="L3257" s="73">
        <v>70.760000000000005</v>
      </c>
      <c r="N3257" s="108">
        <f t="shared" si="102"/>
        <v>0</v>
      </c>
      <c r="O3257" s="108">
        <f t="shared" si="102"/>
        <v>0</v>
      </c>
      <c r="P3257" s="108">
        <f t="shared" si="101"/>
        <v>0</v>
      </c>
    </row>
    <row r="3258" spans="1:16" hidden="1" x14ac:dyDescent="0.3">
      <c r="A3258" s="71" t="s">
        <v>142</v>
      </c>
      <c r="B3258" s="71" t="s">
        <v>12</v>
      </c>
      <c r="C3258" s="71" t="s">
        <v>13</v>
      </c>
      <c r="D3258" s="71" t="s">
        <v>32</v>
      </c>
      <c r="E3258" s="72" t="s">
        <v>15</v>
      </c>
      <c r="F3258" s="72" t="s">
        <v>4</v>
      </c>
      <c r="G3258" s="73">
        <v>2</v>
      </c>
      <c r="H3258" s="73">
        <v>70.69</v>
      </c>
      <c r="I3258" s="73">
        <v>0</v>
      </c>
      <c r="J3258" s="73">
        <v>0</v>
      </c>
      <c r="K3258" s="73">
        <v>2</v>
      </c>
      <c r="L3258" s="73">
        <v>70.69</v>
      </c>
      <c r="N3258" s="108">
        <f t="shared" si="102"/>
        <v>0</v>
      </c>
      <c r="O3258" s="108">
        <f t="shared" si="102"/>
        <v>0</v>
      </c>
      <c r="P3258" s="108">
        <f t="shared" si="101"/>
        <v>0</v>
      </c>
    </row>
    <row r="3259" spans="1:16" hidden="1" x14ac:dyDescent="0.3">
      <c r="A3259" s="71" t="s">
        <v>161</v>
      </c>
      <c r="B3259" s="71" t="s">
        <v>129</v>
      </c>
      <c r="C3259" s="71" t="s">
        <v>55</v>
      </c>
      <c r="D3259" s="71" t="s">
        <v>58</v>
      </c>
      <c r="E3259" s="72" t="s">
        <v>18</v>
      </c>
      <c r="F3259" s="72" t="s">
        <v>21</v>
      </c>
      <c r="G3259" s="73">
        <v>13</v>
      </c>
      <c r="H3259" s="73">
        <v>70.680000000000007</v>
      </c>
      <c r="I3259" s="73">
        <v>0</v>
      </c>
      <c r="J3259" s="73">
        <v>0</v>
      </c>
      <c r="K3259" s="73">
        <v>13</v>
      </c>
      <c r="L3259" s="73">
        <v>70.680000000000007</v>
      </c>
      <c r="N3259" s="108">
        <f t="shared" si="102"/>
        <v>0</v>
      </c>
      <c r="O3259" s="108">
        <f t="shared" si="102"/>
        <v>0</v>
      </c>
      <c r="P3259" s="108">
        <f t="shared" si="101"/>
        <v>0</v>
      </c>
    </row>
    <row r="3260" spans="1:16" hidden="1" x14ac:dyDescent="0.3">
      <c r="A3260" s="71" t="s">
        <v>162</v>
      </c>
      <c r="B3260" s="71" t="s">
        <v>12</v>
      </c>
      <c r="C3260" s="71" t="s">
        <v>55</v>
      </c>
      <c r="D3260" s="71" t="s">
        <v>47</v>
      </c>
      <c r="E3260" s="72" t="s">
        <v>24</v>
      </c>
      <c r="F3260" s="72" t="s">
        <v>16</v>
      </c>
      <c r="G3260" s="73">
        <v>2</v>
      </c>
      <c r="H3260" s="73">
        <v>70.5</v>
      </c>
      <c r="I3260" s="73">
        <v>0</v>
      </c>
      <c r="J3260" s="73">
        <v>0</v>
      </c>
      <c r="K3260" s="73">
        <v>2</v>
      </c>
      <c r="L3260" s="73">
        <v>70.5</v>
      </c>
      <c r="N3260" s="108">
        <f t="shared" si="102"/>
        <v>0</v>
      </c>
      <c r="O3260" s="108">
        <f t="shared" si="102"/>
        <v>0</v>
      </c>
      <c r="P3260" s="108">
        <f t="shared" si="101"/>
        <v>0</v>
      </c>
    </row>
    <row r="3261" spans="1:16" hidden="1" x14ac:dyDescent="0.3">
      <c r="A3261" s="71" t="s">
        <v>133</v>
      </c>
      <c r="B3261" s="71" t="s">
        <v>57</v>
      </c>
      <c r="C3261" s="71" t="s">
        <v>55</v>
      </c>
      <c r="D3261" s="71" t="s">
        <v>52</v>
      </c>
      <c r="E3261" s="72" t="s">
        <v>37</v>
      </c>
      <c r="F3261" s="72" t="s">
        <v>21</v>
      </c>
      <c r="G3261" s="73">
        <v>1</v>
      </c>
      <c r="H3261" s="73">
        <v>70.48</v>
      </c>
      <c r="I3261" s="73">
        <v>0</v>
      </c>
      <c r="J3261" s="73">
        <v>0</v>
      </c>
      <c r="K3261" s="73">
        <v>1</v>
      </c>
      <c r="L3261" s="73">
        <v>70.48</v>
      </c>
      <c r="N3261" s="108">
        <f t="shared" si="102"/>
        <v>0</v>
      </c>
      <c r="O3261" s="108">
        <f t="shared" si="102"/>
        <v>0</v>
      </c>
      <c r="P3261" s="108">
        <f t="shared" si="101"/>
        <v>0</v>
      </c>
    </row>
    <row r="3262" spans="1:16" x14ac:dyDescent="0.3">
      <c r="A3262" s="71" t="s">
        <v>153</v>
      </c>
      <c r="B3262" s="71" t="s">
        <v>12</v>
      </c>
      <c r="C3262" s="71" t="s">
        <v>55</v>
      </c>
      <c r="D3262" s="71" t="s">
        <v>51</v>
      </c>
      <c r="E3262" s="72" t="s">
        <v>37</v>
      </c>
      <c r="F3262" s="72" t="s">
        <v>21</v>
      </c>
      <c r="G3262" s="91">
        <v>5</v>
      </c>
      <c r="H3262" s="73">
        <v>70.42</v>
      </c>
      <c r="I3262" s="91">
        <v>0</v>
      </c>
      <c r="J3262" s="73">
        <v>0</v>
      </c>
      <c r="K3262" s="91">
        <v>5</v>
      </c>
      <c r="L3262" s="73">
        <v>70.42</v>
      </c>
      <c r="N3262" s="108">
        <f t="shared" si="102"/>
        <v>0</v>
      </c>
      <c r="O3262" s="108">
        <f t="shared" si="102"/>
        <v>0</v>
      </c>
      <c r="P3262" s="108">
        <f t="shared" si="101"/>
        <v>0</v>
      </c>
    </row>
    <row r="3263" spans="1:16" hidden="1" x14ac:dyDescent="0.3">
      <c r="A3263" s="71" t="s">
        <v>163</v>
      </c>
      <c r="B3263" s="71" t="s">
        <v>57</v>
      </c>
      <c r="C3263" s="71" t="s">
        <v>55</v>
      </c>
      <c r="D3263" s="71" t="s">
        <v>82</v>
      </c>
      <c r="E3263" s="72" t="s">
        <v>24</v>
      </c>
      <c r="F3263" s="72" t="s">
        <v>21</v>
      </c>
      <c r="G3263" s="73">
        <v>2</v>
      </c>
      <c r="H3263" s="73">
        <v>70.400000000000006</v>
      </c>
      <c r="I3263" s="73">
        <v>0</v>
      </c>
      <c r="J3263" s="73">
        <v>0</v>
      </c>
      <c r="K3263" s="73">
        <v>2</v>
      </c>
      <c r="L3263" s="73">
        <v>70.400000000000006</v>
      </c>
      <c r="N3263" s="108">
        <f t="shared" si="102"/>
        <v>0</v>
      </c>
      <c r="O3263" s="108">
        <f t="shared" si="102"/>
        <v>0</v>
      </c>
      <c r="P3263" s="108">
        <f t="shared" si="101"/>
        <v>0</v>
      </c>
    </row>
    <row r="3264" spans="1:16" hidden="1" x14ac:dyDescent="0.3">
      <c r="A3264" s="71" t="s">
        <v>142</v>
      </c>
      <c r="B3264" s="71" t="s">
        <v>129</v>
      </c>
      <c r="C3264" s="71" t="s">
        <v>55</v>
      </c>
      <c r="D3264" s="71" t="s">
        <v>47</v>
      </c>
      <c r="E3264" s="72" t="s">
        <v>31</v>
      </c>
      <c r="F3264" s="72" t="s">
        <v>4</v>
      </c>
      <c r="G3264" s="73">
        <v>10</v>
      </c>
      <c r="H3264" s="73">
        <v>70.400000000000006</v>
      </c>
      <c r="I3264" s="73">
        <v>10</v>
      </c>
      <c r="J3264" s="73">
        <v>70.400000000000006</v>
      </c>
      <c r="K3264" s="73">
        <v>0</v>
      </c>
      <c r="L3264" s="73">
        <v>0</v>
      </c>
      <c r="N3264" s="108">
        <f t="shared" si="102"/>
        <v>0</v>
      </c>
      <c r="O3264" s="108">
        <f t="shared" si="102"/>
        <v>0</v>
      </c>
      <c r="P3264" s="108">
        <f t="shared" si="101"/>
        <v>0</v>
      </c>
    </row>
    <row r="3265" spans="1:16" hidden="1" x14ac:dyDescent="0.3">
      <c r="A3265" s="71" t="s">
        <v>142</v>
      </c>
      <c r="B3265" s="71" t="s">
        <v>57</v>
      </c>
      <c r="C3265" s="71" t="s">
        <v>55</v>
      </c>
      <c r="D3265" s="71" t="s">
        <v>64</v>
      </c>
      <c r="E3265" s="72" t="s">
        <v>37</v>
      </c>
      <c r="F3265" s="72" t="s">
        <v>26</v>
      </c>
      <c r="G3265" s="73">
        <v>9</v>
      </c>
      <c r="H3265" s="73">
        <v>70.28</v>
      </c>
      <c r="I3265" s="73">
        <v>8</v>
      </c>
      <c r="J3265" s="73">
        <v>63.44</v>
      </c>
      <c r="K3265" s="73">
        <v>1</v>
      </c>
      <c r="L3265" s="73">
        <v>6.84</v>
      </c>
      <c r="N3265" s="108">
        <f t="shared" si="102"/>
        <v>0</v>
      </c>
      <c r="O3265" s="108">
        <f t="shared" si="102"/>
        <v>0</v>
      </c>
      <c r="P3265" s="108">
        <f t="shared" si="101"/>
        <v>0</v>
      </c>
    </row>
    <row r="3266" spans="1:16" hidden="1" x14ac:dyDescent="0.3">
      <c r="A3266" s="71" t="s">
        <v>163</v>
      </c>
      <c r="B3266" s="71" t="s">
        <v>12</v>
      </c>
      <c r="C3266" s="71" t="s">
        <v>55</v>
      </c>
      <c r="D3266" s="71" t="s">
        <v>79</v>
      </c>
      <c r="E3266" s="72" t="s">
        <v>15</v>
      </c>
      <c r="F3266" s="72" t="s">
        <v>26</v>
      </c>
      <c r="G3266" s="73">
        <v>2</v>
      </c>
      <c r="H3266" s="73">
        <v>70.2</v>
      </c>
      <c r="I3266" s="73">
        <v>0</v>
      </c>
      <c r="J3266" s="73">
        <v>0</v>
      </c>
      <c r="K3266" s="73">
        <v>2</v>
      </c>
      <c r="L3266" s="73">
        <v>70.2</v>
      </c>
      <c r="N3266" s="108">
        <f t="shared" si="102"/>
        <v>0</v>
      </c>
      <c r="O3266" s="108">
        <f t="shared" si="102"/>
        <v>0</v>
      </c>
      <c r="P3266" s="108">
        <f t="shared" si="101"/>
        <v>0</v>
      </c>
    </row>
    <row r="3267" spans="1:16" hidden="1" x14ac:dyDescent="0.3">
      <c r="A3267" s="71" t="s">
        <v>132</v>
      </c>
      <c r="B3267" s="71" t="s">
        <v>57</v>
      </c>
      <c r="C3267" s="71" t="s">
        <v>13</v>
      </c>
      <c r="D3267" s="71" t="s">
        <v>48</v>
      </c>
      <c r="E3267" s="72" t="s">
        <v>25</v>
      </c>
      <c r="F3267" s="72" t="s">
        <v>16</v>
      </c>
      <c r="G3267" s="73">
        <v>1</v>
      </c>
      <c r="H3267" s="73">
        <v>70.19</v>
      </c>
      <c r="I3267" s="73">
        <v>0</v>
      </c>
      <c r="J3267" s="73">
        <v>0</v>
      </c>
      <c r="K3267" s="73">
        <v>1</v>
      </c>
      <c r="L3267" s="73">
        <v>70.19</v>
      </c>
      <c r="N3267" s="108">
        <f t="shared" si="102"/>
        <v>0</v>
      </c>
      <c r="O3267" s="108">
        <f t="shared" si="102"/>
        <v>0</v>
      </c>
      <c r="P3267" s="108">
        <f t="shared" ref="P3267:P3330" si="103">H3267-L3267-J3267</f>
        <v>0</v>
      </c>
    </row>
    <row r="3268" spans="1:16" hidden="1" x14ac:dyDescent="0.3">
      <c r="A3268" s="71" t="s">
        <v>163</v>
      </c>
      <c r="B3268" s="71" t="s">
        <v>12</v>
      </c>
      <c r="C3268" s="71" t="s">
        <v>55</v>
      </c>
      <c r="D3268" s="71" t="s">
        <v>93</v>
      </c>
      <c r="E3268" s="72" t="s">
        <v>15</v>
      </c>
      <c r="F3268" s="72" t="s">
        <v>4</v>
      </c>
      <c r="G3268" s="73">
        <v>2</v>
      </c>
      <c r="H3268" s="73">
        <v>70.17</v>
      </c>
      <c r="I3268" s="73">
        <v>0</v>
      </c>
      <c r="J3268" s="73">
        <v>0</v>
      </c>
      <c r="K3268" s="73">
        <v>2</v>
      </c>
      <c r="L3268" s="73">
        <v>70.17</v>
      </c>
      <c r="N3268" s="108">
        <f t="shared" si="102"/>
        <v>0</v>
      </c>
      <c r="O3268" s="108">
        <f t="shared" si="102"/>
        <v>0</v>
      </c>
      <c r="P3268" s="108">
        <f t="shared" si="103"/>
        <v>0</v>
      </c>
    </row>
    <row r="3269" spans="1:16" hidden="1" x14ac:dyDescent="0.3">
      <c r="A3269" s="71" t="s">
        <v>154</v>
      </c>
      <c r="B3269" s="71" t="s">
        <v>129</v>
      </c>
      <c r="C3269" s="71" t="s">
        <v>55</v>
      </c>
      <c r="D3269" s="71" t="s">
        <v>73</v>
      </c>
      <c r="E3269" s="72" t="s">
        <v>18</v>
      </c>
      <c r="F3269" s="72" t="s">
        <v>21</v>
      </c>
      <c r="G3269" s="73">
        <v>1</v>
      </c>
      <c r="H3269" s="73">
        <v>70.11</v>
      </c>
      <c r="I3269" s="73">
        <v>0</v>
      </c>
      <c r="J3269" s="73">
        <v>0</v>
      </c>
      <c r="K3269" s="73">
        <v>1</v>
      </c>
      <c r="L3269" s="73">
        <v>70.11</v>
      </c>
      <c r="N3269" s="108">
        <f t="shared" si="102"/>
        <v>0</v>
      </c>
      <c r="O3269" s="108">
        <f t="shared" si="102"/>
        <v>0</v>
      </c>
      <c r="P3269" s="108">
        <f t="shared" si="103"/>
        <v>0</v>
      </c>
    </row>
    <row r="3270" spans="1:16" hidden="1" x14ac:dyDescent="0.3">
      <c r="A3270" s="71" t="s">
        <v>142</v>
      </c>
      <c r="B3270" s="71" t="s">
        <v>12</v>
      </c>
      <c r="C3270" s="71" t="s">
        <v>13</v>
      </c>
      <c r="D3270" s="71" t="s">
        <v>42</v>
      </c>
      <c r="E3270" s="72" t="s">
        <v>28</v>
      </c>
      <c r="F3270" s="72" t="s">
        <v>21</v>
      </c>
      <c r="G3270" s="73">
        <v>4</v>
      </c>
      <c r="H3270" s="73">
        <v>70.08</v>
      </c>
      <c r="I3270" s="73">
        <v>1</v>
      </c>
      <c r="J3270" s="73">
        <v>14.88</v>
      </c>
      <c r="K3270" s="73">
        <v>3</v>
      </c>
      <c r="L3270" s="73">
        <v>55.2</v>
      </c>
      <c r="N3270" s="108">
        <f t="shared" si="102"/>
        <v>0</v>
      </c>
      <c r="O3270" s="108">
        <f t="shared" si="102"/>
        <v>0</v>
      </c>
      <c r="P3270" s="108">
        <f t="shared" si="103"/>
        <v>0</v>
      </c>
    </row>
    <row r="3271" spans="1:16" hidden="1" x14ac:dyDescent="0.3">
      <c r="A3271" s="71" t="s">
        <v>144</v>
      </c>
      <c r="B3271" s="71" t="s">
        <v>12</v>
      </c>
      <c r="C3271" s="71" t="s">
        <v>22</v>
      </c>
      <c r="D3271" s="71" t="s">
        <v>56</v>
      </c>
      <c r="E3271" s="72" t="s">
        <v>24</v>
      </c>
      <c r="F3271" s="72" t="s">
        <v>16</v>
      </c>
      <c r="G3271" s="73">
        <v>2</v>
      </c>
      <c r="H3271" s="73">
        <v>70.06</v>
      </c>
      <c r="I3271" s="73">
        <v>0</v>
      </c>
      <c r="J3271" s="73">
        <v>0</v>
      </c>
      <c r="K3271" s="73">
        <v>2</v>
      </c>
      <c r="L3271" s="73">
        <v>70.06</v>
      </c>
      <c r="N3271" s="108">
        <f t="shared" si="102"/>
        <v>0</v>
      </c>
      <c r="O3271" s="108">
        <f t="shared" si="102"/>
        <v>0</v>
      </c>
      <c r="P3271" s="108">
        <f t="shared" si="103"/>
        <v>0</v>
      </c>
    </row>
    <row r="3272" spans="1:16" hidden="1" x14ac:dyDescent="0.3">
      <c r="A3272" s="71" t="s">
        <v>160</v>
      </c>
      <c r="B3272" s="71" t="s">
        <v>12</v>
      </c>
      <c r="C3272" s="71" t="s">
        <v>55</v>
      </c>
      <c r="D3272" s="71" t="s">
        <v>54</v>
      </c>
      <c r="E3272" s="72" t="s">
        <v>24</v>
      </c>
      <c r="F3272" s="72" t="s">
        <v>21</v>
      </c>
      <c r="G3272" s="73">
        <v>2</v>
      </c>
      <c r="H3272" s="73">
        <v>69.98</v>
      </c>
      <c r="I3272" s="73">
        <v>0</v>
      </c>
      <c r="J3272" s="73">
        <v>0</v>
      </c>
      <c r="K3272" s="73">
        <v>2</v>
      </c>
      <c r="L3272" s="73">
        <v>69.98</v>
      </c>
      <c r="N3272" s="108">
        <f t="shared" si="102"/>
        <v>0</v>
      </c>
      <c r="O3272" s="108">
        <f t="shared" si="102"/>
        <v>0</v>
      </c>
      <c r="P3272" s="108">
        <f t="shared" si="103"/>
        <v>0</v>
      </c>
    </row>
    <row r="3273" spans="1:16" hidden="1" x14ac:dyDescent="0.3">
      <c r="A3273" s="71" t="s">
        <v>154</v>
      </c>
      <c r="B3273" s="71" t="s">
        <v>12</v>
      </c>
      <c r="C3273" s="71" t="s">
        <v>55</v>
      </c>
      <c r="D3273" s="71" t="s">
        <v>30</v>
      </c>
      <c r="E3273" s="72" t="s">
        <v>24</v>
      </c>
      <c r="F3273" s="72" t="s">
        <v>21</v>
      </c>
      <c r="G3273" s="73">
        <v>1</v>
      </c>
      <c r="H3273" s="73">
        <v>69.98</v>
      </c>
      <c r="I3273" s="73">
        <v>0</v>
      </c>
      <c r="J3273" s="73">
        <v>0</v>
      </c>
      <c r="K3273" s="73">
        <v>1</v>
      </c>
      <c r="L3273" s="73">
        <v>69.98</v>
      </c>
      <c r="N3273" s="108">
        <f t="shared" si="102"/>
        <v>0</v>
      </c>
      <c r="O3273" s="108">
        <f t="shared" si="102"/>
        <v>0</v>
      </c>
      <c r="P3273" s="108">
        <f t="shared" si="103"/>
        <v>0</v>
      </c>
    </row>
    <row r="3274" spans="1:16" hidden="1" x14ac:dyDescent="0.3">
      <c r="A3274" s="71" t="s">
        <v>158</v>
      </c>
      <c r="B3274" s="71" t="s">
        <v>12</v>
      </c>
      <c r="C3274" s="71" t="s">
        <v>55</v>
      </c>
      <c r="D3274" s="71" t="s">
        <v>59</v>
      </c>
      <c r="E3274" s="72" t="s">
        <v>25</v>
      </c>
      <c r="F3274" s="72" t="s">
        <v>16</v>
      </c>
      <c r="G3274" s="73">
        <v>7</v>
      </c>
      <c r="H3274" s="73">
        <v>69.94</v>
      </c>
      <c r="I3274" s="73">
        <v>0</v>
      </c>
      <c r="J3274" s="73">
        <v>0</v>
      </c>
      <c r="K3274" s="73">
        <v>7</v>
      </c>
      <c r="L3274" s="73">
        <v>69.94</v>
      </c>
      <c r="N3274" s="108">
        <f t="shared" si="102"/>
        <v>0</v>
      </c>
      <c r="O3274" s="108">
        <f t="shared" si="102"/>
        <v>0</v>
      </c>
      <c r="P3274" s="108">
        <f t="shared" si="103"/>
        <v>0</v>
      </c>
    </row>
    <row r="3275" spans="1:16" hidden="1" x14ac:dyDescent="0.3">
      <c r="A3275" s="71" t="s">
        <v>132</v>
      </c>
      <c r="B3275" s="71" t="s">
        <v>57</v>
      </c>
      <c r="C3275" s="71" t="s">
        <v>13</v>
      </c>
      <c r="D3275" s="71" t="s">
        <v>46</v>
      </c>
      <c r="E3275" s="72" t="s">
        <v>24</v>
      </c>
      <c r="F3275" s="72" t="s">
        <v>16</v>
      </c>
      <c r="G3275" s="73">
        <v>2</v>
      </c>
      <c r="H3275" s="73">
        <v>69.900000000000006</v>
      </c>
      <c r="I3275" s="73">
        <v>0</v>
      </c>
      <c r="J3275" s="73">
        <v>0</v>
      </c>
      <c r="K3275" s="73">
        <v>2</v>
      </c>
      <c r="L3275" s="73">
        <v>69.900000000000006</v>
      </c>
      <c r="N3275" s="108">
        <f t="shared" si="102"/>
        <v>0</v>
      </c>
      <c r="O3275" s="108">
        <f t="shared" si="102"/>
        <v>0</v>
      </c>
      <c r="P3275" s="108">
        <f t="shared" si="103"/>
        <v>0</v>
      </c>
    </row>
    <row r="3276" spans="1:16" hidden="1" x14ac:dyDescent="0.3">
      <c r="A3276" s="71" t="s">
        <v>163</v>
      </c>
      <c r="B3276" s="71" t="s">
        <v>57</v>
      </c>
      <c r="C3276" s="71" t="s">
        <v>55</v>
      </c>
      <c r="D3276" s="71" t="s">
        <v>81</v>
      </c>
      <c r="E3276" s="72" t="s">
        <v>15</v>
      </c>
      <c r="F3276" s="72" t="s">
        <v>26</v>
      </c>
      <c r="G3276" s="73">
        <v>2</v>
      </c>
      <c r="H3276" s="73">
        <v>69.849999999999994</v>
      </c>
      <c r="I3276" s="73">
        <v>0</v>
      </c>
      <c r="J3276" s="73">
        <v>0</v>
      </c>
      <c r="K3276" s="73">
        <v>2</v>
      </c>
      <c r="L3276" s="73">
        <v>69.849999999999994</v>
      </c>
      <c r="N3276" s="108">
        <f t="shared" si="102"/>
        <v>0</v>
      </c>
      <c r="O3276" s="108">
        <f t="shared" si="102"/>
        <v>0</v>
      </c>
      <c r="P3276" s="108">
        <f t="shared" si="103"/>
        <v>0</v>
      </c>
    </row>
    <row r="3277" spans="1:16" hidden="1" x14ac:dyDescent="0.3">
      <c r="A3277" s="71" t="s">
        <v>163</v>
      </c>
      <c r="B3277" s="71" t="s">
        <v>57</v>
      </c>
      <c r="C3277" s="71" t="s">
        <v>55</v>
      </c>
      <c r="D3277" s="71" t="s">
        <v>70</v>
      </c>
      <c r="E3277" s="72" t="s">
        <v>31</v>
      </c>
      <c r="F3277" s="72" t="s">
        <v>21</v>
      </c>
      <c r="G3277" s="73">
        <v>4</v>
      </c>
      <c r="H3277" s="73">
        <v>69.8</v>
      </c>
      <c r="I3277" s="73">
        <v>0</v>
      </c>
      <c r="J3277" s="73">
        <v>0</v>
      </c>
      <c r="K3277" s="73">
        <v>4</v>
      </c>
      <c r="L3277" s="73">
        <v>69.8</v>
      </c>
      <c r="N3277" s="108">
        <f t="shared" si="102"/>
        <v>0</v>
      </c>
      <c r="O3277" s="108">
        <f t="shared" si="102"/>
        <v>0</v>
      </c>
      <c r="P3277" s="108">
        <f t="shared" si="103"/>
        <v>0</v>
      </c>
    </row>
    <row r="3278" spans="1:16" hidden="1" x14ac:dyDescent="0.3">
      <c r="A3278" s="71" t="s">
        <v>161</v>
      </c>
      <c r="B3278" s="71" t="s">
        <v>12</v>
      </c>
      <c r="C3278" s="71" t="s">
        <v>55</v>
      </c>
      <c r="D3278" s="71" t="s">
        <v>60</v>
      </c>
      <c r="E3278" s="72" t="s">
        <v>41</v>
      </c>
      <c r="F3278" s="72" t="s">
        <v>16</v>
      </c>
      <c r="G3278" s="73">
        <v>3</v>
      </c>
      <c r="H3278" s="73">
        <v>69.78</v>
      </c>
      <c r="I3278" s="73">
        <v>3</v>
      </c>
      <c r="J3278" s="73">
        <v>69.78</v>
      </c>
      <c r="K3278" s="73">
        <v>0</v>
      </c>
      <c r="L3278" s="73">
        <v>0</v>
      </c>
      <c r="N3278" s="108">
        <f t="shared" si="102"/>
        <v>0</v>
      </c>
      <c r="O3278" s="108">
        <f t="shared" si="102"/>
        <v>0</v>
      </c>
      <c r="P3278" s="108">
        <f t="shared" si="103"/>
        <v>0</v>
      </c>
    </row>
    <row r="3279" spans="1:16" hidden="1" x14ac:dyDescent="0.3">
      <c r="A3279" s="71" t="s">
        <v>135</v>
      </c>
      <c r="B3279" s="71" t="s">
        <v>12</v>
      </c>
      <c r="C3279" s="71" t="s">
        <v>13</v>
      </c>
      <c r="D3279" s="71" t="s">
        <v>50</v>
      </c>
      <c r="E3279" s="72" t="s">
        <v>28</v>
      </c>
      <c r="F3279" s="72" t="s">
        <v>21</v>
      </c>
      <c r="G3279" s="73">
        <v>4</v>
      </c>
      <c r="H3279" s="73">
        <v>69.77</v>
      </c>
      <c r="I3279" s="73">
        <v>1</v>
      </c>
      <c r="J3279" s="73">
        <v>15.72</v>
      </c>
      <c r="K3279" s="73">
        <v>3</v>
      </c>
      <c r="L3279" s="73">
        <v>54.05</v>
      </c>
      <c r="N3279" s="108">
        <f t="shared" si="102"/>
        <v>0</v>
      </c>
      <c r="O3279" s="108">
        <f t="shared" si="102"/>
        <v>0</v>
      </c>
      <c r="P3279" s="108">
        <f t="shared" si="103"/>
        <v>0</v>
      </c>
    </row>
    <row r="3280" spans="1:16" hidden="1" x14ac:dyDescent="0.3">
      <c r="A3280" s="71" t="s">
        <v>163</v>
      </c>
      <c r="B3280" s="71" t="s">
        <v>12</v>
      </c>
      <c r="C3280" s="71" t="s">
        <v>55</v>
      </c>
      <c r="D3280" s="71" t="s">
        <v>76</v>
      </c>
      <c r="E3280" s="72" t="s">
        <v>3</v>
      </c>
      <c r="F3280" s="72" t="s">
        <v>21</v>
      </c>
      <c r="G3280" s="73">
        <v>1</v>
      </c>
      <c r="H3280" s="73">
        <v>69.760000000000005</v>
      </c>
      <c r="I3280" s="73">
        <v>0</v>
      </c>
      <c r="J3280" s="73">
        <v>0</v>
      </c>
      <c r="K3280" s="73">
        <v>1</v>
      </c>
      <c r="L3280" s="73">
        <v>69.760000000000005</v>
      </c>
      <c r="N3280" s="108">
        <f t="shared" si="102"/>
        <v>0</v>
      </c>
      <c r="O3280" s="108">
        <f t="shared" si="102"/>
        <v>0</v>
      </c>
      <c r="P3280" s="108">
        <f t="shared" si="103"/>
        <v>0</v>
      </c>
    </row>
    <row r="3281" spans="1:16" hidden="1" x14ac:dyDescent="0.3">
      <c r="A3281" s="71" t="s">
        <v>132</v>
      </c>
      <c r="B3281" s="71" t="s">
        <v>57</v>
      </c>
      <c r="C3281" s="71" t="s">
        <v>13</v>
      </c>
      <c r="D3281" s="71" t="s">
        <v>74</v>
      </c>
      <c r="E3281" s="72" t="s">
        <v>20</v>
      </c>
      <c r="F3281" s="72" t="s">
        <v>16</v>
      </c>
      <c r="G3281" s="73">
        <v>4</v>
      </c>
      <c r="H3281" s="73">
        <v>69.760000000000005</v>
      </c>
      <c r="I3281" s="73">
        <v>0</v>
      </c>
      <c r="J3281" s="73">
        <v>0</v>
      </c>
      <c r="K3281" s="73">
        <v>4</v>
      </c>
      <c r="L3281" s="73">
        <v>69.760000000000005</v>
      </c>
      <c r="N3281" s="108">
        <f t="shared" si="102"/>
        <v>0</v>
      </c>
      <c r="O3281" s="108">
        <f t="shared" si="102"/>
        <v>0</v>
      </c>
      <c r="P3281" s="108">
        <f t="shared" si="103"/>
        <v>0</v>
      </c>
    </row>
    <row r="3282" spans="1:16" hidden="1" x14ac:dyDescent="0.3">
      <c r="A3282" s="71" t="s">
        <v>161</v>
      </c>
      <c r="B3282" s="71" t="s">
        <v>12</v>
      </c>
      <c r="C3282" s="71" t="s">
        <v>55</v>
      </c>
      <c r="D3282" s="71" t="s">
        <v>75</v>
      </c>
      <c r="E3282" s="72" t="s">
        <v>28</v>
      </c>
      <c r="F3282" s="72" t="s">
        <v>16</v>
      </c>
      <c r="G3282" s="73">
        <v>3</v>
      </c>
      <c r="H3282" s="73">
        <v>69.63</v>
      </c>
      <c r="I3282" s="73">
        <v>0</v>
      </c>
      <c r="J3282" s="73">
        <v>0</v>
      </c>
      <c r="K3282" s="73">
        <v>3</v>
      </c>
      <c r="L3282" s="73">
        <v>69.63</v>
      </c>
      <c r="N3282" s="108">
        <f t="shared" si="102"/>
        <v>0</v>
      </c>
      <c r="O3282" s="108">
        <f t="shared" si="102"/>
        <v>0</v>
      </c>
      <c r="P3282" s="108">
        <f t="shared" si="103"/>
        <v>0</v>
      </c>
    </row>
    <row r="3283" spans="1:16" hidden="1" x14ac:dyDescent="0.3">
      <c r="A3283" s="71" t="s">
        <v>132</v>
      </c>
      <c r="B3283" s="71" t="s">
        <v>57</v>
      </c>
      <c r="C3283" s="71" t="s">
        <v>13</v>
      </c>
      <c r="D3283" s="71" t="s">
        <v>36</v>
      </c>
      <c r="E3283" s="72" t="s">
        <v>40</v>
      </c>
      <c r="F3283" s="72" t="s">
        <v>16</v>
      </c>
      <c r="G3283" s="73">
        <v>1</v>
      </c>
      <c r="H3283" s="73">
        <v>69.63</v>
      </c>
      <c r="I3283" s="73">
        <v>0</v>
      </c>
      <c r="J3283" s="73">
        <v>0</v>
      </c>
      <c r="K3283" s="73">
        <v>1</v>
      </c>
      <c r="L3283" s="73">
        <v>69.63</v>
      </c>
      <c r="N3283" s="108">
        <f t="shared" si="102"/>
        <v>0</v>
      </c>
      <c r="O3283" s="108">
        <f t="shared" si="102"/>
        <v>0</v>
      </c>
      <c r="P3283" s="108">
        <f t="shared" si="103"/>
        <v>0</v>
      </c>
    </row>
    <row r="3284" spans="1:16" hidden="1" x14ac:dyDescent="0.3">
      <c r="A3284" s="71" t="s">
        <v>142</v>
      </c>
      <c r="B3284" s="71" t="s">
        <v>12</v>
      </c>
      <c r="C3284" s="71" t="s">
        <v>22</v>
      </c>
      <c r="D3284" s="71" t="s">
        <v>38</v>
      </c>
      <c r="E3284" s="72" t="s">
        <v>3</v>
      </c>
      <c r="F3284" s="72" t="s">
        <v>26</v>
      </c>
      <c r="G3284" s="73">
        <v>20</v>
      </c>
      <c r="H3284" s="73">
        <v>69.62</v>
      </c>
      <c r="I3284" s="73">
        <v>0</v>
      </c>
      <c r="J3284" s="73">
        <v>0</v>
      </c>
      <c r="K3284" s="73">
        <v>20</v>
      </c>
      <c r="L3284" s="73">
        <v>69.62</v>
      </c>
      <c r="N3284" s="108">
        <f t="shared" ref="N3284:O3347" si="104">G3284-I3284-K3284</f>
        <v>0</v>
      </c>
      <c r="O3284" s="108">
        <f t="shared" si="104"/>
        <v>0</v>
      </c>
      <c r="P3284" s="108">
        <f t="shared" si="103"/>
        <v>0</v>
      </c>
    </row>
    <row r="3285" spans="1:16" hidden="1" x14ac:dyDescent="0.3">
      <c r="A3285" s="71" t="s">
        <v>158</v>
      </c>
      <c r="B3285" s="71" t="s">
        <v>57</v>
      </c>
      <c r="C3285" s="71" t="s">
        <v>55</v>
      </c>
      <c r="D3285" s="71" t="s">
        <v>73</v>
      </c>
      <c r="E3285" s="72" t="s">
        <v>3</v>
      </c>
      <c r="F3285" s="72" t="s">
        <v>21</v>
      </c>
      <c r="G3285" s="73">
        <v>2</v>
      </c>
      <c r="H3285" s="73">
        <v>69.569999999999993</v>
      </c>
      <c r="I3285" s="73">
        <v>1</v>
      </c>
      <c r="J3285" s="73">
        <v>34.58</v>
      </c>
      <c r="K3285" s="73">
        <v>1</v>
      </c>
      <c r="L3285" s="73">
        <v>34.99</v>
      </c>
      <c r="N3285" s="108">
        <f t="shared" si="104"/>
        <v>0</v>
      </c>
      <c r="O3285" s="108">
        <f t="shared" si="104"/>
        <v>0</v>
      </c>
      <c r="P3285" s="108">
        <f t="shared" si="103"/>
        <v>0</v>
      </c>
    </row>
    <row r="3286" spans="1:16" hidden="1" x14ac:dyDescent="0.3">
      <c r="A3286" s="71" t="s">
        <v>154</v>
      </c>
      <c r="B3286" s="71" t="s">
        <v>129</v>
      </c>
      <c r="C3286" s="71" t="s">
        <v>55</v>
      </c>
      <c r="D3286" s="71" t="s">
        <v>48</v>
      </c>
      <c r="E3286" s="72" t="s">
        <v>31</v>
      </c>
      <c r="F3286" s="72" t="s">
        <v>16</v>
      </c>
      <c r="G3286" s="73">
        <v>1</v>
      </c>
      <c r="H3286" s="73">
        <v>69.55</v>
      </c>
      <c r="I3286" s="73">
        <v>0</v>
      </c>
      <c r="J3286" s="73">
        <v>0</v>
      </c>
      <c r="K3286" s="73">
        <v>1</v>
      </c>
      <c r="L3286" s="73">
        <v>69.55</v>
      </c>
      <c r="N3286" s="108">
        <f t="shared" si="104"/>
        <v>0</v>
      </c>
      <c r="O3286" s="108">
        <f t="shared" si="104"/>
        <v>0</v>
      </c>
      <c r="P3286" s="108">
        <f t="shared" si="103"/>
        <v>0</v>
      </c>
    </row>
    <row r="3287" spans="1:16" hidden="1" x14ac:dyDescent="0.3">
      <c r="A3287" s="71" t="s">
        <v>132</v>
      </c>
      <c r="B3287" s="71" t="s">
        <v>57</v>
      </c>
      <c r="C3287" s="71" t="s">
        <v>13</v>
      </c>
      <c r="D3287" s="71" t="s">
        <v>73</v>
      </c>
      <c r="E3287" s="72" t="s">
        <v>28</v>
      </c>
      <c r="F3287" s="72" t="s">
        <v>16</v>
      </c>
      <c r="G3287" s="73">
        <v>5</v>
      </c>
      <c r="H3287" s="73">
        <v>69.53</v>
      </c>
      <c r="I3287" s="73">
        <v>2</v>
      </c>
      <c r="J3287" s="73">
        <v>44.63</v>
      </c>
      <c r="K3287" s="73">
        <v>3</v>
      </c>
      <c r="L3287" s="73">
        <v>24.9</v>
      </c>
      <c r="N3287" s="108">
        <f t="shared" si="104"/>
        <v>0</v>
      </c>
      <c r="O3287" s="108">
        <f t="shared" si="104"/>
        <v>0</v>
      </c>
      <c r="P3287" s="108">
        <f t="shared" si="103"/>
        <v>0</v>
      </c>
    </row>
    <row r="3288" spans="1:16" hidden="1" x14ac:dyDescent="0.3">
      <c r="A3288" s="71" t="s">
        <v>163</v>
      </c>
      <c r="B3288" s="71" t="s">
        <v>57</v>
      </c>
      <c r="C3288" s="71" t="s">
        <v>22</v>
      </c>
      <c r="D3288" s="71" t="s">
        <v>94</v>
      </c>
      <c r="E3288" s="72" t="s">
        <v>24</v>
      </c>
      <c r="F3288" s="72" t="s">
        <v>21</v>
      </c>
      <c r="G3288" s="73">
        <v>2</v>
      </c>
      <c r="H3288" s="73">
        <v>69.48</v>
      </c>
      <c r="I3288" s="73">
        <v>0</v>
      </c>
      <c r="J3288" s="73">
        <v>0</v>
      </c>
      <c r="K3288" s="73">
        <v>2</v>
      </c>
      <c r="L3288" s="73">
        <v>69.48</v>
      </c>
      <c r="N3288" s="108">
        <f t="shared" si="104"/>
        <v>0</v>
      </c>
      <c r="O3288" s="108">
        <f t="shared" si="104"/>
        <v>0</v>
      </c>
      <c r="P3288" s="108">
        <f t="shared" si="103"/>
        <v>0</v>
      </c>
    </row>
    <row r="3289" spans="1:16" hidden="1" x14ac:dyDescent="0.3">
      <c r="A3289" s="71" t="s">
        <v>163</v>
      </c>
      <c r="B3289" s="71" t="s">
        <v>57</v>
      </c>
      <c r="C3289" s="71" t="s">
        <v>55</v>
      </c>
      <c r="D3289" s="71" t="s">
        <v>82</v>
      </c>
      <c r="E3289" s="72" t="s">
        <v>37</v>
      </c>
      <c r="F3289" s="72" t="s">
        <v>4</v>
      </c>
      <c r="G3289" s="73">
        <v>5</v>
      </c>
      <c r="H3289" s="73">
        <v>69.400000000000006</v>
      </c>
      <c r="I3289" s="73">
        <v>0</v>
      </c>
      <c r="J3289" s="73">
        <v>0</v>
      </c>
      <c r="K3289" s="73">
        <v>5</v>
      </c>
      <c r="L3289" s="73">
        <v>69.400000000000006</v>
      </c>
      <c r="N3289" s="108">
        <f t="shared" si="104"/>
        <v>0</v>
      </c>
      <c r="O3289" s="108">
        <f t="shared" si="104"/>
        <v>0</v>
      </c>
      <c r="P3289" s="108">
        <f t="shared" si="103"/>
        <v>0</v>
      </c>
    </row>
    <row r="3290" spans="1:16" hidden="1" x14ac:dyDescent="0.3">
      <c r="A3290" s="71" t="s">
        <v>131</v>
      </c>
      <c r="B3290" s="71" t="s">
        <v>57</v>
      </c>
      <c r="C3290" s="71" t="s">
        <v>22</v>
      </c>
      <c r="D3290" s="71" t="s">
        <v>36</v>
      </c>
      <c r="E3290" s="72" t="s">
        <v>37</v>
      </c>
      <c r="F3290" s="72" t="s">
        <v>26</v>
      </c>
      <c r="G3290" s="73">
        <v>12</v>
      </c>
      <c r="H3290" s="73">
        <v>69.39</v>
      </c>
      <c r="I3290" s="73">
        <v>6</v>
      </c>
      <c r="J3290" s="73">
        <v>27.66</v>
      </c>
      <c r="K3290" s="73">
        <v>6</v>
      </c>
      <c r="L3290" s="73">
        <v>41.73</v>
      </c>
      <c r="N3290" s="108">
        <f t="shared" si="104"/>
        <v>0</v>
      </c>
      <c r="O3290" s="108">
        <f t="shared" si="104"/>
        <v>0</v>
      </c>
      <c r="P3290" s="108">
        <f t="shared" si="103"/>
        <v>0</v>
      </c>
    </row>
    <row r="3291" spans="1:16" hidden="1" x14ac:dyDescent="0.3">
      <c r="A3291" s="71" t="s">
        <v>163</v>
      </c>
      <c r="B3291" s="71" t="s">
        <v>12</v>
      </c>
      <c r="C3291" s="71" t="s">
        <v>22</v>
      </c>
      <c r="D3291" s="71" t="s">
        <v>100</v>
      </c>
      <c r="E3291" s="72" t="s">
        <v>28</v>
      </c>
      <c r="F3291" s="72" t="s">
        <v>4</v>
      </c>
      <c r="G3291" s="73">
        <v>6</v>
      </c>
      <c r="H3291" s="73">
        <v>69.39</v>
      </c>
      <c r="I3291" s="73">
        <v>3</v>
      </c>
      <c r="J3291" s="73">
        <v>24.15</v>
      </c>
      <c r="K3291" s="73">
        <v>3</v>
      </c>
      <c r="L3291" s="73">
        <v>45.24</v>
      </c>
      <c r="N3291" s="108">
        <f t="shared" si="104"/>
        <v>0</v>
      </c>
      <c r="O3291" s="108">
        <f t="shared" si="104"/>
        <v>0</v>
      </c>
      <c r="P3291" s="108">
        <f t="shared" si="103"/>
        <v>0</v>
      </c>
    </row>
    <row r="3292" spans="1:16" hidden="1" x14ac:dyDescent="0.3">
      <c r="A3292" s="71" t="s">
        <v>163</v>
      </c>
      <c r="B3292" s="71" t="s">
        <v>12</v>
      </c>
      <c r="C3292" s="71" t="s">
        <v>55</v>
      </c>
      <c r="D3292" s="71" t="s">
        <v>27</v>
      </c>
      <c r="E3292" s="72" t="s">
        <v>20</v>
      </c>
      <c r="F3292" s="72" t="s">
        <v>16</v>
      </c>
      <c r="G3292" s="73">
        <v>6</v>
      </c>
      <c r="H3292" s="73">
        <v>69.38</v>
      </c>
      <c r="I3292" s="73">
        <v>2</v>
      </c>
      <c r="J3292" s="73">
        <v>33.619999999999997</v>
      </c>
      <c r="K3292" s="73">
        <v>4</v>
      </c>
      <c r="L3292" s="73">
        <v>35.76</v>
      </c>
      <c r="N3292" s="108">
        <f t="shared" si="104"/>
        <v>0</v>
      </c>
      <c r="O3292" s="108">
        <f t="shared" si="104"/>
        <v>0</v>
      </c>
      <c r="P3292" s="108">
        <f t="shared" si="103"/>
        <v>0</v>
      </c>
    </row>
    <row r="3293" spans="1:16" hidden="1" x14ac:dyDescent="0.3">
      <c r="A3293" s="71" t="s">
        <v>163</v>
      </c>
      <c r="B3293" s="71" t="s">
        <v>12</v>
      </c>
      <c r="C3293" s="71" t="s">
        <v>55</v>
      </c>
      <c r="D3293" s="71" t="s">
        <v>75</v>
      </c>
      <c r="E3293" s="72" t="s">
        <v>37</v>
      </c>
      <c r="F3293" s="72" t="s">
        <v>26</v>
      </c>
      <c r="G3293" s="73">
        <v>6</v>
      </c>
      <c r="H3293" s="73">
        <v>69.37</v>
      </c>
      <c r="I3293" s="73">
        <v>0</v>
      </c>
      <c r="J3293" s="73">
        <v>0</v>
      </c>
      <c r="K3293" s="73">
        <v>6</v>
      </c>
      <c r="L3293" s="73">
        <v>69.37</v>
      </c>
      <c r="N3293" s="108">
        <f t="shared" si="104"/>
        <v>0</v>
      </c>
      <c r="O3293" s="108">
        <f t="shared" si="104"/>
        <v>0</v>
      </c>
      <c r="P3293" s="108">
        <f t="shared" si="103"/>
        <v>0</v>
      </c>
    </row>
    <row r="3294" spans="1:16" hidden="1" x14ac:dyDescent="0.3">
      <c r="A3294" s="71" t="s">
        <v>154</v>
      </c>
      <c r="B3294" s="71" t="s">
        <v>129</v>
      </c>
      <c r="C3294" s="71" t="s">
        <v>55</v>
      </c>
      <c r="D3294" s="71" t="s">
        <v>39</v>
      </c>
      <c r="E3294" s="72" t="s">
        <v>25</v>
      </c>
      <c r="F3294" s="72" t="s">
        <v>26</v>
      </c>
      <c r="G3294" s="73">
        <v>10</v>
      </c>
      <c r="H3294" s="73">
        <v>69.319999999999993</v>
      </c>
      <c r="I3294" s="73">
        <v>10</v>
      </c>
      <c r="J3294" s="73">
        <v>69.319999999999993</v>
      </c>
      <c r="K3294" s="73">
        <v>0</v>
      </c>
      <c r="L3294" s="73">
        <v>0</v>
      </c>
      <c r="N3294" s="108">
        <f t="shared" si="104"/>
        <v>0</v>
      </c>
      <c r="O3294" s="108">
        <f t="shared" si="104"/>
        <v>0</v>
      </c>
      <c r="P3294" s="108">
        <f t="shared" si="103"/>
        <v>0</v>
      </c>
    </row>
    <row r="3295" spans="1:16" x14ac:dyDescent="0.3">
      <c r="A3295" s="71" t="s">
        <v>149</v>
      </c>
      <c r="B3295" s="71" t="s">
        <v>12</v>
      </c>
      <c r="C3295" s="71" t="s">
        <v>55</v>
      </c>
      <c r="D3295" s="71" t="s">
        <v>51</v>
      </c>
      <c r="E3295" s="72" t="s">
        <v>24</v>
      </c>
      <c r="F3295" s="72" t="s">
        <v>4</v>
      </c>
      <c r="G3295" s="91">
        <v>4</v>
      </c>
      <c r="H3295" s="73">
        <v>69.31</v>
      </c>
      <c r="I3295" s="91">
        <v>2</v>
      </c>
      <c r="J3295" s="73">
        <v>28.16</v>
      </c>
      <c r="K3295" s="91">
        <v>2</v>
      </c>
      <c r="L3295" s="73">
        <v>41.15</v>
      </c>
      <c r="N3295" s="108">
        <f t="shared" si="104"/>
        <v>0</v>
      </c>
      <c r="O3295" s="108">
        <f t="shared" si="104"/>
        <v>0</v>
      </c>
      <c r="P3295" s="108">
        <f t="shared" si="103"/>
        <v>0</v>
      </c>
    </row>
    <row r="3296" spans="1:16" hidden="1" x14ac:dyDescent="0.3">
      <c r="A3296" s="71" t="s">
        <v>142</v>
      </c>
      <c r="B3296" s="71" t="s">
        <v>12</v>
      </c>
      <c r="C3296" s="71" t="s">
        <v>13</v>
      </c>
      <c r="D3296" s="71" t="s">
        <v>66</v>
      </c>
      <c r="E3296" s="72" t="s">
        <v>25</v>
      </c>
      <c r="F3296" s="72" t="s">
        <v>16</v>
      </c>
      <c r="G3296" s="73">
        <v>7</v>
      </c>
      <c r="H3296" s="73">
        <v>69.27</v>
      </c>
      <c r="I3296" s="73">
        <v>0</v>
      </c>
      <c r="J3296" s="73">
        <v>0</v>
      </c>
      <c r="K3296" s="73">
        <v>7</v>
      </c>
      <c r="L3296" s="73">
        <v>69.27</v>
      </c>
      <c r="N3296" s="108">
        <f t="shared" si="104"/>
        <v>0</v>
      </c>
      <c r="O3296" s="108">
        <f t="shared" si="104"/>
        <v>0</v>
      </c>
      <c r="P3296" s="108">
        <f t="shared" si="103"/>
        <v>0</v>
      </c>
    </row>
    <row r="3297" spans="1:16" hidden="1" x14ac:dyDescent="0.3">
      <c r="A3297" s="71" t="s">
        <v>132</v>
      </c>
      <c r="B3297" s="71" t="s">
        <v>57</v>
      </c>
      <c r="C3297" s="71" t="s">
        <v>13</v>
      </c>
      <c r="D3297" s="71" t="s">
        <v>97</v>
      </c>
      <c r="E3297" s="72" t="s">
        <v>20</v>
      </c>
      <c r="F3297" s="72" t="s">
        <v>16</v>
      </c>
      <c r="G3297" s="73">
        <v>4</v>
      </c>
      <c r="H3297" s="73">
        <v>69.239999999999995</v>
      </c>
      <c r="I3297" s="73">
        <v>0</v>
      </c>
      <c r="J3297" s="73">
        <v>0</v>
      </c>
      <c r="K3297" s="73">
        <v>4</v>
      </c>
      <c r="L3297" s="73">
        <v>69.239999999999995</v>
      </c>
      <c r="N3297" s="108">
        <f t="shared" si="104"/>
        <v>0</v>
      </c>
      <c r="O3297" s="108">
        <f t="shared" si="104"/>
        <v>0</v>
      </c>
      <c r="P3297" s="108">
        <f t="shared" si="103"/>
        <v>0</v>
      </c>
    </row>
    <row r="3298" spans="1:16" hidden="1" x14ac:dyDescent="0.3">
      <c r="A3298" s="71" t="s">
        <v>161</v>
      </c>
      <c r="B3298" s="71" t="s">
        <v>57</v>
      </c>
      <c r="C3298" s="71" t="s">
        <v>22</v>
      </c>
      <c r="D3298" s="71" t="s">
        <v>103</v>
      </c>
      <c r="E3298" s="72" t="s">
        <v>40</v>
      </c>
      <c r="F3298" s="72" t="s">
        <v>26</v>
      </c>
      <c r="G3298" s="73">
        <v>3</v>
      </c>
      <c r="H3298" s="73">
        <v>69.209999999999994</v>
      </c>
      <c r="I3298" s="73">
        <v>1</v>
      </c>
      <c r="J3298" s="73">
        <v>46.21</v>
      </c>
      <c r="K3298" s="73">
        <v>2</v>
      </c>
      <c r="L3298" s="73">
        <v>23</v>
      </c>
      <c r="N3298" s="108">
        <f t="shared" si="104"/>
        <v>0</v>
      </c>
      <c r="O3298" s="108">
        <f t="shared" si="104"/>
        <v>0</v>
      </c>
      <c r="P3298" s="108">
        <f t="shared" si="103"/>
        <v>0</v>
      </c>
    </row>
    <row r="3299" spans="1:16" hidden="1" x14ac:dyDescent="0.3">
      <c r="A3299" s="71" t="s">
        <v>154</v>
      </c>
      <c r="B3299" s="71" t="s">
        <v>12</v>
      </c>
      <c r="C3299" s="71" t="s">
        <v>55</v>
      </c>
      <c r="D3299" s="71" t="s">
        <v>91</v>
      </c>
      <c r="E3299" s="72" t="s">
        <v>28</v>
      </c>
      <c r="F3299" s="72" t="s">
        <v>16</v>
      </c>
      <c r="G3299" s="73">
        <v>1</v>
      </c>
      <c r="H3299" s="73">
        <v>69.209999999999994</v>
      </c>
      <c r="I3299" s="73">
        <v>0</v>
      </c>
      <c r="J3299" s="73">
        <v>0</v>
      </c>
      <c r="K3299" s="73">
        <v>1</v>
      </c>
      <c r="L3299" s="73">
        <v>69.209999999999994</v>
      </c>
      <c r="N3299" s="108">
        <f t="shared" si="104"/>
        <v>0</v>
      </c>
      <c r="O3299" s="108">
        <f t="shared" si="104"/>
        <v>0</v>
      </c>
      <c r="P3299" s="108">
        <f t="shared" si="103"/>
        <v>0</v>
      </c>
    </row>
    <row r="3300" spans="1:16" hidden="1" x14ac:dyDescent="0.3">
      <c r="A3300" s="71" t="s">
        <v>163</v>
      </c>
      <c r="B3300" s="71" t="s">
        <v>57</v>
      </c>
      <c r="C3300" s="71" t="s">
        <v>55</v>
      </c>
      <c r="D3300" s="71" t="s">
        <v>58</v>
      </c>
      <c r="E3300" s="72" t="s">
        <v>20</v>
      </c>
      <c r="F3300" s="72" t="s">
        <v>21</v>
      </c>
      <c r="G3300" s="73">
        <v>7</v>
      </c>
      <c r="H3300" s="73">
        <v>69.180000000000007</v>
      </c>
      <c r="I3300" s="73">
        <v>3</v>
      </c>
      <c r="J3300" s="73">
        <v>26.17</v>
      </c>
      <c r="K3300" s="73">
        <v>4</v>
      </c>
      <c r="L3300" s="73">
        <v>43.01</v>
      </c>
      <c r="N3300" s="108">
        <f t="shared" si="104"/>
        <v>0</v>
      </c>
      <c r="O3300" s="108">
        <f t="shared" si="104"/>
        <v>0</v>
      </c>
      <c r="P3300" s="108">
        <f t="shared" si="103"/>
        <v>0</v>
      </c>
    </row>
    <row r="3301" spans="1:16" hidden="1" x14ac:dyDescent="0.3">
      <c r="A3301" s="71" t="s">
        <v>163</v>
      </c>
      <c r="B3301" s="71" t="s">
        <v>12</v>
      </c>
      <c r="C3301" s="71" t="s">
        <v>55</v>
      </c>
      <c r="D3301" s="71" t="s">
        <v>70</v>
      </c>
      <c r="E3301" s="72" t="s">
        <v>20</v>
      </c>
      <c r="F3301" s="72" t="s">
        <v>16</v>
      </c>
      <c r="G3301" s="73">
        <v>4</v>
      </c>
      <c r="H3301" s="73">
        <v>69.17</v>
      </c>
      <c r="I3301" s="73">
        <v>0</v>
      </c>
      <c r="J3301" s="73">
        <v>0</v>
      </c>
      <c r="K3301" s="73">
        <v>4</v>
      </c>
      <c r="L3301" s="73">
        <v>69.17</v>
      </c>
      <c r="N3301" s="108">
        <f t="shared" si="104"/>
        <v>0</v>
      </c>
      <c r="O3301" s="108">
        <f t="shared" si="104"/>
        <v>0</v>
      </c>
      <c r="P3301" s="108">
        <f t="shared" si="103"/>
        <v>0</v>
      </c>
    </row>
    <row r="3302" spans="1:16" hidden="1" x14ac:dyDescent="0.3">
      <c r="A3302" s="71" t="s">
        <v>154</v>
      </c>
      <c r="B3302" s="71" t="s">
        <v>129</v>
      </c>
      <c r="C3302" s="71" t="s">
        <v>55</v>
      </c>
      <c r="D3302" s="71" t="s">
        <v>61</v>
      </c>
      <c r="E3302" s="72" t="s">
        <v>24</v>
      </c>
      <c r="F3302" s="72" t="s">
        <v>16</v>
      </c>
      <c r="G3302" s="73">
        <v>2</v>
      </c>
      <c r="H3302" s="73">
        <v>69.14</v>
      </c>
      <c r="I3302" s="73">
        <v>0</v>
      </c>
      <c r="J3302" s="73">
        <v>0</v>
      </c>
      <c r="K3302" s="73">
        <v>2</v>
      </c>
      <c r="L3302" s="73">
        <v>69.14</v>
      </c>
      <c r="N3302" s="108">
        <f t="shared" si="104"/>
        <v>0</v>
      </c>
      <c r="O3302" s="108">
        <f t="shared" si="104"/>
        <v>0</v>
      </c>
      <c r="P3302" s="108">
        <f t="shared" si="103"/>
        <v>0</v>
      </c>
    </row>
    <row r="3303" spans="1:16" x14ac:dyDescent="0.3">
      <c r="A3303" s="71" t="s">
        <v>161</v>
      </c>
      <c r="B3303" s="71" t="s">
        <v>129</v>
      </c>
      <c r="C3303" s="71" t="s">
        <v>55</v>
      </c>
      <c r="D3303" s="71" t="s">
        <v>51</v>
      </c>
      <c r="E3303" s="72" t="s">
        <v>28</v>
      </c>
      <c r="F3303" s="72" t="s">
        <v>21</v>
      </c>
      <c r="G3303" s="91">
        <v>3</v>
      </c>
      <c r="H3303" s="73">
        <v>69.099999999999994</v>
      </c>
      <c r="I3303" s="91">
        <v>0</v>
      </c>
      <c r="J3303" s="73">
        <v>0</v>
      </c>
      <c r="K3303" s="91">
        <v>3</v>
      </c>
      <c r="L3303" s="73">
        <v>69.099999999999994</v>
      </c>
      <c r="N3303" s="108">
        <f t="shared" si="104"/>
        <v>0</v>
      </c>
      <c r="O3303" s="108">
        <f t="shared" si="104"/>
        <v>0</v>
      </c>
      <c r="P3303" s="108">
        <f t="shared" si="103"/>
        <v>0</v>
      </c>
    </row>
    <row r="3304" spans="1:16" hidden="1" x14ac:dyDescent="0.3">
      <c r="A3304" s="71" t="s">
        <v>142</v>
      </c>
      <c r="B3304" s="71" t="s">
        <v>57</v>
      </c>
      <c r="C3304" s="71" t="s">
        <v>55</v>
      </c>
      <c r="D3304" s="71" t="s">
        <v>79</v>
      </c>
      <c r="E3304" s="72" t="s">
        <v>31</v>
      </c>
      <c r="F3304" s="72" t="s">
        <v>26</v>
      </c>
      <c r="G3304" s="73">
        <v>4</v>
      </c>
      <c r="H3304" s="73">
        <v>69</v>
      </c>
      <c r="I3304" s="73">
        <v>0</v>
      </c>
      <c r="J3304" s="73">
        <v>0</v>
      </c>
      <c r="K3304" s="73">
        <v>4</v>
      </c>
      <c r="L3304" s="73">
        <v>69</v>
      </c>
      <c r="N3304" s="108">
        <f t="shared" si="104"/>
        <v>0</v>
      </c>
      <c r="O3304" s="108">
        <f t="shared" si="104"/>
        <v>0</v>
      </c>
      <c r="P3304" s="108">
        <f t="shared" si="103"/>
        <v>0</v>
      </c>
    </row>
    <row r="3305" spans="1:16" hidden="1" x14ac:dyDescent="0.3">
      <c r="A3305" s="71" t="s">
        <v>132</v>
      </c>
      <c r="B3305" s="71" t="s">
        <v>12</v>
      </c>
      <c r="C3305" s="71" t="s">
        <v>13</v>
      </c>
      <c r="D3305" s="71" t="s">
        <v>27</v>
      </c>
      <c r="E3305" s="72" t="s">
        <v>20</v>
      </c>
      <c r="F3305" s="72" t="s">
        <v>21</v>
      </c>
      <c r="G3305" s="73">
        <v>1</v>
      </c>
      <c r="H3305" s="73">
        <v>68.959999999999994</v>
      </c>
      <c r="I3305" s="73">
        <v>0</v>
      </c>
      <c r="J3305" s="73">
        <v>0</v>
      </c>
      <c r="K3305" s="73">
        <v>1</v>
      </c>
      <c r="L3305" s="73">
        <v>68.959999999999994</v>
      </c>
      <c r="N3305" s="108">
        <f t="shared" si="104"/>
        <v>0</v>
      </c>
      <c r="O3305" s="108">
        <f t="shared" si="104"/>
        <v>0</v>
      </c>
      <c r="P3305" s="108">
        <f t="shared" si="103"/>
        <v>0</v>
      </c>
    </row>
    <row r="3306" spans="1:16" hidden="1" x14ac:dyDescent="0.3">
      <c r="A3306" s="71" t="s">
        <v>132</v>
      </c>
      <c r="B3306" s="71" t="s">
        <v>12</v>
      </c>
      <c r="C3306" s="71" t="s">
        <v>13</v>
      </c>
      <c r="D3306" s="71" t="s">
        <v>85</v>
      </c>
      <c r="E3306" s="72" t="s">
        <v>40</v>
      </c>
      <c r="F3306" s="72" t="s">
        <v>4</v>
      </c>
      <c r="G3306" s="73">
        <v>1</v>
      </c>
      <c r="H3306" s="73">
        <v>68.819999999999993</v>
      </c>
      <c r="I3306" s="73">
        <v>0</v>
      </c>
      <c r="J3306" s="73">
        <v>0</v>
      </c>
      <c r="K3306" s="73">
        <v>1</v>
      </c>
      <c r="L3306" s="73">
        <v>68.819999999999993</v>
      </c>
      <c r="N3306" s="108">
        <f t="shared" si="104"/>
        <v>0</v>
      </c>
      <c r="O3306" s="108">
        <f t="shared" si="104"/>
        <v>0</v>
      </c>
      <c r="P3306" s="108">
        <f t="shared" si="103"/>
        <v>0</v>
      </c>
    </row>
    <row r="3307" spans="1:16" x14ac:dyDescent="0.3">
      <c r="A3307" s="71" t="s">
        <v>132</v>
      </c>
      <c r="B3307" s="71" t="s">
        <v>57</v>
      </c>
      <c r="C3307" s="71" t="s">
        <v>13</v>
      </c>
      <c r="D3307" s="71" t="s">
        <v>51</v>
      </c>
      <c r="E3307" s="72" t="s">
        <v>15</v>
      </c>
      <c r="F3307" s="72" t="s">
        <v>16</v>
      </c>
      <c r="G3307" s="91">
        <v>1</v>
      </c>
      <c r="H3307" s="73">
        <v>68.8</v>
      </c>
      <c r="I3307" s="91">
        <v>1</v>
      </c>
      <c r="J3307" s="73">
        <v>68.8</v>
      </c>
      <c r="K3307" s="91">
        <v>0</v>
      </c>
      <c r="L3307" s="73">
        <v>0</v>
      </c>
      <c r="N3307" s="108">
        <f t="shared" si="104"/>
        <v>0</v>
      </c>
      <c r="O3307" s="108">
        <f t="shared" si="104"/>
        <v>0</v>
      </c>
      <c r="P3307" s="108">
        <f t="shared" si="103"/>
        <v>0</v>
      </c>
    </row>
    <row r="3308" spans="1:16" hidden="1" x14ac:dyDescent="0.3">
      <c r="A3308" s="71" t="s">
        <v>132</v>
      </c>
      <c r="B3308" s="71" t="s">
        <v>57</v>
      </c>
      <c r="C3308" s="71" t="s">
        <v>13</v>
      </c>
      <c r="D3308" s="71" t="s">
        <v>34</v>
      </c>
      <c r="E3308" s="72" t="s">
        <v>18</v>
      </c>
      <c r="F3308" s="72" t="s">
        <v>16</v>
      </c>
      <c r="G3308" s="73">
        <v>1</v>
      </c>
      <c r="H3308" s="73">
        <v>68.8</v>
      </c>
      <c r="I3308" s="73">
        <v>0</v>
      </c>
      <c r="J3308" s="73">
        <v>0</v>
      </c>
      <c r="K3308" s="73">
        <v>1</v>
      </c>
      <c r="L3308" s="73">
        <v>68.8</v>
      </c>
      <c r="N3308" s="108">
        <f t="shared" si="104"/>
        <v>0</v>
      </c>
      <c r="O3308" s="108">
        <f t="shared" si="104"/>
        <v>0</v>
      </c>
      <c r="P3308" s="108">
        <f t="shared" si="103"/>
        <v>0</v>
      </c>
    </row>
    <row r="3309" spans="1:16" hidden="1" x14ac:dyDescent="0.3">
      <c r="A3309" s="71" t="s">
        <v>161</v>
      </c>
      <c r="B3309" s="71" t="s">
        <v>129</v>
      </c>
      <c r="C3309" s="71" t="s">
        <v>55</v>
      </c>
      <c r="D3309" s="71" t="s">
        <v>69</v>
      </c>
      <c r="E3309" s="72" t="s">
        <v>40</v>
      </c>
      <c r="F3309" s="72" t="s">
        <v>26</v>
      </c>
      <c r="G3309" s="73">
        <v>1</v>
      </c>
      <c r="H3309" s="73">
        <v>68.790000000000006</v>
      </c>
      <c r="I3309" s="73">
        <v>0</v>
      </c>
      <c r="J3309" s="73">
        <v>0</v>
      </c>
      <c r="K3309" s="73">
        <v>1</v>
      </c>
      <c r="L3309" s="73">
        <v>68.790000000000006</v>
      </c>
      <c r="N3309" s="108">
        <f t="shared" si="104"/>
        <v>0</v>
      </c>
      <c r="O3309" s="108">
        <f t="shared" si="104"/>
        <v>0</v>
      </c>
      <c r="P3309" s="108">
        <f t="shared" si="103"/>
        <v>0</v>
      </c>
    </row>
    <row r="3310" spans="1:16" hidden="1" x14ac:dyDescent="0.3">
      <c r="A3310" s="71" t="s">
        <v>140</v>
      </c>
      <c r="B3310" s="71" t="s">
        <v>12</v>
      </c>
      <c r="C3310" s="71" t="s">
        <v>13</v>
      </c>
      <c r="D3310" s="71" t="s">
        <v>94</v>
      </c>
      <c r="E3310" s="72" t="s">
        <v>18</v>
      </c>
      <c r="F3310" s="72" t="s">
        <v>26</v>
      </c>
      <c r="G3310" s="73">
        <v>1</v>
      </c>
      <c r="H3310" s="73">
        <v>68.790000000000006</v>
      </c>
      <c r="I3310" s="73">
        <v>0</v>
      </c>
      <c r="J3310" s="73">
        <v>0</v>
      </c>
      <c r="K3310" s="73">
        <v>1</v>
      </c>
      <c r="L3310" s="73">
        <v>68.790000000000006</v>
      </c>
      <c r="N3310" s="108">
        <f t="shared" si="104"/>
        <v>0</v>
      </c>
      <c r="O3310" s="108">
        <f t="shared" si="104"/>
        <v>0</v>
      </c>
      <c r="P3310" s="108">
        <f t="shared" si="103"/>
        <v>0</v>
      </c>
    </row>
    <row r="3311" spans="1:16" x14ac:dyDescent="0.3">
      <c r="A3311" s="71" t="s">
        <v>142</v>
      </c>
      <c r="B3311" s="71" t="s">
        <v>57</v>
      </c>
      <c r="C3311" s="71" t="s">
        <v>55</v>
      </c>
      <c r="D3311" s="71" t="s">
        <v>51</v>
      </c>
      <c r="E3311" s="72" t="s">
        <v>40</v>
      </c>
      <c r="F3311" s="72" t="s">
        <v>26</v>
      </c>
      <c r="G3311" s="91">
        <v>1</v>
      </c>
      <c r="H3311" s="73">
        <v>68.73</v>
      </c>
      <c r="I3311" s="91">
        <v>0</v>
      </c>
      <c r="J3311" s="73">
        <v>0</v>
      </c>
      <c r="K3311" s="91">
        <v>1</v>
      </c>
      <c r="L3311" s="73">
        <v>68.73</v>
      </c>
      <c r="N3311" s="108">
        <f t="shared" si="104"/>
        <v>0</v>
      </c>
      <c r="O3311" s="108">
        <f t="shared" si="104"/>
        <v>0</v>
      </c>
      <c r="P3311" s="108">
        <f t="shared" si="103"/>
        <v>0</v>
      </c>
    </row>
    <row r="3312" spans="1:16" hidden="1" x14ac:dyDescent="0.3">
      <c r="A3312" s="71" t="s">
        <v>161</v>
      </c>
      <c r="B3312" s="71" t="s">
        <v>57</v>
      </c>
      <c r="C3312" s="71" t="s">
        <v>55</v>
      </c>
      <c r="D3312" s="71" t="s">
        <v>70</v>
      </c>
      <c r="E3312" s="72" t="s">
        <v>25</v>
      </c>
      <c r="F3312" s="72" t="s">
        <v>26</v>
      </c>
      <c r="G3312" s="73">
        <v>8</v>
      </c>
      <c r="H3312" s="73">
        <v>68.709999999999994</v>
      </c>
      <c r="I3312" s="73">
        <v>0</v>
      </c>
      <c r="J3312" s="73">
        <v>0</v>
      </c>
      <c r="K3312" s="73">
        <v>8</v>
      </c>
      <c r="L3312" s="73">
        <v>68.709999999999994</v>
      </c>
      <c r="N3312" s="108">
        <f t="shared" si="104"/>
        <v>0</v>
      </c>
      <c r="O3312" s="108">
        <f t="shared" si="104"/>
        <v>0</v>
      </c>
      <c r="P3312" s="108">
        <f t="shared" si="103"/>
        <v>0</v>
      </c>
    </row>
    <row r="3313" spans="1:16" hidden="1" x14ac:dyDescent="0.3">
      <c r="A3313" s="71" t="s">
        <v>163</v>
      </c>
      <c r="B3313" s="71" t="s">
        <v>12</v>
      </c>
      <c r="C3313" s="71" t="s">
        <v>55</v>
      </c>
      <c r="D3313" s="71" t="s">
        <v>76</v>
      </c>
      <c r="E3313" s="72" t="s">
        <v>24</v>
      </c>
      <c r="F3313" s="72" t="s">
        <v>26</v>
      </c>
      <c r="G3313" s="73">
        <v>1</v>
      </c>
      <c r="H3313" s="73">
        <v>68.7</v>
      </c>
      <c r="I3313" s="73">
        <v>1</v>
      </c>
      <c r="J3313" s="73">
        <v>68.7</v>
      </c>
      <c r="K3313" s="73">
        <v>0</v>
      </c>
      <c r="L3313" s="73">
        <v>0</v>
      </c>
      <c r="N3313" s="108">
        <f t="shared" si="104"/>
        <v>0</v>
      </c>
      <c r="O3313" s="108">
        <f t="shared" si="104"/>
        <v>0</v>
      </c>
      <c r="P3313" s="108">
        <f t="shared" si="103"/>
        <v>0</v>
      </c>
    </row>
    <row r="3314" spans="1:16" hidden="1" x14ac:dyDescent="0.3">
      <c r="A3314" s="71" t="s">
        <v>140</v>
      </c>
      <c r="B3314" s="71" t="s">
        <v>57</v>
      </c>
      <c r="C3314" s="71" t="s">
        <v>13</v>
      </c>
      <c r="D3314" s="71" t="s">
        <v>44</v>
      </c>
      <c r="E3314" s="72" t="s">
        <v>15</v>
      </c>
      <c r="F3314" s="72" t="s">
        <v>26</v>
      </c>
      <c r="G3314" s="73">
        <v>1</v>
      </c>
      <c r="H3314" s="73">
        <v>68.69</v>
      </c>
      <c r="I3314" s="73">
        <v>0</v>
      </c>
      <c r="J3314" s="73">
        <v>0</v>
      </c>
      <c r="K3314" s="73">
        <v>1</v>
      </c>
      <c r="L3314" s="73">
        <v>68.69</v>
      </c>
      <c r="N3314" s="108">
        <f t="shared" si="104"/>
        <v>0</v>
      </c>
      <c r="O3314" s="108">
        <f t="shared" si="104"/>
        <v>0</v>
      </c>
      <c r="P3314" s="108">
        <f t="shared" si="103"/>
        <v>0</v>
      </c>
    </row>
    <row r="3315" spans="1:16" hidden="1" x14ac:dyDescent="0.3">
      <c r="A3315" s="71" t="s">
        <v>163</v>
      </c>
      <c r="B3315" s="71" t="s">
        <v>12</v>
      </c>
      <c r="C3315" s="71" t="s">
        <v>55</v>
      </c>
      <c r="D3315" s="71" t="s">
        <v>104</v>
      </c>
      <c r="E3315" s="72" t="s">
        <v>20</v>
      </c>
      <c r="F3315" s="72" t="s">
        <v>16</v>
      </c>
      <c r="G3315" s="73">
        <v>7</v>
      </c>
      <c r="H3315" s="73">
        <v>68.680000000000007</v>
      </c>
      <c r="I3315" s="73">
        <v>3</v>
      </c>
      <c r="J3315" s="73">
        <v>33.270000000000003</v>
      </c>
      <c r="K3315" s="73">
        <v>4</v>
      </c>
      <c r="L3315" s="73">
        <v>35.409999999999997</v>
      </c>
      <c r="N3315" s="108">
        <f t="shared" si="104"/>
        <v>0</v>
      </c>
      <c r="O3315" s="108">
        <f t="shared" si="104"/>
        <v>0</v>
      </c>
      <c r="P3315" s="108">
        <f t="shared" si="103"/>
        <v>0</v>
      </c>
    </row>
    <row r="3316" spans="1:16" hidden="1" x14ac:dyDescent="0.3">
      <c r="A3316" s="71" t="s">
        <v>131</v>
      </c>
      <c r="B3316" s="71" t="s">
        <v>57</v>
      </c>
      <c r="C3316" s="71" t="s">
        <v>22</v>
      </c>
      <c r="D3316" s="71" t="s">
        <v>56</v>
      </c>
      <c r="E3316" s="72" t="s">
        <v>20</v>
      </c>
      <c r="F3316" s="72" t="s">
        <v>16</v>
      </c>
      <c r="G3316" s="73">
        <v>5</v>
      </c>
      <c r="H3316" s="73">
        <v>68.62</v>
      </c>
      <c r="I3316" s="73">
        <v>1</v>
      </c>
      <c r="J3316" s="73">
        <v>10.24</v>
      </c>
      <c r="K3316" s="73">
        <v>4</v>
      </c>
      <c r="L3316" s="73">
        <v>58.38</v>
      </c>
      <c r="N3316" s="108">
        <f t="shared" si="104"/>
        <v>0</v>
      </c>
      <c r="O3316" s="108">
        <f t="shared" si="104"/>
        <v>0</v>
      </c>
      <c r="P3316" s="108">
        <f t="shared" si="103"/>
        <v>0</v>
      </c>
    </row>
    <row r="3317" spans="1:16" hidden="1" x14ac:dyDescent="0.3">
      <c r="A3317" s="71" t="s">
        <v>163</v>
      </c>
      <c r="B3317" s="71" t="s">
        <v>57</v>
      </c>
      <c r="C3317" s="71" t="s">
        <v>55</v>
      </c>
      <c r="D3317" s="71" t="s">
        <v>30</v>
      </c>
      <c r="E3317" s="72" t="s">
        <v>18</v>
      </c>
      <c r="F3317" s="72" t="s">
        <v>4</v>
      </c>
      <c r="G3317" s="73">
        <v>3</v>
      </c>
      <c r="H3317" s="73">
        <v>68.599999999999994</v>
      </c>
      <c r="I3317" s="73">
        <v>2</v>
      </c>
      <c r="J3317" s="73">
        <v>54.96</v>
      </c>
      <c r="K3317" s="73">
        <v>1</v>
      </c>
      <c r="L3317" s="73">
        <v>13.64</v>
      </c>
      <c r="N3317" s="108">
        <f t="shared" si="104"/>
        <v>0</v>
      </c>
      <c r="O3317" s="108">
        <f t="shared" si="104"/>
        <v>0</v>
      </c>
      <c r="P3317" s="108">
        <f t="shared" si="103"/>
        <v>0</v>
      </c>
    </row>
    <row r="3318" spans="1:16" hidden="1" x14ac:dyDescent="0.3">
      <c r="A3318" s="71" t="s">
        <v>131</v>
      </c>
      <c r="B3318" s="71" t="s">
        <v>129</v>
      </c>
      <c r="C3318" s="71" t="s">
        <v>22</v>
      </c>
      <c r="D3318" s="71" t="s">
        <v>52</v>
      </c>
      <c r="E3318" s="72" t="s">
        <v>15</v>
      </c>
      <c r="F3318" s="72" t="s">
        <v>4</v>
      </c>
      <c r="G3318" s="73">
        <v>2</v>
      </c>
      <c r="H3318" s="73">
        <v>68.540000000000006</v>
      </c>
      <c r="I3318" s="73">
        <v>0</v>
      </c>
      <c r="J3318" s="73">
        <v>0</v>
      </c>
      <c r="K3318" s="73">
        <v>2</v>
      </c>
      <c r="L3318" s="73">
        <v>68.540000000000006</v>
      </c>
      <c r="N3318" s="108">
        <f t="shared" si="104"/>
        <v>0</v>
      </c>
      <c r="O3318" s="108">
        <f t="shared" si="104"/>
        <v>0</v>
      </c>
      <c r="P3318" s="108">
        <f t="shared" si="103"/>
        <v>0</v>
      </c>
    </row>
    <row r="3319" spans="1:16" hidden="1" x14ac:dyDescent="0.3">
      <c r="A3319" s="71" t="s">
        <v>154</v>
      </c>
      <c r="B3319" s="71" t="s">
        <v>12</v>
      </c>
      <c r="C3319" s="71" t="s">
        <v>55</v>
      </c>
      <c r="D3319" s="71" t="s">
        <v>118</v>
      </c>
      <c r="E3319" s="72" t="s">
        <v>37</v>
      </c>
      <c r="F3319" s="72" t="s">
        <v>21</v>
      </c>
      <c r="G3319" s="73">
        <v>5</v>
      </c>
      <c r="H3319" s="73">
        <v>68.52</v>
      </c>
      <c r="I3319" s="73">
        <v>0</v>
      </c>
      <c r="J3319" s="73">
        <v>0</v>
      </c>
      <c r="K3319" s="73">
        <v>5</v>
      </c>
      <c r="L3319" s="73">
        <v>68.52</v>
      </c>
      <c r="N3319" s="108">
        <f t="shared" si="104"/>
        <v>0</v>
      </c>
      <c r="O3319" s="108">
        <f t="shared" si="104"/>
        <v>0</v>
      </c>
      <c r="P3319" s="108">
        <f t="shared" si="103"/>
        <v>0</v>
      </c>
    </row>
    <row r="3320" spans="1:16" hidden="1" x14ac:dyDescent="0.3">
      <c r="A3320" s="71" t="s">
        <v>154</v>
      </c>
      <c r="B3320" s="71" t="s">
        <v>129</v>
      </c>
      <c r="C3320" s="71" t="s">
        <v>55</v>
      </c>
      <c r="D3320" s="71" t="s">
        <v>58</v>
      </c>
      <c r="E3320" s="72" t="s">
        <v>28</v>
      </c>
      <c r="F3320" s="72" t="s">
        <v>21</v>
      </c>
      <c r="G3320" s="73">
        <v>1</v>
      </c>
      <c r="H3320" s="73">
        <v>68.48</v>
      </c>
      <c r="I3320" s="73">
        <v>1</v>
      </c>
      <c r="J3320" s="73">
        <v>68.48</v>
      </c>
      <c r="K3320" s="73">
        <v>0</v>
      </c>
      <c r="L3320" s="73">
        <v>0</v>
      </c>
      <c r="N3320" s="108">
        <f t="shared" si="104"/>
        <v>0</v>
      </c>
      <c r="O3320" s="108">
        <f t="shared" si="104"/>
        <v>0</v>
      </c>
      <c r="P3320" s="108">
        <f t="shared" si="103"/>
        <v>0</v>
      </c>
    </row>
    <row r="3321" spans="1:16" hidden="1" x14ac:dyDescent="0.3">
      <c r="A3321" s="71" t="s">
        <v>140</v>
      </c>
      <c r="B3321" s="71" t="s">
        <v>12</v>
      </c>
      <c r="C3321" s="71" t="s">
        <v>13</v>
      </c>
      <c r="D3321" s="71" t="s">
        <v>19</v>
      </c>
      <c r="E3321" s="72" t="s">
        <v>20</v>
      </c>
      <c r="F3321" s="72" t="s">
        <v>26</v>
      </c>
      <c r="G3321" s="73">
        <v>3</v>
      </c>
      <c r="H3321" s="73">
        <v>68.44</v>
      </c>
      <c r="I3321" s="73">
        <v>0</v>
      </c>
      <c r="J3321" s="73">
        <v>0</v>
      </c>
      <c r="K3321" s="73">
        <v>3</v>
      </c>
      <c r="L3321" s="73">
        <v>68.44</v>
      </c>
      <c r="N3321" s="108">
        <f t="shared" si="104"/>
        <v>0</v>
      </c>
      <c r="O3321" s="108">
        <f t="shared" si="104"/>
        <v>0</v>
      </c>
      <c r="P3321" s="108">
        <f t="shared" si="103"/>
        <v>0</v>
      </c>
    </row>
    <row r="3322" spans="1:16" hidden="1" x14ac:dyDescent="0.3">
      <c r="A3322" s="71" t="s">
        <v>161</v>
      </c>
      <c r="B3322" s="71" t="s">
        <v>12</v>
      </c>
      <c r="C3322" s="71" t="s">
        <v>55</v>
      </c>
      <c r="D3322" s="71" t="s">
        <v>44</v>
      </c>
      <c r="E3322" s="72" t="s">
        <v>15</v>
      </c>
      <c r="F3322" s="72" t="s">
        <v>26</v>
      </c>
      <c r="G3322" s="73">
        <v>2</v>
      </c>
      <c r="H3322" s="73">
        <v>68.37</v>
      </c>
      <c r="I3322" s="73">
        <v>0</v>
      </c>
      <c r="J3322" s="73">
        <v>0</v>
      </c>
      <c r="K3322" s="73">
        <v>2</v>
      </c>
      <c r="L3322" s="73">
        <v>68.37</v>
      </c>
      <c r="N3322" s="108">
        <f t="shared" si="104"/>
        <v>0</v>
      </c>
      <c r="O3322" s="108">
        <f t="shared" si="104"/>
        <v>0</v>
      </c>
      <c r="P3322" s="108">
        <f t="shared" si="103"/>
        <v>0</v>
      </c>
    </row>
    <row r="3323" spans="1:16" hidden="1" x14ac:dyDescent="0.3">
      <c r="A3323" s="71" t="s">
        <v>140</v>
      </c>
      <c r="B3323" s="71" t="s">
        <v>57</v>
      </c>
      <c r="C3323" s="71" t="s">
        <v>13</v>
      </c>
      <c r="D3323" s="71" t="s">
        <v>44</v>
      </c>
      <c r="E3323" s="72" t="s">
        <v>25</v>
      </c>
      <c r="F3323" s="72" t="s">
        <v>26</v>
      </c>
      <c r="G3323" s="73">
        <v>1</v>
      </c>
      <c r="H3323" s="73">
        <v>68.319999999999993</v>
      </c>
      <c r="I3323" s="73">
        <v>0</v>
      </c>
      <c r="J3323" s="73">
        <v>0</v>
      </c>
      <c r="K3323" s="73">
        <v>1</v>
      </c>
      <c r="L3323" s="73">
        <v>68.319999999999993</v>
      </c>
      <c r="N3323" s="108">
        <f t="shared" si="104"/>
        <v>0</v>
      </c>
      <c r="O3323" s="108">
        <f t="shared" si="104"/>
        <v>0</v>
      </c>
      <c r="P3323" s="108">
        <f t="shared" si="103"/>
        <v>0</v>
      </c>
    </row>
    <row r="3324" spans="1:16" hidden="1" x14ac:dyDescent="0.3">
      <c r="A3324" s="71" t="s">
        <v>161</v>
      </c>
      <c r="B3324" s="71" t="s">
        <v>57</v>
      </c>
      <c r="C3324" s="71" t="s">
        <v>55</v>
      </c>
      <c r="D3324" s="71" t="s">
        <v>77</v>
      </c>
      <c r="E3324" s="72" t="s">
        <v>40</v>
      </c>
      <c r="F3324" s="72" t="s">
        <v>4</v>
      </c>
      <c r="G3324" s="73">
        <v>1</v>
      </c>
      <c r="H3324" s="73">
        <v>68.260000000000005</v>
      </c>
      <c r="I3324" s="73">
        <v>0</v>
      </c>
      <c r="J3324" s="73">
        <v>0</v>
      </c>
      <c r="K3324" s="73">
        <v>1</v>
      </c>
      <c r="L3324" s="73">
        <v>68.260000000000005</v>
      </c>
      <c r="N3324" s="108">
        <f t="shared" si="104"/>
        <v>0</v>
      </c>
      <c r="O3324" s="108">
        <f t="shared" si="104"/>
        <v>0</v>
      </c>
      <c r="P3324" s="108">
        <f t="shared" si="103"/>
        <v>0</v>
      </c>
    </row>
    <row r="3325" spans="1:16" hidden="1" x14ac:dyDescent="0.3">
      <c r="A3325" s="71" t="s">
        <v>154</v>
      </c>
      <c r="B3325" s="71" t="s">
        <v>12</v>
      </c>
      <c r="C3325" s="71" t="s">
        <v>55</v>
      </c>
      <c r="D3325" s="71" t="s">
        <v>76</v>
      </c>
      <c r="E3325" s="72" t="s">
        <v>40</v>
      </c>
      <c r="F3325" s="72" t="s">
        <v>16</v>
      </c>
      <c r="G3325" s="73">
        <v>4</v>
      </c>
      <c r="H3325" s="73">
        <v>68.239999999999995</v>
      </c>
      <c r="I3325" s="73">
        <v>4</v>
      </c>
      <c r="J3325" s="73">
        <v>68.239999999999995</v>
      </c>
      <c r="K3325" s="73">
        <v>0</v>
      </c>
      <c r="L3325" s="73">
        <v>0</v>
      </c>
      <c r="N3325" s="108">
        <f t="shared" si="104"/>
        <v>0</v>
      </c>
      <c r="O3325" s="108">
        <f t="shared" si="104"/>
        <v>0</v>
      </c>
      <c r="P3325" s="108">
        <f t="shared" si="103"/>
        <v>0</v>
      </c>
    </row>
    <row r="3326" spans="1:16" hidden="1" x14ac:dyDescent="0.3">
      <c r="A3326" s="71" t="s">
        <v>163</v>
      </c>
      <c r="B3326" s="71" t="s">
        <v>12</v>
      </c>
      <c r="C3326" s="71" t="s">
        <v>55</v>
      </c>
      <c r="D3326" s="71" t="s">
        <v>59</v>
      </c>
      <c r="E3326" s="72" t="s">
        <v>40</v>
      </c>
      <c r="F3326" s="72" t="s">
        <v>4</v>
      </c>
      <c r="G3326" s="73">
        <v>1</v>
      </c>
      <c r="H3326" s="73">
        <v>68.23</v>
      </c>
      <c r="I3326" s="73">
        <v>0</v>
      </c>
      <c r="J3326" s="73">
        <v>0</v>
      </c>
      <c r="K3326" s="73">
        <v>1</v>
      </c>
      <c r="L3326" s="73">
        <v>68.23</v>
      </c>
      <c r="N3326" s="108">
        <f t="shared" si="104"/>
        <v>0</v>
      </c>
      <c r="O3326" s="108">
        <f t="shared" si="104"/>
        <v>0</v>
      </c>
      <c r="P3326" s="108">
        <f t="shared" si="103"/>
        <v>0</v>
      </c>
    </row>
    <row r="3327" spans="1:16" hidden="1" x14ac:dyDescent="0.3">
      <c r="A3327" s="71" t="s">
        <v>158</v>
      </c>
      <c r="B3327" s="71" t="s">
        <v>57</v>
      </c>
      <c r="C3327" s="71" t="s">
        <v>55</v>
      </c>
      <c r="D3327" s="71" t="s">
        <v>100</v>
      </c>
      <c r="E3327" s="72" t="s">
        <v>31</v>
      </c>
      <c r="F3327" s="72" t="s">
        <v>16</v>
      </c>
      <c r="G3327" s="73">
        <v>4</v>
      </c>
      <c r="H3327" s="73">
        <v>68.180000000000007</v>
      </c>
      <c r="I3327" s="73">
        <v>0</v>
      </c>
      <c r="J3327" s="73">
        <v>0</v>
      </c>
      <c r="K3327" s="73">
        <v>4</v>
      </c>
      <c r="L3327" s="73">
        <v>68.180000000000007</v>
      </c>
      <c r="N3327" s="108">
        <f t="shared" si="104"/>
        <v>0</v>
      </c>
      <c r="O3327" s="108">
        <f t="shared" si="104"/>
        <v>0</v>
      </c>
      <c r="P3327" s="108">
        <f t="shared" si="103"/>
        <v>0</v>
      </c>
    </row>
    <row r="3328" spans="1:16" hidden="1" x14ac:dyDescent="0.3">
      <c r="A3328" s="71" t="s">
        <v>163</v>
      </c>
      <c r="B3328" s="71" t="s">
        <v>57</v>
      </c>
      <c r="C3328" s="71" t="s">
        <v>55</v>
      </c>
      <c r="D3328" s="71" t="s">
        <v>32</v>
      </c>
      <c r="E3328" s="72" t="s">
        <v>18</v>
      </c>
      <c r="F3328" s="72" t="s">
        <v>26</v>
      </c>
      <c r="G3328" s="73">
        <v>13</v>
      </c>
      <c r="H3328" s="73">
        <v>68.17</v>
      </c>
      <c r="I3328" s="73">
        <v>0</v>
      </c>
      <c r="J3328" s="73">
        <v>0</v>
      </c>
      <c r="K3328" s="73">
        <v>13</v>
      </c>
      <c r="L3328" s="73">
        <v>68.17</v>
      </c>
      <c r="N3328" s="108">
        <f t="shared" si="104"/>
        <v>0</v>
      </c>
      <c r="O3328" s="108">
        <f t="shared" si="104"/>
        <v>0</v>
      </c>
      <c r="P3328" s="108">
        <f t="shared" si="103"/>
        <v>0</v>
      </c>
    </row>
    <row r="3329" spans="1:16" hidden="1" x14ac:dyDescent="0.3">
      <c r="A3329" s="71" t="s">
        <v>161</v>
      </c>
      <c r="B3329" s="71" t="s">
        <v>12</v>
      </c>
      <c r="C3329" s="71" t="s">
        <v>55</v>
      </c>
      <c r="D3329" s="71" t="s">
        <v>91</v>
      </c>
      <c r="E3329" s="72" t="s">
        <v>41</v>
      </c>
      <c r="F3329" s="72" t="s">
        <v>21</v>
      </c>
      <c r="G3329" s="73">
        <v>9</v>
      </c>
      <c r="H3329" s="73">
        <v>68.16</v>
      </c>
      <c r="I3329" s="73">
        <v>0</v>
      </c>
      <c r="J3329" s="73">
        <v>0</v>
      </c>
      <c r="K3329" s="73">
        <v>9</v>
      </c>
      <c r="L3329" s="73">
        <v>68.16</v>
      </c>
      <c r="N3329" s="108">
        <f t="shared" si="104"/>
        <v>0</v>
      </c>
      <c r="O3329" s="108">
        <f t="shared" si="104"/>
        <v>0</v>
      </c>
      <c r="P3329" s="108">
        <f t="shared" si="103"/>
        <v>0</v>
      </c>
    </row>
    <row r="3330" spans="1:16" hidden="1" x14ac:dyDescent="0.3">
      <c r="A3330" s="71" t="s">
        <v>161</v>
      </c>
      <c r="B3330" s="71" t="s">
        <v>57</v>
      </c>
      <c r="C3330" s="71" t="s">
        <v>55</v>
      </c>
      <c r="D3330" s="71" t="s">
        <v>14</v>
      </c>
      <c r="E3330" s="72" t="s">
        <v>18</v>
      </c>
      <c r="F3330" s="72" t="s">
        <v>16</v>
      </c>
      <c r="G3330" s="73">
        <v>1</v>
      </c>
      <c r="H3330" s="73">
        <v>68.150000000000006</v>
      </c>
      <c r="I3330" s="73">
        <v>0</v>
      </c>
      <c r="J3330" s="73">
        <v>0</v>
      </c>
      <c r="K3330" s="73">
        <v>1</v>
      </c>
      <c r="L3330" s="73">
        <v>68.150000000000006</v>
      </c>
      <c r="N3330" s="108">
        <f t="shared" si="104"/>
        <v>0</v>
      </c>
      <c r="O3330" s="108">
        <f t="shared" si="104"/>
        <v>0</v>
      </c>
      <c r="P3330" s="108">
        <f t="shared" si="103"/>
        <v>0</v>
      </c>
    </row>
    <row r="3331" spans="1:16" x14ac:dyDescent="0.3">
      <c r="A3331" s="71" t="s">
        <v>153</v>
      </c>
      <c r="B3331" s="71" t="s">
        <v>12</v>
      </c>
      <c r="C3331" s="71" t="s">
        <v>55</v>
      </c>
      <c r="D3331" s="71" t="s">
        <v>51</v>
      </c>
      <c r="E3331" s="72" t="s">
        <v>25</v>
      </c>
      <c r="F3331" s="72" t="s">
        <v>16</v>
      </c>
      <c r="G3331" s="91">
        <v>1</v>
      </c>
      <c r="H3331" s="73">
        <v>68.150000000000006</v>
      </c>
      <c r="I3331" s="91">
        <v>0</v>
      </c>
      <c r="J3331" s="73">
        <v>0</v>
      </c>
      <c r="K3331" s="91">
        <v>1</v>
      </c>
      <c r="L3331" s="73">
        <v>68.150000000000006</v>
      </c>
      <c r="N3331" s="108">
        <f t="shared" si="104"/>
        <v>0</v>
      </c>
      <c r="O3331" s="108">
        <f t="shared" si="104"/>
        <v>0</v>
      </c>
      <c r="P3331" s="108">
        <f t="shared" ref="P3331:P3394" si="105">H3331-L3331-J3331</f>
        <v>0</v>
      </c>
    </row>
    <row r="3332" spans="1:16" hidden="1" x14ac:dyDescent="0.3">
      <c r="A3332" s="71" t="s">
        <v>154</v>
      </c>
      <c r="B3332" s="71" t="s">
        <v>12</v>
      </c>
      <c r="C3332" s="71" t="s">
        <v>55</v>
      </c>
      <c r="D3332" s="71" t="s">
        <v>62</v>
      </c>
      <c r="E3332" s="72" t="s">
        <v>37</v>
      </c>
      <c r="F3332" s="72" t="s">
        <v>16</v>
      </c>
      <c r="G3332" s="73">
        <v>2</v>
      </c>
      <c r="H3332" s="73">
        <v>68.13</v>
      </c>
      <c r="I3332" s="73">
        <v>2</v>
      </c>
      <c r="J3332" s="73">
        <v>68.13</v>
      </c>
      <c r="K3332" s="73">
        <v>0</v>
      </c>
      <c r="L3332" s="73">
        <v>0</v>
      </c>
      <c r="N3332" s="108">
        <f t="shared" si="104"/>
        <v>0</v>
      </c>
      <c r="O3332" s="108">
        <f t="shared" si="104"/>
        <v>0</v>
      </c>
      <c r="P3332" s="108">
        <f t="shared" si="105"/>
        <v>0</v>
      </c>
    </row>
    <row r="3333" spans="1:16" hidden="1" x14ac:dyDescent="0.3">
      <c r="A3333" s="71" t="s">
        <v>132</v>
      </c>
      <c r="B3333" s="71" t="s">
        <v>57</v>
      </c>
      <c r="C3333" s="71" t="s">
        <v>13</v>
      </c>
      <c r="D3333" s="71" t="s">
        <v>85</v>
      </c>
      <c r="E3333" s="72" t="s">
        <v>31</v>
      </c>
      <c r="F3333" s="72" t="s">
        <v>16</v>
      </c>
      <c r="G3333" s="73">
        <v>6</v>
      </c>
      <c r="H3333" s="73">
        <v>68.09</v>
      </c>
      <c r="I3333" s="73">
        <v>1</v>
      </c>
      <c r="J3333" s="73">
        <v>37.14</v>
      </c>
      <c r="K3333" s="73">
        <v>5</v>
      </c>
      <c r="L3333" s="73">
        <v>30.95</v>
      </c>
      <c r="N3333" s="108">
        <f t="shared" si="104"/>
        <v>0</v>
      </c>
      <c r="O3333" s="108">
        <f t="shared" si="104"/>
        <v>0</v>
      </c>
      <c r="P3333" s="108">
        <f t="shared" si="105"/>
        <v>0</v>
      </c>
    </row>
    <row r="3334" spans="1:16" hidden="1" x14ac:dyDescent="0.3">
      <c r="A3334" s="71" t="s">
        <v>159</v>
      </c>
      <c r="B3334" s="71" t="s">
        <v>57</v>
      </c>
      <c r="C3334" s="71" t="s">
        <v>13</v>
      </c>
      <c r="D3334" s="71" t="s">
        <v>38</v>
      </c>
      <c r="E3334" s="72" t="s">
        <v>15</v>
      </c>
      <c r="F3334" s="72" t="s">
        <v>4</v>
      </c>
      <c r="G3334" s="73">
        <v>2</v>
      </c>
      <c r="H3334" s="73">
        <v>67.97</v>
      </c>
      <c r="I3334" s="73">
        <v>0</v>
      </c>
      <c r="J3334" s="73">
        <v>0</v>
      </c>
      <c r="K3334" s="73">
        <v>2</v>
      </c>
      <c r="L3334" s="73">
        <v>67.97</v>
      </c>
      <c r="N3334" s="108">
        <f t="shared" si="104"/>
        <v>0</v>
      </c>
      <c r="O3334" s="108">
        <f t="shared" si="104"/>
        <v>0</v>
      </c>
      <c r="P3334" s="108">
        <f t="shared" si="105"/>
        <v>0</v>
      </c>
    </row>
    <row r="3335" spans="1:16" hidden="1" x14ac:dyDescent="0.3">
      <c r="A3335" s="71" t="s">
        <v>161</v>
      </c>
      <c r="B3335" s="71" t="s">
        <v>12</v>
      </c>
      <c r="C3335" s="71" t="s">
        <v>55</v>
      </c>
      <c r="D3335" s="71" t="s">
        <v>85</v>
      </c>
      <c r="E3335" s="72" t="s">
        <v>28</v>
      </c>
      <c r="F3335" s="72" t="s">
        <v>21</v>
      </c>
      <c r="G3335" s="73">
        <v>3</v>
      </c>
      <c r="H3335" s="73">
        <v>67.97</v>
      </c>
      <c r="I3335" s="73">
        <v>0</v>
      </c>
      <c r="J3335" s="73">
        <v>0</v>
      </c>
      <c r="K3335" s="73">
        <v>3</v>
      </c>
      <c r="L3335" s="73">
        <v>67.97</v>
      </c>
      <c r="N3335" s="108">
        <f t="shared" si="104"/>
        <v>0</v>
      </c>
      <c r="O3335" s="108">
        <f t="shared" si="104"/>
        <v>0</v>
      </c>
      <c r="P3335" s="108">
        <f t="shared" si="105"/>
        <v>0</v>
      </c>
    </row>
    <row r="3336" spans="1:16" hidden="1" x14ac:dyDescent="0.3">
      <c r="A3336" s="71" t="s">
        <v>159</v>
      </c>
      <c r="B3336" s="71" t="s">
        <v>57</v>
      </c>
      <c r="C3336" s="71" t="s">
        <v>55</v>
      </c>
      <c r="D3336" s="71" t="s">
        <v>36</v>
      </c>
      <c r="E3336" s="72" t="s">
        <v>31</v>
      </c>
      <c r="F3336" s="72" t="s">
        <v>16</v>
      </c>
      <c r="G3336" s="73">
        <v>1</v>
      </c>
      <c r="H3336" s="73">
        <v>67.900000000000006</v>
      </c>
      <c r="I3336" s="73">
        <v>0</v>
      </c>
      <c r="J3336" s="73">
        <v>0</v>
      </c>
      <c r="K3336" s="73">
        <v>1</v>
      </c>
      <c r="L3336" s="73">
        <v>67.900000000000006</v>
      </c>
      <c r="N3336" s="108">
        <f t="shared" si="104"/>
        <v>0</v>
      </c>
      <c r="O3336" s="108">
        <f t="shared" si="104"/>
        <v>0</v>
      </c>
      <c r="P3336" s="108">
        <f t="shared" si="105"/>
        <v>0</v>
      </c>
    </row>
    <row r="3337" spans="1:16" hidden="1" x14ac:dyDescent="0.3">
      <c r="A3337" s="71" t="s">
        <v>153</v>
      </c>
      <c r="B3337" s="71" t="s">
        <v>57</v>
      </c>
      <c r="C3337" s="71" t="s">
        <v>55</v>
      </c>
      <c r="D3337" s="71" t="s">
        <v>47</v>
      </c>
      <c r="E3337" s="72" t="s">
        <v>40</v>
      </c>
      <c r="F3337" s="72" t="s">
        <v>26</v>
      </c>
      <c r="G3337" s="73">
        <v>8</v>
      </c>
      <c r="H3337" s="73">
        <v>67.87</v>
      </c>
      <c r="I3337" s="73">
        <v>6</v>
      </c>
      <c r="J3337" s="73">
        <v>56.01</v>
      </c>
      <c r="K3337" s="73">
        <v>2</v>
      </c>
      <c r="L3337" s="73">
        <v>11.86</v>
      </c>
      <c r="N3337" s="108">
        <f t="shared" si="104"/>
        <v>0</v>
      </c>
      <c r="O3337" s="108">
        <f t="shared" si="104"/>
        <v>0</v>
      </c>
      <c r="P3337" s="108">
        <f t="shared" si="105"/>
        <v>0</v>
      </c>
    </row>
    <row r="3338" spans="1:16" hidden="1" x14ac:dyDescent="0.3">
      <c r="A3338" s="71" t="s">
        <v>132</v>
      </c>
      <c r="B3338" s="71" t="s">
        <v>129</v>
      </c>
      <c r="C3338" s="71" t="s">
        <v>13</v>
      </c>
      <c r="D3338" s="71" t="s">
        <v>60</v>
      </c>
      <c r="E3338" s="72" t="s">
        <v>28</v>
      </c>
      <c r="F3338" s="72" t="s">
        <v>4</v>
      </c>
      <c r="G3338" s="73">
        <v>8</v>
      </c>
      <c r="H3338" s="73">
        <v>67.849999999999994</v>
      </c>
      <c r="I3338" s="73">
        <v>5</v>
      </c>
      <c r="J3338" s="73">
        <v>33.74</v>
      </c>
      <c r="K3338" s="73">
        <v>3</v>
      </c>
      <c r="L3338" s="73">
        <v>34.11</v>
      </c>
      <c r="N3338" s="108">
        <f t="shared" si="104"/>
        <v>0</v>
      </c>
      <c r="O3338" s="108">
        <f t="shared" si="104"/>
        <v>0</v>
      </c>
      <c r="P3338" s="108">
        <f t="shared" si="105"/>
        <v>0</v>
      </c>
    </row>
    <row r="3339" spans="1:16" hidden="1" x14ac:dyDescent="0.3">
      <c r="A3339" s="71" t="s">
        <v>163</v>
      </c>
      <c r="B3339" s="71" t="s">
        <v>57</v>
      </c>
      <c r="C3339" s="71" t="s">
        <v>17</v>
      </c>
      <c r="D3339" s="71" t="s">
        <v>38</v>
      </c>
      <c r="E3339" s="72" t="s">
        <v>41</v>
      </c>
      <c r="F3339" s="72" t="s">
        <v>21</v>
      </c>
      <c r="G3339" s="73">
        <v>1</v>
      </c>
      <c r="H3339" s="73">
        <v>67.84</v>
      </c>
      <c r="I3339" s="73">
        <v>0</v>
      </c>
      <c r="J3339" s="73">
        <v>0</v>
      </c>
      <c r="K3339" s="73">
        <v>1</v>
      </c>
      <c r="L3339" s="73">
        <v>67.84</v>
      </c>
      <c r="N3339" s="108">
        <f t="shared" si="104"/>
        <v>0</v>
      </c>
      <c r="O3339" s="108">
        <f t="shared" si="104"/>
        <v>0</v>
      </c>
      <c r="P3339" s="108">
        <f t="shared" si="105"/>
        <v>0</v>
      </c>
    </row>
    <row r="3340" spans="1:16" hidden="1" x14ac:dyDescent="0.3">
      <c r="A3340" s="71" t="s">
        <v>132</v>
      </c>
      <c r="B3340" s="71" t="s">
        <v>57</v>
      </c>
      <c r="C3340" s="71" t="s">
        <v>13</v>
      </c>
      <c r="D3340" s="71" t="s">
        <v>29</v>
      </c>
      <c r="E3340" s="72" t="s">
        <v>5</v>
      </c>
      <c r="F3340" s="72" t="s">
        <v>26</v>
      </c>
      <c r="G3340" s="73">
        <v>1</v>
      </c>
      <c r="H3340" s="73">
        <v>67.84</v>
      </c>
      <c r="I3340" s="73">
        <v>0</v>
      </c>
      <c r="J3340" s="73">
        <v>0</v>
      </c>
      <c r="K3340" s="73">
        <v>1</v>
      </c>
      <c r="L3340" s="73">
        <v>67.84</v>
      </c>
      <c r="N3340" s="108">
        <f t="shared" si="104"/>
        <v>0</v>
      </c>
      <c r="O3340" s="108">
        <f t="shared" si="104"/>
        <v>0</v>
      </c>
      <c r="P3340" s="108">
        <f t="shared" si="105"/>
        <v>0</v>
      </c>
    </row>
    <row r="3341" spans="1:16" hidden="1" x14ac:dyDescent="0.3">
      <c r="A3341" s="71" t="s">
        <v>154</v>
      </c>
      <c r="B3341" s="71" t="s">
        <v>57</v>
      </c>
      <c r="C3341" s="71" t="s">
        <v>55</v>
      </c>
      <c r="D3341" s="71" t="s">
        <v>83</v>
      </c>
      <c r="E3341" s="72" t="s">
        <v>40</v>
      </c>
      <c r="F3341" s="72" t="s">
        <v>26</v>
      </c>
      <c r="G3341" s="73">
        <v>1</v>
      </c>
      <c r="H3341" s="73">
        <v>67.83</v>
      </c>
      <c r="I3341" s="73">
        <v>1</v>
      </c>
      <c r="J3341" s="73">
        <v>67.83</v>
      </c>
      <c r="K3341" s="73">
        <v>0</v>
      </c>
      <c r="L3341" s="73">
        <v>0</v>
      </c>
      <c r="N3341" s="108">
        <f t="shared" si="104"/>
        <v>0</v>
      </c>
      <c r="O3341" s="108">
        <f t="shared" si="104"/>
        <v>0</v>
      </c>
      <c r="P3341" s="108">
        <f t="shared" si="105"/>
        <v>0</v>
      </c>
    </row>
    <row r="3342" spans="1:16" hidden="1" x14ac:dyDescent="0.3">
      <c r="A3342" s="71" t="s">
        <v>163</v>
      </c>
      <c r="B3342" s="71" t="s">
        <v>12</v>
      </c>
      <c r="C3342" s="71" t="s">
        <v>55</v>
      </c>
      <c r="D3342" s="71" t="s">
        <v>79</v>
      </c>
      <c r="E3342" s="72" t="s">
        <v>40</v>
      </c>
      <c r="F3342" s="72" t="s">
        <v>21</v>
      </c>
      <c r="G3342" s="73">
        <v>1</v>
      </c>
      <c r="H3342" s="73">
        <v>67.81</v>
      </c>
      <c r="I3342" s="73">
        <v>0</v>
      </c>
      <c r="J3342" s="73">
        <v>0</v>
      </c>
      <c r="K3342" s="73">
        <v>1</v>
      </c>
      <c r="L3342" s="73">
        <v>67.81</v>
      </c>
      <c r="N3342" s="108">
        <f t="shared" si="104"/>
        <v>0</v>
      </c>
      <c r="O3342" s="108">
        <f t="shared" si="104"/>
        <v>0</v>
      </c>
      <c r="P3342" s="108">
        <f t="shared" si="105"/>
        <v>0</v>
      </c>
    </row>
    <row r="3343" spans="1:16" hidden="1" x14ac:dyDescent="0.3">
      <c r="A3343" s="71" t="s">
        <v>154</v>
      </c>
      <c r="B3343" s="71" t="s">
        <v>129</v>
      </c>
      <c r="C3343" s="71" t="s">
        <v>55</v>
      </c>
      <c r="D3343" s="71" t="s">
        <v>46</v>
      </c>
      <c r="E3343" s="72" t="s">
        <v>40</v>
      </c>
      <c r="F3343" s="72" t="s">
        <v>21</v>
      </c>
      <c r="G3343" s="73">
        <v>1</v>
      </c>
      <c r="H3343" s="73">
        <v>67.73</v>
      </c>
      <c r="I3343" s="73">
        <v>0</v>
      </c>
      <c r="J3343" s="73">
        <v>0</v>
      </c>
      <c r="K3343" s="73">
        <v>1</v>
      </c>
      <c r="L3343" s="73">
        <v>67.73</v>
      </c>
      <c r="N3343" s="108">
        <f t="shared" si="104"/>
        <v>0</v>
      </c>
      <c r="O3343" s="108">
        <f t="shared" si="104"/>
        <v>0</v>
      </c>
      <c r="P3343" s="108">
        <f t="shared" si="105"/>
        <v>0</v>
      </c>
    </row>
    <row r="3344" spans="1:16" hidden="1" x14ac:dyDescent="0.3">
      <c r="A3344" s="71" t="s">
        <v>140</v>
      </c>
      <c r="B3344" s="71" t="s">
        <v>12</v>
      </c>
      <c r="C3344" s="71" t="s">
        <v>13</v>
      </c>
      <c r="D3344" s="71" t="s">
        <v>94</v>
      </c>
      <c r="E3344" s="72" t="s">
        <v>3</v>
      </c>
      <c r="F3344" s="72" t="s">
        <v>4</v>
      </c>
      <c r="G3344" s="73">
        <v>1</v>
      </c>
      <c r="H3344" s="73">
        <v>67.7</v>
      </c>
      <c r="I3344" s="73">
        <v>1</v>
      </c>
      <c r="J3344" s="73">
        <v>67.7</v>
      </c>
      <c r="K3344" s="73">
        <v>0</v>
      </c>
      <c r="L3344" s="73">
        <v>0</v>
      </c>
      <c r="N3344" s="108">
        <f t="shared" si="104"/>
        <v>0</v>
      </c>
      <c r="O3344" s="108">
        <f t="shared" si="104"/>
        <v>0</v>
      </c>
      <c r="P3344" s="108">
        <f t="shared" si="105"/>
        <v>0</v>
      </c>
    </row>
    <row r="3345" spans="1:16" hidden="1" x14ac:dyDescent="0.3">
      <c r="A3345" s="71" t="s">
        <v>142</v>
      </c>
      <c r="B3345" s="71" t="s">
        <v>57</v>
      </c>
      <c r="C3345" s="71" t="s">
        <v>55</v>
      </c>
      <c r="D3345" s="71" t="s">
        <v>59</v>
      </c>
      <c r="E3345" s="72" t="s">
        <v>41</v>
      </c>
      <c r="F3345" s="72" t="s">
        <v>26</v>
      </c>
      <c r="G3345" s="73">
        <v>1</v>
      </c>
      <c r="H3345" s="73">
        <v>67.599999999999994</v>
      </c>
      <c r="I3345" s="73">
        <v>0</v>
      </c>
      <c r="J3345" s="73">
        <v>0</v>
      </c>
      <c r="K3345" s="73">
        <v>1</v>
      </c>
      <c r="L3345" s="73">
        <v>67.599999999999994</v>
      </c>
      <c r="N3345" s="108">
        <f t="shared" si="104"/>
        <v>0</v>
      </c>
      <c r="O3345" s="108">
        <f t="shared" si="104"/>
        <v>0</v>
      </c>
      <c r="P3345" s="108">
        <f t="shared" si="105"/>
        <v>0</v>
      </c>
    </row>
    <row r="3346" spans="1:16" hidden="1" x14ac:dyDescent="0.3">
      <c r="A3346" s="71" t="s">
        <v>163</v>
      </c>
      <c r="B3346" s="71" t="s">
        <v>57</v>
      </c>
      <c r="C3346" s="71" t="s">
        <v>17</v>
      </c>
      <c r="D3346" s="71" t="s">
        <v>86</v>
      </c>
      <c r="E3346" s="72" t="s">
        <v>24</v>
      </c>
      <c r="F3346" s="72" t="s">
        <v>26</v>
      </c>
      <c r="G3346" s="73">
        <v>1</v>
      </c>
      <c r="H3346" s="73">
        <v>67.59</v>
      </c>
      <c r="I3346" s="73">
        <v>0</v>
      </c>
      <c r="J3346" s="73">
        <v>0</v>
      </c>
      <c r="K3346" s="73">
        <v>1</v>
      </c>
      <c r="L3346" s="73">
        <v>67.59</v>
      </c>
      <c r="N3346" s="108">
        <f t="shared" si="104"/>
        <v>0</v>
      </c>
      <c r="O3346" s="108">
        <f t="shared" si="104"/>
        <v>0</v>
      </c>
      <c r="P3346" s="108">
        <f t="shared" si="105"/>
        <v>0</v>
      </c>
    </row>
    <row r="3347" spans="1:16" hidden="1" x14ac:dyDescent="0.3">
      <c r="A3347" s="71" t="s">
        <v>154</v>
      </c>
      <c r="B3347" s="71" t="s">
        <v>57</v>
      </c>
      <c r="C3347" s="71" t="s">
        <v>55</v>
      </c>
      <c r="D3347" s="71" t="s">
        <v>14</v>
      </c>
      <c r="E3347" s="72" t="s">
        <v>24</v>
      </c>
      <c r="F3347" s="72" t="s">
        <v>26</v>
      </c>
      <c r="G3347" s="73">
        <v>1</v>
      </c>
      <c r="H3347" s="73">
        <v>67.59</v>
      </c>
      <c r="I3347" s="73">
        <v>0</v>
      </c>
      <c r="J3347" s="73">
        <v>0</v>
      </c>
      <c r="K3347" s="73">
        <v>1</v>
      </c>
      <c r="L3347" s="73">
        <v>67.59</v>
      </c>
      <c r="N3347" s="108">
        <f t="shared" si="104"/>
        <v>0</v>
      </c>
      <c r="O3347" s="108">
        <f t="shared" si="104"/>
        <v>0</v>
      </c>
      <c r="P3347" s="108">
        <f t="shared" si="105"/>
        <v>0</v>
      </c>
    </row>
    <row r="3348" spans="1:16" hidden="1" x14ac:dyDescent="0.3">
      <c r="A3348" s="71" t="s">
        <v>161</v>
      </c>
      <c r="B3348" s="71" t="s">
        <v>57</v>
      </c>
      <c r="C3348" s="71" t="s">
        <v>55</v>
      </c>
      <c r="D3348" s="71" t="s">
        <v>14</v>
      </c>
      <c r="E3348" s="72" t="s">
        <v>37</v>
      </c>
      <c r="F3348" s="72" t="s">
        <v>26</v>
      </c>
      <c r="G3348" s="73">
        <v>6</v>
      </c>
      <c r="H3348" s="73">
        <v>67.58</v>
      </c>
      <c r="I3348" s="73">
        <v>0</v>
      </c>
      <c r="J3348" s="73">
        <v>0</v>
      </c>
      <c r="K3348" s="73">
        <v>6</v>
      </c>
      <c r="L3348" s="73">
        <v>67.58</v>
      </c>
      <c r="N3348" s="108">
        <f t="shared" ref="N3348:O3411" si="106">G3348-I3348-K3348</f>
        <v>0</v>
      </c>
      <c r="O3348" s="108">
        <f t="shared" si="106"/>
        <v>0</v>
      </c>
      <c r="P3348" s="108">
        <f t="shared" si="105"/>
        <v>0</v>
      </c>
    </row>
    <row r="3349" spans="1:16" hidden="1" x14ac:dyDescent="0.3">
      <c r="A3349" s="71" t="s">
        <v>163</v>
      </c>
      <c r="B3349" s="71" t="s">
        <v>57</v>
      </c>
      <c r="C3349" s="71" t="s">
        <v>17</v>
      </c>
      <c r="D3349" s="71" t="s">
        <v>95</v>
      </c>
      <c r="E3349" s="72" t="s">
        <v>40</v>
      </c>
      <c r="F3349" s="72" t="s">
        <v>4</v>
      </c>
      <c r="G3349" s="73">
        <v>1</v>
      </c>
      <c r="H3349" s="73">
        <v>67.56</v>
      </c>
      <c r="I3349" s="73">
        <v>0</v>
      </c>
      <c r="J3349" s="73">
        <v>0</v>
      </c>
      <c r="K3349" s="73">
        <v>1</v>
      </c>
      <c r="L3349" s="73">
        <v>67.56</v>
      </c>
      <c r="N3349" s="108">
        <f t="shared" si="106"/>
        <v>0</v>
      </c>
      <c r="O3349" s="108">
        <f t="shared" si="106"/>
        <v>0</v>
      </c>
      <c r="P3349" s="108">
        <f t="shared" si="105"/>
        <v>0</v>
      </c>
    </row>
    <row r="3350" spans="1:16" hidden="1" x14ac:dyDescent="0.3">
      <c r="A3350" s="71" t="s">
        <v>163</v>
      </c>
      <c r="B3350" s="71" t="s">
        <v>57</v>
      </c>
      <c r="C3350" s="71" t="s">
        <v>17</v>
      </c>
      <c r="D3350" s="71" t="s">
        <v>45</v>
      </c>
      <c r="E3350" s="72" t="s">
        <v>20</v>
      </c>
      <c r="F3350" s="72" t="s">
        <v>16</v>
      </c>
      <c r="G3350" s="73">
        <v>6</v>
      </c>
      <c r="H3350" s="73">
        <v>67.55</v>
      </c>
      <c r="I3350" s="73">
        <v>2</v>
      </c>
      <c r="J3350" s="73">
        <v>18.8</v>
      </c>
      <c r="K3350" s="73">
        <v>4</v>
      </c>
      <c r="L3350" s="73">
        <v>48.75</v>
      </c>
      <c r="N3350" s="108">
        <f t="shared" si="106"/>
        <v>0</v>
      </c>
      <c r="O3350" s="108">
        <f t="shared" si="106"/>
        <v>0</v>
      </c>
      <c r="P3350" s="108">
        <f t="shared" si="105"/>
        <v>0</v>
      </c>
    </row>
    <row r="3351" spans="1:16" hidden="1" x14ac:dyDescent="0.3">
      <c r="A3351" s="71" t="s">
        <v>140</v>
      </c>
      <c r="B3351" s="71" t="s">
        <v>57</v>
      </c>
      <c r="C3351" s="71" t="s">
        <v>13</v>
      </c>
      <c r="D3351" s="71" t="s">
        <v>46</v>
      </c>
      <c r="E3351" s="72" t="s">
        <v>40</v>
      </c>
      <c r="F3351" s="72" t="s">
        <v>26</v>
      </c>
      <c r="G3351" s="73">
        <v>1</v>
      </c>
      <c r="H3351" s="73">
        <v>67.48</v>
      </c>
      <c r="I3351" s="73">
        <v>0</v>
      </c>
      <c r="J3351" s="73">
        <v>0</v>
      </c>
      <c r="K3351" s="73">
        <v>1</v>
      </c>
      <c r="L3351" s="73">
        <v>67.48</v>
      </c>
      <c r="N3351" s="108">
        <f t="shared" si="106"/>
        <v>0</v>
      </c>
      <c r="O3351" s="108">
        <f t="shared" si="106"/>
        <v>0</v>
      </c>
      <c r="P3351" s="108">
        <f t="shared" si="105"/>
        <v>0</v>
      </c>
    </row>
    <row r="3352" spans="1:16" hidden="1" x14ac:dyDescent="0.3">
      <c r="A3352" s="71" t="s">
        <v>140</v>
      </c>
      <c r="B3352" s="71" t="s">
        <v>12</v>
      </c>
      <c r="C3352" s="71" t="s">
        <v>13</v>
      </c>
      <c r="D3352" s="71" t="s">
        <v>59</v>
      </c>
      <c r="E3352" s="72" t="s">
        <v>20</v>
      </c>
      <c r="F3352" s="72" t="s">
        <v>21</v>
      </c>
      <c r="G3352" s="73">
        <v>1</v>
      </c>
      <c r="H3352" s="73">
        <v>67.459999999999994</v>
      </c>
      <c r="I3352" s="73">
        <v>0</v>
      </c>
      <c r="J3352" s="73">
        <v>0</v>
      </c>
      <c r="K3352" s="73">
        <v>1</v>
      </c>
      <c r="L3352" s="73">
        <v>67.459999999999994</v>
      </c>
      <c r="N3352" s="108">
        <f t="shared" si="106"/>
        <v>0</v>
      </c>
      <c r="O3352" s="108">
        <f t="shared" si="106"/>
        <v>0</v>
      </c>
      <c r="P3352" s="108">
        <f t="shared" si="105"/>
        <v>0</v>
      </c>
    </row>
    <row r="3353" spans="1:16" hidden="1" x14ac:dyDescent="0.3">
      <c r="A3353" s="71" t="s">
        <v>142</v>
      </c>
      <c r="B3353" s="71" t="s">
        <v>57</v>
      </c>
      <c r="C3353" s="71" t="s">
        <v>55</v>
      </c>
      <c r="D3353" s="71" t="s">
        <v>39</v>
      </c>
      <c r="E3353" s="72" t="s">
        <v>41</v>
      </c>
      <c r="F3353" s="72" t="s">
        <v>16</v>
      </c>
      <c r="G3353" s="73">
        <v>10</v>
      </c>
      <c r="H3353" s="73">
        <v>67.430000000000007</v>
      </c>
      <c r="I3353" s="73">
        <v>0</v>
      </c>
      <c r="J3353" s="73">
        <v>0</v>
      </c>
      <c r="K3353" s="73">
        <v>10</v>
      </c>
      <c r="L3353" s="73">
        <v>67.430000000000007</v>
      </c>
      <c r="N3353" s="108">
        <f t="shared" si="106"/>
        <v>0</v>
      </c>
      <c r="O3353" s="108">
        <f t="shared" si="106"/>
        <v>0</v>
      </c>
      <c r="P3353" s="108">
        <f t="shared" si="105"/>
        <v>0</v>
      </c>
    </row>
    <row r="3354" spans="1:16" hidden="1" x14ac:dyDescent="0.3">
      <c r="A3354" s="71" t="s">
        <v>158</v>
      </c>
      <c r="B3354" s="71" t="s">
        <v>12</v>
      </c>
      <c r="C3354" s="71" t="s">
        <v>13</v>
      </c>
      <c r="D3354" s="71" t="s">
        <v>52</v>
      </c>
      <c r="E3354" s="72" t="s">
        <v>31</v>
      </c>
      <c r="F3354" s="72" t="s">
        <v>26</v>
      </c>
      <c r="G3354" s="73">
        <v>1</v>
      </c>
      <c r="H3354" s="73">
        <v>67.41</v>
      </c>
      <c r="I3354" s="73">
        <v>0</v>
      </c>
      <c r="J3354" s="73">
        <v>0</v>
      </c>
      <c r="K3354" s="73">
        <v>1</v>
      </c>
      <c r="L3354" s="73">
        <v>67.41</v>
      </c>
      <c r="N3354" s="108">
        <f t="shared" si="106"/>
        <v>0</v>
      </c>
      <c r="O3354" s="108">
        <f t="shared" si="106"/>
        <v>0</v>
      </c>
      <c r="P3354" s="108">
        <f t="shared" si="105"/>
        <v>0</v>
      </c>
    </row>
    <row r="3355" spans="1:16" hidden="1" x14ac:dyDescent="0.3">
      <c r="A3355" s="71" t="s">
        <v>161</v>
      </c>
      <c r="B3355" s="71" t="s">
        <v>12</v>
      </c>
      <c r="C3355" s="71" t="s">
        <v>55</v>
      </c>
      <c r="D3355" s="71" t="s">
        <v>83</v>
      </c>
      <c r="E3355" s="72" t="s">
        <v>25</v>
      </c>
      <c r="F3355" s="72" t="s">
        <v>21</v>
      </c>
      <c r="G3355" s="73">
        <v>8</v>
      </c>
      <c r="H3355" s="73">
        <v>67.400000000000006</v>
      </c>
      <c r="I3355" s="73">
        <v>0</v>
      </c>
      <c r="J3355" s="73">
        <v>0</v>
      </c>
      <c r="K3355" s="73">
        <v>8</v>
      </c>
      <c r="L3355" s="73">
        <v>67.400000000000006</v>
      </c>
      <c r="N3355" s="108">
        <f t="shared" si="106"/>
        <v>0</v>
      </c>
      <c r="O3355" s="108">
        <f t="shared" si="106"/>
        <v>0</v>
      </c>
      <c r="P3355" s="108">
        <f t="shared" si="105"/>
        <v>0</v>
      </c>
    </row>
    <row r="3356" spans="1:16" hidden="1" x14ac:dyDescent="0.3">
      <c r="A3356" s="71" t="s">
        <v>154</v>
      </c>
      <c r="B3356" s="71" t="s">
        <v>57</v>
      </c>
      <c r="C3356" s="71" t="s">
        <v>55</v>
      </c>
      <c r="D3356" s="71" t="s">
        <v>70</v>
      </c>
      <c r="E3356" s="72" t="s">
        <v>31</v>
      </c>
      <c r="F3356" s="72" t="s">
        <v>21</v>
      </c>
      <c r="G3356" s="73">
        <v>1</v>
      </c>
      <c r="H3356" s="73">
        <v>67.39</v>
      </c>
      <c r="I3356" s="73">
        <v>0</v>
      </c>
      <c r="J3356" s="73">
        <v>0</v>
      </c>
      <c r="K3356" s="73">
        <v>1</v>
      </c>
      <c r="L3356" s="73">
        <v>67.39</v>
      </c>
      <c r="N3356" s="108">
        <f t="shared" si="106"/>
        <v>0</v>
      </c>
      <c r="O3356" s="108">
        <f t="shared" si="106"/>
        <v>0</v>
      </c>
      <c r="P3356" s="108">
        <f t="shared" si="105"/>
        <v>0</v>
      </c>
    </row>
    <row r="3357" spans="1:16" hidden="1" x14ac:dyDescent="0.3">
      <c r="A3357" s="71" t="s">
        <v>136</v>
      </c>
      <c r="B3357" s="71" t="s">
        <v>57</v>
      </c>
      <c r="C3357" s="71" t="s">
        <v>13</v>
      </c>
      <c r="D3357" s="71" t="s">
        <v>47</v>
      </c>
      <c r="E3357" s="72" t="s">
        <v>15</v>
      </c>
      <c r="F3357" s="72" t="s">
        <v>21</v>
      </c>
      <c r="G3357" s="73">
        <v>2</v>
      </c>
      <c r="H3357" s="73">
        <v>67.37</v>
      </c>
      <c r="I3357" s="73">
        <v>0</v>
      </c>
      <c r="J3357" s="73">
        <v>0</v>
      </c>
      <c r="K3357" s="73">
        <v>2</v>
      </c>
      <c r="L3357" s="73">
        <v>67.37</v>
      </c>
      <c r="N3357" s="108">
        <f t="shared" si="106"/>
        <v>0</v>
      </c>
      <c r="O3357" s="108">
        <f t="shared" si="106"/>
        <v>0</v>
      </c>
      <c r="P3357" s="108">
        <f t="shared" si="105"/>
        <v>0</v>
      </c>
    </row>
    <row r="3358" spans="1:16" hidden="1" x14ac:dyDescent="0.3">
      <c r="A3358" s="71" t="s">
        <v>148</v>
      </c>
      <c r="B3358" s="71" t="s">
        <v>12</v>
      </c>
      <c r="C3358" s="71" t="s">
        <v>55</v>
      </c>
      <c r="D3358" s="71" t="s">
        <v>50</v>
      </c>
      <c r="E3358" s="72" t="s">
        <v>25</v>
      </c>
      <c r="F3358" s="72" t="s">
        <v>21</v>
      </c>
      <c r="G3358" s="73">
        <v>1</v>
      </c>
      <c r="H3358" s="73">
        <v>67.31</v>
      </c>
      <c r="I3358" s="73">
        <v>0</v>
      </c>
      <c r="J3358" s="73">
        <v>0</v>
      </c>
      <c r="K3358" s="73">
        <v>1</v>
      </c>
      <c r="L3358" s="73">
        <v>67.31</v>
      </c>
      <c r="N3358" s="108">
        <f t="shared" si="106"/>
        <v>0</v>
      </c>
      <c r="O3358" s="108">
        <f t="shared" si="106"/>
        <v>0</v>
      </c>
      <c r="P3358" s="108">
        <f t="shared" si="105"/>
        <v>0</v>
      </c>
    </row>
    <row r="3359" spans="1:16" hidden="1" x14ac:dyDescent="0.3">
      <c r="A3359" s="71" t="s">
        <v>142</v>
      </c>
      <c r="B3359" s="71" t="s">
        <v>12</v>
      </c>
      <c r="C3359" s="71" t="s">
        <v>13</v>
      </c>
      <c r="D3359" s="71" t="s">
        <v>77</v>
      </c>
      <c r="E3359" s="72" t="s">
        <v>3</v>
      </c>
      <c r="F3359" s="72" t="s">
        <v>26</v>
      </c>
      <c r="G3359" s="73">
        <v>20</v>
      </c>
      <c r="H3359" s="73">
        <v>67.2</v>
      </c>
      <c r="I3359" s="73">
        <v>0</v>
      </c>
      <c r="J3359" s="73">
        <v>0</v>
      </c>
      <c r="K3359" s="73">
        <v>20</v>
      </c>
      <c r="L3359" s="73">
        <v>67.2</v>
      </c>
      <c r="N3359" s="108">
        <f t="shared" si="106"/>
        <v>0</v>
      </c>
      <c r="O3359" s="108">
        <f t="shared" si="106"/>
        <v>0</v>
      </c>
      <c r="P3359" s="108">
        <f t="shared" si="105"/>
        <v>0</v>
      </c>
    </row>
    <row r="3360" spans="1:16" hidden="1" x14ac:dyDescent="0.3">
      <c r="A3360" s="71" t="s">
        <v>140</v>
      </c>
      <c r="B3360" s="71" t="s">
        <v>12</v>
      </c>
      <c r="C3360" s="71" t="s">
        <v>13</v>
      </c>
      <c r="D3360" s="71" t="s">
        <v>91</v>
      </c>
      <c r="E3360" s="72" t="s">
        <v>40</v>
      </c>
      <c r="F3360" s="72" t="s">
        <v>4</v>
      </c>
      <c r="G3360" s="73">
        <v>1</v>
      </c>
      <c r="H3360" s="73">
        <v>67.17</v>
      </c>
      <c r="I3360" s="73">
        <v>0</v>
      </c>
      <c r="J3360" s="73">
        <v>0</v>
      </c>
      <c r="K3360" s="73">
        <v>1</v>
      </c>
      <c r="L3360" s="73">
        <v>67.17</v>
      </c>
      <c r="N3360" s="108">
        <f t="shared" si="106"/>
        <v>0</v>
      </c>
      <c r="O3360" s="108">
        <f t="shared" si="106"/>
        <v>0</v>
      </c>
      <c r="P3360" s="108">
        <f t="shared" si="105"/>
        <v>0</v>
      </c>
    </row>
    <row r="3361" spans="1:16" hidden="1" x14ac:dyDescent="0.3">
      <c r="A3361" s="71" t="s">
        <v>132</v>
      </c>
      <c r="B3361" s="71" t="s">
        <v>57</v>
      </c>
      <c r="C3361" s="71" t="s">
        <v>13</v>
      </c>
      <c r="D3361" s="71" t="s">
        <v>42</v>
      </c>
      <c r="E3361" s="72" t="s">
        <v>15</v>
      </c>
      <c r="F3361" s="72" t="s">
        <v>16</v>
      </c>
      <c r="G3361" s="73">
        <v>2</v>
      </c>
      <c r="H3361" s="73">
        <v>67.16</v>
      </c>
      <c r="I3361" s="73">
        <v>2</v>
      </c>
      <c r="J3361" s="73">
        <v>67.16</v>
      </c>
      <c r="K3361" s="73">
        <v>0</v>
      </c>
      <c r="L3361" s="73">
        <v>0</v>
      </c>
      <c r="N3361" s="108">
        <f t="shared" si="106"/>
        <v>0</v>
      </c>
      <c r="O3361" s="108">
        <f t="shared" si="106"/>
        <v>0</v>
      </c>
      <c r="P3361" s="108">
        <f t="shared" si="105"/>
        <v>0</v>
      </c>
    </row>
    <row r="3362" spans="1:16" hidden="1" x14ac:dyDescent="0.3">
      <c r="A3362" s="71" t="s">
        <v>134</v>
      </c>
      <c r="B3362" s="71" t="s">
        <v>57</v>
      </c>
      <c r="C3362" s="71" t="s">
        <v>13</v>
      </c>
      <c r="D3362" s="71" t="s">
        <v>86</v>
      </c>
      <c r="E3362" s="72" t="s">
        <v>41</v>
      </c>
      <c r="F3362" s="72" t="s">
        <v>16</v>
      </c>
      <c r="G3362" s="73">
        <v>12</v>
      </c>
      <c r="H3362" s="73">
        <v>67.16</v>
      </c>
      <c r="I3362" s="73">
        <v>0</v>
      </c>
      <c r="J3362" s="73">
        <v>0</v>
      </c>
      <c r="K3362" s="73">
        <v>12</v>
      </c>
      <c r="L3362" s="73">
        <v>67.16</v>
      </c>
      <c r="N3362" s="108">
        <f t="shared" si="106"/>
        <v>0</v>
      </c>
      <c r="O3362" s="108">
        <f t="shared" si="106"/>
        <v>0</v>
      </c>
      <c r="P3362" s="108">
        <f t="shared" si="105"/>
        <v>0</v>
      </c>
    </row>
    <row r="3363" spans="1:16" hidden="1" x14ac:dyDescent="0.3">
      <c r="A3363" s="71" t="s">
        <v>142</v>
      </c>
      <c r="B3363" s="71" t="s">
        <v>12</v>
      </c>
      <c r="C3363" s="71" t="s">
        <v>13</v>
      </c>
      <c r="D3363" s="71" t="s">
        <v>77</v>
      </c>
      <c r="E3363" s="72" t="s">
        <v>31</v>
      </c>
      <c r="F3363" s="72" t="s">
        <v>26</v>
      </c>
      <c r="G3363" s="73">
        <v>1</v>
      </c>
      <c r="H3363" s="73">
        <v>67.16</v>
      </c>
      <c r="I3363" s="73">
        <v>0</v>
      </c>
      <c r="J3363" s="73">
        <v>0</v>
      </c>
      <c r="K3363" s="73">
        <v>1</v>
      </c>
      <c r="L3363" s="73">
        <v>67.16</v>
      </c>
      <c r="N3363" s="108">
        <f t="shared" si="106"/>
        <v>0</v>
      </c>
      <c r="O3363" s="108">
        <f t="shared" si="106"/>
        <v>0</v>
      </c>
      <c r="P3363" s="108">
        <f t="shared" si="105"/>
        <v>0</v>
      </c>
    </row>
    <row r="3364" spans="1:16" hidden="1" x14ac:dyDescent="0.3">
      <c r="A3364" s="71" t="s">
        <v>161</v>
      </c>
      <c r="B3364" s="71" t="s">
        <v>12</v>
      </c>
      <c r="C3364" s="71" t="s">
        <v>55</v>
      </c>
      <c r="D3364" s="71" t="s">
        <v>14</v>
      </c>
      <c r="E3364" s="72" t="s">
        <v>15</v>
      </c>
      <c r="F3364" s="72" t="s">
        <v>26</v>
      </c>
      <c r="G3364" s="73">
        <v>1</v>
      </c>
      <c r="H3364" s="73">
        <v>67.150000000000006</v>
      </c>
      <c r="I3364" s="73">
        <v>0</v>
      </c>
      <c r="J3364" s="73">
        <v>0</v>
      </c>
      <c r="K3364" s="73">
        <v>1</v>
      </c>
      <c r="L3364" s="73">
        <v>67.150000000000006</v>
      </c>
      <c r="N3364" s="108">
        <f t="shared" si="106"/>
        <v>0</v>
      </c>
      <c r="O3364" s="108">
        <f t="shared" si="106"/>
        <v>0</v>
      </c>
      <c r="P3364" s="108">
        <f t="shared" si="105"/>
        <v>0</v>
      </c>
    </row>
    <row r="3365" spans="1:16" hidden="1" x14ac:dyDescent="0.3">
      <c r="A3365" s="71" t="s">
        <v>163</v>
      </c>
      <c r="B3365" s="71" t="s">
        <v>57</v>
      </c>
      <c r="C3365" s="71" t="s">
        <v>55</v>
      </c>
      <c r="D3365" s="71" t="s">
        <v>32</v>
      </c>
      <c r="E3365" s="72" t="s">
        <v>24</v>
      </c>
      <c r="F3365" s="72" t="s">
        <v>21</v>
      </c>
      <c r="G3365" s="73">
        <v>2</v>
      </c>
      <c r="H3365" s="73">
        <v>67.14</v>
      </c>
      <c r="I3365" s="73">
        <v>0</v>
      </c>
      <c r="J3365" s="73">
        <v>0</v>
      </c>
      <c r="K3365" s="73">
        <v>2</v>
      </c>
      <c r="L3365" s="73">
        <v>67.14</v>
      </c>
      <c r="N3365" s="108">
        <f t="shared" si="106"/>
        <v>0</v>
      </c>
      <c r="O3365" s="108">
        <f t="shared" si="106"/>
        <v>0</v>
      </c>
      <c r="P3365" s="108">
        <f t="shared" si="105"/>
        <v>0</v>
      </c>
    </row>
    <row r="3366" spans="1:16" hidden="1" x14ac:dyDescent="0.3">
      <c r="A3366" s="71" t="s">
        <v>137</v>
      </c>
      <c r="B3366" s="71" t="s">
        <v>12</v>
      </c>
      <c r="C3366" s="71" t="s">
        <v>13</v>
      </c>
      <c r="D3366" s="71" t="s">
        <v>47</v>
      </c>
      <c r="E3366" s="72" t="s">
        <v>25</v>
      </c>
      <c r="F3366" s="72" t="s">
        <v>21</v>
      </c>
      <c r="G3366" s="73">
        <v>7</v>
      </c>
      <c r="H3366" s="73">
        <v>67.11</v>
      </c>
      <c r="I3366" s="73">
        <v>0</v>
      </c>
      <c r="J3366" s="73">
        <v>0</v>
      </c>
      <c r="K3366" s="73">
        <v>7</v>
      </c>
      <c r="L3366" s="73">
        <v>67.11</v>
      </c>
      <c r="N3366" s="108">
        <f t="shared" si="106"/>
        <v>0</v>
      </c>
      <c r="O3366" s="108">
        <f t="shared" si="106"/>
        <v>0</v>
      </c>
      <c r="P3366" s="108">
        <f t="shared" si="105"/>
        <v>0</v>
      </c>
    </row>
    <row r="3367" spans="1:16" hidden="1" x14ac:dyDescent="0.3">
      <c r="A3367" s="71" t="s">
        <v>137</v>
      </c>
      <c r="B3367" s="71" t="s">
        <v>57</v>
      </c>
      <c r="C3367" s="71" t="s">
        <v>13</v>
      </c>
      <c r="D3367" s="71" t="s">
        <v>58</v>
      </c>
      <c r="E3367" s="72" t="s">
        <v>20</v>
      </c>
      <c r="F3367" s="72" t="s">
        <v>26</v>
      </c>
      <c r="G3367" s="73">
        <v>3</v>
      </c>
      <c r="H3367" s="73">
        <v>67.05</v>
      </c>
      <c r="I3367" s="73">
        <v>0</v>
      </c>
      <c r="J3367" s="73">
        <v>0</v>
      </c>
      <c r="K3367" s="73">
        <v>3</v>
      </c>
      <c r="L3367" s="73">
        <v>67.05</v>
      </c>
      <c r="N3367" s="108">
        <f t="shared" si="106"/>
        <v>0</v>
      </c>
      <c r="O3367" s="108">
        <f t="shared" si="106"/>
        <v>0</v>
      </c>
      <c r="P3367" s="108">
        <f t="shared" si="105"/>
        <v>0</v>
      </c>
    </row>
    <row r="3368" spans="1:16" hidden="1" x14ac:dyDescent="0.3">
      <c r="A3368" s="71" t="s">
        <v>163</v>
      </c>
      <c r="B3368" s="71" t="s">
        <v>12</v>
      </c>
      <c r="C3368" s="71" t="s">
        <v>55</v>
      </c>
      <c r="D3368" s="71" t="s">
        <v>82</v>
      </c>
      <c r="E3368" s="72" t="s">
        <v>28</v>
      </c>
      <c r="F3368" s="72" t="s">
        <v>16</v>
      </c>
      <c r="G3368" s="73">
        <v>3</v>
      </c>
      <c r="H3368" s="73">
        <v>67.03</v>
      </c>
      <c r="I3368" s="73">
        <v>0</v>
      </c>
      <c r="J3368" s="73">
        <v>0</v>
      </c>
      <c r="K3368" s="73">
        <v>3</v>
      </c>
      <c r="L3368" s="73">
        <v>67.03</v>
      </c>
      <c r="N3368" s="108">
        <f t="shared" si="106"/>
        <v>0</v>
      </c>
      <c r="O3368" s="108">
        <f t="shared" si="106"/>
        <v>0</v>
      </c>
      <c r="P3368" s="108">
        <f t="shared" si="105"/>
        <v>0</v>
      </c>
    </row>
    <row r="3369" spans="1:16" hidden="1" x14ac:dyDescent="0.3">
      <c r="A3369" s="71" t="s">
        <v>156</v>
      </c>
      <c r="B3369" s="71" t="s">
        <v>57</v>
      </c>
      <c r="C3369" s="71" t="s">
        <v>55</v>
      </c>
      <c r="D3369" s="71" t="s">
        <v>60</v>
      </c>
      <c r="E3369" s="72" t="s">
        <v>40</v>
      </c>
      <c r="F3369" s="72" t="s">
        <v>21</v>
      </c>
      <c r="G3369" s="73">
        <v>1</v>
      </c>
      <c r="H3369" s="73">
        <v>66.989999999999995</v>
      </c>
      <c r="I3369" s="73">
        <v>0</v>
      </c>
      <c r="J3369" s="73">
        <v>0</v>
      </c>
      <c r="K3369" s="73">
        <v>1</v>
      </c>
      <c r="L3369" s="73">
        <v>66.989999999999995</v>
      </c>
      <c r="N3369" s="108">
        <f t="shared" si="106"/>
        <v>0</v>
      </c>
      <c r="O3369" s="108">
        <f t="shared" si="106"/>
        <v>0</v>
      </c>
      <c r="P3369" s="108">
        <f t="shared" si="105"/>
        <v>0</v>
      </c>
    </row>
    <row r="3370" spans="1:16" hidden="1" x14ac:dyDescent="0.3">
      <c r="A3370" s="71" t="s">
        <v>154</v>
      </c>
      <c r="B3370" s="71" t="s">
        <v>57</v>
      </c>
      <c r="C3370" s="71" t="s">
        <v>55</v>
      </c>
      <c r="D3370" s="71" t="s">
        <v>123</v>
      </c>
      <c r="E3370" s="72" t="s">
        <v>28</v>
      </c>
      <c r="F3370" s="72" t="s">
        <v>26</v>
      </c>
      <c r="G3370" s="73">
        <v>3</v>
      </c>
      <c r="H3370" s="73">
        <v>66.98</v>
      </c>
      <c r="I3370" s="73">
        <v>3</v>
      </c>
      <c r="J3370" s="73">
        <v>66.98</v>
      </c>
      <c r="K3370" s="73">
        <v>0</v>
      </c>
      <c r="L3370" s="73">
        <v>0</v>
      </c>
      <c r="N3370" s="108">
        <f t="shared" si="106"/>
        <v>0</v>
      </c>
      <c r="O3370" s="108">
        <f t="shared" si="106"/>
        <v>0</v>
      </c>
      <c r="P3370" s="108">
        <f t="shared" si="105"/>
        <v>0</v>
      </c>
    </row>
    <row r="3371" spans="1:16" hidden="1" x14ac:dyDescent="0.3">
      <c r="A3371" s="71" t="s">
        <v>142</v>
      </c>
      <c r="B3371" s="71" t="s">
        <v>12</v>
      </c>
      <c r="C3371" s="71" t="s">
        <v>13</v>
      </c>
      <c r="D3371" s="71" t="s">
        <v>94</v>
      </c>
      <c r="E3371" s="72" t="s">
        <v>15</v>
      </c>
      <c r="F3371" s="72" t="s">
        <v>21</v>
      </c>
      <c r="G3371" s="73">
        <v>2</v>
      </c>
      <c r="H3371" s="73">
        <v>66.81</v>
      </c>
      <c r="I3371" s="73">
        <v>0</v>
      </c>
      <c r="J3371" s="73">
        <v>0</v>
      </c>
      <c r="K3371" s="73">
        <v>2</v>
      </c>
      <c r="L3371" s="73">
        <v>66.81</v>
      </c>
      <c r="N3371" s="108">
        <f t="shared" si="106"/>
        <v>0</v>
      </c>
      <c r="O3371" s="108">
        <f t="shared" si="106"/>
        <v>0</v>
      </c>
      <c r="P3371" s="108">
        <f t="shared" si="105"/>
        <v>0</v>
      </c>
    </row>
    <row r="3372" spans="1:16" hidden="1" x14ac:dyDescent="0.3">
      <c r="A3372" s="71" t="s">
        <v>154</v>
      </c>
      <c r="B3372" s="71" t="s">
        <v>129</v>
      </c>
      <c r="C3372" s="71" t="s">
        <v>55</v>
      </c>
      <c r="D3372" s="71" t="s">
        <v>64</v>
      </c>
      <c r="E3372" s="72" t="s">
        <v>40</v>
      </c>
      <c r="F3372" s="72" t="s">
        <v>16</v>
      </c>
      <c r="G3372" s="73">
        <v>4</v>
      </c>
      <c r="H3372" s="73">
        <v>66.81</v>
      </c>
      <c r="I3372" s="73">
        <v>2</v>
      </c>
      <c r="J3372" s="73">
        <v>53.09</v>
      </c>
      <c r="K3372" s="73">
        <v>2</v>
      </c>
      <c r="L3372" s="73">
        <v>13.72</v>
      </c>
      <c r="N3372" s="108">
        <f t="shared" si="106"/>
        <v>0</v>
      </c>
      <c r="O3372" s="108">
        <f t="shared" si="106"/>
        <v>0</v>
      </c>
      <c r="P3372" s="108">
        <f t="shared" si="105"/>
        <v>0</v>
      </c>
    </row>
    <row r="3373" spans="1:16" hidden="1" x14ac:dyDescent="0.3">
      <c r="A3373" s="71" t="s">
        <v>132</v>
      </c>
      <c r="B3373" s="71" t="s">
        <v>57</v>
      </c>
      <c r="C3373" s="71" t="s">
        <v>13</v>
      </c>
      <c r="D3373" s="71" t="s">
        <v>43</v>
      </c>
      <c r="E3373" s="72" t="s">
        <v>31</v>
      </c>
      <c r="F3373" s="72" t="s">
        <v>21</v>
      </c>
      <c r="G3373" s="73">
        <v>10</v>
      </c>
      <c r="H3373" s="73">
        <v>66.78</v>
      </c>
      <c r="I3373" s="73">
        <v>5</v>
      </c>
      <c r="J3373" s="73">
        <v>34.31</v>
      </c>
      <c r="K3373" s="73">
        <v>5</v>
      </c>
      <c r="L3373" s="73">
        <v>32.47</v>
      </c>
      <c r="N3373" s="108">
        <f t="shared" si="106"/>
        <v>0</v>
      </c>
      <c r="O3373" s="108">
        <f t="shared" si="106"/>
        <v>0</v>
      </c>
      <c r="P3373" s="108">
        <f t="shared" si="105"/>
        <v>0</v>
      </c>
    </row>
    <row r="3374" spans="1:16" hidden="1" x14ac:dyDescent="0.3">
      <c r="A3374" s="71" t="s">
        <v>140</v>
      </c>
      <c r="B3374" s="71" t="s">
        <v>57</v>
      </c>
      <c r="C3374" s="71" t="s">
        <v>13</v>
      </c>
      <c r="D3374" s="71" t="s">
        <v>63</v>
      </c>
      <c r="E3374" s="72" t="s">
        <v>15</v>
      </c>
      <c r="F3374" s="72" t="s">
        <v>4</v>
      </c>
      <c r="G3374" s="73">
        <v>2</v>
      </c>
      <c r="H3374" s="73">
        <v>66.78</v>
      </c>
      <c r="I3374" s="73">
        <v>0</v>
      </c>
      <c r="J3374" s="73">
        <v>0</v>
      </c>
      <c r="K3374" s="73">
        <v>2</v>
      </c>
      <c r="L3374" s="73">
        <v>66.78</v>
      </c>
      <c r="N3374" s="108">
        <f t="shared" si="106"/>
        <v>0</v>
      </c>
      <c r="O3374" s="108">
        <f t="shared" si="106"/>
        <v>0</v>
      </c>
      <c r="P3374" s="108">
        <f t="shared" si="105"/>
        <v>0</v>
      </c>
    </row>
    <row r="3375" spans="1:16" hidden="1" x14ac:dyDescent="0.3">
      <c r="A3375" s="71" t="s">
        <v>140</v>
      </c>
      <c r="B3375" s="71" t="s">
        <v>57</v>
      </c>
      <c r="C3375" s="71" t="s">
        <v>13</v>
      </c>
      <c r="D3375" s="71" t="s">
        <v>81</v>
      </c>
      <c r="E3375" s="72" t="s">
        <v>40</v>
      </c>
      <c r="F3375" s="72" t="s">
        <v>26</v>
      </c>
      <c r="G3375" s="73">
        <v>1</v>
      </c>
      <c r="H3375" s="73">
        <v>66.760000000000005</v>
      </c>
      <c r="I3375" s="73">
        <v>0</v>
      </c>
      <c r="J3375" s="73">
        <v>0</v>
      </c>
      <c r="K3375" s="73">
        <v>1</v>
      </c>
      <c r="L3375" s="73">
        <v>66.760000000000005</v>
      </c>
      <c r="N3375" s="108">
        <f t="shared" si="106"/>
        <v>0</v>
      </c>
      <c r="O3375" s="108">
        <f t="shared" si="106"/>
        <v>0</v>
      </c>
      <c r="P3375" s="108">
        <f t="shared" si="105"/>
        <v>0</v>
      </c>
    </row>
    <row r="3376" spans="1:16" hidden="1" x14ac:dyDescent="0.3">
      <c r="A3376" s="71" t="s">
        <v>132</v>
      </c>
      <c r="B3376" s="71" t="s">
        <v>12</v>
      </c>
      <c r="C3376" s="71" t="s">
        <v>13</v>
      </c>
      <c r="D3376" s="71" t="s">
        <v>46</v>
      </c>
      <c r="E3376" s="72" t="s">
        <v>40</v>
      </c>
      <c r="F3376" s="72" t="s">
        <v>21</v>
      </c>
      <c r="G3376" s="73">
        <v>1</v>
      </c>
      <c r="H3376" s="73">
        <v>66.739999999999995</v>
      </c>
      <c r="I3376" s="73">
        <v>0</v>
      </c>
      <c r="J3376" s="73">
        <v>0</v>
      </c>
      <c r="K3376" s="73">
        <v>1</v>
      </c>
      <c r="L3376" s="73">
        <v>66.739999999999995</v>
      </c>
      <c r="N3376" s="108">
        <f t="shared" si="106"/>
        <v>0</v>
      </c>
      <c r="O3376" s="108">
        <f t="shared" si="106"/>
        <v>0</v>
      </c>
      <c r="P3376" s="108">
        <f t="shared" si="105"/>
        <v>0</v>
      </c>
    </row>
    <row r="3377" spans="1:16" hidden="1" x14ac:dyDescent="0.3">
      <c r="A3377" s="71" t="s">
        <v>132</v>
      </c>
      <c r="B3377" s="71" t="s">
        <v>12</v>
      </c>
      <c r="C3377" s="71" t="s">
        <v>13</v>
      </c>
      <c r="D3377" s="71" t="s">
        <v>93</v>
      </c>
      <c r="E3377" s="72" t="s">
        <v>40</v>
      </c>
      <c r="F3377" s="72" t="s">
        <v>4</v>
      </c>
      <c r="G3377" s="73">
        <v>1</v>
      </c>
      <c r="H3377" s="73">
        <v>66.73</v>
      </c>
      <c r="I3377" s="73">
        <v>0</v>
      </c>
      <c r="J3377" s="73">
        <v>0</v>
      </c>
      <c r="K3377" s="73">
        <v>1</v>
      </c>
      <c r="L3377" s="73">
        <v>66.73</v>
      </c>
      <c r="N3377" s="108">
        <f t="shared" si="106"/>
        <v>0</v>
      </c>
      <c r="O3377" s="108">
        <f t="shared" si="106"/>
        <v>0</v>
      </c>
      <c r="P3377" s="108">
        <f t="shared" si="105"/>
        <v>0</v>
      </c>
    </row>
    <row r="3378" spans="1:16" hidden="1" x14ac:dyDescent="0.3">
      <c r="A3378" s="71" t="s">
        <v>166</v>
      </c>
      <c r="B3378" s="71" t="s">
        <v>57</v>
      </c>
      <c r="C3378" s="71" t="s">
        <v>17</v>
      </c>
      <c r="D3378" s="71" t="s">
        <v>47</v>
      </c>
      <c r="E3378" s="72" t="s">
        <v>40</v>
      </c>
      <c r="F3378" s="72" t="s">
        <v>26</v>
      </c>
      <c r="G3378" s="73">
        <v>3</v>
      </c>
      <c r="H3378" s="73">
        <v>66.63</v>
      </c>
      <c r="I3378" s="73">
        <v>1</v>
      </c>
      <c r="J3378" s="73">
        <v>33.799999999999997</v>
      </c>
      <c r="K3378" s="73">
        <v>2</v>
      </c>
      <c r="L3378" s="73">
        <v>32.83</v>
      </c>
      <c r="N3378" s="108">
        <f t="shared" si="106"/>
        <v>0</v>
      </c>
      <c r="O3378" s="108">
        <f t="shared" si="106"/>
        <v>0</v>
      </c>
      <c r="P3378" s="108">
        <f t="shared" si="105"/>
        <v>0</v>
      </c>
    </row>
    <row r="3379" spans="1:16" hidden="1" x14ac:dyDescent="0.3">
      <c r="A3379" s="71" t="s">
        <v>140</v>
      </c>
      <c r="B3379" s="71" t="s">
        <v>12</v>
      </c>
      <c r="C3379" s="71" t="s">
        <v>13</v>
      </c>
      <c r="D3379" s="71" t="s">
        <v>54</v>
      </c>
      <c r="E3379" s="72" t="s">
        <v>41</v>
      </c>
      <c r="F3379" s="72" t="s">
        <v>16</v>
      </c>
      <c r="G3379" s="73">
        <v>1</v>
      </c>
      <c r="H3379" s="73">
        <v>66.62</v>
      </c>
      <c r="I3379" s="73">
        <v>0</v>
      </c>
      <c r="J3379" s="73">
        <v>0</v>
      </c>
      <c r="K3379" s="73">
        <v>1</v>
      </c>
      <c r="L3379" s="73">
        <v>66.62</v>
      </c>
      <c r="N3379" s="108">
        <f t="shared" si="106"/>
        <v>0</v>
      </c>
      <c r="O3379" s="108">
        <f t="shared" si="106"/>
        <v>0</v>
      </c>
      <c r="P3379" s="108">
        <f t="shared" si="105"/>
        <v>0</v>
      </c>
    </row>
    <row r="3380" spans="1:16" hidden="1" x14ac:dyDescent="0.3">
      <c r="A3380" s="71" t="s">
        <v>140</v>
      </c>
      <c r="B3380" s="71" t="s">
        <v>57</v>
      </c>
      <c r="C3380" s="71" t="s">
        <v>13</v>
      </c>
      <c r="D3380" s="71" t="s">
        <v>72</v>
      </c>
      <c r="E3380" s="72" t="s">
        <v>24</v>
      </c>
      <c r="F3380" s="72" t="s">
        <v>16</v>
      </c>
      <c r="G3380" s="73">
        <v>2</v>
      </c>
      <c r="H3380" s="73">
        <v>66.62</v>
      </c>
      <c r="I3380" s="73">
        <v>0</v>
      </c>
      <c r="J3380" s="73">
        <v>0</v>
      </c>
      <c r="K3380" s="73">
        <v>2</v>
      </c>
      <c r="L3380" s="73">
        <v>66.62</v>
      </c>
      <c r="N3380" s="108">
        <f t="shared" si="106"/>
        <v>0</v>
      </c>
      <c r="O3380" s="108">
        <f t="shared" si="106"/>
        <v>0</v>
      </c>
      <c r="P3380" s="108">
        <f t="shared" si="105"/>
        <v>0</v>
      </c>
    </row>
    <row r="3381" spans="1:16" hidden="1" x14ac:dyDescent="0.3">
      <c r="A3381" s="71" t="s">
        <v>154</v>
      </c>
      <c r="B3381" s="71" t="s">
        <v>12</v>
      </c>
      <c r="C3381" s="71" t="s">
        <v>55</v>
      </c>
      <c r="D3381" s="71" t="s">
        <v>117</v>
      </c>
      <c r="E3381" s="72" t="s">
        <v>3</v>
      </c>
      <c r="F3381" s="72" t="s">
        <v>16</v>
      </c>
      <c r="G3381" s="73">
        <v>1</v>
      </c>
      <c r="H3381" s="73">
        <v>66.62</v>
      </c>
      <c r="I3381" s="73">
        <v>0</v>
      </c>
      <c r="J3381" s="73">
        <v>0</v>
      </c>
      <c r="K3381" s="73">
        <v>1</v>
      </c>
      <c r="L3381" s="73">
        <v>66.62</v>
      </c>
      <c r="N3381" s="108">
        <f t="shared" si="106"/>
        <v>0</v>
      </c>
      <c r="O3381" s="108">
        <f t="shared" si="106"/>
        <v>0</v>
      </c>
      <c r="P3381" s="108">
        <f t="shared" si="105"/>
        <v>0</v>
      </c>
    </row>
    <row r="3382" spans="1:16" hidden="1" x14ac:dyDescent="0.3">
      <c r="A3382" s="71" t="s">
        <v>142</v>
      </c>
      <c r="B3382" s="71" t="s">
        <v>129</v>
      </c>
      <c r="C3382" s="71" t="s">
        <v>55</v>
      </c>
      <c r="D3382" s="71" t="s">
        <v>33</v>
      </c>
      <c r="E3382" s="72" t="s">
        <v>28</v>
      </c>
      <c r="F3382" s="72" t="s">
        <v>21</v>
      </c>
      <c r="G3382" s="73">
        <v>4</v>
      </c>
      <c r="H3382" s="73">
        <v>66.56</v>
      </c>
      <c r="I3382" s="73">
        <v>1</v>
      </c>
      <c r="J3382" s="73">
        <v>20.79</v>
      </c>
      <c r="K3382" s="73">
        <v>3</v>
      </c>
      <c r="L3382" s="73">
        <v>45.77</v>
      </c>
      <c r="N3382" s="108">
        <f t="shared" si="106"/>
        <v>0</v>
      </c>
      <c r="O3382" s="108">
        <f t="shared" si="106"/>
        <v>0</v>
      </c>
      <c r="P3382" s="108">
        <f t="shared" si="105"/>
        <v>0</v>
      </c>
    </row>
    <row r="3383" spans="1:16" hidden="1" x14ac:dyDescent="0.3">
      <c r="A3383" s="71" t="s">
        <v>132</v>
      </c>
      <c r="B3383" s="71" t="s">
        <v>57</v>
      </c>
      <c r="C3383" s="71" t="s">
        <v>13</v>
      </c>
      <c r="D3383" s="71" t="s">
        <v>63</v>
      </c>
      <c r="E3383" s="72" t="s">
        <v>37</v>
      </c>
      <c r="F3383" s="72" t="s">
        <v>16</v>
      </c>
      <c r="G3383" s="73">
        <v>6</v>
      </c>
      <c r="H3383" s="73">
        <v>66.53</v>
      </c>
      <c r="I3383" s="73">
        <v>0</v>
      </c>
      <c r="J3383" s="73">
        <v>0</v>
      </c>
      <c r="K3383" s="73">
        <v>6</v>
      </c>
      <c r="L3383" s="73">
        <v>66.53</v>
      </c>
      <c r="N3383" s="108">
        <f t="shared" si="106"/>
        <v>0</v>
      </c>
      <c r="O3383" s="108">
        <f t="shared" si="106"/>
        <v>0</v>
      </c>
      <c r="P3383" s="108">
        <f t="shared" si="105"/>
        <v>0</v>
      </c>
    </row>
    <row r="3384" spans="1:16" hidden="1" x14ac:dyDescent="0.3">
      <c r="A3384" s="71" t="s">
        <v>158</v>
      </c>
      <c r="B3384" s="71" t="s">
        <v>57</v>
      </c>
      <c r="C3384" s="71" t="s">
        <v>55</v>
      </c>
      <c r="D3384" s="71" t="s">
        <v>36</v>
      </c>
      <c r="E3384" s="72" t="s">
        <v>15</v>
      </c>
      <c r="F3384" s="72" t="s">
        <v>16</v>
      </c>
      <c r="G3384" s="73">
        <v>1</v>
      </c>
      <c r="H3384" s="73">
        <v>66.48</v>
      </c>
      <c r="I3384" s="73">
        <v>0</v>
      </c>
      <c r="J3384" s="73">
        <v>0</v>
      </c>
      <c r="K3384" s="73">
        <v>1</v>
      </c>
      <c r="L3384" s="73">
        <v>66.48</v>
      </c>
      <c r="N3384" s="108">
        <f t="shared" si="106"/>
        <v>0</v>
      </c>
      <c r="O3384" s="108">
        <f t="shared" si="106"/>
        <v>0</v>
      </c>
      <c r="P3384" s="108">
        <f t="shared" si="105"/>
        <v>0</v>
      </c>
    </row>
    <row r="3385" spans="1:16" hidden="1" x14ac:dyDescent="0.3">
      <c r="A3385" s="71" t="s">
        <v>161</v>
      </c>
      <c r="B3385" s="71" t="s">
        <v>12</v>
      </c>
      <c r="C3385" s="71" t="s">
        <v>55</v>
      </c>
      <c r="D3385" s="71" t="s">
        <v>96</v>
      </c>
      <c r="E3385" s="72" t="s">
        <v>5</v>
      </c>
      <c r="F3385" s="72" t="s">
        <v>16</v>
      </c>
      <c r="G3385" s="73">
        <v>1</v>
      </c>
      <c r="H3385" s="73">
        <v>66.48</v>
      </c>
      <c r="I3385" s="73">
        <v>0</v>
      </c>
      <c r="J3385" s="73">
        <v>0</v>
      </c>
      <c r="K3385" s="73">
        <v>1</v>
      </c>
      <c r="L3385" s="73">
        <v>66.48</v>
      </c>
      <c r="N3385" s="108">
        <f t="shared" si="106"/>
        <v>0</v>
      </c>
      <c r="O3385" s="108">
        <f t="shared" si="106"/>
        <v>0</v>
      </c>
      <c r="P3385" s="108">
        <f t="shared" si="105"/>
        <v>0</v>
      </c>
    </row>
    <row r="3386" spans="1:16" hidden="1" x14ac:dyDescent="0.3">
      <c r="A3386" s="71" t="s">
        <v>132</v>
      </c>
      <c r="B3386" s="71" t="s">
        <v>57</v>
      </c>
      <c r="C3386" s="71" t="s">
        <v>13</v>
      </c>
      <c r="D3386" s="71" t="s">
        <v>39</v>
      </c>
      <c r="E3386" s="72" t="s">
        <v>20</v>
      </c>
      <c r="F3386" s="72" t="s">
        <v>16</v>
      </c>
      <c r="G3386" s="73">
        <v>1</v>
      </c>
      <c r="H3386" s="73">
        <v>66.48</v>
      </c>
      <c r="I3386" s="73">
        <v>0</v>
      </c>
      <c r="J3386" s="73">
        <v>0</v>
      </c>
      <c r="K3386" s="73">
        <v>1</v>
      </c>
      <c r="L3386" s="73">
        <v>66.48</v>
      </c>
      <c r="N3386" s="108">
        <f t="shared" si="106"/>
        <v>0</v>
      </c>
      <c r="O3386" s="108">
        <f t="shared" si="106"/>
        <v>0</v>
      </c>
      <c r="P3386" s="108">
        <f t="shared" si="105"/>
        <v>0</v>
      </c>
    </row>
    <row r="3387" spans="1:16" x14ac:dyDescent="0.3">
      <c r="A3387" s="71" t="s">
        <v>142</v>
      </c>
      <c r="B3387" s="71" t="s">
        <v>57</v>
      </c>
      <c r="C3387" s="71" t="s">
        <v>55</v>
      </c>
      <c r="D3387" s="71" t="s">
        <v>51</v>
      </c>
      <c r="E3387" s="72" t="s">
        <v>15</v>
      </c>
      <c r="F3387" s="72" t="s">
        <v>16</v>
      </c>
      <c r="G3387" s="91">
        <v>1</v>
      </c>
      <c r="H3387" s="73">
        <v>66.48</v>
      </c>
      <c r="I3387" s="91">
        <v>0</v>
      </c>
      <c r="J3387" s="73">
        <v>0</v>
      </c>
      <c r="K3387" s="91">
        <v>1</v>
      </c>
      <c r="L3387" s="73">
        <v>66.48</v>
      </c>
      <c r="N3387" s="108">
        <f t="shared" si="106"/>
        <v>0</v>
      </c>
      <c r="O3387" s="108">
        <f t="shared" si="106"/>
        <v>0</v>
      </c>
      <c r="P3387" s="108">
        <f t="shared" si="105"/>
        <v>0</v>
      </c>
    </row>
    <row r="3388" spans="1:16" hidden="1" x14ac:dyDescent="0.3">
      <c r="A3388" s="71" t="s">
        <v>163</v>
      </c>
      <c r="B3388" s="71" t="s">
        <v>57</v>
      </c>
      <c r="C3388" s="71" t="s">
        <v>17</v>
      </c>
      <c r="D3388" s="71" t="s">
        <v>88</v>
      </c>
      <c r="E3388" s="72" t="s">
        <v>40</v>
      </c>
      <c r="F3388" s="72" t="s">
        <v>4</v>
      </c>
      <c r="G3388" s="73">
        <v>3</v>
      </c>
      <c r="H3388" s="73">
        <v>66.47</v>
      </c>
      <c r="I3388" s="73">
        <v>1</v>
      </c>
      <c r="J3388" s="73">
        <v>43.66</v>
      </c>
      <c r="K3388" s="73">
        <v>2</v>
      </c>
      <c r="L3388" s="73">
        <v>22.81</v>
      </c>
      <c r="N3388" s="108">
        <f t="shared" si="106"/>
        <v>0</v>
      </c>
      <c r="O3388" s="108">
        <f t="shared" si="106"/>
        <v>0</v>
      </c>
      <c r="P3388" s="108">
        <f t="shared" si="105"/>
        <v>0</v>
      </c>
    </row>
    <row r="3389" spans="1:16" hidden="1" x14ac:dyDescent="0.3">
      <c r="A3389" s="71" t="s">
        <v>142</v>
      </c>
      <c r="B3389" s="71" t="s">
        <v>12</v>
      </c>
      <c r="C3389" s="71" t="s">
        <v>13</v>
      </c>
      <c r="D3389" s="71" t="s">
        <v>83</v>
      </c>
      <c r="E3389" s="72" t="s">
        <v>40</v>
      </c>
      <c r="F3389" s="72" t="s">
        <v>4</v>
      </c>
      <c r="G3389" s="73">
        <v>1</v>
      </c>
      <c r="H3389" s="73">
        <v>66.45</v>
      </c>
      <c r="I3389" s="73">
        <v>0</v>
      </c>
      <c r="J3389" s="73">
        <v>0</v>
      </c>
      <c r="K3389" s="73">
        <v>1</v>
      </c>
      <c r="L3389" s="73">
        <v>66.45</v>
      </c>
      <c r="N3389" s="108">
        <f t="shared" si="106"/>
        <v>0</v>
      </c>
      <c r="O3389" s="108">
        <f t="shared" si="106"/>
        <v>0</v>
      </c>
      <c r="P3389" s="108">
        <f t="shared" si="105"/>
        <v>0</v>
      </c>
    </row>
    <row r="3390" spans="1:16" hidden="1" x14ac:dyDescent="0.3">
      <c r="A3390" s="71" t="s">
        <v>161</v>
      </c>
      <c r="B3390" s="71" t="s">
        <v>12</v>
      </c>
      <c r="C3390" s="71" t="s">
        <v>55</v>
      </c>
      <c r="D3390" s="71" t="s">
        <v>93</v>
      </c>
      <c r="E3390" s="72" t="s">
        <v>24</v>
      </c>
      <c r="F3390" s="72" t="s">
        <v>16</v>
      </c>
      <c r="G3390" s="73">
        <v>3</v>
      </c>
      <c r="H3390" s="73">
        <v>66.400000000000006</v>
      </c>
      <c r="I3390" s="73">
        <v>1</v>
      </c>
      <c r="J3390" s="73">
        <v>22.03</v>
      </c>
      <c r="K3390" s="73">
        <v>2</v>
      </c>
      <c r="L3390" s="73">
        <v>44.37</v>
      </c>
      <c r="N3390" s="108">
        <f t="shared" si="106"/>
        <v>0</v>
      </c>
      <c r="O3390" s="108">
        <f t="shared" si="106"/>
        <v>0</v>
      </c>
      <c r="P3390" s="108">
        <f t="shared" si="105"/>
        <v>0</v>
      </c>
    </row>
    <row r="3391" spans="1:16" hidden="1" x14ac:dyDescent="0.3">
      <c r="A3391" s="71" t="s">
        <v>161</v>
      </c>
      <c r="B3391" s="71" t="s">
        <v>57</v>
      </c>
      <c r="C3391" s="71" t="s">
        <v>55</v>
      </c>
      <c r="D3391" s="71" t="s">
        <v>14</v>
      </c>
      <c r="E3391" s="72" t="s">
        <v>24</v>
      </c>
      <c r="F3391" s="72" t="s">
        <v>26</v>
      </c>
      <c r="G3391" s="73">
        <v>1</v>
      </c>
      <c r="H3391" s="73">
        <v>66.33</v>
      </c>
      <c r="I3391" s="73">
        <v>0</v>
      </c>
      <c r="J3391" s="73">
        <v>0</v>
      </c>
      <c r="K3391" s="73">
        <v>1</v>
      </c>
      <c r="L3391" s="73">
        <v>66.33</v>
      </c>
      <c r="N3391" s="108">
        <f t="shared" si="106"/>
        <v>0</v>
      </c>
      <c r="O3391" s="108">
        <f t="shared" si="106"/>
        <v>0</v>
      </c>
      <c r="P3391" s="108">
        <f t="shared" si="105"/>
        <v>0</v>
      </c>
    </row>
    <row r="3392" spans="1:16" hidden="1" x14ac:dyDescent="0.3">
      <c r="A3392" s="71" t="s">
        <v>161</v>
      </c>
      <c r="B3392" s="71" t="s">
        <v>57</v>
      </c>
      <c r="C3392" s="71" t="s">
        <v>55</v>
      </c>
      <c r="D3392" s="71" t="s">
        <v>56</v>
      </c>
      <c r="E3392" s="72" t="s">
        <v>3</v>
      </c>
      <c r="F3392" s="72" t="s">
        <v>21</v>
      </c>
      <c r="G3392" s="73">
        <v>7</v>
      </c>
      <c r="H3392" s="73">
        <v>66.31</v>
      </c>
      <c r="I3392" s="73">
        <v>7</v>
      </c>
      <c r="J3392" s="73">
        <v>66.31</v>
      </c>
      <c r="K3392" s="73">
        <v>0</v>
      </c>
      <c r="L3392" s="73">
        <v>0</v>
      </c>
      <c r="N3392" s="108">
        <f t="shared" si="106"/>
        <v>0</v>
      </c>
      <c r="O3392" s="108">
        <f t="shared" si="106"/>
        <v>0</v>
      </c>
      <c r="P3392" s="108">
        <f t="shared" si="105"/>
        <v>0</v>
      </c>
    </row>
    <row r="3393" spans="1:16" hidden="1" x14ac:dyDescent="0.3">
      <c r="A3393" s="71" t="s">
        <v>154</v>
      </c>
      <c r="B3393" s="71" t="s">
        <v>12</v>
      </c>
      <c r="C3393" s="71" t="s">
        <v>55</v>
      </c>
      <c r="D3393" s="71" t="s">
        <v>78</v>
      </c>
      <c r="E3393" s="72" t="s">
        <v>15</v>
      </c>
      <c r="F3393" s="72" t="s">
        <v>4</v>
      </c>
      <c r="G3393" s="73">
        <v>2</v>
      </c>
      <c r="H3393" s="73">
        <v>66.28</v>
      </c>
      <c r="I3393" s="73">
        <v>0</v>
      </c>
      <c r="J3393" s="73">
        <v>0</v>
      </c>
      <c r="K3393" s="73">
        <v>2</v>
      </c>
      <c r="L3393" s="73">
        <v>66.28</v>
      </c>
      <c r="N3393" s="108">
        <f t="shared" si="106"/>
        <v>0</v>
      </c>
      <c r="O3393" s="108">
        <f t="shared" si="106"/>
        <v>0</v>
      </c>
      <c r="P3393" s="108">
        <f t="shared" si="105"/>
        <v>0</v>
      </c>
    </row>
    <row r="3394" spans="1:16" hidden="1" x14ac:dyDescent="0.3">
      <c r="A3394" s="71" t="s">
        <v>146</v>
      </c>
      <c r="B3394" s="71" t="s">
        <v>57</v>
      </c>
      <c r="C3394" s="71" t="s">
        <v>55</v>
      </c>
      <c r="D3394" s="71" t="s">
        <v>47</v>
      </c>
      <c r="E3394" s="72" t="s">
        <v>15</v>
      </c>
      <c r="F3394" s="72" t="s">
        <v>4</v>
      </c>
      <c r="G3394" s="73">
        <v>2</v>
      </c>
      <c r="H3394" s="73">
        <v>66.260000000000005</v>
      </c>
      <c r="I3394" s="73">
        <v>0</v>
      </c>
      <c r="J3394" s="73">
        <v>0</v>
      </c>
      <c r="K3394" s="73">
        <v>2</v>
      </c>
      <c r="L3394" s="73">
        <v>66.260000000000005</v>
      </c>
      <c r="N3394" s="108">
        <f t="shared" si="106"/>
        <v>0</v>
      </c>
      <c r="O3394" s="108">
        <f t="shared" si="106"/>
        <v>0</v>
      </c>
      <c r="P3394" s="108">
        <f t="shared" si="105"/>
        <v>0</v>
      </c>
    </row>
    <row r="3395" spans="1:16" hidden="1" x14ac:dyDescent="0.3">
      <c r="A3395" s="71" t="s">
        <v>142</v>
      </c>
      <c r="B3395" s="71" t="s">
        <v>12</v>
      </c>
      <c r="C3395" s="71" t="s">
        <v>13</v>
      </c>
      <c r="D3395" s="71" t="s">
        <v>30</v>
      </c>
      <c r="E3395" s="72" t="s">
        <v>15</v>
      </c>
      <c r="F3395" s="72" t="s">
        <v>21</v>
      </c>
      <c r="G3395" s="73">
        <v>2</v>
      </c>
      <c r="H3395" s="73">
        <v>66.23</v>
      </c>
      <c r="I3395" s="73">
        <v>0</v>
      </c>
      <c r="J3395" s="73">
        <v>0</v>
      </c>
      <c r="K3395" s="73">
        <v>2</v>
      </c>
      <c r="L3395" s="73">
        <v>66.23</v>
      </c>
      <c r="N3395" s="108">
        <f t="shared" si="106"/>
        <v>0</v>
      </c>
      <c r="O3395" s="108">
        <f t="shared" si="106"/>
        <v>0</v>
      </c>
      <c r="P3395" s="108">
        <f t="shared" ref="P3395:P3458" si="107">H3395-L3395-J3395</f>
        <v>0</v>
      </c>
    </row>
    <row r="3396" spans="1:16" hidden="1" x14ac:dyDescent="0.3">
      <c r="A3396" s="71" t="s">
        <v>154</v>
      </c>
      <c r="B3396" s="71" t="s">
        <v>129</v>
      </c>
      <c r="C3396" s="71" t="s">
        <v>55</v>
      </c>
      <c r="D3396" s="71" t="s">
        <v>102</v>
      </c>
      <c r="E3396" s="72" t="s">
        <v>31</v>
      </c>
      <c r="F3396" s="72" t="s">
        <v>16</v>
      </c>
      <c r="G3396" s="73">
        <v>1</v>
      </c>
      <c r="H3396" s="73">
        <v>66.09</v>
      </c>
      <c r="I3396" s="73">
        <v>0</v>
      </c>
      <c r="J3396" s="73">
        <v>0</v>
      </c>
      <c r="K3396" s="73">
        <v>1</v>
      </c>
      <c r="L3396" s="73">
        <v>66.09</v>
      </c>
      <c r="N3396" s="108">
        <f t="shared" si="106"/>
        <v>0</v>
      </c>
      <c r="O3396" s="108">
        <f t="shared" si="106"/>
        <v>0</v>
      </c>
      <c r="P3396" s="108">
        <f t="shared" si="107"/>
        <v>0</v>
      </c>
    </row>
    <row r="3397" spans="1:16" hidden="1" x14ac:dyDescent="0.3">
      <c r="A3397" s="71" t="s">
        <v>155</v>
      </c>
      <c r="B3397" s="71" t="s">
        <v>57</v>
      </c>
      <c r="C3397" s="71" t="s">
        <v>55</v>
      </c>
      <c r="D3397" s="71" t="s">
        <v>35</v>
      </c>
      <c r="E3397" s="72" t="s">
        <v>20</v>
      </c>
      <c r="F3397" s="72" t="s">
        <v>16</v>
      </c>
      <c r="G3397" s="73">
        <v>4</v>
      </c>
      <c r="H3397" s="73">
        <v>66.09</v>
      </c>
      <c r="I3397" s="73">
        <v>0</v>
      </c>
      <c r="J3397" s="73">
        <v>0</v>
      </c>
      <c r="K3397" s="73">
        <v>4</v>
      </c>
      <c r="L3397" s="73">
        <v>66.09</v>
      </c>
      <c r="N3397" s="108">
        <f t="shared" si="106"/>
        <v>0</v>
      </c>
      <c r="O3397" s="108">
        <f t="shared" si="106"/>
        <v>0</v>
      </c>
      <c r="P3397" s="108">
        <f t="shared" si="107"/>
        <v>0</v>
      </c>
    </row>
    <row r="3398" spans="1:16" hidden="1" x14ac:dyDescent="0.3">
      <c r="A3398" s="71" t="s">
        <v>163</v>
      </c>
      <c r="B3398" s="71" t="s">
        <v>57</v>
      </c>
      <c r="C3398" s="71" t="s">
        <v>17</v>
      </c>
      <c r="D3398" s="71" t="s">
        <v>46</v>
      </c>
      <c r="E3398" s="72" t="s">
        <v>31</v>
      </c>
      <c r="F3398" s="72" t="s">
        <v>21</v>
      </c>
      <c r="G3398" s="73">
        <v>1</v>
      </c>
      <c r="H3398" s="73">
        <v>66</v>
      </c>
      <c r="I3398" s="73">
        <v>0</v>
      </c>
      <c r="J3398" s="73">
        <v>0</v>
      </c>
      <c r="K3398" s="73">
        <v>1</v>
      </c>
      <c r="L3398" s="73">
        <v>66</v>
      </c>
      <c r="N3398" s="108">
        <f t="shared" si="106"/>
        <v>0</v>
      </c>
      <c r="O3398" s="108">
        <f t="shared" si="106"/>
        <v>0</v>
      </c>
      <c r="P3398" s="108">
        <f t="shared" si="107"/>
        <v>0</v>
      </c>
    </row>
    <row r="3399" spans="1:16" hidden="1" x14ac:dyDescent="0.3">
      <c r="A3399" s="71" t="s">
        <v>163</v>
      </c>
      <c r="B3399" s="71" t="s">
        <v>57</v>
      </c>
      <c r="C3399" s="71" t="s">
        <v>17</v>
      </c>
      <c r="D3399" s="71" t="s">
        <v>102</v>
      </c>
      <c r="E3399" s="72" t="s">
        <v>25</v>
      </c>
      <c r="F3399" s="72" t="s">
        <v>21</v>
      </c>
      <c r="G3399" s="73">
        <v>7</v>
      </c>
      <c r="H3399" s="73">
        <v>65.39</v>
      </c>
      <c r="I3399" s="73">
        <v>0</v>
      </c>
      <c r="J3399" s="73">
        <v>0</v>
      </c>
      <c r="K3399" s="73">
        <v>7</v>
      </c>
      <c r="L3399" s="73">
        <v>65.39</v>
      </c>
      <c r="N3399" s="108">
        <f t="shared" si="106"/>
        <v>0</v>
      </c>
      <c r="O3399" s="108">
        <f t="shared" si="106"/>
        <v>0</v>
      </c>
      <c r="P3399" s="108">
        <f t="shared" si="107"/>
        <v>0</v>
      </c>
    </row>
    <row r="3400" spans="1:16" hidden="1" x14ac:dyDescent="0.3">
      <c r="A3400" s="71" t="s">
        <v>132</v>
      </c>
      <c r="B3400" s="71" t="s">
        <v>57</v>
      </c>
      <c r="C3400" s="71" t="s">
        <v>13</v>
      </c>
      <c r="D3400" s="71" t="s">
        <v>29</v>
      </c>
      <c r="E3400" s="72" t="s">
        <v>20</v>
      </c>
      <c r="F3400" s="72" t="s">
        <v>16</v>
      </c>
      <c r="G3400" s="73">
        <v>4</v>
      </c>
      <c r="H3400" s="73">
        <v>65.36</v>
      </c>
      <c r="I3400" s="73">
        <v>0</v>
      </c>
      <c r="J3400" s="73">
        <v>0</v>
      </c>
      <c r="K3400" s="73">
        <v>4</v>
      </c>
      <c r="L3400" s="73">
        <v>65.36</v>
      </c>
      <c r="N3400" s="108">
        <f t="shared" si="106"/>
        <v>0</v>
      </c>
      <c r="O3400" s="108">
        <f t="shared" si="106"/>
        <v>0</v>
      </c>
      <c r="P3400" s="108">
        <f t="shared" si="107"/>
        <v>0</v>
      </c>
    </row>
    <row r="3401" spans="1:16" hidden="1" x14ac:dyDescent="0.3">
      <c r="A3401" s="71" t="s">
        <v>132</v>
      </c>
      <c r="B3401" s="71" t="s">
        <v>57</v>
      </c>
      <c r="C3401" s="71" t="s">
        <v>13</v>
      </c>
      <c r="D3401" s="71" t="s">
        <v>107</v>
      </c>
      <c r="E3401" s="72" t="s">
        <v>28</v>
      </c>
      <c r="F3401" s="72" t="s">
        <v>21</v>
      </c>
      <c r="G3401" s="73">
        <v>5</v>
      </c>
      <c r="H3401" s="73">
        <v>65.349999999999994</v>
      </c>
      <c r="I3401" s="73">
        <v>2</v>
      </c>
      <c r="J3401" s="73">
        <v>36.520000000000003</v>
      </c>
      <c r="K3401" s="73">
        <v>3</v>
      </c>
      <c r="L3401" s="73">
        <v>28.83</v>
      </c>
      <c r="N3401" s="108">
        <f t="shared" si="106"/>
        <v>0</v>
      </c>
      <c r="O3401" s="108">
        <f t="shared" si="106"/>
        <v>0</v>
      </c>
      <c r="P3401" s="108">
        <f t="shared" si="107"/>
        <v>0</v>
      </c>
    </row>
    <row r="3402" spans="1:16" hidden="1" x14ac:dyDescent="0.3">
      <c r="A3402" s="71" t="s">
        <v>140</v>
      </c>
      <c r="B3402" s="71" t="s">
        <v>12</v>
      </c>
      <c r="C3402" s="71" t="s">
        <v>13</v>
      </c>
      <c r="D3402" s="71" t="s">
        <v>46</v>
      </c>
      <c r="E3402" s="72" t="s">
        <v>28</v>
      </c>
      <c r="F3402" s="72" t="s">
        <v>16</v>
      </c>
      <c r="G3402" s="73">
        <v>3</v>
      </c>
      <c r="H3402" s="73">
        <v>65.34</v>
      </c>
      <c r="I3402" s="73">
        <v>0</v>
      </c>
      <c r="J3402" s="73">
        <v>0</v>
      </c>
      <c r="K3402" s="73">
        <v>3</v>
      </c>
      <c r="L3402" s="73">
        <v>65.34</v>
      </c>
      <c r="N3402" s="108">
        <f t="shared" si="106"/>
        <v>0</v>
      </c>
      <c r="O3402" s="108">
        <f t="shared" si="106"/>
        <v>0</v>
      </c>
      <c r="P3402" s="108">
        <f t="shared" si="107"/>
        <v>0</v>
      </c>
    </row>
    <row r="3403" spans="1:16" hidden="1" x14ac:dyDescent="0.3">
      <c r="A3403" s="71" t="s">
        <v>140</v>
      </c>
      <c r="B3403" s="71" t="s">
        <v>12</v>
      </c>
      <c r="C3403" s="71" t="s">
        <v>13</v>
      </c>
      <c r="D3403" s="71" t="s">
        <v>83</v>
      </c>
      <c r="E3403" s="72" t="s">
        <v>28</v>
      </c>
      <c r="F3403" s="72" t="s">
        <v>16</v>
      </c>
      <c r="G3403" s="73">
        <v>3</v>
      </c>
      <c r="H3403" s="73">
        <v>65.33</v>
      </c>
      <c r="I3403" s="73">
        <v>0</v>
      </c>
      <c r="J3403" s="73">
        <v>0</v>
      </c>
      <c r="K3403" s="73">
        <v>3</v>
      </c>
      <c r="L3403" s="73">
        <v>65.33</v>
      </c>
      <c r="N3403" s="108">
        <f t="shared" si="106"/>
        <v>0</v>
      </c>
      <c r="O3403" s="108">
        <f t="shared" si="106"/>
        <v>0</v>
      </c>
      <c r="P3403" s="108">
        <f t="shared" si="107"/>
        <v>0</v>
      </c>
    </row>
    <row r="3404" spans="1:16" hidden="1" x14ac:dyDescent="0.3">
      <c r="A3404" s="71" t="s">
        <v>140</v>
      </c>
      <c r="B3404" s="71" t="s">
        <v>57</v>
      </c>
      <c r="C3404" s="71" t="s">
        <v>13</v>
      </c>
      <c r="D3404" s="71" t="s">
        <v>77</v>
      </c>
      <c r="E3404" s="72" t="s">
        <v>24</v>
      </c>
      <c r="F3404" s="72" t="s">
        <v>16</v>
      </c>
      <c r="G3404" s="73">
        <v>2</v>
      </c>
      <c r="H3404" s="73">
        <v>65.3</v>
      </c>
      <c r="I3404" s="73">
        <v>0</v>
      </c>
      <c r="J3404" s="73">
        <v>0</v>
      </c>
      <c r="K3404" s="73">
        <v>2</v>
      </c>
      <c r="L3404" s="73">
        <v>65.3</v>
      </c>
      <c r="N3404" s="108">
        <f t="shared" si="106"/>
        <v>0</v>
      </c>
      <c r="O3404" s="108">
        <f t="shared" si="106"/>
        <v>0</v>
      </c>
      <c r="P3404" s="108">
        <f t="shared" si="107"/>
        <v>0</v>
      </c>
    </row>
    <row r="3405" spans="1:16" hidden="1" x14ac:dyDescent="0.3">
      <c r="A3405" s="71" t="s">
        <v>132</v>
      </c>
      <c r="B3405" s="71" t="s">
        <v>12</v>
      </c>
      <c r="C3405" s="71" t="s">
        <v>13</v>
      </c>
      <c r="D3405" s="71" t="s">
        <v>59</v>
      </c>
      <c r="E3405" s="72" t="s">
        <v>41</v>
      </c>
      <c r="F3405" s="72" t="s">
        <v>26</v>
      </c>
      <c r="G3405" s="73">
        <v>11</v>
      </c>
      <c r="H3405" s="73">
        <v>65.25</v>
      </c>
      <c r="I3405" s="73">
        <v>0</v>
      </c>
      <c r="J3405" s="73">
        <v>0</v>
      </c>
      <c r="K3405" s="73">
        <v>11</v>
      </c>
      <c r="L3405" s="73">
        <v>65.25</v>
      </c>
      <c r="N3405" s="108">
        <f t="shared" si="106"/>
        <v>0</v>
      </c>
      <c r="O3405" s="108">
        <f t="shared" si="106"/>
        <v>0</v>
      </c>
      <c r="P3405" s="108">
        <f t="shared" si="107"/>
        <v>0</v>
      </c>
    </row>
    <row r="3406" spans="1:16" hidden="1" x14ac:dyDescent="0.3">
      <c r="A3406" s="71" t="s">
        <v>161</v>
      </c>
      <c r="B3406" s="71" t="s">
        <v>129</v>
      </c>
      <c r="C3406" s="71" t="s">
        <v>55</v>
      </c>
      <c r="D3406" s="71" t="s">
        <v>72</v>
      </c>
      <c r="E3406" s="72" t="s">
        <v>24</v>
      </c>
      <c r="F3406" s="72" t="s">
        <v>16</v>
      </c>
      <c r="G3406" s="73">
        <v>2</v>
      </c>
      <c r="H3406" s="73">
        <v>65.239999999999995</v>
      </c>
      <c r="I3406" s="73">
        <v>0</v>
      </c>
      <c r="J3406" s="73">
        <v>0</v>
      </c>
      <c r="K3406" s="73">
        <v>2</v>
      </c>
      <c r="L3406" s="73">
        <v>65.239999999999995</v>
      </c>
      <c r="N3406" s="108">
        <f t="shared" si="106"/>
        <v>0</v>
      </c>
      <c r="O3406" s="108">
        <f t="shared" si="106"/>
        <v>0</v>
      </c>
      <c r="P3406" s="108">
        <f t="shared" si="107"/>
        <v>0</v>
      </c>
    </row>
    <row r="3407" spans="1:16" hidden="1" x14ac:dyDescent="0.3">
      <c r="A3407" s="71" t="s">
        <v>152</v>
      </c>
      <c r="B3407" s="71" t="s">
        <v>129</v>
      </c>
      <c r="C3407" s="71" t="s">
        <v>55</v>
      </c>
      <c r="D3407" s="71" t="s">
        <v>47</v>
      </c>
      <c r="E3407" s="72" t="s">
        <v>24</v>
      </c>
      <c r="F3407" s="72" t="s">
        <v>16</v>
      </c>
      <c r="G3407" s="73">
        <v>2</v>
      </c>
      <c r="H3407" s="73">
        <v>65.2</v>
      </c>
      <c r="I3407" s="73">
        <v>0</v>
      </c>
      <c r="J3407" s="73">
        <v>0</v>
      </c>
      <c r="K3407" s="73">
        <v>2</v>
      </c>
      <c r="L3407" s="73">
        <v>65.2</v>
      </c>
      <c r="N3407" s="108">
        <f t="shared" si="106"/>
        <v>0</v>
      </c>
      <c r="O3407" s="108">
        <f t="shared" si="106"/>
        <v>0</v>
      </c>
      <c r="P3407" s="108">
        <f t="shared" si="107"/>
        <v>0</v>
      </c>
    </row>
    <row r="3408" spans="1:16" hidden="1" x14ac:dyDescent="0.3">
      <c r="A3408" s="71" t="s">
        <v>132</v>
      </c>
      <c r="B3408" s="71" t="s">
        <v>57</v>
      </c>
      <c r="C3408" s="71" t="s">
        <v>13</v>
      </c>
      <c r="D3408" s="71" t="s">
        <v>42</v>
      </c>
      <c r="E3408" s="72" t="s">
        <v>37</v>
      </c>
      <c r="F3408" s="72" t="s">
        <v>16</v>
      </c>
      <c r="G3408" s="73">
        <v>6</v>
      </c>
      <c r="H3408" s="73">
        <v>65.09</v>
      </c>
      <c r="I3408" s="73">
        <v>0</v>
      </c>
      <c r="J3408" s="73">
        <v>0</v>
      </c>
      <c r="K3408" s="73">
        <v>6</v>
      </c>
      <c r="L3408" s="73">
        <v>65.09</v>
      </c>
      <c r="N3408" s="108">
        <f t="shared" si="106"/>
        <v>0</v>
      </c>
      <c r="O3408" s="108">
        <f t="shared" si="106"/>
        <v>0</v>
      </c>
      <c r="P3408" s="108">
        <f t="shared" si="107"/>
        <v>0</v>
      </c>
    </row>
    <row r="3409" spans="1:16" hidden="1" x14ac:dyDescent="0.3">
      <c r="A3409" s="71" t="s">
        <v>140</v>
      </c>
      <c r="B3409" s="71" t="s">
        <v>57</v>
      </c>
      <c r="C3409" s="71" t="s">
        <v>13</v>
      </c>
      <c r="D3409" s="71" t="s">
        <v>98</v>
      </c>
      <c r="E3409" s="72" t="s">
        <v>37</v>
      </c>
      <c r="F3409" s="72" t="s">
        <v>16</v>
      </c>
      <c r="G3409" s="73">
        <v>5</v>
      </c>
      <c r="H3409" s="73">
        <v>65.08</v>
      </c>
      <c r="I3409" s="73">
        <v>0</v>
      </c>
      <c r="J3409" s="73">
        <v>0</v>
      </c>
      <c r="K3409" s="73">
        <v>5</v>
      </c>
      <c r="L3409" s="73">
        <v>65.08</v>
      </c>
      <c r="N3409" s="108">
        <f t="shared" si="106"/>
        <v>0</v>
      </c>
      <c r="O3409" s="108">
        <f t="shared" si="106"/>
        <v>0</v>
      </c>
      <c r="P3409" s="108">
        <f t="shared" si="107"/>
        <v>0</v>
      </c>
    </row>
    <row r="3410" spans="1:16" hidden="1" x14ac:dyDescent="0.3">
      <c r="A3410" s="71" t="s">
        <v>161</v>
      </c>
      <c r="B3410" s="71" t="s">
        <v>12</v>
      </c>
      <c r="C3410" s="71" t="s">
        <v>55</v>
      </c>
      <c r="D3410" s="71" t="s">
        <v>54</v>
      </c>
      <c r="E3410" s="72" t="s">
        <v>24</v>
      </c>
      <c r="F3410" s="72" t="s">
        <v>21</v>
      </c>
      <c r="G3410" s="73">
        <v>1</v>
      </c>
      <c r="H3410" s="73">
        <v>65.06</v>
      </c>
      <c r="I3410" s="73">
        <v>1</v>
      </c>
      <c r="J3410" s="73">
        <v>65.06</v>
      </c>
      <c r="K3410" s="73">
        <v>0</v>
      </c>
      <c r="L3410" s="73">
        <v>0</v>
      </c>
      <c r="N3410" s="108">
        <f t="shared" si="106"/>
        <v>0</v>
      </c>
      <c r="O3410" s="108">
        <f t="shared" si="106"/>
        <v>0</v>
      </c>
      <c r="P3410" s="108">
        <f t="shared" si="107"/>
        <v>0</v>
      </c>
    </row>
    <row r="3411" spans="1:16" hidden="1" x14ac:dyDescent="0.3">
      <c r="A3411" s="71" t="s">
        <v>163</v>
      </c>
      <c r="B3411" s="71" t="s">
        <v>57</v>
      </c>
      <c r="C3411" s="71" t="s">
        <v>13</v>
      </c>
      <c r="D3411" s="71" t="s">
        <v>77</v>
      </c>
      <c r="E3411" s="72" t="s">
        <v>37</v>
      </c>
      <c r="F3411" s="72" t="s">
        <v>26</v>
      </c>
      <c r="G3411" s="73">
        <v>6</v>
      </c>
      <c r="H3411" s="73">
        <v>64.97</v>
      </c>
      <c r="I3411" s="73">
        <v>5</v>
      </c>
      <c r="J3411" s="73">
        <v>48.94</v>
      </c>
      <c r="K3411" s="73">
        <v>1</v>
      </c>
      <c r="L3411" s="73">
        <v>16.03</v>
      </c>
      <c r="N3411" s="108">
        <f t="shared" si="106"/>
        <v>0</v>
      </c>
      <c r="O3411" s="108">
        <f t="shared" si="106"/>
        <v>0</v>
      </c>
      <c r="P3411" s="108">
        <f t="shared" si="107"/>
        <v>0</v>
      </c>
    </row>
    <row r="3412" spans="1:16" hidden="1" x14ac:dyDescent="0.3">
      <c r="A3412" s="71" t="s">
        <v>142</v>
      </c>
      <c r="B3412" s="71" t="s">
        <v>12</v>
      </c>
      <c r="C3412" s="71" t="s">
        <v>13</v>
      </c>
      <c r="D3412" s="71" t="s">
        <v>47</v>
      </c>
      <c r="E3412" s="72" t="s">
        <v>15</v>
      </c>
      <c r="F3412" s="72" t="s">
        <v>21</v>
      </c>
      <c r="G3412" s="73">
        <v>2</v>
      </c>
      <c r="H3412" s="73">
        <v>64.91</v>
      </c>
      <c r="I3412" s="73">
        <v>0</v>
      </c>
      <c r="J3412" s="73">
        <v>0</v>
      </c>
      <c r="K3412" s="73">
        <v>2</v>
      </c>
      <c r="L3412" s="73">
        <v>64.91</v>
      </c>
      <c r="N3412" s="108">
        <f t="shared" ref="N3412:O3475" si="108">G3412-I3412-K3412</f>
        <v>0</v>
      </c>
      <c r="O3412" s="108">
        <f t="shared" si="108"/>
        <v>0</v>
      </c>
      <c r="P3412" s="108">
        <f t="shared" si="107"/>
        <v>0</v>
      </c>
    </row>
    <row r="3413" spans="1:16" hidden="1" x14ac:dyDescent="0.3">
      <c r="A3413" s="71" t="s">
        <v>142</v>
      </c>
      <c r="B3413" s="71" t="s">
        <v>12</v>
      </c>
      <c r="C3413" s="71" t="s">
        <v>13</v>
      </c>
      <c r="D3413" s="71" t="s">
        <v>85</v>
      </c>
      <c r="E3413" s="72" t="s">
        <v>20</v>
      </c>
      <c r="F3413" s="72" t="s">
        <v>26</v>
      </c>
      <c r="G3413" s="73">
        <v>3</v>
      </c>
      <c r="H3413" s="73">
        <v>64.849999999999994</v>
      </c>
      <c r="I3413" s="73">
        <v>0</v>
      </c>
      <c r="J3413" s="73">
        <v>0</v>
      </c>
      <c r="K3413" s="73">
        <v>3</v>
      </c>
      <c r="L3413" s="73">
        <v>64.849999999999994</v>
      </c>
      <c r="N3413" s="108">
        <f t="shared" si="108"/>
        <v>0</v>
      </c>
      <c r="O3413" s="108">
        <f t="shared" si="108"/>
        <v>0</v>
      </c>
      <c r="P3413" s="108">
        <f t="shared" si="107"/>
        <v>0</v>
      </c>
    </row>
    <row r="3414" spans="1:16" hidden="1" x14ac:dyDescent="0.3">
      <c r="A3414" s="71" t="s">
        <v>134</v>
      </c>
      <c r="B3414" s="71" t="s">
        <v>57</v>
      </c>
      <c r="C3414" s="71" t="s">
        <v>13</v>
      </c>
      <c r="D3414" s="71" t="s">
        <v>85</v>
      </c>
      <c r="E3414" s="72" t="s">
        <v>41</v>
      </c>
      <c r="F3414" s="72" t="s">
        <v>4</v>
      </c>
      <c r="G3414" s="73">
        <v>2</v>
      </c>
      <c r="H3414" s="73">
        <v>64.760000000000005</v>
      </c>
      <c r="I3414" s="73">
        <v>2</v>
      </c>
      <c r="J3414" s="73">
        <v>64.760000000000005</v>
      </c>
      <c r="K3414" s="73">
        <v>0</v>
      </c>
      <c r="L3414" s="73">
        <v>0</v>
      </c>
      <c r="N3414" s="108">
        <f t="shared" si="108"/>
        <v>0</v>
      </c>
      <c r="O3414" s="108">
        <f t="shared" si="108"/>
        <v>0</v>
      </c>
      <c r="P3414" s="108">
        <f t="shared" si="107"/>
        <v>0</v>
      </c>
    </row>
    <row r="3415" spans="1:16" hidden="1" x14ac:dyDescent="0.3">
      <c r="A3415" s="71" t="s">
        <v>142</v>
      </c>
      <c r="B3415" s="71" t="s">
        <v>12</v>
      </c>
      <c r="C3415" s="71" t="s">
        <v>13</v>
      </c>
      <c r="D3415" s="71" t="s">
        <v>33</v>
      </c>
      <c r="E3415" s="72" t="s">
        <v>24</v>
      </c>
      <c r="F3415" s="72" t="s">
        <v>16</v>
      </c>
      <c r="G3415" s="73">
        <v>2</v>
      </c>
      <c r="H3415" s="73">
        <v>64.760000000000005</v>
      </c>
      <c r="I3415" s="73">
        <v>0</v>
      </c>
      <c r="J3415" s="73">
        <v>0</v>
      </c>
      <c r="K3415" s="73">
        <v>2</v>
      </c>
      <c r="L3415" s="73">
        <v>64.760000000000005</v>
      </c>
      <c r="N3415" s="108">
        <f t="shared" si="108"/>
        <v>0</v>
      </c>
      <c r="O3415" s="108">
        <f t="shared" si="108"/>
        <v>0</v>
      </c>
      <c r="P3415" s="108">
        <f t="shared" si="107"/>
        <v>0</v>
      </c>
    </row>
    <row r="3416" spans="1:16" hidden="1" x14ac:dyDescent="0.3">
      <c r="A3416" s="71" t="s">
        <v>161</v>
      </c>
      <c r="B3416" s="71" t="s">
        <v>57</v>
      </c>
      <c r="C3416" s="71" t="s">
        <v>55</v>
      </c>
      <c r="D3416" s="71" t="s">
        <v>82</v>
      </c>
      <c r="E3416" s="72" t="s">
        <v>28</v>
      </c>
      <c r="F3416" s="72" t="s">
        <v>21</v>
      </c>
      <c r="G3416" s="73">
        <v>3</v>
      </c>
      <c r="H3416" s="73">
        <v>64.72</v>
      </c>
      <c r="I3416" s="73">
        <v>0</v>
      </c>
      <c r="J3416" s="73">
        <v>0</v>
      </c>
      <c r="K3416" s="73">
        <v>3</v>
      </c>
      <c r="L3416" s="73">
        <v>64.72</v>
      </c>
      <c r="N3416" s="108">
        <f t="shared" si="108"/>
        <v>0</v>
      </c>
      <c r="O3416" s="108">
        <f t="shared" si="108"/>
        <v>0</v>
      </c>
      <c r="P3416" s="108">
        <f t="shared" si="107"/>
        <v>0</v>
      </c>
    </row>
    <row r="3417" spans="1:16" hidden="1" x14ac:dyDescent="0.3">
      <c r="A3417" s="71" t="s">
        <v>158</v>
      </c>
      <c r="B3417" s="71" t="s">
        <v>57</v>
      </c>
      <c r="C3417" s="71" t="s">
        <v>55</v>
      </c>
      <c r="D3417" s="71" t="s">
        <v>38</v>
      </c>
      <c r="E3417" s="72" t="s">
        <v>37</v>
      </c>
      <c r="F3417" s="72" t="s">
        <v>21</v>
      </c>
      <c r="G3417" s="73">
        <v>5</v>
      </c>
      <c r="H3417" s="73">
        <v>64.7</v>
      </c>
      <c r="I3417" s="73">
        <v>0</v>
      </c>
      <c r="J3417" s="73">
        <v>0</v>
      </c>
      <c r="K3417" s="73">
        <v>5</v>
      </c>
      <c r="L3417" s="73">
        <v>64.7</v>
      </c>
      <c r="N3417" s="108">
        <f t="shared" si="108"/>
        <v>0</v>
      </c>
      <c r="O3417" s="108">
        <f t="shared" si="108"/>
        <v>0</v>
      </c>
      <c r="P3417" s="108">
        <f t="shared" si="107"/>
        <v>0</v>
      </c>
    </row>
    <row r="3418" spans="1:16" hidden="1" x14ac:dyDescent="0.3">
      <c r="A3418" s="71" t="s">
        <v>132</v>
      </c>
      <c r="B3418" s="71" t="s">
        <v>57</v>
      </c>
      <c r="C3418" s="71" t="s">
        <v>13</v>
      </c>
      <c r="D3418" s="71" t="s">
        <v>88</v>
      </c>
      <c r="E3418" s="72" t="s">
        <v>28</v>
      </c>
      <c r="F3418" s="72" t="s">
        <v>26</v>
      </c>
      <c r="G3418" s="73">
        <v>4</v>
      </c>
      <c r="H3418" s="73">
        <v>64.7</v>
      </c>
      <c r="I3418" s="73">
        <v>1</v>
      </c>
      <c r="J3418" s="73">
        <v>38.85</v>
      </c>
      <c r="K3418" s="73">
        <v>3</v>
      </c>
      <c r="L3418" s="73">
        <v>25.85</v>
      </c>
      <c r="N3418" s="108">
        <f t="shared" si="108"/>
        <v>0</v>
      </c>
      <c r="O3418" s="108">
        <f t="shared" si="108"/>
        <v>0</v>
      </c>
      <c r="P3418" s="108">
        <f t="shared" si="107"/>
        <v>0</v>
      </c>
    </row>
    <row r="3419" spans="1:16" hidden="1" x14ac:dyDescent="0.3">
      <c r="A3419" s="71" t="s">
        <v>140</v>
      </c>
      <c r="B3419" s="71" t="s">
        <v>57</v>
      </c>
      <c r="C3419" s="71" t="s">
        <v>13</v>
      </c>
      <c r="D3419" s="71" t="s">
        <v>36</v>
      </c>
      <c r="E3419" s="72" t="s">
        <v>31</v>
      </c>
      <c r="F3419" s="72" t="s">
        <v>21</v>
      </c>
      <c r="G3419" s="73">
        <v>1</v>
      </c>
      <c r="H3419" s="73">
        <v>64.680000000000007</v>
      </c>
      <c r="I3419" s="73">
        <v>1</v>
      </c>
      <c r="J3419" s="73">
        <v>64.680000000000007</v>
      </c>
      <c r="K3419" s="73">
        <v>0</v>
      </c>
      <c r="L3419" s="73">
        <v>0</v>
      </c>
      <c r="N3419" s="108">
        <f t="shared" si="108"/>
        <v>0</v>
      </c>
      <c r="O3419" s="108">
        <f t="shared" si="108"/>
        <v>0</v>
      </c>
      <c r="P3419" s="108">
        <f t="shared" si="107"/>
        <v>0</v>
      </c>
    </row>
    <row r="3420" spans="1:16" hidden="1" x14ac:dyDescent="0.3">
      <c r="A3420" s="71" t="s">
        <v>132</v>
      </c>
      <c r="B3420" s="71" t="s">
        <v>12</v>
      </c>
      <c r="C3420" s="71" t="s">
        <v>13</v>
      </c>
      <c r="D3420" s="71" t="s">
        <v>36</v>
      </c>
      <c r="E3420" s="72" t="s">
        <v>40</v>
      </c>
      <c r="F3420" s="72" t="s">
        <v>4</v>
      </c>
      <c r="G3420" s="73">
        <v>1</v>
      </c>
      <c r="H3420" s="73">
        <v>64.650000000000006</v>
      </c>
      <c r="I3420" s="73">
        <v>0</v>
      </c>
      <c r="J3420" s="73">
        <v>0</v>
      </c>
      <c r="K3420" s="73">
        <v>1</v>
      </c>
      <c r="L3420" s="73">
        <v>64.650000000000006</v>
      </c>
      <c r="N3420" s="108">
        <f t="shared" si="108"/>
        <v>0</v>
      </c>
      <c r="O3420" s="108">
        <f t="shared" si="108"/>
        <v>0</v>
      </c>
      <c r="P3420" s="108">
        <f t="shared" si="107"/>
        <v>0</v>
      </c>
    </row>
    <row r="3421" spans="1:16" hidden="1" x14ac:dyDescent="0.3">
      <c r="A3421" s="71" t="s">
        <v>142</v>
      </c>
      <c r="B3421" s="71" t="s">
        <v>12</v>
      </c>
      <c r="C3421" s="71" t="s">
        <v>55</v>
      </c>
      <c r="D3421" s="71" t="s">
        <v>54</v>
      </c>
      <c r="E3421" s="72" t="s">
        <v>31</v>
      </c>
      <c r="F3421" s="72" t="s">
        <v>21</v>
      </c>
      <c r="G3421" s="73">
        <v>2</v>
      </c>
      <c r="H3421" s="73">
        <v>64.510000000000005</v>
      </c>
      <c r="I3421" s="73">
        <v>2</v>
      </c>
      <c r="J3421" s="73">
        <v>64.510000000000005</v>
      </c>
      <c r="K3421" s="73">
        <v>0</v>
      </c>
      <c r="L3421" s="73">
        <v>0</v>
      </c>
      <c r="N3421" s="108">
        <f t="shared" si="108"/>
        <v>0</v>
      </c>
      <c r="O3421" s="108">
        <f t="shared" si="108"/>
        <v>0</v>
      </c>
      <c r="P3421" s="108">
        <f t="shared" si="107"/>
        <v>0</v>
      </c>
    </row>
    <row r="3422" spans="1:16" hidden="1" x14ac:dyDescent="0.3">
      <c r="A3422" s="71" t="s">
        <v>132</v>
      </c>
      <c r="B3422" s="71" t="s">
        <v>12</v>
      </c>
      <c r="C3422" s="71" t="s">
        <v>13</v>
      </c>
      <c r="D3422" s="71" t="s">
        <v>29</v>
      </c>
      <c r="E3422" s="72" t="s">
        <v>5</v>
      </c>
      <c r="F3422" s="72" t="s">
        <v>16</v>
      </c>
      <c r="G3422" s="73">
        <v>1</v>
      </c>
      <c r="H3422" s="73">
        <v>64.39</v>
      </c>
      <c r="I3422" s="73">
        <v>0</v>
      </c>
      <c r="J3422" s="73">
        <v>0</v>
      </c>
      <c r="K3422" s="73">
        <v>1</v>
      </c>
      <c r="L3422" s="73">
        <v>64.39</v>
      </c>
      <c r="N3422" s="108">
        <f t="shared" si="108"/>
        <v>0</v>
      </c>
      <c r="O3422" s="108">
        <f t="shared" si="108"/>
        <v>0</v>
      </c>
      <c r="P3422" s="108">
        <f t="shared" si="107"/>
        <v>0</v>
      </c>
    </row>
    <row r="3423" spans="1:16" hidden="1" x14ac:dyDescent="0.3">
      <c r="A3423" s="71" t="s">
        <v>161</v>
      </c>
      <c r="B3423" s="71" t="s">
        <v>12</v>
      </c>
      <c r="C3423" s="71" t="s">
        <v>55</v>
      </c>
      <c r="D3423" s="71" t="s">
        <v>72</v>
      </c>
      <c r="E3423" s="72" t="s">
        <v>25</v>
      </c>
      <c r="F3423" s="72" t="s">
        <v>21</v>
      </c>
      <c r="G3423" s="73">
        <v>8</v>
      </c>
      <c r="H3423" s="73">
        <v>64.36</v>
      </c>
      <c r="I3423" s="73">
        <v>0</v>
      </c>
      <c r="J3423" s="73">
        <v>0</v>
      </c>
      <c r="K3423" s="73">
        <v>8</v>
      </c>
      <c r="L3423" s="73">
        <v>64.36</v>
      </c>
      <c r="N3423" s="108">
        <f t="shared" si="108"/>
        <v>0</v>
      </c>
      <c r="O3423" s="108">
        <f t="shared" si="108"/>
        <v>0</v>
      </c>
      <c r="P3423" s="108">
        <f t="shared" si="107"/>
        <v>0</v>
      </c>
    </row>
    <row r="3424" spans="1:16" hidden="1" x14ac:dyDescent="0.3">
      <c r="A3424" s="71" t="s">
        <v>163</v>
      </c>
      <c r="B3424" s="71" t="s">
        <v>57</v>
      </c>
      <c r="C3424" s="71" t="s">
        <v>55</v>
      </c>
      <c r="D3424" s="71" t="s">
        <v>66</v>
      </c>
      <c r="E3424" s="72" t="s">
        <v>28</v>
      </c>
      <c r="F3424" s="72" t="s">
        <v>26</v>
      </c>
      <c r="G3424" s="73">
        <v>3</v>
      </c>
      <c r="H3424" s="73">
        <v>64.28</v>
      </c>
      <c r="I3424" s="73">
        <v>0</v>
      </c>
      <c r="J3424" s="73">
        <v>0</v>
      </c>
      <c r="K3424" s="73">
        <v>3</v>
      </c>
      <c r="L3424" s="73">
        <v>64.28</v>
      </c>
      <c r="N3424" s="108">
        <f t="shared" si="108"/>
        <v>0</v>
      </c>
      <c r="O3424" s="108">
        <f t="shared" si="108"/>
        <v>0</v>
      </c>
      <c r="P3424" s="108">
        <f t="shared" si="107"/>
        <v>0</v>
      </c>
    </row>
    <row r="3425" spans="1:16" hidden="1" x14ac:dyDescent="0.3">
      <c r="A3425" s="71" t="s">
        <v>154</v>
      </c>
      <c r="B3425" s="71" t="s">
        <v>129</v>
      </c>
      <c r="C3425" s="71" t="s">
        <v>55</v>
      </c>
      <c r="D3425" s="71" t="s">
        <v>123</v>
      </c>
      <c r="E3425" s="72" t="s">
        <v>18</v>
      </c>
      <c r="F3425" s="72" t="s">
        <v>16</v>
      </c>
      <c r="G3425" s="73">
        <v>14</v>
      </c>
      <c r="H3425" s="73">
        <v>64.28</v>
      </c>
      <c r="I3425" s="73">
        <v>0</v>
      </c>
      <c r="J3425" s="73">
        <v>0</v>
      </c>
      <c r="K3425" s="73">
        <v>14</v>
      </c>
      <c r="L3425" s="73">
        <v>64.28</v>
      </c>
      <c r="N3425" s="108">
        <f t="shared" si="108"/>
        <v>0</v>
      </c>
      <c r="O3425" s="108">
        <f t="shared" si="108"/>
        <v>0</v>
      </c>
      <c r="P3425" s="108">
        <f t="shared" si="107"/>
        <v>0</v>
      </c>
    </row>
    <row r="3426" spans="1:16" hidden="1" x14ac:dyDescent="0.3">
      <c r="A3426" s="71" t="s">
        <v>132</v>
      </c>
      <c r="B3426" s="71" t="s">
        <v>12</v>
      </c>
      <c r="C3426" s="71" t="s">
        <v>13</v>
      </c>
      <c r="D3426" s="71" t="s">
        <v>96</v>
      </c>
      <c r="E3426" s="72" t="s">
        <v>15</v>
      </c>
      <c r="F3426" s="72" t="s">
        <v>4</v>
      </c>
      <c r="G3426" s="73">
        <v>2</v>
      </c>
      <c r="H3426" s="73">
        <v>64.209999999999994</v>
      </c>
      <c r="I3426" s="73">
        <v>0</v>
      </c>
      <c r="J3426" s="73">
        <v>0</v>
      </c>
      <c r="K3426" s="73">
        <v>2</v>
      </c>
      <c r="L3426" s="73">
        <v>64.209999999999994</v>
      </c>
      <c r="N3426" s="108">
        <f t="shared" si="108"/>
        <v>0</v>
      </c>
      <c r="O3426" s="108">
        <f t="shared" si="108"/>
        <v>0</v>
      </c>
      <c r="P3426" s="108">
        <f t="shared" si="107"/>
        <v>0</v>
      </c>
    </row>
    <row r="3427" spans="1:16" hidden="1" x14ac:dyDescent="0.3">
      <c r="A3427" s="71" t="s">
        <v>132</v>
      </c>
      <c r="B3427" s="71" t="s">
        <v>12</v>
      </c>
      <c r="C3427" s="71" t="s">
        <v>13</v>
      </c>
      <c r="D3427" s="71" t="s">
        <v>56</v>
      </c>
      <c r="E3427" s="72" t="s">
        <v>28</v>
      </c>
      <c r="F3427" s="72" t="s">
        <v>26</v>
      </c>
      <c r="G3427" s="73">
        <v>1</v>
      </c>
      <c r="H3427" s="73">
        <v>64.16</v>
      </c>
      <c r="I3427" s="73">
        <v>0</v>
      </c>
      <c r="J3427" s="73">
        <v>0</v>
      </c>
      <c r="K3427" s="73">
        <v>1</v>
      </c>
      <c r="L3427" s="73">
        <v>64.16</v>
      </c>
      <c r="N3427" s="108">
        <f t="shared" si="108"/>
        <v>0</v>
      </c>
      <c r="O3427" s="108">
        <f t="shared" si="108"/>
        <v>0</v>
      </c>
      <c r="P3427" s="108">
        <f t="shared" si="107"/>
        <v>0</v>
      </c>
    </row>
    <row r="3428" spans="1:16" hidden="1" x14ac:dyDescent="0.3">
      <c r="A3428" s="71" t="s">
        <v>154</v>
      </c>
      <c r="B3428" s="71" t="s">
        <v>12</v>
      </c>
      <c r="C3428" s="71" t="s">
        <v>55</v>
      </c>
      <c r="D3428" s="71" t="s">
        <v>70</v>
      </c>
      <c r="E3428" s="72" t="s">
        <v>24</v>
      </c>
      <c r="F3428" s="72" t="s">
        <v>21</v>
      </c>
      <c r="G3428" s="73">
        <v>5</v>
      </c>
      <c r="H3428" s="73">
        <v>64.16</v>
      </c>
      <c r="I3428" s="73">
        <v>3</v>
      </c>
      <c r="J3428" s="73">
        <v>27.99</v>
      </c>
      <c r="K3428" s="73">
        <v>2</v>
      </c>
      <c r="L3428" s="73">
        <v>36.17</v>
      </c>
      <c r="N3428" s="108">
        <f t="shared" si="108"/>
        <v>0</v>
      </c>
      <c r="O3428" s="108">
        <f t="shared" si="108"/>
        <v>0</v>
      </c>
      <c r="P3428" s="108">
        <f t="shared" si="107"/>
        <v>0</v>
      </c>
    </row>
    <row r="3429" spans="1:16" x14ac:dyDescent="0.3">
      <c r="A3429" s="71" t="s">
        <v>153</v>
      </c>
      <c r="B3429" s="71" t="s">
        <v>12</v>
      </c>
      <c r="C3429" s="71" t="s">
        <v>55</v>
      </c>
      <c r="D3429" s="71" t="s">
        <v>51</v>
      </c>
      <c r="E3429" s="72" t="s">
        <v>24</v>
      </c>
      <c r="F3429" s="72" t="s">
        <v>26</v>
      </c>
      <c r="G3429" s="91">
        <v>2</v>
      </c>
      <c r="H3429" s="73">
        <v>64.14</v>
      </c>
      <c r="I3429" s="91">
        <v>2</v>
      </c>
      <c r="J3429" s="73">
        <v>64.14</v>
      </c>
      <c r="K3429" s="91">
        <v>0</v>
      </c>
      <c r="L3429" s="73">
        <v>0</v>
      </c>
      <c r="N3429" s="108">
        <f t="shared" si="108"/>
        <v>0</v>
      </c>
      <c r="O3429" s="108">
        <f t="shared" si="108"/>
        <v>0</v>
      </c>
      <c r="P3429" s="108">
        <f t="shared" si="107"/>
        <v>0</v>
      </c>
    </row>
    <row r="3430" spans="1:16" hidden="1" x14ac:dyDescent="0.3">
      <c r="A3430" s="71" t="s">
        <v>161</v>
      </c>
      <c r="B3430" s="71" t="s">
        <v>12</v>
      </c>
      <c r="C3430" s="71" t="s">
        <v>55</v>
      </c>
      <c r="D3430" s="71" t="s">
        <v>34</v>
      </c>
      <c r="E3430" s="72" t="s">
        <v>24</v>
      </c>
      <c r="F3430" s="72" t="s">
        <v>21</v>
      </c>
      <c r="G3430" s="73">
        <v>2</v>
      </c>
      <c r="H3430" s="73">
        <v>64.08</v>
      </c>
      <c r="I3430" s="73">
        <v>0</v>
      </c>
      <c r="J3430" s="73">
        <v>0</v>
      </c>
      <c r="K3430" s="73">
        <v>2</v>
      </c>
      <c r="L3430" s="73">
        <v>64.08</v>
      </c>
      <c r="N3430" s="108">
        <f t="shared" si="108"/>
        <v>0</v>
      </c>
      <c r="O3430" s="108">
        <f t="shared" si="108"/>
        <v>0</v>
      </c>
      <c r="P3430" s="108">
        <f t="shared" si="107"/>
        <v>0</v>
      </c>
    </row>
    <row r="3431" spans="1:16" hidden="1" x14ac:dyDescent="0.3">
      <c r="A3431" s="71" t="s">
        <v>163</v>
      </c>
      <c r="B3431" s="71" t="s">
        <v>57</v>
      </c>
      <c r="C3431" s="71" t="s">
        <v>17</v>
      </c>
      <c r="D3431" s="71" t="s">
        <v>103</v>
      </c>
      <c r="E3431" s="72" t="s">
        <v>24</v>
      </c>
      <c r="F3431" s="72" t="s">
        <v>21</v>
      </c>
      <c r="G3431" s="73">
        <v>2</v>
      </c>
      <c r="H3431" s="73">
        <v>64.06</v>
      </c>
      <c r="I3431" s="73">
        <v>0</v>
      </c>
      <c r="J3431" s="73">
        <v>0</v>
      </c>
      <c r="K3431" s="73">
        <v>2</v>
      </c>
      <c r="L3431" s="73">
        <v>64.06</v>
      </c>
      <c r="N3431" s="108">
        <f t="shared" si="108"/>
        <v>0</v>
      </c>
      <c r="O3431" s="108">
        <f t="shared" si="108"/>
        <v>0</v>
      </c>
      <c r="P3431" s="108">
        <f t="shared" si="107"/>
        <v>0</v>
      </c>
    </row>
    <row r="3432" spans="1:16" hidden="1" x14ac:dyDescent="0.3">
      <c r="A3432" s="71" t="s">
        <v>142</v>
      </c>
      <c r="B3432" s="71" t="s">
        <v>57</v>
      </c>
      <c r="C3432" s="71" t="s">
        <v>55</v>
      </c>
      <c r="D3432" s="71" t="s">
        <v>54</v>
      </c>
      <c r="E3432" s="72" t="s">
        <v>24</v>
      </c>
      <c r="F3432" s="72" t="s">
        <v>16</v>
      </c>
      <c r="G3432" s="73">
        <v>2</v>
      </c>
      <c r="H3432" s="73">
        <v>64.05</v>
      </c>
      <c r="I3432" s="73">
        <v>0</v>
      </c>
      <c r="J3432" s="73">
        <v>0</v>
      </c>
      <c r="K3432" s="73">
        <v>2</v>
      </c>
      <c r="L3432" s="73">
        <v>64.05</v>
      </c>
      <c r="N3432" s="108">
        <f t="shared" si="108"/>
        <v>0</v>
      </c>
      <c r="O3432" s="108">
        <f t="shared" si="108"/>
        <v>0</v>
      </c>
      <c r="P3432" s="108">
        <f t="shared" si="107"/>
        <v>0</v>
      </c>
    </row>
    <row r="3433" spans="1:16" hidden="1" x14ac:dyDescent="0.3">
      <c r="A3433" s="71" t="s">
        <v>161</v>
      </c>
      <c r="B3433" s="71" t="s">
        <v>12</v>
      </c>
      <c r="C3433" s="71" t="s">
        <v>55</v>
      </c>
      <c r="D3433" s="71" t="s">
        <v>78</v>
      </c>
      <c r="E3433" s="72" t="s">
        <v>37</v>
      </c>
      <c r="F3433" s="72" t="s">
        <v>26</v>
      </c>
      <c r="G3433" s="73">
        <v>5</v>
      </c>
      <c r="H3433" s="73">
        <v>64.010000000000005</v>
      </c>
      <c r="I3433" s="73">
        <v>0</v>
      </c>
      <c r="J3433" s="73">
        <v>0</v>
      </c>
      <c r="K3433" s="73">
        <v>5</v>
      </c>
      <c r="L3433" s="73">
        <v>64.010000000000005</v>
      </c>
      <c r="N3433" s="108">
        <f t="shared" si="108"/>
        <v>0</v>
      </c>
      <c r="O3433" s="108">
        <f t="shared" si="108"/>
        <v>0</v>
      </c>
      <c r="P3433" s="108">
        <f t="shared" si="107"/>
        <v>0</v>
      </c>
    </row>
    <row r="3434" spans="1:16" hidden="1" x14ac:dyDescent="0.3">
      <c r="A3434" s="71" t="s">
        <v>140</v>
      </c>
      <c r="B3434" s="71" t="s">
        <v>57</v>
      </c>
      <c r="C3434" s="71" t="s">
        <v>13</v>
      </c>
      <c r="D3434" s="71" t="s">
        <v>47</v>
      </c>
      <c r="E3434" s="72" t="s">
        <v>18</v>
      </c>
      <c r="F3434" s="72" t="s">
        <v>26</v>
      </c>
      <c r="G3434" s="73">
        <v>3</v>
      </c>
      <c r="H3434" s="73">
        <v>64.010000000000005</v>
      </c>
      <c r="I3434" s="73">
        <v>3</v>
      </c>
      <c r="J3434" s="73">
        <v>64.010000000000005</v>
      </c>
      <c r="K3434" s="73">
        <v>0</v>
      </c>
      <c r="L3434" s="73">
        <v>0</v>
      </c>
      <c r="N3434" s="108">
        <f t="shared" si="108"/>
        <v>0</v>
      </c>
      <c r="O3434" s="108">
        <f t="shared" si="108"/>
        <v>0</v>
      </c>
      <c r="P3434" s="108">
        <f t="shared" si="107"/>
        <v>0</v>
      </c>
    </row>
    <row r="3435" spans="1:16" hidden="1" x14ac:dyDescent="0.3">
      <c r="A3435" s="71" t="s">
        <v>163</v>
      </c>
      <c r="B3435" s="71" t="s">
        <v>12</v>
      </c>
      <c r="C3435" s="71" t="s">
        <v>55</v>
      </c>
      <c r="D3435" s="71" t="s">
        <v>81</v>
      </c>
      <c r="E3435" s="72" t="s">
        <v>20</v>
      </c>
      <c r="F3435" s="72" t="s">
        <v>16</v>
      </c>
      <c r="G3435" s="73">
        <v>4</v>
      </c>
      <c r="H3435" s="73">
        <v>63.96</v>
      </c>
      <c r="I3435" s="73">
        <v>0</v>
      </c>
      <c r="J3435" s="73">
        <v>0</v>
      </c>
      <c r="K3435" s="73">
        <v>4</v>
      </c>
      <c r="L3435" s="73">
        <v>63.96</v>
      </c>
      <c r="N3435" s="108">
        <f t="shared" si="108"/>
        <v>0</v>
      </c>
      <c r="O3435" s="108">
        <f t="shared" si="108"/>
        <v>0</v>
      </c>
      <c r="P3435" s="108">
        <f t="shared" si="107"/>
        <v>0</v>
      </c>
    </row>
    <row r="3436" spans="1:16" hidden="1" x14ac:dyDescent="0.3">
      <c r="A3436" s="71" t="s">
        <v>143</v>
      </c>
      <c r="B3436" s="71" t="s">
        <v>57</v>
      </c>
      <c r="C3436" s="71" t="s">
        <v>55</v>
      </c>
      <c r="D3436" s="71" t="s">
        <v>98</v>
      </c>
      <c r="E3436" s="72" t="s">
        <v>3</v>
      </c>
      <c r="F3436" s="72" t="s">
        <v>26</v>
      </c>
      <c r="G3436" s="73">
        <v>26</v>
      </c>
      <c r="H3436" s="73">
        <v>63.9</v>
      </c>
      <c r="I3436" s="73">
        <v>1</v>
      </c>
      <c r="J3436" s="73">
        <v>11.29</v>
      </c>
      <c r="K3436" s="73">
        <v>25</v>
      </c>
      <c r="L3436" s="73">
        <v>52.61</v>
      </c>
      <c r="N3436" s="108">
        <f t="shared" si="108"/>
        <v>0</v>
      </c>
      <c r="O3436" s="108">
        <f t="shared" si="108"/>
        <v>0</v>
      </c>
      <c r="P3436" s="108">
        <f t="shared" si="107"/>
        <v>0</v>
      </c>
    </row>
    <row r="3437" spans="1:16" hidden="1" x14ac:dyDescent="0.3">
      <c r="A3437" s="71" t="s">
        <v>142</v>
      </c>
      <c r="B3437" s="71" t="s">
        <v>12</v>
      </c>
      <c r="C3437" s="71" t="s">
        <v>13</v>
      </c>
      <c r="D3437" s="71" t="s">
        <v>59</v>
      </c>
      <c r="E3437" s="72" t="s">
        <v>28</v>
      </c>
      <c r="F3437" s="72" t="s">
        <v>16</v>
      </c>
      <c r="G3437" s="73">
        <v>3</v>
      </c>
      <c r="H3437" s="73">
        <v>63.88</v>
      </c>
      <c r="I3437" s="73">
        <v>0</v>
      </c>
      <c r="J3437" s="73">
        <v>0</v>
      </c>
      <c r="K3437" s="73">
        <v>3</v>
      </c>
      <c r="L3437" s="73">
        <v>63.88</v>
      </c>
      <c r="N3437" s="108">
        <f t="shared" si="108"/>
        <v>0</v>
      </c>
      <c r="O3437" s="108">
        <f t="shared" si="108"/>
        <v>0</v>
      </c>
      <c r="P3437" s="108">
        <f t="shared" si="107"/>
        <v>0</v>
      </c>
    </row>
    <row r="3438" spans="1:16" hidden="1" x14ac:dyDescent="0.3">
      <c r="A3438" s="71" t="s">
        <v>161</v>
      </c>
      <c r="B3438" s="71" t="s">
        <v>57</v>
      </c>
      <c r="C3438" s="71" t="s">
        <v>55</v>
      </c>
      <c r="D3438" s="71" t="s">
        <v>79</v>
      </c>
      <c r="E3438" s="72" t="s">
        <v>31</v>
      </c>
      <c r="F3438" s="72" t="s">
        <v>4</v>
      </c>
      <c r="G3438" s="73">
        <v>4</v>
      </c>
      <c r="H3438" s="73">
        <v>63.86</v>
      </c>
      <c r="I3438" s="73">
        <v>0</v>
      </c>
      <c r="J3438" s="73">
        <v>0</v>
      </c>
      <c r="K3438" s="73">
        <v>4</v>
      </c>
      <c r="L3438" s="73">
        <v>63.86</v>
      </c>
      <c r="N3438" s="108">
        <f t="shared" si="108"/>
        <v>0</v>
      </c>
      <c r="O3438" s="108">
        <f t="shared" si="108"/>
        <v>0</v>
      </c>
      <c r="P3438" s="108">
        <f t="shared" si="107"/>
        <v>0</v>
      </c>
    </row>
    <row r="3439" spans="1:16" hidden="1" x14ac:dyDescent="0.3">
      <c r="A3439" s="71" t="s">
        <v>140</v>
      </c>
      <c r="B3439" s="71" t="s">
        <v>12</v>
      </c>
      <c r="C3439" s="71" t="s">
        <v>13</v>
      </c>
      <c r="D3439" s="71" t="s">
        <v>14</v>
      </c>
      <c r="E3439" s="72" t="s">
        <v>15</v>
      </c>
      <c r="F3439" s="72" t="s">
        <v>21</v>
      </c>
      <c r="G3439" s="73">
        <v>1</v>
      </c>
      <c r="H3439" s="73">
        <v>63.86</v>
      </c>
      <c r="I3439" s="73">
        <v>0</v>
      </c>
      <c r="J3439" s="73">
        <v>0</v>
      </c>
      <c r="K3439" s="73">
        <v>1</v>
      </c>
      <c r="L3439" s="73">
        <v>63.86</v>
      </c>
      <c r="N3439" s="108">
        <f t="shared" si="108"/>
        <v>0</v>
      </c>
      <c r="O3439" s="108">
        <f t="shared" si="108"/>
        <v>0</v>
      </c>
      <c r="P3439" s="108">
        <f t="shared" si="107"/>
        <v>0</v>
      </c>
    </row>
    <row r="3440" spans="1:16" hidden="1" x14ac:dyDescent="0.3">
      <c r="A3440" s="71" t="s">
        <v>142</v>
      </c>
      <c r="B3440" s="71" t="s">
        <v>57</v>
      </c>
      <c r="C3440" s="71" t="s">
        <v>55</v>
      </c>
      <c r="D3440" s="71" t="s">
        <v>60</v>
      </c>
      <c r="E3440" s="72" t="s">
        <v>20</v>
      </c>
      <c r="F3440" s="72" t="s">
        <v>26</v>
      </c>
      <c r="G3440" s="73">
        <v>3</v>
      </c>
      <c r="H3440" s="73">
        <v>63.72</v>
      </c>
      <c r="I3440" s="73">
        <v>0</v>
      </c>
      <c r="J3440" s="73">
        <v>0</v>
      </c>
      <c r="K3440" s="73">
        <v>3</v>
      </c>
      <c r="L3440" s="73">
        <v>63.72</v>
      </c>
      <c r="N3440" s="108">
        <f t="shared" si="108"/>
        <v>0</v>
      </c>
      <c r="O3440" s="108">
        <f t="shared" si="108"/>
        <v>0</v>
      </c>
      <c r="P3440" s="108">
        <f t="shared" si="107"/>
        <v>0</v>
      </c>
    </row>
    <row r="3441" spans="1:16" hidden="1" x14ac:dyDescent="0.3">
      <c r="A3441" s="71" t="s">
        <v>163</v>
      </c>
      <c r="B3441" s="71" t="s">
        <v>12</v>
      </c>
      <c r="C3441" s="71" t="s">
        <v>55</v>
      </c>
      <c r="D3441" s="71" t="s">
        <v>69</v>
      </c>
      <c r="E3441" s="72" t="s">
        <v>24</v>
      </c>
      <c r="F3441" s="72" t="s">
        <v>26</v>
      </c>
      <c r="G3441" s="73">
        <v>3</v>
      </c>
      <c r="H3441" s="73">
        <v>63.64</v>
      </c>
      <c r="I3441" s="73">
        <v>1</v>
      </c>
      <c r="J3441" s="73">
        <v>18.48</v>
      </c>
      <c r="K3441" s="73">
        <v>2</v>
      </c>
      <c r="L3441" s="73">
        <v>45.16</v>
      </c>
      <c r="N3441" s="108">
        <f t="shared" si="108"/>
        <v>0</v>
      </c>
      <c r="O3441" s="108">
        <f t="shared" si="108"/>
        <v>0</v>
      </c>
      <c r="P3441" s="108">
        <f t="shared" si="107"/>
        <v>0</v>
      </c>
    </row>
    <row r="3442" spans="1:16" hidden="1" x14ac:dyDescent="0.3">
      <c r="A3442" s="71" t="s">
        <v>163</v>
      </c>
      <c r="B3442" s="71" t="s">
        <v>12</v>
      </c>
      <c r="C3442" s="71" t="s">
        <v>55</v>
      </c>
      <c r="D3442" s="71" t="s">
        <v>14</v>
      </c>
      <c r="E3442" s="72" t="s">
        <v>24</v>
      </c>
      <c r="F3442" s="72" t="s">
        <v>16</v>
      </c>
      <c r="G3442" s="73">
        <v>4</v>
      </c>
      <c r="H3442" s="73">
        <v>63.57</v>
      </c>
      <c r="I3442" s="73">
        <v>2</v>
      </c>
      <c r="J3442" s="73">
        <v>18.45</v>
      </c>
      <c r="K3442" s="73">
        <v>2</v>
      </c>
      <c r="L3442" s="73">
        <v>45.12</v>
      </c>
      <c r="N3442" s="108">
        <f t="shared" si="108"/>
        <v>0</v>
      </c>
      <c r="O3442" s="108">
        <f t="shared" si="108"/>
        <v>0</v>
      </c>
      <c r="P3442" s="108">
        <f t="shared" si="107"/>
        <v>0</v>
      </c>
    </row>
    <row r="3443" spans="1:16" hidden="1" x14ac:dyDescent="0.3">
      <c r="A3443" s="71" t="s">
        <v>163</v>
      </c>
      <c r="B3443" s="71" t="s">
        <v>12</v>
      </c>
      <c r="C3443" s="71" t="s">
        <v>55</v>
      </c>
      <c r="D3443" s="71" t="s">
        <v>44</v>
      </c>
      <c r="E3443" s="72" t="s">
        <v>5</v>
      </c>
      <c r="F3443" s="72" t="s">
        <v>21</v>
      </c>
      <c r="G3443" s="73">
        <v>2</v>
      </c>
      <c r="H3443" s="73">
        <v>63.52</v>
      </c>
      <c r="I3443" s="73">
        <v>2</v>
      </c>
      <c r="J3443" s="73">
        <v>63.52</v>
      </c>
      <c r="K3443" s="73">
        <v>0</v>
      </c>
      <c r="L3443" s="73">
        <v>0</v>
      </c>
      <c r="N3443" s="108">
        <f t="shared" si="108"/>
        <v>0</v>
      </c>
      <c r="O3443" s="108">
        <f t="shared" si="108"/>
        <v>0</v>
      </c>
      <c r="P3443" s="108">
        <f t="shared" si="107"/>
        <v>0</v>
      </c>
    </row>
    <row r="3444" spans="1:16" hidden="1" x14ac:dyDescent="0.3">
      <c r="A3444" s="71" t="s">
        <v>142</v>
      </c>
      <c r="B3444" s="71" t="s">
        <v>57</v>
      </c>
      <c r="C3444" s="71" t="s">
        <v>55</v>
      </c>
      <c r="D3444" s="71" t="s">
        <v>93</v>
      </c>
      <c r="E3444" s="72" t="s">
        <v>25</v>
      </c>
      <c r="F3444" s="72" t="s">
        <v>26</v>
      </c>
      <c r="G3444" s="73">
        <v>7</v>
      </c>
      <c r="H3444" s="73">
        <v>63.52</v>
      </c>
      <c r="I3444" s="73">
        <v>0</v>
      </c>
      <c r="J3444" s="73">
        <v>0</v>
      </c>
      <c r="K3444" s="73">
        <v>7</v>
      </c>
      <c r="L3444" s="73">
        <v>63.52</v>
      </c>
      <c r="N3444" s="108">
        <f t="shared" si="108"/>
        <v>0</v>
      </c>
      <c r="O3444" s="108">
        <f t="shared" si="108"/>
        <v>0</v>
      </c>
      <c r="P3444" s="108">
        <f t="shared" si="107"/>
        <v>0</v>
      </c>
    </row>
    <row r="3445" spans="1:16" hidden="1" x14ac:dyDescent="0.3">
      <c r="A3445" s="71" t="s">
        <v>154</v>
      </c>
      <c r="B3445" s="71" t="s">
        <v>57</v>
      </c>
      <c r="C3445" s="71" t="s">
        <v>55</v>
      </c>
      <c r="D3445" s="71" t="s">
        <v>88</v>
      </c>
      <c r="E3445" s="72" t="s">
        <v>3</v>
      </c>
      <c r="F3445" s="72" t="s">
        <v>26</v>
      </c>
      <c r="G3445" s="73">
        <v>2</v>
      </c>
      <c r="H3445" s="73">
        <v>63.4</v>
      </c>
      <c r="I3445" s="73">
        <v>2</v>
      </c>
      <c r="J3445" s="73">
        <v>63.4</v>
      </c>
      <c r="K3445" s="73">
        <v>0</v>
      </c>
      <c r="L3445" s="73">
        <v>0</v>
      </c>
      <c r="N3445" s="108">
        <f t="shared" si="108"/>
        <v>0</v>
      </c>
      <c r="O3445" s="108">
        <f t="shared" si="108"/>
        <v>0</v>
      </c>
      <c r="P3445" s="108">
        <f t="shared" si="107"/>
        <v>0</v>
      </c>
    </row>
    <row r="3446" spans="1:16" hidden="1" x14ac:dyDescent="0.3">
      <c r="A3446" s="71" t="s">
        <v>142</v>
      </c>
      <c r="B3446" s="71" t="s">
        <v>57</v>
      </c>
      <c r="C3446" s="71" t="s">
        <v>55</v>
      </c>
      <c r="D3446" s="71" t="s">
        <v>32</v>
      </c>
      <c r="E3446" s="72" t="s">
        <v>24</v>
      </c>
      <c r="F3446" s="72" t="s">
        <v>16</v>
      </c>
      <c r="G3446" s="73">
        <v>2</v>
      </c>
      <c r="H3446" s="73">
        <v>63.38</v>
      </c>
      <c r="I3446" s="73">
        <v>0</v>
      </c>
      <c r="J3446" s="73">
        <v>0</v>
      </c>
      <c r="K3446" s="73">
        <v>2</v>
      </c>
      <c r="L3446" s="73">
        <v>63.38</v>
      </c>
      <c r="N3446" s="108">
        <f t="shared" si="108"/>
        <v>0</v>
      </c>
      <c r="O3446" s="108">
        <f t="shared" si="108"/>
        <v>0</v>
      </c>
      <c r="P3446" s="108">
        <f t="shared" si="107"/>
        <v>0</v>
      </c>
    </row>
    <row r="3447" spans="1:16" x14ac:dyDescent="0.3">
      <c r="A3447" s="71" t="s">
        <v>163</v>
      </c>
      <c r="B3447" s="71" t="s">
        <v>57</v>
      </c>
      <c r="C3447" s="71" t="s">
        <v>17</v>
      </c>
      <c r="D3447" s="71" t="s">
        <v>51</v>
      </c>
      <c r="E3447" s="72" t="s">
        <v>40</v>
      </c>
      <c r="F3447" s="72" t="s">
        <v>16</v>
      </c>
      <c r="G3447" s="91">
        <v>1</v>
      </c>
      <c r="H3447" s="73">
        <v>63.37</v>
      </c>
      <c r="I3447" s="91">
        <v>0</v>
      </c>
      <c r="J3447" s="73">
        <v>0</v>
      </c>
      <c r="K3447" s="91">
        <v>1</v>
      </c>
      <c r="L3447" s="73">
        <v>63.37</v>
      </c>
      <c r="N3447" s="108">
        <f t="shared" si="108"/>
        <v>0</v>
      </c>
      <c r="O3447" s="108">
        <f t="shared" si="108"/>
        <v>0</v>
      </c>
      <c r="P3447" s="108">
        <f t="shared" si="107"/>
        <v>0</v>
      </c>
    </row>
    <row r="3448" spans="1:16" hidden="1" x14ac:dyDescent="0.3">
      <c r="A3448" s="71" t="s">
        <v>163</v>
      </c>
      <c r="B3448" s="71" t="s">
        <v>12</v>
      </c>
      <c r="C3448" s="71" t="s">
        <v>55</v>
      </c>
      <c r="D3448" s="71" t="s">
        <v>79</v>
      </c>
      <c r="E3448" s="72" t="s">
        <v>18</v>
      </c>
      <c r="F3448" s="72" t="s">
        <v>4</v>
      </c>
      <c r="G3448" s="73">
        <v>1</v>
      </c>
      <c r="H3448" s="73">
        <v>63.28</v>
      </c>
      <c r="I3448" s="73">
        <v>1</v>
      </c>
      <c r="J3448" s="73">
        <v>63.28</v>
      </c>
      <c r="K3448" s="73">
        <v>0</v>
      </c>
      <c r="L3448" s="73">
        <v>0</v>
      </c>
      <c r="N3448" s="108">
        <f t="shared" si="108"/>
        <v>0</v>
      </c>
      <c r="O3448" s="108">
        <f t="shared" si="108"/>
        <v>0</v>
      </c>
      <c r="P3448" s="108">
        <f t="shared" si="107"/>
        <v>0</v>
      </c>
    </row>
    <row r="3449" spans="1:16" hidden="1" x14ac:dyDescent="0.3">
      <c r="A3449" s="71" t="s">
        <v>154</v>
      </c>
      <c r="B3449" s="71" t="s">
        <v>129</v>
      </c>
      <c r="C3449" s="71" t="s">
        <v>55</v>
      </c>
      <c r="D3449" s="71" t="s">
        <v>91</v>
      </c>
      <c r="E3449" s="72" t="s">
        <v>41</v>
      </c>
      <c r="F3449" s="72" t="s">
        <v>26</v>
      </c>
      <c r="G3449" s="73">
        <v>11</v>
      </c>
      <c r="H3449" s="73">
        <v>63.26</v>
      </c>
      <c r="I3449" s="73">
        <v>10</v>
      </c>
      <c r="J3449" s="73">
        <v>59.8</v>
      </c>
      <c r="K3449" s="73">
        <v>1</v>
      </c>
      <c r="L3449" s="73">
        <v>3.46</v>
      </c>
      <c r="N3449" s="108">
        <f t="shared" si="108"/>
        <v>0</v>
      </c>
      <c r="O3449" s="108">
        <f t="shared" si="108"/>
        <v>0</v>
      </c>
      <c r="P3449" s="108">
        <f t="shared" si="107"/>
        <v>0</v>
      </c>
    </row>
    <row r="3450" spans="1:16" hidden="1" x14ac:dyDescent="0.3">
      <c r="A3450" s="71" t="s">
        <v>163</v>
      </c>
      <c r="B3450" s="71" t="s">
        <v>57</v>
      </c>
      <c r="C3450" s="71" t="s">
        <v>17</v>
      </c>
      <c r="D3450" s="71" t="s">
        <v>46</v>
      </c>
      <c r="E3450" s="72" t="s">
        <v>24</v>
      </c>
      <c r="F3450" s="72" t="s">
        <v>21</v>
      </c>
      <c r="G3450" s="73">
        <v>2</v>
      </c>
      <c r="H3450" s="73">
        <v>63.23</v>
      </c>
      <c r="I3450" s="73">
        <v>0</v>
      </c>
      <c r="J3450" s="73">
        <v>0</v>
      </c>
      <c r="K3450" s="73">
        <v>2</v>
      </c>
      <c r="L3450" s="73">
        <v>63.23</v>
      </c>
      <c r="N3450" s="108">
        <f t="shared" si="108"/>
        <v>0</v>
      </c>
      <c r="O3450" s="108">
        <f t="shared" si="108"/>
        <v>0</v>
      </c>
      <c r="P3450" s="108">
        <f t="shared" si="107"/>
        <v>0</v>
      </c>
    </row>
    <row r="3451" spans="1:16" hidden="1" x14ac:dyDescent="0.3">
      <c r="A3451" s="71" t="s">
        <v>161</v>
      </c>
      <c r="B3451" s="71" t="s">
        <v>12</v>
      </c>
      <c r="C3451" s="71" t="s">
        <v>55</v>
      </c>
      <c r="D3451" s="71" t="s">
        <v>34</v>
      </c>
      <c r="E3451" s="72" t="s">
        <v>15</v>
      </c>
      <c r="F3451" s="72" t="s">
        <v>26</v>
      </c>
      <c r="G3451" s="73">
        <v>3</v>
      </c>
      <c r="H3451" s="73">
        <v>63.22</v>
      </c>
      <c r="I3451" s="73">
        <v>3</v>
      </c>
      <c r="J3451" s="73">
        <v>63.22</v>
      </c>
      <c r="K3451" s="73">
        <v>0</v>
      </c>
      <c r="L3451" s="73">
        <v>0</v>
      </c>
      <c r="N3451" s="108">
        <f t="shared" si="108"/>
        <v>0</v>
      </c>
      <c r="O3451" s="108">
        <f t="shared" si="108"/>
        <v>0</v>
      </c>
      <c r="P3451" s="108">
        <f t="shared" si="107"/>
        <v>0</v>
      </c>
    </row>
    <row r="3452" spans="1:16" hidden="1" x14ac:dyDescent="0.3">
      <c r="A3452" s="71" t="s">
        <v>158</v>
      </c>
      <c r="B3452" s="71" t="s">
        <v>57</v>
      </c>
      <c r="C3452" s="71" t="s">
        <v>55</v>
      </c>
      <c r="D3452" s="71" t="s">
        <v>56</v>
      </c>
      <c r="E3452" s="72" t="s">
        <v>24</v>
      </c>
      <c r="F3452" s="72" t="s">
        <v>16</v>
      </c>
      <c r="G3452" s="73">
        <v>2</v>
      </c>
      <c r="H3452" s="73">
        <v>63.18</v>
      </c>
      <c r="I3452" s="73">
        <v>1</v>
      </c>
      <c r="J3452" s="73">
        <v>23.21</v>
      </c>
      <c r="K3452" s="73">
        <v>1</v>
      </c>
      <c r="L3452" s="73">
        <v>39.97</v>
      </c>
      <c r="N3452" s="108">
        <f t="shared" si="108"/>
        <v>0</v>
      </c>
      <c r="O3452" s="108">
        <f t="shared" si="108"/>
        <v>0</v>
      </c>
      <c r="P3452" s="108">
        <f t="shared" si="107"/>
        <v>0</v>
      </c>
    </row>
    <row r="3453" spans="1:16" hidden="1" x14ac:dyDescent="0.3">
      <c r="A3453" s="71" t="s">
        <v>142</v>
      </c>
      <c r="B3453" s="71" t="s">
        <v>57</v>
      </c>
      <c r="C3453" s="71" t="s">
        <v>55</v>
      </c>
      <c r="D3453" s="71" t="s">
        <v>45</v>
      </c>
      <c r="E3453" s="72" t="s">
        <v>24</v>
      </c>
      <c r="F3453" s="72" t="s">
        <v>16</v>
      </c>
      <c r="G3453" s="73">
        <v>2</v>
      </c>
      <c r="H3453" s="73">
        <v>63.1</v>
      </c>
      <c r="I3453" s="73">
        <v>0</v>
      </c>
      <c r="J3453" s="73">
        <v>0</v>
      </c>
      <c r="K3453" s="73">
        <v>2</v>
      </c>
      <c r="L3453" s="73">
        <v>63.1</v>
      </c>
      <c r="N3453" s="108">
        <f t="shared" si="108"/>
        <v>0</v>
      </c>
      <c r="O3453" s="108">
        <f t="shared" si="108"/>
        <v>0</v>
      </c>
      <c r="P3453" s="108">
        <f t="shared" si="107"/>
        <v>0</v>
      </c>
    </row>
    <row r="3454" spans="1:16" hidden="1" x14ac:dyDescent="0.3">
      <c r="A3454" s="71" t="s">
        <v>146</v>
      </c>
      <c r="B3454" s="71" t="s">
        <v>12</v>
      </c>
      <c r="C3454" s="71" t="s">
        <v>55</v>
      </c>
      <c r="D3454" s="71" t="s">
        <v>96</v>
      </c>
      <c r="E3454" s="72" t="s">
        <v>24</v>
      </c>
      <c r="F3454" s="72" t="s">
        <v>16</v>
      </c>
      <c r="G3454" s="73">
        <v>2</v>
      </c>
      <c r="H3454" s="73">
        <v>63.08</v>
      </c>
      <c r="I3454" s="73">
        <v>0</v>
      </c>
      <c r="J3454" s="73">
        <v>0</v>
      </c>
      <c r="K3454" s="73">
        <v>2</v>
      </c>
      <c r="L3454" s="73">
        <v>63.08</v>
      </c>
      <c r="N3454" s="108">
        <f t="shared" si="108"/>
        <v>0</v>
      </c>
      <c r="O3454" s="108">
        <f t="shared" si="108"/>
        <v>0</v>
      </c>
      <c r="P3454" s="108">
        <f t="shared" si="107"/>
        <v>0</v>
      </c>
    </row>
    <row r="3455" spans="1:16" hidden="1" x14ac:dyDescent="0.3">
      <c r="A3455" s="71" t="s">
        <v>154</v>
      </c>
      <c r="B3455" s="71" t="s">
        <v>129</v>
      </c>
      <c r="C3455" s="71" t="s">
        <v>55</v>
      </c>
      <c r="D3455" s="71" t="s">
        <v>72</v>
      </c>
      <c r="E3455" s="72" t="s">
        <v>20</v>
      </c>
      <c r="F3455" s="72" t="s">
        <v>26</v>
      </c>
      <c r="G3455" s="73">
        <v>3</v>
      </c>
      <c r="H3455" s="73">
        <v>63.08</v>
      </c>
      <c r="I3455" s="73">
        <v>0</v>
      </c>
      <c r="J3455" s="73">
        <v>0</v>
      </c>
      <c r="K3455" s="73">
        <v>3</v>
      </c>
      <c r="L3455" s="73">
        <v>63.08</v>
      </c>
      <c r="N3455" s="108">
        <f t="shared" si="108"/>
        <v>0</v>
      </c>
      <c r="O3455" s="108">
        <f t="shared" si="108"/>
        <v>0</v>
      </c>
      <c r="P3455" s="108">
        <f t="shared" si="107"/>
        <v>0</v>
      </c>
    </row>
    <row r="3456" spans="1:16" hidden="1" x14ac:dyDescent="0.3">
      <c r="A3456" s="71" t="s">
        <v>161</v>
      </c>
      <c r="B3456" s="71" t="s">
        <v>57</v>
      </c>
      <c r="C3456" s="71" t="s">
        <v>55</v>
      </c>
      <c r="D3456" s="71" t="s">
        <v>81</v>
      </c>
      <c r="E3456" s="72" t="s">
        <v>28</v>
      </c>
      <c r="F3456" s="72" t="s">
        <v>21</v>
      </c>
      <c r="G3456" s="73">
        <v>3</v>
      </c>
      <c r="H3456" s="73">
        <v>63.07</v>
      </c>
      <c r="I3456" s="73">
        <v>0</v>
      </c>
      <c r="J3456" s="73">
        <v>0</v>
      </c>
      <c r="K3456" s="73">
        <v>3</v>
      </c>
      <c r="L3456" s="73">
        <v>63.07</v>
      </c>
      <c r="N3456" s="108">
        <f t="shared" si="108"/>
        <v>0</v>
      </c>
      <c r="O3456" s="108">
        <f t="shared" si="108"/>
        <v>0</v>
      </c>
      <c r="P3456" s="108">
        <f t="shared" si="107"/>
        <v>0</v>
      </c>
    </row>
    <row r="3457" spans="1:16" hidden="1" x14ac:dyDescent="0.3">
      <c r="A3457" s="71" t="s">
        <v>161</v>
      </c>
      <c r="B3457" s="71" t="s">
        <v>57</v>
      </c>
      <c r="C3457" s="71" t="s">
        <v>55</v>
      </c>
      <c r="D3457" s="71" t="s">
        <v>35</v>
      </c>
      <c r="E3457" s="72" t="s">
        <v>28</v>
      </c>
      <c r="F3457" s="72" t="s">
        <v>21</v>
      </c>
      <c r="G3457" s="73">
        <v>3</v>
      </c>
      <c r="H3457" s="73">
        <v>63.06</v>
      </c>
      <c r="I3457" s="73">
        <v>0</v>
      </c>
      <c r="J3457" s="73">
        <v>0</v>
      </c>
      <c r="K3457" s="73">
        <v>3</v>
      </c>
      <c r="L3457" s="73">
        <v>63.06</v>
      </c>
      <c r="N3457" s="108">
        <f t="shared" si="108"/>
        <v>0</v>
      </c>
      <c r="O3457" s="108">
        <f t="shared" si="108"/>
        <v>0</v>
      </c>
      <c r="P3457" s="108">
        <f t="shared" si="107"/>
        <v>0</v>
      </c>
    </row>
    <row r="3458" spans="1:16" hidden="1" x14ac:dyDescent="0.3">
      <c r="A3458" s="71" t="s">
        <v>132</v>
      </c>
      <c r="B3458" s="71" t="s">
        <v>12</v>
      </c>
      <c r="C3458" s="71" t="s">
        <v>13</v>
      </c>
      <c r="D3458" s="71" t="s">
        <v>83</v>
      </c>
      <c r="E3458" s="72" t="s">
        <v>20</v>
      </c>
      <c r="F3458" s="72" t="s">
        <v>26</v>
      </c>
      <c r="G3458" s="73">
        <v>4</v>
      </c>
      <c r="H3458" s="73">
        <v>63.05</v>
      </c>
      <c r="I3458" s="73">
        <v>3</v>
      </c>
      <c r="J3458" s="73">
        <v>40.58</v>
      </c>
      <c r="K3458" s="73">
        <v>1</v>
      </c>
      <c r="L3458" s="73">
        <v>22.47</v>
      </c>
      <c r="N3458" s="108">
        <f t="shared" si="108"/>
        <v>0</v>
      </c>
      <c r="O3458" s="108">
        <f t="shared" si="108"/>
        <v>0</v>
      </c>
      <c r="P3458" s="108">
        <f t="shared" si="107"/>
        <v>0</v>
      </c>
    </row>
    <row r="3459" spans="1:16" hidden="1" x14ac:dyDescent="0.3">
      <c r="A3459" s="71" t="s">
        <v>159</v>
      </c>
      <c r="B3459" s="71" t="s">
        <v>57</v>
      </c>
      <c r="C3459" s="71" t="s">
        <v>55</v>
      </c>
      <c r="D3459" s="71" t="s">
        <v>54</v>
      </c>
      <c r="E3459" s="72" t="s">
        <v>25</v>
      </c>
      <c r="F3459" s="72" t="s">
        <v>4</v>
      </c>
      <c r="G3459" s="73">
        <v>7</v>
      </c>
      <c r="H3459" s="73">
        <v>63</v>
      </c>
      <c r="I3459" s="73">
        <v>0</v>
      </c>
      <c r="J3459" s="73">
        <v>0</v>
      </c>
      <c r="K3459" s="73">
        <v>7</v>
      </c>
      <c r="L3459" s="73">
        <v>63</v>
      </c>
      <c r="N3459" s="108">
        <f t="shared" si="108"/>
        <v>0</v>
      </c>
      <c r="O3459" s="108">
        <f t="shared" si="108"/>
        <v>0</v>
      </c>
      <c r="P3459" s="108">
        <f t="shared" ref="P3459:P3522" si="109">H3459-L3459-J3459</f>
        <v>0</v>
      </c>
    </row>
    <row r="3460" spans="1:16" hidden="1" x14ac:dyDescent="0.3">
      <c r="A3460" s="71" t="s">
        <v>142</v>
      </c>
      <c r="B3460" s="71" t="s">
        <v>12</v>
      </c>
      <c r="C3460" s="71" t="s">
        <v>13</v>
      </c>
      <c r="D3460" s="71" t="s">
        <v>36</v>
      </c>
      <c r="E3460" s="72" t="s">
        <v>24</v>
      </c>
      <c r="F3460" s="72" t="s">
        <v>16</v>
      </c>
      <c r="G3460" s="73">
        <v>2</v>
      </c>
      <c r="H3460" s="73">
        <v>62.89</v>
      </c>
      <c r="I3460" s="73">
        <v>0</v>
      </c>
      <c r="J3460" s="73">
        <v>0</v>
      </c>
      <c r="K3460" s="73">
        <v>2</v>
      </c>
      <c r="L3460" s="73">
        <v>62.89</v>
      </c>
      <c r="N3460" s="108">
        <f t="shared" si="108"/>
        <v>0</v>
      </c>
      <c r="O3460" s="108">
        <f t="shared" si="108"/>
        <v>0</v>
      </c>
      <c r="P3460" s="108">
        <f t="shared" si="109"/>
        <v>0</v>
      </c>
    </row>
    <row r="3461" spans="1:16" hidden="1" x14ac:dyDescent="0.3">
      <c r="A3461" s="71" t="s">
        <v>161</v>
      </c>
      <c r="B3461" s="71" t="s">
        <v>57</v>
      </c>
      <c r="C3461" s="71" t="s">
        <v>55</v>
      </c>
      <c r="D3461" s="71" t="s">
        <v>46</v>
      </c>
      <c r="E3461" s="72" t="s">
        <v>25</v>
      </c>
      <c r="F3461" s="72" t="s">
        <v>26</v>
      </c>
      <c r="G3461" s="73">
        <v>8</v>
      </c>
      <c r="H3461" s="73">
        <v>62.86</v>
      </c>
      <c r="I3461" s="73">
        <v>0</v>
      </c>
      <c r="J3461" s="73">
        <v>0</v>
      </c>
      <c r="K3461" s="73">
        <v>8</v>
      </c>
      <c r="L3461" s="73">
        <v>62.86</v>
      </c>
      <c r="N3461" s="108">
        <f t="shared" si="108"/>
        <v>0</v>
      </c>
      <c r="O3461" s="108">
        <f t="shared" si="108"/>
        <v>0</v>
      </c>
      <c r="P3461" s="108">
        <f t="shared" si="109"/>
        <v>0</v>
      </c>
    </row>
    <row r="3462" spans="1:16" hidden="1" x14ac:dyDescent="0.3">
      <c r="A3462" s="71" t="s">
        <v>140</v>
      </c>
      <c r="B3462" s="71" t="s">
        <v>57</v>
      </c>
      <c r="C3462" s="71" t="s">
        <v>13</v>
      </c>
      <c r="D3462" s="71" t="s">
        <v>27</v>
      </c>
      <c r="E3462" s="72" t="s">
        <v>15</v>
      </c>
      <c r="F3462" s="72" t="s">
        <v>21</v>
      </c>
      <c r="G3462" s="73">
        <v>2</v>
      </c>
      <c r="H3462" s="73">
        <v>62.82</v>
      </c>
      <c r="I3462" s="73">
        <v>0</v>
      </c>
      <c r="J3462" s="73">
        <v>0</v>
      </c>
      <c r="K3462" s="73">
        <v>2</v>
      </c>
      <c r="L3462" s="73">
        <v>62.82</v>
      </c>
      <c r="N3462" s="108">
        <f t="shared" si="108"/>
        <v>0</v>
      </c>
      <c r="O3462" s="108">
        <f t="shared" si="108"/>
        <v>0</v>
      </c>
      <c r="P3462" s="108">
        <f t="shared" si="109"/>
        <v>0</v>
      </c>
    </row>
    <row r="3463" spans="1:16" hidden="1" x14ac:dyDescent="0.3">
      <c r="A3463" s="71" t="s">
        <v>161</v>
      </c>
      <c r="B3463" s="71" t="s">
        <v>57</v>
      </c>
      <c r="C3463" s="71" t="s">
        <v>55</v>
      </c>
      <c r="D3463" s="71" t="s">
        <v>73</v>
      </c>
      <c r="E3463" s="72" t="s">
        <v>15</v>
      </c>
      <c r="F3463" s="72" t="s">
        <v>21</v>
      </c>
      <c r="G3463" s="73">
        <v>1</v>
      </c>
      <c r="H3463" s="73">
        <v>62.79</v>
      </c>
      <c r="I3463" s="73">
        <v>0</v>
      </c>
      <c r="J3463" s="73">
        <v>0</v>
      </c>
      <c r="K3463" s="73">
        <v>1</v>
      </c>
      <c r="L3463" s="73">
        <v>62.79</v>
      </c>
      <c r="N3463" s="108">
        <f t="shared" si="108"/>
        <v>0</v>
      </c>
      <c r="O3463" s="108">
        <f t="shared" si="108"/>
        <v>0</v>
      </c>
      <c r="P3463" s="108">
        <f t="shared" si="109"/>
        <v>0</v>
      </c>
    </row>
    <row r="3464" spans="1:16" hidden="1" x14ac:dyDescent="0.3">
      <c r="A3464" s="71" t="s">
        <v>163</v>
      </c>
      <c r="B3464" s="71" t="s">
        <v>12</v>
      </c>
      <c r="C3464" s="71" t="s">
        <v>55</v>
      </c>
      <c r="D3464" s="71" t="s">
        <v>69</v>
      </c>
      <c r="E3464" s="72" t="s">
        <v>20</v>
      </c>
      <c r="F3464" s="72" t="s">
        <v>4</v>
      </c>
      <c r="G3464" s="73">
        <v>6</v>
      </c>
      <c r="H3464" s="73">
        <v>62.69</v>
      </c>
      <c r="I3464" s="73">
        <v>2</v>
      </c>
      <c r="J3464" s="73">
        <v>34.96</v>
      </c>
      <c r="K3464" s="73">
        <v>4</v>
      </c>
      <c r="L3464" s="73">
        <v>27.73</v>
      </c>
      <c r="N3464" s="108">
        <f t="shared" si="108"/>
        <v>0</v>
      </c>
      <c r="O3464" s="108">
        <f t="shared" si="108"/>
        <v>0</v>
      </c>
      <c r="P3464" s="108">
        <f t="shared" si="109"/>
        <v>0</v>
      </c>
    </row>
    <row r="3465" spans="1:16" hidden="1" x14ac:dyDescent="0.3">
      <c r="A3465" s="71" t="s">
        <v>163</v>
      </c>
      <c r="B3465" s="71" t="s">
        <v>12</v>
      </c>
      <c r="C3465" s="71" t="s">
        <v>55</v>
      </c>
      <c r="D3465" s="71" t="s">
        <v>103</v>
      </c>
      <c r="E3465" s="72" t="s">
        <v>20</v>
      </c>
      <c r="F3465" s="72" t="s">
        <v>26</v>
      </c>
      <c r="G3465" s="73">
        <v>7</v>
      </c>
      <c r="H3465" s="73">
        <v>62.69</v>
      </c>
      <c r="I3465" s="73">
        <v>3</v>
      </c>
      <c r="J3465" s="73">
        <v>27.09</v>
      </c>
      <c r="K3465" s="73">
        <v>4</v>
      </c>
      <c r="L3465" s="73">
        <v>35.6</v>
      </c>
      <c r="N3465" s="108">
        <f t="shared" si="108"/>
        <v>0</v>
      </c>
      <c r="O3465" s="108">
        <f t="shared" si="108"/>
        <v>0</v>
      </c>
      <c r="P3465" s="108">
        <f t="shared" si="109"/>
        <v>0</v>
      </c>
    </row>
    <row r="3466" spans="1:16" hidden="1" x14ac:dyDescent="0.3">
      <c r="A3466" s="71" t="s">
        <v>148</v>
      </c>
      <c r="B3466" s="71" t="s">
        <v>12</v>
      </c>
      <c r="C3466" s="71" t="s">
        <v>55</v>
      </c>
      <c r="D3466" s="71" t="s">
        <v>61</v>
      </c>
      <c r="E3466" s="72" t="s">
        <v>15</v>
      </c>
      <c r="F3466" s="72" t="s">
        <v>26</v>
      </c>
      <c r="G3466" s="73">
        <v>2</v>
      </c>
      <c r="H3466" s="73">
        <v>62.69</v>
      </c>
      <c r="I3466" s="73">
        <v>0</v>
      </c>
      <c r="J3466" s="73">
        <v>0</v>
      </c>
      <c r="K3466" s="73">
        <v>2</v>
      </c>
      <c r="L3466" s="73">
        <v>62.69</v>
      </c>
      <c r="N3466" s="108">
        <f t="shared" si="108"/>
        <v>0</v>
      </c>
      <c r="O3466" s="108">
        <f t="shared" si="108"/>
        <v>0</v>
      </c>
      <c r="P3466" s="108">
        <f t="shared" si="109"/>
        <v>0</v>
      </c>
    </row>
    <row r="3467" spans="1:16" x14ac:dyDescent="0.3">
      <c r="A3467" s="71" t="s">
        <v>135</v>
      </c>
      <c r="B3467" s="71" t="s">
        <v>12</v>
      </c>
      <c r="C3467" s="71" t="s">
        <v>13</v>
      </c>
      <c r="D3467" s="71" t="s">
        <v>51</v>
      </c>
      <c r="E3467" s="72" t="s">
        <v>24</v>
      </c>
      <c r="F3467" s="72" t="s">
        <v>16</v>
      </c>
      <c r="G3467" s="91">
        <v>2</v>
      </c>
      <c r="H3467" s="73">
        <v>62.67</v>
      </c>
      <c r="I3467" s="91">
        <v>0</v>
      </c>
      <c r="J3467" s="73">
        <v>0</v>
      </c>
      <c r="K3467" s="91">
        <v>2</v>
      </c>
      <c r="L3467" s="73">
        <v>62.67</v>
      </c>
      <c r="N3467" s="108">
        <f t="shared" si="108"/>
        <v>0</v>
      </c>
      <c r="O3467" s="108">
        <f t="shared" si="108"/>
        <v>0</v>
      </c>
      <c r="P3467" s="108">
        <f t="shared" si="109"/>
        <v>0</v>
      </c>
    </row>
    <row r="3468" spans="1:16" hidden="1" x14ac:dyDescent="0.3">
      <c r="A3468" s="71" t="s">
        <v>140</v>
      </c>
      <c r="B3468" s="71" t="s">
        <v>12</v>
      </c>
      <c r="C3468" s="71" t="s">
        <v>13</v>
      </c>
      <c r="D3468" s="71" t="s">
        <v>54</v>
      </c>
      <c r="E3468" s="72" t="s">
        <v>37</v>
      </c>
      <c r="F3468" s="72" t="s">
        <v>16</v>
      </c>
      <c r="G3468" s="73">
        <v>8</v>
      </c>
      <c r="H3468" s="73">
        <v>62.6</v>
      </c>
      <c r="I3468" s="73">
        <v>7</v>
      </c>
      <c r="J3468" s="73">
        <v>44.49</v>
      </c>
      <c r="K3468" s="73">
        <v>1</v>
      </c>
      <c r="L3468" s="73">
        <v>18.11</v>
      </c>
      <c r="N3468" s="108">
        <f t="shared" si="108"/>
        <v>0</v>
      </c>
      <c r="O3468" s="108">
        <f t="shared" si="108"/>
        <v>0</v>
      </c>
      <c r="P3468" s="108">
        <f t="shared" si="109"/>
        <v>0</v>
      </c>
    </row>
    <row r="3469" spans="1:16" hidden="1" x14ac:dyDescent="0.3">
      <c r="A3469" s="71" t="s">
        <v>152</v>
      </c>
      <c r="B3469" s="71" t="s">
        <v>57</v>
      </c>
      <c r="C3469" s="71" t="s">
        <v>55</v>
      </c>
      <c r="D3469" s="71" t="s">
        <v>47</v>
      </c>
      <c r="E3469" s="72" t="s">
        <v>15</v>
      </c>
      <c r="F3469" s="72" t="s">
        <v>26</v>
      </c>
      <c r="G3469" s="73">
        <v>2</v>
      </c>
      <c r="H3469" s="73">
        <v>62.59</v>
      </c>
      <c r="I3469" s="73">
        <v>0</v>
      </c>
      <c r="J3469" s="73">
        <v>0</v>
      </c>
      <c r="K3469" s="73">
        <v>2</v>
      </c>
      <c r="L3469" s="73">
        <v>62.59</v>
      </c>
      <c r="N3469" s="108">
        <f t="shared" si="108"/>
        <v>0</v>
      </c>
      <c r="O3469" s="108">
        <f t="shared" si="108"/>
        <v>0</v>
      </c>
      <c r="P3469" s="108">
        <f t="shared" si="109"/>
        <v>0</v>
      </c>
    </row>
    <row r="3470" spans="1:16" hidden="1" x14ac:dyDescent="0.3">
      <c r="A3470" s="71" t="s">
        <v>158</v>
      </c>
      <c r="B3470" s="71" t="s">
        <v>57</v>
      </c>
      <c r="C3470" s="71" t="s">
        <v>55</v>
      </c>
      <c r="D3470" s="71" t="s">
        <v>64</v>
      </c>
      <c r="E3470" s="72" t="s">
        <v>28</v>
      </c>
      <c r="F3470" s="72" t="s">
        <v>16</v>
      </c>
      <c r="G3470" s="73">
        <v>3</v>
      </c>
      <c r="H3470" s="73">
        <v>62.49</v>
      </c>
      <c r="I3470" s="73">
        <v>0</v>
      </c>
      <c r="J3470" s="73">
        <v>0</v>
      </c>
      <c r="K3470" s="73">
        <v>3</v>
      </c>
      <c r="L3470" s="73">
        <v>62.49</v>
      </c>
      <c r="N3470" s="108">
        <f t="shared" si="108"/>
        <v>0</v>
      </c>
      <c r="O3470" s="108">
        <f t="shared" si="108"/>
        <v>0</v>
      </c>
      <c r="P3470" s="108">
        <f t="shared" si="109"/>
        <v>0</v>
      </c>
    </row>
    <row r="3471" spans="1:16" hidden="1" x14ac:dyDescent="0.3">
      <c r="A3471" s="71" t="s">
        <v>132</v>
      </c>
      <c r="B3471" s="71" t="s">
        <v>12</v>
      </c>
      <c r="C3471" s="71" t="s">
        <v>13</v>
      </c>
      <c r="D3471" s="71" t="s">
        <v>44</v>
      </c>
      <c r="E3471" s="72" t="s">
        <v>18</v>
      </c>
      <c r="F3471" s="72" t="s">
        <v>21</v>
      </c>
      <c r="G3471" s="73">
        <v>1</v>
      </c>
      <c r="H3471" s="73">
        <v>62.49</v>
      </c>
      <c r="I3471" s="73">
        <v>1</v>
      </c>
      <c r="J3471" s="73">
        <v>62.49</v>
      </c>
      <c r="K3471" s="73">
        <v>0</v>
      </c>
      <c r="L3471" s="73">
        <v>0</v>
      </c>
      <c r="N3471" s="108">
        <f t="shared" si="108"/>
        <v>0</v>
      </c>
      <c r="O3471" s="108">
        <f t="shared" si="108"/>
        <v>0</v>
      </c>
      <c r="P3471" s="108">
        <f t="shared" si="109"/>
        <v>0</v>
      </c>
    </row>
    <row r="3472" spans="1:16" hidden="1" x14ac:dyDescent="0.3">
      <c r="A3472" s="71" t="s">
        <v>163</v>
      </c>
      <c r="B3472" s="71" t="s">
        <v>57</v>
      </c>
      <c r="C3472" s="71" t="s">
        <v>55</v>
      </c>
      <c r="D3472" s="71" t="s">
        <v>76</v>
      </c>
      <c r="E3472" s="72" t="s">
        <v>40</v>
      </c>
      <c r="F3472" s="72" t="s">
        <v>21</v>
      </c>
      <c r="G3472" s="73">
        <v>1</v>
      </c>
      <c r="H3472" s="73">
        <v>62.46</v>
      </c>
      <c r="I3472" s="73">
        <v>0</v>
      </c>
      <c r="J3472" s="73">
        <v>0</v>
      </c>
      <c r="K3472" s="73">
        <v>1</v>
      </c>
      <c r="L3472" s="73">
        <v>62.46</v>
      </c>
      <c r="N3472" s="108">
        <f t="shared" si="108"/>
        <v>0</v>
      </c>
      <c r="O3472" s="108">
        <f t="shared" si="108"/>
        <v>0</v>
      </c>
      <c r="P3472" s="108">
        <f t="shared" si="109"/>
        <v>0</v>
      </c>
    </row>
    <row r="3473" spans="1:16" hidden="1" x14ac:dyDescent="0.3">
      <c r="A3473" s="71" t="s">
        <v>142</v>
      </c>
      <c r="B3473" s="71" t="s">
        <v>57</v>
      </c>
      <c r="C3473" s="71" t="s">
        <v>55</v>
      </c>
      <c r="D3473" s="71" t="s">
        <v>42</v>
      </c>
      <c r="E3473" s="72" t="s">
        <v>40</v>
      </c>
      <c r="F3473" s="72" t="s">
        <v>26</v>
      </c>
      <c r="G3473" s="73">
        <v>4</v>
      </c>
      <c r="H3473" s="73">
        <v>62.46</v>
      </c>
      <c r="I3473" s="73">
        <v>3</v>
      </c>
      <c r="J3473" s="73">
        <v>46.96</v>
      </c>
      <c r="K3473" s="73">
        <v>1</v>
      </c>
      <c r="L3473" s="73">
        <v>15.5</v>
      </c>
      <c r="N3473" s="108">
        <f t="shared" si="108"/>
        <v>0</v>
      </c>
      <c r="O3473" s="108">
        <f t="shared" si="108"/>
        <v>0</v>
      </c>
      <c r="P3473" s="108">
        <f t="shared" si="109"/>
        <v>0</v>
      </c>
    </row>
    <row r="3474" spans="1:16" hidden="1" x14ac:dyDescent="0.3">
      <c r="A3474" s="71" t="s">
        <v>160</v>
      </c>
      <c r="B3474" s="71" t="s">
        <v>57</v>
      </c>
      <c r="C3474" s="71" t="s">
        <v>55</v>
      </c>
      <c r="D3474" s="71" t="s">
        <v>72</v>
      </c>
      <c r="E3474" s="72" t="s">
        <v>40</v>
      </c>
      <c r="F3474" s="72" t="s">
        <v>4</v>
      </c>
      <c r="G3474" s="73">
        <v>7</v>
      </c>
      <c r="H3474" s="73">
        <v>62.39</v>
      </c>
      <c r="I3474" s="73">
        <v>5</v>
      </c>
      <c r="J3474" s="73">
        <v>46.92</v>
      </c>
      <c r="K3474" s="73">
        <v>2</v>
      </c>
      <c r="L3474" s="73">
        <v>15.47</v>
      </c>
      <c r="N3474" s="108">
        <f t="shared" si="108"/>
        <v>0</v>
      </c>
      <c r="O3474" s="108">
        <f t="shared" si="108"/>
        <v>0</v>
      </c>
      <c r="P3474" s="108">
        <f t="shared" si="109"/>
        <v>0</v>
      </c>
    </row>
    <row r="3475" spans="1:16" hidden="1" x14ac:dyDescent="0.3">
      <c r="A3475" s="71" t="s">
        <v>161</v>
      </c>
      <c r="B3475" s="71" t="s">
        <v>57</v>
      </c>
      <c r="C3475" s="71" t="s">
        <v>55</v>
      </c>
      <c r="D3475" s="71" t="s">
        <v>72</v>
      </c>
      <c r="E3475" s="72" t="s">
        <v>20</v>
      </c>
      <c r="F3475" s="72" t="s">
        <v>21</v>
      </c>
      <c r="G3475" s="73">
        <v>2</v>
      </c>
      <c r="H3475" s="73">
        <v>62.39</v>
      </c>
      <c r="I3475" s="73">
        <v>1</v>
      </c>
      <c r="J3475" s="73">
        <v>27.67</v>
      </c>
      <c r="K3475" s="73">
        <v>1</v>
      </c>
      <c r="L3475" s="73">
        <v>34.72</v>
      </c>
      <c r="N3475" s="108">
        <f t="shared" si="108"/>
        <v>0</v>
      </c>
      <c r="O3475" s="108">
        <f t="shared" si="108"/>
        <v>0</v>
      </c>
      <c r="P3475" s="108">
        <f t="shared" si="109"/>
        <v>0</v>
      </c>
    </row>
    <row r="3476" spans="1:16" hidden="1" x14ac:dyDescent="0.3">
      <c r="A3476" s="71" t="s">
        <v>142</v>
      </c>
      <c r="B3476" s="71" t="s">
        <v>57</v>
      </c>
      <c r="C3476" s="71" t="s">
        <v>55</v>
      </c>
      <c r="D3476" s="71" t="s">
        <v>33</v>
      </c>
      <c r="E3476" s="72" t="s">
        <v>37</v>
      </c>
      <c r="F3476" s="72" t="s">
        <v>21</v>
      </c>
      <c r="G3476" s="73">
        <v>5</v>
      </c>
      <c r="H3476" s="73">
        <v>62.28</v>
      </c>
      <c r="I3476" s="73">
        <v>0</v>
      </c>
      <c r="J3476" s="73">
        <v>0</v>
      </c>
      <c r="K3476" s="73">
        <v>5</v>
      </c>
      <c r="L3476" s="73">
        <v>62.28</v>
      </c>
      <c r="N3476" s="108">
        <f t="shared" ref="N3476:O3539" si="110">G3476-I3476-K3476</f>
        <v>0</v>
      </c>
      <c r="O3476" s="108">
        <f t="shared" si="110"/>
        <v>0</v>
      </c>
      <c r="P3476" s="108">
        <f t="shared" si="109"/>
        <v>0</v>
      </c>
    </row>
    <row r="3477" spans="1:16" hidden="1" x14ac:dyDescent="0.3">
      <c r="A3477" s="71" t="s">
        <v>142</v>
      </c>
      <c r="B3477" s="71" t="s">
        <v>57</v>
      </c>
      <c r="C3477" s="71" t="s">
        <v>55</v>
      </c>
      <c r="D3477" s="71" t="s">
        <v>32</v>
      </c>
      <c r="E3477" s="72" t="s">
        <v>20</v>
      </c>
      <c r="F3477" s="72" t="s">
        <v>4</v>
      </c>
      <c r="G3477" s="73">
        <v>3</v>
      </c>
      <c r="H3477" s="73">
        <v>62.22</v>
      </c>
      <c r="I3477" s="73">
        <v>0</v>
      </c>
      <c r="J3477" s="73">
        <v>0</v>
      </c>
      <c r="K3477" s="73">
        <v>3</v>
      </c>
      <c r="L3477" s="73">
        <v>62.22</v>
      </c>
      <c r="N3477" s="108">
        <f t="shared" si="110"/>
        <v>0</v>
      </c>
      <c r="O3477" s="108">
        <f t="shared" si="110"/>
        <v>0</v>
      </c>
      <c r="P3477" s="108">
        <f t="shared" si="109"/>
        <v>0</v>
      </c>
    </row>
    <row r="3478" spans="1:16" hidden="1" x14ac:dyDescent="0.3">
      <c r="A3478" s="71" t="s">
        <v>161</v>
      </c>
      <c r="B3478" s="71" t="s">
        <v>12</v>
      </c>
      <c r="C3478" s="71" t="s">
        <v>55</v>
      </c>
      <c r="D3478" s="71" t="s">
        <v>39</v>
      </c>
      <c r="E3478" s="72" t="s">
        <v>15</v>
      </c>
      <c r="F3478" s="72" t="s">
        <v>26</v>
      </c>
      <c r="G3478" s="73">
        <v>1</v>
      </c>
      <c r="H3478" s="73">
        <v>62.19</v>
      </c>
      <c r="I3478" s="73">
        <v>0</v>
      </c>
      <c r="J3478" s="73">
        <v>0</v>
      </c>
      <c r="K3478" s="73">
        <v>1</v>
      </c>
      <c r="L3478" s="73">
        <v>62.19</v>
      </c>
      <c r="N3478" s="108">
        <f t="shared" si="110"/>
        <v>0</v>
      </c>
      <c r="O3478" s="108">
        <f t="shared" si="110"/>
        <v>0</v>
      </c>
      <c r="P3478" s="108">
        <f t="shared" si="109"/>
        <v>0</v>
      </c>
    </row>
    <row r="3479" spans="1:16" hidden="1" x14ac:dyDescent="0.3">
      <c r="A3479" s="71" t="s">
        <v>132</v>
      </c>
      <c r="B3479" s="71" t="s">
        <v>129</v>
      </c>
      <c r="C3479" s="71" t="s">
        <v>13</v>
      </c>
      <c r="D3479" s="71" t="s">
        <v>29</v>
      </c>
      <c r="E3479" s="72" t="s">
        <v>15</v>
      </c>
      <c r="F3479" s="72" t="s">
        <v>4</v>
      </c>
      <c r="G3479" s="73">
        <v>2</v>
      </c>
      <c r="H3479" s="73">
        <v>62.19</v>
      </c>
      <c r="I3479" s="73">
        <v>0</v>
      </c>
      <c r="J3479" s="73">
        <v>0</v>
      </c>
      <c r="K3479" s="73">
        <v>2</v>
      </c>
      <c r="L3479" s="73">
        <v>62.19</v>
      </c>
      <c r="N3479" s="108">
        <f t="shared" si="110"/>
        <v>0</v>
      </c>
      <c r="O3479" s="108">
        <f t="shared" si="110"/>
        <v>0</v>
      </c>
      <c r="P3479" s="108">
        <f t="shared" si="109"/>
        <v>0</v>
      </c>
    </row>
    <row r="3480" spans="1:16" hidden="1" x14ac:dyDescent="0.3">
      <c r="A3480" s="71" t="s">
        <v>158</v>
      </c>
      <c r="B3480" s="71" t="s">
        <v>12</v>
      </c>
      <c r="C3480" s="71" t="s">
        <v>55</v>
      </c>
      <c r="D3480" s="71" t="s">
        <v>47</v>
      </c>
      <c r="E3480" s="72" t="s">
        <v>40</v>
      </c>
      <c r="F3480" s="72" t="s">
        <v>21</v>
      </c>
      <c r="G3480" s="73">
        <v>4</v>
      </c>
      <c r="H3480" s="73">
        <v>62.17</v>
      </c>
      <c r="I3480" s="73">
        <v>2</v>
      </c>
      <c r="J3480" s="73">
        <v>50.57</v>
      </c>
      <c r="K3480" s="73">
        <v>2</v>
      </c>
      <c r="L3480" s="73">
        <v>11.6</v>
      </c>
      <c r="N3480" s="108">
        <f t="shared" si="110"/>
        <v>0</v>
      </c>
      <c r="O3480" s="108">
        <f t="shared" si="110"/>
        <v>0</v>
      </c>
      <c r="P3480" s="108">
        <f t="shared" si="109"/>
        <v>0</v>
      </c>
    </row>
    <row r="3481" spans="1:16" hidden="1" x14ac:dyDescent="0.3">
      <c r="A3481" s="71" t="s">
        <v>163</v>
      </c>
      <c r="B3481" s="71" t="s">
        <v>12</v>
      </c>
      <c r="C3481" s="71" t="s">
        <v>55</v>
      </c>
      <c r="D3481" s="71" t="s">
        <v>93</v>
      </c>
      <c r="E3481" s="72" t="s">
        <v>18</v>
      </c>
      <c r="F3481" s="72" t="s">
        <v>16</v>
      </c>
      <c r="G3481" s="73">
        <v>1</v>
      </c>
      <c r="H3481" s="73">
        <v>62.17</v>
      </c>
      <c r="I3481" s="73">
        <v>0</v>
      </c>
      <c r="J3481" s="73">
        <v>0</v>
      </c>
      <c r="K3481" s="73">
        <v>1</v>
      </c>
      <c r="L3481" s="73">
        <v>62.17</v>
      </c>
      <c r="N3481" s="108">
        <f t="shared" si="110"/>
        <v>0</v>
      </c>
      <c r="O3481" s="108">
        <f t="shared" si="110"/>
        <v>0</v>
      </c>
      <c r="P3481" s="108">
        <f t="shared" si="109"/>
        <v>0</v>
      </c>
    </row>
    <row r="3482" spans="1:16" hidden="1" x14ac:dyDescent="0.3">
      <c r="A3482" s="71" t="s">
        <v>140</v>
      </c>
      <c r="B3482" s="71" t="s">
        <v>57</v>
      </c>
      <c r="C3482" s="71" t="s">
        <v>13</v>
      </c>
      <c r="D3482" s="71" t="s">
        <v>46</v>
      </c>
      <c r="E3482" s="72" t="s">
        <v>15</v>
      </c>
      <c r="F3482" s="72" t="s">
        <v>4</v>
      </c>
      <c r="G3482" s="73">
        <v>2</v>
      </c>
      <c r="H3482" s="73">
        <v>62.11</v>
      </c>
      <c r="I3482" s="73">
        <v>0</v>
      </c>
      <c r="J3482" s="73">
        <v>0</v>
      </c>
      <c r="K3482" s="73">
        <v>2</v>
      </c>
      <c r="L3482" s="73">
        <v>62.11</v>
      </c>
      <c r="N3482" s="108">
        <f t="shared" si="110"/>
        <v>0</v>
      </c>
      <c r="O3482" s="108">
        <f t="shared" si="110"/>
        <v>0</v>
      </c>
      <c r="P3482" s="108">
        <f t="shared" si="109"/>
        <v>0</v>
      </c>
    </row>
    <row r="3483" spans="1:16" hidden="1" x14ac:dyDescent="0.3">
      <c r="A3483" s="71" t="s">
        <v>161</v>
      </c>
      <c r="B3483" s="71" t="s">
        <v>57</v>
      </c>
      <c r="C3483" s="71" t="s">
        <v>55</v>
      </c>
      <c r="D3483" s="71" t="s">
        <v>99</v>
      </c>
      <c r="E3483" s="72" t="s">
        <v>15</v>
      </c>
      <c r="F3483" s="72" t="s">
        <v>26</v>
      </c>
      <c r="G3483" s="73">
        <v>2</v>
      </c>
      <c r="H3483" s="73">
        <v>62.09</v>
      </c>
      <c r="I3483" s="73">
        <v>0</v>
      </c>
      <c r="J3483" s="73">
        <v>0</v>
      </c>
      <c r="K3483" s="73">
        <v>2</v>
      </c>
      <c r="L3483" s="73">
        <v>62.09</v>
      </c>
      <c r="N3483" s="108">
        <f t="shared" si="110"/>
        <v>0</v>
      </c>
      <c r="O3483" s="108">
        <f t="shared" si="110"/>
        <v>0</v>
      </c>
      <c r="P3483" s="108">
        <f t="shared" si="109"/>
        <v>0</v>
      </c>
    </row>
    <row r="3484" spans="1:16" hidden="1" x14ac:dyDescent="0.3">
      <c r="A3484" s="71" t="s">
        <v>140</v>
      </c>
      <c r="B3484" s="71" t="s">
        <v>57</v>
      </c>
      <c r="C3484" s="71" t="s">
        <v>13</v>
      </c>
      <c r="D3484" s="71" t="s">
        <v>48</v>
      </c>
      <c r="E3484" s="72" t="s">
        <v>41</v>
      </c>
      <c r="F3484" s="72" t="s">
        <v>16</v>
      </c>
      <c r="G3484" s="73">
        <v>13</v>
      </c>
      <c r="H3484" s="73">
        <v>62.01</v>
      </c>
      <c r="I3484" s="73">
        <v>3</v>
      </c>
      <c r="J3484" s="73">
        <v>20.38</v>
      </c>
      <c r="K3484" s="73">
        <v>10</v>
      </c>
      <c r="L3484" s="73">
        <v>41.63</v>
      </c>
      <c r="N3484" s="108">
        <f t="shared" si="110"/>
        <v>0</v>
      </c>
      <c r="O3484" s="108">
        <f t="shared" si="110"/>
        <v>0</v>
      </c>
      <c r="P3484" s="108">
        <f t="shared" si="109"/>
        <v>0</v>
      </c>
    </row>
    <row r="3485" spans="1:16" hidden="1" x14ac:dyDescent="0.3">
      <c r="A3485" s="71" t="s">
        <v>161</v>
      </c>
      <c r="B3485" s="71" t="s">
        <v>57</v>
      </c>
      <c r="C3485" s="71" t="s">
        <v>55</v>
      </c>
      <c r="D3485" s="71" t="s">
        <v>38</v>
      </c>
      <c r="E3485" s="72" t="s">
        <v>24</v>
      </c>
      <c r="F3485" s="72" t="s">
        <v>21</v>
      </c>
      <c r="G3485" s="73">
        <v>1</v>
      </c>
      <c r="H3485" s="73">
        <v>61.97</v>
      </c>
      <c r="I3485" s="73">
        <v>1</v>
      </c>
      <c r="J3485" s="73">
        <v>61.97</v>
      </c>
      <c r="K3485" s="73">
        <v>0</v>
      </c>
      <c r="L3485" s="73">
        <v>0</v>
      </c>
      <c r="N3485" s="108">
        <f t="shared" si="110"/>
        <v>0</v>
      </c>
      <c r="O3485" s="108">
        <f t="shared" si="110"/>
        <v>0</v>
      </c>
      <c r="P3485" s="108">
        <f t="shared" si="109"/>
        <v>0</v>
      </c>
    </row>
    <row r="3486" spans="1:16" hidden="1" x14ac:dyDescent="0.3">
      <c r="A3486" s="71" t="s">
        <v>140</v>
      </c>
      <c r="B3486" s="71" t="s">
        <v>57</v>
      </c>
      <c r="C3486" s="71" t="s">
        <v>13</v>
      </c>
      <c r="D3486" s="71" t="s">
        <v>93</v>
      </c>
      <c r="E3486" s="72" t="s">
        <v>28</v>
      </c>
      <c r="F3486" s="72" t="s">
        <v>16</v>
      </c>
      <c r="G3486" s="73">
        <v>3</v>
      </c>
      <c r="H3486" s="73">
        <v>61.92</v>
      </c>
      <c r="I3486" s="73">
        <v>0</v>
      </c>
      <c r="J3486" s="73">
        <v>0</v>
      </c>
      <c r="K3486" s="73">
        <v>3</v>
      </c>
      <c r="L3486" s="73">
        <v>61.92</v>
      </c>
      <c r="N3486" s="108">
        <f t="shared" si="110"/>
        <v>0</v>
      </c>
      <c r="O3486" s="108">
        <f t="shared" si="110"/>
        <v>0</v>
      </c>
      <c r="P3486" s="108">
        <f t="shared" si="109"/>
        <v>0</v>
      </c>
    </row>
    <row r="3487" spans="1:16" hidden="1" x14ac:dyDescent="0.3">
      <c r="A3487" s="71" t="s">
        <v>154</v>
      </c>
      <c r="B3487" s="71" t="s">
        <v>57</v>
      </c>
      <c r="C3487" s="71" t="s">
        <v>55</v>
      </c>
      <c r="D3487" s="71" t="s">
        <v>91</v>
      </c>
      <c r="E3487" s="72" t="s">
        <v>20</v>
      </c>
      <c r="F3487" s="72" t="s">
        <v>21</v>
      </c>
      <c r="G3487" s="73">
        <v>1</v>
      </c>
      <c r="H3487" s="73">
        <v>61.92</v>
      </c>
      <c r="I3487" s="73">
        <v>0</v>
      </c>
      <c r="J3487" s="73">
        <v>0</v>
      </c>
      <c r="K3487" s="73">
        <v>1</v>
      </c>
      <c r="L3487" s="73">
        <v>61.92</v>
      </c>
      <c r="N3487" s="108">
        <f t="shared" si="110"/>
        <v>0</v>
      </c>
      <c r="O3487" s="108">
        <f t="shared" si="110"/>
        <v>0</v>
      </c>
      <c r="P3487" s="108">
        <f t="shared" si="109"/>
        <v>0</v>
      </c>
    </row>
    <row r="3488" spans="1:16" hidden="1" x14ac:dyDescent="0.3">
      <c r="A3488" s="71" t="s">
        <v>142</v>
      </c>
      <c r="B3488" s="71" t="s">
        <v>57</v>
      </c>
      <c r="C3488" s="71" t="s">
        <v>55</v>
      </c>
      <c r="D3488" s="71" t="s">
        <v>98</v>
      </c>
      <c r="E3488" s="72" t="s">
        <v>37</v>
      </c>
      <c r="F3488" s="72" t="s">
        <v>21</v>
      </c>
      <c r="G3488" s="73">
        <v>5</v>
      </c>
      <c r="H3488" s="73">
        <v>61.91</v>
      </c>
      <c r="I3488" s="73">
        <v>0</v>
      </c>
      <c r="J3488" s="73">
        <v>0</v>
      </c>
      <c r="K3488" s="73">
        <v>5</v>
      </c>
      <c r="L3488" s="73">
        <v>61.91</v>
      </c>
      <c r="N3488" s="108">
        <f t="shared" si="110"/>
        <v>0</v>
      </c>
      <c r="O3488" s="108">
        <f t="shared" si="110"/>
        <v>0</v>
      </c>
      <c r="P3488" s="108">
        <f t="shared" si="109"/>
        <v>0</v>
      </c>
    </row>
    <row r="3489" spans="1:16" hidden="1" x14ac:dyDescent="0.3">
      <c r="A3489" s="71" t="s">
        <v>132</v>
      </c>
      <c r="B3489" s="71" t="s">
        <v>57</v>
      </c>
      <c r="C3489" s="71" t="s">
        <v>13</v>
      </c>
      <c r="D3489" s="71" t="s">
        <v>63</v>
      </c>
      <c r="E3489" s="72" t="s">
        <v>40</v>
      </c>
      <c r="F3489" s="72" t="s">
        <v>4</v>
      </c>
      <c r="G3489" s="73">
        <v>1</v>
      </c>
      <c r="H3489" s="73">
        <v>61.87</v>
      </c>
      <c r="I3489" s="73">
        <v>0</v>
      </c>
      <c r="J3489" s="73">
        <v>0</v>
      </c>
      <c r="K3489" s="73">
        <v>1</v>
      </c>
      <c r="L3489" s="73">
        <v>61.87</v>
      </c>
      <c r="N3489" s="108">
        <f t="shared" si="110"/>
        <v>0</v>
      </c>
      <c r="O3489" s="108">
        <f t="shared" si="110"/>
        <v>0</v>
      </c>
      <c r="P3489" s="108">
        <f t="shared" si="109"/>
        <v>0</v>
      </c>
    </row>
    <row r="3490" spans="1:16" hidden="1" x14ac:dyDescent="0.3">
      <c r="A3490" s="71" t="s">
        <v>142</v>
      </c>
      <c r="B3490" s="71" t="s">
        <v>57</v>
      </c>
      <c r="C3490" s="71" t="s">
        <v>55</v>
      </c>
      <c r="D3490" s="71" t="s">
        <v>27</v>
      </c>
      <c r="E3490" s="72" t="s">
        <v>24</v>
      </c>
      <c r="F3490" s="72" t="s">
        <v>16</v>
      </c>
      <c r="G3490" s="73">
        <v>2</v>
      </c>
      <c r="H3490" s="73">
        <v>61.86</v>
      </c>
      <c r="I3490" s="73">
        <v>0</v>
      </c>
      <c r="J3490" s="73">
        <v>0</v>
      </c>
      <c r="K3490" s="73">
        <v>2</v>
      </c>
      <c r="L3490" s="73">
        <v>61.86</v>
      </c>
      <c r="N3490" s="108">
        <f t="shared" si="110"/>
        <v>0</v>
      </c>
      <c r="O3490" s="108">
        <f t="shared" si="110"/>
        <v>0</v>
      </c>
      <c r="P3490" s="108">
        <f t="shared" si="109"/>
        <v>0</v>
      </c>
    </row>
    <row r="3491" spans="1:16" hidden="1" x14ac:dyDescent="0.3">
      <c r="A3491" s="71" t="s">
        <v>142</v>
      </c>
      <c r="B3491" s="71" t="s">
        <v>129</v>
      </c>
      <c r="C3491" s="71" t="s">
        <v>55</v>
      </c>
      <c r="D3491" s="71" t="s">
        <v>38</v>
      </c>
      <c r="E3491" s="72" t="s">
        <v>31</v>
      </c>
      <c r="F3491" s="72" t="s">
        <v>26</v>
      </c>
      <c r="G3491" s="73">
        <v>4</v>
      </c>
      <c r="H3491" s="73">
        <v>61.86</v>
      </c>
      <c r="I3491" s="73">
        <v>0</v>
      </c>
      <c r="J3491" s="73">
        <v>0</v>
      </c>
      <c r="K3491" s="73">
        <v>4</v>
      </c>
      <c r="L3491" s="73">
        <v>61.86</v>
      </c>
      <c r="N3491" s="108">
        <f t="shared" si="110"/>
        <v>0</v>
      </c>
      <c r="O3491" s="108">
        <f t="shared" si="110"/>
        <v>0</v>
      </c>
      <c r="P3491" s="108">
        <f t="shared" si="109"/>
        <v>0</v>
      </c>
    </row>
    <row r="3492" spans="1:16" hidden="1" x14ac:dyDescent="0.3">
      <c r="A3492" s="71" t="s">
        <v>132</v>
      </c>
      <c r="B3492" s="71" t="s">
        <v>57</v>
      </c>
      <c r="C3492" s="71" t="s">
        <v>13</v>
      </c>
      <c r="D3492" s="71" t="s">
        <v>99</v>
      </c>
      <c r="E3492" s="72" t="s">
        <v>15</v>
      </c>
      <c r="F3492" s="72" t="s">
        <v>4</v>
      </c>
      <c r="G3492" s="73">
        <v>2</v>
      </c>
      <c r="H3492" s="73">
        <v>61.77</v>
      </c>
      <c r="I3492" s="73">
        <v>0</v>
      </c>
      <c r="J3492" s="73">
        <v>0</v>
      </c>
      <c r="K3492" s="73">
        <v>2</v>
      </c>
      <c r="L3492" s="73">
        <v>61.77</v>
      </c>
      <c r="N3492" s="108">
        <f t="shared" si="110"/>
        <v>0</v>
      </c>
      <c r="O3492" s="108">
        <f t="shared" si="110"/>
        <v>0</v>
      </c>
      <c r="P3492" s="108">
        <f t="shared" si="109"/>
        <v>0</v>
      </c>
    </row>
    <row r="3493" spans="1:16" hidden="1" x14ac:dyDescent="0.3">
      <c r="A3493" s="71" t="s">
        <v>142</v>
      </c>
      <c r="B3493" s="71" t="s">
        <v>12</v>
      </c>
      <c r="C3493" s="71" t="s">
        <v>13</v>
      </c>
      <c r="D3493" s="71" t="s">
        <v>36</v>
      </c>
      <c r="E3493" s="72" t="s">
        <v>40</v>
      </c>
      <c r="F3493" s="72" t="s">
        <v>4</v>
      </c>
      <c r="G3493" s="73">
        <v>1</v>
      </c>
      <c r="H3493" s="73">
        <v>61.77</v>
      </c>
      <c r="I3493" s="73">
        <v>0</v>
      </c>
      <c r="J3493" s="73">
        <v>0</v>
      </c>
      <c r="K3493" s="73">
        <v>1</v>
      </c>
      <c r="L3493" s="73">
        <v>61.77</v>
      </c>
      <c r="N3493" s="108">
        <f t="shared" si="110"/>
        <v>0</v>
      </c>
      <c r="O3493" s="108">
        <f t="shared" si="110"/>
        <v>0</v>
      </c>
      <c r="P3493" s="108">
        <f t="shared" si="109"/>
        <v>0</v>
      </c>
    </row>
    <row r="3494" spans="1:16" hidden="1" x14ac:dyDescent="0.3">
      <c r="A3494" s="71" t="s">
        <v>163</v>
      </c>
      <c r="B3494" s="71" t="s">
        <v>57</v>
      </c>
      <c r="C3494" s="71" t="s">
        <v>17</v>
      </c>
      <c r="D3494" s="71" t="s">
        <v>85</v>
      </c>
      <c r="E3494" s="72" t="s">
        <v>40</v>
      </c>
      <c r="F3494" s="72" t="s">
        <v>4</v>
      </c>
      <c r="G3494" s="73">
        <v>1</v>
      </c>
      <c r="H3494" s="73">
        <v>61.72</v>
      </c>
      <c r="I3494" s="73">
        <v>0</v>
      </c>
      <c r="J3494" s="73">
        <v>0</v>
      </c>
      <c r="K3494" s="73">
        <v>1</v>
      </c>
      <c r="L3494" s="73">
        <v>61.72</v>
      </c>
      <c r="N3494" s="108">
        <f t="shared" si="110"/>
        <v>0</v>
      </c>
      <c r="O3494" s="108">
        <f t="shared" si="110"/>
        <v>0</v>
      </c>
      <c r="P3494" s="108">
        <f t="shared" si="109"/>
        <v>0</v>
      </c>
    </row>
    <row r="3495" spans="1:16" hidden="1" x14ac:dyDescent="0.3">
      <c r="A3495" s="71" t="s">
        <v>140</v>
      </c>
      <c r="B3495" s="71" t="s">
        <v>57</v>
      </c>
      <c r="C3495" s="71" t="s">
        <v>13</v>
      </c>
      <c r="D3495" s="71" t="s">
        <v>42</v>
      </c>
      <c r="E3495" s="72" t="s">
        <v>28</v>
      </c>
      <c r="F3495" s="72" t="s">
        <v>16</v>
      </c>
      <c r="G3495" s="73">
        <v>3</v>
      </c>
      <c r="H3495" s="73">
        <v>61.72</v>
      </c>
      <c r="I3495" s="73">
        <v>0</v>
      </c>
      <c r="J3495" s="73">
        <v>0</v>
      </c>
      <c r="K3495" s="73">
        <v>3</v>
      </c>
      <c r="L3495" s="73">
        <v>61.72</v>
      </c>
      <c r="N3495" s="108">
        <f t="shared" si="110"/>
        <v>0</v>
      </c>
      <c r="O3495" s="108">
        <f t="shared" si="110"/>
        <v>0</v>
      </c>
      <c r="P3495" s="108">
        <f t="shared" si="109"/>
        <v>0</v>
      </c>
    </row>
    <row r="3496" spans="1:16" hidden="1" x14ac:dyDescent="0.3">
      <c r="A3496" s="71" t="s">
        <v>132</v>
      </c>
      <c r="B3496" s="71" t="s">
        <v>12</v>
      </c>
      <c r="C3496" s="71" t="s">
        <v>13</v>
      </c>
      <c r="D3496" s="71" t="s">
        <v>29</v>
      </c>
      <c r="E3496" s="72" t="s">
        <v>37</v>
      </c>
      <c r="F3496" s="72" t="s">
        <v>4</v>
      </c>
      <c r="G3496" s="73">
        <v>3</v>
      </c>
      <c r="H3496" s="73">
        <v>61.62</v>
      </c>
      <c r="I3496" s="73">
        <v>3</v>
      </c>
      <c r="J3496" s="73">
        <v>61.62</v>
      </c>
      <c r="K3496" s="73">
        <v>0</v>
      </c>
      <c r="L3496" s="73">
        <v>0</v>
      </c>
      <c r="N3496" s="108">
        <f t="shared" si="110"/>
        <v>0</v>
      </c>
      <c r="O3496" s="108">
        <f t="shared" si="110"/>
        <v>0</v>
      </c>
      <c r="P3496" s="108">
        <f t="shared" si="109"/>
        <v>0</v>
      </c>
    </row>
    <row r="3497" spans="1:16" hidden="1" x14ac:dyDescent="0.3">
      <c r="A3497" s="71" t="s">
        <v>161</v>
      </c>
      <c r="B3497" s="71" t="s">
        <v>57</v>
      </c>
      <c r="C3497" s="71" t="s">
        <v>55</v>
      </c>
      <c r="D3497" s="71" t="s">
        <v>104</v>
      </c>
      <c r="E3497" s="72" t="s">
        <v>40</v>
      </c>
      <c r="F3497" s="72" t="s">
        <v>21</v>
      </c>
      <c r="G3497" s="73">
        <v>1</v>
      </c>
      <c r="H3497" s="73">
        <v>61.58</v>
      </c>
      <c r="I3497" s="73">
        <v>0</v>
      </c>
      <c r="J3497" s="73">
        <v>0</v>
      </c>
      <c r="K3497" s="73">
        <v>1</v>
      </c>
      <c r="L3497" s="73">
        <v>61.58</v>
      </c>
      <c r="N3497" s="108">
        <f t="shared" si="110"/>
        <v>0</v>
      </c>
      <c r="O3497" s="108">
        <f t="shared" si="110"/>
        <v>0</v>
      </c>
      <c r="P3497" s="108">
        <f t="shared" si="109"/>
        <v>0</v>
      </c>
    </row>
    <row r="3498" spans="1:16" hidden="1" x14ac:dyDescent="0.3">
      <c r="A3498" s="71" t="s">
        <v>161</v>
      </c>
      <c r="B3498" s="71" t="s">
        <v>12</v>
      </c>
      <c r="C3498" s="71" t="s">
        <v>55</v>
      </c>
      <c r="D3498" s="71" t="s">
        <v>81</v>
      </c>
      <c r="E3498" s="72" t="s">
        <v>37</v>
      </c>
      <c r="F3498" s="72" t="s">
        <v>26</v>
      </c>
      <c r="G3498" s="73">
        <v>1</v>
      </c>
      <c r="H3498" s="73">
        <v>61.55</v>
      </c>
      <c r="I3498" s="73">
        <v>0</v>
      </c>
      <c r="J3498" s="73">
        <v>0</v>
      </c>
      <c r="K3498" s="73">
        <v>1</v>
      </c>
      <c r="L3498" s="73">
        <v>61.55</v>
      </c>
      <c r="N3498" s="108">
        <f t="shared" si="110"/>
        <v>0</v>
      </c>
      <c r="O3498" s="108">
        <f t="shared" si="110"/>
        <v>0</v>
      </c>
      <c r="P3498" s="108">
        <f t="shared" si="109"/>
        <v>0</v>
      </c>
    </row>
    <row r="3499" spans="1:16" hidden="1" x14ac:dyDescent="0.3">
      <c r="A3499" s="71" t="s">
        <v>142</v>
      </c>
      <c r="B3499" s="71" t="s">
        <v>57</v>
      </c>
      <c r="C3499" s="71" t="s">
        <v>22</v>
      </c>
      <c r="D3499" s="71" t="s">
        <v>81</v>
      </c>
      <c r="E3499" s="72" t="s">
        <v>24</v>
      </c>
      <c r="F3499" s="72" t="s">
        <v>16</v>
      </c>
      <c r="G3499" s="73">
        <v>2</v>
      </c>
      <c r="H3499" s="73">
        <v>61.54</v>
      </c>
      <c r="I3499" s="73">
        <v>0</v>
      </c>
      <c r="J3499" s="73">
        <v>0</v>
      </c>
      <c r="K3499" s="73">
        <v>2</v>
      </c>
      <c r="L3499" s="73">
        <v>61.54</v>
      </c>
      <c r="N3499" s="108">
        <f t="shared" si="110"/>
        <v>0</v>
      </c>
      <c r="O3499" s="108">
        <f t="shared" si="110"/>
        <v>0</v>
      </c>
      <c r="P3499" s="108">
        <f t="shared" si="109"/>
        <v>0</v>
      </c>
    </row>
    <row r="3500" spans="1:16" x14ac:dyDescent="0.3">
      <c r="A3500" s="71" t="s">
        <v>146</v>
      </c>
      <c r="B3500" s="71" t="s">
        <v>12</v>
      </c>
      <c r="C3500" s="71" t="s">
        <v>55</v>
      </c>
      <c r="D3500" s="71" t="s">
        <v>51</v>
      </c>
      <c r="E3500" s="72" t="s">
        <v>37</v>
      </c>
      <c r="F3500" s="72" t="s">
        <v>21</v>
      </c>
      <c r="G3500" s="91">
        <v>5</v>
      </c>
      <c r="H3500" s="73">
        <v>61.52</v>
      </c>
      <c r="I3500" s="91">
        <v>0</v>
      </c>
      <c r="J3500" s="73">
        <v>0</v>
      </c>
      <c r="K3500" s="91">
        <v>5</v>
      </c>
      <c r="L3500" s="73">
        <v>61.52</v>
      </c>
      <c r="N3500" s="108">
        <f t="shared" si="110"/>
        <v>0</v>
      </c>
      <c r="O3500" s="108">
        <f t="shared" si="110"/>
        <v>0</v>
      </c>
      <c r="P3500" s="108">
        <f t="shared" si="109"/>
        <v>0</v>
      </c>
    </row>
    <row r="3501" spans="1:16" hidden="1" x14ac:dyDescent="0.3">
      <c r="A3501" s="71" t="s">
        <v>140</v>
      </c>
      <c r="B3501" s="71" t="s">
        <v>12</v>
      </c>
      <c r="C3501" s="71" t="s">
        <v>13</v>
      </c>
      <c r="D3501" s="71" t="s">
        <v>39</v>
      </c>
      <c r="E3501" s="72" t="s">
        <v>20</v>
      </c>
      <c r="F3501" s="72" t="s">
        <v>26</v>
      </c>
      <c r="G3501" s="73">
        <v>3</v>
      </c>
      <c r="H3501" s="73">
        <v>61.44</v>
      </c>
      <c r="I3501" s="73">
        <v>0</v>
      </c>
      <c r="J3501" s="73">
        <v>0</v>
      </c>
      <c r="K3501" s="73">
        <v>3</v>
      </c>
      <c r="L3501" s="73">
        <v>61.44</v>
      </c>
      <c r="N3501" s="108">
        <f t="shared" si="110"/>
        <v>0</v>
      </c>
      <c r="O3501" s="108">
        <f t="shared" si="110"/>
        <v>0</v>
      </c>
      <c r="P3501" s="108">
        <f t="shared" si="109"/>
        <v>0</v>
      </c>
    </row>
    <row r="3502" spans="1:16" hidden="1" x14ac:dyDescent="0.3">
      <c r="A3502" s="71" t="s">
        <v>163</v>
      </c>
      <c r="B3502" s="71" t="s">
        <v>12</v>
      </c>
      <c r="C3502" s="71" t="s">
        <v>55</v>
      </c>
      <c r="D3502" s="71" t="s">
        <v>96</v>
      </c>
      <c r="E3502" s="72" t="s">
        <v>25</v>
      </c>
      <c r="F3502" s="72" t="s">
        <v>21</v>
      </c>
      <c r="G3502" s="73">
        <v>7</v>
      </c>
      <c r="H3502" s="73">
        <v>61.4</v>
      </c>
      <c r="I3502" s="73">
        <v>0</v>
      </c>
      <c r="J3502" s="73">
        <v>0</v>
      </c>
      <c r="K3502" s="73">
        <v>7</v>
      </c>
      <c r="L3502" s="73">
        <v>61.4</v>
      </c>
      <c r="N3502" s="108">
        <f t="shared" si="110"/>
        <v>0</v>
      </c>
      <c r="O3502" s="108">
        <f t="shared" si="110"/>
        <v>0</v>
      </c>
      <c r="P3502" s="108">
        <f t="shared" si="109"/>
        <v>0</v>
      </c>
    </row>
    <row r="3503" spans="1:16" hidden="1" x14ac:dyDescent="0.3">
      <c r="A3503" s="71" t="s">
        <v>154</v>
      </c>
      <c r="B3503" s="71" t="s">
        <v>57</v>
      </c>
      <c r="C3503" s="71" t="s">
        <v>55</v>
      </c>
      <c r="D3503" s="71" t="s">
        <v>70</v>
      </c>
      <c r="E3503" s="72" t="s">
        <v>24</v>
      </c>
      <c r="F3503" s="72" t="s">
        <v>16</v>
      </c>
      <c r="G3503" s="73">
        <v>2</v>
      </c>
      <c r="H3503" s="73">
        <v>61.33</v>
      </c>
      <c r="I3503" s="73">
        <v>0</v>
      </c>
      <c r="J3503" s="73">
        <v>0</v>
      </c>
      <c r="K3503" s="73">
        <v>2</v>
      </c>
      <c r="L3503" s="73">
        <v>61.33</v>
      </c>
      <c r="N3503" s="108">
        <f t="shared" si="110"/>
        <v>0</v>
      </c>
      <c r="O3503" s="108">
        <f t="shared" si="110"/>
        <v>0</v>
      </c>
      <c r="P3503" s="108">
        <f t="shared" si="109"/>
        <v>0</v>
      </c>
    </row>
    <row r="3504" spans="1:16" hidden="1" x14ac:dyDescent="0.3">
      <c r="A3504" s="71" t="s">
        <v>163</v>
      </c>
      <c r="B3504" s="71" t="s">
        <v>57</v>
      </c>
      <c r="C3504" s="71" t="s">
        <v>55</v>
      </c>
      <c r="D3504" s="71" t="s">
        <v>73</v>
      </c>
      <c r="E3504" s="72" t="s">
        <v>24</v>
      </c>
      <c r="F3504" s="72" t="s">
        <v>21</v>
      </c>
      <c r="G3504" s="73">
        <v>2</v>
      </c>
      <c r="H3504" s="73">
        <v>61.17</v>
      </c>
      <c r="I3504" s="73">
        <v>0</v>
      </c>
      <c r="J3504" s="73">
        <v>0</v>
      </c>
      <c r="K3504" s="73">
        <v>2</v>
      </c>
      <c r="L3504" s="73">
        <v>61.17</v>
      </c>
      <c r="N3504" s="108">
        <f t="shared" si="110"/>
        <v>0</v>
      </c>
      <c r="O3504" s="108">
        <f t="shared" si="110"/>
        <v>0</v>
      </c>
      <c r="P3504" s="108">
        <f t="shared" si="109"/>
        <v>0</v>
      </c>
    </row>
    <row r="3505" spans="1:16" hidden="1" x14ac:dyDescent="0.3">
      <c r="A3505" s="71" t="s">
        <v>163</v>
      </c>
      <c r="B3505" s="71" t="s">
        <v>12</v>
      </c>
      <c r="C3505" s="71" t="s">
        <v>55</v>
      </c>
      <c r="D3505" s="71" t="s">
        <v>27</v>
      </c>
      <c r="E3505" s="72" t="s">
        <v>15</v>
      </c>
      <c r="F3505" s="72" t="s">
        <v>26</v>
      </c>
      <c r="G3505" s="73">
        <v>2</v>
      </c>
      <c r="H3505" s="73">
        <v>61.01</v>
      </c>
      <c r="I3505" s="73">
        <v>0</v>
      </c>
      <c r="J3505" s="73">
        <v>0</v>
      </c>
      <c r="K3505" s="73">
        <v>2</v>
      </c>
      <c r="L3505" s="73">
        <v>61.01</v>
      </c>
      <c r="N3505" s="108">
        <f t="shared" si="110"/>
        <v>0</v>
      </c>
      <c r="O3505" s="108">
        <f t="shared" si="110"/>
        <v>0</v>
      </c>
      <c r="P3505" s="108">
        <f t="shared" si="109"/>
        <v>0</v>
      </c>
    </row>
    <row r="3506" spans="1:16" hidden="1" x14ac:dyDescent="0.3">
      <c r="A3506" s="71" t="s">
        <v>161</v>
      </c>
      <c r="B3506" s="71" t="s">
        <v>57</v>
      </c>
      <c r="C3506" s="71" t="s">
        <v>55</v>
      </c>
      <c r="D3506" s="71" t="s">
        <v>75</v>
      </c>
      <c r="E3506" s="72" t="s">
        <v>24</v>
      </c>
      <c r="F3506" s="72" t="s">
        <v>21</v>
      </c>
      <c r="G3506" s="73">
        <v>2</v>
      </c>
      <c r="H3506" s="73">
        <v>61</v>
      </c>
      <c r="I3506" s="73">
        <v>0</v>
      </c>
      <c r="J3506" s="73">
        <v>0</v>
      </c>
      <c r="K3506" s="73">
        <v>2</v>
      </c>
      <c r="L3506" s="73">
        <v>61</v>
      </c>
      <c r="N3506" s="108">
        <f t="shared" si="110"/>
        <v>0</v>
      </c>
      <c r="O3506" s="108">
        <f t="shared" si="110"/>
        <v>0</v>
      </c>
      <c r="P3506" s="108">
        <f t="shared" si="109"/>
        <v>0</v>
      </c>
    </row>
    <row r="3507" spans="1:16" hidden="1" x14ac:dyDescent="0.3">
      <c r="A3507" s="71" t="s">
        <v>163</v>
      </c>
      <c r="B3507" s="71" t="s">
        <v>129</v>
      </c>
      <c r="C3507" s="71" t="s">
        <v>17</v>
      </c>
      <c r="D3507" s="71" t="s">
        <v>96</v>
      </c>
      <c r="E3507" s="72" t="s">
        <v>40</v>
      </c>
      <c r="F3507" s="72" t="s">
        <v>21</v>
      </c>
      <c r="G3507" s="73">
        <v>5</v>
      </c>
      <c r="H3507" s="73">
        <v>60.9</v>
      </c>
      <c r="I3507" s="73">
        <v>3</v>
      </c>
      <c r="J3507" s="73">
        <v>43.11</v>
      </c>
      <c r="K3507" s="73">
        <v>2</v>
      </c>
      <c r="L3507" s="73">
        <v>17.79</v>
      </c>
      <c r="N3507" s="108">
        <f t="shared" si="110"/>
        <v>0</v>
      </c>
      <c r="O3507" s="108">
        <f t="shared" si="110"/>
        <v>0</v>
      </c>
      <c r="P3507" s="108">
        <f t="shared" si="109"/>
        <v>0</v>
      </c>
    </row>
    <row r="3508" spans="1:16" hidden="1" x14ac:dyDescent="0.3">
      <c r="A3508" s="71" t="s">
        <v>140</v>
      </c>
      <c r="B3508" s="71" t="s">
        <v>12</v>
      </c>
      <c r="C3508" s="71" t="s">
        <v>13</v>
      </c>
      <c r="D3508" s="71" t="s">
        <v>48</v>
      </c>
      <c r="E3508" s="72" t="s">
        <v>20</v>
      </c>
      <c r="F3508" s="72" t="s">
        <v>26</v>
      </c>
      <c r="G3508" s="73">
        <v>3</v>
      </c>
      <c r="H3508" s="73">
        <v>60.85</v>
      </c>
      <c r="I3508" s="73">
        <v>0</v>
      </c>
      <c r="J3508" s="73">
        <v>0</v>
      </c>
      <c r="K3508" s="73">
        <v>3</v>
      </c>
      <c r="L3508" s="73">
        <v>60.85</v>
      </c>
      <c r="N3508" s="108">
        <f t="shared" si="110"/>
        <v>0</v>
      </c>
      <c r="O3508" s="108">
        <f t="shared" si="110"/>
        <v>0</v>
      </c>
      <c r="P3508" s="108">
        <f t="shared" si="109"/>
        <v>0</v>
      </c>
    </row>
    <row r="3509" spans="1:16" hidden="1" x14ac:dyDescent="0.3">
      <c r="A3509" s="71" t="s">
        <v>163</v>
      </c>
      <c r="B3509" s="71" t="s">
        <v>12</v>
      </c>
      <c r="C3509" s="71" t="s">
        <v>55</v>
      </c>
      <c r="D3509" s="71" t="s">
        <v>85</v>
      </c>
      <c r="E3509" s="72" t="s">
        <v>20</v>
      </c>
      <c r="F3509" s="72" t="s">
        <v>4</v>
      </c>
      <c r="G3509" s="73">
        <v>3</v>
      </c>
      <c r="H3509" s="73">
        <v>60.84</v>
      </c>
      <c r="I3509" s="73">
        <v>2</v>
      </c>
      <c r="J3509" s="73">
        <v>38.03</v>
      </c>
      <c r="K3509" s="73">
        <v>1</v>
      </c>
      <c r="L3509" s="73">
        <v>22.81</v>
      </c>
      <c r="N3509" s="108">
        <f t="shared" si="110"/>
        <v>0</v>
      </c>
      <c r="O3509" s="108">
        <f t="shared" si="110"/>
        <v>0</v>
      </c>
      <c r="P3509" s="108">
        <f t="shared" si="109"/>
        <v>0</v>
      </c>
    </row>
    <row r="3510" spans="1:16" hidden="1" x14ac:dyDescent="0.3">
      <c r="A3510" s="71" t="s">
        <v>132</v>
      </c>
      <c r="B3510" s="71" t="s">
        <v>12</v>
      </c>
      <c r="C3510" s="71" t="s">
        <v>13</v>
      </c>
      <c r="D3510" s="71" t="s">
        <v>47</v>
      </c>
      <c r="E3510" s="72" t="s">
        <v>25</v>
      </c>
      <c r="F3510" s="72" t="s">
        <v>16</v>
      </c>
      <c r="G3510" s="73">
        <v>2</v>
      </c>
      <c r="H3510" s="73">
        <v>60.84</v>
      </c>
      <c r="I3510" s="73">
        <v>2</v>
      </c>
      <c r="J3510" s="73">
        <v>60.84</v>
      </c>
      <c r="K3510" s="73">
        <v>0</v>
      </c>
      <c r="L3510" s="73">
        <v>0</v>
      </c>
      <c r="N3510" s="108">
        <f t="shared" si="110"/>
        <v>0</v>
      </c>
      <c r="O3510" s="108">
        <f t="shared" si="110"/>
        <v>0</v>
      </c>
      <c r="P3510" s="108">
        <f t="shared" si="109"/>
        <v>0</v>
      </c>
    </row>
    <row r="3511" spans="1:16" hidden="1" x14ac:dyDescent="0.3">
      <c r="A3511" s="71" t="s">
        <v>161</v>
      </c>
      <c r="B3511" s="71" t="s">
        <v>12</v>
      </c>
      <c r="C3511" s="71" t="s">
        <v>55</v>
      </c>
      <c r="D3511" s="71" t="s">
        <v>56</v>
      </c>
      <c r="E3511" s="72" t="s">
        <v>28</v>
      </c>
      <c r="F3511" s="72" t="s">
        <v>16</v>
      </c>
      <c r="G3511" s="73">
        <v>1</v>
      </c>
      <c r="H3511" s="73">
        <v>60.83</v>
      </c>
      <c r="I3511" s="73">
        <v>0</v>
      </c>
      <c r="J3511" s="73">
        <v>0</v>
      </c>
      <c r="K3511" s="73">
        <v>1</v>
      </c>
      <c r="L3511" s="73">
        <v>60.83</v>
      </c>
      <c r="N3511" s="108">
        <f t="shared" si="110"/>
        <v>0</v>
      </c>
      <c r="O3511" s="108">
        <f t="shared" si="110"/>
        <v>0</v>
      </c>
      <c r="P3511" s="108">
        <f t="shared" si="109"/>
        <v>0</v>
      </c>
    </row>
    <row r="3512" spans="1:16" hidden="1" x14ac:dyDescent="0.3">
      <c r="A3512" s="71" t="s">
        <v>140</v>
      </c>
      <c r="B3512" s="71" t="s">
        <v>57</v>
      </c>
      <c r="C3512" s="71" t="s">
        <v>13</v>
      </c>
      <c r="D3512" s="71" t="s">
        <v>59</v>
      </c>
      <c r="E3512" s="72" t="s">
        <v>31</v>
      </c>
      <c r="F3512" s="72" t="s">
        <v>16</v>
      </c>
      <c r="G3512" s="73">
        <v>1</v>
      </c>
      <c r="H3512" s="73">
        <v>60.83</v>
      </c>
      <c r="I3512" s="73">
        <v>0</v>
      </c>
      <c r="J3512" s="73">
        <v>0</v>
      </c>
      <c r="K3512" s="73">
        <v>1</v>
      </c>
      <c r="L3512" s="73">
        <v>60.83</v>
      </c>
      <c r="N3512" s="108">
        <f t="shared" si="110"/>
        <v>0</v>
      </c>
      <c r="O3512" s="108">
        <f t="shared" si="110"/>
        <v>0</v>
      </c>
      <c r="P3512" s="108">
        <f t="shared" si="109"/>
        <v>0</v>
      </c>
    </row>
    <row r="3513" spans="1:16" hidden="1" x14ac:dyDescent="0.3">
      <c r="A3513" s="71" t="s">
        <v>161</v>
      </c>
      <c r="B3513" s="71" t="s">
        <v>12</v>
      </c>
      <c r="C3513" s="71" t="s">
        <v>55</v>
      </c>
      <c r="D3513" s="71" t="s">
        <v>14</v>
      </c>
      <c r="E3513" s="72" t="s">
        <v>24</v>
      </c>
      <c r="F3513" s="72" t="s">
        <v>26</v>
      </c>
      <c r="G3513" s="73">
        <v>1</v>
      </c>
      <c r="H3513" s="73">
        <v>60.7</v>
      </c>
      <c r="I3513" s="73">
        <v>0</v>
      </c>
      <c r="J3513" s="73">
        <v>0</v>
      </c>
      <c r="K3513" s="73">
        <v>1</v>
      </c>
      <c r="L3513" s="73">
        <v>60.7</v>
      </c>
      <c r="N3513" s="108">
        <f t="shared" si="110"/>
        <v>0</v>
      </c>
      <c r="O3513" s="108">
        <f t="shared" si="110"/>
        <v>0</v>
      </c>
      <c r="P3513" s="108">
        <f t="shared" si="109"/>
        <v>0</v>
      </c>
    </row>
    <row r="3514" spans="1:16" hidden="1" x14ac:dyDescent="0.3">
      <c r="A3514" s="71" t="s">
        <v>161</v>
      </c>
      <c r="B3514" s="71" t="s">
        <v>57</v>
      </c>
      <c r="C3514" s="71" t="s">
        <v>55</v>
      </c>
      <c r="D3514" s="71" t="s">
        <v>85</v>
      </c>
      <c r="E3514" s="72" t="s">
        <v>40</v>
      </c>
      <c r="F3514" s="72" t="s">
        <v>4</v>
      </c>
      <c r="G3514" s="73">
        <v>1</v>
      </c>
      <c r="H3514" s="73">
        <v>60.67</v>
      </c>
      <c r="I3514" s="73">
        <v>0</v>
      </c>
      <c r="J3514" s="73">
        <v>0</v>
      </c>
      <c r="K3514" s="73">
        <v>1</v>
      </c>
      <c r="L3514" s="73">
        <v>60.67</v>
      </c>
      <c r="N3514" s="108">
        <f t="shared" si="110"/>
        <v>0</v>
      </c>
      <c r="O3514" s="108">
        <f t="shared" si="110"/>
        <v>0</v>
      </c>
      <c r="P3514" s="108">
        <f t="shared" si="109"/>
        <v>0</v>
      </c>
    </row>
    <row r="3515" spans="1:16" hidden="1" x14ac:dyDescent="0.3">
      <c r="A3515" s="71" t="s">
        <v>161</v>
      </c>
      <c r="B3515" s="71" t="s">
        <v>129</v>
      </c>
      <c r="C3515" s="71" t="s">
        <v>55</v>
      </c>
      <c r="D3515" s="71" t="s">
        <v>91</v>
      </c>
      <c r="E3515" s="72" t="s">
        <v>37</v>
      </c>
      <c r="F3515" s="72" t="s">
        <v>16</v>
      </c>
      <c r="G3515" s="73">
        <v>5</v>
      </c>
      <c r="H3515" s="73">
        <v>60.64</v>
      </c>
      <c r="I3515" s="73">
        <v>0</v>
      </c>
      <c r="J3515" s="73">
        <v>0</v>
      </c>
      <c r="K3515" s="73">
        <v>5</v>
      </c>
      <c r="L3515" s="73">
        <v>60.64</v>
      </c>
      <c r="N3515" s="108">
        <f t="shared" si="110"/>
        <v>0</v>
      </c>
      <c r="O3515" s="108">
        <f t="shared" si="110"/>
        <v>0</v>
      </c>
      <c r="P3515" s="108">
        <f t="shared" si="109"/>
        <v>0</v>
      </c>
    </row>
    <row r="3516" spans="1:16" hidden="1" x14ac:dyDescent="0.3">
      <c r="A3516" s="71" t="s">
        <v>145</v>
      </c>
      <c r="B3516" s="71" t="s">
        <v>57</v>
      </c>
      <c r="C3516" s="71" t="s">
        <v>55</v>
      </c>
      <c r="D3516" s="71" t="s">
        <v>47</v>
      </c>
      <c r="E3516" s="72" t="s">
        <v>24</v>
      </c>
      <c r="F3516" s="72" t="s">
        <v>16</v>
      </c>
      <c r="G3516" s="73">
        <v>2</v>
      </c>
      <c r="H3516" s="73">
        <v>60.64</v>
      </c>
      <c r="I3516" s="73">
        <v>0</v>
      </c>
      <c r="J3516" s="73">
        <v>0</v>
      </c>
      <c r="K3516" s="73">
        <v>2</v>
      </c>
      <c r="L3516" s="73">
        <v>60.64</v>
      </c>
      <c r="N3516" s="108">
        <f t="shared" si="110"/>
        <v>0</v>
      </c>
      <c r="O3516" s="108">
        <f t="shared" si="110"/>
        <v>0</v>
      </c>
      <c r="P3516" s="108">
        <f t="shared" si="109"/>
        <v>0</v>
      </c>
    </row>
    <row r="3517" spans="1:16" hidden="1" x14ac:dyDescent="0.3">
      <c r="A3517" s="71" t="s">
        <v>144</v>
      </c>
      <c r="B3517" s="71" t="s">
        <v>57</v>
      </c>
      <c r="C3517" s="71" t="s">
        <v>55</v>
      </c>
      <c r="D3517" s="71" t="s">
        <v>98</v>
      </c>
      <c r="E3517" s="72" t="s">
        <v>24</v>
      </c>
      <c r="F3517" s="72" t="s">
        <v>16</v>
      </c>
      <c r="G3517" s="73">
        <v>2</v>
      </c>
      <c r="H3517" s="73">
        <v>60.63</v>
      </c>
      <c r="I3517" s="73">
        <v>0</v>
      </c>
      <c r="J3517" s="73">
        <v>0</v>
      </c>
      <c r="K3517" s="73">
        <v>2</v>
      </c>
      <c r="L3517" s="73">
        <v>60.63</v>
      </c>
      <c r="N3517" s="108">
        <f t="shared" si="110"/>
        <v>0</v>
      </c>
      <c r="O3517" s="108">
        <f t="shared" si="110"/>
        <v>0</v>
      </c>
      <c r="P3517" s="108">
        <f t="shared" si="109"/>
        <v>0</v>
      </c>
    </row>
    <row r="3518" spans="1:16" hidden="1" x14ac:dyDescent="0.3">
      <c r="A3518" s="71" t="s">
        <v>154</v>
      </c>
      <c r="B3518" s="71" t="s">
        <v>57</v>
      </c>
      <c r="C3518" s="71" t="s">
        <v>55</v>
      </c>
      <c r="D3518" s="71" t="s">
        <v>81</v>
      </c>
      <c r="E3518" s="72" t="s">
        <v>3</v>
      </c>
      <c r="F3518" s="72" t="s">
        <v>16</v>
      </c>
      <c r="G3518" s="73">
        <v>1</v>
      </c>
      <c r="H3518" s="73">
        <v>60.63</v>
      </c>
      <c r="I3518" s="73">
        <v>0</v>
      </c>
      <c r="J3518" s="73">
        <v>0</v>
      </c>
      <c r="K3518" s="73">
        <v>1</v>
      </c>
      <c r="L3518" s="73">
        <v>60.63</v>
      </c>
      <c r="N3518" s="108">
        <f t="shared" si="110"/>
        <v>0</v>
      </c>
      <c r="O3518" s="108">
        <f t="shared" si="110"/>
        <v>0</v>
      </c>
      <c r="P3518" s="108">
        <f t="shared" si="109"/>
        <v>0</v>
      </c>
    </row>
    <row r="3519" spans="1:16" hidden="1" x14ac:dyDescent="0.3">
      <c r="A3519" s="71" t="s">
        <v>132</v>
      </c>
      <c r="B3519" s="71" t="s">
        <v>12</v>
      </c>
      <c r="C3519" s="71" t="s">
        <v>13</v>
      </c>
      <c r="D3519" s="71" t="s">
        <v>86</v>
      </c>
      <c r="E3519" s="72" t="s">
        <v>18</v>
      </c>
      <c r="F3519" s="72" t="s">
        <v>16</v>
      </c>
      <c r="G3519" s="73">
        <v>2</v>
      </c>
      <c r="H3519" s="73">
        <v>60.56</v>
      </c>
      <c r="I3519" s="73">
        <v>1</v>
      </c>
      <c r="J3519" s="73">
        <v>30.5</v>
      </c>
      <c r="K3519" s="73">
        <v>1</v>
      </c>
      <c r="L3519" s="73">
        <v>30.06</v>
      </c>
      <c r="N3519" s="108">
        <f t="shared" si="110"/>
        <v>0</v>
      </c>
      <c r="O3519" s="108">
        <f t="shared" si="110"/>
        <v>0</v>
      </c>
      <c r="P3519" s="108">
        <f t="shared" si="109"/>
        <v>0</v>
      </c>
    </row>
    <row r="3520" spans="1:16" hidden="1" x14ac:dyDescent="0.3">
      <c r="A3520" s="71" t="s">
        <v>161</v>
      </c>
      <c r="B3520" s="71" t="s">
        <v>57</v>
      </c>
      <c r="C3520" s="71" t="s">
        <v>55</v>
      </c>
      <c r="D3520" s="71" t="s">
        <v>34</v>
      </c>
      <c r="E3520" s="72" t="s">
        <v>20</v>
      </c>
      <c r="F3520" s="72" t="s">
        <v>21</v>
      </c>
      <c r="G3520" s="73">
        <v>1</v>
      </c>
      <c r="H3520" s="73">
        <v>60.52</v>
      </c>
      <c r="I3520" s="73">
        <v>0</v>
      </c>
      <c r="J3520" s="73">
        <v>0</v>
      </c>
      <c r="K3520" s="73">
        <v>1</v>
      </c>
      <c r="L3520" s="73">
        <v>60.52</v>
      </c>
      <c r="N3520" s="108">
        <f t="shared" si="110"/>
        <v>0</v>
      </c>
      <c r="O3520" s="108">
        <f t="shared" si="110"/>
        <v>0</v>
      </c>
      <c r="P3520" s="108">
        <f t="shared" si="109"/>
        <v>0</v>
      </c>
    </row>
    <row r="3521" spans="1:16" hidden="1" x14ac:dyDescent="0.3">
      <c r="A3521" s="71" t="s">
        <v>154</v>
      </c>
      <c r="B3521" s="71" t="s">
        <v>12</v>
      </c>
      <c r="C3521" s="71" t="s">
        <v>55</v>
      </c>
      <c r="D3521" s="71" t="s">
        <v>84</v>
      </c>
      <c r="E3521" s="72" t="s">
        <v>37</v>
      </c>
      <c r="F3521" s="72" t="s">
        <v>21</v>
      </c>
      <c r="G3521" s="73">
        <v>5</v>
      </c>
      <c r="H3521" s="73">
        <v>60.45</v>
      </c>
      <c r="I3521" s="73">
        <v>0</v>
      </c>
      <c r="J3521" s="73">
        <v>0</v>
      </c>
      <c r="K3521" s="73">
        <v>5</v>
      </c>
      <c r="L3521" s="73">
        <v>60.45</v>
      </c>
      <c r="N3521" s="108">
        <f t="shared" si="110"/>
        <v>0</v>
      </c>
      <c r="O3521" s="108">
        <f t="shared" si="110"/>
        <v>0</v>
      </c>
      <c r="P3521" s="108">
        <f t="shared" si="109"/>
        <v>0</v>
      </c>
    </row>
    <row r="3522" spans="1:16" hidden="1" x14ac:dyDescent="0.3">
      <c r="A3522" s="71" t="s">
        <v>163</v>
      </c>
      <c r="B3522" s="71" t="s">
        <v>57</v>
      </c>
      <c r="C3522" s="71" t="s">
        <v>17</v>
      </c>
      <c r="D3522" s="71" t="s">
        <v>122</v>
      </c>
      <c r="E3522" s="72" t="s">
        <v>24</v>
      </c>
      <c r="F3522" s="72" t="s">
        <v>16</v>
      </c>
      <c r="G3522" s="73">
        <v>2</v>
      </c>
      <c r="H3522" s="73">
        <v>60.42</v>
      </c>
      <c r="I3522" s="73">
        <v>0</v>
      </c>
      <c r="J3522" s="73">
        <v>0</v>
      </c>
      <c r="K3522" s="73">
        <v>2</v>
      </c>
      <c r="L3522" s="73">
        <v>60.42</v>
      </c>
      <c r="N3522" s="108">
        <f t="shared" si="110"/>
        <v>0</v>
      </c>
      <c r="O3522" s="108">
        <f t="shared" si="110"/>
        <v>0</v>
      </c>
      <c r="P3522" s="108">
        <f t="shared" si="109"/>
        <v>0</v>
      </c>
    </row>
    <row r="3523" spans="1:16" hidden="1" x14ac:dyDescent="0.3">
      <c r="A3523" s="71" t="s">
        <v>158</v>
      </c>
      <c r="B3523" s="71" t="s">
        <v>57</v>
      </c>
      <c r="C3523" s="71" t="s">
        <v>55</v>
      </c>
      <c r="D3523" s="71" t="s">
        <v>50</v>
      </c>
      <c r="E3523" s="72" t="s">
        <v>24</v>
      </c>
      <c r="F3523" s="72" t="s">
        <v>16</v>
      </c>
      <c r="G3523" s="73">
        <v>2</v>
      </c>
      <c r="H3523" s="73">
        <v>60.39</v>
      </c>
      <c r="I3523" s="73">
        <v>0</v>
      </c>
      <c r="J3523" s="73">
        <v>0</v>
      </c>
      <c r="K3523" s="73">
        <v>2</v>
      </c>
      <c r="L3523" s="73">
        <v>60.39</v>
      </c>
      <c r="N3523" s="108">
        <f t="shared" si="110"/>
        <v>0</v>
      </c>
      <c r="O3523" s="108">
        <f t="shared" si="110"/>
        <v>0</v>
      </c>
      <c r="P3523" s="108">
        <f t="shared" ref="P3523:P3586" si="111">H3523-L3523-J3523</f>
        <v>0</v>
      </c>
    </row>
    <row r="3524" spans="1:16" hidden="1" x14ac:dyDescent="0.3">
      <c r="A3524" s="71" t="s">
        <v>140</v>
      </c>
      <c r="B3524" s="71" t="s">
        <v>12</v>
      </c>
      <c r="C3524" s="71" t="s">
        <v>13</v>
      </c>
      <c r="D3524" s="71" t="s">
        <v>23</v>
      </c>
      <c r="E3524" s="72" t="s">
        <v>25</v>
      </c>
      <c r="F3524" s="72" t="s">
        <v>26</v>
      </c>
      <c r="G3524" s="73">
        <v>1</v>
      </c>
      <c r="H3524" s="73">
        <v>60.38</v>
      </c>
      <c r="I3524" s="73">
        <v>1</v>
      </c>
      <c r="J3524" s="73">
        <v>60.38</v>
      </c>
      <c r="K3524" s="73">
        <v>0</v>
      </c>
      <c r="L3524" s="73">
        <v>0</v>
      </c>
      <c r="N3524" s="108">
        <f t="shared" si="110"/>
        <v>0</v>
      </c>
      <c r="O3524" s="108">
        <f t="shared" si="110"/>
        <v>0</v>
      </c>
      <c r="P3524" s="108">
        <f t="shared" si="111"/>
        <v>0</v>
      </c>
    </row>
    <row r="3525" spans="1:16" hidden="1" x14ac:dyDescent="0.3">
      <c r="A3525" s="71" t="s">
        <v>132</v>
      </c>
      <c r="B3525" s="71" t="s">
        <v>12</v>
      </c>
      <c r="C3525" s="71" t="s">
        <v>13</v>
      </c>
      <c r="D3525" s="71" t="s">
        <v>48</v>
      </c>
      <c r="E3525" s="72" t="s">
        <v>3</v>
      </c>
      <c r="F3525" s="72" t="s">
        <v>21</v>
      </c>
      <c r="G3525" s="73">
        <v>3</v>
      </c>
      <c r="H3525" s="73">
        <v>60.36</v>
      </c>
      <c r="I3525" s="73">
        <v>3</v>
      </c>
      <c r="J3525" s="73">
        <v>60.36</v>
      </c>
      <c r="K3525" s="73">
        <v>0</v>
      </c>
      <c r="L3525" s="73">
        <v>0</v>
      </c>
      <c r="N3525" s="108">
        <f t="shared" si="110"/>
        <v>0</v>
      </c>
      <c r="O3525" s="108">
        <f t="shared" si="110"/>
        <v>0</v>
      </c>
      <c r="P3525" s="108">
        <f t="shared" si="111"/>
        <v>0</v>
      </c>
    </row>
    <row r="3526" spans="1:16" hidden="1" x14ac:dyDescent="0.3">
      <c r="A3526" s="71" t="s">
        <v>139</v>
      </c>
      <c r="B3526" s="71" t="s">
        <v>12</v>
      </c>
      <c r="C3526" s="71" t="s">
        <v>13</v>
      </c>
      <c r="D3526" s="71" t="s">
        <v>94</v>
      </c>
      <c r="E3526" s="72" t="s">
        <v>37</v>
      </c>
      <c r="F3526" s="72" t="s">
        <v>16</v>
      </c>
      <c r="G3526" s="73">
        <v>6</v>
      </c>
      <c r="H3526" s="73">
        <v>60.33</v>
      </c>
      <c r="I3526" s="73">
        <v>0</v>
      </c>
      <c r="J3526" s="73">
        <v>0</v>
      </c>
      <c r="K3526" s="73">
        <v>6</v>
      </c>
      <c r="L3526" s="73">
        <v>60.33</v>
      </c>
      <c r="N3526" s="108">
        <f t="shared" si="110"/>
        <v>0</v>
      </c>
      <c r="O3526" s="108">
        <f t="shared" si="110"/>
        <v>0</v>
      </c>
      <c r="P3526" s="108">
        <f t="shared" si="111"/>
        <v>0</v>
      </c>
    </row>
    <row r="3527" spans="1:16" hidden="1" x14ac:dyDescent="0.3">
      <c r="A3527" s="71" t="s">
        <v>161</v>
      </c>
      <c r="B3527" s="71" t="s">
        <v>129</v>
      </c>
      <c r="C3527" s="71" t="s">
        <v>55</v>
      </c>
      <c r="D3527" s="71" t="s">
        <v>76</v>
      </c>
      <c r="E3527" s="72" t="s">
        <v>28</v>
      </c>
      <c r="F3527" s="72" t="s">
        <v>26</v>
      </c>
      <c r="G3527" s="73">
        <v>4</v>
      </c>
      <c r="H3527" s="73">
        <v>60.31</v>
      </c>
      <c r="I3527" s="73">
        <v>1</v>
      </c>
      <c r="J3527" s="73">
        <v>16.7</v>
      </c>
      <c r="K3527" s="73">
        <v>3</v>
      </c>
      <c r="L3527" s="73">
        <v>43.61</v>
      </c>
      <c r="N3527" s="108">
        <f t="shared" si="110"/>
        <v>0</v>
      </c>
      <c r="O3527" s="108">
        <f t="shared" si="110"/>
        <v>0</v>
      </c>
      <c r="P3527" s="108">
        <f t="shared" si="111"/>
        <v>0</v>
      </c>
    </row>
    <row r="3528" spans="1:16" hidden="1" x14ac:dyDescent="0.3">
      <c r="A3528" s="71" t="s">
        <v>136</v>
      </c>
      <c r="B3528" s="71" t="s">
        <v>12</v>
      </c>
      <c r="C3528" s="71" t="s">
        <v>13</v>
      </c>
      <c r="D3528" s="71" t="s">
        <v>50</v>
      </c>
      <c r="E3528" s="72" t="s">
        <v>28</v>
      </c>
      <c r="F3528" s="72" t="s">
        <v>21</v>
      </c>
      <c r="G3528" s="73">
        <v>5</v>
      </c>
      <c r="H3528" s="73">
        <v>60.3</v>
      </c>
      <c r="I3528" s="73">
        <v>2</v>
      </c>
      <c r="J3528" s="73">
        <v>22.08</v>
      </c>
      <c r="K3528" s="73">
        <v>3</v>
      </c>
      <c r="L3528" s="73">
        <v>38.22</v>
      </c>
      <c r="N3528" s="108">
        <f t="shared" si="110"/>
        <v>0</v>
      </c>
      <c r="O3528" s="108">
        <f t="shared" si="110"/>
        <v>0</v>
      </c>
      <c r="P3528" s="108">
        <f t="shared" si="111"/>
        <v>0</v>
      </c>
    </row>
    <row r="3529" spans="1:16" hidden="1" x14ac:dyDescent="0.3">
      <c r="A3529" s="71" t="s">
        <v>142</v>
      </c>
      <c r="B3529" s="71" t="s">
        <v>12</v>
      </c>
      <c r="C3529" s="71" t="s">
        <v>13</v>
      </c>
      <c r="D3529" s="71" t="s">
        <v>42</v>
      </c>
      <c r="E3529" s="72" t="s">
        <v>25</v>
      </c>
      <c r="F3529" s="72" t="s">
        <v>26</v>
      </c>
      <c r="G3529" s="73">
        <v>7</v>
      </c>
      <c r="H3529" s="73">
        <v>60.29</v>
      </c>
      <c r="I3529" s="73">
        <v>0</v>
      </c>
      <c r="J3529" s="73">
        <v>0</v>
      </c>
      <c r="K3529" s="73">
        <v>7</v>
      </c>
      <c r="L3529" s="73">
        <v>60.29</v>
      </c>
      <c r="N3529" s="108">
        <f t="shared" si="110"/>
        <v>0</v>
      </c>
      <c r="O3529" s="108">
        <f t="shared" si="110"/>
        <v>0</v>
      </c>
      <c r="P3529" s="108">
        <f t="shared" si="111"/>
        <v>0</v>
      </c>
    </row>
    <row r="3530" spans="1:16" hidden="1" x14ac:dyDescent="0.3">
      <c r="A3530" s="71" t="s">
        <v>163</v>
      </c>
      <c r="B3530" s="71" t="s">
        <v>12</v>
      </c>
      <c r="C3530" s="71" t="s">
        <v>55</v>
      </c>
      <c r="D3530" s="71" t="s">
        <v>72</v>
      </c>
      <c r="E3530" s="72" t="s">
        <v>28</v>
      </c>
      <c r="F3530" s="72" t="s">
        <v>21</v>
      </c>
      <c r="G3530" s="73">
        <v>3</v>
      </c>
      <c r="H3530" s="73">
        <v>60.26</v>
      </c>
      <c r="I3530" s="73">
        <v>0</v>
      </c>
      <c r="J3530" s="73">
        <v>0</v>
      </c>
      <c r="K3530" s="73">
        <v>3</v>
      </c>
      <c r="L3530" s="73">
        <v>60.26</v>
      </c>
      <c r="N3530" s="108">
        <f t="shared" si="110"/>
        <v>0</v>
      </c>
      <c r="O3530" s="108">
        <f t="shared" si="110"/>
        <v>0</v>
      </c>
      <c r="P3530" s="108">
        <f t="shared" si="111"/>
        <v>0</v>
      </c>
    </row>
    <row r="3531" spans="1:16" hidden="1" x14ac:dyDescent="0.3">
      <c r="A3531" s="71" t="s">
        <v>163</v>
      </c>
      <c r="B3531" s="71" t="s">
        <v>129</v>
      </c>
      <c r="C3531" s="71" t="s">
        <v>17</v>
      </c>
      <c r="D3531" s="71" t="s">
        <v>54</v>
      </c>
      <c r="E3531" s="72" t="s">
        <v>40</v>
      </c>
      <c r="F3531" s="72" t="s">
        <v>4</v>
      </c>
      <c r="G3531" s="73">
        <v>1</v>
      </c>
      <c r="H3531" s="73">
        <v>60.25</v>
      </c>
      <c r="I3531" s="73">
        <v>0</v>
      </c>
      <c r="J3531" s="73">
        <v>0</v>
      </c>
      <c r="K3531" s="73">
        <v>1</v>
      </c>
      <c r="L3531" s="73">
        <v>60.25</v>
      </c>
      <c r="N3531" s="108">
        <f t="shared" si="110"/>
        <v>0</v>
      </c>
      <c r="O3531" s="108">
        <f t="shared" si="110"/>
        <v>0</v>
      </c>
      <c r="P3531" s="108">
        <f t="shared" si="111"/>
        <v>0</v>
      </c>
    </row>
    <row r="3532" spans="1:16" hidden="1" x14ac:dyDescent="0.3">
      <c r="A3532" s="71" t="s">
        <v>154</v>
      </c>
      <c r="B3532" s="71" t="s">
        <v>129</v>
      </c>
      <c r="C3532" s="71" t="s">
        <v>55</v>
      </c>
      <c r="D3532" s="71" t="s">
        <v>48</v>
      </c>
      <c r="E3532" s="72" t="s">
        <v>24</v>
      </c>
      <c r="F3532" s="72" t="s">
        <v>16</v>
      </c>
      <c r="G3532" s="73">
        <v>2</v>
      </c>
      <c r="H3532" s="73">
        <v>60.19</v>
      </c>
      <c r="I3532" s="73">
        <v>0</v>
      </c>
      <c r="J3532" s="73">
        <v>0</v>
      </c>
      <c r="K3532" s="73">
        <v>2</v>
      </c>
      <c r="L3532" s="73">
        <v>60.19</v>
      </c>
      <c r="N3532" s="108">
        <f t="shared" si="110"/>
        <v>0</v>
      </c>
      <c r="O3532" s="108">
        <f t="shared" si="110"/>
        <v>0</v>
      </c>
      <c r="P3532" s="108">
        <f t="shared" si="111"/>
        <v>0</v>
      </c>
    </row>
    <row r="3533" spans="1:16" hidden="1" x14ac:dyDescent="0.3">
      <c r="A3533" s="71" t="s">
        <v>154</v>
      </c>
      <c r="B3533" s="71" t="s">
        <v>129</v>
      </c>
      <c r="C3533" s="71" t="s">
        <v>55</v>
      </c>
      <c r="D3533" s="71" t="s">
        <v>102</v>
      </c>
      <c r="E3533" s="72" t="s">
        <v>20</v>
      </c>
      <c r="F3533" s="72" t="s">
        <v>21</v>
      </c>
      <c r="G3533" s="73">
        <v>2</v>
      </c>
      <c r="H3533" s="73">
        <v>60.18</v>
      </c>
      <c r="I3533" s="73">
        <v>1</v>
      </c>
      <c r="J3533" s="73">
        <v>23.11</v>
      </c>
      <c r="K3533" s="73">
        <v>1</v>
      </c>
      <c r="L3533" s="73">
        <v>37.07</v>
      </c>
      <c r="N3533" s="108">
        <f t="shared" si="110"/>
        <v>0</v>
      </c>
      <c r="O3533" s="108">
        <f t="shared" si="110"/>
        <v>0</v>
      </c>
      <c r="P3533" s="108">
        <f t="shared" si="111"/>
        <v>0</v>
      </c>
    </row>
    <row r="3534" spans="1:16" hidden="1" x14ac:dyDescent="0.3">
      <c r="A3534" s="71" t="s">
        <v>132</v>
      </c>
      <c r="B3534" s="71" t="s">
        <v>129</v>
      </c>
      <c r="C3534" s="71" t="s">
        <v>13</v>
      </c>
      <c r="D3534" s="71" t="s">
        <v>38</v>
      </c>
      <c r="E3534" s="72" t="s">
        <v>31</v>
      </c>
      <c r="F3534" s="72" t="s">
        <v>21</v>
      </c>
      <c r="G3534" s="73">
        <v>6</v>
      </c>
      <c r="H3534" s="73">
        <v>60.11</v>
      </c>
      <c r="I3534" s="73">
        <v>1</v>
      </c>
      <c r="J3534" s="73">
        <v>22.05</v>
      </c>
      <c r="K3534" s="73">
        <v>5</v>
      </c>
      <c r="L3534" s="73">
        <v>38.06</v>
      </c>
      <c r="N3534" s="108">
        <f t="shared" si="110"/>
        <v>0</v>
      </c>
      <c r="O3534" s="108">
        <f t="shared" si="110"/>
        <v>0</v>
      </c>
      <c r="P3534" s="108">
        <f t="shared" si="111"/>
        <v>0</v>
      </c>
    </row>
    <row r="3535" spans="1:16" hidden="1" x14ac:dyDescent="0.3">
      <c r="A3535" s="71" t="s">
        <v>142</v>
      </c>
      <c r="B3535" s="71" t="s">
        <v>57</v>
      </c>
      <c r="C3535" s="71" t="s">
        <v>55</v>
      </c>
      <c r="D3535" s="71" t="s">
        <v>99</v>
      </c>
      <c r="E3535" s="72" t="s">
        <v>40</v>
      </c>
      <c r="F3535" s="72" t="s">
        <v>4</v>
      </c>
      <c r="G3535" s="73">
        <v>1</v>
      </c>
      <c r="H3535" s="73">
        <v>60.1</v>
      </c>
      <c r="I3535" s="73">
        <v>0</v>
      </c>
      <c r="J3535" s="73">
        <v>0</v>
      </c>
      <c r="K3535" s="73">
        <v>1</v>
      </c>
      <c r="L3535" s="73">
        <v>60.1</v>
      </c>
      <c r="N3535" s="108">
        <f t="shared" si="110"/>
        <v>0</v>
      </c>
      <c r="O3535" s="108">
        <f t="shared" si="110"/>
        <v>0</v>
      </c>
      <c r="P3535" s="108">
        <f t="shared" si="111"/>
        <v>0</v>
      </c>
    </row>
    <row r="3536" spans="1:16" hidden="1" x14ac:dyDescent="0.3">
      <c r="A3536" s="71" t="s">
        <v>161</v>
      </c>
      <c r="B3536" s="71" t="s">
        <v>12</v>
      </c>
      <c r="C3536" s="71" t="s">
        <v>55</v>
      </c>
      <c r="D3536" s="71" t="s">
        <v>77</v>
      </c>
      <c r="E3536" s="72" t="s">
        <v>31</v>
      </c>
      <c r="F3536" s="72" t="s">
        <v>21</v>
      </c>
      <c r="G3536" s="73">
        <v>1</v>
      </c>
      <c r="H3536" s="73">
        <v>60.06</v>
      </c>
      <c r="I3536" s="73">
        <v>0</v>
      </c>
      <c r="J3536" s="73">
        <v>0</v>
      </c>
      <c r="K3536" s="73">
        <v>1</v>
      </c>
      <c r="L3536" s="73">
        <v>60.06</v>
      </c>
      <c r="N3536" s="108">
        <f t="shared" si="110"/>
        <v>0</v>
      </c>
      <c r="O3536" s="108">
        <f t="shared" si="110"/>
        <v>0</v>
      </c>
      <c r="P3536" s="108">
        <f t="shared" si="111"/>
        <v>0</v>
      </c>
    </row>
    <row r="3537" spans="1:16" hidden="1" x14ac:dyDescent="0.3">
      <c r="A3537" s="71" t="s">
        <v>163</v>
      </c>
      <c r="B3537" s="71" t="s">
        <v>57</v>
      </c>
      <c r="C3537" s="71" t="s">
        <v>17</v>
      </c>
      <c r="D3537" s="71" t="s">
        <v>103</v>
      </c>
      <c r="E3537" s="72" t="s">
        <v>28</v>
      </c>
      <c r="F3537" s="72" t="s">
        <v>26</v>
      </c>
      <c r="G3537" s="73">
        <v>3</v>
      </c>
      <c r="H3537" s="73">
        <v>60.05</v>
      </c>
      <c r="I3537" s="73">
        <v>0</v>
      </c>
      <c r="J3537" s="73">
        <v>0</v>
      </c>
      <c r="K3537" s="73">
        <v>3</v>
      </c>
      <c r="L3537" s="73">
        <v>60.05</v>
      </c>
      <c r="N3537" s="108">
        <f t="shared" si="110"/>
        <v>0</v>
      </c>
      <c r="O3537" s="108">
        <f t="shared" si="110"/>
        <v>0</v>
      </c>
      <c r="P3537" s="108">
        <f t="shared" si="111"/>
        <v>0</v>
      </c>
    </row>
    <row r="3538" spans="1:16" hidden="1" x14ac:dyDescent="0.3">
      <c r="A3538" s="71" t="s">
        <v>132</v>
      </c>
      <c r="B3538" s="71" t="s">
        <v>57</v>
      </c>
      <c r="C3538" s="71" t="s">
        <v>13</v>
      </c>
      <c r="D3538" s="71" t="s">
        <v>23</v>
      </c>
      <c r="E3538" s="72" t="s">
        <v>41</v>
      </c>
      <c r="F3538" s="72" t="s">
        <v>16</v>
      </c>
      <c r="G3538" s="73">
        <v>11</v>
      </c>
      <c r="H3538" s="73">
        <v>59.93</v>
      </c>
      <c r="I3538" s="73">
        <v>10</v>
      </c>
      <c r="J3538" s="73">
        <v>13.3</v>
      </c>
      <c r="K3538" s="73">
        <v>1</v>
      </c>
      <c r="L3538" s="73">
        <v>46.63</v>
      </c>
      <c r="N3538" s="108">
        <f t="shared" si="110"/>
        <v>0</v>
      </c>
      <c r="O3538" s="108">
        <f t="shared" si="110"/>
        <v>0</v>
      </c>
      <c r="P3538" s="108">
        <f t="shared" si="111"/>
        <v>0</v>
      </c>
    </row>
    <row r="3539" spans="1:16" hidden="1" x14ac:dyDescent="0.3">
      <c r="A3539" s="71" t="s">
        <v>161</v>
      </c>
      <c r="B3539" s="71" t="s">
        <v>12</v>
      </c>
      <c r="C3539" s="71" t="s">
        <v>55</v>
      </c>
      <c r="D3539" s="71" t="s">
        <v>66</v>
      </c>
      <c r="E3539" s="72" t="s">
        <v>28</v>
      </c>
      <c r="F3539" s="72" t="s">
        <v>16</v>
      </c>
      <c r="G3539" s="73">
        <v>3</v>
      </c>
      <c r="H3539" s="73">
        <v>59.89</v>
      </c>
      <c r="I3539" s="73">
        <v>0</v>
      </c>
      <c r="J3539" s="73">
        <v>0</v>
      </c>
      <c r="K3539" s="73">
        <v>3</v>
      </c>
      <c r="L3539" s="73">
        <v>59.89</v>
      </c>
      <c r="N3539" s="108">
        <f t="shared" si="110"/>
        <v>0</v>
      </c>
      <c r="O3539" s="108">
        <f t="shared" si="110"/>
        <v>0</v>
      </c>
      <c r="P3539" s="108">
        <f t="shared" si="111"/>
        <v>0</v>
      </c>
    </row>
    <row r="3540" spans="1:16" hidden="1" x14ac:dyDescent="0.3">
      <c r="A3540" s="71" t="s">
        <v>132</v>
      </c>
      <c r="B3540" s="71" t="s">
        <v>57</v>
      </c>
      <c r="C3540" s="71" t="s">
        <v>13</v>
      </c>
      <c r="D3540" s="71" t="s">
        <v>44</v>
      </c>
      <c r="E3540" s="72" t="s">
        <v>24</v>
      </c>
      <c r="F3540" s="72" t="s">
        <v>21</v>
      </c>
      <c r="G3540" s="73">
        <v>3</v>
      </c>
      <c r="H3540" s="73">
        <v>59.86</v>
      </c>
      <c r="I3540" s="73">
        <v>1</v>
      </c>
      <c r="J3540" s="73">
        <v>4</v>
      </c>
      <c r="K3540" s="73">
        <v>2</v>
      </c>
      <c r="L3540" s="73">
        <v>55.86</v>
      </c>
      <c r="N3540" s="108">
        <f t="shared" ref="N3540:O3603" si="112">G3540-I3540-K3540</f>
        <v>0</v>
      </c>
      <c r="O3540" s="108">
        <f t="shared" si="112"/>
        <v>0</v>
      </c>
      <c r="P3540" s="108">
        <f t="shared" si="111"/>
        <v>0</v>
      </c>
    </row>
    <row r="3541" spans="1:16" hidden="1" x14ac:dyDescent="0.3">
      <c r="A3541" s="71" t="s">
        <v>140</v>
      </c>
      <c r="B3541" s="71" t="s">
        <v>12</v>
      </c>
      <c r="C3541" s="71" t="s">
        <v>13</v>
      </c>
      <c r="D3541" s="71" t="s">
        <v>58</v>
      </c>
      <c r="E3541" s="72" t="s">
        <v>40</v>
      </c>
      <c r="F3541" s="72" t="s">
        <v>16</v>
      </c>
      <c r="G3541" s="73">
        <v>1</v>
      </c>
      <c r="H3541" s="73">
        <v>59.82</v>
      </c>
      <c r="I3541" s="73">
        <v>0</v>
      </c>
      <c r="J3541" s="73">
        <v>0</v>
      </c>
      <c r="K3541" s="73">
        <v>1</v>
      </c>
      <c r="L3541" s="73">
        <v>59.82</v>
      </c>
      <c r="N3541" s="108">
        <f t="shared" si="112"/>
        <v>0</v>
      </c>
      <c r="O3541" s="108">
        <f t="shared" si="112"/>
        <v>0</v>
      </c>
      <c r="P3541" s="108">
        <f t="shared" si="111"/>
        <v>0</v>
      </c>
    </row>
    <row r="3542" spans="1:16" hidden="1" x14ac:dyDescent="0.3">
      <c r="A3542" s="71" t="s">
        <v>142</v>
      </c>
      <c r="B3542" s="71" t="s">
        <v>129</v>
      </c>
      <c r="C3542" s="71" t="s">
        <v>55</v>
      </c>
      <c r="D3542" s="71" t="s">
        <v>58</v>
      </c>
      <c r="E3542" s="72" t="s">
        <v>37</v>
      </c>
      <c r="F3542" s="72" t="s">
        <v>16</v>
      </c>
      <c r="G3542" s="73">
        <v>6</v>
      </c>
      <c r="H3542" s="73">
        <v>59.79</v>
      </c>
      <c r="I3542" s="73">
        <v>0</v>
      </c>
      <c r="J3542" s="73">
        <v>0</v>
      </c>
      <c r="K3542" s="73">
        <v>6</v>
      </c>
      <c r="L3542" s="73">
        <v>59.79</v>
      </c>
      <c r="N3542" s="108">
        <f t="shared" si="112"/>
        <v>0</v>
      </c>
      <c r="O3542" s="108">
        <f t="shared" si="112"/>
        <v>0</v>
      </c>
      <c r="P3542" s="108">
        <f t="shared" si="111"/>
        <v>0</v>
      </c>
    </row>
    <row r="3543" spans="1:16" hidden="1" x14ac:dyDescent="0.3">
      <c r="A3543" s="71" t="s">
        <v>163</v>
      </c>
      <c r="B3543" s="71" t="s">
        <v>12</v>
      </c>
      <c r="C3543" s="71" t="s">
        <v>55</v>
      </c>
      <c r="D3543" s="71" t="s">
        <v>76</v>
      </c>
      <c r="E3543" s="72" t="s">
        <v>18</v>
      </c>
      <c r="F3543" s="72" t="s">
        <v>16</v>
      </c>
      <c r="G3543" s="73">
        <v>17</v>
      </c>
      <c r="H3543" s="73">
        <v>59.78</v>
      </c>
      <c r="I3543" s="73">
        <v>0</v>
      </c>
      <c r="J3543" s="73">
        <v>0</v>
      </c>
      <c r="K3543" s="73">
        <v>17</v>
      </c>
      <c r="L3543" s="73">
        <v>59.78</v>
      </c>
      <c r="N3543" s="108">
        <f t="shared" si="112"/>
        <v>0</v>
      </c>
      <c r="O3543" s="108">
        <f t="shared" si="112"/>
        <v>0</v>
      </c>
      <c r="P3543" s="108">
        <f t="shared" si="111"/>
        <v>0</v>
      </c>
    </row>
    <row r="3544" spans="1:16" hidden="1" x14ac:dyDescent="0.3">
      <c r="A3544" s="71" t="s">
        <v>131</v>
      </c>
      <c r="B3544" s="71" t="s">
        <v>12</v>
      </c>
      <c r="C3544" s="71" t="s">
        <v>22</v>
      </c>
      <c r="D3544" s="71" t="s">
        <v>54</v>
      </c>
      <c r="E3544" s="72" t="s">
        <v>25</v>
      </c>
      <c r="F3544" s="72" t="s">
        <v>4</v>
      </c>
      <c r="G3544" s="73">
        <v>6</v>
      </c>
      <c r="H3544" s="73">
        <v>59.74</v>
      </c>
      <c r="I3544" s="73">
        <v>0</v>
      </c>
      <c r="J3544" s="73">
        <v>0</v>
      </c>
      <c r="K3544" s="73">
        <v>6</v>
      </c>
      <c r="L3544" s="73">
        <v>59.74</v>
      </c>
      <c r="N3544" s="108">
        <f t="shared" si="112"/>
        <v>0</v>
      </c>
      <c r="O3544" s="108">
        <f t="shared" si="112"/>
        <v>0</v>
      </c>
      <c r="P3544" s="108">
        <f t="shared" si="111"/>
        <v>0</v>
      </c>
    </row>
    <row r="3545" spans="1:16" hidden="1" x14ac:dyDescent="0.3">
      <c r="A3545" s="71" t="s">
        <v>161</v>
      </c>
      <c r="B3545" s="71" t="s">
        <v>129</v>
      </c>
      <c r="C3545" s="71" t="s">
        <v>55</v>
      </c>
      <c r="D3545" s="71" t="s">
        <v>99</v>
      </c>
      <c r="E3545" s="72" t="s">
        <v>37</v>
      </c>
      <c r="F3545" s="72" t="s">
        <v>26</v>
      </c>
      <c r="G3545" s="73">
        <v>5</v>
      </c>
      <c r="H3545" s="73">
        <v>59.7</v>
      </c>
      <c r="I3545" s="73">
        <v>0</v>
      </c>
      <c r="J3545" s="73">
        <v>0</v>
      </c>
      <c r="K3545" s="73">
        <v>5</v>
      </c>
      <c r="L3545" s="73">
        <v>59.7</v>
      </c>
      <c r="N3545" s="108">
        <f t="shared" si="112"/>
        <v>0</v>
      </c>
      <c r="O3545" s="108">
        <f t="shared" si="112"/>
        <v>0</v>
      </c>
      <c r="P3545" s="108">
        <f t="shared" si="111"/>
        <v>0</v>
      </c>
    </row>
    <row r="3546" spans="1:16" hidden="1" x14ac:dyDescent="0.3">
      <c r="A3546" s="71" t="s">
        <v>134</v>
      </c>
      <c r="B3546" s="71" t="s">
        <v>57</v>
      </c>
      <c r="C3546" s="71" t="s">
        <v>13</v>
      </c>
      <c r="D3546" s="71" t="s">
        <v>47</v>
      </c>
      <c r="E3546" s="72" t="s">
        <v>40</v>
      </c>
      <c r="F3546" s="72" t="s">
        <v>4</v>
      </c>
      <c r="G3546" s="73">
        <v>1</v>
      </c>
      <c r="H3546" s="73">
        <v>59.7</v>
      </c>
      <c r="I3546" s="73">
        <v>0</v>
      </c>
      <c r="J3546" s="73">
        <v>0</v>
      </c>
      <c r="K3546" s="73">
        <v>1</v>
      </c>
      <c r="L3546" s="73">
        <v>59.7</v>
      </c>
      <c r="N3546" s="108">
        <f t="shared" si="112"/>
        <v>0</v>
      </c>
      <c r="O3546" s="108">
        <f t="shared" si="112"/>
        <v>0</v>
      </c>
      <c r="P3546" s="108">
        <f t="shared" si="111"/>
        <v>0</v>
      </c>
    </row>
    <row r="3547" spans="1:16" hidden="1" x14ac:dyDescent="0.3">
      <c r="A3547" s="71" t="s">
        <v>132</v>
      </c>
      <c r="B3547" s="71" t="s">
        <v>57</v>
      </c>
      <c r="C3547" s="71" t="s">
        <v>13</v>
      </c>
      <c r="D3547" s="71" t="s">
        <v>69</v>
      </c>
      <c r="E3547" s="72" t="s">
        <v>37</v>
      </c>
      <c r="F3547" s="72" t="s">
        <v>16</v>
      </c>
      <c r="G3547" s="73">
        <v>7</v>
      </c>
      <c r="H3547" s="73">
        <v>59.65</v>
      </c>
      <c r="I3547" s="73">
        <v>1</v>
      </c>
      <c r="J3547" s="73">
        <v>8.81</v>
      </c>
      <c r="K3547" s="73">
        <v>6</v>
      </c>
      <c r="L3547" s="73">
        <v>50.84</v>
      </c>
      <c r="N3547" s="108">
        <f t="shared" si="112"/>
        <v>0</v>
      </c>
      <c r="O3547" s="108">
        <f t="shared" si="112"/>
        <v>0</v>
      </c>
      <c r="P3547" s="108">
        <f t="shared" si="111"/>
        <v>0</v>
      </c>
    </row>
    <row r="3548" spans="1:16" hidden="1" x14ac:dyDescent="0.3">
      <c r="A3548" s="71" t="s">
        <v>163</v>
      </c>
      <c r="B3548" s="71" t="s">
        <v>12</v>
      </c>
      <c r="C3548" s="71" t="s">
        <v>55</v>
      </c>
      <c r="D3548" s="71" t="s">
        <v>39</v>
      </c>
      <c r="E3548" s="72" t="s">
        <v>41</v>
      </c>
      <c r="F3548" s="72" t="s">
        <v>16</v>
      </c>
      <c r="G3548" s="73">
        <v>2</v>
      </c>
      <c r="H3548" s="73">
        <v>59.48</v>
      </c>
      <c r="I3548" s="73">
        <v>1</v>
      </c>
      <c r="J3548" s="73">
        <v>14.04</v>
      </c>
      <c r="K3548" s="73">
        <v>1</v>
      </c>
      <c r="L3548" s="73">
        <v>45.44</v>
      </c>
      <c r="N3548" s="108">
        <f t="shared" si="112"/>
        <v>0</v>
      </c>
      <c r="O3548" s="108">
        <f t="shared" si="112"/>
        <v>0</v>
      </c>
      <c r="P3548" s="108">
        <f t="shared" si="111"/>
        <v>0</v>
      </c>
    </row>
    <row r="3549" spans="1:16" hidden="1" x14ac:dyDescent="0.3">
      <c r="A3549" s="71" t="s">
        <v>132</v>
      </c>
      <c r="B3549" s="71" t="s">
        <v>57</v>
      </c>
      <c r="C3549" s="71" t="s">
        <v>13</v>
      </c>
      <c r="D3549" s="71" t="s">
        <v>77</v>
      </c>
      <c r="E3549" s="72" t="s">
        <v>24</v>
      </c>
      <c r="F3549" s="72" t="s">
        <v>4</v>
      </c>
      <c r="G3549" s="73">
        <v>3</v>
      </c>
      <c r="H3549" s="73">
        <v>59.35</v>
      </c>
      <c r="I3549" s="73">
        <v>1</v>
      </c>
      <c r="J3549" s="73">
        <v>6.15</v>
      </c>
      <c r="K3549" s="73">
        <v>2</v>
      </c>
      <c r="L3549" s="73">
        <v>53.2</v>
      </c>
      <c r="N3549" s="108">
        <f t="shared" si="112"/>
        <v>0</v>
      </c>
      <c r="O3549" s="108">
        <f t="shared" si="112"/>
        <v>0</v>
      </c>
      <c r="P3549" s="108">
        <f t="shared" si="111"/>
        <v>0</v>
      </c>
    </row>
    <row r="3550" spans="1:16" hidden="1" x14ac:dyDescent="0.3">
      <c r="A3550" s="71" t="s">
        <v>132</v>
      </c>
      <c r="B3550" s="71" t="s">
        <v>12</v>
      </c>
      <c r="C3550" s="71" t="s">
        <v>13</v>
      </c>
      <c r="D3550" s="71" t="s">
        <v>35</v>
      </c>
      <c r="E3550" s="72" t="s">
        <v>24</v>
      </c>
      <c r="F3550" s="72" t="s">
        <v>4</v>
      </c>
      <c r="G3550" s="73">
        <v>3</v>
      </c>
      <c r="H3550" s="73">
        <v>59.34</v>
      </c>
      <c r="I3550" s="73">
        <v>1</v>
      </c>
      <c r="J3550" s="73">
        <v>10.1</v>
      </c>
      <c r="K3550" s="73">
        <v>2</v>
      </c>
      <c r="L3550" s="73">
        <v>49.24</v>
      </c>
      <c r="N3550" s="108">
        <f t="shared" si="112"/>
        <v>0</v>
      </c>
      <c r="O3550" s="108">
        <f t="shared" si="112"/>
        <v>0</v>
      </c>
      <c r="P3550" s="108">
        <f t="shared" si="111"/>
        <v>0</v>
      </c>
    </row>
    <row r="3551" spans="1:16" hidden="1" x14ac:dyDescent="0.3">
      <c r="A3551" s="71" t="s">
        <v>158</v>
      </c>
      <c r="B3551" s="71" t="s">
        <v>129</v>
      </c>
      <c r="C3551" s="71" t="s">
        <v>55</v>
      </c>
      <c r="D3551" s="71" t="s">
        <v>56</v>
      </c>
      <c r="E3551" s="72" t="s">
        <v>40</v>
      </c>
      <c r="F3551" s="72" t="s">
        <v>21</v>
      </c>
      <c r="G3551" s="73">
        <v>5</v>
      </c>
      <c r="H3551" s="73">
        <v>59.28</v>
      </c>
      <c r="I3551" s="73">
        <v>3</v>
      </c>
      <c r="J3551" s="73">
        <v>38.81</v>
      </c>
      <c r="K3551" s="73">
        <v>2</v>
      </c>
      <c r="L3551" s="73">
        <v>20.47</v>
      </c>
      <c r="N3551" s="108">
        <f t="shared" si="112"/>
        <v>0</v>
      </c>
      <c r="O3551" s="108">
        <f t="shared" si="112"/>
        <v>0</v>
      </c>
      <c r="P3551" s="108">
        <f t="shared" si="111"/>
        <v>0</v>
      </c>
    </row>
    <row r="3552" spans="1:16" hidden="1" x14ac:dyDescent="0.3">
      <c r="A3552" s="71" t="s">
        <v>163</v>
      </c>
      <c r="B3552" s="71" t="s">
        <v>12</v>
      </c>
      <c r="C3552" s="71" t="s">
        <v>55</v>
      </c>
      <c r="D3552" s="71" t="s">
        <v>56</v>
      </c>
      <c r="E3552" s="72" t="s">
        <v>40</v>
      </c>
      <c r="F3552" s="72" t="s">
        <v>26</v>
      </c>
      <c r="G3552" s="73">
        <v>3</v>
      </c>
      <c r="H3552" s="73">
        <v>59.23</v>
      </c>
      <c r="I3552" s="73">
        <v>2</v>
      </c>
      <c r="J3552" s="73">
        <v>18.48</v>
      </c>
      <c r="K3552" s="73">
        <v>1</v>
      </c>
      <c r="L3552" s="73">
        <v>40.75</v>
      </c>
      <c r="N3552" s="108">
        <f t="shared" si="112"/>
        <v>0</v>
      </c>
      <c r="O3552" s="108">
        <f t="shared" si="112"/>
        <v>0</v>
      </c>
      <c r="P3552" s="108">
        <f t="shared" si="111"/>
        <v>0</v>
      </c>
    </row>
    <row r="3553" spans="1:16" hidden="1" x14ac:dyDescent="0.3">
      <c r="A3553" s="71" t="s">
        <v>163</v>
      </c>
      <c r="B3553" s="71" t="s">
        <v>129</v>
      </c>
      <c r="C3553" s="71" t="s">
        <v>17</v>
      </c>
      <c r="D3553" s="71" t="s">
        <v>43</v>
      </c>
      <c r="E3553" s="72" t="s">
        <v>31</v>
      </c>
      <c r="F3553" s="72" t="s">
        <v>21</v>
      </c>
      <c r="G3553" s="73">
        <v>6</v>
      </c>
      <c r="H3553" s="73">
        <v>59.14</v>
      </c>
      <c r="I3553" s="73">
        <v>1</v>
      </c>
      <c r="J3553" s="73">
        <v>13.79</v>
      </c>
      <c r="K3553" s="73">
        <v>5</v>
      </c>
      <c r="L3553" s="73">
        <v>45.35</v>
      </c>
      <c r="N3553" s="108">
        <f t="shared" si="112"/>
        <v>0</v>
      </c>
      <c r="O3553" s="108">
        <f t="shared" si="112"/>
        <v>0</v>
      </c>
      <c r="P3553" s="108">
        <f t="shared" si="111"/>
        <v>0</v>
      </c>
    </row>
    <row r="3554" spans="1:16" hidden="1" x14ac:dyDescent="0.3">
      <c r="A3554" s="71" t="s">
        <v>140</v>
      </c>
      <c r="B3554" s="71" t="s">
        <v>12</v>
      </c>
      <c r="C3554" s="71" t="s">
        <v>13</v>
      </c>
      <c r="D3554" s="71" t="s">
        <v>94</v>
      </c>
      <c r="E3554" s="72" t="s">
        <v>28</v>
      </c>
      <c r="F3554" s="72" t="s">
        <v>4</v>
      </c>
      <c r="G3554" s="73">
        <v>2</v>
      </c>
      <c r="H3554" s="73">
        <v>59.14</v>
      </c>
      <c r="I3554" s="73">
        <v>2</v>
      </c>
      <c r="J3554" s="73">
        <v>59.14</v>
      </c>
      <c r="K3554" s="73">
        <v>0</v>
      </c>
      <c r="L3554" s="73">
        <v>0</v>
      </c>
      <c r="N3554" s="108">
        <f t="shared" si="112"/>
        <v>0</v>
      </c>
      <c r="O3554" s="108">
        <f t="shared" si="112"/>
        <v>0</v>
      </c>
      <c r="P3554" s="108">
        <f t="shared" si="111"/>
        <v>0</v>
      </c>
    </row>
    <row r="3555" spans="1:16" hidden="1" x14ac:dyDescent="0.3">
      <c r="A3555" s="71" t="s">
        <v>142</v>
      </c>
      <c r="B3555" s="71" t="s">
        <v>12</v>
      </c>
      <c r="C3555" s="71" t="s">
        <v>53</v>
      </c>
      <c r="D3555" s="71" t="s">
        <v>86</v>
      </c>
      <c r="E3555" s="72" t="s">
        <v>40</v>
      </c>
      <c r="F3555" s="72" t="s">
        <v>4</v>
      </c>
      <c r="G3555" s="73">
        <v>1</v>
      </c>
      <c r="H3555" s="73">
        <v>59.11</v>
      </c>
      <c r="I3555" s="73">
        <v>0</v>
      </c>
      <c r="J3555" s="73">
        <v>0</v>
      </c>
      <c r="K3555" s="73">
        <v>1</v>
      </c>
      <c r="L3555" s="73">
        <v>59.11</v>
      </c>
      <c r="N3555" s="108">
        <f t="shared" si="112"/>
        <v>0</v>
      </c>
      <c r="O3555" s="108">
        <f t="shared" si="112"/>
        <v>0</v>
      </c>
      <c r="P3555" s="108">
        <f t="shared" si="111"/>
        <v>0</v>
      </c>
    </row>
    <row r="3556" spans="1:16" x14ac:dyDescent="0.3">
      <c r="A3556" s="71" t="s">
        <v>158</v>
      </c>
      <c r="B3556" s="71" t="s">
        <v>12</v>
      </c>
      <c r="C3556" s="71" t="s">
        <v>55</v>
      </c>
      <c r="D3556" s="71" t="s">
        <v>51</v>
      </c>
      <c r="E3556" s="72" t="s">
        <v>5</v>
      </c>
      <c r="F3556" s="72" t="s">
        <v>21</v>
      </c>
      <c r="G3556" s="91">
        <v>5</v>
      </c>
      <c r="H3556" s="73">
        <v>59.07</v>
      </c>
      <c r="I3556" s="91">
        <v>4</v>
      </c>
      <c r="J3556" s="73">
        <v>54.42</v>
      </c>
      <c r="K3556" s="91">
        <v>1</v>
      </c>
      <c r="L3556" s="73">
        <v>4.6500000000000004</v>
      </c>
      <c r="N3556" s="108">
        <f t="shared" si="112"/>
        <v>0</v>
      </c>
      <c r="O3556" s="108">
        <f t="shared" si="112"/>
        <v>0</v>
      </c>
      <c r="P3556" s="108">
        <f t="shared" si="111"/>
        <v>0</v>
      </c>
    </row>
    <row r="3557" spans="1:16" hidden="1" x14ac:dyDescent="0.3">
      <c r="A3557" s="71" t="s">
        <v>161</v>
      </c>
      <c r="B3557" s="71" t="s">
        <v>57</v>
      </c>
      <c r="C3557" s="71" t="s">
        <v>55</v>
      </c>
      <c r="D3557" s="71" t="s">
        <v>62</v>
      </c>
      <c r="E3557" s="72" t="s">
        <v>25</v>
      </c>
      <c r="F3557" s="72" t="s">
        <v>21</v>
      </c>
      <c r="G3557" s="73">
        <v>7</v>
      </c>
      <c r="H3557" s="73">
        <v>58.93</v>
      </c>
      <c r="I3557" s="73">
        <v>0</v>
      </c>
      <c r="J3557" s="73">
        <v>0</v>
      </c>
      <c r="K3557" s="73">
        <v>7</v>
      </c>
      <c r="L3557" s="73">
        <v>58.93</v>
      </c>
      <c r="N3557" s="108">
        <f t="shared" si="112"/>
        <v>0</v>
      </c>
      <c r="O3557" s="108">
        <f t="shared" si="112"/>
        <v>0</v>
      </c>
      <c r="P3557" s="108">
        <f t="shared" si="111"/>
        <v>0</v>
      </c>
    </row>
    <row r="3558" spans="1:16" hidden="1" x14ac:dyDescent="0.3">
      <c r="A3558" s="71" t="s">
        <v>163</v>
      </c>
      <c r="B3558" s="71" t="s">
        <v>12</v>
      </c>
      <c r="C3558" s="71" t="s">
        <v>55</v>
      </c>
      <c r="D3558" s="71" t="s">
        <v>39</v>
      </c>
      <c r="E3558" s="72" t="s">
        <v>20</v>
      </c>
      <c r="F3558" s="72" t="s">
        <v>21</v>
      </c>
      <c r="G3558" s="73">
        <v>5</v>
      </c>
      <c r="H3558" s="73">
        <v>58.93</v>
      </c>
      <c r="I3558" s="73">
        <v>1</v>
      </c>
      <c r="J3558" s="73">
        <v>28.87</v>
      </c>
      <c r="K3558" s="73">
        <v>4</v>
      </c>
      <c r="L3558" s="73">
        <v>30.06</v>
      </c>
      <c r="N3558" s="108">
        <f t="shared" si="112"/>
        <v>0</v>
      </c>
      <c r="O3558" s="108">
        <f t="shared" si="112"/>
        <v>0</v>
      </c>
      <c r="P3558" s="108">
        <f t="shared" si="111"/>
        <v>0</v>
      </c>
    </row>
    <row r="3559" spans="1:16" hidden="1" x14ac:dyDescent="0.3">
      <c r="A3559" s="71" t="s">
        <v>161</v>
      </c>
      <c r="B3559" s="71" t="s">
        <v>12</v>
      </c>
      <c r="C3559" s="71" t="s">
        <v>55</v>
      </c>
      <c r="D3559" s="71" t="s">
        <v>30</v>
      </c>
      <c r="E3559" s="72" t="s">
        <v>31</v>
      </c>
      <c r="F3559" s="72" t="s">
        <v>4</v>
      </c>
      <c r="G3559" s="73">
        <v>4</v>
      </c>
      <c r="H3559" s="73">
        <v>58.92</v>
      </c>
      <c r="I3559" s="73">
        <v>0</v>
      </c>
      <c r="J3559" s="73">
        <v>0</v>
      </c>
      <c r="K3559" s="73">
        <v>4</v>
      </c>
      <c r="L3559" s="73">
        <v>58.92</v>
      </c>
      <c r="N3559" s="108">
        <f t="shared" si="112"/>
        <v>0</v>
      </c>
      <c r="O3559" s="108">
        <f t="shared" si="112"/>
        <v>0</v>
      </c>
      <c r="P3559" s="108">
        <f t="shared" si="111"/>
        <v>0</v>
      </c>
    </row>
    <row r="3560" spans="1:16" hidden="1" x14ac:dyDescent="0.3">
      <c r="A3560" s="71" t="s">
        <v>140</v>
      </c>
      <c r="B3560" s="71" t="s">
        <v>12</v>
      </c>
      <c r="C3560" s="71" t="s">
        <v>13</v>
      </c>
      <c r="D3560" s="71" t="s">
        <v>34</v>
      </c>
      <c r="E3560" s="72" t="s">
        <v>25</v>
      </c>
      <c r="F3560" s="72" t="s">
        <v>4</v>
      </c>
      <c r="G3560" s="73">
        <v>2</v>
      </c>
      <c r="H3560" s="73">
        <v>58.89</v>
      </c>
      <c r="I3560" s="73">
        <v>1</v>
      </c>
      <c r="J3560" s="73">
        <v>12.87</v>
      </c>
      <c r="K3560" s="73">
        <v>1</v>
      </c>
      <c r="L3560" s="73">
        <v>46.02</v>
      </c>
      <c r="N3560" s="108">
        <f t="shared" si="112"/>
        <v>0</v>
      </c>
      <c r="O3560" s="108">
        <f t="shared" si="112"/>
        <v>0</v>
      </c>
      <c r="P3560" s="108">
        <f t="shared" si="111"/>
        <v>0</v>
      </c>
    </row>
    <row r="3561" spans="1:16" hidden="1" x14ac:dyDescent="0.3">
      <c r="A3561" s="71" t="s">
        <v>161</v>
      </c>
      <c r="B3561" s="71" t="s">
        <v>57</v>
      </c>
      <c r="C3561" s="71" t="s">
        <v>55</v>
      </c>
      <c r="D3561" s="71" t="s">
        <v>42</v>
      </c>
      <c r="E3561" s="72" t="s">
        <v>28</v>
      </c>
      <c r="F3561" s="72" t="s">
        <v>21</v>
      </c>
      <c r="G3561" s="73">
        <v>3</v>
      </c>
      <c r="H3561" s="73">
        <v>58.88</v>
      </c>
      <c r="I3561" s="73">
        <v>0</v>
      </c>
      <c r="J3561" s="73">
        <v>0</v>
      </c>
      <c r="K3561" s="73">
        <v>3</v>
      </c>
      <c r="L3561" s="73">
        <v>58.88</v>
      </c>
      <c r="N3561" s="108">
        <f t="shared" si="112"/>
        <v>0</v>
      </c>
      <c r="O3561" s="108">
        <f t="shared" si="112"/>
        <v>0</v>
      </c>
      <c r="P3561" s="108">
        <f t="shared" si="111"/>
        <v>0</v>
      </c>
    </row>
    <row r="3562" spans="1:16" hidden="1" x14ac:dyDescent="0.3">
      <c r="A3562" s="71" t="s">
        <v>132</v>
      </c>
      <c r="B3562" s="71" t="s">
        <v>57</v>
      </c>
      <c r="C3562" s="71" t="s">
        <v>13</v>
      </c>
      <c r="D3562" s="71" t="s">
        <v>74</v>
      </c>
      <c r="E3562" s="72" t="s">
        <v>15</v>
      </c>
      <c r="F3562" s="72" t="s">
        <v>4</v>
      </c>
      <c r="G3562" s="73">
        <v>2</v>
      </c>
      <c r="H3562" s="73">
        <v>58.76</v>
      </c>
      <c r="I3562" s="73">
        <v>0</v>
      </c>
      <c r="J3562" s="73">
        <v>0</v>
      </c>
      <c r="K3562" s="73">
        <v>2</v>
      </c>
      <c r="L3562" s="73">
        <v>58.76</v>
      </c>
      <c r="N3562" s="108">
        <f t="shared" si="112"/>
        <v>0</v>
      </c>
      <c r="O3562" s="108">
        <f t="shared" si="112"/>
        <v>0</v>
      </c>
      <c r="P3562" s="108">
        <f t="shared" si="111"/>
        <v>0</v>
      </c>
    </row>
    <row r="3563" spans="1:16" hidden="1" x14ac:dyDescent="0.3">
      <c r="A3563" s="71" t="s">
        <v>161</v>
      </c>
      <c r="B3563" s="71" t="s">
        <v>12</v>
      </c>
      <c r="C3563" s="71" t="s">
        <v>55</v>
      </c>
      <c r="D3563" s="71" t="s">
        <v>43</v>
      </c>
      <c r="E3563" s="72" t="s">
        <v>20</v>
      </c>
      <c r="F3563" s="72" t="s">
        <v>16</v>
      </c>
      <c r="G3563" s="73">
        <v>4</v>
      </c>
      <c r="H3563" s="73">
        <v>58.67</v>
      </c>
      <c r="I3563" s="73">
        <v>0</v>
      </c>
      <c r="J3563" s="73">
        <v>0</v>
      </c>
      <c r="K3563" s="73">
        <v>4</v>
      </c>
      <c r="L3563" s="73">
        <v>58.67</v>
      </c>
      <c r="N3563" s="108">
        <f t="shared" si="112"/>
        <v>0</v>
      </c>
      <c r="O3563" s="108">
        <f t="shared" si="112"/>
        <v>0</v>
      </c>
      <c r="P3563" s="108">
        <f t="shared" si="111"/>
        <v>0</v>
      </c>
    </row>
    <row r="3564" spans="1:16" hidden="1" x14ac:dyDescent="0.3">
      <c r="A3564" s="71" t="s">
        <v>140</v>
      </c>
      <c r="B3564" s="71" t="s">
        <v>12</v>
      </c>
      <c r="C3564" s="71" t="s">
        <v>13</v>
      </c>
      <c r="D3564" s="71" t="s">
        <v>39</v>
      </c>
      <c r="E3564" s="72" t="s">
        <v>28</v>
      </c>
      <c r="F3564" s="72" t="s">
        <v>21</v>
      </c>
      <c r="G3564" s="73">
        <v>2</v>
      </c>
      <c r="H3564" s="73">
        <v>58.63</v>
      </c>
      <c r="I3564" s="73">
        <v>1</v>
      </c>
      <c r="J3564" s="73">
        <v>29.18</v>
      </c>
      <c r="K3564" s="73">
        <v>1</v>
      </c>
      <c r="L3564" s="73">
        <v>29.45</v>
      </c>
      <c r="N3564" s="108">
        <f t="shared" si="112"/>
        <v>0</v>
      </c>
      <c r="O3564" s="108">
        <f t="shared" si="112"/>
        <v>0</v>
      </c>
      <c r="P3564" s="108">
        <f t="shared" si="111"/>
        <v>0</v>
      </c>
    </row>
    <row r="3565" spans="1:16" hidden="1" x14ac:dyDescent="0.3">
      <c r="A3565" s="71" t="s">
        <v>154</v>
      </c>
      <c r="B3565" s="71" t="s">
        <v>57</v>
      </c>
      <c r="C3565" s="71" t="s">
        <v>55</v>
      </c>
      <c r="D3565" s="71" t="s">
        <v>103</v>
      </c>
      <c r="E3565" s="72" t="s">
        <v>28</v>
      </c>
      <c r="F3565" s="72" t="s">
        <v>26</v>
      </c>
      <c r="G3565" s="73">
        <v>1</v>
      </c>
      <c r="H3565" s="73">
        <v>58.58</v>
      </c>
      <c r="I3565" s="73">
        <v>1</v>
      </c>
      <c r="J3565" s="73">
        <v>58.58</v>
      </c>
      <c r="K3565" s="73">
        <v>0</v>
      </c>
      <c r="L3565" s="73">
        <v>0</v>
      </c>
      <c r="N3565" s="108">
        <f t="shared" si="112"/>
        <v>0</v>
      </c>
      <c r="O3565" s="108">
        <f t="shared" si="112"/>
        <v>0</v>
      </c>
      <c r="P3565" s="108">
        <f t="shared" si="111"/>
        <v>0</v>
      </c>
    </row>
    <row r="3566" spans="1:16" hidden="1" x14ac:dyDescent="0.3">
      <c r="A3566" s="71" t="s">
        <v>163</v>
      </c>
      <c r="B3566" s="71" t="s">
        <v>57</v>
      </c>
      <c r="C3566" s="71" t="s">
        <v>55</v>
      </c>
      <c r="D3566" s="71" t="s">
        <v>72</v>
      </c>
      <c r="E3566" s="72" t="s">
        <v>20</v>
      </c>
      <c r="F3566" s="72" t="s">
        <v>21</v>
      </c>
      <c r="G3566" s="73">
        <v>6</v>
      </c>
      <c r="H3566" s="73">
        <v>58.44</v>
      </c>
      <c r="I3566" s="73">
        <v>2</v>
      </c>
      <c r="J3566" s="73">
        <v>24.35</v>
      </c>
      <c r="K3566" s="73">
        <v>4</v>
      </c>
      <c r="L3566" s="73">
        <v>34.090000000000003</v>
      </c>
      <c r="N3566" s="108">
        <f t="shared" si="112"/>
        <v>0</v>
      </c>
      <c r="O3566" s="108">
        <f t="shared" si="112"/>
        <v>0</v>
      </c>
      <c r="P3566" s="108">
        <f t="shared" si="111"/>
        <v>0</v>
      </c>
    </row>
    <row r="3567" spans="1:16" hidden="1" x14ac:dyDescent="0.3">
      <c r="A3567" s="71" t="s">
        <v>159</v>
      </c>
      <c r="B3567" s="71" t="s">
        <v>57</v>
      </c>
      <c r="C3567" s="71" t="s">
        <v>55</v>
      </c>
      <c r="D3567" s="71" t="s">
        <v>60</v>
      </c>
      <c r="E3567" s="72" t="s">
        <v>37</v>
      </c>
      <c r="F3567" s="72" t="s">
        <v>26</v>
      </c>
      <c r="G3567" s="73">
        <v>6</v>
      </c>
      <c r="H3567" s="73">
        <v>58.4</v>
      </c>
      <c r="I3567" s="73">
        <v>5</v>
      </c>
      <c r="J3567" s="73">
        <v>48.01</v>
      </c>
      <c r="K3567" s="73">
        <v>1</v>
      </c>
      <c r="L3567" s="73">
        <v>10.39</v>
      </c>
      <c r="N3567" s="108">
        <f t="shared" si="112"/>
        <v>0</v>
      </c>
      <c r="O3567" s="108">
        <f t="shared" si="112"/>
        <v>0</v>
      </c>
      <c r="P3567" s="108">
        <f t="shared" si="111"/>
        <v>0</v>
      </c>
    </row>
    <row r="3568" spans="1:16" hidden="1" x14ac:dyDescent="0.3">
      <c r="A3568" s="71" t="s">
        <v>132</v>
      </c>
      <c r="B3568" s="71" t="s">
        <v>12</v>
      </c>
      <c r="C3568" s="71" t="s">
        <v>13</v>
      </c>
      <c r="D3568" s="71" t="s">
        <v>59</v>
      </c>
      <c r="E3568" s="72" t="s">
        <v>20</v>
      </c>
      <c r="F3568" s="72" t="s">
        <v>21</v>
      </c>
      <c r="G3568" s="73">
        <v>6</v>
      </c>
      <c r="H3568" s="73">
        <v>58.4</v>
      </c>
      <c r="I3568" s="73">
        <v>2</v>
      </c>
      <c r="J3568" s="73">
        <v>7.05</v>
      </c>
      <c r="K3568" s="73">
        <v>4</v>
      </c>
      <c r="L3568" s="73">
        <v>51.35</v>
      </c>
      <c r="N3568" s="108">
        <f t="shared" si="112"/>
        <v>0</v>
      </c>
      <c r="O3568" s="108">
        <f t="shared" si="112"/>
        <v>0</v>
      </c>
      <c r="P3568" s="108">
        <f t="shared" si="111"/>
        <v>0</v>
      </c>
    </row>
    <row r="3569" spans="1:16" hidden="1" x14ac:dyDescent="0.3">
      <c r="A3569" s="71" t="s">
        <v>154</v>
      </c>
      <c r="B3569" s="71" t="s">
        <v>57</v>
      </c>
      <c r="C3569" s="71" t="s">
        <v>55</v>
      </c>
      <c r="D3569" s="71" t="s">
        <v>91</v>
      </c>
      <c r="E3569" s="72" t="s">
        <v>5</v>
      </c>
      <c r="F3569" s="72" t="s">
        <v>16</v>
      </c>
      <c r="G3569" s="73">
        <v>2</v>
      </c>
      <c r="H3569" s="73">
        <v>58.4</v>
      </c>
      <c r="I3569" s="73">
        <v>2</v>
      </c>
      <c r="J3569" s="73">
        <v>58.4</v>
      </c>
      <c r="K3569" s="73">
        <v>0</v>
      </c>
      <c r="L3569" s="73">
        <v>0</v>
      </c>
      <c r="N3569" s="108">
        <f t="shared" si="112"/>
        <v>0</v>
      </c>
      <c r="O3569" s="108">
        <f t="shared" si="112"/>
        <v>0</v>
      </c>
      <c r="P3569" s="108">
        <f t="shared" si="111"/>
        <v>0</v>
      </c>
    </row>
    <row r="3570" spans="1:16" x14ac:dyDescent="0.3">
      <c r="A3570" s="71" t="s">
        <v>132</v>
      </c>
      <c r="B3570" s="71" t="s">
        <v>129</v>
      </c>
      <c r="C3570" s="71" t="s">
        <v>13</v>
      </c>
      <c r="D3570" s="71" t="s">
        <v>51</v>
      </c>
      <c r="E3570" s="72" t="s">
        <v>24</v>
      </c>
      <c r="F3570" s="72" t="s">
        <v>16</v>
      </c>
      <c r="G3570" s="91">
        <v>2</v>
      </c>
      <c r="H3570" s="73">
        <v>58.38</v>
      </c>
      <c r="I3570" s="91">
        <v>0</v>
      </c>
      <c r="J3570" s="73">
        <v>0</v>
      </c>
      <c r="K3570" s="91">
        <v>2</v>
      </c>
      <c r="L3570" s="73">
        <v>58.38</v>
      </c>
      <c r="N3570" s="108">
        <f t="shared" si="112"/>
        <v>0</v>
      </c>
      <c r="O3570" s="108">
        <f t="shared" si="112"/>
        <v>0</v>
      </c>
      <c r="P3570" s="108">
        <f t="shared" si="111"/>
        <v>0</v>
      </c>
    </row>
    <row r="3571" spans="1:16" hidden="1" x14ac:dyDescent="0.3">
      <c r="A3571" s="71" t="s">
        <v>161</v>
      </c>
      <c r="B3571" s="71" t="s">
        <v>12</v>
      </c>
      <c r="C3571" s="71" t="s">
        <v>55</v>
      </c>
      <c r="D3571" s="71" t="s">
        <v>73</v>
      </c>
      <c r="E3571" s="72" t="s">
        <v>40</v>
      </c>
      <c r="F3571" s="72" t="s">
        <v>21</v>
      </c>
      <c r="G3571" s="73">
        <v>3</v>
      </c>
      <c r="H3571" s="73">
        <v>58.33</v>
      </c>
      <c r="I3571" s="73">
        <v>2</v>
      </c>
      <c r="J3571" s="73">
        <v>29.5</v>
      </c>
      <c r="K3571" s="73">
        <v>1</v>
      </c>
      <c r="L3571" s="73">
        <v>28.83</v>
      </c>
      <c r="N3571" s="108">
        <f t="shared" si="112"/>
        <v>0</v>
      </c>
      <c r="O3571" s="108">
        <f t="shared" si="112"/>
        <v>0</v>
      </c>
      <c r="P3571" s="108">
        <f t="shared" si="111"/>
        <v>0</v>
      </c>
    </row>
    <row r="3572" spans="1:16" hidden="1" x14ac:dyDescent="0.3">
      <c r="A3572" s="71" t="s">
        <v>158</v>
      </c>
      <c r="B3572" s="71" t="s">
        <v>12</v>
      </c>
      <c r="C3572" s="71" t="s">
        <v>55</v>
      </c>
      <c r="D3572" s="71" t="s">
        <v>56</v>
      </c>
      <c r="E3572" s="72" t="s">
        <v>15</v>
      </c>
      <c r="F3572" s="72" t="s">
        <v>16</v>
      </c>
      <c r="G3572" s="73">
        <v>1</v>
      </c>
      <c r="H3572" s="73">
        <v>58.25</v>
      </c>
      <c r="I3572" s="73">
        <v>0</v>
      </c>
      <c r="J3572" s="73">
        <v>0</v>
      </c>
      <c r="K3572" s="73">
        <v>1</v>
      </c>
      <c r="L3572" s="73">
        <v>58.25</v>
      </c>
      <c r="N3572" s="108">
        <f t="shared" si="112"/>
        <v>0</v>
      </c>
      <c r="O3572" s="108">
        <f t="shared" si="112"/>
        <v>0</v>
      </c>
      <c r="P3572" s="108">
        <f t="shared" si="111"/>
        <v>0</v>
      </c>
    </row>
    <row r="3573" spans="1:16" hidden="1" x14ac:dyDescent="0.3">
      <c r="A3573" s="71" t="s">
        <v>161</v>
      </c>
      <c r="B3573" s="71" t="s">
        <v>129</v>
      </c>
      <c r="C3573" s="71" t="s">
        <v>55</v>
      </c>
      <c r="D3573" s="71" t="s">
        <v>99</v>
      </c>
      <c r="E3573" s="72" t="s">
        <v>15</v>
      </c>
      <c r="F3573" s="72" t="s">
        <v>4</v>
      </c>
      <c r="G3573" s="73">
        <v>2</v>
      </c>
      <c r="H3573" s="73">
        <v>58.24</v>
      </c>
      <c r="I3573" s="73">
        <v>0</v>
      </c>
      <c r="J3573" s="73">
        <v>0</v>
      </c>
      <c r="K3573" s="73">
        <v>2</v>
      </c>
      <c r="L3573" s="73">
        <v>58.24</v>
      </c>
      <c r="N3573" s="108">
        <f t="shared" si="112"/>
        <v>0</v>
      </c>
      <c r="O3573" s="108">
        <f t="shared" si="112"/>
        <v>0</v>
      </c>
      <c r="P3573" s="108">
        <f t="shared" si="111"/>
        <v>0</v>
      </c>
    </row>
    <row r="3574" spans="1:16" hidden="1" x14ac:dyDescent="0.3">
      <c r="A3574" s="71" t="s">
        <v>140</v>
      </c>
      <c r="B3574" s="71" t="s">
        <v>12</v>
      </c>
      <c r="C3574" s="71" t="s">
        <v>13</v>
      </c>
      <c r="D3574" s="71" t="s">
        <v>82</v>
      </c>
      <c r="E3574" s="72" t="s">
        <v>40</v>
      </c>
      <c r="F3574" s="72" t="s">
        <v>4</v>
      </c>
      <c r="G3574" s="73">
        <v>1</v>
      </c>
      <c r="H3574" s="73">
        <v>58.22</v>
      </c>
      <c r="I3574" s="73">
        <v>0</v>
      </c>
      <c r="J3574" s="73">
        <v>0</v>
      </c>
      <c r="K3574" s="73">
        <v>1</v>
      </c>
      <c r="L3574" s="73">
        <v>58.22</v>
      </c>
      <c r="N3574" s="108">
        <f t="shared" si="112"/>
        <v>0</v>
      </c>
      <c r="O3574" s="108">
        <f t="shared" si="112"/>
        <v>0</v>
      </c>
      <c r="P3574" s="108">
        <f t="shared" si="111"/>
        <v>0</v>
      </c>
    </row>
    <row r="3575" spans="1:16" hidden="1" x14ac:dyDescent="0.3">
      <c r="A3575" s="71" t="s">
        <v>154</v>
      </c>
      <c r="B3575" s="71" t="s">
        <v>12</v>
      </c>
      <c r="C3575" s="71" t="s">
        <v>55</v>
      </c>
      <c r="D3575" s="71" t="s">
        <v>84</v>
      </c>
      <c r="E3575" s="72" t="s">
        <v>28</v>
      </c>
      <c r="F3575" s="72" t="s">
        <v>26</v>
      </c>
      <c r="G3575" s="73">
        <v>1</v>
      </c>
      <c r="H3575" s="73">
        <v>58.21</v>
      </c>
      <c r="I3575" s="73">
        <v>0</v>
      </c>
      <c r="J3575" s="73">
        <v>0</v>
      </c>
      <c r="K3575" s="73">
        <v>1</v>
      </c>
      <c r="L3575" s="73">
        <v>58.21</v>
      </c>
      <c r="N3575" s="108">
        <f t="shared" si="112"/>
        <v>0</v>
      </c>
      <c r="O3575" s="108">
        <f t="shared" si="112"/>
        <v>0</v>
      </c>
      <c r="P3575" s="108">
        <f t="shared" si="111"/>
        <v>0</v>
      </c>
    </row>
    <row r="3576" spans="1:16" hidden="1" x14ac:dyDescent="0.3">
      <c r="A3576" s="71" t="s">
        <v>161</v>
      </c>
      <c r="B3576" s="71" t="s">
        <v>57</v>
      </c>
      <c r="C3576" s="71" t="s">
        <v>55</v>
      </c>
      <c r="D3576" s="71" t="s">
        <v>69</v>
      </c>
      <c r="E3576" s="72" t="s">
        <v>25</v>
      </c>
      <c r="F3576" s="72" t="s">
        <v>21</v>
      </c>
      <c r="G3576" s="73">
        <v>7</v>
      </c>
      <c r="H3576" s="73">
        <v>58.19</v>
      </c>
      <c r="I3576" s="73">
        <v>0</v>
      </c>
      <c r="J3576" s="73">
        <v>0</v>
      </c>
      <c r="K3576" s="73">
        <v>7</v>
      </c>
      <c r="L3576" s="73">
        <v>58.19</v>
      </c>
      <c r="N3576" s="108">
        <f t="shared" si="112"/>
        <v>0</v>
      </c>
      <c r="O3576" s="108">
        <f t="shared" si="112"/>
        <v>0</v>
      </c>
      <c r="P3576" s="108">
        <f t="shared" si="111"/>
        <v>0</v>
      </c>
    </row>
    <row r="3577" spans="1:16" hidden="1" x14ac:dyDescent="0.3">
      <c r="A3577" s="71" t="s">
        <v>132</v>
      </c>
      <c r="B3577" s="71" t="s">
        <v>57</v>
      </c>
      <c r="C3577" s="71" t="s">
        <v>13</v>
      </c>
      <c r="D3577" s="71" t="s">
        <v>92</v>
      </c>
      <c r="E3577" s="72" t="s">
        <v>25</v>
      </c>
      <c r="F3577" s="72" t="s">
        <v>21</v>
      </c>
      <c r="G3577" s="73">
        <v>1</v>
      </c>
      <c r="H3577" s="73">
        <v>58.13</v>
      </c>
      <c r="I3577" s="73">
        <v>0</v>
      </c>
      <c r="J3577" s="73">
        <v>0</v>
      </c>
      <c r="K3577" s="73">
        <v>1</v>
      </c>
      <c r="L3577" s="73">
        <v>58.13</v>
      </c>
      <c r="N3577" s="108">
        <f t="shared" si="112"/>
        <v>0</v>
      </c>
      <c r="O3577" s="108">
        <f t="shared" si="112"/>
        <v>0</v>
      </c>
      <c r="P3577" s="108">
        <f t="shared" si="111"/>
        <v>0</v>
      </c>
    </row>
    <row r="3578" spans="1:16" hidden="1" x14ac:dyDescent="0.3">
      <c r="A3578" s="71" t="s">
        <v>140</v>
      </c>
      <c r="B3578" s="71" t="s">
        <v>57</v>
      </c>
      <c r="C3578" s="71" t="s">
        <v>13</v>
      </c>
      <c r="D3578" s="71" t="s">
        <v>98</v>
      </c>
      <c r="E3578" s="72" t="s">
        <v>31</v>
      </c>
      <c r="F3578" s="72" t="s">
        <v>21</v>
      </c>
      <c r="G3578" s="73">
        <v>4</v>
      </c>
      <c r="H3578" s="73">
        <v>58.13</v>
      </c>
      <c r="I3578" s="73">
        <v>0</v>
      </c>
      <c r="J3578" s="73">
        <v>0</v>
      </c>
      <c r="K3578" s="73">
        <v>4</v>
      </c>
      <c r="L3578" s="73">
        <v>58.13</v>
      </c>
      <c r="N3578" s="108">
        <f t="shared" si="112"/>
        <v>0</v>
      </c>
      <c r="O3578" s="108">
        <f t="shared" si="112"/>
        <v>0</v>
      </c>
      <c r="P3578" s="108">
        <f t="shared" si="111"/>
        <v>0</v>
      </c>
    </row>
    <row r="3579" spans="1:16" hidden="1" x14ac:dyDescent="0.3">
      <c r="A3579" s="71" t="s">
        <v>140</v>
      </c>
      <c r="B3579" s="71" t="s">
        <v>57</v>
      </c>
      <c r="C3579" s="71" t="s">
        <v>13</v>
      </c>
      <c r="D3579" s="71" t="s">
        <v>65</v>
      </c>
      <c r="E3579" s="72" t="s">
        <v>28</v>
      </c>
      <c r="F3579" s="72" t="s">
        <v>21</v>
      </c>
      <c r="G3579" s="73">
        <v>3</v>
      </c>
      <c r="H3579" s="73">
        <v>58.07</v>
      </c>
      <c r="I3579" s="73">
        <v>0</v>
      </c>
      <c r="J3579" s="73">
        <v>0</v>
      </c>
      <c r="K3579" s="73">
        <v>3</v>
      </c>
      <c r="L3579" s="73">
        <v>58.07</v>
      </c>
      <c r="N3579" s="108">
        <f t="shared" si="112"/>
        <v>0</v>
      </c>
      <c r="O3579" s="108">
        <f t="shared" si="112"/>
        <v>0</v>
      </c>
      <c r="P3579" s="108">
        <f t="shared" si="111"/>
        <v>0</v>
      </c>
    </row>
    <row r="3580" spans="1:16" hidden="1" x14ac:dyDescent="0.3">
      <c r="A3580" s="71" t="s">
        <v>144</v>
      </c>
      <c r="B3580" s="71" t="s">
        <v>57</v>
      </c>
      <c r="C3580" s="71" t="s">
        <v>55</v>
      </c>
      <c r="D3580" s="71" t="s">
        <v>58</v>
      </c>
      <c r="E3580" s="72" t="s">
        <v>41</v>
      </c>
      <c r="F3580" s="72" t="s">
        <v>16</v>
      </c>
      <c r="G3580" s="73">
        <v>9</v>
      </c>
      <c r="H3580" s="73">
        <v>58.04</v>
      </c>
      <c r="I3580" s="73">
        <v>0</v>
      </c>
      <c r="J3580" s="73">
        <v>0</v>
      </c>
      <c r="K3580" s="73">
        <v>9</v>
      </c>
      <c r="L3580" s="73">
        <v>58.04</v>
      </c>
      <c r="N3580" s="108">
        <f t="shared" si="112"/>
        <v>0</v>
      </c>
      <c r="O3580" s="108">
        <f t="shared" si="112"/>
        <v>0</v>
      </c>
      <c r="P3580" s="108">
        <f t="shared" si="111"/>
        <v>0</v>
      </c>
    </row>
    <row r="3581" spans="1:16" hidden="1" x14ac:dyDescent="0.3">
      <c r="A3581" s="71" t="s">
        <v>148</v>
      </c>
      <c r="B3581" s="71" t="s">
        <v>57</v>
      </c>
      <c r="C3581" s="71" t="s">
        <v>55</v>
      </c>
      <c r="D3581" s="71" t="s">
        <v>95</v>
      </c>
      <c r="E3581" s="72" t="s">
        <v>18</v>
      </c>
      <c r="F3581" s="72" t="s">
        <v>16</v>
      </c>
      <c r="G3581" s="73">
        <v>3</v>
      </c>
      <c r="H3581" s="73">
        <v>58.02</v>
      </c>
      <c r="I3581" s="73">
        <v>2</v>
      </c>
      <c r="J3581" s="73">
        <v>50.41</v>
      </c>
      <c r="K3581" s="73">
        <v>1</v>
      </c>
      <c r="L3581" s="73">
        <v>7.61</v>
      </c>
      <c r="N3581" s="108">
        <f t="shared" si="112"/>
        <v>0</v>
      </c>
      <c r="O3581" s="108">
        <f t="shared" si="112"/>
        <v>0</v>
      </c>
      <c r="P3581" s="108">
        <f t="shared" si="111"/>
        <v>0</v>
      </c>
    </row>
    <row r="3582" spans="1:16" hidden="1" x14ac:dyDescent="0.3">
      <c r="A3582" s="71" t="s">
        <v>132</v>
      </c>
      <c r="B3582" s="71" t="s">
        <v>57</v>
      </c>
      <c r="C3582" s="71" t="s">
        <v>13</v>
      </c>
      <c r="D3582" s="71" t="s">
        <v>59</v>
      </c>
      <c r="E3582" s="72" t="s">
        <v>28</v>
      </c>
      <c r="F3582" s="72" t="s">
        <v>21</v>
      </c>
      <c r="G3582" s="73">
        <v>1</v>
      </c>
      <c r="H3582" s="73">
        <v>58</v>
      </c>
      <c r="I3582" s="73">
        <v>0</v>
      </c>
      <c r="J3582" s="73">
        <v>0</v>
      </c>
      <c r="K3582" s="73">
        <v>1</v>
      </c>
      <c r="L3582" s="73">
        <v>58</v>
      </c>
      <c r="N3582" s="108">
        <f t="shared" si="112"/>
        <v>0</v>
      </c>
      <c r="O3582" s="108">
        <f t="shared" si="112"/>
        <v>0</v>
      </c>
      <c r="P3582" s="108">
        <f t="shared" si="111"/>
        <v>0</v>
      </c>
    </row>
    <row r="3583" spans="1:16" hidden="1" x14ac:dyDescent="0.3">
      <c r="A3583" s="71" t="s">
        <v>140</v>
      </c>
      <c r="B3583" s="71" t="s">
        <v>57</v>
      </c>
      <c r="C3583" s="71" t="s">
        <v>13</v>
      </c>
      <c r="D3583" s="71" t="s">
        <v>93</v>
      </c>
      <c r="E3583" s="72" t="s">
        <v>41</v>
      </c>
      <c r="F3583" s="72" t="s">
        <v>26</v>
      </c>
      <c r="G3583" s="73">
        <v>2</v>
      </c>
      <c r="H3583" s="73">
        <v>58</v>
      </c>
      <c r="I3583" s="73">
        <v>1</v>
      </c>
      <c r="J3583" s="73">
        <v>29.13</v>
      </c>
      <c r="K3583" s="73">
        <v>1</v>
      </c>
      <c r="L3583" s="73">
        <v>28.87</v>
      </c>
      <c r="N3583" s="108">
        <f t="shared" si="112"/>
        <v>0</v>
      </c>
      <c r="O3583" s="108">
        <f t="shared" si="112"/>
        <v>0</v>
      </c>
      <c r="P3583" s="108">
        <f t="shared" si="111"/>
        <v>0</v>
      </c>
    </row>
    <row r="3584" spans="1:16" hidden="1" x14ac:dyDescent="0.3">
      <c r="A3584" s="71" t="s">
        <v>154</v>
      </c>
      <c r="B3584" s="71" t="s">
        <v>129</v>
      </c>
      <c r="C3584" s="71" t="s">
        <v>55</v>
      </c>
      <c r="D3584" s="71" t="s">
        <v>49</v>
      </c>
      <c r="E3584" s="72" t="s">
        <v>28</v>
      </c>
      <c r="F3584" s="72" t="s">
        <v>16</v>
      </c>
      <c r="G3584" s="73">
        <v>4</v>
      </c>
      <c r="H3584" s="73">
        <v>57.98</v>
      </c>
      <c r="I3584" s="73">
        <v>1</v>
      </c>
      <c r="J3584" s="73">
        <v>14.04</v>
      </c>
      <c r="K3584" s="73">
        <v>3</v>
      </c>
      <c r="L3584" s="73">
        <v>43.94</v>
      </c>
      <c r="N3584" s="108">
        <f t="shared" si="112"/>
        <v>0</v>
      </c>
      <c r="O3584" s="108">
        <f t="shared" si="112"/>
        <v>0</v>
      </c>
      <c r="P3584" s="108">
        <f t="shared" si="111"/>
        <v>0</v>
      </c>
    </row>
    <row r="3585" spans="1:16" hidden="1" x14ac:dyDescent="0.3">
      <c r="A3585" s="71" t="s">
        <v>142</v>
      </c>
      <c r="B3585" s="71" t="s">
        <v>12</v>
      </c>
      <c r="C3585" s="71" t="s">
        <v>13</v>
      </c>
      <c r="D3585" s="71" t="s">
        <v>60</v>
      </c>
      <c r="E3585" s="72" t="s">
        <v>20</v>
      </c>
      <c r="F3585" s="72" t="s">
        <v>26</v>
      </c>
      <c r="G3585" s="73">
        <v>3</v>
      </c>
      <c r="H3585" s="73">
        <v>57.95</v>
      </c>
      <c r="I3585" s="73">
        <v>0</v>
      </c>
      <c r="J3585" s="73">
        <v>0</v>
      </c>
      <c r="K3585" s="73">
        <v>3</v>
      </c>
      <c r="L3585" s="73">
        <v>57.95</v>
      </c>
      <c r="N3585" s="108">
        <f t="shared" si="112"/>
        <v>0</v>
      </c>
      <c r="O3585" s="108">
        <f t="shared" si="112"/>
        <v>0</v>
      </c>
      <c r="P3585" s="108">
        <f t="shared" si="111"/>
        <v>0</v>
      </c>
    </row>
    <row r="3586" spans="1:16" hidden="1" x14ac:dyDescent="0.3">
      <c r="A3586" s="71" t="s">
        <v>154</v>
      </c>
      <c r="B3586" s="71" t="s">
        <v>129</v>
      </c>
      <c r="C3586" s="71" t="s">
        <v>55</v>
      </c>
      <c r="D3586" s="71" t="s">
        <v>98</v>
      </c>
      <c r="E3586" s="72" t="s">
        <v>31</v>
      </c>
      <c r="F3586" s="72" t="s">
        <v>26</v>
      </c>
      <c r="G3586" s="73">
        <v>3</v>
      </c>
      <c r="H3586" s="73">
        <v>57.91</v>
      </c>
      <c r="I3586" s="73">
        <v>3</v>
      </c>
      <c r="J3586" s="73">
        <v>57.91</v>
      </c>
      <c r="K3586" s="73">
        <v>0</v>
      </c>
      <c r="L3586" s="73">
        <v>0</v>
      </c>
      <c r="N3586" s="108">
        <f t="shared" si="112"/>
        <v>0</v>
      </c>
      <c r="O3586" s="108">
        <f t="shared" si="112"/>
        <v>0</v>
      </c>
      <c r="P3586" s="108">
        <f t="shared" si="111"/>
        <v>0</v>
      </c>
    </row>
    <row r="3587" spans="1:16" hidden="1" x14ac:dyDescent="0.3">
      <c r="A3587" s="71" t="s">
        <v>131</v>
      </c>
      <c r="B3587" s="71" t="s">
        <v>57</v>
      </c>
      <c r="C3587" s="71" t="s">
        <v>22</v>
      </c>
      <c r="D3587" s="71" t="s">
        <v>63</v>
      </c>
      <c r="E3587" s="72" t="s">
        <v>20</v>
      </c>
      <c r="F3587" s="72" t="s">
        <v>16</v>
      </c>
      <c r="G3587" s="73">
        <v>5</v>
      </c>
      <c r="H3587" s="73">
        <v>57.9</v>
      </c>
      <c r="I3587" s="73">
        <v>1</v>
      </c>
      <c r="J3587" s="73">
        <v>11.32</v>
      </c>
      <c r="K3587" s="73">
        <v>4</v>
      </c>
      <c r="L3587" s="73">
        <v>46.58</v>
      </c>
      <c r="N3587" s="108">
        <f t="shared" si="112"/>
        <v>0</v>
      </c>
      <c r="O3587" s="108">
        <f t="shared" si="112"/>
        <v>0</v>
      </c>
      <c r="P3587" s="108">
        <f t="shared" ref="P3587:P3650" si="113">H3587-L3587-J3587</f>
        <v>0</v>
      </c>
    </row>
    <row r="3588" spans="1:16" hidden="1" x14ac:dyDescent="0.3">
      <c r="A3588" s="71" t="s">
        <v>131</v>
      </c>
      <c r="B3588" s="71" t="s">
        <v>12</v>
      </c>
      <c r="C3588" s="71" t="s">
        <v>22</v>
      </c>
      <c r="D3588" s="71" t="s">
        <v>33</v>
      </c>
      <c r="E3588" s="72" t="s">
        <v>24</v>
      </c>
      <c r="F3588" s="72" t="s">
        <v>26</v>
      </c>
      <c r="G3588" s="73">
        <v>3</v>
      </c>
      <c r="H3588" s="73">
        <v>57.89</v>
      </c>
      <c r="I3588" s="73">
        <v>1</v>
      </c>
      <c r="J3588" s="73">
        <v>12.69</v>
      </c>
      <c r="K3588" s="73">
        <v>2</v>
      </c>
      <c r="L3588" s="73">
        <v>45.2</v>
      </c>
      <c r="N3588" s="108">
        <f t="shared" si="112"/>
        <v>0</v>
      </c>
      <c r="O3588" s="108">
        <f t="shared" si="112"/>
        <v>0</v>
      </c>
      <c r="P3588" s="108">
        <f t="shared" si="113"/>
        <v>0</v>
      </c>
    </row>
    <row r="3589" spans="1:16" hidden="1" x14ac:dyDescent="0.3">
      <c r="A3589" s="71" t="s">
        <v>131</v>
      </c>
      <c r="B3589" s="71" t="s">
        <v>129</v>
      </c>
      <c r="C3589" s="71" t="s">
        <v>22</v>
      </c>
      <c r="D3589" s="71" t="s">
        <v>42</v>
      </c>
      <c r="E3589" s="72" t="s">
        <v>37</v>
      </c>
      <c r="F3589" s="72" t="s">
        <v>16</v>
      </c>
      <c r="G3589" s="73">
        <v>7</v>
      </c>
      <c r="H3589" s="73">
        <v>57.78</v>
      </c>
      <c r="I3589" s="73">
        <v>1</v>
      </c>
      <c r="J3589" s="73">
        <v>23.46</v>
      </c>
      <c r="K3589" s="73">
        <v>6</v>
      </c>
      <c r="L3589" s="73">
        <v>34.32</v>
      </c>
      <c r="N3589" s="108">
        <f t="shared" si="112"/>
        <v>0</v>
      </c>
      <c r="O3589" s="108">
        <f t="shared" si="112"/>
        <v>0</v>
      </c>
      <c r="P3589" s="108">
        <f t="shared" si="113"/>
        <v>0</v>
      </c>
    </row>
    <row r="3590" spans="1:16" hidden="1" x14ac:dyDescent="0.3">
      <c r="A3590" s="71" t="s">
        <v>163</v>
      </c>
      <c r="B3590" s="71" t="s">
        <v>12</v>
      </c>
      <c r="C3590" s="71" t="s">
        <v>55</v>
      </c>
      <c r="D3590" s="71" t="s">
        <v>49</v>
      </c>
      <c r="E3590" s="72" t="s">
        <v>20</v>
      </c>
      <c r="F3590" s="72" t="s">
        <v>26</v>
      </c>
      <c r="G3590" s="73">
        <v>5</v>
      </c>
      <c r="H3590" s="73">
        <v>57.75</v>
      </c>
      <c r="I3590" s="73">
        <v>1</v>
      </c>
      <c r="J3590" s="73">
        <v>27.2</v>
      </c>
      <c r="K3590" s="73">
        <v>4</v>
      </c>
      <c r="L3590" s="73">
        <v>30.55</v>
      </c>
      <c r="N3590" s="108">
        <f t="shared" si="112"/>
        <v>0</v>
      </c>
      <c r="O3590" s="108">
        <f t="shared" si="112"/>
        <v>0</v>
      </c>
      <c r="P3590" s="108">
        <f t="shared" si="113"/>
        <v>0</v>
      </c>
    </row>
    <row r="3591" spans="1:16" hidden="1" x14ac:dyDescent="0.3">
      <c r="A3591" s="71" t="s">
        <v>154</v>
      </c>
      <c r="B3591" s="71" t="s">
        <v>129</v>
      </c>
      <c r="C3591" s="71" t="s">
        <v>55</v>
      </c>
      <c r="D3591" s="71" t="s">
        <v>36</v>
      </c>
      <c r="E3591" s="72" t="s">
        <v>18</v>
      </c>
      <c r="F3591" s="72" t="s">
        <v>16</v>
      </c>
      <c r="G3591" s="73">
        <v>3</v>
      </c>
      <c r="H3591" s="73">
        <v>57.75</v>
      </c>
      <c r="I3591" s="73">
        <v>2</v>
      </c>
      <c r="J3591" s="73">
        <v>9.2799999999999994</v>
      </c>
      <c r="K3591" s="73">
        <v>1</v>
      </c>
      <c r="L3591" s="73">
        <v>48.47</v>
      </c>
      <c r="N3591" s="108">
        <f t="shared" si="112"/>
        <v>0</v>
      </c>
      <c r="O3591" s="108">
        <f t="shared" si="112"/>
        <v>0</v>
      </c>
      <c r="P3591" s="108">
        <f t="shared" si="113"/>
        <v>0</v>
      </c>
    </row>
    <row r="3592" spans="1:16" hidden="1" x14ac:dyDescent="0.3">
      <c r="A3592" s="71" t="s">
        <v>142</v>
      </c>
      <c r="B3592" s="71" t="s">
        <v>12</v>
      </c>
      <c r="C3592" s="71" t="s">
        <v>13</v>
      </c>
      <c r="D3592" s="71" t="s">
        <v>99</v>
      </c>
      <c r="E3592" s="72" t="s">
        <v>15</v>
      </c>
      <c r="F3592" s="72" t="s">
        <v>4</v>
      </c>
      <c r="G3592" s="73">
        <v>2</v>
      </c>
      <c r="H3592" s="73">
        <v>57.74</v>
      </c>
      <c r="I3592" s="73">
        <v>0</v>
      </c>
      <c r="J3592" s="73">
        <v>0</v>
      </c>
      <c r="K3592" s="73">
        <v>2</v>
      </c>
      <c r="L3592" s="73">
        <v>57.74</v>
      </c>
      <c r="N3592" s="108">
        <f t="shared" si="112"/>
        <v>0</v>
      </c>
      <c r="O3592" s="108">
        <f t="shared" si="112"/>
        <v>0</v>
      </c>
      <c r="P3592" s="108">
        <f t="shared" si="113"/>
        <v>0</v>
      </c>
    </row>
    <row r="3593" spans="1:16" hidden="1" x14ac:dyDescent="0.3">
      <c r="A3593" s="71" t="s">
        <v>138</v>
      </c>
      <c r="B3593" s="71" t="s">
        <v>12</v>
      </c>
      <c r="C3593" s="71" t="s">
        <v>13</v>
      </c>
      <c r="D3593" s="71" t="s">
        <v>79</v>
      </c>
      <c r="E3593" s="72" t="s">
        <v>31</v>
      </c>
      <c r="F3593" s="72" t="s">
        <v>26</v>
      </c>
      <c r="G3593" s="73">
        <v>6</v>
      </c>
      <c r="H3593" s="73">
        <v>57.72</v>
      </c>
      <c r="I3593" s="73">
        <v>1</v>
      </c>
      <c r="J3593" s="73">
        <v>9.16</v>
      </c>
      <c r="K3593" s="73">
        <v>5</v>
      </c>
      <c r="L3593" s="73">
        <v>48.56</v>
      </c>
      <c r="N3593" s="108">
        <f t="shared" si="112"/>
        <v>0</v>
      </c>
      <c r="O3593" s="108">
        <f t="shared" si="112"/>
        <v>0</v>
      </c>
      <c r="P3593" s="108">
        <f t="shared" si="113"/>
        <v>0</v>
      </c>
    </row>
    <row r="3594" spans="1:16" hidden="1" x14ac:dyDescent="0.3">
      <c r="A3594" s="71" t="s">
        <v>161</v>
      </c>
      <c r="B3594" s="71" t="s">
        <v>12</v>
      </c>
      <c r="C3594" s="71" t="s">
        <v>55</v>
      </c>
      <c r="D3594" s="71" t="s">
        <v>73</v>
      </c>
      <c r="E3594" s="72" t="s">
        <v>24</v>
      </c>
      <c r="F3594" s="72" t="s">
        <v>21</v>
      </c>
      <c r="G3594" s="73">
        <v>2</v>
      </c>
      <c r="H3594" s="73">
        <v>57.7</v>
      </c>
      <c r="I3594" s="73">
        <v>0</v>
      </c>
      <c r="J3594" s="73">
        <v>0</v>
      </c>
      <c r="K3594" s="73">
        <v>2</v>
      </c>
      <c r="L3594" s="73">
        <v>57.7</v>
      </c>
      <c r="N3594" s="108">
        <f t="shared" si="112"/>
        <v>0</v>
      </c>
      <c r="O3594" s="108">
        <f t="shared" si="112"/>
        <v>0</v>
      </c>
      <c r="P3594" s="108">
        <f t="shared" si="113"/>
        <v>0</v>
      </c>
    </row>
    <row r="3595" spans="1:16" x14ac:dyDescent="0.3">
      <c r="A3595" s="71" t="s">
        <v>155</v>
      </c>
      <c r="B3595" s="71" t="s">
        <v>12</v>
      </c>
      <c r="C3595" s="71" t="s">
        <v>55</v>
      </c>
      <c r="D3595" s="71" t="s">
        <v>51</v>
      </c>
      <c r="E3595" s="72" t="s">
        <v>15</v>
      </c>
      <c r="F3595" s="72" t="s">
        <v>21</v>
      </c>
      <c r="G3595" s="91">
        <v>2</v>
      </c>
      <c r="H3595" s="73">
        <v>57.57</v>
      </c>
      <c r="I3595" s="91">
        <v>0</v>
      </c>
      <c r="J3595" s="73">
        <v>0</v>
      </c>
      <c r="K3595" s="91">
        <v>2</v>
      </c>
      <c r="L3595" s="73">
        <v>57.57</v>
      </c>
      <c r="N3595" s="108">
        <f t="shared" si="112"/>
        <v>0</v>
      </c>
      <c r="O3595" s="108">
        <f t="shared" si="112"/>
        <v>0</v>
      </c>
      <c r="P3595" s="108">
        <f t="shared" si="113"/>
        <v>0</v>
      </c>
    </row>
    <row r="3596" spans="1:16" x14ac:dyDescent="0.3">
      <c r="A3596" s="71" t="s">
        <v>163</v>
      </c>
      <c r="B3596" s="71" t="s">
        <v>57</v>
      </c>
      <c r="C3596" s="71" t="s">
        <v>17</v>
      </c>
      <c r="D3596" s="71" t="s">
        <v>51</v>
      </c>
      <c r="E3596" s="72" t="s">
        <v>25</v>
      </c>
      <c r="F3596" s="72" t="s">
        <v>26</v>
      </c>
      <c r="G3596" s="91">
        <v>3</v>
      </c>
      <c r="H3596" s="73">
        <v>57.55</v>
      </c>
      <c r="I3596" s="91">
        <v>2</v>
      </c>
      <c r="J3596" s="73">
        <v>26.56</v>
      </c>
      <c r="K3596" s="91">
        <v>1</v>
      </c>
      <c r="L3596" s="73">
        <v>30.99</v>
      </c>
      <c r="N3596" s="108">
        <f t="shared" si="112"/>
        <v>0</v>
      </c>
      <c r="O3596" s="108">
        <f t="shared" si="112"/>
        <v>0</v>
      </c>
      <c r="P3596" s="108">
        <f t="shared" si="113"/>
        <v>0</v>
      </c>
    </row>
    <row r="3597" spans="1:16" hidden="1" x14ac:dyDescent="0.3">
      <c r="A3597" s="71" t="s">
        <v>131</v>
      </c>
      <c r="B3597" s="71" t="s">
        <v>12</v>
      </c>
      <c r="C3597" s="71" t="s">
        <v>22</v>
      </c>
      <c r="D3597" s="71" t="s">
        <v>19</v>
      </c>
      <c r="E3597" s="72" t="s">
        <v>20</v>
      </c>
      <c r="F3597" s="72" t="s">
        <v>16</v>
      </c>
      <c r="G3597" s="73">
        <v>5</v>
      </c>
      <c r="H3597" s="73">
        <v>57.52</v>
      </c>
      <c r="I3597" s="73">
        <v>1</v>
      </c>
      <c r="J3597" s="73">
        <v>16.25</v>
      </c>
      <c r="K3597" s="73">
        <v>4</v>
      </c>
      <c r="L3597" s="73">
        <v>41.27</v>
      </c>
      <c r="N3597" s="108">
        <f t="shared" si="112"/>
        <v>0</v>
      </c>
      <c r="O3597" s="108">
        <f t="shared" si="112"/>
        <v>0</v>
      </c>
      <c r="P3597" s="108">
        <f t="shared" si="113"/>
        <v>0</v>
      </c>
    </row>
    <row r="3598" spans="1:16" hidden="1" x14ac:dyDescent="0.3">
      <c r="A3598" s="71" t="s">
        <v>140</v>
      </c>
      <c r="B3598" s="71" t="s">
        <v>57</v>
      </c>
      <c r="C3598" s="71" t="s">
        <v>13</v>
      </c>
      <c r="D3598" s="71" t="s">
        <v>54</v>
      </c>
      <c r="E3598" s="72" t="s">
        <v>40</v>
      </c>
      <c r="F3598" s="72" t="s">
        <v>4</v>
      </c>
      <c r="G3598" s="73">
        <v>1</v>
      </c>
      <c r="H3598" s="73">
        <v>57.48</v>
      </c>
      <c r="I3598" s="73">
        <v>0</v>
      </c>
      <c r="J3598" s="73">
        <v>0</v>
      </c>
      <c r="K3598" s="73">
        <v>1</v>
      </c>
      <c r="L3598" s="73">
        <v>57.48</v>
      </c>
      <c r="N3598" s="108">
        <f t="shared" si="112"/>
        <v>0</v>
      </c>
      <c r="O3598" s="108">
        <f t="shared" si="112"/>
        <v>0</v>
      </c>
      <c r="P3598" s="108">
        <f t="shared" si="113"/>
        <v>0</v>
      </c>
    </row>
    <row r="3599" spans="1:16" hidden="1" x14ac:dyDescent="0.3">
      <c r="A3599" s="71" t="s">
        <v>142</v>
      </c>
      <c r="B3599" s="71" t="s">
        <v>57</v>
      </c>
      <c r="C3599" s="71" t="s">
        <v>55</v>
      </c>
      <c r="D3599" s="71" t="s">
        <v>56</v>
      </c>
      <c r="E3599" s="72" t="s">
        <v>20</v>
      </c>
      <c r="F3599" s="72" t="s">
        <v>4</v>
      </c>
      <c r="G3599" s="73">
        <v>3</v>
      </c>
      <c r="H3599" s="73">
        <v>57.48</v>
      </c>
      <c r="I3599" s="73">
        <v>0</v>
      </c>
      <c r="J3599" s="73">
        <v>0</v>
      </c>
      <c r="K3599" s="73">
        <v>3</v>
      </c>
      <c r="L3599" s="73">
        <v>57.48</v>
      </c>
      <c r="N3599" s="108">
        <f t="shared" si="112"/>
        <v>0</v>
      </c>
      <c r="O3599" s="108">
        <f t="shared" si="112"/>
        <v>0</v>
      </c>
      <c r="P3599" s="108">
        <f t="shared" si="113"/>
        <v>0</v>
      </c>
    </row>
    <row r="3600" spans="1:16" hidden="1" x14ac:dyDescent="0.3">
      <c r="A3600" s="71" t="s">
        <v>140</v>
      </c>
      <c r="B3600" s="71" t="s">
        <v>57</v>
      </c>
      <c r="C3600" s="71" t="s">
        <v>13</v>
      </c>
      <c r="D3600" s="71" t="s">
        <v>36</v>
      </c>
      <c r="E3600" s="72" t="s">
        <v>41</v>
      </c>
      <c r="F3600" s="72" t="s">
        <v>26</v>
      </c>
      <c r="G3600" s="73">
        <v>14</v>
      </c>
      <c r="H3600" s="73">
        <v>57.44</v>
      </c>
      <c r="I3600" s="73">
        <v>4</v>
      </c>
      <c r="J3600" s="73">
        <v>27.24</v>
      </c>
      <c r="K3600" s="73">
        <v>10</v>
      </c>
      <c r="L3600" s="73">
        <v>30.2</v>
      </c>
      <c r="N3600" s="108">
        <f t="shared" si="112"/>
        <v>0</v>
      </c>
      <c r="O3600" s="108">
        <f t="shared" si="112"/>
        <v>0</v>
      </c>
      <c r="P3600" s="108">
        <f t="shared" si="113"/>
        <v>0</v>
      </c>
    </row>
    <row r="3601" spans="1:16" hidden="1" x14ac:dyDescent="0.3">
      <c r="A3601" s="71" t="s">
        <v>139</v>
      </c>
      <c r="B3601" s="71" t="s">
        <v>12</v>
      </c>
      <c r="C3601" s="71" t="s">
        <v>13</v>
      </c>
      <c r="D3601" s="71" t="s">
        <v>96</v>
      </c>
      <c r="E3601" s="72" t="s">
        <v>20</v>
      </c>
      <c r="F3601" s="72" t="s">
        <v>16</v>
      </c>
      <c r="G3601" s="73">
        <v>4</v>
      </c>
      <c r="H3601" s="73">
        <v>57.42</v>
      </c>
      <c r="I3601" s="73">
        <v>0</v>
      </c>
      <c r="J3601" s="73">
        <v>0</v>
      </c>
      <c r="K3601" s="73">
        <v>4</v>
      </c>
      <c r="L3601" s="73">
        <v>57.42</v>
      </c>
      <c r="N3601" s="108">
        <f t="shared" si="112"/>
        <v>0</v>
      </c>
      <c r="O3601" s="108">
        <f t="shared" si="112"/>
        <v>0</v>
      </c>
      <c r="P3601" s="108">
        <f t="shared" si="113"/>
        <v>0</v>
      </c>
    </row>
    <row r="3602" spans="1:16" hidden="1" x14ac:dyDescent="0.3">
      <c r="A3602" s="71" t="s">
        <v>142</v>
      </c>
      <c r="B3602" s="71" t="s">
        <v>57</v>
      </c>
      <c r="C3602" s="71" t="s">
        <v>55</v>
      </c>
      <c r="D3602" s="71" t="s">
        <v>98</v>
      </c>
      <c r="E3602" s="72" t="s">
        <v>28</v>
      </c>
      <c r="F3602" s="72" t="s">
        <v>16</v>
      </c>
      <c r="G3602" s="73">
        <v>3</v>
      </c>
      <c r="H3602" s="73">
        <v>57.39</v>
      </c>
      <c r="I3602" s="73">
        <v>0</v>
      </c>
      <c r="J3602" s="73">
        <v>0</v>
      </c>
      <c r="K3602" s="73">
        <v>3</v>
      </c>
      <c r="L3602" s="73">
        <v>57.39</v>
      </c>
      <c r="N3602" s="108">
        <f t="shared" si="112"/>
        <v>0</v>
      </c>
      <c r="O3602" s="108">
        <f t="shared" si="112"/>
        <v>0</v>
      </c>
      <c r="P3602" s="108">
        <f t="shared" si="113"/>
        <v>0</v>
      </c>
    </row>
    <row r="3603" spans="1:16" hidden="1" x14ac:dyDescent="0.3">
      <c r="A3603" s="71" t="s">
        <v>142</v>
      </c>
      <c r="B3603" s="71" t="s">
        <v>12</v>
      </c>
      <c r="C3603" s="71" t="s">
        <v>13</v>
      </c>
      <c r="D3603" s="71" t="s">
        <v>36</v>
      </c>
      <c r="E3603" s="72" t="s">
        <v>31</v>
      </c>
      <c r="F3603" s="72" t="s">
        <v>26</v>
      </c>
      <c r="G3603" s="73">
        <v>4</v>
      </c>
      <c r="H3603" s="73">
        <v>57.36</v>
      </c>
      <c r="I3603" s="73">
        <v>0</v>
      </c>
      <c r="J3603" s="73">
        <v>0</v>
      </c>
      <c r="K3603" s="73">
        <v>4</v>
      </c>
      <c r="L3603" s="73">
        <v>57.36</v>
      </c>
      <c r="N3603" s="108">
        <f t="shared" si="112"/>
        <v>0</v>
      </c>
      <c r="O3603" s="108">
        <f t="shared" si="112"/>
        <v>0</v>
      </c>
      <c r="P3603" s="108">
        <f t="shared" si="113"/>
        <v>0</v>
      </c>
    </row>
    <row r="3604" spans="1:16" hidden="1" x14ac:dyDescent="0.3">
      <c r="A3604" s="71" t="s">
        <v>154</v>
      </c>
      <c r="B3604" s="71" t="s">
        <v>12</v>
      </c>
      <c r="C3604" s="71" t="s">
        <v>55</v>
      </c>
      <c r="D3604" s="71" t="s">
        <v>78</v>
      </c>
      <c r="E3604" s="72" t="s">
        <v>24</v>
      </c>
      <c r="F3604" s="72" t="s">
        <v>16</v>
      </c>
      <c r="G3604" s="73">
        <v>2</v>
      </c>
      <c r="H3604" s="73">
        <v>57.31</v>
      </c>
      <c r="I3604" s="73">
        <v>0</v>
      </c>
      <c r="J3604" s="73">
        <v>0</v>
      </c>
      <c r="K3604" s="73">
        <v>2</v>
      </c>
      <c r="L3604" s="73">
        <v>57.31</v>
      </c>
      <c r="N3604" s="108">
        <f t="shared" ref="N3604:O3667" si="114">G3604-I3604-K3604</f>
        <v>0</v>
      </c>
      <c r="O3604" s="108">
        <f t="shared" si="114"/>
        <v>0</v>
      </c>
      <c r="P3604" s="108">
        <f t="shared" si="113"/>
        <v>0</v>
      </c>
    </row>
    <row r="3605" spans="1:16" hidden="1" x14ac:dyDescent="0.3">
      <c r="A3605" s="71" t="s">
        <v>161</v>
      </c>
      <c r="B3605" s="71" t="s">
        <v>12</v>
      </c>
      <c r="C3605" s="71" t="s">
        <v>55</v>
      </c>
      <c r="D3605" s="71" t="s">
        <v>88</v>
      </c>
      <c r="E3605" s="72" t="s">
        <v>31</v>
      </c>
      <c r="F3605" s="72" t="s">
        <v>16</v>
      </c>
      <c r="G3605" s="73">
        <v>6</v>
      </c>
      <c r="H3605" s="73">
        <v>57.29</v>
      </c>
      <c r="I3605" s="73">
        <v>1</v>
      </c>
      <c r="J3605" s="73">
        <v>11.7</v>
      </c>
      <c r="K3605" s="73">
        <v>5</v>
      </c>
      <c r="L3605" s="73">
        <v>45.59</v>
      </c>
      <c r="N3605" s="108">
        <f t="shared" si="114"/>
        <v>0</v>
      </c>
      <c r="O3605" s="108">
        <f t="shared" si="114"/>
        <v>0</v>
      </c>
      <c r="P3605" s="108">
        <f t="shared" si="113"/>
        <v>0</v>
      </c>
    </row>
    <row r="3606" spans="1:16" hidden="1" x14ac:dyDescent="0.3">
      <c r="A3606" s="71" t="s">
        <v>148</v>
      </c>
      <c r="B3606" s="71" t="s">
        <v>12</v>
      </c>
      <c r="C3606" s="71" t="s">
        <v>55</v>
      </c>
      <c r="D3606" s="71" t="s">
        <v>93</v>
      </c>
      <c r="E3606" s="72" t="s">
        <v>24</v>
      </c>
      <c r="F3606" s="72" t="s">
        <v>16</v>
      </c>
      <c r="G3606" s="73">
        <v>2</v>
      </c>
      <c r="H3606" s="73">
        <v>57.28</v>
      </c>
      <c r="I3606" s="73">
        <v>0</v>
      </c>
      <c r="J3606" s="73">
        <v>0</v>
      </c>
      <c r="K3606" s="73">
        <v>2</v>
      </c>
      <c r="L3606" s="73">
        <v>57.28</v>
      </c>
      <c r="N3606" s="108">
        <f t="shared" si="114"/>
        <v>0</v>
      </c>
      <c r="O3606" s="108">
        <f t="shared" si="114"/>
        <v>0</v>
      </c>
      <c r="P3606" s="108">
        <f t="shared" si="113"/>
        <v>0</v>
      </c>
    </row>
    <row r="3607" spans="1:16" hidden="1" x14ac:dyDescent="0.3">
      <c r="A3607" s="71" t="s">
        <v>163</v>
      </c>
      <c r="B3607" s="71" t="s">
        <v>12</v>
      </c>
      <c r="C3607" s="71" t="s">
        <v>55</v>
      </c>
      <c r="D3607" s="71" t="s">
        <v>29</v>
      </c>
      <c r="E3607" s="72" t="s">
        <v>18</v>
      </c>
      <c r="F3607" s="72" t="s">
        <v>16</v>
      </c>
      <c r="G3607" s="73">
        <v>17</v>
      </c>
      <c r="H3607" s="73">
        <v>57.24</v>
      </c>
      <c r="I3607" s="73">
        <v>0</v>
      </c>
      <c r="J3607" s="73">
        <v>0</v>
      </c>
      <c r="K3607" s="73">
        <v>17</v>
      </c>
      <c r="L3607" s="73">
        <v>57.24</v>
      </c>
      <c r="N3607" s="108">
        <f t="shared" si="114"/>
        <v>0</v>
      </c>
      <c r="O3607" s="108">
        <f t="shared" si="114"/>
        <v>0</v>
      </c>
      <c r="P3607" s="108">
        <f t="shared" si="113"/>
        <v>0</v>
      </c>
    </row>
    <row r="3608" spans="1:16" hidden="1" x14ac:dyDescent="0.3">
      <c r="A3608" s="71" t="s">
        <v>163</v>
      </c>
      <c r="B3608" s="71" t="s">
        <v>57</v>
      </c>
      <c r="C3608" s="71" t="s">
        <v>55</v>
      </c>
      <c r="D3608" s="71" t="s">
        <v>70</v>
      </c>
      <c r="E3608" s="72" t="s">
        <v>5</v>
      </c>
      <c r="F3608" s="72" t="s">
        <v>16</v>
      </c>
      <c r="G3608" s="73">
        <v>2</v>
      </c>
      <c r="H3608" s="73">
        <v>57.01</v>
      </c>
      <c r="I3608" s="73">
        <v>1</v>
      </c>
      <c r="J3608" s="73">
        <v>26.59</v>
      </c>
      <c r="K3608" s="73">
        <v>1</v>
      </c>
      <c r="L3608" s="73">
        <v>30.42</v>
      </c>
      <c r="N3608" s="108">
        <f t="shared" si="114"/>
        <v>0</v>
      </c>
      <c r="O3608" s="108">
        <f t="shared" si="114"/>
        <v>0</v>
      </c>
      <c r="P3608" s="108">
        <f t="shared" si="113"/>
        <v>0</v>
      </c>
    </row>
    <row r="3609" spans="1:16" hidden="1" x14ac:dyDescent="0.3">
      <c r="A3609" s="71" t="s">
        <v>163</v>
      </c>
      <c r="B3609" s="71" t="s">
        <v>129</v>
      </c>
      <c r="C3609" s="71" t="s">
        <v>17</v>
      </c>
      <c r="D3609" s="71" t="s">
        <v>47</v>
      </c>
      <c r="E3609" s="72" t="s">
        <v>28</v>
      </c>
      <c r="F3609" s="72" t="s">
        <v>21</v>
      </c>
      <c r="G3609" s="73">
        <v>3</v>
      </c>
      <c r="H3609" s="73">
        <v>56.99</v>
      </c>
      <c r="I3609" s="73">
        <v>0</v>
      </c>
      <c r="J3609" s="73">
        <v>0</v>
      </c>
      <c r="K3609" s="73">
        <v>3</v>
      </c>
      <c r="L3609" s="73">
        <v>56.99</v>
      </c>
      <c r="N3609" s="108">
        <f t="shared" si="114"/>
        <v>0</v>
      </c>
      <c r="O3609" s="108">
        <f t="shared" si="114"/>
        <v>0</v>
      </c>
      <c r="P3609" s="108">
        <f t="shared" si="113"/>
        <v>0</v>
      </c>
    </row>
    <row r="3610" spans="1:16" hidden="1" x14ac:dyDescent="0.3">
      <c r="A3610" s="71" t="s">
        <v>163</v>
      </c>
      <c r="B3610" s="71" t="s">
        <v>57</v>
      </c>
      <c r="C3610" s="71" t="s">
        <v>55</v>
      </c>
      <c r="D3610" s="71" t="s">
        <v>34</v>
      </c>
      <c r="E3610" s="72" t="s">
        <v>40</v>
      </c>
      <c r="F3610" s="72" t="s">
        <v>4</v>
      </c>
      <c r="G3610" s="73">
        <v>1</v>
      </c>
      <c r="H3610" s="73">
        <v>56.98</v>
      </c>
      <c r="I3610" s="73">
        <v>0</v>
      </c>
      <c r="J3610" s="73">
        <v>0</v>
      </c>
      <c r="K3610" s="73">
        <v>1</v>
      </c>
      <c r="L3610" s="73">
        <v>56.98</v>
      </c>
      <c r="N3610" s="108">
        <f t="shared" si="114"/>
        <v>0</v>
      </c>
      <c r="O3610" s="108">
        <f t="shared" si="114"/>
        <v>0</v>
      </c>
      <c r="P3610" s="108">
        <f t="shared" si="113"/>
        <v>0</v>
      </c>
    </row>
    <row r="3611" spans="1:16" hidden="1" x14ac:dyDescent="0.3">
      <c r="A3611" s="71" t="s">
        <v>142</v>
      </c>
      <c r="B3611" s="71" t="s">
        <v>12</v>
      </c>
      <c r="C3611" s="71" t="s">
        <v>55</v>
      </c>
      <c r="D3611" s="71" t="s">
        <v>56</v>
      </c>
      <c r="E3611" s="72" t="s">
        <v>24</v>
      </c>
      <c r="F3611" s="72" t="s">
        <v>21</v>
      </c>
      <c r="G3611" s="73">
        <v>4</v>
      </c>
      <c r="H3611" s="73">
        <v>56.96</v>
      </c>
      <c r="I3611" s="73">
        <v>2</v>
      </c>
      <c r="J3611" s="73">
        <v>30.38</v>
      </c>
      <c r="K3611" s="73">
        <v>2</v>
      </c>
      <c r="L3611" s="73">
        <v>26.58</v>
      </c>
      <c r="N3611" s="108">
        <f t="shared" si="114"/>
        <v>0</v>
      </c>
      <c r="O3611" s="108">
        <f t="shared" si="114"/>
        <v>0</v>
      </c>
      <c r="P3611" s="108">
        <f t="shared" si="113"/>
        <v>0</v>
      </c>
    </row>
    <row r="3612" spans="1:16" hidden="1" x14ac:dyDescent="0.3">
      <c r="A3612" s="71" t="s">
        <v>142</v>
      </c>
      <c r="B3612" s="71" t="s">
        <v>12</v>
      </c>
      <c r="C3612" s="71" t="s">
        <v>13</v>
      </c>
      <c r="D3612" s="71" t="s">
        <v>73</v>
      </c>
      <c r="E3612" s="72" t="s">
        <v>15</v>
      </c>
      <c r="F3612" s="72" t="s">
        <v>26</v>
      </c>
      <c r="G3612" s="73">
        <v>1</v>
      </c>
      <c r="H3612" s="73">
        <v>56.94</v>
      </c>
      <c r="I3612" s="73">
        <v>0</v>
      </c>
      <c r="J3612" s="73">
        <v>0</v>
      </c>
      <c r="K3612" s="73">
        <v>1</v>
      </c>
      <c r="L3612" s="73">
        <v>56.94</v>
      </c>
      <c r="N3612" s="108">
        <f t="shared" si="114"/>
        <v>0</v>
      </c>
      <c r="O3612" s="108">
        <f t="shared" si="114"/>
        <v>0</v>
      </c>
      <c r="P3612" s="108">
        <f t="shared" si="113"/>
        <v>0</v>
      </c>
    </row>
    <row r="3613" spans="1:16" hidden="1" x14ac:dyDescent="0.3">
      <c r="A3613" s="71" t="s">
        <v>142</v>
      </c>
      <c r="B3613" s="71" t="s">
        <v>12</v>
      </c>
      <c r="C3613" s="71" t="s">
        <v>13</v>
      </c>
      <c r="D3613" s="71" t="s">
        <v>94</v>
      </c>
      <c r="E3613" s="72" t="s">
        <v>28</v>
      </c>
      <c r="F3613" s="72" t="s">
        <v>4</v>
      </c>
      <c r="G3613" s="73">
        <v>6</v>
      </c>
      <c r="H3613" s="73">
        <v>56.93</v>
      </c>
      <c r="I3613" s="73">
        <v>5</v>
      </c>
      <c r="J3613" s="73">
        <v>50.37</v>
      </c>
      <c r="K3613" s="73">
        <v>1</v>
      </c>
      <c r="L3613" s="73">
        <v>6.56</v>
      </c>
      <c r="N3613" s="108">
        <f t="shared" si="114"/>
        <v>0</v>
      </c>
      <c r="O3613" s="108">
        <f t="shared" si="114"/>
        <v>0</v>
      </c>
      <c r="P3613" s="108">
        <f t="shared" si="113"/>
        <v>0</v>
      </c>
    </row>
    <row r="3614" spans="1:16" hidden="1" x14ac:dyDescent="0.3">
      <c r="A3614" s="71" t="s">
        <v>148</v>
      </c>
      <c r="B3614" s="71" t="s">
        <v>57</v>
      </c>
      <c r="C3614" s="71" t="s">
        <v>13</v>
      </c>
      <c r="D3614" s="71" t="s">
        <v>94</v>
      </c>
      <c r="E3614" s="72" t="s">
        <v>20</v>
      </c>
      <c r="F3614" s="72" t="s">
        <v>26</v>
      </c>
      <c r="G3614" s="73">
        <v>4</v>
      </c>
      <c r="H3614" s="73">
        <v>56.9</v>
      </c>
      <c r="I3614" s="73">
        <v>3</v>
      </c>
      <c r="J3614" s="73">
        <v>36.65</v>
      </c>
      <c r="K3614" s="73">
        <v>1</v>
      </c>
      <c r="L3614" s="73">
        <v>20.25</v>
      </c>
      <c r="N3614" s="108">
        <f t="shared" si="114"/>
        <v>0</v>
      </c>
      <c r="O3614" s="108">
        <f t="shared" si="114"/>
        <v>0</v>
      </c>
      <c r="P3614" s="108">
        <f t="shared" si="113"/>
        <v>0</v>
      </c>
    </row>
    <row r="3615" spans="1:16" hidden="1" x14ac:dyDescent="0.3">
      <c r="A3615" s="71" t="s">
        <v>132</v>
      </c>
      <c r="B3615" s="71" t="s">
        <v>12</v>
      </c>
      <c r="C3615" s="71" t="s">
        <v>13</v>
      </c>
      <c r="D3615" s="71" t="s">
        <v>94</v>
      </c>
      <c r="E3615" s="72" t="s">
        <v>40</v>
      </c>
      <c r="F3615" s="72" t="s">
        <v>4</v>
      </c>
      <c r="G3615" s="73">
        <v>3</v>
      </c>
      <c r="H3615" s="73">
        <v>56.88</v>
      </c>
      <c r="I3615" s="73">
        <v>2</v>
      </c>
      <c r="J3615" s="73">
        <v>36.42</v>
      </c>
      <c r="K3615" s="73">
        <v>1</v>
      </c>
      <c r="L3615" s="73">
        <v>20.46</v>
      </c>
      <c r="N3615" s="108">
        <f t="shared" si="114"/>
        <v>0</v>
      </c>
      <c r="O3615" s="108">
        <f t="shared" si="114"/>
        <v>0</v>
      </c>
      <c r="P3615" s="108">
        <f t="shared" si="113"/>
        <v>0</v>
      </c>
    </row>
    <row r="3616" spans="1:16" hidden="1" x14ac:dyDescent="0.3">
      <c r="A3616" s="71" t="s">
        <v>142</v>
      </c>
      <c r="B3616" s="71" t="s">
        <v>12</v>
      </c>
      <c r="C3616" s="71" t="s">
        <v>13</v>
      </c>
      <c r="D3616" s="71" t="s">
        <v>30</v>
      </c>
      <c r="E3616" s="72" t="s">
        <v>24</v>
      </c>
      <c r="F3616" s="72" t="s">
        <v>16</v>
      </c>
      <c r="G3616" s="73">
        <v>2</v>
      </c>
      <c r="H3616" s="73">
        <v>56.85</v>
      </c>
      <c r="I3616" s="73">
        <v>0</v>
      </c>
      <c r="J3616" s="73">
        <v>0</v>
      </c>
      <c r="K3616" s="73">
        <v>2</v>
      </c>
      <c r="L3616" s="73">
        <v>56.85</v>
      </c>
      <c r="N3616" s="108">
        <f t="shared" si="114"/>
        <v>0</v>
      </c>
      <c r="O3616" s="108">
        <f t="shared" si="114"/>
        <v>0</v>
      </c>
      <c r="P3616" s="108">
        <f t="shared" si="113"/>
        <v>0</v>
      </c>
    </row>
    <row r="3617" spans="1:16" hidden="1" x14ac:dyDescent="0.3">
      <c r="A3617" s="71" t="s">
        <v>157</v>
      </c>
      <c r="B3617" s="71" t="s">
        <v>57</v>
      </c>
      <c r="C3617" s="71" t="s">
        <v>55</v>
      </c>
      <c r="D3617" s="71" t="s">
        <v>74</v>
      </c>
      <c r="E3617" s="72" t="s">
        <v>40</v>
      </c>
      <c r="F3617" s="72" t="s">
        <v>4</v>
      </c>
      <c r="G3617" s="73">
        <v>1</v>
      </c>
      <c r="H3617" s="73">
        <v>56.83</v>
      </c>
      <c r="I3617" s="73">
        <v>0</v>
      </c>
      <c r="J3617" s="73">
        <v>0</v>
      </c>
      <c r="K3617" s="73">
        <v>1</v>
      </c>
      <c r="L3617" s="73">
        <v>56.83</v>
      </c>
      <c r="N3617" s="108">
        <f t="shared" si="114"/>
        <v>0</v>
      </c>
      <c r="O3617" s="108">
        <f t="shared" si="114"/>
        <v>0</v>
      </c>
      <c r="P3617" s="108">
        <f t="shared" si="113"/>
        <v>0</v>
      </c>
    </row>
    <row r="3618" spans="1:16" hidden="1" x14ac:dyDescent="0.3">
      <c r="A3618" s="71" t="s">
        <v>163</v>
      </c>
      <c r="B3618" s="71" t="s">
        <v>57</v>
      </c>
      <c r="C3618" s="71" t="s">
        <v>17</v>
      </c>
      <c r="D3618" s="71" t="s">
        <v>50</v>
      </c>
      <c r="E3618" s="72" t="s">
        <v>20</v>
      </c>
      <c r="F3618" s="72" t="s">
        <v>26</v>
      </c>
      <c r="G3618" s="73">
        <v>5</v>
      </c>
      <c r="H3618" s="73">
        <v>56.82</v>
      </c>
      <c r="I3618" s="73">
        <v>1</v>
      </c>
      <c r="J3618" s="73">
        <v>17.93</v>
      </c>
      <c r="K3618" s="73">
        <v>4</v>
      </c>
      <c r="L3618" s="73">
        <v>38.89</v>
      </c>
      <c r="N3618" s="108">
        <f t="shared" si="114"/>
        <v>0</v>
      </c>
      <c r="O3618" s="108">
        <f t="shared" si="114"/>
        <v>0</v>
      </c>
      <c r="P3618" s="108">
        <f t="shared" si="113"/>
        <v>0</v>
      </c>
    </row>
    <row r="3619" spans="1:16" hidden="1" x14ac:dyDescent="0.3">
      <c r="A3619" s="71" t="s">
        <v>161</v>
      </c>
      <c r="B3619" s="71" t="s">
        <v>57</v>
      </c>
      <c r="C3619" s="71" t="s">
        <v>55</v>
      </c>
      <c r="D3619" s="71" t="s">
        <v>34</v>
      </c>
      <c r="E3619" s="72" t="s">
        <v>40</v>
      </c>
      <c r="F3619" s="72" t="s">
        <v>4</v>
      </c>
      <c r="G3619" s="73">
        <v>1</v>
      </c>
      <c r="H3619" s="73">
        <v>56.77</v>
      </c>
      <c r="I3619" s="73">
        <v>0</v>
      </c>
      <c r="J3619" s="73">
        <v>0</v>
      </c>
      <c r="K3619" s="73">
        <v>1</v>
      </c>
      <c r="L3619" s="73">
        <v>56.77</v>
      </c>
      <c r="N3619" s="108">
        <f t="shared" si="114"/>
        <v>0</v>
      </c>
      <c r="O3619" s="108">
        <f t="shared" si="114"/>
        <v>0</v>
      </c>
      <c r="P3619" s="108">
        <f t="shared" si="113"/>
        <v>0</v>
      </c>
    </row>
    <row r="3620" spans="1:16" hidden="1" x14ac:dyDescent="0.3">
      <c r="A3620" s="71" t="s">
        <v>163</v>
      </c>
      <c r="B3620" s="71" t="s">
        <v>12</v>
      </c>
      <c r="C3620" s="71" t="s">
        <v>55</v>
      </c>
      <c r="D3620" s="71" t="s">
        <v>42</v>
      </c>
      <c r="E3620" s="72" t="s">
        <v>28</v>
      </c>
      <c r="F3620" s="72" t="s">
        <v>21</v>
      </c>
      <c r="G3620" s="73">
        <v>1</v>
      </c>
      <c r="H3620" s="73">
        <v>56.77</v>
      </c>
      <c r="I3620" s="73">
        <v>0</v>
      </c>
      <c r="J3620" s="73">
        <v>0</v>
      </c>
      <c r="K3620" s="73">
        <v>1</v>
      </c>
      <c r="L3620" s="73">
        <v>56.77</v>
      </c>
      <c r="N3620" s="108">
        <f t="shared" si="114"/>
        <v>0</v>
      </c>
      <c r="O3620" s="108">
        <f t="shared" si="114"/>
        <v>0</v>
      </c>
      <c r="P3620" s="108">
        <f t="shared" si="113"/>
        <v>0</v>
      </c>
    </row>
    <row r="3621" spans="1:16" hidden="1" x14ac:dyDescent="0.3">
      <c r="A3621" s="71" t="s">
        <v>163</v>
      </c>
      <c r="B3621" s="71" t="s">
        <v>57</v>
      </c>
      <c r="C3621" s="71" t="s">
        <v>17</v>
      </c>
      <c r="D3621" s="71" t="s">
        <v>59</v>
      </c>
      <c r="E3621" s="72" t="s">
        <v>40</v>
      </c>
      <c r="F3621" s="72" t="s">
        <v>21</v>
      </c>
      <c r="G3621" s="73">
        <v>1</v>
      </c>
      <c r="H3621" s="73">
        <v>56.77</v>
      </c>
      <c r="I3621" s="73">
        <v>0</v>
      </c>
      <c r="J3621" s="73">
        <v>0</v>
      </c>
      <c r="K3621" s="73">
        <v>1</v>
      </c>
      <c r="L3621" s="73">
        <v>56.77</v>
      </c>
      <c r="N3621" s="108">
        <f t="shared" si="114"/>
        <v>0</v>
      </c>
      <c r="O3621" s="108">
        <f t="shared" si="114"/>
        <v>0</v>
      </c>
      <c r="P3621" s="108">
        <f t="shared" si="113"/>
        <v>0</v>
      </c>
    </row>
    <row r="3622" spans="1:16" hidden="1" x14ac:dyDescent="0.3">
      <c r="A3622" s="71" t="s">
        <v>156</v>
      </c>
      <c r="B3622" s="71" t="s">
        <v>57</v>
      </c>
      <c r="C3622" s="71" t="s">
        <v>55</v>
      </c>
      <c r="D3622" s="71" t="s">
        <v>49</v>
      </c>
      <c r="E3622" s="72" t="s">
        <v>40</v>
      </c>
      <c r="F3622" s="72" t="s">
        <v>4</v>
      </c>
      <c r="G3622" s="73">
        <v>1</v>
      </c>
      <c r="H3622" s="73">
        <v>56.77</v>
      </c>
      <c r="I3622" s="73">
        <v>0</v>
      </c>
      <c r="J3622" s="73">
        <v>0</v>
      </c>
      <c r="K3622" s="73">
        <v>1</v>
      </c>
      <c r="L3622" s="73">
        <v>56.77</v>
      </c>
      <c r="N3622" s="108">
        <f t="shared" si="114"/>
        <v>0</v>
      </c>
      <c r="O3622" s="108">
        <f t="shared" si="114"/>
        <v>0</v>
      </c>
      <c r="P3622" s="108">
        <f t="shared" si="113"/>
        <v>0</v>
      </c>
    </row>
    <row r="3623" spans="1:16" hidden="1" x14ac:dyDescent="0.3">
      <c r="A3623" s="71" t="s">
        <v>154</v>
      </c>
      <c r="B3623" s="71" t="s">
        <v>129</v>
      </c>
      <c r="C3623" s="71" t="s">
        <v>55</v>
      </c>
      <c r="D3623" s="71" t="s">
        <v>19</v>
      </c>
      <c r="E3623" s="72" t="s">
        <v>28</v>
      </c>
      <c r="F3623" s="72" t="s">
        <v>4</v>
      </c>
      <c r="G3623" s="73">
        <v>4</v>
      </c>
      <c r="H3623" s="73">
        <v>56.76</v>
      </c>
      <c r="I3623" s="73">
        <v>1</v>
      </c>
      <c r="J3623" s="73">
        <v>14.19</v>
      </c>
      <c r="K3623" s="73">
        <v>3</v>
      </c>
      <c r="L3623" s="73">
        <v>42.57</v>
      </c>
      <c r="N3623" s="108">
        <f t="shared" si="114"/>
        <v>0</v>
      </c>
      <c r="O3623" s="108">
        <f t="shared" si="114"/>
        <v>0</v>
      </c>
      <c r="P3623" s="108">
        <f t="shared" si="113"/>
        <v>0</v>
      </c>
    </row>
    <row r="3624" spans="1:16" hidden="1" x14ac:dyDescent="0.3">
      <c r="A3624" s="71" t="s">
        <v>137</v>
      </c>
      <c r="B3624" s="71" t="s">
        <v>57</v>
      </c>
      <c r="C3624" s="71" t="s">
        <v>13</v>
      </c>
      <c r="D3624" s="71" t="s">
        <v>39</v>
      </c>
      <c r="E3624" s="72" t="s">
        <v>37</v>
      </c>
      <c r="F3624" s="72" t="s">
        <v>16</v>
      </c>
      <c r="G3624" s="73">
        <v>6</v>
      </c>
      <c r="H3624" s="73">
        <v>56.63</v>
      </c>
      <c r="I3624" s="73">
        <v>0</v>
      </c>
      <c r="J3624" s="73">
        <v>0</v>
      </c>
      <c r="K3624" s="73">
        <v>6</v>
      </c>
      <c r="L3624" s="73">
        <v>56.63</v>
      </c>
      <c r="N3624" s="108">
        <f t="shared" si="114"/>
        <v>0</v>
      </c>
      <c r="O3624" s="108">
        <f t="shared" si="114"/>
        <v>0</v>
      </c>
      <c r="P3624" s="108">
        <f t="shared" si="113"/>
        <v>0</v>
      </c>
    </row>
    <row r="3625" spans="1:16" hidden="1" x14ac:dyDescent="0.3">
      <c r="A3625" s="71" t="s">
        <v>144</v>
      </c>
      <c r="B3625" s="71" t="s">
        <v>12</v>
      </c>
      <c r="C3625" s="71" t="s">
        <v>55</v>
      </c>
      <c r="D3625" s="71" t="s">
        <v>54</v>
      </c>
      <c r="E3625" s="72" t="s">
        <v>37</v>
      </c>
      <c r="F3625" s="72" t="s">
        <v>21</v>
      </c>
      <c r="G3625" s="73">
        <v>5</v>
      </c>
      <c r="H3625" s="73">
        <v>56.5</v>
      </c>
      <c r="I3625" s="73">
        <v>0</v>
      </c>
      <c r="J3625" s="73">
        <v>0</v>
      </c>
      <c r="K3625" s="73">
        <v>5</v>
      </c>
      <c r="L3625" s="73">
        <v>56.5</v>
      </c>
      <c r="N3625" s="108">
        <f t="shared" si="114"/>
        <v>0</v>
      </c>
      <c r="O3625" s="108">
        <f t="shared" si="114"/>
        <v>0</v>
      </c>
      <c r="P3625" s="108">
        <f t="shared" si="113"/>
        <v>0</v>
      </c>
    </row>
    <row r="3626" spans="1:16" hidden="1" x14ac:dyDescent="0.3">
      <c r="A3626" s="71" t="s">
        <v>132</v>
      </c>
      <c r="B3626" s="71" t="s">
        <v>57</v>
      </c>
      <c r="C3626" s="71" t="s">
        <v>13</v>
      </c>
      <c r="D3626" s="71" t="s">
        <v>14</v>
      </c>
      <c r="E3626" s="72" t="s">
        <v>31</v>
      </c>
      <c r="F3626" s="72" t="s">
        <v>26</v>
      </c>
      <c r="G3626" s="73">
        <v>8</v>
      </c>
      <c r="H3626" s="73">
        <v>56.45</v>
      </c>
      <c r="I3626" s="73">
        <v>3</v>
      </c>
      <c r="J3626" s="73">
        <v>46.3</v>
      </c>
      <c r="K3626" s="73">
        <v>5</v>
      </c>
      <c r="L3626" s="73">
        <v>10.15</v>
      </c>
      <c r="N3626" s="108">
        <f t="shared" si="114"/>
        <v>0</v>
      </c>
      <c r="O3626" s="108">
        <f t="shared" si="114"/>
        <v>0</v>
      </c>
      <c r="P3626" s="108">
        <f t="shared" si="113"/>
        <v>0</v>
      </c>
    </row>
    <row r="3627" spans="1:16" hidden="1" x14ac:dyDescent="0.3">
      <c r="A3627" s="71" t="s">
        <v>140</v>
      </c>
      <c r="B3627" s="71" t="s">
        <v>57</v>
      </c>
      <c r="C3627" s="71" t="s">
        <v>13</v>
      </c>
      <c r="D3627" s="71" t="s">
        <v>73</v>
      </c>
      <c r="E3627" s="72" t="s">
        <v>28</v>
      </c>
      <c r="F3627" s="72" t="s">
        <v>26</v>
      </c>
      <c r="G3627" s="73">
        <v>4</v>
      </c>
      <c r="H3627" s="73">
        <v>56.45</v>
      </c>
      <c r="I3627" s="73">
        <v>1</v>
      </c>
      <c r="J3627" s="73">
        <v>11.32</v>
      </c>
      <c r="K3627" s="73">
        <v>3</v>
      </c>
      <c r="L3627" s="73">
        <v>45.13</v>
      </c>
      <c r="N3627" s="108">
        <f t="shared" si="114"/>
        <v>0</v>
      </c>
      <c r="O3627" s="108">
        <f t="shared" si="114"/>
        <v>0</v>
      </c>
      <c r="P3627" s="108">
        <f t="shared" si="113"/>
        <v>0</v>
      </c>
    </row>
    <row r="3628" spans="1:16" hidden="1" x14ac:dyDescent="0.3">
      <c r="A3628" s="71" t="s">
        <v>155</v>
      </c>
      <c r="B3628" s="71" t="s">
        <v>57</v>
      </c>
      <c r="C3628" s="71" t="s">
        <v>55</v>
      </c>
      <c r="D3628" s="71" t="s">
        <v>79</v>
      </c>
      <c r="E3628" s="72" t="s">
        <v>18</v>
      </c>
      <c r="F3628" s="72" t="s">
        <v>16</v>
      </c>
      <c r="G3628" s="73">
        <v>13</v>
      </c>
      <c r="H3628" s="73">
        <v>56.45</v>
      </c>
      <c r="I3628" s="73">
        <v>0</v>
      </c>
      <c r="J3628" s="73">
        <v>0</v>
      </c>
      <c r="K3628" s="73">
        <v>13</v>
      </c>
      <c r="L3628" s="73">
        <v>56.45</v>
      </c>
      <c r="N3628" s="108">
        <f t="shared" si="114"/>
        <v>0</v>
      </c>
      <c r="O3628" s="108">
        <f t="shared" si="114"/>
        <v>0</v>
      </c>
      <c r="P3628" s="108">
        <f t="shared" si="113"/>
        <v>0</v>
      </c>
    </row>
    <row r="3629" spans="1:16" hidden="1" x14ac:dyDescent="0.3">
      <c r="A3629" s="71" t="s">
        <v>163</v>
      </c>
      <c r="B3629" s="71" t="s">
        <v>12</v>
      </c>
      <c r="C3629" s="71" t="s">
        <v>55</v>
      </c>
      <c r="D3629" s="71" t="s">
        <v>77</v>
      </c>
      <c r="E3629" s="72" t="s">
        <v>15</v>
      </c>
      <c r="F3629" s="72" t="s">
        <v>26</v>
      </c>
      <c r="G3629" s="73">
        <v>2</v>
      </c>
      <c r="H3629" s="73">
        <v>56.44</v>
      </c>
      <c r="I3629" s="73">
        <v>0</v>
      </c>
      <c r="J3629" s="73">
        <v>0</v>
      </c>
      <c r="K3629" s="73">
        <v>2</v>
      </c>
      <c r="L3629" s="73">
        <v>56.44</v>
      </c>
      <c r="N3629" s="108">
        <f t="shared" si="114"/>
        <v>0</v>
      </c>
      <c r="O3629" s="108">
        <f t="shared" si="114"/>
        <v>0</v>
      </c>
      <c r="P3629" s="108">
        <f t="shared" si="113"/>
        <v>0</v>
      </c>
    </row>
    <row r="3630" spans="1:16" hidden="1" x14ac:dyDescent="0.3">
      <c r="A3630" s="71" t="s">
        <v>131</v>
      </c>
      <c r="B3630" s="71" t="s">
        <v>12</v>
      </c>
      <c r="C3630" s="71" t="s">
        <v>22</v>
      </c>
      <c r="D3630" s="71" t="s">
        <v>50</v>
      </c>
      <c r="E3630" s="72" t="s">
        <v>25</v>
      </c>
      <c r="F3630" s="72" t="s">
        <v>4</v>
      </c>
      <c r="G3630" s="73">
        <v>6</v>
      </c>
      <c r="H3630" s="73">
        <v>56.4</v>
      </c>
      <c r="I3630" s="73">
        <v>0</v>
      </c>
      <c r="J3630" s="73">
        <v>0</v>
      </c>
      <c r="K3630" s="73">
        <v>6</v>
      </c>
      <c r="L3630" s="73">
        <v>56.4</v>
      </c>
      <c r="N3630" s="108">
        <f t="shared" si="114"/>
        <v>0</v>
      </c>
      <c r="O3630" s="108">
        <f t="shared" si="114"/>
        <v>0</v>
      </c>
      <c r="P3630" s="108">
        <f t="shared" si="113"/>
        <v>0</v>
      </c>
    </row>
    <row r="3631" spans="1:16" hidden="1" x14ac:dyDescent="0.3">
      <c r="A3631" s="71" t="s">
        <v>163</v>
      </c>
      <c r="B3631" s="71" t="s">
        <v>12</v>
      </c>
      <c r="C3631" s="71" t="s">
        <v>55</v>
      </c>
      <c r="D3631" s="71" t="s">
        <v>44</v>
      </c>
      <c r="E3631" s="72" t="s">
        <v>31</v>
      </c>
      <c r="F3631" s="72" t="s">
        <v>16</v>
      </c>
      <c r="G3631" s="73">
        <v>1</v>
      </c>
      <c r="H3631" s="73">
        <v>56.4</v>
      </c>
      <c r="I3631" s="73">
        <v>0</v>
      </c>
      <c r="J3631" s="73">
        <v>0</v>
      </c>
      <c r="K3631" s="73">
        <v>1</v>
      </c>
      <c r="L3631" s="73">
        <v>56.4</v>
      </c>
      <c r="N3631" s="108">
        <f t="shared" si="114"/>
        <v>0</v>
      </c>
      <c r="O3631" s="108">
        <f t="shared" si="114"/>
        <v>0</v>
      </c>
      <c r="P3631" s="108">
        <f t="shared" si="113"/>
        <v>0</v>
      </c>
    </row>
    <row r="3632" spans="1:16" hidden="1" x14ac:dyDescent="0.3">
      <c r="A3632" s="71" t="s">
        <v>161</v>
      </c>
      <c r="B3632" s="71" t="s">
        <v>57</v>
      </c>
      <c r="C3632" s="71" t="s">
        <v>55</v>
      </c>
      <c r="D3632" s="71" t="s">
        <v>74</v>
      </c>
      <c r="E3632" s="72" t="s">
        <v>24</v>
      </c>
      <c r="F3632" s="72" t="s">
        <v>4</v>
      </c>
      <c r="G3632" s="73">
        <v>4</v>
      </c>
      <c r="H3632" s="73">
        <v>56.36</v>
      </c>
      <c r="I3632" s="73">
        <v>2</v>
      </c>
      <c r="J3632" s="73">
        <v>21.7</v>
      </c>
      <c r="K3632" s="73">
        <v>2</v>
      </c>
      <c r="L3632" s="73">
        <v>34.659999999999997</v>
      </c>
      <c r="N3632" s="108">
        <f t="shared" si="114"/>
        <v>0</v>
      </c>
      <c r="O3632" s="108">
        <f t="shared" si="114"/>
        <v>0</v>
      </c>
      <c r="P3632" s="108">
        <f t="shared" si="113"/>
        <v>0</v>
      </c>
    </row>
    <row r="3633" spans="1:16" hidden="1" x14ac:dyDescent="0.3">
      <c r="A3633" s="71" t="s">
        <v>154</v>
      </c>
      <c r="B3633" s="71" t="s">
        <v>129</v>
      </c>
      <c r="C3633" s="71" t="s">
        <v>55</v>
      </c>
      <c r="D3633" s="71" t="s">
        <v>85</v>
      </c>
      <c r="E3633" s="72" t="s">
        <v>31</v>
      </c>
      <c r="F3633" s="72" t="s">
        <v>26</v>
      </c>
      <c r="G3633" s="73">
        <v>3</v>
      </c>
      <c r="H3633" s="73">
        <v>56.33</v>
      </c>
      <c r="I3633" s="73">
        <v>3</v>
      </c>
      <c r="J3633" s="73">
        <v>56.33</v>
      </c>
      <c r="K3633" s="73">
        <v>0</v>
      </c>
      <c r="L3633" s="73">
        <v>0</v>
      </c>
      <c r="N3633" s="108">
        <f t="shared" si="114"/>
        <v>0</v>
      </c>
      <c r="O3633" s="108">
        <f t="shared" si="114"/>
        <v>0</v>
      </c>
      <c r="P3633" s="108">
        <f t="shared" si="113"/>
        <v>0</v>
      </c>
    </row>
    <row r="3634" spans="1:16" hidden="1" x14ac:dyDescent="0.3">
      <c r="A3634" s="71" t="s">
        <v>144</v>
      </c>
      <c r="B3634" s="71" t="s">
        <v>12</v>
      </c>
      <c r="C3634" s="71" t="s">
        <v>55</v>
      </c>
      <c r="D3634" s="71" t="s">
        <v>54</v>
      </c>
      <c r="E3634" s="72" t="s">
        <v>24</v>
      </c>
      <c r="F3634" s="72" t="s">
        <v>21</v>
      </c>
      <c r="G3634" s="73">
        <v>3</v>
      </c>
      <c r="H3634" s="73">
        <v>56.3</v>
      </c>
      <c r="I3634" s="73">
        <v>1</v>
      </c>
      <c r="J3634" s="73">
        <v>28.67</v>
      </c>
      <c r="K3634" s="73">
        <v>2</v>
      </c>
      <c r="L3634" s="73">
        <v>27.63</v>
      </c>
      <c r="N3634" s="108">
        <f t="shared" si="114"/>
        <v>0</v>
      </c>
      <c r="O3634" s="108">
        <f t="shared" si="114"/>
        <v>0</v>
      </c>
      <c r="P3634" s="108">
        <f t="shared" si="113"/>
        <v>0</v>
      </c>
    </row>
    <row r="3635" spans="1:16" hidden="1" x14ac:dyDescent="0.3">
      <c r="A3635" s="71" t="s">
        <v>155</v>
      </c>
      <c r="B3635" s="71" t="s">
        <v>12</v>
      </c>
      <c r="C3635" s="71" t="s">
        <v>55</v>
      </c>
      <c r="D3635" s="71" t="s">
        <v>47</v>
      </c>
      <c r="E3635" s="72" t="s">
        <v>24</v>
      </c>
      <c r="F3635" s="72" t="s">
        <v>16</v>
      </c>
      <c r="G3635" s="73">
        <v>2</v>
      </c>
      <c r="H3635" s="73">
        <v>56.3</v>
      </c>
      <c r="I3635" s="73">
        <v>0</v>
      </c>
      <c r="J3635" s="73">
        <v>0</v>
      </c>
      <c r="K3635" s="73">
        <v>2</v>
      </c>
      <c r="L3635" s="73">
        <v>56.3</v>
      </c>
      <c r="N3635" s="108">
        <f t="shared" si="114"/>
        <v>0</v>
      </c>
      <c r="O3635" s="108">
        <f t="shared" si="114"/>
        <v>0</v>
      </c>
      <c r="P3635" s="108">
        <f t="shared" si="113"/>
        <v>0</v>
      </c>
    </row>
    <row r="3636" spans="1:16" hidden="1" x14ac:dyDescent="0.3">
      <c r="A3636" s="71" t="s">
        <v>161</v>
      </c>
      <c r="B3636" s="71" t="s">
        <v>57</v>
      </c>
      <c r="C3636" s="71" t="s">
        <v>55</v>
      </c>
      <c r="D3636" s="71" t="s">
        <v>35</v>
      </c>
      <c r="E3636" s="72" t="s">
        <v>24</v>
      </c>
      <c r="F3636" s="72" t="s">
        <v>21</v>
      </c>
      <c r="G3636" s="73">
        <v>2</v>
      </c>
      <c r="H3636" s="73">
        <v>56.28</v>
      </c>
      <c r="I3636" s="73">
        <v>0</v>
      </c>
      <c r="J3636" s="73">
        <v>0</v>
      </c>
      <c r="K3636" s="73">
        <v>2</v>
      </c>
      <c r="L3636" s="73">
        <v>56.28</v>
      </c>
      <c r="N3636" s="108">
        <f t="shared" si="114"/>
        <v>0</v>
      </c>
      <c r="O3636" s="108">
        <f t="shared" si="114"/>
        <v>0</v>
      </c>
      <c r="P3636" s="108">
        <f t="shared" si="113"/>
        <v>0</v>
      </c>
    </row>
    <row r="3637" spans="1:16" hidden="1" x14ac:dyDescent="0.3">
      <c r="A3637" s="71" t="s">
        <v>132</v>
      </c>
      <c r="B3637" s="71" t="s">
        <v>57</v>
      </c>
      <c r="C3637" s="71" t="s">
        <v>22</v>
      </c>
      <c r="D3637" s="71" t="s">
        <v>48</v>
      </c>
      <c r="E3637" s="72" t="s">
        <v>15</v>
      </c>
      <c r="F3637" s="72" t="s">
        <v>4</v>
      </c>
      <c r="G3637" s="73">
        <v>2</v>
      </c>
      <c r="H3637" s="73">
        <v>56.23</v>
      </c>
      <c r="I3637" s="73">
        <v>0</v>
      </c>
      <c r="J3637" s="73">
        <v>0</v>
      </c>
      <c r="K3637" s="73">
        <v>2</v>
      </c>
      <c r="L3637" s="73">
        <v>56.23</v>
      </c>
      <c r="N3637" s="108">
        <f t="shared" si="114"/>
        <v>0</v>
      </c>
      <c r="O3637" s="108">
        <f t="shared" si="114"/>
        <v>0</v>
      </c>
      <c r="P3637" s="108">
        <f t="shared" si="113"/>
        <v>0</v>
      </c>
    </row>
    <row r="3638" spans="1:16" hidden="1" x14ac:dyDescent="0.3">
      <c r="A3638" s="71" t="s">
        <v>140</v>
      </c>
      <c r="B3638" s="71" t="s">
        <v>12</v>
      </c>
      <c r="C3638" s="71" t="s">
        <v>13</v>
      </c>
      <c r="D3638" s="71" t="s">
        <v>86</v>
      </c>
      <c r="E3638" s="72" t="s">
        <v>20</v>
      </c>
      <c r="F3638" s="72" t="s">
        <v>26</v>
      </c>
      <c r="G3638" s="73">
        <v>3</v>
      </c>
      <c r="H3638" s="73">
        <v>56.2</v>
      </c>
      <c r="I3638" s="73">
        <v>0</v>
      </c>
      <c r="J3638" s="73">
        <v>0</v>
      </c>
      <c r="K3638" s="73">
        <v>3</v>
      </c>
      <c r="L3638" s="73">
        <v>56.2</v>
      </c>
      <c r="N3638" s="108">
        <f t="shared" si="114"/>
        <v>0</v>
      </c>
      <c r="O3638" s="108">
        <f t="shared" si="114"/>
        <v>0</v>
      </c>
      <c r="P3638" s="108">
        <f t="shared" si="113"/>
        <v>0</v>
      </c>
    </row>
    <row r="3639" spans="1:16" hidden="1" x14ac:dyDescent="0.3">
      <c r="A3639" s="71" t="s">
        <v>140</v>
      </c>
      <c r="B3639" s="71" t="s">
        <v>129</v>
      </c>
      <c r="C3639" s="71" t="s">
        <v>13</v>
      </c>
      <c r="D3639" s="71" t="s">
        <v>36</v>
      </c>
      <c r="E3639" s="72" t="s">
        <v>28</v>
      </c>
      <c r="F3639" s="72" t="s">
        <v>16</v>
      </c>
      <c r="G3639" s="73">
        <v>4</v>
      </c>
      <c r="H3639" s="73">
        <v>56.19</v>
      </c>
      <c r="I3639" s="73">
        <v>1</v>
      </c>
      <c r="J3639" s="73">
        <v>21.79</v>
      </c>
      <c r="K3639" s="73">
        <v>3</v>
      </c>
      <c r="L3639" s="73">
        <v>34.4</v>
      </c>
      <c r="N3639" s="108">
        <f t="shared" si="114"/>
        <v>0</v>
      </c>
      <c r="O3639" s="108">
        <f t="shared" si="114"/>
        <v>0</v>
      </c>
      <c r="P3639" s="108">
        <f t="shared" si="113"/>
        <v>0</v>
      </c>
    </row>
    <row r="3640" spans="1:16" hidden="1" x14ac:dyDescent="0.3">
      <c r="A3640" s="71" t="s">
        <v>161</v>
      </c>
      <c r="B3640" s="71" t="s">
        <v>57</v>
      </c>
      <c r="C3640" s="71" t="s">
        <v>53</v>
      </c>
      <c r="D3640" s="71" t="s">
        <v>91</v>
      </c>
      <c r="E3640" s="72" t="s">
        <v>24</v>
      </c>
      <c r="F3640" s="72" t="s">
        <v>21</v>
      </c>
      <c r="G3640" s="73">
        <v>2</v>
      </c>
      <c r="H3640" s="73">
        <v>56.12</v>
      </c>
      <c r="I3640" s="73">
        <v>0</v>
      </c>
      <c r="J3640" s="73">
        <v>0</v>
      </c>
      <c r="K3640" s="73">
        <v>2</v>
      </c>
      <c r="L3640" s="73">
        <v>56.12</v>
      </c>
      <c r="N3640" s="108">
        <f t="shared" si="114"/>
        <v>0</v>
      </c>
      <c r="O3640" s="108">
        <f t="shared" si="114"/>
        <v>0</v>
      </c>
      <c r="P3640" s="108">
        <f t="shared" si="113"/>
        <v>0</v>
      </c>
    </row>
    <row r="3641" spans="1:16" hidden="1" x14ac:dyDescent="0.3">
      <c r="A3641" s="71" t="s">
        <v>137</v>
      </c>
      <c r="B3641" s="71" t="s">
        <v>57</v>
      </c>
      <c r="C3641" s="71" t="s">
        <v>13</v>
      </c>
      <c r="D3641" s="71" t="s">
        <v>35</v>
      </c>
      <c r="E3641" s="72" t="s">
        <v>31</v>
      </c>
      <c r="F3641" s="72" t="s">
        <v>16</v>
      </c>
      <c r="G3641" s="73">
        <v>4</v>
      </c>
      <c r="H3641" s="73">
        <v>56.05</v>
      </c>
      <c r="I3641" s="73">
        <v>0</v>
      </c>
      <c r="J3641" s="73">
        <v>0</v>
      </c>
      <c r="K3641" s="73">
        <v>4</v>
      </c>
      <c r="L3641" s="73">
        <v>56.05</v>
      </c>
      <c r="N3641" s="108">
        <f t="shared" si="114"/>
        <v>0</v>
      </c>
      <c r="O3641" s="108">
        <f t="shared" si="114"/>
        <v>0</v>
      </c>
      <c r="P3641" s="108">
        <f t="shared" si="113"/>
        <v>0</v>
      </c>
    </row>
    <row r="3642" spans="1:16" hidden="1" x14ac:dyDescent="0.3">
      <c r="A3642" s="71" t="s">
        <v>160</v>
      </c>
      <c r="B3642" s="71" t="s">
        <v>57</v>
      </c>
      <c r="C3642" s="71" t="s">
        <v>55</v>
      </c>
      <c r="D3642" s="71" t="s">
        <v>98</v>
      </c>
      <c r="E3642" s="72" t="s">
        <v>28</v>
      </c>
      <c r="F3642" s="72" t="s">
        <v>16</v>
      </c>
      <c r="G3642" s="73">
        <v>3</v>
      </c>
      <c r="H3642" s="73">
        <v>55.98</v>
      </c>
      <c r="I3642" s="73">
        <v>0</v>
      </c>
      <c r="J3642" s="73">
        <v>0</v>
      </c>
      <c r="K3642" s="73">
        <v>3</v>
      </c>
      <c r="L3642" s="73">
        <v>55.98</v>
      </c>
      <c r="N3642" s="108">
        <f t="shared" si="114"/>
        <v>0</v>
      </c>
      <c r="O3642" s="108">
        <f t="shared" si="114"/>
        <v>0</v>
      </c>
      <c r="P3642" s="108">
        <f t="shared" si="113"/>
        <v>0</v>
      </c>
    </row>
    <row r="3643" spans="1:16" hidden="1" x14ac:dyDescent="0.3">
      <c r="A3643" s="71" t="s">
        <v>149</v>
      </c>
      <c r="B3643" s="71" t="s">
        <v>57</v>
      </c>
      <c r="C3643" s="71" t="s">
        <v>55</v>
      </c>
      <c r="D3643" s="71" t="s">
        <v>47</v>
      </c>
      <c r="E3643" s="72" t="s">
        <v>25</v>
      </c>
      <c r="F3643" s="72" t="s">
        <v>26</v>
      </c>
      <c r="G3643" s="73">
        <v>7</v>
      </c>
      <c r="H3643" s="73">
        <v>55.96</v>
      </c>
      <c r="I3643" s="73">
        <v>0</v>
      </c>
      <c r="J3643" s="73">
        <v>0</v>
      </c>
      <c r="K3643" s="73">
        <v>7</v>
      </c>
      <c r="L3643" s="73">
        <v>55.96</v>
      </c>
      <c r="N3643" s="108">
        <f t="shared" si="114"/>
        <v>0</v>
      </c>
      <c r="O3643" s="108">
        <f t="shared" si="114"/>
        <v>0</v>
      </c>
      <c r="P3643" s="108">
        <f t="shared" si="113"/>
        <v>0</v>
      </c>
    </row>
    <row r="3644" spans="1:16" hidden="1" x14ac:dyDescent="0.3">
      <c r="A3644" s="71" t="s">
        <v>163</v>
      </c>
      <c r="B3644" s="71" t="s">
        <v>57</v>
      </c>
      <c r="C3644" s="71" t="s">
        <v>17</v>
      </c>
      <c r="D3644" s="71" t="s">
        <v>93</v>
      </c>
      <c r="E3644" s="72" t="s">
        <v>20</v>
      </c>
      <c r="F3644" s="72" t="s">
        <v>26</v>
      </c>
      <c r="G3644" s="73">
        <v>6</v>
      </c>
      <c r="H3644" s="73">
        <v>55.95</v>
      </c>
      <c r="I3644" s="73">
        <v>2</v>
      </c>
      <c r="J3644" s="73">
        <v>19.75</v>
      </c>
      <c r="K3644" s="73">
        <v>4</v>
      </c>
      <c r="L3644" s="73">
        <v>36.200000000000003</v>
      </c>
      <c r="N3644" s="108">
        <f t="shared" si="114"/>
        <v>0</v>
      </c>
      <c r="O3644" s="108">
        <f t="shared" si="114"/>
        <v>0</v>
      </c>
      <c r="P3644" s="108">
        <f t="shared" si="113"/>
        <v>0</v>
      </c>
    </row>
    <row r="3645" spans="1:16" hidden="1" x14ac:dyDescent="0.3">
      <c r="A3645" s="71" t="s">
        <v>131</v>
      </c>
      <c r="B3645" s="71" t="s">
        <v>57</v>
      </c>
      <c r="C3645" s="71" t="s">
        <v>55</v>
      </c>
      <c r="D3645" s="71" t="s">
        <v>56</v>
      </c>
      <c r="E3645" s="72" t="s">
        <v>24</v>
      </c>
      <c r="F3645" s="72" t="s">
        <v>21</v>
      </c>
      <c r="G3645" s="73">
        <v>3</v>
      </c>
      <c r="H3645" s="73">
        <v>55.94</v>
      </c>
      <c r="I3645" s="73">
        <v>1</v>
      </c>
      <c r="J3645" s="73">
        <v>11.46</v>
      </c>
      <c r="K3645" s="73">
        <v>2</v>
      </c>
      <c r="L3645" s="73">
        <v>44.48</v>
      </c>
      <c r="N3645" s="108">
        <f t="shared" si="114"/>
        <v>0</v>
      </c>
      <c r="O3645" s="108">
        <f t="shared" si="114"/>
        <v>0</v>
      </c>
      <c r="P3645" s="108">
        <f t="shared" si="113"/>
        <v>0</v>
      </c>
    </row>
    <row r="3646" spans="1:16" hidden="1" x14ac:dyDescent="0.3">
      <c r="A3646" s="71" t="s">
        <v>154</v>
      </c>
      <c r="B3646" s="71" t="s">
        <v>129</v>
      </c>
      <c r="C3646" s="71" t="s">
        <v>55</v>
      </c>
      <c r="D3646" s="71" t="s">
        <v>56</v>
      </c>
      <c r="E3646" s="72" t="s">
        <v>37</v>
      </c>
      <c r="F3646" s="72" t="s">
        <v>16</v>
      </c>
      <c r="G3646" s="73">
        <v>1</v>
      </c>
      <c r="H3646" s="73">
        <v>55.92</v>
      </c>
      <c r="I3646" s="73">
        <v>1</v>
      </c>
      <c r="J3646" s="73">
        <v>55.92</v>
      </c>
      <c r="K3646" s="73">
        <v>0</v>
      </c>
      <c r="L3646" s="73">
        <v>0</v>
      </c>
      <c r="N3646" s="108">
        <f t="shared" si="114"/>
        <v>0</v>
      </c>
      <c r="O3646" s="108">
        <f t="shared" si="114"/>
        <v>0</v>
      </c>
      <c r="P3646" s="108">
        <f t="shared" si="113"/>
        <v>0</v>
      </c>
    </row>
    <row r="3647" spans="1:16" hidden="1" x14ac:dyDescent="0.3">
      <c r="A3647" s="71" t="s">
        <v>154</v>
      </c>
      <c r="B3647" s="71" t="s">
        <v>12</v>
      </c>
      <c r="C3647" s="71" t="s">
        <v>55</v>
      </c>
      <c r="D3647" s="71" t="s">
        <v>30</v>
      </c>
      <c r="E3647" s="72" t="s">
        <v>31</v>
      </c>
      <c r="F3647" s="72" t="s">
        <v>16</v>
      </c>
      <c r="G3647" s="73">
        <v>1</v>
      </c>
      <c r="H3647" s="73">
        <v>55.89</v>
      </c>
      <c r="I3647" s="73">
        <v>0</v>
      </c>
      <c r="J3647" s="73">
        <v>0</v>
      </c>
      <c r="K3647" s="73">
        <v>1</v>
      </c>
      <c r="L3647" s="73">
        <v>55.89</v>
      </c>
      <c r="N3647" s="108">
        <f t="shared" si="114"/>
        <v>0</v>
      </c>
      <c r="O3647" s="108">
        <f t="shared" si="114"/>
        <v>0</v>
      </c>
      <c r="P3647" s="108">
        <f t="shared" si="113"/>
        <v>0</v>
      </c>
    </row>
    <row r="3648" spans="1:16" hidden="1" x14ac:dyDescent="0.3">
      <c r="A3648" s="71" t="s">
        <v>131</v>
      </c>
      <c r="B3648" s="71" t="s">
        <v>12</v>
      </c>
      <c r="C3648" s="71" t="s">
        <v>22</v>
      </c>
      <c r="D3648" s="71" t="s">
        <v>49</v>
      </c>
      <c r="E3648" s="72" t="s">
        <v>25</v>
      </c>
      <c r="F3648" s="72" t="s">
        <v>4</v>
      </c>
      <c r="G3648" s="73">
        <v>6</v>
      </c>
      <c r="H3648" s="73">
        <v>55.84</v>
      </c>
      <c r="I3648" s="73">
        <v>0</v>
      </c>
      <c r="J3648" s="73">
        <v>0</v>
      </c>
      <c r="K3648" s="73">
        <v>6</v>
      </c>
      <c r="L3648" s="73">
        <v>55.84</v>
      </c>
      <c r="N3648" s="108">
        <f t="shared" si="114"/>
        <v>0</v>
      </c>
      <c r="O3648" s="108">
        <f t="shared" si="114"/>
        <v>0</v>
      </c>
      <c r="P3648" s="108">
        <f t="shared" si="113"/>
        <v>0</v>
      </c>
    </row>
    <row r="3649" spans="1:16" hidden="1" x14ac:dyDescent="0.3">
      <c r="A3649" s="71" t="s">
        <v>161</v>
      </c>
      <c r="B3649" s="71" t="s">
        <v>57</v>
      </c>
      <c r="C3649" s="71" t="s">
        <v>55</v>
      </c>
      <c r="D3649" s="71" t="s">
        <v>56</v>
      </c>
      <c r="E3649" s="72" t="s">
        <v>31</v>
      </c>
      <c r="F3649" s="72" t="s">
        <v>21</v>
      </c>
      <c r="G3649" s="73">
        <v>2</v>
      </c>
      <c r="H3649" s="73">
        <v>55.82</v>
      </c>
      <c r="I3649" s="73">
        <v>2</v>
      </c>
      <c r="J3649" s="73">
        <v>55.82</v>
      </c>
      <c r="K3649" s="73">
        <v>0</v>
      </c>
      <c r="L3649" s="73">
        <v>0</v>
      </c>
      <c r="N3649" s="108">
        <f t="shared" si="114"/>
        <v>0</v>
      </c>
      <c r="O3649" s="108">
        <f t="shared" si="114"/>
        <v>0</v>
      </c>
      <c r="P3649" s="108">
        <f t="shared" si="113"/>
        <v>0</v>
      </c>
    </row>
    <row r="3650" spans="1:16" hidden="1" x14ac:dyDescent="0.3">
      <c r="A3650" s="71" t="s">
        <v>163</v>
      </c>
      <c r="B3650" s="71" t="s">
        <v>12</v>
      </c>
      <c r="C3650" s="71" t="s">
        <v>55</v>
      </c>
      <c r="D3650" s="71" t="s">
        <v>30</v>
      </c>
      <c r="E3650" s="72" t="s">
        <v>25</v>
      </c>
      <c r="F3650" s="72" t="s">
        <v>21</v>
      </c>
      <c r="G3650" s="73">
        <v>1</v>
      </c>
      <c r="H3650" s="73">
        <v>55.81</v>
      </c>
      <c r="I3650" s="73">
        <v>0</v>
      </c>
      <c r="J3650" s="73">
        <v>0</v>
      </c>
      <c r="K3650" s="73">
        <v>1</v>
      </c>
      <c r="L3650" s="73">
        <v>55.81</v>
      </c>
      <c r="N3650" s="108">
        <f t="shared" si="114"/>
        <v>0</v>
      </c>
      <c r="O3650" s="108">
        <f t="shared" si="114"/>
        <v>0</v>
      </c>
      <c r="P3650" s="108">
        <f t="shared" si="113"/>
        <v>0</v>
      </c>
    </row>
    <row r="3651" spans="1:16" hidden="1" x14ac:dyDescent="0.3">
      <c r="A3651" s="71" t="s">
        <v>132</v>
      </c>
      <c r="B3651" s="71" t="s">
        <v>57</v>
      </c>
      <c r="C3651" s="71" t="s">
        <v>13</v>
      </c>
      <c r="D3651" s="71" t="s">
        <v>27</v>
      </c>
      <c r="E3651" s="72" t="s">
        <v>37</v>
      </c>
      <c r="F3651" s="72" t="s">
        <v>16</v>
      </c>
      <c r="G3651" s="73">
        <v>6</v>
      </c>
      <c r="H3651" s="73">
        <v>55.81</v>
      </c>
      <c r="I3651" s="73">
        <v>0</v>
      </c>
      <c r="J3651" s="73">
        <v>0</v>
      </c>
      <c r="K3651" s="73">
        <v>6</v>
      </c>
      <c r="L3651" s="73">
        <v>55.81</v>
      </c>
      <c r="N3651" s="108">
        <f t="shared" si="114"/>
        <v>0</v>
      </c>
      <c r="O3651" s="108">
        <f t="shared" si="114"/>
        <v>0</v>
      </c>
      <c r="P3651" s="108">
        <f t="shared" ref="P3651:P3714" si="115">H3651-L3651-J3651</f>
        <v>0</v>
      </c>
    </row>
    <row r="3652" spans="1:16" hidden="1" x14ac:dyDescent="0.3">
      <c r="A3652" s="71" t="s">
        <v>163</v>
      </c>
      <c r="B3652" s="71" t="s">
        <v>12</v>
      </c>
      <c r="C3652" s="71" t="s">
        <v>55</v>
      </c>
      <c r="D3652" s="71" t="s">
        <v>43</v>
      </c>
      <c r="E3652" s="72" t="s">
        <v>41</v>
      </c>
      <c r="F3652" s="72" t="s">
        <v>4</v>
      </c>
      <c r="G3652" s="73">
        <v>2</v>
      </c>
      <c r="H3652" s="73">
        <v>55.77</v>
      </c>
      <c r="I3652" s="73">
        <v>1</v>
      </c>
      <c r="J3652" s="73">
        <v>8.52</v>
      </c>
      <c r="K3652" s="73">
        <v>1</v>
      </c>
      <c r="L3652" s="73">
        <v>47.25</v>
      </c>
      <c r="N3652" s="108">
        <f t="shared" si="114"/>
        <v>0</v>
      </c>
      <c r="O3652" s="108">
        <f t="shared" si="114"/>
        <v>0</v>
      </c>
      <c r="P3652" s="108">
        <f t="shared" si="115"/>
        <v>0</v>
      </c>
    </row>
    <row r="3653" spans="1:16" hidden="1" x14ac:dyDescent="0.3">
      <c r="A3653" s="71" t="s">
        <v>149</v>
      </c>
      <c r="B3653" s="71" t="s">
        <v>57</v>
      </c>
      <c r="C3653" s="71" t="s">
        <v>55</v>
      </c>
      <c r="D3653" s="71" t="s">
        <v>47</v>
      </c>
      <c r="E3653" s="72" t="s">
        <v>24</v>
      </c>
      <c r="F3653" s="72" t="s">
        <v>16</v>
      </c>
      <c r="G3653" s="73">
        <v>3</v>
      </c>
      <c r="H3653" s="73">
        <v>55.76</v>
      </c>
      <c r="I3653" s="73">
        <v>1</v>
      </c>
      <c r="J3653" s="73">
        <v>16.23</v>
      </c>
      <c r="K3653" s="73">
        <v>2</v>
      </c>
      <c r="L3653" s="73">
        <v>39.53</v>
      </c>
      <c r="N3653" s="108">
        <f t="shared" si="114"/>
        <v>0</v>
      </c>
      <c r="O3653" s="108">
        <f t="shared" si="114"/>
        <v>0</v>
      </c>
      <c r="P3653" s="108">
        <f t="shared" si="115"/>
        <v>0</v>
      </c>
    </row>
    <row r="3654" spans="1:16" hidden="1" x14ac:dyDescent="0.3">
      <c r="A3654" s="71" t="s">
        <v>161</v>
      </c>
      <c r="B3654" s="71" t="s">
        <v>57</v>
      </c>
      <c r="C3654" s="71" t="s">
        <v>55</v>
      </c>
      <c r="D3654" s="71" t="s">
        <v>93</v>
      </c>
      <c r="E3654" s="72" t="s">
        <v>28</v>
      </c>
      <c r="F3654" s="72" t="s">
        <v>21</v>
      </c>
      <c r="G3654" s="73">
        <v>3</v>
      </c>
      <c r="H3654" s="73">
        <v>55.75</v>
      </c>
      <c r="I3654" s="73">
        <v>0</v>
      </c>
      <c r="J3654" s="73">
        <v>0</v>
      </c>
      <c r="K3654" s="73">
        <v>3</v>
      </c>
      <c r="L3654" s="73">
        <v>55.75</v>
      </c>
      <c r="N3654" s="108">
        <f t="shared" si="114"/>
        <v>0</v>
      </c>
      <c r="O3654" s="108">
        <f t="shared" si="114"/>
        <v>0</v>
      </c>
      <c r="P3654" s="108">
        <f t="shared" si="115"/>
        <v>0</v>
      </c>
    </row>
    <row r="3655" spans="1:16" hidden="1" x14ac:dyDescent="0.3">
      <c r="A3655" s="71" t="s">
        <v>142</v>
      </c>
      <c r="B3655" s="71" t="s">
        <v>57</v>
      </c>
      <c r="C3655" s="71" t="s">
        <v>55</v>
      </c>
      <c r="D3655" s="71" t="s">
        <v>33</v>
      </c>
      <c r="E3655" s="72" t="s">
        <v>18</v>
      </c>
      <c r="F3655" s="72" t="s">
        <v>26</v>
      </c>
      <c r="G3655" s="73">
        <v>1</v>
      </c>
      <c r="H3655" s="73">
        <v>55.75</v>
      </c>
      <c r="I3655" s="73">
        <v>1</v>
      </c>
      <c r="J3655" s="73">
        <v>55.75</v>
      </c>
      <c r="K3655" s="73">
        <v>0</v>
      </c>
      <c r="L3655" s="73">
        <v>0</v>
      </c>
      <c r="N3655" s="108">
        <f t="shared" si="114"/>
        <v>0</v>
      </c>
      <c r="O3655" s="108">
        <f t="shared" si="114"/>
        <v>0</v>
      </c>
      <c r="P3655" s="108">
        <f t="shared" si="115"/>
        <v>0</v>
      </c>
    </row>
    <row r="3656" spans="1:16" hidden="1" x14ac:dyDescent="0.3">
      <c r="A3656" s="71" t="s">
        <v>161</v>
      </c>
      <c r="B3656" s="71" t="s">
        <v>129</v>
      </c>
      <c r="C3656" s="71" t="s">
        <v>55</v>
      </c>
      <c r="D3656" s="71" t="s">
        <v>54</v>
      </c>
      <c r="E3656" s="72" t="s">
        <v>24</v>
      </c>
      <c r="F3656" s="72" t="s">
        <v>4</v>
      </c>
      <c r="G3656" s="73">
        <v>2</v>
      </c>
      <c r="H3656" s="73">
        <v>55.73</v>
      </c>
      <c r="I3656" s="73">
        <v>1</v>
      </c>
      <c r="J3656" s="73">
        <v>26.4</v>
      </c>
      <c r="K3656" s="73">
        <v>1</v>
      </c>
      <c r="L3656" s="73">
        <v>29.33</v>
      </c>
      <c r="N3656" s="108">
        <f t="shared" si="114"/>
        <v>0</v>
      </c>
      <c r="O3656" s="108">
        <f t="shared" si="114"/>
        <v>0</v>
      </c>
      <c r="P3656" s="108">
        <f t="shared" si="115"/>
        <v>0</v>
      </c>
    </row>
    <row r="3657" spans="1:16" hidden="1" x14ac:dyDescent="0.3">
      <c r="A3657" s="71" t="s">
        <v>140</v>
      </c>
      <c r="B3657" s="71" t="s">
        <v>12</v>
      </c>
      <c r="C3657" s="71" t="s">
        <v>53</v>
      </c>
      <c r="D3657" s="71" t="s">
        <v>36</v>
      </c>
      <c r="E3657" s="72" t="s">
        <v>20</v>
      </c>
      <c r="F3657" s="72" t="s">
        <v>26</v>
      </c>
      <c r="G3657" s="73">
        <v>3</v>
      </c>
      <c r="H3657" s="73">
        <v>55.72</v>
      </c>
      <c r="I3657" s="73">
        <v>0</v>
      </c>
      <c r="J3657" s="73">
        <v>0</v>
      </c>
      <c r="K3657" s="73">
        <v>3</v>
      </c>
      <c r="L3657" s="73">
        <v>55.72</v>
      </c>
      <c r="N3657" s="108">
        <f t="shared" si="114"/>
        <v>0</v>
      </c>
      <c r="O3657" s="108">
        <f t="shared" si="114"/>
        <v>0</v>
      </c>
      <c r="P3657" s="108">
        <f t="shared" si="115"/>
        <v>0</v>
      </c>
    </row>
    <row r="3658" spans="1:16" hidden="1" x14ac:dyDescent="0.3">
      <c r="A3658" s="71" t="s">
        <v>132</v>
      </c>
      <c r="B3658" s="71" t="s">
        <v>12</v>
      </c>
      <c r="C3658" s="71" t="s">
        <v>13</v>
      </c>
      <c r="D3658" s="71" t="s">
        <v>23</v>
      </c>
      <c r="E3658" s="72" t="s">
        <v>3</v>
      </c>
      <c r="F3658" s="72" t="s">
        <v>16</v>
      </c>
      <c r="G3658" s="73">
        <v>1</v>
      </c>
      <c r="H3658" s="73">
        <v>55.71</v>
      </c>
      <c r="I3658" s="73">
        <v>1</v>
      </c>
      <c r="J3658" s="73">
        <v>55.71</v>
      </c>
      <c r="K3658" s="73">
        <v>0</v>
      </c>
      <c r="L3658" s="73">
        <v>0</v>
      </c>
      <c r="N3658" s="108">
        <f t="shared" si="114"/>
        <v>0</v>
      </c>
      <c r="O3658" s="108">
        <f t="shared" si="114"/>
        <v>0</v>
      </c>
      <c r="P3658" s="108">
        <f t="shared" si="115"/>
        <v>0</v>
      </c>
    </row>
    <row r="3659" spans="1:16" hidden="1" x14ac:dyDescent="0.3">
      <c r="A3659" s="71" t="s">
        <v>161</v>
      </c>
      <c r="B3659" s="71" t="s">
        <v>12</v>
      </c>
      <c r="C3659" s="71" t="s">
        <v>55</v>
      </c>
      <c r="D3659" s="71" t="s">
        <v>32</v>
      </c>
      <c r="E3659" s="72" t="s">
        <v>28</v>
      </c>
      <c r="F3659" s="72" t="s">
        <v>16</v>
      </c>
      <c r="G3659" s="73">
        <v>3</v>
      </c>
      <c r="H3659" s="73">
        <v>55.69</v>
      </c>
      <c r="I3659" s="73">
        <v>0</v>
      </c>
      <c r="J3659" s="73">
        <v>0</v>
      </c>
      <c r="K3659" s="73">
        <v>3</v>
      </c>
      <c r="L3659" s="73">
        <v>55.69</v>
      </c>
      <c r="N3659" s="108">
        <f t="shared" si="114"/>
        <v>0</v>
      </c>
      <c r="O3659" s="108">
        <f t="shared" si="114"/>
        <v>0</v>
      </c>
      <c r="P3659" s="108">
        <f t="shared" si="115"/>
        <v>0</v>
      </c>
    </row>
    <row r="3660" spans="1:16" hidden="1" x14ac:dyDescent="0.3">
      <c r="A3660" s="71" t="s">
        <v>163</v>
      </c>
      <c r="B3660" s="71" t="s">
        <v>57</v>
      </c>
      <c r="C3660" s="71" t="s">
        <v>55</v>
      </c>
      <c r="D3660" s="71" t="s">
        <v>74</v>
      </c>
      <c r="E3660" s="72" t="s">
        <v>15</v>
      </c>
      <c r="F3660" s="72" t="s">
        <v>4</v>
      </c>
      <c r="G3660" s="73">
        <v>2</v>
      </c>
      <c r="H3660" s="73">
        <v>55.64</v>
      </c>
      <c r="I3660" s="73">
        <v>0</v>
      </c>
      <c r="J3660" s="73">
        <v>0</v>
      </c>
      <c r="K3660" s="73">
        <v>2</v>
      </c>
      <c r="L3660" s="73">
        <v>55.64</v>
      </c>
      <c r="N3660" s="108">
        <f t="shared" si="114"/>
        <v>0</v>
      </c>
      <c r="O3660" s="108">
        <f t="shared" si="114"/>
        <v>0</v>
      </c>
      <c r="P3660" s="108">
        <f t="shared" si="115"/>
        <v>0</v>
      </c>
    </row>
    <row r="3661" spans="1:16" hidden="1" x14ac:dyDescent="0.3">
      <c r="A3661" s="71" t="s">
        <v>161</v>
      </c>
      <c r="B3661" s="71" t="s">
        <v>57</v>
      </c>
      <c r="C3661" s="71" t="s">
        <v>55</v>
      </c>
      <c r="D3661" s="71" t="s">
        <v>103</v>
      </c>
      <c r="E3661" s="72" t="s">
        <v>18</v>
      </c>
      <c r="F3661" s="72" t="s">
        <v>16</v>
      </c>
      <c r="G3661" s="73">
        <v>14</v>
      </c>
      <c r="H3661" s="73">
        <v>55.61</v>
      </c>
      <c r="I3661" s="73">
        <v>0</v>
      </c>
      <c r="J3661" s="73">
        <v>0</v>
      </c>
      <c r="K3661" s="73">
        <v>14</v>
      </c>
      <c r="L3661" s="73">
        <v>55.61</v>
      </c>
      <c r="N3661" s="108">
        <f t="shared" si="114"/>
        <v>0</v>
      </c>
      <c r="O3661" s="108">
        <f t="shared" si="114"/>
        <v>0</v>
      </c>
      <c r="P3661" s="108">
        <f t="shared" si="115"/>
        <v>0</v>
      </c>
    </row>
    <row r="3662" spans="1:16" hidden="1" x14ac:dyDescent="0.3">
      <c r="A3662" s="71" t="s">
        <v>143</v>
      </c>
      <c r="B3662" s="71" t="s">
        <v>57</v>
      </c>
      <c r="C3662" s="71" t="s">
        <v>55</v>
      </c>
      <c r="D3662" s="71" t="s">
        <v>100</v>
      </c>
      <c r="E3662" s="72" t="s">
        <v>37</v>
      </c>
      <c r="F3662" s="72" t="s">
        <v>21</v>
      </c>
      <c r="G3662" s="73">
        <v>2</v>
      </c>
      <c r="H3662" s="73">
        <v>55.55</v>
      </c>
      <c r="I3662" s="73">
        <v>1</v>
      </c>
      <c r="J3662" s="73">
        <v>53.3</v>
      </c>
      <c r="K3662" s="73">
        <v>1</v>
      </c>
      <c r="L3662" s="73">
        <v>2.25</v>
      </c>
      <c r="N3662" s="108">
        <f t="shared" si="114"/>
        <v>0</v>
      </c>
      <c r="O3662" s="108">
        <f t="shared" si="114"/>
        <v>0</v>
      </c>
      <c r="P3662" s="108">
        <f t="shared" si="115"/>
        <v>0</v>
      </c>
    </row>
    <row r="3663" spans="1:16" hidden="1" x14ac:dyDescent="0.3">
      <c r="A3663" s="71" t="s">
        <v>161</v>
      </c>
      <c r="B3663" s="71" t="s">
        <v>57</v>
      </c>
      <c r="C3663" s="71" t="s">
        <v>55</v>
      </c>
      <c r="D3663" s="71" t="s">
        <v>36</v>
      </c>
      <c r="E3663" s="72" t="s">
        <v>20</v>
      </c>
      <c r="F3663" s="72" t="s">
        <v>4</v>
      </c>
      <c r="G3663" s="73">
        <v>1</v>
      </c>
      <c r="H3663" s="73">
        <v>55.51</v>
      </c>
      <c r="I3663" s="73">
        <v>1</v>
      </c>
      <c r="J3663" s="73">
        <v>55.51</v>
      </c>
      <c r="K3663" s="73">
        <v>0</v>
      </c>
      <c r="L3663" s="73">
        <v>0</v>
      </c>
      <c r="N3663" s="108">
        <f t="shared" si="114"/>
        <v>0</v>
      </c>
      <c r="O3663" s="108">
        <f t="shared" si="114"/>
        <v>0</v>
      </c>
      <c r="P3663" s="108">
        <f t="shared" si="115"/>
        <v>0</v>
      </c>
    </row>
    <row r="3664" spans="1:16" hidden="1" x14ac:dyDescent="0.3">
      <c r="A3664" s="71" t="s">
        <v>154</v>
      </c>
      <c r="B3664" s="71" t="s">
        <v>129</v>
      </c>
      <c r="C3664" s="71" t="s">
        <v>55</v>
      </c>
      <c r="D3664" s="71" t="s">
        <v>27</v>
      </c>
      <c r="E3664" s="72" t="s">
        <v>15</v>
      </c>
      <c r="F3664" s="72" t="s">
        <v>21</v>
      </c>
      <c r="G3664" s="73">
        <v>2</v>
      </c>
      <c r="H3664" s="73">
        <v>55.44</v>
      </c>
      <c r="I3664" s="73">
        <v>2</v>
      </c>
      <c r="J3664" s="73">
        <v>55.44</v>
      </c>
      <c r="K3664" s="73">
        <v>0</v>
      </c>
      <c r="L3664" s="73">
        <v>0</v>
      </c>
      <c r="N3664" s="108">
        <f t="shared" si="114"/>
        <v>0</v>
      </c>
      <c r="O3664" s="108">
        <f t="shared" si="114"/>
        <v>0</v>
      </c>
      <c r="P3664" s="108">
        <f t="shared" si="115"/>
        <v>0</v>
      </c>
    </row>
    <row r="3665" spans="1:16" hidden="1" x14ac:dyDescent="0.3">
      <c r="A3665" s="71" t="s">
        <v>154</v>
      </c>
      <c r="B3665" s="71" t="s">
        <v>129</v>
      </c>
      <c r="C3665" s="71" t="s">
        <v>55</v>
      </c>
      <c r="D3665" s="71" t="s">
        <v>56</v>
      </c>
      <c r="E3665" s="72" t="s">
        <v>41</v>
      </c>
      <c r="F3665" s="72" t="s">
        <v>21</v>
      </c>
      <c r="G3665" s="73">
        <v>1</v>
      </c>
      <c r="H3665" s="73">
        <v>55.44</v>
      </c>
      <c r="I3665" s="73">
        <v>0</v>
      </c>
      <c r="J3665" s="73">
        <v>0</v>
      </c>
      <c r="K3665" s="73">
        <v>1</v>
      </c>
      <c r="L3665" s="73">
        <v>55.44</v>
      </c>
      <c r="N3665" s="108">
        <f t="shared" si="114"/>
        <v>0</v>
      </c>
      <c r="O3665" s="108">
        <f t="shared" si="114"/>
        <v>0</v>
      </c>
      <c r="P3665" s="108">
        <f t="shared" si="115"/>
        <v>0</v>
      </c>
    </row>
    <row r="3666" spans="1:16" hidden="1" x14ac:dyDescent="0.3">
      <c r="A3666" s="71" t="s">
        <v>154</v>
      </c>
      <c r="B3666" s="71" t="s">
        <v>129</v>
      </c>
      <c r="C3666" s="71" t="s">
        <v>55</v>
      </c>
      <c r="D3666" s="71" t="s">
        <v>45</v>
      </c>
      <c r="E3666" s="72" t="s">
        <v>28</v>
      </c>
      <c r="F3666" s="72" t="s">
        <v>21</v>
      </c>
      <c r="G3666" s="73">
        <v>1</v>
      </c>
      <c r="H3666" s="73">
        <v>55.44</v>
      </c>
      <c r="I3666" s="73">
        <v>0</v>
      </c>
      <c r="J3666" s="73">
        <v>0</v>
      </c>
      <c r="K3666" s="73">
        <v>1</v>
      </c>
      <c r="L3666" s="73">
        <v>55.44</v>
      </c>
      <c r="N3666" s="108">
        <f t="shared" si="114"/>
        <v>0</v>
      </c>
      <c r="O3666" s="108">
        <f t="shared" si="114"/>
        <v>0</v>
      </c>
      <c r="P3666" s="108">
        <f t="shared" si="115"/>
        <v>0</v>
      </c>
    </row>
    <row r="3667" spans="1:16" hidden="1" x14ac:dyDescent="0.3">
      <c r="A3667" s="71" t="s">
        <v>162</v>
      </c>
      <c r="B3667" s="71" t="s">
        <v>57</v>
      </c>
      <c r="C3667" s="71" t="s">
        <v>55</v>
      </c>
      <c r="D3667" s="71" t="s">
        <v>27</v>
      </c>
      <c r="E3667" s="72" t="s">
        <v>28</v>
      </c>
      <c r="F3667" s="72" t="s">
        <v>26</v>
      </c>
      <c r="G3667" s="73">
        <v>3</v>
      </c>
      <c r="H3667" s="73">
        <v>55.43</v>
      </c>
      <c r="I3667" s="73">
        <v>0</v>
      </c>
      <c r="J3667" s="73">
        <v>0</v>
      </c>
      <c r="K3667" s="73">
        <v>3</v>
      </c>
      <c r="L3667" s="73">
        <v>55.43</v>
      </c>
      <c r="N3667" s="108">
        <f t="shared" si="114"/>
        <v>0</v>
      </c>
      <c r="O3667" s="108">
        <f t="shared" si="114"/>
        <v>0</v>
      </c>
      <c r="P3667" s="108">
        <f t="shared" si="115"/>
        <v>0</v>
      </c>
    </row>
    <row r="3668" spans="1:16" hidden="1" x14ac:dyDescent="0.3">
      <c r="A3668" s="71" t="s">
        <v>161</v>
      </c>
      <c r="B3668" s="71" t="s">
        <v>57</v>
      </c>
      <c r="C3668" s="71" t="s">
        <v>55</v>
      </c>
      <c r="D3668" s="71" t="s">
        <v>85</v>
      </c>
      <c r="E3668" s="72" t="s">
        <v>31</v>
      </c>
      <c r="F3668" s="72" t="s">
        <v>4</v>
      </c>
      <c r="G3668" s="73">
        <v>4</v>
      </c>
      <c r="H3668" s="73">
        <v>55.27</v>
      </c>
      <c r="I3668" s="73">
        <v>0</v>
      </c>
      <c r="J3668" s="73">
        <v>0</v>
      </c>
      <c r="K3668" s="73">
        <v>4</v>
      </c>
      <c r="L3668" s="73">
        <v>55.27</v>
      </c>
      <c r="N3668" s="108">
        <f t="shared" ref="N3668:O3731" si="116">G3668-I3668-K3668</f>
        <v>0</v>
      </c>
      <c r="O3668" s="108">
        <f t="shared" si="116"/>
        <v>0</v>
      </c>
      <c r="P3668" s="108">
        <f t="shared" si="115"/>
        <v>0</v>
      </c>
    </row>
    <row r="3669" spans="1:16" hidden="1" x14ac:dyDescent="0.3">
      <c r="A3669" s="71" t="s">
        <v>146</v>
      </c>
      <c r="B3669" s="71" t="s">
        <v>57</v>
      </c>
      <c r="C3669" s="71" t="s">
        <v>55</v>
      </c>
      <c r="D3669" s="71" t="s">
        <v>36</v>
      </c>
      <c r="E3669" s="72" t="s">
        <v>31</v>
      </c>
      <c r="F3669" s="72" t="s">
        <v>4</v>
      </c>
      <c r="G3669" s="73">
        <v>2</v>
      </c>
      <c r="H3669" s="73">
        <v>55.16</v>
      </c>
      <c r="I3669" s="73">
        <v>2</v>
      </c>
      <c r="J3669" s="73">
        <v>55.16</v>
      </c>
      <c r="K3669" s="73">
        <v>0</v>
      </c>
      <c r="L3669" s="73">
        <v>0</v>
      </c>
      <c r="N3669" s="108">
        <f t="shared" si="116"/>
        <v>0</v>
      </c>
      <c r="O3669" s="108">
        <f t="shared" si="116"/>
        <v>0</v>
      </c>
      <c r="P3669" s="108">
        <f t="shared" si="115"/>
        <v>0</v>
      </c>
    </row>
    <row r="3670" spans="1:16" x14ac:dyDescent="0.3">
      <c r="A3670" s="71" t="s">
        <v>142</v>
      </c>
      <c r="B3670" s="71" t="s">
        <v>57</v>
      </c>
      <c r="C3670" s="71" t="s">
        <v>55</v>
      </c>
      <c r="D3670" s="71" t="s">
        <v>51</v>
      </c>
      <c r="E3670" s="72" t="s">
        <v>25</v>
      </c>
      <c r="F3670" s="72" t="s">
        <v>26</v>
      </c>
      <c r="G3670" s="91">
        <v>10</v>
      </c>
      <c r="H3670" s="73">
        <v>55.13</v>
      </c>
      <c r="I3670" s="91">
        <v>2</v>
      </c>
      <c r="J3670" s="73">
        <v>3.2</v>
      </c>
      <c r="K3670" s="91">
        <v>8</v>
      </c>
      <c r="L3670" s="73">
        <v>51.93</v>
      </c>
      <c r="N3670" s="108">
        <f t="shared" si="116"/>
        <v>0</v>
      </c>
      <c r="O3670" s="108">
        <f t="shared" si="116"/>
        <v>0</v>
      </c>
      <c r="P3670" s="108">
        <f t="shared" si="115"/>
        <v>0</v>
      </c>
    </row>
    <row r="3671" spans="1:16" hidden="1" x14ac:dyDescent="0.3">
      <c r="A3671" s="71" t="s">
        <v>132</v>
      </c>
      <c r="B3671" s="71" t="s">
        <v>57</v>
      </c>
      <c r="C3671" s="71" t="s">
        <v>13</v>
      </c>
      <c r="D3671" s="71" t="s">
        <v>39</v>
      </c>
      <c r="E3671" s="72" t="s">
        <v>40</v>
      </c>
      <c r="F3671" s="72" t="s">
        <v>4</v>
      </c>
      <c r="G3671" s="73">
        <v>1</v>
      </c>
      <c r="H3671" s="73">
        <v>55</v>
      </c>
      <c r="I3671" s="73">
        <v>0</v>
      </c>
      <c r="J3671" s="73">
        <v>0</v>
      </c>
      <c r="K3671" s="73">
        <v>1</v>
      </c>
      <c r="L3671" s="73">
        <v>55</v>
      </c>
      <c r="N3671" s="108">
        <f t="shared" si="116"/>
        <v>0</v>
      </c>
      <c r="O3671" s="108">
        <f t="shared" si="116"/>
        <v>0</v>
      </c>
      <c r="P3671" s="108">
        <f t="shared" si="115"/>
        <v>0</v>
      </c>
    </row>
    <row r="3672" spans="1:16" hidden="1" x14ac:dyDescent="0.3">
      <c r="A3672" s="71" t="s">
        <v>154</v>
      </c>
      <c r="B3672" s="71" t="s">
        <v>12</v>
      </c>
      <c r="C3672" s="71" t="s">
        <v>55</v>
      </c>
      <c r="D3672" s="71" t="s">
        <v>116</v>
      </c>
      <c r="E3672" s="72" t="s">
        <v>18</v>
      </c>
      <c r="F3672" s="72" t="s">
        <v>26</v>
      </c>
      <c r="G3672" s="73">
        <v>1</v>
      </c>
      <c r="H3672" s="73">
        <v>54.97</v>
      </c>
      <c r="I3672" s="73">
        <v>0</v>
      </c>
      <c r="J3672" s="73">
        <v>0</v>
      </c>
      <c r="K3672" s="73">
        <v>1</v>
      </c>
      <c r="L3672" s="73">
        <v>54.97</v>
      </c>
      <c r="N3672" s="108">
        <f t="shared" si="116"/>
        <v>0</v>
      </c>
      <c r="O3672" s="108">
        <f t="shared" si="116"/>
        <v>0</v>
      </c>
      <c r="P3672" s="108">
        <f t="shared" si="115"/>
        <v>0</v>
      </c>
    </row>
    <row r="3673" spans="1:16" hidden="1" x14ac:dyDescent="0.3">
      <c r="A3673" s="71" t="s">
        <v>154</v>
      </c>
      <c r="B3673" s="71" t="s">
        <v>129</v>
      </c>
      <c r="C3673" s="71" t="s">
        <v>55</v>
      </c>
      <c r="D3673" s="71" t="s">
        <v>98</v>
      </c>
      <c r="E3673" s="72" t="s">
        <v>18</v>
      </c>
      <c r="F3673" s="72" t="s">
        <v>4</v>
      </c>
      <c r="G3673" s="73">
        <v>2</v>
      </c>
      <c r="H3673" s="73">
        <v>54.92</v>
      </c>
      <c r="I3673" s="73">
        <v>2</v>
      </c>
      <c r="J3673" s="73">
        <v>54.92</v>
      </c>
      <c r="K3673" s="73">
        <v>0</v>
      </c>
      <c r="L3673" s="73">
        <v>0</v>
      </c>
      <c r="N3673" s="108">
        <f t="shared" si="116"/>
        <v>0</v>
      </c>
      <c r="O3673" s="108">
        <f t="shared" si="116"/>
        <v>0</v>
      </c>
      <c r="P3673" s="108">
        <f t="shared" si="115"/>
        <v>0</v>
      </c>
    </row>
    <row r="3674" spans="1:16" hidden="1" x14ac:dyDescent="0.3">
      <c r="A3674" s="71" t="s">
        <v>142</v>
      </c>
      <c r="B3674" s="71" t="s">
        <v>57</v>
      </c>
      <c r="C3674" s="71" t="s">
        <v>55</v>
      </c>
      <c r="D3674" s="71" t="s">
        <v>62</v>
      </c>
      <c r="E3674" s="72" t="s">
        <v>20</v>
      </c>
      <c r="F3674" s="72" t="s">
        <v>4</v>
      </c>
      <c r="G3674" s="73">
        <v>3</v>
      </c>
      <c r="H3674" s="73">
        <v>54.91</v>
      </c>
      <c r="I3674" s="73">
        <v>0</v>
      </c>
      <c r="J3674" s="73">
        <v>0</v>
      </c>
      <c r="K3674" s="73">
        <v>3</v>
      </c>
      <c r="L3674" s="73">
        <v>54.91</v>
      </c>
      <c r="N3674" s="108">
        <f t="shared" si="116"/>
        <v>0</v>
      </c>
      <c r="O3674" s="108">
        <f t="shared" si="116"/>
        <v>0</v>
      </c>
      <c r="P3674" s="108">
        <f t="shared" si="115"/>
        <v>0</v>
      </c>
    </row>
    <row r="3675" spans="1:16" hidden="1" x14ac:dyDescent="0.3">
      <c r="A3675" s="71" t="s">
        <v>163</v>
      </c>
      <c r="B3675" s="71" t="s">
        <v>12</v>
      </c>
      <c r="C3675" s="71" t="s">
        <v>53</v>
      </c>
      <c r="D3675" s="71" t="s">
        <v>102</v>
      </c>
      <c r="E3675" s="72" t="s">
        <v>40</v>
      </c>
      <c r="F3675" s="72" t="s">
        <v>4</v>
      </c>
      <c r="G3675" s="73">
        <v>1</v>
      </c>
      <c r="H3675" s="73">
        <v>54.89</v>
      </c>
      <c r="I3675" s="73">
        <v>0</v>
      </c>
      <c r="J3675" s="73">
        <v>0</v>
      </c>
      <c r="K3675" s="73">
        <v>1</v>
      </c>
      <c r="L3675" s="73">
        <v>54.89</v>
      </c>
      <c r="N3675" s="108">
        <f t="shared" si="116"/>
        <v>0</v>
      </c>
      <c r="O3675" s="108">
        <f t="shared" si="116"/>
        <v>0</v>
      </c>
      <c r="P3675" s="108">
        <f t="shared" si="115"/>
        <v>0</v>
      </c>
    </row>
    <row r="3676" spans="1:16" hidden="1" x14ac:dyDescent="0.3">
      <c r="A3676" s="71" t="s">
        <v>163</v>
      </c>
      <c r="B3676" s="71" t="s">
        <v>12</v>
      </c>
      <c r="C3676" s="71" t="s">
        <v>55</v>
      </c>
      <c r="D3676" s="71" t="s">
        <v>85</v>
      </c>
      <c r="E3676" s="72" t="s">
        <v>15</v>
      </c>
      <c r="F3676" s="72" t="s">
        <v>26</v>
      </c>
      <c r="G3676" s="73">
        <v>2</v>
      </c>
      <c r="H3676" s="73">
        <v>54.85</v>
      </c>
      <c r="I3676" s="73">
        <v>0</v>
      </c>
      <c r="J3676" s="73">
        <v>0</v>
      </c>
      <c r="K3676" s="73">
        <v>2</v>
      </c>
      <c r="L3676" s="73">
        <v>54.85</v>
      </c>
      <c r="N3676" s="108">
        <f t="shared" si="116"/>
        <v>0</v>
      </c>
      <c r="O3676" s="108">
        <f t="shared" si="116"/>
        <v>0</v>
      </c>
      <c r="P3676" s="108">
        <f t="shared" si="115"/>
        <v>0</v>
      </c>
    </row>
    <row r="3677" spans="1:16" hidden="1" x14ac:dyDescent="0.3">
      <c r="A3677" s="71" t="s">
        <v>161</v>
      </c>
      <c r="B3677" s="71" t="s">
        <v>57</v>
      </c>
      <c r="C3677" s="71" t="s">
        <v>55</v>
      </c>
      <c r="D3677" s="71" t="s">
        <v>42</v>
      </c>
      <c r="E3677" s="72" t="s">
        <v>31</v>
      </c>
      <c r="F3677" s="72" t="s">
        <v>26</v>
      </c>
      <c r="G3677" s="73">
        <v>1</v>
      </c>
      <c r="H3677" s="73">
        <v>54.77</v>
      </c>
      <c r="I3677" s="73">
        <v>1</v>
      </c>
      <c r="J3677" s="73">
        <v>54.77</v>
      </c>
      <c r="K3677" s="73">
        <v>0</v>
      </c>
      <c r="L3677" s="73">
        <v>0</v>
      </c>
      <c r="N3677" s="108">
        <f t="shared" si="116"/>
        <v>0</v>
      </c>
      <c r="O3677" s="108">
        <f t="shared" si="116"/>
        <v>0</v>
      </c>
      <c r="P3677" s="108">
        <f t="shared" si="115"/>
        <v>0</v>
      </c>
    </row>
    <row r="3678" spans="1:16" hidden="1" x14ac:dyDescent="0.3">
      <c r="A3678" s="71" t="s">
        <v>140</v>
      </c>
      <c r="B3678" s="71" t="s">
        <v>129</v>
      </c>
      <c r="C3678" s="71" t="s">
        <v>13</v>
      </c>
      <c r="D3678" s="71" t="s">
        <v>54</v>
      </c>
      <c r="E3678" s="72" t="s">
        <v>28</v>
      </c>
      <c r="F3678" s="72" t="s">
        <v>16</v>
      </c>
      <c r="G3678" s="73">
        <v>3</v>
      </c>
      <c r="H3678" s="73">
        <v>54.76</v>
      </c>
      <c r="I3678" s="73">
        <v>0</v>
      </c>
      <c r="J3678" s="73">
        <v>0</v>
      </c>
      <c r="K3678" s="73">
        <v>3</v>
      </c>
      <c r="L3678" s="73">
        <v>54.76</v>
      </c>
      <c r="N3678" s="108">
        <f t="shared" si="116"/>
        <v>0</v>
      </c>
      <c r="O3678" s="108">
        <f t="shared" si="116"/>
        <v>0</v>
      </c>
      <c r="P3678" s="108">
        <f t="shared" si="115"/>
        <v>0</v>
      </c>
    </row>
    <row r="3679" spans="1:16" hidden="1" x14ac:dyDescent="0.3">
      <c r="A3679" s="71" t="s">
        <v>154</v>
      </c>
      <c r="B3679" s="71" t="s">
        <v>129</v>
      </c>
      <c r="C3679" s="71" t="s">
        <v>55</v>
      </c>
      <c r="D3679" s="71" t="s">
        <v>89</v>
      </c>
      <c r="E3679" s="72" t="s">
        <v>24</v>
      </c>
      <c r="F3679" s="72" t="s">
        <v>21</v>
      </c>
      <c r="G3679" s="73">
        <v>2</v>
      </c>
      <c r="H3679" s="73">
        <v>54.76</v>
      </c>
      <c r="I3679" s="73">
        <v>0</v>
      </c>
      <c r="J3679" s="73">
        <v>0</v>
      </c>
      <c r="K3679" s="73">
        <v>2</v>
      </c>
      <c r="L3679" s="73">
        <v>54.76</v>
      </c>
      <c r="N3679" s="108">
        <f t="shared" si="116"/>
        <v>0</v>
      </c>
      <c r="O3679" s="108">
        <f t="shared" si="116"/>
        <v>0</v>
      </c>
      <c r="P3679" s="108">
        <f t="shared" si="115"/>
        <v>0</v>
      </c>
    </row>
    <row r="3680" spans="1:16" hidden="1" x14ac:dyDescent="0.3">
      <c r="A3680" s="71" t="s">
        <v>140</v>
      </c>
      <c r="B3680" s="71" t="s">
        <v>12</v>
      </c>
      <c r="C3680" s="71" t="s">
        <v>13</v>
      </c>
      <c r="D3680" s="71" t="s">
        <v>19</v>
      </c>
      <c r="E3680" s="72" t="s">
        <v>24</v>
      </c>
      <c r="F3680" s="72" t="s">
        <v>16</v>
      </c>
      <c r="G3680" s="73">
        <v>6</v>
      </c>
      <c r="H3680" s="73">
        <v>54.75</v>
      </c>
      <c r="I3680" s="73">
        <v>4</v>
      </c>
      <c r="J3680" s="73">
        <v>33.04</v>
      </c>
      <c r="K3680" s="73">
        <v>2</v>
      </c>
      <c r="L3680" s="73">
        <v>21.71</v>
      </c>
      <c r="N3680" s="108">
        <f t="shared" si="116"/>
        <v>0</v>
      </c>
      <c r="O3680" s="108">
        <f t="shared" si="116"/>
        <v>0</v>
      </c>
      <c r="P3680" s="108">
        <f t="shared" si="115"/>
        <v>0</v>
      </c>
    </row>
    <row r="3681" spans="1:16" hidden="1" x14ac:dyDescent="0.3">
      <c r="A3681" s="71" t="s">
        <v>154</v>
      </c>
      <c r="B3681" s="71" t="s">
        <v>12</v>
      </c>
      <c r="C3681" s="71" t="s">
        <v>55</v>
      </c>
      <c r="D3681" s="71" t="s">
        <v>76</v>
      </c>
      <c r="E3681" s="72" t="s">
        <v>41</v>
      </c>
      <c r="F3681" s="72" t="s">
        <v>21</v>
      </c>
      <c r="G3681" s="73">
        <v>10</v>
      </c>
      <c r="H3681" s="73">
        <v>54.74</v>
      </c>
      <c r="I3681" s="73">
        <v>0</v>
      </c>
      <c r="J3681" s="73">
        <v>0</v>
      </c>
      <c r="K3681" s="73">
        <v>10</v>
      </c>
      <c r="L3681" s="73">
        <v>54.74</v>
      </c>
      <c r="N3681" s="108">
        <f t="shared" si="116"/>
        <v>0</v>
      </c>
      <c r="O3681" s="108">
        <f t="shared" si="116"/>
        <v>0</v>
      </c>
      <c r="P3681" s="108">
        <f t="shared" si="115"/>
        <v>0</v>
      </c>
    </row>
    <row r="3682" spans="1:16" hidden="1" x14ac:dyDescent="0.3">
      <c r="A3682" s="71" t="s">
        <v>132</v>
      </c>
      <c r="B3682" s="71" t="s">
        <v>12</v>
      </c>
      <c r="C3682" s="71" t="s">
        <v>13</v>
      </c>
      <c r="D3682" s="71" t="s">
        <v>98</v>
      </c>
      <c r="E3682" s="72" t="s">
        <v>31</v>
      </c>
      <c r="F3682" s="72" t="s">
        <v>4</v>
      </c>
      <c r="G3682" s="73">
        <v>1</v>
      </c>
      <c r="H3682" s="73">
        <v>54.72</v>
      </c>
      <c r="I3682" s="73">
        <v>1</v>
      </c>
      <c r="J3682" s="73">
        <v>54.72</v>
      </c>
      <c r="K3682" s="73">
        <v>0</v>
      </c>
      <c r="L3682" s="73">
        <v>0</v>
      </c>
      <c r="N3682" s="108">
        <f t="shared" si="116"/>
        <v>0</v>
      </c>
      <c r="O3682" s="108">
        <f t="shared" si="116"/>
        <v>0</v>
      </c>
      <c r="P3682" s="108">
        <f t="shared" si="115"/>
        <v>0</v>
      </c>
    </row>
    <row r="3683" spans="1:16" hidden="1" x14ac:dyDescent="0.3">
      <c r="A3683" s="71" t="s">
        <v>149</v>
      </c>
      <c r="B3683" s="71" t="s">
        <v>12</v>
      </c>
      <c r="C3683" s="71" t="s">
        <v>55</v>
      </c>
      <c r="D3683" s="71" t="s">
        <v>66</v>
      </c>
      <c r="E3683" s="72" t="s">
        <v>40</v>
      </c>
      <c r="F3683" s="72" t="s">
        <v>4</v>
      </c>
      <c r="G3683" s="73">
        <v>1</v>
      </c>
      <c r="H3683" s="73">
        <v>54.72</v>
      </c>
      <c r="I3683" s="73">
        <v>0</v>
      </c>
      <c r="J3683" s="73">
        <v>0</v>
      </c>
      <c r="K3683" s="73">
        <v>1</v>
      </c>
      <c r="L3683" s="73">
        <v>54.72</v>
      </c>
      <c r="N3683" s="108">
        <f t="shared" si="116"/>
        <v>0</v>
      </c>
      <c r="O3683" s="108">
        <f t="shared" si="116"/>
        <v>0</v>
      </c>
      <c r="P3683" s="108">
        <f t="shared" si="115"/>
        <v>0</v>
      </c>
    </row>
    <row r="3684" spans="1:16" hidden="1" x14ac:dyDescent="0.3">
      <c r="A3684" s="71" t="s">
        <v>158</v>
      </c>
      <c r="B3684" s="71" t="s">
        <v>57</v>
      </c>
      <c r="C3684" s="71" t="s">
        <v>55</v>
      </c>
      <c r="D3684" s="71" t="s">
        <v>86</v>
      </c>
      <c r="E3684" s="72" t="s">
        <v>20</v>
      </c>
      <c r="F3684" s="72" t="s">
        <v>16</v>
      </c>
      <c r="G3684" s="73">
        <v>4</v>
      </c>
      <c r="H3684" s="73">
        <v>54.71</v>
      </c>
      <c r="I3684" s="73">
        <v>0</v>
      </c>
      <c r="J3684" s="73">
        <v>0</v>
      </c>
      <c r="K3684" s="73">
        <v>4</v>
      </c>
      <c r="L3684" s="73">
        <v>54.71</v>
      </c>
      <c r="N3684" s="108">
        <f t="shared" si="116"/>
        <v>0</v>
      </c>
      <c r="O3684" s="108">
        <f t="shared" si="116"/>
        <v>0</v>
      </c>
      <c r="P3684" s="108">
        <f t="shared" si="115"/>
        <v>0</v>
      </c>
    </row>
    <row r="3685" spans="1:16" hidden="1" x14ac:dyDescent="0.3">
      <c r="A3685" s="71" t="s">
        <v>154</v>
      </c>
      <c r="B3685" s="71" t="s">
        <v>57</v>
      </c>
      <c r="C3685" s="71" t="s">
        <v>55</v>
      </c>
      <c r="D3685" s="71" t="s">
        <v>104</v>
      </c>
      <c r="E3685" s="72" t="s">
        <v>40</v>
      </c>
      <c r="F3685" s="72" t="s">
        <v>26</v>
      </c>
      <c r="G3685" s="73">
        <v>1</v>
      </c>
      <c r="H3685" s="73">
        <v>54.66</v>
      </c>
      <c r="I3685" s="73">
        <v>0</v>
      </c>
      <c r="J3685" s="73">
        <v>0</v>
      </c>
      <c r="K3685" s="73">
        <v>1</v>
      </c>
      <c r="L3685" s="73">
        <v>54.66</v>
      </c>
      <c r="N3685" s="108">
        <f t="shared" si="116"/>
        <v>0</v>
      </c>
      <c r="O3685" s="108">
        <f t="shared" si="116"/>
        <v>0</v>
      </c>
      <c r="P3685" s="108">
        <f t="shared" si="115"/>
        <v>0</v>
      </c>
    </row>
    <row r="3686" spans="1:16" x14ac:dyDescent="0.3">
      <c r="A3686" s="71" t="s">
        <v>155</v>
      </c>
      <c r="B3686" s="71" t="s">
        <v>57</v>
      </c>
      <c r="C3686" s="71" t="s">
        <v>55</v>
      </c>
      <c r="D3686" s="71" t="s">
        <v>51</v>
      </c>
      <c r="E3686" s="72" t="s">
        <v>20</v>
      </c>
      <c r="F3686" s="72" t="s">
        <v>26</v>
      </c>
      <c r="G3686" s="91">
        <v>3</v>
      </c>
      <c r="H3686" s="73">
        <v>54.66</v>
      </c>
      <c r="I3686" s="91">
        <v>0</v>
      </c>
      <c r="J3686" s="73">
        <v>0</v>
      </c>
      <c r="K3686" s="91">
        <v>3</v>
      </c>
      <c r="L3686" s="73">
        <v>54.66</v>
      </c>
      <c r="N3686" s="108">
        <f t="shared" si="116"/>
        <v>0</v>
      </c>
      <c r="O3686" s="108">
        <f t="shared" si="116"/>
        <v>0</v>
      </c>
      <c r="P3686" s="108">
        <f t="shared" si="115"/>
        <v>0</v>
      </c>
    </row>
    <row r="3687" spans="1:16" hidden="1" x14ac:dyDescent="0.3">
      <c r="A3687" s="71" t="s">
        <v>142</v>
      </c>
      <c r="B3687" s="71" t="s">
        <v>12</v>
      </c>
      <c r="C3687" s="71" t="s">
        <v>13</v>
      </c>
      <c r="D3687" s="71" t="s">
        <v>19</v>
      </c>
      <c r="E3687" s="72" t="s">
        <v>20</v>
      </c>
      <c r="F3687" s="72" t="s">
        <v>4</v>
      </c>
      <c r="G3687" s="73">
        <v>3</v>
      </c>
      <c r="H3687" s="73">
        <v>54.59</v>
      </c>
      <c r="I3687" s="73">
        <v>0</v>
      </c>
      <c r="J3687" s="73">
        <v>0</v>
      </c>
      <c r="K3687" s="73">
        <v>3</v>
      </c>
      <c r="L3687" s="73">
        <v>54.59</v>
      </c>
      <c r="N3687" s="108">
        <f t="shared" si="116"/>
        <v>0</v>
      </c>
      <c r="O3687" s="108">
        <f t="shared" si="116"/>
        <v>0</v>
      </c>
      <c r="P3687" s="108">
        <f t="shared" si="115"/>
        <v>0</v>
      </c>
    </row>
    <row r="3688" spans="1:16" x14ac:dyDescent="0.3">
      <c r="A3688" s="71" t="s">
        <v>146</v>
      </c>
      <c r="B3688" s="71" t="s">
        <v>12</v>
      </c>
      <c r="C3688" s="71" t="s">
        <v>55</v>
      </c>
      <c r="D3688" s="71" t="s">
        <v>51</v>
      </c>
      <c r="E3688" s="72" t="s">
        <v>40</v>
      </c>
      <c r="F3688" s="72" t="s">
        <v>4</v>
      </c>
      <c r="G3688" s="91">
        <v>1</v>
      </c>
      <c r="H3688" s="73">
        <v>54.56</v>
      </c>
      <c r="I3688" s="91">
        <v>0</v>
      </c>
      <c r="J3688" s="73">
        <v>0</v>
      </c>
      <c r="K3688" s="91">
        <v>1</v>
      </c>
      <c r="L3688" s="73">
        <v>54.56</v>
      </c>
      <c r="N3688" s="108">
        <f t="shared" si="116"/>
        <v>0</v>
      </c>
      <c r="O3688" s="108">
        <f t="shared" si="116"/>
        <v>0</v>
      </c>
      <c r="P3688" s="108">
        <f t="shared" si="115"/>
        <v>0</v>
      </c>
    </row>
    <row r="3689" spans="1:16" hidden="1" x14ac:dyDescent="0.3">
      <c r="A3689" s="71" t="s">
        <v>140</v>
      </c>
      <c r="B3689" s="71" t="s">
        <v>12</v>
      </c>
      <c r="C3689" s="71" t="s">
        <v>13</v>
      </c>
      <c r="D3689" s="71" t="s">
        <v>54</v>
      </c>
      <c r="E3689" s="72" t="s">
        <v>28</v>
      </c>
      <c r="F3689" s="72" t="s">
        <v>26</v>
      </c>
      <c r="G3689" s="73">
        <v>1</v>
      </c>
      <c r="H3689" s="73">
        <v>54.55</v>
      </c>
      <c r="I3689" s="73">
        <v>1</v>
      </c>
      <c r="J3689" s="73">
        <v>54.55</v>
      </c>
      <c r="K3689" s="73">
        <v>0</v>
      </c>
      <c r="L3689" s="73">
        <v>0</v>
      </c>
      <c r="N3689" s="108">
        <f t="shared" si="116"/>
        <v>0</v>
      </c>
      <c r="O3689" s="108">
        <f t="shared" si="116"/>
        <v>0</v>
      </c>
      <c r="P3689" s="108">
        <f t="shared" si="115"/>
        <v>0</v>
      </c>
    </row>
    <row r="3690" spans="1:16" hidden="1" x14ac:dyDescent="0.3">
      <c r="A3690" s="71" t="s">
        <v>154</v>
      </c>
      <c r="B3690" s="71" t="s">
        <v>12</v>
      </c>
      <c r="C3690" s="71" t="s">
        <v>55</v>
      </c>
      <c r="D3690" s="71" t="s">
        <v>70</v>
      </c>
      <c r="E3690" s="72" t="s">
        <v>28</v>
      </c>
      <c r="F3690" s="72" t="s">
        <v>26</v>
      </c>
      <c r="G3690" s="73">
        <v>1</v>
      </c>
      <c r="H3690" s="73">
        <v>54.55</v>
      </c>
      <c r="I3690" s="73">
        <v>1</v>
      </c>
      <c r="J3690" s="73">
        <v>54.55</v>
      </c>
      <c r="K3690" s="73">
        <v>0</v>
      </c>
      <c r="L3690" s="73">
        <v>0</v>
      </c>
      <c r="N3690" s="108">
        <f t="shared" si="116"/>
        <v>0</v>
      </c>
      <c r="O3690" s="108">
        <f t="shared" si="116"/>
        <v>0</v>
      </c>
      <c r="P3690" s="108">
        <f t="shared" si="115"/>
        <v>0</v>
      </c>
    </row>
    <row r="3691" spans="1:16" hidden="1" x14ac:dyDescent="0.3">
      <c r="A3691" s="71" t="s">
        <v>149</v>
      </c>
      <c r="B3691" s="71" t="s">
        <v>12</v>
      </c>
      <c r="C3691" s="71" t="s">
        <v>55</v>
      </c>
      <c r="D3691" s="71" t="s">
        <v>63</v>
      </c>
      <c r="E3691" s="72" t="s">
        <v>31</v>
      </c>
      <c r="F3691" s="72" t="s">
        <v>21</v>
      </c>
      <c r="G3691" s="73">
        <v>4</v>
      </c>
      <c r="H3691" s="73">
        <v>54.37</v>
      </c>
      <c r="I3691" s="73">
        <v>0</v>
      </c>
      <c r="J3691" s="73">
        <v>0</v>
      </c>
      <c r="K3691" s="73">
        <v>4</v>
      </c>
      <c r="L3691" s="73">
        <v>54.37</v>
      </c>
      <c r="N3691" s="108">
        <f t="shared" si="116"/>
        <v>0</v>
      </c>
      <c r="O3691" s="108">
        <f t="shared" si="116"/>
        <v>0</v>
      </c>
      <c r="P3691" s="108">
        <f t="shared" si="115"/>
        <v>0</v>
      </c>
    </row>
    <row r="3692" spans="1:16" hidden="1" x14ac:dyDescent="0.3">
      <c r="A3692" s="71" t="s">
        <v>155</v>
      </c>
      <c r="B3692" s="71" t="s">
        <v>57</v>
      </c>
      <c r="C3692" s="71" t="s">
        <v>55</v>
      </c>
      <c r="D3692" s="71" t="s">
        <v>79</v>
      </c>
      <c r="E3692" s="72" t="s">
        <v>28</v>
      </c>
      <c r="F3692" s="72" t="s">
        <v>16</v>
      </c>
      <c r="G3692" s="73">
        <v>3</v>
      </c>
      <c r="H3692" s="73">
        <v>54.33</v>
      </c>
      <c r="I3692" s="73">
        <v>0</v>
      </c>
      <c r="J3692" s="73">
        <v>0</v>
      </c>
      <c r="K3692" s="73">
        <v>3</v>
      </c>
      <c r="L3692" s="73">
        <v>54.33</v>
      </c>
      <c r="N3692" s="108">
        <f t="shared" si="116"/>
        <v>0</v>
      </c>
      <c r="O3692" s="108">
        <f t="shared" si="116"/>
        <v>0</v>
      </c>
      <c r="P3692" s="108">
        <f t="shared" si="115"/>
        <v>0</v>
      </c>
    </row>
    <row r="3693" spans="1:16" hidden="1" x14ac:dyDescent="0.3">
      <c r="A3693" s="71" t="s">
        <v>161</v>
      </c>
      <c r="B3693" s="71" t="s">
        <v>57</v>
      </c>
      <c r="C3693" s="71" t="s">
        <v>55</v>
      </c>
      <c r="D3693" s="71" t="s">
        <v>104</v>
      </c>
      <c r="E3693" s="72" t="s">
        <v>41</v>
      </c>
      <c r="F3693" s="72" t="s">
        <v>16</v>
      </c>
      <c r="G3693" s="73">
        <v>1</v>
      </c>
      <c r="H3693" s="73">
        <v>54.32</v>
      </c>
      <c r="I3693" s="73">
        <v>0</v>
      </c>
      <c r="J3693" s="73">
        <v>0</v>
      </c>
      <c r="K3693" s="73">
        <v>1</v>
      </c>
      <c r="L3693" s="73">
        <v>54.32</v>
      </c>
      <c r="N3693" s="108">
        <f t="shared" si="116"/>
        <v>0</v>
      </c>
      <c r="O3693" s="108">
        <f t="shared" si="116"/>
        <v>0</v>
      </c>
      <c r="P3693" s="108">
        <f t="shared" si="115"/>
        <v>0</v>
      </c>
    </row>
    <row r="3694" spans="1:16" hidden="1" x14ac:dyDescent="0.3">
      <c r="A3694" s="71" t="s">
        <v>134</v>
      </c>
      <c r="B3694" s="71" t="s">
        <v>57</v>
      </c>
      <c r="C3694" s="71" t="s">
        <v>13</v>
      </c>
      <c r="D3694" s="71" t="s">
        <v>72</v>
      </c>
      <c r="E3694" s="72" t="s">
        <v>41</v>
      </c>
      <c r="F3694" s="72" t="s">
        <v>16</v>
      </c>
      <c r="G3694" s="73">
        <v>2</v>
      </c>
      <c r="H3694" s="73">
        <v>54.32</v>
      </c>
      <c r="I3694" s="73">
        <v>2</v>
      </c>
      <c r="J3694" s="73">
        <v>54.32</v>
      </c>
      <c r="K3694" s="73">
        <v>0</v>
      </c>
      <c r="L3694" s="73">
        <v>0</v>
      </c>
      <c r="N3694" s="108">
        <f t="shared" si="116"/>
        <v>0</v>
      </c>
      <c r="O3694" s="108">
        <f t="shared" si="116"/>
        <v>0</v>
      </c>
      <c r="P3694" s="108">
        <f t="shared" si="115"/>
        <v>0</v>
      </c>
    </row>
    <row r="3695" spans="1:16" hidden="1" x14ac:dyDescent="0.3">
      <c r="A3695" s="71" t="s">
        <v>163</v>
      </c>
      <c r="B3695" s="71" t="s">
        <v>12</v>
      </c>
      <c r="C3695" s="71" t="s">
        <v>13</v>
      </c>
      <c r="D3695" s="71" t="s">
        <v>86</v>
      </c>
      <c r="E3695" s="72" t="s">
        <v>31</v>
      </c>
      <c r="F3695" s="72" t="s">
        <v>21</v>
      </c>
      <c r="G3695" s="73">
        <v>4</v>
      </c>
      <c r="H3695" s="73">
        <v>54.27</v>
      </c>
      <c r="I3695" s="73">
        <v>0</v>
      </c>
      <c r="J3695" s="73">
        <v>0</v>
      </c>
      <c r="K3695" s="73">
        <v>4</v>
      </c>
      <c r="L3695" s="73">
        <v>54.27</v>
      </c>
      <c r="N3695" s="108">
        <f t="shared" si="116"/>
        <v>0</v>
      </c>
      <c r="O3695" s="108">
        <f t="shared" si="116"/>
        <v>0</v>
      </c>
      <c r="P3695" s="108">
        <f t="shared" si="115"/>
        <v>0</v>
      </c>
    </row>
    <row r="3696" spans="1:16" hidden="1" x14ac:dyDescent="0.3">
      <c r="A3696" s="71" t="s">
        <v>142</v>
      </c>
      <c r="B3696" s="71" t="s">
        <v>57</v>
      </c>
      <c r="C3696" s="71" t="s">
        <v>55</v>
      </c>
      <c r="D3696" s="71" t="s">
        <v>60</v>
      </c>
      <c r="E3696" s="72" t="s">
        <v>40</v>
      </c>
      <c r="F3696" s="72" t="s">
        <v>26</v>
      </c>
      <c r="G3696" s="73">
        <v>1</v>
      </c>
      <c r="H3696" s="73">
        <v>54.27</v>
      </c>
      <c r="I3696" s="73">
        <v>0</v>
      </c>
      <c r="J3696" s="73">
        <v>0</v>
      </c>
      <c r="K3696" s="73">
        <v>1</v>
      </c>
      <c r="L3696" s="73">
        <v>54.27</v>
      </c>
      <c r="N3696" s="108">
        <f t="shared" si="116"/>
        <v>0</v>
      </c>
      <c r="O3696" s="108">
        <f t="shared" si="116"/>
        <v>0</v>
      </c>
      <c r="P3696" s="108">
        <f t="shared" si="115"/>
        <v>0</v>
      </c>
    </row>
    <row r="3697" spans="1:16" hidden="1" x14ac:dyDescent="0.3">
      <c r="A3697" s="71" t="s">
        <v>131</v>
      </c>
      <c r="B3697" s="71" t="s">
        <v>57</v>
      </c>
      <c r="C3697" s="71" t="s">
        <v>22</v>
      </c>
      <c r="D3697" s="71" t="s">
        <v>45</v>
      </c>
      <c r="E3697" s="72" t="s">
        <v>20</v>
      </c>
      <c r="F3697" s="72" t="s">
        <v>26</v>
      </c>
      <c r="G3697" s="73">
        <v>6</v>
      </c>
      <c r="H3697" s="73">
        <v>54.26</v>
      </c>
      <c r="I3697" s="73">
        <v>2</v>
      </c>
      <c r="J3697" s="73">
        <v>11.44</v>
      </c>
      <c r="K3697" s="73">
        <v>4</v>
      </c>
      <c r="L3697" s="73">
        <v>42.82</v>
      </c>
      <c r="N3697" s="108">
        <f t="shared" si="116"/>
        <v>0</v>
      </c>
      <c r="O3697" s="108">
        <f t="shared" si="116"/>
        <v>0</v>
      </c>
      <c r="P3697" s="108">
        <f t="shared" si="115"/>
        <v>0</v>
      </c>
    </row>
    <row r="3698" spans="1:16" hidden="1" x14ac:dyDescent="0.3">
      <c r="A3698" s="71" t="s">
        <v>161</v>
      </c>
      <c r="B3698" s="71" t="s">
        <v>57</v>
      </c>
      <c r="C3698" s="71" t="s">
        <v>55</v>
      </c>
      <c r="D3698" s="71" t="s">
        <v>56</v>
      </c>
      <c r="E3698" s="72" t="s">
        <v>5</v>
      </c>
      <c r="F3698" s="72" t="s">
        <v>21</v>
      </c>
      <c r="G3698" s="73">
        <v>1</v>
      </c>
      <c r="H3698" s="73">
        <v>54.25</v>
      </c>
      <c r="I3698" s="73">
        <v>0</v>
      </c>
      <c r="J3698" s="73">
        <v>0</v>
      </c>
      <c r="K3698" s="73">
        <v>1</v>
      </c>
      <c r="L3698" s="73">
        <v>54.25</v>
      </c>
      <c r="N3698" s="108">
        <f t="shared" si="116"/>
        <v>0</v>
      </c>
      <c r="O3698" s="108">
        <f t="shared" si="116"/>
        <v>0</v>
      </c>
      <c r="P3698" s="108">
        <f t="shared" si="115"/>
        <v>0</v>
      </c>
    </row>
    <row r="3699" spans="1:16" x14ac:dyDescent="0.3">
      <c r="A3699" s="71" t="s">
        <v>149</v>
      </c>
      <c r="B3699" s="71" t="s">
        <v>12</v>
      </c>
      <c r="C3699" s="71" t="s">
        <v>55</v>
      </c>
      <c r="D3699" s="71" t="s">
        <v>51</v>
      </c>
      <c r="E3699" s="72" t="s">
        <v>41</v>
      </c>
      <c r="F3699" s="72" t="s">
        <v>4</v>
      </c>
      <c r="G3699" s="91">
        <v>10</v>
      </c>
      <c r="H3699" s="73">
        <v>54.24</v>
      </c>
      <c r="I3699" s="91">
        <v>1</v>
      </c>
      <c r="J3699" s="73">
        <v>6.62</v>
      </c>
      <c r="K3699" s="91">
        <v>9</v>
      </c>
      <c r="L3699" s="73">
        <v>47.62</v>
      </c>
      <c r="N3699" s="108">
        <f t="shared" si="116"/>
        <v>0</v>
      </c>
      <c r="O3699" s="108">
        <f t="shared" si="116"/>
        <v>0</v>
      </c>
      <c r="P3699" s="108">
        <f t="shared" si="115"/>
        <v>0</v>
      </c>
    </row>
    <row r="3700" spans="1:16" hidden="1" x14ac:dyDescent="0.3">
      <c r="A3700" s="71" t="s">
        <v>142</v>
      </c>
      <c r="B3700" s="71" t="s">
        <v>129</v>
      </c>
      <c r="C3700" s="71" t="s">
        <v>55</v>
      </c>
      <c r="D3700" s="71" t="s">
        <v>47</v>
      </c>
      <c r="E3700" s="72" t="s">
        <v>24</v>
      </c>
      <c r="F3700" s="72" t="s">
        <v>16</v>
      </c>
      <c r="G3700" s="73">
        <v>2</v>
      </c>
      <c r="H3700" s="73">
        <v>54.22</v>
      </c>
      <c r="I3700" s="73">
        <v>0</v>
      </c>
      <c r="J3700" s="73">
        <v>0</v>
      </c>
      <c r="K3700" s="73">
        <v>2</v>
      </c>
      <c r="L3700" s="73">
        <v>54.22</v>
      </c>
      <c r="N3700" s="108">
        <f t="shared" si="116"/>
        <v>0</v>
      </c>
      <c r="O3700" s="108">
        <f t="shared" si="116"/>
        <v>0</v>
      </c>
      <c r="P3700" s="108">
        <f t="shared" si="115"/>
        <v>0</v>
      </c>
    </row>
    <row r="3701" spans="1:16" hidden="1" x14ac:dyDescent="0.3">
      <c r="A3701" s="71" t="s">
        <v>155</v>
      </c>
      <c r="B3701" s="71" t="s">
        <v>12</v>
      </c>
      <c r="C3701" s="71" t="s">
        <v>55</v>
      </c>
      <c r="D3701" s="71" t="s">
        <v>54</v>
      </c>
      <c r="E3701" s="72" t="s">
        <v>41</v>
      </c>
      <c r="F3701" s="72" t="s">
        <v>26</v>
      </c>
      <c r="G3701" s="73">
        <v>10</v>
      </c>
      <c r="H3701" s="73">
        <v>54.2</v>
      </c>
      <c r="I3701" s="73">
        <v>0</v>
      </c>
      <c r="J3701" s="73">
        <v>0</v>
      </c>
      <c r="K3701" s="73">
        <v>10</v>
      </c>
      <c r="L3701" s="73">
        <v>54.2</v>
      </c>
      <c r="N3701" s="108">
        <f t="shared" si="116"/>
        <v>0</v>
      </c>
      <c r="O3701" s="108">
        <f t="shared" si="116"/>
        <v>0</v>
      </c>
      <c r="P3701" s="108">
        <f t="shared" si="115"/>
        <v>0</v>
      </c>
    </row>
    <row r="3702" spans="1:16" hidden="1" x14ac:dyDescent="0.3">
      <c r="A3702" s="71" t="s">
        <v>154</v>
      </c>
      <c r="B3702" s="71" t="s">
        <v>129</v>
      </c>
      <c r="C3702" s="71" t="s">
        <v>55</v>
      </c>
      <c r="D3702" s="71" t="s">
        <v>94</v>
      </c>
      <c r="E3702" s="72" t="s">
        <v>28</v>
      </c>
      <c r="F3702" s="72" t="s">
        <v>26</v>
      </c>
      <c r="G3702" s="73">
        <v>1</v>
      </c>
      <c r="H3702" s="73">
        <v>54.08</v>
      </c>
      <c r="I3702" s="73">
        <v>0</v>
      </c>
      <c r="J3702" s="73">
        <v>0</v>
      </c>
      <c r="K3702" s="73">
        <v>1</v>
      </c>
      <c r="L3702" s="73">
        <v>54.08</v>
      </c>
      <c r="N3702" s="108">
        <f t="shared" si="116"/>
        <v>0</v>
      </c>
      <c r="O3702" s="108">
        <f t="shared" si="116"/>
        <v>0</v>
      </c>
      <c r="P3702" s="108">
        <f t="shared" si="115"/>
        <v>0</v>
      </c>
    </row>
    <row r="3703" spans="1:16" hidden="1" x14ac:dyDescent="0.3">
      <c r="A3703" s="71" t="s">
        <v>160</v>
      </c>
      <c r="B3703" s="71" t="s">
        <v>57</v>
      </c>
      <c r="C3703" s="71" t="s">
        <v>55</v>
      </c>
      <c r="D3703" s="71" t="s">
        <v>72</v>
      </c>
      <c r="E3703" s="72" t="s">
        <v>15</v>
      </c>
      <c r="F3703" s="72" t="s">
        <v>26</v>
      </c>
      <c r="G3703" s="73">
        <v>2</v>
      </c>
      <c r="H3703" s="73">
        <v>53.96</v>
      </c>
      <c r="I3703" s="73">
        <v>0</v>
      </c>
      <c r="J3703" s="73">
        <v>0</v>
      </c>
      <c r="K3703" s="73">
        <v>2</v>
      </c>
      <c r="L3703" s="73">
        <v>53.96</v>
      </c>
      <c r="N3703" s="108">
        <f t="shared" si="116"/>
        <v>0</v>
      </c>
      <c r="O3703" s="108">
        <f t="shared" si="116"/>
        <v>0</v>
      </c>
      <c r="P3703" s="108">
        <f t="shared" si="115"/>
        <v>0</v>
      </c>
    </row>
    <row r="3704" spans="1:16" hidden="1" x14ac:dyDescent="0.3">
      <c r="A3704" s="71" t="s">
        <v>163</v>
      </c>
      <c r="B3704" s="71" t="s">
        <v>12</v>
      </c>
      <c r="C3704" s="71" t="s">
        <v>55</v>
      </c>
      <c r="D3704" s="71" t="s">
        <v>96</v>
      </c>
      <c r="E3704" s="72" t="s">
        <v>40</v>
      </c>
      <c r="F3704" s="72" t="s">
        <v>26</v>
      </c>
      <c r="G3704" s="73">
        <v>2</v>
      </c>
      <c r="H3704" s="73">
        <v>53.92</v>
      </c>
      <c r="I3704" s="73">
        <v>1</v>
      </c>
      <c r="J3704" s="73">
        <v>26.96</v>
      </c>
      <c r="K3704" s="73">
        <v>1</v>
      </c>
      <c r="L3704" s="73">
        <v>26.96</v>
      </c>
      <c r="N3704" s="108">
        <f t="shared" si="116"/>
        <v>0</v>
      </c>
      <c r="O3704" s="108">
        <f t="shared" si="116"/>
        <v>0</v>
      </c>
      <c r="P3704" s="108">
        <f t="shared" si="115"/>
        <v>0</v>
      </c>
    </row>
    <row r="3705" spans="1:16" hidden="1" x14ac:dyDescent="0.3">
      <c r="A3705" s="71" t="s">
        <v>161</v>
      </c>
      <c r="B3705" s="71" t="s">
        <v>12</v>
      </c>
      <c r="C3705" s="71" t="s">
        <v>55</v>
      </c>
      <c r="D3705" s="71" t="s">
        <v>82</v>
      </c>
      <c r="E3705" s="72" t="s">
        <v>41</v>
      </c>
      <c r="F3705" s="72" t="s">
        <v>26</v>
      </c>
      <c r="G3705" s="73">
        <v>1</v>
      </c>
      <c r="H3705" s="73">
        <v>53.83</v>
      </c>
      <c r="I3705" s="73">
        <v>0</v>
      </c>
      <c r="J3705" s="73">
        <v>0</v>
      </c>
      <c r="K3705" s="73">
        <v>1</v>
      </c>
      <c r="L3705" s="73">
        <v>53.83</v>
      </c>
      <c r="N3705" s="108">
        <f t="shared" si="116"/>
        <v>0</v>
      </c>
      <c r="O3705" s="108">
        <f t="shared" si="116"/>
        <v>0</v>
      </c>
      <c r="P3705" s="108">
        <f t="shared" si="115"/>
        <v>0</v>
      </c>
    </row>
    <row r="3706" spans="1:16" hidden="1" x14ac:dyDescent="0.3">
      <c r="A3706" s="71" t="s">
        <v>161</v>
      </c>
      <c r="B3706" s="71" t="s">
        <v>12</v>
      </c>
      <c r="C3706" s="71" t="s">
        <v>13</v>
      </c>
      <c r="D3706" s="71" t="s">
        <v>85</v>
      </c>
      <c r="E3706" s="72" t="s">
        <v>24</v>
      </c>
      <c r="F3706" s="72" t="s">
        <v>26</v>
      </c>
      <c r="G3706" s="73">
        <v>3</v>
      </c>
      <c r="H3706" s="73">
        <v>53.83</v>
      </c>
      <c r="I3706" s="73">
        <v>1</v>
      </c>
      <c r="J3706" s="73">
        <v>22.49</v>
      </c>
      <c r="K3706" s="73">
        <v>2</v>
      </c>
      <c r="L3706" s="73">
        <v>31.34</v>
      </c>
      <c r="N3706" s="108">
        <f t="shared" si="116"/>
        <v>0</v>
      </c>
      <c r="O3706" s="108">
        <f t="shared" si="116"/>
        <v>0</v>
      </c>
      <c r="P3706" s="108">
        <f t="shared" si="115"/>
        <v>0</v>
      </c>
    </row>
    <row r="3707" spans="1:16" x14ac:dyDescent="0.3">
      <c r="A3707" s="71" t="s">
        <v>135</v>
      </c>
      <c r="B3707" s="71" t="s">
        <v>12</v>
      </c>
      <c r="C3707" s="71" t="s">
        <v>13</v>
      </c>
      <c r="D3707" s="71" t="s">
        <v>51</v>
      </c>
      <c r="E3707" s="72" t="s">
        <v>5</v>
      </c>
      <c r="F3707" s="72" t="s">
        <v>26</v>
      </c>
      <c r="G3707" s="91">
        <v>1</v>
      </c>
      <c r="H3707" s="73">
        <v>53.83</v>
      </c>
      <c r="I3707" s="91">
        <v>0</v>
      </c>
      <c r="J3707" s="73">
        <v>0</v>
      </c>
      <c r="K3707" s="91">
        <v>1</v>
      </c>
      <c r="L3707" s="73">
        <v>53.83</v>
      </c>
      <c r="N3707" s="108">
        <f t="shared" si="116"/>
        <v>0</v>
      </c>
      <c r="O3707" s="108">
        <f t="shared" si="116"/>
        <v>0</v>
      </c>
      <c r="P3707" s="108">
        <f t="shared" si="115"/>
        <v>0</v>
      </c>
    </row>
    <row r="3708" spans="1:16" hidden="1" x14ac:dyDescent="0.3">
      <c r="A3708" s="71" t="s">
        <v>142</v>
      </c>
      <c r="B3708" s="71" t="s">
        <v>57</v>
      </c>
      <c r="C3708" s="71" t="s">
        <v>55</v>
      </c>
      <c r="D3708" s="71" t="s">
        <v>56</v>
      </c>
      <c r="E3708" s="72" t="s">
        <v>40</v>
      </c>
      <c r="F3708" s="72" t="s">
        <v>26</v>
      </c>
      <c r="G3708" s="73">
        <v>1</v>
      </c>
      <c r="H3708" s="73">
        <v>53.83</v>
      </c>
      <c r="I3708" s="73">
        <v>0</v>
      </c>
      <c r="J3708" s="73">
        <v>0</v>
      </c>
      <c r="K3708" s="73">
        <v>1</v>
      </c>
      <c r="L3708" s="73">
        <v>53.83</v>
      </c>
      <c r="N3708" s="108">
        <f t="shared" si="116"/>
        <v>0</v>
      </c>
      <c r="O3708" s="108">
        <f t="shared" si="116"/>
        <v>0</v>
      </c>
      <c r="P3708" s="108">
        <f t="shared" si="115"/>
        <v>0</v>
      </c>
    </row>
    <row r="3709" spans="1:16" hidden="1" x14ac:dyDescent="0.3">
      <c r="A3709" s="71" t="s">
        <v>143</v>
      </c>
      <c r="B3709" s="71" t="s">
        <v>12</v>
      </c>
      <c r="C3709" s="71" t="s">
        <v>55</v>
      </c>
      <c r="D3709" s="71" t="s">
        <v>56</v>
      </c>
      <c r="E3709" s="72" t="s">
        <v>28</v>
      </c>
      <c r="F3709" s="72" t="s">
        <v>26</v>
      </c>
      <c r="G3709" s="73">
        <v>1</v>
      </c>
      <c r="H3709" s="73">
        <v>53.8</v>
      </c>
      <c r="I3709" s="73">
        <v>0</v>
      </c>
      <c r="J3709" s="73">
        <v>0</v>
      </c>
      <c r="K3709" s="73">
        <v>1</v>
      </c>
      <c r="L3709" s="73">
        <v>53.8</v>
      </c>
      <c r="N3709" s="108">
        <f t="shared" si="116"/>
        <v>0</v>
      </c>
      <c r="O3709" s="108">
        <f t="shared" si="116"/>
        <v>0</v>
      </c>
      <c r="P3709" s="108">
        <f t="shared" si="115"/>
        <v>0</v>
      </c>
    </row>
    <row r="3710" spans="1:16" hidden="1" x14ac:dyDescent="0.3">
      <c r="A3710" s="71" t="s">
        <v>154</v>
      </c>
      <c r="B3710" s="71" t="s">
        <v>129</v>
      </c>
      <c r="C3710" s="71" t="s">
        <v>55</v>
      </c>
      <c r="D3710" s="71" t="s">
        <v>59</v>
      </c>
      <c r="E3710" s="72" t="s">
        <v>28</v>
      </c>
      <c r="F3710" s="72" t="s">
        <v>4</v>
      </c>
      <c r="G3710" s="73">
        <v>2</v>
      </c>
      <c r="H3710" s="73">
        <v>53.8</v>
      </c>
      <c r="I3710" s="73">
        <v>1</v>
      </c>
      <c r="J3710" s="73">
        <v>11.26</v>
      </c>
      <c r="K3710" s="73">
        <v>1</v>
      </c>
      <c r="L3710" s="73">
        <v>42.54</v>
      </c>
      <c r="N3710" s="108">
        <f t="shared" si="116"/>
        <v>0</v>
      </c>
      <c r="O3710" s="108">
        <f t="shared" si="116"/>
        <v>0</v>
      </c>
      <c r="P3710" s="108">
        <f t="shared" si="115"/>
        <v>0</v>
      </c>
    </row>
    <row r="3711" spans="1:16" hidden="1" x14ac:dyDescent="0.3">
      <c r="A3711" s="71" t="s">
        <v>148</v>
      </c>
      <c r="B3711" s="71" t="s">
        <v>12</v>
      </c>
      <c r="C3711" s="71" t="s">
        <v>55</v>
      </c>
      <c r="D3711" s="71" t="s">
        <v>23</v>
      </c>
      <c r="E3711" s="72" t="s">
        <v>24</v>
      </c>
      <c r="F3711" s="72" t="s">
        <v>21</v>
      </c>
      <c r="G3711" s="73">
        <v>2</v>
      </c>
      <c r="H3711" s="73">
        <v>53.75</v>
      </c>
      <c r="I3711" s="73">
        <v>0</v>
      </c>
      <c r="J3711" s="73">
        <v>0</v>
      </c>
      <c r="K3711" s="73">
        <v>2</v>
      </c>
      <c r="L3711" s="73">
        <v>53.75</v>
      </c>
      <c r="N3711" s="108">
        <f t="shared" si="116"/>
        <v>0</v>
      </c>
      <c r="O3711" s="108">
        <f t="shared" si="116"/>
        <v>0</v>
      </c>
      <c r="P3711" s="108">
        <f t="shared" si="115"/>
        <v>0</v>
      </c>
    </row>
    <row r="3712" spans="1:16" hidden="1" x14ac:dyDescent="0.3">
      <c r="A3712" s="71" t="s">
        <v>163</v>
      </c>
      <c r="B3712" s="71" t="s">
        <v>57</v>
      </c>
      <c r="C3712" s="71" t="s">
        <v>17</v>
      </c>
      <c r="D3712" s="71" t="s">
        <v>50</v>
      </c>
      <c r="E3712" s="72" t="s">
        <v>40</v>
      </c>
      <c r="F3712" s="72" t="s">
        <v>21</v>
      </c>
      <c r="G3712" s="73">
        <v>1</v>
      </c>
      <c r="H3712" s="73">
        <v>53.72</v>
      </c>
      <c r="I3712" s="73">
        <v>0</v>
      </c>
      <c r="J3712" s="73">
        <v>0</v>
      </c>
      <c r="K3712" s="73">
        <v>1</v>
      </c>
      <c r="L3712" s="73">
        <v>53.72</v>
      </c>
      <c r="N3712" s="108">
        <f t="shared" si="116"/>
        <v>0</v>
      </c>
      <c r="O3712" s="108">
        <f t="shared" si="116"/>
        <v>0</v>
      </c>
      <c r="P3712" s="108">
        <f t="shared" si="115"/>
        <v>0</v>
      </c>
    </row>
    <row r="3713" spans="1:16" hidden="1" x14ac:dyDescent="0.3">
      <c r="A3713" s="71" t="s">
        <v>163</v>
      </c>
      <c r="B3713" s="71" t="s">
        <v>129</v>
      </c>
      <c r="C3713" s="71" t="s">
        <v>17</v>
      </c>
      <c r="D3713" s="71" t="s">
        <v>94</v>
      </c>
      <c r="E3713" s="72" t="s">
        <v>31</v>
      </c>
      <c r="F3713" s="72" t="s">
        <v>16</v>
      </c>
      <c r="G3713" s="73">
        <v>6</v>
      </c>
      <c r="H3713" s="73">
        <v>53.72</v>
      </c>
      <c r="I3713" s="73">
        <v>1</v>
      </c>
      <c r="J3713" s="73">
        <v>7</v>
      </c>
      <c r="K3713" s="73">
        <v>5</v>
      </c>
      <c r="L3713" s="73">
        <v>46.72</v>
      </c>
      <c r="N3713" s="108">
        <f t="shared" si="116"/>
        <v>0</v>
      </c>
      <c r="O3713" s="108">
        <f t="shared" si="116"/>
        <v>0</v>
      </c>
      <c r="P3713" s="108">
        <f t="shared" si="115"/>
        <v>0</v>
      </c>
    </row>
    <row r="3714" spans="1:16" hidden="1" x14ac:dyDescent="0.3">
      <c r="A3714" s="71" t="s">
        <v>140</v>
      </c>
      <c r="B3714" s="71" t="s">
        <v>12</v>
      </c>
      <c r="C3714" s="71" t="s">
        <v>13</v>
      </c>
      <c r="D3714" s="71" t="s">
        <v>79</v>
      </c>
      <c r="E3714" s="72" t="s">
        <v>15</v>
      </c>
      <c r="F3714" s="72" t="s">
        <v>21</v>
      </c>
      <c r="G3714" s="73">
        <v>2</v>
      </c>
      <c r="H3714" s="73">
        <v>53.72</v>
      </c>
      <c r="I3714" s="73">
        <v>0</v>
      </c>
      <c r="J3714" s="73">
        <v>0</v>
      </c>
      <c r="K3714" s="73">
        <v>2</v>
      </c>
      <c r="L3714" s="73">
        <v>53.72</v>
      </c>
      <c r="N3714" s="108">
        <f t="shared" si="116"/>
        <v>0</v>
      </c>
      <c r="O3714" s="108">
        <f t="shared" si="116"/>
        <v>0</v>
      </c>
      <c r="P3714" s="108">
        <f t="shared" si="115"/>
        <v>0</v>
      </c>
    </row>
    <row r="3715" spans="1:16" hidden="1" x14ac:dyDescent="0.3">
      <c r="A3715" s="71" t="s">
        <v>154</v>
      </c>
      <c r="B3715" s="71" t="s">
        <v>12</v>
      </c>
      <c r="C3715" s="71" t="s">
        <v>55</v>
      </c>
      <c r="D3715" s="71" t="s">
        <v>86</v>
      </c>
      <c r="E3715" s="72" t="s">
        <v>37</v>
      </c>
      <c r="F3715" s="72" t="s">
        <v>21</v>
      </c>
      <c r="G3715" s="73">
        <v>1</v>
      </c>
      <c r="H3715" s="73">
        <v>53.72</v>
      </c>
      <c r="I3715" s="73">
        <v>1</v>
      </c>
      <c r="J3715" s="73">
        <v>53.72</v>
      </c>
      <c r="K3715" s="73">
        <v>0</v>
      </c>
      <c r="L3715" s="73">
        <v>0</v>
      </c>
      <c r="N3715" s="108">
        <f t="shared" si="116"/>
        <v>0</v>
      </c>
      <c r="O3715" s="108">
        <f t="shared" si="116"/>
        <v>0</v>
      </c>
      <c r="P3715" s="108">
        <f t="shared" ref="P3715:P3778" si="117">H3715-L3715-J3715</f>
        <v>0</v>
      </c>
    </row>
    <row r="3716" spans="1:16" hidden="1" x14ac:dyDescent="0.3">
      <c r="A3716" s="71" t="s">
        <v>154</v>
      </c>
      <c r="B3716" s="71" t="s">
        <v>129</v>
      </c>
      <c r="C3716" s="71" t="s">
        <v>55</v>
      </c>
      <c r="D3716" s="71" t="s">
        <v>63</v>
      </c>
      <c r="E3716" s="72" t="s">
        <v>28</v>
      </c>
      <c r="F3716" s="72" t="s">
        <v>26</v>
      </c>
      <c r="G3716" s="73">
        <v>5</v>
      </c>
      <c r="H3716" s="73">
        <v>53.72</v>
      </c>
      <c r="I3716" s="73">
        <v>2</v>
      </c>
      <c r="J3716" s="73">
        <v>5.49</v>
      </c>
      <c r="K3716" s="73">
        <v>3</v>
      </c>
      <c r="L3716" s="73">
        <v>48.23</v>
      </c>
      <c r="N3716" s="108">
        <f t="shared" si="116"/>
        <v>0</v>
      </c>
      <c r="O3716" s="108">
        <f t="shared" si="116"/>
        <v>0</v>
      </c>
      <c r="P3716" s="108">
        <f t="shared" si="117"/>
        <v>0</v>
      </c>
    </row>
    <row r="3717" spans="1:16" hidden="1" x14ac:dyDescent="0.3">
      <c r="A3717" s="71" t="s">
        <v>131</v>
      </c>
      <c r="B3717" s="71" t="s">
        <v>57</v>
      </c>
      <c r="C3717" s="71" t="s">
        <v>22</v>
      </c>
      <c r="D3717" s="71" t="s">
        <v>35</v>
      </c>
      <c r="E3717" s="72" t="s">
        <v>20</v>
      </c>
      <c r="F3717" s="72" t="s">
        <v>26</v>
      </c>
      <c r="G3717" s="73">
        <v>6</v>
      </c>
      <c r="H3717" s="73">
        <v>53.71</v>
      </c>
      <c r="I3717" s="73">
        <v>2</v>
      </c>
      <c r="J3717" s="73">
        <v>13.92</v>
      </c>
      <c r="K3717" s="73">
        <v>4</v>
      </c>
      <c r="L3717" s="73">
        <v>39.79</v>
      </c>
      <c r="N3717" s="108">
        <f t="shared" si="116"/>
        <v>0</v>
      </c>
      <c r="O3717" s="108">
        <f t="shared" si="116"/>
        <v>0</v>
      </c>
      <c r="P3717" s="108">
        <f t="shared" si="117"/>
        <v>0</v>
      </c>
    </row>
    <row r="3718" spans="1:16" x14ac:dyDescent="0.3">
      <c r="A3718" s="71" t="s">
        <v>148</v>
      </c>
      <c r="B3718" s="71" t="s">
        <v>12</v>
      </c>
      <c r="C3718" s="71" t="s">
        <v>55</v>
      </c>
      <c r="D3718" s="71" t="s">
        <v>51</v>
      </c>
      <c r="E3718" s="72" t="s">
        <v>25</v>
      </c>
      <c r="F3718" s="72" t="s">
        <v>4</v>
      </c>
      <c r="G3718" s="91">
        <v>2</v>
      </c>
      <c r="H3718" s="73">
        <v>53.67</v>
      </c>
      <c r="I3718" s="91">
        <v>1</v>
      </c>
      <c r="J3718" s="73">
        <v>9.5</v>
      </c>
      <c r="K3718" s="91">
        <v>1</v>
      </c>
      <c r="L3718" s="73">
        <v>44.17</v>
      </c>
      <c r="N3718" s="108">
        <f t="shared" si="116"/>
        <v>0</v>
      </c>
      <c r="O3718" s="108">
        <f t="shared" si="116"/>
        <v>0</v>
      </c>
      <c r="P3718" s="108">
        <f t="shared" si="117"/>
        <v>0</v>
      </c>
    </row>
    <row r="3719" spans="1:16" hidden="1" x14ac:dyDescent="0.3">
      <c r="A3719" s="71" t="s">
        <v>163</v>
      </c>
      <c r="B3719" s="71" t="s">
        <v>129</v>
      </c>
      <c r="C3719" s="71" t="s">
        <v>17</v>
      </c>
      <c r="D3719" s="71" t="s">
        <v>35</v>
      </c>
      <c r="E3719" s="72" t="s">
        <v>40</v>
      </c>
      <c r="F3719" s="72" t="s">
        <v>4</v>
      </c>
      <c r="G3719" s="73">
        <v>7</v>
      </c>
      <c r="H3719" s="73">
        <v>53.63</v>
      </c>
      <c r="I3719" s="73">
        <v>5</v>
      </c>
      <c r="J3719" s="73">
        <v>35.74</v>
      </c>
      <c r="K3719" s="73">
        <v>2</v>
      </c>
      <c r="L3719" s="73">
        <v>17.89</v>
      </c>
      <c r="N3719" s="108">
        <f t="shared" si="116"/>
        <v>0</v>
      </c>
      <c r="O3719" s="108">
        <f t="shared" si="116"/>
        <v>0</v>
      </c>
      <c r="P3719" s="108">
        <f t="shared" si="117"/>
        <v>0</v>
      </c>
    </row>
    <row r="3720" spans="1:16" hidden="1" x14ac:dyDescent="0.3">
      <c r="A3720" s="71" t="s">
        <v>140</v>
      </c>
      <c r="B3720" s="71" t="s">
        <v>129</v>
      </c>
      <c r="C3720" s="71" t="s">
        <v>13</v>
      </c>
      <c r="D3720" s="71" t="s">
        <v>42</v>
      </c>
      <c r="E3720" s="72" t="s">
        <v>31</v>
      </c>
      <c r="F3720" s="72" t="s">
        <v>26</v>
      </c>
      <c r="G3720" s="73">
        <v>6</v>
      </c>
      <c r="H3720" s="73">
        <v>53.62</v>
      </c>
      <c r="I3720" s="73">
        <v>1</v>
      </c>
      <c r="J3720" s="73">
        <v>13.58</v>
      </c>
      <c r="K3720" s="73">
        <v>5</v>
      </c>
      <c r="L3720" s="73">
        <v>40.04</v>
      </c>
      <c r="N3720" s="108">
        <f t="shared" si="116"/>
        <v>0</v>
      </c>
      <c r="O3720" s="108">
        <f t="shared" si="116"/>
        <v>0</v>
      </c>
      <c r="P3720" s="108">
        <f t="shared" si="117"/>
        <v>0</v>
      </c>
    </row>
    <row r="3721" spans="1:16" hidden="1" x14ac:dyDescent="0.3">
      <c r="A3721" s="71" t="s">
        <v>140</v>
      </c>
      <c r="B3721" s="71" t="s">
        <v>57</v>
      </c>
      <c r="C3721" s="71" t="s">
        <v>13</v>
      </c>
      <c r="D3721" s="71" t="s">
        <v>54</v>
      </c>
      <c r="E3721" s="72" t="s">
        <v>18</v>
      </c>
      <c r="F3721" s="72" t="s">
        <v>21</v>
      </c>
      <c r="G3721" s="73">
        <v>12</v>
      </c>
      <c r="H3721" s="73">
        <v>53.58</v>
      </c>
      <c r="I3721" s="73">
        <v>0</v>
      </c>
      <c r="J3721" s="73">
        <v>0</v>
      </c>
      <c r="K3721" s="73">
        <v>12</v>
      </c>
      <c r="L3721" s="73">
        <v>53.58</v>
      </c>
      <c r="N3721" s="108">
        <f t="shared" si="116"/>
        <v>0</v>
      </c>
      <c r="O3721" s="108">
        <f t="shared" si="116"/>
        <v>0</v>
      </c>
      <c r="P3721" s="108">
        <f t="shared" si="117"/>
        <v>0</v>
      </c>
    </row>
    <row r="3722" spans="1:16" hidden="1" x14ac:dyDescent="0.3">
      <c r="A3722" s="71" t="s">
        <v>160</v>
      </c>
      <c r="B3722" s="71" t="s">
        <v>12</v>
      </c>
      <c r="C3722" s="71" t="s">
        <v>55</v>
      </c>
      <c r="D3722" s="71" t="s">
        <v>98</v>
      </c>
      <c r="E3722" s="72" t="s">
        <v>24</v>
      </c>
      <c r="F3722" s="72" t="s">
        <v>16</v>
      </c>
      <c r="G3722" s="73">
        <v>2</v>
      </c>
      <c r="H3722" s="73">
        <v>53.54</v>
      </c>
      <c r="I3722" s="73">
        <v>0</v>
      </c>
      <c r="J3722" s="73">
        <v>0</v>
      </c>
      <c r="K3722" s="73">
        <v>2</v>
      </c>
      <c r="L3722" s="73">
        <v>53.54</v>
      </c>
      <c r="N3722" s="108">
        <f t="shared" si="116"/>
        <v>0</v>
      </c>
      <c r="O3722" s="108">
        <f t="shared" si="116"/>
        <v>0</v>
      </c>
      <c r="P3722" s="108">
        <f t="shared" si="117"/>
        <v>0</v>
      </c>
    </row>
    <row r="3723" spans="1:16" hidden="1" x14ac:dyDescent="0.3">
      <c r="A3723" s="71" t="s">
        <v>132</v>
      </c>
      <c r="B3723" s="71" t="s">
        <v>12</v>
      </c>
      <c r="C3723" s="71" t="s">
        <v>13</v>
      </c>
      <c r="D3723" s="71" t="s">
        <v>52</v>
      </c>
      <c r="E3723" s="72" t="s">
        <v>24</v>
      </c>
      <c r="F3723" s="72" t="s">
        <v>26</v>
      </c>
      <c r="G3723" s="73">
        <v>1</v>
      </c>
      <c r="H3723" s="73">
        <v>53.52</v>
      </c>
      <c r="I3723" s="73">
        <v>0</v>
      </c>
      <c r="J3723" s="73">
        <v>0</v>
      </c>
      <c r="K3723" s="73">
        <v>1</v>
      </c>
      <c r="L3723" s="73">
        <v>53.52</v>
      </c>
      <c r="N3723" s="108">
        <f t="shared" si="116"/>
        <v>0</v>
      </c>
      <c r="O3723" s="108">
        <f t="shared" si="116"/>
        <v>0</v>
      </c>
      <c r="P3723" s="108">
        <f t="shared" si="117"/>
        <v>0</v>
      </c>
    </row>
    <row r="3724" spans="1:16" hidden="1" x14ac:dyDescent="0.3">
      <c r="A3724" s="71" t="s">
        <v>163</v>
      </c>
      <c r="B3724" s="71" t="s">
        <v>12</v>
      </c>
      <c r="C3724" s="71" t="s">
        <v>55</v>
      </c>
      <c r="D3724" s="71" t="s">
        <v>42</v>
      </c>
      <c r="E3724" s="72" t="s">
        <v>25</v>
      </c>
      <c r="F3724" s="72" t="s">
        <v>4</v>
      </c>
      <c r="G3724" s="73">
        <v>4</v>
      </c>
      <c r="H3724" s="73">
        <v>53.47</v>
      </c>
      <c r="I3724" s="73">
        <v>3</v>
      </c>
      <c r="J3724" s="73">
        <v>42.43</v>
      </c>
      <c r="K3724" s="73">
        <v>1</v>
      </c>
      <c r="L3724" s="73">
        <v>11.04</v>
      </c>
      <c r="N3724" s="108">
        <f t="shared" si="116"/>
        <v>0</v>
      </c>
      <c r="O3724" s="108">
        <f t="shared" si="116"/>
        <v>0</v>
      </c>
      <c r="P3724" s="108">
        <f t="shared" si="117"/>
        <v>0</v>
      </c>
    </row>
    <row r="3725" spans="1:16" hidden="1" x14ac:dyDescent="0.3">
      <c r="A3725" s="71" t="s">
        <v>140</v>
      </c>
      <c r="B3725" s="71" t="s">
        <v>57</v>
      </c>
      <c r="C3725" s="71" t="s">
        <v>13</v>
      </c>
      <c r="D3725" s="71" t="s">
        <v>60</v>
      </c>
      <c r="E3725" s="72" t="s">
        <v>20</v>
      </c>
      <c r="F3725" s="72" t="s">
        <v>4</v>
      </c>
      <c r="G3725" s="73">
        <v>3</v>
      </c>
      <c r="H3725" s="73">
        <v>53.42</v>
      </c>
      <c r="I3725" s="73">
        <v>0</v>
      </c>
      <c r="J3725" s="73">
        <v>0</v>
      </c>
      <c r="K3725" s="73">
        <v>3</v>
      </c>
      <c r="L3725" s="73">
        <v>53.42</v>
      </c>
      <c r="N3725" s="108">
        <f t="shared" si="116"/>
        <v>0</v>
      </c>
      <c r="O3725" s="108">
        <f t="shared" si="116"/>
        <v>0</v>
      </c>
      <c r="P3725" s="108">
        <f t="shared" si="117"/>
        <v>0</v>
      </c>
    </row>
    <row r="3726" spans="1:16" hidden="1" x14ac:dyDescent="0.3">
      <c r="A3726" s="71" t="s">
        <v>161</v>
      </c>
      <c r="B3726" s="71" t="s">
        <v>57</v>
      </c>
      <c r="C3726" s="71" t="s">
        <v>55</v>
      </c>
      <c r="D3726" s="71" t="s">
        <v>92</v>
      </c>
      <c r="E3726" s="72" t="s">
        <v>28</v>
      </c>
      <c r="F3726" s="72" t="s">
        <v>21</v>
      </c>
      <c r="G3726" s="73">
        <v>3</v>
      </c>
      <c r="H3726" s="73">
        <v>53.4</v>
      </c>
      <c r="I3726" s="73">
        <v>0</v>
      </c>
      <c r="J3726" s="73">
        <v>0</v>
      </c>
      <c r="K3726" s="73">
        <v>3</v>
      </c>
      <c r="L3726" s="73">
        <v>53.4</v>
      </c>
      <c r="N3726" s="108">
        <f t="shared" si="116"/>
        <v>0</v>
      </c>
      <c r="O3726" s="108">
        <f t="shared" si="116"/>
        <v>0</v>
      </c>
      <c r="P3726" s="108">
        <f t="shared" si="117"/>
        <v>0</v>
      </c>
    </row>
    <row r="3727" spans="1:16" hidden="1" x14ac:dyDescent="0.3">
      <c r="A3727" s="71" t="s">
        <v>163</v>
      </c>
      <c r="B3727" s="71" t="s">
        <v>57</v>
      </c>
      <c r="C3727" s="71" t="s">
        <v>17</v>
      </c>
      <c r="D3727" s="71" t="s">
        <v>103</v>
      </c>
      <c r="E3727" s="72" t="s">
        <v>15</v>
      </c>
      <c r="F3727" s="72" t="s">
        <v>26</v>
      </c>
      <c r="G3727" s="73">
        <v>2</v>
      </c>
      <c r="H3727" s="73">
        <v>53.33</v>
      </c>
      <c r="I3727" s="73">
        <v>0</v>
      </c>
      <c r="J3727" s="73">
        <v>0</v>
      </c>
      <c r="K3727" s="73">
        <v>2</v>
      </c>
      <c r="L3727" s="73">
        <v>53.33</v>
      </c>
      <c r="N3727" s="108">
        <f t="shared" si="116"/>
        <v>0</v>
      </c>
      <c r="O3727" s="108">
        <f t="shared" si="116"/>
        <v>0</v>
      </c>
      <c r="P3727" s="108">
        <f t="shared" si="117"/>
        <v>0</v>
      </c>
    </row>
    <row r="3728" spans="1:16" hidden="1" x14ac:dyDescent="0.3">
      <c r="A3728" s="71" t="s">
        <v>161</v>
      </c>
      <c r="B3728" s="71" t="s">
        <v>12</v>
      </c>
      <c r="C3728" s="71" t="s">
        <v>55</v>
      </c>
      <c r="D3728" s="71" t="s">
        <v>46</v>
      </c>
      <c r="E3728" s="72" t="s">
        <v>41</v>
      </c>
      <c r="F3728" s="72" t="s">
        <v>26</v>
      </c>
      <c r="G3728" s="73">
        <v>1</v>
      </c>
      <c r="H3728" s="73">
        <v>53.31</v>
      </c>
      <c r="I3728" s="73">
        <v>0</v>
      </c>
      <c r="J3728" s="73">
        <v>0</v>
      </c>
      <c r="K3728" s="73">
        <v>1</v>
      </c>
      <c r="L3728" s="73">
        <v>53.31</v>
      </c>
      <c r="N3728" s="108">
        <f t="shared" si="116"/>
        <v>0</v>
      </c>
      <c r="O3728" s="108">
        <f t="shared" si="116"/>
        <v>0</v>
      </c>
      <c r="P3728" s="108">
        <f t="shared" si="117"/>
        <v>0</v>
      </c>
    </row>
    <row r="3729" spans="1:16" hidden="1" x14ac:dyDescent="0.3">
      <c r="A3729" s="71" t="s">
        <v>140</v>
      </c>
      <c r="B3729" s="71" t="s">
        <v>57</v>
      </c>
      <c r="C3729" s="71" t="s">
        <v>13</v>
      </c>
      <c r="D3729" s="71" t="s">
        <v>94</v>
      </c>
      <c r="E3729" s="72" t="s">
        <v>3</v>
      </c>
      <c r="F3729" s="72" t="s">
        <v>26</v>
      </c>
      <c r="G3729" s="73">
        <v>1</v>
      </c>
      <c r="H3729" s="73">
        <v>53.31</v>
      </c>
      <c r="I3729" s="73">
        <v>0</v>
      </c>
      <c r="J3729" s="73">
        <v>0</v>
      </c>
      <c r="K3729" s="73">
        <v>1</v>
      </c>
      <c r="L3729" s="73">
        <v>53.31</v>
      </c>
      <c r="N3729" s="108">
        <f t="shared" si="116"/>
        <v>0</v>
      </c>
      <c r="O3729" s="108">
        <f t="shared" si="116"/>
        <v>0</v>
      </c>
      <c r="P3729" s="108">
        <f t="shared" si="117"/>
        <v>0</v>
      </c>
    </row>
    <row r="3730" spans="1:16" hidden="1" x14ac:dyDescent="0.3">
      <c r="A3730" s="71" t="s">
        <v>161</v>
      </c>
      <c r="B3730" s="71" t="s">
        <v>12</v>
      </c>
      <c r="C3730" s="71" t="s">
        <v>55</v>
      </c>
      <c r="D3730" s="71" t="s">
        <v>69</v>
      </c>
      <c r="E3730" s="72" t="s">
        <v>18</v>
      </c>
      <c r="F3730" s="72" t="s">
        <v>16</v>
      </c>
      <c r="G3730" s="73">
        <v>1</v>
      </c>
      <c r="H3730" s="73">
        <v>53.29</v>
      </c>
      <c r="I3730" s="73">
        <v>0</v>
      </c>
      <c r="J3730" s="73">
        <v>0</v>
      </c>
      <c r="K3730" s="73">
        <v>1</v>
      </c>
      <c r="L3730" s="73">
        <v>53.29</v>
      </c>
      <c r="N3730" s="108">
        <f t="shared" si="116"/>
        <v>0</v>
      </c>
      <c r="O3730" s="108">
        <f t="shared" si="116"/>
        <v>0</v>
      </c>
      <c r="P3730" s="108">
        <f t="shared" si="117"/>
        <v>0</v>
      </c>
    </row>
    <row r="3731" spans="1:16" hidden="1" x14ac:dyDescent="0.3">
      <c r="A3731" s="71" t="s">
        <v>142</v>
      </c>
      <c r="B3731" s="71" t="s">
        <v>57</v>
      </c>
      <c r="C3731" s="71" t="s">
        <v>55</v>
      </c>
      <c r="D3731" s="71" t="s">
        <v>50</v>
      </c>
      <c r="E3731" s="72" t="s">
        <v>15</v>
      </c>
      <c r="F3731" s="72" t="s">
        <v>16</v>
      </c>
      <c r="G3731" s="73">
        <v>2</v>
      </c>
      <c r="H3731" s="73">
        <v>53.25</v>
      </c>
      <c r="I3731" s="73">
        <v>1</v>
      </c>
      <c r="J3731" s="73">
        <v>33.31</v>
      </c>
      <c r="K3731" s="73">
        <v>1</v>
      </c>
      <c r="L3731" s="73">
        <v>19.940000000000001</v>
      </c>
      <c r="N3731" s="108">
        <f t="shared" si="116"/>
        <v>0</v>
      </c>
      <c r="O3731" s="108">
        <f t="shared" si="116"/>
        <v>0</v>
      </c>
      <c r="P3731" s="108">
        <f t="shared" si="117"/>
        <v>0</v>
      </c>
    </row>
    <row r="3732" spans="1:16" hidden="1" x14ac:dyDescent="0.3">
      <c r="A3732" s="71" t="s">
        <v>155</v>
      </c>
      <c r="B3732" s="71" t="s">
        <v>12</v>
      </c>
      <c r="C3732" s="71" t="s">
        <v>55</v>
      </c>
      <c r="D3732" s="71" t="s">
        <v>47</v>
      </c>
      <c r="E3732" s="72" t="s">
        <v>25</v>
      </c>
      <c r="F3732" s="72" t="s">
        <v>16</v>
      </c>
      <c r="G3732" s="73">
        <v>8</v>
      </c>
      <c r="H3732" s="73">
        <v>53.21</v>
      </c>
      <c r="I3732" s="73">
        <v>0</v>
      </c>
      <c r="J3732" s="73">
        <v>0</v>
      </c>
      <c r="K3732" s="73">
        <v>8</v>
      </c>
      <c r="L3732" s="73">
        <v>53.21</v>
      </c>
      <c r="N3732" s="108">
        <f t="shared" ref="N3732:O3795" si="118">G3732-I3732-K3732</f>
        <v>0</v>
      </c>
      <c r="O3732" s="108">
        <f t="shared" si="118"/>
        <v>0</v>
      </c>
      <c r="P3732" s="108">
        <f t="shared" si="117"/>
        <v>0</v>
      </c>
    </row>
    <row r="3733" spans="1:16" hidden="1" x14ac:dyDescent="0.3">
      <c r="A3733" s="71" t="s">
        <v>163</v>
      </c>
      <c r="B3733" s="71" t="s">
        <v>57</v>
      </c>
      <c r="C3733" s="71" t="s">
        <v>17</v>
      </c>
      <c r="D3733" s="71" t="s">
        <v>44</v>
      </c>
      <c r="E3733" s="72" t="s">
        <v>28</v>
      </c>
      <c r="F3733" s="72" t="s">
        <v>16</v>
      </c>
      <c r="G3733" s="73">
        <v>1</v>
      </c>
      <c r="H3733" s="73">
        <v>53.19</v>
      </c>
      <c r="I3733" s="73">
        <v>0</v>
      </c>
      <c r="J3733" s="73">
        <v>0</v>
      </c>
      <c r="K3733" s="73">
        <v>1</v>
      </c>
      <c r="L3733" s="73">
        <v>53.19</v>
      </c>
      <c r="N3733" s="108">
        <f t="shared" si="118"/>
        <v>0</v>
      </c>
      <c r="O3733" s="108">
        <f t="shared" si="118"/>
        <v>0</v>
      </c>
      <c r="P3733" s="108">
        <f t="shared" si="117"/>
        <v>0</v>
      </c>
    </row>
    <row r="3734" spans="1:16" hidden="1" x14ac:dyDescent="0.3">
      <c r="A3734" s="71" t="s">
        <v>161</v>
      </c>
      <c r="B3734" s="71" t="s">
        <v>12</v>
      </c>
      <c r="C3734" s="71" t="s">
        <v>55</v>
      </c>
      <c r="D3734" s="71" t="s">
        <v>91</v>
      </c>
      <c r="E3734" s="72" t="s">
        <v>31</v>
      </c>
      <c r="F3734" s="72" t="s">
        <v>4</v>
      </c>
      <c r="G3734" s="73">
        <v>4</v>
      </c>
      <c r="H3734" s="73">
        <v>53.16</v>
      </c>
      <c r="I3734" s="73">
        <v>0</v>
      </c>
      <c r="J3734" s="73">
        <v>0</v>
      </c>
      <c r="K3734" s="73">
        <v>4</v>
      </c>
      <c r="L3734" s="73">
        <v>53.16</v>
      </c>
      <c r="N3734" s="108">
        <f t="shared" si="118"/>
        <v>0</v>
      </c>
      <c r="O3734" s="108">
        <f t="shared" si="118"/>
        <v>0</v>
      </c>
      <c r="P3734" s="108">
        <f t="shared" si="117"/>
        <v>0</v>
      </c>
    </row>
    <row r="3735" spans="1:16" hidden="1" x14ac:dyDescent="0.3">
      <c r="A3735" s="71" t="s">
        <v>132</v>
      </c>
      <c r="B3735" s="71" t="s">
        <v>12</v>
      </c>
      <c r="C3735" s="71" t="s">
        <v>22</v>
      </c>
      <c r="D3735" s="71" t="s">
        <v>71</v>
      </c>
      <c r="E3735" s="72" t="s">
        <v>37</v>
      </c>
      <c r="F3735" s="72" t="s">
        <v>16</v>
      </c>
      <c r="G3735" s="73">
        <v>10</v>
      </c>
      <c r="H3735" s="73">
        <v>53.14</v>
      </c>
      <c r="I3735" s="73">
        <v>4</v>
      </c>
      <c r="J3735" s="73">
        <v>21.91</v>
      </c>
      <c r="K3735" s="73">
        <v>6</v>
      </c>
      <c r="L3735" s="73">
        <v>31.23</v>
      </c>
      <c r="N3735" s="108">
        <f t="shared" si="118"/>
        <v>0</v>
      </c>
      <c r="O3735" s="108">
        <f t="shared" si="118"/>
        <v>0</v>
      </c>
      <c r="P3735" s="108">
        <f t="shared" si="117"/>
        <v>0</v>
      </c>
    </row>
    <row r="3736" spans="1:16" hidden="1" x14ac:dyDescent="0.3">
      <c r="A3736" s="71" t="s">
        <v>161</v>
      </c>
      <c r="B3736" s="71" t="s">
        <v>12</v>
      </c>
      <c r="C3736" s="71" t="s">
        <v>13</v>
      </c>
      <c r="D3736" s="71" t="s">
        <v>35</v>
      </c>
      <c r="E3736" s="72" t="s">
        <v>24</v>
      </c>
      <c r="F3736" s="72" t="s">
        <v>16</v>
      </c>
      <c r="G3736" s="73">
        <v>3</v>
      </c>
      <c r="H3736" s="73">
        <v>53.12</v>
      </c>
      <c r="I3736" s="73">
        <v>1</v>
      </c>
      <c r="J3736" s="73">
        <v>23.18</v>
      </c>
      <c r="K3736" s="73">
        <v>2</v>
      </c>
      <c r="L3736" s="73">
        <v>29.94</v>
      </c>
      <c r="N3736" s="108">
        <f t="shared" si="118"/>
        <v>0</v>
      </c>
      <c r="O3736" s="108">
        <f t="shared" si="118"/>
        <v>0</v>
      </c>
      <c r="P3736" s="108">
        <f t="shared" si="117"/>
        <v>0</v>
      </c>
    </row>
    <row r="3737" spans="1:16" hidden="1" x14ac:dyDescent="0.3">
      <c r="A3737" s="71" t="s">
        <v>163</v>
      </c>
      <c r="B3737" s="71" t="s">
        <v>12</v>
      </c>
      <c r="C3737" s="71" t="s">
        <v>55</v>
      </c>
      <c r="D3737" s="71" t="s">
        <v>50</v>
      </c>
      <c r="E3737" s="72" t="s">
        <v>18</v>
      </c>
      <c r="F3737" s="72" t="s">
        <v>16</v>
      </c>
      <c r="G3737" s="73">
        <v>2</v>
      </c>
      <c r="H3737" s="73">
        <v>53.12</v>
      </c>
      <c r="I3737" s="73">
        <v>1</v>
      </c>
      <c r="J3737" s="73">
        <v>33.14</v>
      </c>
      <c r="K3737" s="73">
        <v>1</v>
      </c>
      <c r="L3737" s="73">
        <v>19.98</v>
      </c>
      <c r="N3737" s="108">
        <f t="shared" si="118"/>
        <v>0</v>
      </c>
      <c r="O3737" s="108">
        <f t="shared" si="118"/>
        <v>0</v>
      </c>
      <c r="P3737" s="108">
        <f t="shared" si="117"/>
        <v>0</v>
      </c>
    </row>
    <row r="3738" spans="1:16" hidden="1" x14ac:dyDescent="0.3">
      <c r="A3738" s="71" t="s">
        <v>159</v>
      </c>
      <c r="B3738" s="71" t="s">
        <v>57</v>
      </c>
      <c r="C3738" s="71" t="s">
        <v>55</v>
      </c>
      <c r="D3738" s="71" t="s">
        <v>36</v>
      </c>
      <c r="E3738" s="72" t="s">
        <v>37</v>
      </c>
      <c r="F3738" s="72" t="s">
        <v>4</v>
      </c>
      <c r="G3738" s="73">
        <v>1</v>
      </c>
      <c r="H3738" s="73">
        <v>53.05</v>
      </c>
      <c r="I3738" s="73">
        <v>1</v>
      </c>
      <c r="J3738" s="73">
        <v>53.05</v>
      </c>
      <c r="K3738" s="73">
        <v>0</v>
      </c>
      <c r="L3738" s="73">
        <v>0</v>
      </c>
      <c r="N3738" s="108">
        <f t="shared" si="118"/>
        <v>0</v>
      </c>
      <c r="O3738" s="108">
        <f t="shared" si="118"/>
        <v>0</v>
      </c>
      <c r="P3738" s="108">
        <f t="shared" si="117"/>
        <v>0</v>
      </c>
    </row>
    <row r="3739" spans="1:16" hidden="1" x14ac:dyDescent="0.3">
      <c r="A3739" s="71" t="s">
        <v>159</v>
      </c>
      <c r="B3739" s="71" t="s">
        <v>12</v>
      </c>
      <c r="C3739" s="71" t="s">
        <v>55</v>
      </c>
      <c r="D3739" s="71" t="s">
        <v>47</v>
      </c>
      <c r="E3739" s="72" t="s">
        <v>40</v>
      </c>
      <c r="F3739" s="72" t="s">
        <v>4</v>
      </c>
      <c r="G3739" s="73">
        <v>1</v>
      </c>
      <c r="H3739" s="73">
        <v>53</v>
      </c>
      <c r="I3739" s="73">
        <v>0</v>
      </c>
      <c r="J3739" s="73">
        <v>0</v>
      </c>
      <c r="K3739" s="73">
        <v>1</v>
      </c>
      <c r="L3739" s="73">
        <v>53</v>
      </c>
      <c r="N3739" s="108">
        <f t="shared" si="118"/>
        <v>0</v>
      </c>
      <c r="O3739" s="108">
        <f t="shared" si="118"/>
        <v>0</v>
      </c>
      <c r="P3739" s="108">
        <f t="shared" si="117"/>
        <v>0</v>
      </c>
    </row>
    <row r="3740" spans="1:16" hidden="1" x14ac:dyDescent="0.3">
      <c r="A3740" s="71" t="s">
        <v>163</v>
      </c>
      <c r="B3740" s="71" t="s">
        <v>129</v>
      </c>
      <c r="C3740" s="71" t="s">
        <v>17</v>
      </c>
      <c r="D3740" s="71" t="s">
        <v>42</v>
      </c>
      <c r="E3740" s="72" t="s">
        <v>24</v>
      </c>
      <c r="F3740" s="72" t="s">
        <v>16</v>
      </c>
      <c r="G3740" s="73">
        <v>3</v>
      </c>
      <c r="H3740" s="73">
        <v>52.97</v>
      </c>
      <c r="I3740" s="73">
        <v>1</v>
      </c>
      <c r="J3740" s="73">
        <v>17.73</v>
      </c>
      <c r="K3740" s="73">
        <v>2</v>
      </c>
      <c r="L3740" s="73">
        <v>35.24</v>
      </c>
      <c r="N3740" s="108">
        <f t="shared" si="118"/>
        <v>0</v>
      </c>
      <c r="O3740" s="108">
        <f t="shared" si="118"/>
        <v>0</v>
      </c>
      <c r="P3740" s="108">
        <f t="shared" si="117"/>
        <v>0</v>
      </c>
    </row>
    <row r="3741" spans="1:16" hidden="1" x14ac:dyDescent="0.3">
      <c r="A3741" s="71" t="s">
        <v>132</v>
      </c>
      <c r="B3741" s="71" t="s">
        <v>129</v>
      </c>
      <c r="C3741" s="71" t="s">
        <v>13</v>
      </c>
      <c r="D3741" s="71" t="s">
        <v>94</v>
      </c>
      <c r="E3741" s="72" t="s">
        <v>28</v>
      </c>
      <c r="F3741" s="72" t="s">
        <v>16</v>
      </c>
      <c r="G3741" s="73">
        <v>4</v>
      </c>
      <c r="H3741" s="73">
        <v>52.88</v>
      </c>
      <c r="I3741" s="73">
        <v>1</v>
      </c>
      <c r="J3741" s="73">
        <v>33.020000000000003</v>
      </c>
      <c r="K3741" s="73">
        <v>3</v>
      </c>
      <c r="L3741" s="73">
        <v>19.86</v>
      </c>
      <c r="N3741" s="108">
        <f t="shared" si="118"/>
        <v>0</v>
      </c>
      <c r="O3741" s="108">
        <f t="shared" si="118"/>
        <v>0</v>
      </c>
      <c r="P3741" s="108">
        <f t="shared" si="117"/>
        <v>0</v>
      </c>
    </row>
    <row r="3742" spans="1:16" hidden="1" x14ac:dyDescent="0.3">
      <c r="A3742" s="71" t="s">
        <v>163</v>
      </c>
      <c r="B3742" s="71" t="s">
        <v>12</v>
      </c>
      <c r="C3742" s="71" t="s">
        <v>55</v>
      </c>
      <c r="D3742" s="71" t="s">
        <v>36</v>
      </c>
      <c r="E3742" s="72" t="s">
        <v>18</v>
      </c>
      <c r="F3742" s="72" t="s">
        <v>16</v>
      </c>
      <c r="G3742" s="73">
        <v>1</v>
      </c>
      <c r="H3742" s="73">
        <v>52.87</v>
      </c>
      <c r="I3742" s="73">
        <v>0</v>
      </c>
      <c r="J3742" s="73">
        <v>0</v>
      </c>
      <c r="K3742" s="73">
        <v>1</v>
      </c>
      <c r="L3742" s="73">
        <v>52.87</v>
      </c>
      <c r="N3742" s="108">
        <f t="shared" si="118"/>
        <v>0</v>
      </c>
      <c r="O3742" s="108">
        <f t="shared" si="118"/>
        <v>0</v>
      </c>
      <c r="P3742" s="108">
        <f t="shared" si="117"/>
        <v>0</v>
      </c>
    </row>
    <row r="3743" spans="1:16" hidden="1" x14ac:dyDescent="0.3">
      <c r="A3743" s="71" t="s">
        <v>163</v>
      </c>
      <c r="B3743" s="71" t="s">
        <v>12</v>
      </c>
      <c r="C3743" s="71" t="s">
        <v>55</v>
      </c>
      <c r="D3743" s="71" t="s">
        <v>60</v>
      </c>
      <c r="E3743" s="72" t="s">
        <v>41</v>
      </c>
      <c r="F3743" s="72" t="s">
        <v>16</v>
      </c>
      <c r="G3743" s="73">
        <v>1</v>
      </c>
      <c r="H3743" s="73">
        <v>52.87</v>
      </c>
      <c r="I3743" s="73">
        <v>0</v>
      </c>
      <c r="J3743" s="73">
        <v>0</v>
      </c>
      <c r="K3743" s="73">
        <v>1</v>
      </c>
      <c r="L3743" s="73">
        <v>52.87</v>
      </c>
      <c r="N3743" s="108">
        <f t="shared" si="118"/>
        <v>0</v>
      </c>
      <c r="O3743" s="108">
        <f t="shared" si="118"/>
        <v>0</v>
      </c>
      <c r="P3743" s="108">
        <f t="shared" si="117"/>
        <v>0</v>
      </c>
    </row>
    <row r="3744" spans="1:16" hidden="1" x14ac:dyDescent="0.3">
      <c r="A3744" s="71" t="s">
        <v>158</v>
      </c>
      <c r="B3744" s="71" t="s">
        <v>57</v>
      </c>
      <c r="C3744" s="71" t="s">
        <v>22</v>
      </c>
      <c r="D3744" s="71" t="s">
        <v>94</v>
      </c>
      <c r="E3744" s="72" t="s">
        <v>24</v>
      </c>
      <c r="F3744" s="72" t="s">
        <v>21</v>
      </c>
      <c r="G3744" s="73">
        <v>2</v>
      </c>
      <c r="H3744" s="73">
        <v>52.86</v>
      </c>
      <c r="I3744" s="73">
        <v>0</v>
      </c>
      <c r="J3744" s="73">
        <v>0</v>
      </c>
      <c r="K3744" s="73">
        <v>2</v>
      </c>
      <c r="L3744" s="73">
        <v>52.86</v>
      </c>
      <c r="N3744" s="108">
        <f t="shared" si="118"/>
        <v>0</v>
      </c>
      <c r="O3744" s="108">
        <f t="shared" si="118"/>
        <v>0</v>
      </c>
      <c r="P3744" s="108">
        <f t="shared" si="117"/>
        <v>0</v>
      </c>
    </row>
    <row r="3745" spans="1:16" hidden="1" x14ac:dyDescent="0.3">
      <c r="A3745" s="71" t="s">
        <v>142</v>
      </c>
      <c r="B3745" s="71" t="s">
        <v>57</v>
      </c>
      <c r="C3745" s="71" t="s">
        <v>55</v>
      </c>
      <c r="D3745" s="71" t="s">
        <v>85</v>
      </c>
      <c r="E3745" s="72" t="s">
        <v>15</v>
      </c>
      <c r="F3745" s="72" t="s">
        <v>21</v>
      </c>
      <c r="G3745" s="73">
        <v>2</v>
      </c>
      <c r="H3745" s="73">
        <v>52.82</v>
      </c>
      <c r="I3745" s="73">
        <v>0</v>
      </c>
      <c r="J3745" s="73">
        <v>0</v>
      </c>
      <c r="K3745" s="73">
        <v>2</v>
      </c>
      <c r="L3745" s="73">
        <v>52.82</v>
      </c>
      <c r="N3745" s="108">
        <f t="shared" si="118"/>
        <v>0</v>
      </c>
      <c r="O3745" s="108">
        <f t="shared" si="118"/>
        <v>0</v>
      </c>
      <c r="P3745" s="108">
        <f t="shared" si="117"/>
        <v>0</v>
      </c>
    </row>
    <row r="3746" spans="1:16" hidden="1" x14ac:dyDescent="0.3">
      <c r="A3746" s="71" t="s">
        <v>161</v>
      </c>
      <c r="B3746" s="71" t="s">
        <v>57</v>
      </c>
      <c r="C3746" s="71" t="s">
        <v>55</v>
      </c>
      <c r="D3746" s="71" t="s">
        <v>49</v>
      </c>
      <c r="E3746" s="72" t="s">
        <v>31</v>
      </c>
      <c r="F3746" s="72" t="s">
        <v>4</v>
      </c>
      <c r="G3746" s="73">
        <v>4</v>
      </c>
      <c r="H3746" s="73">
        <v>52.8</v>
      </c>
      <c r="I3746" s="73">
        <v>0</v>
      </c>
      <c r="J3746" s="73">
        <v>0</v>
      </c>
      <c r="K3746" s="73">
        <v>4</v>
      </c>
      <c r="L3746" s="73">
        <v>52.8</v>
      </c>
      <c r="N3746" s="108">
        <f t="shared" si="118"/>
        <v>0</v>
      </c>
      <c r="O3746" s="108">
        <f t="shared" si="118"/>
        <v>0</v>
      </c>
      <c r="P3746" s="108">
        <f t="shared" si="117"/>
        <v>0</v>
      </c>
    </row>
    <row r="3747" spans="1:16" hidden="1" x14ac:dyDescent="0.3">
      <c r="A3747" s="71" t="s">
        <v>140</v>
      </c>
      <c r="B3747" s="71" t="s">
        <v>12</v>
      </c>
      <c r="C3747" s="71" t="s">
        <v>13</v>
      </c>
      <c r="D3747" s="71" t="s">
        <v>23</v>
      </c>
      <c r="E3747" s="72" t="s">
        <v>31</v>
      </c>
      <c r="F3747" s="72" t="s">
        <v>4</v>
      </c>
      <c r="G3747" s="73">
        <v>2</v>
      </c>
      <c r="H3747" s="73">
        <v>52.79</v>
      </c>
      <c r="I3747" s="73">
        <v>1</v>
      </c>
      <c r="J3747" s="73">
        <v>39.04</v>
      </c>
      <c r="K3747" s="73">
        <v>1</v>
      </c>
      <c r="L3747" s="73">
        <v>13.75</v>
      </c>
      <c r="N3747" s="108">
        <f t="shared" si="118"/>
        <v>0</v>
      </c>
      <c r="O3747" s="108">
        <f t="shared" si="118"/>
        <v>0</v>
      </c>
      <c r="P3747" s="108">
        <f t="shared" si="117"/>
        <v>0</v>
      </c>
    </row>
    <row r="3748" spans="1:16" hidden="1" x14ac:dyDescent="0.3">
      <c r="A3748" s="71" t="s">
        <v>132</v>
      </c>
      <c r="B3748" s="71" t="s">
        <v>12</v>
      </c>
      <c r="C3748" s="71" t="s">
        <v>13</v>
      </c>
      <c r="D3748" s="71" t="s">
        <v>76</v>
      </c>
      <c r="E3748" s="72" t="s">
        <v>37</v>
      </c>
      <c r="F3748" s="72" t="s">
        <v>26</v>
      </c>
      <c r="G3748" s="73">
        <v>13</v>
      </c>
      <c r="H3748" s="73">
        <v>52.74</v>
      </c>
      <c r="I3748" s="73">
        <v>7</v>
      </c>
      <c r="J3748" s="73">
        <v>18.940000000000001</v>
      </c>
      <c r="K3748" s="73">
        <v>6</v>
      </c>
      <c r="L3748" s="73">
        <v>33.799999999999997</v>
      </c>
      <c r="N3748" s="108">
        <f t="shared" si="118"/>
        <v>0</v>
      </c>
      <c r="O3748" s="108">
        <f t="shared" si="118"/>
        <v>0</v>
      </c>
      <c r="P3748" s="108">
        <f t="shared" si="117"/>
        <v>0</v>
      </c>
    </row>
    <row r="3749" spans="1:16" hidden="1" x14ac:dyDescent="0.3">
      <c r="A3749" s="71" t="s">
        <v>161</v>
      </c>
      <c r="B3749" s="71" t="s">
        <v>129</v>
      </c>
      <c r="C3749" s="71" t="s">
        <v>55</v>
      </c>
      <c r="D3749" s="71" t="s">
        <v>83</v>
      </c>
      <c r="E3749" s="72" t="s">
        <v>40</v>
      </c>
      <c r="F3749" s="72" t="s">
        <v>26</v>
      </c>
      <c r="G3749" s="73">
        <v>3</v>
      </c>
      <c r="H3749" s="73">
        <v>52.57</v>
      </c>
      <c r="I3749" s="73">
        <v>1</v>
      </c>
      <c r="J3749" s="73">
        <v>34.340000000000003</v>
      </c>
      <c r="K3749" s="73">
        <v>2</v>
      </c>
      <c r="L3749" s="73">
        <v>18.23</v>
      </c>
      <c r="N3749" s="108">
        <f t="shared" si="118"/>
        <v>0</v>
      </c>
      <c r="O3749" s="108">
        <f t="shared" si="118"/>
        <v>0</v>
      </c>
      <c r="P3749" s="108">
        <f t="shared" si="117"/>
        <v>0</v>
      </c>
    </row>
    <row r="3750" spans="1:16" hidden="1" x14ac:dyDescent="0.3">
      <c r="A3750" s="71" t="s">
        <v>140</v>
      </c>
      <c r="B3750" s="71" t="s">
        <v>12</v>
      </c>
      <c r="C3750" s="71" t="s">
        <v>13</v>
      </c>
      <c r="D3750" s="71" t="s">
        <v>77</v>
      </c>
      <c r="E3750" s="72" t="s">
        <v>20</v>
      </c>
      <c r="F3750" s="72" t="s">
        <v>16</v>
      </c>
      <c r="G3750" s="73">
        <v>4</v>
      </c>
      <c r="H3750" s="73">
        <v>52.55</v>
      </c>
      <c r="I3750" s="73">
        <v>0</v>
      </c>
      <c r="J3750" s="73">
        <v>0</v>
      </c>
      <c r="K3750" s="73">
        <v>4</v>
      </c>
      <c r="L3750" s="73">
        <v>52.55</v>
      </c>
      <c r="N3750" s="108">
        <f t="shared" si="118"/>
        <v>0</v>
      </c>
      <c r="O3750" s="108">
        <f t="shared" si="118"/>
        <v>0</v>
      </c>
      <c r="P3750" s="108">
        <f t="shared" si="117"/>
        <v>0</v>
      </c>
    </row>
    <row r="3751" spans="1:16" hidden="1" x14ac:dyDescent="0.3">
      <c r="A3751" s="71" t="s">
        <v>146</v>
      </c>
      <c r="B3751" s="71" t="s">
        <v>57</v>
      </c>
      <c r="C3751" s="71" t="s">
        <v>55</v>
      </c>
      <c r="D3751" s="71" t="s">
        <v>38</v>
      </c>
      <c r="E3751" s="72" t="s">
        <v>24</v>
      </c>
      <c r="F3751" s="72" t="s">
        <v>16</v>
      </c>
      <c r="G3751" s="73">
        <v>2</v>
      </c>
      <c r="H3751" s="73">
        <v>52.48</v>
      </c>
      <c r="I3751" s="73">
        <v>0</v>
      </c>
      <c r="J3751" s="73">
        <v>0</v>
      </c>
      <c r="K3751" s="73">
        <v>2</v>
      </c>
      <c r="L3751" s="73">
        <v>52.48</v>
      </c>
      <c r="N3751" s="108">
        <f t="shared" si="118"/>
        <v>0</v>
      </c>
      <c r="O3751" s="108">
        <f t="shared" si="118"/>
        <v>0</v>
      </c>
      <c r="P3751" s="108">
        <f t="shared" si="117"/>
        <v>0</v>
      </c>
    </row>
    <row r="3752" spans="1:16" hidden="1" x14ac:dyDescent="0.3">
      <c r="A3752" s="71" t="s">
        <v>155</v>
      </c>
      <c r="B3752" s="71" t="s">
        <v>57</v>
      </c>
      <c r="C3752" s="71" t="s">
        <v>55</v>
      </c>
      <c r="D3752" s="71" t="s">
        <v>49</v>
      </c>
      <c r="E3752" s="72" t="s">
        <v>15</v>
      </c>
      <c r="F3752" s="72" t="s">
        <v>26</v>
      </c>
      <c r="G3752" s="73">
        <v>2</v>
      </c>
      <c r="H3752" s="73">
        <v>52.46</v>
      </c>
      <c r="I3752" s="73">
        <v>0</v>
      </c>
      <c r="J3752" s="73">
        <v>0</v>
      </c>
      <c r="K3752" s="73">
        <v>2</v>
      </c>
      <c r="L3752" s="73">
        <v>52.46</v>
      </c>
      <c r="N3752" s="108">
        <f t="shared" si="118"/>
        <v>0</v>
      </c>
      <c r="O3752" s="108">
        <f t="shared" si="118"/>
        <v>0</v>
      </c>
      <c r="P3752" s="108">
        <f t="shared" si="117"/>
        <v>0</v>
      </c>
    </row>
    <row r="3753" spans="1:16" hidden="1" x14ac:dyDescent="0.3">
      <c r="A3753" s="71" t="s">
        <v>156</v>
      </c>
      <c r="B3753" s="71" t="s">
        <v>129</v>
      </c>
      <c r="C3753" s="71" t="s">
        <v>55</v>
      </c>
      <c r="D3753" s="71" t="s">
        <v>50</v>
      </c>
      <c r="E3753" s="72" t="s">
        <v>20</v>
      </c>
      <c r="F3753" s="72" t="s">
        <v>26</v>
      </c>
      <c r="G3753" s="73">
        <v>1</v>
      </c>
      <c r="H3753" s="73">
        <v>52.38</v>
      </c>
      <c r="I3753" s="73">
        <v>0</v>
      </c>
      <c r="J3753" s="73">
        <v>0</v>
      </c>
      <c r="K3753" s="73">
        <v>1</v>
      </c>
      <c r="L3753" s="73">
        <v>52.38</v>
      </c>
      <c r="N3753" s="108">
        <f t="shared" si="118"/>
        <v>0</v>
      </c>
      <c r="O3753" s="108">
        <f t="shared" si="118"/>
        <v>0</v>
      </c>
      <c r="P3753" s="108">
        <f t="shared" si="117"/>
        <v>0</v>
      </c>
    </row>
    <row r="3754" spans="1:16" hidden="1" x14ac:dyDescent="0.3">
      <c r="A3754" s="71" t="s">
        <v>142</v>
      </c>
      <c r="B3754" s="71" t="s">
        <v>57</v>
      </c>
      <c r="C3754" s="71" t="s">
        <v>55</v>
      </c>
      <c r="D3754" s="71" t="s">
        <v>52</v>
      </c>
      <c r="E3754" s="72" t="s">
        <v>28</v>
      </c>
      <c r="F3754" s="72" t="s">
        <v>21</v>
      </c>
      <c r="G3754" s="73">
        <v>4</v>
      </c>
      <c r="H3754" s="73">
        <v>52.33</v>
      </c>
      <c r="I3754" s="73">
        <v>1</v>
      </c>
      <c r="J3754" s="73">
        <v>8.51</v>
      </c>
      <c r="K3754" s="73">
        <v>3</v>
      </c>
      <c r="L3754" s="73">
        <v>43.82</v>
      </c>
      <c r="N3754" s="108">
        <f t="shared" si="118"/>
        <v>0</v>
      </c>
      <c r="O3754" s="108">
        <f t="shared" si="118"/>
        <v>0</v>
      </c>
      <c r="P3754" s="108">
        <f t="shared" si="117"/>
        <v>0</v>
      </c>
    </row>
    <row r="3755" spans="1:16" hidden="1" x14ac:dyDescent="0.3">
      <c r="A3755" s="71" t="s">
        <v>161</v>
      </c>
      <c r="B3755" s="71" t="s">
        <v>12</v>
      </c>
      <c r="C3755" s="71" t="s">
        <v>55</v>
      </c>
      <c r="D3755" s="71" t="s">
        <v>79</v>
      </c>
      <c r="E3755" s="72" t="s">
        <v>15</v>
      </c>
      <c r="F3755" s="72" t="s">
        <v>26</v>
      </c>
      <c r="G3755" s="73">
        <v>2</v>
      </c>
      <c r="H3755" s="73">
        <v>52.3</v>
      </c>
      <c r="I3755" s="73">
        <v>0</v>
      </c>
      <c r="J3755" s="73">
        <v>0</v>
      </c>
      <c r="K3755" s="73">
        <v>2</v>
      </c>
      <c r="L3755" s="73">
        <v>52.3</v>
      </c>
      <c r="N3755" s="108">
        <f t="shared" si="118"/>
        <v>0</v>
      </c>
      <c r="O3755" s="108">
        <f t="shared" si="118"/>
        <v>0</v>
      </c>
      <c r="P3755" s="108">
        <f t="shared" si="117"/>
        <v>0</v>
      </c>
    </row>
    <row r="3756" spans="1:16" hidden="1" x14ac:dyDescent="0.3">
      <c r="A3756" s="71" t="s">
        <v>154</v>
      </c>
      <c r="B3756" s="71" t="s">
        <v>129</v>
      </c>
      <c r="C3756" s="71" t="s">
        <v>55</v>
      </c>
      <c r="D3756" s="71" t="s">
        <v>75</v>
      </c>
      <c r="E3756" s="72" t="s">
        <v>24</v>
      </c>
      <c r="F3756" s="72" t="s">
        <v>21</v>
      </c>
      <c r="G3756" s="73">
        <v>2</v>
      </c>
      <c r="H3756" s="73">
        <v>52.24</v>
      </c>
      <c r="I3756" s="73">
        <v>0</v>
      </c>
      <c r="J3756" s="73">
        <v>0</v>
      </c>
      <c r="K3756" s="73">
        <v>2</v>
      </c>
      <c r="L3756" s="73">
        <v>52.24</v>
      </c>
      <c r="N3756" s="108">
        <f t="shared" si="118"/>
        <v>0</v>
      </c>
      <c r="O3756" s="108">
        <f t="shared" si="118"/>
        <v>0</v>
      </c>
      <c r="P3756" s="108">
        <f t="shared" si="117"/>
        <v>0</v>
      </c>
    </row>
    <row r="3757" spans="1:16" hidden="1" x14ac:dyDescent="0.3">
      <c r="A3757" s="71" t="s">
        <v>132</v>
      </c>
      <c r="B3757" s="71" t="s">
        <v>12</v>
      </c>
      <c r="C3757" s="71" t="s">
        <v>55</v>
      </c>
      <c r="D3757" s="71" t="s">
        <v>81</v>
      </c>
      <c r="E3757" s="72" t="s">
        <v>20</v>
      </c>
      <c r="F3757" s="72" t="s">
        <v>16</v>
      </c>
      <c r="G3757" s="73">
        <v>6</v>
      </c>
      <c r="H3757" s="73">
        <v>52.2</v>
      </c>
      <c r="I3757" s="73">
        <v>2</v>
      </c>
      <c r="J3757" s="73">
        <v>7.1</v>
      </c>
      <c r="K3757" s="73">
        <v>4</v>
      </c>
      <c r="L3757" s="73">
        <v>45.1</v>
      </c>
      <c r="N3757" s="108">
        <f t="shared" si="118"/>
        <v>0</v>
      </c>
      <c r="O3757" s="108">
        <f t="shared" si="118"/>
        <v>0</v>
      </c>
      <c r="P3757" s="108">
        <f t="shared" si="117"/>
        <v>0</v>
      </c>
    </row>
    <row r="3758" spans="1:16" hidden="1" x14ac:dyDescent="0.3">
      <c r="A3758" s="71" t="s">
        <v>155</v>
      </c>
      <c r="B3758" s="71" t="s">
        <v>57</v>
      </c>
      <c r="C3758" s="71" t="s">
        <v>55</v>
      </c>
      <c r="D3758" s="71" t="s">
        <v>59</v>
      </c>
      <c r="E3758" s="72" t="s">
        <v>18</v>
      </c>
      <c r="F3758" s="72" t="s">
        <v>21</v>
      </c>
      <c r="G3758" s="73">
        <v>13</v>
      </c>
      <c r="H3758" s="73">
        <v>52.16</v>
      </c>
      <c r="I3758" s="73">
        <v>0</v>
      </c>
      <c r="J3758" s="73">
        <v>0</v>
      </c>
      <c r="K3758" s="73">
        <v>13</v>
      </c>
      <c r="L3758" s="73">
        <v>52.16</v>
      </c>
      <c r="N3758" s="108">
        <f t="shared" si="118"/>
        <v>0</v>
      </c>
      <c r="O3758" s="108">
        <f t="shared" si="118"/>
        <v>0</v>
      </c>
      <c r="P3758" s="108">
        <f t="shared" si="117"/>
        <v>0</v>
      </c>
    </row>
    <row r="3759" spans="1:16" hidden="1" x14ac:dyDescent="0.3">
      <c r="A3759" s="71" t="s">
        <v>132</v>
      </c>
      <c r="B3759" s="71" t="s">
        <v>57</v>
      </c>
      <c r="C3759" s="71" t="s">
        <v>13</v>
      </c>
      <c r="D3759" s="71" t="s">
        <v>99</v>
      </c>
      <c r="E3759" s="72" t="s">
        <v>40</v>
      </c>
      <c r="F3759" s="72" t="s">
        <v>4</v>
      </c>
      <c r="G3759" s="73">
        <v>1</v>
      </c>
      <c r="H3759" s="73">
        <v>52.11</v>
      </c>
      <c r="I3759" s="73">
        <v>0</v>
      </c>
      <c r="J3759" s="73">
        <v>0</v>
      </c>
      <c r="K3759" s="73">
        <v>1</v>
      </c>
      <c r="L3759" s="73">
        <v>52.11</v>
      </c>
      <c r="N3759" s="108">
        <f t="shared" si="118"/>
        <v>0</v>
      </c>
      <c r="O3759" s="108">
        <f t="shared" si="118"/>
        <v>0</v>
      </c>
      <c r="P3759" s="108">
        <f t="shared" si="117"/>
        <v>0</v>
      </c>
    </row>
    <row r="3760" spans="1:16" hidden="1" x14ac:dyDescent="0.3">
      <c r="A3760" s="71" t="s">
        <v>154</v>
      </c>
      <c r="B3760" s="71" t="s">
        <v>57</v>
      </c>
      <c r="C3760" s="71" t="s">
        <v>55</v>
      </c>
      <c r="D3760" s="71" t="s">
        <v>97</v>
      </c>
      <c r="E3760" s="72" t="s">
        <v>28</v>
      </c>
      <c r="F3760" s="72" t="s">
        <v>16</v>
      </c>
      <c r="G3760" s="73">
        <v>3</v>
      </c>
      <c r="H3760" s="73">
        <v>52.06</v>
      </c>
      <c r="I3760" s="73">
        <v>0</v>
      </c>
      <c r="J3760" s="73">
        <v>0</v>
      </c>
      <c r="K3760" s="73">
        <v>3</v>
      </c>
      <c r="L3760" s="73">
        <v>52.06</v>
      </c>
      <c r="N3760" s="108">
        <f t="shared" si="118"/>
        <v>0</v>
      </c>
      <c r="O3760" s="108">
        <f t="shared" si="118"/>
        <v>0</v>
      </c>
      <c r="P3760" s="108">
        <f t="shared" si="117"/>
        <v>0</v>
      </c>
    </row>
    <row r="3761" spans="1:16" hidden="1" x14ac:dyDescent="0.3">
      <c r="A3761" s="71" t="s">
        <v>161</v>
      </c>
      <c r="B3761" s="71" t="s">
        <v>57</v>
      </c>
      <c r="C3761" s="71" t="s">
        <v>55</v>
      </c>
      <c r="D3761" s="71" t="s">
        <v>65</v>
      </c>
      <c r="E3761" s="72" t="s">
        <v>31</v>
      </c>
      <c r="F3761" s="72" t="s">
        <v>16</v>
      </c>
      <c r="G3761" s="73">
        <v>4</v>
      </c>
      <c r="H3761" s="73">
        <v>52.05</v>
      </c>
      <c r="I3761" s="73">
        <v>0</v>
      </c>
      <c r="J3761" s="73">
        <v>0</v>
      </c>
      <c r="K3761" s="73">
        <v>4</v>
      </c>
      <c r="L3761" s="73">
        <v>52.05</v>
      </c>
      <c r="N3761" s="108">
        <f t="shared" si="118"/>
        <v>0</v>
      </c>
      <c r="O3761" s="108">
        <f t="shared" si="118"/>
        <v>0</v>
      </c>
      <c r="P3761" s="108">
        <f t="shared" si="117"/>
        <v>0</v>
      </c>
    </row>
    <row r="3762" spans="1:16" hidden="1" x14ac:dyDescent="0.3">
      <c r="A3762" s="71" t="s">
        <v>161</v>
      </c>
      <c r="B3762" s="71" t="s">
        <v>12</v>
      </c>
      <c r="C3762" s="71" t="s">
        <v>55</v>
      </c>
      <c r="D3762" s="71" t="s">
        <v>59</v>
      </c>
      <c r="E3762" s="72" t="s">
        <v>15</v>
      </c>
      <c r="F3762" s="72" t="s">
        <v>4</v>
      </c>
      <c r="G3762" s="73">
        <v>2</v>
      </c>
      <c r="H3762" s="73">
        <v>52.04</v>
      </c>
      <c r="I3762" s="73">
        <v>0</v>
      </c>
      <c r="J3762" s="73">
        <v>0</v>
      </c>
      <c r="K3762" s="73">
        <v>2</v>
      </c>
      <c r="L3762" s="73">
        <v>52.04</v>
      </c>
      <c r="N3762" s="108">
        <f t="shared" si="118"/>
        <v>0</v>
      </c>
      <c r="O3762" s="108">
        <f t="shared" si="118"/>
        <v>0</v>
      </c>
      <c r="P3762" s="108">
        <f t="shared" si="117"/>
        <v>0</v>
      </c>
    </row>
    <row r="3763" spans="1:16" hidden="1" x14ac:dyDescent="0.3">
      <c r="A3763" s="71" t="s">
        <v>154</v>
      </c>
      <c r="B3763" s="71" t="s">
        <v>12</v>
      </c>
      <c r="C3763" s="71" t="s">
        <v>55</v>
      </c>
      <c r="D3763" s="71" t="s">
        <v>19</v>
      </c>
      <c r="E3763" s="72" t="s">
        <v>24</v>
      </c>
      <c r="F3763" s="72" t="s">
        <v>21</v>
      </c>
      <c r="G3763" s="73">
        <v>2</v>
      </c>
      <c r="H3763" s="73">
        <v>52.04</v>
      </c>
      <c r="I3763" s="73">
        <v>2</v>
      </c>
      <c r="J3763" s="73">
        <v>52.04</v>
      </c>
      <c r="K3763" s="73">
        <v>0</v>
      </c>
      <c r="L3763" s="73">
        <v>0</v>
      </c>
      <c r="N3763" s="108">
        <f t="shared" si="118"/>
        <v>0</v>
      </c>
      <c r="O3763" s="108">
        <f t="shared" si="118"/>
        <v>0</v>
      </c>
      <c r="P3763" s="108">
        <f t="shared" si="117"/>
        <v>0</v>
      </c>
    </row>
    <row r="3764" spans="1:16" hidden="1" x14ac:dyDescent="0.3">
      <c r="A3764" s="71" t="s">
        <v>140</v>
      </c>
      <c r="B3764" s="71" t="s">
        <v>12</v>
      </c>
      <c r="C3764" s="71" t="s">
        <v>13</v>
      </c>
      <c r="D3764" s="71" t="s">
        <v>70</v>
      </c>
      <c r="E3764" s="72" t="s">
        <v>41</v>
      </c>
      <c r="F3764" s="72" t="s">
        <v>16</v>
      </c>
      <c r="G3764" s="73">
        <v>9</v>
      </c>
      <c r="H3764" s="73">
        <v>51.97</v>
      </c>
      <c r="I3764" s="73">
        <v>0</v>
      </c>
      <c r="J3764" s="73">
        <v>0</v>
      </c>
      <c r="K3764" s="73">
        <v>9</v>
      </c>
      <c r="L3764" s="73">
        <v>51.97</v>
      </c>
      <c r="N3764" s="108">
        <f t="shared" si="118"/>
        <v>0</v>
      </c>
      <c r="O3764" s="108">
        <f t="shared" si="118"/>
        <v>0</v>
      </c>
      <c r="P3764" s="108">
        <f t="shared" si="117"/>
        <v>0</v>
      </c>
    </row>
    <row r="3765" spans="1:16" hidden="1" x14ac:dyDescent="0.3">
      <c r="A3765" s="71" t="s">
        <v>140</v>
      </c>
      <c r="B3765" s="71" t="s">
        <v>129</v>
      </c>
      <c r="C3765" s="71" t="s">
        <v>13</v>
      </c>
      <c r="D3765" s="71" t="s">
        <v>36</v>
      </c>
      <c r="E3765" s="72" t="s">
        <v>24</v>
      </c>
      <c r="F3765" s="72" t="s">
        <v>4</v>
      </c>
      <c r="G3765" s="73">
        <v>4</v>
      </c>
      <c r="H3765" s="73">
        <v>51.95</v>
      </c>
      <c r="I3765" s="73">
        <v>2</v>
      </c>
      <c r="J3765" s="73">
        <v>31.31</v>
      </c>
      <c r="K3765" s="73">
        <v>2</v>
      </c>
      <c r="L3765" s="73">
        <v>20.64</v>
      </c>
      <c r="N3765" s="108">
        <f t="shared" si="118"/>
        <v>0</v>
      </c>
      <c r="O3765" s="108">
        <f t="shared" si="118"/>
        <v>0</v>
      </c>
      <c r="P3765" s="108">
        <f t="shared" si="117"/>
        <v>0</v>
      </c>
    </row>
    <row r="3766" spans="1:16" hidden="1" x14ac:dyDescent="0.3">
      <c r="A3766" s="71" t="s">
        <v>140</v>
      </c>
      <c r="B3766" s="71" t="s">
        <v>12</v>
      </c>
      <c r="C3766" s="71" t="s">
        <v>13</v>
      </c>
      <c r="D3766" s="71" t="s">
        <v>34</v>
      </c>
      <c r="E3766" s="72" t="s">
        <v>28</v>
      </c>
      <c r="F3766" s="72" t="s">
        <v>16</v>
      </c>
      <c r="G3766" s="73">
        <v>3</v>
      </c>
      <c r="H3766" s="73">
        <v>51.93</v>
      </c>
      <c r="I3766" s="73">
        <v>0</v>
      </c>
      <c r="J3766" s="73">
        <v>0</v>
      </c>
      <c r="K3766" s="73">
        <v>3</v>
      </c>
      <c r="L3766" s="73">
        <v>51.93</v>
      </c>
      <c r="N3766" s="108">
        <f t="shared" si="118"/>
        <v>0</v>
      </c>
      <c r="O3766" s="108">
        <f t="shared" si="118"/>
        <v>0</v>
      </c>
      <c r="P3766" s="108">
        <f t="shared" si="117"/>
        <v>0</v>
      </c>
    </row>
    <row r="3767" spans="1:16" hidden="1" x14ac:dyDescent="0.3">
      <c r="A3767" s="71" t="s">
        <v>132</v>
      </c>
      <c r="B3767" s="71" t="s">
        <v>57</v>
      </c>
      <c r="C3767" s="71" t="s">
        <v>13</v>
      </c>
      <c r="D3767" s="71" t="s">
        <v>99</v>
      </c>
      <c r="E3767" s="72" t="s">
        <v>28</v>
      </c>
      <c r="F3767" s="72" t="s">
        <v>21</v>
      </c>
      <c r="G3767" s="73">
        <v>7</v>
      </c>
      <c r="H3767" s="73">
        <v>51.88</v>
      </c>
      <c r="I3767" s="73">
        <v>4</v>
      </c>
      <c r="J3767" s="73">
        <v>34.979999999999997</v>
      </c>
      <c r="K3767" s="73">
        <v>3</v>
      </c>
      <c r="L3767" s="73">
        <v>16.899999999999999</v>
      </c>
      <c r="N3767" s="108">
        <f t="shared" si="118"/>
        <v>0</v>
      </c>
      <c r="O3767" s="108">
        <f t="shared" si="118"/>
        <v>0</v>
      </c>
      <c r="P3767" s="108">
        <f t="shared" si="117"/>
        <v>0</v>
      </c>
    </row>
    <row r="3768" spans="1:16" hidden="1" x14ac:dyDescent="0.3">
      <c r="A3768" s="71" t="s">
        <v>163</v>
      </c>
      <c r="B3768" s="71" t="s">
        <v>12</v>
      </c>
      <c r="C3768" s="71" t="s">
        <v>55</v>
      </c>
      <c r="D3768" s="71" t="s">
        <v>75</v>
      </c>
      <c r="E3768" s="72" t="s">
        <v>28</v>
      </c>
      <c r="F3768" s="72" t="s">
        <v>26</v>
      </c>
      <c r="G3768" s="73">
        <v>4</v>
      </c>
      <c r="H3768" s="73">
        <v>51.87</v>
      </c>
      <c r="I3768" s="73">
        <v>1</v>
      </c>
      <c r="J3768" s="73">
        <v>11.85</v>
      </c>
      <c r="K3768" s="73">
        <v>3</v>
      </c>
      <c r="L3768" s="73">
        <v>40.020000000000003</v>
      </c>
      <c r="N3768" s="108">
        <f t="shared" si="118"/>
        <v>0</v>
      </c>
      <c r="O3768" s="108">
        <f t="shared" si="118"/>
        <v>0</v>
      </c>
      <c r="P3768" s="108">
        <f t="shared" si="117"/>
        <v>0</v>
      </c>
    </row>
    <row r="3769" spans="1:16" hidden="1" x14ac:dyDescent="0.3">
      <c r="A3769" s="71" t="s">
        <v>161</v>
      </c>
      <c r="B3769" s="71" t="s">
        <v>12</v>
      </c>
      <c r="C3769" s="71" t="s">
        <v>55</v>
      </c>
      <c r="D3769" s="71" t="s">
        <v>23</v>
      </c>
      <c r="E3769" s="72" t="s">
        <v>25</v>
      </c>
      <c r="F3769" s="72" t="s">
        <v>21</v>
      </c>
      <c r="G3769" s="73">
        <v>3</v>
      </c>
      <c r="H3769" s="73">
        <v>51.85</v>
      </c>
      <c r="I3769" s="73">
        <v>2</v>
      </c>
      <c r="J3769" s="73">
        <v>38.51</v>
      </c>
      <c r="K3769" s="73">
        <v>1</v>
      </c>
      <c r="L3769" s="73">
        <v>13.34</v>
      </c>
      <c r="N3769" s="108">
        <f t="shared" si="118"/>
        <v>0</v>
      </c>
      <c r="O3769" s="108">
        <f t="shared" si="118"/>
        <v>0</v>
      </c>
      <c r="P3769" s="108">
        <f t="shared" si="117"/>
        <v>0</v>
      </c>
    </row>
    <row r="3770" spans="1:16" hidden="1" x14ac:dyDescent="0.3">
      <c r="A3770" s="71" t="s">
        <v>154</v>
      </c>
      <c r="B3770" s="71" t="s">
        <v>57</v>
      </c>
      <c r="C3770" s="71" t="s">
        <v>13</v>
      </c>
      <c r="D3770" s="71" t="s">
        <v>125</v>
      </c>
      <c r="E3770" s="72" t="s">
        <v>3</v>
      </c>
      <c r="F3770" s="72" t="s">
        <v>16</v>
      </c>
      <c r="G3770" s="73">
        <v>1</v>
      </c>
      <c r="H3770" s="73">
        <v>51.8</v>
      </c>
      <c r="I3770" s="73">
        <v>0</v>
      </c>
      <c r="J3770" s="73">
        <v>0</v>
      </c>
      <c r="K3770" s="73">
        <v>1</v>
      </c>
      <c r="L3770" s="73">
        <v>51.8</v>
      </c>
      <c r="N3770" s="108">
        <f t="shared" si="118"/>
        <v>0</v>
      </c>
      <c r="O3770" s="108">
        <f t="shared" si="118"/>
        <v>0</v>
      </c>
      <c r="P3770" s="108">
        <f t="shared" si="117"/>
        <v>0</v>
      </c>
    </row>
    <row r="3771" spans="1:16" hidden="1" x14ac:dyDescent="0.3">
      <c r="A3771" s="71" t="s">
        <v>140</v>
      </c>
      <c r="B3771" s="71" t="s">
        <v>12</v>
      </c>
      <c r="C3771" s="71" t="s">
        <v>13</v>
      </c>
      <c r="D3771" s="71" t="s">
        <v>47</v>
      </c>
      <c r="E3771" s="72" t="s">
        <v>25</v>
      </c>
      <c r="F3771" s="72" t="s">
        <v>26</v>
      </c>
      <c r="G3771" s="73">
        <v>2</v>
      </c>
      <c r="H3771" s="73">
        <v>51.74</v>
      </c>
      <c r="I3771" s="73">
        <v>2</v>
      </c>
      <c r="J3771" s="73">
        <v>51.74</v>
      </c>
      <c r="K3771" s="73">
        <v>0</v>
      </c>
      <c r="L3771" s="73">
        <v>0</v>
      </c>
      <c r="N3771" s="108">
        <f t="shared" si="118"/>
        <v>0</v>
      </c>
      <c r="O3771" s="108">
        <f t="shared" si="118"/>
        <v>0</v>
      </c>
      <c r="P3771" s="108">
        <f t="shared" si="117"/>
        <v>0</v>
      </c>
    </row>
    <row r="3772" spans="1:16" hidden="1" x14ac:dyDescent="0.3">
      <c r="A3772" s="71" t="s">
        <v>142</v>
      </c>
      <c r="B3772" s="71" t="s">
        <v>57</v>
      </c>
      <c r="C3772" s="71" t="s">
        <v>55</v>
      </c>
      <c r="D3772" s="71" t="s">
        <v>70</v>
      </c>
      <c r="E3772" s="72" t="s">
        <v>31</v>
      </c>
      <c r="F3772" s="72" t="s">
        <v>16</v>
      </c>
      <c r="G3772" s="73">
        <v>4</v>
      </c>
      <c r="H3772" s="73">
        <v>51.72</v>
      </c>
      <c r="I3772" s="73">
        <v>0</v>
      </c>
      <c r="J3772" s="73">
        <v>0</v>
      </c>
      <c r="K3772" s="73">
        <v>4</v>
      </c>
      <c r="L3772" s="73">
        <v>51.72</v>
      </c>
      <c r="N3772" s="108">
        <f t="shared" si="118"/>
        <v>0</v>
      </c>
      <c r="O3772" s="108">
        <f t="shared" si="118"/>
        <v>0</v>
      </c>
      <c r="P3772" s="108">
        <f t="shared" si="117"/>
        <v>0</v>
      </c>
    </row>
    <row r="3773" spans="1:16" hidden="1" x14ac:dyDescent="0.3">
      <c r="A3773" s="71" t="s">
        <v>135</v>
      </c>
      <c r="B3773" s="71" t="s">
        <v>12</v>
      </c>
      <c r="C3773" s="71" t="s">
        <v>13</v>
      </c>
      <c r="D3773" s="71" t="s">
        <v>50</v>
      </c>
      <c r="E3773" s="72" t="s">
        <v>40</v>
      </c>
      <c r="F3773" s="72" t="s">
        <v>26</v>
      </c>
      <c r="G3773" s="73">
        <v>1</v>
      </c>
      <c r="H3773" s="73">
        <v>51.71</v>
      </c>
      <c r="I3773" s="73">
        <v>0</v>
      </c>
      <c r="J3773" s="73">
        <v>0</v>
      </c>
      <c r="K3773" s="73">
        <v>1</v>
      </c>
      <c r="L3773" s="73">
        <v>51.71</v>
      </c>
      <c r="N3773" s="108">
        <f t="shared" si="118"/>
        <v>0</v>
      </c>
      <c r="O3773" s="108">
        <f t="shared" si="118"/>
        <v>0</v>
      </c>
      <c r="P3773" s="108">
        <f t="shared" si="117"/>
        <v>0</v>
      </c>
    </row>
    <row r="3774" spans="1:16" hidden="1" x14ac:dyDescent="0.3">
      <c r="A3774" s="71" t="s">
        <v>132</v>
      </c>
      <c r="B3774" s="71" t="s">
        <v>12</v>
      </c>
      <c r="C3774" s="71" t="s">
        <v>13</v>
      </c>
      <c r="D3774" s="71" t="s">
        <v>60</v>
      </c>
      <c r="E3774" s="72" t="s">
        <v>24</v>
      </c>
      <c r="F3774" s="72" t="s">
        <v>16</v>
      </c>
      <c r="G3774" s="73">
        <v>3</v>
      </c>
      <c r="H3774" s="73">
        <v>51.63</v>
      </c>
      <c r="I3774" s="73">
        <v>1</v>
      </c>
      <c r="J3774" s="73">
        <v>9.17</v>
      </c>
      <c r="K3774" s="73">
        <v>2</v>
      </c>
      <c r="L3774" s="73">
        <v>42.46</v>
      </c>
      <c r="N3774" s="108">
        <f t="shared" si="118"/>
        <v>0</v>
      </c>
      <c r="O3774" s="108">
        <f t="shared" si="118"/>
        <v>0</v>
      </c>
      <c r="P3774" s="108">
        <f t="shared" si="117"/>
        <v>0</v>
      </c>
    </row>
    <row r="3775" spans="1:16" hidden="1" x14ac:dyDescent="0.3">
      <c r="A3775" s="71" t="s">
        <v>161</v>
      </c>
      <c r="B3775" s="71" t="s">
        <v>57</v>
      </c>
      <c r="C3775" s="71" t="s">
        <v>55</v>
      </c>
      <c r="D3775" s="71" t="s">
        <v>98</v>
      </c>
      <c r="E3775" s="72" t="s">
        <v>31</v>
      </c>
      <c r="F3775" s="72" t="s">
        <v>26</v>
      </c>
      <c r="G3775" s="73">
        <v>2</v>
      </c>
      <c r="H3775" s="73">
        <v>51.59</v>
      </c>
      <c r="I3775" s="73">
        <v>2</v>
      </c>
      <c r="J3775" s="73">
        <v>51.59</v>
      </c>
      <c r="K3775" s="73">
        <v>0</v>
      </c>
      <c r="L3775" s="73">
        <v>0</v>
      </c>
      <c r="N3775" s="108">
        <f t="shared" si="118"/>
        <v>0</v>
      </c>
      <c r="O3775" s="108">
        <f t="shared" si="118"/>
        <v>0</v>
      </c>
      <c r="P3775" s="108">
        <f t="shared" si="117"/>
        <v>0</v>
      </c>
    </row>
    <row r="3776" spans="1:16" hidden="1" x14ac:dyDescent="0.3">
      <c r="A3776" s="71" t="s">
        <v>142</v>
      </c>
      <c r="B3776" s="71" t="s">
        <v>12</v>
      </c>
      <c r="C3776" s="71" t="s">
        <v>13</v>
      </c>
      <c r="D3776" s="71" t="s">
        <v>102</v>
      </c>
      <c r="E3776" s="72" t="s">
        <v>15</v>
      </c>
      <c r="F3776" s="72" t="s">
        <v>4</v>
      </c>
      <c r="G3776" s="73">
        <v>2</v>
      </c>
      <c r="H3776" s="73">
        <v>51.53</v>
      </c>
      <c r="I3776" s="73">
        <v>0</v>
      </c>
      <c r="J3776" s="73">
        <v>0</v>
      </c>
      <c r="K3776" s="73">
        <v>2</v>
      </c>
      <c r="L3776" s="73">
        <v>51.53</v>
      </c>
      <c r="N3776" s="108">
        <f t="shared" si="118"/>
        <v>0</v>
      </c>
      <c r="O3776" s="108">
        <f t="shared" si="118"/>
        <v>0</v>
      </c>
      <c r="P3776" s="108">
        <f t="shared" si="117"/>
        <v>0</v>
      </c>
    </row>
    <row r="3777" spans="1:16" hidden="1" x14ac:dyDescent="0.3">
      <c r="A3777" s="71" t="s">
        <v>131</v>
      </c>
      <c r="B3777" s="71" t="s">
        <v>12</v>
      </c>
      <c r="C3777" s="71" t="s">
        <v>22</v>
      </c>
      <c r="D3777" s="71" t="s">
        <v>29</v>
      </c>
      <c r="E3777" s="72" t="s">
        <v>20</v>
      </c>
      <c r="F3777" s="72" t="s">
        <v>21</v>
      </c>
      <c r="G3777" s="73">
        <v>5</v>
      </c>
      <c r="H3777" s="73">
        <v>51.51</v>
      </c>
      <c r="I3777" s="73">
        <v>1</v>
      </c>
      <c r="J3777" s="73">
        <v>16.16</v>
      </c>
      <c r="K3777" s="73">
        <v>4</v>
      </c>
      <c r="L3777" s="73">
        <v>35.35</v>
      </c>
      <c r="N3777" s="108">
        <f t="shared" si="118"/>
        <v>0</v>
      </c>
      <c r="O3777" s="108">
        <f t="shared" si="118"/>
        <v>0</v>
      </c>
      <c r="P3777" s="108">
        <f t="shared" si="117"/>
        <v>0</v>
      </c>
    </row>
    <row r="3778" spans="1:16" hidden="1" x14ac:dyDescent="0.3">
      <c r="A3778" s="71" t="s">
        <v>140</v>
      </c>
      <c r="B3778" s="71" t="s">
        <v>12</v>
      </c>
      <c r="C3778" s="71" t="s">
        <v>13</v>
      </c>
      <c r="D3778" s="71" t="s">
        <v>73</v>
      </c>
      <c r="E3778" s="72" t="s">
        <v>24</v>
      </c>
      <c r="F3778" s="72" t="s">
        <v>4</v>
      </c>
      <c r="G3778" s="73">
        <v>4</v>
      </c>
      <c r="H3778" s="73">
        <v>51.49</v>
      </c>
      <c r="I3778" s="73">
        <v>2</v>
      </c>
      <c r="J3778" s="73">
        <v>32.630000000000003</v>
      </c>
      <c r="K3778" s="73">
        <v>2</v>
      </c>
      <c r="L3778" s="73">
        <v>18.86</v>
      </c>
      <c r="N3778" s="108">
        <f t="shared" si="118"/>
        <v>0</v>
      </c>
      <c r="O3778" s="108">
        <f t="shared" si="118"/>
        <v>0</v>
      </c>
      <c r="P3778" s="108">
        <f t="shared" si="117"/>
        <v>0</v>
      </c>
    </row>
    <row r="3779" spans="1:16" hidden="1" x14ac:dyDescent="0.3">
      <c r="A3779" s="71" t="s">
        <v>163</v>
      </c>
      <c r="B3779" s="71" t="s">
        <v>57</v>
      </c>
      <c r="C3779" s="71" t="s">
        <v>55</v>
      </c>
      <c r="D3779" s="71" t="s">
        <v>104</v>
      </c>
      <c r="E3779" s="72" t="s">
        <v>15</v>
      </c>
      <c r="F3779" s="72" t="s">
        <v>26</v>
      </c>
      <c r="G3779" s="73">
        <v>2</v>
      </c>
      <c r="H3779" s="73">
        <v>51.45</v>
      </c>
      <c r="I3779" s="73">
        <v>0</v>
      </c>
      <c r="J3779" s="73">
        <v>0</v>
      </c>
      <c r="K3779" s="73">
        <v>2</v>
      </c>
      <c r="L3779" s="73">
        <v>51.45</v>
      </c>
      <c r="N3779" s="108">
        <f t="shared" si="118"/>
        <v>0</v>
      </c>
      <c r="O3779" s="108">
        <f t="shared" si="118"/>
        <v>0</v>
      </c>
      <c r="P3779" s="108">
        <f t="shared" ref="P3779:P3842" si="119">H3779-L3779-J3779</f>
        <v>0</v>
      </c>
    </row>
    <row r="3780" spans="1:16" hidden="1" x14ac:dyDescent="0.3">
      <c r="A3780" s="71" t="s">
        <v>158</v>
      </c>
      <c r="B3780" s="71" t="s">
        <v>129</v>
      </c>
      <c r="C3780" s="71" t="s">
        <v>55</v>
      </c>
      <c r="D3780" s="71" t="s">
        <v>38</v>
      </c>
      <c r="E3780" s="72" t="s">
        <v>15</v>
      </c>
      <c r="F3780" s="72" t="s">
        <v>4</v>
      </c>
      <c r="G3780" s="73">
        <v>3</v>
      </c>
      <c r="H3780" s="73">
        <v>51.28</v>
      </c>
      <c r="I3780" s="73">
        <v>2</v>
      </c>
      <c r="J3780" s="73">
        <v>25.82</v>
      </c>
      <c r="K3780" s="73">
        <v>1</v>
      </c>
      <c r="L3780" s="73">
        <v>25.46</v>
      </c>
      <c r="N3780" s="108">
        <f t="shared" si="118"/>
        <v>0</v>
      </c>
      <c r="O3780" s="108">
        <f t="shared" si="118"/>
        <v>0</v>
      </c>
      <c r="P3780" s="108">
        <f t="shared" si="119"/>
        <v>0</v>
      </c>
    </row>
    <row r="3781" spans="1:16" hidden="1" x14ac:dyDescent="0.3">
      <c r="A3781" s="71" t="s">
        <v>154</v>
      </c>
      <c r="B3781" s="71" t="s">
        <v>129</v>
      </c>
      <c r="C3781" s="71" t="s">
        <v>55</v>
      </c>
      <c r="D3781" s="71" t="s">
        <v>48</v>
      </c>
      <c r="E3781" s="72" t="s">
        <v>37</v>
      </c>
      <c r="F3781" s="72" t="s">
        <v>16</v>
      </c>
      <c r="G3781" s="73">
        <v>1</v>
      </c>
      <c r="H3781" s="73">
        <v>51.26</v>
      </c>
      <c r="I3781" s="73">
        <v>0</v>
      </c>
      <c r="J3781" s="73">
        <v>0</v>
      </c>
      <c r="K3781" s="73">
        <v>1</v>
      </c>
      <c r="L3781" s="73">
        <v>51.26</v>
      </c>
      <c r="N3781" s="108">
        <f t="shared" si="118"/>
        <v>0</v>
      </c>
      <c r="O3781" s="108">
        <f t="shared" si="118"/>
        <v>0</v>
      </c>
      <c r="P3781" s="108">
        <f t="shared" si="119"/>
        <v>0</v>
      </c>
    </row>
    <row r="3782" spans="1:16" hidden="1" x14ac:dyDescent="0.3">
      <c r="A3782" s="71" t="s">
        <v>142</v>
      </c>
      <c r="B3782" s="71" t="s">
        <v>57</v>
      </c>
      <c r="C3782" s="71" t="s">
        <v>55</v>
      </c>
      <c r="D3782" s="71" t="s">
        <v>103</v>
      </c>
      <c r="E3782" s="72" t="s">
        <v>31</v>
      </c>
      <c r="F3782" s="72" t="s">
        <v>16</v>
      </c>
      <c r="G3782" s="73">
        <v>5</v>
      </c>
      <c r="H3782" s="73">
        <v>51.2</v>
      </c>
      <c r="I3782" s="73">
        <v>0</v>
      </c>
      <c r="J3782" s="73">
        <v>0</v>
      </c>
      <c r="K3782" s="73">
        <v>5</v>
      </c>
      <c r="L3782" s="73">
        <v>51.2</v>
      </c>
      <c r="N3782" s="108">
        <f t="shared" si="118"/>
        <v>0</v>
      </c>
      <c r="O3782" s="108">
        <f t="shared" si="118"/>
        <v>0</v>
      </c>
      <c r="P3782" s="108">
        <f t="shared" si="119"/>
        <v>0</v>
      </c>
    </row>
    <row r="3783" spans="1:16" hidden="1" x14ac:dyDescent="0.3">
      <c r="A3783" s="71" t="s">
        <v>143</v>
      </c>
      <c r="B3783" s="71" t="s">
        <v>57</v>
      </c>
      <c r="C3783" s="71" t="s">
        <v>55</v>
      </c>
      <c r="D3783" s="71" t="s">
        <v>50</v>
      </c>
      <c r="E3783" s="72" t="s">
        <v>15</v>
      </c>
      <c r="F3783" s="72" t="s">
        <v>4</v>
      </c>
      <c r="G3783" s="73">
        <v>2</v>
      </c>
      <c r="H3783" s="73">
        <v>51.2</v>
      </c>
      <c r="I3783" s="73">
        <v>0</v>
      </c>
      <c r="J3783" s="73">
        <v>0</v>
      </c>
      <c r="K3783" s="73">
        <v>2</v>
      </c>
      <c r="L3783" s="73">
        <v>51.2</v>
      </c>
      <c r="N3783" s="108">
        <f t="shared" si="118"/>
        <v>0</v>
      </c>
      <c r="O3783" s="108">
        <f t="shared" si="118"/>
        <v>0</v>
      </c>
      <c r="P3783" s="108">
        <f t="shared" si="119"/>
        <v>0</v>
      </c>
    </row>
    <row r="3784" spans="1:16" hidden="1" x14ac:dyDescent="0.3">
      <c r="A3784" s="71" t="s">
        <v>134</v>
      </c>
      <c r="B3784" s="71" t="s">
        <v>12</v>
      </c>
      <c r="C3784" s="71" t="s">
        <v>13</v>
      </c>
      <c r="D3784" s="71" t="s">
        <v>98</v>
      </c>
      <c r="E3784" s="72" t="s">
        <v>24</v>
      </c>
      <c r="F3784" s="72" t="s">
        <v>16</v>
      </c>
      <c r="G3784" s="73">
        <v>2</v>
      </c>
      <c r="H3784" s="73">
        <v>51.15</v>
      </c>
      <c r="I3784" s="73">
        <v>0</v>
      </c>
      <c r="J3784" s="73">
        <v>0</v>
      </c>
      <c r="K3784" s="73">
        <v>2</v>
      </c>
      <c r="L3784" s="73">
        <v>51.15</v>
      </c>
      <c r="N3784" s="108">
        <f t="shared" si="118"/>
        <v>0</v>
      </c>
      <c r="O3784" s="108">
        <f t="shared" si="118"/>
        <v>0</v>
      </c>
      <c r="P3784" s="108">
        <f t="shared" si="119"/>
        <v>0</v>
      </c>
    </row>
    <row r="3785" spans="1:16" hidden="1" x14ac:dyDescent="0.3">
      <c r="A3785" s="71" t="s">
        <v>154</v>
      </c>
      <c r="B3785" s="71" t="s">
        <v>12</v>
      </c>
      <c r="C3785" s="71" t="s">
        <v>55</v>
      </c>
      <c r="D3785" s="71" t="s">
        <v>78</v>
      </c>
      <c r="E3785" s="72" t="s">
        <v>41</v>
      </c>
      <c r="F3785" s="72" t="s">
        <v>16</v>
      </c>
      <c r="G3785" s="73">
        <v>1</v>
      </c>
      <c r="H3785" s="73">
        <v>51.07</v>
      </c>
      <c r="I3785" s="73">
        <v>0</v>
      </c>
      <c r="J3785" s="73">
        <v>0</v>
      </c>
      <c r="K3785" s="73">
        <v>1</v>
      </c>
      <c r="L3785" s="73">
        <v>51.07</v>
      </c>
      <c r="N3785" s="108">
        <f t="shared" si="118"/>
        <v>0</v>
      </c>
      <c r="O3785" s="108">
        <f t="shared" si="118"/>
        <v>0</v>
      </c>
      <c r="P3785" s="108">
        <f t="shared" si="119"/>
        <v>0</v>
      </c>
    </row>
    <row r="3786" spans="1:16" hidden="1" x14ac:dyDescent="0.3">
      <c r="A3786" s="71" t="s">
        <v>132</v>
      </c>
      <c r="B3786" s="71" t="s">
        <v>57</v>
      </c>
      <c r="C3786" s="71" t="s">
        <v>13</v>
      </c>
      <c r="D3786" s="71" t="s">
        <v>76</v>
      </c>
      <c r="E3786" s="72" t="s">
        <v>20</v>
      </c>
      <c r="F3786" s="72" t="s">
        <v>26</v>
      </c>
      <c r="G3786" s="73">
        <v>2</v>
      </c>
      <c r="H3786" s="73">
        <v>51.04</v>
      </c>
      <c r="I3786" s="73">
        <v>2</v>
      </c>
      <c r="J3786" s="73">
        <v>51.04</v>
      </c>
      <c r="K3786" s="73">
        <v>0</v>
      </c>
      <c r="L3786" s="73">
        <v>0</v>
      </c>
      <c r="N3786" s="108">
        <f t="shared" si="118"/>
        <v>0</v>
      </c>
      <c r="O3786" s="108">
        <f t="shared" si="118"/>
        <v>0</v>
      </c>
      <c r="P3786" s="108">
        <f t="shared" si="119"/>
        <v>0</v>
      </c>
    </row>
    <row r="3787" spans="1:16" hidden="1" x14ac:dyDescent="0.3">
      <c r="A3787" s="71" t="s">
        <v>162</v>
      </c>
      <c r="B3787" s="71" t="s">
        <v>57</v>
      </c>
      <c r="C3787" s="71" t="s">
        <v>55</v>
      </c>
      <c r="D3787" s="71" t="s">
        <v>47</v>
      </c>
      <c r="E3787" s="72" t="s">
        <v>24</v>
      </c>
      <c r="F3787" s="72" t="s">
        <v>16</v>
      </c>
      <c r="G3787" s="73">
        <v>2</v>
      </c>
      <c r="H3787" s="73">
        <v>51</v>
      </c>
      <c r="I3787" s="73">
        <v>0</v>
      </c>
      <c r="J3787" s="73">
        <v>0</v>
      </c>
      <c r="K3787" s="73">
        <v>2</v>
      </c>
      <c r="L3787" s="73">
        <v>51</v>
      </c>
      <c r="N3787" s="108">
        <f t="shared" si="118"/>
        <v>0</v>
      </c>
      <c r="O3787" s="108">
        <f t="shared" si="118"/>
        <v>0</v>
      </c>
      <c r="P3787" s="108">
        <f t="shared" si="119"/>
        <v>0</v>
      </c>
    </row>
    <row r="3788" spans="1:16" hidden="1" x14ac:dyDescent="0.3">
      <c r="A3788" s="71" t="s">
        <v>154</v>
      </c>
      <c r="B3788" s="71" t="s">
        <v>129</v>
      </c>
      <c r="C3788" s="71" t="s">
        <v>55</v>
      </c>
      <c r="D3788" s="71" t="s">
        <v>52</v>
      </c>
      <c r="E3788" s="72" t="s">
        <v>40</v>
      </c>
      <c r="F3788" s="72" t="s">
        <v>4</v>
      </c>
      <c r="G3788" s="73">
        <v>1</v>
      </c>
      <c r="H3788" s="73">
        <v>51</v>
      </c>
      <c r="I3788" s="73">
        <v>0</v>
      </c>
      <c r="J3788" s="73">
        <v>0</v>
      </c>
      <c r="K3788" s="73">
        <v>1</v>
      </c>
      <c r="L3788" s="73">
        <v>51</v>
      </c>
      <c r="N3788" s="108">
        <f t="shared" si="118"/>
        <v>0</v>
      </c>
      <c r="O3788" s="108">
        <f t="shared" si="118"/>
        <v>0</v>
      </c>
      <c r="P3788" s="108">
        <f t="shared" si="119"/>
        <v>0</v>
      </c>
    </row>
    <row r="3789" spans="1:16" hidden="1" x14ac:dyDescent="0.3">
      <c r="A3789" s="71" t="s">
        <v>154</v>
      </c>
      <c r="B3789" s="71" t="s">
        <v>57</v>
      </c>
      <c r="C3789" s="71" t="s">
        <v>55</v>
      </c>
      <c r="D3789" s="71" t="s">
        <v>68</v>
      </c>
      <c r="E3789" s="72" t="s">
        <v>28</v>
      </c>
      <c r="F3789" s="72" t="s">
        <v>16</v>
      </c>
      <c r="G3789" s="73">
        <v>2</v>
      </c>
      <c r="H3789" s="73">
        <v>50.9</v>
      </c>
      <c r="I3789" s="73">
        <v>1</v>
      </c>
      <c r="J3789" s="73">
        <v>45.27</v>
      </c>
      <c r="K3789" s="73">
        <v>1</v>
      </c>
      <c r="L3789" s="73">
        <v>5.63</v>
      </c>
      <c r="N3789" s="108">
        <f t="shared" si="118"/>
        <v>0</v>
      </c>
      <c r="O3789" s="108">
        <f t="shared" si="118"/>
        <v>0</v>
      </c>
      <c r="P3789" s="108">
        <f t="shared" si="119"/>
        <v>0</v>
      </c>
    </row>
    <row r="3790" spans="1:16" hidden="1" x14ac:dyDescent="0.3">
      <c r="A3790" s="71" t="s">
        <v>163</v>
      </c>
      <c r="B3790" s="71" t="s">
        <v>57</v>
      </c>
      <c r="C3790" s="71" t="s">
        <v>55</v>
      </c>
      <c r="D3790" s="71" t="s">
        <v>73</v>
      </c>
      <c r="E3790" s="72" t="s">
        <v>20</v>
      </c>
      <c r="F3790" s="72" t="s">
        <v>4</v>
      </c>
      <c r="G3790" s="73">
        <v>10</v>
      </c>
      <c r="H3790" s="73">
        <v>50.85</v>
      </c>
      <c r="I3790" s="73">
        <v>6</v>
      </c>
      <c r="J3790" s="73">
        <v>24.21</v>
      </c>
      <c r="K3790" s="73">
        <v>4</v>
      </c>
      <c r="L3790" s="73">
        <v>26.64</v>
      </c>
      <c r="N3790" s="108">
        <f t="shared" si="118"/>
        <v>0</v>
      </c>
      <c r="O3790" s="108">
        <f t="shared" si="118"/>
        <v>0</v>
      </c>
      <c r="P3790" s="108">
        <f t="shared" si="119"/>
        <v>0</v>
      </c>
    </row>
    <row r="3791" spans="1:16" hidden="1" x14ac:dyDescent="0.3">
      <c r="A3791" s="71" t="s">
        <v>132</v>
      </c>
      <c r="B3791" s="71" t="s">
        <v>12</v>
      </c>
      <c r="C3791" s="71" t="s">
        <v>13</v>
      </c>
      <c r="D3791" s="71" t="s">
        <v>39</v>
      </c>
      <c r="E3791" s="72" t="s">
        <v>25</v>
      </c>
      <c r="F3791" s="72" t="s">
        <v>21</v>
      </c>
      <c r="G3791" s="73">
        <v>1</v>
      </c>
      <c r="H3791" s="73">
        <v>50.81</v>
      </c>
      <c r="I3791" s="73">
        <v>0</v>
      </c>
      <c r="J3791" s="73">
        <v>0</v>
      </c>
      <c r="K3791" s="73">
        <v>1</v>
      </c>
      <c r="L3791" s="73">
        <v>50.81</v>
      </c>
      <c r="N3791" s="108">
        <f t="shared" si="118"/>
        <v>0</v>
      </c>
      <c r="O3791" s="108">
        <f t="shared" si="118"/>
        <v>0</v>
      </c>
      <c r="P3791" s="108">
        <f t="shared" si="119"/>
        <v>0</v>
      </c>
    </row>
    <row r="3792" spans="1:16" hidden="1" x14ac:dyDescent="0.3">
      <c r="A3792" s="71" t="s">
        <v>154</v>
      </c>
      <c r="B3792" s="71" t="s">
        <v>12</v>
      </c>
      <c r="C3792" s="71" t="s">
        <v>55</v>
      </c>
      <c r="D3792" s="71" t="s">
        <v>105</v>
      </c>
      <c r="E3792" s="72" t="s">
        <v>28</v>
      </c>
      <c r="F3792" s="72" t="s">
        <v>16</v>
      </c>
      <c r="G3792" s="73">
        <v>3</v>
      </c>
      <c r="H3792" s="73">
        <v>50.8</v>
      </c>
      <c r="I3792" s="73">
        <v>0</v>
      </c>
      <c r="J3792" s="73">
        <v>0</v>
      </c>
      <c r="K3792" s="73">
        <v>3</v>
      </c>
      <c r="L3792" s="73">
        <v>50.8</v>
      </c>
      <c r="N3792" s="108">
        <f t="shared" si="118"/>
        <v>0</v>
      </c>
      <c r="O3792" s="108">
        <f t="shared" si="118"/>
        <v>0</v>
      </c>
      <c r="P3792" s="108">
        <f t="shared" si="119"/>
        <v>0</v>
      </c>
    </row>
    <row r="3793" spans="1:16" hidden="1" x14ac:dyDescent="0.3">
      <c r="A3793" s="71" t="s">
        <v>142</v>
      </c>
      <c r="B3793" s="71" t="s">
        <v>12</v>
      </c>
      <c r="C3793" s="71" t="s">
        <v>13</v>
      </c>
      <c r="D3793" s="71" t="s">
        <v>59</v>
      </c>
      <c r="E3793" s="72" t="s">
        <v>20</v>
      </c>
      <c r="F3793" s="72" t="s">
        <v>26</v>
      </c>
      <c r="G3793" s="73">
        <v>3</v>
      </c>
      <c r="H3793" s="73">
        <v>50.76</v>
      </c>
      <c r="I3793" s="73">
        <v>0</v>
      </c>
      <c r="J3793" s="73">
        <v>0</v>
      </c>
      <c r="K3793" s="73">
        <v>3</v>
      </c>
      <c r="L3793" s="73">
        <v>50.76</v>
      </c>
      <c r="N3793" s="108">
        <f t="shared" si="118"/>
        <v>0</v>
      </c>
      <c r="O3793" s="108">
        <f t="shared" si="118"/>
        <v>0</v>
      </c>
      <c r="P3793" s="108">
        <f t="shared" si="119"/>
        <v>0</v>
      </c>
    </row>
    <row r="3794" spans="1:16" hidden="1" x14ac:dyDescent="0.3">
      <c r="A3794" s="71" t="s">
        <v>132</v>
      </c>
      <c r="B3794" s="71" t="s">
        <v>57</v>
      </c>
      <c r="C3794" s="71" t="s">
        <v>13</v>
      </c>
      <c r="D3794" s="71" t="s">
        <v>27</v>
      </c>
      <c r="E3794" s="72" t="s">
        <v>25</v>
      </c>
      <c r="F3794" s="72" t="s">
        <v>16</v>
      </c>
      <c r="G3794" s="73">
        <v>1</v>
      </c>
      <c r="H3794" s="73">
        <v>50.75</v>
      </c>
      <c r="I3794" s="73">
        <v>0</v>
      </c>
      <c r="J3794" s="73">
        <v>0</v>
      </c>
      <c r="K3794" s="73">
        <v>1</v>
      </c>
      <c r="L3794" s="73">
        <v>50.75</v>
      </c>
      <c r="N3794" s="108">
        <f t="shared" si="118"/>
        <v>0</v>
      </c>
      <c r="O3794" s="108">
        <f t="shared" si="118"/>
        <v>0</v>
      </c>
      <c r="P3794" s="108">
        <f t="shared" si="119"/>
        <v>0</v>
      </c>
    </row>
    <row r="3795" spans="1:16" hidden="1" x14ac:dyDescent="0.3">
      <c r="A3795" s="71" t="s">
        <v>154</v>
      </c>
      <c r="B3795" s="71" t="s">
        <v>129</v>
      </c>
      <c r="C3795" s="71" t="s">
        <v>55</v>
      </c>
      <c r="D3795" s="71" t="s">
        <v>48</v>
      </c>
      <c r="E3795" s="72" t="s">
        <v>40</v>
      </c>
      <c r="F3795" s="72" t="s">
        <v>16</v>
      </c>
      <c r="G3795" s="73">
        <v>1</v>
      </c>
      <c r="H3795" s="73">
        <v>50.74</v>
      </c>
      <c r="I3795" s="73">
        <v>0</v>
      </c>
      <c r="J3795" s="73">
        <v>0</v>
      </c>
      <c r="K3795" s="73">
        <v>1</v>
      </c>
      <c r="L3795" s="73">
        <v>50.74</v>
      </c>
      <c r="N3795" s="108">
        <f t="shared" si="118"/>
        <v>0</v>
      </c>
      <c r="O3795" s="108">
        <f t="shared" si="118"/>
        <v>0</v>
      </c>
      <c r="P3795" s="108">
        <f t="shared" si="119"/>
        <v>0</v>
      </c>
    </row>
    <row r="3796" spans="1:16" hidden="1" x14ac:dyDescent="0.3">
      <c r="A3796" s="71" t="s">
        <v>132</v>
      </c>
      <c r="B3796" s="71" t="s">
        <v>12</v>
      </c>
      <c r="C3796" s="71" t="s">
        <v>13</v>
      </c>
      <c r="D3796" s="71" t="s">
        <v>72</v>
      </c>
      <c r="E3796" s="72" t="s">
        <v>41</v>
      </c>
      <c r="F3796" s="72" t="s">
        <v>21</v>
      </c>
      <c r="G3796" s="73">
        <v>11</v>
      </c>
      <c r="H3796" s="73">
        <v>50.6</v>
      </c>
      <c r="I3796" s="73">
        <v>0</v>
      </c>
      <c r="J3796" s="73">
        <v>0</v>
      </c>
      <c r="K3796" s="73">
        <v>11</v>
      </c>
      <c r="L3796" s="73">
        <v>50.6</v>
      </c>
      <c r="N3796" s="108">
        <f t="shared" ref="N3796:O3859" si="120">G3796-I3796-K3796</f>
        <v>0</v>
      </c>
      <c r="O3796" s="108">
        <f t="shared" si="120"/>
        <v>0</v>
      </c>
      <c r="P3796" s="108">
        <f t="shared" si="119"/>
        <v>0</v>
      </c>
    </row>
    <row r="3797" spans="1:16" hidden="1" x14ac:dyDescent="0.3">
      <c r="A3797" s="71" t="s">
        <v>149</v>
      </c>
      <c r="B3797" s="71" t="s">
        <v>12</v>
      </c>
      <c r="C3797" s="71" t="s">
        <v>22</v>
      </c>
      <c r="D3797" s="71" t="s">
        <v>77</v>
      </c>
      <c r="E3797" s="72" t="s">
        <v>31</v>
      </c>
      <c r="F3797" s="72" t="s">
        <v>26</v>
      </c>
      <c r="G3797" s="73">
        <v>4</v>
      </c>
      <c r="H3797" s="73">
        <v>50.59</v>
      </c>
      <c r="I3797" s="73">
        <v>0</v>
      </c>
      <c r="J3797" s="73">
        <v>0</v>
      </c>
      <c r="K3797" s="73">
        <v>4</v>
      </c>
      <c r="L3797" s="73">
        <v>50.59</v>
      </c>
      <c r="N3797" s="108">
        <f t="shared" si="120"/>
        <v>0</v>
      </c>
      <c r="O3797" s="108">
        <f t="shared" si="120"/>
        <v>0</v>
      </c>
      <c r="P3797" s="108">
        <f t="shared" si="119"/>
        <v>0</v>
      </c>
    </row>
    <row r="3798" spans="1:16" hidden="1" x14ac:dyDescent="0.3">
      <c r="A3798" s="71" t="s">
        <v>132</v>
      </c>
      <c r="B3798" s="71" t="s">
        <v>129</v>
      </c>
      <c r="C3798" s="71" t="s">
        <v>13</v>
      </c>
      <c r="D3798" s="71" t="s">
        <v>48</v>
      </c>
      <c r="E3798" s="72" t="s">
        <v>28</v>
      </c>
      <c r="F3798" s="72" t="s">
        <v>26</v>
      </c>
      <c r="G3798" s="73">
        <v>5</v>
      </c>
      <c r="H3798" s="73">
        <v>50.52</v>
      </c>
      <c r="I3798" s="73">
        <v>2</v>
      </c>
      <c r="J3798" s="73">
        <v>32.82</v>
      </c>
      <c r="K3798" s="73">
        <v>3</v>
      </c>
      <c r="L3798" s="73">
        <v>17.7</v>
      </c>
      <c r="N3798" s="108">
        <f t="shared" si="120"/>
        <v>0</v>
      </c>
      <c r="O3798" s="108">
        <f t="shared" si="120"/>
        <v>0</v>
      </c>
      <c r="P3798" s="108">
        <f t="shared" si="119"/>
        <v>0</v>
      </c>
    </row>
    <row r="3799" spans="1:16" hidden="1" x14ac:dyDescent="0.3">
      <c r="A3799" s="71" t="s">
        <v>142</v>
      </c>
      <c r="B3799" s="71" t="s">
        <v>12</v>
      </c>
      <c r="C3799" s="71" t="s">
        <v>13</v>
      </c>
      <c r="D3799" s="71" t="s">
        <v>79</v>
      </c>
      <c r="E3799" s="72" t="s">
        <v>28</v>
      </c>
      <c r="F3799" s="72" t="s">
        <v>21</v>
      </c>
      <c r="G3799" s="73">
        <v>1</v>
      </c>
      <c r="H3799" s="73">
        <v>50.51</v>
      </c>
      <c r="I3799" s="73">
        <v>0</v>
      </c>
      <c r="J3799" s="73">
        <v>0</v>
      </c>
      <c r="K3799" s="73">
        <v>1</v>
      </c>
      <c r="L3799" s="73">
        <v>50.51</v>
      </c>
      <c r="N3799" s="108">
        <f t="shared" si="120"/>
        <v>0</v>
      </c>
      <c r="O3799" s="108">
        <f t="shared" si="120"/>
        <v>0</v>
      </c>
      <c r="P3799" s="108">
        <f t="shared" si="119"/>
        <v>0</v>
      </c>
    </row>
    <row r="3800" spans="1:16" hidden="1" x14ac:dyDescent="0.3">
      <c r="A3800" s="71" t="s">
        <v>144</v>
      </c>
      <c r="B3800" s="71" t="s">
        <v>12</v>
      </c>
      <c r="C3800" s="71" t="s">
        <v>55</v>
      </c>
      <c r="D3800" s="71" t="s">
        <v>54</v>
      </c>
      <c r="E3800" s="72" t="s">
        <v>31</v>
      </c>
      <c r="F3800" s="72" t="s">
        <v>26</v>
      </c>
      <c r="G3800" s="73">
        <v>2</v>
      </c>
      <c r="H3800" s="73">
        <v>50.45</v>
      </c>
      <c r="I3800" s="73">
        <v>1</v>
      </c>
      <c r="J3800" s="73">
        <v>25.4</v>
      </c>
      <c r="K3800" s="73">
        <v>1</v>
      </c>
      <c r="L3800" s="73">
        <v>25.05</v>
      </c>
      <c r="N3800" s="108">
        <f t="shared" si="120"/>
        <v>0</v>
      </c>
      <c r="O3800" s="108">
        <f t="shared" si="120"/>
        <v>0</v>
      </c>
      <c r="P3800" s="108">
        <f t="shared" si="119"/>
        <v>0</v>
      </c>
    </row>
    <row r="3801" spans="1:16" x14ac:dyDescent="0.3">
      <c r="A3801" s="71" t="s">
        <v>162</v>
      </c>
      <c r="B3801" s="71" t="s">
        <v>12</v>
      </c>
      <c r="C3801" s="71" t="s">
        <v>55</v>
      </c>
      <c r="D3801" s="71" t="s">
        <v>51</v>
      </c>
      <c r="E3801" s="72" t="s">
        <v>31</v>
      </c>
      <c r="F3801" s="72" t="s">
        <v>21</v>
      </c>
      <c r="G3801" s="91">
        <v>4</v>
      </c>
      <c r="H3801" s="73">
        <v>50.44</v>
      </c>
      <c r="I3801" s="91">
        <v>0</v>
      </c>
      <c r="J3801" s="73">
        <v>0</v>
      </c>
      <c r="K3801" s="91">
        <v>4</v>
      </c>
      <c r="L3801" s="73">
        <v>50.44</v>
      </c>
      <c r="N3801" s="108">
        <f t="shared" si="120"/>
        <v>0</v>
      </c>
      <c r="O3801" s="108">
        <f t="shared" si="120"/>
        <v>0</v>
      </c>
      <c r="P3801" s="108">
        <f t="shared" si="119"/>
        <v>0</v>
      </c>
    </row>
    <row r="3802" spans="1:16" hidden="1" x14ac:dyDescent="0.3">
      <c r="A3802" s="71" t="s">
        <v>140</v>
      </c>
      <c r="B3802" s="71" t="s">
        <v>129</v>
      </c>
      <c r="C3802" s="71" t="s">
        <v>13</v>
      </c>
      <c r="D3802" s="71" t="s">
        <v>47</v>
      </c>
      <c r="E3802" s="72" t="s">
        <v>24</v>
      </c>
      <c r="F3802" s="72" t="s">
        <v>4</v>
      </c>
      <c r="G3802" s="73">
        <v>3</v>
      </c>
      <c r="H3802" s="73">
        <v>50.4</v>
      </c>
      <c r="I3802" s="73">
        <v>1</v>
      </c>
      <c r="J3802" s="73">
        <v>31.23</v>
      </c>
      <c r="K3802" s="73">
        <v>2</v>
      </c>
      <c r="L3802" s="73">
        <v>19.170000000000002</v>
      </c>
      <c r="N3802" s="108">
        <f t="shared" si="120"/>
        <v>0</v>
      </c>
      <c r="O3802" s="108">
        <f t="shared" si="120"/>
        <v>0</v>
      </c>
      <c r="P3802" s="108">
        <f t="shared" si="119"/>
        <v>0</v>
      </c>
    </row>
    <row r="3803" spans="1:16" hidden="1" x14ac:dyDescent="0.3">
      <c r="A3803" s="71" t="s">
        <v>135</v>
      </c>
      <c r="B3803" s="71" t="s">
        <v>12</v>
      </c>
      <c r="C3803" s="71" t="s">
        <v>13</v>
      </c>
      <c r="D3803" s="71" t="s">
        <v>86</v>
      </c>
      <c r="E3803" s="72" t="s">
        <v>24</v>
      </c>
      <c r="F3803" s="72" t="s">
        <v>26</v>
      </c>
      <c r="G3803" s="73">
        <v>1</v>
      </c>
      <c r="H3803" s="73">
        <v>50.37</v>
      </c>
      <c r="I3803" s="73">
        <v>0</v>
      </c>
      <c r="J3803" s="73">
        <v>0</v>
      </c>
      <c r="K3803" s="73">
        <v>1</v>
      </c>
      <c r="L3803" s="73">
        <v>50.37</v>
      </c>
      <c r="N3803" s="108">
        <f t="shared" si="120"/>
        <v>0</v>
      </c>
      <c r="O3803" s="108">
        <f t="shared" si="120"/>
        <v>0</v>
      </c>
      <c r="P3803" s="108">
        <f t="shared" si="119"/>
        <v>0</v>
      </c>
    </row>
    <row r="3804" spans="1:16" hidden="1" x14ac:dyDescent="0.3">
      <c r="A3804" s="71" t="s">
        <v>161</v>
      </c>
      <c r="B3804" s="71" t="s">
        <v>57</v>
      </c>
      <c r="C3804" s="71" t="s">
        <v>55</v>
      </c>
      <c r="D3804" s="71" t="s">
        <v>99</v>
      </c>
      <c r="E3804" s="72" t="s">
        <v>31</v>
      </c>
      <c r="F3804" s="72" t="s">
        <v>4</v>
      </c>
      <c r="G3804" s="73">
        <v>4</v>
      </c>
      <c r="H3804" s="73">
        <v>50.34</v>
      </c>
      <c r="I3804" s="73">
        <v>0</v>
      </c>
      <c r="J3804" s="73">
        <v>0</v>
      </c>
      <c r="K3804" s="73">
        <v>4</v>
      </c>
      <c r="L3804" s="73">
        <v>50.34</v>
      </c>
      <c r="N3804" s="108">
        <f t="shared" si="120"/>
        <v>0</v>
      </c>
      <c r="O3804" s="108">
        <f t="shared" si="120"/>
        <v>0</v>
      </c>
      <c r="P3804" s="108">
        <f t="shared" si="119"/>
        <v>0</v>
      </c>
    </row>
    <row r="3805" spans="1:16" hidden="1" x14ac:dyDescent="0.3">
      <c r="A3805" s="71" t="s">
        <v>140</v>
      </c>
      <c r="B3805" s="71" t="s">
        <v>12</v>
      </c>
      <c r="C3805" s="71" t="s">
        <v>13</v>
      </c>
      <c r="D3805" s="71" t="s">
        <v>34</v>
      </c>
      <c r="E3805" s="72" t="s">
        <v>24</v>
      </c>
      <c r="F3805" s="72" t="s">
        <v>16</v>
      </c>
      <c r="G3805" s="73">
        <v>4</v>
      </c>
      <c r="H3805" s="73">
        <v>50.33</v>
      </c>
      <c r="I3805" s="73">
        <v>2</v>
      </c>
      <c r="J3805" s="73">
        <v>31.65</v>
      </c>
      <c r="K3805" s="73">
        <v>2</v>
      </c>
      <c r="L3805" s="73">
        <v>18.68</v>
      </c>
      <c r="N3805" s="108">
        <f t="shared" si="120"/>
        <v>0</v>
      </c>
      <c r="O3805" s="108">
        <f t="shared" si="120"/>
        <v>0</v>
      </c>
      <c r="P3805" s="108">
        <f t="shared" si="119"/>
        <v>0</v>
      </c>
    </row>
    <row r="3806" spans="1:16" hidden="1" x14ac:dyDescent="0.3">
      <c r="A3806" s="71" t="s">
        <v>140</v>
      </c>
      <c r="B3806" s="71" t="s">
        <v>57</v>
      </c>
      <c r="C3806" s="71" t="s">
        <v>13</v>
      </c>
      <c r="D3806" s="71" t="s">
        <v>100</v>
      </c>
      <c r="E3806" s="72" t="s">
        <v>28</v>
      </c>
      <c r="F3806" s="72" t="s">
        <v>16</v>
      </c>
      <c r="G3806" s="73">
        <v>3</v>
      </c>
      <c r="H3806" s="73">
        <v>50.24</v>
      </c>
      <c r="I3806" s="73">
        <v>0</v>
      </c>
      <c r="J3806" s="73">
        <v>0</v>
      </c>
      <c r="K3806" s="73">
        <v>3</v>
      </c>
      <c r="L3806" s="73">
        <v>50.24</v>
      </c>
      <c r="N3806" s="108">
        <f t="shared" si="120"/>
        <v>0</v>
      </c>
      <c r="O3806" s="108">
        <f t="shared" si="120"/>
        <v>0</v>
      </c>
      <c r="P3806" s="108">
        <f t="shared" si="119"/>
        <v>0</v>
      </c>
    </row>
    <row r="3807" spans="1:16" hidden="1" x14ac:dyDescent="0.3">
      <c r="A3807" s="71" t="s">
        <v>154</v>
      </c>
      <c r="B3807" s="71" t="s">
        <v>12</v>
      </c>
      <c r="C3807" s="71" t="s">
        <v>55</v>
      </c>
      <c r="D3807" s="71" t="s">
        <v>92</v>
      </c>
      <c r="E3807" s="72" t="s">
        <v>37</v>
      </c>
      <c r="F3807" s="72" t="s">
        <v>21</v>
      </c>
      <c r="G3807" s="73">
        <v>5</v>
      </c>
      <c r="H3807" s="73">
        <v>50.23</v>
      </c>
      <c r="I3807" s="73">
        <v>0</v>
      </c>
      <c r="J3807" s="73">
        <v>0</v>
      </c>
      <c r="K3807" s="73">
        <v>5</v>
      </c>
      <c r="L3807" s="73">
        <v>50.23</v>
      </c>
      <c r="N3807" s="108">
        <f t="shared" si="120"/>
        <v>0</v>
      </c>
      <c r="O3807" s="108">
        <f t="shared" si="120"/>
        <v>0</v>
      </c>
      <c r="P3807" s="108">
        <f t="shared" si="119"/>
        <v>0</v>
      </c>
    </row>
    <row r="3808" spans="1:16" hidden="1" x14ac:dyDescent="0.3">
      <c r="A3808" s="71" t="s">
        <v>132</v>
      </c>
      <c r="B3808" s="71" t="s">
        <v>12</v>
      </c>
      <c r="C3808" s="71" t="s">
        <v>13</v>
      </c>
      <c r="D3808" s="71" t="s">
        <v>46</v>
      </c>
      <c r="E3808" s="72" t="s">
        <v>24</v>
      </c>
      <c r="F3808" s="72" t="s">
        <v>21</v>
      </c>
      <c r="G3808" s="73">
        <v>1</v>
      </c>
      <c r="H3808" s="73">
        <v>50.22</v>
      </c>
      <c r="I3808" s="73">
        <v>0</v>
      </c>
      <c r="J3808" s="73">
        <v>0</v>
      </c>
      <c r="K3808" s="73">
        <v>1</v>
      </c>
      <c r="L3808" s="73">
        <v>50.22</v>
      </c>
      <c r="N3808" s="108">
        <f t="shared" si="120"/>
        <v>0</v>
      </c>
      <c r="O3808" s="108">
        <f t="shared" si="120"/>
        <v>0</v>
      </c>
      <c r="P3808" s="108">
        <f t="shared" si="119"/>
        <v>0</v>
      </c>
    </row>
    <row r="3809" spans="1:16" hidden="1" x14ac:dyDescent="0.3">
      <c r="A3809" s="71" t="s">
        <v>163</v>
      </c>
      <c r="B3809" s="71" t="s">
        <v>57</v>
      </c>
      <c r="C3809" s="71" t="s">
        <v>17</v>
      </c>
      <c r="D3809" s="71" t="s">
        <v>63</v>
      </c>
      <c r="E3809" s="72" t="s">
        <v>15</v>
      </c>
      <c r="F3809" s="72" t="s">
        <v>4</v>
      </c>
      <c r="G3809" s="73">
        <v>2</v>
      </c>
      <c r="H3809" s="73">
        <v>50.06</v>
      </c>
      <c r="I3809" s="73">
        <v>0</v>
      </c>
      <c r="J3809" s="73">
        <v>0</v>
      </c>
      <c r="K3809" s="73">
        <v>2</v>
      </c>
      <c r="L3809" s="73">
        <v>50.06</v>
      </c>
      <c r="N3809" s="108">
        <f t="shared" si="120"/>
        <v>0</v>
      </c>
      <c r="O3809" s="108">
        <f t="shared" si="120"/>
        <v>0</v>
      </c>
      <c r="P3809" s="108">
        <f t="shared" si="119"/>
        <v>0</v>
      </c>
    </row>
    <row r="3810" spans="1:16" hidden="1" x14ac:dyDescent="0.3">
      <c r="A3810" s="71" t="s">
        <v>161</v>
      </c>
      <c r="B3810" s="71" t="s">
        <v>57</v>
      </c>
      <c r="C3810" s="71" t="s">
        <v>55</v>
      </c>
      <c r="D3810" s="71" t="s">
        <v>70</v>
      </c>
      <c r="E3810" s="72" t="s">
        <v>20</v>
      </c>
      <c r="F3810" s="72" t="s">
        <v>26</v>
      </c>
      <c r="G3810" s="73">
        <v>3</v>
      </c>
      <c r="H3810" s="73">
        <v>50.02</v>
      </c>
      <c r="I3810" s="73">
        <v>0</v>
      </c>
      <c r="J3810" s="73">
        <v>0</v>
      </c>
      <c r="K3810" s="73">
        <v>3</v>
      </c>
      <c r="L3810" s="73">
        <v>50.02</v>
      </c>
      <c r="N3810" s="108">
        <f t="shared" si="120"/>
        <v>0</v>
      </c>
      <c r="O3810" s="108">
        <f t="shared" si="120"/>
        <v>0</v>
      </c>
      <c r="P3810" s="108">
        <f t="shared" si="119"/>
        <v>0</v>
      </c>
    </row>
    <row r="3811" spans="1:16" hidden="1" x14ac:dyDescent="0.3">
      <c r="A3811" s="71" t="s">
        <v>132</v>
      </c>
      <c r="B3811" s="71" t="s">
        <v>57</v>
      </c>
      <c r="C3811" s="71" t="s">
        <v>13</v>
      </c>
      <c r="D3811" s="71" t="s">
        <v>56</v>
      </c>
      <c r="E3811" s="72" t="s">
        <v>15</v>
      </c>
      <c r="F3811" s="72" t="s">
        <v>26</v>
      </c>
      <c r="G3811" s="73">
        <v>3</v>
      </c>
      <c r="H3811" s="73">
        <v>49.87</v>
      </c>
      <c r="I3811" s="73">
        <v>2</v>
      </c>
      <c r="J3811" s="73">
        <v>31.96</v>
      </c>
      <c r="K3811" s="73">
        <v>1</v>
      </c>
      <c r="L3811" s="73">
        <v>17.91</v>
      </c>
      <c r="N3811" s="108">
        <f t="shared" si="120"/>
        <v>0</v>
      </c>
      <c r="O3811" s="108">
        <f t="shared" si="120"/>
        <v>0</v>
      </c>
      <c r="P3811" s="108">
        <f t="shared" si="119"/>
        <v>0</v>
      </c>
    </row>
    <row r="3812" spans="1:16" hidden="1" x14ac:dyDescent="0.3">
      <c r="A3812" s="71" t="s">
        <v>161</v>
      </c>
      <c r="B3812" s="71" t="s">
        <v>57</v>
      </c>
      <c r="C3812" s="71" t="s">
        <v>55</v>
      </c>
      <c r="D3812" s="71" t="s">
        <v>19</v>
      </c>
      <c r="E3812" s="72" t="s">
        <v>40</v>
      </c>
      <c r="F3812" s="72" t="s">
        <v>21</v>
      </c>
      <c r="G3812" s="73">
        <v>1</v>
      </c>
      <c r="H3812" s="73">
        <v>49.75</v>
      </c>
      <c r="I3812" s="73">
        <v>0</v>
      </c>
      <c r="J3812" s="73">
        <v>0</v>
      </c>
      <c r="K3812" s="73">
        <v>1</v>
      </c>
      <c r="L3812" s="73">
        <v>49.75</v>
      </c>
      <c r="N3812" s="108">
        <f t="shared" si="120"/>
        <v>0</v>
      </c>
      <c r="O3812" s="108">
        <f t="shared" si="120"/>
        <v>0</v>
      </c>
      <c r="P3812" s="108">
        <f t="shared" si="119"/>
        <v>0</v>
      </c>
    </row>
    <row r="3813" spans="1:16" hidden="1" x14ac:dyDescent="0.3">
      <c r="A3813" s="71" t="s">
        <v>140</v>
      </c>
      <c r="B3813" s="71" t="s">
        <v>57</v>
      </c>
      <c r="C3813" s="71" t="s">
        <v>13</v>
      </c>
      <c r="D3813" s="71" t="s">
        <v>14</v>
      </c>
      <c r="E3813" s="72" t="s">
        <v>25</v>
      </c>
      <c r="F3813" s="72" t="s">
        <v>21</v>
      </c>
      <c r="G3813" s="73">
        <v>1</v>
      </c>
      <c r="H3813" s="73">
        <v>49.73</v>
      </c>
      <c r="I3813" s="73">
        <v>0</v>
      </c>
      <c r="J3813" s="73">
        <v>0</v>
      </c>
      <c r="K3813" s="73">
        <v>1</v>
      </c>
      <c r="L3813" s="73">
        <v>49.73</v>
      </c>
      <c r="N3813" s="108">
        <f t="shared" si="120"/>
        <v>0</v>
      </c>
      <c r="O3813" s="108">
        <f t="shared" si="120"/>
        <v>0</v>
      </c>
      <c r="P3813" s="108">
        <f t="shared" si="119"/>
        <v>0</v>
      </c>
    </row>
    <row r="3814" spans="1:16" hidden="1" x14ac:dyDescent="0.3">
      <c r="A3814" s="71" t="s">
        <v>154</v>
      </c>
      <c r="B3814" s="71" t="s">
        <v>12</v>
      </c>
      <c r="C3814" s="71" t="s">
        <v>55</v>
      </c>
      <c r="D3814" s="71" t="s">
        <v>71</v>
      </c>
      <c r="E3814" s="72" t="s">
        <v>28</v>
      </c>
      <c r="F3814" s="72" t="s">
        <v>26</v>
      </c>
      <c r="G3814" s="73">
        <v>4</v>
      </c>
      <c r="H3814" s="73">
        <v>49.73</v>
      </c>
      <c r="I3814" s="73">
        <v>1</v>
      </c>
      <c r="J3814" s="73">
        <v>26.96</v>
      </c>
      <c r="K3814" s="73">
        <v>3</v>
      </c>
      <c r="L3814" s="73">
        <v>22.77</v>
      </c>
      <c r="N3814" s="108">
        <f t="shared" si="120"/>
        <v>0</v>
      </c>
      <c r="O3814" s="108">
        <f t="shared" si="120"/>
        <v>0</v>
      </c>
      <c r="P3814" s="108">
        <f t="shared" si="119"/>
        <v>0</v>
      </c>
    </row>
    <row r="3815" spans="1:16" hidden="1" x14ac:dyDescent="0.3">
      <c r="A3815" s="71" t="s">
        <v>158</v>
      </c>
      <c r="B3815" s="71" t="s">
        <v>12</v>
      </c>
      <c r="C3815" s="71" t="s">
        <v>55</v>
      </c>
      <c r="D3815" s="71" t="s">
        <v>60</v>
      </c>
      <c r="E3815" s="72" t="s">
        <v>18</v>
      </c>
      <c r="F3815" s="72" t="s">
        <v>26</v>
      </c>
      <c r="G3815" s="73">
        <v>1</v>
      </c>
      <c r="H3815" s="73">
        <v>49.66</v>
      </c>
      <c r="I3815" s="73">
        <v>0</v>
      </c>
      <c r="J3815" s="73">
        <v>0</v>
      </c>
      <c r="K3815" s="73">
        <v>1</v>
      </c>
      <c r="L3815" s="73">
        <v>49.66</v>
      </c>
      <c r="N3815" s="108">
        <f t="shared" si="120"/>
        <v>0</v>
      </c>
      <c r="O3815" s="108">
        <f t="shared" si="120"/>
        <v>0</v>
      </c>
      <c r="P3815" s="108">
        <f t="shared" si="119"/>
        <v>0</v>
      </c>
    </row>
    <row r="3816" spans="1:16" x14ac:dyDescent="0.3">
      <c r="A3816" s="71" t="s">
        <v>159</v>
      </c>
      <c r="B3816" s="71" t="s">
        <v>12</v>
      </c>
      <c r="C3816" s="71" t="s">
        <v>55</v>
      </c>
      <c r="D3816" s="71" t="s">
        <v>51</v>
      </c>
      <c r="E3816" s="72" t="s">
        <v>41</v>
      </c>
      <c r="F3816" s="72" t="s">
        <v>26</v>
      </c>
      <c r="G3816" s="91">
        <v>9</v>
      </c>
      <c r="H3816" s="73">
        <v>49.59</v>
      </c>
      <c r="I3816" s="91">
        <v>0</v>
      </c>
      <c r="J3816" s="73">
        <v>0</v>
      </c>
      <c r="K3816" s="91">
        <v>9</v>
      </c>
      <c r="L3816" s="73">
        <v>49.59</v>
      </c>
      <c r="N3816" s="108">
        <f t="shared" si="120"/>
        <v>0</v>
      </c>
      <c r="O3816" s="108">
        <f t="shared" si="120"/>
        <v>0</v>
      </c>
      <c r="P3816" s="108">
        <f t="shared" si="119"/>
        <v>0</v>
      </c>
    </row>
    <row r="3817" spans="1:16" hidden="1" x14ac:dyDescent="0.3">
      <c r="A3817" s="71" t="s">
        <v>161</v>
      </c>
      <c r="B3817" s="71" t="s">
        <v>12</v>
      </c>
      <c r="C3817" s="71" t="s">
        <v>55</v>
      </c>
      <c r="D3817" s="71" t="s">
        <v>70</v>
      </c>
      <c r="E3817" s="72" t="s">
        <v>15</v>
      </c>
      <c r="F3817" s="72" t="s">
        <v>26</v>
      </c>
      <c r="G3817" s="73">
        <v>2</v>
      </c>
      <c r="H3817" s="73">
        <v>49.59</v>
      </c>
      <c r="I3817" s="73">
        <v>0</v>
      </c>
      <c r="J3817" s="73">
        <v>0</v>
      </c>
      <c r="K3817" s="73">
        <v>2</v>
      </c>
      <c r="L3817" s="73">
        <v>49.59</v>
      </c>
      <c r="N3817" s="108">
        <f t="shared" si="120"/>
        <v>0</v>
      </c>
      <c r="O3817" s="108">
        <f t="shared" si="120"/>
        <v>0</v>
      </c>
      <c r="P3817" s="108">
        <f t="shared" si="119"/>
        <v>0</v>
      </c>
    </row>
    <row r="3818" spans="1:16" hidden="1" x14ac:dyDescent="0.3">
      <c r="A3818" s="71" t="s">
        <v>142</v>
      </c>
      <c r="B3818" s="71" t="s">
        <v>57</v>
      </c>
      <c r="C3818" s="71" t="s">
        <v>55</v>
      </c>
      <c r="D3818" s="71" t="s">
        <v>44</v>
      </c>
      <c r="E3818" s="72" t="s">
        <v>31</v>
      </c>
      <c r="F3818" s="72" t="s">
        <v>16</v>
      </c>
      <c r="G3818" s="73">
        <v>1</v>
      </c>
      <c r="H3818" s="73">
        <v>49.59</v>
      </c>
      <c r="I3818" s="73">
        <v>1</v>
      </c>
      <c r="J3818" s="73">
        <v>49.59</v>
      </c>
      <c r="K3818" s="73">
        <v>0</v>
      </c>
      <c r="L3818" s="73">
        <v>0</v>
      </c>
      <c r="N3818" s="108">
        <f t="shared" si="120"/>
        <v>0</v>
      </c>
      <c r="O3818" s="108">
        <f t="shared" si="120"/>
        <v>0</v>
      </c>
      <c r="P3818" s="108">
        <f t="shared" si="119"/>
        <v>0</v>
      </c>
    </row>
    <row r="3819" spans="1:16" hidden="1" x14ac:dyDescent="0.3">
      <c r="A3819" s="71" t="s">
        <v>142</v>
      </c>
      <c r="B3819" s="71" t="s">
        <v>57</v>
      </c>
      <c r="C3819" s="71" t="s">
        <v>55</v>
      </c>
      <c r="D3819" s="71" t="s">
        <v>65</v>
      </c>
      <c r="E3819" s="72" t="s">
        <v>24</v>
      </c>
      <c r="F3819" s="72" t="s">
        <v>16</v>
      </c>
      <c r="G3819" s="73">
        <v>2</v>
      </c>
      <c r="H3819" s="73">
        <v>49.56</v>
      </c>
      <c r="I3819" s="73">
        <v>0</v>
      </c>
      <c r="J3819" s="73">
        <v>0</v>
      </c>
      <c r="K3819" s="73">
        <v>2</v>
      </c>
      <c r="L3819" s="73">
        <v>49.56</v>
      </c>
      <c r="N3819" s="108">
        <f t="shared" si="120"/>
        <v>0</v>
      </c>
      <c r="O3819" s="108">
        <f t="shared" si="120"/>
        <v>0</v>
      </c>
      <c r="P3819" s="108">
        <f t="shared" si="119"/>
        <v>0</v>
      </c>
    </row>
    <row r="3820" spans="1:16" hidden="1" x14ac:dyDescent="0.3">
      <c r="A3820" s="71" t="s">
        <v>142</v>
      </c>
      <c r="B3820" s="71" t="s">
        <v>57</v>
      </c>
      <c r="C3820" s="71" t="s">
        <v>55</v>
      </c>
      <c r="D3820" s="71" t="s">
        <v>19</v>
      </c>
      <c r="E3820" s="72" t="s">
        <v>31</v>
      </c>
      <c r="F3820" s="72" t="s">
        <v>26</v>
      </c>
      <c r="G3820" s="73">
        <v>1</v>
      </c>
      <c r="H3820" s="73">
        <v>49.46</v>
      </c>
      <c r="I3820" s="73">
        <v>0</v>
      </c>
      <c r="J3820" s="73">
        <v>0</v>
      </c>
      <c r="K3820" s="73">
        <v>1</v>
      </c>
      <c r="L3820" s="73">
        <v>49.46</v>
      </c>
      <c r="N3820" s="108">
        <f t="shared" si="120"/>
        <v>0</v>
      </c>
      <c r="O3820" s="108">
        <f t="shared" si="120"/>
        <v>0</v>
      </c>
      <c r="P3820" s="108">
        <f t="shared" si="119"/>
        <v>0</v>
      </c>
    </row>
    <row r="3821" spans="1:16" hidden="1" x14ac:dyDescent="0.3">
      <c r="A3821" s="71" t="s">
        <v>163</v>
      </c>
      <c r="B3821" s="71" t="s">
        <v>12</v>
      </c>
      <c r="C3821" s="71" t="s">
        <v>55</v>
      </c>
      <c r="D3821" s="71" t="s">
        <v>73</v>
      </c>
      <c r="E3821" s="72" t="s">
        <v>28</v>
      </c>
      <c r="F3821" s="72" t="s">
        <v>21</v>
      </c>
      <c r="G3821" s="73">
        <v>2</v>
      </c>
      <c r="H3821" s="73">
        <v>49.42</v>
      </c>
      <c r="I3821" s="73">
        <v>2</v>
      </c>
      <c r="J3821" s="73">
        <v>49.42</v>
      </c>
      <c r="K3821" s="73">
        <v>0</v>
      </c>
      <c r="L3821" s="73">
        <v>0</v>
      </c>
      <c r="N3821" s="108">
        <f t="shared" si="120"/>
        <v>0</v>
      </c>
      <c r="O3821" s="108">
        <f t="shared" si="120"/>
        <v>0</v>
      </c>
      <c r="P3821" s="108">
        <f t="shared" si="119"/>
        <v>0</v>
      </c>
    </row>
    <row r="3822" spans="1:16" hidden="1" x14ac:dyDescent="0.3">
      <c r="A3822" s="71" t="s">
        <v>149</v>
      </c>
      <c r="B3822" s="71" t="s">
        <v>12</v>
      </c>
      <c r="C3822" s="71" t="s">
        <v>55</v>
      </c>
      <c r="D3822" s="71" t="s">
        <v>50</v>
      </c>
      <c r="E3822" s="72" t="s">
        <v>15</v>
      </c>
      <c r="F3822" s="72" t="s">
        <v>26</v>
      </c>
      <c r="G3822" s="73">
        <v>2</v>
      </c>
      <c r="H3822" s="73">
        <v>49.42</v>
      </c>
      <c r="I3822" s="73">
        <v>0</v>
      </c>
      <c r="J3822" s="73">
        <v>0</v>
      </c>
      <c r="K3822" s="73">
        <v>2</v>
      </c>
      <c r="L3822" s="73">
        <v>49.42</v>
      </c>
      <c r="N3822" s="108">
        <f t="shared" si="120"/>
        <v>0</v>
      </c>
      <c r="O3822" s="108">
        <f t="shared" si="120"/>
        <v>0</v>
      </c>
      <c r="P3822" s="108">
        <f t="shared" si="119"/>
        <v>0</v>
      </c>
    </row>
    <row r="3823" spans="1:16" hidden="1" x14ac:dyDescent="0.3">
      <c r="A3823" s="71" t="s">
        <v>159</v>
      </c>
      <c r="B3823" s="71" t="s">
        <v>12</v>
      </c>
      <c r="C3823" s="71" t="s">
        <v>55</v>
      </c>
      <c r="D3823" s="71" t="s">
        <v>54</v>
      </c>
      <c r="E3823" s="72" t="s">
        <v>41</v>
      </c>
      <c r="F3823" s="72" t="s">
        <v>26</v>
      </c>
      <c r="G3823" s="73">
        <v>10</v>
      </c>
      <c r="H3823" s="73">
        <v>49.4</v>
      </c>
      <c r="I3823" s="73">
        <v>0</v>
      </c>
      <c r="J3823" s="73">
        <v>0</v>
      </c>
      <c r="K3823" s="73">
        <v>10</v>
      </c>
      <c r="L3823" s="73">
        <v>49.4</v>
      </c>
      <c r="N3823" s="108">
        <f t="shared" si="120"/>
        <v>0</v>
      </c>
      <c r="O3823" s="108">
        <f t="shared" si="120"/>
        <v>0</v>
      </c>
      <c r="P3823" s="108">
        <f t="shared" si="119"/>
        <v>0</v>
      </c>
    </row>
    <row r="3824" spans="1:16" hidden="1" x14ac:dyDescent="0.3">
      <c r="A3824" s="71" t="s">
        <v>132</v>
      </c>
      <c r="B3824" s="71" t="s">
        <v>57</v>
      </c>
      <c r="C3824" s="71" t="s">
        <v>13</v>
      </c>
      <c r="D3824" s="71" t="s">
        <v>52</v>
      </c>
      <c r="E3824" s="72" t="s">
        <v>37</v>
      </c>
      <c r="F3824" s="72" t="s">
        <v>16</v>
      </c>
      <c r="G3824" s="73">
        <v>6</v>
      </c>
      <c r="H3824" s="73">
        <v>49.39</v>
      </c>
      <c r="I3824" s="73">
        <v>5</v>
      </c>
      <c r="J3824" s="73">
        <v>24.96</v>
      </c>
      <c r="K3824" s="73">
        <v>1</v>
      </c>
      <c r="L3824" s="73">
        <v>24.43</v>
      </c>
      <c r="N3824" s="108">
        <f t="shared" si="120"/>
        <v>0</v>
      </c>
      <c r="O3824" s="108">
        <f t="shared" si="120"/>
        <v>0</v>
      </c>
      <c r="P3824" s="108">
        <f t="shared" si="119"/>
        <v>0</v>
      </c>
    </row>
    <row r="3825" spans="1:16" hidden="1" x14ac:dyDescent="0.3">
      <c r="A3825" s="71" t="s">
        <v>163</v>
      </c>
      <c r="B3825" s="71" t="s">
        <v>57</v>
      </c>
      <c r="C3825" s="71" t="s">
        <v>17</v>
      </c>
      <c r="D3825" s="71" t="s">
        <v>43</v>
      </c>
      <c r="E3825" s="72" t="s">
        <v>15</v>
      </c>
      <c r="F3825" s="72" t="s">
        <v>4</v>
      </c>
      <c r="G3825" s="73">
        <v>2</v>
      </c>
      <c r="H3825" s="73">
        <v>49.37</v>
      </c>
      <c r="I3825" s="73">
        <v>0</v>
      </c>
      <c r="J3825" s="73">
        <v>0</v>
      </c>
      <c r="K3825" s="73">
        <v>2</v>
      </c>
      <c r="L3825" s="73">
        <v>49.37</v>
      </c>
      <c r="N3825" s="108">
        <f t="shared" si="120"/>
        <v>0</v>
      </c>
      <c r="O3825" s="108">
        <f t="shared" si="120"/>
        <v>0</v>
      </c>
      <c r="P3825" s="108">
        <f t="shared" si="119"/>
        <v>0</v>
      </c>
    </row>
    <row r="3826" spans="1:16" hidden="1" x14ac:dyDescent="0.3">
      <c r="A3826" s="71" t="s">
        <v>134</v>
      </c>
      <c r="B3826" s="71" t="s">
        <v>57</v>
      </c>
      <c r="C3826" s="71" t="s">
        <v>53</v>
      </c>
      <c r="D3826" s="71" t="s">
        <v>14</v>
      </c>
      <c r="E3826" s="72" t="s">
        <v>31</v>
      </c>
      <c r="F3826" s="72" t="s">
        <v>21</v>
      </c>
      <c r="G3826" s="73">
        <v>1</v>
      </c>
      <c r="H3826" s="73">
        <v>49.28</v>
      </c>
      <c r="I3826" s="73">
        <v>0</v>
      </c>
      <c r="J3826" s="73">
        <v>0</v>
      </c>
      <c r="K3826" s="73">
        <v>1</v>
      </c>
      <c r="L3826" s="73">
        <v>49.28</v>
      </c>
      <c r="N3826" s="108">
        <f t="shared" si="120"/>
        <v>0</v>
      </c>
      <c r="O3826" s="108">
        <f t="shared" si="120"/>
        <v>0</v>
      </c>
      <c r="P3826" s="108">
        <f t="shared" si="119"/>
        <v>0</v>
      </c>
    </row>
    <row r="3827" spans="1:16" hidden="1" x14ac:dyDescent="0.3">
      <c r="A3827" s="71" t="s">
        <v>140</v>
      </c>
      <c r="B3827" s="71" t="s">
        <v>57</v>
      </c>
      <c r="C3827" s="71" t="s">
        <v>13</v>
      </c>
      <c r="D3827" s="71" t="s">
        <v>30</v>
      </c>
      <c r="E3827" s="72" t="s">
        <v>37</v>
      </c>
      <c r="F3827" s="72" t="s">
        <v>21</v>
      </c>
      <c r="G3827" s="73">
        <v>1</v>
      </c>
      <c r="H3827" s="73">
        <v>49.28</v>
      </c>
      <c r="I3827" s="73">
        <v>0</v>
      </c>
      <c r="J3827" s="73">
        <v>0</v>
      </c>
      <c r="K3827" s="73">
        <v>1</v>
      </c>
      <c r="L3827" s="73">
        <v>49.28</v>
      </c>
      <c r="N3827" s="108">
        <f t="shared" si="120"/>
        <v>0</v>
      </c>
      <c r="O3827" s="108">
        <f t="shared" si="120"/>
        <v>0</v>
      </c>
      <c r="P3827" s="108">
        <f t="shared" si="119"/>
        <v>0</v>
      </c>
    </row>
    <row r="3828" spans="1:16" hidden="1" x14ac:dyDescent="0.3">
      <c r="A3828" s="71" t="s">
        <v>148</v>
      </c>
      <c r="B3828" s="71" t="s">
        <v>12</v>
      </c>
      <c r="C3828" s="71" t="s">
        <v>55</v>
      </c>
      <c r="D3828" s="71" t="s">
        <v>47</v>
      </c>
      <c r="E3828" s="72" t="s">
        <v>20</v>
      </c>
      <c r="F3828" s="72" t="s">
        <v>4</v>
      </c>
      <c r="G3828" s="73">
        <v>3</v>
      </c>
      <c r="H3828" s="73">
        <v>49.26</v>
      </c>
      <c r="I3828" s="73">
        <v>0</v>
      </c>
      <c r="J3828" s="73">
        <v>0</v>
      </c>
      <c r="K3828" s="73">
        <v>3</v>
      </c>
      <c r="L3828" s="73">
        <v>49.26</v>
      </c>
      <c r="N3828" s="108">
        <f t="shared" si="120"/>
        <v>0</v>
      </c>
      <c r="O3828" s="108">
        <f t="shared" si="120"/>
        <v>0</v>
      </c>
      <c r="P3828" s="108">
        <f t="shared" si="119"/>
        <v>0</v>
      </c>
    </row>
    <row r="3829" spans="1:16" hidden="1" x14ac:dyDescent="0.3">
      <c r="A3829" s="71" t="s">
        <v>163</v>
      </c>
      <c r="B3829" s="71" t="s">
        <v>12</v>
      </c>
      <c r="C3829" s="71" t="s">
        <v>55</v>
      </c>
      <c r="D3829" s="71" t="s">
        <v>66</v>
      </c>
      <c r="E3829" s="72" t="s">
        <v>28</v>
      </c>
      <c r="F3829" s="72" t="s">
        <v>26</v>
      </c>
      <c r="G3829" s="73">
        <v>3</v>
      </c>
      <c r="H3829" s="73">
        <v>49.22</v>
      </c>
      <c r="I3829" s="73">
        <v>0</v>
      </c>
      <c r="J3829" s="73">
        <v>0</v>
      </c>
      <c r="K3829" s="73">
        <v>3</v>
      </c>
      <c r="L3829" s="73">
        <v>49.22</v>
      </c>
      <c r="N3829" s="108">
        <f t="shared" si="120"/>
        <v>0</v>
      </c>
      <c r="O3829" s="108">
        <f t="shared" si="120"/>
        <v>0</v>
      </c>
      <c r="P3829" s="108">
        <f t="shared" si="119"/>
        <v>0</v>
      </c>
    </row>
    <row r="3830" spans="1:16" hidden="1" x14ac:dyDescent="0.3">
      <c r="A3830" s="71" t="s">
        <v>163</v>
      </c>
      <c r="B3830" s="71" t="s">
        <v>129</v>
      </c>
      <c r="C3830" s="71" t="s">
        <v>17</v>
      </c>
      <c r="D3830" s="71" t="s">
        <v>42</v>
      </c>
      <c r="E3830" s="72" t="s">
        <v>31</v>
      </c>
      <c r="F3830" s="72" t="s">
        <v>21</v>
      </c>
      <c r="G3830" s="73">
        <v>7</v>
      </c>
      <c r="H3830" s="73">
        <v>49.22</v>
      </c>
      <c r="I3830" s="73">
        <v>2</v>
      </c>
      <c r="J3830" s="73">
        <v>14.59</v>
      </c>
      <c r="K3830" s="73">
        <v>5</v>
      </c>
      <c r="L3830" s="73">
        <v>34.630000000000003</v>
      </c>
      <c r="N3830" s="108">
        <f t="shared" si="120"/>
        <v>0</v>
      </c>
      <c r="O3830" s="108">
        <f t="shared" si="120"/>
        <v>0</v>
      </c>
      <c r="P3830" s="108">
        <f t="shared" si="119"/>
        <v>0</v>
      </c>
    </row>
    <row r="3831" spans="1:16" hidden="1" x14ac:dyDescent="0.3">
      <c r="A3831" s="71" t="s">
        <v>142</v>
      </c>
      <c r="B3831" s="71" t="s">
        <v>57</v>
      </c>
      <c r="C3831" s="71" t="s">
        <v>55</v>
      </c>
      <c r="D3831" s="71" t="s">
        <v>50</v>
      </c>
      <c r="E3831" s="72" t="s">
        <v>37</v>
      </c>
      <c r="F3831" s="72" t="s">
        <v>26</v>
      </c>
      <c r="G3831" s="73">
        <v>6</v>
      </c>
      <c r="H3831" s="73">
        <v>49.2</v>
      </c>
      <c r="I3831" s="73">
        <v>0</v>
      </c>
      <c r="J3831" s="73">
        <v>0</v>
      </c>
      <c r="K3831" s="73">
        <v>6</v>
      </c>
      <c r="L3831" s="73">
        <v>49.2</v>
      </c>
      <c r="N3831" s="108">
        <f t="shared" si="120"/>
        <v>0</v>
      </c>
      <c r="O3831" s="108">
        <f t="shared" si="120"/>
        <v>0</v>
      </c>
      <c r="P3831" s="108">
        <f t="shared" si="119"/>
        <v>0</v>
      </c>
    </row>
    <row r="3832" spans="1:16" hidden="1" x14ac:dyDescent="0.3">
      <c r="A3832" s="71" t="s">
        <v>152</v>
      </c>
      <c r="B3832" s="71" t="s">
        <v>12</v>
      </c>
      <c r="C3832" s="71" t="s">
        <v>55</v>
      </c>
      <c r="D3832" s="71" t="s">
        <v>47</v>
      </c>
      <c r="E3832" s="72" t="s">
        <v>24</v>
      </c>
      <c r="F3832" s="72" t="s">
        <v>16</v>
      </c>
      <c r="G3832" s="73">
        <v>2</v>
      </c>
      <c r="H3832" s="73">
        <v>49.19</v>
      </c>
      <c r="I3832" s="73">
        <v>0</v>
      </c>
      <c r="J3832" s="73">
        <v>0</v>
      </c>
      <c r="K3832" s="73">
        <v>2</v>
      </c>
      <c r="L3832" s="73">
        <v>49.19</v>
      </c>
      <c r="N3832" s="108">
        <f t="shared" si="120"/>
        <v>0</v>
      </c>
      <c r="O3832" s="108">
        <f t="shared" si="120"/>
        <v>0</v>
      </c>
      <c r="P3832" s="108">
        <f t="shared" si="119"/>
        <v>0</v>
      </c>
    </row>
    <row r="3833" spans="1:16" hidden="1" x14ac:dyDescent="0.3">
      <c r="A3833" s="71" t="s">
        <v>142</v>
      </c>
      <c r="B3833" s="71" t="s">
        <v>57</v>
      </c>
      <c r="C3833" s="71" t="s">
        <v>55</v>
      </c>
      <c r="D3833" s="71" t="s">
        <v>72</v>
      </c>
      <c r="E3833" s="72" t="s">
        <v>15</v>
      </c>
      <c r="F3833" s="72" t="s">
        <v>21</v>
      </c>
      <c r="G3833" s="73">
        <v>2</v>
      </c>
      <c r="H3833" s="73">
        <v>49.18</v>
      </c>
      <c r="I3833" s="73">
        <v>0</v>
      </c>
      <c r="J3833" s="73">
        <v>0</v>
      </c>
      <c r="K3833" s="73">
        <v>2</v>
      </c>
      <c r="L3833" s="73">
        <v>49.18</v>
      </c>
      <c r="N3833" s="108">
        <f t="shared" si="120"/>
        <v>0</v>
      </c>
      <c r="O3833" s="108">
        <f t="shared" si="120"/>
        <v>0</v>
      </c>
      <c r="P3833" s="108">
        <f t="shared" si="119"/>
        <v>0</v>
      </c>
    </row>
    <row r="3834" spans="1:16" hidden="1" x14ac:dyDescent="0.3">
      <c r="A3834" s="71" t="s">
        <v>142</v>
      </c>
      <c r="B3834" s="71" t="s">
        <v>12</v>
      </c>
      <c r="C3834" s="71" t="s">
        <v>13</v>
      </c>
      <c r="D3834" s="71" t="s">
        <v>60</v>
      </c>
      <c r="E3834" s="72" t="s">
        <v>15</v>
      </c>
      <c r="F3834" s="72" t="s">
        <v>21</v>
      </c>
      <c r="G3834" s="73">
        <v>2</v>
      </c>
      <c r="H3834" s="73">
        <v>49.15</v>
      </c>
      <c r="I3834" s="73">
        <v>0</v>
      </c>
      <c r="J3834" s="73">
        <v>0</v>
      </c>
      <c r="K3834" s="73">
        <v>2</v>
      </c>
      <c r="L3834" s="73">
        <v>49.15</v>
      </c>
      <c r="N3834" s="108">
        <f t="shared" si="120"/>
        <v>0</v>
      </c>
      <c r="O3834" s="108">
        <f t="shared" si="120"/>
        <v>0</v>
      </c>
      <c r="P3834" s="108">
        <f t="shared" si="119"/>
        <v>0</v>
      </c>
    </row>
    <row r="3835" spans="1:16" hidden="1" x14ac:dyDescent="0.3">
      <c r="A3835" s="71" t="s">
        <v>161</v>
      </c>
      <c r="B3835" s="71" t="s">
        <v>57</v>
      </c>
      <c r="C3835" s="71" t="s">
        <v>55</v>
      </c>
      <c r="D3835" s="71" t="s">
        <v>50</v>
      </c>
      <c r="E3835" s="72" t="s">
        <v>5</v>
      </c>
      <c r="F3835" s="72" t="s">
        <v>21</v>
      </c>
      <c r="G3835" s="73">
        <v>2</v>
      </c>
      <c r="H3835" s="73">
        <v>49.14</v>
      </c>
      <c r="I3835" s="73">
        <v>1</v>
      </c>
      <c r="J3835" s="73">
        <v>26.8</v>
      </c>
      <c r="K3835" s="73">
        <v>1</v>
      </c>
      <c r="L3835" s="73">
        <v>22.34</v>
      </c>
      <c r="N3835" s="108">
        <f t="shared" si="120"/>
        <v>0</v>
      </c>
      <c r="O3835" s="108">
        <f t="shared" si="120"/>
        <v>0</v>
      </c>
      <c r="P3835" s="108">
        <f t="shared" si="119"/>
        <v>0</v>
      </c>
    </row>
    <row r="3836" spans="1:16" hidden="1" x14ac:dyDescent="0.3">
      <c r="A3836" s="71" t="s">
        <v>154</v>
      </c>
      <c r="B3836" s="71" t="s">
        <v>12</v>
      </c>
      <c r="C3836" s="71" t="s">
        <v>55</v>
      </c>
      <c r="D3836" s="71" t="s">
        <v>96</v>
      </c>
      <c r="E3836" s="72" t="s">
        <v>18</v>
      </c>
      <c r="F3836" s="72" t="s">
        <v>16</v>
      </c>
      <c r="G3836" s="73">
        <v>2</v>
      </c>
      <c r="H3836" s="73">
        <v>49.1</v>
      </c>
      <c r="I3836" s="73">
        <v>1</v>
      </c>
      <c r="J3836" s="73">
        <v>34.9</v>
      </c>
      <c r="K3836" s="73">
        <v>1</v>
      </c>
      <c r="L3836" s="73">
        <v>14.2</v>
      </c>
      <c r="N3836" s="108">
        <f t="shared" si="120"/>
        <v>0</v>
      </c>
      <c r="O3836" s="108">
        <f t="shared" si="120"/>
        <v>0</v>
      </c>
      <c r="P3836" s="108">
        <f t="shared" si="119"/>
        <v>0</v>
      </c>
    </row>
    <row r="3837" spans="1:16" hidden="1" x14ac:dyDescent="0.3">
      <c r="A3837" s="71" t="s">
        <v>139</v>
      </c>
      <c r="B3837" s="71" t="s">
        <v>57</v>
      </c>
      <c r="C3837" s="71" t="s">
        <v>13</v>
      </c>
      <c r="D3837" s="71" t="s">
        <v>56</v>
      </c>
      <c r="E3837" s="72" t="s">
        <v>15</v>
      </c>
      <c r="F3837" s="72" t="s">
        <v>26</v>
      </c>
      <c r="G3837" s="73">
        <v>2</v>
      </c>
      <c r="H3837" s="73">
        <v>48.97</v>
      </c>
      <c r="I3837" s="73">
        <v>0</v>
      </c>
      <c r="J3837" s="73">
        <v>0</v>
      </c>
      <c r="K3837" s="73">
        <v>2</v>
      </c>
      <c r="L3837" s="73">
        <v>48.97</v>
      </c>
      <c r="N3837" s="108">
        <f t="shared" si="120"/>
        <v>0</v>
      </c>
      <c r="O3837" s="108">
        <f t="shared" si="120"/>
        <v>0</v>
      </c>
      <c r="P3837" s="108">
        <f t="shared" si="119"/>
        <v>0</v>
      </c>
    </row>
    <row r="3838" spans="1:16" hidden="1" x14ac:dyDescent="0.3">
      <c r="A3838" s="71" t="s">
        <v>163</v>
      </c>
      <c r="B3838" s="71" t="s">
        <v>57</v>
      </c>
      <c r="C3838" s="71" t="s">
        <v>22</v>
      </c>
      <c r="D3838" s="71" t="s">
        <v>83</v>
      </c>
      <c r="E3838" s="72" t="s">
        <v>24</v>
      </c>
      <c r="F3838" s="72" t="s">
        <v>16</v>
      </c>
      <c r="G3838" s="73">
        <v>3</v>
      </c>
      <c r="H3838" s="73">
        <v>48.95</v>
      </c>
      <c r="I3838" s="73">
        <v>1</v>
      </c>
      <c r="J3838" s="73">
        <v>13.99</v>
      </c>
      <c r="K3838" s="73">
        <v>2</v>
      </c>
      <c r="L3838" s="73">
        <v>34.96</v>
      </c>
      <c r="N3838" s="108">
        <f t="shared" si="120"/>
        <v>0</v>
      </c>
      <c r="O3838" s="108">
        <f t="shared" si="120"/>
        <v>0</v>
      </c>
      <c r="P3838" s="108">
        <f t="shared" si="119"/>
        <v>0</v>
      </c>
    </row>
    <row r="3839" spans="1:16" hidden="1" x14ac:dyDescent="0.3">
      <c r="A3839" s="71" t="s">
        <v>154</v>
      </c>
      <c r="B3839" s="71" t="s">
        <v>57</v>
      </c>
      <c r="C3839" s="71" t="s">
        <v>55</v>
      </c>
      <c r="D3839" s="71" t="s">
        <v>99</v>
      </c>
      <c r="E3839" s="72" t="s">
        <v>24</v>
      </c>
      <c r="F3839" s="72" t="s">
        <v>21</v>
      </c>
      <c r="G3839" s="73">
        <v>3</v>
      </c>
      <c r="H3839" s="73">
        <v>48.92</v>
      </c>
      <c r="I3839" s="73">
        <v>2</v>
      </c>
      <c r="J3839" s="73">
        <v>31.06</v>
      </c>
      <c r="K3839" s="73">
        <v>1</v>
      </c>
      <c r="L3839" s="73">
        <v>17.86</v>
      </c>
      <c r="N3839" s="108">
        <f t="shared" si="120"/>
        <v>0</v>
      </c>
      <c r="O3839" s="108">
        <f t="shared" si="120"/>
        <v>0</v>
      </c>
      <c r="P3839" s="108">
        <f t="shared" si="119"/>
        <v>0</v>
      </c>
    </row>
    <row r="3840" spans="1:16" hidden="1" x14ac:dyDescent="0.3">
      <c r="A3840" s="71" t="s">
        <v>163</v>
      </c>
      <c r="B3840" s="71" t="s">
        <v>12</v>
      </c>
      <c r="C3840" s="71" t="s">
        <v>55</v>
      </c>
      <c r="D3840" s="71" t="s">
        <v>48</v>
      </c>
      <c r="E3840" s="72" t="s">
        <v>28</v>
      </c>
      <c r="F3840" s="72" t="s">
        <v>21</v>
      </c>
      <c r="G3840" s="73">
        <v>3</v>
      </c>
      <c r="H3840" s="73">
        <v>48.89</v>
      </c>
      <c r="I3840" s="73">
        <v>0</v>
      </c>
      <c r="J3840" s="73">
        <v>0</v>
      </c>
      <c r="K3840" s="73">
        <v>3</v>
      </c>
      <c r="L3840" s="73">
        <v>48.89</v>
      </c>
      <c r="N3840" s="108">
        <f t="shared" si="120"/>
        <v>0</v>
      </c>
      <c r="O3840" s="108">
        <f t="shared" si="120"/>
        <v>0</v>
      </c>
      <c r="P3840" s="108">
        <f t="shared" si="119"/>
        <v>0</v>
      </c>
    </row>
    <row r="3841" spans="1:16" hidden="1" x14ac:dyDescent="0.3">
      <c r="A3841" s="71" t="s">
        <v>160</v>
      </c>
      <c r="B3841" s="71" t="s">
        <v>57</v>
      </c>
      <c r="C3841" s="71" t="s">
        <v>55</v>
      </c>
      <c r="D3841" s="71" t="s">
        <v>98</v>
      </c>
      <c r="E3841" s="72" t="s">
        <v>31</v>
      </c>
      <c r="F3841" s="72" t="s">
        <v>16</v>
      </c>
      <c r="G3841" s="73">
        <v>4</v>
      </c>
      <c r="H3841" s="73">
        <v>48.88</v>
      </c>
      <c r="I3841" s="73">
        <v>0</v>
      </c>
      <c r="J3841" s="73">
        <v>0</v>
      </c>
      <c r="K3841" s="73">
        <v>4</v>
      </c>
      <c r="L3841" s="73">
        <v>48.88</v>
      </c>
      <c r="N3841" s="108">
        <f t="shared" si="120"/>
        <v>0</v>
      </c>
      <c r="O3841" s="108">
        <f t="shared" si="120"/>
        <v>0</v>
      </c>
      <c r="P3841" s="108">
        <f t="shared" si="119"/>
        <v>0</v>
      </c>
    </row>
    <row r="3842" spans="1:16" hidden="1" x14ac:dyDescent="0.3">
      <c r="A3842" s="71" t="s">
        <v>161</v>
      </c>
      <c r="B3842" s="71" t="s">
        <v>12</v>
      </c>
      <c r="C3842" s="71" t="s">
        <v>55</v>
      </c>
      <c r="D3842" s="71" t="s">
        <v>46</v>
      </c>
      <c r="E3842" s="72" t="s">
        <v>28</v>
      </c>
      <c r="F3842" s="72" t="s">
        <v>4</v>
      </c>
      <c r="G3842" s="73">
        <v>2</v>
      </c>
      <c r="H3842" s="73">
        <v>48.87</v>
      </c>
      <c r="I3842" s="73">
        <v>1</v>
      </c>
      <c r="J3842" s="73">
        <v>12.84</v>
      </c>
      <c r="K3842" s="73">
        <v>1</v>
      </c>
      <c r="L3842" s="73">
        <v>36.03</v>
      </c>
      <c r="N3842" s="108">
        <f t="shared" si="120"/>
        <v>0</v>
      </c>
      <c r="O3842" s="108">
        <f t="shared" si="120"/>
        <v>0</v>
      </c>
      <c r="P3842" s="108">
        <f t="shared" si="119"/>
        <v>0</v>
      </c>
    </row>
    <row r="3843" spans="1:16" hidden="1" x14ac:dyDescent="0.3">
      <c r="A3843" s="71" t="s">
        <v>140</v>
      </c>
      <c r="B3843" s="71" t="s">
        <v>12</v>
      </c>
      <c r="C3843" s="71" t="s">
        <v>13</v>
      </c>
      <c r="D3843" s="71" t="s">
        <v>36</v>
      </c>
      <c r="E3843" s="72" t="s">
        <v>24</v>
      </c>
      <c r="F3843" s="72" t="s">
        <v>26</v>
      </c>
      <c r="G3843" s="73">
        <v>1</v>
      </c>
      <c r="H3843" s="73">
        <v>48.87</v>
      </c>
      <c r="I3843" s="73">
        <v>0</v>
      </c>
      <c r="J3843" s="73">
        <v>0</v>
      </c>
      <c r="K3843" s="73">
        <v>1</v>
      </c>
      <c r="L3843" s="73">
        <v>48.87</v>
      </c>
      <c r="N3843" s="108">
        <f t="shared" si="120"/>
        <v>0</v>
      </c>
      <c r="O3843" s="108">
        <f t="shared" si="120"/>
        <v>0</v>
      </c>
      <c r="P3843" s="108">
        <f t="shared" ref="P3843:P3906" si="121">H3843-L3843-J3843</f>
        <v>0</v>
      </c>
    </row>
    <row r="3844" spans="1:16" hidden="1" x14ac:dyDescent="0.3">
      <c r="A3844" s="71" t="s">
        <v>152</v>
      </c>
      <c r="B3844" s="71" t="s">
        <v>12</v>
      </c>
      <c r="C3844" s="71" t="s">
        <v>13</v>
      </c>
      <c r="D3844" s="71" t="s">
        <v>83</v>
      </c>
      <c r="E3844" s="72" t="s">
        <v>24</v>
      </c>
      <c r="F3844" s="72" t="s">
        <v>16</v>
      </c>
      <c r="G3844" s="73">
        <v>2</v>
      </c>
      <c r="H3844" s="73">
        <v>48.86</v>
      </c>
      <c r="I3844" s="73">
        <v>0</v>
      </c>
      <c r="J3844" s="73">
        <v>0</v>
      </c>
      <c r="K3844" s="73">
        <v>2</v>
      </c>
      <c r="L3844" s="73">
        <v>48.86</v>
      </c>
      <c r="N3844" s="108">
        <f t="shared" si="120"/>
        <v>0</v>
      </c>
      <c r="O3844" s="108">
        <f t="shared" si="120"/>
        <v>0</v>
      </c>
      <c r="P3844" s="108">
        <f t="shared" si="121"/>
        <v>0</v>
      </c>
    </row>
    <row r="3845" spans="1:16" hidden="1" x14ac:dyDescent="0.3">
      <c r="A3845" s="71" t="s">
        <v>142</v>
      </c>
      <c r="B3845" s="71" t="s">
        <v>12</v>
      </c>
      <c r="C3845" s="71" t="s">
        <v>13</v>
      </c>
      <c r="D3845" s="71" t="s">
        <v>63</v>
      </c>
      <c r="E3845" s="72" t="s">
        <v>18</v>
      </c>
      <c r="F3845" s="72" t="s">
        <v>21</v>
      </c>
      <c r="G3845" s="73">
        <v>15</v>
      </c>
      <c r="H3845" s="73">
        <v>48.75</v>
      </c>
      <c r="I3845" s="73">
        <v>0</v>
      </c>
      <c r="J3845" s="73">
        <v>0</v>
      </c>
      <c r="K3845" s="73">
        <v>15</v>
      </c>
      <c r="L3845" s="73">
        <v>48.75</v>
      </c>
      <c r="N3845" s="108">
        <f t="shared" si="120"/>
        <v>0</v>
      </c>
      <c r="O3845" s="108">
        <f t="shared" si="120"/>
        <v>0</v>
      </c>
      <c r="P3845" s="108">
        <f t="shared" si="121"/>
        <v>0</v>
      </c>
    </row>
    <row r="3846" spans="1:16" hidden="1" x14ac:dyDescent="0.3">
      <c r="A3846" s="71" t="s">
        <v>140</v>
      </c>
      <c r="B3846" s="71" t="s">
        <v>12</v>
      </c>
      <c r="C3846" s="71" t="s">
        <v>13</v>
      </c>
      <c r="D3846" s="71" t="s">
        <v>82</v>
      </c>
      <c r="E3846" s="72" t="s">
        <v>28</v>
      </c>
      <c r="F3846" s="72" t="s">
        <v>16</v>
      </c>
      <c r="G3846" s="73">
        <v>3</v>
      </c>
      <c r="H3846" s="73">
        <v>48.74</v>
      </c>
      <c r="I3846" s="73">
        <v>0</v>
      </c>
      <c r="J3846" s="73">
        <v>0</v>
      </c>
      <c r="K3846" s="73">
        <v>3</v>
      </c>
      <c r="L3846" s="73">
        <v>48.74</v>
      </c>
      <c r="N3846" s="108">
        <f t="shared" si="120"/>
        <v>0</v>
      </c>
      <c r="O3846" s="108">
        <f t="shared" si="120"/>
        <v>0</v>
      </c>
      <c r="P3846" s="108">
        <f t="shared" si="121"/>
        <v>0</v>
      </c>
    </row>
    <row r="3847" spans="1:16" hidden="1" x14ac:dyDescent="0.3">
      <c r="A3847" s="71" t="s">
        <v>154</v>
      </c>
      <c r="B3847" s="71" t="s">
        <v>12</v>
      </c>
      <c r="C3847" s="71" t="s">
        <v>55</v>
      </c>
      <c r="D3847" s="71" t="s">
        <v>80</v>
      </c>
      <c r="E3847" s="72" t="s">
        <v>41</v>
      </c>
      <c r="F3847" s="72" t="s">
        <v>16</v>
      </c>
      <c r="G3847" s="73">
        <v>1</v>
      </c>
      <c r="H3847" s="73">
        <v>48.73</v>
      </c>
      <c r="I3847" s="73">
        <v>0</v>
      </c>
      <c r="J3847" s="73">
        <v>0</v>
      </c>
      <c r="K3847" s="73">
        <v>1</v>
      </c>
      <c r="L3847" s="73">
        <v>48.73</v>
      </c>
      <c r="N3847" s="108">
        <f t="shared" si="120"/>
        <v>0</v>
      </c>
      <c r="O3847" s="108">
        <f t="shared" si="120"/>
        <v>0</v>
      </c>
      <c r="P3847" s="108">
        <f t="shared" si="121"/>
        <v>0</v>
      </c>
    </row>
    <row r="3848" spans="1:16" hidden="1" x14ac:dyDescent="0.3">
      <c r="A3848" s="71" t="s">
        <v>154</v>
      </c>
      <c r="B3848" s="71" t="s">
        <v>12</v>
      </c>
      <c r="C3848" s="71" t="s">
        <v>55</v>
      </c>
      <c r="D3848" s="71" t="s">
        <v>76</v>
      </c>
      <c r="E3848" s="72" t="s">
        <v>20</v>
      </c>
      <c r="F3848" s="72" t="s">
        <v>26</v>
      </c>
      <c r="G3848" s="73">
        <v>3</v>
      </c>
      <c r="H3848" s="73">
        <v>48.72</v>
      </c>
      <c r="I3848" s="73">
        <v>3</v>
      </c>
      <c r="J3848" s="73">
        <v>48.72</v>
      </c>
      <c r="K3848" s="73">
        <v>0</v>
      </c>
      <c r="L3848" s="73">
        <v>0</v>
      </c>
      <c r="N3848" s="108">
        <f t="shared" si="120"/>
        <v>0</v>
      </c>
      <c r="O3848" s="108">
        <f t="shared" si="120"/>
        <v>0</v>
      </c>
      <c r="P3848" s="108">
        <f t="shared" si="121"/>
        <v>0</v>
      </c>
    </row>
    <row r="3849" spans="1:16" hidden="1" x14ac:dyDescent="0.3">
      <c r="A3849" s="71" t="s">
        <v>163</v>
      </c>
      <c r="B3849" s="71" t="s">
        <v>57</v>
      </c>
      <c r="C3849" s="71" t="s">
        <v>55</v>
      </c>
      <c r="D3849" s="71" t="s">
        <v>73</v>
      </c>
      <c r="E3849" s="72" t="s">
        <v>28</v>
      </c>
      <c r="F3849" s="72" t="s">
        <v>21</v>
      </c>
      <c r="G3849" s="73">
        <v>1</v>
      </c>
      <c r="H3849" s="73">
        <v>48.69</v>
      </c>
      <c r="I3849" s="73">
        <v>0</v>
      </c>
      <c r="J3849" s="73">
        <v>0</v>
      </c>
      <c r="K3849" s="73">
        <v>1</v>
      </c>
      <c r="L3849" s="73">
        <v>48.69</v>
      </c>
      <c r="N3849" s="108">
        <f t="shared" si="120"/>
        <v>0</v>
      </c>
      <c r="O3849" s="108">
        <f t="shared" si="120"/>
        <v>0</v>
      </c>
      <c r="P3849" s="108">
        <f t="shared" si="121"/>
        <v>0</v>
      </c>
    </row>
    <row r="3850" spans="1:16" hidden="1" x14ac:dyDescent="0.3">
      <c r="A3850" s="71" t="s">
        <v>137</v>
      </c>
      <c r="B3850" s="71" t="s">
        <v>57</v>
      </c>
      <c r="C3850" s="71" t="s">
        <v>13</v>
      </c>
      <c r="D3850" s="71" t="s">
        <v>38</v>
      </c>
      <c r="E3850" s="72" t="s">
        <v>28</v>
      </c>
      <c r="F3850" s="72" t="s">
        <v>16</v>
      </c>
      <c r="G3850" s="73">
        <v>3</v>
      </c>
      <c r="H3850" s="73">
        <v>48.69</v>
      </c>
      <c r="I3850" s="73">
        <v>0</v>
      </c>
      <c r="J3850" s="73">
        <v>0</v>
      </c>
      <c r="K3850" s="73">
        <v>3</v>
      </c>
      <c r="L3850" s="73">
        <v>48.69</v>
      </c>
      <c r="N3850" s="108">
        <f t="shared" si="120"/>
        <v>0</v>
      </c>
      <c r="O3850" s="108">
        <f t="shared" si="120"/>
        <v>0</v>
      </c>
      <c r="P3850" s="108">
        <f t="shared" si="121"/>
        <v>0</v>
      </c>
    </row>
    <row r="3851" spans="1:16" hidden="1" x14ac:dyDescent="0.3">
      <c r="A3851" s="71" t="s">
        <v>140</v>
      </c>
      <c r="B3851" s="71" t="s">
        <v>12</v>
      </c>
      <c r="C3851" s="71" t="s">
        <v>13</v>
      </c>
      <c r="D3851" s="71" t="s">
        <v>82</v>
      </c>
      <c r="E3851" s="72" t="s">
        <v>31</v>
      </c>
      <c r="F3851" s="72" t="s">
        <v>21</v>
      </c>
      <c r="G3851" s="73">
        <v>4</v>
      </c>
      <c r="H3851" s="73">
        <v>48.69</v>
      </c>
      <c r="I3851" s="73">
        <v>0</v>
      </c>
      <c r="J3851" s="73">
        <v>0</v>
      </c>
      <c r="K3851" s="73">
        <v>4</v>
      </c>
      <c r="L3851" s="73">
        <v>48.69</v>
      </c>
      <c r="N3851" s="108">
        <f t="shared" si="120"/>
        <v>0</v>
      </c>
      <c r="O3851" s="108">
        <f t="shared" si="120"/>
        <v>0</v>
      </c>
      <c r="P3851" s="108">
        <f t="shared" si="121"/>
        <v>0</v>
      </c>
    </row>
    <row r="3852" spans="1:16" hidden="1" x14ac:dyDescent="0.3">
      <c r="A3852" s="71" t="s">
        <v>132</v>
      </c>
      <c r="B3852" s="71" t="s">
        <v>57</v>
      </c>
      <c r="C3852" s="71" t="s">
        <v>13</v>
      </c>
      <c r="D3852" s="71" t="s">
        <v>23</v>
      </c>
      <c r="E3852" s="72" t="s">
        <v>28</v>
      </c>
      <c r="F3852" s="72" t="s">
        <v>16</v>
      </c>
      <c r="G3852" s="73">
        <v>5</v>
      </c>
      <c r="H3852" s="73">
        <v>48.67</v>
      </c>
      <c r="I3852" s="73">
        <v>2</v>
      </c>
      <c r="J3852" s="73">
        <v>42.41</v>
      </c>
      <c r="K3852" s="73">
        <v>3</v>
      </c>
      <c r="L3852" s="73">
        <v>6.26</v>
      </c>
      <c r="N3852" s="108">
        <f t="shared" si="120"/>
        <v>0</v>
      </c>
      <c r="O3852" s="108">
        <f t="shared" si="120"/>
        <v>0</v>
      </c>
      <c r="P3852" s="108">
        <f t="shared" si="121"/>
        <v>0</v>
      </c>
    </row>
    <row r="3853" spans="1:16" hidden="1" x14ac:dyDescent="0.3">
      <c r="A3853" s="71" t="s">
        <v>161</v>
      </c>
      <c r="B3853" s="71" t="s">
        <v>57</v>
      </c>
      <c r="C3853" s="71" t="s">
        <v>55</v>
      </c>
      <c r="D3853" s="71" t="s">
        <v>62</v>
      </c>
      <c r="E3853" s="72" t="s">
        <v>37</v>
      </c>
      <c r="F3853" s="72" t="s">
        <v>26</v>
      </c>
      <c r="G3853" s="73">
        <v>5</v>
      </c>
      <c r="H3853" s="73">
        <v>48.64</v>
      </c>
      <c r="I3853" s="73">
        <v>0</v>
      </c>
      <c r="J3853" s="73">
        <v>0</v>
      </c>
      <c r="K3853" s="73">
        <v>5</v>
      </c>
      <c r="L3853" s="73">
        <v>48.64</v>
      </c>
      <c r="N3853" s="108">
        <f t="shared" si="120"/>
        <v>0</v>
      </c>
      <c r="O3853" s="108">
        <f t="shared" si="120"/>
        <v>0</v>
      </c>
      <c r="P3853" s="108">
        <f t="shared" si="121"/>
        <v>0</v>
      </c>
    </row>
    <row r="3854" spans="1:16" hidden="1" x14ac:dyDescent="0.3">
      <c r="A3854" s="71" t="s">
        <v>163</v>
      </c>
      <c r="B3854" s="71" t="s">
        <v>129</v>
      </c>
      <c r="C3854" s="71" t="s">
        <v>17</v>
      </c>
      <c r="D3854" s="71" t="s">
        <v>44</v>
      </c>
      <c r="E3854" s="72" t="s">
        <v>20</v>
      </c>
      <c r="F3854" s="72" t="s">
        <v>26</v>
      </c>
      <c r="G3854" s="73">
        <v>3</v>
      </c>
      <c r="H3854" s="73">
        <v>48.57</v>
      </c>
      <c r="I3854" s="73">
        <v>0</v>
      </c>
      <c r="J3854" s="73">
        <v>0</v>
      </c>
      <c r="K3854" s="73">
        <v>3</v>
      </c>
      <c r="L3854" s="73">
        <v>48.57</v>
      </c>
      <c r="N3854" s="108">
        <f t="shared" si="120"/>
        <v>0</v>
      </c>
      <c r="O3854" s="108">
        <f t="shared" si="120"/>
        <v>0</v>
      </c>
      <c r="P3854" s="108">
        <f t="shared" si="121"/>
        <v>0</v>
      </c>
    </row>
    <row r="3855" spans="1:16" hidden="1" x14ac:dyDescent="0.3">
      <c r="A3855" s="71" t="s">
        <v>154</v>
      </c>
      <c r="B3855" s="71" t="s">
        <v>129</v>
      </c>
      <c r="C3855" s="71" t="s">
        <v>55</v>
      </c>
      <c r="D3855" s="71" t="s">
        <v>60</v>
      </c>
      <c r="E3855" s="72" t="s">
        <v>37</v>
      </c>
      <c r="F3855" s="72" t="s">
        <v>21</v>
      </c>
      <c r="G3855" s="73">
        <v>1</v>
      </c>
      <c r="H3855" s="73">
        <v>48.42</v>
      </c>
      <c r="I3855" s="73">
        <v>0</v>
      </c>
      <c r="J3855" s="73">
        <v>0</v>
      </c>
      <c r="K3855" s="73">
        <v>1</v>
      </c>
      <c r="L3855" s="73">
        <v>48.42</v>
      </c>
      <c r="N3855" s="108">
        <f t="shared" si="120"/>
        <v>0</v>
      </c>
      <c r="O3855" s="108">
        <f t="shared" si="120"/>
        <v>0</v>
      </c>
      <c r="P3855" s="108">
        <f t="shared" si="121"/>
        <v>0</v>
      </c>
    </row>
    <row r="3856" spans="1:16" hidden="1" x14ac:dyDescent="0.3">
      <c r="A3856" s="71" t="s">
        <v>132</v>
      </c>
      <c r="B3856" s="71" t="s">
        <v>12</v>
      </c>
      <c r="C3856" s="71" t="s">
        <v>13</v>
      </c>
      <c r="D3856" s="71" t="s">
        <v>46</v>
      </c>
      <c r="E3856" s="72" t="s">
        <v>20</v>
      </c>
      <c r="F3856" s="72" t="s">
        <v>21</v>
      </c>
      <c r="G3856" s="73">
        <v>3</v>
      </c>
      <c r="H3856" s="73">
        <v>48.33</v>
      </c>
      <c r="I3856" s="73">
        <v>3</v>
      </c>
      <c r="J3856" s="73">
        <v>48.33</v>
      </c>
      <c r="K3856" s="73">
        <v>0</v>
      </c>
      <c r="L3856" s="73">
        <v>0</v>
      </c>
      <c r="N3856" s="108">
        <f t="shared" si="120"/>
        <v>0</v>
      </c>
      <c r="O3856" s="108">
        <f t="shared" si="120"/>
        <v>0</v>
      </c>
      <c r="P3856" s="108">
        <f t="shared" si="121"/>
        <v>0</v>
      </c>
    </row>
    <row r="3857" spans="1:16" hidden="1" x14ac:dyDescent="0.3">
      <c r="A3857" s="71" t="s">
        <v>133</v>
      </c>
      <c r="B3857" s="71" t="s">
        <v>57</v>
      </c>
      <c r="C3857" s="71" t="s">
        <v>13</v>
      </c>
      <c r="D3857" s="71" t="s">
        <v>14</v>
      </c>
      <c r="E3857" s="72" t="s">
        <v>15</v>
      </c>
      <c r="F3857" s="72" t="s">
        <v>16</v>
      </c>
      <c r="G3857" s="73">
        <v>4</v>
      </c>
      <c r="H3857" s="73">
        <v>48.25</v>
      </c>
      <c r="I3857" s="73">
        <v>3</v>
      </c>
      <c r="J3857" s="73">
        <v>17.41</v>
      </c>
      <c r="K3857" s="73">
        <v>1</v>
      </c>
      <c r="L3857" s="73">
        <v>30.84</v>
      </c>
      <c r="N3857" s="108">
        <f t="shared" si="120"/>
        <v>0</v>
      </c>
      <c r="O3857" s="108">
        <f t="shared" si="120"/>
        <v>0</v>
      </c>
      <c r="P3857" s="108">
        <f t="shared" si="121"/>
        <v>0</v>
      </c>
    </row>
    <row r="3858" spans="1:16" hidden="1" x14ac:dyDescent="0.3">
      <c r="A3858" s="71" t="s">
        <v>161</v>
      </c>
      <c r="B3858" s="71" t="s">
        <v>12</v>
      </c>
      <c r="C3858" s="71" t="s">
        <v>55</v>
      </c>
      <c r="D3858" s="71" t="s">
        <v>44</v>
      </c>
      <c r="E3858" s="72" t="s">
        <v>37</v>
      </c>
      <c r="F3858" s="72" t="s">
        <v>21</v>
      </c>
      <c r="G3858" s="73">
        <v>7</v>
      </c>
      <c r="H3858" s="73">
        <v>48.17</v>
      </c>
      <c r="I3858" s="73">
        <v>6</v>
      </c>
      <c r="J3858" s="73">
        <v>41.53</v>
      </c>
      <c r="K3858" s="73">
        <v>1</v>
      </c>
      <c r="L3858" s="73">
        <v>6.64</v>
      </c>
      <c r="N3858" s="108">
        <f t="shared" si="120"/>
        <v>0</v>
      </c>
      <c r="O3858" s="108">
        <f t="shared" si="120"/>
        <v>0</v>
      </c>
      <c r="P3858" s="108">
        <f t="shared" si="121"/>
        <v>0</v>
      </c>
    </row>
    <row r="3859" spans="1:16" hidden="1" x14ac:dyDescent="0.3">
      <c r="A3859" s="71" t="s">
        <v>132</v>
      </c>
      <c r="B3859" s="71" t="s">
        <v>57</v>
      </c>
      <c r="C3859" s="71" t="s">
        <v>13</v>
      </c>
      <c r="D3859" s="71" t="s">
        <v>62</v>
      </c>
      <c r="E3859" s="72" t="s">
        <v>25</v>
      </c>
      <c r="F3859" s="72" t="s">
        <v>4</v>
      </c>
      <c r="G3859" s="73">
        <v>16</v>
      </c>
      <c r="H3859" s="73">
        <v>48.16</v>
      </c>
      <c r="I3859" s="73">
        <v>9</v>
      </c>
      <c r="J3859" s="73">
        <v>26.32</v>
      </c>
      <c r="K3859" s="73">
        <v>7</v>
      </c>
      <c r="L3859" s="73">
        <v>21.84</v>
      </c>
      <c r="N3859" s="108">
        <f t="shared" si="120"/>
        <v>0</v>
      </c>
      <c r="O3859" s="108">
        <f t="shared" si="120"/>
        <v>0</v>
      </c>
      <c r="P3859" s="108">
        <f t="shared" si="121"/>
        <v>0</v>
      </c>
    </row>
    <row r="3860" spans="1:16" hidden="1" x14ac:dyDescent="0.3">
      <c r="A3860" s="71" t="s">
        <v>163</v>
      </c>
      <c r="B3860" s="71" t="s">
        <v>12</v>
      </c>
      <c r="C3860" s="71" t="s">
        <v>55</v>
      </c>
      <c r="D3860" s="71" t="s">
        <v>77</v>
      </c>
      <c r="E3860" s="72" t="s">
        <v>37</v>
      </c>
      <c r="F3860" s="72" t="s">
        <v>26</v>
      </c>
      <c r="G3860" s="73">
        <v>2</v>
      </c>
      <c r="H3860" s="73">
        <v>48.04</v>
      </c>
      <c r="I3860" s="73">
        <v>1</v>
      </c>
      <c r="J3860" s="73">
        <v>22.99</v>
      </c>
      <c r="K3860" s="73">
        <v>1</v>
      </c>
      <c r="L3860" s="73">
        <v>25.05</v>
      </c>
      <c r="N3860" s="108">
        <f t="shared" ref="N3860:O3923" si="122">G3860-I3860-K3860</f>
        <v>0</v>
      </c>
      <c r="O3860" s="108">
        <f t="shared" si="122"/>
        <v>0</v>
      </c>
      <c r="P3860" s="108">
        <f t="shared" si="121"/>
        <v>0</v>
      </c>
    </row>
    <row r="3861" spans="1:16" hidden="1" x14ac:dyDescent="0.3">
      <c r="A3861" s="71" t="s">
        <v>137</v>
      </c>
      <c r="B3861" s="71" t="s">
        <v>57</v>
      </c>
      <c r="C3861" s="71" t="s">
        <v>13</v>
      </c>
      <c r="D3861" s="71" t="s">
        <v>36</v>
      </c>
      <c r="E3861" s="72" t="s">
        <v>31</v>
      </c>
      <c r="F3861" s="72" t="s">
        <v>21</v>
      </c>
      <c r="G3861" s="73">
        <v>4</v>
      </c>
      <c r="H3861" s="73">
        <v>48.03</v>
      </c>
      <c r="I3861" s="73">
        <v>0</v>
      </c>
      <c r="J3861" s="73">
        <v>0</v>
      </c>
      <c r="K3861" s="73">
        <v>4</v>
      </c>
      <c r="L3861" s="73">
        <v>48.03</v>
      </c>
      <c r="N3861" s="108">
        <f t="shared" si="122"/>
        <v>0</v>
      </c>
      <c r="O3861" s="108">
        <f t="shared" si="122"/>
        <v>0</v>
      </c>
      <c r="P3861" s="108">
        <f t="shared" si="121"/>
        <v>0</v>
      </c>
    </row>
    <row r="3862" spans="1:16" hidden="1" x14ac:dyDescent="0.3">
      <c r="A3862" s="71" t="s">
        <v>148</v>
      </c>
      <c r="B3862" s="71" t="s">
        <v>57</v>
      </c>
      <c r="C3862" s="71" t="s">
        <v>55</v>
      </c>
      <c r="D3862" s="71" t="s">
        <v>64</v>
      </c>
      <c r="E3862" s="72" t="s">
        <v>28</v>
      </c>
      <c r="F3862" s="72" t="s">
        <v>16</v>
      </c>
      <c r="G3862" s="73">
        <v>4</v>
      </c>
      <c r="H3862" s="73">
        <v>48.03</v>
      </c>
      <c r="I3862" s="73">
        <v>1</v>
      </c>
      <c r="J3862" s="73">
        <v>27.85</v>
      </c>
      <c r="K3862" s="73">
        <v>3</v>
      </c>
      <c r="L3862" s="73">
        <v>20.18</v>
      </c>
      <c r="N3862" s="108">
        <f t="shared" si="122"/>
        <v>0</v>
      </c>
      <c r="O3862" s="108">
        <f t="shared" si="122"/>
        <v>0</v>
      </c>
      <c r="P3862" s="108">
        <f t="shared" si="121"/>
        <v>0</v>
      </c>
    </row>
    <row r="3863" spans="1:16" hidden="1" x14ac:dyDescent="0.3">
      <c r="A3863" s="71" t="s">
        <v>142</v>
      </c>
      <c r="B3863" s="71" t="s">
        <v>12</v>
      </c>
      <c r="C3863" s="71" t="s">
        <v>13</v>
      </c>
      <c r="D3863" s="71" t="s">
        <v>77</v>
      </c>
      <c r="E3863" s="72" t="s">
        <v>28</v>
      </c>
      <c r="F3863" s="72" t="s">
        <v>16</v>
      </c>
      <c r="G3863" s="73">
        <v>3</v>
      </c>
      <c r="H3863" s="73">
        <v>48.01</v>
      </c>
      <c r="I3863" s="73">
        <v>0</v>
      </c>
      <c r="J3863" s="73">
        <v>0</v>
      </c>
      <c r="K3863" s="73">
        <v>3</v>
      </c>
      <c r="L3863" s="73">
        <v>48.01</v>
      </c>
      <c r="N3863" s="108">
        <f t="shared" si="122"/>
        <v>0</v>
      </c>
      <c r="O3863" s="108">
        <f t="shared" si="122"/>
        <v>0</v>
      </c>
      <c r="P3863" s="108">
        <f t="shared" si="121"/>
        <v>0</v>
      </c>
    </row>
    <row r="3864" spans="1:16" hidden="1" x14ac:dyDescent="0.3">
      <c r="A3864" s="71" t="s">
        <v>134</v>
      </c>
      <c r="B3864" s="71" t="s">
        <v>57</v>
      </c>
      <c r="C3864" s="71" t="s">
        <v>13</v>
      </c>
      <c r="D3864" s="71" t="s">
        <v>36</v>
      </c>
      <c r="E3864" s="72" t="s">
        <v>25</v>
      </c>
      <c r="F3864" s="72" t="s">
        <v>26</v>
      </c>
      <c r="G3864" s="73">
        <v>2</v>
      </c>
      <c r="H3864" s="73">
        <v>47.91</v>
      </c>
      <c r="I3864" s="73">
        <v>1</v>
      </c>
      <c r="J3864" s="73">
        <v>27.39</v>
      </c>
      <c r="K3864" s="73">
        <v>1</v>
      </c>
      <c r="L3864" s="73">
        <v>20.52</v>
      </c>
      <c r="N3864" s="108">
        <f t="shared" si="122"/>
        <v>0</v>
      </c>
      <c r="O3864" s="108">
        <f t="shared" si="122"/>
        <v>0</v>
      </c>
      <c r="P3864" s="108">
        <f t="shared" si="121"/>
        <v>0</v>
      </c>
    </row>
    <row r="3865" spans="1:16" hidden="1" x14ac:dyDescent="0.3">
      <c r="A3865" s="71" t="s">
        <v>140</v>
      </c>
      <c r="B3865" s="71" t="s">
        <v>57</v>
      </c>
      <c r="C3865" s="71" t="s">
        <v>13</v>
      </c>
      <c r="D3865" s="71" t="s">
        <v>44</v>
      </c>
      <c r="E3865" s="72" t="s">
        <v>37</v>
      </c>
      <c r="F3865" s="72" t="s">
        <v>16</v>
      </c>
      <c r="G3865" s="73">
        <v>1</v>
      </c>
      <c r="H3865" s="73">
        <v>47.87</v>
      </c>
      <c r="I3865" s="73">
        <v>0</v>
      </c>
      <c r="J3865" s="73">
        <v>0</v>
      </c>
      <c r="K3865" s="73">
        <v>1</v>
      </c>
      <c r="L3865" s="73">
        <v>47.87</v>
      </c>
      <c r="N3865" s="108">
        <f t="shared" si="122"/>
        <v>0</v>
      </c>
      <c r="O3865" s="108">
        <f t="shared" si="122"/>
        <v>0</v>
      </c>
      <c r="P3865" s="108">
        <f t="shared" si="121"/>
        <v>0</v>
      </c>
    </row>
    <row r="3866" spans="1:16" hidden="1" x14ac:dyDescent="0.3">
      <c r="A3866" s="71" t="s">
        <v>132</v>
      </c>
      <c r="B3866" s="71" t="s">
        <v>57</v>
      </c>
      <c r="C3866" s="71" t="s">
        <v>13</v>
      </c>
      <c r="D3866" s="71" t="s">
        <v>32</v>
      </c>
      <c r="E3866" s="72" t="s">
        <v>5</v>
      </c>
      <c r="F3866" s="72" t="s">
        <v>16</v>
      </c>
      <c r="G3866" s="73">
        <v>2</v>
      </c>
      <c r="H3866" s="73">
        <v>47.78</v>
      </c>
      <c r="I3866" s="73">
        <v>1</v>
      </c>
      <c r="J3866" s="73">
        <v>25.31</v>
      </c>
      <c r="K3866" s="73">
        <v>1</v>
      </c>
      <c r="L3866" s="73">
        <v>22.47</v>
      </c>
      <c r="N3866" s="108">
        <f t="shared" si="122"/>
        <v>0</v>
      </c>
      <c r="O3866" s="108">
        <f t="shared" si="122"/>
        <v>0</v>
      </c>
      <c r="P3866" s="108">
        <f t="shared" si="121"/>
        <v>0</v>
      </c>
    </row>
    <row r="3867" spans="1:16" hidden="1" x14ac:dyDescent="0.3">
      <c r="A3867" s="71" t="s">
        <v>139</v>
      </c>
      <c r="B3867" s="71" t="s">
        <v>12</v>
      </c>
      <c r="C3867" s="71" t="s">
        <v>13</v>
      </c>
      <c r="D3867" s="71" t="s">
        <v>77</v>
      </c>
      <c r="E3867" s="72" t="s">
        <v>15</v>
      </c>
      <c r="F3867" s="72" t="s">
        <v>21</v>
      </c>
      <c r="G3867" s="73">
        <v>2</v>
      </c>
      <c r="H3867" s="73">
        <v>47.76</v>
      </c>
      <c r="I3867" s="73">
        <v>0</v>
      </c>
      <c r="J3867" s="73">
        <v>0</v>
      </c>
      <c r="K3867" s="73">
        <v>2</v>
      </c>
      <c r="L3867" s="73">
        <v>47.76</v>
      </c>
      <c r="N3867" s="108">
        <f t="shared" si="122"/>
        <v>0</v>
      </c>
      <c r="O3867" s="108">
        <f t="shared" si="122"/>
        <v>0</v>
      </c>
      <c r="P3867" s="108">
        <f t="shared" si="121"/>
        <v>0</v>
      </c>
    </row>
    <row r="3868" spans="1:16" hidden="1" x14ac:dyDescent="0.3">
      <c r="A3868" s="71" t="s">
        <v>163</v>
      </c>
      <c r="B3868" s="71" t="s">
        <v>57</v>
      </c>
      <c r="C3868" s="71" t="s">
        <v>55</v>
      </c>
      <c r="D3868" s="71" t="s">
        <v>14</v>
      </c>
      <c r="E3868" s="72" t="s">
        <v>24</v>
      </c>
      <c r="F3868" s="72" t="s">
        <v>21</v>
      </c>
      <c r="G3868" s="73">
        <v>2</v>
      </c>
      <c r="H3868" s="73">
        <v>47.73</v>
      </c>
      <c r="I3868" s="73">
        <v>0</v>
      </c>
      <c r="J3868" s="73">
        <v>0</v>
      </c>
      <c r="K3868" s="73">
        <v>2</v>
      </c>
      <c r="L3868" s="73">
        <v>47.73</v>
      </c>
      <c r="N3868" s="108">
        <f t="shared" si="122"/>
        <v>0</v>
      </c>
      <c r="O3868" s="108">
        <f t="shared" si="122"/>
        <v>0</v>
      </c>
      <c r="P3868" s="108">
        <f t="shared" si="121"/>
        <v>0</v>
      </c>
    </row>
    <row r="3869" spans="1:16" hidden="1" x14ac:dyDescent="0.3">
      <c r="A3869" s="71" t="s">
        <v>163</v>
      </c>
      <c r="B3869" s="71" t="s">
        <v>57</v>
      </c>
      <c r="C3869" s="71" t="s">
        <v>17</v>
      </c>
      <c r="D3869" s="71" t="s">
        <v>50</v>
      </c>
      <c r="E3869" s="72" t="s">
        <v>24</v>
      </c>
      <c r="F3869" s="72" t="s">
        <v>21</v>
      </c>
      <c r="G3869" s="73">
        <v>2</v>
      </c>
      <c r="H3869" s="73">
        <v>47.65</v>
      </c>
      <c r="I3869" s="73">
        <v>0</v>
      </c>
      <c r="J3869" s="73">
        <v>0</v>
      </c>
      <c r="K3869" s="73">
        <v>2</v>
      </c>
      <c r="L3869" s="73">
        <v>47.65</v>
      </c>
      <c r="N3869" s="108">
        <f t="shared" si="122"/>
        <v>0</v>
      </c>
      <c r="O3869" s="108">
        <f t="shared" si="122"/>
        <v>0</v>
      </c>
      <c r="P3869" s="108">
        <f t="shared" si="121"/>
        <v>0</v>
      </c>
    </row>
    <row r="3870" spans="1:16" hidden="1" x14ac:dyDescent="0.3">
      <c r="A3870" s="71" t="s">
        <v>163</v>
      </c>
      <c r="B3870" s="71" t="s">
        <v>57</v>
      </c>
      <c r="C3870" s="71" t="s">
        <v>55</v>
      </c>
      <c r="D3870" s="71" t="s">
        <v>73</v>
      </c>
      <c r="E3870" s="72" t="s">
        <v>5</v>
      </c>
      <c r="F3870" s="72" t="s">
        <v>16</v>
      </c>
      <c r="G3870" s="73">
        <v>2</v>
      </c>
      <c r="H3870" s="73">
        <v>47.64</v>
      </c>
      <c r="I3870" s="73">
        <v>2</v>
      </c>
      <c r="J3870" s="73">
        <v>47.64</v>
      </c>
      <c r="K3870" s="73">
        <v>0</v>
      </c>
      <c r="L3870" s="73">
        <v>0</v>
      </c>
      <c r="N3870" s="108">
        <f t="shared" si="122"/>
        <v>0</v>
      </c>
      <c r="O3870" s="108">
        <f t="shared" si="122"/>
        <v>0</v>
      </c>
      <c r="P3870" s="108">
        <f t="shared" si="121"/>
        <v>0</v>
      </c>
    </row>
    <row r="3871" spans="1:16" hidden="1" x14ac:dyDescent="0.3">
      <c r="A3871" s="71" t="s">
        <v>131</v>
      </c>
      <c r="B3871" s="71" t="s">
        <v>129</v>
      </c>
      <c r="C3871" s="71" t="s">
        <v>22</v>
      </c>
      <c r="D3871" s="71" t="s">
        <v>47</v>
      </c>
      <c r="E3871" s="72" t="s">
        <v>20</v>
      </c>
      <c r="F3871" s="72" t="s">
        <v>16</v>
      </c>
      <c r="G3871" s="73">
        <v>5</v>
      </c>
      <c r="H3871" s="73">
        <v>47.61</v>
      </c>
      <c r="I3871" s="73">
        <v>1</v>
      </c>
      <c r="J3871" s="73">
        <v>9.36</v>
      </c>
      <c r="K3871" s="73">
        <v>4</v>
      </c>
      <c r="L3871" s="73">
        <v>38.25</v>
      </c>
      <c r="N3871" s="108">
        <f t="shared" si="122"/>
        <v>0</v>
      </c>
      <c r="O3871" s="108">
        <f t="shared" si="122"/>
        <v>0</v>
      </c>
      <c r="P3871" s="108">
        <f t="shared" si="121"/>
        <v>0</v>
      </c>
    </row>
    <row r="3872" spans="1:16" hidden="1" x14ac:dyDescent="0.3">
      <c r="A3872" s="71" t="s">
        <v>140</v>
      </c>
      <c r="B3872" s="71" t="s">
        <v>57</v>
      </c>
      <c r="C3872" s="71" t="s">
        <v>13</v>
      </c>
      <c r="D3872" s="71" t="s">
        <v>78</v>
      </c>
      <c r="E3872" s="72" t="s">
        <v>15</v>
      </c>
      <c r="F3872" s="72" t="s">
        <v>21</v>
      </c>
      <c r="G3872" s="73">
        <v>2</v>
      </c>
      <c r="H3872" s="73">
        <v>47.6</v>
      </c>
      <c r="I3872" s="73">
        <v>0</v>
      </c>
      <c r="J3872" s="73">
        <v>0</v>
      </c>
      <c r="K3872" s="73">
        <v>2</v>
      </c>
      <c r="L3872" s="73">
        <v>47.6</v>
      </c>
      <c r="N3872" s="108">
        <f t="shared" si="122"/>
        <v>0</v>
      </c>
      <c r="O3872" s="108">
        <f t="shared" si="122"/>
        <v>0</v>
      </c>
      <c r="P3872" s="108">
        <f t="shared" si="121"/>
        <v>0</v>
      </c>
    </row>
    <row r="3873" spans="1:16" hidden="1" x14ac:dyDescent="0.3">
      <c r="A3873" s="71" t="s">
        <v>144</v>
      </c>
      <c r="B3873" s="71" t="s">
        <v>57</v>
      </c>
      <c r="C3873" s="71" t="s">
        <v>55</v>
      </c>
      <c r="D3873" s="71" t="s">
        <v>58</v>
      </c>
      <c r="E3873" s="72" t="s">
        <v>25</v>
      </c>
      <c r="F3873" s="72" t="s">
        <v>16</v>
      </c>
      <c r="G3873" s="73">
        <v>8</v>
      </c>
      <c r="H3873" s="73">
        <v>47.55</v>
      </c>
      <c r="I3873" s="73">
        <v>0</v>
      </c>
      <c r="J3873" s="73">
        <v>0</v>
      </c>
      <c r="K3873" s="73">
        <v>8</v>
      </c>
      <c r="L3873" s="73">
        <v>47.55</v>
      </c>
      <c r="N3873" s="108">
        <f t="shared" si="122"/>
        <v>0</v>
      </c>
      <c r="O3873" s="108">
        <f t="shared" si="122"/>
        <v>0</v>
      </c>
      <c r="P3873" s="108">
        <f t="shared" si="121"/>
        <v>0</v>
      </c>
    </row>
    <row r="3874" spans="1:16" hidden="1" x14ac:dyDescent="0.3">
      <c r="A3874" s="71" t="s">
        <v>161</v>
      </c>
      <c r="B3874" s="71" t="s">
        <v>12</v>
      </c>
      <c r="C3874" s="71" t="s">
        <v>55</v>
      </c>
      <c r="D3874" s="71" t="s">
        <v>50</v>
      </c>
      <c r="E3874" s="72" t="s">
        <v>40</v>
      </c>
      <c r="F3874" s="72" t="s">
        <v>26</v>
      </c>
      <c r="G3874" s="73">
        <v>3</v>
      </c>
      <c r="H3874" s="73">
        <v>47.51</v>
      </c>
      <c r="I3874" s="73">
        <v>2</v>
      </c>
      <c r="J3874" s="73">
        <v>31.64</v>
      </c>
      <c r="K3874" s="73">
        <v>1</v>
      </c>
      <c r="L3874" s="73">
        <v>15.87</v>
      </c>
      <c r="N3874" s="108">
        <f t="shared" si="122"/>
        <v>0</v>
      </c>
      <c r="O3874" s="108">
        <f t="shared" si="122"/>
        <v>0</v>
      </c>
      <c r="P3874" s="108">
        <f t="shared" si="121"/>
        <v>0</v>
      </c>
    </row>
    <row r="3875" spans="1:16" hidden="1" x14ac:dyDescent="0.3">
      <c r="A3875" s="71" t="s">
        <v>163</v>
      </c>
      <c r="B3875" s="71" t="s">
        <v>12</v>
      </c>
      <c r="C3875" s="71" t="s">
        <v>55</v>
      </c>
      <c r="D3875" s="71" t="s">
        <v>93</v>
      </c>
      <c r="E3875" s="72" t="s">
        <v>24</v>
      </c>
      <c r="F3875" s="72" t="s">
        <v>21</v>
      </c>
      <c r="G3875" s="73">
        <v>2</v>
      </c>
      <c r="H3875" s="73">
        <v>47.38</v>
      </c>
      <c r="I3875" s="73">
        <v>0</v>
      </c>
      <c r="J3875" s="73">
        <v>0</v>
      </c>
      <c r="K3875" s="73">
        <v>2</v>
      </c>
      <c r="L3875" s="73">
        <v>47.38</v>
      </c>
      <c r="N3875" s="108">
        <f t="shared" si="122"/>
        <v>0</v>
      </c>
      <c r="O3875" s="108">
        <f t="shared" si="122"/>
        <v>0</v>
      </c>
      <c r="P3875" s="108">
        <f t="shared" si="121"/>
        <v>0</v>
      </c>
    </row>
    <row r="3876" spans="1:16" hidden="1" x14ac:dyDescent="0.3">
      <c r="A3876" s="71" t="s">
        <v>161</v>
      </c>
      <c r="B3876" s="71" t="s">
        <v>57</v>
      </c>
      <c r="C3876" s="71" t="s">
        <v>55</v>
      </c>
      <c r="D3876" s="71" t="s">
        <v>62</v>
      </c>
      <c r="E3876" s="72" t="s">
        <v>40</v>
      </c>
      <c r="F3876" s="72" t="s">
        <v>4</v>
      </c>
      <c r="G3876" s="73">
        <v>1</v>
      </c>
      <c r="H3876" s="73">
        <v>47.31</v>
      </c>
      <c r="I3876" s="73">
        <v>0</v>
      </c>
      <c r="J3876" s="73">
        <v>0</v>
      </c>
      <c r="K3876" s="73">
        <v>1</v>
      </c>
      <c r="L3876" s="73">
        <v>47.31</v>
      </c>
      <c r="N3876" s="108">
        <f t="shared" si="122"/>
        <v>0</v>
      </c>
      <c r="O3876" s="108">
        <f t="shared" si="122"/>
        <v>0</v>
      </c>
      <c r="P3876" s="108">
        <f t="shared" si="121"/>
        <v>0</v>
      </c>
    </row>
    <row r="3877" spans="1:16" hidden="1" x14ac:dyDescent="0.3">
      <c r="A3877" s="71" t="s">
        <v>163</v>
      </c>
      <c r="B3877" s="71" t="s">
        <v>12</v>
      </c>
      <c r="C3877" s="71" t="s">
        <v>55</v>
      </c>
      <c r="D3877" s="71" t="s">
        <v>83</v>
      </c>
      <c r="E3877" s="72" t="s">
        <v>40</v>
      </c>
      <c r="F3877" s="72" t="s">
        <v>4</v>
      </c>
      <c r="G3877" s="73">
        <v>1</v>
      </c>
      <c r="H3877" s="73">
        <v>47.31</v>
      </c>
      <c r="I3877" s="73">
        <v>0</v>
      </c>
      <c r="J3877" s="73">
        <v>0</v>
      </c>
      <c r="K3877" s="73">
        <v>1</v>
      </c>
      <c r="L3877" s="73">
        <v>47.31</v>
      </c>
      <c r="N3877" s="108">
        <f t="shared" si="122"/>
        <v>0</v>
      </c>
      <c r="O3877" s="108">
        <f t="shared" si="122"/>
        <v>0</v>
      </c>
      <c r="P3877" s="108">
        <f t="shared" si="121"/>
        <v>0</v>
      </c>
    </row>
    <row r="3878" spans="1:16" hidden="1" x14ac:dyDescent="0.3">
      <c r="A3878" s="71" t="s">
        <v>154</v>
      </c>
      <c r="B3878" s="71" t="s">
        <v>12</v>
      </c>
      <c r="C3878" s="71" t="s">
        <v>55</v>
      </c>
      <c r="D3878" s="71" t="s">
        <v>61</v>
      </c>
      <c r="E3878" s="72" t="s">
        <v>24</v>
      </c>
      <c r="F3878" s="72" t="s">
        <v>4</v>
      </c>
      <c r="G3878" s="73">
        <v>1</v>
      </c>
      <c r="H3878" s="73">
        <v>47.31</v>
      </c>
      <c r="I3878" s="73">
        <v>1</v>
      </c>
      <c r="J3878" s="73">
        <v>47.31</v>
      </c>
      <c r="K3878" s="73">
        <v>0</v>
      </c>
      <c r="L3878" s="73">
        <v>0</v>
      </c>
      <c r="N3878" s="108">
        <f t="shared" si="122"/>
        <v>0</v>
      </c>
      <c r="O3878" s="108">
        <f t="shared" si="122"/>
        <v>0</v>
      </c>
      <c r="P3878" s="108">
        <f t="shared" si="121"/>
        <v>0</v>
      </c>
    </row>
    <row r="3879" spans="1:16" hidden="1" x14ac:dyDescent="0.3">
      <c r="A3879" s="71" t="s">
        <v>154</v>
      </c>
      <c r="B3879" s="71" t="s">
        <v>129</v>
      </c>
      <c r="C3879" s="71" t="s">
        <v>55</v>
      </c>
      <c r="D3879" s="71" t="s">
        <v>50</v>
      </c>
      <c r="E3879" s="72" t="s">
        <v>15</v>
      </c>
      <c r="F3879" s="72" t="s">
        <v>4</v>
      </c>
      <c r="G3879" s="73">
        <v>2</v>
      </c>
      <c r="H3879" s="73">
        <v>47.26</v>
      </c>
      <c r="I3879" s="73">
        <v>1</v>
      </c>
      <c r="J3879" s="73">
        <v>35.590000000000003</v>
      </c>
      <c r="K3879" s="73">
        <v>1</v>
      </c>
      <c r="L3879" s="73">
        <v>11.67</v>
      </c>
      <c r="N3879" s="108">
        <f t="shared" si="122"/>
        <v>0</v>
      </c>
      <c r="O3879" s="108">
        <f t="shared" si="122"/>
        <v>0</v>
      </c>
      <c r="P3879" s="108">
        <f t="shared" si="121"/>
        <v>0</v>
      </c>
    </row>
    <row r="3880" spans="1:16" hidden="1" x14ac:dyDescent="0.3">
      <c r="A3880" s="71" t="s">
        <v>132</v>
      </c>
      <c r="B3880" s="71" t="s">
        <v>57</v>
      </c>
      <c r="C3880" s="71" t="s">
        <v>13</v>
      </c>
      <c r="D3880" s="71" t="s">
        <v>58</v>
      </c>
      <c r="E3880" s="72" t="s">
        <v>37</v>
      </c>
      <c r="F3880" s="72" t="s">
        <v>21</v>
      </c>
      <c r="G3880" s="73">
        <v>7</v>
      </c>
      <c r="H3880" s="73">
        <v>47.25</v>
      </c>
      <c r="I3880" s="73">
        <v>1</v>
      </c>
      <c r="J3880" s="73">
        <v>6.7</v>
      </c>
      <c r="K3880" s="73">
        <v>6</v>
      </c>
      <c r="L3880" s="73">
        <v>40.549999999999997</v>
      </c>
      <c r="N3880" s="108">
        <f t="shared" si="122"/>
        <v>0</v>
      </c>
      <c r="O3880" s="108">
        <f t="shared" si="122"/>
        <v>0</v>
      </c>
      <c r="P3880" s="108">
        <f t="shared" si="121"/>
        <v>0</v>
      </c>
    </row>
    <row r="3881" spans="1:16" hidden="1" x14ac:dyDescent="0.3">
      <c r="A3881" s="71" t="s">
        <v>140</v>
      </c>
      <c r="B3881" s="71" t="s">
        <v>57</v>
      </c>
      <c r="C3881" s="71" t="s">
        <v>13</v>
      </c>
      <c r="D3881" s="71" t="s">
        <v>99</v>
      </c>
      <c r="E3881" s="72" t="s">
        <v>15</v>
      </c>
      <c r="F3881" s="72" t="s">
        <v>21</v>
      </c>
      <c r="G3881" s="73">
        <v>2</v>
      </c>
      <c r="H3881" s="73">
        <v>47.12</v>
      </c>
      <c r="I3881" s="73">
        <v>0</v>
      </c>
      <c r="J3881" s="73">
        <v>0</v>
      </c>
      <c r="K3881" s="73">
        <v>2</v>
      </c>
      <c r="L3881" s="73">
        <v>47.12</v>
      </c>
      <c r="N3881" s="108">
        <f t="shared" si="122"/>
        <v>0</v>
      </c>
      <c r="O3881" s="108">
        <f t="shared" si="122"/>
        <v>0</v>
      </c>
      <c r="P3881" s="108">
        <f t="shared" si="121"/>
        <v>0</v>
      </c>
    </row>
    <row r="3882" spans="1:16" hidden="1" x14ac:dyDescent="0.3">
      <c r="A3882" s="71" t="s">
        <v>140</v>
      </c>
      <c r="B3882" s="71" t="s">
        <v>57</v>
      </c>
      <c r="C3882" s="71" t="s">
        <v>13</v>
      </c>
      <c r="D3882" s="71" t="s">
        <v>77</v>
      </c>
      <c r="E3882" s="72" t="s">
        <v>37</v>
      </c>
      <c r="F3882" s="72" t="s">
        <v>21</v>
      </c>
      <c r="G3882" s="73">
        <v>2</v>
      </c>
      <c r="H3882" s="73">
        <v>47.1</v>
      </c>
      <c r="I3882" s="73">
        <v>1</v>
      </c>
      <c r="J3882" s="73">
        <v>11.08</v>
      </c>
      <c r="K3882" s="73">
        <v>1</v>
      </c>
      <c r="L3882" s="73">
        <v>36.020000000000003</v>
      </c>
      <c r="N3882" s="108">
        <f t="shared" si="122"/>
        <v>0</v>
      </c>
      <c r="O3882" s="108">
        <f t="shared" si="122"/>
        <v>0</v>
      </c>
      <c r="P3882" s="108">
        <f t="shared" si="121"/>
        <v>0</v>
      </c>
    </row>
    <row r="3883" spans="1:16" hidden="1" x14ac:dyDescent="0.3">
      <c r="A3883" s="71" t="s">
        <v>140</v>
      </c>
      <c r="B3883" s="71" t="s">
        <v>57</v>
      </c>
      <c r="C3883" s="71" t="s">
        <v>13</v>
      </c>
      <c r="D3883" s="71" t="s">
        <v>27</v>
      </c>
      <c r="E3883" s="72" t="s">
        <v>25</v>
      </c>
      <c r="F3883" s="72" t="s">
        <v>16</v>
      </c>
      <c r="G3883" s="73">
        <v>7</v>
      </c>
      <c r="H3883" s="73">
        <v>47.1</v>
      </c>
      <c r="I3883" s="73">
        <v>0</v>
      </c>
      <c r="J3883" s="73">
        <v>0</v>
      </c>
      <c r="K3883" s="73">
        <v>7</v>
      </c>
      <c r="L3883" s="73">
        <v>47.1</v>
      </c>
      <c r="N3883" s="108">
        <f t="shared" si="122"/>
        <v>0</v>
      </c>
      <c r="O3883" s="108">
        <f t="shared" si="122"/>
        <v>0</v>
      </c>
      <c r="P3883" s="108">
        <f t="shared" si="121"/>
        <v>0</v>
      </c>
    </row>
    <row r="3884" spans="1:16" hidden="1" x14ac:dyDescent="0.3">
      <c r="A3884" s="71" t="s">
        <v>161</v>
      </c>
      <c r="B3884" s="71" t="s">
        <v>129</v>
      </c>
      <c r="C3884" s="71" t="s">
        <v>55</v>
      </c>
      <c r="D3884" s="71" t="s">
        <v>30</v>
      </c>
      <c r="E3884" s="72" t="s">
        <v>24</v>
      </c>
      <c r="F3884" s="72" t="s">
        <v>21</v>
      </c>
      <c r="G3884" s="73">
        <v>3</v>
      </c>
      <c r="H3884" s="73">
        <v>47.09</v>
      </c>
      <c r="I3884" s="73">
        <v>1</v>
      </c>
      <c r="J3884" s="73">
        <v>18.670000000000002</v>
      </c>
      <c r="K3884" s="73">
        <v>2</v>
      </c>
      <c r="L3884" s="73">
        <v>28.42</v>
      </c>
      <c r="N3884" s="108">
        <f t="shared" si="122"/>
        <v>0</v>
      </c>
      <c r="O3884" s="108">
        <f t="shared" si="122"/>
        <v>0</v>
      </c>
      <c r="P3884" s="108">
        <f t="shared" si="121"/>
        <v>0</v>
      </c>
    </row>
    <row r="3885" spans="1:16" hidden="1" x14ac:dyDescent="0.3">
      <c r="A3885" s="71" t="s">
        <v>163</v>
      </c>
      <c r="B3885" s="71" t="s">
        <v>12</v>
      </c>
      <c r="C3885" s="71" t="s">
        <v>55</v>
      </c>
      <c r="D3885" s="71" t="s">
        <v>60</v>
      </c>
      <c r="E3885" s="72" t="s">
        <v>5</v>
      </c>
      <c r="F3885" s="72" t="s">
        <v>4</v>
      </c>
      <c r="G3885" s="73">
        <v>3</v>
      </c>
      <c r="H3885" s="73">
        <v>47.09</v>
      </c>
      <c r="I3885" s="73">
        <v>2</v>
      </c>
      <c r="J3885" s="73">
        <v>31.48</v>
      </c>
      <c r="K3885" s="73">
        <v>1</v>
      </c>
      <c r="L3885" s="73">
        <v>15.61</v>
      </c>
      <c r="N3885" s="108">
        <f t="shared" si="122"/>
        <v>0</v>
      </c>
      <c r="O3885" s="108">
        <f t="shared" si="122"/>
        <v>0</v>
      </c>
      <c r="P3885" s="108">
        <f t="shared" si="121"/>
        <v>0</v>
      </c>
    </row>
    <row r="3886" spans="1:16" hidden="1" x14ac:dyDescent="0.3">
      <c r="A3886" s="71" t="s">
        <v>142</v>
      </c>
      <c r="B3886" s="71" t="s">
        <v>57</v>
      </c>
      <c r="C3886" s="71" t="s">
        <v>55</v>
      </c>
      <c r="D3886" s="71" t="s">
        <v>52</v>
      </c>
      <c r="E3886" s="72" t="s">
        <v>31</v>
      </c>
      <c r="F3886" s="72" t="s">
        <v>26</v>
      </c>
      <c r="G3886" s="73">
        <v>4</v>
      </c>
      <c r="H3886" s="73">
        <v>47.09</v>
      </c>
      <c r="I3886" s="73">
        <v>0</v>
      </c>
      <c r="J3886" s="73">
        <v>0</v>
      </c>
      <c r="K3886" s="73">
        <v>4</v>
      </c>
      <c r="L3886" s="73">
        <v>47.09</v>
      </c>
      <c r="N3886" s="108">
        <f t="shared" si="122"/>
        <v>0</v>
      </c>
      <c r="O3886" s="108">
        <f t="shared" si="122"/>
        <v>0</v>
      </c>
      <c r="P3886" s="108">
        <f t="shared" si="121"/>
        <v>0</v>
      </c>
    </row>
    <row r="3887" spans="1:16" hidden="1" x14ac:dyDescent="0.3">
      <c r="A3887" s="71" t="s">
        <v>158</v>
      </c>
      <c r="B3887" s="71" t="s">
        <v>12</v>
      </c>
      <c r="C3887" s="71" t="s">
        <v>55</v>
      </c>
      <c r="D3887" s="71" t="s">
        <v>94</v>
      </c>
      <c r="E3887" s="72" t="s">
        <v>28</v>
      </c>
      <c r="F3887" s="72" t="s">
        <v>21</v>
      </c>
      <c r="G3887" s="73">
        <v>3</v>
      </c>
      <c r="H3887" s="73">
        <v>47.04</v>
      </c>
      <c r="I3887" s="73">
        <v>0</v>
      </c>
      <c r="J3887" s="73">
        <v>0</v>
      </c>
      <c r="K3887" s="73">
        <v>3</v>
      </c>
      <c r="L3887" s="73">
        <v>47.04</v>
      </c>
      <c r="N3887" s="108">
        <f t="shared" si="122"/>
        <v>0</v>
      </c>
      <c r="O3887" s="108">
        <f t="shared" si="122"/>
        <v>0</v>
      </c>
      <c r="P3887" s="108">
        <f t="shared" si="121"/>
        <v>0</v>
      </c>
    </row>
    <row r="3888" spans="1:16" hidden="1" x14ac:dyDescent="0.3">
      <c r="A3888" s="71" t="s">
        <v>142</v>
      </c>
      <c r="B3888" s="71" t="s">
        <v>12</v>
      </c>
      <c r="C3888" s="71" t="s">
        <v>13</v>
      </c>
      <c r="D3888" s="71" t="s">
        <v>69</v>
      </c>
      <c r="E3888" s="72" t="s">
        <v>24</v>
      </c>
      <c r="F3888" s="72" t="s">
        <v>4</v>
      </c>
      <c r="G3888" s="73">
        <v>3</v>
      </c>
      <c r="H3888" s="73">
        <v>47.03</v>
      </c>
      <c r="I3888" s="73">
        <v>1</v>
      </c>
      <c r="J3888" s="73">
        <v>16.600000000000001</v>
      </c>
      <c r="K3888" s="73">
        <v>2</v>
      </c>
      <c r="L3888" s="73">
        <v>30.43</v>
      </c>
      <c r="N3888" s="108">
        <f t="shared" si="122"/>
        <v>0</v>
      </c>
      <c r="O3888" s="108">
        <f t="shared" si="122"/>
        <v>0</v>
      </c>
      <c r="P3888" s="108">
        <f t="shared" si="121"/>
        <v>0</v>
      </c>
    </row>
    <row r="3889" spans="1:16" hidden="1" x14ac:dyDescent="0.3">
      <c r="A3889" s="71" t="s">
        <v>144</v>
      </c>
      <c r="B3889" s="71" t="s">
        <v>12</v>
      </c>
      <c r="C3889" s="71" t="s">
        <v>55</v>
      </c>
      <c r="D3889" s="71" t="s">
        <v>54</v>
      </c>
      <c r="E3889" s="72" t="s">
        <v>41</v>
      </c>
      <c r="F3889" s="72" t="s">
        <v>21</v>
      </c>
      <c r="G3889" s="73">
        <v>1</v>
      </c>
      <c r="H3889" s="73">
        <v>47.03</v>
      </c>
      <c r="I3889" s="73">
        <v>0</v>
      </c>
      <c r="J3889" s="73">
        <v>0</v>
      </c>
      <c r="K3889" s="73">
        <v>1</v>
      </c>
      <c r="L3889" s="73">
        <v>47.03</v>
      </c>
      <c r="N3889" s="108">
        <f t="shared" si="122"/>
        <v>0</v>
      </c>
      <c r="O3889" s="108">
        <f t="shared" si="122"/>
        <v>0</v>
      </c>
      <c r="P3889" s="108">
        <f t="shared" si="121"/>
        <v>0</v>
      </c>
    </row>
    <row r="3890" spans="1:16" hidden="1" x14ac:dyDescent="0.3">
      <c r="A3890" s="71" t="s">
        <v>135</v>
      </c>
      <c r="B3890" s="71" t="s">
        <v>12</v>
      </c>
      <c r="C3890" s="71" t="s">
        <v>13</v>
      </c>
      <c r="D3890" s="71" t="s">
        <v>83</v>
      </c>
      <c r="E3890" s="72" t="s">
        <v>15</v>
      </c>
      <c r="F3890" s="72" t="s">
        <v>26</v>
      </c>
      <c r="G3890" s="73">
        <v>2</v>
      </c>
      <c r="H3890" s="73">
        <v>47.01</v>
      </c>
      <c r="I3890" s="73">
        <v>0</v>
      </c>
      <c r="J3890" s="73">
        <v>0</v>
      </c>
      <c r="K3890" s="73">
        <v>2</v>
      </c>
      <c r="L3890" s="73">
        <v>47.01</v>
      </c>
      <c r="N3890" s="108">
        <f t="shared" si="122"/>
        <v>0</v>
      </c>
      <c r="O3890" s="108">
        <f t="shared" si="122"/>
        <v>0</v>
      </c>
      <c r="P3890" s="108">
        <f t="shared" si="121"/>
        <v>0</v>
      </c>
    </row>
    <row r="3891" spans="1:16" hidden="1" x14ac:dyDescent="0.3">
      <c r="A3891" s="71" t="s">
        <v>132</v>
      </c>
      <c r="B3891" s="71" t="s">
        <v>57</v>
      </c>
      <c r="C3891" s="71" t="s">
        <v>13</v>
      </c>
      <c r="D3891" s="71" t="s">
        <v>83</v>
      </c>
      <c r="E3891" s="72" t="s">
        <v>18</v>
      </c>
      <c r="F3891" s="72" t="s">
        <v>26</v>
      </c>
      <c r="G3891" s="73">
        <v>18</v>
      </c>
      <c r="H3891" s="73">
        <v>47</v>
      </c>
      <c r="I3891" s="73">
        <v>0</v>
      </c>
      <c r="J3891" s="73">
        <v>0</v>
      </c>
      <c r="K3891" s="73">
        <v>18</v>
      </c>
      <c r="L3891" s="73">
        <v>47</v>
      </c>
      <c r="N3891" s="108">
        <f t="shared" si="122"/>
        <v>0</v>
      </c>
      <c r="O3891" s="108">
        <f t="shared" si="122"/>
        <v>0</v>
      </c>
      <c r="P3891" s="108">
        <f t="shared" si="121"/>
        <v>0</v>
      </c>
    </row>
    <row r="3892" spans="1:16" hidden="1" x14ac:dyDescent="0.3">
      <c r="A3892" s="71" t="s">
        <v>161</v>
      </c>
      <c r="B3892" s="71" t="s">
        <v>12</v>
      </c>
      <c r="C3892" s="71" t="s">
        <v>55</v>
      </c>
      <c r="D3892" s="71" t="s">
        <v>19</v>
      </c>
      <c r="E3892" s="72" t="s">
        <v>15</v>
      </c>
      <c r="F3892" s="72" t="s">
        <v>4</v>
      </c>
      <c r="G3892" s="73">
        <v>2</v>
      </c>
      <c r="H3892" s="73">
        <v>46.95</v>
      </c>
      <c r="I3892" s="73">
        <v>0</v>
      </c>
      <c r="J3892" s="73">
        <v>0</v>
      </c>
      <c r="K3892" s="73">
        <v>2</v>
      </c>
      <c r="L3892" s="73">
        <v>46.95</v>
      </c>
      <c r="N3892" s="108">
        <f t="shared" si="122"/>
        <v>0</v>
      </c>
      <c r="O3892" s="108">
        <f t="shared" si="122"/>
        <v>0</v>
      </c>
      <c r="P3892" s="108">
        <f t="shared" si="121"/>
        <v>0</v>
      </c>
    </row>
    <row r="3893" spans="1:16" hidden="1" x14ac:dyDescent="0.3">
      <c r="A3893" s="71" t="s">
        <v>154</v>
      </c>
      <c r="B3893" s="71" t="s">
        <v>12</v>
      </c>
      <c r="C3893" s="71" t="s">
        <v>55</v>
      </c>
      <c r="D3893" s="71" t="s">
        <v>14</v>
      </c>
      <c r="E3893" s="72" t="s">
        <v>15</v>
      </c>
      <c r="F3893" s="72" t="s">
        <v>21</v>
      </c>
      <c r="G3893" s="73">
        <v>4</v>
      </c>
      <c r="H3893" s="73">
        <v>46.95</v>
      </c>
      <c r="I3893" s="73">
        <v>4</v>
      </c>
      <c r="J3893" s="73">
        <v>46.95</v>
      </c>
      <c r="K3893" s="73">
        <v>0</v>
      </c>
      <c r="L3893" s="73">
        <v>0</v>
      </c>
      <c r="N3893" s="108">
        <f t="shared" si="122"/>
        <v>0</v>
      </c>
      <c r="O3893" s="108">
        <f t="shared" si="122"/>
        <v>0</v>
      </c>
      <c r="P3893" s="108">
        <f t="shared" si="121"/>
        <v>0</v>
      </c>
    </row>
    <row r="3894" spans="1:16" hidden="1" x14ac:dyDescent="0.3">
      <c r="A3894" s="71" t="s">
        <v>153</v>
      </c>
      <c r="B3894" s="71" t="s">
        <v>12</v>
      </c>
      <c r="C3894" s="71" t="s">
        <v>55</v>
      </c>
      <c r="D3894" s="71" t="s">
        <v>50</v>
      </c>
      <c r="E3894" s="72" t="s">
        <v>24</v>
      </c>
      <c r="F3894" s="72" t="s">
        <v>16</v>
      </c>
      <c r="G3894" s="73">
        <v>2</v>
      </c>
      <c r="H3894" s="73">
        <v>46.79</v>
      </c>
      <c r="I3894" s="73">
        <v>0</v>
      </c>
      <c r="J3894" s="73">
        <v>0</v>
      </c>
      <c r="K3894" s="73">
        <v>2</v>
      </c>
      <c r="L3894" s="73">
        <v>46.79</v>
      </c>
      <c r="N3894" s="108">
        <f t="shared" si="122"/>
        <v>0</v>
      </c>
      <c r="O3894" s="108">
        <f t="shared" si="122"/>
        <v>0</v>
      </c>
      <c r="P3894" s="108">
        <f t="shared" si="121"/>
        <v>0</v>
      </c>
    </row>
    <row r="3895" spans="1:16" hidden="1" x14ac:dyDescent="0.3">
      <c r="A3895" s="71" t="s">
        <v>154</v>
      </c>
      <c r="B3895" s="71" t="s">
        <v>12</v>
      </c>
      <c r="C3895" s="71" t="s">
        <v>55</v>
      </c>
      <c r="D3895" s="71" t="s">
        <v>76</v>
      </c>
      <c r="E3895" s="72" t="s">
        <v>18</v>
      </c>
      <c r="F3895" s="72" t="s">
        <v>4</v>
      </c>
      <c r="G3895" s="73">
        <v>2</v>
      </c>
      <c r="H3895" s="73">
        <v>46.79</v>
      </c>
      <c r="I3895" s="73">
        <v>1</v>
      </c>
      <c r="J3895" s="73">
        <v>28.12</v>
      </c>
      <c r="K3895" s="73">
        <v>1</v>
      </c>
      <c r="L3895" s="73">
        <v>18.670000000000002</v>
      </c>
      <c r="N3895" s="108">
        <f t="shared" si="122"/>
        <v>0</v>
      </c>
      <c r="O3895" s="108">
        <f t="shared" si="122"/>
        <v>0</v>
      </c>
      <c r="P3895" s="108">
        <f t="shared" si="121"/>
        <v>0</v>
      </c>
    </row>
    <row r="3896" spans="1:16" hidden="1" x14ac:dyDescent="0.3">
      <c r="A3896" s="71" t="s">
        <v>163</v>
      </c>
      <c r="B3896" s="71" t="s">
        <v>57</v>
      </c>
      <c r="C3896" s="71" t="s">
        <v>55</v>
      </c>
      <c r="D3896" s="71" t="s">
        <v>82</v>
      </c>
      <c r="E3896" s="72" t="s">
        <v>28</v>
      </c>
      <c r="F3896" s="72" t="s">
        <v>21</v>
      </c>
      <c r="G3896" s="73">
        <v>3</v>
      </c>
      <c r="H3896" s="73">
        <v>46.77</v>
      </c>
      <c r="I3896" s="73">
        <v>0</v>
      </c>
      <c r="J3896" s="73">
        <v>0</v>
      </c>
      <c r="K3896" s="73">
        <v>3</v>
      </c>
      <c r="L3896" s="73">
        <v>46.77</v>
      </c>
      <c r="N3896" s="108">
        <f t="shared" si="122"/>
        <v>0</v>
      </c>
      <c r="O3896" s="108">
        <f t="shared" si="122"/>
        <v>0</v>
      </c>
      <c r="P3896" s="108">
        <f t="shared" si="121"/>
        <v>0</v>
      </c>
    </row>
    <row r="3897" spans="1:16" hidden="1" x14ac:dyDescent="0.3">
      <c r="A3897" s="71" t="s">
        <v>152</v>
      </c>
      <c r="B3897" s="71" t="s">
        <v>57</v>
      </c>
      <c r="C3897" s="71" t="s">
        <v>55</v>
      </c>
      <c r="D3897" s="71" t="s">
        <v>63</v>
      </c>
      <c r="E3897" s="72" t="s">
        <v>41</v>
      </c>
      <c r="F3897" s="72" t="s">
        <v>21</v>
      </c>
      <c r="G3897" s="73">
        <v>10</v>
      </c>
      <c r="H3897" s="73">
        <v>46.77</v>
      </c>
      <c r="I3897" s="73">
        <v>1</v>
      </c>
      <c r="J3897" s="73">
        <v>5.67</v>
      </c>
      <c r="K3897" s="73">
        <v>9</v>
      </c>
      <c r="L3897" s="73">
        <v>41.1</v>
      </c>
      <c r="N3897" s="108">
        <f t="shared" si="122"/>
        <v>0</v>
      </c>
      <c r="O3897" s="108">
        <f t="shared" si="122"/>
        <v>0</v>
      </c>
      <c r="P3897" s="108">
        <f t="shared" si="121"/>
        <v>0</v>
      </c>
    </row>
    <row r="3898" spans="1:16" hidden="1" x14ac:dyDescent="0.3">
      <c r="A3898" s="71" t="s">
        <v>161</v>
      </c>
      <c r="B3898" s="71" t="s">
        <v>12</v>
      </c>
      <c r="C3898" s="71" t="s">
        <v>55</v>
      </c>
      <c r="D3898" s="71" t="s">
        <v>94</v>
      </c>
      <c r="E3898" s="72" t="s">
        <v>5</v>
      </c>
      <c r="F3898" s="72" t="s">
        <v>21</v>
      </c>
      <c r="G3898" s="73">
        <v>1</v>
      </c>
      <c r="H3898" s="73">
        <v>46.75</v>
      </c>
      <c r="I3898" s="73">
        <v>0</v>
      </c>
      <c r="J3898" s="73">
        <v>0</v>
      </c>
      <c r="K3898" s="73">
        <v>1</v>
      </c>
      <c r="L3898" s="73">
        <v>46.75</v>
      </c>
      <c r="N3898" s="108">
        <f t="shared" si="122"/>
        <v>0</v>
      </c>
      <c r="O3898" s="108">
        <f t="shared" si="122"/>
        <v>0</v>
      </c>
      <c r="P3898" s="108">
        <f t="shared" si="121"/>
        <v>0</v>
      </c>
    </row>
    <row r="3899" spans="1:16" hidden="1" x14ac:dyDescent="0.3">
      <c r="A3899" s="71" t="s">
        <v>161</v>
      </c>
      <c r="B3899" s="71" t="s">
        <v>57</v>
      </c>
      <c r="C3899" s="71" t="s">
        <v>55</v>
      </c>
      <c r="D3899" s="71" t="s">
        <v>44</v>
      </c>
      <c r="E3899" s="72" t="s">
        <v>28</v>
      </c>
      <c r="F3899" s="72" t="s">
        <v>26</v>
      </c>
      <c r="G3899" s="73">
        <v>9</v>
      </c>
      <c r="H3899" s="73">
        <v>46.71</v>
      </c>
      <c r="I3899" s="73">
        <v>8</v>
      </c>
      <c r="J3899" s="73">
        <v>35.6</v>
      </c>
      <c r="K3899" s="73">
        <v>1</v>
      </c>
      <c r="L3899" s="73">
        <v>11.11</v>
      </c>
      <c r="N3899" s="108">
        <f t="shared" si="122"/>
        <v>0</v>
      </c>
      <c r="O3899" s="108">
        <f t="shared" si="122"/>
        <v>0</v>
      </c>
      <c r="P3899" s="108">
        <f t="shared" si="121"/>
        <v>0</v>
      </c>
    </row>
    <row r="3900" spans="1:16" hidden="1" x14ac:dyDescent="0.3">
      <c r="A3900" s="71" t="s">
        <v>139</v>
      </c>
      <c r="B3900" s="71" t="s">
        <v>57</v>
      </c>
      <c r="C3900" s="71" t="s">
        <v>13</v>
      </c>
      <c r="D3900" s="71" t="s">
        <v>39</v>
      </c>
      <c r="E3900" s="72" t="s">
        <v>20</v>
      </c>
      <c r="F3900" s="72" t="s">
        <v>26</v>
      </c>
      <c r="G3900" s="73">
        <v>3</v>
      </c>
      <c r="H3900" s="73">
        <v>46.67</v>
      </c>
      <c r="I3900" s="73">
        <v>0</v>
      </c>
      <c r="J3900" s="73">
        <v>0</v>
      </c>
      <c r="K3900" s="73">
        <v>3</v>
      </c>
      <c r="L3900" s="73">
        <v>46.67</v>
      </c>
      <c r="N3900" s="108">
        <f t="shared" si="122"/>
        <v>0</v>
      </c>
      <c r="O3900" s="108">
        <f t="shared" si="122"/>
        <v>0</v>
      </c>
      <c r="P3900" s="108">
        <f t="shared" si="121"/>
        <v>0</v>
      </c>
    </row>
    <row r="3901" spans="1:16" x14ac:dyDescent="0.3">
      <c r="A3901" s="71" t="s">
        <v>143</v>
      </c>
      <c r="B3901" s="71" t="s">
        <v>12</v>
      </c>
      <c r="C3901" s="71" t="s">
        <v>55</v>
      </c>
      <c r="D3901" s="71" t="s">
        <v>51</v>
      </c>
      <c r="E3901" s="72" t="s">
        <v>31</v>
      </c>
      <c r="F3901" s="72" t="s">
        <v>26</v>
      </c>
      <c r="G3901" s="91">
        <v>4</v>
      </c>
      <c r="H3901" s="73">
        <v>46.67</v>
      </c>
      <c r="I3901" s="91">
        <v>0</v>
      </c>
      <c r="J3901" s="73">
        <v>0</v>
      </c>
      <c r="K3901" s="91">
        <v>4</v>
      </c>
      <c r="L3901" s="73">
        <v>46.67</v>
      </c>
      <c r="N3901" s="108">
        <f t="shared" si="122"/>
        <v>0</v>
      </c>
      <c r="O3901" s="108">
        <f t="shared" si="122"/>
        <v>0</v>
      </c>
      <c r="P3901" s="108">
        <f t="shared" si="121"/>
        <v>0</v>
      </c>
    </row>
    <row r="3902" spans="1:16" hidden="1" x14ac:dyDescent="0.3">
      <c r="A3902" s="71" t="s">
        <v>132</v>
      </c>
      <c r="B3902" s="71" t="s">
        <v>129</v>
      </c>
      <c r="C3902" s="71" t="s">
        <v>13</v>
      </c>
      <c r="D3902" s="71" t="s">
        <v>104</v>
      </c>
      <c r="E3902" s="72" t="s">
        <v>20</v>
      </c>
      <c r="F3902" s="72" t="s">
        <v>16</v>
      </c>
      <c r="G3902" s="73">
        <v>4</v>
      </c>
      <c r="H3902" s="73">
        <v>46.65</v>
      </c>
      <c r="I3902" s="73">
        <v>0</v>
      </c>
      <c r="J3902" s="73">
        <v>0</v>
      </c>
      <c r="K3902" s="73">
        <v>4</v>
      </c>
      <c r="L3902" s="73">
        <v>46.65</v>
      </c>
      <c r="N3902" s="108">
        <f t="shared" si="122"/>
        <v>0</v>
      </c>
      <c r="O3902" s="108">
        <f t="shared" si="122"/>
        <v>0</v>
      </c>
      <c r="P3902" s="108">
        <f t="shared" si="121"/>
        <v>0</v>
      </c>
    </row>
    <row r="3903" spans="1:16" hidden="1" x14ac:dyDescent="0.3">
      <c r="A3903" s="71" t="s">
        <v>154</v>
      </c>
      <c r="B3903" s="71" t="s">
        <v>57</v>
      </c>
      <c r="C3903" s="71" t="s">
        <v>55</v>
      </c>
      <c r="D3903" s="71" t="s">
        <v>83</v>
      </c>
      <c r="E3903" s="72" t="s">
        <v>20</v>
      </c>
      <c r="F3903" s="72" t="s">
        <v>16</v>
      </c>
      <c r="G3903" s="73">
        <v>2</v>
      </c>
      <c r="H3903" s="73">
        <v>46.64</v>
      </c>
      <c r="I3903" s="73">
        <v>1</v>
      </c>
      <c r="J3903" s="73">
        <v>23.32</v>
      </c>
      <c r="K3903" s="73">
        <v>1</v>
      </c>
      <c r="L3903" s="73">
        <v>23.32</v>
      </c>
      <c r="N3903" s="108">
        <f t="shared" si="122"/>
        <v>0</v>
      </c>
      <c r="O3903" s="108">
        <f t="shared" si="122"/>
        <v>0</v>
      </c>
      <c r="P3903" s="108">
        <f t="shared" si="121"/>
        <v>0</v>
      </c>
    </row>
    <row r="3904" spans="1:16" hidden="1" x14ac:dyDescent="0.3">
      <c r="A3904" s="71" t="s">
        <v>142</v>
      </c>
      <c r="B3904" s="71" t="s">
        <v>57</v>
      </c>
      <c r="C3904" s="71" t="s">
        <v>55</v>
      </c>
      <c r="D3904" s="71" t="s">
        <v>36</v>
      </c>
      <c r="E3904" s="72" t="s">
        <v>25</v>
      </c>
      <c r="F3904" s="72" t="s">
        <v>16</v>
      </c>
      <c r="G3904" s="73">
        <v>1</v>
      </c>
      <c r="H3904" s="73">
        <v>46.6</v>
      </c>
      <c r="I3904" s="73">
        <v>0</v>
      </c>
      <c r="J3904" s="73">
        <v>0</v>
      </c>
      <c r="K3904" s="73">
        <v>1</v>
      </c>
      <c r="L3904" s="73">
        <v>46.6</v>
      </c>
      <c r="N3904" s="108">
        <f t="shared" si="122"/>
        <v>0</v>
      </c>
      <c r="O3904" s="108">
        <f t="shared" si="122"/>
        <v>0</v>
      </c>
      <c r="P3904" s="108">
        <f t="shared" si="121"/>
        <v>0</v>
      </c>
    </row>
    <row r="3905" spans="1:16" hidden="1" x14ac:dyDescent="0.3">
      <c r="A3905" s="71" t="s">
        <v>140</v>
      </c>
      <c r="B3905" s="71" t="s">
        <v>129</v>
      </c>
      <c r="C3905" s="71" t="s">
        <v>13</v>
      </c>
      <c r="D3905" s="71" t="s">
        <v>92</v>
      </c>
      <c r="E3905" s="72" t="s">
        <v>24</v>
      </c>
      <c r="F3905" s="72" t="s">
        <v>16</v>
      </c>
      <c r="G3905" s="73">
        <v>2</v>
      </c>
      <c r="H3905" s="73">
        <v>46.59</v>
      </c>
      <c r="I3905" s="73">
        <v>0</v>
      </c>
      <c r="J3905" s="73">
        <v>0</v>
      </c>
      <c r="K3905" s="73">
        <v>2</v>
      </c>
      <c r="L3905" s="73">
        <v>46.59</v>
      </c>
      <c r="N3905" s="108">
        <f t="shared" si="122"/>
        <v>0</v>
      </c>
      <c r="O3905" s="108">
        <f t="shared" si="122"/>
        <v>0</v>
      </c>
      <c r="P3905" s="108">
        <f t="shared" si="121"/>
        <v>0</v>
      </c>
    </row>
    <row r="3906" spans="1:16" hidden="1" x14ac:dyDescent="0.3">
      <c r="A3906" s="71" t="s">
        <v>142</v>
      </c>
      <c r="B3906" s="71" t="s">
        <v>129</v>
      </c>
      <c r="C3906" s="71" t="s">
        <v>55</v>
      </c>
      <c r="D3906" s="71" t="s">
        <v>54</v>
      </c>
      <c r="E3906" s="72" t="s">
        <v>28</v>
      </c>
      <c r="F3906" s="72" t="s">
        <v>21</v>
      </c>
      <c r="G3906" s="73">
        <v>4</v>
      </c>
      <c r="H3906" s="73">
        <v>46.58</v>
      </c>
      <c r="I3906" s="73">
        <v>1</v>
      </c>
      <c r="J3906" s="73">
        <v>17.940000000000001</v>
      </c>
      <c r="K3906" s="73">
        <v>3</v>
      </c>
      <c r="L3906" s="73">
        <v>28.64</v>
      </c>
      <c r="N3906" s="108">
        <f t="shared" si="122"/>
        <v>0</v>
      </c>
      <c r="O3906" s="108">
        <f t="shared" si="122"/>
        <v>0</v>
      </c>
      <c r="P3906" s="108">
        <f t="shared" si="121"/>
        <v>0</v>
      </c>
    </row>
    <row r="3907" spans="1:16" hidden="1" x14ac:dyDescent="0.3">
      <c r="A3907" s="71" t="s">
        <v>139</v>
      </c>
      <c r="B3907" s="71" t="s">
        <v>57</v>
      </c>
      <c r="C3907" s="71" t="s">
        <v>13</v>
      </c>
      <c r="D3907" s="71" t="s">
        <v>39</v>
      </c>
      <c r="E3907" s="72" t="s">
        <v>28</v>
      </c>
      <c r="F3907" s="72" t="s">
        <v>16</v>
      </c>
      <c r="G3907" s="73">
        <v>3</v>
      </c>
      <c r="H3907" s="73">
        <v>46.53</v>
      </c>
      <c r="I3907" s="73">
        <v>0</v>
      </c>
      <c r="J3907" s="73">
        <v>0</v>
      </c>
      <c r="K3907" s="73">
        <v>3</v>
      </c>
      <c r="L3907" s="73">
        <v>46.53</v>
      </c>
      <c r="N3907" s="108">
        <f t="shared" si="122"/>
        <v>0</v>
      </c>
      <c r="O3907" s="108">
        <f t="shared" si="122"/>
        <v>0</v>
      </c>
      <c r="P3907" s="108">
        <f t="shared" ref="P3907:P3970" si="123">H3907-L3907-J3907</f>
        <v>0</v>
      </c>
    </row>
    <row r="3908" spans="1:16" hidden="1" x14ac:dyDescent="0.3">
      <c r="A3908" s="71" t="s">
        <v>140</v>
      </c>
      <c r="B3908" s="71" t="s">
        <v>12</v>
      </c>
      <c r="C3908" s="71" t="s">
        <v>13</v>
      </c>
      <c r="D3908" s="71" t="s">
        <v>60</v>
      </c>
      <c r="E3908" s="72" t="s">
        <v>37</v>
      </c>
      <c r="F3908" s="72" t="s">
        <v>16</v>
      </c>
      <c r="G3908" s="73">
        <v>1</v>
      </c>
      <c r="H3908" s="73">
        <v>46.53</v>
      </c>
      <c r="I3908" s="73">
        <v>0</v>
      </c>
      <c r="J3908" s="73">
        <v>0</v>
      </c>
      <c r="K3908" s="73">
        <v>1</v>
      </c>
      <c r="L3908" s="73">
        <v>46.53</v>
      </c>
      <c r="N3908" s="108">
        <f t="shared" si="122"/>
        <v>0</v>
      </c>
      <c r="O3908" s="108">
        <f t="shared" si="122"/>
        <v>0</v>
      </c>
      <c r="P3908" s="108">
        <f t="shared" si="123"/>
        <v>0</v>
      </c>
    </row>
    <row r="3909" spans="1:16" hidden="1" x14ac:dyDescent="0.3">
      <c r="A3909" s="71" t="s">
        <v>142</v>
      </c>
      <c r="B3909" s="71" t="s">
        <v>57</v>
      </c>
      <c r="C3909" s="71" t="s">
        <v>55</v>
      </c>
      <c r="D3909" s="71" t="s">
        <v>50</v>
      </c>
      <c r="E3909" s="72" t="s">
        <v>28</v>
      </c>
      <c r="F3909" s="72" t="s">
        <v>16</v>
      </c>
      <c r="G3909" s="73">
        <v>3</v>
      </c>
      <c r="H3909" s="73">
        <v>46.53</v>
      </c>
      <c r="I3909" s="73">
        <v>0</v>
      </c>
      <c r="J3909" s="73">
        <v>0</v>
      </c>
      <c r="K3909" s="73">
        <v>3</v>
      </c>
      <c r="L3909" s="73">
        <v>46.53</v>
      </c>
      <c r="N3909" s="108">
        <f t="shared" si="122"/>
        <v>0</v>
      </c>
      <c r="O3909" s="108">
        <f t="shared" si="122"/>
        <v>0</v>
      </c>
      <c r="P3909" s="108">
        <f t="shared" si="123"/>
        <v>0</v>
      </c>
    </row>
    <row r="3910" spans="1:16" hidden="1" x14ac:dyDescent="0.3">
      <c r="A3910" s="71" t="s">
        <v>140</v>
      </c>
      <c r="B3910" s="71" t="s">
        <v>129</v>
      </c>
      <c r="C3910" s="71" t="s">
        <v>13</v>
      </c>
      <c r="D3910" s="71" t="s">
        <v>56</v>
      </c>
      <c r="E3910" s="72" t="s">
        <v>15</v>
      </c>
      <c r="F3910" s="72" t="s">
        <v>26</v>
      </c>
      <c r="G3910" s="73">
        <v>2</v>
      </c>
      <c r="H3910" s="73">
        <v>46.51</v>
      </c>
      <c r="I3910" s="73">
        <v>0</v>
      </c>
      <c r="J3910" s="73">
        <v>0</v>
      </c>
      <c r="K3910" s="73">
        <v>2</v>
      </c>
      <c r="L3910" s="73">
        <v>46.51</v>
      </c>
      <c r="N3910" s="108">
        <f t="shared" si="122"/>
        <v>0</v>
      </c>
      <c r="O3910" s="108">
        <f t="shared" si="122"/>
        <v>0</v>
      </c>
      <c r="P3910" s="108">
        <f t="shared" si="123"/>
        <v>0</v>
      </c>
    </row>
    <row r="3911" spans="1:16" hidden="1" x14ac:dyDescent="0.3">
      <c r="A3911" s="71" t="s">
        <v>161</v>
      </c>
      <c r="B3911" s="71" t="s">
        <v>12</v>
      </c>
      <c r="C3911" s="71" t="s">
        <v>55</v>
      </c>
      <c r="D3911" s="71" t="s">
        <v>75</v>
      </c>
      <c r="E3911" s="72" t="s">
        <v>24</v>
      </c>
      <c r="F3911" s="72" t="s">
        <v>21</v>
      </c>
      <c r="G3911" s="73">
        <v>2</v>
      </c>
      <c r="H3911" s="73">
        <v>46.48</v>
      </c>
      <c r="I3911" s="73">
        <v>0</v>
      </c>
      <c r="J3911" s="73">
        <v>0</v>
      </c>
      <c r="K3911" s="73">
        <v>2</v>
      </c>
      <c r="L3911" s="73">
        <v>46.48</v>
      </c>
      <c r="N3911" s="108">
        <f t="shared" si="122"/>
        <v>0</v>
      </c>
      <c r="O3911" s="108">
        <f t="shared" si="122"/>
        <v>0</v>
      </c>
      <c r="P3911" s="108">
        <f t="shared" si="123"/>
        <v>0</v>
      </c>
    </row>
    <row r="3912" spans="1:16" hidden="1" x14ac:dyDescent="0.3">
      <c r="A3912" s="71" t="s">
        <v>158</v>
      </c>
      <c r="B3912" s="71" t="s">
        <v>12</v>
      </c>
      <c r="C3912" s="71" t="s">
        <v>55</v>
      </c>
      <c r="D3912" s="71" t="s">
        <v>54</v>
      </c>
      <c r="E3912" s="72" t="s">
        <v>41</v>
      </c>
      <c r="F3912" s="72" t="s">
        <v>16</v>
      </c>
      <c r="G3912" s="73">
        <v>1</v>
      </c>
      <c r="H3912" s="73">
        <v>46.42</v>
      </c>
      <c r="I3912" s="73">
        <v>0</v>
      </c>
      <c r="J3912" s="73">
        <v>0</v>
      </c>
      <c r="K3912" s="73">
        <v>1</v>
      </c>
      <c r="L3912" s="73">
        <v>46.42</v>
      </c>
      <c r="N3912" s="108">
        <f t="shared" si="122"/>
        <v>0</v>
      </c>
      <c r="O3912" s="108">
        <f t="shared" si="122"/>
        <v>0</v>
      </c>
      <c r="P3912" s="108">
        <f t="shared" si="123"/>
        <v>0</v>
      </c>
    </row>
    <row r="3913" spans="1:16" hidden="1" x14ac:dyDescent="0.3">
      <c r="A3913" s="71" t="s">
        <v>142</v>
      </c>
      <c r="B3913" s="71" t="s">
        <v>12</v>
      </c>
      <c r="C3913" s="71" t="s">
        <v>13</v>
      </c>
      <c r="D3913" s="71" t="s">
        <v>46</v>
      </c>
      <c r="E3913" s="72" t="s">
        <v>24</v>
      </c>
      <c r="F3913" s="72" t="s">
        <v>16</v>
      </c>
      <c r="G3913" s="73">
        <v>2</v>
      </c>
      <c r="H3913" s="73">
        <v>46.42</v>
      </c>
      <c r="I3913" s="73">
        <v>0</v>
      </c>
      <c r="J3913" s="73">
        <v>0</v>
      </c>
      <c r="K3913" s="73">
        <v>2</v>
      </c>
      <c r="L3913" s="73">
        <v>46.42</v>
      </c>
      <c r="N3913" s="108">
        <f t="shared" si="122"/>
        <v>0</v>
      </c>
      <c r="O3913" s="108">
        <f t="shared" si="122"/>
        <v>0</v>
      </c>
      <c r="P3913" s="108">
        <f t="shared" si="123"/>
        <v>0</v>
      </c>
    </row>
    <row r="3914" spans="1:16" hidden="1" x14ac:dyDescent="0.3">
      <c r="A3914" s="71" t="s">
        <v>160</v>
      </c>
      <c r="B3914" s="71" t="s">
        <v>57</v>
      </c>
      <c r="C3914" s="71" t="s">
        <v>55</v>
      </c>
      <c r="D3914" s="71" t="s">
        <v>39</v>
      </c>
      <c r="E3914" s="72" t="s">
        <v>15</v>
      </c>
      <c r="F3914" s="72" t="s">
        <v>26</v>
      </c>
      <c r="G3914" s="73">
        <v>2</v>
      </c>
      <c r="H3914" s="73">
        <v>46.4</v>
      </c>
      <c r="I3914" s="73">
        <v>0</v>
      </c>
      <c r="J3914" s="73">
        <v>0</v>
      </c>
      <c r="K3914" s="73">
        <v>2</v>
      </c>
      <c r="L3914" s="73">
        <v>46.4</v>
      </c>
      <c r="N3914" s="108">
        <f t="shared" si="122"/>
        <v>0</v>
      </c>
      <c r="O3914" s="108">
        <f t="shared" si="122"/>
        <v>0</v>
      </c>
      <c r="P3914" s="108">
        <f t="shared" si="123"/>
        <v>0</v>
      </c>
    </row>
    <row r="3915" spans="1:16" hidden="1" x14ac:dyDescent="0.3">
      <c r="A3915" s="71" t="s">
        <v>163</v>
      </c>
      <c r="B3915" s="71" t="s">
        <v>129</v>
      </c>
      <c r="C3915" s="71" t="s">
        <v>17</v>
      </c>
      <c r="D3915" s="71" t="s">
        <v>80</v>
      </c>
      <c r="E3915" s="72" t="s">
        <v>25</v>
      </c>
      <c r="F3915" s="72" t="s">
        <v>21</v>
      </c>
      <c r="G3915" s="73">
        <v>7</v>
      </c>
      <c r="H3915" s="73">
        <v>46.38</v>
      </c>
      <c r="I3915" s="73">
        <v>0</v>
      </c>
      <c r="J3915" s="73">
        <v>0</v>
      </c>
      <c r="K3915" s="73">
        <v>7</v>
      </c>
      <c r="L3915" s="73">
        <v>46.38</v>
      </c>
      <c r="N3915" s="108">
        <f t="shared" si="122"/>
        <v>0</v>
      </c>
      <c r="O3915" s="108">
        <f t="shared" si="122"/>
        <v>0</v>
      </c>
      <c r="P3915" s="108">
        <f t="shared" si="123"/>
        <v>0</v>
      </c>
    </row>
    <row r="3916" spans="1:16" x14ac:dyDescent="0.3">
      <c r="A3916" s="71" t="s">
        <v>131</v>
      </c>
      <c r="B3916" s="71" t="s">
        <v>12</v>
      </c>
      <c r="C3916" s="71" t="s">
        <v>22</v>
      </c>
      <c r="D3916" s="71" t="s">
        <v>51</v>
      </c>
      <c r="E3916" s="72" t="s">
        <v>40</v>
      </c>
      <c r="F3916" s="72" t="s">
        <v>4</v>
      </c>
      <c r="G3916" s="91">
        <v>1</v>
      </c>
      <c r="H3916" s="73">
        <v>46.35</v>
      </c>
      <c r="I3916" s="91">
        <v>0</v>
      </c>
      <c r="J3916" s="73">
        <v>0</v>
      </c>
      <c r="K3916" s="91">
        <v>1</v>
      </c>
      <c r="L3916" s="73">
        <v>46.35</v>
      </c>
      <c r="N3916" s="108">
        <f t="shared" si="122"/>
        <v>0</v>
      </c>
      <c r="O3916" s="108">
        <f t="shared" si="122"/>
        <v>0</v>
      </c>
      <c r="P3916" s="108">
        <f t="shared" si="123"/>
        <v>0</v>
      </c>
    </row>
    <row r="3917" spans="1:16" hidden="1" x14ac:dyDescent="0.3">
      <c r="A3917" s="71" t="s">
        <v>142</v>
      </c>
      <c r="B3917" s="71" t="s">
        <v>129</v>
      </c>
      <c r="C3917" s="71" t="s">
        <v>55</v>
      </c>
      <c r="D3917" s="71" t="s">
        <v>49</v>
      </c>
      <c r="E3917" s="72" t="s">
        <v>24</v>
      </c>
      <c r="F3917" s="72" t="s">
        <v>16</v>
      </c>
      <c r="G3917" s="73">
        <v>2</v>
      </c>
      <c r="H3917" s="73">
        <v>46.33</v>
      </c>
      <c r="I3917" s="73">
        <v>0</v>
      </c>
      <c r="J3917" s="73">
        <v>0</v>
      </c>
      <c r="K3917" s="73">
        <v>2</v>
      </c>
      <c r="L3917" s="73">
        <v>46.33</v>
      </c>
      <c r="N3917" s="108">
        <f t="shared" si="122"/>
        <v>0</v>
      </c>
      <c r="O3917" s="108">
        <f t="shared" si="122"/>
        <v>0</v>
      </c>
      <c r="P3917" s="108">
        <f t="shared" si="123"/>
        <v>0</v>
      </c>
    </row>
    <row r="3918" spans="1:16" hidden="1" x14ac:dyDescent="0.3">
      <c r="A3918" s="71" t="s">
        <v>132</v>
      </c>
      <c r="B3918" s="71" t="s">
        <v>57</v>
      </c>
      <c r="C3918" s="71" t="s">
        <v>13</v>
      </c>
      <c r="D3918" s="71" t="s">
        <v>94</v>
      </c>
      <c r="E3918" s="72" t="s">
        <v>40</v>
      </c>
      <c r="F3918" s="72" t="s">
        <v>4</v>
      </c>
      <c r="G3918" s="73">
        <v>1</v>
      </c>
      <c r="H3918" s="73">
        <v>46.27</v>
      </c>
      <c r="I3918" s="73">
        <v>0</v>
      </c>
      <c r="J3918" s="73">
        <v>0</v>
      </c>
      <c r="K3918" s="73">
        <v>1</v>
      </c>
      <c r="L3918" s="73">
        <v>46.27</v>
      </c>
      <c r="N3918" s="108">
        <f t="shared" si="122"/>
        <v>0</v>
      </c>
      <c r="O3918" s="108">
        <f t="shared" si="122"/>
        <v>0</v>
      </c>
      <c r="P3918" s="108">
        <f t="shared" si="123"/>
        <v>0</v>
      </c>
    </row>
    <row r="3919" spans="1:16" hidden="1" x14ac:dyDescent="0.3">
      <c r="A3919" s="71" t="s">
        <v>131</v>
      </c>
      <c r="B3919" s="71" t="s">
        <v>57</v>
      </c>
      <c r="C3919" s="71" t="s">
        <v>22</v>
      </c>
      <c r="D3919" s="71" t="s">
        <v>36</v>
      </c>
      <c r="E3919" s="72" t="s">
        <v>40</v>
      </c>
      <c r="F3919" s="72" t="s">
        <v>4</v>
      </c>
      <c r="G3919" s="73">
        <v>1</v>
      </c>
      <c r="H3919" s="73">
        <v>46.26</v>
      </c>
      <c r="I3919" s="73">
        <v>0</v>
      </c>
      <c r="J3919" s="73">
        <v>0</v>
      </c>
      <c r="K3919" s="73">
        <v>1</v>
      </c>
      <c r="L3919" s="73">
        <v>46.26</v>
      </c>
      <c r="N3919" s="108">
        <f t="shared" si="122"/>
        <v>0</v>
      </c>
      <c r="O3919" s="108">
        <f t="shared" si="122"/>
        <v>0</v>
      </c>
      <c r="P3919" s="108">
        <f t="shared" si="123"/>
        <v>0</v>
      </c>
    </row>
    <row r="3920" spans="1:16" hidden="1" x14ac:dyDescent="0.3">
      <c r="A3920" s="71" t="s">
        <v>154</v>
      </c>
      <c r="B3920" s="71" t="s">
        <v>12</v>
      </c>
      <c r="C3920" s="71" t="s">
        <v>55</v>
      </c>
      <c r="D3920" s="71" t="s">
        <v>19</v>
      </c>
      <c r="E3920" s="72" t="s">
        <v>28</v>
      </c>
      <c r="F3920" s="72" t="s">
        <v>16</v>
      </c>
      <c r="G3920" s="73">
        <v>1</v>
      </c>
      <c r="H3920" s="73">
        <v>46.24</v>
      </c>
      <c r="I3920" s="73">
        <v>0</v>
      </c>
      <c r="J3920" s="73">
        <v>0</v>
      </c>
      <c r="K3920" s="73">
        <v>1</v>
      </c>
      <c r="L3920" s="73">
        <v>46.24</v>
      </c>
      <c r="N3920" s="108">
        <f t="shared" si="122"/>
        <v>0</v>
      </c>
      <c r="O3920" s="108">
        <f t="shared" si="122"/>
        <v>0</v>
      </c>
      <c r="P3920" s="108">
        <f t="shared" si="123"/>
        <v>0</v>
      </c>
    </row>
    <row r="3921" spans="1:16" hidden="1" x14ac:dyDescent="0.3">
      <c r="A3921" s="71" t="s">
        <v>162</v>
      </c>
      <c r="B3921" s="71" t="s">
        <v>57</v>
      </c>
      <c r="C3921" s="71" t="s">
        <v>55</v>
      </c>
      <c r="D3921" s="71" t="s">
        <v>32</v>
      </c>
      <c r="E3921" s="72" t="s">
        <v>41</v>
      </c>
      <c r="F3921" s="72" t="s">
        <v>21</v>
      </c>
      <c r="G3921" s="73">
        <v>1</v>
      </c>
      <c r="H3921" s="73">
        <v>46.19</v>
      </c>
      <c r="I3921" s="73">
        <v>0</v>
      </c>
      <c r="J3921" s="73">
        <v>0</v>
      </c>
      <c r="K3921" s="73">
        <v>1</v>
      </c>
      <c r="L3921" s="73">
        <v>46.19</v>
      </c>
      <c r="N3921" s="108">
        <f t="shared" si="122"/>
        <v>0</v>
      </c>
      <c r="O3921" s="108">
        <f t="shared" si="122"/>
        <v>0</v>
      </c>
      <c r="P3921" s="108">
        <f t="shared" si="123"/>
        <v>0</v>
      </c>
    </row>
    <row r="3922" spans="1:16" hidden="1" x14ac:dyDescent="0.3">
      <c r="A3922" s="71" t="s">
        <v>134</v>
      </c>
      <c r="B3922" s="71" t="s">
        <v>57</v>
      </c>
      <c r="C3922" s="71" t="s">
        <v>13</v>
      </c>
      <c r="D3922" s="71" t="s">
        <v>82</v>
      </c>
      <c r="E3922" s="72" t="s">
        <v>31</v>
      </c>
      <c r="F3922" s="72" t="s">
        <v>16</v>
      </c>
      <c r="G3922" s="73">
        <v>6</v>
      </c>
      <c r="H3922" s="73">
        <v>46.14</v>
      </c>
      <c r="I3922" s="73">
        <v>1</v>
      </c>
      <c r="J3922" s="73">
        <v>16.57</v>
      </c>
      <c r="K3922" s="73">
        <v>5</v>
      </c>
      <c r="L3922" s="73">
        <v>29.57</v>
      </c>
      <c r="N3922" s="108">
        <f t="shared" si="122"/>
        <v>0</v>
      </c>
      <c r="O3922" s="108">
        <f t="shared" si="122"/>
        <v>0</v>
      </c>
      <c r="P3922" s="108">
        <f t="shared" si="123"/>
        <v>0</v>
      </c>
    </row>
    <row r="3923" spans="1:16" hidden="1" x14ac:dyDescent="0.3">
      <c r="A3923" s="71" t="s">
        <v>163</v>
      </c>
      <c r="B3923" s="71" t="s">
        <v>57</v>
      </c>
      <c r="C3923" s="71" t="s">
        <v>17</v>
      </c>
      <c r="D3923" s="71" t="s">
        <v>38</v>
      </c>
      <c r="E3923" s="72" t="s">
        <v>28</v>
      </c>
      <c r="F3923" s="72" t="s">
        <v>21</v>
      </c>
      <c r="G3923" s="73">
        <v>4</v>
      </c>
      <c r="H3923" s="73">
        <v>46.13</v>
      </c>
      <c r="I3923" s="73">
        <v>3</v>
      </c>
      <c r="J3923" s="73">
        <v>33.11</v>
      </c>
      <c r="K3923" s="73">
        <v>1</v>
      </c>
      <c r="L3923" s="73">
        <v>13.02</v>
      </c>
      <c r="N3923" s="108">
        <f t="shared" si="122"/>
        <v>0</v>
      </c>
      <c r="O3923" s="108">
        <f t="shared" si="122"/>
        <v>0</v>
      </c>
      <c r="P3923" s="108">
        <f t="shared" si="123"/>
        <v>0</v>
      </c>
    </row>
    <row r="3924" spans="1:16" hidden="1" x14ac:dyDescent="0.3">
      <c r="A3924" s="71" t="s">
        <v>161</v>
      </c>
      <c r="B3924" s="71" t="s">
        <v>57</v>
      </c>
      <c r="C3924" s="71" t="s">
        <v>55</v>
      </c>
      <c r="D3924" s="71" t="s">
        <v>60</v>
      </c>
      <c r="E3924" s="72" t="s">
        <v>24</v>
      </c>
      <c r="F3924" s="72" t="s">
        <v>21</v>
      </c>
      <c r="G3924" s="73">
        <v>2</v>
      </c>
      <c r="H3924" s="73">
        <v>46.1</v>
      </c>
      <c r="I3924" s="73">
        <v>0</v>
      </c>
      <c r="J3924" s="73">
        <v>0</v>
      </c>
      <c r="K3924" s="73">
        <v>2</v>
      </c>
      <c r="L3924" s="73">
        <v>46.1</v>
      </c>
      <c r="N3924" s="108">
        <f t="shared" ref="N3924:O3987" si="124">G3924-I3924-K3924</f>
        <v>0</v>
      </c>
      <c r="O3924" s="108">
        <f t="shared" si="124"/>
        <v>0</v>
      </c>
      <c r="P3924" s="108">
        <f t="shared" si="123"/>
        <v>0</v>
      </c>
    </row>
    <row r="3925" spans="1:16" hidden="1" x14ac:dyDescent="0.3">
      <c r="A3925" s="71" t="s">
        <v>142</v>
      </c>
      <c r="B3925" s="71" t="s">
        <v>57</v>
      </c>
      <c r="C3925" s="71" t="s">
        <v>55</v>
      </c>
      <c r="D3925" s="71" t="s">
        <v>99</v>
      </c>
      <c r="E3925" s="72" t="s">
        <v>28</v>
      </c>
      <c r="F3925" s="72" t="s">
        <v>4</v>
      </c>
      <c r="G3925" s="73">
        <v>4</v>
      </c>
      <c r="H3925" s="73">
        <v>46.06</v>
      </c>
      <c r="I3925" s="73">
        <v>1</v>
      </c>
      <c r="J3925" s="73">
        <v>8.75</v>
      </c>
      <c r="K3925" s="73">
        <v>3</v>
      </c>
      <c r="L3925" s="73">
        <v>37.31</v>
      </c>
      <c r="N3925" s="108">
        <f t="shared" si="124"/>
        <v>0</v>
      </c>
      <c r="O3925" s="108">
        <f t="shared" si="124"/>
        <v>0</v>
      </c>
      <c r="P3925" s="108">
        <f t="shared" si="123"/>
        <v>0</v>
      </c>
    </row>
    <row r="3926" spans="1:16" hidden="1" x14ac:dyDescent="0.3">
      <c r="A3926" s="71" t="s">
        <v>142</v>
      </c>
      <c r="B3926" s="71" t="s">
        <v>57</v>
      </c>
      <c r="C3926" s="71" t="s">
        <v>55</v>
      </c>
      <c r="D3926" s="71" t="s">
        <v>69</v>
      </c>
      <c r="E3926" s="72" t="s">
        <v>20</v>
      </c>
      <c r="F3926" s="72" t="s">
        <v>26</v>
      </c>
      <c r="G3926" s="73">
        <v>1</v>
      </c>
      <c r="H3926" s="73">
        <v>46.02</v>
      </c>
      <c r="I3926" s="73">
        <v>0</v>
      </c>
      <c r="J3926" s="73">
        <v>0</v>
      </c>
      <c r="K3926" s="73">
        <v>1</v>
      </c>
      <c r="L3926" s="73">
        <v>46.02</v>
      </c>
      <c r="N3926" s="108">
        <f t="shared" si="124"/>
        <v>0</v>
      </c>
      <c r="O3926" s="108">
        <f t="shared" si="124"/>
        <v>0</v>
      </c>
      <c r="P3926" s="108">
        <f t="shared" si="123"/>
        <v>0</v>
      </c>
    </row>
    <row r="3927" spans="1:16" hidden="1" x14ac:dyDescent="0.3">
      <c r="A3927" s="71" t="s">
        <v>161</v>
      </c>
      <c r="B3927" s="71" t="s">
        <v>129</v>
      </c>
      <c r="C3927" s="71" t="s">
        <v>55</v>
      </c>
      <c r="D3927" s="71" t="s">
        <v>82</v>
      </c>
      <c r="E3927" s="72" t="s">
        <v>24</v>
      </c>
      <c r="F3927" s="72" t="s">
        <v>16</v>
      </c>
      <c r="G3927" s="73">
        <v>3</v>
      </c>
      <c r="H3927" s="73">
        <v>46</v>
      </c>
      <c r="I3927" s="73">
        <v>1</v>
      </c>
      <c r="J3927" s="73">
        <v>18.59</v>
      </c>
      <c r="K3927" s="73">
        <v>2</v>
      </c>
      <c r="L3927" s="73">
        <v>27.41</v>
      </c>
      <c r="N3927" s="108">
        <f t="shared" si="124"/>
        <v>0</v>
      </c>
      <c r="O3927" s="108">
        <f t="shared" si="124"/>
        <v>0</v>
      </c>
      <c r="P3927" s="108">
        <f t="shared" si="123"/>
        <v>0</v>
      </c>
    </row>
    <row r="3928" spans="1:16" hidden="1" x14ac:dyDescent="0.3">
      <c r="A3928" s="71" t="s">
        <v>163</v>
      </c>
      <c r="B3928" s="71" t="s">
        <v>12</v>
      </c>
      <c r="C3928" s="71" t="s">
        <v>55</v>
      </c>
      <c r="D3928" s="71" t="s">
        <v>60</v>
      </c>
      <c r="E3928" s="72" t="s">
        <v>15</v>
      </c>
      <c r="F3928" s="72" t="s">
        <v>26</v>
      </c>
      <c r="G3928" s="73">
        <v>2</v>
      </c>
      <c r="H3928" s="73">
        <v>46</v>
      </c>
      <c r="I3928" s="73">
        <v>0</v>
      </c>
      <c r="J3928" s="73">
        <v>0</v>
      </c>
      <c r="K3928" s="73">
        <v>2</v>
      </c>
      <c r="L3928" s="73">
        <v>46</v>
      </c>
      <c r="N3928" s="108">
        <f t="shared" si="124"/>
        <v>0</v>
      </c>
      <c r="O3928" s="108">
        <f t="shared" si="124"/>
        <v>0</v>
      </c>
      <c r="P3928" s="108">
        <f t="shared" si="123"/>
        <v>0</v>
      </c>
    </row>
    <row r="3929" spans="1:16" hidden="1" x14ac:dyDescent="0.3">
      <c r="A3929" s="71" t="s">
        <v>140</v>
      </c>
      <c r="B3929" s="71" t="s">
        <v>12</v>
      </c>
      <c r="C3929" s="71" t="s">
        <v>13</v>
      </c>
      <c r="D3929" s="71" t="s">
        <v>49</v>
      </c>
      <c r="E3929" s="72" t="s">
        <v>28</v>
      </c>
      <c r="F3929" s="72" t="s">
        <v>26</v>
      </c>
      <c r="G3929" s="73">
        <v>4</v>
      </c>
      <c r="H3929" s="73">
        <v>45.97</v>
      </c>
      <c r="I3929" s="73">
        <v>1</v>
      </c>
      <c r="J3929" s="73">
        <v>11.47</v>
      </c>
      <c r="K3929" s="73">
        <v>3</v>
      </c>
      <c r="L3929" s="73">
        <v>34.5</v>
      </c>
      <c r="N3929" s="108">
        <f t="shared" si="124"/>
        <v>0</v>
      </c>
      <c r="O3929" s="108">
        <f t="shared" si="124"/>
        <v>0</v>
      </c>
      <c r="P3929" s="108">
        <f t="shared" si="123"/>
        <v>0</v>
      </c>
    </row>
    <row r="3930" spans="1:16" hidden="1" x14ac:dyDescent="0.3">
      <c r="A3930" s="71" t="s">
        <v>161</v>
      </c>
      <c r="B3930" s="71" t="s">
        <v>57</v>
      </c>
      <c r="C3930" s="71" t="s">
        <v>55</v>
      </c>
      <c r="D3930" s="71" t="s">
        <v>34</v>
      </c>
      <c r="E3930" s="72" t="s">
        <v>25</v>
      </c>
      <c r="F3930" s="72" t="s">
        <v>26</v>
      </c>
      <c r="G3930" s="73">
        <v>8</v>
      </c>
      <c r="H3930" s="73">
        <v>45.93</v>
      </c>
      <c r="I3930" s="73">
        <v>0</v>
      </c>
      <c r="J3930" s="73">
        <v>0</v>
      </c>
      <c r="K3930" s="73">
        <v>8</v>
      </c>
      <c r="L3930" s="73">
        <v>45.93</v>
      </c>
      <c r="N3930" s="108">
        <f t="shared" si="124"/>
        <v>0</v>
      </c>
      <c r="O3930" s="108">
        <f t="shared" si="124"/>
        <v>0</v>
      </c>
      <c r="P3930" s="108">
        <f t="shared" si="123"/>
        <v>0</v>
      </c>
    </row>
    <row r="3931" spans="1:16" hidden="1" x14ac:dyDescent="0.3">
      <c r="A3931" s="71" t="s">
        <v>162</v>
      </c>
      <c r="B3931" s="71" t="s">
        <v>12</v>
      </c>
      <c r="C3931" s="71" t="s">
        <v>13</v>
      </c>
      <c r="D3931" s="71" t="s">
        <v>50</v>
      </c>
      <c r="E3931" s="72" t="s">
        <v>31</v>
      </c>
      <c r="F3931" s="72" t="s">
        <v>16</v>
      </c>
      <c r="G3931" s="73">
        <v>5</v>
      </c>
      <c r="H3931" s="73">
        <v>45.93</v>
      </c>
      <c r="I3931" s="73">
        <v>4</v>
      </c>
      <c r="J3931" s="73">
        <v>37.119999999999997</v>
      </c>
      <c r="K3931" s="73">
        <v>1</v>
      </c>
      <c r="L3931" s="73">
        <v>8.81</v>
      </c>
      <c r="N3931" s="108">
        <f t="shared" si="124"/>
        <v>0</v>
      </c>
      <c r="O3931" s="108">
        <f t="shared" si="124"/>
        <v>0</v>
      </c>
      <c r="P3931" s="108">
        <f t="shared" si="123"/>
        <v>0</v>
      </c>
    </row>
    <row r="3932" spans="1:16" hidden="1" x14ac:dyDescent="0.3">
      <c r="A3932" s="71" t="s">
        <v>132</v>
      </c>
      <c r="B3932" s="71" t="s">
        <v>57</v>
      </c>
      <c r="C3932" s="71" t="s">
        <v>13</v>
      </c>
      <c r="D3932" s="71" t="s">
        <v>93</v>
      </c>
      <c r="E3932" s="72" t="s">
        <v>40</v>
      </c>
      <c r="F3932" s="72" t="s">
        <v>4</v>
      </c>
      <c r="G3932" s="73">
        <v>1</v>
      </c>
      <c r="H3932" s="73">
        <v>45.9</v>
      </c>
      <c r="I3932" s="73">
        <v>0</v>
      </c>
      <c r="J3932" s="73">
        <v>0</v>
      </c>
      <c r="K3932" s="73">
        <v>1</v>
      </c>
      <c r="L3932" s="73">
        <v>45.9</v>
      </c>
      <c r="N3932" s="108">
        <f t="shared" si="124"/>
        <v>0</v>
      </c>
      <c r="O3932" s="108">
        <f t="shared" si="124"/>
        <v>0</v>
      </c>
      <c r="P3932" s="108">
        <f t="shared" si="123"/>
        <v>0</v>
      </c>
    </row>
    <row r="3933" spans="1:16" hidden="1" x14ac:dyDescent="0.3">
      <c r="A3933" s="71" t="s">
        <v>154</v>
      </c>
      <c r="B3933" s="71" t="s">
        <v>129</v>
      </c>
      <c r="C3933" s="71" t="s">
        <v>55</v>
      </c>
      <c r="D3933" s="71" t="s">
        <v>86</v>
      </c>
      <c r="E3933" s="72" t="s">
        <v>41</v>
      </c>
      <c r="F3933" s="72" t="s">
        <v>26</v>
      </c>
      <c r="G3933" s="73">
        <v>1</v>
      </c>
      <c r="H3933" s="73">
        <v>45.86</v>
      </c>
      <c r="I3933" s="73">
        <v>0</v>
      </c>
      <c r="J3933" s="73">
        <v>0</v>
      </c>
      <c r="K3933" s="73">
        <v>1</v>
      </c>
      <c r="L3933" s="73">
        <v>45.86</v>
      </c>
      <c r="N3933" s="108">
        <f t="shared" si="124"/>
        <v>0</v>
      </c>
      <c r="O3933" s="108">
        <f t="shared" si="124"/>
        <v>0</v>
      </c>
      <c r="P3933" s="108">
        <f t="shared" si="123"/>
        <v>0</v>
      </c>
    </row>
    <row r="3934" spans="1:16" hidden="1" x14ac:dyDescent="0.3">
      <c r="A3934" s="71" t="s">
        <v>161</v>
      </c>
      <c r="B3934" s="71" t="s">
        <v>57</v>
      </c>
      <c r="C3934" s="71" t="s">
        <v>55</v>
      </c>
      <c r="D3934" s="71" t="s">
        <v>36</v>
      </c>
      <c r="E3934" s="72" t="s">
        <v>31</v>
      </c>
      <c r="F3934" s="72" t="s">
        <v>21</v>
      </c>
      <c r="G3934" s="73">
        <v>3</v>
      </c>
      <c r="H3934" s="73">
        <v>45.84</v>
      </c>
      <c r="I3934" s="73">
        <v>3</v>
      </c>
      <c r="J3934" s="73">
        <v>45.84</v>
      </c>
      <c r="K3934" s="73">
        <v>0</v>
      </c>
      <c r="L3934" s="73">
        <v>0</v>
      </c>
      <c r="N3934" s="108">
        <f t="shared" si="124"/>
        <v>0</v>
      </c>
      <c r="O3934" s="108">
        <f t="shared" si="124"/>
        <v>0</v>
      </c>
      <c r="P3934" s="108">
        <f t="shared" si="123"/>
        <v>0</v>
      </c>
    </row>
    <row r="3935" spans="1:16" hidden="1" x14ac:dyDescent="0.3">
      <c r="A3935" s="71" t="s">
        <v>142</v>
      </c>
      <c r="B3935" s="71" t="s">
        <v>57</v>
      </c>
      <c r="C3935" s="71" t="s">
        <v>55</v>
      </c>
      <c r="D3935" s="71" t="s">
        <v>78</v>
      </c>
      <c r="E3935" s="72" t="s">
        <v>31</v>
      </c>
      <c r="F3935" s="72" t="s">
        <v>26</v>
      </c>
      <c r="G3935" s="73">
        <v>4</v>
      </c>
      <c r="H3935" s="73">
        <v>45.84</v>
      </c>
      <c r="I3935" s="73">
        <v>0</v>
      </c>
      <c r="J3935" s="73">
        <v>0</v>
      </c>
      <c r="K3935" s="73">
        <v>4</v>
      </c>
      <c r="L3935" s="73">
        <v>45.84</v>
      </c>
      <c r="N3935" s="108">
        <f t="shared" si="124"/>
        <v>0</v>
      </c>
      <c r="O3935" s="108">
        <f t="shared" si="124"/>
        <v>0</v>
      </c>
      <c r="P3935" s="108">
        <f t="shared" si="123"/>
        <v>0</v>
      </c>
    </row>
    <row r="3936" spans="1:16" hidden="1" x14ac:dyDescent="0.3">
      <c r="A3936" s="71" t="s">
        <v>154</v>
      </c>
      <c r="B3936" s="71" t="s">
        <v>12</v>
      </c>
      <c r="C3936" s="71" t="s">
        <v>55</v>
      </c>
      <c r="D3936" s="71" t="s">
        <v>91</v>
      </c>
      <c r="E3936" s="72" t="s">
        <v>20</v>
      </c>
      <c r="F3936" s="72" t="s">
        <v>26</v>
      </c>
      <c r="G3936" s="73">
        <v>1</v>
      </c>
      <c r="H3936" s="73">
        <v>45.82</v>
      </c>
      <c r="I3936" s="73">
        <v>1</v>
      </c>
      <c r="J3936" s="73">
        <v>45.82</v>
      </c>
      <c r="K3936" s="73">
        <v>0</v>
      </c>
      <c r="L3936" s="73">
        <v>0</v>
      </c>
      <c r="N3936" s="108">
        <f t="shared" si="124"/>
        <v>0</v>
      </c>
      <c r="O3936" s="108">
        <f t="shared" si="124"/>
        <v>0</v>
      </c>
      <c r="P3936" s="108">
        <f t="shared" si="123"/>
        <v>0</v>
      </c>
    </row>
    <row r="3937" spans="1:16" hidden="1" x14ac:dyDescent="0.3">
      <c r="A3937" s="71" t="s">
        <v>163</v>
      </c>
      <c r="B3937" s="71" t="s">
        <v>12</v>
      </c>
      <c r="C3937" s="71" t="s">
        <v>55</v>
      </c>
      <c r="D3937" s="71" t="s">
        <v>89</v>
      </c>
      <c r="E3937" s="72" t="s">
        <v>15</v>
      </c>
      <c r="F3937" s="72" t="s">
        <v>26</v>
      </c>
      <c r="G3937" s="73">
        <v>2</v>
      </c>
      <c r="H3937" s="73">
        <v>45.8</v>
      </c>
      <c r="I3937" s="73">
        <v>0</v>
      </c>
      <c r="J3937" s="73">
        <v>0</v>
      </c>
      <c r="K3937" s="73">
        <v>2</v>
      </c>
      <c r="L3937" s="73">
        <v>45.8</v>
      </c>
      <c r="N3937" s="108">
        <f t="shared" si="124"/>
        <v>0</v>
      </c>
      <c r="O3937" s="108">
        <f t="shared" si="124"/>
        <v>0</v>
      </c>
      <c r="P3937" s="108">
        <f t="shared" si="123"/>
        <v>0</v>
      </c>
    </row>
    <row r="3938" spans="1:16" hidden="1" x14ac:dyDescent="0.3">
      <c r="A3938" s="71" t="s">
        <v>146</v>
      </c>
      <c r="B3938" s="71" t="s">
        <v>57</v>
      </c>
      <c r="C3938" s="71" t="s">
        <v>55</v>
      </c>
      <c r="D3938" s="71" t="s">
        <v>54</v>
      </c>
      <c r="E3938" s="72" t="s">
        <v>3</v>
      </c>
      <c r="F3938" s="72" t="s">
        <v>26</v>
      </c>
      <c r="G3938" s="73">
        <v>1</v>
      </c>
      <c r="H3938" s="73">
        <v>45.79</v>
      </c>
      <c r="I3938" s="73">
        <v>0</v>
      </c>
      <c r="J3938" s="73">
        <v>0</v>
      </c>
      <c r="K3938" s="73">
        <v>1</v>
      </c>
      <c r="L3938" s="73">
        <v>45.79</v>
      </c>
      <c r="N3938" s="108">
        <f t="shared" si="124"/>
        <v>0</v>
      </c>
      <c r="O3938" s="108">
        <f t="shared" si="124"/>
        <v>0</v>
      </c>
      <c r="P3938" s="108">
        <f t="shared" si="123"/>
        <v>0</v>
      </c>
    </row>
    <row r="3939" spans="1:16" hidden="1" x14ac:dyDescent="0.3">
      <c r="A3939" s="71" t="s">
        <v>131</v>
      </c>
      <c r="B3939" s="71" t="s">
        <v>12</v>
      </c>
      <c r="C3939" s="71" t="s">
        <v>22</v>
      </c>
      <c r="D3939" s="71" t="s">
        <v>50</v>
      </c>
      <c r="E3939" s="72" t="s">
        <v>15</v>
      </c>
      <c r="F3939" s="72" t="s">
        <v>4</v>
      </c>
      <c r="G3939" s="73">
        <v>2</v>
      </c>
      <c r="H3939" s="73">
        <v>45.78</v>
      </c>
      <c r="I3939" s="73">
        <v>0</v>
      </c>
      <c r="J3939" s="73">
        <v>0</v>
      </c>
      <c r="K3939" s="73">
        <v>2</v>
      </c>
      <c r="L3939" s="73">
        <v>45.78</v>
      </c>
      <c r="N3939" s="108">
        <f t="shared" si="124"/>
        <v>0</v>
      </c>
      <c r="O3939" s="108">
        <f t="shared" si="124"/>
        <v>0</v>
      </c>
      <c r="P3939" s="108">
        <f t="shared" si="123"/>
        <v>0</v>
      </c>
    </row>
    <row r="3940" spans="1:16" hidden="1" x14ac:dyDescent="0.3">
      <c r="A3940" s="71" t="s">
        <v>132</v>
      </c>
      <c r="B3940" s="71" t="s">
        <v>57</v>
      </c>
      <c r="C3940" s="71" t="s">
        <v>13</v>
      </c>
      <c r="D3940" s="71" t="s">
        <v>78</v>
      </c>
      <c r="E3940" s="72" t="s">
        <v>15</v>
      </c>
      <c r="F3940" s="72" t="s">
        <v>4</v>
      </c>
      <c r="G3940" s="73">
        <v>2</v>
      </c>
      <c r="H3940" s="73">
        <v>45.78</v>
      </c>
      <c r="I3940" s="73">
        <v>0</v>
      </c>
      <c r="J3940" s="73">
        <v>0</v>
      </c>
      <c r="K3940" s="73">
        <v>2</v>
      </c>
      <c r="L3940" s="73">
        <v>45.78</v>
      </c>
      <c r="N3940" s="108">
        <f t="shared" si="124"/>
        <v>0</v>
      </c>
      <c r="O3940" s="108">
        <f t="shared" si="124"/>
        <v>0</v>
      </c>
      <c r="P3940" s="108">
        <f t="shared" si="123"/>
        <v>0</v>
      </c>
    </row>
    <row r="3941" spans="1:16" hidden="1" x14ac:dyDescent="0.3">
      <c r="A3941" s="71" t="s">
        <v>154</v>
      </c>
      <c r="B3941" s="71" t="s">
        <v>12</v>
      </c>
      <c r="C3941" s="71" t="s">
        <v>55</v>
      </c>
      <c r="D3941" s="71" t="s">
        <v>96</v>
      </c>
      <c r="E3941" s="72" t="s">
        <v>24</v>
      </c>
      <c r="F3941" s="72" t="s">
        <v>16</v>
      </c>
      <c r="G3941" s="73">
        <v>2</v>
      </c>
      <c r="H3941" s="73">
        <v>45.77</v>
      </c>
      <c r="I3941" s="73">
        <v>0</v>
      </c>
      <c r="J3941" s="73">
        <v>0</v>
      </c>
      <c r="K3941" s="73">
        <v>2</v>
      </c>
      <c r="L3941" s="73">
        <v>45.77</v>
      </c>
      <c r="N3941" s="108">
        <f t="shared" si="124"/>
        <v>0</v>
      </c>
      <c r="O3941" s="108">
        <f t="shared" si="124"/>
        <v>0</v>
      </c>
      <c r="P3941" s="108">
        <f t="shared" si="123"/>
        <v>0</v>
      </c>
    </row>
    <row r="3942" spans="1:16" hidden="1" x14ac:dyDescent="0.3">
      <c r="A3942" s="71" t="s">
        <v>154</v>
      </c>
      <c r="B3942" s="71" t="s">
        <v>12</v>
      </c>
      <c r="C3942" s="71" t="s">
        <v>55</v>
      </c>
      <c r="D3942" s="71" t="s">
        <v>58</v>
      </c>
      <c r="E3942" s="72" t="s">
        <v>41</v>
      </c>
      <c r="F3942" s="72" t="s">
        <v>21</v>
      </c>
      <c r="G3942" s="73">
        <v>1</v>
      </c>
      <c r="H3942" s="73">
        <v>45.76</v>
      </c>
      <c r="I3942" s="73">
        <v>1</v>
      </c>
      <c r="J3942" s="73">
        <v>45.76</v>
      </c>
      <c r="K3942" s="73">
        <v>0</v>
      </c>
      <c r="L3942" s="73">
        <v>0</v>
      </c>
      <c r="N3942" s="108">
        <f t="shared" si="124"/>
        <v>0</v>
      </c>
      <c r="O3942" s="108">
        <f t="shared" si="124"/>
        <v>0</v>
      </c>
      <c r="P3942" s="108">
        <f t="shared" si="123"/>
        <v>0</v>
      </c>
    </row>
    <row r="3943" spans="1:16" hidden="1" x14ac:dyDescent="0.3">
      <c r="A3943" s="71" t="s">
        <v>161</v>
      </c>
      <c r="B3943" s="71" t="s">
        <v>12</v>
      </c>
      <c r="C3943" s="71" t="s">
        <v>55</v>
      </c>
      <c r="D3943" s="71" t="s">
        <v>35</v>
      </c>
      <c r="E3943" s="72" t="s">
        <v>37</v>
      </c>
      <c r="F3943" s="72" t="s">
        <v>26</v>
      </c>
      <c r="G3943" s="73">
        <v>6</v>
      </c>
      <c r="H3943" s="73">
        <v>45.74</v>
      </c>
      <c r="I3943" s="73">
        <v>0</v>
      </c>
      <c r="J3943" s="73">
        <v>0</v>
      </c>
      <c r="K3943" s="73">
        <v>6</v>
      </c>
      <c r="L3943" s="73">
        <v>45.74</v>
      </c>
      <c r="N3943" s="108">
        <f t="shared" si="124"/>
        <v>0</v>
      </c>
      <c r="O3943" s="108">
        <f t="shared" si="124"/>
        <v>0</v>
      </c>
      <c r="P3943" s="108">
        <f t="shared" si="123"/>
        <v>0</v>
      </c>
    </row>
    <row r="3944" spans="1:16" hidden="1" x14ac:dyDescent="0.3">
      <c r="A3944" s="71" t="s">
        <v>163</v>
      </c>
      <c r="B3944" s="71" t="s">
        <v>129</v>
      </c>
      <c r="C3944" s="71" t="s">
        <v>17</v>
      </c>
      <c r="D3944" s="71" t="s">
        <v>54</v>
      </c>
      <c r="E3944" s="72" t="s">
        <v>31</v>
      </c>
      <c r="F3944" s="72" t="s">
        <v>26</v>
      </c>
      <c r="G3944" s="73">
        <v>1</v>
      </c>
      <c r="H3944" s="73">
        <v>45.73</v>
      </c>
      <c r="I3944" s="73">
        <v>0</v>
      </c>
      <c r="J3944" s="73">
        <v>0</v>
      </c>
      <c r="K3944" s="73">
        <v>1</v>
      </c>
      <c r="L3944" s="73">
        <v>45.73</v>
      </c>
      <c r="N3944" s="108">
        <f t="shared" si="124"/>
        <v>0</v>
      </c>
      <c r="O3944" s="108">
        <f t="shared" si="124"/>
        <v>0</v>
      </c>
      <c r="P3944" s="108">
        <f t="shared" si="123"/>
        <v>0</v>
      </c>
    </row>
    <row r="3945" spans="1:16" hidden="1" x14ac:dyDescent="0.3">
      <c r="A3945" s="71" t="s">
        <v>134</v>
      </c>
      <c r="B3945" s="71" t="s">
        <v>12</v>
      </c>
      <c r="C3945" s="71" t="s">
        <v>13</v>
      </c>
      <c r="D3945" s="71" t="s">
        <v>46</v>
      </c>
      <c r="E3945" s="72" t="s">
        <v>20</v>
      </c>
      <c r="F3945" s="72" t="s">
        <v>16</v>
      </c>
      <c r="G3945" s="73">
        <v>4</v>
      </c>
      <c r="H3945" s="73">
        <v>45.69</v>
      </c>
      <c r="I3945" s="73">
        <v>0</v>
      </c>
      <c r="J3945" s="73">
        <v>0</v>
      </c>
      <c r="K3945" s="73">
        <v>4</v>
      </c>
      <c r="L3945" s="73">
        <v>45.69</v>
      </c>
      <c r="N3945" s="108">
        <f t="shared" si="124"/>
        <v>0</v>
      </c>
      <c r="O3945" s="108">
        <f t="shared" si="124"/>
        <v>0</v>
      </c>
      <c r="P3945" s="108">
        <f t="shared" si="123"/>
        <v>0</v>
      </c>
    </row>
    <row r="3946" spans="1:16" hidden="1" x14ac:dyDescent="0.3">
      <c r="A3946" s="71" t="s">
        <v>161</v>
      </c>
      <c r="B3946" s="71" t="s">
        <v>57</v>
      </c>
      <c r="C3946" s="71" t="s">
        <v>55</v>
      </c>
      <c r="D3946" s="71" t="s">
        <v>19</v>
      </c>
      <c r="E3946" s="72" t="s">
        <v>25</v>
      </c>
      <c r="F3946" s="72" t="s">
        <v>26</v>
      </c>
      <c r="G3946" s="73">
        <v>1</v>
      </c>
      <c r="H3946" s="73">
        <v>45.66</v>
      </c>
      <c r="I3946" s="73">
        <v>0</v>
      </c>
      <c r="J3946" s="73">
        <v>0</v>
      </c>
      <c r="K3946" s="73">
        <v>1</v>
      </c>
      <c r="L3946" s="73">
        <v>45.66</v>
      </c>
      <c r="N3946" s="108">
        <f t="shared" si="124"/>
        <v>0</v>
      </c>
      <c r="O3946" s="108">
        <f t="shared" si="124"/>
        <v>0</v>
      </c>
      <c r="P3946" s="108">
        <f t="shared" si="123"/>
        <v>0</v>
      </c>
    </row>
    <row r="3947" spans="1:16" hidden="1" x14ac:dyDescent="0.3">
      <c r="A3947" s="71" t="s">
        <v>140</v>
      </c>
      <c r="B3947" s="71" t="s">
        <v>12</v>
      </c>
      <c r="C3947" s="71" t="s">
        <v>13</v>
      </c>
      <c r="D3947" s="71" t="s">
        <v>36</v>
      </c>
      <c r="E3947" s="72" t="s">
        <v>31</v>
      </c>
      <c r="F3947" s="72" t="s">
        <v>21</v>
      </c>
      <c r="G3947" s="73">
        <v>3</v>
      </c>
      <c r="H3947" s="73">
        <v>45.66</v>
      </c>
      <c r="I3947" s="73">
        <v>3</v>
      </c>
      <c r="J3947" s="73">
        <v>45.66</v>
      </c>
      <c r="K3947" s="73">
        <v>0</v>
      </c>
      <c r="L3947" s="73">
        <v>0</v>
      </c>
      <c r="N3947" s="108">
        <f t="shared" si="124"/>
        <v>0</v>
      </c>
      <c r="O3947" s="108">
        <f t="shared" si="124"/>
        <v>0</v>
      </c>
      <c r="P3947" s="108">
        <f t="shared" si="123"/>
        <v>0</v>
      </c>
    </row>
    <row r="3948" spans="1:16" hidden="1" x14ac:dyDescent="0.3">
      <c r="A3948" s="71" t="s">
        <v>154</v>
      </c>
      <c r="B3948" s="71" t="s">
        <v>57</v>
      </c>
      <c r="C3948" s="71" t="s">
        <v>55</v>
      </c>
      <c r="D3948" s="71" t="s">
        <v>107</v>
      </c>
      <c r="E3948" s="72" t="s">
        <v>5</v>
      </c>
      <c r="F3948" s="72" t="s">
        <v>21</v>
      </c>
      <c r="G3948" s="73">
        <v>1</v>
      </c>
      <c r="H3948" s="73">
        <v>45.65</v>
      </c>
      <c r="I3948" s="73">
        <v>1</v>
      </c>
      <c r="J3948" s="73">
        <v>45.65</v>
      </c>
      <c r="K3948" s="73">
        <v>0</v>
      </c>
      <c r="L3948" s="73">
        <v>0</v>
      </c>
      <c r="N3948" s="108">
        <f t="shared" si="124"/>
        <v>0</v>
      </c>
      <c r="O3948" s="108">
        <f t="shared" si="124"/>
        <v>0</v>
      </c>
      <c r="P3948" s="108">
        <f t="shared" si="123"/>
        <v>0</v>
      </c>
    </row>
    <row r="3949" spans="1:16" hidden="1" x14ac:dyDescent="0.3">
      <c r="A3949" s="71" t="s">
        <v>163</v>
      </c>
      <c r="B3949" s="71" t="s">
        <v>57</v>
      </c>
      <c r="C3949" s="71" t="s">
        <v>55</v>
      </c>
      <c r="D3949" s="71" t="s">
        <v>76</v>
      </c>
      <c r="E3949" s="72" t="s">
        <v>24</v>
      </c>
      <c r="F3949" s="72" t="s">
        <v>21</v>
      </c>
      <c r="G3949" s="73">
        <v>2</v>
      </c>
      <c r="H3949" s="73">
        <v>45.62</v>
      </c>
      <c r="I3949" s="73">
        <v>0</v>
      </c>
      <c r="J3949" s="73">
        <v>0</v>
      </c>
      <c r="K3949" s="73">
        <v>2</v>
      </c>
      <c r="L3949" s="73">
        <v>45.62</v>
      </c>
      <c r="N3949" s="108">
        <f t="shared" si="124"/>
        <v>0</v>
      </c>
      <c r="O3949" s="108">
        <f t="shared" si="124"/>
        <v>0</v>
      </c>
      <c r="P3949" s="108">
        <f t="shared" si="123"/>
        <v>0</v>
      </c>
    </row>
    <row r="3950" spans="1:16" hidden="1" x14ac:dyDescent="0.3">
      <c r="A3950" s="71" t="s">
        <v>161</v>
      </c>
      <c r="B3950" s="71" t="s">
        <v>57</v>
      </c>
      <c r="C3950" s="71" t="s">
        <v>55</v>
      </c>
      <c r="D3950" s="71" t="s">
        <v>75</v>
      </c>
      <c r="E3950" s="72" t="s">
        <v>15</v>
      </c>
      <c r="F3950" s="72" t="s">
        <v>26</v>
      </c>
      <c r="G3950" s="73">
        <v>1</v>
      </c>
      <c r="H3950" s="73">
        <v>45.58</v>
      </c>
      <c r="I3950" s="73">
        <v>0</v>
      </c>
      <c r="J3950" s="73">
        <v>0</v>
      </c>
      <c r="K3950" s="73">
        <v>1</v>
      </c>
      <c r="L3950" s="73">
        <v>45.58</v>
      </c>
      <c r="N3950" s="108">
        <f t="shared" si="124"/>
        <v>0</v>
      </c>
      <c r="O3950" s="108">
        <f t="shared" si="124"/>
        <v>0</v>
      </c>
      <c r="P3950" s="108">
        <f t="shared" si="123"/>
        <v>0</v>
      </c>
    </row>
    <row r="3951" spans="1:16" hidden="1" x14ac:dyDescent="0.3">
      <c r="A3951" s="71" t="s">
        <v>163</v>
      </c>
      <c r="B3951" s="71" t="s">
        <v>57</v>
      </c>
      <c r="C3951" s="71" t="s">
        <v>55</v>
      </c>
      <c r="D3951" s="71" t="s">
        <v>35</v>
      </c>
      <c r="E3951" s="72" t="s">
        <v>40</v>
      </c>
      <c r="F3951" s="72" t="s">
        <v>4</v>
      </c>
      <c r="G3951" s="73">
        <v>1</v>
      </c>
      <c r="H3951" s="73">
        <v>45.56</v>
      </c>
      <c r="I3951" s="73">
        <v>0</v>
      </c>
      <c r="J3951" s="73">
        <v>0</v>
      </c>
      <c r="K3951" s="73">
        <v>1</v>
      </c>
      <c r="L3951" s="73">
        <v>45.56</v>
      </c>
      <c r="N3951" s="108">
        <f t="shared" si="124"/>
        <v>0</v>
      </c>
      <c r="O3951" s="108">
        <f t="shared" si="124"/>
        <v>0</v>
      </c>
      <c r="P3951" s="108">
        <f t="shared" si="123"/>
        <v>0</v>
      </c>
    </row>
    <row r="3952" spans="1:16" hidden="1" x14ac:dyDescent="0.3">
      <c r="A3952" s="71" t="s">
        <v>132</v>
      </c>
      <c r="B3952" s="71" t="s">
        <v>57</v>
      </c>
      <c r="C3952" s="71" t="s">
        <v>13</v>
      </c>
      <c r="D3952" s="71" t="s">
        <v>52</v>
      </c>
      <c r="E3952" s="72" t="s">
        <v>15</v>
      </c>
      <c r="F3952" s="72" t="s">
        <v>4</v>
      </c>
      <c r="G3952" s="73">
        <v>2</v>
      </c>
      <c r="H3952" s="73">
        <v>45.56</v>
      </c>
      <c r="I3952" s="73">
        <v>0</v>
      </c>
      <c r="J3952" s="73">
        <v>0</v>
      </c>
      <c r="K3952" s="73">
        <v>2</v>
      </c>
      <c r="L3952" s="73">
        <v>45.56</v>
      </c>
      <c r="N3952" s="108">
        <f t="shared" si="124"/>
        <v>0</v>
      </c>
      <c r="O3952" s="108">
        <f t="shared" si="124"/>
        <v>0</v>
      </c>
      <c r="P3952" s="108">
        <f t="shared" si="123"/>
        <v>0</v>
      </c>
    </row>
    <row r="3953" spans="1:16" hidden="1" x14ac:dyDescent="0.3">
      <c r="A3953" s="71" t="s">
        <v>149</v>
      </c>
      <c r="B3953" s="71" t="s">
        <v>12</v>
      </c>
      <c r="C3953" s="71" t="s">
        <v>55</v>
      </c>
      <c r="D3953" s="71" t="s">
        <v>85</v>
      </c>
      <c r="E3953" s="72" t="s">
        <v>18</v>
      </c>
      <c r="F3953" s="72" t="s">
        <v>16</v>
      </c>
      <c r="G3953" s="73">
        <v>13</v>
      </c>
      <c r="H3953" s="73">
        <v>45.53</v>
      </c>
      <c r="I3953" s="73">
        <v>0</v>
      </c>
      <c r="J3953" s="73">
        <v>0</v>
      </c>
      <c r="K3953" s="73">
        <v>13</v>
      </c>
      <c r="L3953" s="73">
        <v>45.53</v>
      </c>
      <c r="N3953" s="108">
        <f t="shared" si="124"/>
        <v>0</v>
      </c>
      <c r="O3953" s="108">
        <f t="shared" si="124"/>
        <v>0</v>
      </c>
      <c r="P3953" s="108">
        <f t="shared" si="123"/>
        <v>0</v>
      </c>
    </row>
    <row r="3954" spans="1:16" hidden="1" x14ac:dyDescent="0.3">
      <c r="A3954" s="71" t="s">
        <v>154</v>
      </c>
      <c r="B3954" s="71" t="s">
        <v>129</v>
      </c>
      <c r="C3954" s="71" t="s">
        <v>55</v>
      </c>
      <c r="D3954" s="71" t="s">
        <v>99</v>
      </c>
      <c r="E3954" s="72" t="s">
        <v>40</v>
      </c>
      <c r="F3954" s="72" t="s">
        <v>4</v>
      </c>
      <c r="G3954" s="73">
        <v>1</v>
      </c>
      <c r="H3954" s="73">
        <v>45.53</v>
      </c>
      <c r="I3954" s="73">
        <v>0</v>
      </c>
      <c r="J3954" s="73">
        <v>0</v>
      </c>
      <c r="K3954" s="73">
        <v>1</v>
      </c>
      <c r="L3954" s="73">
        <v>45.53</v>
      </c>
      <c r="N3954" s="108">
        <f t="shared" si="124"/>
        <v>0</v>
      </c>
      <c r="O3954" s="108">
        <f t="shared" si="124"/>
        <v>0</v>
      </c>
      <c r="P3954" s="108">
        <f t="shared" si="123"/>
        <v>0</v>
      </c>
    </row>
    <row r="3955" spans="1:16" hidden="1" x14ac:dyDescent="0.3">
      <c r="A3955" s="71" t="s">
        <v>154</v>
      </c>
      <c r="B3955" s="71" t="s">
        <v>129</v>
      </c>
      <c r="C3955" s="71" t="s">
        <v>55</v>
      </c>
      <c r="D3955" s="71" t="s">
        <v>72</v>
      </c>
      <c r="E3955" s="72" t="s">
        <v>40</v>
      </c>
      <c r="F3955" s="72" t="s">
        <v>4</v>
      </c>
      <c r="G3955" s="73">
        <v>1</v>
      </c>
      <c r="H3955" s="73">
        <v>45.52</v>
      </c>
      <c r="I3955" s="73">
        <v>0</v>
      </c>
      <c r="J3955" s="73">
        <v>0</v>
      </c>
      <c r="K3955" s="73">
        <v>1</v>
      </c>
      <c r="L3955" s="73">
        <v>45.52</v>
      </c>
      <c r="N3955" s="108">
        <f t="shared" si="124"/>
        <v>0</v>
      </c>
      <c r="O3955" s="108">
        <f t="shared" si="124"/>
        <v>0</v>
      </c>
      <c r="P3955" s="108">
        <f t="shared" si="123"/>
        <v>0</v>
      </c>
    </row>
    <row r="3956" spans="1:16" hidden="1" x14ac:dyDescent="0.3">
      <c r="A3956" s="71" t="s">
        <v>163</v>
      </c>
      <c r="B3956" s="71" t="s">
        <v>12</v>
      </c>
      <c r="C3956" s="71" t="s">
        <v>55</v>
      </c>
      <c r="D3956" s="71" t="s">
        <v>19</v>
      </c>
      <c r="E3956" s="72" t="s">
        <v>24</v>
      </c>
      <c r="F3956" s="72" t="s">
        <v>26</v>
      </c>
      <c r="G3956" s="73">
        <v>1</v>
      </c>
      <c r="H3956" s="73">
        <v>45.47</v>
      </c>
      <c r="I3956" s="73">
        <v>0</v>
      </c>
      <c r="J3956" s="73">
        <v>0</v>
      </c>
      <c r="K3956" s="73">
        <v>1</v>
      </c>
      <c r="L3956" s="73">
        <v>45.47</v>
      </c>
      <c r="N3956" s="108">
        <f t="shared" si="124"/>
        <v>0</v>
      </c>
      <c r="O3956" s="108">
        <f t="shared" si="124"/>
        <v>0</v>
      </c>
      <c r="P3956" s="108">
        <f t="shared" si="123"/>
        <v>0</v>
      </c>
    </row>
    <row r="3957" spans="1:16" hidden="1" x14ac:dyDescent="0.3">
      <c r="A3957" s="71" t="s">
        <v>131</v>
      </c>
      <c r="B3957" s="71" t="s">
        <v>57</v>
      </c>
      <c r="C3957" s="71" t="s">
        <v>22</v>
      </c>
      <c r="D3957" s="71" t="s">
        <v>32</v>
      </c>
      <c r="E3957" s="72" t="s">
        <v>15</v>
      </c>
      <c r="F3957" s="72" t="s">
        <v>26</v>
      </c>
      <c r="G3957" s="73">
        <v>1</v>
      </c>
      <c r="H3957" s="73">
        <v>45.46</v>
      </c>
      <c r="I3957" s="73">
        <v>0</v>
      </c>
      <c r="J3957" s="73">
        <v>0</v>
      </c>
      <c r="K3957" s="73">
        <v>1</v>
      </c>
      <c r="L3957" s="73">
        <v>45.46</v>
      </c>
      <c r="N3957" s="108">
        <f t="shared" si="124"/>
        <v>0</v>
      </c>
      <c r="O3957" s="108">
        <f t="shared" si="124"/>
        <v>0</v>
      </c>
      <c r="P3957" s="108">
        <f t="shared" si="123"/>
        <v>0</v>
      </c>
    </row>
    <row r="3958" spans="1:16" hidden="1" x14ac:dyDescent="0.3">
      <c r="A3958" s="71" t="s">
        <v>142</v>
      </c>
      <c r="B3958" s="71" t="s">
        <v>12</v>
      </c>
      <c r="C3958" s="71" t="s">
        <v>13</v>
      </c>
      <c r="D3958" s="71" t="s">
        <v>29</v>
      </c>
      <c r="E3958" s="72" t="s">
        <v>31</v>
      </c>
      <c r="F3958" s="72" t="s">
        <v>26</v>
      </c>
      <c r="G3958" s="73">
        <v>4</v>
      </c>
      <c r="H3958" s="73">
        <v>45.46</v>
      </c>
      <c r="I3958" s="73">
        <v>0</v>
      </c>
      <c r="J3958" s="73">
        <v>0</v>
      </c>
      <c r="K3958" s="73">
        <v>4</v>
      </c>
      <c r="L3958" s="73">
        <v>45.46</v>
      </c>
      <c r="N3958" s="108">
        <f t="shared" si="124"/>
        <v>0</v>
      </c>
      <c r="O3958" s="108">
        <f t="shared" si="124"/>
        <v>0</v>
      </c>
      <c r="P3958" s="108">
        <f t="shared" si="123"/>
        <v>0</v>
      </c>
    </row>
    <row r="3959" spans="1:16" hidden="1" x14ac:dyDescent="0.3">
      <c r="A3959" s="71" t="s">
        <v>161</v>
      </c>
      <c r="B3959" s="71" t="s">
        <v>57</v>
      </c>
      <c r="C3959" s="71" t="s">
        <v>13</v>
      </c>
      <c r="D3959" s="71" t="s">
        <v>76</v>
      </c>
      <c r="E3959" s="72" t="s">
        <v>31</v>
      </c>
      <c r="F3959" s="72" t="s">
        <v>16</v>
      </c>
      <c r="G3959" s="73">
        <v>4</v>
      </c>
      <c r="H3959" s="73">
        <v>45.44</v>
      </c>
      <c r="I3959" s="73">
        <v>0</v>
      </c>
      <c r="J3959" s="73">
        <v>0</v>
      </c>
      <c r="K3959" s="73">
        <v>4</v>
      </c>
      <c r="L3959" s="73">
        <v>45.44</v>
      </c>
      <c r="N3959" s="108">
        <f t="shared" si="124"/>
        <v>0</v>
      </c>
      <c r="O3959" s="108">
        <f t="shared" si="124"/>
        <v>0</v>
      </c>
      <c r="P3959" s="108">
        <f t="shared" si="123"/>
        <v>0</v>
      </c>
    </row>
    <row r="3960" spans="1:16" hidden="1" x14ac:dyDescent="0.3">
      <c r="A3960" s="71" t="s">
        <v>161</v>
      </c>
      <c r="B3960" s="71" t="s">
        <v>12</v>
      </c>
      <c r="C3960" s="71" t="s">
        <v>55</v>
      </c>
      <c r="D3960" s="71" t="s">
        <v>29</v>
      </c>
      <c r="E3960" s="72" t="s">
        <v>5</v>
      </c>
      <c r="F3960" s="72" t="s">
        <v>26</v>
      </c>
      <c r="G3960" s="73">
        <v>1</v>
      </c>
      <c r="H3960" s="73">
        <v>45.36</v>
      </c>
      <c r="I3960" s="73">
        <v>0</v>
      </c>
      <c r="J3960" s="73">
        <v>0</v>
      </c>
      <c r="K3960" s="73">
        <v>1</v>
      </c>
      <c r="L3960" s="73">
        <v>45.36</v>
      </c>
      <c r="N3960" s="108">
        <f t="shared" si="124"/>
        <v>0</v>
      </c>
      <c r="O3960" s="108">
        <f t="shared" si="124"/>
        <v>0</v>
      </c>
      <c r="P3960" s="108">
        <f t="shared" si="123"/>
        <v>0</v>
      </c>
    </row>
    <row r="3961" spans="1:16" hidden="1" x14ac:dyDescent="0.3">
      <c r="A3961" s="71" t="s">
        <v>158</v>
      </c>
      <c r="B3961" s="71" t="s">
        <v>57</v>
      </c>
      <c r="C3961" s="71" t="s">
        <v>55</v>
      </c>
      <c r="D3961" s="71" t="s">
        <v>30</v>
      </c>
      <c r="E3961" s="72" t="s">
        <v>28</v>
      </c>
      <c r="F3961" s="72" t="s">
        <v>26</v>
      </c>
      <c r="G3961" s="73">
        <v>4</v>
      </c>
      <c r="H3961" s="73">
        <v>45.32</v>
      </c>
      <c r="I3961" s="73">
        <v>1</v>
      </c>
      <c r="J3961" s="73">
        <v>13.49</v>
      </c>
      <c r="K3961" s="73">
        <v>3</v>
      </c>
      <c r="L3961" s="73">
        <v>31.83</v>
      </c>
      <c r="N3961" s="108">
        <f t="shared" si="124"/>
        <v>0</v>
      </c>
      <c r="O3961" s="108">
        <f t="shared" si="124"/>
        <v>0</v>
      </c>
      <c r="P3961" s="108">
        <f t="shared" si="123"/>
        <v>0</v>
      </c>
    </row>
    <row r="3962" spans="1:16" hidden="1" x14ac:dyDescent="0.3">
      <c r="A3962" s="71" t="s">
        <v>163</v>
      </c>
      <c r="B3962" s="71" t="s">
        <v>12</v>
      </c>
      <c r="C3962" s="71" t="s">
        <v>55</v>
      </c>
      <c r="D3962" s="71" t="s">
        <v>60</v>
      </c>
      <c r="E3962" s="72" t="s">
        <v>24</v>
      </c>
      <c r="F3962" s="72" t="s">
        <v>16</v>
      </c>
      <c r="G3962" s="73">
        <v>1</v>
      </c>
      <c r="H3962" s="73">
        <v>45.27</v>
      </c>
      <c r="I3962" s="73">
        <v>0</v>
      </c>
      <c r="J3962" s="73">
        <v>0</v>
      </c>
      <c r="K3962" s="73">
        <v>1</v>
      </c>
      <c r="L3962" s="73">
        <v>45.27</v>
      </c>
      <c r="N3962" s="108">
        <f t="shared" si="124"/>
        <v>0</v>
      </c>
      <c r="O3962" s="108">
        <f t="shared" si="124"/>
        <v>0</v>
      </c>
      <c r="P3962" s="108">
        <f t="shared" si="123"/>
        <v>0</v>
      </c>
    </row>
    <row r="3963" spans="1:16" hidden="1" x14ac:dyDescent="0.3">
      <c r="A3963" s="71" t="s">
        <v>163</v>
      </c>
      <c r="B3963" s="71" t="s">
        <v>129</v>
      </c>
      <c r="C3963" s="71" t="s">
        <v>17</v>
      </c>
      <c r="D3963" s="71" t="s">
        <v>46</v>
      </c>
      <c r="E3963" s="72" t="s">
        <v>28</v>
      </c>
      <c r="F3963" s="72" t="s">
        <v>16</v>
      </c>
      <c r="G3963" s="73">
        <v>3</v>
      </c>
      <c r="H3963" s="73">
        <v>45.27</v>
      </c>
      <c r="I3963" s="73">
        <v>0</v>
      </c>
      <c r="J3963" s="73">
        <v>0</v>
      </c>
      <c r="K3963" s="73">
        <v>3</v>
      </c>
      <c r="L3963" s="73">
        <v>45.27</v>
      </c>
      <c r="N3963" s="108">
        <f t="shared" si="124"/>
        <v>0</v>
      </c>
      <c r="O3963" s="108">
        <f t="shared" si="124"/>
        <v>0</v>
      </c>
      <c r="P3963" s="108">
        <f t="shared" si="123"/>
        <v>0</v>
      </c>
    </row>
    <row r="3964" spans="1:16" hidden="1" x14ac:dyDescent="0.3">
      <c r="A3964" s="71" t="s">
        <v>146</v>
      </c>
      <c r="B3964" s="71" t="s">
        <v>12</v>
      </c>
      <c r="C3964" s="71" t="s">
        <v>55</v>
      </c>
      <c r="D3964" s="71" t="s">
        <v>19</v>
      </c>
      <c r="E3964" s="72" t="s">
        <v>24</v>
      </c>
      <c r="F3964" s="72" t="s">
        <v>16</v>
      </c>
      <c r="G3964" s="73">
        <v>2</v>
      </c>
      <c r="H3964" s="73">
        <v>45.26</v>
      </c>
      <c r="I3964" s="73">
        <v>0</v>
      </c>
      <c r="J3964" s="73">
        <v>0</v>
      </c>
      <c r="K3964" s="73">
        <v>2</v>
      </c>
      <c r="L3964" s="73">
        <v>45.26</v>
      </c>
      <c r="N3964" s="108">
        <f t="shared" si="124"/>
        <v>0</v>
      </c>
      <c r="O3964" s="108">
        <f t="shared" si="124"/>
        <v>0</v>
      </c>
      <c r="P3964" s="108">
        <f t="shared" si="123"/>
        <v>0</v>
      </c>
    </row>
    <row r="3965" spans="1:16" hidden="1" x14ac:dyDescent="0.3">
      <c r="A3965" s="71" t="s">
        <v>154</v>
      </c>
      <c r="B3965" s="71" t="s">
        <v>57</v>
      </c>
      <c r="C3965" s="71" t="s">
        <v>55</v>
      </c>
      <c r="D3965" s="71" t="s">
        <v>80</v>
      </c>
      <c r="E3965" s="72" t="s">
        <v>24</v>
      </c>
      <c r="F3965" s="72" t="s">
        <v>16</v>
      </c>
      <c r="G3965" s="73">
        <v>2</v>
      </c>
      <c r="H3965" s="73">
        <v>45.26</v>
      </c>
      <c r="I3965" s="73">
        <v>0</v>
      </c>
      <c r="J3965" s="73">
        <v>0</v>
      </c>
      <c r="K3965" s="73">
        <v>2</v>
      </c>
      <c r="L3965" s="73">
        <v>45.26</v>
      </c>
      <c r="N3965" s="108">
        <f t="shared" si="124"/>
        <v>0</v>
      </c>
      <c r="O3965" s="108">
        <f t="shared" si="124"/>
        <v>0</v>
      </c>
      <c r="P3965" s="108">
        <f t="shared" si="123"/>
        <v>0</v>
      </c>
    </row>
    <row r="3966" spans="1:16" hidden="1" x14ac:dyDescent="0.3">
      <c r="A3966" s="71" t="s">
        <v>154</v>
      </c>
      <c r="B3966" s="71" t="s">
        <v>129</v>
      </c>
      <c r="C3966" s="71" t="s">
        <v>55</v>
      </c>
      <c r="D3966" s="71" t="s">
        <v>85</v>
      </c>
      <c r="E3966" s="72" t="s">
        <v>25</v>
      </c>
      <c r="F3966" s="72" t="s">
        <v>21</v>
      </c>
      <c r="G3966" s="73">
        <v>1</v>
      </c>
      <c r="H3966" s="73">
        <v>45.23</v>
      </c>
      <c r="I3966" s="73">
        <v>0</v>
      </c>
      <c r="J3966" s="73">
        <v>0</v>
      </c>
      <c r="K3966" s="73">
        <v>1</v>
      </c>
      <c r="L3966" s="73">
        <v>45.23</v>
      </c>
      <c r="N3966" s="108">
        <f t="shared" si="124"/>
        <v>0</v>
      </c>
      <c r="O3966" s="108">
        <f t="shared" si="124"/>
        <v>0</v>
      </c>
      <c r="P3966" s="108">
        <f t="shared" si="123"/>
        <v>0</v>
      </c>
    </row>
    <row r="3967" spans="1:16" hidden="1" x14ac:dyDescent="0.3">
      <c r="A3967" s="71" t="s">
        <v>154</v>
      </c>
      <c r="B3967" s="71" t="s">
        <v>12</v>
      </c>
      <c r="C3967" s="71" t="s">
        <v>55</v>
      </c>
      <c r="D3967" s="71" t="s">
        <v>78</v>
      </c>
      <c r="E3967" s="72" t="s">
        <v>20</v>
      </c>
      <c r="F3967" s="72" t="s">
        <v>21</v>
      </c>
      <c r="G3967" s="73">
        <v>1</v>
      </c>
      <c r="H3967" s="73">
        <v>45.21</v>
      </c>
      <c r="I3967" s="73">
        <v>0</v>
      </c>
      <c r="J3967" s="73">
        <v>0</v>
      </c>
      <c r="K3967" s="73">
        <v>1</v>
      </c>
      <c r="L3967" s="73">
        <v>45.21</v>
      </c>
      <c r="N3967" s="108">
        <f t="shared" si="124"/>
        <v>0</v>
      </c>
      <c r="O3967" s="108">
        <f t="shared" si="124"/>
        <v>0</v>
      </c>
      <c r="P3967" s="108">
        <f t="shared" si="123"/>
        <v>0</v>
      </c>
    </row>
    <row r="3968" spans="1:16" hidden="1" x14ac:dyDescent="0.3">
      <c r="A3968" s="71" t="s">
        <v>158</v>
      </c>
      <c r="B3968" s="71" t="s">
        <v>57</v>
      </c>
      <c r="C3968" s="71" t="s">
        <v>55</v>
      </c>
      <c r="D3968" s="71" t="s">
        <v>73</v>
      </c>
      <c r="E3968" s="72" t="s">
        <v>5</v>
      </c>
      <c r="F3968" s="72" t="s">
        <v>26</v>
      </c>
      <c r="G3968" s="73">
        <v>2</v>
      </c>
      <c r="H3968" s="73">
        <v>45.14</v>
      </c>
      <c r="I3968" s="73">
        <v>2</v>
      </c>
      <c r="J3968" s="73">
        <v>45.14</v>
      </c>
      <c r="K3968" s="73">
        <v>0</v>
      </c>
      <c r="L3968" s="73">
        <v>0</v>
      </c>
      <c r="N3968" s="108">
        <f t="shared" si="124"/>
        <v>0</v>
      </c>
      <c r="O3968" s="108">
        <f t="shared" si="124"/>
        <v>0</v>
      </c>
      <c r="P3968" s="108">
        <f t="shared" si="123"/>
        <v>0</v>
      </c>
    </row>
    <row r="3969" spans="1:16" hidden="1" x14ac:dyDescent="0.3">
      <c r="A3969" s="71" t="s">
        <v>154</v>
      </c>
      <c r="B3969" s="71" t="s">
        <v>57</v>
      </c>
      <c r="C3969" s="71" t="s">
        <v>55</v>
      </c>
      <c r="D3969" s="71" t="s">
        <v>90</v>
      </c>
      <c r="E3969" s="72" t="s">
        <v>31</v>
      </c>
      <c r="F3969" s="72" t="s">
        <v>16</v>
      </c>
      <c r="G3969" s="73">
        <v>4</v>
      </c>
      <c r="H3969" s="73">
        <v>45.12</v>
      </c>
      <c r="I3969" s="73">
        <v>0</v>
      </c>
      <c r="J3969" s="73">
        <v>0</v>
      </c>
      <c r="K3969" s="73">
        <v>4</v>
      </c>
      <c r="L3969" s="73">
        <v>45.12</v>
      </c>
      <c r="N3969" s="108">
        <f t="shared" si="124"/>
        <v>0</v>
      </c>
      <c r="O3969" s="108">
        <f t="shared" si="124"/>
        <v>0</v>
      </c>
      <c r="P3969" s="108">
        <f t="shared" si="123"/>
        <v>0</v>
      </c>
    </row>
    <row r="3970" spans="1:16" hidden="1" x14ac:dyDescent="0.3">
      <c r="A3970" s="71" t="s">
        <v>140</v>
      </c>
      <c r="B3970" s="71" t="s">
        <v>12</v>
      </c>
      <c r="C3970" s="71" t="s">
        <v>13</v>
      </c>
      <c r="D3970" s="71" t="s">
        <v>96</v>
      </c>
      <c r="E3970" s="72" t="s">
        <v>15</v>
      </c>
      <c r="F3970" s="72" t="s">
        <v>4</v>
      </c>
      <c r="G3970" s="73">
        <v>2</v>
      </c>
      <c r="H3970" s="73">
        <v>45.1</v>
      </c>
      <c r="I3970" s="73">
        <v>0</v>
      </c>
      <c r="J3970" s="73">
        <v>0</v>
      </c>
      <c r="K3970" s="73">
        <v>2</v>
      </c>
      <c r="L3970" s="73">
        <v>45.1</v>
      </c>
      <c r="N3970" s="108">
        <f t="shared" si="124"/>
        <v>0</v>
      </c>
      <c r="O3970" s="108">
        <f t="shared" si="124"/>
        <v>0</v>
      </c>
      <c r="P3970" s="108">
        <f t="shared" si="123"/>
        <v>0</v>
      </c>
    </row>
    <row r="3971" spans="1:16" hidden="1" x14ac:dyDescent="0.3">
      <c r="A3971" s="71" t="s">
        <v>162</v>
      </c>
      <c r="B3971" s="71" t="s">
        <v>12</v>
      </c>
      <c r="C3971" s="71" t="s">
        <v>55</v>
      </c>
      <c r="D3971" s="71" t="s">
        <v>56</v>
      </c>
      <c r="E3971" s="72" t="s">
        <v>40</v>
      </c>
      <c r="F3971" s="72" t="s">
        <v>26</v>
      </c>
      <c r="G3971" s="73">
        <v>1</v>
      </c>
      <c r="H3971" s="73">
        <v>45.06</v>
      </c>
      <c r="I3971" s="73">
        <v>0</v>
      </c>
      <c r="J3971" s="73">
        <v>0</v>
      </c>
      <c r="K3971" s="73">
        <v>1</v>
      </c>
      <c r="L3971" s="73">
        <v>45.06</v>
      </c>
      <c r="N3971" s="108">
        <f t="shared" si="124"/>
        <v>0</v>
      </c>
      <c r="O3971" s="108">
        <f t="shared" si="124"/>
        <v>0</v>
      </c>
      <c r="P3971" s="108">
        <f t="shared" ref="P3971:P4034" si="125">H3971-L3971-J3971</f>
        <v>0</v>
      </c>
    </row>
    <row r="3972" spans="1:16" hidden="1" x14ac:dyDescent="0.3">
      <c r="A3972" s="71" t="s">
        <v>142</v>
      </c>
      <c r="B3972" s="71" t="s">
        <v>57</v>
      </c>
      <c r="C3972" s="71" t="s">
        <v>55</v>
      </c>
      <c r="D3972" s="71" t="s">
        <v>73</v>
      </c>
      <c r="E3972" s="72" t="s">
        <v>20</v>
      </c>
      <c r="F3972" s="72" t="s">
        <v>26</v>
      </c>
      <c r="G3972" s="73">
        <v>1</v>
      </c>
      <c r="H3972" s="73">
        <v>45.06</v>
      </c>
      <c r="I3972" s="73">
        <v>0</v>
      </c>
      <c r="J3972" s="73">
        <v>0</v>
      </c>
      <c r="K3972" s="73">
        <v>1</v>
      </c>
      <c r="L3972" s="73">
        <v>45.06</v>
      </c>
      <c r="N3972" s="108">
        <f t="shared" si="124"/>
        <v>0</v>
      </c>
      <c r="O3972" s="108">
        <f t="shared" si="124"/>
        <v>0</v>
      </c>
      <c r="P3972" s="108">
        <f t="shared" si="125"/>
        <v>0</v>
      </c>
    </row>
    <row r="3973" spans="1:16" hidden="1" x14ac:dyDescent="0.3">
      <c r="A3973" s="71" t="s">
        <v>142</v>
      </c>
      <c r="B3973" s="71" t="s">
        <v>12</v>
      </c>
      <c r="C3973" s="71" t="s">
        <v>13</v>
      </c>
      <c r="D3973" s="71" t="s">
        <v>94</v>
      </c>
      <c r="E3973" s="72" t="s">
        <v>18</v>
      </c>
      <c r="F3973" s="72" t="s">
        <v>21</v>
      </c>
      <c r="G3973" s="73">
        <v>1</v>
      </c>
      <c r="H3973" s="73">
        <v>45.03</v>
      </c>
      <c r="I3973" s="73">
        <v>0</v>
      </c>
      <c r="J3973" s="73">
        <v>0</v>
      </c>
      <c r="K3973" s="73">
        <v>1</v>
      </c>
      <c r="L3973" s="73">
        <v>45.03</v>
      </c>
      <c r="N3973" s="108">
        <f t="shared" si="124"/>
        <v>0</v>
      </c>
      <c r="O3973" s="108">
        <f t="shared" si="124"/>
        <v>0</v>
      </c>
      <c r="P3973" s="108">
        <f t="shared" si="125"/>
        <v>0</v>
      </c>
    </row>
    <row r="3974" spans="1:16" hidden="1" x14ac:dyDescent="0.3">
      <c r="A3974" s="71" t="s">
        <v>161</v>
      </c>
      <c r="B3974" s="71" t="s">
        <v>57</v>
      </c>
      <c r="C3974" s="71" t="s">
        <v>55</v>
      </c>
      <c r="D3974" s="71" t="s">
        <v>96</v>
      </c>
      <c r="E3974" s="72" t="s">
        <v>24</v>
      </c>
      <c r="F3974" s="72" t="s">
        <v>21</v>
      </c>
      <c r="G3974" s="73">
        <v>7</v>
      </c>
      <c r="H3974" s="73">
        <v>45.01</v>
      </c>
      <c r="I3974" s="73">
        <v>5</v>
      </c>
      <c r="J3974" s="73">
        <v>20.75</v>
      </c>
      <c r="K3974" s="73">
        <v>2</v>
      </c>
      <c r="L3974" s="73">
        <v>24.26</v>
      </c>
      <c r="N3974" s="108">
        <f t="shared" si="124"/>
        <v>0</v>
      </c>
      <c r="O3974" s="108">
        <f t="shared" si="124"/>
        <v>0</v>
      </c>
      <c r="P3974" s="108">
        <f t="shared" si="125"/>
        <v>0</v>
      </c>
    </row>
    <row r="3975" spans="1:16" hidden="1" x14ac:dyDescent="0.3">
      <c r="A3975" s="71" t="s">
        <v>163</v>
      </c>
      <c r="B3975" s="71" t="s">
        <v>12</v>
      </c>
      <c r="C3975" s="71" t="s">
        <v>55</v>
      </c>
      <c r="D3975" s="71" t="s">
        <v>52</v>
      </c>
      <c r="E3975" s="72" t="s">
        <v>5</v>
      </c>
      <c r="F3975" s="72" t="s">
        <v>21</v>
      </c>
      <c r="G3975" s="73">
        <v>1</v>
      </c>
      <c r="H3975" s="73">
        <v>45</v>
      </c>
      <c r="I3975" s="73">
        <v>1</v>
      </c>
      <c r="J3975" s="73">
        <v>45</v>
      </c>
      <c r="K3975" s="73">
        <v>0</v>
      </c>
      <c r="L3975" s="73">
        <v>0</v>
      </c>
      <c r="N3975" s="108">
        <f t="shared" si="124"/>
        <v>0</v>
      </c>
      <c r="O3975" s="108">
        <f t="shared" si="124"/>
        <v>0</v>
      </c>
      <c r="P3975" s="108">
        <f t="shared" si="125"/>
        <v>0</v>
      </c>
    </row>
    <row r="3976" spans="1:16" hidden="1" x14ac:dyDescent="0.3">
      <c r="A3976" s="71" t="s">
        <v>163</v>
      </c>
      <c r="B3976" s="71" t="s">
        <v>57</v>
      </c>
      <c r="C3976" s="71" t="s">
        <v>17</v>
      </c>
      <c r="D3976" s="71" t="s">
        <v>84</v>
      </c>
      <c r="E3976" s="72" t="s">
        <v>3</v>
      </c>
      <c r="F3976" s="72" t="s">
        <v>16</v>
      </c>
      <c r="G3976" s="73">
        <v>1</v>
      </c>
      <c r="H3976" s="73">
        <v>44.97</v>
      </c>
      <c r="I3976" s="73">
        <v>0</v>
      </c>
      <c r="J3976" s="73">
        <v>0</v>
      </c>
      <c r="K3976" s="73">
        <v>1</v>
      </c>
      <c r="L3976" s="73">
        <v>44.97</v>
      </c>
      <c r="N3976" s="108">
        <f t="shared" si="124"/>
        <v>0</v>
      </c>
      <c r="O3976" s="108">
        <f t="shared" si="124"/>
        <v>0</v>
      </c>
      <c r="P3976" s="108">
        <f t="shared" si="125"/>
        <v>0</v>
      </c>
    </row>
    <row r="3977" spans="1:16" hidden="1" x14ac:dyDescent="0.3">
      <c r="A3977" s="71" t="s">
        <v>163</v>
      </c>
      <c r="B3977" s="71" t="s">
        <v>12</v>
      </c>
      <c r="C3977" s="71" t="s">
        <v>55</v>
      </c>
      <c r="D3977" s="71" t="s">
        <v>52</v>
      </c>
      <c r="E3977" s="72" t="s">
        <v>18</v>
      </c>
      <c r="F3977" s="72" t="s">
        <v>26</v>
      </c>
      <c r="G3977" s="73">
        <v>2</v>
      </c>
      <c r="H3977" s="73">
        <v>44.94</v>
      </c>
      <c r="I3977" s="73">
        <v>1</v>
      </c>
      <c r="J3977" s="73">
        <v>31.58</v>
      </c>
      <c r="K3977" s="73">
        <v>1</v>
      </c>
      <c r="L3977" s="73">
        <v>13.36</v>
      </c>
      <c r="N3977" s="108">
        <f t="shared" si="124"/>
        <v>0</v>
      </c>
      <c r="O3977" s="108">
        <f t="shared" si="124"/>
        <v>0</v>
      </c>
      <c r="P3977" s="108">
        <f t="shared" si="125"/>
        <v>0</v>
      </c>
    </row>
    <row r="3978" spans="1:16" x14ac:dyDescent="0.3">
      <c r="A3978" s="71" t="s">
        <v>142</v>
      </c>
      <c r="B3978" s="71" t="s">
        <v>12</v>
      </c>
      <c r="C3978" s="71" t="s">
        <v>13</v>
      </c>
      <c r="D3978" s="71" t="s">
        <v>51</v>
      </c>
      <c r="E3978" s="72" t="s">
        <v>40</v>
      </c>
      <c r="F3978" s="72" t="s">
        <v>21</v>
      </c>
      <c r="G3978" s="91">
        <v>2</v>
      </c>
      <c r="H3978" s="73">
        <v>44.92</v>
      </c>
      <c r="I3978" s="91">
        <v>1</v>
      </c>
      <c r="J3978" s="73">
        <v>39.57</v>
      </c>
      <c r="K3978" s="91">
        <v>1</v>
      </c>
      <c r="L3978" s="73">
        <v>5.35</v>
      </c>
      <c r="N3978" s="108">
        <f t="shared" si="124"/>
        <v>0</v>
      </c>
      <c r="O3978" s="108">
        <f t="shared" si="124"/>
        <v>0</v>
      </c>
      <c r="P3978" s="108">
        <f t="shared" si="125"/>
        <v>0</v>
      </c>
    </row>
    <row r="3979" spans="1:16" hidden="1" x14ac:dyDescent="0.3">
      <c r="A3979" s="71" t="s">
        <v>132</v>
      </c>
      <c r="B3979" s="71" t="s">
        <v>57</v>
      </c>
      <c r="C3979" s="71" t="s">
        <v>13</v>
      </c>
      <c r="D3979" s="71" t="s">
        <v>49</v>
      </c>
      <c r="E3979" s="72" t="s">
        <v>28</v>
      </c>
      <c r="F3979" s="72" t="s">
        <v>16</v>
      </c>
      <c r="G3979" s="73">
        <v>14</v>
      </c>
      <c r="H3979" s="73">
        <v>44.89</v>
      </c>
      <c r="I3979" s="73">
        <v>11</v>
      </c>
      <c r="J3979" s="73">
        <v>34.6</v>
      </c>
      <c r="K3979" s="73">
        <v>3</v>
      </c>
      <c r="L3979" s="73">
        <v>10.29</v>
      </c>
      <c r="N3979" s="108">
        <f t="shared" si="124"/>
        <v>0</v>
      </c>
      <c r="O3979" s="108">
        <f t="shared" si="124"/>
        <v>0</v>
      </c>
      <c r="P3979" s="108">
        <f t="shared" si="125"/>
        <v>0</v>
      </c>
    </row>
    <row r="3980" spans="1:16" hidden="1" x14ac:dyDescent="0.3">
      <c r="A3980" s="71" t="s">
        <v>161</v>
      </c>
      <c r="B3980" s="71" t="s">
        <v>57</v>
      </c>
      <c r="C3980" s="71" t="s">
        <v>55</v>
      </c>
      <c r="D3980" s="71" t="s">
        <v>30</v>
      </c>
      <c r="E3980" s="72" t="s">
        <v>40</v>
      </c>
      <c r="F3980" s="72" t="s">
        <v>4</v>
      </c>
      <c r="G3980" s="73">
        <v>1</v>
      </c>
      <c r="H3980" s="73">
        <v>44.88</v>
      </c>
      <c r="I3980" s="73">
        <v>0</v>
      </c>
      <c r="J3980" s="73">
        <v>0</v>
      </c>
      <c r="K3980" s="73">
        <v>1</v>
      </c>
      <c r="L3980" s="73">
        <v>44.88</v>
      </c>
      <c r="N3980" s="108">
        <f t="shared" si="124"/>
        <v>0</v>
      </c>
      <c r="O3980" s="108">
        <f t="shared" si="124"/>
        <v>0</v>
      </c>
      <c r="P3980" s="108">
        <f t="shared" si="125"/>
        <v>0</v>
      </c>
    </row>
    <row r="3981" spans="1:16" hidden="1" x14ac:dyDescent="0.3">
      <c r="A3981" s="71" t="s">
        <v>161</v>
      </c>
      <c r="B3981" s="71" t="s">
        <v>57</v>
      </c>
      <c r="C3981" s="71" t="s">
        <v>55</v>
      </c>
      <c r="D3981" s="71" t="s">
        <v>105</v>
      </c>
      <c r="E3981" s="72" t="s">
        <v>20</v>
      </c>
      <c r="F3981" s="72" t="s">
        <v>26</v>
      </c>
      <c r="G3981" s="73">
        <v>3</v>
      </c>
      <c r="H3981" s="73">
        <v>44.84</v>
      </c>
      <c r="I3981" s="73">
        <v>0</v>
      </c>
      <c r="J3981" s="73">
        <v>0</v>
      </c>
      <c r="K3981" s="73">
        <v>3</v>
      </c>
      <c r="L3981" s="73">
        <v>44.84</v>
      </c>
      <c r="N3981" s="108">
        <f t="shared" si="124"/>
        <v>0</v>
      </c>
      <c r="O3981" s="108">
        <f t="shared" si="124"/>
        <v>0</v>
      </c>
      <c r="P3981" s="108">
        <f t="shared" si="125"/>
        <v>0</v>
      </c>
    </row>
    <row r="3982" spans="1:16" hidden="1" x14ac:dyDescent="0.3">
      <c r="A3982" s="71" t="s">
        <v>158</v>
      </c>
      <c r="B3982" s="71" t="s">
        <v>12</v>
      </c>
      <c r="C3982" s="71" t="s">
        <v>55</v>
      </c>
      <c r="D3982" s="71" t="s">
        <v>54</v>
      </c>
      <c r="E3982" s="72" t="s">
        <v>28</v>
      </c>
      <c r="F3982" s="72" t="s">
        <v>16</v>
      </c>
      <c r="G3982" s="73">
        <v>3</v>
      </c>
      <c r="H3982" s="73">
        <v>44.82</v>
      </c>
      <c r="I3982" s="73">
        <v>0</v>
      </c>
      <c r="J3982" s="73">
        <v>0</v>
      </c>
      <c r="K3982" s="73">
        <v>3</v>
      </c>
      <c r="L3982" s="73">
        <v>44.82</v>
      </c>
      <c r="N3982" s="108">
        <f t="shared" si="124"/>
        <v>0</v>
      </c>
      <c r="O3982" s="108">
        <f t="shared" si="124"/>
        <v>0</v>
      </c>
      <c r="P3982" s="108">
        <f t="shared" si="125"/>
        <v>0</v>
      </c>
    </row>
    <row r="3983" spans="1:16" hidden="1" x14ac:dyDescent="0.3">
      <c r="A3983" s="71" t="s">
        <v>142</v>
      </c>
      <c r="B3983" s="71" t="s">
        <v>57</v>
      </c>
      <c r="C3983" s="71" t="s">
        <v>55</v>
      </c>
      <c r="D3983" s="71" t="s">
        <v>49</v>
      </c>
      <c r="E3983" s="72" t="s">
        <v>25</v>
      </c>
      <c r="F3983" s="72" t="s">
        <v>26</v>
      </c>
      <c r="G3983" s="73">
        <v>9</v>
      </c>
      <c r="H3983" s="73">
        <v>44.82</v>
      </c>
      <c r="I3983" s="73">
        <v>1</v>
      </c>
      <c r="J3983" s="73">
        <v>4.51</v>
      </c>
      <c r="K3983" s="73">
        <v>8</v>
      </c>
      <c r="L3983" s="73">
        <v>40.31</v>
      </c>
      <c r="N3983" s="108">
        <f t="shared" si="124"/>
        <v>0</v>
      </c>
      <c r="O3983" s="108">
        <f t="shared" si="124"/>
        <v>0</v>
      </c>
      <c r="P3983" s="108">
        <f t="shared" si="125"/>
        <v>0</v>
      </c>
    </row>
    <row r="3984" spans="1:16" hidden="1" x14ac:dyDescent="0.3">
      <c r="A3984" s="71" t="s">
        <v>154</v>
      </c>
      <c r="B3984" s="71" t="s">
        <v>129</v>
      </c>
      <c r="C3984" s="71" t="s">
        <v>55</v>
      </c>
      <c r="D3984" s="71" t="s">
        <v>102</v>
      </c>
      <c r="E3984" s="72" t="s">
        <v>37</v>
      </c>
      <c r="F3984" s="72" t="s">
        <v>21</v>
      </c>
      <c r="G3984" s="73">
        <v>5</v>
      </c>
      <c r="H3984" s="73">
        <v>44.82</v>
      </c>
      <c r="I3984" s="73">
        <v>0</v>
      </c>
      <c r="J3984" s="73">
        <v>0</v>
      </c>
      <c r="K3984" s="73">
        <v>5</v>
      </c>
      <c r="L3984" s="73">
        <v>44.82</v>
      </c>
      <c r="N3984" s="108">
        <f t="shared" si="124"/>
        <v>0</v>
      </c>
      <c r="O3984" s="108">
        <f t="shared" si="124"/>
        <v>0</v>
      </c>
      <c r="P3984" s="108">
        <f t="shared" si="125"/>
        <v>0</v>
      </c>
    </row>
    <row r="3985" spans="1:16" hidden="1" x14ac:dyDescent="0.3">
      <c r="A3985" s="71" t="s">
        <v>154</v>
      </c>
      <c r="B3985" s="71" t="s">
        <v>12</v>
      </c>
      <c r="C3985" s="71" t="s">
        <v>55</v>
      </c>
      <c r="D3985" s="71" t="s">
        <v>48</v>
      </c>
      <c r="E3985" s="72" t="s">
        <v>15</v>
      </c>
      <c r="F3985" s="72" t="s">
        <v>26</v>
      </c>
      <c r="G3985" s="73">
        <v>1</v>
      </c>
      <c r="H3985" s="73">
        <v>44.75</v>
      </c>
      <c r="I3985" s="73">
        <v>1</v>
      </c>
      <c r="J3985" s="73">
        <v>44.75</v>
      </c>
      <c r="K3985" s="73">
        <v>0</v>
      </c>
      <c r="L3985" s="73">
        <v>0</v>
      </c>
      <c r="N3985" s="108">
        <f t="shared" si="124"/>
        <v>0</v>
      </c>
      <c r="O3985" s="108">
        <f t="shared" si="124"/>
        <v>0</v>
      </c>
      <c r="P3985" s="108">
        <f t="shared" si="125"/>
        <v>0</v>
      </c>
    </row>
    <row r="3986" spans="1:16" hidden="1" x14ac:dyDescent="0.3">
      <c r="A3986" s="71" t="s">
        <v>132</v>
      </c>
      <c r="B3986" s="71" t="s">
        <v>12</v>
      </c>
      <c r="C3986" s="71" t="s">
        <v>13</v>
      </c>
      <c r="D3986" s="71" t="s">
        <v>52</v>
      </c>
      <c r="E3986" s="72" t="s">
        <v>15</v>
      </c>
      <c r="F3986" s="72" t="s">
        <v>26</v>
      </c>
      <c r="G3986" s="73">
        <v>3</v>
      </c>
      <c r="H3986" s="73">
        <v>44.74</v>
      </c>
      <c r="I3986" s="73">
        <v>2</v>
      </c>
      <c r="J3986" s="73">
        <v>33.630000000000003</v>
      </c>
      <c r="K3986" s="73">
        <v>1</v>
      </c>
      <c r="L3986" s="73">
        <v>11.11</v>
      </c>
      <c r="N3986" s="108">
        <f t="shared" si="124"/>
        <v>0</v>
      </c>
      <c r="O3986" s="108">
        <f t="shared" si="124"/>
        <v>0</v>
      </c>
      <c r="P3986" s="108">
        <f t="shared" si="125"/>
        <v>0</v>
      </c>
    </row>
    <row r="3987" spans="1:16" hidden="1" x14ac:dyDescent="0.3">
      <c r="A3987" s="71" t="s">
        <v>142</v>
      </c>
      <c r="B3987" s="71" t="s">
        <v>57</v>
      </c>
      <c r="C3987" s="71" t="s">
        <v>55</v>
      </c>
      <c r="D3987" s="71" t="s">
        <v>72</v>
      </c>
      <c r="E3987" s="72" t="s">
        <v>3</v>
      </c>
      <c r="F3987" s="72" t="s">
        <v>26</v>
      </c>
      <c r="G3987" s="73">
        <v>1</v>
      </c>
      <c r="H3987" s="73">
        <v>44.73</v>
      </c>
      <c r="I3987" s="73">
        <v>0</v>
      </c>
      <c r="J3987" s="73">
        <v>0</v>
      </c>
      <c r="K3987" s="73">
        <v>1</v>
      </c>
      <c r="L3987" s="73">
        <v>44.73</v>
      </c>
      <c r="N3987" s="108">
        <f t="shared" si="124"/>
        <v>0</v>
      </c>
      <c r="O3987" s="108">
        <f t="shared" si="124"/>
        <v>0</v>
      </c>
      <c r="P3987" s="108">
        <f t="shared" si="125"/>
        <v>0</v>
      </c>
    </row>
    <row r="3988" spans="1:16" x14ac:dyDescent="0.3">
      <c r="A3988" s="71" t="s">
        <v>134</v>
      </c>
      <c r="B3988" s="71" t="s">
        <v>12</v>
      </c>
      <c r="C3988" s="71" t="s">
        <v>13</v>
      </c>
      <c r="D3988" s="71" t="s">
        <v>51</v>
      </c>
      <c r="E3988" s="72" t="s">
        <v>20</v>
      </c>
      <c r="F3988" s="72" t="s">
        <v>16</v>
      </c>
      <c r="G3988" s="91">
        <v>4</v>
      </c>
      <c r="H3988" s="73">
        <v>44.72</v>
      </c>
      <c r="I3988" s="91">
        <v>0</v>
      </c>
      <c r="J3988" s="73">
        <v>0</v>
      </c>
      <c r="K3988" s="91">
        <v>4</v>
      </c>
      <c r="L3988" s="73">
        <v>44.72</v>
      </c>
      <c r="N3988" s="108">
        <f t="shared" ref="N3988:O4051" si="126">G3988-I3988-K3988</f>
        <v>0</v>
      </c>
      <c r="O3988" s="108">
        <f t="shared" si="126"/>
        <v>0</v>
      </c>
      <c r="P3988" s="108">
        <f t="shared" si="125"/>
        <v>0</v>
      </c>
    </row>
    <row r="3989" spans="1:16" hidden="1" x14ac:dyDescent="0.3">
      <c r="A3989" s="71" t="s">
        <v>142</v>
      </c>
      <c r="B3989" s="71" t="s">
        <v>57</v>
      </c>
      <c r="C3989" s="71" t="s">
        <v>55</v>
      </c>
      <c r="D3989" s="71" t="s">
        <v>34</v>
      </c>
      <c r="E3989" s="72" t="s">
        <v>15</v>
      </c>
      <c r="F3989" s="72" t="s">
        <v>21</v>
      </c>
      <c r="G3989" s="73">
        <v>2</v>
      </c>
      <c r="H3989" s="73">
        <v>44.7</v>
      </c>
      <c r="I3989" s="73">
        <v>0</v>
      </c>
      <c r="J3989" s="73">
        <v>0</v>
      </c>
      <c r="K3989" s="73">
        <v>2</v>
      </c>
      <c r="L3989" s="73">
        <v>44.7</v>
      </c>
      <c r="N3989" s="108">
        <f t="shared" si="126"/>
        <v>0</v>
      </c>
      <c r="O3989" s="108">
        <f t="shared" si="126"/>
        <v>0</v>
      </c>
      <c r="P3989" s="108">
        <f t="shared" si="125"/>
        <v>0</v>
      </c>
    </row>
    <row r="3990" spans="1:16" hidden="1" x14ac:dyDescent="0.3">
      <c r="A3990" s="71" t="s">
        <v>154</v>
      </c>
      <c r="B3990" s="71" t="s">
        <v>57</v>
      </c>
      <c r="C3990" s="71" t="s">
        <v>55</v>
      </c>
      <c r="D3990" s="71" t="s">
        <v>80</v>
      </c>
      <c r="E3990" s="72" t="s">
        <v>41</v>
      </c>
      <c r="F3990" s="72" t="s">
        <v>21</v>
      </c>
      <c r="G3990" s="73">
        <v>10</v>
      </c>
      <c r="H3990" s="73">
        <v>44.7</v>
      </c>
      <c r="I3990" s="73">
        <v>0</v>
      </c>
      <c r="J3990" s="73">
        <v>0</v>
      </c>
      <c r="K3990" s="73">
        <v>10</v>
      </c>
      <c r="L3990" s="73">
        <v>44.7</v>
      </c>
      <c r="N3990" s="108">
        <f t="shared" si="126"/>
        <v>0</v>
      </c>
      <c r="O3990" s="108">
        <f t="shared" si="126"/>
        <v>0</v>
      </c>
      <c r="P3990" s="108">
        <f t="shared" si="125"/>
        <v>0</v>
      </c>
    </row>
    <row r="3991" spans="1:16" hidden="1" x14ac:dyDescent="0.3">
      <c r="A3991" s="71" t="s">
        <v>153</v>
      </c>
      <c r="B3991" s="71" t="s">
        <v>57</v>
      </c>
      <c r="C3991" s="71" t="s">
        <v>55</v>
      </c>
      <c r="D3991" s="71" t="s">
        <v>47</v>
      </c>
      <c r="E3991" s="72" t="s">
        <v>15</v>
      </c>
      <c r="F3991" s="72" t="s">
        <v>4</v>
      </c>
      <c r="G3991" s="73">
        <v>2</v>
      </c>
      <c r="H3991" s="73">
        <v>44.66</v>
      </c>
      <c r="I3991" s="73">
        <v>0</v>
      </c>
      <c r="J3991" s="73">
        <v>0</v>
      </c>
      <c r="K3991" s="73">
        <v>2</v>
      </c>
      <c r="L3991" s="73">
        <v>44.66</v>
      </c>
      <c r="N3991" s="108">
        <f t="shared" si="126"/>
        <v>0</v>
      </c>
      <c r="O3991" s="108">
        <f t="shared" si="126"/>
        <v>0</v>
      </c>
      <c r="P3991" s="108">
        <f t="shared" si="125"/>
        <v>0</v>
      </c>
    </row>
    <row r="3992" spans="1:16" x14ac:dyDescent="0.3">
      <c r="A3992" s="71" t="s">
        <v>159</v>
      </c>
      <c r="B3992" s="71" t="s">
        <v>12</v>
      </c>
      <c r="C3992" s="71" t="s">
        <v>55</v>
      </c>
      <c r="D3992" s="71" t="s">
        <v>51</v>
      </c>
      <c r="E3992" s="72" t="s">
        <v>20</v>
      </c>
      <c r="F3992" s="72" t="s">
        <v>21</v>
      </c>
      <c r="G3992" s="91">
        <v>1</v>
      </c>
      <c r="H3992" s="73">
        <v>44.65</v>
      </c>
      <c r="I3992" s="91">
        <v>0</v>
      </c>
      <c r="J3992" s="73">
        <v>0</v>
      </c>
      <c r="K3992" s="91">
        <v>1</v>
      </c>
      <c r="L3992" s="73">
        <v>44.65</v>
      </c>
      <c r="N3992" s="108">
        <f t="shared" si="126"/>
        <v>0</v>
      </c>
      <c r="O3992" s="108">
        <f t="shared" si="126"/>
        <v>0</v>
      </c>
      <c r="P3992" s="108">
        <f t="shared" si="125"/>
        <v>0</v>
      </c>
    </row>
    <row r="3993" spans="1:16" hidden="1" x14ac:dyDescent="0.3">
      <c r="A3993" s="71" t="s">
        <v>140</v>
      </c>
      <c r="B3993" s="71" t="s">
        <v>12</v>
      </c>
      <c r="C3993" s="71" t="s">
        <v>13</v>
      </c>
      <c r="D3993" s="71" t="s">
        <v>33</v>
      </c>
      <c r="E3993" s="72" t="s">
        <v>37</v>
      </c>
      <c r="F3993" s="72" t="s">
        <v>16</v>
      </c>
      <c r="G3993" s="73">
        <v>5</v>
      </c>
      <c r="H3993" s="73">
        <v>44.63</v>
      </c>
      <c r="I3993" s="73">
        <v>0</v>
      </c>
      <c r="J3993" s="73">
        <v>0</v>
      </c>
      <c r="K3993" s="73">
        <v>5</v>
      </c>
      <c r="L3993" s="73">
        <v>44.63</v>
      </c>
      <c r="N3993" s="108">
        <f t="shared" si="126"/>
        <v>0</v>
      </c>
      <c r="O3993" s="108">
        <f t="shared" si="126"/>
        <v>0</v>
      </c>
      <c r="P3993" s="108">
        <f t="shared" si="125"/>
        <v>0</v>
      </c>
    </row>
    <row r="3994" spans="1:16" hidden="1" x14ac:dyDescent="0.3">
      <c r="A3994" s="71" t="s">
        <v>142</v>
      </c>
      <c r="B3994" s="71" t="s">
        <v>12</v>
      </c>
      <c r="C3994" s="71" t="s">
        <v>13</v>
      </c>
      <c r="D3994" s="71" t="s">
        <v>44</v>
      </c>
      <c r="E3994" s="72" t="s">
        <v>31</v>
      </c>
      <c r="F3994" s="72" t="s">
        <v>26</v>
      </c>
      <c r="G3994" s="73">
        <v>4</v>
      </c>
      <c r="H3994" s="73">
        <v>44.6</v>
      </c>
      <c r="I3994" s="73">
        <v>0</v>
      </c>
      <c r="J3994" s="73">
        <v>0</v>
      </c>
      <c r="K3994" s="73">
        <v>4</v>
      </c>
      <c r="L3994" s="73">
        <v>44.6</v>
      </c>
      <c r="N3994" s="108">
        <f t="shared" si="126"/>
        <v>0</v>
      </c>
      <c r="O3994" s="108">
        <f t="shared" si="126"/>
        <v>0</v>
      </c>
      <c r="P3994" s="108">
        <f t="shared" si="125"/>
        <v>0</v>
      </c>
    </row>
    <row r="3995" spans="1:16" hidden="1" x14ac:dyDescent="0.3">
      <c r="A3995" s="71" t="s">
        <v>154</v>
      </c>
      <c r="B3995" s="71" t="s">
        <v>129</v>
      </c>
      <c r="C3995" s="71" t="s">
        <v>55</v>
      </c>
      <c r="D3995" s="71" t="s">
        <v>46</v>
      </c>
      <c r="E3995" s="72" t="s">
        <v>25</v>
      </c>
      <c r="F3995" s="72" t="s">
        <v>4</v>
      </c>
      <c r="G3995" s="73">
        <v>2</v>
      </c>
      <c r="H3995" s="73">
        <v>44.6</v>
      </c>
      <c r="I3995" s="73">
        <v>2</v>
      </c>
      <c r="J3995" s="73">
        <v>44.6</v>
      </c>
      <c r="K3995" s="73">
        <v>0</v>
      </c>
      <c r="L3995" s="73">
        <v>0</v>
      </c>
      <c r="N3995" s="108">
        <f t="shared" si="126"/>
        <v>0</v>
      </c>
      <c r="O3995" s="108">
        <f t="shared" si="126"/>
        <v>0</v>
      </c>
      <c r="P3995" s="108">
        <f t="shared" si="125"/>
        <v>0</v>
      </c>
    </row>
    <row r="3996" spans="1:16" hidden="1" x14ac:dyDescent="0.3">
      <c r="A3996" s="71" t="s">
        <v>140</v>
      </c>
      <c r="B3996" s="71" t="s">
        <v>12</v>
      </c>
      <c r="C3996" s="71" t="s">
        <v>13</v>
      </c>
      <c r="D3996" s="71" t="s">
        <v>52</v>
      </c>
      <c r="E3996" s="72" t="s">
        <v>20</v>
      </c>
      <c r="F3996" s="72" t="s">
        <v>4</v>
      </c>
      <c r="G3996" s="73">
        <v>3</v>
      </c>
      <c r="H3996" s="73">
        <v>44.53</v>
      </c>
      <c r="I3996" s="73">
        <v>0</v>
      </c>
      <c r="J3996" s="73">
        <v>0</v>
      </c>
      <c r="K3996" s="73">
        <v>3</v>
      </c>
      <c r="L3996" s="73">
        <v>44.53</v>
      </c>
      <c r="N3996" s="108">
        <f t="shared" si="126"/>
        <v>0</v>
      </c>
      <c r="O3996" s="108">
        <f t="shared" si="126"/>
        <v>0</v>
      </c>
      <c r="P3996" s="108">
        <f t="shared" si="125"/>
        <v>0</v>
      </c>
    </row>
    <row r="3997" spans="1:16" hidden="1" x14ac:dyDescent="0.3">
      <c r="A3997" s="71" t="s">
        <v>132</v>
      </c>
      <c r="B3997" s="71" t="s">
        <v>12</v>
      </c>
      <c r="C3997" s="71" t="s">
        <v>13</v>
      </c>
      <c r="D3997" s="71" t="s">
        <v>77</v>
      </c>
      <c r="E3997" s="72" t="s">
        <v>18</v>
      </c>
      <c r="F3997" s="72" t="s">
        <v>26</v>
      </c>
      <c r="G3997" s="73">
        <v>1</v>
      </c>
      <c r="H3997" s="73">
        <v>44.47</v>
      </c>
      <c r="I3997" s="73">
        <v>1</v>
      </c>
      <c r="J3997" s="73">
        <v>44.47</v>
      </c>
      <c r="K3997" s="73">
        <v>0</v>
      </c>
      <c r="L3997" s="73">
        <v>0</v>
      </c>
      <c r="N3997" s="108">
        <f t="shared" si="126"/>
        <v>0</v>
      </c>
      <c r="O3997" s="108">
        <f t="shared" si="126"/>
        <v>0</v>
      </c>
      <c r="P3997" s="108">
        <f t="shared" si="125"/>
        <v>0</v>
      </c>
    </row>
    <row r="3998" spans="1:16" hidden="1" x14ac:dyDescent="0.3">
      <c r="A3998" s="71" t="s">
        <v>131</v>
      </c>
      <c r="B3998" s="71" t="s">
        <v>12</v>
      </c>
      <c r="C3998" s="71" t="s">
        <v>22</v>
      </c>
      <c r="D3998" s="71" t="s">
        <v>35</v>
      </c>
      <c r="E3998" s="72" t="s">
        <v>20</v>
      </c>
      <c r="F3998" s="72" t="s">
        <v>26</v>
      </c>
      <c r="G3998" s="73">
        <v>5</v>
      </c>
      <c r="H3998" s="73">
        <v>44.46</v>
      </c>
      <c r="I3998" s="73">
        <v>1</v>
      </c>
      <c r="J3998" s="73">
        <v>16.010000000000002</v>
      </c>
      <c r="K3998" s="73">
        <v>4</v>
      </c>
      <c r="L3998" s="73">
        <v>28.45</v>
      </c>
      <c r="N3998" s="108">
        <f t="shared" si="126"/>
        <v>0</v>
      </c>
      <c r="O3998" s="108">
        <f t="shared" si="126"/>
        <v>0</v>
      </c>
      <c r="P3998" s="108">
        <f t="shared" si="125"/>
        <v>0</v>
      </c>
    </row>
    <row r="3999" spans="1:16" hidden="1" x14ac:dyDescent="0.3">
      <c r="A3999" s="71" t="s">
        <v>153</v>
      </c>
      <c r="B3999" s="71" t="s">
        <v>57</v>
      </c>
      <c r="C3999" s="71" t="s">
        <v>55</v>
      </c>
      <c r="D3999" s="71" t="s">
        <v>98</v>
      </c>
      <c r="E3999" s="72" t="s">
        <v>28</v>
      </c>
      <c r="F3999" s="72" t="s">
        <v>26</v>
      </c>
      <c r="G3999" s="73">
        <v>4</v>
      </c>
      <c r="H3999" s="73">
        <v>44.43</v>
      </c>
      <c r="I3999" s="73">
        <v>1</v>
      </c>
      <c r="J3999" s="73">
        <v>6.87</v>
      </c>
      <c r="K3999" s="73">
        <v>3</v>
      </c>
      <c r="L3999" s="73">
        <v>37.56</v>
      </c>
      <c r="N3999" s="108">
        <f t="shared" si="126"/>
        <v>0</v>
      </c>
      <c r="O3999" s="108">
        <f t="shared" si="126"/>
        <v>0</v>
      </c>
      <c r="P3999" s="108">
        <f t="shared" si="125"/>
        <v>0</v>
      </c>
    </row>
    <row r="4000" spans="1:16" hidden="1" x14ac:dyDescent="0.3">
      <c r="A4000" s="71" t="s">
        <v>160</v>
      </c>
      <c r="B4000" s="71" t="s">
        <v>12</v>
      </c>
      <c r="C4000" s="71" t="s">
        <v>55</v>
      </c>
      <c r="D4000" s="71" t="s">
        <v>54</v>
      </c>
      <c r="E4000" s="72" t="s">
        <v>41</v>
      </c>
      <c r="F4000" s="72" t="s">
        <v>16</v>
      </c>
      <c r="G4000" s="73">
        <v>1</v>
      </c>
      <c r="H4000" s="73">
        <v>44.41</v>
      </c>
      <c r="I4000" s="73">
        <v>0</v>
      </c>
      <c r="J4000" s="73">
        <v>0</v>
      </c>
      <c r="K4000" s="73">
        <v>1</v>
      </c>
      <c r="L4000" s="73">
        <v>44.41</v>
      </c>
      <c r="N4000" s="108">
        <f t="shared" si="126"/>
        <v>0</v>
      </c>
      <c r="O4000" s="108">
        <f t="shared" si="126"/>
        <v>0</v>
      </c>
      <c r="P4000" s="108">
        <f t="shared" si="125"/>
        <v>0</v>
      </c>
    </row>
    <row r="4001" spans="1:16" hidden="1" x14ac:dyDescent="0.3">
      <c r="A4001" s="71" t="s">
        <v>161</v>
      </c>
      <c r="B4001" s="71" t="s">
        <v>57</v>
      </c>
      <c r="C4001" s="71" t="s">
        <v>55</v>
      </c>
      <c r="D4001" s="71" t="s">
        <v>99</v>
      </c>
      <c r="E4001" s="72" t="s">
        <v>20</v>
      </c>
      <c r="F4001" s="72" t="s">
        <v>16</v>
      </c>
      <c r="G4001" s="73">
        <v>1</v>
      </c>
      <c r="H4001" s="73">
        <v>44.41</v>
      </c>
      <c r="I4001" s="73">
        <v>1</v>
      </c>
      <c r="J4001" s="73">
        <v>44.41</v>
      </c>
      <c r="K4001" s="73">
        <v>0</v>
      </c>
      <c r="L4001" s="73">
        <v>0</v>
      </c>
      <c r="N4001" s="108">
        <f t="shared" si="126"/>
        <v>0</v>
      </c>
      <c r="O4001" s="108">
        <f t="shared" si="126"/>
        <v>0</v>
      </c>
      <c r="P4001" s="108">
        <f t="shared" si="125"/>
        <v>0</v>
      </c>
    </row>
    <row r="4002" spans="1:16" hidden="1" x14ac:dyDescent="0.3">
      <c r="A4002" s="71" t="s">
        <v>140</v>
      </c>
      <c r="B4002" s="71" t="s">
        <v>57</v>
      </c>
      <c r="C4002" s="71" t="s">
        <v>13</v>
      </c>
      <c r="D4002" s="71" t="s">
        <v>76</v>
      </c>
      <c r="E4002" s="72" t="s">
        <v>37</v>
      </c>
      <c r="F4002" s="72" t="s">
        <v>16</v>
      </c>
      <c r="G4002" s="73">
        <v>1</v>
      </c>
      <c r="H4002" s="73">
        <v>44.41</v>
      </c>
      <c r="I4002" s="73">
        <v>0</v>
      </c>
      <c r="J4002" s="73">
        <v>0</v>
      </c>
      <c r="K4002" s="73">
        <v>1</v>
      </c>
      <c r="L4002" s="73">
        <v>44.41</v>
      </c>
      <c r="N4002" s="108">
        <f t="shared" si="126"/>
        <v>0</v>
      </c>
      <c r="O4002" s="108">
        <f t="shared" si="126"/>
        <v>0</v>
      </c>
      <c r="P4002" s="108">
        <f t="shared" si="125"/>
        <v>0</v>
      </c>
    </row>
    <row r="4003" spans="1:16" hidden="1" x14ac:dyDescent="0.3">
      <c r="A4003" s="71" t="s">
        <v>154</v>
      </c>
      <c r="B4003" s="71" t="s">
        <v>12</v>
      </c>
      <c r="C4003" s="71" t="s">
        <v>55</v>
      </c>
      <c r="D4003" s="71" t="s">
        <v>65</v>
      </c>
      <c r="E4003" s="72" t="s">
        <v>37</v>
      </c>
      <c r="F4003" s="72" t="s">
        <v>16</v>
      </c>
      <c r="G4003" s="73">
        <v>1</v>
      </c>
      <c r="H4003" s="73">
        <v>44.41</v>
      </c>
      <c r="I4003" s="73">
        <v>0</v>
      </c>
      <c r="J4003" s="73">
        <v>0</v>
      </c>
      <c r="K4003" s="73">
        <v>1</v>
      </c>
      <c r="L4003" s="73">
        <v>44.41</v>
      </c>
      <c r="N4003" s="108">
        <f t="shared" si="126"/>
        <v>0</v>
      </c>
      <c r="O4003" s="108">
        <f t="shared" si="126"/>
        <v>0</v>
      </c>
      <c r="P4003" s="108">
        <f t="shared" si="125"/>
        <v>0</v>
      </c>
    </row>
    <row r="4004" spans="1:16" hidden="1" x14ac:dyDescent="0.3">
      <c r="A4004" s="71" t="s">
        <v>132</v>
      </c>
      <c r="B4004" s="71" t="s">
        <v>129</v>
      </c>
      <c r="C4004" s="71" t="s">
        <v>13</v>
      </c>
      <c r="D4004" s="71" t="s">
        <v>100</v>
      </c>
      <c r="E4004" s="72" t="s">
        <v>20</v>
      </c>
      <c r="F4004" s="72" t="s">
        <v>16</v>
      </c>
      <c r="G4004" s="73">
        <v>4</v>
      </c>
      <c r="H4004" s="73">
        <v>44.4</v>
      </c>
      <c r="I4004" s="73">
        <v>0</v>
      </c>
      <c r="J4004" s="73">
        <v>0</v>
      </c>
      <c r="K4004" s="73">
        <v>4</v>
      </c>
      <c r="L4004" s="73">
        <v>44.4</v>
      </c>
      <c r="N4004" s="108">
        <f t="shared" si="126"/>
        <v>0</v>
      </c>
      <c r="O4004" s="108">
        <f t="shared" si="126"/>
        <v>0</v>
      </c>
      <c r="P4004" s="108">
        <f t="shared" si="125"/>
        <v>0</v>
      </c>
    </row>
    <row r="4005" spans="1:16" hidden="1" x14ac:dyDescent="0.3">
      <c r="A4005" s="71" t="s">
        <v>140</v>
      </c>
      <c r="B4005" s="71" t="s">
        <v>57</v>
      </c>
      <c r="C4005" s="71" t="s">
        <v>13</v>
      </c>
      <c r="D4005" s="71" t="s">
        <v>34</v>
      </c>
      <c r="E4005" s="72" t="s">
        <v>15</v>
      </c>
      <c r="F4005" s="72" t="s">
        <v>21</v>
      </c>
      <c r="G4005" s="73">
        <v>2</v>
      </c>
      <c r="H4005" s="73">
        <v>44.38</v>
      </c>
      <c r="I4005" s="73">
        <v>0</v>
      </c>
      <c r="J4005" s="73">
        <v>0</v>
      </c>
      <c r="K4005" s="73">
        <v>2</v>
      </c>
      <c r="L4005" s="73">
        <v>44.38</v>
      </c>
      <c r="N4005" s="108">
        <f t="shared" si="126"/>
        <v>0</v>
      </c>
      <c r="O4005" s="108">
        <f t="shared" si="126"/>
        <v>0</v>
      </c>
      <c r="P4005" s="108">
        <f t="shared" si="125"/>
        <v>0</v>
      </c>
    </row>
    <row r="4006" spans="1:16" hidden="1" x14ac:dyDescent="0.3">
      <c r="A4006" s="71" t="s">
        <v>163</v>
      </c>
      <c r="B4006" s="71" t="s">
        <v>12</v>
      </c>
      <c r="C4006" s="71" t="s">
        <v>55</v>
      </c>
      <c r="D4006" s="71" t="s">
        <v>29</v>
      </c>
      <c r="E4006" s="72" t="s">
        <v>31</v>
      </c>
      <c r="F4006" s="72" t="s">
        <v>16</v>
      </c>
      <c r="G4006" s="73">
        <v>1</v>
      </c>
      <c r="H4006" s="73">
        <v>44.32</v>
      </c>
      <c r="I4006" s="73">
        <v>0</v>
      </c>
      <c r="J4006" s="73">
        <v>0</v>
      </c>
      <c r="K4006" s="73">
        <v>1</v>
      </c>
      <c r="L4006" s="73">
        <v>44.32</v>
      </c>
      <c r="N4006" s="108">
        <f t="shared" si="126"/>
        <v>0</v>
      </c>
      <c r="O4006" s="108">
        <f t="shared" si="126"/>
        <v>0</v>
      </c>
      <c r="P4006" s="108">
        <f t="shared" si="125"/>
        <v>0</v>
      </c>
    </row>
    <row r="4007" spans="1:16" hidden="1" x14ac:dyDescent="0.3">
      <c r="A4007" s="71" t="s">
        <v>132</v>
      </c>
      <c r="B4007" s="71" t="s">
        <v>12</v>
      </c>
      <c r="C4007" s="71" t="s">
        <v>22</v>
      </c>
      <c r="D4007" s="71" t="s">
        <v>19</v>
      </c>
      <c r="E4007" s="72" t="s">
        <v>41</v>
      </c>
      <c r="F4007" s="72" t="s">
        <v>16</v>
      </c>
      <c r="G4007" s="73">
        <v>1</v>
      </c>
      <c r="H4007" s="73">
        <v>44.32</v>
      </c>
      <c r="I4007" s="73">
        <v>0</v>
      </c>
      <c r="J4007" s="73">
        <v>0</v>
      </c>
      <c r="K4007" s="73">
        <v>1</v>
      </c>
      <c r="L4007" s="73">
        <v>44.32</v>
      </c>
      <c r="N4007" s="108">
        <f t="shared" si="126"/>
        <v>0</v>
      </c>
      <c r="O4007" s="108">
        <f t="shared" si="126"/>
        <v>0</v>
      </c>
      <c r="P4007" s="108">
        <f t="shared" si="125"/>
        <v>0</v>
      </c>
    </row>
    <row r="4008" spans="1:16" hidden="1" x14ac:dyDescent="0.3">
      <c r="A4008" s="71" t="s">
        <v>155</v>
      </c>
      <c r="B4008" s="71" t="s">
        <v>57</v>
      </c>
      <c r="C4008" s="71" t="s">
        <v>55</v>
      </c>
      <c r="D4008" s="71" t="s">
        <v>38</v>
      </c>
      <c r="E4008" s="72" t="s">
        <v>31</v>
      </c>
      <c r="F4008" s="72" t="s">
        <v>16</v>
      </c>
      <c r="G4008" s="73">
        <v>4</v>
      </c>
      <c r="H4008" s="73">
        <v>44.32</v>
      </c>
      <c r="I4008" s="73">
        <v>0</v>
      </c>
      <c r="J4008" s="73">
        <v>0</v>
      </c>
      <c r="K4008" s="73">
        <v>4</v>
      </c>
      <c r="L4008" s="73">
        <v>44.32</v>
      </c>
      <c r="N4008" s="108">
        <f t="shared" si="126"/>
        <v>0</v>
      </c>
      <c r="O4008" s="108">
        <f t="shared" si="126"/>
        <v>0</v>
      </c>
      <c r="P4008" s="108">
        <f t="shared" si="125"/>
        <v>0</v>
      </c>
    </row>
    <row r="4009" spans="1:16" hidden="1" x14ac:dyDescent="0.3">
      <c r="A4009" s="71" t="s">
        <v>165</v>
      </c>
      <c r="B4009" s="71" t="s">
        <v>57</v>
      </c>
      <c r="C4009" s="71" t="s">
        <v>13</v>
      </c>
      <c r="D4009" s="71" t="s">
        <v>47</v>
      </c>
      <c r="E4009" s="72" t="s">
        <v>37</v>
      </c>
      <c r="F4009" s="72" t="s">
        <v>21</v>
      </c>
      <c r="G4009" s="73">
        <v>6</v>
      </c>
      <c r="H4009" s="73">
        <v>44.3</v>
      </c>
      <c r="I4009" s="73">
        <v>0</v>
      </c>
      <c r="J4009" s="73">
        <v>0</v>
      </c>
      <c r="K4009" s="73">
        <v>6</v>
      </c>
      <c r="L4009" s="73">
        <v>44.3</v>
      </c>
      <c r="N4009" s="108">
        <f t="shared" si="126"/>
        <v>0</v>
      </c>
      <c r="O4009" s="108">
        <f t="shared" si="126"/>
        <v>0</v>
      </c>
      <c r="P4009" s="108">
        <f t="shared" si="125"/>
        <v>0</v>
      </c>
    </row>
    <row r="4010" spans="1:16" hidden="1" x14ac:dyDescent="0.3">
      <c r="A4010" s="71" t="s">
        <v>137</v>
      </c>
      <c r="B4010" s="71" t="s">
        <v>12</v>
      </c>
      <c r="C4010" s="71" t="s">
        <v>13</v>
      </c>
      <c r="D4010" s="71" t="s">
        <v>14</v>
      </c>
      <c r="E4010" s="72" t="s">
        <v>41</v>
      </c>
      <c r="F4010" s="72" t="s">
        <v>21</v>
      </c>
      <c r="G4010" s="73">
        <v>9</v>
      </c>
      <c r="H4010" s="73">
        <v>44.26</v>
      </c>
      <c r="I4010" s="73">
        <v>0</v>
      </c>
      <c r="J4010" s="73">
        <v>0</v>
      </c>
      <c r="K4010" s="73">
        <v>9</v>
      </c>
      <c r="L4010" s="73">
        <v>44.26</v>
      </c>
      <c r="N4010" s="108">
        <f t="shared" si="126"/>
        <v>0</v>
      </c>
      <c r="O4010" s="108">
        <f t="shared" si="126"/>
        <v>0</v>
      </c>
      <c r="P4010" s="108">
        <f t="shared" si="125"/>
        <v>0</v>
      </c>
    </row>
    <row r="4011" spans="1:16" hidden="1" x14ac:dyDescent="0.3">
      <c r="A4011" s="71" t="s">
        <v>142</v>
      </c>
      <c r="B4011" s="71" t="s">
        <v>12</v>
      </c>
      <c r="C4011" s="71" t="s">
        <v>13</v>
      </c>
      <c r="D4011" s="71" t="s">
        <v>29</v>
      </c>
      <c r="E4011" s="72" t="s">
        <v>40</v>
      </c>
      <c r="F4011" s="72" t="s">
        <v>4</v>
      </c>
      <c r="G4011" s="73">
        <v>1</v>
      </c>
      <c r="H4011" s="73">
        <v>44.21</v>
      </c>
      <c r="I4011" s="73">
        <v>0</v>
      </c>
      <c r="J4011" s="73">
        <v>0</v>
      </c>
      <c r="K4011" s="73">
        <v>1</v>
      </c>
      <c r="L4011" s="73">
        <v>44.21</v>
      </c>
      <c r="N4011" s="108">
        <f t="shared" si="126"/>
        <v>0</v>
      </c>
      <c r="O4011" s="108">
        <f t="shared" si="126"/>
        <v>0</v>
      </c>
      <c r="P4011" s="108">
        <f t="shared" si="125"/>
        <v>0</v>
      </c>
    </row>
    <row r="4012" spans="1:16" hidden="1" x14ac:dyDescent="0.3">
      <c r="A4012" s="71" t="s">
        <v>140</v>
      </c>
      <c r="B4012" s="71" t="s">
        <v>12</v>
      </c>
      <c r="C4012" s="71" t="s">
        <v>13</v>
      </c>
      <c r="D4012" s="71" t="s">
        <v>48</v>
      </c>
      <c r="E4012" s="72" t="s">
        <v>40</v>
      </c>
      <c r="F4012" s="72" t="s">
        <v>4</v>
      </c>
      <c r="G4012" s="73">
        <v>1</v>
      </c>
      <c r="H4012" s="73">
        <v>44.17</v>
      </c>
      <c r="I4012" s="73">
        <v>0</v>
      </c>
      <c r="J4012" s="73">
        <v>0</v>
      </c>
      <c r="K4012" s="73">
        <v>1</v>
      </c>
      <c r="L4012" s="73">
        <v>44.17</v>
      </c>
      <c r="N4012" s="108">
        <f t="shared" si="126"/>
        <v>0</v>
      </c>
      <c r="O4012" s="108">
        <f t="shared" si="126"/>
        <v>0</v>
      </c>
      <c r="P4012" s="108">
        <f t="shared" si="125"/>
        <v>0</v>
      </c>
    </row>
    <row r="4013" spans="1:16" hidden="1" x14ac:dyDescent="0.3">
      <c r="A4013" s="71" t="s">
        <v>163</v>
      </c>
      <c r="B4013" s="71" t="s">
        <v>57</v>
      </c>
      <c r="C4013" s="71" t="s">
        <v>17</v>
      </c>
      <c r="D4013" s="71" t="s">
        <v>96</v>
      </c>
      <c r="E4013" s="72" t="s">
        <v>20</v>
      </c>
      <c r="F4013" s="72" t="s">
        <v>26</v>
      </c>
      <c r="G4013" s="73">
        <v>6</v>
      </c>
      <c r="H4013" s="73">
        <v>44.16</v>
      </c>
      <c r="I4013" s="73">
        <v>2</v>
      </c>
      <c r="J4013" s="73">
        <v>18.5</v>
      </c>
      <c r="K4013" s="73">
        <v>4</v>
      </c>
      <c r="L4013" s="73">
        <v>25.66</v>
      </c>
      <c r="N4013" s="108">
        <f t="shared" si="126"/>
        <v>0</v>
      </c>
      <c r="O4013" s="108">
        <f t="shared" si="126"/>
        <v>0</v>
      </c>
      <c r="P4013" s="108">
        <f t="shared" si="125"/>
        <v>0</v>
      </c>
    </row>
    <row r="4014" spans="1:16" hidden="1" x14ac:dyDescent="0.3">
      <c r="A4014" s="71" t="s">
        <v>140</v>
      </c>
      <c r="B4014" s="71" t="s">
        <v>12</v>
      </c>
      <c r="C4014" s="71" t="s">
        <v>13</v>
      </c>
      <c r="D4014" s="71" t="s">
        <v>44</v>
      </c>
      <c r="E4014" s="72" t="s">
        <v>40</v>
      </c>
      <c r="F4014" s="72" t="s">
        <v>4</v>
      </c>
      <c r="G4014" s="73">
        <v>1</v>
      </c>
      <c r="H4014" s="73">
        <v>44.16</v>
      </c>
      <c r="I4014" s="73">
        <v>0</v>
      </c>
      <c r="J4014" s="73">
        <v>0</v>
      </c>
      <c r="K4014" s="73">
        <v>1</v>
      </c>
      <c r="L4014" s="73">
        <v>44.16</v>
      </c>
      <c r="N4014" s="108">
        <f t="shared" si="126"/>
        <v>0</v>
      </c>
      <c r="O4014" s="108">
        <f t="shared" si="126"/>
        <v>0</v>
      </c>
      <c r="P4014" s="108">
        <f t="shared" si="125"/>
        <v>0</v>
      </c>
    </row>
    <row r="4015" spans="1:16" hidden="1" x14ac:dyDescent="0.3">
      <c r="A4015" s="71" t="s">
        <v>148</v>
      </c>
      <c r="B4015" s="71" t="s">
        <v>12</v>
      </c>
      <c r="C4015" s="71" t="s">
        <v>55</v>
      </c>
      <c r="D4015" s="71" t="s">
        <v>50</v>
      </c>
      <c r="E4015" s="72" t="s">
        <v>40</v>
      </c>
      <c r="F4015" s="72" t="s">
        <v>4</v>
      </c>
      <c r="G4015" s="73">
        <v>1</v>
      </c>
      <c r="H4015" s="73">
        <v>44.16</v>
      </c>
      <c r="I4015" s="73">
        <v>0</v>
      </c>
      <c r="J4015" s="73">
        <v>0</v>
      </c>
      <c r="K4015" s="73">
        <v>1</v>
      </c>
      <c r="L4015" s="73">
        <v>44.16</v>
      </c>
      <c r="N4015" s="108">
        <f t="shared" si="126"/>
        <v>0</v>
      </c>
      <c r="O4015" s="108">
        <f t="shared" si="126"/>
        <v>0</v>
      </c>
      <c r="P4015" s="108">
        <f t="shared" si="125"/>
        <v>0</v>
      </c>
    </row>
    <row r="4016" spans="1:16" hidden="1" x14ac:dyDescent="0.3">
      <c r="A4016" s="71" t="s">
        <v>158</v>
      </c>
      <c r="B4016" s="71" t="s">
        <v>12</v>
      </c>
      <c r="C4016" s="71" t="s">
        <v>55</v>
      </c>
      <c r="D4016" s="71" t="s">
        <v>29</v>
      </c>
      <c r="E4016" s="72" t="s">
        <v>28</v>
      </c>
      <c r="F4016" s="72" t="s">
        <v>16</v>
      </c>
      <c r="G4016" s="73">
        <v>4</v>
      </c>
      <c r="H4016" s="73">
        <v>44.09</v>
      </c>
      <c r="I4016" s="73">
        <v>1</v>
      </c>
      <c r="J4016" s="73">
        <v>13.93</v>
      </c>
      <c r="K4016" s="73">
        <v>3</v>
      </c>
      <c r="L4016" s="73">
        <v>30.16</v>
      </c>
      <c r="N4016" s="108">
        <f t="shared" si="126"/>
        <v>0</v>
      </c>
      <c r="O4016" s="108">
        <f t="shared" si="126"/>
        <v>0</v>
      </c>
      <c r="P4016" s="108">
        <f t="shared" si="125"/>
        <v>0</v>
      </c>
    </row>
    <row r="4017" spans="1:16" hidden="1" x14ac:dyDescent="0.3">
      <c r="A4017" s="71" t="s">
        <v>132</v>
      </c>
      <c r="B4017" s="71" t="s">
        <v>129</v>
      </c>
      <c r="C4017" s="71" t="s">
        <v>13</v>
      </c>
      <c r="D4017" s="71" t="s">
        <v>72</v>
      </c>
      <c r="E4017" s="72" t="s">
        <v>37</v>
      </c>
      <c r="F4017" s="72" t="s">
        <v>16</v>
      </c>
      <c r="G4017" s="73">
        <v>6</v>
      </c>
      <c r="H4017" s="73">
        <v>44.08</v>
      </c>
      <c r="I4017" s="73">
        <v>0</v>
      </c>
      <c r="J4017" s="73">
        <v>0</v>
      </c>
      <c r="K4017" s="73">
        <v>6</v>
      </c>
      <c r="L4017" s="73">
        <v>44.08</v>
      </c>
      <c r="N4017" s="108">
        <f t="shared" si="126"/>
        <v>0</v>
      </c>
      <c r="O4017" s="108">
        <f t="shared" si="126"/>
        <v>0</v>
      </c>
      <c r="P4017" s="108">
        <f t="shared" si="125"/>
        <v>0</v>
      </c>
    </row>
    <row r="4018" spans="1:16" x14ac:dyDescent="0.3">
      <c r="A4018" s="71" t="s">
        <v>131</v>
      </c>
      <c r="B4018" s="71" t="s">
        <v>12</v>
      </c>
      <c r="C4018" s="71" t="s">
        <v>22</v>
      </c>
      <c r="D4018" s="71" t="s">
        <v>51</v>
      </c>
      <c r="E4018" s="72" t="s">
        <v>24</v>
      </c>
      <c r="F4018" s="72" t="s">
        <v>16</v>
      </c>
      <c r="G4018" s="91">
        <v>1</v>
      </c>
      <c r="H4018" s="73">
        <v>44.06</v>
      </c>
      <c r="I4018" s="91">
        <v>0</v>
      </c>
      <c r="J4018" s="73">
        <v>0</v>
      </c>
      <c r="K4018" s="91">
        <v>1</v>
      </c>
      <c r="L4018" s="73">
        <v>44.06</v>
      </c>
      <c r="N4018" s="108">
        <f t="shared" si="126"/>
        <v>0</v>
      </c>
      <c r="O4018" s="108">
        <f t="shared" si="126"/>
        <v>0</v>
      </c>
      <c r="P4018" s="108">
        <f t="shared" si="125"/>
        <v>0</v>
      </c>
    </row>
    <row r="4019" spans="1:16" hidden="1" x14ac:dyDescent="0.3">
      <c r="A4019" s="71" t="s">
        <v>161</v>
      </c>
      <c r="B4019" s="71" t="s">
        <v>57</v>
      </c>
      <c r="C4019" s="71" t="s">
        <v>55</v>
      </c>
      <c r="D4019" s="71" t="s">
        <v>94</v>
      </c>
      <c r="E4019" s="72" t="s">
        <v>3</v>
      </c>
      <c r="F4019" s="72" t="s">
        <v>16</v>
      </c>
      <c r="G4019" s="73">
        <v>1</v>
      </c>
      <c r="H4019" s="73">
        <v>44.06</v>
      </c>
      <c r="I4019" s="73">
        <v>0</v>
      </c>
      <c r="J4019" s="73">
        <v>0</v>
      </c>
      <c r="K4019" s="73">
        <v>1</v>
      </c>
      <c r="L4019" s="73">
        <v>44.06</v>
      </c>
      <c r="N4019" s="108">
        <f t="shared" si="126"/>
        <v>0</v>
      </c>
      <c r="O4019" s="108">
        <f t="shared" si="126"/>
        <v>0</v>
      </c>
      <c r="P4019" s="108">
        <f t="shared" si="125"/>
        <v>0</v>
      </c>
    </row>
    <row r="4020" spans="1:16" hidden="1" x14ac:dyDescent="0.3">
      <c r="A4020" s="71" t="s">
        <v>163</v>
      </c>
      <c r="B4020" s="71" t="s">
        <v>57</v>
      </c>
      <c r="C4020" s="71" t="s">
        <v>17</v>
      </c>
      <c r="D4020" s="71" t="s">
        <v>62</v>
      </c>
      <c r="E4020" s="72" t="s">
        <v>3</v>
      </c>
      <c r="F4020" s="72" t="s">
        <v>16</v>
      </c>
      <c r="G4020" s="73">
        <v>2</v>
      </c>
      <c r="H4020" s="73">
        <v>44.06</v>
      </c>
      <c r="I4020" s="73">
        <v>2</v>
      </c>
      <c r="J4020" s="73">
        <v>44.06</v>
      </c>
      <c r="K4020" s="73">
        <v>0</v>
      </c>
      <c r="L4020" s="73">
        <v>0</v>
      </c>
      <c r="N4020" s="108">
        <f t="shared" si="126"/>
        <v>0</v>
      </c>
      <c r="O4020" s="108">
        <f t="shared" si="126"/>
        <v>0</v>
      </c>
      <c r="P4020" s="108">
        <f t="shared" si="125"/>
        <v>0</v>
      </c>
    </row>
    <row r="4021" spans="1:16" hidden="1" x14ac:dyDescent="0.3">
      <c r="A4021" s="71" t="s">
        <v>163</v>
      </c>
      <c r="B4021" s="71" t="s">
        <v>57</v>
      </c>
      <c r="C4021" s="71" t="s">
        <v>55</v>
      </c>
      <c r="D4021" s="71" t="s">
        <v>27</v>
      </c>
      <c r="E4021" s="72" t="s">
        <v>37</v>
      </c>
      <c r="F4021" s="72" t="s">
        <v>4</v>
      </c>
      <c r="G4021" s="73">
        <v>5</v>
      </c>
      <c r="H4021" s="73">
        <v>44.06</v>
      </c>
      <c r="I4021" s="73">
        <v>0</v>
      </c>
      <c r="J4021" s="73">
        <v>0</v>
      </c>
      <c r="K4021" s="73">
        <v>5</v>
      </c>
      <c r="L4021" s="73">
        <v>44.06</v>
      </c>
      <c r="N4021" s="108">
        <f t="shared" si="126"/>
        <v>0</v>
      </c>
      <c r="O4021" s="108">
        <f t="shared" si="126"/>
        <v>0</v>
      </c>
      <c r="P4021" s="108">
        <f t="shared" si="125"/>
        <v>0</v>
      </c>
    </row>
    <row r="4022" spans="1:16" hidden="1" x14ac:dyDescent="0.3">
      <c r="A4022" s="71" t="s">
        <v>140</v>
      </c>
      <c r="B4022" s="71" t="s">
        <v>57</v>
      </c>
      <c r="C4022" s="71" t="s">
        <v>13</v>
      </c>
      <c r="D4022" s="71" t="s">
        <v>81</v>
      </c>
      <c r="E4022" s="72" t="s">
        <v>31</v>
      </c>
      <c r="F4022" s="72" t="s">
        <v>16</v>
      </c>
      <c r="G4022" s="73">
        <v>1</v>
      </c>
      <c r="H4022" s="73">
        <v>44.06</v>
      </c>
      <c r="I4022" s="73">
        <v>0</v>
      </c>
      <c r="J4022" s="73">
        <v>0</v>
      </c>
      <c r="K4022" s="73">
        <v>1</v>
      </c>
      <c r="L4022" s="73">
        <v>44.06</v>
      </c>
      <c r="N4022" s="108">
        <f t="shared" si="126"/>
        <v>0</v>
      </c>
      <c r="O4022" s="108">
        <f t="shared" si="126"/>
        <v>0</v>
      </c>
      <c r="P4022" s="108">
        <f t="shared" si="125"/>
        <v>0</v>
      </c>
    </row>
    <row r="4023" spans="1:16" hidden="1" x14ac:dyDescent="0.3">
      <c r="A4023" s="71" t="s">
        <v>154</v>
      </c>
      <c r="B4023" s="71" t="s">
        <v>129</v>
      </c>
      <c r="C4023" s="71" t="s">
        <v>55</v>
      </c>
      <c r="D4023" s="71" t="s">
        <v>38</v>
      </c>
      <c r="E4023" s="72" t="s">
        <v>25</v>
      </c>
      <c r="F4023" s="72" t="s">
        <v>16</v>
      </c>
      <c r="G4023" s="73">
        <v>1</v>
      </c>
      <c r="H4023" s="73">
        <v>44.06</v>
      </c>
      <c r="I4023" s="73">
        <v>1</v>
      </c>
      <c r="J4023" s="73">
        <v>44.06</v>
      </c>
      <c r="K4023" s="73">
        <v>0</v>
      </c>
      <c r="L4023" s="73">
        <v>0</v>
      </c>
      <c r="N4023" s="108">
        <f t="shared" si="126"/>
        <v>0</v>
      </c>
      <c r="O4023" s="108">
        <f t="shared" si="126"/>
        <v>0</v>
      </c>
      <c r="P4023" s="108">
        <f t="shared" si="125"/>
        <v>0</v>
      </c>
    </row>
    <row r="4024" spans="1:16" hidden="1" x14ac:dyDescent="0.3">
      <c r="A4024" s="71" t="s">
        <v>154</v>
      </c>
      <c r="B4024" s="71" t="s">
        <v>12</v>
      </c>
      <c r="C4024" s="71" t="s">
        <v>55</v>
      </c>
      <c r="D4024" s="71" t="s">
        <v>61</v>
      </c>
      <c r="E4024" s="72" t="s">
        <v>37</v>
      </c>
      <c r="F4024" s="72" t="s">
        <v>21</v>
      </c>
      <c r="G4024" s="73">
        <v>5</v>
      </c>
      <c r="H4024" s="73">
        <v>44.03</v>
      </c>
      <c r="I4024" s="73">
        <v>0</v>
      </c>
      <c r="J4024" s="73">
        <v>0</v>
      </c>
      <c r="K4024" s="73">
        <v>5</v>
      </c>
      <c r="L4024" s="73">
        <v>44.03</v>
      </c>
      <c r="N4024" s="108">
        <f t="shared" si="126"/>
        <v>0</v>
      </c>
      <c r="O4024" s="108">
        <f t="shared" si="126"/>
        <v>0</v>
      </c>
      <c r="P4024" s="108">
        <f t="shared" si="125"/>
        <v>0</v>
      </c>
    </row>
    <row r="4025" spans="1:16" hidden="1" x14ac:dyDescent="0.3">
      <c r="A4025" s="71" t="s">
        <v>132</v>
      </c>
      <c r="B4025" s="71" t="s">
        <v>57</v>
      </c>
      <c r="C4025" s="71" t="s">
        <v>13</v>
      </c>
      <c r="D4025" s="71" t="s">
        <v>59</v>
      </c>
      <c r="E4025" s="72" t="s">
        <v>15</v>
      </c>
      <c r="F4025" s="72" t="s">
        <v>4</v>
      </c>
      <c r="G4025" s="73">
        <v>2</v>
      </c>
      <c r="H4025" s="73">
        <v>43.99</v>
      </c>
      <c r="I4025" s="73">
        <v>0</v>
      </c>
      <c r="J4025" s="73">
        <v>0</v>
      </c>
      <c r="K4025" s="73">
        <v>2</v>
      </c>
      <c r="L4025" s="73">
        <v>43.99</v>
      </c>
      <c r="N4025" s="108">
        <f t="shared" si="126"/>
        <v>0</v>
      </c>
      <c r="O4025" s="108">
        <f t="shared" si="126"/>
        <v>0</v>
      </c>
      <c r="P4025" s="108">
        <f t="shared" si="125"/>
        <v>0</v>
      </c>
    </row>
    <row r="4026" spans="1:16" hidden="1" x14ac:dyDescent="0.3">
      <c r="A4026" s="71" t="s">
        <v>142</v>
      </c>
      <c r="B4026" s="71" t="s">
        <v>57</v>
      </c>
      <c r="C4026" s="71" t="s">
        <v>55</v>
      </c>
      <c r="D4026" s="71" t="s">
        <v>39</v>
      </c>
      <c r="E4026" s="72" t="s">
        <v>18</v>
      </c>
      <c r="F4026" s="72" t="s">
        <v>21</v>
      </c>
      <c r="G4026" s="73">
        <v>12</v>
      </c>
      <c r="H4026" s="73">
        <v>43.9</v>
      </c>
      <c r="I4026" s="73">
        <v>0</v>
      </c>
      <c r="J4026" s="73">
        <v>0</v>
      </c>
      <c r="K4026" s="73">
        <v>12</v>
      </c>
      <c r="L4026" s="73">
        <v>43.9</v>
      </c>
      <c r="N4026" s="108">
        <f t="shared" si="126"/>
        <v>0</v>
      </c>
      <c r="O4026" s="108">
        <f t="shared" si="126"/>
        <v>0</v>
      </c>
      <c r="P4026" s="108">
        <f t="shared" si="125"/>
        <v>0</v>
      </c>
    </row>
    <row r="4027" spans="1:16" hidden="1" x14ac:dyDescent="0.3">
      <c r="A4027" s="71" t="s">
        <v>140</v>
      </c>
      <c r="B4027" s="71" t="s">
        <v>12</v>
      </c>
      <c r="C4027" s="71" t="s">
        <v>13</v>
      </c>
      <c r="D4027" s="71" t="s">
        <v>85</v>
      </c>
      <c r="E4027" s="72" t="s">
        <v>24</v>
      </c>
      <c r="F4027" s="72" t="s">
        <v>16</v>
      </c>
      <c r="G4027" s="73">
        <v>2</v>
      </c>
      <c r="H4027" s="73">
        <v>43.87</v>
      </c>
      <c r="I4027" s="73">
        <v>0</v>
      </c>
      <c r="J4027" s="73">
        <v>0</v>
      </c>
      <c r="K4027" s="73">
        <v>2</v>
      </c>
      <c r="L4027" s="73">
        <v>43.87</v>
      </c>
      <c r="N4027" s="108">
        <f t="shared" si="126"/>
        <v>0</v>
      </c>
      <c r="O4027" s="108">
        <f t="shared" si="126"/>
        <v>0</v>
      </c>
      <c r="P4027" s="108">
        <f t="shared" si="125"/>
        <v>0</v>
      </c>
    </row>
    <row r="4028" spans="1:16" x14ac:dyDescent="0.3">
      <c r="A4028" s="71" t="s">
        <v>163</v>
      </c>
      <c r="B4028" s="71" t="s">
        <v>129</v>
      </c>
      <c r="C4028" s="71" t="s">
        <v>17</v>
      </c>
      <c r="D4028" s="71" t="s">
        <v>51</v>
      </c>
      <c r="E4028" s="72" t="s">
        <v>24</v>
      </c>
      <c r="F4028" s="72" t="s">
        <v>26</v>
      </c>
      <c r="G4028" s="91">
        <v>3</v>
      </c>
      <c r="H4028" s="73">
        <v>43.86</v>
      </c>
      <c r="I4028" s="91">
        <v>1</v>
      </c>
      <c r="J4028" s="73">
        <v>16.93</v>
      </c>
      <c r="K4028" s="91">
        <v>2</v>
      </c>
      <c r="L4028" s="73">
        <v>26.93</v>
      </c>
      <c r="N4028" s="108">
        <f t="shared" si="126"/>
        <v>0</v>
      </c>
      <c r="O4028" s="108">
        <f t="shared" si="126"/>
        <v>0</v>
      </c>
      <c r="P4028" s="108">
        <f t="shared" si="125"/>
        <v>0</v>
      </c>
    </row>
    <row r="4029" spans="1:16" hidden="1" x14ac:dyDescent="0.3">
      <c r="A4029" s="71" t="s">
        <v>154</v>
      </c>
      <c r="B4029" s="71" t="s">
        <v>57</v>
      </c>
      <c r="C4029" s="71" t="s">
        <v>55</v>
      </c>
      <c r="D4029" s="71" t="s">
        <v>43</v>
      </c>
      <c r="E4029" s="72" t="s">
        <v>31</v>
      </c>
      <c r="F4029" s="72" t="s">
        <v>26</v>
      </c>
      <c r="G4029" s="73">
        <v>4</v>
      </c>
      <c r="H4029" s="73">
        <v>43.82</v>
      </c>
      <c r="I4029" s="73">
        <v>0</v>
      </c>
      <c r="J4029" s="73">
        <v>0</v>
      </c>
      <c r="K4029" s="73">
        <v>4</v>
      </c>
      <c r="L4029" s="73">
        <v>43.82</v>
      </c>
      <c r="N4029" s="108">
        <f t="shared" si="126"/>
        <v>0</v>
      </c>
      <c r="O4029" s="108">
        <f t="shared" si="126"/>
        <v>0</v>
      </c>
      <c r="P4029" s="108">
        <f t="shared" si="125"/>
        <v>0</v>
      </c>
    </row>
    <row r="4030" spans="1:16" hidden="1" x14ac:dyDescent="0.3">
      <c r="A4030" s="71" t="s">
        <v>154</v>
      </c>
      <c r="B4030" s="71" t="s">
        <v>129</v>
      </c>
      <c r="C4030" s="71" t="s">
        <v>55</v>
      </c>
      <c r="D4030" s="71" t="s">
        <v>103</v>
      </c>
      <c r="E4030" s="72" t="s">
        <v>18</v>
      </c>
      <c r="F4030" s="72" t="s">
        <v>26</v>
      </c>
      <c r="G4030" s="73">
        <v>2</v>
      </c>
      <c r="H4030" s="73">
        <v>43.81</v>
      </c>
      <c r="I4030" s="73">
        <v>1</v>
      </c>
      <c r="J4030" s="73">
        <v>25.52</v>
      </c>
      <c r="K4030" s="73">
        <v>1</v>
      </c>
      <c r="L4030" s="73">
        <v>18.29</v>
      </c>
      <c r="N4030" s="108">
        <f t="shared" si="126"/>
        <v>0</v>
      </c>
      <c r="O4030" s="108">
        <f t="shared" si="126"/>
        <v>0</v>
      </c>
      <c r="P4030" s="108">
        <f t="shared" si="125"/>
        <v>0</v>
      </c>
    </row>
    <row r="4031" spans="1:16" hidden="1" x14ac:dyDescent="0.3">
      <c r="A4031" s="71" t="s">
        <v>132</v>
      </c>
      <c r="B4031" s="71" t="s">
        <v>12</v>
      </c>
      <c r="C4031" s="71" t="s">
        <v>13</v>
      </c>
      <c r="D4031" s="71" t="s">
        <v>62</v>
      </c>
      <c r="E4031" s="72" t="s">
        <v>24</v>
      </c>
      <c r="F4031" s="72" t="s">
        <v>16</v>
      </c>
      <c r="G4031" s="73">
        <v>4</v>
      </c>
      <c r="H4031" s="73">
        <v>43.78</v>
      </c>
      <c r="I4031" s="73">
        <v>2</v>
      </c>
      <c r="J4031" s="73">
        <v>8.18</v>
      </c>
      <c r="K4031" s="73">
        <v>2</v>
      </c>
      <c r="L4031" s="73">
        <v>35.6</v>
      </c>
      <c r="N4031" s="108">
        <f t="shared" si="126"/>
        <v>0</v>
      </c>
      <c r="O4031" s="108">
        <f t="shared" si="126"/>
        <v>0</v>
      </c>
      <c r="P4031" s="108">
        <f t="shared" si="125"/>
        <v>0</v>
      </c>
    </row>
    <row r="4032" spans="1:16" hidden="1" x14ac:dyDescent="0.3">
      <c r="A4032" s="71" t="s">
        <v>140</v>
      </c>
      <c r="B4032" s="71" t="s">
        <v>57</v>
      </c>
      <c r="C4032" s="71" t="s">
        <v>13</v>
      </c>
      <c r="D4032" s="71" t="s">
        <v>27</v>
      </c>
      <c r="E4032" s="72" t="s">
        <v>40</v>
      </c>
      <c r="F4032" s="72" t="s">
        <v>4</v>
      </c>
      <c r="G4032" s="73">
        <v>1</v>
      </c>
      <c r="H4032" s="73">
        <v>43.76</v>
      </c>
      <c r="I4032" s="73">
        <v>0</v>
      </c>
      <c r="J4032" s="73">
        <v>0</v>
      </c>
      <c r="K4032" s="73">
        <v>1</v>
      </c>
      <c r="L4032" s="73">
        <v>43.76</v>
      </c>
      <c r="N4032" s="108">
        <f t="shared" si="126"/>
        <v>0</v>
      </c>
      <c r="O4032" s="108">
        <f t="shared" si="126"/>
        <v>0</v>
      </c>
      <c r="P4032" s="108">
        <f t="shared" si="125"/>
        <v>0</v>
      </c>
    </row>
    <row r="4033" spans="1:16" hidden="1" x14ac:dyDescent="0.3">
      <c r="A4033" s="71" t="s">
        <v>132</v>
      </c>
      <c r="B4033" s="71" t="s">
        <v>12</v>
      </c>
      <c r="C4033" s="71" t="s">
        <v>13</v>
      </c>
      <c r="D4033" s="71" t="s">
        <v>79</v>
      </c>
      <c r="E4033" s="72" t="s">
        <v>24</v>
      </c>
      <c r="F4033" s="72" t="s">
        <v>4</v>
      </c>
      <c r="G4033" s="73">
        <v>3</v>
      </c>
      <c r="H4033" s="73">
        <v>43.74</v>
      </c>
      <c r="I4033" s="73">
        <v>1</v>
      </c>
      <c r="J4033" s="73">
        <v>10.51</v>
      </c>
      <c r="K4033" s="73">
        <v>2</v>
      </c>
      <c r="L4033" s="73">
        <v>33.229999999999997</v>
      </c>
      <c r="N4033" s="108">
        <f t="shared" si="126"/>
        <v>0</v>
      </c>
      <c r="O4033" s="108">
        <f t="shared" si="126"/>
        <v>0</v>
      </c>
      <c r="P4033" s="108">
        <f t="shared" si="125"/>
        <v>0</v>
      </c>
    </row>
    <row r="4034" spans="1:16" hidden="1" x14ac:dyDescent="0.3">
      <c r="A4034" s="71" t="s">
        <v>162</v>
      </c>
      <c r="B4034" s="71" t="s">
        <v>57</v>
      </c>
      <c r="C4034" s="71" t="s">
        <v>22</v>
      </c>
      <c r="D4034" s="71" t="s">
        <v>58</v>
      </c>
      <c r="E4034" s="72" t="s">
        <v>28</v>
      </c>
      <c r="F4034" s="72" t="s">
        <v>16</v>
      </c>
      <c r="G4034" s="73">
        <v>6</v>
      </c>
      <c r="H4034" s="73">
        <v>43.72</v>
      </c>
      <c r="I4034" s="73">
        <v>3</v>
      </c>
      <c r="J4034" s="73">
        <v>26.09</v>
      </c>
      <c r="K4034" s="73">
        <v>3</v>
      </c>
      <c r="L4034" s="73">
        <v>17.63</v>
      </c>
      <c r="N4034" s="108">
        <f t="shared" si="126"/>
        <v>0</v>
      </c>
      <c r="O4034" s="108">
        <f t="shared" si="126"/>
        <v>0</v>
      </c>
      <c r="P4034" s="108">
        <f t="shared" si="125"/>
        <v>0</v>
      </c>
    </row>
    <row r="4035" spans="1:16" hidden="1" x14ac:dyDescent="0.3">
      <c r="A4035" s="71" t="s">
        <v>161</v>
      </c>
      <c r="B4035" s="71" t="s">
        <v>57</v>
      </c>
      <c r="C4035" s="71" t="s">
        <v>55</v>
      </c>
      <c r="D4035" s="71" t="s">
        <v>78</v>
      </c>
      <c r="E4035" s="72" t="s">
        <v>31</v>
      </c>
      <c r="F4035" s="72" t="s">
        <v>4</v>
      </c>
      <c r="G4035" s="73">
        <v>4</v>
      </c>
      <c r="H4035" s="73">
        <v>43.71</v>
      </c>
      <c r="I4035" s="73">
        <v>0</v>
      </c>
      <c r="J4035" s="73">
        <v>0</v>
      </c>
      <c r="K4035" s="73">
        <v>4</v>
      </c>
      <c r="L4035" s="73">
        <v>43.71</v>
      </c>
      <c r="N4035" s="108">
        <f t="shared" si="126"/>
        <v>0</v>
      </c>
      <c r="O4035" s="108">
        <f t="shared" si="126"/>
        <v>0</v>
      </c>
      <c r="P4035" s="108">
        <f t="shared" ref="P4035:P4098" si="127">H4035-L4035-J4035</f>
        <v>0</v>
      </c>
    </row>
    <row r="4036" spans="1:16" hidden="1" x14ac:dyDescent="0.3">
      <c r="A4036" s="71" t="s">
        <v>154</v>
      </c>
      <c r="B4036" s="71" t="s">
        <v>12</v>
      </c>
      <c r="C4036" s="71" t="s">
        <v>55</v>
      </c>
      <c r="D4036" s="71" t="s">
        <v>43</v>
      </c>
      <c r="E4036" s="72" t="s">
        <v>25</v>
      </c>
      <c r="F4036" s="72" t="s">
        <v>16</v>
      </c>
      <c r="G4036" s="73">
        <v>1</v>
      </c>
      <c r="H4036" s="73">
        <v>43.55</v>
      </c>
      <c r="I4036" s="73">
        <v>0</v>
      </c>
      <c r="J4036" s="73">
        <v>0</v>
      </c>
      <c r="K4036" s="73">
        <v>1</v>
      </c>
      <c r="L4036" s="73">
        <v>43.55</v>
      </c>
      <c r="N4036" s="108">
        <f t="shared" si="126"/>
        <v>0</v>
      </c>
      <c r="O4036" s="108">
        <f t="shared" si="126"/>
        <v>0</v>
      </c>
      <c r="P4036" s="108">
        <f t="shared" si="127"/>
        <v>0</v>
      </c>
    </row>
    <row r="4037" spans="1:16" hidden="1" x14ac:dyDescent="0.3">
      <c r="A4037" s="71" t="s">
        <v>131</v>
      </c>
      <c r="B4037" s="71" t="s">
        <v>57</v>
      </c>
      <c r="C4037" s="71" t="s">
        <v>13</v>
      </c>
      <c r="D4037" s="71" t="s">
        <v>14</v>
      </c>
      <c r="E4037" s="72" t="s">
        <v>24</v>
      </c>
      <c r="F4037" s="72" t="s">
        <v>26</v>
      </c>
      <c r="G4037" s="73">
        <v>3</v>
      </c>
      <c r="H4037" s="73">
        <v>43.54</v>
      </c>
      <c r="I4037" s="73">
        <v>1</v>
      </c>
      <c r="J4037" s="73">
        <v>12.1</v>
      </c>
      <c r="K4037" s="73">
        <v>2</v>
      </c>
      <c r="L4037" s="73">
        <v>31.44</v>
      </c>
      <c r="N4037" s="108">
        <f t="shared" si="126"/>
        <v>0</v>
      </c>
      <c r="O4037" s="108">
        <f t="shared" si="126"/>
        <v>0</v>
      </c>
      <c r="P4037" s="108">
        <f t="shared" si="127"/>
        <v>0</v>
      </c>
    </row>
    <row r="4038" spans="1:16" hidden="1" x14ac:dyDescent="0.3">
      <c r="A4038" s="71" t="s">
        <v>163</v>
      </c>
      <c r="B4038" s="71" t="s">
        <v>57</v>
      </c>
      <c r="C4038" s="71" t="s">
        <v>17</v>
      </c>
      <c r="D4038" s="71" t="s">
        <v>63</v>
      </c>
      <c r="E4038" s="72" t="s">
        <v>24</v>
      </c>
      <c r="F4038" s="72" t="s">
        <v>21</v>
      </c>
      <c r="G4038" s="73">
        <v>4</v>
      </c>
      <c r="H4038" s="73">
        <v>43.49</v>
      </c>
      <c r="I4038" s="73">
        <v>3</v>
      </c>
      <c r="J4038" s="73">
        <v>13.5</v>
      </c>
      <c r="K4038" s="73">
        <v>1</v>
      </c>
      <c r="L4038" s="73">
        <v>29.99</v>
      </c>
      <c r="N4038" s="108">
        <f t="shared" si="126"/>
        <v>0</v>
      </c>
      <c r="O4038" s="108">
        <f t="shared" si="126"/>
        <v>0</v>
      </c>
      <c r="P4038" s="108">
        <f t="shared" si="127"/>
        <v>0</v>
      </c>
    </row>
    <row r="4039" spans="1:16" hidden="1" x14ac:dyDescent="0.3">
      <c r="A4039" s="71" t="s">
        <v>142</v>
      </c>
      <c r="B4039" s="71" t="s">
        <v>57</v>
      </c>
      <c r="C4039" s="71" t="s">
        <v>55</v>
      </c>
      <c r="D4039" s="71" t="s">
        <v>32</v>
      </c>
      <c r="E4039" s="72" t="s">
        <v>28</v>
      </c>
      <c r="F4039" s="72" t="s">
        <v>16</v>
      </c>
      <c r="G4039" s="73">
        <v>3</v>
      </c>
      <c r="H4039" s="73">
        <v>43.48</v>
      </c>
      <c r="I4039" s="73">
        <v>0</v>
      </c>
      <c r="J4039" s="73">
        <v>0</v>
      </c>
      <c r="K4039" s="73">
        <v>3</v>
      </c>
      <c r="L4039" s="73">
        <v>43.48</v>
      </c>
      <c r="N4039" s="108">
        <f t="shared" si="126"/>
        <v>0</v>
      </c>
      <c r="O4039" s="108">
        <f t="shared" si="126"/>
        <v>0</v>
      </c>
      <c r="P4039" s="108">
        <f t="shared" si="127"/>
        <v>0</v>
      </c>
    </row>
    <row r="4040" spans="1:16" hidden="1" x14ac:dyDescent="0.3">
      <c r="A4040" s="71" t="s">
        <v>137</v>
      </c>
      <c r="B4040" s="71" t="s">
        <v>12</v>
      </c>
      <c r="C4040" s="71" t="s">
        <v>13</v>
      </c>
      <c r="D4040" s="71" t="s">
        <v>46</v>
      </c>
      <c r="E4040" s="72" t="s">
        <v>37</v>
      </c>
      <c r="F4040" s="72" t="s">
        <v>16</v>
      </c>
      <c r="G4040" s="73">
        <v>5</v>
      </c>
      <c r="H4040" s="73">
        <v>43.44</v>
      </c>
      <c r="I4040" s="73">
        <v>0</v>
      </c>
      <c r="J4040" s="73">
        <v>0</v>
      </c>
      <c r="K4040" s="73">
        <v>5</v>
      </c>
      <c r="L4040" s="73">
        <v>43.44</v>
      </c>
      <c r="N4040" s="108">
        <f t="shared" si="126"/>
        <v>0</v>
      </c>
      <c r="O4040" s="108">
        <f t="shared" si="126"/>
        <v>0</v>
      </c>
      <c r="P4040" s="108">
        <f t="shared" si="127"/>
        <v>0</v>
      </c>
    </row>
    <row r="4041" spans="1:16" hidden="1" x14ac:dyDescent="0.3">
      <c r="A4041" s="71" t="s">
        <v>154</v>
      </c>
      <c r="B4041" s="71" t="s">
        <v>129</v>
      </c>
      <c r="C4041" s="71" t="s">
        <v>55</v>
      </c>
      <c r="D4041" s="71" t="s">
        <v>123</v>
      </c>
      <c r="E4041" s="72" t="s">
        <v>24</v>
      </c>
      <c r="F4041" s="72" t="s">
        <v>4</v>
      </c>
      <c r="G4041" s="73">
        <v>4</v>
      </c>
      <c r="H4041" s="73">
        <v>43.43</v>
      </c>
      <c r="I4041" s="73">
        <v>2</v>
      </c>
      <c r="J4041" s="73">
        <v>16.079999999999998</v>
      </c>
      <c r="K4041" s="73">
        <v>2</v>
      </c>
      <c r="L4041" s="73">
        <v>27.35</v>
      </c>
      <c r="N4041" s="108">
        <f t="shared" si="126"/>
        <v>0</v>
      </c>
      <c r="O4041" s="108">
        <f t="shared" si="126"/>
        <v>0</v>
      </c>
      <c r="P4041" s="108">
        <f t="shared" si="127"/>
        <v>0</v>
      </c>
    </row>
    <row r="4042" spans="1:16" hidden="1" x14ac:dyDescent="0.3">
      <c r="A4042" s="71" t="s">
        <v>157</v>
      </c>
      <c r="B4042" s="71" t="s">
        <v>12</v>
      </c>
      <c r="C4042" s="71" t="s">
        <v>55</v>
      </c>
      <c r="D4042" s="71" t="s">
        <v>50</v>
      </c>
      <c r="E4042" s="72" t="s">
        <v>31</v>
      </c>
      <c r="F4042" s="72" t="s">
        <v>21</v>
      </c>
      <c r="G4042" s="73">
        <v>4</v>
      </c>
      <c r="H4042" s="73">
        <v>43.37</v>
      </c>
      <c r="I4042" s="73">
        <v>0</v>
      </c>
      <c r="J4042" s="73">
        <v>0</v>
      </c>
      <c r="K4042" s="73">
        <v>4</v>
      </c>
      <c r="L4042" s="73">
        <v>43.37</v>
      </c>
      <c r="N4042" s="108">
        <f t="shared" si="126"/>
        <v>0</v>
      </c>
      <c r="O4042" s="108">
        <f t="shared" si="126"/>
        <v>0</v>
      </c>
      <c r="P4042" s="108">
        <f t="shared" si="127"/>
        <v>0</v>
      </c>
    </row>
    <row r="4043" spans="1:16" hidden="1" x14ac:dyDescent="0.3">
      <c r="A4043" s="71" t="s">
        <v>132</v>
      </c>
      <c r="B4043" s="71" t="s">
        <v>12</v>
      </c>
      <c r="C4043" s="71" t="s">
        <v>13</v>
      </c>
      <c r="D4043" s="71" t="s">
        <v>33</v>
      </c>
      <c r="E4043" s="72" t="s">
        <v>37</v>
      </c>
      <c r="F4043" s="72" t="s">
        <v>16</v>
      </c>
      <c r="G4043" s="73">
        <v>8</v>
      </c>
      <c r="H4043" s="73">
        <v>43.34</v>
      </c>
      <c r="I4043" s="73">
        <v>2</v>
      </c>
      <c r="J4043" s="73">
        <v>17.739999999999998</v>
      </c>
      <c r="K4043" s="73">
        <v>6</v>
      </c>
      <c r="L4043" s="73">
        <v>25.6</v>
      </c>
      <c r="N4043" s="108">
        <f t="shared" si="126"/>
        <v>0</v>
      </c>
      <c r="O4043" s="108">
        <f t="shared" si="126"/>
        <v>0</v>
      </c>
      <c r="P4043" s="108">
        <f t="shared" si="127"/>
        <v>0</v>
      </c>
    </row>
    <row r="4044" spans="1:16" hidden="1" x14ac:dyDescent="0.3">
      <c r="A4044" s="71" t="s">
        <v>162</v>
      </c>
      <c r="B4044" s="71" t="s">
        <v>57</v>
      </c>
      <c r="C4044" s="71" t="s">
        <v>55</v>
      </c>
      <c r="D4044" s="71" t="s">
        <v>38</v>
      </c>
      <c r="E4044" s="72" t="s">
        <v>24</v>
      </c>
      <c r="F4044" s="72" t="s">
        <v>4</v>
      </c>
      <c r="G4044" s="73">
        <v>3</v>
      </c>
      <c r="H4044" s="73">
        <v>43.29</v>
      </c>
      <c r="I4044" s="73">
        <v>1</v>
      </c>
      <c r="J4044" s="73">
        <v>13.25</v>
      </c>
      <c r="K4044" s="73">
        <v>2</v>
      </c>
      <c r="L4044" s="73">
        <v>30.04</v>
      </c>
      <c r="N4044" s="108">
        <f t="shared" si="126"/>
        <v>0</v>
      </c>
      <c r="O4044" s="108">
        <f t="shared" si="126"/>
        <v>0</v>
      </c>
      <c r="P4044" s="108">
        <f t="shared" si="127"/>
        <v>0</v>
      </c>
    </row>
    <row r="4045" spans="1:16" hidden="1" x14ac:dyDescent="0.3">
      <c r="A4045" s="71" t="s">
        <v>142</v>
      </c>
      <c r="B4045" s="71" t="s">
        <v>12</v>
      </c>
      <c r="C4045" s="71" t="s">
        <v>13</v>
      </c>
      <c r="D4045" s="71" t="s">
        <v>44</v>
      </c>
      <c r="E4045" s="72" t="s">
        <v>37</v>
      </c>
      <c r="F4045" s="72" t="s">
        <v>16</v>
      </c>
      <c r="G4045" s="73">
        <v>5</v>
      </c>
      <c r="H4045" s="73">
        <v>43.27</v>
      </c>
      <c r="I4045" s="73">
        <v>0</v>
      </c>
      <c r="J4045" s="73">
        <v>0</v>
      </c>
      <c r="K4045" s="73">
        <v>5</v>
      </c>
      <c r="L4045" s="73">
        <v>43.27</v>
      </c>
      <c r="N4045" s="108">
        <f t="shared" si="126"/>
        <v>0</v>
      </c>
      <c r="O4045" s="108">
        <f t="shared" si="126"/>
        <v>0</v>
      </c>
      <c r="P4045" s="108">
        <f t="shared" si="127"/>
        <v>0</v>
      </c>
    </row>
    <row r="4046" spans="1:16" hidden="1" x14ac:dyDescent="0.3">
      <c r="A4046" s="71" t="s">
        <v>155</v>
      </c>
      <c r="B4046" s="71" t="s">
        <v>57</v>
      </c>
      <c r="C4046" s="71" t="s">
        <v>55</v>
      </c>
      <c r="D4046" s="71" t="s">
        <v>45</v>
      </c>
      <c r="E4046" s="72" t="s">
        <v>25</v>
      </c>
      <c r="F4046" s="72" t="s">
        <v>4</v>
      </c>
      <c r="G4046" s="73">
        <v>8</v>
      </c>
      <c r="H4046" s="73">
        <v>43.19</v>
      </c>
      <c r="I4046" s="73">
        <v>1</v>
      </c>
      <c r="J4046" s="73">
        <v>4.3600000000000003</v>
      </c>
      <c r="K4046" s="73">
        <v>7</v>
      </c>
      <c r="L4046" s="73">
        <v>38.83</v>
      </c>
      <c r="N4046" s="108">
        <f t="shared" si="126"/>
        <v>0</v>
      </c>
      <c r="O4046" s="108">
        <f t="shared" si="126"/>
        <v>0</v>
      </c>
      <c r="P4046" s="108">
        <f t="shared" si="127"/>
        <v>0</v>
      </c>
    </row>
    <row r="4047" spans="1:16" hidden="1" x14ac:dyDescent="0.3">
      <c r="A4047" s="71" t="s">
        <v>143</v>
      </c>
      <c r="B4047" s="71" t="s">
        <v>12</v>
      </c>
      <c r="C4047" s="71" t="s">
        <v>55</v>
      </c>
      <c r="D4047" s="71" t="s">
        <v>94</v>
      </c>
      <c r="E4047" s="72" t="s">
        <v>28</v>
      </c>
      <c r="F4047" s="72" t="s">
        <v>21</v>
      </c>
      <c r="G4047" s="73">
        <v>3</v>
      </c>
      <c r="H4047" s="73">
        <v>43.17</v>
      </c>
      <c r="I4047" s="73">
        <v>0</v>
      </c>
      <c r="J4047" s="73">
        <v>0</v>
      </c>
      <c r="K4047" s="73">
        <v>3</v>
      </c>
      <c r="L4047" s="73">
        <v>43.17</v>
      </c>
      <c r="N4047" s="108">
        <f t="shared" si="126"/>
        <v>0</v>
      </c>
      <c r="O4047" s="108">
        <f t="shared" si="126"/>
        <v>0</v>
      </c>
      <c r="P4047" s="108">
        <f t="shared" si="127"/>
        <v>0</v>
      </c>
    </row>
    <row r="4048" spans="1:16" hidden="1" x14ac:dyDescent="0.3">
      <c r="A4048" s="71" t="s">
        <v>135</v>
      </c>
      <c r="B4048" s="71" t="s">
        <v>57</v>
      </c>
      <c r="C4048" s="71" t="s">
        <v>13</v>
      </c>
      <c r="D4048" s="71" t="s">
        <v>52</v>
      </c>
      <c r="E4048" s="72" t="s">
        <v>40</v>
      </c>
      <c r="F4048" s="72" t="s">
        <v>16</v>
      </c>
      <c r="G4048" s="73">
        <v>3</v>
      </c>
      <c r="H4048" s="73">
        <v>43.1</v>
      </c>
      <c r="I4048" s="73">
        <v>1</v>
      </c>
      <c r="J4048" s="73">
        <v>43</v>
      </c>
      <c r="K4048" s="73">
        <v>2</v>
      </c>
      <c r="L4048" s="73">
        <v>0.1</v>
      </c>
      <c r="N4048" s="108">
        <f t="shared" si="126"/>
        <v>0</v>
      </c>
      <c r="O4048" s="108">
        <f t="shared" si="126"/>
        <v>1.4155343563970746E-15</v>
      </c>
      <c r="P4048" s="108">
        <f t="shared" si="127"/>
        <v>0</v>
      </c>
    </row>
    <row r="4049" spans="1:16" hidden="1" x14ac:dyDescent="0.3">
      <c r="A4049" s="71" t="s">
        <v>158</v>
      </c>
      <c r="B4049" s="71" t="s">
        <v>12</v>
      </c>
      <c r="C4049" s="71" t="s">
        <v>55</v>
      </c>
      <c r="D4049" s="71" t="s">
        <v>34</v>
      </c>
      <c r="E4049" s="72" t="s">
        <v>24</v>
      </c>
      <c r="F4049" s="72" t="s">
        <v>16</v>
      </c>
      <c r="G4049" s="73">
        <v>6</v>
      </c>
      <c r="H4049" s="73">
        <v>43.05</v>
      </c>
      <c r="I4049" s="73">
        <v>4</v>
      </c>
      <c r="J4049" s="73">
        <v>26.64</v>
      </c>
      <c r="K4049" s="73">
        <v>2</v>
      </c>
      <c r="L4049" s="73">
        <v>16.41</v>
      </c>
      <c r="N4049" s="108">
        <f t="shared" si="126"/>
        <v>0</v>
      </c>
      <c r="O4049" s="108">
        <f t="shared" si="126"/>
        <v>0</v>
      </c>
      <c r="P4049" s="108">
        <f t="shared" si="127"/>
        <v>0</v>
      </c>
    </row>
    <row r="4050" spans="1:16" hidden="1" x14ac:dyDescent="0.3">
      <c r="A4050" s="71" t="s">
        <v>144</v>
      </c>
      <c r="B4050" s="71" t="s">
        <v>57</v>
      </c>
      <c r="C4050" s="71" t="s">
        <v>55</v>
      </c>
      <c r="D4050" s="71" t="s">
        <v>47</v>
      </c>
      <c r="E4050" s="72" t="s">
        <v>37</v>
      </c>
      <c r="F4050" s="72" t="s">
        <v>21</v>
      </c>
      <c r="G4050" s="73">
        <v>5</v>
      </c>
      <c r="H4050" s="73">
        <v>43.03</v>
      </c>
      <c r="I4050" s="73">
        <v>0</v>
      </c>
      <c r="J4050" s="73">
        <v>0</v>
      </c>
      <c r="K4050" s="73">
        <v>5</v>
      </c>
      <c r="L4050" s="73">
        <v>43.03</v>
      </c>
      <c r="N4050" s="108">
        <f t="shared" si="126"/>
        <v>0</v>
      </c>
      <c r="O4050" s="108">
        <f t="shared" si="126"/>
        <v>0</v>
      </c>
      <c r="P4050" s="108">
        <f t="shared" si="127"/>
        <v>0</v>
      </c>
    </row>
    <row r="4051" spans="1:16" hidden="1" x14ac:dyDescent="0.3">
      <c r="A4051" s="71" t="s">
        <v>132</v>
      </c>
      <c r="B4051" s="71" t="s">
        <v>57</v>
      </c>
      <c r="C4051" s="71" t="s">
        <v>13</v>
      </c>
      <c r="D4051" s="71" t="s">
        <v>46</v>
      </c>
      <c r="E4051" s="72" t="s">
        <v>31</v>
      </c>
      <c r="F4051" s="72" t="s">
        <v>16</v>
      </c>
      <c r="G4051" s="73">
        <v>4</v>
      </c>
      <c r="H4051" s="73">
        <v>43</v>
      </c>
      <c r="I4051" s="73">
        <v>3</v>
      </c>
      <c r="J4051" s="73">
        <v>34.19</v>
      </c>
      <c r="K4051" s="73">
        <v>1</v>
      </c>
      <c r="L4051" s="73">
        <v>8.81</v>
      </c>
      <c r="N4051" s="108">
        <f t="shared" si="126"/>
        <v>0</v>
      </c>
      <c r="O4051" s="108">
        <f t="shared" si="126"/>
        <v>0</v>
      </c>
      <c r="P4051" s="108">
        <f t="shared" si="127"/>
        <v>0</v>
      </c>
    </row>
    <row r="4052" spans="1:16" hidden="1" x14ac:dyDescent="0.3">
      <c r="A4052" s="71" t="s">
        <v>132</v>
      </c>
      <c r="B4052" s="71" t="s">
        <v>12</v>
      </c>
      <c r="C4052" s="71" t="s">
        <v>13</v>
      </c>
      <c r="D4052" s="71" t="s">
        <v>84</v>
      </c>
      <c r="E4052" s="72" t="s">
        <v>15</v>
      </c>
      <c r="F4052" s="72" t="s">
        <v>4</v>
      </c>
      <c r="G4052" s="73">
        <v>2</v>
      </c>
      <c r="H4052" s="73">
        <v>42.98</v>
      </c>
      <c r="I4052" s="73">
        <v>0</v>
      </c>
      <c r="J4052" s="73">
        <v>0</v>
      </c>
      <c r="K4052" s="73">
        <v>2</v>
      </c>
      <c r="L4052" s="73">
        <v>42.98</v>
      </c>
      <c r="N4052" s="108">
        <f t="shared" ref="N4052:O4115" si="128">G4052-I4052-K4052</f>
        <v>0</v>
      </c>
      <c r="O4052" s="108">
        <f t="shared" si="128"/>
        <v>0</v>
      </c>
      <c r="P4052" s="108">
        <f t="shared" si="127"/>
        <v>0</v>
      </c>
    </row>
    <row r="4053" spans="1:16" hidden="1" x14ac:dyDescent="0.3">
      <c r="A4053" s="71" t="s">
        <v>142</v>
      </c>
      <c r="B4053" s="71" t="s">
        <v>12</v>
      </c>
      <c r="C4053" s="71" t="s">
        <v>13</v>
      </c>
      <c r="D4053" s="71" t="s">
        <v>62</v>
      </c>
      <c r="E4053" s="72" t="s">
        <v>24</v>
      </c>
      <c r="F4053" s="72" t="s">
        <v>16</v>
      </c>
      <c r="G4053" s="73">
        <v>7</v>
      </c>
      <c r="H4053" s="73">
        <v>42.94</v>
      </c>
      <c r="I4053" s="73">
        <v>5</v>
      </c>
      <c r="J4053" s="73">
        <v>30.78</v>
      </c>
      <c r="K4053" s="73">
        <v>2</v>
      </c>
      <c r="L4053" s="73">
        <v>12.16</v>
      </c>
      <c r="N4053" s="108">
        <f t="shared" si="128"/>
        <v>0</v>
      </c>
      <c r="O4053" s="108">
        <f t="shared" si="128"/>
        <v>0</v>
      </c>
      <c r="P4053" s="108">
        <f t="shared" si="127"/>
        <v>0</v>
      </c>
    </row>
    <row r="4054" spans="1:16" hidden="1" x14ac:dyDescent="0.3">
      <c r="A4054" s="71" t="s">
        <v>154</v>
      </c>
      <c r="B4054" s="71" t="s">
        <v>12</v>
      </c>
      <c r="C4054" s="71" t="s">
        <v>55</v>
      </c>
      <c r="D4054" s="71" t="s">
        <v>81</v>
      </c>
      <c r="E4054" s="72" t="s">
        <v>25</v>
      </c>
      <c r="F4054" s="72" t="s">
        <v>16</v>
      </c>
      <c r="G4054" s="73">
        <v>8</v>
      </c>
      <c r="H4054" s="73">
        <v>42.91</v>
      </c>
      <c r="I4054" s="73">
        <v>7</v>
      </c>
      <c r="J4054" s="73">
        <v>19.190000000000001</v>
      </c>
      <c r="K4054" s="73">
        <v>1</v>
      </c>
      <c r="L4054" s="73">
        <v>23.72</v>
      </c>
      <c r="N4054" s="108">
        <f t="shared" si="128"/>
        <v>0</v>
      </c>
      <c r="O4054" s="108">
        <f t="shared" si="128"/>
        <v>0</v>
      </c>
      <c r="P4054" s="108">
        <f t="shared" si="127"/>
        <v>0</v>
      </c>
    </row>
    <row r="4055" spans="1:16" hidden="1" x14ac:dyDescent="0.3">
      <c r="A4055" s="71" t="s">
        <v>158</v>
      </c>
      <c r="B4055" s="71" t="s">
        <v>12</v>
      </c>
      <c r="C4055" s="71" t="s">
        <v>55</v>
      </c>
      <c r="D4055" s="71" t="s">
        <v>47</v>
      </c>
      <c r="E4055" s="72" t="s">
        <v>15</v>
      </c>
      <c r="F4055" s="72" t="s">
        <v>21</v>
      </c>
      <c r="G4055" s="73">
        <v>2</v>
      </c>
      <c r="H4055" s="73">
        <v>42.71</v>
      </c>
      <c r="I4055" s="73">
        <v>0</v>
      </c>
      <c r="J4055" s="73">
        <v>0</v>
      </c>
      <c r="K4055" s="73">
        <v>2</v>
      </c>
      <c r="L4055" s="73">
        <v>42.71</v>
      </c>
      <c r="N4055" s="108">
        <f t="shared" si="128"/>
        <v>0</v>
      </c>
      <c r="O4055" s="108">
        <f t="shared" si="128"/>
        <v>0</v>
      </c>
      <c r="P4055" s="108">
        <f t="shared" si="127"/>
        <v>0</v>
      </c>
    </row>
    <row r="4056" spans="1:16" hidden="1" x14ac:dyDescent="0.3">
      <c r="A4056" s="71" t="s">
        <v>140</v>
      </c>
      <c r="B4056" s="71" t="s">
        <v>57</v>
      </c>
      <c r="C4056" s="71" t="s">
        <v>13</v>
      </c>
      <c r="D4056" s="71" t="s">
        <v>19</v>
      </c>
      <c r="E4056" s="72" t="s">
        <v>37</v>
      </c>
      <c r="F4056" s="72" t="s">
        <v>21</v>
      </c>
      <c r="G4056" s="73">
        <v>1</v>
      </c>
      <c r="H4056" s="73">
        <v>42.71</v>
      </c>
      <c r="I4056" s="73">
        <v>0</v>
      </c>
      <c r="J4056" s="73">
        <v>0</v>
      </c>
      <c r="K4056" s="73">
        <v>1</v>
      </c>
      <c r="L4056" s="73">
        <v>42.71</v>
      </c>
      <c r="N4056" s="108">
        <f t="shared" si="128"/>
        <v>0</v>
      </c>
      <c r="O4056" s="108">
        <f t="shared" si="128"/>
        <v>0</v>
      </c>
      <c r="P4056" s="108">
        <f t="shared" si="127"/>
        <v>0</v>
      </c>
    </row>
    <row r="4057" spans="1:16" hidden="1" x14ac:dyDescent="0.3">
      <c r="A4057" s="71" t="s">
        <v>132</v>
      </c>
      <c r="B4057" s="71" t="s">
        <v>57</v>
      </c>
      <c r="C4057" s="71" t="s">
        <v>13</v>
      </c>
      <c r="D4057" s="71" t="s">
        <v>54</v>
      </c>
      <c r="E4057" s="72" t="s">
        <v>28</v>
      </c>
      <c r="F4057" s="72" t="s">
        <v>26</v>
      </c>
      <c r="G4057" s="73">
        <v>3</v>
      </c>
      <c r="H4057" s="73">
        <v>42.67</v>
      </c>
      <c r="I4057" s="73">
        <v>3</v>
      </c>
      <c r="J4057" s="73">
        <v>42.67</v>
      </c>
      <c r="K4057" s="73">
        <v>0</v>
      </c>
      <c r="L4057" s="73">
        <v>0</v>
      </c>
      <c r="N4057" s="108">
        <f t="shared" si="128"/>
        <v>0</v>
      </c>
      <c r="O4057" s="108">
        <f t="shared" si="128"/>
        <v>0</v>
      </c>
      <c r="P4057" s="108">
        <f t="shared" si="127"/>
        <v>0</v>
      </c>
    </row>
    <row r="4058" spans="1:16" hidden="1" x14ac:dyDescent="0.3">
      <c r="A4058" s="71" t="s">
        <v>161</v>
      </c>
      <c r="B4058" s="71" t="s">
        <v>57</v>
      </c>
      <c r="C4058" s="71" t="s">
        <v>55</v>
      </c>
      <c r="D4058" s="71" t="s">
        <v>92</v>
      </c>
      <c r="E4058" s="72" t="s">
        <v>40</v>
      </c>
      <c r="F4058" s="72" t="s">
        <v>4</v>
      </c>
      <c r="G4058" s="73">
        <v>1</v>
      </c>
      <c r="H4058" s="73">
        <v>42.58</v>
      </c>
      <c r="I4058" s="73">
        <v>0</v>
      </c>
      <c r="J4058" s="73">
        <v>0</v>
      </c>
      <c r="K4058" s="73">
        <v>1</v>
      </c>
      <c r="L4058" s="73">
        <v>42.58</v>
      </c>
      <c r="N4058" s="108">
        <f t="shared" si="128"/>
        <v>0</v>
      </c>
      <c r="O4058" s="108">
        <f t="shared" si="128"/>
        <v>0</v>
      </c>
      <c r="P4058" s="108">
        <f t="shared" si="127"/>
        <v>0</v>
      </c>
    </row>
    <row r="4059" spans="1:16" hidden="1" x14ac:dyDescent="0.3">
      <c r="A4059" s="71" t="s">
        <v>154</v>
      </c>
      <c r="B4059" s="71" t="s">
        <v>57</v>
      </c>
      <c r="C4059" s="71" t="s">
        <v>55</v>
      </c>
      <c r="D4059" s="71" t="s">
        <v>99</v>
      </c>
      <c r="E4059" s="72" t="s">
        <v>18</v>
      </c>
      <c r="F4059" s="72" t="s">
        <v>21</v>
      </c>
      <c r="G4059" s="73">
        <v>1</v>
      </c>
      <c r="H4059" s="73">
        <v>42.56</v>
      </c>
      <c r="I4059" s="73">
        <v>1</v>
      </c>
      <c r="J4059" s="73">
        <v>42.56</v>
      </c>
      <c r="K4059" s="73">
        <v>0</v>
      </c>
      <c r="L4059" s="73">
        <v>0</v>
      </c>
      <c r="N4059" s="108">
        <f t="shared" si="128"/>
        <v>0</v>
      </c>
      <c r="O4059" s="108">
        <f t="shared" si="128"/>
        <v>0</v>
      </c>
      <c r="P4059" s="108">
        <f t="shared" si="127"/>
        <v>0</v>
      </c>
    </row>
    <row r="4060" spans="1:16" hidden="1" x14ac:dyDescent="0.3">
      <c r="A4060" s="71" t="s">
        <v>131</v>
      </c>
      <c r="B4060" s="71" t="s">
        <v>12</v>
      </c>
      <c r="C4060" s="71" t="s">
        <v>13</v>
      </c>
      <c r="D4060" s="71" t="s">
        <v>14</v>
      </c>
      <c r="E4060" s="72" t="s">
        <v>15</v>
      </c>
      <c r="F4060" s="72" t="s">
        <v>4</v>
      </c>
      <c r="G4060" s="73">
        <v>2</v>
      </c>
      <c r="H4060" s="73">
        <v>42.52</v>
      </c>
      <c r="I4060" s="73">
        <v>0</v>
      </c>
      <c r="J4060" s="73">
        <v>0</v>
      </c>
      <c r="K4060" s="73">
        <v>2</v>
      </c>
      <c r="L4060" s="73">
        <v>42.52</v>
      </c>
      <c r="N4060" s="108">
        <f t="shared" si="128"/>
        <v>0</v>
      </c>
      <c r="O4060" s="108">
        <f t="shared" si="128"/>
        <v>0</v>
      </c>
      <c r="P4060" s="108">
        <f t="shared" si="127"/>
        <v>0</v>
      </c>
    </row>
    <row r="4061" spans="1:16" hidden="1" x14ac:dyDescent="0.3">
      <c r="A4061" s="71" t="s">
        <v>142</v>
      </c>
      <c r="B4061" s="71" t="s">
        <v>129</v>
      </c>
      <c r="C4061" s="71" t="s">
        <v>55</v>
      </c>
      <c r="D4061" s="71" t="s">
        <v>34</v>
      </c>
      <c r="E4061" s="72" t="s">
        <v>31</v>
      </c>
      <c r="F4061" s="72" t="s">
        <v>21</v>
      </c>
      <c r="G4061" s="73">
        <v>4</v>
      </c>
      <c r="H4061" s="73">
        <v>42.5</v>
      </c>
      <c r="I4061" s="73">
        <v>0</v>
      </c>
      <c r="J4061" s="73">
        <v>0</v>
      </c>
      <c r="K4061" s="73">
        <v>4</v>
      </c>
      <c r="L4061" s="73">
        <v>42.5</v>
      </c>
      <c r="N4061" s="108">
        <f t="shared" si="128"/>
        <v>0</v>
      </c>
      <c r="O4061" s="108">
        <f t="shared" si="128"/>
        <v>0</v>
      </c>
      <c r="P4061" s="108">
        <f t="shared" si="127"/>
        <v>0</v>
      </c>
    </row>
    <row r="4062" spans="1:16" hidden="1" x14ac:dyDescent="0.3">
      <c r="A4062" s="71" t="s">
        <v>152</v>
      </c>
      <c r="B4062" s="71" t="s">
        <v>57</v>
      </c>
      <c r="C4062" s="71" t="s">
        <v>55</v>
      </c>
      <c r="D4062" s="71" t="s">
        <v>33</v>
      </c>
      <c r="E4062" s="72" t="s">
        <v>24</v>
      </c>
      <c r="F4062" s="72" t="s">
        <v>16</v>
      </c>
      <c r="G4062" s="73">
        <v>2</v>
      </c>
      <c r="H4062" s="73">
        <v>42.45</v>
      </c>
      <c r="I4062" s="73">
        <v>0</v>
      </c>
      <c r="J4062" s="73">
        <v>0</v>
      </c>
      <c r="K4062" s="73">
        <v>2</v>
      </c>
      <c r="L4062" s="73">
        <v>42.45</v>
      </c>
      <c r="N4062" s="108">
        <f t="shared" si="128"/>
        <v>0</v>
      </c>
      <c r="O4062" s="108">
        <f t="shared" si="128"/>
        <v>0</v>
      </c>
      <c r="P4062" s="108">
        <f t="shared" si="127"/>
        <v>0</v>
      </c>
    </row>
    <row r="4063" spans="1:16" x14ac:dyDescent="0.3">
      <c r="A4063" s="71" t="s">
        <v>142</v>
      </c>
      <c r="B4063" s="71" t="s">
        <v>12</v>
      </c>
      <c r="C4063" s="71" t="s">
        <v>13</v>
      </c>
      <c r="D4063" s="71" t="s">
        <v>51</v>
      </c>
      <c r="E4063" s="72" t="s">
        <v>37</v>
      </c>
      <c r="F4063" s="72" t="s">
        <v>26</v>
      </c>
      <c r="G4063" s="91">
        <v>2</v>
      </c>
      <c r="H4063" s="73">
        <v>42.38</v>
      </c>
      <c r="I4063" s="91">
        <v>1</v>
      </c>
      <c r="J4063" s="73">
        <v>30.29</v>
      </c>
      <c r="K4063" s="91">
        <v>1</v>
      </c>
      <c r="L4063" s="73">
        <v>12.09</v>
      </c>
      <c r="N4063" s="108">
        <f t="shared" si="128"/>
        <v>0</v>
      </c>
      <c r="O4063" s="108">
        <f t="shared" si="128"/>
        <v>0</v>
      </c>
      <c r="P4063" s="108">
        <f t="shared" si="127"/>
        <v>0</v>
      </c>
    </row>
    <row r="4064" spans="1:16" hidden="1" x14ac:dyDescent="0.3">
      <c r="A4064" s="71" t="s">
        <v>140</v>
      </c>
      <c r="B4064" s="71" t="s">
        <v>57</v>
      </c>
      <c r="C4064" s="71" t="s">
        <v>13</v>
      </c>
      <c r="D4064" s="71" t="s">
        <v>52</v>
      </c>
      <c r="E4064" s="72" t="s">
        <v>20</v>
      </c>
      <c r="F4064" s="72" t="s">
        <v>4</v>
      </c>
      <c r="G4064" s="73">
        <v>3</v>
      </c>
      <c r="H4064" s="73">
        <v>42.32</v>
      </c>
      <c r="I4064" s="73">
        <v>0</v>
      </c>
      <c r="J4064" s="73">
        <v>0</v>
      </c>
      <c r="K4064" s="73">
        <v>3</v>
      </c>
      <c r="L4064" s="73">
        <v>42.32</v>
      </c>
      <c r="N4064" s="108">
        <f t="shared" si="128"/>
        <v>0</v>
      </c>
      <c r="O4064" s="108">
        <f t="shared" si="128"/>
        <v>0</v>
      </c>
      <c r="P4064" s="108">
        <f t="shared" si="127"/>
        <v>0</v>
      </c>
    </row>
    <row r="4065" spans="1:16" hidden="1" x14ac:dyDescent="0.3">
      <c r="A4065" s="71" t="s">
        <v>161</v>
      </c>
      <c r="B4065" s="71" t="s">
        <v>57</v>
      </c>
      <c r="C4065" s="71" t="s">
        <v>13</v>
      </c>
      <c r="D4065" s="71" t="s">
        <v>19</v>
      </c>
      <c r="E4065" s="72" t="s">
        <v>28</v>
      </c>
      <c r="F4065" s="72" t="s">
        <v>21</v>
      </c>
      <c r="G4065" s="73">
        <v>3</v>
      </c>
      <c r="H4065" s="73">
        <v>42.24</v>
      </c>
      <c r="I4065" s="73">
        <v>0</v>
      </c>
      <c r="J4065" s="73">
        <v>0</v>
      </c>
      <c r="K4065" s="73">
        <v>3</v>
      </c>
      <c r="L4065" s="73">
        <v>42.24</v>
      </c>
      <c r="N4065" s="108">
        <f t="shared" si="128"/>
        <v>0</v>
      </c>
      <c r="O4065" s="108">
        <f t="shared" si="128"/>
        <v>0</v>
      </c>
      <c r="P4065" s="108">
        <f t="shared" si="127"/>
        <v>0</v>
      </c>
    </row>
    <row r="4066" spans="1:16" hidden="1" x14ac:dyDescent="0.3">
      <c r="A4066" s="71" t="s">
        <v>153</v>
      </c>
      <c r="B4066" s="71" t="s">
        <v>57</v>
      </c>
      <c r="C4066" s="71" t="s">
        <v>55</v>
      </c>
      <c r="D4066" s="71" t="s">
        <v>61</v>
      </c>
      <c r="E4066" s="72" t="s">
        <v>40</v>
      </c>
      <c r="F4066" s="72" t="s">
        <v>26</v>
      </c>
      <c r="G4066" s="73">
        <v>1</v>
      </c>
      <c r="H4066" s="73">
        <v>42.24</v>
      </c>
      <c r="I4066" s="73">
        <v>0</v>
      </c>
      <c r="J4066" s="73">
        <v>0</v>
      </c>
      <c r="K4066" s="73">
        <v>1</v>
      </c>
      <c r="L4066" s="73">
        <v>42.24</v>
      </c>
      <c r="N4066" s="108">
        <f t="shared" si="128"/>
        <v>0</v>
      </c>
      <c r="O4066" s="108">
        <f t="shared" si="128"/>
        <v>0</v>
      </c>
      <c r="P4066" s="108">
        <f t="shared" si="127"/>
        <v>0</v>
      </c>
    </row>
    <row r="4067" spans="1:16" hidden="1" x14ac:dyDescent="0.3">
      <c r="A4067" s="71" t="s">
        <v>163</v>
      </c>
      <c r="B4067" s="71" t="s">
        <v>12</v>
      </c>
      <c r="C4067" s="71" t="s">
        <v>55</v>
      </c>
      <c r="D4067" s="71" t="s">
        <v>54</v>
      </c>
      <c r="E4067" s="72" t="s">
        <v>24</v>
      </c>
      <c r="F4067" s="72" t="s">
        <v>16</v>
      </c>
      <c r="G4067" s="73">
        <v>1</v>
      </c>
      <c r="H4067" s="73">
        <v>42.23</v>
      </c>
      <c r="I4067" s="73">
        <v>1</v>
      </c>
      <c r="J4067" s="73">
        <v>42.23</v>
      </c>
      <c r="K4067" s="73">
        <v>0</v>
      </c>
      <c r="L4067" s="73">
        <v>0</v>
      </c>
      <c r="N4067" s="108">
        <f t="shared" si="128"/>
        <v>0</v>
      </c>
      <c r="O4067" s="108">
        <f t="shared" si="128"/>
        <v>0</v>
      </c>
      <c r="P4067" s="108">
        <f t="shared" si="127"/>
        <v>0</v>
      </c>
    </row>
    <row r="4068" spans="1:16" hidden="1" x14ac:dyDescent="0.3">
      <c r="A4068" s="71" t="s">
        <v>163</v>
      </c>
      <c r="B4068" s="71" t="s">
        <v>57</v>
      </c>
      <c r="C4068" s="71" t="s">
        <v>17</v>
      </c>
      <c r="D4068" s="71" t="s">
        <v>44</v>
      </c>
      <c r="E4068" s="72" t="s">
        <v>40</v>
      </c>
      <c r="F4068" s="72" t="s">
        <v>4</v>
      </c>
      <c r="G4068" s="73">
        <v>1</v>
      </c>
      <c r="H4068" s="73">
        <v>42.23</v>
      </c>
      <c r="I4068" s="73">
        <v>0</v>
      </c>
      <c r="J4068" s="73">
        <v>0</v>
      </c>
      <c r="K4068" s="73">
        <v>1</v>
      </c>
      <c r="L4068" s="73">
        <v>42.23</v>
      </c>
      <c r="N4068" s="108">
        <f t="shared" si="128"/>
        <v>0</v>
      </c>
      <c r="O4068" s="108">
        <f t="shared" si="128"/>
        <v>0</v>
      </c>
      <c r="P4068" s="108">
        <f t="shared" si="127"/>
        <v>0</v>
      </c>
    </row>
    <row r="4069" spans="1:16" hidden="1" x14ac:dyDescent="0.3">
      <c r="A4069" s="71" t="s">
        <v>159</v>
      </c>
      <c r="B4069" s="71" t="s">
        <v>57</v>
      </c>
      <c r="C4069" s="71" t="s">
        <v>55</v>
      </c>
      <c r="D4069" s="71" t="s">
        <v>56</v>
      </c>
      <c r="E4069" s="72" t="s">
        <v>24</v>
      </c>
      <c r="F4069" s="72" t="s">
        <v>16</v>
      </c>
      <c r="G4069" s="73">
        <v>2</v>
      </c>
      <c r="H4069" s="73">
        <v>42.12</v>
      </c>
      <c r="I4069" s="73">
        <v>0</v>
      </c>
      <c r="J4069" s="73">
        <v>0</v>
      </c>
      <c r="K4069" s="73">
        <v>2</v>
      </c>
      <c r="L4069" s="73">
        <v>42.12</v>
      </c>
      <c r="N4069" s="108">
        <f t="shared" si="128"/>
        <v>0</v>
      </c>
      <c r="O4069" s="108">
        <f t="shared" si="128"/>
        <v>0</v>
      </c>
      <c r="P4069" s="108">
        <f t="shared" si="127"/>
        <v>0</v>
      </c>
    </row>
    <row r="4070" spans="1:16" x14ac:dyDescent="0.3">
      <c r="A4070" s="71" t="s">
        <v>140</v>
      </c>
      <c r="B4070" s="71" t="s">
        <v>57</v>
      </c>
      <c r="C4070" s="71" t="s">
        <v>13</v>
      </c>
      <c r="D4070" s="71" t="s">
        <v>51</v>
      </c>
      <c r="E4070" s="72" t="s">
        <v>25</v>
      </c>
      <c r="F4070" s="72" t="s">
        <v>21</v>
      </c>
      <c r="G4070" s="91">
        <v>2</v>
      </c>
      <c r="H4070" s="73">
        <v>42.07</v>
      </c>
      <c r="I4070" s="91">
        <v>1</v>
      </c>
      <c r="J4070" s="73">
        <v>2.2000000000000002</v>
      </c>
      <c r="K4070" s="91">
        <v>1</v>
      </c>
      <c r="L4070" s="73">
        <v>39.869999999999997</v>
      </c>
      <c r="N4070" s="108">
        <f t="shared" si="128"/>
        <v>0</v>
      </c>
      <c r="O4070" s="108">
        <f t="shared" si="128"/>
        <v>0</v>
      </c>
      <c r="P4070" s="108">
        <f t="shared" si="127"/>
        <v>0</v>
      </c>
    </row>
    <row r="4071" spans="1:16" hidden="1" x14ac:dyDescent="0.3">
      <c r="A4071" s="71" t="s">
        <v>161</v>
      </c>
      <c r="B4071" s="71" t="s">
        <v>12</v>
      </c>
      <c r="C4071" s="71" t="s">
        <v>55</v>
      </c>
      <c r="D4071" s="71" t="s">
        <v>30</v>
      </c>
      <c r="E4071" s="72" t="s">
        <v>28</v>
      </c>
      <c r="F4071" s="72" t="s">
        <v>16</v>
      </c>
      <c r="G4071" s="73">
        <v>3</v>
      </c>
      <c r="H4071" s="73">
        <v>42.03</v>
      </c>
      <c r="I4071" s="73">
        <v>0</v>
      </c>
      <c r="J4071" s="73">
        <v>0</v>
      </c>
      <c r="K4071" s="73">
        <v>3</v>
      </c>
      <c r="L4071" s="73">
        <v>42.03</v>
      </c>
      <c r="N4071" s="108">
        <f t="shared" si="128"/>
        <v>0</v>
      </c>
      <c r="O4071" s="108">
        <f t="shared" si="128"/>
        <v>0</v>
      </c>
      <c r="P4071" s="108">
        <f t="shared" si="127"/>
        <v>0</v>
      </c>
    </row>
    <row r="4072" spans="1:16" hidden="1" x14ac:dyDescent="0.3">
      <c r="A4072" s="71" t="s">
        <v>161</v>
      </c>
      <c r="B4072" s="71" t="s">
        <v>57</v>
      </c>
      <c r="C4072" s="71" t="s">
        <v>55</v>
      </c>
      <c r="D4072" s="71" t="s">
        <v>30</v>
      </c>
      <c r="E4072" s="72" t="s">
        <v>31</v>
      </c>
      <c r="F4072" s="72" t="s">
        <v>16</v>
      </c>
      <c r="G4072" s="73">
        <v>5</v>
      </c>
      <c r="H4072" s="73">
        <v>42.01</v>
      </c>
      <c r="I4072" s="73">
        <v>0</v>
      </c>
      <c r="J4072" s="73">
        <v>0</v>
      </c>
      <c r="K4072" s="73">
        <v>5</v>
      </c>
      <c r="L4072" s="73">
        <v>42.01</v>
      </c>
      <c r="N4072" s="108">
        <f t="shared" si="128"/>
        <v>0</v>
      </c>
      <c r="O4072" s="108">
        <f t="shared" si="128"/>
        <v>0</v>
      </c>
      <c r="P4072" s="108">
        <f t="shared" si="127"/>
        <v>0</v>
      </c>
    </row>
    <row r="4073" spans="1:16" hidden="1" x14ac:dyDescent="0.3">
      <c r="A4073" s="71" t="s">
        <v>132</v>
      </c>
      <c r="B4073" s="71" t="s">
        <v>12</v>
      </c>
      <c r="C4073" s="71" t="s">
        <v>13</v>
      </c>
      <c r="D4073" s="71" t="s">
        <v>56</v>
      </c>
      <c r="E4073" s="72" t="s">
        <v>37</v>
      </c>
      <c r="F4073" s="72" t="s">
        <v>21</v>
      </c>
      <c r="G4073" s="73">
        <v>7</v>
      </c>
      <c r="H4073" s="73">
        <v>42.01</v>
      </c>
      <c r="I4073" s="73">
        <v>1</v>
      </c>
      <c r="J4073" s="73">
        <v>10.19</v>
      </c>
      <c r="K4073" s="73">
        <v>6</v>
      </c>
      <c r="L4073" s="73">
        <v>31.82</v>
      </c>
      <c r="N4073" s="108">
        <f t="shared" si="128"/>
        <v>0</v>
      </c>
      <c r="O4073" s="108">
        <f t="shared" si="128"/>
        <v>0</v>
      </c>
      <c r="P4073" s="108">
        <f t="shared" si="127"/>
        <v>0</v>
      </c>
    </row>
    <row r="4074" spans="1:16" hidden="1" x14ac:dyDescent="0.3">
      <c r="A4074" s="71" t="s">
        <v>154</v>
      </c>
      <c r="B4074" s="71" t="s">
        <v>57</v>
      </c>
      <c r="C4074" s="71" t="s">
        <v>55</v>
      </c>
      <c r="D4074" s="71" t="s">
        <v>69</v>
      </c>
      <c r="E4074" s="72" t="s">
        <v>15</v>
      </c>
      <c r="F4074" s="72" t="s">
        <v>16</v>
      </c>
      <c r="G4074" s="73">
        <v>2</v>
      </c>
      <c r="H4074" s="73">
        <v>41.98</v>
      </c>
      <c r="I4074" s="73">
        <v>2</v>
      </c>
      <c r="J4074" s="73">
        <v>41.98</v>
      </c>
      <c r="K4074" s="73">
        <v>0</v>
      </c>
      <c r="L4074" s="73">
        <v>0</v>
      </c>
      <c r="N4074" s="108">
        <f t="shared" si="128"/>
        <v>0</v>
      </c>
      <c r="O4074" s="108">
        <f t="shared" si="128"/>
        <v>0</v>
      </c>
      <c r="P4074" s="108">
        <f t="shared" si="127"/>
        <v>0</v>
      </c>
    </row>
    <row r="4075" spans="1:16" hidden="1" x14ac:dyDescent="0.3">
      <c r="A4075" s="71" t="s">
        <v>132</v>
      </c>
      <c r="B4075" s="71" t="s">
        <v>57</v>
      </c>
      <c r="C4075" s="71" t="s">
        <v>13</v>
      </c>
      <c r="D4075" s="71" t="s">
        <v>32</v>
      </c>
      <c r="E4075" s="72" t="s">
        <v>41</v>
      </c>
      <c r="F4075" s="72" t="s">
        <v>16</v>
      </c>
      <c r="G4075" s="73">
        <v>1</v>
      </c>
      <c r="H4075" s="73">
        <v>41.97</v>
      </c>
      <c r="I4075" s="73">
        <v>1</v>
      </c>
      <c r="J4075" s="73">
        <v>41.97</v>
      </c>
      <c r="K4075" s="73">
        <v>0</v>
      </c>
      <c r="L4075" s="73">
        <v>0</v>
      </c>
      <c r="N4075" s="108">
        <f t="shared" si="128"/>
        <v>0</v>
      </c>
      <c r="O4075" s="108">
        <f t="shared" si="128"/>
        <v>0</v>
      </c>
      <c r="P4075" s="108">
        <f t="shared" si="127"/>
        <v>0</v>
      </c>
    </row>
    <row r="4076" spans="1:16" hidden="1" x14ac:dyDescent="0.3">
      <c r="A4076" s="71" t="s">
        <v>154</v>
      </c>
      <c r="B4076" s="71" t="s">
        <v>57</v>
      </c>
      <c r="C4076" s="71" t="s">
        <v>55</v>
      </c>
      <c r="D4076" s="71" t="s">
        <v>65</v>
      </c>
      <c r="E4076" s="72" t="s">
        <v>37</v>
      </c>
      <c r="F4076" s="72" t="s">
        <v>16</v>
      </c>
      <c r="G4076" s="73">
        <v>1</v>
      </c>
      <c r="H4076" s="73">
        <v>41.97</v>
      </c>
      <c r="I4076" s="73">
        <v>1</v>
      </c>
      <c r="J4076" s="73">
        <v>41.97</v>
      </c>
      <c r="K4076" s="73">
        <v>0</v>
      </c>
      <c r="L4076" s="73">
        <v>0</v>
      </c>
      <c r="N4076" s="108">
        <f t="shared" si="128"/>
        <v>0</v>
      </c>
      <c r="O4076" s="108">
        <f t="shared" si="128"/>
        <v>0</v>
      </c>
      <c r="P4076" s="108">
        <f t="shared" si="127"/>
        <v>0</v>
      </c>
    </row>
    <row r="4077" spans="1:16" hidden="1" x14ac:dyDescent="0.3">
      <c r="A4077" s="71" t="s">
        <v>160</v>
      </c>
      <c r="B4077" s="71" t="s">
        <v>12</v>
      </c>
      <c r="C4077" s="71" t="s">
        <v>55</v>
      </c>
      <c r="D4077" s="71" t="s">
        <v>56</v>
      </c>
      <c r="E4077" s="72" t="s">
        <v>37</v>
      </c>
      <c r="F4077" s="72" t="s">
        <v>21</v>
      </c>
      <c r="G4077" s="73">
        <v>6</v>
      </c>
      <c r="H4077" s="73">
        <v>41.94</v>
      </c>
      <c r="I4077" s="73">
        <v>0</v>
      </c>
      <c r="J4077" s="73">
        <v>0</v>
      </c>
      <c r="K4077" s="73">
        <v>6</v>
      </c>
      <c r="L4077" s="73">
        <v>41.94</v>
      </c>
      <c r="N4077" s="108">
        <f t="shared" si="128"/>
        <v>0</v>
      </c>
      <c r="O4077" s="108">
        <f t="shared" si="128"/>
        <v>0</v>
      </c>
      <c r="P4077" s="108">
        <f t="shared" si="127"/>
        <v>0</v>
      </c>
    </row>
    <row r="4078" spans="1:16" hidden="1" x14ac:dyDescent="0.3">
      <c r="A4078" s="71" t="s">
        <v>154</v>
      </c>
      <c r="B4078" s="71" t="s">
        <v>129</v>
      </c>
      <c r="C4078" s="71" t="s">
        <v>55</v>
      </c>
      <c r="D4078" s="71" t="s">
        <v>27</v>
      </c>
      <c r="E4078" s="72" t="s">
        <v>40</v>
      </c>
      <c r="F4078" s="72" t="s">
        <v>26</v>
      </c>
      <c r="G4078" s="73">
        <v>1</v>
      </c>
      <c r="H4078" s="73">
        <v>41.9</v>
      </c>
      <c r="I4078" s="73">
        <v>0</v>
      </c>
      <c r="J4078" s="73">
        <v>0</v>
      </c>
      <c r="K4078" s="73">
        <v>1</v>
      </c>
      <c r="L4078" s="73">
        <v>41.9</v>
      </c>
      <c r="N4078" s="108">
        <f t="shared" si="128"/>
        <v>0</v>
      </c>
      <c r="O4078" s="108">
        <f t="shared" si="128"/>
        <v>0</v>
      </c>
      <c r="P4078" s="108">
        <f t="shared" si="127"/>
        <v>0</v>
      </c>
    </row>
    <row r="4079" spans="1:16" hidden="1" x14ac:dyDescent="0.3">
      <c r="A4079" s="71" t="s">
        <v>131</v>
      </c>
      <c r="B4079" s="71" t="s">
        <v>12</v>
      </c>
      <c r="C4079" s="71" t="s">
        <v>22</v>
      </c>
      <c r="D4079" s="71" t="s">
        <v>50</v>
      </c>
      <c r="E4079" s="72" t="s">
        <v>20</v>
      </c>
      <c r="F4079" s="72" t="s">
        <v>16</v>
      </c>
      <c r="G4079" s="73">
        <v>6</v>
      </c>
      <c r="H4079" s="73">
        <v>41.89</v>
      </c>
      <c r="I4079" s="73">
        <v>2</v>
      </c>
      <c r="J4079" s="73">
        <v>13.98</v>
      </c>
      <c r="K4079" s="73">
        <v>4</v>
      </c>
      <c r="L4079" s="73">
        <v>27.91</v>
      </c>
      <c r="N4079" s="108">
        <f t="shared" si="128"/>
        <v>0</v>
      </c>
      <c r="O4079" s="108">
        <f t="shared" si="128"/>
        <v>0</v>
      </c>
      <c r="P4079" s="108">
        <f t="shared" si="127"/>
        <v>0</v>
      </c>
    </row>
    <row r="4080" spans="1:16" hidden="1" x14ac:dyDescent="0.3">
      <c r="A4080" s="71" t="s">
        <v>163</v>
      </c>
      <c r="B4080" s="71" t="s">
        <v>57</v>
      </c>
      <c r="C4080" s="71" t="s">
        <v>55</v>
      </c>
      <c r="D4080" s="71" t="s">
        <v>105</v>
      </c>
      <c r="E4080" s="72" t="s">
        <v>15</v>
      </c>
      <c r="F4080" s="72" t="s">
        <v>4</v>
      </c>
      <c r="G4080" s="73">
        <v>2</v>
      </c>
      <c r="H4080" s="73">
        <v>41.89</v>
      </c>
      <c r="I4080" s="73">
        <v>0</v>
      </c>
      <c r="J4080" s="73">
        <v>0</v>
      </c>
      <c r="K4080" s="73">
        <v>2</v>
      </c>
      <c r="L4080" s="73">
        <v>41.89</v>
      </c>
      <c r="N4080" s="108">
        <f t="shared" si="128"/>
        <v>0</v>
      </c>
      <c r="O4080" s="108">
        <f t="shared" si="128"/>
        <v>0</v>
      </c>
      <c r="P4080" s="108">
        <f t="shared" si="127"/>
        <v>0</v>
      </c>
    </row>
    <row r="4081" spans="1:16" hidden="1" x14ac:dyDescent="0.3">
      <c r="A4081" s="71" t="s">
        <v>158</v>
      </c>
      <c r="B4081" s="71" t="s">
        <v>57</v>
      </c>
      <c r="C4081" s="71" t="s">
        <v>55</v>
      </c>
      <c r="D4081" s="71" t="s">
        <v>100</v>
      </c>
      <c r="E4081" s="72" t="s">
        <v>28</v>
      </c>
      <c r="F4081" s="72" t="s">
        <v>21</v>
      </c>
      <c r="G4081" s="73">
        <v>4</v>
      </c>
      <c r="H4081" s="73">
        <v>41.86</v>
      </c>
      <c r="I4081" s="73">
        <v>1</v>
      </c>
      <c r="J4081" s="73">
        <v>1.82</v>
      </c>
      <c r="K4081" s="73">
        <v>3</v>
      </c>
      <c r="L4081" s="73">
        <v>40.04</v>
      </c>
      <c r="N4081" s="108">
        <f t="shared" si="128"/>
        <v>0</v>
      </c>
      <c r="O4081" s="108">
        <f t="shared" si="128"/>
        <v>0</v>
      </c>
      <c r="P4081" s="108">
        <f t="shared" si="127"/>
        <v>0</v>
      </c>
    </row>
    <row r="4082" spans="1:16" x14ac:dyDescent="0.3">
      <c r="A4082" s="71" t="s">
        <v>135</v>
      </c>
      <c r="B4082" s="71" t="s">
        <v>57</v>
      </c>
      <c r="C4082" s="71" t="s">
        <v>53</v>
      </c>
      <c r="D4082" s="71" t="s">
        <v>51</v>
      </c>
      <c r="E4082" s="72" t="s">
        <v>24</v>
      </c>
      <c r="F4082" s="72" t="s">
        <v>16</v>
      </c>
      <c r="G4082" s="91">
        <v>2</v>
      </c>
      <c r="H4082" s="73">
        <v>41.86</v>
      </c>
      <c r="I4082" s="91">
        <v>0</v>
      </c>
      <c r="J4082" s="73">
        <v>0</v>
      </c>
      <c r="K4082" s="91">
        <v>2</v>
      </c>
      <c r="L4082" s="73">
        <v>41.86</v>
      </c>
      <c r="N4082" s="108">
        <f t="shared" si="128"/>
        <v>0</v>
      </c>
      <c r="O4082" s="108">
        <f t="shared" si="128"/>
        <v>0</v>
      </c>
      <c r="P4082" s="108">
        <f t="shared" si="127"/>
        <v>0</v>
      </c>
    </row>
    <row r="4083" spans="1:16" hidden="1" x14ac:dyDescent="0.3">
      <c r="A4083" s="71" t="s">
        <v>140</v>
      </c>
      <c r="B4083" s="71" t="s">
        <v>57</v>
      </c>
      <c r="C4083" s="71" t="s">
        <v>22</v>
      </c>
      <c r="D4083" s="71" t="s">
        <v>100</v>
      </c>
      <c r="E4083" s="72" t="s">
        <v>20</v>
      </c>
      <c r="F4083" s="72" t="s">
        <v>4</v>
      </c>
      <c r="G4083" s="73">
        <v>3</v>
      </c>
      <c r="H4083" s="73">
        <v>41.86</v>
      </c>
      <c r="I4083" s="73">
        <v>0</v>
      </c>
      <c r="J4083" s="73">
        <v>0</v>
      </c>
      <c r="K4083" s="73">
        <v>3</v>
      </c>
      <c r="L4083" s="73">
        <v>41.86</v>
      </c>
      <c r="N4083" s="108">
        <f t="shared" si="128"/>
        <v>0</v>
      </c>
      <c r="O4083" s="108">
        <f t="shared" si="128"/>
        <v>0</v>
      </c>
      <c r="P4083" s="108">
        <f t="shared" si="127"/>
        <v>0</v>
      </c>
    </row>
    <row r="4084" spans="1:16" hidden="1" x14ac:dyDescent="0.3">
      <c r="A4084" s="71" t="s">
        <v>140</v>
      </c>
      <c r="B4084" s="71" t="s">
        <v>57</v>
      </c>
      <c r="C4084" s="71" t="s">
        <v>13</v>
      </c>
      <c r="D4084" s="71" t="s">
        <v>69</v>
      </c>
      <c r="E4084" s="72" t="s">
        <v>25</v>
      </c>
      <c r="F4084" s="72" t="s">
        <v>16</v>
      </c>
      <c r="G4084" s="73">
        <v>7</v>
      </c>
      <c r="H4084" s="73">
        <v>41.84</v>
      </c>
      <c r="I4084" s="73">
        <v>0</v>
      </c>
      <c r="J4084" s="73">
        <v>0</v>
      </c>
      <c r="K4084" s="73">
        <v>7</v>
      </c>
      <c r="L4084" s="73">
        <v>41.84</v>
      </c>
      <c r="N4084" s="108">
        <f t="shared" si="128"/>
        <v>0</v>
      </c>
      <c r="O4084" s="108">
        <f t="shared" si="128"/>
        <v>0</v>
      </c>
      <c r="P4084" s="108">
        <f t="shared" si="127"/>
        <v>0</v>
      </c>
    </row>
    <row r="4085" spans="1:16" hidden="1" x14ac:dyDescent="0.3">
      <c r="A4085" s="71" t="s">
        <v>142</v>
      </c>
      <c r="B4085" s="71" t="s">
        <v>57</v>
      </c>
      <c r="C4085" s="71" t="s">
        <v>55</v>
      </c>
      <c r="D4085" s="71" t="s">
        <v>74</v>
      </c>
      <c r="E4085" s="72" t="s">
        <v>24</v>
      </c>
      <c r="F4085" s="72" t="s">
        <v>16</v>
      </c>
      <c r="G4085" s="73">
        <v>3</v>
      </c>
      <c r="H4085" s="73">
        <v>41.82</v>
      </c>
      <c r="I4085" s="73">
        <v>1</v>
      </c>
      <c r="J4085" s="73">
        <v>30.17</v>
      </c>
      <c r="K4085" s="73">
        <v>2</v>
      </c>
      <c r="L4085" s="73">
        <v>11.65</v>
      </c>
      <c r="N4085" s="108">
        <f t="shared" si="128"/>
        <v>0</v>
      </c>
      <c r="O4085" s="108">
        <f t="shared" si="128"/>
        <v>0</v>
      </c>
      <c r="P4085" s="108">
        <f t="shared" si="127"/>
        <v>0</v>
      </c>
    </row>
    <row r="4086" spans="1:16" hidden="1" x14ac:dyDescent="0.3">
      <c r="A4086" s="71" t="s">
        <v>157</v>
      </c>
      <c r="B4086" s="71" t="s">
        <v>12</v>
      </c>
      <c r="C4086" s="71" t="s">
        <v>55</v>
      </c>
      <c r="D4086" s="71" t="s">
        <v>77</v>
      </c>
      <c r="E4086" s="72" t="s">
        <v>3</v>
      </c>
      <c r="F4086" s="72" t="s">
        <v>16</v>
      </c>
      <c r="G4086" s="73">
        <v>1</v>
      </c>
      <c r="H4086" s="73">
        <v>41.78</v>
      </c>
      <c r="I4086" s="73">
        <v>0</v>
      </c>
      <c r="J4086" s="73">
        <v>0</v>
      </c>
      <c r="K4086" s="73">
        <v>1</v>
      </c>
      <c r="L4086" s="73">
        <v>41.78</v>
      </c>
      <c r="N4086" s="108">
        <f t="shared" si="128"/>
        <v>0</v>
      </c>
      <c r="O4086" s="108">
        <f t="shared" si="128"/>
        <v>0</v>
      </c>
      <c r="P4086" s="108">
        <f t="shared" si="127"/>
        <v>0</v>
      </c>
    </row>
    <row r="4087" spans="1:16" hidden="1" x14ac:dyDescent="0.3">
      <c r="A4087" s="71" t="s">
        <v>140</v>
      </c>
      <c r="B4087" s="71" t="s">
        <v>12</v>
      </c>
      <c r="C4087" s="71" t="s">
        <v>13</v>
      </c>
      <c r="D4087" s="71" t="s">
        <v>54</v>
      </c>
      <c r="E4087" s="72" t="s">
        <v>31</v>
      </c>
      <c r="F4087" s="72" t="s">
        <v>16</v>
      </c>
      <c r="G4087" s="73">
        <v>1</v>
      </c>
      <c r="H4087" s="73">
        <v>41.78</v>
      </c>
      <c r="I4087" s="73">
        <v>1</v>
      </c>
      <c r="J4087" s="73">
        <v>41.78</v>
      </c>
      <c r="K4087" s="73">
        <v>0</v>
      </c>
      <c r="L4087" s="73">
        <v>0</v>
      </c>
      <c r="N4087" s="108">
        <f t="shared" si="128"/>
        <v>0</v>
      </c>
      <c r="O4087" s="108">
        <f t="shared" si="128"/>
        <v>0</v>
      </c>
      <c r="P4087" s="108">
        <f t="shared" si="127"/>
        <v>0</v>
      </c>
    </row>
    <row r="4088" spans="1:16" hidden="1" x14ac:dyDescent="0.3">
      <c r="A4088" s="71" t="s">
        <v>154</v>
      </c>
      <c r="B4088" s="71" t="s">
        <v>57</v>
      </c>
      <c r="C4088" s="71" t="s">
        <v>55</v>
      </c>
      <c r="D4088" s="71" t="s">
        <v>29</v>
      </c>
      <c r="E4088" s="72" t="s">
        <v>41</v>
      </c>
      <c r="F4088" s="72" t="s">
        <v>16</v>
      </c>
      <c r="G4088" s="73">
        <v>1</v>
      </c>
      <c r="H4088" s="73">
        <v>41.78</v>
      </c>
      <c r="I4088" s="73">
        <v>0</v>
      </c>
      <c r="J4088" s="73">
        <v>0</v>
      </c>
      <c r="K4088" s="73">
        <v>1</v>
      </c>
      <c r="L4088" s="73">
        <v>41.78</v>
      </c>
      <c r="N4088" s="108">
        <f t="shared" si="128"/>
        <v>0</v>
      </c>
      <c r="O4088" s="108">
        <f t="shared" si="128"/>
        <v>0</v>
      </c>
      <c r="P4088" s="108">
        <f t="shared" si="127"/>
        <v>0</v>
      </c>
    </row>
    <row r="4089" spans="1:16" hidden="1" x14ac:dyDescent="0.3">
      <c r="A4089" s="71" t="s">
        <v>161</v>
      </c>
      <c r="B4089" s="71" t="s">
        <v>12</v>
      </c>
      <c r="C4089" s="71" t="s">
        <v>55</v>
      </c>
      <c r="D4089" s="71" t="s">
        <v>23</v>
      </c>
      <c r="E4089" s="72" t="s">
        <v>40</v>
      </c>
      <c r="F4089" s="72" t="s">
        <v>21</v>
      </c>
      <c r="G4089" s="73">
        <v>1</v>
      </c>
      <c r="H4089" s="73">
        <v>41.71</v>
      </c>
      <c r="I4089" s="73">
        <v>0</v>
      </c>
      <c r="J4089" s="73">
        <v>0</v>
      </c>
      <c r="K4089" s="73">
        <v>1</v>
      </c>
      <c r="L4089" s="73">
        <v>41.71</v>
      </c>
      <c r="N4089" s="108">
        <f t="shared" si="128"/>
        <v>0</v>
      </c>
      <c r="O4089" s="108">
        <f t="shared" si="128"/>
        <v>0</v>
      </c>
      <c r="P4089" s="108">
        <f t="shared" si="127"/>
        <v>0</v>
      </c>
    </row>
    <row r="4090" spans="1:16" hidden="1" x14ac:dyDescent="0.3">
      <c r="A4090" s="71" t="s">
        <v>144</v>
      </c>
      <c r="B4090" s="71" t="s">
        <v>57</v>
      </c>
      <c r="C4090" s="71" t="s">
        <v>55</v>
      </c>
      <c r="D4090" s="71" t="s">
        <v>39</v>
      </c>
      <c r="E4090" s="72" t="s">
        <v>28</v>
      </c>
      <c r="F4090" s="72" t="s">
        <v>16</v>
      </c>
      <c r="G4090" s="73">
        <v>3</v>
      </c>
      <c r="H4090" s="73">
        <v>41.68</v>
      </c>
      <c r="I4090" s="73">
        <v>0</v>
      </c>
      <c r="J4090" s="73">
        <v>0</v>
      </c>
      <c r="K4090" s="73">
        <v>3</v>
      </c>
      <c r="L4090" s="73">
        <v>41.68</v>
      </c>
      <c r="N4090" s="108">
        <f t="shared" si="128"/>
        <v>0</v>
      </c>
      <c r="O4090" s="108">
        <f t="shared" si="128"/>
        <v>0</v>
      </c>
      <c r="P4090" s="108">
        <f t="shared" si="127"/>
        <v>0</v>
      </c>
    </row>
    <row r="4091" spans="1:16" hidden="1" x14ac:dyDescent="0.3">
      <c r="A4091" s="71" t="s">
        <v>161</v>
      </c>
      <c r="B4091" s="71" t="s">
        <v>57</v>
      </c>
      <c r="C4091" s="71" t="s">
        <v>55</v>
      </c>
      <c r="D4091" s="71" t="s">
        <v>73</v>
      </c>
      <c r="E4091" s="72" t="s">
        <v>31</v>
      </c>
      <c r="F4091" s="72" t="s">
        <v>4</v>
      </c>
      <c r="G4091" s="73">
        <v>4</v>
      </c>
      <c r="H4091" s="73">
        <v>41.64</v>
      </c>
      <c r="I4091" s="73">
        <v>0</v>
      </c>
      <c r="J4091" s="73">
        <v>0</v>
      </c>
      <c r="K4091" s="73">
        <v>4</v>
      </c>
      <c r="L4091" s="73">
        <v>41.64</v>
      </c>
      <c r="N4091" s="108">
        <f t="shared" si="128"/>
        <v>0</v>
      </c>
      <c r="O4091" s="108">
        <f t="shared" si="128"/>
        <v>0</v>
      </c>
      <c r="P4091" s="108">
        <f t="shared" si="127"/>
        <v>0</v>
      </c>
    </row>
    <row r="4092" spans="1:16" hidden="1" x14ac:dyDescent="0.3">
      <c r="A4092" s="71" t="s">
        <v>137</v>
      </c>
      <c r="B4092" s="71" t="s">
        <v>57</v>
      </c>
      <c r="C4092" s="71" t="s">
        <v>13</v>
      </c>
      <c r="D4092" s="71" t="s">
        <v>35</v>
      </c>
      <c r="E4092" s="72" t="s">
        <v>20</v>
      </c>
      <c r="F4092" s="72" t="s">
        <v>26</v>
      </c>
      <c r="G4092" s="73">
        <v>3</v>
      </c>
      <c r="H4092" s="73">
        <v>41.64</v>
      </c>
      <c r="I4092" s="73">
        <v>0</v>
      </c>
      <c r="J4092" s="73">
        <v>0</v>
      </c>
      <c r="K4092" s="73">
        <v>3</v>
      </c>
      <c r="L4092" s="73">
        <v>41.64</v>
      </c>
      <c r="N4092" s="108">
        <f t="shared" si="128"/>
        <v>0</v>
      </c>
      <c r="O4092" s="108">
        <f t="shared" si="128"/>
        <v>0</v>
      </c>
      <c r="P4092" s="108">
        <f t="shared" si="127"/>
        <v>0</v>
      </c>
    </row>
    <row r="4093" spans="1:16" hidden="1" x14ac:dyDescent="0.3">
      <c r="A4093" s="71" t="s">
        <v>154</v>
      </c>
      <c r="B4093" s="71" t="s">
        <v>129</v>
      </c>
      <c r="C4093" s="71" t="s">
        <v>55</v>
      </c>
      <c r="D4093" s="71" t="s">
        <v>100</v>
      </c>
      <c r="E4093" s="72" t="s">
        <v>24</v>
      </c>
      <c r="F4093" s="72" t="s">
        <v>26</v>
      </c>
      <c r="G4093" s="73">
        <v>3</v>
      </c>
      <c r="H4093" s="73">
        <v>41.6</v>
      </c>
      <c r="I4093" s="73">
        <v>1</v>
      </c>
      <c r="J4093" s="73">
        <v>27.14</v>
      </c>
      <c r="K4093" s="73">
        <v>2</v>
      </c>
      <c r="L4093" s="73">
        <v>14.46</v>
      </c>
      <c r="N4093" s="108">
        <f t="shared" si="128"/>
        <v>0</v>
      </c>
      <c r="O4093" s="108">
        <f t="shared" si="128"/>
        <v>0</v>
      </c>
      <c r="P4093" s="108">
        <f t="shared" si="127"/>
        <v>0</v>
      </c>
    </row>
    <row r="4094" spans="1:16" hidden="1" x14ac:dyDescent="0.3">
      <c r="A4094" s="71" t="s">
        <v>142</v>
      </c>
      <c r="B4094" s="71" t="s">
        <v>57</v>
      </c>
      <c r="C4094" s="71" t="s">
        <v>55</v>
      </c>
      <c r="D4094" s="71" t="s">
        <v>91</v>
      </c>
      <c r="E4094" s="72" t="s">
        <v>41</v>
      </c>
      <c r="F4094" s="72" t="s">
        <v>26</v>
      </c>
      <c r="G4094" s="73">
        <v>1</v>
      </c>
      <c r="H4094" s="73">
        <v>41.59</v>
      </c>
      <c r="I4094" s="73">
        <v>0</v>
      </c>
      <c r="J4094" s="73">
        <v>0</v>
      </c>
      <c r="K4094" s="73">
        <v>1</v>
      </c>
      <c r="L4094" s="73">
        <v>41.59</v>
      </c>
      <c r="N4094" s="108">
        <f t="shared" si="128"/>
        <v>0</v>
      </c>
      <c r="O4094" s="108">
        <f t="shared" si="128"/>
        <v>0</v>
      </c>
      <c r="P4094" s="108">
        <f t="shared" si="127"/>
        <v>0</v>
      </c>
    </row>
    <row r="4095" spans="1:16" hidden="1" x14ac:dyDescent="0.3">
      <c r="A4095" s="71" t="s">
        <v>154</v>
      </c>
      <c r="B4095" s="71" t="s">
        <v>12</v>
      </c>
      <c r="C4095" s="71" t="s">
        <v>55</v>
      </c>
      <c r="D4095" s="71" t="s">
        <v>66</v>
      </c>
      <c r="E4095" s="72" t="s">
        <v>28</v>
      </c>
      <c r="F4095" s="72" t="s">
        <v>16</v>
      </c>
      <c r="G4095" s="73">
        <v>3</v>
      </c>
      <c r="H4095" s="73">
        <v>41.59</v>
      </c>
      <c r="I4095" s="73">
        <v>0</v>
      </c>
      <c r="J4095" s="73">
        <v>0</v>
      </c>
      <c r="K4095" s="73">
        <v>3</v>
      </c>
      <c r="L4095" s="73">
        <v>41.59</v>
      </c>
      <c r="N4095" s="108">
        <f t="shared" si="128"/>
        <v>0</v>
      </c>
      <c r="O4095" s="108">
        <f t="shared" si="128"/>
        <v>0</v>
      </c>
      <c r="P4095" s="108">
        <f t="shared" si="127"/>
        <v>0</v>
      </c>
    </row>
    <row r="4096" spans="1:16" hidden="1" x14ac:dyDescent="0.3">
      <c r="A4096" s="71" t="s">
        <v>132</v>
      </c>
      <c r="B4096" s="71" t="s">
        <v>12</v>
      </c>
      <c r="C4096" s="71" t="s">
        <v>13</v>
      </c>
      <c r="D4096" s="71" t="s">
        <v>75</v>
      </c>
      <c r="E4096" s="72" t="s">
        <v>28</v>
      </c>
      <c r="F4096" s="72" t="s">
        <v>26</v>
      </c>
      <c r="G4096" s="73">
        <v>1</v>
      </c>
      <c r="H4096" s="73">
        <v>41.57</v>
      </c>
      <c r="I4096" s="73">
        <v>1</v>
      </c>
      <c r="J4096" s="73">
        <v>41.57</v>
      </c>
      <c r="K4096" s="73">
        <v>0</v>
      </c>
      <c r="L4096" s="73">
        <v>0</v>
      </c>
      <c r="N4096" s="108">
        <f t="shared" si="128"/>
        <v>0</v>
      </c>
      <c r="O4096" s="108">
        <f t="shared" si="128"/>
        <v>0</v>
      </c>
      <c r="P4096" s="108">
        <f t="shared" si="127"/>
        <v>0</v>
      </c>
    </row>
    <row r="4097" spans="1:16" hidden="1" x14ac:dyDescent="0.3">
      <c r="A4097" s="71" t="s">
        <v>132</v>
      </c>
      <c r="B4097" s="71" t="s">
        <v>12</v>
      </c>
      <c r="C4097" s="71" t="s">
        <v>22</v>
      </c>
      <c r="D4097" s="71" t="s">
        <v>65</v>
      </c>
      <c r="E4097" s="72" t="s">
        <v>20</v>
      </c>
      <c r="F4097" s="72" t="s">
        <v>16</v>
      </c>
      <c r="G4097" s="73">
        <v>5</v>
      </c>
      <c r="H4097" s="73">
        <v>41.53</v>
      </c>
      <c r="I4097" s="73">
        <v>1</v>
      </c>
      <c r="J4097" s="73">
        <v>9.25</v>
      </c>
      <c r="K4097" s="73">
        <v>4</v>
      </c>
      <c r="L4097" s="73">
        <v>32.28</v>
      </c>
      <c r="N4097" s="108">
        <f t="shared" si="128"/>
        <v>0</v>
      </c>
      <c r="O4097" s="108">
        <f t="shared" si="128"/>
        <v>0</v>
      </c>
      <c r="P4097" s="108">
        <f t="shared" si="127"/>
        <v>0</v>
      </c>
    </row>
    <row r="4098" spans="1:16" hidden="1" x14ac:dyDescent="0.3">
      <c r="A4098" s="71" t="s">
        <v>141</v>
      </c>
      <c r="B4098" s="71" t="s">
        <v>57</v>
      </c>
      <c r="C4098" s="71" t="s">
        <v>13</v>
      </c>
      <c r="D4098" s="71" t="s">
        <v>36</v>
      </c>
      <c r="E4098" s="72" t="s">
        <v>24</v>
      </c>
      <c r="F4098" s="72" t="s">
        <v>16</v>
      </c>
      <c r="G4098" s="73">
        <v>3</v>
      </c>
      <c r="H4098" s="73">
        <v>41.48</v>
      </c>
      <c r="I4098" s="73">
        <v>1</v>
      </c>
      <c r="J4098" s="73">
        <v>13.98</v>
      </c>
      <c r="K4098" s="73">
        <v>2</v>
      </c>
      <c r="L4098" s="73">
        <v>27.5</v>
      </c>
      <c r="N4098" s="108">
        <f t="shared" si="128"/>
        <v>0</v>
      </c>
      <c r="O4098" s="108">
        <f t="shared" si="128"/>
        <v>0</v>
      </c>
      <c r="P4098" s="108">
        <f t="shared" si="127"/>
        <v>0</v>
      </c>
    </row>
    <row r="4099" spans="1:16" hidden="1" x14ac:dyDescent="0.3">
      <c r="A4099" s="71" t="s">
        <v>154</v>
      </c>
      <c r="B4099" s="71" t="s">
        <v>57</v>
      </c>
      <c r="C4099" s="71" t="s">
        <v>55</v>
      </c>
      <c r="D4099" s="71" t="s">
        <v>87</v>
      </c>
      <c r="E4099" s="72" t="s">
        <v>41</v>
      </c>
      <c r="F4099" s="72" t="s">
        <v>21</v>
      </c>
      <c r="G4099" s="73">
        <v>10</v>
      </c>
      <c r="H4099" s="73">
        <v>41.47</v>
      </c>
      <c r="I4099" s="73">
        <v>0</v>
      </c>
      <c r="J4099" s="73">
        <v>0</v>
      </c>
      <c r="K4099" s="73">
        <v>10</v>
      </c>
      <c r="L4099" s="73">
        <v>41.47</v>
      </c>
      <c r="N4099" s="108">
        <f t="shared" si="128"/>
        <v>0</v>
      </c>
      <c r="O4099" s="108">
        <f t="shared" si="128"/>
        <v>0</v>
      </c>
      <c r="P4099" s="108">
        <f t="shared" ref="P4099:P4162" si="129">H4099-L4099-J4099</f>
        <v>0</v>
      </c>
    </row>
    <row r="4100" spans="1:16" hidden="1" x14ac:dyDescent="0.3">
      <c r="A4100" s="71" t="s">
        <v>132</v>
      </c>
      <c r="B4100" s="71" t="s">
        <v>12</v>
      </c>
      <c r="C4100" s="71" t="s">
        <v>13</v>
      </c>
      <c r="D4100" s="71" t="s">
        <v>76</v>
      </c>
      <c r="E4100" s="72" t="s">
        <v>15</v>
      </c>
      <c r="F4100" s="72" t="s">
        <v>4</v>
      </c>
      <c r="G4100" s="73">
        <v>2</v>
      </c>
      <c r="H4100" s="73">
        <v>41.36</v>
      </c>
      <c r="I4100" s="73">
        <v>0</v>
      </c>
      <c r="J4100" s="73">
        <v>0</v>
      </c>
      <c r="K4100" s="73">
        <v>2</v>
      </c>
      <c r="L4100" s="73">
        <v>41.36</v>
      </c>
      <c r="N4100" s="108">
        <f t="shared" si="128"/>
        <v>0</v>
      </c>
      <c r="O4100" s="108">
        <f t="shared" si="128"/>
        <v>0</v>
      </c>
      <c r="P4100" s="108">
        <f t="shared" si="129"/>
        <v>0</v>
      </c>
    </row>
    <row r="4101" spans="1:16" hidden="1" x14ac:dyDescent="0.3">
      <c r="A4101" s="71" t="s">
        <v>154</v>
      </c>
      <c r="B4101" s="71" t="s">
        <v>12</v>
      </c>
      <c r="C4101" s="71" t="s">
        <v>55</v>
      </c>
      <c r="D4101" s="71" t="s">
        <v>72</v>
      </c>
      <c r="E4101" s="72" t="s">
        <v>31</v>
      </c>
      <c r="F4101" s="72" t="s">
        <v>4</v>
      </c>
      <c r="G4101" s="73">
        <v>4</v>
      </c>
      <c r="H4101" s="73">
        <v>41.36</v>
      </c>
      <c r="I4101" s="73">
        <v>3</v>
      </c>
      <c r="J4101" s="73">
        <v>34.47</v>
      </c>
      <c r="K4101" s="73">
        <v>1</v>
      </c>
      <c r="L4101" s="73">
        <v>6.89</v>
      </c>
      <c r="N4101" s="108">
        <f t="shared" si="128"/>
        <v>0</v>
      </c>
      <c r="O4101" s="108">
        <f t="shared" si="128"/>
        <v>0</v>
      </c>
      <c r="P4101" s="108">
        <f t="shared" si="129"/>
        <v>0</v>
      </c>
    </row>
    <row r="4102" spans="1:16" hidden="1" x14ac:dyDescent="0.3">
      <c r="A4102" s="71" t="s">
        <v>143</v>
      </c>
      <c r="B4102" s="71" t="s">
        <v>57</v>
      </c>
      <c r="C4102" s="71" t="s">
        <v>55</v>
      </c>
      <c r="D4102" s="71" t="s">
        <v>56</v>
      </c>
      <c r="E4102" s="72" t="s">
        <v>28</v>
      </c>
      <c r="F4102" s="72" t="s">
        <v>4</v>
      </c>
      <c r="G4102" s="73">
        <v>4</v>
      </c>
      <c r="H4102" s="73">
        <v>41.34</v>
      </c>
      <c r="I4102" s="73">
        <v>1</v>
      </c>
      <c r="J4102" s="73">
        <v>8.2100000000000009</v>
      </c>
      <c r="K4102" s="73">
        <v>3</v>
      </c>
      <c r="L4102" s="73">
        <v>33.130000000000003</v>
      </c>
      <c r="N4102" s="108">
        <f t="shared" si="128"/>
        <v>0</v>
      </c>
      <c r="O4102" s="108">
        <f t="shared" si="128"/>
        <v>0</v>
      </c>
      <c r="P4102" s="108">
        <f t="shared" si="129"/>
        <v>0</v>
      </c>
    </row>
    <row r="4103" spans="1:16" hidden="1" x14ac:dyDescent="0.3">
      <c r="A4103" s="71" t="s">
        <v>161</v>
      </c>
      <c r="B4103" s="71" t="s">
        <v>57</v>
      </c>
      <c r="C4103" s="71" t="s">
        <v>55</v>
      </c>
      <c r="D4103" s="71" t="s">
        <v>88</v>
      </c>
      <c r="E4103" s="72" t="s">
        <v>15</v>
      </c>
      <c r="F4103" s="72" t="s">
        <v>4</v>
      </c>
      <c r="G4103" s="73">
        <v>2</v>
      </c>
      <c r="H4103" s="73">
        <v>41.29</v>
      </c>
      <c r="I4103" s="73">
        <v>0</v>
      </c>
      <c r="J4103" s="73">
        <v>0</v>
      </c>
      <c r="K4103" s="73">
        <v>2</v>
      </c>
      <c r="L4103" s="73">
        <v>41.29</v>
      </c>
      <c r="N4103" s="108">
        <f t="shared" si="128"/>
        <v>0</v>
      </c>
      <c r="O4103" s="108">
        <f t="shared" si="128"/>
        <v>0</v>
      </c>
      <c r="P4103" s="108">
        <f t="shared" si="129"/>
        <v>0</v>
      </c>
    </row>
    <row r="4104" spans="1:16" hidden="1" x14ac:dyDescent="0.3">
      <c r="A4104" s="71" t="s">
        <v>154</v>
      </c>
      <c r="B4104" s="71" t="s">
        <v>129</v>
      </c>
      <c r="C4104" s="71" t="s">
        <v>55</v>
      </c>
      <c r="D4104" s="71" t="s">
        <v>42</v>
      </c>
      <c r="E4104" s="72" t="s">
        <v>31</v>
      </c>
      <c r="F4104" s="72" t="s">
        <v>26</v>
      </c>
      <c r="G4104" s="73">
        <v>1</v>
      </c>
      <c r="H4104" s="73">
        <v>41.22</v>
      </c>
      <c r="I4104" s="73">
        <v>0</v>
      </c>
      <c r="J4104" s="73">
        <v>0</v>
      </c>
      <c r="K4104" s="73">
        <v>1</v>
      </c>
      <c r="L4104" s="73">
        <v>41.22</v>
      </c>
      <c r="N4104" s="108">
        <f t="shared" si="128"/>
        <v>0</v>
      </c>
      <c r="O4104" s="108">
        <f t="shared" si="128"/>
        <v>0</v>
      </c>
      <c r="P4104" s="108">
        <f t="shared" si="129"/>
        <v>0</v>
      </c>
    </row>
    <row r="4105" spans="1:16" hidden="1" x14ac:dyDescent="0.3">
      <c r="A4105" s="71" t="s">
        <v>142</v>
      </c>
      <c r="B4105" s="71" t="s">
        <v>57</v>
      </c>
      <c r="C4105" s="71" t="s">
        <v>55</v>
      </c>
      <c r="D4105" s="71" t="s">
        <v>76</v>
      </c>
      <c r="E4105" s="72" t="s">
        <v>15</v>
      </c>
      <c r="F4105" s="72" t="s">
        <v>4</v>
      </c>
      <c r="G4105" s="73">
        <v>2</v>
      </c>
      <c r="H4105" s="73">
        <v>41.21</v>
      </c>
      <c r="I4105" s="73">
        <v>0</v>
      </c>
      <c r="J4105" s="73">
        <v>0</v>
      </c>
      <c r="K4105" s="73">
        <v>2</v>
      </c>
      <c r="L4105" s="73">
        <v>41.21</v>
      </c>
      <c r="N4105" s="108">
        <f t="shared" si="128"/>
        <v>0</v>
      </c>
      <c r="O4105" s="108">
        <f t="shared" si="128"/>
        <v>0</v>
      </c>
      <c r="P4105" s="108">
        <f t="shared" si="129"/>
        <v>0</v>
      </c>
    </row>
    <row r="4106" spans="1:16" hidden="1" x14ac:dyDescent="0.3">
      <c r="A4106" s="71" t="s">
        <v>161</v>
      </c>
      <c r="B4106" s="71" t="s">
        <v>12</v>
      </c>
      <c r="C4106" s="71" t="s">
        <v>55</v>
      </c>
      <c r="D4106" s="71" t="s">
        <v>29</v>
      </c>
      <c r="E4106" s="72" t="s">
        <v>15</v>
      </c>
      <c r="F4106" s="72" t="s">
        <v>26</v>
      </c>
      <c r="G4106" s="73">
        <v>2</v>
      </c>
      <c r="H4106" s="73">
        <v>41.19</v>
      </c>
      <c r="I4106" s="73">
        <v>0</v>
      </c>
      <c r="J4106" s="73">
        <v>0</v>
      </c>
      <c r="K4106" s="73">
        <v>2</v>
      </c>
      <c r="L4106" s="73">
        <v>41.19</v>
      </c>
      <c r="N4106" s="108">
        <f t="shared" si="128"/>
        <v>0</v>
      </c>
      <c r="O4106" s="108">
        <f t="shared" si="128"/>
        <v>0</v>
      </c>
      <c r="P4106" s="108">
        <f t="shared" si="129"/>
        <v>0</v>
      </c>
    </row>
    <row r="4107" spans="1:16" hidden="1" x14ac:dyDescent="0.3">
      <c r="A4107" s="71" t="s">
        <v>154</v>
      </c>
      <c r="B4107" s="71" t="s">
        <v>129</v>
      </c>
      <c r="C4107" s="71" t="s">
        <v>55</v>
      </c>
      <c r="D4107" s="71" t="s">
        <v>52</v>
      </c>
      <c r="E4107" s="72" t="s">
        <v>25</v>
      </c>
      <c r="F4107" s="72" t="s">
        <v>16</v>
      </c>
      <c r="G4107" s="73">
        <v>8</v>
      </c>
      <c r="H4107" s="73">
        <v>41.17</v>
      </c>
      <c r="I4107" s="73">
        <v>0</v>
      </c>
      <c r="J4107" s="73">
        <v>0</v>
      </c>
      <c r="K4107" s="73">
        <v>8</v>
      </c>
      <c r="L4107" s="73">
        <v>41.17</v>
      </c>
      <c r="N4107" s="108">
        <f t="shared" si="128"/>
        <v>0</v>
      </c>
      <c r="O4107" s="108">
        <f t="shared" si="128"/>
        <v>0</v>
      </c>
      <c r="P4107" s="108">
        <f t="shared" si="129"/>
        <v>0</v>
      </c>
    </row>
    <row r="4108" spans="1:16" hidden="1" x14ac:dyDescent="0.3">
      <c r="A4108" s="71" t="s">
        <v>132</v>
      </c>
      <c r="B4108" s="71" t="s">
        <v>12</v>
      </c>
      <c r="C4108" s="71" t="s">
        <v>13</v>
      </c>
      <c r="D4108" s="71" t="s">
        <v>39</v>
      </c>
      <c r="E4108" s="72" t="s">
        <v>41</v>
      </c>
      <c r="F4108" s="72" t="s">
        <v>4</v>
      </c>
      <c r="G4108" s="73">
        <v>1</v>
      </c>
      <c r="H4108" s="73">
        <v>41.16</v>
      </c>
      <c r="I4108" s="73">
        <v>1</v>
      </c>
      <c r="J4108" s="73">
        <v>41.16</v>
      </c>
      <c r="K4108" s="73">
        <v>0</v>
      </c>
      <c r="L4108" s="73">
        <v>0</v>
      </c>
      <c r="N4108" s="108">
        <f t="shared" si="128"/>
        <v>0</v>
      </c>
      <c r="O4108" s="108">
        <f t="shared" si="128"/>
        <v>0</v>
      </c>
      <c r="P4108" s="108">
        <f t="shared" si="129"/>
        <v>0</v>
      </c>
    </row>
    <row r="4109" spans="1:16" hidden="1" x14ac:dyDescent="0.3">
      <c r="A4109" s="71" t="s">
        <v>132</v>
      </c>
      <c r="B4109" s="71" t="s">
        <v>57</v>
      </c>
      <c r="C4109" s="71" t="s">
        <v>53</v>
      </c>
      <c r="D4109" s="71" t="s">
        <v>103</v>
      </c>
      <c r="E4109" s="72" t="s">
        <v>15</v>
      </c>
      <c r="F4109" s="72" t="s">
        <v>4</v>
      </c>
      <c r="G4109" s="73">
        <v>2</v>
      </c>
      <c r="H4109" s="73">
        <v>41.16</v>
      </c>
      <c r="I4109" s="73">
        <v>0</v>
      </c>
      <c r="J4109" s="73">
        <v>0</v>
      </c>
      <c r="K4109" s="73">
        <v>2</v>
      </c>
      <c r="L4109" s="73">
        <v>41.16</v>
      </c>
      <c r="N4109" s="108">
        <f t="shared" si="128"/>
        <v>0</v>
      </c>
      <c r="O4109" s="108">
        <f t="shared" si="128"/>
        <v>0</v>
      </c>
      <c r="P4109" s="108">
        <f t="shared" si="129"/>
        <v>0</v>
      </c>
    </row>
    <row r="4110" spans="1:16" hidden="1" x14ac:dyDescent="0.3">
      <c r="A4110" s="71" t="s">
        <v>163</v>
      </c>
      <c r="B4110" s="71" t="s">
        <v>57</v>
      </c>
      <c r="C4110" s="71" t="s">
        <v>17</v>
      </c>
      <c r="D4110" s="71" t="s">
        <v>42</v>
      </c>
      <c r="E4110" s="72" t="s">
        <v>15</v>
      </c>
      <c r="F4110" s="72" t="s">
        <v>4</v>
      </c>
      <c r="G4110" s="73">
        <v>2</v>
      </c>
      <c r="H4110" s="73">
        <v>41.15</v>
      </c>
      <c r="I4110" s="73">
        <v>1</v>
      </c>
      <c r="J4110" s="73">
        <v>11.15</v>
      </c>
      <c r="K4110" s="73">
        <v>1</v>
      </c>
      <c r="L4110" s="73">
        <v>30</v>
      </c>
      <c r="N4110" s="108">
        <f t="shared" si="128"/>
        <v>0</v>
      </c>
      <c r="O4110" s="108">
        <f t="shared" si="128"/>
        <v>0</v>
      </c>
      <c r="P4110" s="108">
        <f t="shared" si="129"/>
        <v>0</v>
      </c>
    </row>
    <row r="4111" spans="1:16" hidden="1" x14ac:dyDescent="0.3">
      <c r="A4111" s="71" t="s">
        <v>163</v>
      </c>
      <c r="B4111" s="71" t="s">
        <v>57</v>
      </c>
      <c r="C4111" s="71" t="s">
        <v>17</v>
      </c>
      <c r="D4111" s="71" t="s">
        <v>99</v>
      </c>
      <c r="E4111" s="72" t="s">
        <v>28</v>
      </c>
      <c r="F4111" s="72" t="s">
        <v>16</v>
      </c>
      <c r="G4111" s="73">
        <v>4</v>
      </c>
      <c r="H4111" s="73">
        <v>41.15</v>
      </c>
      <c r="I4111" s="73">
        <v>1</v>
      </c>
      <c r="J4111" s="73">
        <v>23.4</v>
      </c>
      <c r="K4111" s="73">
        <v>3</v>
      </c>
      <c r="L4111" s="73">
        <v>17.75</v>
      </c>
      <c r="N4111" s="108">
        <f t="shared" si="128"/>
        <v>0</v>
      </c>
      <c r="O4111" s="108">
        <f t="shared" si="128"/>
        <v>0</v>
      </c>
      <c r="P4111" s="108">
        <f t="shared" si="129"/>
        <v>0</v>
      </c>
    </row>
    <row r="4112" spans="1:16" hidden="1" x14ac:dyDescent="0.3">
      <c r="A4112" s="71" t="s">
        <v>154</v>
      </c>
      <c r="B4112" s="71" t="s">
        <v>12</v>
      </c>
      <c r="C4112" s="71" t="s">
        <v>55</v>
      </c>
      <c r="D4112" s="71" t="s">
        <v>74</v>
      </c>
      <c r="E4112" s="72" t="s">
        <v>28</v>
      </c>
      <c r="F4112" s="72" t="s">
        <v>16</v>
      </c>
      <c r="G4112" s="73">
        <v>4</v>
      </c>
      <c r="H4112" s="73">
        <v>41</v>
      </c>
      <c r="I4112" s="73">
        <v>1</v>
      </c>
      <c r="J4112" s="73">
        <v>6.79</v>
      </c>
      <c r="K4112" s="73">
        <v>3</v>
      </c>
      <c r="L4112" s="73">
        <v>34.21</v>
      </c>
      <c r="N4112" s="108">
        <f t="shared" si="128"/>
        <v>0</v>
      </c>
      <c r="O4112" s="108">
        <f t="shared" si="128"/>
        <v>0</v>
      </c>
      <c r="P4112" s="108">
        <f t="shared" si="129"/>
        <v>0</v>
      </c>
    </row>
    <row r="4113" spans="1:16" hidden="1" x14ac:dyDescent="0.3">
      <c r="A4113" s="71" t="s">
        <v>161</v>
      </c>
      <c r="B4113" s="71" t="s">
        <v>129</v>
      </c>
      <c r="C4113" s="71" t="s">
        <v>55</v>
      </c>
      <c r="D4113" s="71" t="s">
        <v>49</v>
      </c>
      <c r="E4113" s="72" t="s">
        <v>41</v>
      </c>
      <c r="F4113" s="72" t="s">
        <v>26</v>
      </c>
      <c r="G4113" s="73">
        <v>9</v>
      </c>
      <c r="H4113" s="73">
        <v>40.950000000000003</v>
      </c>
      <c r="I4113" s="73">
        <v>0</v>
      </c>
      <c r="J4113" s="73">
        <v>0</v>
      </c>
      <c r="K4113" s="73">
        <v>9</v>
      </c>
      <c r="L4113" s="73">
        <v>40.950000000000003</v>
      </c>
      <c r="N4113" s="108">
        <f t="shared" si="128"/>
        <v>0</v>
      </c>
      <c r="O4113" s="108">
        <f t="shared" si="128"/>
        <v>0</v>
      </c>
      <c r="P4113" s="108">
        <f t="shared" si="129"/>
        <v>0</v>
      </c>
    </row>
    <row r="4114" spans="1:16" hidden="1" x14ac:dyDescent="0.3">
      <c r="A4114" s="71" t="s">
        <v>154</v>
      </c>
      <c r="B4114" s="71" t="s">
        <v>12</v>
      </c>
      <c r="C4114" s="71" t="s">
        <v>55</v>
      </c>
      <c r="D4114" s="71" t="s">
        <v>81</v>
      </c>
      <c r="E4114" s="72" t="s">
        <v>15</v>
      </c>
      <c r="F4114" s="72" t="s">
        <v>21</v>
      </c>
      <c r="G4114" s="73">
        <v>1</v>
      </c>
      <c r="H4114" s="73">
        <v>40.799999999999997</v>
      </c>
      <c r="I4114" s="73">
        <v>0</v>
      </c>
      <c r="J4114" s="73">
        <v>0</v>
      </c>
      <c r="K4114" s="73">
        <v>1</v>
      </c>
      <c r="L4114" s="73">
        <v>40.799999999999997</v>
      </c>
      <c r="N4114" s="108">
        <f t="shared" si="128"/>
        <v>0</v>
      </c>
      <c r="O4114" s="108">
        <f t="shared" si="128"/>
        <v>0</v>
      </c>
      <c r="P4114" s="108">
        <f t="shared" si="129"/>
        <v>0</v>
      </c>
    </row>
    <row r="4115" spans="1:16" hidden="1" x14ac:dyDescent="0.3">
      <c r="A4115" s="71" t="s">
        <v>140</v>
      </c>
      <c r="B4115" s="71" t="s">
        <v>57</v>
      </c>
      <c r="C4115" s="71" t="s">
        <v>13</v>
      </c>
      <c r="D4115" s="71" t="s">
        <v>107</v>
      </c>
      <c r="E4115" s="72" t="s">
        <v>5</v>
      </c>
      <c r="F4115" s="72" t="s">
        <v>21</v>
      </c>
      <c r="G4115" s="73">
        <v>1</v>
      </c>
      <c r="H4115" s="73">
        <v>40.770000000000003</v>
      </c>
      <c r="I4115" s="73">
        <v>0</v>
      </c>
      <c r="J4115" s="73">
        <v>0</v>
      </c>
      <c r="K4115" s="73">
        <v>1</v>
      </c>
      <c r="L4115" s="73">
        <v>40.770000000000003</v>
      </c>
      <c r="N4115" s="108">
        <f t="shared" si="128"/>
        <v>0</v>
      </c>
      <c r="O4115" s="108">
        <f t="shared" si="128"/>
        <v>0</v>
      </c>
      <c r="P4115" s="108">
        <f t="shared" si="129"/>
        <v>0</v>
      </c>
    </row>
    <row r="4116" spans="1:16" hidden="1" x14ac:dyDescent="0.3">
      <c r="A4116" s="71" t="s">
        <v>160</v>
      </c>
      <c r="B4116" s="71" t="s">
        <v>57</v>
      </c>
      <c r="C4116" s="71" t="s">
        <v>55</v>
      </c>
      <c r="D4116" s="71" t="s">
        <v>81</v>
      </c>
      <c r="E4116" s="72" t="s">
        <v>20</v>
      </c>
      <c r="F4116" s="72" t="s">
        <v>26</v>
      </c>
      <c r="G4116" s="73">
        <v>3</v>
      </c>
      <c r="H4116" s="73">
        <v>40.76</v>
      </c>
      <c r="I4116" s="73">
        <v>0</v>
      </c>
      <c r="J4116" s="73">
        <v>0</v>
      </c>
      <c r="K4116" s="73">
        <v>3</v>
      </c>
      <c r="L4116" s="73">
        <v>40.76</v>
      </c>
      <c r="N4116" s="108">
        <f t="shared" ref="N4116:O4179" si="130">G4116-I4116-K4116</f>
        <v>0</v>
      </c>
      <c r="O4116" s="108">
        <f t="shared" si="130"/>
        <v>0</v>
      </c>
      <c r="P4116" s="108">
        <f t="shared" si="129"/>
        <v>0</v>
      </c>
    </row>
    <row r="4117" spans="1:16" hidden="1" x14ac:dyDescent="0.3">
      <c r="A4117" s="71" t="s">
        <v>142</v>
      </c>
      <c r="B4117" s="71" t="s">
        <v>12</v>
      </c>
      <c r="C4117" s="71" t="s">
        <v>13</v>
      </c>
      <c r="D4117" s="71" t="s">
        <v>27</v>
      </c>
      <c r="E4117" s="72" t="s">
        <v>31</v>
      </c>
      <c r="F4117" s="72" t="s">
        <v>26</v>
      </c>
      <c r="G4117" s="73">
        <v>4</v>
      </c>
      <c r="H4117" s="73">
        <v>40.71</v>
      </c>
      <c r="I4117" s="73">
        <v>0</v>
      </c>
      <c r="J4117" s="73">
        <v>0</v>
      </c>
      <c r="K4117" s="73">
        <v>4</v>
      </c>
      <c r="L4117" s="73">
        <v>40.71</v>
      </c>
      <c r="N4117" s="108">
        <f t="shared" si="130"/>
        <v>0</v>
      </c>
      <c r="O4117" s="108">
        <f t="shared" si="130"/>
        <v>0</v>
      </c>
      <c r="P4117" s="108">
        <f t="shared" si="129"/>
        <v>0</v>
      </c>
    </row>
    <row r="4118" spans="1:16" hidden="1" x14ac:dyDescent="0.3">
      <c r="A4118" s="71" t="s">
        <v>163</v>
      </c>
      <c r="B4118" s="71" t="s">
        <v>12</v>
      </c>
      <c r="C4118" s="71" t="s">
        <v>55</v>
      </c>
      <c r="D4118" s="71" t="s">
        <v>85</v>
      </c>
      <c r="E4118" s="72" t="s">
        <v>28</v>
      </c>
      <c r="F4118" s="72" t="s">
        <v>21</v>
      </c>
      <c r="G4118" s="73">
        <v>3</v>
      </c>
      <c r="H4118" s="73">
        <v>40.67</v>
      </c>
      <c r="I4118" s="73">
        <v>0</v>
      </c>
      <c r="J4118" s="73">
        <v>0</v>
      </c>
      <c r="K4118" s="73">
        <v>3</v>
      </c>
      <c r="L4118" s="73">
        <v>40.67</v>
      </c>
      <c r="N4118" s="108">
        <f t="shared" si="130"/>
        <v>0</v>
      </c>
      <c r="O4118" s="108">
        <f t="shared" si="130"/>
        <v>0</v>
      </c>
      <c r="P4118" s="108">
        <f t="shared" si="129"/>
        <v>0</v>
      </c>
    </row>
    <row r="4119" spans="1:16" hidden="1" x14ac:dyDescent="0.3">
      <c r="A4119" s="71" t="s">
        <v>154</v>
      </c>
      <c r="B4119" s="71" t="s">
        <v>57</v>
      </c>
      <c r="C4119" s="71" t="s">
        <v>55</v>
      </c>
      <c r="D4119" s="71" t="s">
        <v>87</v>
      </c>
      <c r="E4119" s="72" t="s">
        <v>25</v>
      </c>
      <c r="F4119" s="72" t="s">
        <v>16</v>
      </c>
      <c r="G4119" s="73">
        <v>8</v>
      </c>
      <c r="H4119" s="73">
        <v>40.659999999999997</v>
      </c>
      <c r="I4119" s="73">
        <v>0</v>
      </c>
      <c r="J4119" s="73">
        <v>0</v>
      </c>
      <c r="K4119" s="73">
        <v>8</v>
      </c>
      <c r="L4119" s="73">
        <v>40.659999999999997</v>
      </c>
      <c r="N4119" s="108">
        <f t="shared" si="130"/>
        <v>0</v>
      </c>
      <c r="O4119" s="108">
        <f t="shared" si="130"/>
        <v>0</v>
      </c>
      <c r="P4119" s="108">
        <f t="shared" si="129"/>
        <v>0</v>
      </c>
    </row>
    <row r="4120" spans="1:16" hidden="1" x14ac:dyDescent="0.3">
      <c r="A4120" s="71" t="s">
        <v>154</v>
      </c>
      <c r="B4120" s="71" t="s">
        <v>57</v>
      </c>
      <c r="C4120" s="71" t="s">
        <v>55</v>
      </c>
      <c r="D4120" s="71" t="s">
        <v>80</v>
      </c>
      <c r="E4120" s="72" t="s">
        <v>40</v>
      </c>
      <c r="F4120" s="72" t="s">
        <v>4</v>
      </c>
      <c r="G4120" s="73">
        <v>1</v>
      </c>
      <c r="H4120" s="73">
        <v>40.65</v>
      </c>
      <c r="I4120" s="73">
        <v>0</v>
      </c>
      <c r="J4120" s="73">
        <v>0</v>
      </c>
      <c r="K4120" s="73">
        <v>1</v>
      </c>
      <c r="L4120" s="73">
        <v>40.65</v>
      </c>
      <c r="N4120" s="108">
        <f t="shared" si="130"/>
        <v>0</v>
      </c>
      <c r="O4120" s="108">
        <f t="shared" si="130"/>
        <v>0</v>
      </c>
      <c r="P4120" s="108">
        <f t="shared" si="129"/>
        <v>0</v>
      </c>
    </row>
    <row r="4121" spans="1:16" hidden="1" x14ac:dyDescent="0.3">
      <c r="A4121" s="71" t="s">
        <v>140</v>
      </c>
      <c r="B4121" s="71" t="s">
        <v>12</v>
      </c>
      <c r="C4121" s="71" t="s">
        <v>13</v>
      </c>
      <c r="D4121" s="71" t="s">
        <v>43</v>
      </c>
      <c r="E4121" s="72" t="s">
        <v>25</v>
      </c>
      <c r="F4121" s="72" t="s">
        <v>16</v>
      </c>
      <c r="G4121" s="73">
        <v>7</v>
      </c>
      <c r="H4121" s="73">
        <v>40.619999999999997</v>
      </c>
      <c r="I4121" s="73">
        <v>0</v>
      </c>
      <c r="J4121" s="73">
        <v>0</v>
      </c>
      <c r="K4121" s="73">
        <v>7</v>
      </c>
      <c r="L4121" s="73">
        <v>40.619999999999997</v>
      </c>
      <c r="N4121" s="108">
        <f t="shared" si="130"/>
        <v>0</v>
      </c>
      <c r="O4121" s="108">
        <f t="shared" si="130"/>
        <v>0</v>
      </c>
      <c r="P4121" s="108">
        <f t="shared" si="129"/>
        <v>0</v>
      </c>
    </row>
    <row r="4122" spans="1:16" hidden="1" x14ac:dyDescent="0.3">
      <c r="A4122" s="71" t="s">
        <v>142</v>
      </c>
      <c r="B4122" s="71" t="s">
        <v>12</v>
      </c>
      <c r="C4122" s="71" t="s">
        <v>55</v>
      </c>
      <c r="D4122" s="71" t="s">
        <v>52</v>
      </c>
      <c r="E4122" s="72" t="s">
        <v>28</v>
      </c>
      <c r="F4122" s="72" t="s">
        <v>16</v>
      </c>
      <c r="G4122" s="73">
        <v>3</v>
      </c>
      <c r="H4122" s="73">
        <v>40.57</v>
      </c>
      <c r="I4122" s="73">
        <v>0</v>
      </c>
      <c r="J4122" s="73">
        <v>0</v>
      </c>
      <c r="K4122" s="73">
        <v>3</v>
      </c>
      <c r="L4122" s="73">
        <v>40.57</v>
      </c>
      <c r="N4122" s="108">
        <f t="shared" si="130"/>
        <v>0</v>
      </c>
      <c r="O4122" s="108">
        <f t="shared" si="130"/>
        <v>0</v>
      </c>
      <c r="P4122" s="108">
        <f t="shared" si="129"/>
        <v>0</v>
      </c>
    </row>
    <row r="4123" spans="1:16" hidden="1" x14ac:dyDescent="0.3">
      <c r="A4123" s="71" t="s">
        <v>161</v>
      </c>
      <c r="B4123" s="71" t="s">
        <v>12</v>
      </c>
      <c r="C4123" s="71" t="s">
        <v>55</v>
      </c>
      <c r="D4123" s="71" t="s">
        <v>56</v>
      </c>
      <c r="E4123" s="72" t="s">
        <v>24</v>
      </c>
      <c r="F4123" s="72" t="s">
        <v>26</v>
      </c>
      <c r="G4123" s="73">
        <v>1</v>
      </c>
      <c r="H4123" s="73">
        <v>40.56</v>
      </c>
      <c r="I4123" s="73">
        <v>0</v>
      </c>
      <c r="J4123" s="73">
        <v>0</v>
      </c>
      <c r="K4123" s="73">
        <v>1</v>
      </c>
      <c r="L4123" s="73">
        <v>40.56</v>
      </c>
      <c r="N4123" s="108">
        <f t="shared" si="130"/>
        <v>0</v>
      </c>
      <c r="O4123" s="108">
        <f t="shared" si="130"/>
        <v>0</v>
      </c>
      <c r="P4123" s="108">
        <f t="shared" si="129"/>
        <v>0</v>
      </c>
    </row>
    <row r="4124" spans="1:16" hidden="1" x14ac:dyDescent="0.3">
      <c r="A4124" s="71" t="s">
        <v>132</v>
      </c>
      <c r="B4124" s="71" t="s">
        <v>57</v>
      </c>
      <c r="C4124" s="71" t="s">
        <v>13</v>
      </c>
      <c r="D4124" s="71" t="s">
        <v>46</v>
      </c>
      <c r="E4124" s="72" t="s">
        <v>3</v>
      </c>
      <c r="F4124" s="72" t="s">
        <v>21</v>
      </c>
      <c r="G4124" s="73">
        <v>1</v>
      </c>
      <c r="H4124" s="73">
        <v>40.549999999999997</v>
      </c>
      <c r="I4124" s="73">
        <v>0</v>
      </c>
      <c r="J4124" s="73">
        <v>0</v>
      </c>
      <c r="K4124" s="73">
        <v>1</v>
      </c>
      <c r="L4124" s="73">
        <v>40.549999999999997</v>
      </c>
      <c r="N4124" s="108">
        <f t="shared" si="130"/>
        <v>0</v>
      </c>
      <c r="O4124" s="108">
        <f t="shared" si="130"/>
        <v>0</v>
      </c>
      <c r="P4124" s="108">
        <f t="shared" si="129"/>
        <v>0</v>
      </c>
    </row>
    <row r="4125" spans="1:16" hidden="1" x14ac:dyDescent="0.3">
      <c r="A4125" s="71" t="s">
        <v>143</v>
      </c>
      <c r="B4125" s="71" t="s">
        <v>12</v>
      </c>
      <c r="C4125" s="71" t="s">
        <v>55</v>
      </c>
      <c r="D4125" s="71" t="s">
        <v>14</v>
      </c>
      <c r="E4125" s="72" t="s">
        <v>28</v>
      </c>
      <c r="F4125" s="72" t="s">
        <v>21</v>
      </c>
      <c r="G4125" s="73">
        <v>1</v>
      </c>
      <c r="H4125" s="73">
        <v>40.549999999999997</v>
      </c>
      <c r="I4125" s="73">
        <v>1</v>
      </c>
      <c r="J4125" s="73">
        <v>40.549999999999997</v>
      </c>
      <c r="K4125" s="73">
        <v>0</v>
      </c>
      <c r="L4125" s="73">
        <v>0</v>
      </c>
      <c r="N4125" s="108">
        <f t="shared" si="130"/>
        <v>0</v>
      </c>
      <c r="O4125" s="108">
        <f t="shared" si="130"/>
        <v>0</v>
      </c>
      <c r="P4125" s="108">
        <f t="shared" si="129"/>
        <v>0</v>
      </c>
    </row>
    <row r="4126" spans="1:16" hidden="1" x14ac:dyDescent="0.3">
      <c r="A4126" s="71" t="s">
        <v>163</v>
      </c>
      <c r="B4126" s="71" t="s">
        <v>57</v>
      </c>
      <c r="C4126" s="71" t="s">
        <v>55</v>
      </c>
      <c r="D4126" s="71" t="s">
        <v>78</v>
      </c>
      <c r="E4126" s="72" t="s">
        <v>41</v>
      </c>
      <c r="F4126" s="72" t="s">
        <v>21</v>
      </c>
      <c r="G4126" s="73">
        <v>9</v>
      </c>
      <c r="H4126" s="73">
        <v>40.520000000000003</v>
      </c>
      <c r="I4126" s="73">
        <v>0</v>
      </c>
      <c r="J4126" s="73">
        <v>0</v>
      </c>
      <c r="K4126" s="73">
        <v>9</v>
      </c>
      <c r="L4126" s="73">
        <v>40.520000000000003</v>
      </c>
      <c r="N4126" s="108">
        <f t="shared" si="130"/>
        <v>0</v>
      </c>
      <c r="O4126" s="108">
        <f t="shared" si="130"/>
        <v>0</v>
      </c>
      <c r="P4126" s="108">
        <f t="shared" si="129"/>
        <v>0</v>
      </c>
    </row>
    <row r="4127" spans="1:16" hidden="1" x14ac:dyDescent="0.3">
      <c r="A4127" s="71" t="s">
        <v>140</v>
      </c>
      <c r="B4127" s="71" t="s">
        <v>57</v>
      </c>
      <c r="C4127" s="71" t="s">
        <v>13</v>
      </c>
      <c r="D4127" s="71" t="s">
        <v>72</v>
      </c>
      <c r="E4127" s="72" t="s">
        <v>31</v>
      </c>
      <c r="F4127" s="72" t="s">
        <v>21</v>
      </c>
      <c r="G4127" s="73">
        <v>4</v>
      </c>
      <c r="H4127" s="73">
        <v>40.520000000000003</v>
      </c>
      <c r="I4127" s="73">
        <v>0</v>
      </c>
      <c r="J4127" s="73">
        <v>0</v>
      </c>
      <c r="K4127" s="73">
        <v>4</v>
      </c>
      <c r="L4127" s="73">
        <v>40.520000000000003</v>
      </c>
      <c r="N4127" s="108">
        <f t="shared" si="130"/>
        <v>0</v>
      </c>
      <c r="O4127" s="108">
        <f t="shared" si="130"/>
        <v>0</v>
      </c>
      <c r="P4127" s="108">
        <f t="shared" si="129"/>
        <v>0</v>
      </c>
    </row>
    <row r="4128" spans="1:16" hidden="1" x14ac:dyDescent="0.3">
      <c r="A4128" s="71" t="s">
        <v>132</v>
      </c>
      <c r="B4128" s="71" t="s">
        <v>57</v>
      </c>
      <c r="C4128" s="71" t="s">
        <v>13</v>
      </c>
      <c r="D4128" s="71" t="s">
        <v>34</v>
      </c>
      <c r="E4128" s="72" t="s">
        <v>15</v>
      </c>
      <c r="F4128" s="72" t="s">
        <v>4</v>
      </c>
      <c r="G4128" s="73">
        <v>2</v>
      </c>
      <c r="H4128" s="73">
        <v>40.47</v>
      </c>
      <c r="I4128" s="73">
        <v>0</v>
      </c>
      <c r="J4128" s="73">
        <v>0</v>
      </c>
      <c r="K4128" s="73">
        <v>2</v>
      </c>
      <c r="L4128" s="73">
        <v>40.47</v>
      </c>
      <c r="N4128" s="108">
        <f t="shared" si="130"/>
        <v>0</v>
      </c>
      <c r="O4128" s="108">
        <f t="shared" si="130"/>
        <v>0</v>
      </c>
      <c r="P4128" s="108">
        <f t="shared" si="129"/>
        <v>0</v>
      </c>
    </row>
    <row r="4129" spans="1:16" hidden="1" x14ac:dyDescent="0.3">
      <c r="A4129" s="71" t="s">
        <v>140</v>
      </c>
      <c r="B4129" s="71" t="s">
        <v>57</v>
      </c>
      <c r="C4129" s="71" t="s">
        <v>13</v>
      </c>
      <c r="D4129" s="71" t="s">
        <v>56</v>
      </c>
      <c r="E4129" s="72" t="s">
        <v>3</v>
      </c>
      <c r="F4129" s="72" t="s">
        <v>26</v>
      </c>
      <c r="G4129" s="73">
        <v>1</v>
      </c>
      <c r="H4129" s="73">
        <v>40.450000000000003</v>
      </c>
      <c r="I4129" s="73">
        <v>0</v>
      </c>
      <c r="J4129" s="73">
        <v>0</v>
      </c>
      <c r="K4129" s="73">
        <v>1</v>
      </c>
      <c r="L4129" s="73">
        <v>40.450000000000003</v>
      </c>
      <c r="N4129" s="108">
        <f t="shared" si="130"/>
        <v>0</v>
      </c>
      <c r="O4129" s="108">
        <f t="shared" si="130"/>
        <v>0</v>
      </c>
      <c r="P4129" s="108">
        <f t="shared" si="129"/>
        <v>0</v>
      </c>
    </row>
    <row r="4130" spans="1:16" hidden="1" x14ac:dyDescent="0.3">
      <c r="A4130" s="71" t="s">
        <v>134</v>
      </c>
      <c r="B4130" s="71" t="s">
        <v>57</v>
      </c>
      <c r="C4130" s="71" t="s">
        <v>13</v>
      </c>
      <c r="D4130" s="71" t="s">
        <v>38</v>
      </c>
      <c r="E4130" s="72" t="s">
        <v>31</v>
      </c>
      <c r="F4130" s="72" t="s">
        <v>26</v>
      </c>
      <c r="G4130" s="73">
        <v>1</v>
      </c>
      <c r="H4130" s="73">
        <v>40.44</v>
      </c>
      <c r="I4130" s="73">
        <v>1</v>
      </c>
      <c r="J4130" s="73">
        <v>40.44</v>
      </c>
      <c r="K4130" s="73">
        <v>0</v>
      </c>
      <c r="L4130" s="73">
        <v>0</v>
      </c>
      <c r="N4130" s="108">
        <f t="shared" si="130"/>
        <v>0</v>
      </c>
      <c r="O4130" s="108">
        <f t="shared" si="130"/>
        <v>0</v>
      </c>
      <c r="P4130" s="108">
        <f t="shared" si="129"/>
        <v>0</v>
      </c>
    </row>
    <row r="4131" spans="1:16" hidden="1" x14ac:dyDescent="0.3">
      <c r="A4131" s="71" t="s">
        <v>161</v>
      </c>
      <c r="B4131" s="71" t="s">
        <v>129</v>
      </c>
      <c r="C4131" s="71" t="s">
        <v>55</v>
      </c>
      <c r="D4131" s="71" t="s">
        <v>47</v>
      </c>
      <c r="E4131" s="72" t="s">
        <v>31</v>
      </c>
      <c r="F4131" s="72" t="s">
        <v>21</v>
      </c>
      <c r="G4131" s="73">
        <v>4</v>
      </c>
      <c r="H4131" s="73">
        <v>40.43</v>
      </c>
      <c r="I4131" s="73">
        <v>0</v>
      </c>
      <c r="J4131" s="73">
        <v>0</v>
      </c>
      <c r="K4131" s="73">
        <v>4</v>
      </c>
      <c r="L4131" s="73">
        <v>40.43</v>
      </c>
      <c r="N4131" s="108">
        <f t="shared" si="130"/>
        <v>0</v>
      </c>
      <c r="O4131" s="108">
        <f t="shared" si="130"/>
        <v>0</v>
      </c>
      <c r="P4131" s="108">
        <f t="shared" si="129"/>
        <v>0</v>
      </c>
    </row>
    <row r="4132" spans="1:16" hidden="1" x14ac:dyDescent="0.3">
      <c r="A4132" s="71" t="s">
        <v>159</v>
      </c>
      <c r="B4132" s="71" t="s">
        <v>12</v>
      </c>
      <c r="C4132" s="71" t="s">
        <v>55</v>
      </c>
      <c r="D4132" s="71" t="s">
        <v>83</v>
      </c>
      <c r="E4132" s="72" t="s">
        <v>41</v>
      </c>
      <c r="F4132" s="72" t="s">
        <v>26</v>
      </c>
      <c r="G4132" s="73">
        <v>10</v>
      </c>
      <c r="H4132" s="73">
        <v>40.4</v>
      </c>
      <c r="I4132" s="73">
        <v>0</v>
      </c>
      <c r="J4132" s="73">
        <v>0</v>
      </c>
      <c r="K4132" s="73">
        <v>10</v>
      </c>
      <c r="L4132" s="73">
        <v>40.4</v>
      </c>
      <c r="N4132" s="108">
        <f t="shared" si="130"/>
        <v>0</v>
      </c>
      <c r="O4132" s="108">
        <f t="shared" si="130"/>
        <v>0</v>
      </c>
      <c r="P4132" s="108">
        <f t="shared" si="129"/>
        <v>0</v>
      </c>
    </row>
    <row r="4133" spans="1:16" hidden="1" x14ac:dyDescent="0.3">
      <c r="A4133" s="71" t="s">
        <v>158</v>
      </c>
      <c r="B4133" s="71" t="s">
        <v>12</v>
      </c>
      <c r="C4133" s="71" t="s">
        <v>55</v>
      </c>
      <c r="D4133" s="71" t="s">
        <v>52</v>
      </c>
      <c r="E4133" s="72" t="s">
        <v>28</v>
      </c>
      <c r="F4133" s="72" t="s">
        <v>21</v>
      </c>
      <c r="G4133" s="73">
        <v>1</v>
      </c>
      <c r="H4133" s="73">
        <v>40.380000000000003</v>
      </c>
      <c r="I4133" s="73">
        <v>0</v>
      </c>
      <c r="J4133" s="73">
        <v>0</v>
      </c>
      <c r="K4133" s="73">
        <v>1</v>
      </c>
      <c r="L4133" s="73">
        <v>40.380000000000003</v>
      </c>
      <c r="N4133" s="108">
        <f t="shared" si="130"/>
        <v>0</v>
      </c>
      <c r="O4133" s="108">
        <f t="shared" si="130"/>
        <v>0</v>
      </c>
      <c r="P4133" s="108">
        <f t="shared" si="129"/>
        <v>0</v>
      </c>
    </row>
    <row r="4134" spans="1:16" hidden="1" x14ac:dyDescent="0.3">
      <c r="A4134" s="71" t="s">
        <v>163</v>
      </c>
      <c r="B4134" s="71" t="s">
        <v>57</v>
      </c>
      <c r="C4134" s="71" t="s">
        <v>17</v>
      </c>
      <c r="D4134" s="71" t="s">
        <v>107</v>
      </c>
      <c r="E4134" s="72" t="s">
        <v>28</v>
      </c>
      <c r="F4134" s="72" t="s">
        <v>21</v>
      </c>
      <c r="G4134" s="73">
        <v>3</v>
      </c>
      <c r="H4134" s="73">
        <v>40.33</v>
      </c>
      <c r="I4134" s="73">
        <v>0</v>
      </c>
      <c r="J4134" s="73">
        <v>0</v>
      </c>
      <c r="K4134" s="73">
        <v>3</v>
      </c>
      <c r="L4134" s="73">
        <v>40.33</v>
      </c>
      <c r="N4134" s="108">
        <f t="shared" si="130"/>
        <v>0</v>
      </c>
      <c r="O4134" s="108">
        <f t="shared" si="130"/>
        <v>0</v>
      </c>
      <c r="P4134" s="108">
        <f t="shared" si="129"/>
        <v>0</v>
      </c>
    </row>
    <row r="4135" spans="1:16" hidden="1" x14ac:dyDescent="0.3">
      <c r="A4135" s="71" t="s">
        <v>154</v>
      </c>
      <c r="B4135" s="71" t="s">
        <v>129</v>
      </c>
      <c r="C4135" s="71" t="s">
        <v>55</v>
      </c>
      <c r="D4135" s="71" t="s">
        <v>85</v>
      </c>
      <c r="E4135" s="72" t="s">
        <v>15</v>
      </c>
      <c r="F4135" s="72" t="s">
        <v>21</v>
      </c>
      <c r="G4135" s="73">
        <v>2</v>
      </c>
      <c r="H4135" s="73">
        <v>40.32</v>
      </c>
      <c r="I4135" s="73">
        <v>0</v>
      </c>
      <c r="J4135" s="73">
        <v>0</v>
      </c>
      <c r="K4135" s="73">
        <v>2</v>
      </c>
      <c r="L4135" s="73">
        <v>40.32</v>
      </c>
      <c r="N4135" s="108">
        <f t="shared" si="130"/>
        <v>0</v>
      </c>
      <c r="O4135" s="108">
        <f t="shared" si="130"/>
        <v>0</v>
      </c>
      <c r="P4135" s="108">
        <f t="shared" si="129"/>
        <v>0</v>
      </c>
    </row>
    <row r="4136" spans="1:16" hidden="1" x14ac:dyDescent="0.3">
      <c r="A4136" s="71" t="s">
        <v>140</v>
      </c>
      <c r="B4136" s="71" t="s">
        <v>12</v>
      </c>
      <c r="C4136" s="71" t="s">
        <v>13</v>
      </c>
      <c r="D4136" s="71" t="s">
        <v>34</v>
      </c>
      <c r="E4136" s="72" t="s">
        <v>20</v>
      </c>
      <c r="F4136" s="72" t="s">
        <v>26</v>
      </c>
      <c r="G4136" s="73">
        <v>3</v>
      </c>
      <c r="H4136" s="73">
        <v>40.29</v>
      </c>
      <c r="I4136" s="73">
        <v>0</v>
      </c>
      <c r="J4136" s="73">
        <v>0</v>
      </c>
      <c r="K4136" s="73">
        <v>3</v>
      </c>
      <c r="L4136" s="73">
        <v>40.29</v>
      </c>
      <c r="N4136" s="108">
        <f t="shared" si="130"/>
        <v>0</v>
      </c>
      <c r="O4136" s="108">
        <f t="shared" si="130"/>
        <v>0</v>
      </c>
      <c r="P4136" s="108">
        <f t="shared" si="129"/>
        <v>0</v>
      </c>
    </row>
    <row r="4137" spans="1:16" hidden="1" x14ac:dyDescent="0.3">
      <c r="A4137" s="71" t="s">
        <v>163</v>
      </c>
      <c r="B4137" s="71" t="s">
        <v>129</v>
      </c>
      <c r="C4137" s="71" t="s">
        <v>17</v>
      </c>
      <c r="D4137" s="71" t="s">
        <v>54</v>
      </c>
      <c r="E4137" s="72" t="s">
        <v>25</v>
      </c>
      <c r="F4137" s="72" t="s">
        <v>26</v>
      </c>
      <c r="G4137" s="73">
        <v>1</v>
      </c>
      <c r="H4137" s="73">
        <v>40.22</v>
      </c>
      <c r="I4137" s="73">
        <v>0</v>
      </c>
      <c r="J4137" s="73">
        <v>0</v>
      </c>
      <c r="K4137" s="73">
        <v>1</v>
      </c>
      <c r="L4137" s="73">
        <v>40.22</v>
      </c>
      <c r="N4137" s="108">
        <f t="shared" si="130"/>
        <v>0</v>
      </c>
      <c r="O4137" s="108">
        <f t="shared" si="130"/>
        <v>0</v>
      </c>
      <c r="P4137" s="108">
        <f t="shared" si="129"/>
        <v>0</v>
      </c>
    </row>
    <row r="4138" spans="1:16" hidden="1" x14ac:dyDescent="0.3">
      <c r="A4138" s="71" t="s">
        <v>158</v>
      </c>
      <c r="B4138" s="71" t="s">
        <v>12</v>
      </c>
      <c r="C4138" s="71" t="s">
        <v>55</v>
      </c>
      <c r="D4138" s="71" t="s">
        <v>94</v>
      </c>
      <c r="E4138" s="72" t="s">
        <v>40</v>
      </c>
      <c r="F4138" s="72" t="s">
        <v>4</v>
      </c>
      <c r="G4138" s="73">
        <v>1</v>
      </c>
      <c r="H4138" s="73">
        <v>40.21</v>
      </c>
      <c r="I4138" s="73">
        <v>0</v>
      </c>
      <c r="J4138" s="73">
        <v>0</v>
      </c>
      <c r="K4138" s="73">
        <v>1</v>
      </c>
      <c r="L4138" s="73">
        <v>40.21</v>
      </c>
      <c r="N4138" s="108">
        <f t="shared" si="130"/>
        <v>0</v>
      </c>
      <c r="O4138" s="108">
        <f t="shared" si="130"/>
        <v>0</v>
      </c>
      <c r="P4138" s="108">
        <f t="shared" si="129"/>
        <v>0</v>
      </c>
    </row>
    <row r="4139" spans="1:16" hidden="1" x14ac:dyDescent="0.3">
      <c r="A4139" s="71" t="s">
        <v>142</v>
      </c>
      <c r="B4139" s="71" t="s">
        <v>57</v>
      </c>
      <c r="C4139" s="71" t="s">
        <v>55</v>
      </c>
      <c r="D4139" s="71" t="s">
        <v>72</v>
      </c>
      <c r="E4139" s="72" t="s">
        <v>28</v>
      </c>
      <c r="F4139" s="72" t="s">
        <v>26</v>
      </c>
      <c r="G4139" s="73">
        <v>4</v>
      </c>
      <c r="H4139" s="73">
        <v>40.18</v>
      </c>
      <c r="I4139" s="73">
        <v>1</v>
      </c>
      <c r="J4139" s="73">
        <v>9.16</v>
      </c>
      <c r="K4139" s="73">
        <v>3</v>
      </c>
      <c r="L4139" s="73">
        <v>31.02</v>
      </c>
      <c r="N4139" s="108">
        <f t="shared" si="130"/>
        <v>0</v>
      </c>
      <c r="O4139" s="108">
        <f t="shared" si="130"/>
        <v>0</v>
      </c>
      <c r="P4139" s="108">
        <f t="shared" si="129"/>
        <v>0</v>
      </c>
    </row>
    <row r="4140" spans="1:16" hidden="1" x14ac:dyDescent="0.3">
      <c r="A4140" s="71" t="s">
        <v>161</v>
      </c>
      <c r="B4140" s="71" t="s">
        <v>129</v>
      </c>
      <c r="C4140" s="71" t="s">
        <v>55</v>
      </c>
      <c r="D4140" s="71" t="s">
        <v>71</v>
      </c>
      <c r="E4140" s="72" t="s">
        <v>24</v>
      </c>
      <c r="F4140" s="72" t="s">
        <v>16</v>
      </c>
      <c r="G4140" s="73">
        <v>2</v>
      </c>
      <c r="H4140" s="73">
        <v>40.15</v>
      </c>
      <c r="I4140" s="73">
        <v>0</v>
      </c>
      <c r="J4140" s="73">
        <v>0</v>
      </c>
      <c r="K4140" s="73">
        <v>2</v>
      </c>
      <c r="L4140" s="73">
        <v>40.15</v>
      </c>
      <c r="N4140" s="108">
        <f t="shared" si="130"/>
        <v>0</v>
      </c>
      <c r="O4140" s="108">
        <f t="shared" si="130"/>
        <v>0</v>
      </c>
      <c r="P4140" s="108">
        <f t="shared" si="129"/>
        <v>0</v>
      </c>
    </row>
    <row r="4141" spans="1:16" hidden="1" x14ac:dyDescent="0.3">
      <c r="A4141" s="71" t="s">
        <v>154</v>
      </c>
      <c r="B4141" s="71" t="s">
        <v>12</v>
      </c>
      <c r="C4141" s="71" t="s">
        <v>55</v>
      </c>
      <c r="D4141" s="71" t="s">
        <v>86</v>
      </c>
      <c r="E4141" s="72" t="s">
        <v>5</v>
      </c>
      <c r="F4141" s="72" t="s">
        <v>26</v>
      </c>
      <c r="G4141" s="73">
        <v>1</v>
      </c>
      <c r="H4141" s="73">
        <v>40.090000000000003</v>
      </c>
      <c r="I4141" s="73">
        <v>1</v>
      </c>
      <c r="J4141" s="73">
        <v>40.090000000000003</v>
      </c>
      <c r="K4141" s="73">
        <v>0</v>
      </c>
      <c r="L4141" s="73">
        <v>0</v>
      </c>
      <c r="N4141" s="108">
        <f t="shared" si="130"/>
        <v>0</v>
      </c>
      <c r="O4141" s="108">
        <f t="shared" si="130"/>
        <v>0</v>
      </c>
      <c r="P4141" s="108">
        <f t="shared" si="129"/>
        <v>0</v>
      </c>
    </row>
    <row r="4142" spans="1:16" hidden="1" x14ac:dyDescent="0.3">
      <c r="A4142" s="71" t="s">
        <v>134</v>
      </c>
      <c r="B4142" s="71" t="s">
        <v>57</v>
      </c>
      <c r="C4142" s="71" t="s">
        <v>13</v>
      </c>
      <c r="D4142" s="71" t="s">
        <v>45</v>
      </c>
      <c r="E4142" s="72" t="s">
        <v>24</v>
      </c>
      <c r="F4142" s="72" t="s">
        <v>16</v>
      </c>
      <c r="G4142" s="73">
        <v>3</v>
      </c>
      <c r="H4142" s="73">
        <v>40.08</v>
      </c>
      <c r="I4142" s="73">
        <v>1</v>
      </c>
      <c r="J4142" s="73">
        <v>13.98</v>
      </c>
      <c r="K4142" s="73">
        <v>2</v>
      </c>
      <c r="L4142" s="73">
        <v>26.1</v>
      </c>
      <c r="N4142" s="108">
        <f t="shared" si="130"/>
        <v>0</v>
      </c>
      <c r="O4142" s="108">
        <f t="shared" si="130"/>
        <v>0</v>
      </c>
      <c r="P4142" s="108">
        <f t="shared" si="129"/>
        <v>0</v>
      </c>
    </row>
    <row r="4143" spans="1:16" hidden="1" x14ac:dyDescent="0.3">
      <c r="A4143" s="71" t="s">
        <v>161</v>
      </c>
      <c r="B4143" s="71" t="s">
        <v>129</v>
      </c>
      <c r="C4143" s="71" t="s">
        <v>55</v>
      </c>
      <c r="D4143" s="71" t="s">
        <v>56</v>
      </c>
      <c r="E4143" s="72" t="s">
        <v>24</v>
      </c>
      <c r="F4143" s="72" t="s">
        <v>21</v>
      </c>
      <c r="G4143" s="73">
        <v>3</v>
      </c>
      <c r="H4143" s="73">
        <v>40.07</v>
      </c>
      <c r="I4143" s="73">
        <v>1</v>
      </c>
      <c r="J4143" s="73">
        <v>13.29</v>
      </c>
      <c r="K4143" s="73">
        <v>2</v>
      </c>
      <c r="L4143" s="73">
        <v>26.78</v>
      </c>
      <c r="N4143" s="108">
        <f t="shared" si="130"/>
        <v>0</v>
      </c>
      <c r="O4143" s="108">
        <f t="shared" si="130"/>
        <v>0</v>
      </c>
      <c r="P4143" s="108">
        <f t="shared" si="129"/>
        <v>0</v>
      </c>
    </row>
    <row r="4144" spans="1:16" hidden="1" x14ac:dyDescent="0.3">
      <c r="A4144" s="71" t="s">
        <v>132</v>
      </c>
      <c r="B4144" s="71" t="s">
        <v>57</v>
      </c>
      <c r="C4144" s="71" t="s">
        <v>13</v>
      </c>
      <c r="D4144" s="71" t="s">
        <v>89</v>
      </c>
      <c r="E4144" s="72" t="s">
        <v>20</v>
      </c>
      <c r="F4144" s="72" t="s">
        <v>16</v>
      </c>
      <c r="G4144" s="73">
        <v>4</v>
      </c>
      <c r="H4144" s="73">
        <v>40.04</v>
      </c>
      <c r="I4144" s="73">
        <v>0</v>
      </c>
      <c r="J4144" s="73">
        <v>0</v>
      </c>
      <c r="K4144" s="73">
        <v>4</v>
      </c>
      <c r="L4144" s="73">
        <v>40.04</v>
      </c>
      <c r="N4144" s="108">
        <f t="shared" si="130"/>
        <v>0</v>
      </c>
      <c r="O4144" s="108">
        <f t="shared" si="130"/>
        <v>0</v>
      </c>
      <c r="P4144" s="108">
        <f t="shared" si="129"/>
        <v>0</v>
      </c>
    </row>
    <row r="4145" spans="1:16" hidden="1" x14ac:dyDescent="0.3">
      <c r="A4145" s="71" t="s">
        <v>161</v>
      </c>
      <c r="B4145" s="71" t="s">
        <v>57</v>
      </c>
      <c r="C4145" s="71" t="s">
        <v>55</v>
      </c>
      <c r="D4145" s="71" t="s">
        <v>64</v>
      </c>
      <c r="E4145" s="72" t="s">
        <v>24</v>
      </c>
      <c r="F4145" s="72" t="s">
        <v>21</v>
      </c>
      <c r="G4145" s="73">
        <v>2</v>
      </c>
      <c r="H4145" s="73">
        <v>40</v>
      </c>
      <c r="I4145" s="73">
        <v>0</v>
      </c>
      <c r="J4145" s="73">
        <v>0</v>
      </c>
      <c r="K4145" s="73">
        <v>2</v>
      </c>
      <c r="L4145" s="73">
        <v>40</v>
      </c>
      <c r="N4145" s="108">
        <f t="shared" si="130"/>
        <v>0</v>
      </c>
      <c r="O4145" s="108">
        <f t="shared" si="130"/>
        <v>0</v>
      </c>
      <c r="P4145" s="108">
        <f t="shared" si="129"/>
        <v>0</v>
      </c>
    </row>
    <row r="4146" spans="1:16" hidden="1" x14ac:dyDescent="0.3">
      <c r="A4146" s="71" t="s">
        <v>154</v>
      </c>
      <c r="B4146" s="71" t="s">
        <v>129</v>
      </c>
      <c r="C4146" s="71" t="s">
        <v>55</v>
      </c>
      <c r="D4146" s="71" t="s">
        <v>34</v>
      </c>
      <c r="E4146" s="72" t="s">
        <v>5</v>
      </c>
      <c r="F4146" s="72" t="s">
        <v>26</v>
      </c>
      <c r="G4146" s="73">
        <v>1</v>
      </c>
      <c r="H4146" s="73">
        <v>39.979999999999997</v>
      </c>
      <c r="I4146" s="73">
        <v>0</v>
      </c>
      <c r="J4146" s="73">
        <v>0</v>
      </c>
      <c r="K4146" s="73">
        <v>1</v>
      </c>
      <c r="L4146" s="73">
        <v>39.979999999999997</v>
      </c>
      <c r="N4146" s="108">
        <f t="shared" si="130"/>
        <v>0</v>
      </c>
      <c r="O4146" s="108">
        <f t="shared" si="130"/>
        <v>0</v>
      </c>
      <c r="P4146" s="108">
        <f t="shared" si="129"/>
        <v>0</v>
      </c>
    </row>
    <row r="4147" spans="1:16" hidden="1" x14ac:dyDescent="0.3">
      <c r="A4147" s="71" t="s">
        <v>161</v>
      </c>
      <c r="B4147" s="71" t="s">
        <v>12</v>
      </c>
      <c r="C4147" s="71" t="s">
        <v>55</v>
      </c>
      <c r="D4147" s="71" t="s">
        <v>36</v>
      </c>
      <c r="E4147" s="72" t="s">
        <v>20</v>
      </c>
      <c r="F4147" s="72" t="s">
        <v>16</v>
      </c>
      <c r="G4147" s="73">
        <v>1</v>
      </c>
      <c r="H4147" s="73">
        <v>39.97</v>
      </c>
      <c r="I4147" s="73">
        <v>0</v>
      </c>
      <c r="J4147" s="73">
        <v>0</v>
      </c>
      <c r="K4147" s="73">
        <v>1</v>
      </c>
      <c r="L4147" s="73">
        <v>39.97</v>
      </c>
      <c r="N4147" s="108">
        <f t="shared" si="130"/>
        <v>0</v>
      </c>
      <c r="O4147" s="108">
        <f t="shared" si="130"/>
        <v>0</v>
      </c>
      <c r="P4147" s="108">
        <f t="shared" si="129"/>
        <v>0</v>
      </c>
    </row>
    <row r="4148" spans="1:16" hidden="1" x14ac:dyDescent="0.3">
      <c r="A4148" s="71" t="s">
        <v>161</v>
      </c>
      <c r="B4148" s="71" t="s">
        <v>12</v>
      </c>
      <c r="C4148" s="71" t="s">
        <v>55</v>
      </c>
      <c r="D4148" s="71" t="s">
        <v>86</v>
      </c>
      <c r="E4148" s="72" t="s">
        <v>24</v>
      </c>
      <c r="F4148" s="72" t="s">
        <v>16</v>
      </c>
      <c r="G4148" s="73">
        <v>2</v>
      </c>
      <c r="H4148" s="73">
        <v>39.96</v>
      </c>
      <c r="I4148" s="73">
        <v>0</v>
      </c>
      <c r="J4148" s="73">
        <v>0</v>
      </c>
      <c r="K4148" s="73">
        <v>2</v>
      </c>
      <c r="L4148" s="73">
        <v>39.96</v>
      </c>
      <c r="N4148" s="108">
        <f t="shared" si="130"/>
        <v>0</v>
      </c>
      <c r="O4148" s="108">
        <f t="shared" si="130"/>
        <v>0</v>
      </c>
      <c r="P4148" s="108">
        <f t="shared" si="129"/>
        <v>0</v>
      </c>
    </row>
    <row r="4149" spans="1:16" hidden="1" x14ac:dyDescent="0.3">
      <c r="A4149" s="71" t="s">
        <v>161</v>
      </c>
      <c r="B4149" s="71" t="s">
        <v>57</v>
      </c>
      <c r="C4149" s="71" t="s">
        <v>55</v>
      </c>
      <c r="D4149" s="71" t="s">
        <v>45</v>
      </c>
      <c r="E4149" s="72" t="s">
        <v>24</v>
      </c>
      <c r="F4149" s="72" t="s">
        <v>21</v>
      </c>
      <c r="G4149" s="73">
        <v>2</v>
      </c>
      <c r="H4149" s="73">
        <v>39.93</v>
      </c>
      <c r="I4149" s="73">
        <v>0</v>
      </c>
      <c r="J4149" s="73">
        <v>0</v>
      </c>
      <c r="K4149" s="73">
        <v>2</v>
      </c>
      <c r="L4149" s="73">
        <v>39.93</v>
      </c>
      <c r="N4149" s="108">
        <f t="shared" si="130"/>
        <v>0</v>
      </c>
      <c r="O4149" s="108">
        <f t="shared" si="130"/>
        <v>0</v>
      </c>
      <c r="P4149" s="108">
        <f t="shared" si="129"/>
        <v>0</v>
      </c>
    </row>
    <row r="4150" spans="1:16" hidden="1" x14ac:dyDescent="0.3">
      <c r="A4150" s="71" t="s">
        <v>140</v>
      </c>
      <c r="B4150" s="71" t="s">
        <v>12</v>
      </c>
      <c r="C4150" s="71" t="s">
        <v>13</v>
      </c>
      <c r="D4150" s="71" t="s">
        <v>19</v>
      </c>
      <c r="E4150" s="72" t="s">
        <v>31</v>
      </c>
      <c r="F4150" s="72" t="s">
        <v>21</v>
      </c>
      <c r="G4150" s="73">
        <v>4</v>
      </c>
      <c r="H4150" s="73">
        <v>39.93</v>
      </c>
      <c r="I4150" s="73">
        <v>0</v>
      </c>
      <c r="J4150" s="73">
        <v>0</v>
      </c>
      <c r="K4150" s="73">
        <v>4</v>
      </c>
      <c r="L4150" s="73">
        <v>39.93</v>
      </c>
      <c r="N4150" s="108">
        <f t="shared" si="130"/>
        <v>0</v>
      </c>
      <c r="O4150" s="108">
        <f t="shared" si="130"/>
        <v>0</v>
      </c>
      <c r="P4150" s="108">
        <f t="shared" si="129"/>
        <v>0</v>
      </c>
    </row>
    <row r="4151" spans="1:16" hidden="1" x14ac:dyDescent="0.3">
      <c r="A4151" s="71" t="s">
        <v>132</v>
      </c>
      <c r="B4151" s="71" t="s">
        <v>12</v>
      </c>
      <c r="C4151" s="71" t="s">
        <v>13</v>
      </c>
      <c r="D4151" s="71" t="s">
        <v>49</v>
      </c>
      <c r="E4151" s="72" t="s">
        <v>24</v>
      </c>
      <c r="F4151" s="72" t="s">
        <v>21</v>
      </c>
      <c r="G4151" s="73">
        <v>3</v>
      </c>
      <c r="H4151" s="73">
        <v>39.9</v>
      </c>
      <c r="I4151" s="73">
        <v>1</v>
      </c>
      <c r="J4151" s="73">
        <v>8.08</v>
      </c>
      <c r="K4151" s="73">
        <v>2</v>
      </c>
      <c r="L4151" s="73">
        <v>31.82</v>
      </c>
      <c r="N4151" s="108">
        <f t="shared" si="130"/>
        <v>0</v>
      </c>
      <c r="O4151" s="108">
        <f t="shared" si="130"/>
        <v>0</v>
      </c>
      <c r="P4151" s="108">
        <f t="shared" si="129"/>
        <v>0</v>
      </c>
    </row>
    <row r="4152" spans="1:16" hidden="1" x14ac:dyDescent="0.3">
      <c r="A4152" s="71" t="s">
        <v>140</v>
      </c>
      <c r="B4152" s="71" t="s">
        <v>12</v>
      </c>
      <c r="C4152" s="71" t="s">
        <v>13</v>
      </c>
      <c r="D4152" s="71" t="s">
        <v>59</v>
      </c>
      <c r="E4152" s="72" t="s">
        <v>24</v>
      </c>
      <c r="F4152" s="72" t="s">
        <v>16</v>
      </c>
      <c r="G4152" s="73">
        <v>2</v>
      </c>
      <c r="H4152" s="73">
        <v>39.89</v>
      </c>
      <c r="I4152" s="73">
        <v>0</v>
      </c>
      <c r="J4152" s="73">
        <v>0</v>
      </c>
      <c r="K4152" s="73">
        <v>2</v>
      </c>
      <c r="L4152" s="73">
        <v>39.89</v>
      </c>
      <c r="N4152" s="108">
        <f t="shared" si="130"/>
        <v>0</v>
      </c>
      <c r="O4152" s="108">
        <f t="shared" si="130"/>
        <v>0</v>
      </c>
      <c r="P4152" s="108">
        <f t="shared" si="129"/>
        <v>0</v>
      </c>
    </row>
    <row r="4153" spans="1:16" x14ac:dyDescent="0.3">
      <c r="A4153" s="71" t="s">
        <v>148</v>
      </c>
      <c r="B4153" s="71" t="s">
        <v>12</v>
      </c>
      <c r="C4153" s="71" t="s">
        <v>55</v>
      </c>
      <c r="D4153" s="71" t="s">
        <v>51</v>
      </c>
      <c r="E4153" s="72" t="s">
        <v>15</v>
      </c>
      <c r="F4153" s="72" t="s">
        <v>16</v>
      </c>
      <c r="G4153" s="91">
        <v>1</v>
      </c>
      <c r="H4153" s="73">
        <v>39.89</v>
      </c>
      <c r="I4153" s="91">
        <v>0</v>
      </c>
      <c r="J4153" s="73">
        <v>0</v>
      </c>
      <c r="K4153" s="91">
        <v>1</v>
      </c>
      <c r="L4153" s="73">
        <v>39.89</v>
      </c>
      <c r="N4153" s="108">
        <f t="shared" si="130"/>
        <v>0</v>
      </c>
      <c r="O4153" s="108">
        <f t="shared" si="130"/>
        <v>0</v>
      </c>
      <c r="P4153" s="108">
        <f t="shared" si="129"/>
        <v>0</v>
      </c>
    </row>
    <row r="4154" spans="1:16" hidden="1" x14ac:dyDescent="0.3">
      <c r="A4154" s="71" t="s">
        <v>142</v>
      </c>
      <c r="B4154" s="71" t="s">
        <v>12</v>
      </c>
      <c r="C4154" s="71" t="s">
        <v>13</v>
      </c>
      <c r="D4154" s="71" t="s">
        <v>35</v>
      </c>
      <c r="E4154" s="72" t="s">
        <v>20</v>
      </c>
      <c r="F4154" s="72" t="s">
        <v>4</v>
      </c>
      <c r="G4154" s="73">
        <v>3</v>
      </c>
      <c r="H4154" s="73">
        <v>39.85</v>
      </c>
      <c r="I4154" s="73">
        <v>0</v>
      </c>
      <c r="J4154" s="73">
        <v>0</v>
      </c>
      <c r="K4154" s="73">
        <v>3</v>
      </c>
      <c r="L4154" s="73">
        <v>39.85</v>
      </c>
      <c r="N4154" s="108">
        <f t="shared" si="130"/>
        <v>0</v>
      </c>
      <c r="O4154" s="108">
        <f t="shared" si="130"/>
        <v>0</v>
      </c>
      <c r="P4154" s="108">
        <f t="shared" si="129"/>
        <v>0</v>
      </c>
    </row>
    <row r="4155" spans="1:16" hidden="1" x14ac:dyDescent="0.3">
      <c r="A4155" s="71" t="s">
        <v>140</v>
      </c>
      <c r="B4155" s="71" t="s">
        <v>57</v>
      </c>
      <c r="C4155" s="71" t="s">
        <v>13</v>
      </c>
      <c r="D4155" s="71" t="s">
        <v>59</v>
      </c>
      <c r="E4155" s="72" t="s">
        <v>28</v>
      </c>
      <c r="F4155" s="72" t="s">
        <v>16</v>
      </c>
      <c r="G4155" s="73">
        <v>3</v>
      </c>
      <c r="H4155" s="73">
        <v>39.840000000000003</v>
      </c>
      <c r="I4155" s="73">
        <v>0</v>
      </c>
      <c r="J4155" s="73">
        <v>0</v>
      </c>
      <c r="K4155" s="73">
        <v>3</v>
      </c>
      <c r="L4155" s="73">
        <v>39.840000000000003</v>
      </c>
      <c r="N4155" s="108">
        <f t="shared" si="130"/>
        <v>0</v>
      </c>
      <c r="O4155" s="108">
        <f t="shared" si="130"/>
        <v>0</v>
      </c>
      <c r="P4155" s="108">
        <f t="shared" si="129"/>
        <v>0</v>
      </c>
    </row>
    <row r="4156" spans="1:16" hidden="1" x14ac:dyDescent="0.3">
      <c r="A4156" s="71" t="s">
        <v>142</v>
      </c>
      <c r="B4156" s="71" t="s">
        <v>12</v>
      </c>
      <c r="C4156" s="71" t="s">
        <v>13</v>
      </c>
      <c r="D4156" s="71" t="s">
        <v>27</v>
      </c>
      <c r="E4156" s="72" t="s">
        <v>40</v>
      </c>
      <c r="F4156" s="72" t="s">
        <v>4</v>
      </c>
      <c r="G4156" s="73">
        <v>1</v>
      </c>
      <c r="H4156" s="73">
        <v>39.75</v>
      </c>
      <c r="I4156" s="73">
        <v>0</v>
      </c>
      <c r="J4156" s="73">
        <v>0</v>
      </c>
      <c r="K4156" s="73">
        <v>1</v>
      </c>
      <c r="L4156" s="73">
        <v>39.75</v>
      </c>
      <c r="N4156" s="108">
        <f t="shared" si="130"/>
        <v>0</v>
      </c>
      <c r="O4156" s="108">
        <f t="shared" si="130"/>
        <v>0</v>
      </c>
      <c r="P4156" s="108">
        <f t="shared" si="129"/>
        <v>0</v>
      </c>
    </row>
    <row r="4157" spans="1:16" hidden="1" x14ac:dyDescent="0.3">
      <c r="A4157" s="71" t="s">
        <v>142</v>
      </c>
      <c r="B4157" s="71" t="s">
        <v>57</v>
      </c>
      <c r="C4157" s="71" t="s">
        <v>55</v>
      </c>
      <c r="D4157" s="71" t="s">
        <v>58</v>
      </c>
      <c r="E4157" s="72" t="s">
        <v>20</v>
      </c>
      <c r="F4157" s="72" t="s">
        <v>4</v>
      </c>
      <c r="G4157" s="73">
        <v>3</v>
      </c>
      <c r="H4157" s="73">
        <v>39.700000000000003</v>
      </c>
      <c r="I4157" s="73">
        <v>0</v>
      </c>
      <c r="J4157" s="73">
        <v>0</v>
      </c>
      <c r="K4157" s="73">
        <v>3</v>
      </c>
      <c r="L4157" s="73">
        <v>39.700000000000003</v>
      </c>
      <c r="N4157" s="108">
        <f t="shared" si="130"/>
        <v>0</v>
      </c>
      <c r="O4157" s="108">
        <f t="shared" si="130"/>
        <v>0</v>
      </c>
      <c r="P4157" s="108">
        <f t="shared" si="129"/>
        <v>0</v>
      </c>
    </row>
    <row r="4158" spans="1:16" x14ac:dyDescent="0.3">
      <c r="A4158" s="71" t="s">
        <v>159</v>
      </c>
      <c r="B4158" s="71" t="s">
        <v>12</v>
      </c>
      <c r="C4158" s="71" t="s">
        <v>13</v>
      </c>
      <c r="D4158" s="71" t="s">
        <v>51</v>
      </c>
      <c r="E4158" s="72" t="s">
        <v>24</v>
      </c>
      <c r="F4158" s="72" t="s">
        <v>16</v>
      </c>
      <c r="G4158" s="91">
        <v>2</v>
      </c>
      <c r="H4158" s="73">
        <v>39.659999999999997</v>
      </c>
      <c r="I4158" s="91">
        <v>0</v>
      </c>
      <c r="J4158" s="73">
        <v>0</v>
      </c>
      <c r="K4158" s="91">
        <v>2</v>
      </c>
      <c r="L4158" s="73">
        <v>39.659999999999997</v>
      </c>
      <c r="N4158" s="108">
        <f t="shared" si="130"/>
        <v>0</v>
      </c>
      <c r="O4158" s="108">
        <f t="shared" si="130"/>
        <v>0</v>
      </c>
      <c r="P4158" s="108">
        <f t="shared" si="129"/>
        <v>0</v>
      </c>
    </row>
    <row r="4159" spans="1:16" hidden="1" x14ac:dyDescent="0.3">
      <c r="A4159" s="71" t="s">
        <v>140</v>
      </c>
      <c r="B4159" s="71" t="s">
        <v>129</v>
      </c>
      <c r="C4159" s="71" t="s">
        <v>13</v>
      </c>
      <c r="D4159" s="71" t="s">
        <v>46</v>
      </c>
      <c r="E4159" s="72" t="s">
        <v>20</v>
      </c>
      <c r="F4159" s="72" t="s">
        <v>26</v>
      </c>
      <c r="G4159" s="73">
        <v>3</v>
      </c>
      <c r="H4159" s="73">
        <v>39.64</v>
      </c>
      <c r="I4159" s="73">
        <v>0</v>
      </c>
      <c r="J4159" s="73">
        <v>0</v>
      </c>
      <c r="K4159" s="73">
        <v>3</v>
      </c>
      <c r="L4159" s="73">
        <v>39.64</v>
      </c>
      <c r="N4159" s="108">
        <f t="shared" si="130"/>
        <v>0</v>
      </c>
      <c r="O4159" s="108">
        <f t="shared" si="130"/>
        <v>0</v>
      </c>
      <c r="P4159" s="108">
        <f t="shared" si="129"/>
        <v>0</v>
      </c>
    </row>
    <row r="4160" spans="1:16" hidden="1" x14ac:dyDescent="0.3">
      <c r="A4160" s="71" t="s">
        <v>163</v>
      </c>
      <c r="B4160" s="71" t="s">
        <v>12</v>
      </c>
      <c r="C4160" s="71" t="s">
        <v>55</v>
      </c>
      <c r="D4160" s="71" t="s">
        <v>33</v>
      </c>
      <c r="E4160" s="72" t="s">
        <v>40</v>
      </c>
      <c r="F4160" s="72" t="s">
        <v>26</v>
      </c>
      <c r="G4160" s="73">
        <v>2</v>
      </c>
      <c r="H4160" s="73">
        <v>39.630000000000003</v>
      </c>
      <c r="I4160" s="73">
        <v>1</v>
      </c>
      <c r="J4160" s="73">
        <v>21.15</v>
      </c>
      <c r="K4160" s="73">
        <v>1</v>
      </c>
      <c r="L4160" s="73">
        <v>18.48</v>
      </c>
      <c r="N4160" s="108">
        <f t="shared" si="130"/>
        <v>0</v>
      </c>
      <c r="O4160" s="108">
        <f t="shared" si="130"/>
        <v>0</v>
      </c>
      <c r="P4160" s="108">
        <f t="shared" si="129"/>
        <v>0</v>
      </c>
    </row>
    <row r="4161" spans="1:16" hidden="1" x14ac:dyDescent="0.3">
      <c r="A4161" s="71" t="s">
        <v>163</v>
      </c>
      <c r="B4161" s="71" t="s">
        <v>129</v>
      </c>
      <c r="C4161" s="71" t="s">
        <v>17</v>
      </c>
      <c r="D4161" s="71" t="s">
        <v>30</v>
      </c>
      <c r="E4161" s="72" t="s">
        <v>24</v>
      </c>
      <c r="F4161" s="72" t="s">
        <v>16</v>
      </c>
      <c r="G4161" s="73">
        <v>2</v>
      </c>
      <c r="H4161" s="73">
        <v>39.630000000000003</v>
      </c>
      <c r="I4161" s="73">
        <v>0</v>
      </c>
      <c r="J4161" s="73">
        <v>0</v>
      </c>
      <c r="K4161" s="73">
        <v>2</v>
      </c>
      <c r="L4161" s="73">
        <v>39.630000000000003</v>
      </c>
      <c r="N4161" s="108">
        <f t="shared" si="130"/>
        <v>0</v>
      </c>
      <c r="O4161" s="108">
        <f t="shared" si="130"/>
        <v>0</v>
      </c>
      <c r="P4161" s="108">
        <f t="shared" si="129"/>
        <v>0</v>
      </c>
    </row>
    <row r="4162" spans="1:16" hidden="1" x14ac:dyDescent="0.3">
      <c r="A4162" s="71" t="s">
        <v>161</v>
      </c>
      <c r="B4162" s="71" t="s">
        <v>57</v>
      </c>
      <c r="C4162" s="71" t="s">
        <v>55</v>
      </c>
      <c r="D4162" s="71" t="s">
        <v>29</v>
      </c>
      <c r="E4162" s="72" t="s">
        <v>20</v>
      </c>
      <c r="F4162" s="72" t="s">
        <v>21</v>
      </c>
      <c r="G4162" s="73">
        <v>1</v>
      </c>
      <c r="H4162" s="73">
        <v>39.619999999999997</v>
      </c>
      <c r="I4162" s="73">
        <v>0</v>
      </c>
      <c r="J4162" s="73">
        <v>0</v>
      </c>
      <c r="K4162" s="73">
        <v>1</v>
      </c>
      <c r="L4162" s="73">
        <v>39.619999999999997</v>
      </c>
      <c r="N4162" s="108">
        <f t="shared" si="130"/>
        <v>0</v>
      </c>
      <c r="O4162" s="108">
        <f t="shared" si="130"/>
        <v>0</v>
      </c>
      <c r="P4162" s="108">
        <f t="shared" si="129"/>
        <v>0</v>
      </c>
    </row>
    <row r="4163" spans="1:16" hidden="1" x14ac:dyDescent="0.3">
      <c r="A4163" s="71" t="s">
        <v>163</v>
      </c>
      <c r="B4163" s="71" t="s">
        <v>57</v>
      </c>
      <c r="C4163" s="71" t="s">
        <v>17</v>
      </c>
      <c r="D4163" s="71" t="s">
        <v>54</v>
      </c>
      <c r="E4163" s="72" t="s">
        <v>15</v>
      </c>
      <c r="F4163" s="72" t="s">
        <v>21</v>
      </c>
      <c r="G4163" s="73">
        <v>2</v>
      </c>
      <c r="H4163" s="73">
        <v>39.58</v>
      </c>
      <c r="I4163" s="73">
        <v>1</v>
      </c>
      <c r="J4163" s="73">
        <v>19.8</v>
      </c>
      <c r="K4163" s="73">
        <v>1</v>
      </c>
      <c r="L4163" s="73">
        <v>19.78</v>
      </c>
      <c r="N4163" s="108">
        <f t="shared" si="130"/>
        <v>0</v>
      </c>
      <c r="O4163" s="108">
        <f t="shared" si="130"/>
        <v>0</v>
      </c>
      <c r="P4163" s="108">
        <f t="shared" ref="P4163:P4226" si="131">H4163-L4163-J4163</f>
        <v>0</v>
      </c>
    </row>
    <row r="4164" spans="1:16" hidden="1" x14ac:dyDescent="0.3">
      <c r="A4164" s="71" t="s">
        <v>159</v>
      </c>
      <c r="B4164" s="71" t="s">
        <v>57</v>
      </c>
      <c r="C4164" s="71" t="s">
        <v>55</v>
      </c>
      <c r="D4164" s="71" t="s">
        <v>60</v>
      </c>
      <c r="E4164" s="72" t="s">
        <v>24</v>
      </c>
      <c r="F4164" s="72" t="s">
        <v>21</v>
      </c>
      <c r="G4164" s="73">
        <v>2</v>
      </c>
      <c r="H4164" s="73">
        <v>39.53</v>
      </c>
      <c r="I4164" s="73">
        <v>0</v>
      </c>
      <c r="J4164" s="73">
        <v>0</v>
      </c>
      <c r="K4164" s="73">
        <v>2</v>
      </c>
      <c r="L4164" s="73">
        <v>39.53</v>
      </c>
      <c r="N4164" s="108">
        <f t="shared" si="130"/>
        <v>0</v>
      </c>
      <c r="O4164" s="108">
        <f t="shared" si="130"/>
        <v>0</v>
      </c>
      <c r="P4164" s="108">
        <f t="shared" si="131"/>
        <v>0</v>
      </c>
    </row>
    <row r="4165" spans="1:16" hidden="1" x14ac:dyDescent="0.3">
      <c r="A4165" s="71" t="s">
        <v>132</v>
      </c>
      <c r="B4165" s="71" t="s">
        <v>12</v>
      </c>
      <c r="C4165" s="71" t="s">
        <v>13</v>
      </c>
      <c r="D4165" s="71" t="s">
        <v>39</v>
      </c>
      <c r="E4165" s="72" t="s">
        <v>24</v>
      </c>
      <c r="F4165" s="72" t="s">
        <v>26</v>
      </c>
      <c r="G4165" s="73">
        <v>3</v>
      </c>
      <c r="H4165" s="73">
        <v>39.47</v>
      </c>
      <c r="I4165" s="73">
        <v>1</v>
      </c>
      <c r="J4165" s="73">
        <v>9.24</v>
      </c>
      <c r="K4165" s="73">
        <v>2</v>
      </c>
      <c r="L4165" s="73">
        <v>30.23</v>
      </c>
      <c r="N4165" s="108">
        <f t="shared" si="130"/>
        <v>0</v>
      </c>
      <c r="O4165" s="108">
        <f t="shared" si="130"/>
        <v>0</v>
      </c>
      <c r="P4165" s="108">
        <f t="shared" si="131"/>
        <v>0</v>
      </c>
    </row>
    <row r="4166" spans="1:16" hidden="1" x14ac:dyDescent="0.3">
      <c r="A4166" s="71" t="s">
        <v>144</v>
      </c>
      <c r="B4166" s="71" t="s">
        <v>12</v>
      </c>
      <c r="C4166" s="71" t="s">
        <v>13</v>
      </c>
      <c r="D4166" s="71" t="s">
        <v>23</v>
      </c>
      <c r="E4166" s="72" t="s">
        <v>40</v>
      </c>
      <c r="F4166" s="72" t="s">
        <v>4</v>
      </c>
      <c r="G4166" s="73">
        <v>1</v>
      </c>
      <c r="H4166" s="73">
        <v>39.380000000000003</v>
      </c>
      <c r="I4166" s="73">
        <v>0</v>
      </c>
      <c r="J4166" s="73">
        <v>0</v>
      </c>
      <c r="K4166" s="73">
        <v>1</v>
      </c>
      <c r="L4166" s="73">
        <v>39.380000000000003</v>
      </c>
      <c r="N4166" s="108">
        <f t="shared" si="130"/>
        <v>0</v>
      </c>
      <c r="O4166" s="108">
        <f t="shared" si="130"/>
        <v>0</v>
      </c>
      <c r="P4166" s="108">
        <f t="shared" si="131"/>
        <v>0</v>
      </c>
    </row>
    <row r="4167" spans="1:16" hidden="1" x14ac:dyDescent="0.3">
      <c r="A4167" s="71" t="s">
        <v>158</v>
      </c>
      <c r="B4167" s="71" t="s">
        <v>57</v>
      </c>
      <c r="C4167" s="71" t="s">
        <v>55</v>
      </c>
      <c r="D4167" s="71" t="s">
        <v>86</v>
      </c>
      <c r="E4167" s="72" t="s">
        <v>24</v>
      </c>
      <c r="F4167" s="72" t="s">
        <v>21</v>
      </c>
      <c r="G4167" s="73">
        <v>2</v>
      </c>
      <c r="H4167" s="73">
        <v>39.31</v>
      </c>
      <c r="I4167" s="73">
        <v>0</v>
      </c>
      <c r="J4167" s="73">
        <v>0</v>
      </c>
      <c r="K4167" s="73">
        <v>2</v>
      </c>
      <c r="L4167" s="73">
        <v>39.31</v>
      </c>
      <c r="N4167" s="108">
        <f t="shared" si="130"/>
        <v>0</v>
      </c>
      <c r="O4167" s="108">
        <f t="shared" si="130"/>
        <v>0</v>
      </c>
      <c r="P4167" s="108">
        <f t="shared" si="131"/>
        <v>0</v>
      </c>
    </row>
    <row r="4168" spans="1:16" hidden="1" x14ac:dyDescent="0.3">
      <c r="A4168" s="71" t="s">
        <v>137</v>
      </c>
      <c r="B4168" s="71" t="s">
        <v>57</v>
      </c>
      <c r="C4168" s="71" t="s">
        <v>13</v>
      </c>
      <c r="D4168" s="71" t="s">
        <v>38</v>
      </c>
      <c r="E4168" s="72" t="s">
        <v>20</v>
      </c>
      <c r="F4168" s="72" t="s">
        <v>21</v>
      </c>
      <c r="G4168" s="73">
        <v>1</v>
      </c>
      <c r="H4168" s="73">
        <v>39.26</v>
      </c>
      <c r="I4168" s="73">
        <v>0</v>
      </c>
      <c r="J4168" s="73">
        <v>0</v>
      </c>
      <c r="K4168" s="73">
        <v>1</v>
      </c>
      <c r="L4168" s="73">
        <v>39.26</v>
      </c>
      <c r="N4168" s="108">
        <f t="shared" si="130"/>
        <v>0</v>
      </c>
      <c r="O4168" s="108">
        <f t="shared" si="130"/>
        <v>0</v>
      </c>
      <c r="P4168" s="108">
        <f t="shared" si="131"/>
        <v>0</v>
      </c>
    </row>
    <row r="4169" spans="1:16" hidden="1" x14ac:dyDescent="0.3">
      <c r="A4169" s="71" t="s">
        <v>132</v>
      </c>
      <c r="B4169" s="71" t="s">
        <v>12</v>
      </c>
      <c r="C4169" s="71" t="s">
        <v>13</v>
      </c>
      <c r="D4169" s="71" t="s">
        <v>79</v>
      </c>
      <c r="E4169" s="72" t="s">
        <v>40</v>
      </c>
      <c r="F4169" s="72" t="s">
        <v>4</v>
      </c>
      <c r="G4169" s="73">
        <v>1</v>
      </c>
      <c r="H4169" s="73">
        <v>39.25</v>
      </c>
      <c r="I4169" s="73">
        <v>0</v>
      </c>
      <c r="J4169" s="73">
        <v>0</v>
      </c>
      <c r="K4169" s="73">
        <v>1</v>
      </c>
      <c r="L4169" s="73">
        <v>39.25</v>
      </c>
      <c r="N4169" s="108">
        <f t="shared" si="130"/>
        <v>0</v>
      </c>
      <c r="O4169" s="108">
        <f t="shared" si="130"/>
        <v>0</v>
      </c>
      <c r="P4169" s="108">
        <f t="shared" si="131"/>
        <v>0</v>
      </c>
    </row>
    <row r="4170" spans="1:16" hidden="1" x14ac:dyDescent="0.3">
      <c r="A4170" s="71" t="s">
        <v>163</v>
      </c>
      <c r="B4170" s="71" t="s">
        <v>12</v>
      </c>
      <c r="C4170" s="71" t="s">
        <v>55</v>
      </c>
      <c r="D4170" s="71" t="s">
        <v>62</v>
      </c>
      <c r="E4170" s="72" t="s">
        <v>25</v>
      </c>
      <c r="F4170" s="72" t="s">
        <v>16</v>
      </c>
      <c r="G4170" s="73">
        <v>1</v>
      </c>
      <c r="H4170" s="73">
        <v>39.21</v>
      </c>
      <c r="I4170" s="73">
        <v>0</v>
      </c>
      <c r="J4170" s="73">
        <v>0</v>
      </c>
      <c r="K4170" s="73">
        <v>1</v>
      </c>
      <c r="L4170" s="73">
        <v>39.21</v>
      </c>
      <c r="N4170" s="108">
        <f t="shared" si="130"/>
        <v>0</v>
      </c>
      <c r="O4170" s="108">
        <f t="shared" si="130"/>
        <v>0</v>
      </c>
      <c r="P4170" s="108">
        <f t="shared" si="131"/>
        <v>0</v>
      </c>
    </row>
    <row r="4171" spans="1:16" hidden="1" x14ac:dyDescent="0.3">
      <c r="A4171" s="71" t="s">
        <v>148</v>
      </c>
      <c r="B4171" s="71" t="s">
        <v>57</v>
      </c>
      <c r="C4171" s="71" t="s">
        <v>55</v>
      </c>
      <c r="D4171" s="71" t="s">
        <v>98</v>
      </c>
      <c r="E4171" s="72" t="s">
        <v>24</v>
      </c>
      <c r="F4171" s="72" t="s">
        <v>16</v>
      </c>
      <c r="G4171" s="73">
        <v>2</v>
      </c>
      <c r="H4171" s="73">
        <v>39.159999999999997</v>
      </c>
      <c r="I4171" s="73">
        <v>0</v>
      </c>
      <c r="J4171" s="73">
        <v>0</v>
      </c>
      <c r="K4171" s="73">
        <v>2</v>
      </c>
      <c r="L4171" s="73">
        <v>39.159999999999997</v>
      </c>
      <c r="N4171" s="108">
        <f t="shared" si="130"/>
        <v>0</v>
      </c>
      <c r="O4171" s="108">
        <f t="shared" si="130"/>
        <v>0</v>
      </c>
      <c r="P4171" s="108">
        <f t="shared" si="131"/>
        <v>0</v>
      </c>
    </row>
    <row r="4172" spans="1:16" hidden="1" x14ac:dyDescent="0.3">
      <c r="A4172" s="71" t="s">
        <v>140</v>
      </c>
      <c r="B4172" s="71" t="s">
        <v>12</v>
      </c>
      <c r="C4172" s="71" t="s">
        <v>13</v>
      </c>
      <c r="D4172" s="71" t="s">
        <v>33</v>
      </c>
      <c r="E4172" s="72" t="s">
        <v>20</v>
      </c>
      <c r="F4172" s="72" t="s">
        <v>26</v>
      </c>
      <c r="G4172" s="73">
        <v>3</v>
      </c>
      <c r="H4172" s="73">
        <v>39.1</v>
      </c>
      <c r="I4172" s="73">
        <v>0</v>
      </c>
      <c r="J4172" s="73">
        <v>0</v>
      </c>
      <c r="K4172" s="73">
        <v>3</v>
      </c>
      <c r="L4172" s="73">
        <v>39.1</v>
      </c>
      <c r="N4172" s="108">
        <f t="shared" si="130"/>
        <v>0</v>
      </c>
      <c r="O4172" s="108">
        <f t="shared" si="130"/>
        <v>0</v>
      </c>
      <c r="P4172" s="108">
        <f t="shared" si="131"/>
        <v>0</v>
      </c>
    </row>
    <row r="4173" spans="1:16" hidden="1" x14ac:dyDescent="0.3">
      <c r="A4173" s="71" t="s">
        <v>161</v>
      </c>
      <c r="B4173" s="71" t="s">
        <v>57</v>
      </c>
      <c r="C4173" s="71" t="s">
        <v>55</v>
      </c>
      <c r="D4173" s="71" t="s">
        <v>34</v>
      </c>
      <c r="E4173" s="72" t="s">
        <v>28</v>
      </c>
      <c r="F4173" s="72" t="s">
        <v>4</v>
      </c>
      <c r="G4173" s="73">
        <v>2</v>
      </c>
      <c r="H4173" s="73">
        <v>39.090000000000003</v>
      </c>
      <c r="I4173" s="73">
        <v>1</v>
      </c>
      <c r="J4173" s="73">
        <v>30.91</v>
      </c>
      <c r="K4173" s="73">
        <v>1</v>
      </c>
      <c r="L4173" s="73">
        <v>8.18</v>
      </c>
      <c r="N4173" s="108">
        <f t="shared" si="130"/>
        <v>0</v>
      </c>
      <c r="O4173" s="108">
        <f t="shared" si="130"/>
        <v>0</v>
      </c>
      <c r="P4173" s="108">
        <f t="shared" si="131"/>
        <v>0</v>
      </c>
    </row>
    <row r="4174" spans="1:16" hidden="1" x14ac:dyDescent="0.3">
      <c r="A4174" s="71" t="s">
        <v>140</v>
      </c>
      <c r="B4174" s="71" t="s">
        <v>57</v>
      </c>
      <c r="C4174" s="71" t="s">
        <v>13</v>
      </c>
      <c r="D4174" s="71" t="s">
        <v>72</v>
      </c>
      <c r="E4174" s="72" t="s">
        <v>20</v>
      </c>
      <c r="F4174" s="72" t="s">
        <v>16</v>
      </c>
      <c r="G4174" s="73">
        <v>1</v>
      </c>
      <c r="H4174" s="73">
        <v>39.08</v>
      </c>
      <c r="I4174" s="73">
        <v>0</v>
      </c>
      <c r="J4174" s="73">
        <v>0</v>
      </c>
      <c r="K4174" s="73">
        <v>1</v>
      </c>
      <c r="L4174" s="73">
        <v>39.08</v>
      </c>
      <c r="N4174" s="108">
        <f t="shared" si="130"/>
        <v>0</v>
      </c>
      <c r="O4174" s="108">
        <f t="shared" si="130"/>
        <v>0</v>
      </c>
      <c r="P4174" s="108">
        <f t="shared" si="131"/>
        <v>0</v>
      </c>
    </row>
    <row r="4175" spans="1:16" x14ac:dyDescent="0.3">
      <c r="A4175" s="71" t="s">
        <v>153</v>
      </c>
      <c r="B4175" s="71" t="s">
        <v>12</v>
      </c>
      <c r="C4175" s="71" t="s">
        <v>55</v>
      </c>
      <c r="D4175" s="71" t="s">
        <v>51</v>
      </c>
      <c r="E4175" s="72" t="s">
        <v>20</v>
      </c>
      <c r="F4175" s="72" t="s">
        <v>4</v>
      </c>
      <c r="G4175" s="91">
        <v>3</v>
      </c>
      <c r="H4175" s="73">
        <v>39.03</v>
      </c>
      <c r="I4175" s="91">
        <v>0</v>
      </c>
      <c r="J4175" s="73">
        <v>0</v>
      </c>
      <c r="K4175" s="91">
        <v>3</v>
      </c>
      <c r="L4175" s="73">
        <v>39.03</v>
      </c>
      <c r="N4175" s="108">
        <f t="shared" si="130"/>
        <v>0</v>
      </c>
      <c r="O4175" s="108">
        <f t="shared" si="130"/>
        <v>0</v>
      </c>
      <c r="P4175" s="108">
        <f t="shared" si="131"/>
        <v>0</v>
      </c>
    </row>
    <row r="4176" spans="1:16" hidden="1" x14ac:dyDescent="0.3">
      <c r="A4176" s="71" t="s">
        <v>132</v>
      </c>
      <c r="B4176" s="71" t="s">
        <v>57</v>
      </c>
      <c r="C4176" s="71" t="s">
        <v>13</v>
      </c>
      <c r="D4176" s="71" t="s">
        <v>35</v>
      </c>
      <c r="E4176" s="72" t="s">
        <v>40</v>
      </c>
      <c r="F4176" s="72" t="s">
        <v>4</v>
      </c>
      <c r="G4176" s="73">
        <v>1</v>
      </c>
      <c r="H4176" s="73">
        <v>39.020000000000003</v>
      </c>
      <c r="I4176" s="73">
        <v>0</v>
      </c>
      <c r="J4176" s="73">
        <v>0</v>
      </c>
      <c r="K4176" s="73">
        <v>1</v>
      </c>
      <c r="L4176" s="73">
        <v>39.020000000000003</v>
      </c>
      <c r="N4176" s="108">
        <f t="shared" si="130"/>
        <v>0</v>
      </c>
      <c r="O4176" s="108">
        <f t="shared" si="130"/>
        <v>0</v>
      </c>
      <c r="P4176" s="108">
        <f t="shared" si="131"/>
        <v>0</v>
      </c>
    </row>
    <row r="4177" spans="1:16" hidden="1" x14ac:dyDescent="0.3">
      <c r="A4177" s="71" t="s">
        <v>160</v>
      </c>
      <c r="B4177" s="71" t="s">
        <v>57</v>
      </c>
      <c r="C4177" s="71" t="s">
        <v>55</v>
      </c>
      <c r="D4177" s="71" t="s">
        <v>38</v>
      </c>
      <c r="E4177" s="72" t="s">
        <v>15</v>
      </c>
      <c r="F4177" s="72" t="s">
        <v>4</v>
      </c>
      <c r="G4177" s="73">
        <v>2</v>
      </c>
      <c r="H4177" s="73">
        <v>38.99</v>
      </c>
      <c r="I4177" s="73">
        <v>0</v>
      </c>
      <c r="J4177" s="73">
        <v>0</v>
      </c>
      <c r="K4177" s="73">
        <v>2</v>
      </c>
      <c r="L4177" s="73">
        <v>38.99</v>
      </c>
      <c r="N4177" s="108">
        <f t="shared" si="130"/>
        <v>0</v>
      </c>
      <c r="O4177" s="108">
        <f t="shared" si="130"/>
        <v>0</v>
      </c>
      <c r="P4177" s="108">
        <f t="shared" si="131"/>
        <v>0</v>
      </c>
    </row>
    <row r="4178" spans="1:16" hidden="1" x14ac:dyDescent="0.3">
      <c r="A4178" s="71" t="s">
        <v>132</v>
      </c>
      <c r="B4178" s="71" t="s">
        <v>57</v>
      </c>
      <c r="C4178" s="71" t="s">
        <v>13</v>
      </c>
      <c r="D4178" s="71" t="s">
        <v>32</v>
      </c>
      <c r="E4178" s="72" t="s">
        <v>37</v>
      </c>
      <c r="F4178" s="72" t="s">
        <v>16</v>
      </c>
      <c r="G4178" s="73">
        <v>6</v>
      </c>
      <c r="H4178" s="73">
        <v>38.97</v>
      </c>
      <c r="I4178" s="73">
        <v>0</v>
      </c>
      <c r="J4178" s="73">
        <v>0</v>
      </c>
      <c r="K4178" s="73">
        <v>6</v>
      </c>
      <c r="L4178" s="73">
        <v>38.97</v>
      </c>
      <c r="N4178" s="108">
        <f t="shared" si="130"/>
        <v>0</v>
      </c>
      <c r="O4178" s="108">
        <f t="shared" si="130"/>
        <v>0</v>
      </c>
      <c r="P4178" s="108">
        <f t="shared" si="131"/>
        <v>0</v>
      </c>
    </row>
    <row r="4179" spans="1:16" hidden="1" x14ac:dyDescent="0.3">
      <c r="A4179" s="71" t="s">
        <v>161</v>
      </c>
      <c r="B4179" s="71" t="s">
        <v>12</v>
      </c>
      <c r="C4179" s="71" t="s">
        <v>55</v>
      </c>
      <c r="D4179" s="71" t="s">
        <v>33</v>
      </c>
      <c r="E4179" s="72" t="s">
        <v>41</v>
      </c>
      <c r="F4179" s="72" t="s">
        <v>26</v>
      </c>
      <c r="G4179" s="73">
        <v>1</v>
      </c>
      <c r="H4179" s="73">
        <v>38.950000000000003</v>
      </c>
      <c r="I4179" s="73">
        <v>0</v>
      </c>
      <c r="J4179" s="73">
        <v>0</v>
      </c>
      <c r="K4179" s="73">
        <v>1</v>
      </c>
      <c r="L4179" s="73">
        <v>38.950000000000003</v>
      </c>
      <c r="N4179" s="108">
        <f t="shared" si="130"/>
        <v>0</v>
      </c>
      <c r="O4179" s="108">
        <f t="shared" si="130"/>
        <v>0</v>
      </c>
      <c r="P4179" s="108">
        <f t="shared" si="131"/>
        <v>0</v>
      </c>
    </row>
    <row r="4180" spans="1:16" hidden="1" x14ac:dyDescent="0.3">
      <c r="A4180" s="71" t="s">
        <v>142</v>
      </c>
      <c r="B4180" s="71" t="s">
        <v>12</v>
      </c>
      <c r="C4180" s="71" t="s">
        <v>13</v>
      </c>
      <c r="D4180" s="71" t="s">
        <v>72</v>
      </c>
      <c r="E4180" s="72" t="s">
        <v>41</v>
      </c>
      <c r="F4180" s="72" t="s">
        <v>16</v>
      </c>
      <c r="G4180" s="73">
        <v>11</v>
      </c>
      <c r="H4180" s="73">
        <v>38.950000000000003</v>
      </c>
      <c r="I4180" s="73">
        <v>1</v>
      </c>
      <c r="J4180" s="73">
        <v>9.36</v>
      </c>
      <c r="K4180" s="73">
        <v>10</v>
      </c>
      <c r="L4180" s="73">
        <v>29.59</v>
      </c>
      <c r="N4180" s="108">
        <f t="shared" ref="N4180:O4243" si="132">G4180-I4180-K4180</f>
        <v>0</v>
      </c>
      <c r="O4180" s="108">
        <f t="shared" si="132"/>
        <v>0</v>
      </c>
      <c r="P4180" s="108">
        <f t="shared" si="131"/>
        <v>0</v>
      </c>
    </row>
    <row r="4181" spans="1:16" hidden="1" x14ac:dyDescent="0.3">
      <c r="A4181" s="71" t="s">
        <v>161</v>
      </c>
      <c r="B4181" s="71" t="s">
        <v>12</v>
      </c>
      <c r="C4181" s="71" t="s">
        <v>55</v>
      </c>
      <c r="D4181" s="71" t="s">
        <v>43</v>
      </c>
      <c r="E4181" s="72" t="s">
        <v>28</v>
      </c>
      <c r="F4181" s="72" t="s">
        <v>21</v>
      </c>
      <c r="G4181" s="73">
        <v>3</v>
      </c>
      <c r="H4181" s="73">
        <v>38.81</v>
      </c>
      <c r="I4181" s="73">
        <v>0</v>
      </c>
      <c r="J4181" s="73">
        <v>0</v>
      </c>
      <c r="K4181" s="73">
        <v>3</v>
      </c>
      <c r="L4181" s="73">
        <v>38.81</v>
      </c>
      <c r="N4181" s="108">
        <f t="shared" si="132"/>
        <v>0</v>
      </c>
      <c r="O4181" s="108">
        <f t="shared" si="132"/>
        <v>0</v>
      </c>
      <c r="P4181" s="108">
        <f t="shared" si="131"/>
        <v>0</v>
      </c>
    </row>
    <row r="4182" spans="1:16" hidden="1" x14ac:dyDescent="0.3">
      <c r="A4182" s="71" t="s">
        <v>163</v>
      </c>
      <c r="B4182" s="71" t="s">
        <v>12</v>
      </c>
      <c r="C4182" s="71" t="s">
        <v>55</v>
      </c>
      <c r="D4182" s="71" t="s">
        <v>85</v>
      </c>
      <c r="E4182" s="72" t="s">
        <v>40</v>
      </c>
      <c r="F4182" s="72" t="s">
        <v>4</v>
      </c>
      <c r="G4182" s="73">
        <v>1</v>
      </c>
      <c r="H4182" s="73">
        <v>38.79</v>
      </c>
      <c r="I4182" s="73">
        <v>0</v>
      </c>
      <c r="J4182" s="73">
        <v>0</v>
      </c>
      <c r="K4182" s="73">
        <v>1</v>
      </c>
      <c r="L4182" s="73">
        <v>38.79</v>
      </c>
      <c r="N4182" s="108">
        <f t="shared" si="132"/>
        <v>0</v>
      </c>
      <c r="O4182" s="108">
        <f t="shared" si="132"/>
        <v>0</v>
      </c>
      <c r="P4182" s="108">
        <f t="shared" si="131"/>
        <v>0</v>
      </c>
    </row>
    <row r="4183" spans="1:16" hidden="1" x14ac:dyDescent="0.3">
      <c r="A4183" s="71" t="s">
        <v>142</v>
      </c>
      <c r="B4183" s="71" t="s">
        <v>57</v>
      </c>
      <c r="C4183" s="71" t="s">
        <v>55</v>
      </c>
      <c r="D4183" s="71" t="s">
        <v>39</v>
      </c>
      <c r="E4183" s="72" t="s">
        <v>31</v>
      </c>
      <c r="F4183" s="72" t="s">
        <v>26</v>
      </c>
      <c r="G4183" s="73">
        <v>4</v>
      </c>
      <c r="H4183" s="73">
        <v>38.79</v>
      </c>
      <c r="I4183" s="73">
        <v>0</v>
      </c>
      <c r="J4183" s="73">
        <v>0</v>
      </c>
      <c r="K4183" s="73">
        <v>4</v>
      </c>
      <c r="L4183" s="73">
        <v>38.79</v>
      </c>
      <c r="N4183" s="108">
        <f t="shared" si="132"/>
        <v>0</v>
      </c>
      <c r="O4183" s="108">
        <f t="shared" si="132"/>
        <v>0</v>
      </c>
      <c r="P4183" s="108">
        <f t="shared" si="131"/>
        <v>0</v>
      </c>
    </row>
    <row r="4184" spans="1:16" hidden="1" x14ac:dyDescent="0.3">
      <c r="A4184" s="71" t="s">
        <v>163</v>
      </c>
      <c r="B4184" s="71" t="s">
        <v>12</v>
      </c>
      <c r="C4184" s="71" t="s">
        <v>55</v>
      </c>
      <c r="D4184" s="71" t="s">
        <v>65</v>
      </c>
      <c r="E4184" s="72" t="s">
        <v>25</v>
      </c>
      <c r="F4184" s="72" t="s">
        <v>16</v>
      </c>
      <c r="G4184" s="73">
        <v>7</v>
      </c>
      <c r="H4184" s="73">
        <v>38.74</v>
      </c>
      <c r="I4184" s="73">
        <v>0</v>
      </c>
      <c r="J4184" s="73">
        <v>0</v>
      </c>
      <c r="K4184" s="73">
        <v>7</v>
      </c>
      <c r="L4184" s="73">
        <v>38.74</v>
      </c>
      <c r="N4184" s="108">
        <f t="shared" si="132"/>
        <v>0</v>
      </c>
      <c r="O4184" s="108">
        <f t="shared" si="132"/>
        <v>0</v>
      </c>
      <c r="P4184" s="108">
        <f t="shared" si="131"/>
        <v>0</v>
      </c>
    </row>
    <row r="4185" spans="1:16" hidden="1" x14ac:dyDescent="0.3">
      <c r="A4185" s="71" t="s">
        <v>140</v>
      </c>
      <c r="B4185" s="71" t="s">
        <v>12</v>
      </c>
      <c r="C4185" s="71" t="s">
        <v>13</v>
      </c>
      <c r="D4185" s="71" t="s">
        <v>19</v>
      </c>
      <c r="E4185" s="72" t="s">
        <v>28</v>
      </c>
      <c r="F4185" s="72" t="s">
        <v>16</v>
      </c>
      <c r="G4185" s="73">
        <v>3</v>
      </c>
      <c r="H4185" s="73">
        <v>38.67</v>
      </c>
      <c r="I4185" s="73">
        <v>0</v>
      </c>
      <c r="J4185" s="73">
        <v>0</v>
      </c>
      <c r="K4185" s="73">
        <v>3</v>
      </c>
      <c r="L4185" s="73">
        <v>38.67</v>
      </c>
      <c r="N4185" s="108">
        <f t="shared" si="132"/>
        <v>0</v>
      </c>
      <c r="O4185" s="108">
        <f t="shared" si="132"/>
        <v>0</v>
      </c>
      <c r="P4185" s="108">
        <f t="shared" si="131"/>
        <v>0</v>
      </c>
    </row>
    <row r="4186" spans="1:16" hidden="1" x14ac:dyDescent="0.3">
      <c r="A4186" s="71" t="s">
        <v>132</v>
      </c>
      <c r="B4186" s="71" t="s">
        <v>12</v>
      </c>
      <c r="C4186" s="71" t="s">
        <v>13</v>
      </c>
      <c r="D4186" s="71" t="s">
        <v>52</v>
      </c>
      <c r="E4186" s="72" t="s">
        <v>40</v>
      </c>
      <c r="F4186" s="72" t="s">
        <v>26</v>
      </c>
      <c r="G4186" s="73">
        <v>1</v>
      </c>
      <c r="H4186" s="73">
        <v>38.53</v>
      </c>
      <c r="I4186" s="73">
        <v>0</v>
      </c>
      <c r="J4186" s="73">
        <v>0</v>
      </c>
      <c r="K4186" s="73">
        <v>1</v>
      </c>
      <c r="L4186" s="73">
        <v>38.53</v>
      </c>
      <c r="N4186" s="108">
        <f t="shared" si="132"/>
        <v>0</v>
      </c>
      <c r="O4186" s="108">
        <f t="shared" si="132"/>
        <v>0</v>
      </c>
      <c r="P4186" s="108">
        <f t="shared" si="131"/>
        <v>0</v>
      </c>
    </row>
    <row r="4187" spans="1:16" hidden="1" x14ac:dyDescent="0.3">
      <c r="A4187" s="71" t="s">
        <v>132</v>
      </c>
      <c r="B4187" s="71" t="s">
        <v>57</v>
      </c>
      <c r="C4187" s="71" t="s">
        <v>13</v>
      </c>
      <c r="D4187" s="71" t="s">
        <v>29</v>
      </c>
      <c r="E4187" s="72" t="s">
        <v>24</v>
      </c>
      <c r="F4187" s="72" t="s">
        <v>26</v>
      </c>
      <c r="G4187" s="73">
        <v>3</v>
      </c>
      <c r="H4187" s="73">
        <v>38.5</v>
      </c>
      <c r="I4187" s="73">
        <v>2</v>
      </c>
      <c r="J4187" s="73">
        <v>31.95</v>
      </c>
      <c r="K4187" s="73">
        <v>1</v>
      </c>
      <c r="L4187" s="73">
        <v>6.55</v>
      </c>
      <c r="N4187" s="108">
        <f t="shared" si="132"/>
        <v>0</v>
      </c>
      <c r="O4187" s="108">
        <f t="shared" si="132"/>
        <v>0</v>
      </c>
      <c r="P4187" s="108">
        <f t="shared" si="131"/>
        <v>0</v>
      </c>
    </row>
    <row r="4188" spans="1:16" hidden="1" x14ac:dyDescent="0.3">
      <c r="A4188" s="71" t="s">
        <v>135</v>
      </c>
      <c r="B4188" s="71" t="s">
        <v>12</v>
      </c>
      <c r="C4188" s="71" t="s">
        <v>13</v>
      </c>
      <c r="D4188" s="71" t="s">
        <v>79</v>
      </c>
      <c r="E4188" s="72" t="s">
        <v>24</v>
      </c>
      <c r="F4188" s="72" t="s">
        <v>16</v>
      </c>
      <c r="G4188" s="73">
        <v>1</v>
      </c>
      <c r="H4188" s="73">
        <v>38.479999999999997</v>
      </c>
      <c r="I4188" s="73">
        <v>0</v>
      </c>
      <c r="J4188" s="73">
        <v>0</v>
      </c>
      <c r="K4188" s="73">
        <v>1</v>
      </c>
      <c r="L4188" s="73">
        <v>38.479999999999997</v>
      </c>
      <c r="N4188" s="108">
        <f t="shared" si="132"/>
        <v>0</v>
      </c>
      <c r="O4188" s="108">
        <f t="shared" si="132"/>
        <v>0</v>
      </c>
      <c r="P4188" s="108">
        <f t="shared" si="131"/>
        <v>0</v>
      </c>
    </row>
    <row r="4189" spans="1:16" hidden="1" x14ac:dyDescent="0.3">
      <c r="A4189" s="71" t="s">
        <v>140</v>
      </c>
      <c r="B4189" s="71" t="s">
        <v>12</v>
      </c>
      <c r="C4189" s="71" t="s">
        <v>13</v>
      </c>
      <c r="D4189" s="71" t="s">
        <v>39</v>
      </c>
      <c r="E4189" s="72" t="s">
        <v>15</v>
      </c>
      <c r="F4189" s="72" t="s">
        <v>26</v>
      </c>
      <c r="G4189" s="73">
        <v>1</v>
      </c>
      <c r="H4189" s="73">
        <v>38.479999999999997</v>
      </c>
      <c r="I4189" s="73">
        <v>0</v>
      </c>
      <c r="J4189" s="73">
        <v>0</v>
      </c>
      <c r="K4189" s="73">
        <v>1</v>
      </c>
      <c r="L4189" s="73">
        <v>38.479999999999997</v>
      </c>
      <c r="N4189" s="108">
        <f t="shared" si="132"/>
        <v>0</v>
      </c>
      <c r="O4189" s="108">
        <f t="shared" si="132"/>
        <v>0</v>
      </c>
      <c r="P4189" s="108">
        <f t="shared" si="131"/>
        <v>0</v>
      </c>
    </row>
    <row r="4190" spans="1:16" hidden="1" x14ac:dyDescent="0.3">
      <c r="A4190" s="71" t="s">
        <v>154</v>
      </c>
      <c r="B4190" s="71" t="s">
        <v>12</v>
      </c>
      <c r="C4190" s="71" t="s">
        <v>55</v>
      </c>
      <c r="D4190" s="71" t="s">
        <v>14</v>
      </c>
      <c r="E4190" s="72" t="s">
        <v>24</v>
      </c>
      <c r="F4190" s="72" t="s">
        <v>16</v>
      </c>
      <c r="G4190" s="73">
        <v>2</v>
      </c>
      <c r="H4190" s="73">
        <v>38.479999999999997</v>
      </c>
      <c r="I4190" s="73">
        <v>0</v>
      </c>
      <c r="J4190" s="73">
        <v>0</v>
      </c>
      <c r="K4190" s="73">
        <v>2</v>
      </c>
      <c r="L4190" s="73">
        <v>38.479999999999997</v>
      </c>
      <c r="N4190" s="108">
        <f t="shared" si="132"/>
        <v>0</v>
      </c>
      <c r="O4190" s="108">
        <f t="shared" si="132"/>
        <v>0</v>
      </c>
      <c r="P4190" s="108">
        <f t="shared" si="131"/>
        <v>0</v>
      </c>
    </row>
    <row r="4191" spans="1:16" hidden="1" x14ac:dyDescent="0.3">
      <c r="A4191" s="71" t="s">
        <v>154</v>
      </c>
      <c r="B4191" s="71" t="s">
        <v>129</v>
      </c>
      <c r="C4191" s="71" t="s">
        <v>55</v>
      </c>
      <c r="D4191" s="71" t="s">
        <v>82</v>
      </c>
      <c r="E4191" s="72" t="s">
        <v>28</v>
      </c>
      <c r="F4191" s="72" t="s">
        <v>16</v>
      </c>
      <c r="G4191" s="73">
        <v>3</v>
      </c>
      <c r="H4191" s="73">
        <v>38.380000000000003</v>
      </c>
      <c r="I4191" s="73">
        <v>0</v>
      </c>
      <c r="J4191" s="73">
        <v>0</v>
      </c>
      <c r="K4191" s="73">
        <v>3</v>
      </c>
      <c r="L4191" s="73">
        <v>38.380000000000003</v>
      </c>
      <c r="N4191" s="108">
        <f t="shared" si="132"/>
        <v>0</v>
      </c>
      <c r="O4191" s="108">
        <f t="shared" si="132"/>
        <v>0</v>
      </c>
      <c r="P4191" s="108">
        <f t="shared" si="131"/>
        <v>0</v>
      </c>
    </row>
    <row r="4192" spans="1:16" hidden="1" x14ac:dyDescent="0.3">
      <c r="A4192" s="71" t="s">
        <v>163</v>
      </c>
      <c r="B4192" s="71" t="s">
        <v>12</v>
      </c>
      <c r="C4192" s="71" t="s">
        <v>55</v>
      </c>
      <c r="D4192" s="71" t="s">
        <v>38</v>
      </c>
      <c r="E4192" s="72" t="s">
        <v>15</v>
      </c>
      <c r="F4192" s="72" t="s">
        <v>4</v>
      </c>
      <c r="G4192" s="73">
        <v>2</v>
      </c>
      <c r="H4192" s="73">
        <v>38.33</v>
      </c>
      <c r="I4192" s="73">
        <v>1</v>
      </c>
      <c r="J4192" s="73">
        <v>17.809999999999999</v>
      </c>
      <c r="K4192" s="73">
        <v>1</v>
      </c>
      <c r="L4192" s="73">
        <v>20.52</v>
      </c>
      <c r="N4192" s="108">
        <f t="shared" si="132"/>
        <v>0</v>
      </c>
      <c r="O4192" s="108">
        <f t="shared" si="132"/>
        <v>0</v>
      </c>
      <c r="P4192" s="108">
        <f t="shared" si="131"/>
        <v>0</v>
      </c>
    </row>
    <row r="4193" spans="1:16" hidden="1" x14ac:dyDescent="0.3">
      <c r="A4193" s="71" t="s">
        <v>146</v>
      </c>
      <c r="B4193" s="71" t="s">
        <v>57</v>
      </c>
      <c r="C4193" s="71" t="s">
        <v>55</v>
      </c>
      <c r="D4193" s="71" t="s">
        <v>39</v>
      </c>
      <c r="E4193" s="72" t="s">
        <v>40</v>
      </c>
      <c r="F4193" s="72" t="s">
        <v>26</v>
      </c>
      <c r="G4193" s="73">
        <v>1</v>
      </c>
      <c r="H4193" s="73">
        <v>38.22</v>
      </c>
      <c r="I4193" s="73">
        <v>0</v>
      </c>
      <c r="J4193" s="73">
        <v>0</v>
      </c>
      <c r="K4193" s="73">
        <v>1</v>
      </c>
      <c r="L4193" s="73">
        <v>38.22</v>
      </c>
      <c r="N4193" s="108">
        <f t="shared" si="132"/>
        <v>0</v>
      </c>
      <c r="O4193" s="108">
        <f t="shared" si="132"/>
        <v>0</v>
      </c>
      <c r="P4193" s="108">
        <f t="shared" si="131"/>
        <v>0</v>
      </c>
    </row>
    <row r="4194" spans="1:16" hidden="1" x14ac:dyDescent="0.3">
      <c r="A4194" s="71" t="s">
        <v>164</v>
      </c>
      <c r="B4194" s="71" t="s">
        <v>12</v>
      </c>
      <c r="C4194" s="71" t="s">
        <v>17</v>
      </c>
      <c r="D4194" s="71" t="s">
        <v>95</v>
      </c>
      <c r="E4194" s="72" t="s">
        <v>24</v>
      </c>
      <c r="F4194" s="72" t="s">
        <v>21</v>
      </c>
      <c r="G4194" s="73">
        <v>2</v>
      </c>
      <c r="H4194" s="73">
        <v>38.200000000000003</v>
      </c>
      <c r="I4194" s="73">
        <v>0</v>
      </c>
      <c r="J4194" s="73">
        <v>0</v>
      </c>
      <c r="K4194" s="73">
        <v>2</v>
      </c>
      <c r="L4194" s="73">
        <v>38.200000000000003</v>
      </c>
      <c r="N4194" s="108">
        <f t="shared" si="132"/>
        <v>0</v>
      </c>
      <c r="O4194" s="108">
        <f t="shared" si="132"/>
        <v>0</v>
      </c>
      <c r="P4194" s="108">
        <f t="shared" si="131"/>
        <v>0</v>
      </c>
    </row>
    <row r="4195" spans="1:16" hidden="1" x14ac:dyDescent="0.3">
      <c r="A4195" s="71" t="s">
        <v>132</v>
      </c>
      <c r="B4195" s="71" t="s">
        <v>57</v>
      </c>
      <c r="C4195" s="71" t="s">
        <v>13</v>
      </c>
      <c r="D4195" s="71" t="s">
        <v>72</v>
      </c>
      <c r="E4195" s="72" t="s">
        <v>31</v>
      </c>
      <c r="F4195" s="72" t="s">
        <v>26</v>
      </c>
      <c r="G4195" s="73">
        <v>1</v>
      </c>
      <c r="H4195" s="73">
        <v>38.200000000000003</v>
      </c>
      <c r="I4195" s="73">
        <v>0</v>
      </c>
      <c r="J4195" s="73">
        <v>0</v>
      </c>
      <c r="K4195" s="73">
        <v>1</v>
      </c>
      <c r="L4195" s="73">
        <v>38.200000000000003</v>
      </c>
      <c r="N4195" s="108">
        <f t="shared" si="132"/>
        <v>0</v>
      </c>
      <c r="O4195" s="108">
        <f t="shared" si="132"/>
        <v>0</v>
      </c>
      <c r="P4195" s="108">
        <f t="shared" si="131"/>
        <v>0</v>
      </c>
    </row>
    <row r="4196" spans="1:16" hidden="1" x14ac:dyDescent="0.3">
      <c r="A4196" s="71" t="s">
        <v>149</v>
      </c>
      <c r="B4196" s="71" t="s">
        <v>12</v>
      </c>
      <c r="C4196" s="71" t="s">
        <v>55</v>
      </c>
      <c r="D4196" s="71" t="s">
        <v>47</v>
      </c>
      <c r="E4196" s="72" t="s">
        <v>15</v>
      </c>
      <c r="F4196" s="72" t="s">
        <v>26</v>
      </c>
      <c r="G4196" s="73">
        <v>2</v>
      </c>
      <c r="H4196" s="73">
        <v>38.200000000000003</v>
      </c>
      <c r="I4196" s="73">
        <v>0</v>
      </c>
      <c r="J4196" s="73">
        <v>0</v>
      </c>
      <c r="K4196" s="73">
        <v>2</v>
      </c>
      <c r="L4196" s="73">
        <v>38.200000000000003</v>
      </c>
      <c r="N4196" s="108">
        <f t="shared" si="132"/>
        <v>0</v>
      </c>
      <c r="O4196" s="108">
        <f t="shared" si="132"/>
        <v>0</v>
      </c>
      <c r="P4196" s="108">
        <f t="shared" si="131"/>
        <v>0</v>
      </c>
    </row>
    <row r="4197" spans="1:16" hidden="1" x14ac:dyDescent="0.3">
      <c r="A4197" s="71" t="s">
        <v>140</v>
      </c>
      <c r="B4197" s="71" t="s">
        <v>12</v>
      </c>
      <c r="C4197" s="71" t="s">
        <v>13</v>
      </c>
      <c r="D4197" s="71" t="s">
        <v>27</v>
      </c>
      <c r="E4197" s="72" t="s">
        <v>28</v>
      </c>
      <c r="F4197" s="72" t="s">
        <v>16</v>
      </c>
      <c r="G4197" s="73">
        <v>3</v>
      </c>
      <c r="H4197" s="73">
        <v>38.19</v>
      </c>
      <c r="I4197" s="73">
        <v>0</v>
      </c>
      <c r="J4197" s="73">
        <v>0</v>
      </c>
      <c r="K4197" s="73">
        <v>3</v>
      </c>
      <c r="L4197" s="73">
        <v>38.19</v>
      </c>
      <c r="N4197" s="108">
        <f t="shared" si="132"/>
        <v>0</v>
      </c>
      <c r="O4197" s="108">
        <f t="shared" si="132"/>
        <v>0</v>
      </c>
      <c r="P4197" s="108">
        <f t="shared" si="131"/>
        <v>0</v>
      </c>
    </row>
    <row r="4198" spans="1:16" hidden="1" x14ac:dyDescent="0.3">
      <c r="A4198" s="71" t="s">
        <v>163</v>
      </c>
      <c r="B4198" s="71" t="s">
        <v>12</v>
      </c>
      <c r="C4198" s="71" t="s">
        <v>55</v>
      </c>
      <c r="D4198" s="71" t="s">
        <v>36</v>
      </c>
      <c r="E4198" s="72" t="s">
        <v>31</v>
      </c>
      <c r="F4198" s="72" t="s">
        <v>4</v>
      </c>
      <c r="G4198" s="73">
        <v>3</v>
      </c>
      <c r="H4198" s="73">
        <v>38.17</v>
      </c>
      <c r="I4198" s="73">
        <v>2</v>
      </c>
      <c r="J4198" s="73">
        <v>24.92</v>
      </c>
      <c r="K4198" s="73">
        <v>1</v>
      </c>
      <c r="L4198" s="73">
        <v>13.25</v>
      </c>
      <c r="N4198" s="108">
        <f t="shared" si="132"/>
        <v>0</v>
      </c>
      <c r="O4198" s="108">
        <f t="shared" si="132"/>
        <v>0</v>
      </c>
      <c r="P4198" s="108">
        <f t="shared" si="131"/>
        <v>0</v>
      </c>
    </row>
    <row r="4199" spans="1:16" hidden="1" x14ac:dyDescent="0.3">
      <c r="A4199" s="71" t="s">
        <v>142</v>
      </c>
      <c r="B4199" s="71" t="s">
        <v>12</v>
      </c>
      <c r="C4199" s="71" t="s">
        <v>13</v>
      </c>
      <c r="D4199" s="71" t="s">
        <v>64</v>
      </c>
      <c r="E4199" s="72" t="s">
        <v>20</v>
      </c>
      <c r="F4199" s="72" t="s">
        <v>26</v>
      </c>
      <c r="G4199" s="73">
        <v>3</v>
      </c>
      <c r="H4199" s="73">
        <v>38.1</v>
      </c>
      <c r="I4199" s="73">
        <v>0</v>
      </c>
      <c r="J4199" s="73">
        <v>0</v>
      </c>
      <c r="K4199" s="73">
        <v>3</v>
      </c>
      <c r="L4199" s="73">
        <v>38.1</v>
      </c>
      <c r="N4199" s="108">
        <f t="shared" si="132"/>
        <v>0</v>
      </c>
      <c r="O4199" s="108">
        <f t="shared" si="132"/>
        <v>0</v>
      </c>
      <c r="P4199" s="108">
        <f t="shared" si="131"/>
        <v>0</v>
      </c>
    </row>
    <row r="4200" spans="1:16" hidden="1" x14ac:dyDescent="0.3">
      <c r="A4200" s="71" t="s">
        <v>137</v>
      </c>
      <c r="B4200" s="71" t="s">
        <v>57</v>
      </c>
      <c r="C4200" s="71" t="s">
        <v>13</v>
      </c>
      <c r="D4200" s="71" t="s">
        <v>33</v>
      </c>
      <c r="E4200" s="72" t="s">
        <v>20</v>
      </c>
      <c r="F4200" s="72" t="s">
        <v>26</v>
      </c>
      <c r="G4200" s="73">
        <v>3</v>
      </c>
      <c r="H4200" s="73">
        <v>38.06</v>
      </c>
      <c r="I4200" s="73">
        <v>0</v>
      </c>
      <c r="J4200" s="73">
        <v>0</v>
      </c>
      <c r="K4200" s="73">
        <v>3</v>
      </c>
      <c r="L4200" s="73">
        <v>38.06</v>
      </c>
      <c r="N4200" s="108">
        <f t="shared" si="132"/>
        <v>0</v>
      </c>
      <c r="O4200" s="108">
        <f t="shared" si="132"/>
        <v>0</v>
      </c>
      <c r="P4200" s="108">
        <f t="shared" si="131"/>
        <v>0</v>
      </c>
    </row>
    <row r="4201" spans="1:16" hidden="1" x14ac:dyDescent="0.3">
      <c r="A4201" s="71" t="s">
        <v>142</v>
      </c>
      <c r="B4201" s="71" t="s">
        <v>57</v>
      </c>
      <c r="C4201" s="71" t="s">
        <v>55</v>
      </c>
      <c r="D4201" s="71" t="s">
        <v>14</v>
      </c>
      <c r="E4201" s="72" t="s">
        <v>15</v>
      </c>
      <c r="F4201" s="72" t="s">
        <v>21</v>
      </c>
      <c r="G4201" s="73">
        <v>2</v>
      </c>
      <c r="H4201" s="73">
        <v>37.950000000000003</v>
      </c>
      <c r="I4201" s="73">
        <v>0</v>
      </c>
      <c r="J4201" s="73">
        <v>0</v>
      </c>
      <c r="K4201" s="73">
        <v>2</v>
      </c>
      <c r="L4201" s="73">
        <v>37.950000000000003</v>
      </c>
      <c r="N4201" s="108">
        <f t="shared" si="132"/>
        <v>0</v>
      </c>
      <c r="O4201" s="108">
        <f t="shared" si="132"/>
        <v>0</v>
      </c>
      <c r="P4201" s="108">
        <f t="shared" si="131"/>
        <v>0</v>
      </c>
    </row>
    <row r="4202" spans="1:16" hidden="1" x14ac:dyDescent="0.3">
      <c r="A4202" s="71" t="s">
        <v>142</v>
      </c>
      <c r="B4202" s="71" t="s">
        <v>12</v>
      </c>
      <c r="C4202" s="71" t="s">
        <v>13</v>
      </c>
      <c r="D4202" s="71" t="s">
        <v>30</v>
      </c>
      <c r="E4202" s="72" t="s">
        <v>41</v>
      </c>
      <c r="F4202" s="72" t="s">
        <v>16</v>
      </c>
      <c r="G4202" s="73">
        <v>11</v>
      </c>
      <c r="H4202" s="73">
        <v>37.94</v>
      </c>
      <c r="I4202" s="73">
        <v>1</v>
      </c>
      <c r="J4202" s="73">
        <v>4.6399999999999997</v>
      </c>
      <c r="K4202" s="73">
        <v>10</v>
      </c>
      <c r="L4202" s="73">
        <v>33.299999999999997</v>
      </c>
      <c r="N4202" s="108">
        <f t="shared" si="132"/>
        <v>0</v>
      </c>
      <c r="O4202" s="108">
        <f t="shared" si="132"/>
        <v>0</v>
      </c>
      <c r="P4202" s="108">
        <f t="shared" si="131"/>
        <v>0</v>
      </c>
    </row>
    <row r="4203" spans="1:16" hidden="1" x14ac:dyDescent="0.3">
      <c r="A4203" s="71" t="s">
        <v>161</v>
      </c>
      <c r="B4203" s="71" t="s">
        <v>57</v>
      </c>
      <c r="C4203" s="71" t="s">
        <v>55</v>
      </c>
      <c r="D4203" s="71" t="s">
        <v>82</v>
      </c>
      <c r="E4203" s="72" t="s">
        <v>31</v>
      </c>
      <c r="F4203" s="72" t="s">
        <v>4</v>
      </c>
      <c r="G4203" s="73">
        <v>4</v>
      </c>
      <c r="H4203" s="73">
        <v>37.92</v>
      </c>
      <c r="I4203" s="73">
        <v>0</v>
      </c>
      <c r="J4203" s="73">
        <v>0</v>
      </c>
      <c r="K4203" s="73">
        <v>4</v>
      </c>
      <c r="L4203" s="73">
        <v>37.92</v>
      </c>
      <c r="N4203" s="108">
        <f t="shared" si="132"/>
        <v>0</v>
      </c>
      <c r="O4203" s="108">
        <f t="shared" si="132"/>
        <v>0</v>
      </c>
      <c r="P4203" s="108">
        <f t="shared" si="131"/>
        <v>0</v>
      </c>
    </row>
    <row r="4204" spans="1:16" hidden="1" x14ac:dyDescent="0.3">
      <c r="A4204" s="71" t="s">
        <v>131</v>
      </c>
      <c r="B4204" s="71" t="s">
        <v>12</v>
      </c>
      <c r="C4204" s="71" t="s">
        <v>53</v>
      </c>
      <c r="D4204" s="71" t="s">
        <v>54</v>
      </c>
      <c r="E4204" s="72" t="s">
        <v>40</v>
      </c>
      <c r="F4204" s="72" t="s">
        <v>4</v>
      </c>
      <c r="G4204" s="73">
        <v>1</v>
      </c>
      <c r="H4204" s="73">
        <v>37.9</v>
      </c>
      <c r="I4204" s="73">
        <v>0</v>
      </c>
      <c r="J4204" s="73">
        <v>0</v>
      </c>
      <c r="K4204" s="73">
        <v>1</v>
      </c>
      <c r="L4204" s="73">
        <v>37.9</v>
      </c>
      <c r="N4204" s="108">
        <f t="shared" si="132"/>
        <v>0</v>
      </c>
      <c r="O4204" s="108">
        <f t="shared" si="132"/>
        <v>0</v>
      </c>
      <c r="P4204" s="108">
        <f t="shared" si="131"/>
        <v>0</v>
      </c>
    </row>
    <row r="4205" spans="1:16" hidden="1" x14ac:dyDescent="0.3">
      <c r="A4205" s="71" t="s">
        <v>161</v>
      </c>
      <c r="B4205" s="71" t="s">
        <v>12</v>
      </c>
      <c r="C4205" s="71" t="s">
        <v>55</v>
      </c>
      <c r="D4205" s="71" t="s">
        <v>47</v>
      </c>
      <c r="E4205" s="72" t="s">
        <v>25</v>
      </c>
      <c r="F4205" s="72" t="s">
        <v>16</v>
      </c>
      <c r="G4205" s="73">
        <v>1</v>
      </c>
      <c r="H4205" s="73">
        <v>37.880000000000003</v>
      </c>
      <c r="I4205" s="73">
        <v>0</v>
      </c>
      <c r="J4205" s="73">
        <v>0</v>
      </c>
      <c r="K4205" s="73">
        <v>1</v>
      </c>
      <c r="L4205" s="73">
        <v>37.880000000000003</v>
      </c>
      <c r="N4205" s="108">
        <f t="shared" si="132"/>
        <v>0</v>
      </c>
      <c r="O4205" s="108">
        <f t="shared" si="132"/>
        <v>0</v>
      </c>
      <c r="P4205" s="108">
        <f t="shared" si="131"/>
        <v>0</v>
      </c>
    </row>
    <row r="4206" spans="1:16" hidden="1" x14ac:dyDescent="0.3">
      <c r="A4206" s="71" t="s">
        <v>154</v>
      </c>
      <c r="B4206" s="71" t="s">
        <v>129</v>
      </c>
      <c r="C4206" s="71" t="s">
        <v>55</v>
      </c>
      <c r="D4206" s="71" t="s">
        <v>56</v>
      </c>
      <c r="E4206" s="72" t="s">
        <v>15</v>
      </c>
      <c r="F4206" s="72" t="s">
        <v>16</v>
      </c>
      <c r="G4206" s="73">
        <v>1</v>
      </c>
      <c r="H4206" s="73">
        <v>37.869999999999997</v>
      </c>
      <c r="I4206" s="73">
        <v>1</v>
      </c>
      <c r="J4206" s="73">
        <v>37.869999999999997</v>
      </c>
      <c r="K4206" s="73">
        <v>0</v>
      </c>
      <c r="L4206" s="73">
        <v>0</v>
      </c>
      <c r="N4206" s="108">
        <f t="shared" si="132"/>
        <v>0</v>
      </c>
      <c r="O4206" s="108">
        <f t="shared" si="132"/>
        <v>0</v>
      </c>
      <c r="P4206" s="108">
        <f t="shared" si="131"/>
        <v>0</v>
      </c>
    </row>
    <row r="4207" spans="1:16" hidden="1" x14ac:dyDescent="0.3">
      <c r="A4207" s="71" t="s">
        <v>154</v>
      </c>
      <c r="B4207" s="71" t="s">
        <v>129</v>
      </c>
      <c r="C4207" s="71" t="s">
        <v>55</v>
      </c>
      <c r="D4207" s="71" t="s">
        <v>73</v>
      </c>
      <c r="E4207" s="72" t="s">
        <v>24</v>
      </c>
      <c r="F4207" s="72" t="s">
        <v>16</v>
      </c>
      <c r="G4207" s="73">
        <v>1</v>
      </c>
      <c r="H4207" s="73">
        <v>37.869999999999997</v>
      </c>
      <c r="I4207" s="73">
        <v>0</v>
      </c>
      <c r="J4207" s="73">
        <v>0</v>
      </c>
      <c r="K4207" s="73">
        <v>1</v>
      </c>
      <c r="L4207" s="73">
        <v>37.869999999999997</v>
      </c>
      <c r="N4207" s="108">
        <f t="shared" si="132"/>
        <v>0</v>
      </c>
      <c r="O4207" s="108">
        <f t="shared" si="132"/>
        <v>0</v>
      </c>
      <c r="P4207" s="108">
        <f t="shared" si="131"/>
        <v>0</v>
      </c>
    </row>
    <row r="4208" spans="1:16" hidden="1" x14ac:dyDescent="0.3">
      <c r="A4208" s="71" t="s">
        <v>163</v>
      </c>
      <c r="B4208" s="71" t="s">
        <v>12</v>
      </c>
      <c r="C4208" s="71" t="s">
        <v>55</v>
      </c>
      <c r="D4208" s="71" t="s">
        <v>29</v>
      </c>
      <c r="E4208" s="72" t="s">
        <v>5</v>
      </c>
      <c r="F4208" s="72" t="s">
        <v>26</v>
      </c>
      <c r="G4208" s="73">
        <v>1</v>
      </c>
      <c r="H4208" s="73">
        <v>37.86</v>
      </c>
      <c r="I4208" s="73">
        <v>0</v>
      </c>
      <c r="J4208" s="73">
        <v>0</v>
      </c>
      <c r="K4208" s="73">
        <v>1</v>
      </c>
      <c r="L4208" s="73">
        <v>37.86</v>
      </c>
      <c r="N4208" s="108">
        <f t="shared" si="132"/>
        <v>0</v>
      </c>
      <c r="O4208" s="108">
        <f t="shared" si="132"/>
        <v>0</v>
      </c>
      <c r="P4208" s="108">
        <f t="shared" si="131"/>
        <v>0</v>
      </c>
    </row>
    <row r="4209" spans="1:16" hidden="1" x14ac:dyDescent="0.3">
      <c r="A4209" s="71" t="s">
        <v>154</v>
      </c>
      <c r="B4209" s="71" t="s">
        <v>57</v>
      </c>
      <c r="C4209" s="71" t="s">
        <v>55</v>
      </c>
      <c r="D4209" s="71" t="s">
        <v>69</v>
      </c>
      <c r="E4209" s="72" t="s">
        <v>20</v>
      </c>
      <c r="F4209" s="72" t="s">
        <v>4</v>
      </c>
      <c r="G4209" s="73">
        <v>1</v>
      </c>
      <c r="H4209" s="73">
        <v>37.85</v>
      </c>
      <c r="I4209" s="73">
        <v>1</v>
      </c>
      <c r="J4209" s="73">
        <v>37.85</v>
      </c>
      <c r="K4209" s="73">
        <v>0</v>
      </c>
      <c r="L4209" s="73">
        <v>0</v>
      </c>
      <c r="N4209" s="108">
        <f t="shared" si="132"/>
        <v>0</v>
      </c>
      <c r="O4209" s="108">
        <f t="shared" si="132"/>
        <v>0</v>
      </c>
      <c r="P4209" s="108">
        <f t="shared" si="131"/>
        <v>0</v>
      </c>
    </row>
    <row r="4210" spans="1:16" hidden="1" x14ac:dyDescent="0.3">
      <c r="A4210" s="71" t="s">
        <v>154</v>
      </c>
      <c r="B4210" s="71" t="s">
        <v>129</v>
      </c>
      <c r="C4210" s="71" t="s">
        <v>55</v>
      </c>
      <c r="D4210" s="71" t="s">
        <v>95</v>
      </c>
      <c r="E4210" s="72" t="s">
        <v>40</v>
      </c>
      <c r="F4210" s="72" t="s">
        <v>4</v>
      </c>
      <c r="G4210" s="73">
        <v>1</v>
      </c>
      <c r="H4210" s="73">
        <v>37.85</v>
      </c>
      <c r="I4210" s="73">
        <v>0</v>
      </c>
      <c r="J4210" s="73">
        <v>0</v>
      </c>
      <c r="K4210" s="73">
        <v>1</v>
      </c>
      <c r="L4210" s="73">
        <v>37.85</v>
      </c>
      <c r="N4210" s="108">
        <f t="shared" si="132"/>
        <v>0</v>
      </c>
      <c r="O4210" s="108">
        <f t="shared" si="132"/>
        <v>0</v>
      </c>
      <c r="P4210" s="108">
        <f t="shared" si="131"/>
        <v>0</v>
      </c>
    </row>
    <row r="4211" spans="1:16" hidden="1" x14ac:dyDescent="0.3">
      <c r="A4211" s="71" t="s">
        <v>156</v>
      </c>
      <c r="B4211" s="71" t="s">
        <v>12</v>
      </c>
      <c r="C4211" s="71" t="s">
        <v>55</v>
      </c>
      <c r="D4211" s="71" t="s">
        <v>60</v>
      </c>
      <c r="E4211" s="72" t="s">
        <v>40</v>
      </c>
      <c r="F4211" s="72" t="s">
        <v>4</v>
      </c>
      <c r="G4211" s="73">
        <v>1</v>
      </c>
      <c r="H4211" s="73">
        <v>37.85</v>
      </c>
      <c r="I4211" s="73">
        <v>0</v>
      </c>
      <c r="J4211" s="73">
        <v>0</v>
      </c>
      <c r="K4211" s="73">
        <v>1</v>
      </c>
      <c r="L4211" s="73">
        <v>37.85</v>
      </c>
      <c r="N4211" s="108">
        <f t="shared" si="132"/>
        <v>0</v>
      </c>
      <c r="O4211" s="108">
        <f t="shared" si="132"/>
        <v>0</v>
      </c>
      <c r="P4211" s="108">
        <f t="shared" si="131"/>
        <v>0</v>
      </c>
    </row>
    <row r="4212" spans="1:16" hidden="1" x14ac:dyDescent="0.3">
      <c r="A4212" s="71" t="s">
        <v>140</v>
      </c>
      <c r="B4212" s="71" t="s">
        <v>12</v>
      </c>
      <c r="C4212" s="71" t="s">
        <v>13</v>
      </c>
      <c r="D4212" s="71" t="s">
        <v>92</v>
      </c>
      <c r="E4212" s="72" t="s">
        <v>15</v>
      </c>
      <c r="F4212" s="72" t="s">
        <v>4</v>
      </c>
      <c r="G4212" s="73">
        <v>2</v>
      </c>
      <c r="H4212" s="73">
        <v>37.840000000000003</v>
      </c>
      <c r="I4212" s="73">
        <v>0</v>
      </c>
      <c r="J4212" s="73">
        <v>0</v>
      </c>
      <c r="K4212" s="73">
        <v>2</v>
      </c>
      <c r="L4212" s="73">
        <v>37.840000000000003</v>
      </c>
      <c r="N4212" s="108">
        <f t="shared" si="132"/>
        <v>0</v>
      </c>
      <c r="O4212" s="108">
        <f t="shared" si="132"/>
        <v>0</v>
      </c>
      <c r="P4212" s="108">
        <f t="shared" si="131"/>
        <v>0</v>
      </c>
    </row>
    <row r="4213" spans="1:16" hidden="1" x14ac:dyDescent="0.3">
      <c r="A4213" s="71" t="s">
        <v>132</v>
      </c>
      <c r="B4213" s="71" t="s">
        <v>57</v>
      </c>
      <c r="C4213" s="71" t="s">
        <v>13</v>
      </c>
      <c r="D4213" s="71" t="s">
        <v>39</v>
      </c>
      <c r="E4213" s="72" t="s">
        <v>28</v>
      </c>
      <c r="F4213" s="72" t="s">
        <v>21</v>
      </c>
      <c r="G4213" s="73">
        <v>1</v>
      </c>
      <c r="H4213" s="73">
        <v>37.79</v>
      </c>
      <c r="I4213" s="73">
        <v>0</v>
      </c>
      <c r="J4213" s="73">
        <v>0</v>
      </c>
      <c r="K4213" s="73">
        <v>1</v>
      </c>
      <c r="L4213" s="73">
        <v>37.79</v>
      </c>
      <c r="N4213" s="108">
        <f t="shared" si="132"/>
        <v>0</v>
      </c>
      <c r="O4213" s="108">
        <f t="shared" si="132"/>
        <v>0</v>
      </c>
      <c r="P4213" s="108">
        <f t="shared" si="131"/>
        <v>0</v>
      </c>
    </row>
    <row r="4214" spans="1:16" hidden="1" x14ac:dyDescent="0.3">
      <c r="A4214" s="71" t="s">
        <v>154</v>
      </c>
      <c r="B4214" s="71" t="s">
        <v>129</v>
      </c>
      <c r="C4214" s="71" t="s">
        <v>55</v>
      </c>
      <c r="D4214" s="71" t="s">
        <v>23</v>
      </c>
      <c r="E4214" s="72" t="s">
        <v>40</v>
      </c>
      <c r="F4214" s="72" t="s">
        <v>4</v>
      </c>
      <c r="G4214" s="73">
        <v>2</v>
      </c>
      <c r="H4214" s="73">
        <v>37.770000000000003</v>
      </c>
      <c r="I4214" s="73">
        <v>1</v>
      </c>
      <c r="J4214" s="73">
        <v>14.12</v>
      </c>
      <c r="K4214" s="73">
        <v>1</v>
      </c>
      <c r="L4214" s="73">
        <v>23.65</v>
      </c>
      <c r="N4214" s="108">
        <f t="shared" si="132"/>
        <v>0</v>
      </c>
      <c r="O4214" s="108">
        <f t="shared" si="132"/>
        <v>0</v>
      </c>
      <c r="P4214" s="108">
        <f t="shared" si="131"/>
        <v>0</v>
      </c>
    </row>
    <row r="4215" spans="1:16" hidden="1" x14ac:dyDescent="0.3">
      <c r="A4215" s="71" t="s">
        <v>163</v>
      </c>
      <c r="B4215" s="71" t="s">
        <v>57</v>
      </c>
      <c r="C4215" s="71" t="s">
        <v>17</v>
      </c>
      <c r="D4215" s="71" t="s">
        <v>86</v>
      </c>
      <c r="E4215" s="72" t="s">
        <v>28</v>
      </c>
      <c r="F4215" s="72" t="s">
        <v>21</v>
      </c>
      <c r="G4215" s="73">
        <v>3</v>
      </c>
      <c r="H4215" s="73">
        <v>37.75</v>
      </c>
      <c r="I4215" s="73">
        <v>0</v>
      </c>
      <c r="J4215" s="73">
        <v>0</v>
      </c>
      <c r="K4215" s="73">
        <v>3</v>
      </c>
      <c r="L4215" s="73">
        <v>37.75</v>
      </c>
      <c r="N4215" s="108">
        <f t="shared" si="132"/>
        <v>0</v>
      </c>
      <c r="O4215" s="108">
        <f t="shared" si="132"/>
        <v>0</v>
      </c>
      <c r="P4215" s="108">
        <f t="shared" si="131"/>
        <v>0</v>
      </c>
    </row>
    <row r="4216" spans="1:16" hidden="1" x14ac:dyDescent="0.3">
      <c r="A4216" s="71" t="s">
        <v>153</v>
      </c>
      <c r="B4216" s="71" t="s">
        <v>12</v>
      </c>
      <c r="C4216" s="71" t="s">
        <v>55</v>
      </c>
      <c r="D4216" s="71" t="s">
        <v>50</v>
      </c>
      <c r="E4216" s="72" t="s">
        <v>40</v>
      </c>
      <c r="F4216" s="72" t="s">
        <v>16</v>
      </c>
      <c r="G4216" s="73">
        <v>1</v>
      </c>
      <c r="H4216" s="73">
        <v>37.75</v>
      </c>
      <c r="I4216" s="73">
        <v>0</v>
      </c>
      <c r="J4216" s="73">
        <v>0</v>
      </c>
      <c r="K4216" s="73">
        <v>1</v>
      </c>
      <c r="L4216" s="73">
        <v>37.75</v>
      </c>
      <c r="N4216" s="108">
        <f t="shared" si="132"/>
        <v>0</v>
      </c>
      <c r="O4216" s="108">
        <f t="shared" si="132"/>
        <v>0</v>
      </c>
      <c r="P4216" s="108">
        <f t="shared" si="131"/>
        <v>0</v>
      </c>
    </row>
    <row r="4217" spans="1:16" hidden="1" x14ac:dyDescent="0.3">
      <c r="A4217" s="71" t="s">
        <v>154</v>
      </c>
      <c r="B4217" s="71" t="s">
        <v>57</v>
      </c>
      <c r="C4217" s="71" t="s">
        <v>55</v>
      </c>
      <c r="D4217" s="71" t="s">
        <v>104</v>
      </c>
      <c r="E4217" s="72" t="s">
        <v>3</v>
      </c>
      <c r="F4217" s="72" t="s">
        <v>21</v>
      </c>
      <c r="G4217" s="73">
        <v>1</v>
      </c>
      <c r="H4217" s="73">
        <v>37.75</v>
      </c>
      <c r="I4217" s="73">
        <v>1</v>
      </c>
      <c r="J4217" s="73">
        <v>37.75</v>
      </c>
      <c r="K4217" s="73">
        <v>0</v>
      </c>
      <c r="L4217" s="73">
        <v>0</v>
      </c>
      <c r="N4217" s="108">
        <f t="shared" si="132"/>
        <v>0</v>
      </c>
      <c r="O4217" s="108">
        <f t="shared" si="132"/>
        <v>0</v>
      </c>
      <c r="P4217" s="108">
        <f t="shared" si="131"/>
        <v>0</v>
      </c>
    </row>
    <row r="4218" spans="1:16" hidden="1" x14ac:dyDescent="0.3">
      <c r="A4218" s="71" t="s">
        <v>154</v>
      </c>
      <c r="B4218" s="71" t="s">
        <v>57</v>
      </c>
      <c r="C4218" s="71" t="s">
        <v>55</v>
      </c>
      <c r="D4218" s="71" t="s">
        <v>92</v>
      </c>
      <c r="E4218" s="72" t="s">
        <v>25</v>
      </c>
      <c r="F4218" s="72" t="s">
        <v>16</v>
      </c>
      <c r="G4218" s="73">
        <v>1</v>
      </c>
      <c r="H4218" s="73">
        <v>37.75</v>
      </c>
      <c r="I4218" s="73">
        <v>0</v>
      </c>
      <c r="J4218" s="73">
        <v>0</v>
      </c>
      <c r="K4218" s="73">
        <v>1</v>
      </c>
      <c r="L4218" s="73">
        <v>37.75</v>
      </c>
      <c r="N4218" s="108">
        <f t="shared" si="132"/>
        <v>0</v>
      </c>
      <c r="O4218" s="108">
        <f t="shared" si="132"/>
        <v>0</v>
      </c>
      <c r="P4218" s="108">
        <f t="shared" si="131"/>
        <v>0</v>
      </c>
    </row>
    <row r="4219" spans="1:16" hidden="1" x14ac:dyDescent="0.3">
      <c r="A4219" s="71" t="s">
        <v>163</v>
      </c>
      <c r="B4219" s="71" t="s">
        <v>57</v>
      </c>
      <c r="C4219" s="71" t="s">
        <v>55</v>
      </c>
      <c r="D4219" s="71" t="s">
        <v>23</v>
      </c>
      <c r="E4219" s="72" t="s">
        <v>37</v>
      </c>
      <c r="F4219" s="72" t="s">
        <v>4</v>
      </c>
      <c r="G4219" s="73">
        <v>4</v>
      </c>
      <c r="H4219" s="73">
        <v>37.74</v>
      </c>
      <c r="I4219" s="73">
        <v>3</v>
      </c>
      <c r="J4219" s="73">
        <v>28.28</v>
      </c>
      <c r="K4219" s="73">
        <v>1</v>
      </c>
      <c r="L4219" s="73">
        <v>9.4600000000000009</v>
      </c>
      <c r="N4219" s="108">
        <f t="shared" si="132"/>
        <v>0</v>
      </c>
      <c r="O4219" s="108">
        <f t="shared" si="132"/>
        <v>0</v>
      </c>
      <c r="P4219" s="108">
        <f t="shared" si="131"/>
        <v>0</v>
      </c>
    </row>
    <row r="4220" spans="1:16" hidden="1" x14ac:dyDescent="0.3">
      <c r="A4220" s="71" t="s">
        <v>161</v>
      </c>
      <c r="B4220" s="71" t="s">
        <v>12</v>
      </c>
      <c r="C4220" s="71" t="s">
        <v>55</v>
      </c>
      <c r="D4220" s="71" t="s">
        <v>94</v>
      </c>
      <c r="E4220" s="72" t="s">
        <v>37</v>
      </c>
      <c r="F4220" s="72" t="s">
        <v>26</v>
      </c>
      <c r="G4220" s="73">
        <v>1</v>
      </c>
      <c r="H4220" s="73">
        <v>37.71</v>
      </c>
      <c r="I4220" s="73">
        <v>0</v>
      </c>
      <c r="J4220" s="73">
        <v>0</v>
      </c>
      <c r="K4220" s="73">
        <v>1</v>
      </c>
      <c r="L4220" s="73">
        <v>37.71</v>
      </c>
      <c r="N4220" s="108">
        <f t="shared" si="132"/>
        <v>0</v>
      </c>
      <c r="O4220" s="108">
        <f t="shared" si="132"/>
        <v>0</v>
      </c>
      <c r="P4220" s="108">
        <f t="shared" si="131"/>
        <v>0</v>
      </c>
    </row>
    <row r="4221" spans="1:16" hidden="1" x14ac:dyDescent="0.3">
      <c r="A4221" s="71" t="s">
        <v>163</v>
      </c>
      <c r="B4221" s="71" t="s">
        <v>129</v>
      </c>
      <c r="C4221" s="71" t="s">
        <v>17</v>
      </c>
      <c r="D4221" s="71" t="s">
        <v>49</v>
      </c>
      <c r="E4221" s="72" t="s">
        <v>15</v>
      </c>
      <c r="F4221" s="72" t="s">
        <v>4</v>
      </c>
      <c r="G4221" s="73">
        <v>2</v>
      </c>
      <c r="H4221" s="73">
        <v>37.69</v>
      </c>
      <c r="I4221" s="73">
        <v>0</v>
      </c>
      <c r="J4221" s="73">
        <v>0</v>
      </c>
      <c r="K4221" s="73">
        <v>2</v>
      </c>
      <c r="L4221" s="73">
        <v>37.69</v>
      </c>
      <c r="N4221" s="108">
        <f t="shared" si="132"/>
        <v>0</v>
      </c>
      <c r="O4221" s="108">
        <f t="shared" si="132"/>
        <v>0</v>
      </c>
      <c r="P4221" s="108">
        <f t="shared" si="131"/>
        <v>0</v>
      </c>
    </row>
    <row r="4222" spans="1:16" hidden="1" x14ac:dyDescent="0.3">
      <c r="A4222" s="71" t="s">
        <v>138</v>
      </c>
      <c r="B4222" s="71" t="s">
        <v>57</v>
      </c>
      <c r="C4222" s="71" t="s">
        <v>13</v>
      </c>
      <c r="D4222" s="71" t="s">
        <v>79</v>
      </c>
      <c r="E4222" s="72" t="s">
        <v>18</v>
      </c>
      <c r="F4222" s="72" t="s">
        <v>16</v>
      </c>
      <c r="G4222" s="73">
        <v>1</v>
      </c>
      <c r="H4222" s="73">
        <v>37.67</v>
      </c>
      <c r="I4222" s="73">
        <v>0</v>
      </c>
      <c r="J4222" s="73">
        <v>0</v>
      </c>
      <c r="K4222" s="73">
        <v>1</v>
      </c>
      <c r="L4222" s="73">
        <v>37.67</v>
      </c>
      <c r="N4222" s="108">
        <f t="shared" si="132"/>
        <v>0</v>
      </c>
      <c r="O4222" s="108">
        <f t="shared" si="132"/>
        <v>0</v>
      </c>
      <c r="P4222" s="108">
        <f t="shared" si="131"/>
        <v>0</v>
      </c>
    </row>
    <row r="4223" spans="1:16" hidden="1" x14ac:dyDescent="0.3">
      <c r="A4223" s="71" t="s">
        <v>161</v>
      </c>
      <c r="B4223" s="71" t="s">
        <v>57</v>
      </c>
      <c r="C4223" s="71" t="s">
        <v>55</v>
      </c>
      <c r="D4223" s="71" t="s">
        <v>50</v>
      </c>
      <c r="E4223" s="72" t="s">
        <v>28</v>
      </c>
      <c r="F4223" s="72" t="s">
        <v>26</v>
      </c>
      <c r="G4223" s="73">
        <v>9</v>
      </c>
      <c r="H4223" s="73">
        <v>37.64</v>
      </c>
      <c r="I4223" s="73">
        <v>8</v>
      </c>
      <c r="J4223" s="73">
        <v>19.84</v>
      </c>
      <c r="K4223" s="73">
        <v>1</v>
      </c>
      <c r="L4223" s="73">
        <v>17.8</v>
      </c>
      <c r="N4223" s="108">
        <f t="shared" si="132"/>
        <v>0</v>
      </c>
      <c r="O4223" s="108">
        <f t="shared" si="132"/>
        <v>0</v>
      </c>
      <c r="P4223" s="108">
        <f t="shared" si="131"/>
        <v>0</v>
      </c>
    </row>
    <row r="4224" spans="1:16" hidden="1" x14ac:dyDescent="0.3">
      <c r="A4224" s="71" t="s">
        <v>142</v>
      </c>
      <c r="B4224" s="71" t="s">
        <v>57</v>
      </c>
      <c r="C4224" s="71" t="s">
        <v>55</v>
      </c>
      <c r="D4224" s="71" t="s">
        <v>29</v>
      </c>
      <c r="E4224" s="72" t="s">
        <v>28</v>
      </c>
      <c r="F4224" s="72" t="s">
        <v>16</v>
      </c>
      <c r="G4224" s="73">
        <v>3</v>
      </c>
      <c r="H4224" s="73">
        <v>37.630000000000003</v>
      </c>
      <c r="I4224" s="73">
        <v>0</v>
      </c>
      <c r="J4224" s="73">
        <v>0</v>
      </c>
      <c r="K4224" s="73">
        <v>3</v>
      </c>
      <c r="L4224" s="73">
        <v>37.630000000000003</v>
      </c>
      <c r="N4224" s="108">
        <f t="shared" si="132"/>
        <v>0</v>
      </c>
      <c r="O4224" s="108">
        <f t="shared" si="132"/>
        <v>0</v>
      </c>
      <c r="P4224" s="108">
        <f t="shared" si="131"/>
        <v>0</v>
      </c>
    </row>
    <row r="4225" spans="1:16" hidden="1" x14ac:dyDescent="0.3">
      <c r="A4225" s="71" t="s">
        <v>158</v>
      </c>
      <c r="B4225" s="71" t="s">
        <v>57</v>
      </c>
      <c r="C4225" s="71" t="s">
        <v>55</v>
      </c>
      <c r="D4225" s="71" t="s">
        <v>36</v>
      </c>
      <c r="E4225" s="72" t="s">
        <v>40</v>
      </c>
      <c r="F4225" s="72" t="s">
        <v>4</v>
      </c>
      <c r="G4225" s="73">
        <v>1</v>
      </c>
      <c r="H4225" s="73">
        <v>37.61</v>
      </c>
      <c r="I4225" s="73">
        <v>0</v>
      </c>
      <c r="J4225" s="73">
        <v>0</v>
      </c>
      <c r="K4225" s="73">
        <v>1</v>
      </c>
      <c r="L4225" s="73">
        <v>37.61</v>
      </c>
      <c r="N4225" s="108">
        <f t="shared" si="132"/>
        <v>0</v>
      </c>
      <c r="O4225" s="108">
        <f t="shared" si="132"/>
        <v>0</v>
      </c>
      <c r="P4225" s="108">
        <f t="shared" si="131"/>
        <v>0</v>
      </c>
    </row>
    <row r="4226" spans="1:16" hidden="1" x14ac:dyDescent="0.3">
      <c r="A4226" s="71" t="s">
        <v>142</v>
      </c>
      <c r="B4226" s="71" t="s">
        <v>12</v>
      </c>
      <c r="C4226" s="71" t="s">
        <v>13</v>
      </c>
      <c r="D4226" s="71" t="s">
        <v>23</v>
      </c>
      <c r="E4226" s="72" t="s">
        <v>28</v>
      </c>
      <c r="F4226" s="72" t="s">
        <v>16</v>
      </c>
      <c r="G4226" s="73">
        <v>3</v>
      </c>
      <c r="H4226" s="73">
        <v>37.6</v>
      </c>
      <c r="I4226" s="73">
        <v>0</v>
      </c>
      <c r="J4226" s="73">
        <v>0</v>
      </c>
      <c r="K4226" s="73">
        <v>3</v>
      </c>
      <c r="L4226" s="73">
        <v>37.6</v>
      </c>
      <c r="N4226" s="108">
        <f t="shared" si="132"/>
        <v>0</v>
      </c>
      <c r="O4226" s="108">
        <f t="shared" si="132"/>
        <v>0</v>
      </c>
      <c r="P4226" s="108">
        <f t="shared" si="131"/>
        <v>0</v>
      </c>
    </row>
    <row r="4227" spans="1:16" hidden="1" x14ac:dyDescent="0.3">
      <c r="A4227" s="71" t="s">
        <v>162</v>
      </c>
      <c r="B4227" s="71" t="s">
        <v>129</v>
      </c>
      <c r="C4227" s="71" t="s">
        <v>55</v>
      </c>
      <c r="D4227" s="71" t="s">
        <v>47</v>
      </c>
      <c r="E4227" s="72" t="s">
        <v>40</v>
      </c>
      <c r="F4227" s="72" t="s">
        <v>4</v>
      </c>
      <c r="G4227" s="73">
        <v>1</v>
      </c>
      <c r="H4227" s="73">
        <v>37.5</v>
      </c>
      <c r="I4227" s="73">
        <v>0</v>
      </c>
      <c r="J4227" s="73">
        <v>0</v>
      </c>
      <c r="K4227" s="73">
        <v>1</v>
      </c>
      <c r="L4227" s="73">
        <v>37.5</v>
      </c>
      <c r="N4227" s="108">
        <f t="shared" si="132"/>
        <v>0</v>
      </c>
      <c r="O4227" s="108">
        <f t="shared" si="132"/>
        <v>0</v>
      </c>
      <c r="P4227" s="108">
        <f t="shared" ref="P4227:P4290" si="133">H4227-L4227-J4227</f>
        <v>0</v>
      </c>
    </row>
    <row r="4228" spans="1:16" hidden="1" x14ac:dyDescent="0.3">
      <c r="A4228" s="71" t="s">
        <v>132</v>
      </c>
      <c r="B4228" s="71" t="s">
        <v>12</v>
      </c>
      <c r="C4228" s="71" t="s">
        <v>13</v>
      </c>
      <c r="D4228" s="71" t="s">
        <v>35</v>
      </c>
      <c r="E4228" s="72" t="s">
        <v>15</v>
      </c>
      <c r="F4228" s="72" t="s">
        <v>4</v>
      </c>
      <c r="G4228" s="73">
        <v>2</v>
      </c>
      <c r="H4228" s="73">
        <v>37.46</v>
      </c>
      <c r="I4228" s="73">
        <v>0</v>
      </c>
      <c r="J4228" s="73">
        <v>0</v>
      </c>
      <c r="K4228" s="73">
        <v>2</v>
      </c>
      <c r="L4228" s="73">
        <v>37.46</v>
      </c>
      <c r="N4228" s="108">
        <f t="shared" si="132"/>
        <v>0</v>
      </c>
      <c r="O4228" s="108">
        <f t="shared" si="132"/>
        <v>0</v>
      </c>
      <c r="P4228" s="108">
        <f t="shared" si="133"/>
        <v>0</v>
      </c>
    </row>
    <row r="4229" spans="1:16" hidden="1" x14ac:dyDescent="0.3">
      <c r="A4229" s="71" t="s">
        <v>161</v>
      </c>
      <c r="B4229" s="71" t="s">
        <v>57</v>
      </c>
      <c r="C4229" s="71" t="s">
        <v>55</v>
      </c>
      <c r="D4229" s="71" t="s">
        <v>60</v>
      </c>
      <c r="E4229" s="72" t="s">
        <v>3</v>
      </c>
      <c r="F4229" s="72" t="s">
        <v>16</v>
      </c>
      <c r="G4229" s="73">
        <v>1</v>
      </c>
      <c r="H4229" s="73">
        <v>37.44</v>
      </c>
      <c r="I4229" s="73">
        <v>0</v>
      </c>
      <c r="J4229" s="73">
        <v>0</v>
      </c>
      <c r="K4229" s="73">
        <v>1</v>
      </c>
      <c r="L4229" s="73">
        <v>37.44</v>
      </c>
      <c r="N4229" s="108">
        <f t="shared" si="132"/>
        <v>0</v>
      </c>
      <c r="O4229" s="108">
        <f t="shared" si="132"/>
        <v>0</v>
      </c>
      <c r="P4229" s="108">
        <f t="shared" si="133"/>
        <v>0</v>
      </c>
    </row>
    <row r="4230" spans="1:16" hidden="1" x14ac:dyDescent="0.3">
      <c r="A4230" s="71" t="s">
        <v>140</v>
      </c>
      <c r="B4230" s="71" t="s">
        <v>12</v>
      </c>
      <c r="C4230" s="71" t="s">
        <v>13</v>
      </c>
      <c r="D4230" s="71" t="s">
        <v>94</v>
      </c>
      <c r="E4230" s="72" t="s">
        <v>41</v>
      </c>
      <c r="F4230" s="72" t="s">
        <v>16</v>
      </c>
      <c r="G4230" s="73">
        <v>1</v>
      </c>
      <c r="H4230" s="73">
        <v>37.44</v>
      </c>
      <c r="I4230" s="73">
        <v>0</v>
      </c>
      <c r="J4230" s="73">
        <v>0</v>
      </c>
      <c r="K4230" s="73">
        <v>1</v>
      </c>
      <c r="L4230" s="73">
        <v>37.44</v>
      </c>
      <c r="N4230" s="108">
        <f t="shared" si="132"/>
        <v>0</v>
      </c>
      <c r="O4230" s="108">
        <f t="shared" si="132"/>
        <v>0</v>
      </c>
      <c r="P4230" s="108">
        <f t="shared" si="133"/>
        <v>0</v>
      </c>
    </row>
    <row r="4231" spans="1:16" hidden="1" x14ac:dyDescent="0.3">
      <c r="A4231" s="71" t="s">
        <v>163</v>
      </c>
      <c r="B4231" s="71" t="s">
        <v>12</v>
      </c>
      <c r="C4231" s="71" t="s">
        <v>55</v>
      </c>
      <c r="D4231" s="71" t="s">
        <v>23</v>
      </c>
      <c r="E4231" s="72" t="s">
        <v>25</v>
      </c>
      <c r="F4231" s="72" t="s">
        <v>16</v>
      </c>
      <c r="G4231" s="73">
        <v>2</v>
      </c>
      <c r="H4231" s="73">
        <v>37.409999999999997</v>
      </c>
      <c r="I4231" s="73">
        <v>1</v>
      </c>
      <c r="J4231" s="73">
        <v>28.08</v>
      </c>
      <c r="K4231" s="73">
        <v>1</v>
      </c>
      <c r="L4231" s="73">
        <v>9.33</v>
      </c>
      <c r="N4231" s="108">
        <f t="shared" si="132"/>
        <v>0</v>
      </c>
      <c r="O4231" s="108">
        <f t="shared" si="132"/>
        <v>0</v>
      </c>
      <c r="P4231" s="108">
        <f t="shared" si="133"/>
        <v>0</v>
      </c>
    </row>
    <row r="4232" spans="1:16" hidden="1" x14ac:dyDescent="0.3">
      <c r="A4232" s="71" t="s">
        <v>131</v>
      </c>
      <c r="B4232" s="71" t="s">
        <v>57</v>
      </c>
      <c r="C4232" s="71" t="s">
        <v>53</v>
      </c>
      <c r="D4232" s="71" t="s">
        <v>52</v>
      </c>
      <c r="E4232" s="72" t="s">
        <v>24</v>
      </c>
      <c r="F4232" s="72" t="s">
        <v>16</v>
      </c>
      <c r="G4232" s="73">
        <v>3</v>
      </c>
      <c r="H4232" s="73">
        <v>37.36</v>
      </c>
      <c r="I4232" s="73">
        <v>1</v>
      </c>
      <c r="J4232" s="73">
        <v>11.66</v>
      </c>
      <c r="K4232" s="73">
        <v>2</v>
      </c>
      <c r="L4232" s="73">
        <v>25.7</v>
      </c>
      <c r="N4232" s="108">
        <f t="shared" si="132"/>
        <v>0</v>
      </c>
      <c r="O4232" s="108">
        <f t="shared" si="132"/>
        <v>0</v>
      </c>
      <c r="P4232" s="108">
        <f t="shared" si="133"/>
        <v>0</v>
      </c>
    </row>
    <row r="4233" spans="1:16" hidden="1" x14ac:dyDescent="0.3">
      <c r="A4233" s="71" t="s">
        <v>161</v>
      </c>
      <c r="B4233" s="71" t="s">
        <v>57</v>
      </c>
      <c r="C4233" s="71" t="s">
        <v>55</v>
      </c>
      <c r="D4233" s="71" t="s">
        <v>92</v>
      </c>
      <c r="E4233" s="72" t="s">
        <v>25</v>
      </c>
      <c r="F4233" s="72" t="s">
        <v>26</v>
      </c>
      <c r="G4233" s="73">
        <v>8</v>
      </c>
      <c r="H4233" s="73">
        <v>37.36</v>
      </c>
      <c r="I4233" s="73">
        <v>0</v>
      </c>
      <c r="J4233" s="73">
        <v>0</v>
      </c>
      <c r="K4233" s="73">
        <v>8</v>
      </c>
      <c r="L4233" s="73">
        <v>37.36</v>
      </c>
      <c r="N4233" s="108">
        <f t="shared" si="132"/>
        <v>0</v>
      </c>
      <c r="O4233" s="108">
        <f t="shared" si="132"/>
        <v>0</v>
      </c>
      <c r="P4233" s="108">
        <f t="shared" si="133"/>
        <v>0</v>
      </c>
    </row>
    <row r="4234" spans="1:16" hidden="1" x14ac:dyDescent="0.3">
      <c r="A4234" s="71" t="s">
        <v>161</v>
      </c>
      <c r="B4234" s="71" t="s">
        <v>12</v>
      </c>
      <c r="C4234" s="71" t="s">
        <v>55</v>
      </c>
      <c r="D4234" s="71" t="s">
        <v>35</v>
      </c>
      <c r="E4234" s="72" t="s">
        <v>40</v>
      </c>
      <c r="F4234" s="72" t="s">
        <v>4</v>
      </c>
      <c r="G4234" s="73">
        <v>1</v>
      </c>
      <c r="H4234" s="73">
        <v>37.35</v>
      </c>
      <c r="I4234" s="73">
        <v>0</v>
      </c>
      <c r="J4234" s="73">
        <v>0</v>
      </c>
      <c r="K4234" s="73">
        <v>1</v>
      </c>
      <c r="L4234" s="73">
        <v>37.35</v>
      </c>
      <c r="N4234" s="108">
        <f t="shared" si="132"/>
        <v>0</v>
      </c>
      <c r="O4234" s="108">
        <f t="shared" si="132"/>
        <v>0</v>
      </c>
      <c r="P4234" s="108">
        <f t="shared" si="133"/>
        <v>0</v>
      </c>
    </row>
    <row r="4235" spans="1:16" hidden="1" x14ac:dyDescent="0.3">
      <c r="A4235" s="71" t="s">
        <v>142</v>
      </c>
      <c r="B4235" s="71" t="s">
        <v>57</v>
      </c>
      <c r="C4235" s="71" t="s">
        <v>55</v>
      </c>
      <c r="D4235" s="71" t="s">
        <v>47</v>
      </c>
      <c r="E4235" s="72" t="s">
        <v>24</v>
      </c>
      <c r="F4235" s="72" t="s">
        <v>16</v>
      </c>
      <c r="G4235" s="73">
        <v>2</v>
      </c>
      <c r="H4235" s="73">
        <v>37.31</v>
      </c>
      <c r="I4235" s="73">
        <v>0</v>
      </c>
      <c r="J4235" s="73">
        <v>0</v>
      </c>
      <c r="K4235" s="73">
        <v>2</v>
      </c>
      <c r="L4235" s="73">
        <v>37.31</v>
      </c>
      <c r="N4235" s="108">
        <f t="shared" si="132"/>
        <v>0</v>
      </c>
      <c r="O4235" s="108">
        <f t="shared" si="132"/>
        <v>0</v>
      </c>
      <c r="P4235" s="108">
        <f t="shared" si="133"/>
        <v>0</v>
      </c>
    </row>
    <row r="4236" spans="1:16" hidden="1" x14ac:dyDescent="0.3">
      <c r="A4236" s="71" t="s">
        <v>132</v>
      </c>
      <c r="B4236" s="71" t="s">
        <v>57</v>
      </c>
      <c r="C4236" s="71" t="s">
        <v>13</v>
      </c>
      <c r="D4236" s="71" t="s">
        <v>49</v>
      </c>
      <c r="E4236" s="72" t="s">
        <v>20</v>
      </c>
      <c r="F4236" s="72" t="s">
        <v>16</v>
      </c>
      <c r="G4236" s="73">
        <v>4</v>
      </c>
      <c r="H4236" s="73">
        <v>37.29</v>
      </c>
      <c r="I4236" s="73">
        <v>0</v>
      </c>
      <c r="J4236" s="73">
        <v>0</v>
      </c>
      <c r="K4236" s="73">
        <v>4</v>
      </c>
      <c r="L4236" s="73">
        <v>37.29</v>
      </c>
      <c r="N4236" s="108">
        <f t="shared" si="132"/>
        <v>0</v>
      </c>
      <c r="O4236" s="108">
        <f t="shared" si="132"/>
        <v>0</v>
      </c>
      <c r="P4236" s="108">
        <f t="shared" si="133"/>
        <v>0</v>
      </c>
    </row>
    <row r="4237" spans="1:16" hidden="1" x14ac:dyDescent="0.3">
      <c r="A4237" s="71" t="s">
        <v>131</v>
      </c>
      <c r="B4237" s="71" t="s">
        <v>12</v>
      </c>
      <c r="C4237" s="71" t="s">
        <v>22</v>
      </c>
      <c r="D4237" s="71" t="s">
        <v>54</v>
      </c>
      <c r="E4237" s="72" t="s">
        <v>15</v>
      </c>
      <c r="F4237" s="72" t="s">
        <v>4</v>
      </c>
      <c r="G4237" s="73">
        <v>2</v>
      </c>
      <c r="H4237" s="73">
        <v>37.28</v>
      </c>
      <c r="I4237" s="73">
        <v>0</v>
      </c>
      <c r="J4237" s="73">
        <v>0</v>
      </c>
      <c r="K4237" s="73">
        <v>2</v>
      </c>
      <c r="L4237" s="73">
        <v>37.28</v>
      </c>
      <c r="N4237" s="108">
        <f t="shared" si="132"/>
        <v>0</v>
      </c>
      <c r="O4237" s="108">
        <f t="shared" si="132"/>
        <v>0</v>
      </c>
      <c r="P4237" s="108">
        <f t="shared" si="133"/>
        <v>0</v>
      </c>
    </row>
    <row r="4238" spans="1:16" hidden="1" x14ac:dyDescent="0.3">
      <c r="A4238" s="71" t="s">
        <v>132</v>
      </c>
      <c r="B4238" s="71" t="s">
        <v>12</v>
      </c>
      <c r="C4238" s="71" t="s">
        <v>13</v>
      </c>
      <c r="D4238" s="71" t="s">
        <v>36</v>
      </c>
      <c r="E4238" s="72" t="s">
        <v>31</v>
      </c>
      <c r="F4238" s="72" t="s">
        <v>16</v>
      </c>
      <c r="G4238" s="73">
        <v>1</v>
      </c>
      <c r="H4238" s="73">
        <v>37.28</v>
      </c>
      <c r="I4238" s="73">
        <v>1</v>
      </c>
      <c r="J4238" s="73">
        <v>37.28</v>
      </c>
      <c r="K4238" s="73">
        <v>0</v>
      </c>
      <c r="L4238" s="73">
        <v>0</v>
      </c>
      <c r="N4238" s="108">
        <f t="shared" si="132"/>
        <v>0</v>
      </c>
      <c r="O4238" s="108">
        <f t="shared" si="132"/>
        <v>0</v>
      </c>
      <c r="P4238" s="108">
        <f t="shared" si="133"/>
        <v>0</v>
      </c>
    </row>
    <row r="4239" spans="1:16" x14ac:dyDescent="0.3">
      <c r="A4239" s="71" t="s">
        <v>135</v>
      </c>
      <c r="B4239" s="71" t="s">
        <v>12</v>
      </c>
      <c r="C4239" s="71" t="s">
        <v>13</v>
      </c>
      <c r="D4239" s="71" t="s">
        <v>51</v>
      </c>
      <c r="E4239" s="72" t="s">
        <v>37</v>
      </c>
      <c r="F4239" s="72" t="s">
        <v>16</v>
      </c>
      <c r="G4239" s="91">
        <v>1</v>
      </c>
      <c r="H4239" s="73">
        <v>37.28</v>
      </c>
      <c r="I4239" s="91">
        <v>1</v>
      </c>
      <c r="J4239" s="73">
        <v>37.28</v>
      </c>
      <c r="K4239" s="91">
        <v>0</v>
      </c>
      <c r="L4239" s="73">
        <v>0</v>
      </c>
      <c r="N4239" s="108">
        <f t="shared" si="132"/>
        <v>0</v>
      </c>
      <c r="O4239" s="108">
        <f t="shared" si="132"/>
        <v>0</v>
      </c>
      <c r="P4239" s="108">
        <f t="shared" si="133"/>
        <v>0</v>
      </c>
    </row>
    <row r="4240" spans="1:16" hidden="1" x14ac:dyDescent="0.3">
      <c r="A4240" s="71" t="s">
        <v>140</v>
      </c>
      <c r="B4240" s="71" t="s">
        <v>57</v>
      </c>
      <c r="C4240" s="71" t="s">
        <v>13</v>
      </c>
      <c r="D4240" s="71" t="s">
        <v>62</v>
      </c>
      <c r="E4240" s="72" t="s">
        <v>37</v>
      </c>
      <c r="F4240" s="72" t="s">
        <v>16</v>
      </c>
      <c r="G4240" s="73">
        <v>2</v>
      </c>
      <c r="H4240" s="73">
        <v>37.28</v>
      </c>
      <c r="I4240" s="73">
        <v>1</v>
      </c>
      <c r="J4240" s="73">
        <v>20.97</v>
      </c>
      <c r="K4240" s="73">
        <v>1</v>
      </c>
      <c r="L4240" s="73">
        <v>16.309999999999999</v>
      </c>
      <c r="N4240" s="108">
        <f t="shared" si="132"/>
        <v>0</v>
      </c>
      <c r="O4240" s="108">
        <f t="shared" si="132"/>
        <v>0</v>
      </c>
      <c r="P4240" s="108">
        <f t="shared" si="133"/>
        <v>0</v>
      </c>
    </row>
    <row r="4241" spans="1:16" hidden="1" x14ac:dyDescent="0.3">
      <c r="A4241" s="71" t="s">
        <v>144</v>
      </c>
      <c r="B4241" s="71" t="s">
        <v>57</v>
      </c>
      <c r="C4241" s="71" t="s">
        <v>55</v>
      </c>
      <c r="D4241" s="71" t="s">
        <v>72</v>
      </c>
      <c r="E4241" s="72" t="s">
        <v>24</v>
      </c>
      <c r="F4241" s="72" t="s">
        <v>16</v>
      </c>
      <c r="G4241" s="73">
        <v>2</v>
      </c>
      <c r="H4241" s="73">
        <v>37.28</v>
      </c>
      <c r="I4241" s="73">
        <v>0</v>
      </c>
      <c r="J4241" s="73">
        <v>0</v>
      </c>
      <c r="K4241" s="73">
        <v>2</v>
      </c>
      <c r="L4241" s="73">
        <v>37.28</v>
      </c>
      <c r="N4241" s="108">
        <f t="shared" si="132"/>
        <v>0</v>
      </c>
      <c r="O4241" s="108">
        <f t="shared" si="132"/>
        <v>0</v>
      </c>
      <c r="P4241" s="108">
        <f t="shared" si="133"/>
        <v>0</v>
      </c>
    </row>
    <row r="4242" spans="1:16" hidden="1" x14ac:dyDescent="0.3">
      <c r="A4242" s="71" t="s">
        <v>140</v>
      </c>
      <c r="B4242" s="71" t="s">
        <v>12</v>
      </c>
      <c r="C4242" s="71" t="s">
        <v>13</v>
      </c>
      <c r="D4242" s="71" t="s">
        <v>70</v>
      </c>
      <c r="E4242" s="72" t="s">
        <v>37</v>
      </c>
      <c r="F4242" s="72" t="s">
        <v>21</v>
      </c>
      <c r="G4242" s="73">
        <v>6</v>
      </c>
      <c r="H4242" s="73">
        <v>37.200000000000003</v>
      </c>
      <c r="I4242" s="73">
        <v>0</v>
      </c>
      <c r="J4242" s="73">
        <v>0</v>
      </c>
      <c r="K4242" s="73">
        <v>6</v>
      </c>
      <c r="L4242" s="73">
        <v>37.200000000000003</v>
      </c>
      <c r="N4242" s="108">
        <f t="shared" si="132"/>
        <v>0</v>
      </c>
      <c r="O4242" s="108">
        <f t="shared" si="132"/>
        <v>0</v>
      </c>
      <c r="P4242" s="108">
        <f t="shared" si="133"/>
        <v>0</v>
      </c>
    </row>
    <row r="4243" spans="1:16" hidden="1" x14ac:dyDescent="0.3">
      <c r="A4243" s="71" t="s">
        <v>132</v>
      </c>
      <c r="B4243" s="71" t="s">
        <v>12</v>
      </c>
      <c r="C4243" s="71" t="s">
        <v>13</v>
      </c>
      <c r="D4243" s="71" t="s">
        <v>36</v>
      </c>
      <c r="E4243" s="72" t="s">
        <v>28</v>
      </c>
      <c r="F4243" s="72" t="s">
        <v>26</v>
      </c>
      <c r="G4243" s="73">
        <v>2</v>
      </c>
      <c r="H4243" s="73">
        <v>37.18</v>
      </c>
      <c r="I4243" s="73">
        <v>2</v>
      </c>
      <c r="J4243" s="73">
        <v>37.18</v>
      </c>
      <c r="K4243" s="73">
        <v>0</v>
      </c>
      <c r="L4243" s="73">
        <v>0</v>
      </c>
      <c r="N4243" s="108">
        <f t="shared" si="132"/>
        <v>0</v>
      </c>
      <c r="O4243" s="108">
        <f t="shared" si="132"/>
        <v>0</v>
      </c>
      <c r="P4243" s="108">
        <f t="shared" si="133"/>
        <v>0</v>
      </c>
    </row>
    <row r="4244" spans="1:16" hidden="1" x14ac:dyDescent="0.3">
      <c r="A4244" s="71" t="s">
        <v>163</v>
      </c>
      <c r="B4244" s="71" t="s">
        <v>129</v>
      </c>
      <c r="C4244" s="71" t="s">
        <v>17</v>
      </c>
      <c r="D4244" s="71" t="s">
        <v>98</v>
      </c>
      <c r="E4244" s="72" t="s">
        <v>24</v>
      </c>
      <c r="F4244" s="72" t="s">
        <v>16</v>
      </c>
      <c r="G4244" s="73">
        <v>2</v>
      </c>
      <c r="H4244" s="73">
        <v>37.14</v>
      </c>
      <c r="I4244" s="73">
        <v>0</v>
      </c>
      <c r="J4244" s="73">
        <v>0</v>
      </c>
      <c r="K4244" s="73">
        <v>2</v>
      </c>
      <c r="L4244" s="73">
        <v>37.14</v>
      </c>
      <c r="N4244" s="108">
        <f t="shared" ref="N4244:O4307" si="134">G4244-I4244-K4244</f>
        <v>0</v>
      </c>
      <c r="O4244" s="108">
        <f t="shared" si="134"/>
        <v>0</v>
      </c>
      <c r="P4244" s="108">
        <f t="shared" si="133"/>
        <v>0</v>
      </c>
    </row>
    <row r="4245" spans="1:16" hidden="1" x14ac:dyDescent="0.3">
      <c r="A4245" s="71" t="s">
        <v>154</v>
      </c>
      <c r="B4245" s="71" t="s">
        <v>129</v>
      </c>
      <c r="C4245" s="71" t="s">
        <v>55</v>
      </c>
      <c r="D4245" s="71" t="s">
        <v>50</v>
      </c>
      <c r="E4245" s="72" t="s">
        <v>5</v>
      </c>
      <c r="F4245" s="72" t="s">
        <v>16</v>
      </c>
      <c r="G4245" s="73">
        <v>1</v>
      </c>
      <c r="H4245" s="73">
        <v>37.14</v>
      </c>
      <c r="I4245" s="73">
        <v>0</v>
      </c>
      <c r="J4245" s="73">
        <v>0</v>
      </c>
      <c r="K4245" s="73">
        <v>1</v>
      </c>
      <c r="L4245" s="73">
        <v>37.14</v>
      </c>
      <c r="N4245" s="108">
        <f t="shared" si="134"/>
        <v>0</v>
      </c>
      <c r="O4245" s="108">
        <f t="shared" si="134"/>
        <v>0</v>
      </c>
      <c r="P4245" s="108">
        <f t="shared" si="133"/>
        <v>0</v>
      </c>
    </row>
    <row r="4246" spans="1:16" hidden="1" x14ac:dyDescent="0.3">
      <c r="A4246" s="71" t="s">
        <v>160</v>
      </c>
      <c r="B4246" s="71" t="s">
        <v>57</v>
      </c>
      <c r="C4246" s="71" t="s">
        <v>55</v>
      </c>
      <c r="D4246" s="71" t="s">
        <v>96</v>
      </c>
      <c r="E4246" s="72" t="s">
        <v>24</v>
      </c>
      <c r="F4246" s="72" t="s">
        <v>16</v>
      </c>
      <c r="G4246" s="73">
        <v>2</v>
      </c>
      <c r="H4246" s="73">
        <v>37.119999999999997</v>
      </c>
      <c r="I4246" s="73">
        <v>2</v>
      </c>
      <c r="J4246" s="73">
        <v>37.119999999999997</v>
      </c>
      <c r="K4246" s="73">
        <v>0</v>
      </c>
      <c r="L4246" s="73">
        <v>0</v>
      </c>
      <c r="N4246" s="108">
        <f t="shared" si="134"/>
        <v>0</v>
      </c>
      <c r="O4246" s="108">
        <f t="shared" si="134"/>
        <v>0</v>
      </c>
      <c r="P4246" s="108">
        <f t="shared" si="133"/>
        <v>0</v>
      </c>
    </row>
    <row r="4247" spans="1:16" hidden="1" x14ac:dyDescent="0.3">
      <c r="A4247" s="71" t="s">
        <v>142</v>
      </c>
      <c r="B4247" s="71" t="s">
        <v>12</v>
      </c>
      <c r="C4247" s="71" t="s">
        <v>13</v>
      </c>
      <c r="D4247" s="71" t="s">
        <v>33</v>
      </c>
      <c r="E4247" s="72" t="s">
        <v>31</v>
      </c>
      <c r="F4247" s="72" t="s">
        <v>26</v>
      </c>
      <c r="G4247" s="73">
        <v>4</v>
      </c>
      <c r="H4247" s="73">
        <v>37.119999999999997</v>
      </c>
      <c r="I4247" s="73">
        <v>0</v>
      </c>
      <c r="J4247" s="73">
        <v>0</v>
      </c>
      <c r="K4247" s="73">
        <v>4</v>
      </c>
      <c r="L4247" s="73">
        <v>37.119999999999997</v>
      </c>
      <c r="N4247" s="108">
        <f t="shared" si="134"/>
        <v>0</v>
      </c>
      <c r="O4247" s="108">
        <f t="shared" si="134"/>
        <v>0</v>
      </c>
      <c r="P4247" s="108">
        <f t="shared" si="133"/>
        <v>0</v>
      </c>
    </row>
    <row r="4248" spans="1:16" hidden="1" x14ac:dyDescent="0.3">
      <c r="A4248" s="71" t="s">
        <v>161</v>
      </c>
      <c r="B4248" s="71" t="s">
        <v>12</v>
      </c>
      <c r="C4248" s="71" t="s">
        <v>55</v>
      </c>
      <c r="D4248" s="71" t="s">
        <v>52</v>
      </c>
      <c r="E4248" s="72" t="s">
        <v>20</v>
      </c>
      <c r="F4248" s="72" t="s">
        <v>16</v>
      </c>
      <c r="G4248" s="73">
        <v>1</v>
      </c>
      <c r="H4248" s="73">
        <v>37.1</v>
      </c>
      <c r="I4248" s="73">
        <v>0</v>
      </c>
      <c r="J4248" s="73">
        <v>0</v>
      </c>
      <c r="K4248" s="73">
        <v>1</v>
      </c>
      <c r="L4248" s="73">
        <v>37.1</v>
      </c>
      <c r="N4248" s="108">
        <f t="shared" si="134"/>
        <v>0</v>
      </c>
      <c r="O4248" s="108">
        <f t="shared" si="134"/>
        <v>0</v>
      </c>
      <c r="P4248" s="108">
        <f t="shared" si="133"/>
        <v>0</v>
      </c>
    </row>
    <row r="4249" spans="1:16" hidden="1" x14ac:dyDescent="0.3">
      <c r="A4249" s="71" t="s">
        <v>132</v>
      </c>
      <c r="B4249" s="71" t="s">
        <v>12</v>
      </c>
      <c r="C4249" s="71" t="s">
        <v>13</v>
      </c>
      <c r="D4249" s="71" t="s">
        <v>82</v>
      </c>
      <c r="E4249" s="72" t="s">
        <v>37</v>
      </c>
      <c r="F4249" s="72" t="s">
        <v>16</v>
      </c>
      <c r="G4249" s="73">
        <v>7</v>
      </c>
      <c r="H4249" s="73">
        <v>37.1</v>
      </c>
      <c r="I4249" s="73">
        <v>1</v>
      </c>
      <c r="J4249" s="73">
        <v>16.3</v>
      </c>
      <c r="K4249" s="73">
        <v>6</v>
      </c>
      <c r="L4249" s="73">
        <v>20.8</v>
      </c>
      <c r="N4249" s="108">
        <f t="shared" si="134"/>
        <v>0</v>
      </c>
      <c r="O4249" s="108">
        <f t="shared" si="134"/>
        <v>0</v>
      </c>
      <c r="P4249" s="108">
        <f t="shared" si="133"/>
        <v>0</v>
      </c>
    </row>
    <row r="4250" spans="1:16" hidden="1" x14ac:dyDescent="0.3">
      <c r="A4250" s="71" t="s">
        <v>163</v>
      </c>
      <c r="B4250" s="71" t="s">
        <v>129</v>
      </c>
      <c r="C4250" s="71" t="s">
        <v>53</v>
      </c>
      <c r="D4250" s="71" t="s">
        <v>96</v>
      </c>
      <c r="E4250" s="72" t="s">
        <v>15</v>
      </c>
      <c r="F4250" s="72" t="s">
        <v>26</v>
      </c>
      <c r="G4250" s="73">
        <v>2</v>
      </c>
      <c r="H4250" s="73">
        <v>36.96</v>
      </c>
      <c r="I4250" s="73">
        <v>0</v>
      </c>
      <c r="J4250" s="73">
        <v>0</v>
      </c>
      <c r="K4250" s="73">
        <v>2</v>
      </c>
      <c r="L4250" s="73">
        <v>36.96</v>
      </c>
      <c r="N4250" s="108">
        <f t="shared" si="134"/>
        <v>0</v>
      </c>
      <c r="O4250" s="108">
        <f t="shared" si="134"/>
        <v>0</v>
      </c>
      <c r="P4250" s="108">
        <f t="shared" si="133"/>
        <v>0</v>
      </c>
    </row>
    <row r="4251" spans="1:16" hidden="1" x14ac:dyDescent="0.3">
      <c r="A4251" s="71" t="s">
        <v>132</v>
      </c>
      <c r="B4251" s="71" t="s">
        <v>57</v>
      </c>
      <c r="C4251" s="71" t="s">
        <v>13</v>
      </c>
      <c r="D4251" s="71" t="s">
        <v>46</v>
      </c>
      <c r="E4251" s="72" t="s">
        <v>15</v>
      </c>
      <c r="F4251" s="72" t="s">
        <v>4</v>
      </c>
      <c r="G4251" s="73">
        <v>2</v>
      </c>
      <c r="H4251" s="73">
        <v>36.96</v>
      </c>
      <c r="I4251" s="73">
        <v>0</v>
      </c>
      <c r="J4251" s="73">
        <v>0</v>
      </c>
      <c r="K4251" s="73">
        <v>2</v>
      </c>
      <c r="L4251" s="73">
        <v>36.96</v>
      </c>
      <c r="N4251" s="108">
        <f t="shared" si="134"/>
        <v>0</v>
      </c>
      <c r="O4251" s="108">
        <f t="shared" si="134"/>
        <v>0</v>
      </c>
      <c r="P4251" s="108">
        <f t="shared" si="133"/>
        <v>0</v>
      </c>
    </row>
    <row r="4252" spans="1:16" hidden="1" x14ac:dyDescent="0.3">
      <c r="A4252" s="71" t="s">
        <v>154</v>
      </c>
      <c r="B4252" s="71" t="s">
        <v>12</v>
      </c>
      <c r="C4252" s="71" t="s">
        <v>55</v>
      </c>
      <c r="D4252" s="71" t="s">
        <v>80</v>
      </c>
      <c r="E4252" s="72" t="s">
        <v>28</v>
      </c>
      <c r="F4252" s="72" t="s">
        <v>26</v>
      </c>
      <c r="G4252" s="73">
        <v>2</v>
      </c>
      <c r="H4252" s="73">
        <v>36.93</v>
      </c>
      <c r="I4252" s="73">
        <v>1</v>
      </c>
      <c r="J4252" s="73">
        <v>16.63</v>
      </c>
      <c r="K4252" s="73">
        <v>1</v>
      </c>
      <c r="L4252" s="73">
        <v>20.3</v>
      </c>
      <c r="N4252" s="108">
        <f t="shared" si="134"/>
        <v>0</v>
      </c>
      <c r="O4252" s="108">
        <f t="shared" si="134"/>
        <v>0</v>
      </c>
      <c r="P4252" s="108">
        <f t="shared" si="133"/>
        <v>0</v>
      </c>
    </row>
    <row r="4253" spans="1:16" hidden="1" x14ac:dyDescent="0.3">
      <c r="A4253" s="71" t="s">
        <v>161</v>
      </c>
      <c r="B4253" s="71" t="s">
        <v>57</v>
      </c>
      <c r="C4253" s="71" t="s">
        <v>55</v>
      </c>
      <c r="D4253" s="71" t="s">
        <v>103</v>
      </c>
      <c r="E4253" s="72" t="s">
        <v>28</v>
      </c>
      <c r="F4253" s="72" t="s">
        <v>21</v>
      </c>
      <c r="G4253" s="73">
        <v>3</v>
      </c>
      <c r="H4253" s="73">
        <v>36.92</v>
      </c>
      <c r="I4253" s="73">
        <v>0</v>
      </c>
      <c r="J4253" s="73">
        <v>0</v>
      </c>
      <c r="K4253" s="73">
        <v>3</v>
      </c>
      <c r="L4253" s="73">
        <v>36.92</v>
      </c>
      <c r="N4253" s="108">
        <f t="shared" si="134"/>
        <v>0</v>
      </c>
      <c r="O4253" s="108">
        <f t="shared" si="134"/>
        <v>0</v>
      </c>
      <c r="P4253" s="108">
        <f t="shared" si="133"/>
        <v>0</v>
      </c>
    </row>
    <row r="4254" spans="1:16" hidden="1" x14ac:dyDescent="0.3">
      <c r="A4254" s="71" t="s">
        <v>140</v>
      </c>
      <c r="B4254" s="71" t="s">
        <v>12</v>
      </c>
      <c r="C4254" s="71" t="s">
        <v>13</v>
      </c>
      <c r="D4254" s="71" t="s">
        <v>46</v>
      </c>
      <c r="E4254" s="72" t="s">
        <v>15</v>
      </c>
      <c r="F4254" s="72" t="s">
        <v>16</v>
      </c>
      <c r="G4254" s="73">
        <v>1</v>
      </c>
      <c r="H4254" s="73">
        <v>36.909999999999997</v>
      </c>
      <c r="I4254" s="73">
        <v>0</v>
      </c>
      <c r="J4254" s="73">
        <v>0</v>
      </c>
      <c r="K4254" s="73">
        <v>1</v>
      </c>
      <c r="L4254" s="73">
        <v>36.909999999999997</v>
      </c>
      <c r="N4254" s="108">
        <f t="shared" si="134"/>
        <v>0</v>
      </c>
      <c r="O4254" s="108">
        <f t="shared" si="134"/>
        <v>0</v>
      </c>
      <c r="P4254" s="108">
        <f t="shared" si="133"/>
        <v>0</v>
      </c>
    </row>
    <row r="4255" spans="1:16" hidden="1" x14ac:dyDescent="0.3">
      <c r="A4255" s="71" t="s">
        <v>142</v>
      </c>
      <c r="B4255" s="71" t="s">
        <v>12</v>
      </c>
      <c r="C4255" s="71" t="s">
        <v>13</v>
      </c>
      <c r="D4255" s="71" t="s">
        <v>46</v>
      </c>
      <c r="E4255" s="72" t="s">
        <v>31</v>
      </c>
      <c r="F4255" s="72" t="s">
        <v>16</v>
      </c>
      <c r="G4255" s="73">
        <v>1</v>
      </c>
      <c r="H4255" s="73">
        <v>36.9</v>
      </c>
      <c r="I4255" s="73">
        <v>0</v>
      </c>
      <c r="J4255" s="73">
        <v>0</v>
      </c>
      <c r="K4255" s="73">
        <v>1</v>
      </c>
      <c r="L4255" s="73">
        <v>36.9</v>
      </c>
      <c r="N4255" s="108">
        <f t="shared" si="134"/>
        <v>0</v>
      </c>
      <c r="O4255" s="108">
        <f t="shared" si="134"/>
        <v>0</v>
      </c>
      <c r="P4255" s="108">
        <f t="shared" si="133"/>
        <v>0</v>
      </c>
    </row>
    <row r="4256" spans="1:16" hidden="1" x14ac:dyDescent="0.3">
      <c r="A4256" s="71" t="s">
        <v>154</v>
      </c>
      <c r="B4256" s="71" t="s">
        <v>57</v>
      </c>
      <c r="C4256" s="71" t="s">
        <v>55</v>
      </c>
      <c r="D4256" s="71" t="s">
        <v>68</v>
      </c>
      <c r="E4256" s="72" t="s">
        <v>25</v>
      </c>
      <c r="F4256" s="72" t="s">
        <v>16</v>
      </c>
      <c r="G4256" s="73">
        <v>1</v>
      </c>
      <c r="H4256" s="73">
        <v>36.9</v>
      </c>
      <c r="I4256" s="73">
        <v>0</v>
      </c>
      <c r="J4256" s="73">
        <v>0</v>
      </c>
      <c r="K4256" s="73">
        <v>1</v>
      </c>
      <c r="L4256" s="73">
        <v>36.9</v>
      </c>
      <c r="N4256" s="108">
        <f t="shared" si="134"/>
        <v>0</v>
      </c>
      <c r="O4256" s="108">
        <f t="shared" si="134"/>
        <v>0</v>
      </c>
      <c r="P4256" s="108">
        <f t="shared" si="133"/>
        <v>0</v>
      </c>
    </row>
    <row r="4257" spans="1:16" hidden="1" x14ac:dyDescent="0.3">
      <c r="A4257" s="71" t="s">
        <v>161</v>
      </c>
      <c r="B4257" s="71" t="s">
        <v>12</v>
      </c>
      <c r="C4257" s="71" t="s">
        <v>55</v>
      </c>
      <c r="D4257" s="71" t="s">
        <v>66</v>
      </c>
      <c r="E4257" s="72" t="s">
        <v>24</v>
      </c>
      <c r="F4257" s="72" t="s">
        <v>4</v>
      </c>
      <c r="G4257" s="73">
        <v>5</v>
      </c>
      <c r="H4257" s="73">
        <v>36.85</v>
      </c>
      <c r="I4257" s="73">
        <v>3</v>
      </c>
      <c r="J4257" s="73">
        <v>24.4</v>
      </c>
      <c r="K4257" s="73">
        <v>2</v>
      </c>
      <c r="L4257" s="73">
        <v>12.45</v>
      </c>
      <c r="N4257" s="108">
        <f t="shared" si="134"/>
        <v>0</v>
      </c>
      <c r="O4257" s="108">
        <f t="shared" si="134"/>
        <v>0</v>
      </c>
      <c r="P4257" s="108">
        <f t="shared" si="133"/>
        <v>0</v>
      </c>
    </row>
    <row r="4258" spans="1:16" hidden="1" x14ac:dyDescent="0.3">
      <c r="A4258" s="71" t="s">
        <v>163</v>
      </c>
      <c r="B4258" s="71" t="s">
        <v>129</v>
      </c>
      <c r="C4258" s="71" t="s">
        <v>17</v>
      </c>
      <c r="D4258" s="71" t="s">
        <v>47</v>
      </c>
      <c r="E4258" s="72" t="s">
        <v>40</v>
      </c>
      <c r="F4258" s="72" t="s">
        <v>4</v>
      </c>
      <c r="G4258" s="73">
        <v>1</v>
      </c>
      <c r="H4258" s="73">
        <v>36.82</v>
      </c>
      <c r="I4258" s="73">
        <v>0</v>
      </c>
      <c r="J4258" s="73">
        <v>0</v>
      </c>
      <c r="K4258" s="73">
        <v>1</v>
      </c>
      <c r="L4258" s="73">
        <v>36.82</v>
      </c>
      <c r="N4258" s="108">
        <f t="shared" si="134"/>
        <v>0</v>
      </c>
      <c r="O4258" s="108">
        <f t="shared" si="134"/>
        <v>0</v>
      </c>
      <c r="P4258" s="108">
        <f t="shared" si="133"/>
        <v>0</v>
      </c>
    </row>
    <row r="4259" spans="1:16" hidden="1" x14ac:dyDescent="0.3">
      <c r="A4259" s="71" t="s">
        <v>163</v>
      </c>
      <c r="B4259" s="71" t="s">
        <v>12</v>
      </c>
      <c r="C4259" s="71" t="s">
        <v>55</v>
      </c>
      <c r="D4259" s="71" t="s">
        <v>32</v>
      </c>
      <c r="E4259" s="72" t="s">
        <v>25</v>
      </c>
      <c r="F4259" s="72" t="s">
        <v>26</v>
      </c>
      <c r="G4259" s="73">
        <v>4</v>
      </c>
      <c r="H4259" s="73">
        <v>36.81</v>
      </c>
      <c r="I4259" s="73">
        <v>4</v>
      </c>
      <c r="J4259" s="73">
        <v>36.81</v>
      </c>
      <c r="K4259" s="73">
        <v>0</v>
      </c>
      <c r="L4259" s="73">
        <v>0</v>
      </c>
      <c r="N4259" s="108">
        <f t="shared" si="134"/>
        <v>0</v>
      </c>
      <c r="O4259" s="108">
        <f t="shared" si="134"/>
        <v>0</v>
      </c>
      <c r="P4259" s="108">
        <f t="shared" si="133"/>
        <v>0</v>
      </c>
    </row>
    <row r="4260" spans="1:16" hidden="1" x14ac:dyDescent="0.3">
      <c r="A4260" s="71" t="s">
        <v>142</v>
      </c>
      <c r="B4260" s="71" t="s">
        <v>12</v>
      </c>
      <c r="C4260" s="71" t="s">
        <v>13</v>
      </c>
      <c r="D4260" s="71" t="s">
        <v>75</v>
      </c>
      <c r="E4260" s="72" t="s">
        <v>5</v>
      </c>
      <c r="F4260" s="72" t="s">
        <v>21</v>
      </c>
      <c r="G4260" s="73">
        <v>1</v>
      </c>
      <c r="H4260" s="73">
        <v>36.81</v>
      </c>
      <c r="I4260" s="73">
        <v>0</v>
      </c>
      <c r="J4260" s="73">
        <v>0</v>
      </c>
      <c r="K4260" s="73">
        <v>1</v>
      </c>
      <c r="L4260" s="73">
        <v>36.81</v>
      </c>
      <c r="N4260" s="108">
        <f t="shared" si="134"/>
        <v>0</v>
      </c>
      <c r="O4260" s="108">
        <f t="shared" si="134"/>
        <v>0</v>
      </c>
      <c r="P4260" s="108">
        <f t="shared" si="133"/>
        <v>0</v>
      </c>
    </row>
    <row r="4261" spans="1:16" hidden="1" x14ac:dyDescent="0.3">
      <c r="A4261" s="71" t="s">
        <v>161</v>
      </c>
      <c r="B4261" s="71" t="s">
        <v>12</v>
      </c>
      <c r="C4261" s="71" t="s">
        <v>55</v>
      </c>
      <c r="D4261" s="71" t="s">
        <v>19</v>
      </c>
      <c r="E4261" s="72" t="s">
        <v>3</v>
      </c>
      <c r="F4261" s="72" t="s">
        <v>26</v>
      </c>
      <c r="G4261" s="73">
        <v>1</v>
      </c>
      <c r="H4261" s="73">
        <v>36.799999999999997</v>
      </c>
      <c r="I4261" s="73">
        <v>0</v>
      </c>
      <c r="J4261" s="73">
        <v>0</v>
      </c>
      <c r="K4261" s="73">
        <v>1</v>
      </c>
      <c r="L4261" s="73">
        <v>36.799999999999997</v>
      </c>
      <c r="N4261" s="108">
        <f t="shared" si="134"/>
        <v>0</v>
      </c>
      <c r="O4261" s="108">
        <f t="shared" si="134"/>
        <v>0</v>
      </c>
      <c r="P4261" s="108">
        <f t="shared" si="133"/>
        <v>0</v>
      </c>
    </row>
    <row r="4262" spans="1:16" hidden="1" x14ac:dyDescent="0.3">
      <c r="A4262" s="71" t="s">
        <v>161</v>
      </c>
      <c r="B4262" s="71" t="s">
        <v>57</v>
      </c>
      <c r="C4262" s="71" t="s">
        <v>55</v>
      </c>
      <c r="D4262" s="71" t="s">
        <v>62</v>
      </c>
      <c r="E4262" s="72" t="s">
        <v>31</v>
      </c>
      <c r="F4262" s="72" t="s">
        <v>4</v>
      </c>
      <c r="G4262" s="73">
        <v>4</v>
      </c>
      <c r="H4262" s="73">
        <v>36.799999999999997</v>
      </c>
      <c r="I4262" s="73">
        <v>0</v>
      </c>
      <c r="J4262" s="73">
        <v>0</v>
      </c>
      <c r="K4262" s="73">
        <v>4</v>
      </c>
      <c r="L4262" s="73">
        <v>36.799999999999997</v>
      </c>
      <c r="N4262" s="108">
        <f t="shared" si="134"/>
        <v>0</v>
      </c>
      <c r="O4262" s="108">
        <f t="shared" si="134"/>
        <v>0</v>
      </c>
      <c r="P4262" s="108">
        <f t="shared" si="133"/>
        <v>0</v>
      </c>
    </row>
    <row r="4263" spans="1:16" hidden="1" x14ac:dyDescent="0.3">
      <c r="A4263" s="71" t="s">
        <v>163</v>
      </c>
      <c r="B4263" s="71" t="s">
        <v>57</v>
      </c>
      <c r="C4263" s="71" t="s">
        <v>55</v>
      </c>
      <c r="D4263" s="71" t="s">
        <v>29</v>
      </c>
      <c r="E4263" s="72" t="s">
        <v>25</v>
      </c>
      <c r="F4263" s="72" t="s">
        <v>21</v>
      </c>
      <c r="G4263" s="73">
        <v>1</v>
      </c>
      <c r="H4263" s="73">
        <v>36.770000000000003</v>
      </c>
      <c r="I4263" s="73">
        <v>0</v>
      </c>
      <c r="J4263" s="73">
        <v>0</v>
      </c>
      <c r="K4263" s="73">
        <v>1</v>
      </c>
      <c r="L4263" s="73">
        <v>36.770000000000003</v>
      </c>
      <c r="N4263" s="108">
        <f t="shared" si="134"/>
        <v>0</v>
      </c>
      <c r="O4263" s="108">
        <f t="shared" si="134"/>
        <v>0</v>
      </c>
      <c r="P4263" s="108">
        <f t="shared" si="133"/>
        <v>0</v>
      </c>
    </row>
    <row r="4264" spans="1:16" hidden="1" x14ac:dyDescent="0.3">
      <c r="A4264" s="71" t="s">
        <v>163</v>
      </c>
      <c r="B4264" s="71" t="s">
        <v>12</v>
      </c>
      <c r="C4264" s="71" t="s">
        <v>55</v>
      </c>
      <c r="D4264" s="71" t="s">
        <v>30</v>
      </c>
      <c r="E4264" s="72" t="s">
        <v>31</v>
      </c>
      <c r="F4264" s="72" t="s">
        <v>21</v>
      </c>
      <c r="G4264" s="73">
        <v>1</v>
      </c>
      <c r="H4264" s="73">
        <v>36.76</v>
      </c>
      <c r="I4264" s="73">
        <v>0</v>
      </c>
      <c r="J4264" s="73">
        <v>0</v>
      </c>
      <c r="K4264" s="73">
        <v>1</v>
      </c>
      <c r="L4264" s="73">
        <v>36.76</v>
      </c>
      <c r="N4264" s="108">
        <f t="shared" si="134"/>
        <v>0</v>
      </c>
      <c r="O4264" s="108">
        <f t="shared" si="134"/>
        <v>0</v>
      </c>
      <c r="P4264" s="108">
        <f t="shared" si="133"/>
        <v>0</v>
      </c>
    </row>
    <row r="4265" spans="1:16" hidden="1" x14ac:dyDescent="0.3">
      <c r="A4265" s="71" t="s">
        <v>142</v>
      </c>
      <c r="B4265" s="71" t="s">
        <v>12</v>
      </c>
      <c r="C4265" s="71" t="s">
        <v>55</v>
      </c>
      <c r="D4265" s="71" t="s">
        <v>103</v>
      </c>
      <c r="E4265" s="72" t="s">
        <v>28</v>
      </c>
      <c r="F4265" s="72" t="s">
        <v>4</v>
      </c>
      <c r="G4265" s="73">
        <v>4</v>
      </c>
      <c r="H4265" s="73">
        <v>36.76</v>
      </c>
      <c r="I4265" s="73">
        <v>1</v>
      </c>
      <c r="J4265" s="73">
        <v>9.24</v>
      </c>
      <c r="K4265" s="73">
        <v>3</v>
      </c>
      <c r="L4265" s="73">
        <v>27.52</v>
      </c>
      <c r="N4265" s="108">
        <f t="shared" si="134"/>
        <v>0</v>
      </c>
      <c r="O4265" s="108">
        <f t="shared" si="134"/>
        <v>0</v>
      </c>
      <c r="P4265" s="108">
        <f t="shared" si="133"/>
        <v>0</v>
      </c>
    </row>
    <row r="4266" spans="1:16" hidden="1" x14ac:dyDescent="0.3">
      <c r="A4266" s="71" t="s">
        <v>155</v>
      </c>
      <c r="B4266" s="71" t="s">
        <v>57</v>
      </c>
      <c r="C4266" s="71" t="s">
        <v>55</v>
      </c>
      <c r="D4266" s="71" t="s">
        <v>79</v>
      </c>
      <c r="E4266" s="72" t="s">
        <v>20</v>
      </c>
      <c r="F4266" s="72" t="s">
        <v>21</v>
      </c>
      <c r="G4266" s="73">
        <v>1</v>
      </c>
      <c r="H4266" s="73">
        <v>36.76</v>
      </c>
      <c r="I4266" s="73">
        <v>0</v>
      </c>
      <c r="J4266" s="73">
        <v>0</v>
      </c>
      <c r="K4266" s="73">
        <v>1</v>
      </c>
      <c r="L4266" s="73">
        <v>36.76</v>
      </c>
      <c r="N4266" s="108">
        <f t="shared" si="134"/>
        <v>0</v>
      </c>
      <c r="O4266" s="108">
        <f t="shared" si="134"/>
        <v>0</v>
      </c>
      <c r="P4266" s="108">
        <f t="shared" si="133"/>
        <v>0</v>
      </c>
    </row>
    <row r="4267" spans="1:16" hidden="1" x14ac:dyDescent="0.3">
      <c r="A4267" s="71" t="s">
        <v>161</v>
      </c>
      <c r="B4267" s="71" t="s">
        <v>57</v>
      </c>
      <c r="C4267" s="71" t="s">
        <v>55</v>
      </c>
      <c r="D4267" s="71" t="s">
        <v>69</v>
      </c>
      <c r="E4267" s="72" t="s">
        <v>20</v>
      </c>
      <c r="F4267" s="72" t="s">
        <v>26</v>
      </c>
      <c r="G4267" s="73">
        <v>3</v>
      </c>
      <c r="H4267" s="73">
        <v>36.74</v>
      </c>
      <c r="I4267" s="73">
        <v>0</v>
      </c>
      <c r="J4267" s="73">
        <v>0</v>
      </c>
      <c r="K4267" s="73">
        <v>3</v>
      </c>
      <c r="L4267" s="73">
        <v>36.74</v>
      </c>
      <c r="N4267" s="108">
        <f t="shared" si="134"/>
        <v>0</v>
      </c>
      <c r="O4267" s="108">
        <f t="shared" si="134"/>
        <v>0</v>
      </c>
      <c r="P4267" s="108">
        <f t="shared" si="133"/>
        <v>0</v>
      </c>
    </row>
    <row r="4268" spans="1:16" hidden="1" x14ac:dyDescent="0.3">
      <c r="A4268" s="71" t="s">
        <v>163</v>
      </c>
      <c r="B4268" s="71" t="s">
        <v>57</v>
      </c>
      <c r="C4268" s="71" t="s">
        <v>55</v>
      </c>
      <c r="D4268" s="71" t="s">
        <v>72</v>
      </c>
      <c r="E4268" s="72" t="s">
        <v>28</v>
      </c>
      <c r="F4268" s="72" t="s">
        <v>21</v>
      </c>
      <c r="G4268" s="73">
        <v>3</v>
      </c>
      <c r="H4268" s="73">
        <v>36.68</v>
      </c>
      <c r="I4268" s="73">
        <v>0</v>
      </c>
      <c r="J4268" s="73">
        <v>0</v>
      </c>
      <c r="K4268" s="73">
        <v>3</v>
      </c>
      <c r="L4268" s="73">
        <v>36.68</v>
      </c>
      <c r="N4268" s="108">
        <f t="shared" si="134"/>
        <v>0</v>
      </c>
      <c r="O4268" s="108">
        <f t="shared" si="134"/>
        <v>0</v>
      </c>
      <c r="P4268" s="108">
        <f t="shared" si="133"/>
        <v>0</v>
      </c>
    </row>
    <row r="4269" spans="1:16" hidden="1" x14ac:dyDescent="0.3">
      <c r="A4269" s="71" t="s">
        <v>144</v>
      </c>
      <c r="B4269" s="71" t="s">
        <v>57</v>
      </c>
      <c r="C4269" s="71" t="s">
        <v>55</v>
      </c>
      <c r="D4269" s="71" t="s">
        <v>47</v>
      </c>
      <c r="E4269" s="72" t="s">
        <v>15</v>
      </c>
      <c r="F4269" s="72" t="s">
        <v>21</v>
      </c>
      <c r="G4269" s="73">
        <v>2</v>
      </c>
      <c r="H4269" s="73">
        <v>36.68</v>
      </c>
      <c r="I4269" s="73">
        <v>0</v>
      </c>
      <c r="J4269" s="73">
        <v>0</v>
      </c>
      <c r="K4269" s="73">
        <v>2</v>
      </c>
      <c r="L4269" s="73">
        <v>36.68</v>
      </c>
      <c r="N4269" s="108">
        <f t="shared" si="134"/>
        <v>0</v>
      </c>
      <c r="O4269" s="108">
        <f t="shared" si="134"/>
        <v>0</v>
      </c>
      <c r="P4269" s="108">
        <f t="shared" si="133"/>
        <v>0</v>
      </c>
    </row>
    <row r="4270" spans="1:16" hidden="1" x14ac:dyDescent="0.3">
      <c r="A4270" s="71" t="s">
        <v>158</v>
      </c>
      <c r="B4270" s="71" t="s">
        <v>12</v>
      </c>
      <c r="C4270" s="71" t="s">
        <v>55</v>
      </c>
      <c r="D4270" s="71" t="s">
        <v>54</v>
      </c>
      <c r="E4270" s="72" t="s">
        <v>5</v>
      </c>
      <c r="F4270" s="72" t="s">
        <v>26</v>
      </c>
      <c r="G4270" s="73">
        <v>1</v>
      </c>
      <c r="H4270" s="73">
        <v>36.65</v>
      </c>
      <c r="I4270" s="73">
        <v>1</v>
      </c>
      <c r="J4270" s="73">
        <v>36.65</v>
      </c>
      <c r="K4270" s="73">
        <v>0</v>
      </c>
      <c r="L4270" s="73">
        <v>0</v>
      </c>
      <c r="N4270" s="108">
        <f t="shared" si="134"/>
        <v>0</v>
      </c>
      <c r="O4270" s="108">
        <f t="shared" si="134"/>
        <v>0</v>
      </c>
      <c r="P4270" s="108">
        <f t="shared" si="133"/>
        <v>0</v>
      </c>
    </row>
    <row r="4271" spans="1:16" hidden="1" x14ac:dyDescent="0.3">
      <c r="A4271" s="71" t="s">
        <v>154</v>
      </c>
      <c r="B4271" s="71" t="s">
        <v>57</v>
      </c>
      <c r="C4271" s="71" t="s">
        <v>55</v>
      </c>
      <c r="D4271" s="71" t="s">
        <v>106</v>
      </c>
      <c r="E4271" s="72" t="s">
        <v>24</v>
      </c>
      <c r="F4271" s="72" t="s">
        <v>26</v>
      </c>
      <c r="G4271" s="73">
        <v>1</v>
      </c>
      <c r="H4271" s="73">
        <v>36.65</v>
      </c>
      <c r="I4271" s="73">
        <v>1</v>
      </c>
      <c r="J4271" s="73">
        <v>36.65</v>
      </c>
      <c r="K4271" s="73">
        <v>0</v>
      </c>
      <c r="L4271" s="73">
        <v>0</v>
      </c>
      <c r="N4271" s="108">
        <f t="shared" si="134"/>
        <v>0</v>
      </c>
      <c r="O4271" s="108">
        <f t="shared" si="134"/>
        <v>0</v>
      </c>
      <c r="P4271" s="108">
        <f t="shared" si="133"/>
        <v>0</v>
      </c>
    </row>
    <row r="4272" spans="1:16" hidden="1" x14ac:dyDescent="0.3">
      <c r="A4272" s="71" t="s">
        <v>142</v>
      </c>
      <c r="B4272" s="71" t="s">
        <v>57</v>
      </c>
      <c r="C4272" s="71" t="s">
        <v>55</v>
      </c>
      <c r="D4272" s="71" t="s">
        <v>27</v>
      </c>
      <c r="E4272" s="72" t="s">
        <v>37</v>
      </c>
      <c r="F4272" s="72" t="s">
        <v>21</v>
      </c>
      <c r="G4272" s="73">
        <v>5</v>
      </c>
      <c r="H4272" s="73">
        <v>36.61</v>
      </c>
      <c r="I4272" s="73">
        <v>0</v>
      </c>
      <c r="J4272" s="73">
        <v>0</v>
      </c>
      <c r="K4272" s="73">
        <v>5</v>
      </c>
      <c r="L4272" s="73">
        <v>36.61</v>
      </c>
      <c r="N4272" s="108">
        <f t="shared" si="134"/>
        <v>0</v>
      </c>
      <c r="O4272" s="108">
        <f t="shared" si="134"/>
        <v>0</v>
      </c>
      <c r="P4272" s="108">
        <f t="shared" si="133"/>
        <v>0</v>
      </c>
    </row>
    <row r="4273" spans="1:16" hidden="1" x14ac:dyDescent="0.3">
      <c r="A4273" s="71" t="s">
        <v>142</v>
      </c>
      <c r="B4273" s="71" t="s">
        <v>12</v>
      </c>
      <c r="C4273" s="71" t="s">
        <v>55</v>
      </c>
      <c r="D4273" s="71" t="s">
        <v>56</v>
      </c>
      <c r="E4273" s="72" t="s">
        <v>28</v>
      </c>
      <c r="F4273" s="72" t="s">
        <v>26</v>
      </c>
      <c r="G4273" s="73">
        <v>1</v>
      </c>
      <c r="H4273" s="73">
        <v>36.590000000000003</v>
      </c>
      <c r="I4273" s="73">
        <v>0</v>
      </c>
      <c r="J4273" s="73">
        <v>0</v>
      </c>
      <c r="K4273" s="73">
        <v>1</v>
      </c>
      <c r="L4273" s="73">
        <v>36.590000000000003</v>
      </c>
      <c r="N4273" s="108">
        <f t="shared" si="134"/>
        <v>0</v>
      </c>
      <c r="O4273" s="108">
        <f t="shared" si="134"/>
        <v>0</v>
      </c>
      <c r="P4273" s="108">
        <f t="shared" si="133"/>
        <v>0</v>
      </c>
    </row>
    <row r="4274" spans="1:16" hidden="1" x14ac:dyDescent="0.3">
      <c r="A4274" s="71" t="s">
        <v>163</v>
      </c>
      <c r="B4274" s="71" t="s">
        <v>57</v>
      </c>
      <c r="C4274" s="71" t="s">
        <v>17</v>
      </c>
      <c r="D4274" s="71" t="s">
        <v>92</v>
      </c>
      <c r="E4274" s="72" t="s">
        <v>40</v>
      </c>
      <c r="F4274" s="72" t="s">
        <v>4</v>
      </c>
      <c r="G4274" s="73">
        <v>1</v>
      </c>
      <c r="H4274" s="73">
        <v>36.56</v>
      </c>
      <c r="I4274" s="73">
        <v>0</v>
      </c>
      <c r="J4274" s="73">
        <v>0</v>
      </c>
      <c r="K4274" s="73">
        <v>1</v>
      </c>
      <c r="L4274" s="73">
        <v>36.56</v>
      </c>
      <c r="N4274" s="108">
        <f t="shared" si="134"/>
        <v>0</v>
      </c>
      <c r="O4274" s="108">
        <f t="shared" si="134"/>
        <v>0</v>
      </c>
      <c r="P4274" s="108">
        <f t="shared" si="133"/>
        <v>0</v>
      </c>
    </row>
    <row r="4275" spans="1:16" hidden="1" x14ac:dyDescent="0.3">
      <c r="A4275" s="71" t="s">
        <v>140</v>
      </c>
      <c r="B4275" s="71" t="s">
        <v>12</v>
      </c>
      <c r="C4275" s="71" t="s">
        <v>13</v>
      </c>
      <c r="D4275" s="71" t="s">
        <v>82</v>
      </c>
      <c r="E4275" s="72" t="s">
        <v>15</v>
      </c>
      <c r="F4275" s="72" t="s">
        <v>21</v>
      </c>
      <c r="G4275" s="73">
        <v>2</v>
      </c>
      <c r="H4275" s="73">
        <v>36.549999999999997</v>
      </c>
      <c r="I4275" s="73">
        <v>0</v>
      </c>
      <c r="J4275" s="73">
        <v>0</v>
      </c>
      <c r="K4275" s="73">
        <v>2</v>
      </c>
      <c r="L4275" s="73">
        <v>36.549999999999997</v>
      </c>
      <c r="N4275" s="108">
        <f t="shared" si="134"/>
        <v>0</v>
      </c>
      <c r="O4275" s="108">
        <f t="shared" si="134"/>
        <v>0</v>
      </c>
      <c r="P4275" s="108">
        <f t="shared" si="133"/>
        <v>0</v>
      </c>
    </row>
    <row r="4276" spans="1:16" hidden="1" x14ac:dyDescent="0.3">
      <c r="A4276" s="71" t="s">
        <v>142</v>
      </c>
      <c r="B4276" s="71" t="s">
        <v>12</v>
      </c>
      <c r="C4276" s="71" t="s">
        <v>13</v>
      </c>
      <c r="D4276" s="71" t="s">
        <v>72</v>
      </c>
      <c r="E4276" s="72" t="s">
        <v>24</v>
      </c>
      <c r="F4276" s="72" t="s">
        <v>16</v>
      </c>
      <c r="G4276" s="73">
        <v>3</v>
      </c>
      <c r="H4276" s="73">
        <v>36.549999999999997</v>
      </c>
      <c r="I4276" s="73">
        <v>1</v>
      </c>
      <c r="J4276" s="73">
        <v>16.420000000000002</v>
      </c>
      <c r="K4276" s="73">
        <v>2</v>
      </c>
      <c r="L4276" s="73">
        <v>20.13</v>
      </c>
      <c r="N4276" s="108">
        <f t="shared" si="134"/>
        <v>0</v>
      </c>
      <c r="O4276" s="108">
        <f t="shared" si="134"/>
        <v>0</v>
      </c>
      <c r="P4276" s="108">
        <f t="shared" si="133"/>
        <v>0</v>
      </c>
    </row>
    <row r="4277" spans="1:16" hidden="1" x14ac:dyDescent="0.3">
      <c r="A4277" s="71" t="s">
        <v>154</v>
      </c>
      <c r="B4277" s="71" t="s">
        <v>12</v>
      </c>
      <c r="C4277" s="71" t="s">
        <v>55</v>
      </c>
      <c r="D4277" s="71" t="s">
        <v>104</v>
      </c>
      <c r="E4277" s="72" t="s">
        <v>41</v>
      </c>
      <c r="F4277" s="72" t="s">
        <v>4</v>
      </c>
      <c r="G4277" s="73">
        <v>2</v>
      </c>
      <c r="H4277" s="73">
        <v>36.549999999999997</v>
      </c>
      <c r="I4277" s="73">
        <v>1</v>
      </c>
      <c r="J4277" s="73">
        <v>18.16</v>
      </c>
      <c r="K4277" s="73">
        <v>1</v>
      </c>
      <c r="L4277" s="73">
        <v>18.39</v>
      </c>
      <c r="N4277" s="108">
        <f t="shared" si="134"/>
        <v>0</v>
      </c>
      <c r="O4277" s="108">
        <f t="shared" si="134"/>
        <v>0</v>
      </c>
      <c r="P4277" s="108">
        <f t="shared" si="133"/>
        <v>0</v>
      </c>
    </row>
    <row r="4278" spans="1:16" hidden="1" x14ac:dyDescent="0.3">
      <c r="A4278" s="71" t="s">
        <v>140</v>
      </c>
      <c r="B4278" s="71" t="s">
        <v>12</v>
      </c>
      <c r="C4278" s="71" t="s">
        <v>13</v>
      </c>
      <c r="D4278" s="71" t="s">
        <v>27</v>
      </c>
      <c r="E4278" s="72" t="s">
        <v>20</v>
      </c>
      <c r="F4278" s="72" t="s">
        <v>26</v>
      </c>
      <c r="G4278" s="73">
        <v>3</v>
      </c>
      <c r="H4278" s="73">
        <v>36.520000000000003</v>
      </c>
      <c r="I4278" s="73">
        <v>0</v>
      </c>
      <c r="J4278" s="73">
        <v>0</v>
      </c>
      <c r="K4278" s="73">
        <v>3</v>
      </c>
      <c r="L4278" s="73">
        <v>36.520000000000003</v>
      </c>
      <c r="N4278" s="108">
        <f t="shared" si="134"/>
        <v>0</v>
      </c>
      <c r="O4278" s="108">
        <f t="shared" si="134"/>
        <v>0</v>
      </c>
      <c r="P4278" s="108">
        <f t="shared" si="133"/>
        <v>0</v>
      </c>
    </row>
    <row r="4279" spans="1:16" hidden="1" x14ac:dyDescent="0.3">
      <c r="A4279" s="71" t="s">
        <v>131</v>
      </c>
      <c r="B4279" s="71" t="s">
        <v>12</v>
      </c>
      <c r="C4279" s="71" t="s">
        <v>22</v>
      </c>
      <c r="D4279" s="71" t="s">
        <v>54</v>
      </c>
      <c r="E4279" s="72" t="s">
        <v>37</v>
      </c>
      <c r="F4279" s="72" t="s">
        <v>26</v>
      </c>
      <c r="G4279" s="73">
        <v>1</v>
      </c>
      <c r="H4279" s="73">
        <v>36.46</v>
      </c>
      <c r="I4279" s="73">
        <v>0</v>
      </c>
      <c r="J4279" s="73">
        <v>0</v>
      </c>
      <c r="K4279" s="73">
        <v>1</v>
      </c>
      <c r="L4279" s="73">
        <v>36.46</v>
      </c>
      <c r="N4279" s="108">
        <f t="shared" si="134"/>
        <v>0</v>
      </c>
      <c r="O4279" s="108">
        <f t="shared" si="134"/>
        <v>0</v>
      </c>
      <c r="P4279" s="108">
        <f t="shared" si="133"/>
        <v>0</v>
      </c>
    </row>
    <row r="4280" spans="1:16" hidden="1" x14ac:dyDescent="0.3">
      <c r="A4280" s="71" t="s">
        <v>158</v>
      </c>
      <c r="B4280" s="71" t="s">
        <v>57</v>
      </c>
      <c r="C4280" s="71" t="s">
        <v>13</v>
      </c>
      <c r="D4280" s="71" t="s">
        <v>46</v>
      </c>
      <c r="E4280" s="72" t="s">
        <v>15</v>
      </c>
      <c r="F4280" s="72" t="s">
        <v>26</v>
      </c>
      <c r="G4280" s="73">
        <v>2</v>
      </c>
      <c r="H4280" s="73">
        <v>36.46</v>
      </c>
      <c r="I4280" s="73">
        <v>0</v>
      </c>
      <c r="J4280" s="73">
        <v>0</v>
      </c>
      <c r="K4280" s="73">
        <v>2</v>
      </c>
      <c r="L4280" s="73">
        <v>36.46</v>
      </c>
      <c r="N4280" s="108">
        <f t="shared" si="134"/>
        <v>0</v>
      </c>
      <c r="O4280" s="108">
        <f t="shared" si="134"/>
        <v>0</v>
      </c>
      <c r="P4280" s="108">
        <f t="shared" si="133"/>
        <v>0</v>
      </c>
    </row>
    <row r="4281" spans="1:16" hidden="1" x14ac:dyDescent="0.3">
      <c r="A4281" s="71" t="s">
        <v>132</v>
      </c>
      <c r="B4281" s="71" t="s">
        <v>12</v>
      </c>
      <c r="C4281" s="71" t="s">
        <v>13</v>
      </c>
      <c r="D4281" s="71" t="s">
        <v>94</v>
      </c>
      <c r="E4281" s="72" t="s">
        <v>15</v>
      </c>
      <c r="F4281" s="72" t="s">
        <v>26</v>
      </c>
      <c r="G4281" s="73">
        <v>1</v>
      </c>
      <c r="H4281" s="73">
        <v>36.369999999999997</v>
      </c>
      <c r="I4281" s="73">
        <v>1</v>
      </c>
      <c r="J4281" s="73">
        <v>36.369999999999997</v>
      </c>
      <c r="K4281" s="73">
        <v>0</v>
      </c>
      <c r="L4281" s="73">
        <v>0</v>
      </c>
      <c r="N4281" s="108">
        <f t="shared" si="134"/>
        <v>0</v>
      </c>
      <c r="O4281" s="108">
        <f t="shared" si="134"/>
        <v>0</v>
      </c>
      <c r="P4281" s="108">
        <f t="shared" si="133"/>
        <v>0</v>
      </c>
    </row>
    <row r="4282" spans="1:16" hidden="1" x14ac:dyDescent="0.3">
      <c r="A4282" s="71" t="s">
        <v>161</v>
      </c>
      <c r="B4282" s="71" t="s">
        <v>12</v>
      </c>
      <c r="C4282" s="71" t="s">
        <v>55</v>
      </c>
      <c r="D4282" s="71" t="s">
        <v>19</v>
      </c>
      <c r="E4282" s="72" t="s">
        <v>31</v>
      </c>
      <c r="F4282" s="72" t="s">
        <v>4</v>
      </c>
      <c r="G4282" s="73">
        <v>4</v>
      </c>
      <c r="H4282" s="73">
        <v>36.36</v>
      </c>
      <c r="I4282" s="73">
        <v>0</v>
      </c>
      <c r="J4282" s="73">
        <v>0</v>
      </c>
      <c r="K4282" s="73">
        <v>4</v>
      </c>
      <c r="L4282" s="73">
        <v>36.36</v>
      </c>
      <c r="N4282" s="108">
        <f t="shared" si="134"/>
        <v>0</v>
      </c>
      <c r="O4282" s="108">
        <f t="shared" si="134"/>
        <v>0</v>
      </c>
      <c r="P4282" s="108">
        <f t="shared" si="133"/>
        <v>0</v>
      </c>
    </row>
    <row r="4283" spans="1:16" hidden="1" x14ac:dyDescent="0.3">
      <c r="A4283" s="71" t="s">
        <v>161</v>
      </c>
      <c r="B4283" s="71" t="s">
        <v>57</v>
      </c>
      <c r="C4283" s="71" t="s">
        <v>55</v>
      </c>
      <c r="D4283" s="71" t="s">
        <v>63</v>
      </c>
      <c r="E4283" s="72" t="s">
        <v>15</v>
      </c>
      <c r="F4283" s="72" t="s">
        <v>26</v>
      </c>
      <c r="G4283" s="73">
        <v>2</v>
      </c>
      <c r="H4283" s="73">
        <v>36.299999999999997</v>
      </c>
      <c r="I4283" s="73">
        <v>0</v>
      </c>
      <c r="J4283" s="73">
        <v>0</v>
      </c>
      <c r="K4283" s="73">
        <v>2</v>
      </c>
      <c r="L4283" s="73">
        <v>36.299999999999997</v>
      </c>
      <c r="N4283" s="108">
        <f t="shared" si="134"/>
        <v>0</v>
      </c>
      <c r="O4283" s="108">
        <f t="shared" si="134"/>
        <v>0</v>
      </c>
      <c r="P4283" s="108">
        <f t="shared" si="133"/>
        <v>0</v>
      </c>
    </row>
    <row r="4284" spans="1:16" hidden="1" x14ac:dyDescent="0.3">
      <c r="A4284" s="71" t="s">
        <v>154</v>
      </c>
      <c r="B4284" s="71" t="s">
        <v>57</v>
      </c>
      <c r="C4284" s="71" t="s">
        <v>55</v>
      </c>
      <c r="D4284" s="71" t="s">
        <v>87</v>
      </c>
      <c r="E4284" s="72" t="s">
        <v>5</v>
      </c>
      <c r="F4284" s="72" t="s">
        <v>26</v>
      </c>
      <c r="G4284" s="73">
        <v>1</v>
      </c>
      <c r="H4284" s="73">
        <v>36.26</v>
      </c>
      <c r="I4284" s="73">
        <v>0</v>
      </c>
      <c r="J4284" s="73">
        <v>0</v>
      </c>
      <c r="K4284" s="73">
        <v>1</v>
      </c>
      <c r="L4284" s="73">
        <v>36.26</v>
      </c>
      <c r="N4284" s="108">
        <f t="shared" si="134"/>
        <v>0</v>
      </c>
      <c r="O4284" s="108">
        <f t="shared" si="134"/>
        <v>0</v>
      </c>
      <c r="P4284" s="108">
        <f t="shared" si="133"/>
        <v>0</v>
      </c>
    </row>
    <row r="4285" spans="1:16" hidden="1" x14ac:dyDescent="0.3">
      <c r="A4285" s="71" t="s">
        <v>163</v>
      </c>
      <c r="B4285" s="71" t="s">
        <v>57</v>
      </c>
      <c r="C4285" s="71" t="s">
        <v>17</v>
      </c>
      <c r="D4285" s="71" t="s">
        <v>85</v>
      </c>
      <c r="E4285" s="72" t="s">
        <v>15</v>
      </c>
      <c r="F4285" s="72" t="s">
        <v>26</v>
      </c>
      <c r="G4285" s="73">
        <v>2</v>
      </c>
      <c r="H4285" s="73">
        <v>36.22</v>
      </c>
      <c r="I4285" s="73">
        <v>0</v>
      </c>
      <c r="J4285" s="73">
        <v>0</v>
      </c>
      <c r="K4285" s="73">
        <v>2</v>
      </c>
      <c r="L4285" s="73">
        <v>36.22</v>
      </c>
      <c r="N4285" s="108">
        <f t="shared" si="134"/>
        <v>0</v>
      </c>
      <c r="O4285" s="108">
        <f t="shared" si="134"/>
        <v>0</v>
      </c>
      <c r="P4285" s="108">
        <f t="shared" si="133"/>
        <v>0</v>
      </c>
    </row>
    <row r="4286" spans="1:16" hidden="1" x14ac:dyDescent="0.3">
      <c r="A4286" s="71" t="s">
        <v>154</v>
      </c>
      <c r="B4286" s="71" t="s">
        <v>57</v>
      </c>
      <c r="C4286" s="71" t="s">
        <v>55</v>
      </c>
      <c r="D4286" s="71" t="s">
        <v>69</v>
      </c>
      <c r="E4286" s="72" t="s">
        <v>24</v>
      </c>
      <c r="F4286" s="72" t="s">
        <v>16</v>
      </c>
      <c r="G4286" s="73">
        <v>2</v>
      </c>
      <c r="H4286" s="73">
        <v>36.22</v>
      </c>
      <c r="I4286" s="73">
        <v>0</v>
      </c>
      <c r="J4286" s="73">
        <v>0</v>
      </c>
      <c r="K4286" s="73">
        <v>2</v>
      </c>
      <c r="L4286" s="73">
        <v>36.22</v>
      </c>
      <c r="N4286" s="108">
        <f t="shared" si="134"/>
        <v>0</v>
      </c>
      <c r="O4286" s="108">
        <f t="shared" si="134"/>
        <v>0</v>
      </c>
      <c r="P4286" s="108">
        <f t="shared" si="133"/>
        <v>0</v>
      </c>
    </row>
    <row r="4287" spans="1:16" hidden="1" x14ac:dyDescent="0.3">
      <c r="A4287" s="71" t="s">
        <v>163</v>
      </c>
      <c r="B4287" s="71" t="s">
        <v>12</v>
      </c>
      <c r="C4287" s="71" t="s">
        <v>55</v>
      </c>
      <c r="D4287" s="71" t="s">
        <v>69</v>
      </c>
      <c r="E4287" s="72" t="s">
        <v>37</v>
      </c>
      <c r="F4287" s="72" t="s">
        <v>16</v>
      </c>
      <c r="G4287" s="73">
        <v>1</v>
      </c>
      <c r="H4287" s="73">
        <v>36.21</v>
      </c>
      <c r="I4287" s="73">
        <v>0</v>
      </c>
      <c r="J4287" s="73">
        <v>0</v>
      </c>
      <c r="K4287" s="73">
        <v>1</v>
      </c>
      <c r="L4287" s="73">
        <v>36.21</v>
      </c>
      <c r="N4287" s="108">
        <f t="shared" si="134"/>
        <v>0</v>
      </c>
      <c r="O4287" s="108">
        <f t="shared" si="134"/>
        <v>0</v>
      </c>
      <c r="P4287" s="108">
        <f t="shared" si="133"/>
        <v>0</v>
      </c>
    </row>
    <row r="4288" spans="1:16" hidden="1" x14ac:dyDescent="0.3">
      <c r="A4288" s="71" t="s">
        <v>163</v>
      </c>
      <c r="B4288" s="71" t="s">
        <v>129</v>
      </c>
      <c r="C4288" s="71" t="s">
        <v>17</v>
      </c>
      <c r="D4288" s="71" t="s">
        <v>58</v>
      </c>
      <c r="E4288" s="72" t="s">
        <v>28</v>
      </c>
      <c r="F4288" s="72" t="s">
        <v>26</v>
      </c>
      <c r="G4288" s="73">
        <v>4</v>
      </c>
      <c r="H4288" s="73">
        <v>36.21</v>
      </c>
      <c r="I4288" s="73">
        <v>1</v>
      </c>
      <c r="J4288" s="73">
        <v>16.05</v>
      </c>
      <c r="K4288" s="73">
        <v>3</v>
      </c>
      <c r="L4288" s="73">
        <v>20.16</v>
      </c>
      <c r="N4288" s="108">
        <f t="shared" si="134"/>
        <v>0</v>
      </c>
      <c r="O4288" s="108">
        <f t="shared" si="134"/>
        <v>0</v>
      </c>
      <c r="P4288" s="108">
        <f t="shared" si="133"/>
        <v>0</v>
      </c>
    </row>
    <row r="4289" spans="1:16" hidden="1" x14ac:dyDescent="0.3">
      <c r="A4289" s="71" t="s">
        <v>161</v>
      </c>
      <c r="B4289" s="71" t="s">
        <v>129</v>
      </c>
      <c r="C4289" s="71" t="s">
        <v>55</v>
      </c>
      <c r="D4289" s="71" t="s">
        <v>33</v>
      </c>
      <c r="E4289" s="72" t="s">
        <v>31</v>
      </c>
      <c r="F4289" s="72" t="s">
        <v>16</v>
      </c>
      <c r="G4289" s="73">
        <v>4</v>
      </c>
      <c r="H4289" s="73">
        <v>36.200000000000003</v>
      </c>
      <c r="I4289" s="73">
        <v>0</v>
      </c>
      <c r="J4289" s="73">
        <v>0</v>
      </c>
      <c r="K4289" s="73">
        <v>4</v>
      </c>
      <c r="L4289" s="73">
        <v>36.200000000000003</v>
      </c>
      <c r="N4289" s="108">
        <f t="shared" si="134"/>
        <v>0</v>
      </c>
      <c r="O4289" s="108">
        <f t="shared" si="134"/>
        <v>0</v>
      </c>
      <c r="P4289" s="108">
        <f t="shared" si="133"/>
        <v>0</v>
      </c>
    </row>
    <row r="4290" spans="1:16" hidden="1" x14ac:dyDescent="0.3">
      <c r="A4290" s="71" t="s">
        <v>142</v>
      </c>
      <c r="B4290" s="71" t="s">
        <v>57</v>
      </c>
      <c r="C4290" s="71" t="s">
        <v>55</v>
      </c>
      <c r="D4290" s="71" t="s">
        <v>32</v>
      </c>
      <c r="E4290" s="72" t="s">
        <v>25</v>
      </c>
      <c r="F4290" s="72" t="s">
        <v>16</v>
      </c>
      <c r="G4290" s="73">
        <v>1</v>
      </c>
      <c r="H4290" s="73">
        <v>36.11</v>
      </c>
      <c r="I4290" s="73">
        <v>0</v>
      </c>
      <c r="J4290" s="73">
        <v>0</v>
      </c>
      <c r="K4290" s="73">
        <v>1</v>
      </c>
      <c r="L4290" s="73">
        <v>36.11</v>
      </c>
      <c r="N4290" s="108">
        <f t="shared" si="134"/>
        <v>0</v>
      </c>
      <c r="O4290" s="108">
        <f t="shared" si="134"/>
        <v>0</v>
      </c>
      <c r="P4290" s="108">
        <f t="shared" si="133"/>
        <v>0</v>
      </c>
    </row>
    <row r="4291" spans="1:16" hidden="1" x14ac:dyDescent="0.3">
      <c r="A4291" s="71" t="s">
        <v>162</v>
      </c>
      <c r="B4291" s="71" t="s">
        <v>57</v>
      </c>
      <c r="C4291" s="71" t="s">
        <v>55</v>
      </c>
      <c r="D4291" s="71" t="s">
        <v>86</v>
      </c>
      <c r="E4291" s="72" t="s">
        <v>20</v>
      </c>
      <c r="F4291" s="72" t="s">
        <v>26</v>
      </c>
      <c r="G4291" s="73">
        <v>1</v>
      </c>
      <c r="H4291" s="73">
        <v>36.049999999999997</v>
      </c>
      <c r="I4291" s="73">
        <v>0</v>
      </c>
      <c r="J4291" s="73">
        <v>0</v>
      </c>
      <c r="K4291" s="73">
        <v>1</v>
      </c>
      <c r="L4291" s="73">
        <v>36.049999999999997</v>
      </c>
      <c r="N4291" s="108">
        <f t="shared" si="134"/>
        <v>0</v>
      </c>
      <c r="O4291" s="108">
        <f t="shared" si="134"/>
        <v>0</v>
      </c>
      <c r="P4291" s="108">
        <f t="shared" ref="P4291:P4354" si="135">H4291-L4291-J4291</f>
        <v>0</v>
      </c>
    </row>
    <row r="4292" spans="1:16" hidden="1" x14ac:dyDescent="0.3">
      <c r="A4292" s="71" t="s">
        <v>150</v>
      </c>
      <c r="B4292" s="71" t="s">
        <v>57</v>
      </c>
      <c r="C4292" s="71" t="s">
        <v>53</v>
      </c>
      <c r="D4292" s="71" t="s">
        <v>74</v>
      </c>
      <c r="E4292" s="72" t="s">
        <v>31</v>
      </c>
      <c r="F4292" s="72" t="s">
        <v>21</v>
      </c>
      <c r="G4292" s="73">
        <v>4</v>
      </c>
      <c r="H4292" s="73">
        <v>36</v>
      </c>
      <c r="I4292" s="73">
        <v>0</v>
      </c>
      <c r="J4292" s="73">
        <v>0</v>
      </c>
      <c r="K4292" s="73">
        <v>4</v>
      </c>
      <c r="L4292" s="73">
        <v>36</v>
      </c>
      <c r="N4292" s="108">
        <f t="shared" si="134"/>
        <v>0</v>
      </c>
      <c r="O4292" s="108">
        <f t="shared" si="134"/>
        <v>0</v>
      </c>
      <c r="P4292" s="108">
        <f t="shared" si="135"/>
        <v>0</v>
      </c>
    </row>
    <row r="4293" spans="1:16" hidden="1" x14ac:dyDescent="0.3">
      <c r="A4293" s="71" t="s">
        <v>163</v>
      </c>
      <c r="B4293" s="71" t="s">
        <v>57</v>
      </c>
      <c r="C4293" s="71" t="s">
        <v>55</v>
      </c>
      <c r="D4293" s="71" t="s">
        <v>19</v>
      </c>
      <c r="E4293" s="72" t="s">
        <v>31</v>
      </c>
      <c r="F4293" s="72" t="s">
        <v>21</v>
      </c>
      <c r="G4293" s="73">
        <v>4</v>
      </c>
      <c r="H4293" s="73">
        <v>35.99</v>
      </c>
      <c r="I4293" s="73">
        <v>0</v>
      </c>
      <c r="J4293" s="73">
        <v>0</v>
      </c>
      <c r="K4293" s="73">
        <v>4</v>
      </c>
      <c r="L4293" s="73">
        <v>35.99</v>
      </c>
      <c r="N4293" s="108">
        <f t="shared" si="134"/>
        <v>0</v>
      </c>
      <c r="O4293" s="108">
        <f t="shared" si="134"/>
        <v>0</v>
      </c>
      <c r="P4293" s="108">
        <f t="shared" si="135"/>
        <v>0</v>
      </c>
    </row>
    <row r="4294" spans="1:16" hidden="1" x14ac:dyDescent="0.3">
      <c r="A4294" s="71" t="s">
        <v>140</v>
      </c>
      <c r="B4294" s="71" t="s">
        <v>12</v>
      </c>
      <c r="C4294" s="71" t="s">
        <v>13</v>
      </c>
      <c r="D4294" s="71" t="s">
        <v>50</v>
      </c>
      <c r="E4294" s="72" t="s">
        <v>37</v>
      </c>
      <c r="F4294" s="72" t="s">
        <v>21</v>
      </c>
      <c r="G4294" s="73">
        <v>2</v>
      </c>
      <c r="H4294" s="73">
        <v>35.86</v>
      </c>
      <c r="I4294" s="73">
        <v>1</v>
      </c>
      <c r="J4294" s="73">
        <v>13.48</v>
      </c>
      <c r="K4294" s="73">
        <v>1</v>
      </c>
      <c r="L4294" s="73">
        <v>22.38</v>
      </c>
      <c r="N4294" s="108">
        <f t="shared" si="134"/>
        <v>0</v>
      </c>
      <c r="O4294" s="108">
        <f t="shared" si="134"/>
        <v>0</v>
      </c>
      <c r="P4294" s="108">
        <f t="shared" si="135"/>
        <v>0</v>
      </c>
    </row>
    <row r="4295" spans="1:16" hidden="1" x14ac:dyDescent="0.3">
      <c r="A4295" s="71" t="s">
        <v>160</v>
      </c>
      <c r="B4295" s="71" t="s">
        <v>57</v>
      </c>
      <c r="C4295" s="71" t="s">
        <v>55</v>
      </c>
      <c r="D4295" s="71" t="s">
        <v>86</v>
      </c>
      <c r="E4295" s="72" t="s">
        <v>31</v>
      </c>
      <c r="F4295" s="72" t="s">
        <v>21</v>
      </c>
      <c r="G4295" s="73">
        <v>4</v>
      </c>
      <c r="H4295" s="73">
        <v>35.840000000000003</v>
      </c>
      <c r="I4295" s="73">
        <v>0</v>
      </c>
      <c r="J4295" s="73">
        <v>0</v>
      </c>
      <c r="K4295" s="73">
        <v>4</v>
      </c>
      <c r="L4295" s="73">
        <v>35.840000000000003</v>
      </c>
      <c r="N4295" s="108">
        <f t="shared" si="134"/>
        <v>0</v>
      </c>
      <c r="O4295" s="108">
        <f t="shared" si="134"/>
        <v>0</v>
      </c>
      <c r="P4295" s="108">
        <f t="shared" si="135"/>
        <v>0</v>
      </c>
    </row>
    <row r="4296" spans="1:16" hidden="1" x14ac:dyDescent="0.3">
      <c r="A4296" s="71" t="s">
        <v>163</v>
      </c>
      <c r="B4296" s="71" t="s">
        <v>12</v>
      </c>
      <c r="C4296" s="71" t="s">
        <v>55</v>
      </c>
      <c r="D4296" s="71" t="s">
        <v>47</v>
      </c>
      <c r="E4296" s="72" t="s">
        <v>15</v>
      </c>
      <c r="F4296" s="72" t="s">
        <v>21</v>
      </c>
      <c r="G4296" s="73">
        <v>2</v>
      </c>
      <c r="H4296" s="73">
        <v>35.840000000000003</v>
      </c>
      <c r="I4296" s="73">
        <v>1</v>
      </c>
      <c r="J4296" s="73">
        <v>29.2</v>
      </c>
      <c r="K4296" s="73">
        <v>1</v>
      </c>
      <c r="L4296" s="73">
        <v>6.64</v>
      </c>
      <c r="N4296" s="108">
        <f t="shared" si="134"/>
        <v>0</v>
      </c>
      <c r="O4296" s="108">
        <f t="shared" si="134"/>
        <v>0</v>
      </c>
      <c r="P4296" s="108">
        <f t="shared" si="135"/>
        <v>0</v>
      </c>
    </row>
    <row r="4297" spans="1:16" hidden="1" x14ac:dyDescent="0.3">
      <c r="A4297" s="71" t="s">
        <v>163</v>
      </c>
      <c r="B4297" s="71" t="s">
        <v>57</v>
      </c>
      <c r="C4297" s="71" t="s">
        <v>17</v>
      </c>
      <c r="D4297" s="71" t="s">
        <v>92</v>
      </c>
      <c r="E4297" s="72" t="s">
        <v>28</v>
      </c>
      <c r="F4297" s="72" t="s">
        <v>21</v>
      </c>
      <c r="G4297" s="73">
        <v>3</v>
      </c>
      <c r="H4297" s="73">
        <v>35.81</v>
      </c>
      <c r="I4297" s="73">
        <v>0</v>
      </c>
      <c r="J4297" s="73">
        <v>0</v>
      </c>
      <c r="K4297" s="73">
        <v>3</v>
      </c>
      <c r="L4297" s="73">
        <v>35.81</v>
      </c>
      <c r="N4297" s="108">
        <f t="shared" si="134"/>
        <v>0</v>
      </c>
      <c r="O4297" s="108">
        <f t="shared" si="134"/>
        <v>0</v>
      </c>
      <c r="P4297" s="108">
        <f t="shared" si="135"/>
        <v>0</v>
      </c>
    </row>
    <row r="4298" spans="1:16" hidden="1" x14ac:dyDescent="0.3">
      <c r="A4298" s="71" t="s">
        <v>137</v>
      </c>
      <c r="B4298" s="71" t="s">
        <v>12</v>
      </c>
      <c r="C4298" s="71" t="s">
        <v>13</v>
      </c>
      <c r="D4298" s="71" t="s">
        <v>54</v>
      </c>
      <c r="E4298" s="72" t="s">
        <v>20</v>
      </c>
      <c r="F4298" s="72" t="s">
        <v>26</v>
      </c>
      <c r="G4298" s="73">
        <v>3</v>
      </c>
      <c r="H4298" s="73">
        <v>35.76</v>
      </c>
      <c r="I4298" s="73">
        <v>0</v>
      </c>
      <c r="J4298" s="73">
        <v>0</v>
      </c>
      <c r="K4298" s="73">
        <v>3</v>
      </c>
      <c r="L4298" s="73">
        <v>35.76</v>
      </c>
      <c r="N4298" s="108">
        <f t="shared" si="134"/>
        <v>0</v>
      </c>
      <c r="O4298" s="108">
        <f t="shared" si="134"/>
        <v>0</v>
      </c>
      <c r="P4298" s="108">
        <f t="shared" si="135"/>
        <v>0</v>
      </c>
    </row>
    <row r="4299" spans="1:16" hidden="1" x14ac:dyDescent="0.3">
      <c r="A4299" s="71" t="s">
        <v>148</v>
      </c>
      <c r="B4299" s="71" t="s">
        <v>129</v>
      </c>
      <c r="C4299" s="71" t="s">
        <v>55</v>
      </c>
      <c r="D4299" s="71" t="s">
        <v>23</v>
      </c>
      <c r="E4299" s="72" t="s">
        <v>15</v>
      </c>
      <c r="F4299" s="72" t="s">
        <v>26</v>
      </c>
      <c r="G4299" s="73">
        <v>2</v>
      </c>
      <c r="H4299" s="73">
        <v>35.76</v>
      </c>
      <c r="I4299" s="73">
        <v>0</v>
      </c>
      <c r="J4299" s="73">
        <v>0</v>
      </c>
      <c r="K4299" s="73">
        <v>2</v>
      </c>
      <c r="L4299" s="73">
        <v>35.76</v>
      </c>
      <c r="N4299" s="108">
        <f t="shared" si="134"/>
        <v>0</v>
      </c>
      <c r="O4299" s="108">
        <f t="shared" si="134"/>
        <v>0</v>
      </c>
      <c r="P4299" s="108">
        <f t="shared" si="135"/>
        <v>0</v>
      </c>
    </row>
    <row r="4300" spans="1:16" hidden="1" x14ac:dyDescent="0.3">
      <c r="A4300" s="71" t="s">
        <v>154</v>
      </c>
      <c r="B4300" s="71" t="s">
        <v>12</v>
      </c>
      <c r="C4300" s="71" t="s">
        <v>55</v>
      </c>
      <c r="D4300" s="71" t="s">
        <v>104</v>
      </c>
      <c r="E4300" s="72" t="s">
        <v>15</v>
      </c>
      <c r="F4300" s="72" t="s">
        <v>4</v>
      </c>
      <c r="G4300" s="73">
        <v>2</v>
      </c>
      <c r="H4300" s="73">
        <v>35.72</v>
      </c>
      <c r="I4300" s="73">
        <v>2</v>
      </c>
      <c r="J4300" s="73">
        <v>35.72</v>
      </c>
      <c r="K4300" s="73">
        <v>0</v>
      </c>
      <c r="L4300" s="73">
        <v>0</v>
      </c>
      <c r="N4300" s="108">
        <f t="shared" si="134"/>
        <v>0</v>
      </c>
      <c r="O4300" s="108">
        <f t="shared" si="134"/>
        <v>0</v>
      </c>
      <c r="P4300" s="108">
        <f t="shared" si="135"/>
        <v>0</v>
      </c>
    </row>
    <row r="4301" spans="1:16" hidden="1" x14ac:dyDescent="0.3">
      <c r="A4301" s="71" t="s">
        <v>132</v>
      </c>
      <c r="B4301" s="71" t="s">
        <v>12</v>
      </c>
      <c r="C4301" s="71" t="s">
        <v>13</v>
      </c>
      <c r="D4301" s="71" t="s">
        <v>36</v>
      </c>
      <c r="E4301" s="72" t="s">
        <v>20</v>
      </c>
      <c r="F4301" s="72" t="s">
        <v>26</v>
      </c>
      <c r="G4301" s="73">
        <v>1</v>
      </c>
      <c r="H4301" s="73">
        <v>35.71</v>
      </c>
      <c r="I4301" s="73">
        <v>0</v>
      </c>
      <c r="J4301" s="73">
        <v>0</v>
      </c>
      <c r="K4301" s="73">
        <v>1</v>
      </c>
      <c r="L4301" s="73">
        <v>35.71</v>
      </c>
      <c r="N4301" s="108">
        <f t="shared" si="134"/>
        <v>0</v>
      </c>
      <c r="O4301" s="108">
        <f t="shared" si="134"/>
        <v>0</v>
      </c>
      <c r="P4301" s="108">
        <f t="shared" si="135"/>
        <v>0</v>
      </c>
    </row>
    <row r="4302" spans="1:16" hidden="1" x14ac:dyDescent="0.3">
      <c r="A4302" s="71" t="s">
        <v>132</v>
      </c>
      <c r="B4302" s="71" t="s">
        <v>57</v>
      </c>
      <c r="C4302" s="71" t="s">
        <v>13</v>
      </c>
      <c r="D4302" s="71" t="s">
        <v>62</v>
      </c>
      <c r="E4302" s="72" t="s">
        <v>31</v>
      </c>
      <c r="F4302" s="72" t="s">
        <v>21</v>
      </c>
      <c r="G4302" s="73">
        <v>4</v>
      </c>
      <c r="H4302" s="73">
        <v>35.700000000000003</v>
      </c>
      <c r="I4302" s="73">
        <v>3</v>
      </c>
      <c r="J4302" s="73">
        <v>22.3</v>
      </c>
      <c r="K4302" s="73">
        <v>1</v>
      </c>
      <c r="L4302" s="73">
        <v>13.4</v>
      </c>
      <c r="N4302" s="108">
        <f t="shared" si="134"/>
        <v>0</v>
      </c>
      <c r="O4302" s="108">
        <f t="shared" si="134"/>
        <v>0</v>
      </c>
      <c r="P4302" s="108">
        <f t="shared" si="135"/>
        <v>0</v>
      </c>
    </row>
    <row r="4303" spans="1:16" hidden="1" x14ac:dyDescent="0.3">
      <c r="A4303" s="71" t="s">
        <v>163</v>
      </c>
      <c r="B4303" s="71" t="s">
        <v>12</v>
      </c>
      <c r="C4303" s="71" t="s">
        <v>55</v>
      </c>
      <c r="D4303" s="71" t="s">
        <v>92</v>
      </c>
      <c r="E4303" s="72" t="s">
        <v>15</v>
      </c>
      <c r="F4303" s="72" t="s">
        <v>4</v>
      </c>
      <c r="G4303" s="73">
        <v>2</v>
      </c>
      <c r="H4303" s="73">
        <v>35.69</v>
      </c>
      <c r="I4303" s="73">
        <v>0</v>
      </c>
      <c r="J4303" s="73">
        <v>0</v>
      </c>
      <c r="K4303" s="73">
        <v>2</v>
      </c>
      <c r="L4303" s="73">
        <v>35.69</v>
      </c>
      <c r="N4303" s="108">
        <f t="shared" si="134"/>
        <v>0</v>
      </c>
      <c r="O4303" s="108">
        <f t="shared" si="134"/>
        <v>0</v>
      </c>
      <c r="P4303" s="108">
        <f t="shared" si="135"/>
        <v>0</v>
      </c>
    </row>
    <row r="4304" spans="1:16" hidden="1" x14ac:dyDescent="0.3">
      <c r="A4304" s="71" t="s">
        <v>154</v>
      </c>
      <c r="B4304" s="71" t="s">
        <v>12</v>
      </c>
      <c r="C4304" s="71" t="s">
        <v>55</v>
      </c>
      <c r="D4304" s="71" t="s">
        <v>78</v>
      </c>
      <c r="E4304" s="72" t="s">
        <v>31</v>
      </c>
      <c r="F4304" s="72" t="s">
        <v>16</v>
      </c>
      <c r="G4304" s="73">
        <v>3</v>
      </c>
      <c r="H4304" s="73">
        <v>35.69</v>
      </c>
      <c r="I4304" s="73">
        <v>2</v>
      </c>
      <c r="J4304" s="73">
        <v>26.64</v>
      </c>
      <c r="K4304" s="73">
        <v>1</v>
      </c>
      <c r="L4304" s="73">
        <v>9.0500000000000007</v>
      </c>
      <c r="N4304" s="108">
        <f t="shared" si="134"/>
        <v>0</v>
      </c>
      <c r="O4304" s="108">
        <f t="shared" si="134"/>
        <v>0</v>
      </c>
      <c r="P4304" s="108">
        <f t="shared" si="135"/>
        <v>0</v>
      </c>
    </row>
    <row r="4305" spans="1:16" hidden="1" x14ac:dyDescent="0.3">
      <c r="A4305" s="71" t="s">
        <v>163</v>
      </c>
      <c r="B4305" s="71" t="s">
        <v>129</v>
      </c>
      <c r="C4305" s="71" t="s">
        <v>17</v>
      </c>
      <c r="D4305" s="71" t="s">
        <v>94</v>
      </c>
      <c r="E4305" s="72" t="s">
        <v>20</v>
      </c>
      <c r="F4305" s="72" t="s">
        <v>16</v>
      </c>
      <c r="G4305" s="73">
        <v>9</v>
      </c>
      <c r="H4305" s="73">
        <v>35.67</v>
      </c>
      <c r="I4305" s="73">
        <v>5</v>
      </c>
      <c r="J4305" s="73">
        <v>17.8</v>
      </c>
      <c r="K4305" s="73">
        <v>4</v>
      </c>
      <c r="L4305" s="73">
        <v>17.87</v>
      </c>
      <c r="N4305" s="108">
        <f t="shared" si="134"/>
        <v>0</v>
      </c>
      <c r="O4305" s="108">
        <f t="shared" si="134"/>
        <v>0</v>
      </c>
      <c r="P4305" s="108">
        <f t="shared" si="135"/>
        <v>0</v>
      </c>
    </row>
    <row r="4306" spans="1:16" hidden="1" x14ac:dyDescent="0.3">
      <c r="A4306" s="71" t="s">
        <v>154</v>
      </c>
      <c r="B4306" s="71" t="s">
        <v>12</v>
      </c>
      <c r="C4306" s="71" t="s">
        <v>55</v>
      </c>
      <c r="D4306" s="71" t="s">
        <v>116</v>
      </c>
      <c r="E4306" s="72" t="s">
        <v>41</v>
      </c>
      <c r="F4306" s="72" t="s">
        <v>26</v>
      </c>
      <c r="G4306" s="73">
        <v>1</v>
      </c>
      <c r="H4306" s="73">
        <v>35.630000000000003</v>
      </c>
      <c r="I4306" s="73">
        <v>0</v>
      </c>
      <c r="J4306" s="73">
        <v>0</v>
      </c>
      <c r="K4306" s="73">
        <v>1</v>
      </c>
      <c r="L4306" s="73">
        <v>35.630000000000003</v>
      </c>
      <c r="N4306" s="108">
        <f t="shared" si="134"/>
        <v>0</v>
      </c>
      <c r="O4306" s="108">
        <f t="shared" si="134"/>
        <v>0</v>
      </c>
      <c r="P4306" s="108">
        <f t="shared" si="135"/>
        <v>0</v>
      </c>
    </row>
    <row r="4307" spans="1:16" hidden="1" x14ac:dyDescent="0.3">
      <c r="A4307" s="71" t="s">
        <v>163</v>
      </c>
      <c r="B4307" s="71" t="s">
        <v>12</v>
      </c>
      <c r="C4307" s="71" t="s">
        <v>55</v>
      </c>
      <c r="D4307" s="71" t="s">
        <v>76</v>
      </c>
      <c r="E4307" s="72" t="s">
        <v>37</v>
      </c>
      <c r="F4307" s="72" t="s">
        <v>26</v>
      </c>
      <c r="G4307" s="73">
        <v>5</v>
      </c>
      <c r="H4307" s="73">
        <v>35.56</v>
      </c>
      <c r="I4307" s="73">
        <v>0</v>
      </c>
      <c r="J4307" s="73">
        <v>0</v>
      </c>
      <c r="K4307" s="73">
        <v>5</v>
      </c>
      <c r="L4307" s="73">
        <v>35.56</v>
      </c>
      <c r="N4307" s="108">
        <f t="shared" si="134"/>
        <v>0</v>
      </c>
      <c r="O4307" s="108">
        <f t="shared" si="134"/>
        <v>0</v>
      </c>
      <c r="P4307" s="108">
        <f t="shared" si="135"/>
        <v>0</v>
      </c>
    </row>
    <row r="4308" spans="1:16" hidden="1" x14ac:dyDescent="0.3">
      <c r="A4308" s="71" t="s">
        <v>135</v>
      </c>
      <c r="B4308" s="71" t="s">
        <v>57</v>
      </c>
      <c r="C4308" s="71" t="s">
        <v>13</v>
      </c>
      <c r="D4308" s="71" t="s">
        <v>92</v>
      </c>
      <c r="E4308" s="72" t="s">
        <v>15</v>
      </c>
      <c r="F4308" s="72" t="s">
        <v>26</v>
      </c>
      <c r="G4308" s="73">
        <v>2</v>
      </c>
      <c r="H4308" s="73">
        <v>35.54</v>
      </c>
      <c r="I4308" s="73">
        <v>0</v>
      </c>
      <c r="J4308" s="73">
        <v>0</v>
      </c>
      <c r="K4308" s="73">
        <v>2</v>
      </c>
      <c r="L4308" s="73">
        <v>35.54</v>
      </c>
      <c r="N4308" s="108">
        <f t="shared" ref="N4308:O4371" si="136">G4308-I4308-K4308</f>
        <v>0</v>
      </c>
      <c r="O4308" s="108">
        <f t="shared" si="136"/>
        <v>0</v>
      </c>
      <c r="P4308" s="108">
        <f t="shared" si="135"/>
        <v>0</v>
      </c>
    </row>
    <row r="4309" spans="1:16" hidden="1" x14ac:dyDescent="0.3">
      <c r="A4309" s="71" t="s">
        <v>162</v>
      </c>
      <c r="B4309" s="71" t="s">
        <v>12</v>
      </c>
      <c r="C4309" s="71" t="s">
        <v>55</v>
      </c>
      <c r="D4309" s="71" t="s">
        <v>83</v>
      </c>
      <c r="E4309" s="72" t="s">
        <v>24</v>
      </c>
      <c r="F4309" s="72" t="s">
        <v>16</v>
      </c>
      <c r="G4309" s="73">
        <v>2</v>
      </c>
      <c r="H4309" s="73">
        <v>35.520000000000003</v>
      </c>
      <c r="I4309" s="73">
        <v>0</v>
      </c>
      <c r="J4309" s="73">
        <v>0</v>
      </c>
      <c r="K4309" s="73">
        <v>2</v>
      </c>
      <c r="L4309" s="73">
        <v>35.520000000000003</v>
      </c>
      <c r="N4309" s="108">
        <f t="shared" si="136"/>
        <v>0</v>
      </c>
      <c r="O4309" s="108">
        <f t="shared" si="136"/>
        <v>0</v>
      </c>
      <c r="P4309" s="108">
        <f t="shared" si="135"/>
        <v>0</v>
      </c>
    </row>
    <row r="4310" spans="1:16" hidden="1" x14ac:dyDescent="0.3">
      <c r="A4310" s="71" t="s">
        <v>135</v>
      </c>
      <c r="B4310" s="71" t="s">
        <v>57</v>
      </c>
      <c r="C4310" s="71" t="s">
        <v>13</v>
      </c>
      <c r="D4310" s="71" t="s">
        <v>98</v>
      </c>
      <c r="E4310" s="72" t="s">
        <v>24</v>
      </c>
      <c r="F4310" s="72" t="s">
        <v>16</v>
      </c>
      <c r="G4310" s="73">
        <v>2</v>
      </c>
      <c r="H4310" s="73">
        <v>35.520000000000003</v>
      </c>
      <c r="I4310" s="73">
        <v>0</v>
      </c>
      <c r="J4310" s="73">
        <v>0</v>
      </c>
      <c r="K4310" s="73">
        <v>2</v>
      </c>
      <c r="L4310" s="73">
        <v>35.520000000000003</v>
      </c>
      <c r="N4310" s="108">
        <f t="shared" si="136"/>
        <v>0</v>
      </c>
      <c r="O4310" s="108">
        <f t="shared" si="136"/>
        <v>0</v>
      </c>
      <c r="P4310" s="108">
        <f t="shared" si="135"/>
        <v>0</v>
      </c>
    </row>
    <row r="4311" spans="1:16" hidden="1" x14ac:dyDescent="0.3">
      <c r="A4311" s="71" t="s">
        <v>138</v>
      </c>
      <c r="B4311" s="71" t="s">
        <v>12</v>
      </c>
      <c r="C4311" s="71" t="s">
        <v>13</v>
      </c>
      <c r="D4311" s="71" t="s">
        <v>73</v>
      </c>
      <c r="E4311" s="72" t="s">
        <v>24</v>
      </c>
      <c r="F4311" s="72" t="s">
        <v>16</v>
      </c>
      <c r="G4311" s="73">
        <v>2</v>
      </c>
      <c r="H4311" s="73">
        <v>35.520000000000003</v>
      </c>
      <c r="I4311" s="73">
        <v>0</v>
      </c>
      <c r="J4311" s="73">
        <v>0</v>
      </c>
      <c r="K4311" s="73">
        <v>2</v>
      </c>
      <c r="L4311" s="73">
        <v>35.520000000000003</v>
      </c>
      <c r="N4311" s="108">
        <f t="shared" si="136"/>
        <v>0</v>
      </c>
      <c r="O4311" s="108">
        <f t="shared" si="136"/>
        <v>0</v>
      </c>
      <c r="P4311" s="108">
        <f t="shared" si="135"/>
        <v>0</v>
      </c>
    </row>
    <row r="4312" spans="1:16" hidden="1" x14ac:dyDescent="0.3">
      <c r="A4312" s="71" t="s">
        <v>161</v>
      </c>
      <c r="B4312" s="71" t="s">
        <v>12</v>
      </c>
      <c r="C4312" s="71" t="s">
        <v>55</v>
      </c>
      <c r="D4312" s="71" t="s">
        <v>81</v>
      </c>
      <c r="E4312" s="72" t="s">
        <v>28</v>
      </c>
      <c r="F4312" s="72" t="s">
        <v>21</v>
      </c>
      <c r="G4312" s="73">
        <v>3</v>
      </c>
      <c r="H4312" s="73">
        <v>35.51</v>
      </c>
      <c r="I4312" s="73">
        <v>0</v>
      </c>
      <c r="J4312" s="73">
        <v>0</v>
      </c>
      <c r="K4312" s="73">
        <v>3</v>
      </c>
      <c r="L4312" s="73">
        <v>35.51</v>
      </c>
      <c r="N4312" s="108">
        <f t="shared" si="136"/>
        <v>0</v>
      </c>
      <c r="O4312" s="108">
        <f t="shared" si="136"/>
        <v>0</v>
      </c>
      <c r="P4312" s="108">
        <f t="shared" si="135"/>
        <v>0</v>
      </c>
    </row>
    <row r="4313" spans="1:16" hidden="1" x14ac:dyDescent="0.3">
      <c r="A4313" s="71" t="s">
        <v>142</v>
      </c>
      <c r="B4313" s="71" t="s">
        <v>12</v>
      </c>
      <c r="C4313" s="71" t="s">
        <v>55</v>
      </c>
      <c r="D4313" s="71" t="s">
        <v>52</v>
      </c>
      <c r="E4313" s="72" t="s">
        <v>20</v>
      </c>
      <c r="F4313" s="72" t="s">
        <v>4</v>
      </c>
      <c r="G4313" s="73">
        <v>3</v>
      </c>
      <c r="H4313" s="73">
        <v>35.49</v>
      </c>
      <c r="I4313" s="73">
        <v>0</v>
      </c>
      <c r="J4313" s="73">
        <v>0</v>
      </c>
      <c r="K4313" s="73">
        <v>3</v>
      </c>
      <c r="L4313" s="73">
        <v>35.49</v>
      </c>
      <c r="N4313" s="108">
        <f t="shared" si="136"/>
        <v>0</v>
      </c>
      <c r="O4313" s="108">
        <f t="shared" si="136"/>
        <v>0</v>
      </c>
      <c r="P4313" s="108">
        <f t="shared" si="135"/>
        <v>0</v>
      </c>
    </row>
    <row r="4314" spans="1:16" hidden="1" x14ac:dyDescent="0.3">
      <c r="A4314" s="71" t="s">
        <v>163</v>
      </c>
      <c r="B4314" s="71" t="s">
        <v>129</v>
      </c>
      <c r="C4314" s="71" t="s">
        <v>17</v>
      </c>
      <c r="D4314" s="71" t="s">
        <v>83</v>
      </c>
      <c r="E4314" s="72" t="s">
        <v>31</v>
      </c>
      <c r="F4314" s="72" t="s">
        <v>21</v>
      </c>
      <c r="G4314" s="73">
        <v>4</v>
      </c>
      <c r="H4314" s="73">
        <v>35.479999999999997</v>
      </c>
      <c r="I4314" s="73">
        <v>0</v>
      </c>
      <c r="J4314" s="73">
        <v>0</v>
      </c>
      <c r="K4314" s="73">
        <v>4</v>
      </c>
      <c r="L4314" s="73">
        <v>35.479999999999997</v>
      </c>
      <c r="N4314" s="108">
        <f t="shared" si="136"/>
        <v>0</v>
      </c>
      <c r="O4314" s="108">
        <f t="shared" si="136"/>
        <v>0</v>
      </c>
      <c r="P4314" s="108">
        <f t="shared" si="135"/>
        <v>0</v>
      </c>
    </row>
    <row r="4315" spans="1:16" hidden="1" x14ac:dyDescent="0.3">
      <c r="A4315" s="71" t="s">
        <v>160</v>
      </c>
      <c r="B4315" s="71" t="s">
        <v>12</v>
      </c>
      <c r="C4315" s="71" t="s">
        <v>55</v>
      </c>
      <c r="D4315" s="71" t="s">
        <v>35</v>
      </c>
      <c r="E4315" s="72" t="s">
        <v>24</v>
      </c>
      <c r="F4315" s="72" t="s">
        <v>16</v>
      </c>
      <c r="G4315" s="73">
        <v>2</v>
      </c>
      <c r="H4315" s="73">
        <v>35.46</v>
      </c>
      <c r="I4315" s="73">
        <v>0</v>
      </c>
      <c r="J4315" s="73">
        <v>0</v>
      </c>
      <c r="K4315" s="73">
        <v>2</v>
      </c>
      <c r="L4315" s="73">
        <v>35.46</v>
      </c>
      <c r="N4315" s="108">
        <f t="shared" si="136"/>
        <v>0</v>
      </c>
      <c r="O4315" s="108">
        <f t="shared" si="136"/>
        <v>0</v>
      </c>
      <c r="P4315" s="108">
        <f t="shared" si="135"/>
        <v>0</v>
      </c>
    </row>
    <row r="4316" spans="1:16" hidden="1" x14ac:dyDescent="0.3">
      <c r="A4316" s="71" t="s">
        <v>158</v>
      </c>
      <c r="B4316" s="71" t="s">
        <v>12</v>
      </c>
      <c r="C4316" s="71" t="s">
        <v>55</v>
      </c>
      <c r="D4316" s="71" t="s">
        <v>56</v>
      </c>
      <c r="E4316" s="72" t="s">
        <v>3</v>
      </c>
      <c r="F4316" s="72" t="s">
        <v>4</v>
      </c>
      <c r="G4316" s="73">
        <v>3</v>
      </c>
      <c r="H4316" s="73">
        <v>35.44</v>
      </c>
      <c r="I4316" s="73">
        <v>3</v>
      </c>
      <c r="J4316" s="73">
        <v>35.44</v>
      </c>
      <c r="K4316" s="73">
        <v>0</v>
      </c>
      <c r="L4316" s="73">
        <v>0</v>
      </c>
      <c r="N4316" s="108">
        <f t="shared" si="136"/>
        <v>0</v>
      </c>
      <c r="O4316" s="108">
        <f t="shared" si="136"/>
        <v>0</v>
      </c>
      <c r="P4316" s="108">
        <f t="shared" si="135"/>
        <v>0</v>
      </c>
    </row>
    <row r="4317" spans="1:16" hidden="1" x14ac:dyDescent="0.3">
      <c r="A4317" s="71" t="s">
        <v>161</v>
      </c>
      <c r="B4317" s="71" t="s">
        <v>12</v>
      </c>
      <c r="C4317" s="71" t="s">
        <v>55</v>
      </c>
      <c r="D4317" s="71" t="s">
        <v>56</v>
      </c>
      <c r="E4317" s="72" t="s">
        <v>20</v>
      </c>
      <c r="F4317" s="72" t="s">
        <v>21</v>
      </c>
      <c r="G4317" s="73">
        <v>1</v>
      </c>
      <c r="H4317" s="73">
        <v>35.44</v>
      </c>
      <c r="I4317" s="73">
        <v>0</v>
      </c>
      <c r="J4317" s="73">
        <v>0</v>
      </c>
      <c r="K4317" s="73">
        <v>1</v>
      </c>
      <c r="L4317" s="73">
        <v>35.44</v>
      </c>
      <c r="N4317" s="108">
        <f t="shared" si="136"/>
        <v>0</v>
      </c>
      <c r="O4317" s="108">
        <f t="shared" si="136"/>
        <v>0</v>
      </c>
      <c r="P4317" s="108">
        <f t="shared" si="135"/>
        <v>0</v>
      </c>
    </row>
    <row r="4318" spans="1:16" hidden="1" x14ac:dyDescent="0.3">
      <c r="A4318" s="71" t="s">
        <v>140</v>
      </c>
      <c r="B4318" s="71" t="s">
        <v>12</v>
      </c>
      <c r="C4318" s="71" t="s">
        <v>13</v>
      </c>
      <c r="D4318" s="71" t="s">
        <v>65</v>
      </c>
      <c r="E4318" s="72" t="s">
        <v>31</v>
      </c>
      <c r="F4318" s="72" t="s">
        <v>4</v>
      </c>
      <c r="G4318" s="73">
        <v>7</v>
      </c>
      <c r="H4318" s="73">
        <v>35.44</v>
      </c>
      <c r="I4318" s="73">
        <v>2</v>
      </c>
      <c r="J4318" s="73">
        <v>6.44</v>
      </c>
      <c r="K4318" s="73">
        <v>5</v>
      </c>
      <c r="L4318" s="73">
        <v>29</v>
      </c>
      <c r="N4318" s="108">
        <f t="shared" si="136"/>
        <v>0</v>
      </c>
      <c r="O4318" s="108">
        <f t="shared" si="136"/>
        <v>0</v>
      </c>
      <c r="P4318" s="108">
        <f t="shared" si="135"/>
        <v>0</v>
      </c>
    </row>
    <row r="4319" spans="1:16" hidden="1" x14ac:dyDescent="0.3">
      <c r="A4319" s="71" t="s">
        <v>154</v>
      </c>
      <c r="B4319" s="71" t="s">
        <v>12</v>
      </c>
      <c r="C4319" s="71" t="s">
        <v>55</v>
      </c>
      <c r="D4319" s="71" t="s">
        <v>82</v>
      </c>
      <c r="E4319" s="72" t="s">
        <v>18</v>
      </c>
      <c r="F4319" s="72" t="s">
        <v>21</v>
      </c>
      <c r="G4319" s="73">
        <v>1</v>
      </c>
      <c r="H4319" s="73">
        <v>35.44</v>
      </c>
      <c r="I4319" s="73">
        <v>1</v>
      </c>
      <c r="J4319" s="73">
        <v>35.44</v>
      </c>
      <c r="K4319" s="73">
        <v>0</v>
      </c>
      <c r="L4319" s="73">
        <v>0</v>
      </c>
      <c r="N4319" s="108">
        <f t="shared" si="136"/>
        <v>0</v>
      </c>
      <c r="O4319" s="108">
        <f t="shared" si="136"/>
        <v>0</v>
      </c>
      <c r="P4319" s="108">
        <f t="shared" si="135"/>
        <v>0</v>
      </c>
    </row>
    <row r="4320" spans="1:16" hidden="1" x14ac:dyDescent="0.3">
      <c r="A4320" s="71" t="s">
        <v>161</v>
      </c>
      <c r="B4320" s="71" t="s">
        <v>57</v>
      </c>
      <c r="C4320" s="71" t="s">
        <v>55</v>
      </c>
      <c r="D4320" s="71" t="s">
        <v>33</v>
      </c>
      <c r="E4320" s="72" t="s">
        <v>3</v>
      </c>
      <c r="F4320" s="72" t="s">
        <v>26</v>
      </c>
      <c r="G4320" s="73">
        <v>1</v>
      </c>
      <c r="H4320" s="73">
        <v>35.409999999999997</v>
      </c>
      <c r="I4320" s="73">
        <v>0</v>
      </c>
      <c r="J4320" s="73">
        <v>0</v>
      </c>
      <c r="K4320" s="73">
        <v>1</v>
      </c>
      <c r="L4320" s="73">
        <v>35.409999999999997</v>
      </c>
      <c r="N4320" s="108">
        <f t="shared" si="136"/>
        <v>0</v>
      </c>
      <c r="O4320" s="108">
        <f t="shared" si="136"/>
        <v>0</v>
      </c>
      <c r="P4320" s="108">
        <f t="shared" si="135"/>
        <v>0</v>
      </c>
    </row>
    <row r="4321" spans="1:16" hidden="1" x14ac:dyDescent="0.3">
      <c r="A4321" s="71" t="s">
        <v>142</v>
      </c>
      <c r="B4321" s="71" t="s">
        <v>57</v>
      </c>
      <c r="C4321" s="71" t="s">
        <v>55</v>
      </c>
      <c r="D4321" s="71" t="s">
        <v>32</v>
      </c>
      <c r="E4321" s="72" t="s">
        <v>15</v>
      </c>
      <c r="F4321" s="72" t="s">
        <v>16</v>
      </c>
      <c r="G4321" s="73">
        <v>3</v>
      </c>
      <c r="H4321" s="73">
        <v>35.409999999999997</v>
      </c>
      <c r="I4321" s="73">
        <v>2</v>
      </c>
      <c r="J4321" s="73">
        <v>8.82</v>
      </c>
      <c r="K4321" s="73">
        <v>1</v>
      </c>
      <c r="L4321" s="73">
        <v>26.59</v>
      </c>
      <c r="N4321" s="108">
        <f t="shared" si="136"/>
        <v>0</v>
      </c>
      <c r="O4321" s="108">
        <f t="shared" si="136"/>
        <v>0</v>
      </c>
      <c r="P4321" s="108">
        <f t="shared" si="135"/>
        <v>0</v>
      </c>
    </row>
    <row r="4322" spans="1:16" hidden="1" x14ac:dyDescent="0.3">
      <c r="A4322" s="71" t="s">
        <v>142</v>
      </c>
      <c r="B4322" s="71" t="s">
        <v>57</v>
      </c>
      <c r="C4322" s="71" t="s">
        <v>55</v>
      </c>
      <c r="D4322" s="71" t="s">
        <v>63</v>
      </c>
      <c r="E4322" s="72" t="s">
        <v>20</v>
      </c>
      <c r="F4322" s="72" t="s">
        <v>26</v>
      </c>
      <c r="G4322" s="73">
        <v>3</v>
      </c>
      <c r="H4322" s="73">
        <v>35.4</v>
      </c>
      <c r="I4322" s="73">
        <v>0</v>
      </c>
      <c r="J4322" s="73">
        <v>0</v>
      </c>
      <c r="K4322" s="73">
        <v>3</v>
      </c>
      <c r="L4322" s="73">
        <v>35.4</v>
      </c>
      <c r="N4322" s="108">
        <f t="shared" si="136"/>
        <v>0</v>
      </c>
      <c r="O4322" s="108">
        <f t="shared" si="136"/>
        <v>0</v>
      </c>
      <c r="P4322" s="108">
        <f t="shared" si="135"/>
        <v>0</v>
      </c>
    </row>
    <row r="4323" spans="1:16" hidden="1" x14ac:dyDescent="0.3">
      <c r="A4323" s="71" t="s">
        <v>152</v>
      </c>
      <c r="B4323" s="71" t="s">
        <v>57</v>
      </c>
      <c r="C4323" s="71" t="s">
        <v>55</v>
      </c>
      <c r="D4323" s="71" t="s">
        <v>85</v>
      </c>
      <c r="E4323" s="72" t="s">
        <v>40</v>
      </c>
      <c r="F4323" s="72" t="s">
        <v>4</v>
      </c>
      <c r="G4323" s="73">
        <v>1</v>
      </c>
      <c r="H4323" s="73">
        <v>35.340000000000003</v>
      </c>
      <c r="I4323" s="73">
        <v>0</v>
      </c>
      <c r="J4323" s="73">
        <v>0</v>
      </c>
      <c r="K4323" s="73">
        <v>1</v>
      </c>
      <c r="L4323" s="73">
        <v>35.340000000000003</v>
      </c>
      <c r="N4323" s="108">
        <f t="shared" si="136"/>
        <v>0</v>
      </c>
      <c r="O4323" s="108">
        <f t="shared" si="136"/>
        <v>0</v>
      </c>
      <c r="P4323" s="108">
        <f t="shared" si="135"/>
        <v>0</v>
      </c>
    </row>
    <row r="4324" spans="1:16" hidden="1" x14ac:dyDescent="0.3">
      <c r="A4324" s="71" t="s">
        <v>161</v>
      </c>
      <c r="B4324" s="71" t="s">
        <v>57</v>
      </c>
      <c r="C4324" s="71" t="s">
        <v>55</v>
      </c>
      <c r="D4324" s="71" t="s">
        <v>38</v>
      </c>
      <c r="E4324" s="72" t="s">
        <v>41</v>
      </c>
      <c r="F4324" s="72" t="s">
        <v>21</v>
      </c>
      <c r="G4324" s="73">
        <v>1</v>
      </c>
      <c r="H4324" s="73">
        <v>35.29</v>
      </c>
      <c r="I4324" s="73">
        <v>0</v>
      </c>
      <c r="J4324" s="73">
        <v>0</v>
      </c>
      <c r="K4324" s="73">
        <v>1</v>
      </c>
      <c r="L4324" s="73">
        <v>35.29</v>
      </c>
      <c r="N4324" s="108">
        <f t="shared" si="136"/>
        <v>0</v>
      </c>
      <c r="O4324" s="108">
        <f t="shared" si="136"/>
        <v>0</v>
      </c>
      <c r="P4324" s="108">
        <f t="shared" si="135"/>
        <v>0</v>
      </c>
    </row>
    <row r="4325" spans="1:16" hidden="1" x14ac:dyDescent="0.3">
      <c r="A4325" s="71" t="s">
        <v>161</v>
      </c>
      <c r="B4325" s="71" t="s">
        <v>129</v>
      </c>
      <c r="C4325" s="71" t="s">
        <v>55</v>
      </c>
      <c r="D4325" s="71" t="s">
        <v>38</v>
      </c>
      <c r="E4325" s="72" t="s">
        <v>40</v>
      </c>
      <c r="F4325" s="72" t="s">
        <v>16</v>
      </c>
      <c r="G4325" s="73">
        <v>1</v>
      </c>
      <c r="H4325" s="73">
        <v>35.25</v>
      </c>
      <c r="I4325" s="73">
        <v>1</v>
      </c>
      <c r="J4325" s="73">
        <v>35.25</v>
      </c>
      <c r="K4325" s="73">
        <v>0</v>
      </c>
      <c r="L4325" s="73">
        <v>0</v>
      </c>
      <c r="N4325" s="108">
        <f t="shared" si="136"/>
        <v>0</v>
      </c>
      <c r="O4325" s="108">
        <f t="shared" si="136"/>
        <v>0</v>
      </c>
      <c r="P4325" s="108">
        <f t="shared" si="135"/>
        <v>0</v>
      </c>
    </row>
    <row r="4326" spans="1:16" hidden="1" x14ac:dyDescent="0.3">
      <c r="A4326" s="71" t="s">
        <v>138</v>
      </c>
      <c r="B4326" s="71" t="s">
        <v>12</v>
      </c>
      <c r="C4326" s="71" t="s">
        <v>13</v>
      </c>
      <c r="D4326" s="71" t="s">
        <v>38</v>
      </c>
      <c r="E4326" s="72" t="s">
        <v>5</v>
      </c>
      <c r="F4326" s="72" t="s">
        <v>16</v>
      </c>
      <c r="G4326" s="73">
        <v>1</v>
      </c>
      <c r="H4326" s="73">
        <v>35.25</v>
      </c>
      <c r="I4326" s="73">
        <v>0</v>
      </c>
      <c r="J4326" s="73">
        <v>0</v>
      </c>
      <c r="K4326" s="73">
        <v>1</v>
      </c>
      <c r="L4326" s="73">
        <v>35.25</v>
      </c>
      <c r="N4326" s="108">
        <f t="shared" si="136"/>
        <v>0</v>
      </c>
      <c r="O4326" s="108">
        <f t="shared" si="136"/>
        <v>0</v>
      </c>
      <c r="P4326" s="108">
        <f t="shared" si="135"/>
        <v>0</v>
      </c>
    </row>
    <row r="4327" spans="1:16" x14ac:dyDescent="0.3">
      <c r="A4327" s="71" t="s">
        <v>140</v>
      </c>
      <c r="B4327" s="71" t="s">
        <v>12</v>
      </c>
      <c r="C4327" s="71" t="s">
        <v>13</v>
      </c>
      <c r="D4327" s="71" t="s">
        <v>51</v>
      </c>
      <c r="E4327" s="72" t="s">
        <v>5</v>
      </c>
      <c r="F4327" s="72" t="s">
        <v>16</v>
      </c>
      <c r="G4327" s="91">
        <v>1</v>
      </c>
      <c r="H4327" s="73">
        <v>35.25</v>
      </c>
      <c r="I4327" s="91">
        <v>0</v>
      </c>
      <c r="J4327" s="73">
        <v>0</v>
      </c>
      <c r="K4327" s="91">
        <v>1</v>
      </c>
      <c r="L4327" s="73">
        <v>35.25</v>
      </c>
      <c r="N4327" s="108">
        <f t="shared" si="136"/>
        <v>0</v>
      </c>
      <c r="O4327" s="108">
        <f t="shared" si="136"/>
        <v>0</v>
      </c>
      <c r="P4327" s="108">
        <f t="shared" si="135"/>
        <v>0</v>
      </c>
    </row>
    <row r="4328" spans="1:16" hidden="1" x14ac:dyDescent="0.3">
      <c r="A4328" s="71" t="s">
        <v>154</v>
      </c>
      <c r="B4328" s="71" t="s">
        <v>12</v>
      </c>
      <c r="C4328" s="71" t="s">
        <v>55</v>
      </c>
      <c r="D4328" s="71" t="s">
        <v>118</v>
      </c>
      <c r="E4328" s="72" t="s">
        <v>18</v>
      </c>
      <c r="F4328" s="72" t="s">
        <v>16</v>
      </c>
      <c r="G4328" s="73">
        <v>1</v>
      </c>
      <c r="H4328" s="73">
        <v>35.25</v>
      </c>
      <c r="I4328" s="73">
        <v>0</v>
      </c>
      <c r="J4328" s="73">
        <v>0</v>
      </c>
      <c r="K4328" s="73">
        <v>1</v>
      </c>
      <c r="L4328" s="73">
        <v>35.25</v>
      </c>
      <c r="N4328" s="108">
        <f t="shared" si="136"/>
        <v>0</v>
      </c>
      <c r="O4328" s="108">
        <f t="shared" si="136"/>
        <v>0</v>
      </c>
      <c r="P4328" s="108">
        <f t="shared" si="135"/>
        <v>0</v>
      </c>
    </row>
    <row r="4329" spans="1:16" hidden="1" x14ac:dyDescent="0.3">
      <c r="A4329" s="71" t="s">
        <v>161</v>
      </c>
      <c r="B4329" s="71" t="s">
        <v>57</v>
      </c>
      <c r="C4329" s="71" t="s">
        <v>55</v>
      </c>
      <c r="D4329" s="71" t="s">
        <v>66</v>
      </c>
      <c r="E4329" s="72" t="s">
        <v>24</v>
      </c>
      <c r="F4329" s="72" t="s">
        <v>16</v>
      </c>
      <c r="G4329" s="73">
        <v>2</v>
      </c>
      <c r="H4329" s="73">
        <v>35.24</v>
      </c>
      <c r="I4329" s="73">
        <v>0</v>
      </c>
      <c r="J4329" s="73">
        <v>0</v>
      </c>
      <c r="K4329" s="73">
        <v>2</v>
      </c>
      <c r="L4329" s="73">
        <v>35.24</v>
      </c>
      <c r="N4329" s="108">
        <f t="shared" si="136"/>
        <v>0</v>
      </c>
      <c r="O4329" s="108">
        <f t="shared" si="136"/>
        <v>0</v>
      </c>
      <c r="P4329" s="108">
        <f t="shared" si="135"/>
        <v>0</v>
      </c>
    </row>
    <row r="4330" spans="1:16" hidden="1" x14ac:dyDescent="0.3">
      <c r="A4330" s="71" t="s">
        <v>161</v>
      </c>
      <c r="B4330" s="71" t="s">
        <v>12</v>
      </c>
      <c r="C4330" s="71" t="s">
        <v>55</v>
      </c>
      <c r="D4330" s="71" t="s">
        <v>56</v>
      </c>
      <c r="E4330" s="72" t="s">
        <v>15</v>
      </c>
      <c r="F4330" s="72" t="s">
        <v>21</v>
      </c>
      <c r="G4330" s="73">
        <v>1</v>
      </c>
      <c r="H4330" s="73">
        <v>35.21</v>
      </c>
      <c r="I4330" s="73">
        <v>0</v>
      </c>
      <c r="J4330" s="73">
        <v>0</v>
      </c>
      <c r="K4330" s="73">
        <v>1</v>
      </c>
      <c r="L4330" s="73">
        <v>35.21</v>
      </c>
      <c r="N4330" s="108">
        <f t="shared" si="136"/>
        <v>0</v>
      </c>
      <c r="O4330" s="108">
        <f t="shared" si="136"/>
        <v>0</v>
      </c>
      <c r="P4330" s="108">
        <f t="shared" si="135"/>
        <v>0</v>
      </c>
    </row>
    <row r="4331" spans="1:16" hidden="1" x14ac:dyDescent="0.3">
      <c r="A4331" s="71" t="s">
        <v>132</v>
      </c>
      <c r="B4331" s="71" t="s">
        <v>57</v>
      </c>
      <c r="C4331" s="71" t="s">
        <v>13</v>
      </c>
      <c r="D4331" s="71" t="s">
        <v>61</v>
      </c>
      <c r="E4331" s="72" t="s">
        <v>3</v>
      </c>
      <c r="F4331" s="72" t="s">
        <v>21</v>
      </c>
      <c r="G4331" s="73">
        <v>1</v>
      </c>
      <c r="H4331" s="73">
        <v>35.200000000000003</v>
      </c>
      <c r="I4331" s="73">
        <v>1</v>
      </c>
      <c r="J4331" s="73">
        <v>35.200000000000003</v>
      </c>
      <c r="K4331" s="73">
        <v>0</v>
      </c>
      <c r="L4331" s="73">
        <v>0</v>
      </c>
      <c r="N4331" s="108">
        <f t="shared" si="136"/>
        <v>0</v>
      </c>
      <c r="O4331" s="108">
        <f t="shared" si="136"/>
        <v>0</v>
      </c>
      <c r="P4331" s="108">
        <f t="shared" si="135"/>
        <v>0</v>
      </c>
    </row>
    <row r="4332" spans="1:16" hidden="1" x14ac:dyDescent="0.3">
      <c r="A4332" s="71" t="s">
        <v>154</v>
      </c>
      <c r="B4332" s="71" t="s">
        <v>12</v>
      </c>
      <c r="C4332" s="71" t="s">
        <v>55</v>
      </c>
      <c r="D4332" s="71" t="s">
        <v>107</v>
      </c>
      <c r="E4332" s="72" t="s">
        <v>3</v>
      </c>
      <c r="F4332" s="72" t="s">
        <v>21</v>
      </c>
      <c r="G4332" s="73">
        <v>1</v>
      </c>
      <c r="H4332" s="73">
        <v>35.200000000000003</v>
      </c>
      <c r="I4332" s="73">
        <v>0</v>
      </c>
      <c r="J4332" s="73">
        <v>0</v>
      </c>
      <c r="K4332" s="73">
        <v>1</v>
      </c>
      <c r="L4332" s="73">
        <v>35.200000000000003</v>
      </c>
      <c r="N4332" s="108">
        <f t="shared" si="136"/>
        <v>0</v>
      </c>
      <c r="O4332" s="108">
        <f t="shared" si="136"/>
        <v>0</v>
      </c>
      <c r="P4332" s="108">
        <f t="shared" si="135"/>
        <v>0</v>
      </c>
    </row>
    <row r="4333" spans="1:16" hidden="1" x14ac:dyDescent="0.3">
      <c r="A4333" s="71" t="s">
        <v>163</v>
      </c>
      <c r="B4333" s="71" t="s">
        <v>12</v>
      </c>
      <c r="C4333" s="71" t="s">
        <v>55</v>
      </c>
      <c r="D4333" s="71" t="s">
        <v>70</v>
      </c>
      <c r="E4333" s="72" t="s">
        <v>24</v>
      </c>
      <c r="F4333" s="72" t="s">
        <v>21</v>
      </c>
      <c r="G4333" s="73">
        <v>2</v>
      </c>
      <c r="H4333" s="73">
        <v>35.14</v>
      </c>
      <c r="I4333" s="73">
        <v>0</v>
      </c>
      <c r="J4333" s="73">
        <v>0</v>
      </c>
      <c r="K4333" s="73">
        <v>2</v>
      </c>
      <c r="L4333" s="73">
        <v>35.14</v>
      </c>
      <c r="N4333" s="108">
        <f t="shared" si="136"/>
        <v>0</v>
      </c>
      <c r="O4333" s="108">
        <f t="shared" si="136"/>
        <v>0</v>
      </c>
      <c r="P4333" s="108">
        <f t="shared" si="135"/>
        <v>0</v>
      </c>
    </row>
    <row r="4334" spans="1:16" hidden="1" x14ac:dyDescent="0.3">
      <c r="A4334" s="71" t="s">
        <v>163</v>
      </c>
      <c r="B4334" s="71" t="s">
        <v>57</v>
      </c>
      <c r="C4334" s="71" t="s">
        <v>17</v>
      </c>
      <c r="D4334" s="71" t="s">
        <v>44</v>
      </c>
      <c r="E4334" s="72" t="s">
        <v>25</v>
      </c>
      <c r="F4334" s="72" t="s">
        <v>16</v>
      </c>
      <c r="G4334" s="73">
        <v>1</v>
      </c>
      <c r="H4334" s="73">
        <v>35.1</v>
      </c>
      <c r="I4334" s="73">
        <v>0</v>
      </c>
      <c r="J4334" s="73">
        <v>0</v>
      </c>
      <c r="K4334" s="73">
        <v>1</v>
      </c>
      <c r="L4334" s="73">
        <v>35.1</v>
      </c>
      <c r="N4334" s="108">
        <f t="shared" si="136"/>
        <v>0</v>
      </c>
      <c r="O4334" s="108">
        <f t="shared" si="136"/>
        <v>0</v>
      </c>
      <c r="P4334" s="108">
        <f t="shared" si="135"/>
        <v>0</v>
      </c>
    </row>
    <row r="4335" spans="1:16" hidden="1" x14ac:dyDescent="0.3">
      <c r="A4335" s="71" t="s">
        <v>137</v>
      </c>
      <c r="B4335" s="71" t="s">
        <v>57</v>
      </c>
      <c r="C4335" s="71" t="s">
        <v>13</v>
      </c>
      <c r="D4335" s="71" t="s">
        <v>32</v>
      </c>
      <c r="E4335" s="72" t="s">
        <v>24</v>
      </c>
      <c r="F4335" s="72" t="s">
        <v>16</v>
      </c>
      <c r="G4335" s="73">
        <v>1</v>
      </c>
      <c r="H4335" s="73">
        <v>35.1</v>
      </c>
      <c r="I4335" s="73">
        <v>0</v>
      </c>
      <c r="J4335" s="73">
        <v>0</v>
      </c>
      <c r="K4335" s="73">
        <v>1</v>
      </c>
      <c r="L4335" s="73">
        <v>35.1</v>
      </c>
      <c r="N4335" s="108">
        <f t="shared" si="136"/>
        <v>0</v>
      </c>
      <c r="O4335" s="108">
        <f t="shared" si="136"/>
        <v>0</v>
      </c>
      <c r="P4335" s="108">
        <f t="shared" si="135"/>
        <v>0</v>
      </c>
    </row>
    <row r="4336" spans="1:16" hidden="1" x14ac:dyDescent="0.3">
      <c r="A4336" s="71" t="s">
        <v>142</v>
      </c>
      <c r="B4336" s="71" t="s">
        <v>12</v>
      </c>
      <c r="C4336" s="71" t="s">
        <v>13</v>
      </c>
      <c r="D4336" s="71" t="s">
        <v>36</v>
      </c>
      <c r="E4336" s="72" t="s">
        <v>28</v>
      </c>
      <c r="F4336" s="72" t="s">
        <v>16</v>
      </c>
      <c r="G4336" s="73">
        <v>3</v>
      </c>
      <c r="H4336" s="73">
        <v>35.1</v>
      </c>
      <c r="I4336" s="73">
        <v>0</v>
      </c>
      <c r="J4336" s="73">
        <v>0</v>
      </c>
      <c r="K4336" s="73">
        <v>3</v>
      </c>
      <c r="L4336" s="73">
        <v>35.1</v>
      </c>
      <c r="N4336" s="108">
        <f t="shared" si="136"/>
        <v>0</v>
      </c>
      <c r="O4336" s="108">
        <f t="shared" si="136"/>
        <v>0</v>
      </c>
      <c r="P4336" s="108">
        <f t="shared" si="135"/>
        <v>0</v>
      </c>
    </row>
    <row r="4337" spans="1:16" hidden="1" x14ac:dyDescent="0.3">
      <c r="A4337" s="71" t="s">
        <v>154</v>
      </c>
      <c r="B4337" s="71" t="s">
        <v>12</v>
      </c>
      <c r="C4337" s="71" t="s">
        <v>55</v>
      </c>
      <c r="D4337" s="71" t="s">
        <v>81</v>
      </c>
      <c r="E4337" s="72" t="s">
        <v>41</v>
      </c>
      <c r="F4337" s="72" t="s">
        <v>16</v>
      </c>
      <c r="G4337" s="73">
        <v>1</v>
      </c>
      <c r="H4337" s="73">
        <v>35.1</v>
      </c>
      <c r="I4337" s="73">
        <v>0</v>
      </c>
      <c r="J4337" s="73">
        <v>0</v>
      </c>
      <c r="K4337" s="73">
        <v>1</v>
      </c>
      <c r="L4337" s="73">
        <v>35.1</v>
      </c>
      <c r="N4337" s="108">
        <f t="shared" si="136"/>
        <v>0</v>
      </c>
      <c r="O4337" s="108">
        <f t="shared" si="136"/>
        <v>0</v>
      </c>
      <c r="P4337" s="108">
        <f t="shared" si="135"/>
        <v>0</v>
      </c>
    </row>
    <row r="4338" spans="1:16" hidden="1" x14ac:dyDescent="0.3">
      <c r="A4338" s="71" t="s">
        <v>163</v>
      </c>
      <c r="B4338" s="71" t="s">
        <v>12</v>
      </c>
      <c r="C4338" s="71" t="s">
        <v>55</v>
      </c>
      <c r="D4338" s="71" t="s">
        <v>30</v>
      </c>
      <c r="E4338" s="72" t="s">
        <v>28</v>
      </c>
      <c r="F4338" s="72" t="s">
        <v>21</v>
      </c>
      <c r="G4338" s="73">
        <v>3</v>
      </c>
      <c r="H4338" s="73">
        <v>35.090000000000003</v>
      </c>
      <c r="I4338" s="73">
        <v>0</v>
      </c>
      <c r="J4338" s="73">
        <v>0</v>
      </c>
      <c r="K4338" s="73">
        <v>3</v>
      </c>
      <c r="L4338" s="73">
        <v>35.090000000000003</v>
      </c>
      <c r="N4338" s="108">
        <f t="shared" si="136"/>
        <v>0</v>
      </c>
      <c r="O4338" s="108">
        <f t="shared" si="136"/>
        <v>0</v>
      </c>
      <c r="P4338" s="108">
        <f t="shared" si="135"/>
        <v>0</v>
      </c>
    </row>
    <row r="4339" spans="1:16" hidden="1" x14ac:dyDescent="0.3">
      <c r="A4339" s="71" t="s">
        <v>142</v>
      </c>
      <c r="B4339" s="71" t="s">
        <v>57</v>
      </c>
      <c r="C4339" s="71" t="s">
        <v>55</v>
      </c>
      <c r="D4339" s="71" t="s">
        <v>75</v>
      </c>
      <c r="E4339" s="72" t="s">
        <v>20</v>
      </c>
      <c r="F4339" s="72" t="s">
        <v>26</v>
      </c>
      <c r="G4339" s="73">
        <v>1</v>
      </c>
      <c r="H4339" s="73">
        <v>35.090000000000003</v>
      </c>
      <c r="I4339" s="73">
        <v>0</v>
      </c>
      <c r="J4339" s="73">
        <v>0</v>
      </c>
      <c r="K4339" s="73">
        <v>1</v>
      </c>
      <c r="L4339" s="73">
        <v>35.090000000000003</v>
      </c>
      <c r="N4339" s="108">
        <f t="shared" si="136"/>
        <v>0</v>
      </c>
      <c r="O4339" s="108">
        <f t="shared" si="136"/>
        <v>0</v>
      </c>
      <c r="P4339" s="108">
        <f t="shared" si="135"/>
        <v>0</v>
      </c>
    </row>
    <row r="4340" spans="1:16" hidden="1" x14ac:dyDescent="0.3">
      <c r="A4340" s="71" t="s">
        <v>148</v>
      </c>
      <c r="B4340" s="71" t="s">
        <v>12</v>
      </c>
      <c r="C4340" s="71" t="s">
        <v>55</v>
      </c>
      <c r="D4340" s="71" t="s">
        <v>50</v>
      </c>
      <c r="E4340" s="72" t="s">
        <v>24</v>
      </c>
      <c r="F4340" s="72" t="s">
        <v>16</v>
      </c>
      <c r="G4340" s="73">
        <v>2</v>
      </c>
      <c r="H4340" s="73">
        <v>35.06</v>
      </c>
      <c r="I4340" s="73">
        <v>0</v>
      </c>
      <c r="J4340" s="73">
        <v>0</v>
      </c>
      <c r="K4340" s="73">
        <v>2</v>
      </c>
      <c r="L4340" s="73">
        <v>35.06</v>
      </c>
      <c r="N4340" s="108">
        <f t="shared" si="136"/>
        <v>0</v>
      </c>
      <c r="O4340" s="108">
        <f t="shared" si="136"/>
        <v>0</v>
      </c>
      <c r="P4340" s="108">
        <f t="shared" si="135"/>
        <v>0</v>
      </c>
    </row>
    <row r="4341" spans="1:16" hidden="1" x14ac:dyDescent="0.3">
      <c r="A4341" s="71" t="s">
        <v>163</v>
      </c>
      <c r="B4341" s="71" t="s">
        <v>12</v>
      </c>
      <c r="C4341" s="71" t="s">
        <v>55</v>
      </c>
      <c r="D4341" s="71" t="s">
        <v>60</v>
      </c>
      <c r="E4341" s="72" t="s">
        <v>40</v>
      </c>
      <c r="F4341" s="72" t="s">
        <v>4</v>
      </c>
      <c r="G4341" s="73">
        <v>1</v>
      </c>
      <c r="H4341" s="73">
        <v>35.049999999999997</v>
      </c>
      <c r="I4341" s="73">
        <v>0</v>
      </c>
      <c r="J4341" s="73">
        <v>0</v>
      </c>
      <c r="K4341" s="73">
        <v>1</v>
      </c>
      <c r="L4341" s="73">
        <v>35.049999999999997</v>
      </c>
      <c r="N4341" s="108">
        <f t="shared" si="136"/>
        <v>0</v>
      </c>
      <c r="O4341" s="108">
        <f t="shared" si="136"/>
        <v>0</v>
      </c>
      <c r="P4341" s="108">
        <f t="shared" si="135"/>
        <v>0</v>
      </c>
    </row>
    <row r="4342" spans="1:16" hidden="1" x14ac:dyDescent="0.3">
      <c r="A4342" s="71" t="s">
        <v>157</v>
      </c>
      <c r="B4342" s="71" t="s">
        <v>57</v>
      </c>
      <c r="C4342" s="71" t="s">
        <v>55</v>
      </c>
      <c r="D4342" s="71" t="s">
        <v>44</v>
      </c>
      <c r="E4342" s="72" t="s">
        <v>15</v>
      </c>
      <c r="F4342" s="72" t="s">
        <v>26</v>
      </c>
      <c r="G4342" s="73">
        <v>2</v>
      </c>
      <c r="H4342" s="73">
        <v>35.020000000000003</v>
      </c>
      <c r="I4342" s="73">
        <v>0</v>
      </c>
      <c r="J4342" s="73">
        <v>0</v>
      </c>
      <c r="K4342" s="73">
        <v>2</v>
      </c>
      <c r="L4342" s="73">
        <v>35.020000000000003</v>
      </c>
      <c r="N4342" s="108">
        <f t="shared" si="136"/>
        <v>0</v>
      </c>
      <c r="O4342" s="108">
        <f t="shared" si="136"/>
        <v>0</v>
      </c>
      <c r="P4342" s="108">
        <f t="shared" si="135"/>
        <v>0</v>
      </c>
    </row>
    <row r="4343" spans="1:16" hidden="1" x14ac:dyDescent="0.3">
      <c r="A4343" s="71" t="s">
        <v>142</v>
      </c>
      <c r="B4343" s="71" t="s">
        <v>12</v>
      </c>
      <c r="C4343" s="71" t="s">
        <v>13</v>
      </c>
      <c r="D4343" s="71" t="s">
        <v>34</v>
      </c>
      <c r="E4343" s="72" t="s">
        <v>15</v>
      </c>
      <c r="F4343" s="72" t="s">
        <v>21</v>
      </c>
      <c r="G4343" s="73">
        <v>2</v>
      </c>
      <c r="H4343" s="73">
        <v>35.01</v>
      </c>
      <c r="I4343" s="73">
        <v>0</v>
      </c>
      <c r="J4343" s="73">
        <v>0</v>
      </c>
      <c r="K4343" s="73">
        <v>2</v>
      </c>
      <c r="L4343" s="73">
        <v>35.01</v>
      </c>
      <c r="N4343" s="108">
        <f t="shared" si="136"/>
        <v>0</v>
      </c>
      <c r="O4343" s="108">
        <f t="shared" si="136"/>
        <v>0</v>
      </c>
      <c r="P4343" s="108">
        <f t="shared" si="135"/>
        <v>0</v>
      </c>
    </row>
    <row r="4344" spans="1:16" hidden="1" x14ac:dyDescent="0.3">
      <c r="A4344" s="71" t="s">
        <v>154</v>
      </c>
      <c r="B4344" s="71" t="s">
        <v>129</v>
      </c>
      <c r="C4344" s="71" t="s">
        <v>55</v>
      </c>
      <c r="D4344" s="71" t="s">
        <v>72</v>
      </c>
      <c r="E4344" s="72" t="s">
        <v>41</v>
      </c>
      <c r="F4344" s="72" t="s">
        <v>16</v>
      </c>
      <c r="G4344" s="73">
        <v>1</v>
      </c>
      <c r="H4344" s="73">
        <v>34.979999999999997</v>
      </c>
      <c r="I4344" s="73">
        <v>0</v>
      </c>
      <c r="J4344" s="73">
        <v>0</v>
      </c>
      <c r="K4344" s="73">
        <v>1</v>
      </c>
      <c r="L4344" s="73">
        <v>34.979999999999997</v>
      </c>
      <c r="N4344" s="108">
        <f t="shared" si="136"/>
        <v>0</v>
      </c>
      <c r="O4344" s="108">
        <f t="shared" si="136"/>
        <v>0</v>
      </c>
      <c r="P4344" s="108">
        <f t="shared" si="135"/>
        <v>0</v>
      </c>
    </row>
    <row r="4345" spans="1:16" hidden="1" x14ac:dyDescent="0.3">
      <c r="A4345" s="71" t="s">
        <v>154</v>
      </c>
      <c r="B4345" s="71" t="s">
        <v>57</v>
      </c>
      <c r="C4345" s="71" t="s">
        <v>55</v>
      </c>
      <c r="D4345" s="71" t="s">
        <v>90</v>
      </c>
      <c r="E4345" s="72" t="s">
        <v>18</v>
      </c>
      <c r="F4345" s="72" t="s">
        <v>21</v>
      </c>
      <c r="G4345" s="73">
        <v>1</v>
      </c>
      <c r="H4345" s="73">
        <v>34.92</v>
      </c>
      <c r="I4345" s="73">
        <v>0</v>
      </c>
      <c r="J4345" s="73">
        <v>0</v>
      </c>
      <c r="K4345" s="73">
        <v>1</v>
      </c>
      <c r="L4345" s="73">
        <v>34.92</v>
      </c>
      <c r="N4345" s="108">
        <f t="shared" si="136"/>
        <v>0</v>
      </c>
      <c r="O4345" s="108">
        <f t="shared" si="136"/>
        <v>0</v>
      </c>
      <c r="P4345" s="108">
        <f t="shared" si="135"/>
        <v>0</v>
      </c>
    </row>
    <row r="4346" spans="1:16" x14ac:dyDescent="0.3">
      <c r="A4346" s="71" t="s">
        <v>163</v>
      </c>
      <c r="B4346" s="71" t="s">
        <v>57</v>
      </c>
      <c r="C4346" s="71" t="s">
        <v>17</v>
      </c>
      <c r="D4346" s="71" t="s">
        <v>51</v>
      </c>
      <c r="E4346" s="72" t="s">
        <v>24</v>
      </c>
      <c r="F4346" s="72" t="s">
        <v>26</v>
      </c>
      <c r="G4346" s="91">
        <v>3</v>
      </c>
      <c r="H4346" s="73">
        <v>34.83</v>
      </c>
      <c r="I4346" s="91">
        <v>3</v>
      </c>
      <c r="J4346" s="73">
        <v>34.83</v>
      </c>
      <c r="K4346" s="91">
        <v>0</v>
      </c>
      <c r="L4346" s="73">
        <v>0</v>
      </c>
      <c r="N4346" s="108">
        <f t="shared" si="136"/>
        <v>0</v>
      </c>
      <c r="O4346" s="108">
        <f t="shared" si="136"/>
        <v>0</v>
      </c>
      <c r="P4346" s="108">
        <f t="shared" si="135"/>
        <v>0</v>
      </c>
    </row>
    <row r="4347" spans="1:16" hidden="1" x14ac:dyDescent="0.3">
      <c r="A4347" s="71" t="s">
        <v>158</v>
      </c>
      <c r="B4347" s="71" t="s">
        <v>12</v>
      </c>
      <c r="C4347" s="71" t="s">
        <v>55</v>
      </c>
      <c r="D4347" s="71" t="s">
        <v>38</v>
      </c>
      <c r="E4347" s="72" t="s">
        <v>31</v>
      </c>
      <c r="F4347" s="72" t="s">
        <v>16</v>
      </c>
      <c r="G4347" s="73">
        <v>5</v>
      </c>
      <c r="H4347" s="73">
        <v>34.799999999999997</v>
      </c>
      <c r="I4347" s="73">
        <v>0</v>
      </c>
      <c r="J4347" s="73">
        <v>0</v>
      </c>
      <c r="K4347" s="73">
        <v>5</v>
      </c>
      <c r="L4347" s="73">
        <v>34.799999999999997</v>
      </c>
      <c r="N4347" s="108">
        <f t="shared" si="136"/>
        <v>0</v>
      </c>
      <c r="O4347" s="108">
        <f t="shared" si="136"/>
        <v>0</v>
      </c>
      <c r="P4347" s="108">
        <f t="shared" si="135"/>
        <v>0</v>
      </c>
    </row>
    <row r="4348" spans="1:16" hidden="1" x14ac:dyDescent="0.3">
      <c r="A4348" s="71" t="s">
        <v>161</v>
      </c>
      <c r="B4348" s="71" t="s">
        <v>57</v>
      </c>
      <c r="C4348" s="71" t="s">
        <v>55</v>
      </c>
      <c r="D4348" s="71" t="s">
        <v>74</v>
      </c>
      <c r="E4348" s="72" t="s">
        <v>31</v>
      </c>
      <c r="F4348" s="72" t="s">
        <v>16</v>
      </c>
      <c r="G4348" s="73">
        <v>5</v>
      </c>
      <c r="H4348" s="73">
        <v>34.799999999999997</v>
      </c>
      <c r="I4348" s="73">
        <v>0</v>
      </c>
      <c r="J4348" s="73">
        <v>0</v>
      </c>
      <c r="K4348" s="73">
        <v>5</v>
      </c>
      <c r="L4348" s="73">
        <v>34.799999999999997</v>
      </c>
      <c r="N4348" s="108">
        <f t="shared" si="136"/>
        <v>0</v>
      </c>
      <c r="O4348" s="108">
        <f t="shared" si="136"/>
        <v>0</v>
      </c>
      <c r="P4348" s="108">
        <f t="shared" si="135"/>
        <v>0</v>
      </c>
    </row>
    <row r="4349" spans="1:16" hidden="1" x14ac:dyDescent="0.3">
      <c r="A4349" s="71" t="s">
        <v>163</v>
      </c>
      <c r="B4349" s="71" t="s">
        <v>129</v>
      </c>
      <c r="C4349" s="71" t="s">
        <v>17</v>
      </c>
      <c r="D4349" s="71" t="s">
        <v>38</v>
      </c>
      <c r="E4349" s="72" t="s">
        <v>31</v>
      </c>
      <c r="F4349" s="72" t="s">
        <v>16</v>
      </c>
      <c r="G4349" s="73">
        <v>5</v>
      </c>
      <c r="H4349" s="73">
        <v>34.799999999999997</v>
      </c>
      <c r="I4349" s="73">
        <v>0</v>
      </c>
      <c r="J4349" s="73">
        <v>0</v>
      </c>
      <c r="K4349" s="73">
        <v>5</v>
      </c>
      <c r="L4349" s="73">
        <v>34.799999999999997</v>
      </c>
      <c r="N4349" s="108">
        <f t="shared" si="136"/>
        <v>0</v>
      </c>
      <c r="O4349" s="108">
        <f t="shared" si="136"/>
        <v>0</v>
      </c>
      <c r="P4349" s="108">
        <f t="shared" si="135"/>
        <v>0</v>
      </c>
    </row>
    <row r="4350" spans="1:16" hidden="1" x14ac:dyDescent="0.3">
      <c r="A4350" s="71" t="s">
        <v>148</v>
      </c>
      <c r="B4350" s="71" t="s">
        <v>57</v>
      </c>
      <c r="C4350" s="71" t="s">
        <v>55</v>
      </c>
      <c r="D4350" s="71" t="s">
        <v>63</v>
      </c>
      <c r="E4350" s="72" t="s">
        <v>40</v>
      </c>
      <c r="F4350" s="72" t="s">
        <v>26</v>
      </c>
      <c r="G4350" s="73">
        <v>1</v>
      </c>
      <c r="H4350" s="73">
        <v>34.799999999999997</v>
      </c>
      <c r="I4350" s="73">
        <v>0</v>
      </c>
      <c r="J4350" s="73">
        <v>0</v>
      </c>
      <c r="K4350" s="73">
        <v>1</v>
      </c>
      <c r="L4350" s="73">
        <v>34.799999999999997</v>
      </c>
      <c r="N4350" s="108">
        <f t="shared" si="136"/>
        <v>0</v>
      </c>
      <c r="O4350" s="108">
        <f t="shared" si="136"/>
        <v>0</v>
      </c>
      <c r="P4350" s="108">
        <f t="shared" si="135"/>
        <v>0</v>
      </c>
    </row>
    <row r="4351" spans="1:16" hidden="1" x14ac:dyDescent="0.3">
      <c r="A4351" s="71" t="s">
        <v>132</v>
      </c>
      <c r="B4351" s="71" t="s">
        <v>57</v>
      </c>
      <c r="C4351" s="71" t="s">
        <v>13</v>
      </c>
      <c r="D4351" s="71" t="s">
        <v>85</v>
      </c>
      <c r="E4351" s="72" t="s">
        <v>18</v>
      </c>
      <c r="F4351" s="72" t="s">
        <v>16</v>
      </c>
      <c r="G4351" s="73">
        <v>1</v>
      </c>
      <c r="H4351" s="73">
        <v>34.78</v>
      </c>
      <c r="I4351" s="73">
        <v>0</v>
      </c>
      <c r="J4351" s="73">
        <v>0</v>
      </c>
      <c r="K4351" s="73">
        <v>1</v>
      </c>
      <c r="L4351" s="73">
        <v>34.78</v>
      </c>
      <c r="N4351" s="108">
        <f t="shared" si="136"/>
        <v>0</v>
      </c>
      <c r="O4351" s="108">
        <f t="shared" si="136"/>
        <v>0</v>
      </c>
      <c r="P4351" s="108">
        <f t="shared" si="135"/>
        <v>0</v>
      </c>
    </row>
    <row r="4352" spans="1:16" hidden="1" x14ac:dyDescent="0.3">
      <c r="A4352" s="71" t="s">
        <v>161</v>
      </c>
      <c r="B4352" s="71" t="s">
        <v>12</v>
      </c>
      <c r="C4352" s="71" t="s">
        <v>55</v>
      </c>
      <c r="D4352" s="71" t="s">
        <v>93</v>
      </c>
      <c r="E4352" s="72" t="s">
        <v>28</v>
      </c>
      <c r="F4352" s="72" t="s">
        <v>21</v>
      </c>
      <c r="G4352" s="73">
        <v>3</v>
      </c>
      <c r="H4352" s="73">
        <v>34.770000000000003</v>
      </c>
      <c r="I4352" s="73">
        <v>0</v>
      </c>
      <c r="J4352" s="73">
        <v>0</v>
      </c>
      <c r="K4352" s="73">
        <v>3</v>
      </c>
      <c r="L4352" s="73">
        <v>34.770000000000003</v>
      </c>
      <c r="N4352" s="108">
        <f t="shared" si="136"/>
        <v>0</v>
      </c>
      <c r="O4352" s="108">
        <f t="shared" si="136"/>
        <v>0</v>
      </c>
      <c r="P4352" s="108">
        <f t="shared" si="135"/>
        <v>0</v>
      </c>
    </row>
    <row r="4353" spans="1:16" hidden="1" x14ac:dyDescent="0.3">
      <c r="A4353" s="71" t="s">
        <v>154</v>
      </c>
      <c r="B4353" s="71" t="s">
        <v>12</v>
      </c>
      <c r="C4353" s="71" t="s">
        <v>55</v>
      </c>
      <c r="D4353" s="71" t="s">
        <v>92</v>
      </c>
      <c r="E4353" s="72" t="s">
        <v>28</v>
      </c>
      <c r="F4353" s="72" t="s">
        <v>16</v>
      </c>
      <c r="G4353" s="73">
        <v>3</v>
      </c>
      <c r="H4353" s="73">
        <v>34.770000000000003</v>
      </c>
      <c r="I4353" s="73">
        <v>0</v>
      </c>
      <c r="J4353" s="73">
        <v>0</v>
      </c>
      <c r="K4353" s="73">
        <v>3</v>
      </c>
      <c r="L4353" s="73">
        <v>34.770000000000003</v>
      </c>
      <c r="N4353" s="108">
        <f t="shared" si="136"/>
        <v>0</v>
      </c>
      <c r="O4353" s="108">
        <f t="shared" si="136"/>
        <v>0</v>
      </c>
      <c r="P4353" s="108">
        <f t="shared" si="135"/>
        <v>0</v>
      </c>
    </row>
    <row r="4354" spans="1:16" hidden="1" x14ac:dyDescent="0.3">
      <c r="A4354" s="71" t="s">
        <v>158</v>
      </c>
      <c r="B4354" s="71" t="s">
        <v>57</v>
      </c>
      <c r="C4354" s="71" t="s">
        <v>55</v>
      </c>
      <c r="D4354" s="71" t="s">
        <v>54</v>
      </c>
      <c r="E4354" s="72" t="s">
        <v>24</v>
      </c>
      <c r="F4354" s="72" t="s">
        <v>21</v>
      </c>
      <c r="G4354" s="73">
        <v>2</v>
      </c>
      <c r="H4354" s="73">
        <v>34.75</v>
      </c>
      <c r="I4354" s="73">
        <v>0</v>
      </c>
      <c r="J4354" s="73">
        <v>0</v>
      </c>
      <c r="K4354" s="73">
        <v>2</v>
      </c>
      <c r="L4354" s="73">
        <v>34.75</v>
      </c>
      <c r="N4354" s="108">
        <f t="shared" si="136"/>
        <v>0</v>
      </c>
      <c r="O4354" s="108">
        <f t="shared" si="136"/>
        <v>0</v>
      </c>
      <c r="P4354" s="108">
        <f t="shared" si="135"/>
        <v>0</v>
      </c>
    </row>
    <row r="4355" spans="1:16" hidden="1" x14ac:dyDescent="0.3">
      <c r="A4355" s="71" t="s">
        <v>154</v>
      </c>
      <c r="B4355" s="71" t="s">
        <v>129</v>
      </c>
      <c r="C4355" s="71" t="s">
        <v>55</v>
      </c>
      <c r="D4355" s="71" t="s">
        <v>59</v>
      </c>
      <c r="E4355" s="72" t="s">
        <v>24</v>
      </c>
      <c r="F4355" s="72" t="s">
        <v>16</v>
      </c>
      <c r="G4355" s="73">
        <v>2</v>
      </c>
      <c r="H4355" s="73">
        <v>34.71</v>
      </c>
      <c r="I4355" s="73">
        <v>0</v>
      </c>
      <c r="J4355" s="73">
        <v>0</v>
      </c>
      <c r="K4355" s="73">
        <v>2</v>
      </c>
      <c r="L4355" s="73">
        <v>34.71</v>
      </c>
      <c r="N4355" s="108">
        <f t="shared" si="136"/>
        <v>0</v>
      </c>
      <c r="O4355" s="108">
        <f t="shared" si="136"/>
        <v>0</v>
      </c>
      <c r="P4355" s="108">
        <f t="shared" ref="P4355:P4418" si="137">H4355-L4355-J4355</f>
        <v>0</v>
      </c>
    </row>
    <row r="4356" spans="1:16" hidden="1" x14ac:dyDescent="0.3">
      <c r="A4356" s="71" t="s">
        <v>163</v>
      </c>
      <c r="B4356" s="71" t="s">
        <v>12</v>
      </c>
      <c r="C4356" s="71" t="s">
        <v>55</v>
      </c>
      <c r="D4356" s="71" t="s">
        <v>39</v>
      </c>
      <c r="E4356" s="72" t="s">
        <v>31</v>
      </c>
      <c r="F4356" s="72" t="s">
        <v>21</v>
      </c>
      <c r="G4356" s="73">
        <v>4</v>
      </c>
      <c r="H4356" s="73">
        <v>34.630000000000003</v>
      </c>
      <c r="I4356" s="73">
        <v>3</v>
      </c>
      <c r="J4356" s="73">
        <v>27.07</v>
      </c>
      <c r="K4356" s="73">
        <v>1</v>
      </c>
      <c r="L4356" s="73">
        <v>7.56</v>
      </c>
      <c r="N4356" s="108">
        <f t="shared" si="136"/>
        <v>0</v>
      </c>
      <c r="O4356" s="108">
        <f t="shared" si="136"/>
        <v>0</v>
      </c>
      <c r="P4356" s="108">
        <f t="shared" si="137"/>
        <v>0</v>
      </c>
    </row>
    <row r="4357" spans="1:16" hidden="1" x14ac:dyDescent="0.3">
      <c r="A4357" s="71" t="s">
        <v>131</v>
      </c>
      <c r="B4357" s="71" t="s">
        <v>12</v>
      </c>
      <c r="C4357" s="71" t="s">
        <v>22</v>
      </c>
      <c r="D4357" s="71" t="s">
        <v>23</v>
      </c>
      <c r="E4357" s="72" t="s">
        <v>24</v>
      </c>
      <c r="F4357" s="72" t="s">
        <v>16</v>
      </c>
      <c r="G4357" s="73">
        <v>3</v>
      </c>
      <c r="H4357" s="73">
        <v>34.619999999999997</v>
      </c>
      <c r="I4357" s="73">
        <v>1</v>
      </c>
      <c r="J4357" s="73">
        <v>12.95</v>
      </c>
      <c r="K4357" s="73">
        <v>2</v>
      </c>
      <c r="L4357" s="73">
        <v>21.67</v>
      </c>
      <c r="N4357" s="108">
        <f t="shared" si="136"/>
        <v>0</v>
      </c>
      <c r="O4357" s="108">
        <f t="shared" si="136"/>
        <v>0</v>
      </c>
      <c r="P4357" s="108">
        <f t="shared" si="137"/>
        <v>0</v>
      </c>
    </row>
    <row r="4358" spans="1:16" hidden="1" x14ac:dyDescent="0.3">
      <c r="A4358" s="71" t="s">
        <v>161</v>
      </c>
      <c r="B4358" s="71" t="s">
        <v>12</v>
      </c>
      <c r="C4358" s="71" t="s">
        <v>55</v>
      </c>
      <c r="D4358" s="71" t="s">
        <v>103</v>
      </c>
      <c r="E4358" s="72" t="s">
        <v>15</v>
      </c>
      <c r="F4358" s="72" t="s">
        <v>26</v>
      </c>
      <c r="G4358" s="73">
        <v>2</v>
      </c>
      <c r="H4358" s="73">
        <v>34.57</v>
      </c>
      <c r="I4358" s="73">
        <v>0</v>
      </c>
      <c r="J4358" s="73">
        <v>0</v>
      </c>
      <c r="K4358" s="73">
        <v>2</v>
      </c>
      <c r="L4358" s="73">
        <v>34.57</v>
      </c>
      <c r="N4358" s="108">
        <f t="shared" si="136"/>
        <v>0</v>
      </c>
      <c r="O4358" s="108">
        <f t="shared" si="136"/>
        <v>0</v>
      </c>
      <c r="P4358" s="108">
        <f t="shared" si="137"/>
        <v>0</v>
      </c>
    </row>
    <row r="4359" spans="1:16" hidden="1" x14ac:dyDescent="0.3">
      <c r="A4359" s="71" t="s">
        <v>163</v>
      </c>
      <c r="B4359" s="71" t="s">
        <v>57</v>
      </c>
      <c r="C4359" s="71" t="s">
        <v>55</v>
      </c>
      <c r="D4359" s="71" t="s">
        <v>27</v>
      </c>
      <c r="E4359" s="72" t="s">
        <v>28</v>
      </c>
      <c r="F4359" s="72" t="s">
        <v>21</v>
      </c>
      <c r="G4359" s="73">
        <v>3</v>
      </c>
      <c r="H4359" s="73">
        <v>34.5</v>
      </c>
      <c r="I4359" s="73">
        <v>0</v>
      </c>
      <c r="J4359" s="73">
        <v>0</v>
      </c>
      <c r="K4359" s="73">
        <v>3</v>
      </c>
      <c r="L4359" s="73">
        <v>34.5</v>
      </c>
      <c r="N4359" s="108">
        <f t="shared" si="136"/>
        <v>0</v>
      </c>
      <c r="O4359" s="108">
        <f t="shared" si="136"/>
        <v>0</v>
      </c>
      <c r="P4359" s="108">
        <f t="shared" si="137"/>
        <v>0</v>
      </c>
    </row>
    <row r="4360" spans="1:16" hidden="1" x14ac:dyDescent="0.3">
      <c r="A4360" s="71" t="s">
        <v>158</v>
      </c>
      <c r="B4360" s="71" t="s">
        <v>57</v>
      </c>
      <c r="C4360" s="71" t="s">
        <v>55</v>
      </c>
      <c r="D4360" s="71" t="s">
        <v>47</v>
      </c>
      <c r="E4360" s="72" t="s">
        <v>28</v>
      </c>
      <c r="F4360" s="72" t="s">
        <v>16</v>
      </c>
      <c r="G4360" s="73">
        <v>3</v>
      </c>
      <c r="H4360" s="73">
        <v>34.479999999999997</v>
      </c>
      <c r="I4360" s="73">
        <v>0</v>
      </c>
      <c r="J4360" s="73">
        <v>0</v>
      </c>
      <c r="K4360" s="73">
        <v>3</v>
      </c>
      <c r="L4360" s="73">
        <v>34.479999999999997</v>
      </c>
      <c r="N4360" s="108">
        <f t="shared" si="136"/>
        <v>0</v>
      </c>
      <c r="O4360" s="108">
        <f t="shared" si="136"/>
        <v>0</v>
      </c>
      <c r="P4360" s="108">
        <f t="shared" si="137"/>
        <v>0</v>
      </c>
    </row>
    <row r="4361" spans="1:16" hidden="1" x14ac:dyDescent="0.3">
      <c r="A4361" s="71" t="s">
        <v>154</v>
      </c>
      <c r="B4361" s="71" t="s">
        <v>129</v>
      </c>
      <c r="C4361" s="71" t="s">
        <v>55</v>
      </c>
      <c r="D4361" s="71" t="s">
        <v>79</v>
      </c>
      <c r="E4361" s="72" t="s">
        <v>24</v>
      </c>
      <c r="F4361" s="72" t="s">
        <v>21</v>
      </c>
      <c r="G4361" s="73">
        <v>3</v>
      </c>
      <c r="H4361" s="73">
        <v>34.47</v>
      </c>
      <c r="I4361" s="73">
        <v>3</v>
      </c>
      <c r="J4361" s="73">
        <v>34.47</v>
      </c>
      <c r="K4361" s="73">
        <v>0</v>
      </c>
      <c r="L4361" s="73">
        <v>0</v>
      </c>
      <c r="N4361" s="108">
        <f t="shared" si="136"/>
        <v>0</v>
      </c>
      <c r="O4361" s="108">
        <f t="shared" si="136"/>
        <v>0</v>
      </c>
      <c r="P4361" s="108">
        <f t="shared" si="137"/>
        <v>0</v>
      </c>
    </row>
    <row r="4362" spans="1:16" hidden="1" x14ac:dyDescent="0.3">
      <c r="A4362" s="71" t="s">
        <v>154</v>
      </c>
      <c r="B4362" s="71" t="s">
        <v>57</v>
      </c>
      <c r="C4362" s="71" t="s">
        <v>55</v>
      </c>
      <c r="D4362" s="71" t="s">
        <v>29</v>
      </c>
      <c r="E4362" s="72" t="s">
        <v>20</v>
      </c>
      <c r="F4362" s="72" t="s">
        <v>16</v>
      </c>
      <c r="G4362" s="73">
        <v>1</v>
      </c>
      <c r="H4362" s="73">
        <v>34.4</v>
      </c>
      <c r="I4362" s="73">
        <v>0</v>
      </c>
      <c r="J4362" s="73">
        <v>0</v>
      </c>
      <c r="K4362" s="73">
        <v>1</v>
      </c>
      <c r="L4362" s="73">
        <v>34.4</v>
      </c>
      <c r="N4362" s="108">
        <f t="shared" si="136"/>
        <v>0</v>
      </c>
      <c r="O4362" s="108">
        <f t="shared" si="136"/>
        <v>0</v>
      </c>
      <c r="P4362" s="108">
        <f t="shared" si="137"/>
        <v>0</v>
      </c>
    </row>
    <row r="4363" spans="1:16" hidden="1" x14ac:dyDescent="0.3">
      <c r="A4363" s="71" t="s">
        <v>132</v>
      </c>
      <c r="B4363" s="71" t="s">
        <v>57</v>
      </c>
      <c r="C4363" s="71" t="s">
        <v>13</v>
      </c>
      <c r="D4363" s="71" t="s">
        <v>39</v>
      </c>
      <c r="E4363" s="72" t="s">
        <v>37</v>
      </c>
      <c r="F4363" s="72" t="s">
        <v>16</v>
      </c>
      <c r="G4363" s="73">
        <v>6</v>
      </c>
      <c r="H4363" s="73">
        <v>34.35</v>
      </c>
      <c r="I4363" s="73">
        <v>0</v>
      </c>
      <c r="J4363" s="73">
        <v>0</v>
      </c>
      <c r="K4363" s="73">
        <v>6</v>
      </c>
      <c r="L4363" s="73">
        <v>34.35</v>
      </c>
      <c r="N4363" s="108">
        <f t="shared" si="136"/>
        <v>0</v>
      </c>
      <c r="O4363" s="108">
        <f t="shared" si="136"/>
        <v>0</v>
      </c>
      <c r="P4363" s="108">
        <f t="shared" si="137"/>
        <v>0</v>
      </c>
    </row>
    <row r="4364" spans="1:16" hidden="1" x14ac:dyDescent="0.3">
      <c r="A4364" s="71" t="s">
        <v>154</v>
      </c>
      <c r="B4364" s="71" t="s">
        <v>57</v>
      </c>
      <c r="C4364" s="71" t="s">
        <v>55</v>
      </c>
      <c r="D4364" s="71" t="s">
        <v>83</v>
      </c>
      <c r="E4364" s="72" t="s">
        <v>37</v>
      </c>
      <c r="F4364" s="72" t="s">
        <v>4</v>
      </c>
      <c r="G4364" s="73">
        <v>3</v>
      </c>
      <c r="H4364" s="73">
        <v>34.35</v>
      </c>
      <c r="I4364" s="73">
        <v>3</v>
      </c>
      <c r="J4364" s="73">
        <v>34.35</v>
      </c>
      <c r="K4364" s="73">
        <v>0</v>
      </c>
      <c r="L4364" s="73">
        <v>0</v>
      </c>
      <c r="N4364" s="108">
        <f t="shared" si="136"/>
        <v>0</v>
      </c>
      <c r="O4364" s="108">
        <f t="shared" si="136"/>
        <v>0</v>
      </c>
      <c r="P4364" s="108">
        <f t="shared" si="137"/>
        <v>0</v>
      </c>
    </row>
    <row r="4365" spans="1:16" hidden="1" x14ac:dyDescent="0.3">
      <c r="A4365" s="71" t="s">
        <v>161</v>
      </c>
      <c r="B4365" s="71" t="s">
        <v>57</v>
      </c>
      <c r="C4365" s="71" t="s">
        <v>55</v>
      </c>
      <c r="D4365" s="71" t="s">
        <v>54</v>
      </c>
      <c r="E4365" s="72" t="s">
        <v>31</v>
      </c>
      <c r="F4365" s="72" t="s">
        <v>4</v>
      </c>
      <c r="G4365" s="73">
        <v>4</v>
      </c>
      <c r="H4365" s="73">
        <v>34.340000000000003</v>
      </c>
      <c r="I4365" s="73">
        <v>0</v>
      </c>
      <c r="J4365" s="73">
        <v>0</v>
      </c>
      <c r="K4365" s="73">
        <v>4</v>
      </c>
      <c r="L4365" s="73">
        <v>34.340000000000003</v>
      </c>
      <c r="N4365" s="108">
        <f t="shared" si="136"/>
        <v>0</v>
      </c>
      <c r="O4365" s="108">
        <f t="shared" si="136"/>
        <v>0</v>
      </c>
      <c r="P4365" s="108">
        <f t="shared" si="137"/>
        <v>0</v>
      </c>
    </row>
    <row r="4366" spans="1:16" hidden="1" x14ac:dyDescent="0.3">
      <c r="A4366" s="71" t="s">
        <v>142</v>
      </c>
      <c r="B4366" s="71" t="s">
        <v>57</v>
      </c>
      <c r="C4366" s="71" t="s">
        <v>55</v>
      </c>
      <c r="D4366" s="71" t="s">
        <v>34</v>
      </c>
      <c r="E4366" s="72" t="s">
        <v>28</v>
      </c>
      <c r="F4366" s="72" t="s">
        <v>16</v>
      </c>
      <c r="G4366" s="73">
        <v>3</v>
      </c>
      <c r="H4366" s="73">
        <v>34.29</v>
      </c>
      <c r="I4366" s="73">
        <v>0</v>
      </c>
      <c r="J4366" s="73">
        <v>0</v>
      </c>
      <c r="K4366" s="73">
        <v>3</v>
      </c>
      <c r="L4366" s="73">
        <v>34.29</v>
      </c>
      <c r="N4366" s="108">
        <f t="shared" si="136"/>
        <v>0</v>
      </c>
      <c r="O4366" s="108">
        <f t="shared" si="136"/>
        <v>0</v>
      </c>
      <c r="P4366" s="108">
        <f t="shared" si="137"/>
        <v>0</v>
      </c>
    </row>
    <row r="4367" spans="1:16" hidden="1" x14ac:dyDescent="0.3">
      <c r="A4367" s="71" t="s">
        <v>161</v>
      </c>
      <c r="B4367" s="71" t="s">
        <v>12</v>
      </c>
      <c r="C4367" s="71" t="s">
        <v>55</v>
      </c>
      <c r="D4367" s="71" t="s">
        <v>95</v>
      </c>
      <c r="E4367" s="72" t="s">
        <v>15</v>
      </c>
      <c r="F4367" s="72" t="s">
        <v>26</v>
      </c>
      <c r="G4367" s="73">
        <v>2</v>
      </c>
      <c r="H4367" s="73">
        <v>34.270000000000003</v>
      </c>
      <c r="I4367" s="73">
        <v>0</v>
      </c>
      <c r="J4367" s="73">
        <v>0</v>
      </c>
      <c r="K4367" s="73">
        <v>2</v>
      </c>
      <c r="L4367" s="73">
        <v>34.270000000000003</v>
      </c>
      <c r="N4367" s="108">
        <f t="shared" si="136"/>
        <v>0</v>
      </c>
      <c r="O4367" s="108">
        <f t="shared" si="136"/>
        <v>0</v>
      </c>
      <c r="P4367" s="108">
        <f t="shared" si="137"/>
        <v>0</v>
      </c>
    </row>
    <row r="4368" spans="1:16" hidden="1" x14ac:dyDescent="0.3">
      <c r="A4368" s="71" t="s">
        <v>163</v>
      </c>
      <c r="B4368" s="71" t="s">
        <v>12</v>
      </c>
      <c r="C4368" s="71" t="s">
        <v>55</v>
      </c>
      <c r="D4368" s="71" t="s">
        <v>45</v>
      </c>
      <c r="E4368" s="72" t="s">
        <v>41</v>
      </c>
      <c r="F4368" s="72" t="s">
        <v>21</v>
      </c>
      <c r="G4368" s="73">
        <v>9</v>
      </c>
      <c r="H4368" s="73">
        <v>34.270000000000003</v>
      </c>
      <c r="I4368" s="73">
        <v>0</v>
      </c>
      <c r="J4368" s="73">
        <v>0</v>
      </c>
      <c r="K4368" s="73">
        <v>9</v>
      </c>
      <c r="L4368" s="73">
        <v>34.270000000000003</v>
      </c>
      <c r="N4368" s="108">
        <f t="shared" si="136"/>
        <v>0</v>
      </c>
      <c r="O4368" s="108">
        <f t="shared" si="136"/>
        <v>0</v>
      </c>
      <c r="P4368" s="108">
        <f t="shared" si="137"/>
        <v>0</v>
      </c>
    </row>
    <row r="4369" spans="1:16" x14ac:dyDescent="0.3">
      <c r="A4369" s="71" t="s">
        <v>140</v>
      </c>
      <c r="B4369" s="71" t="s">
        <v>12</v>
      </c>
      <c r="C4369" s="71" t="s">
        <v>13</v>
      </c>
      <c r="D4369" s="71" t="s">
        <v>51</v>
      </c>
      <c r="E4369" s="72" t="s">
        <v>25</v>
      </c>
      <c r="F4369" s="72" t="s">
        <v>26</v>
      </c>
      <c r="G4369" s="91">
        <v>1</v>
      </c>
      <c r="H4369" s="73">
        <v>34.229999999999997</v>
      </c>
      <c r="I4369" s="91">
        <v>0</v>
      </c>
      <c r="J4369" s="73">
        <v>0</v>
      </c>
      <c r="K4369" s="91">
        <v>1</v>
      </c>
      <c r="L4369" s="73">
        <v>34.229999999999997</v>
      </c>
      <c r="N4369" s="108">
        <f t="shared" si="136"/>
        <v>0</v>
      </c>
      <c r="O4369" s="108">
        <f t="shared" si="136"/>
        <v>0</v>
      </c>
      <c r="P4369" s="108">
        <f t="shared" si="137"/>
        <v>0</v>
      </c>
    </row>
    <row r="4370" spans="1:16" hidden="1" x14ac:dyDescent="0.3">
      <c r="A4370" s="71" t="s">
        <v>163</v>
      </c>
      <c r="B4370" s="71" t="s">
        <v>12</v>
      </c>
      <c r="C4370" s="71" t="s">
        <v>55</v>
      </c>
      <c r="D4370" s="71" t="s">
        <v>50</v>
      </c>
      <c r="E4370" s="72" t="s">
        <v>40</v>
      </c>
      <c r="F4370" s="72" t="s">
        <v>4</v>
      </c>
      <c r="G4370" s="73">
        <v>2</v>
      </c>
      <c r="H4370" s="73">
        <v>34.15</v>
      </c>
      <c r="I4370" s="73">
        <v>2</v>
      </c>
      <c r="J4370" s="73">
        <v>34.15</v>
      </c>
      <c r="K4370" s="73">
        <v>0</v>
      </c>
      <c r="L4370" s="73">
        <v>0</v>
      </c>
      <c r="N4370" s="108">
        <f t="shared" si="136"/>
        <v>0</v>
      </c>
      <c r="O4370" s="108">
        <f t="shared" si="136"/>
        <v>0</v>
      </c>
      <c r="P4370" s="108">
        <f t="shared" si="137"/>
        <v>0</v>
      </c>
    </row>
    <row r="4371" spans="1:16" hidden="1" x14ac:dyDescent="0.3">
      <c r="A4371" s="71" t="s">
        <v>162</v>
      </c>
      <c r="B4371" s="71" t="s">
        <v>57</v>
      </c>
      <c r="C4371" s="71" t="s">
        <v>55</v>
      </c>
      <c r="D4371" s="71" t="s">
        <v>47</v>
      </c>
      <c r="E4371" s="72" t="s">
        <v>40</v>
      </c>
      <c r="F4371" s="72" t="s">
        <v>4</v>
      </c>
      <c r="G4371" s="73">
        <v>1</v>
      </c>
      <c r="H4371" s="73">
        <v>34.119999999999997</v>
      </c>
      <c r="I4371" s="73">
        <v>0</v>
      </c>
      <c r="J4371" s="73">
        <v>0</v>
      </c>
      <c r="K4371" s="73">
        <v>1</v>
      </c>
      <c r="L4371" s="73">
        <v>34.119999999999997</v>
      </c>
      <c r="N4371" s="108">
        <f t="shared" si="136"/>
        <v>0</v>
      </c>
      <c r="O4371" s="108">
        <f t="shared" si="136"/>
        <v>0</v>
      </c>
      <c r="P4371" s="108">
        <f t="shared" si="137"/>
        <v>0</v>
      </c>
    </row>
    <row r="4372" spans="1:16" hidden="1" x14ac:dyDescent="0.3">
      <c r="A4372" s="71" t="s">
        <v>163</v>
      </c>
      <c r="B4372" s="71" t="s">
        <v>129</v>
      </c>
      <c r="C4372" s="71" t="s">
        <v>17</v>
      </c>
      <c r="D4372" s="71" t="s">
        <v>93</v>
      </c>
      <c r="E4372" s="72" t="s">
        <v>24</v>
      </c>
      <c r="F4372" s="72" t="s">
        <v>4</v>
      </c>
      <c r="G4372" s="73">
        <v>4</v>
      </c>
      <c r="H4372" s="73">
        <v>34.11</v>
      </c>
      <c r="I4372" s="73">
        <v>2</v>
      </c>
      <c r="J4372" s="73">
        <v>17.04</v>
      </c>
      <c r="K4372" s="73">
        <v>2</v>
      </c>
      <c r="L4372" s="73">
        <v>17.07</v>
      </c>
      <c r="N4372" s="108">
        <f t="shared" ref="N4372:O4435" si="138">G4372-I4372-K4372</f>
        <v>0</v>
      </c>
      <c r="O4372" s="108">
        <f t="shared" si="138"/>
        <v>0</v>
      </c>
      <c r="P4372" s="108">
        <f t="shared" si="137"/>
        <v>0</v>
      </c>
    </row>
    <row r="4373" spans="1:16" hidden="1" x14ac:dyDescent="0.3">
      <c r="A4373" s="71" t="s">
        <v>161</v>
      </c>
      <c r="B4373" s="71" t="s">
        <v>57</v>
      </c>
      <c r="C4373" s="71" t="s">
        <v>55</v>
      </c>
      <c r="D4373" s="71" t="s">
        <v>73</v>
      </c>
      <c r="E4373" s="72" t="s">
        <v>24</v>
      </c>
      <c r="F4373" s="72" t="s">
        <v>21</v>
      </c>
      <c r="G4373" s="73">
        <v>2</v>
      </c>
      <c r="H4373" s="73">
        <v>34.04</v>
      </c>
      <c r="I4373" s="73">
        <v>0</v>
      </c>
      <c r="J4373" s="73">
        <v>0</v>
      </c>
      <c r="K4373" s="73">
        <v>2</v>
      </c>
      <c r="L4373" s="73">
        <v>34.04</v>
      </c>
      <c r="N4373" s="108">
        <f t="shared" si="138"/>
        <v>0</v>
      </c>
      <c r="O4373" s="108">
        <f t="shared" si="138"/>
        <v>0</v>
      </c>
      <c r="P4373" s="108">
        <f t="shared" si="137"/>
        <v>0</v>
      </c>
    </row>
    <row r="4374" spans="1:16" hidden="1" x14ac:dyDescent="0.3">
      <c r="A4374" s="71" t="s">
        <v>154</v>
      </c>
      <c r="B4374" s="71" t="s">
        <v>129</v>
      </c>
      <c r="C4374" s="71" t="s">
        <v>55</v>
      </c>
      <c r="D4374" s="71" t="s">
        <v>36</v>
      </c>
      <c r="E4374" s="72" t="s">
        <v>24</v>
      </c>
      <c r="F4374" s="72" t="s">
        <v>16</v>
      </c>
      <c r="G4374" s="73">
        <v>3</v>
      </c>
      <c r="H4374" s="73">
        <v>34.04</v>
      </c>
      <c r="I4374" s="73">
        <v>3</v>
      </c>
      <c r="J4374" s="73">
        <v>34.04</v>
      </c>
      <c r="K4374" s="73">
        <v>0</v>
      </c>
      <c r="L4374" s="73">
        <v>0</v>
      </c>
      <c r="N4374" s="108">
        <f t="shared" si="138"/>
        <v>0</v>
      </c>
      <c r="O4374" s="108">
        <f t="shared" si="138"/>
        <v>0</v>
      </c>
      <c r="P4374" s="108">
        <f t="shared" si="137"/>
        <v>0</v>
      </c>
    </row>
    <row r="4375" spans="1:16" hidden="1" x14ac:dyDescent="0.3">
      <c r="A4375" s="71" t="s">
        <v>163</v>
      </c>
      <c r="B4375" s="71" t="s">
        <v>12</v>
      </c>
      <c r="C4375" s="71" t="s">
        <v>55</v>
      </c>
      <c r="D4375" s="71" t="s">
        <v>103</v>
      </c>
      <c r="E4375" s="72" t="s">
        <v>41</v>
      </c>
      <c r="F4375" s="72" t="s">
        <v>21</v>
      </c>
      <c r="G4375" s="73">
        <v>2</v>
      </c>
      <c r="H4375" s="73">
        <v>34.020000000000003</v>
      </c>
      <c r="I4375" s="73">
        <v>2</v>
      </c>
      <c r="J4375" s="73">
        <v>34.020000000000003</v>
      </c>
      <c r="K4375" s="73">
        <v>0</v>
      </c>
      <c r="L4375" s="73">
        <v>0</v>
      </c>
      <c r="N4375" s="108">
        <f t="shared" si="138"/>
        <v>0</v>
      </c>
      <c r="O4375" s="108">
        <f t="shared" si="138"/>
        <v>0</v>
      </c>
      <c r="P4375" s="108">
        <f t="shared" si="137"/>
        <v>0</v>
      </c>
    </row>
    <row r="4376" spans="1:16" hidden="1" x14ac:dyDescent="0.3">
      <c r="A4376" s="71" t="s">
        <v>153</v>
      </c>
      <c r="B4376" s="71" t="s">
        <v>12</v>
      </c>
      <c r="C4376" s="71" t="s">
        <v>55</v>
      </c>
      <c r="D4376" s="71" t="s">
        <v>98</v>
      </c>
      <c r="E4376" s="72" t="s">
        <v>31</v>
      </c>
      <c r="F4376" s="72" t="s">
        <v>21</v>
      </c>
      <c r="G4376" s="73">
        <v>4</v>
      </c>
      <c r="H4376" s="73">
        <v>34.020000000000003</v>
      </c>
      <c r="I4376" s="73">
        <v>0</v>
      </c>
      <c r="J4376" s="73">
        <v>0</v>
      </c>
      <c r="K4376" s="73">
        <v>4</v>
      </c>
      <c r="L4376" s="73">
        <v>34.020000000000003</v>
      </c>
      <c r="N4376" s="108">
        <f t="shared" si="138"/>
        <v>0</v>
      </c>
      <c r="O4376" s="108">
        <f t="shared" si="138"/>
        <v>0</v>
      </c>
      <c r="P4376" s="108">
        <f t="shared" si="137"/>
        <v>0</v>
      </c>
    </row>
    <row r="4377" spans="1:16" hidden="1" x14ac:dyDescent="0.3">
      <c r="A4377" s="71" t="s">
        <v>155</v>
      </c>
      <c r="B4377" s="71" t="s">
        <v>57</v>
      </c>
      <c r="C4377" s="71" t="s">
        <v>55</v>
      </c>
      <c r="D4377" s="71" t="s">
        <v>92</v>
      </c>
      <c r="E4377" s="72" t="s">
        <v>31</v>
      </c>
      <c r="F4377" s="72" t="s">
        <v>16</v>
      </c>
      <c r="G4377" s="73">
        <v>5</v>
      </c>
      <c r="H4377" s="73">
        <v>34.01</v>
      </c>
      <c r="I4377" s="73">
        <v>0</v>
      </c>
      <c r="J4377" s="73">
        <v>0</v>
      </c>
      <c r="K4377" s="73">
        <v>5</v>
      </c>
      <c r="L4377" s="73">
        <v>34.01</v>
      </c>
      <c r="N4377" s="108">
        <f t="shared" si="138"/>
        <v>0</v>
      </c>
      <c r="O4377" s="108">
        <f t="shared" si="138"/>
        <v>0</v>
      </c>
      <c r="P4377" s="108">
        <f t="shared" si="137"/>
        <v>0</v>
      </c>
    </row>
    <row r="4378" spans="1:16" hidden="1" x14ac:dyDescent="0.3">
      <c r="A4378" s="71" t="s">
        <v>161</v>
      </c>
      <c r="B4378" s="71" t="s">
        <v>12</v>
      </c>
      <c r="C4378" s="71" t="s">
        <v>55</v>
      </c>
      <c r="D4378" s="71" t="s">
        <v>79</v>
      </c>
      <c r="E4378" s="72" t="s">
        <v>28</v>
      </c>
      <c r="F4378" s="72" t="s">
        <v>21</v>
      </c>
      <c r="G4378" s="73">
        <v>1</v>
      </c>
      <c r="H4378" s="73">
        <v>34</v>
      </c>
      <c r="I4378" s="73">
        <v>0</v>
      </c>
      <c r="J4378" s="73">
        <v>0</v>
      </c>
      <c r="K4378" s="73">
        <v>1</v>
      </c>
      <c r="L4378" s="73">
        <v>34</v>
      </c>
      <c r="N4378" s="108">
        <f t="shared" si="138"/>
        <v>0</v>
      </c>
      <c r="O4378" s="108">
        <f t="shared" si="138"/>
        <v>0</v>
      </c>
      <c r="P4378" s="108">
        <f t="shared" si="137"/>
        <v>0</v>
      </c>
    </row>
    <row r="4379" spans="1:16" hidden="1" x14ac:dyDescent="0.3">
      <c r="A4379" s="71" t="s">
        <v>142</v>
      </c>
      <c r="B4379" s="71" t="s">
        <v>12</v>
      </c>
      <c r="C4379" s="71" t="s">
        <v>55</v>
      </c>
      <c r="D4379" s="71" t="s">
        <v>52</v>
      </c>
      <c r="E4379" s="72" t="s">
        <v>40</v>
      </c>
      <c r="F4379" s="72" t="s">
        <v>26</v>
      </c>
      <c r="G4379" s="73">
        <v>1</v>
      </c>
      <c r="H4379" s="73">
        <v>34</v>
      </c>
      <c r="I4379" s="73">
        <v>0</v>
      </c>
      <c r="J4379" s="73">
        <v>0</v>
      </c>
      <c r="K4379" s="73">
        <v>1</v>
      </c>
      <c r="L4379" s="73">
        <v>34</v>
      </c>
      <c r="N4379" s="108">
        <f t="shared" si="138"/>
        <v>0</v>
      </c>
      <c r="O4379" s="108">
        <f t="shared" si="138"/>
        <v>0</v>
      </c>
      <c r="P4379" s="108">
        <f t="shared" si="137"/>
        <v>0</v>
      </c>
    </row>
    <row r="4380" spans="1:16" hidden="1" x14ac:dyDescent="0.3">
      <c r="A4380" s="71" t="s">
        <v>142</v>
      </c>
      <c r="B4380" s="71" t="s">
        <v>57</v>
      </c>
      <c r="C4380" s="71" t="s">
        <v>55</v>
      </c>
      <c r="D4380" s="71" t="s">
        <v>96</v>
      </c>
      <c r="E4380" s="72" t="s">
        <v>37</v>
      </c>
      <c r="F4380" s="72" t="s">
        <v>21</v>
      </c>
      <c r="G4380" s="73">
        <v>5</v>
      </c>
      <c r="H4380" s="73">
        <v>33.99</v>
      </c>
      <c r="I4380" s="73">
        <v>0</v>
      </c>
      <c r="J4380" s="73">
        <v>0</v>
      </c>
      <c r="K4380" s="73">
        <v>5</v>
      </c>
      <c r="L4380" s="73">
        <v>33.99</v>
      </c>
      <c r="N4380" s="108">
        <f t="shared" si="138"/>
        <v>0</v>
      </c>
      <c r="O4380" s="108">
        <f t="shared" si="138"/>
        <v>0</v>
      </c>
      <c r="P4380" s="108">
        <f t="shared" si="137"/>
        <v>0</v>
      </c>
    </row>
    <row r="4381" spans="1:16" hidden="1" x14ac:dyDescent="0.3">
      <c r="A4381" s="71" t="s">
        <v>154</v>
      </c>
      <c r="B4381" s="71" t="s">
        <v>12</v>
      </c>
      <c r="C4381" s="71" t="s">
        <v>55</v>
      </c>
      <c r="D4381" s="71" t="s">
        <v>65</v>
      </c>
      <c r="E4381" s="72" t="s">
        <v>28</v>
      </c>
      <c r="F4381" s="72" t="s">
        <v>16</v>
      </c>
      <c r="G4381" s="73">
        <v>3</v>
      </c>
      <c r="H4381" s="73">
        <v>33.96</v>
      </c>
      <c r="I4381" s="73">
        <v>0</v>
      </c>
      <c r="J4381" s="73">
        <v>0</v>
      </c>
      <c r="K4381" s="73">
        <v>3</v>
      </c>
      <c r="L4381" s="73">
        <v>33.96</v>
      </c>
      <c r="N4381" s="108">
        <f t="shared" si="138"/>
        <v>0</v>
      </c>
      <c r="O4381" s="108">
        <f t="shared" si="138"/>
        <v>0</v>
      </c>
      <c r="P4381" s="108">
        <f t="shared" si="137"/>
        <v>0</v>
      </c>
    </row>
    <row r="4382" spans="1:16" hidden="1" x14ac:dyDescent="0.3">
      <c r="A4382" s="71" t="s">
        <v>159</v>
      </c>
      <c r="B4382" s="71" t="s">
        <v>12</v>
      </c>
      <c r="C4382" s="71" t="s">
        <v>22</v>
      </c>
      <c r="D4382" s="71" t="s">
        <v>39</v>
      </c>
      <c r="E4382" s="72" t="s">
        <v>31</v>
      </c>
      <c r="F4382" s="72" t="s">
        <v>16</v>
      </c>
      <c r="G4382" s="73">
        <v>4</v>
      </c>
      <c r="H4382" s="73">
        <v>33.950000000000003</v>
      </c>
      <c r="I4382" s="73">
        <v>0</v>
      </c>
      <c r="J4382" s="73">
        <v>0</v>
      </c>
      <c r="K4382" s="73">
        <v>4</v>
      </c>
      <c r="L4382" s="73">
        <v>33.950000000000003</v>
      </c>
      <c r="N4382" s="108">
        <f t="shared" si="138"/>
        <v>0</v>
      </c>
      <c r="O4382" s="108">
        <f t="shared" si="138"/>
        <v>0</v>
      </c>
      <c r="P4382" s="108">
        <f t="shared" si="137"/>
        <v>0</v>
      </c>
    </row>
    <row r="4383" spans="1:16" hidden="1" x14ac:dyDescent="0.3">
      <c r="A4383" s="71" t="s">
        <v>140</v>
      </c>
      <c r="B4383" s="71" t="s">
        <v>57</v>
      </c>
      <c r="C4383" s="71" t="s">
        <v>13</v>
      </c>
      <c r="D4383" s="71" t="s">
        <v>29</v>
      </c>
      <c r="E4383" s="72" t="s">
        <v>28</v>
      </c>
      <c r="F4383" s="72" t="s">
        <v>16</v>
      </c>
      <c r="G4383" s="73">
        <v>5</v>
      </c>
      <c r="H4383" s="73">
        <v>33.93</v>
      </c>
      <c r="I4383" s="73">
        <v>2</v>
      </c>
      <c r="J4383" s="73">
        <v>10.63</v>
      </c>
      <c r="K4383" s="73">
        <v>3</v>
      </c>
      <c r="L4383" s="73">
        <v>23.3</v>
      </c>
      <c r="N4383" s="108">
        <f t="shared" si="138"/>
        <v>0</v>
      </c>
      <c r="O4383" s="108">
        <f t="shared" si="138"/>
        <v>0</v>
      </c>
      <c r="P4383" s="108">
        <f t="shared" si="137"/>
        <v>0</v>
      </c>
    </row>
    <row r="4384" spans="1:16" hidden="1" x14ac:dyDescent="0.3">
      <c r="A4384" s="71" t="s">
        <v>154</v>
      </c>
      <c r="B4384" s="71" t="s">
        <v>129</v>
      </c>
      <c r="C4384" s="71" t="s">
        <v>55</v>
      </c>
      <c r="D4384" s="71" t="s">
        <v>103</v>
      </c>
      <c r="E4384" s="72" t="s">
        <v>3</v>
      </c>
      <c r="F4384" s="72" t="s">
        <v>16</v>
      </c>
      <c r="G4384" s="73">
        <v>4</v>
      </c>
      <c r="H4384" s="73">
        <v>33.9</v>
      </c>
      <c r="I4384" s="73">
        <v>4</v>
      </c>
      <c r="J4384" s="73">
        <v>33.9</v>
      </c>
      <c r="K4384" s="73">
        <v>0</v>
      </c>
      <c r="L4384" s="73">
        <v>0</v>
      </c>
      <c r="N4384" s="108">
        <f t="shared" si="138"/>
        <v>0</v>
      </c>
      <c r="O4384" s="108">
        <f t="shared" si="138"/>
        <v>0</v>
      </c>
      <c r="P4384" s="108">
        <f t="shared" si="137"/>
        <v>0</v>
      </c>
    </row>
    <row r="4385" spans="1:16" hidden="1" x14ac:dyDescent="0.3">
      <c r="A4385" s="71" t="s">
        <v>140</v>
      </c>
      <c r="B4385" s="71" t="s">
        <v>12</v>
      </c>
      <c r="C4385" s="71" t="s">
        <v>13</v>
      </c>
      <c r="D4385" s="71" t="s">
        <v>79</v>
      </c>
      <c r="E4385" s="72" t="s">
        <v>20</v>
      </c>
      <c r="F4385" s="72" t="s">
        <v>26</v>
      </c>
      <c r="G4385" s="73">
        <v>3</v>
      </c>
      <c r="H4385" s="73">
        <v>33.840000000000003</v>
      </c>
      <c r="I4385" s="73">
        <v>0</v>
      </c>
      <c r="J4385" s="73">
        <v>0</v>
      </c>
      <c r="K4385" s="73">
        <v>3</v>
      </c>
      <c r="L4385" s="73">
        <v>33.840000000000003</v>
      </c>
      <c r="N4385" s="108">
        <f t="shared" si="138"/>
        <v>0</v>
      </c>
      <c r="O4385" s="108">
        <f t="shared" si="138"/>
        <v>0</v>
      </c>
      <c r="P4385" s="108">
        <f t="shared" si="137"/>
        <v>0</v>
      </c>
    </row>
    <row r="4386" spans="1:16" hidden="1" x14ac:dyDescent="0.3">
      <c r="A4386" s="71" t="s">
        <v>132</v>
      </c>
      <c r="B4386" s="71" t="s">
        <v>12</v>
      </c>
      <c r="C4386" s="71" t="s">
        <v>13</v>
      </c>
      <c r="D4386" s="71" t="s">
        <v>77</v>
      </c>
      <c r="E4386" s="72" t="s">
        <v>41</v>
      </c>
      <c r="F4386" s="72" t="s">
        <v>26</v>
      </c>
      <c r="G4386" s="73">
        <v>1</v>
      </c>
      <c r="H4386" s="73">
        <v>33.799999999999997</v>
      </c>
      <c r="I4386" s="73">
        <v>1</v>
      </c>
      <c r="J4386" s="73">
        <v>33.799999999999997</v>
      </c>
      <c r="K4386" s="73">
        <v>0</v>
      </c>
      <c r="L4386" s="73">
        <v>0</v>
      </c>
      <c r="N4386" s="108">
        <f t="shared" si="138"/>
        <v>0</v>
      </c>
      <c r="O4386" s="108">
        <f t="shared" si="138"/>
        <v>0</v>
      </c>
      <c r="P4386" s="108">
        <f t="shared" si="137"/>
        <v>0</v>
      </c>
    </row>
    <row r="4387" spans="1:16" hidden="1" x14ac:dyDescent="0.3">
      <c r="A4387" s="71" t="s">
        <v>160</v>
      </c>
      <c r="B4387" s="71" t="s">
        <v>12</v>
      </c>
      <c r="C4387" s="71" t="s">
        <v>22</v>
      </c>
      <c r="D4387" s="71" t="s">
        <v>23</v>
      </c>
      <c r="E4387" s="72" t="s">
        <v>15</v>
      </c>
      <c r="F4387" s="72" t="s">
        <v>26</v>
      </c>
      <c r="G4387" s="73">
        <v>2</v>
      </c>
      <c r="H4387" s="73">
        <v>33.76</v>
      </c>
      <c r="I4387" s="73">
        <v>0</v>
      </c>
      <c r="J4387" s="73">
        <v>0</v>
      </c>
      <c r="K4387" s="73">
        <v>2</v>
      </c>
      <c r="L4387" s="73">
        <v>33.76</v>
      </c>
      <c r="N4387" s="108">
        <f t="shared" si="138"/>
        <v>0</v>
      </c>
      <c r="O4387" s="108">
        <f t="shared" si="138"/>
        <v>0</v>
      </c>
      <c r="P4387" s="108">
        <f t="shared" si="137"/>
        <v>0</v>
      </c>
    </row>
    <row r="4388" spans="1:16" hidden="1" x14ac:dyDescent="0.3">
      <c r="A4388" s="71" t="s">
        <v>161</v>
      </c>
      <c r="B4388" s="71" t="s">
        <v>57</v>
      </c>
      <c r="C4388" s="71" t="s">
        <v>55</v>
      </c>
      <c r="D4388" s="71" t="s">
        <v>52</v>
      </c>
      <c r="E4388" s="72" t="s">
        <v>24</v>
      </c>
      <c r="F4388" s="72" t="s">
        <v>21</v>
      </c>
      <c r="G4388" s="73">
        <v>3</v>
      </c>
      <c r="H4388" s="73">
        <v>33.76</v>
      </c>
      <c r="I4388" s="73">
        <v>1</v>
      </c>
      <c r="J4388" s="73">
        <v>20.3</v>
      </c>
      <c r="K4388" s="73">
        <v>2</v>
      </c>
      <c r="L4388" s="73">
        <v>13.46</v>
      </c>
      <c r="N4388" s="108">
        <f t="shared" si="138"/>
        <v>0</v>
      </c>
      <c r="O4388" s="108">
        <f t="shared" si="138"/>
        <v>0</v>
      </c>
      <c r="P4388" s="108">
        <f t="shared" si="137"/>
        <v>0</v>
      </c>
    </row>
    <row r="4389" spans="1:16" hidden="1" x14ac:dyDescent="0.3">
      <c r="A4389" s="71" t="s">
        <v>132</v>
      </c>
      <c r="B4389" s="71" t="s">
        <v>12</v>
      </c>
      <c r="C4389" s="71" t="s">
        <v>13</v>
      </c>
      <c r="D4389" s="71" t="s">
        <v>78</v>
      </c>
      <c r="E4389" s="72" t="s">
        <v>24</v>
      </c>
      <c r="F4389" s="72" t="s">
        <v>21</v>
      </c>
      <c r="G4389" s="73">
        <v>3</v>
      </c>
      <c r="H4389" s="73">
        <v>33.729999999999997</v>
      </c>
      <c r="I4389" s="73">
        <v>1</v>
      </c>
      <c r="J4389" s="73">
        <v>11.23</v>
      </c>
      <c r="K4389" s="73">
        <v>2</v>
      </c>
      <c r="L4389" s="73">
        <v>22.5</v>
      </c>
      <c r="N4389" s="108">
        <f t="shared" si="138"/>
        <v>0</v>
      </c>
      <c r="O4389" s="108">
        <f t="shared" si="138"/>
        <v>0</v>
      </c>
      <c r="P4389" s="108">
        <f t="shared" si="137"/>
        <v>0</v>
      </c>
    </row>
    <row r="4390" spans="1:16" hidden="1" x14ac:dyDescent="0.3">
      <c r="A4390" s="71" t="s">
        <v>154</v>
      </c>
      <c r="B4390" s="71" t="s">
        <v>129</v>
      </c>
      <c r="C4390" s="71" t="s">
        <v>55</v>
      </c>
      <c r="D4390" s="71" t="s">
        <v>45</v>
      </c>
      <c r="E4390" s="72" t="s">
        <v>5</v>
      </c>
      <c r="F4390" s="72" t="s">
        <v>21</v>
      </c>
      <c r="G4390" s="73">
        <v>1</v>
      </c>
      <c r="H4390" s="73">
        <v>33.729999999999997</v>
      </c>
      <c r="I4390" s="73">
        <v>0</v>
      </c>
      <c r="J4390" s="73">
        <v>0</v>
      </c>
      <c r="K4390" s="73">
        <v>1</v>
      </c>
      <c r="L4390" s="73">
        <v>33.729999999999997</v>
      </c>
      <c r="N4390" s="108">
        <f t="shared" si="138"/>
        <v>0</v>
      </c>
      <c r="O4390" s="108">
        <f t="shared" si="138"/>
        <v>0</v>
      </c>
      <c r="P4390" s="108">
        <f t="shared" si="137"/>
        <v>0</v>
      </c>
    </row>
    <row r="4391" spans="1:16" x14ac:dyDescent="0.3">
      <c r="A4391" s="71" t="s">
        <v>142</v>
      </c>
      <c r="B4391" s="71" t="s">
        <v>57</v>
      </c>
      <c r="C4391" s="71" t="s">
        <v>55</v>
      </c>
      <c r="D4391" s="71" t="s">
        <v>51</v>
      </c>
      <c r="E4391" s="72" t="s">
        <v>20</v>
      </c>
      <c r="F4391" s="72" t="s">
        <v>26</v>
      </c>
      <c r="G4391" s="91">
        <v>1</v>
      </c>
      <c r="H4391" s="73">
        <v>33.72</v>
      </c>
      <c r="I4391" s="91">
        <v>0</v>
      </c>
      <c r="J4391" s="73">
        <v>0</v>
      </c>
      <c r="K4391" s="91">
        <v>1</v>
      </c>
      <c r="L4391" s="73">
        <v>33.72</v>
      </c>
      <c r="N4391" s="108">
        <f t="shared" si="138"/>
        <v>0</v>
      </c>
      <c r="O4391" s="108">
        <f t="shared" si="138"/>
        <v>0</v>
      </c>
      <c r="P4391" s="108">
        <f t="shared" si="137"/>
        <v>0</v>
      </c>
    </row>
    <row r="4392" spans="1:16" hidden="1" x14ac:dyDescent="0.3">
      <c r="A4392" s="71" t="s">
        <v>163</v>
      </c>
      <c r="B4392" s="71" t="s">
        <v>12</v>
      </c>
      <c r="C4392" s="71" t="s">
        <v>55</v>
      </c>
      <c r="D4392" s="71" t="s">
        <v>52</v>
      </c>
      <c r="E4392" s="72" t="s">
        <v>28</v>
      </c>
      <c r="F4392" s="72" t="s">
        <v>26</v>
      </c>
      <c r="G4392" s="73">
        <v>1</v>
      </c>
      <c r="H4392" s="73">
        <v>33.700000000000003</v>
      </c>
      <c r="I4392" s="73">
        <v>0</v>
      </c>
      <c r="J4392" s="73">
        <v>0</v>
      </c>
      <c r="K4392" s="73">
        <v>1</v>
      </c>
      <c r="L4392" s="73">
        <v>33.700000000000003</v>
      </c>
      <c r="N4392" s="108">
        <f t="shared" si="138"/>
        <v>0</v>
      </c>
      <c r="O4392" s="108">
        <f t="shared" si="138"/>
        <v>0</v>
      </c>
      <c r="P4392" s="108">
        <f t="shared" si="137"/>
        <v>0</v>
      </c>
    </row>
    <row r="4393" spans="1:16" hidden="1" x14ac:dyDescent="0.3">
      <c r="A4393" s="71" t="s">
        <v>140</v>
      </c>
      <c r="B4393" s="71" t="s">
        <v>12</v>
      </c>
      <c r="C4393" s="71" t="s">
        <v>13</v>
      </c>
      <c r="D4393" s="71" t="s">
        <v>23</v>
      </c>
      <c r="E4393" s="72" t="s">
        <v>37</v>
      </c>
      <c r="F4393" s="72" t="s">
        <v>16</v>
      </c>
      <c r="G4393" s="73">
        <v>1</v>
      </c>
      <c r="H4393" s="73">
        <v>33.68</v>
      </c>
      <c r="I4393" s="73">
        <v>0</v>
      </c>
      <c r="J4393" s="73">
        <v>0</v>
      </c>
      <c r="K4393" s="73">
        <v>1</v>
      </c>
      <c r="L4393" s="73">
        <v>33.68</v>
      </c>
      <c r="N4393" s="108">
        <f t="shared" si="138"/>
        <v>0</v>
      </c>
      <c r="O4393" s="108">
        <f t="shared" si="138"/>
        <v>0</v>
      </c>
      <c r="P4393" s="108">
        <f t="shared" si="137"/>
        <v>0</v>
      </c>
    </row>
    <row r="4394" spans="1:16" hidden="1" x14ac:dyDescent="0.3">
      <c r="A4394" s="71" t="s">
        <v>142</v>
      </c>
      <c r="B4394" s="71" t="s">
        <v>57</v>
      </c>
      <c r="C4394" s="71" t="s">
        <v>55</v>
      </c>
      <c r="D4394" s="71" t="s">
        <v>32</v>
      </c>
      <c r="E4394" s="72" t="s">
        <v>31</v>
      </c>
      <c r="F4394" s="72" t="s">
        <v>26</v>
      </c>
      <c r="G4394" s="73">
        <v>4</v>
      </c>
      <c r="H4394" s="73">
        <v>33.67</v>
      </c>
      <c r="I4394" s="73">
        <v>0</v>
      </c>
      <c r="J4394" s="73">
        <v>0</v>
      </c>
      <c r="K4394" s="73">
        <v>4</v>
      </c>
      <c r="L4394" s="73">
        <v>33.67</v>
      </c>
      <c r="N4394" s="108">
        <f t="shared" si="138"/>
        <v>0</v>
      </c>
      <c r="O4394" s="108">
        <f t="shared" si="138"/>
        <v>0</v>
      </c>
      <c r="P4394" s="108">
        <f t="shared" si="137"/>
        <v>0</v>
      </c>
    </row>
    <row r="4395" spans="1:16" hidden="1" x14ac:dyDescent="0.3">
      <c r="A4395" s="71" t="s">
        <v>156</v>
      </c>
      <c r="B4395" s="71" t="s">
        <v>57</v>
      </c>
      <c r="C4395" s="71" t="s">
        <v>55</v>
      </c>
      <c r="D4395" s="71" t="s">
        <v>49</v>
      </c>
      <c r="E4395" s="72" t="s">
        <v>28</v>
      </c>
      <c r="F4395" s="72" t="s">
        <v>16</v>
      </c>
      <c r="G4395" s="73">
        <v>3</v>
      </c>
      <c r="H4395" s="73">
        <v>33.630000000000003</v>
      </c>
      <c r="I4395" s="73">
        <v>0</v>
      </c>
      <c r="J4395" s="73">
        <v>0</v>
      </c>
      <c r="K4395" s="73">
        <v>3</v>
      </c>
      <c r="L4395" s="73">
        <v>33.630000000000003</v>
      </c>
      <c r="N4395" s="108">
        <f t="shared" si="138"/>
        <v>0</v>
      </c>
      <c r="O4395" s="108">
        <f t="shared" si="138"/>
        <v>0</v>
      </c>
      <c r="P4395" s="108">
        <f t="shared" si="137"/>
        <v>0</v>
      </c>
    </row>
    <row r="4396" spans="1:16" hidden="1" x14ac:dyDescent="0.3">
      <c r="A4396" s="71" t="s">
        <v>161</v>
      </c>
      <c r="B4396" s="71" t="s">
        <v>12</v>
      </c>
      <c r="C4396" s="71" t="s">
        <v>55</v>
      </c>
      <c r="D4396" s="71" t="s">
        <v>33</v>
      </c>
      <c r="E4396" s="72" t="s">
        <v>25</v>
      </c>
      <c r="F4396" s="72" t="s">
        <v>26</v>
      </c>
      <c r="G4396" s="73">
        <v>1</v>
      </c>
      <c r="H4396" s="73">
        <v>33.619999999999997</v>
      </c>
      <c r="I4396" s="73">
        <v>0</v>
      </c>
      <c r="J4396" s="73">
        <v>0</v>
      </c>
      <c r="K4396" s="73">
        <v>1</v>
      </c>
      <c r="L4396" s="73">
        <v>33.619999999999997</v>
      </c>
      <c r="N4396" s="108">
        <f t="shared" si="138"/>
        <v>0</v>
      </c>
      <c r="O4396" s="108">
        <f t="shared" si="138"/>
        <v>0</v>
      </c>
      <c r="P4396" s="108">
        <f t="shared" si="137"/>
        <v>0</v>
      </c>
    </row>
    <row r="4397" spans="1:16" hidden="1" x14ac:dyDescent="0.3">
      <c r="A4397" s="71" t="s">
        <v>161</v>
      </c>
      <c r="B4397" s="71" t="s">
        <v>57</v>
      </c>
      <c r="C4397" s="71" t="s">
        <v>55</v>
      </c>
      <c r="D4397" s="71" t="s">
        <v>100</v>
      </c>
      <c r="E4397" s="72" t="s">
        <v>41</v>
      </c>
      <c r="F4397" s="72" t="s">
        <v>26</v>
      </c>
      <c r="G4397" s="73">
        <v>2</v>
      </c>
      <c r="H4397" s="73">
        <v>33.6</v>
      </c>
      <c r="I4397" s="73">
        <v>1</v>
      </c>
      <c r="J4397" s="73">
        <v>31.38</v>
      </c>
      <c r="K4397" s="73">
        <v>1</v>
      </c>
      <c r="L4397" s="73">
        <v>2.2200000000000002</v>
      </c>
      <c r="N4397" s="108">
        <f t="shared" si="138"/>
        <v>0</v>
      </c>
      <c r="O4397" s="108">
        <f t="shared" si="138"/>
        <v>0</v>
      </c>
      <c r="P4397" s="108">
        <f t="shared" si="137"/>
        <v>0</v>
      </c>
    </row>
    <row r="4398" spans="1:16" hidden="1" x14ac:dyDescent="0.3">
      <c r="A4398" s="71" t="s">
        <v>161</v>
      </c>
      <c r="B4398" s="71" t="s">
        <v>129</v>
      </c>
      <c r="C4398" s="71" t="s">
        <v>55</v>
      </c>
      <c r="D4398" s="71" t="s">
        <v>88</v>
      </c>
      <c r="E4398" s="72" t="s">
        <v>28</v>
      </c>
      <c r="F4398" s="72" t="s">
        <v>26</v>
      </c>
      <c r="G4398" s="73">
        <v>6</v>
      </c>
      <c r="H4398" s="73">
        <v>33.6</v>
      </c>
      <c r="I4398" s="73">
        <v>3</v>
      </c>
      <c r="J4398" s="73">
        <v>20.16</v>
      </c>
      <c r="K4398" s="73">
        <v>3</v>
      </c>
      <c r="L4398" s="73">
        <v>13.44</v>
      </c>
      <c r="N4398" s="108">
        <f t="shared" si="138"/>
        <v>0</v>
      </c>
      <c r="O4398" s="108">
        <f t="shared" si="138"/>
        <v>0</v>
      </c>
      <c r="P4398" s="108">
        <f t="shared" si="137"/>
        <v>0</v>
      </c>
    </row>
    <row r="4399" spans="1:16" hidden="1" x14ac:dyDescent="0.3">
      <c r="A4399" s="71" t="s">
        <v>142</v>
      </c>
      <c r="B4399" s="71" t="s">
        <v>57</v>
      </c>
      <c r="C4399" s="71" t="s">
        <v>55</v>
      </c>
      <c r="D4399" s="71" t="s">
        <v>52</v>
      </c>
      <c r="E4399" s="72" t="s">
        <v>15</v>
      </c>
      <c r="F4399" s="72" t="s">
        <v>21</v>
      </c>
      <c r="G4399" s="73">
        <v>2</v>
      </c>
      <c r="H4399" s="73">
        <v>33.58</v>
      </c>
      <c r="I4399" s="73">
        <v>0</v>
      </c>
      <c r="J4399" s="73">
        <v>0</v>
      </c>
      <c r="K4399" s="73">
        <v>2</v>
      </c>
      <c r="L4399" s="73">
        <v>33.58</v>
      </c>
      <c r="N4399" s="108">
        <f t="shared" si="138"/>
        <v>0</v>
      </c>
      <c r="O4399" s="108">
        <f t="shared" si="138"/>
        <v>0</v>
      </c>
      <c r="P4399" s="108">
        <f t="shared" si="137"/>
        <v>0</v>
      </c>
    </row>
    <row r="4400" spans="1:16" hidden="1" x14ac:dyDescent="0.3">
      <c r="A4400" s="71" t="s">
        <v>163</v>
      </c>
      <c r="B4400" s="71" t="s">
        <v>12</v>
      </c>
      <c r="C4400" s="71" t="s">
        <v>55</v>
      </c>
      <c r="D4400" s="71" t="s">
        <v>94</v>
      </c>
      <c r="E4400" s="72" t="s">
        <v>24</v>
      </c>
      <c r="F4400" s="72" t="s">
        <v>21</v>
      </c>
      <c r="G4400" s="73">
        <v>2</v>
      </c>
      <c r="H4400" s="73">
        <v>33.549999999999997</v>
      </c>
      <c r="I4400" s="73">
        <v>0</v>
      </c>
      <c r="J4400" s="73">
        <v>0</v>
      </c>
      <c r="K4400" s="73">
        <v>2</v>
      </c>
      <c r="L4400" s="73">
        <v>33.549999999999997</v>
      </c>
      <c r="N4400" s="108">
        <f t="shared" si="138"/>
        <v>0</v>
      </c>
      <c r="O4400" s="108">
        <f t="shared" si="138"/>
        <v>0</v>
      </c>
      <c r="P4400" s="108">
        <f t="shared" si="137"/>
        <v>0</v>
      </c>
    </row>
    <row r="4401" spans="1:16" hidden="1" x14ac:dyDescent="0.3">
      <c r="A4401" s="71" t="s">
        <v>142</v>
      </c>
      <c r="B4401" s="71" t="s">
        <v>129</v>
      </c>
      <c r="C4401" s="71" t="s">
        <v>55</v>
      </c>
      <c r="D4401" s="71" t="s">
        <v>88</v>
      </c>
      <c r="E4401" s="72" t="s">
        <v>20</v>
      </c>
      <c r="F4401" s="72" t="s">
        <v>26</v>
      </c>
      <c r="G4401" s="73">
        <v>3</v>
      </c>
      <c r="H4401" s="73">
        <v>33.53</v>
      </c>
      <c r="I4401" s="73">
        <v>0</v>
      </c>
      <c r="J4401" s="73">
        <v>0</v>
      </c>
      <c r="K4401" s="73">
        <v>3</v>
      </c>
      <c r="L4401" s="73">
        <v>33.53</v>
      </c>
      <c r="N4401" s="108">
        <f t="shared" si="138"/>
        <v>0</v>
      </c>
      <c r="O4401" s="108">
        <f t="shared" si="138"/>
        <v>0</v>
      </c>
      <c r="P4401" s="108">
        <f t="shared" si="137"/>
        <v>0</v>
      </c>
    </row>
    <row r="4402" spans="1:16" hidden="1" x14ac:dyDescent="0.3">
      <c r="A4402" s="71" t="s">
        <v>140</v>
      </c>
      <c r="B4402" s="71" t="s">
        <v>12</v>
      </c>
      <c r="C4402" s="71" t="s">
        <v>13</v>
      </c>
      <c r="D4402" s="71" t="s">
        <v>79</v>
      </c>
      <c r="E4402" s="72" t="s">
        <v>28</v>
      </c>
      <c r="F4402" s="72" t="s">
        <v>16</v>
      </c>
      <c r="G4402" s="73">
        <v>3</v>
      </c>
      <c r="H4402" s="73">
        <v>33.49</v>
      </c>
      <c r="I4402" s="73">
        <v>0</v>
      </c>
      <c r="J4402" s="73">
        <v>0</v>
      </c>
      <c r="K4402" s="73">
        <v>3</v>
      </c>
      <c r="L4402" s="73">
        <v>33.49</v>
      </c>
      <c r="N4402" s="108">
        <f t="shared" si="138"/>
        <v>0</v>
      </c>
      <c r="O4402" s="108">
        <f t="shared" si="138"/>
        <v>0</v>
      </c>
      <c r="P4402" s="108">
        <f t="shared" si="137"/>
        <v>0</v>
      </c>
    </row>
    <row r="4403" spans="1:16" hidden="1" x14ac:dyDescent="0.3">
      <c r="A4403" s="71" t="s">
        <v>154</v>
      </c>
      <c r="B4403" s="71" t="s">
        <v>129</v>
      </c>
      <c r="C4403" s="71" t="s">
        <v>55</v>
      </c>
      <c r="D4403" s="71" t="s">
        <v>46</v>
      </c>
      <c r="E4403" s="72" t="s">
        <v>28</v>
      </c>
      <c r="F4403" s="72" t="s">
        <v>26</v>
      </c>
      <c r="G4403" s="73">
        <v>3</v>
      </c>
      <c r="H4403" s="73">
        <v>33.46</v>
      </c>
      <c r="I4403" s="73">
        <v>2</v>
      </c>
      <c r="J4403" s="73">
        <v>21.88</v>
      </c>
      <c r="K4403" s="73">
        <v>1</v>
      </c>
      <c r="L4403" s="73">
        <v>11.58</v>
      </c>
      <c r="N4403" s="108">
        <f t="shared" si="138"/>
        <v>0</v>
      </c>
      <c r="O4403" s="108">
        <f t="shared" si="138"/>
        <v>0</v>
      </c>
      <c r="P4403" s="108">
        <f t="shared" si="137"/>
        <v>0</v>
      </c>
    </row>
    <row r="4404" spans="1:16" hidden="1" x14ac:dyDescent="0.3">
      <c r="A4404" s="71" t="s">
        <v>142</v>
      </c>
      <c r="B4404" s="71" t="s">
        <v>12</v>
      </c>
      <c r="C4404" s="71" t="s">
        <v>13</v>
      </c>
      <c r="D4404" s="71" t="s">
        <v>83</v>
      </c>
      <c r="E4404" s="72" t="s">
        <v>20</v>
      </c>
      <c r="F4404" s="72" t="s">
        <v>4</v>
      </c>
      <c r="G4404" s="73">
        <v>3</v>
      </c>
      <c r="H4404" s="73">
        <v>33.450000000000003</v>
      </c>
      <c r="I4404" s="73">
        <v>0</v>
      </c>
      <c r="J4404" s="73">
        <v>0</v>
      </c>
      <c r="K4404" s="73">
        <v>3</v>
      </c>
      <c r="L4404" s="73">
        <v>33.450000000000003</v>
      </c>
      <c r="N4404" s="108">
        <f t="shared" si="138"/>
        <v>0</v>
      </c>
      <c r="O4404" s="108">
        <f t="shared" si="138"/>
        <v>0</v>
      </c>
      <c r="P4404" s="108">
        <f t="shared" si="137"/>
        <v>0</v>
      </c>
    </row>
    <row r="4405" spans="1:16" hidden="1" x14ac:dyDescent="0.3">
      <c r="A4405" s="71" t="s">
        <v>155</v>
      </c>
      <c r="B4405" s="71" t="s">
        <v>57</v>
      </c>
      <c r="C4405" s="71" t="s">
        <v>55</v>
      </c>
      <c r="D4405" s="71" t="s">
        <v>54</v>
      </c>
      <c r="E4405" s="72" t="s">
        <v>28</v>
      </c>
      <c r="F4405" s="72" t="s">
        <v>21</v>
      </c>
      <c r="G4405" s="73">
        <v>3</v>
      </c>
      <c r="H4405" s="73">
        <v>33.409999999999997</v>
      </c>
      <c r="I4405" s="73">
        <v>0</v>
      </c>
      <c r="J4405" s="73">
        <v>0</v>
      </c>
      <c r="K4405" s="73">
        <v>3</v>
      </c>
      <c r="L4405" s="73">
        <v>33.409999999999997</v>
      </c>
      <c r="N4405" s="108">
        <f t="shared" si="138"/>
        <v>0</v>
      </c>
      <c r="O4405" s="108">
        <f t="shared" si="138"/>
        <v>0</v>
      </c>
      <c r="P4405" s="108">
        <f t="shared" si="137"/>
        <v>0</v>
      </c>
    </row>
    <row r="4406" spans="1:16" hidden="1" x14ac:dyDescent="0.3">
      <c r="A4406" s="71" t="s">
        <v>161</v>
      </c>
      <c r="B4406" s="71" t="s">
        <v>12</v>
      </c>
      <c r="C4406" s="71" t="s">
        <v>55</v>
      </c>
      <c r="D4406" s="71" t="s">
        <v>61</v>
      </c>
      <c r="E4406" s="72" t="s">
        <v>28</v>
      </c>
      <c r="F4406" s="72" t="s">
        <v>26</v>
      </c>
      <c r="G4406" s="73">
        <v>6</v>
      </c>
      <c r="H4406" s="73">
        <v>33.4</v>
      </c>
      <c r="I4406" s="73">
        <v>3</v>
      </c>
      <c r="J4406" s="73">
        <v>16.850000000000001</v>
      </c>
      <c r="K4406" s="73">
        <v>3</v>
      </c>
      <c r="L4406" s="73">
        <v>16.55</v>
      </c>
      <c r="N4406" s="108">
        <f t="shared" si="138"/>
        <v>0</v>
      </c>
      <c r="O4406" s="108">
        <f t="shared" si="138"/>
        <v>0</v>
      </c>
      <c r="P4406" s="108">
        <f t="shared" si="137"/>
        <v>0</v>
      </c>
    </row>
    <row r="4407" spans="1:16" hidden="1" x14ac:dyDescent="0.3">
      <c r="A4407" s="71" t="s">
        <v>157</v>
      </c>
      <c r="B4407" s="71" t="s">
        <v>57</v>
      </c>
      <c r="C4407" s="71" t="s">
        <v>55</v>
      </c>
      <c r="D4407" s="71" t="s">
        <v>47</v>
      </c>
      <c r="E4407" s="72" t="s">
        <v>15</v>
      </c>
      <c r="F4407" s="72" t="s">
        <v>26</v>
      </c>
      <c r="G4407" s="73">
        <v>2</v>
      </c>
      <c r="H4407" s="73">
        <v>33.35</v>
      </c>
      <c r="I4407" s="73">
        <v>0</v>
      </c>
      <c r="J4407" s="73">
        <v>0</v>
      </c>
      <c r="K4407" s="73">
        <v>2</v>
      </c>
      <c r="L4407" s="73">
        <v>33.35</v>
      </c>
      <c r="N4407" s="108">
        <f t="shared" si="138"/>
        <v>0</v>
      </c>
      <c r="O4407" s="108">
        <f t="shared" si="138"/>
        <v>0</v>
      </c>
      <c r="P4407" s="108">
        <f t="shared" si="137"/>
        <v>0</v>
      </c>
    </row>
    <row r="4408" spans="1:16" hidden="1" x14ac:dyDescent="0.3">
      <c r="A4408" s="71" t="s">
        <v>163</v>
      </c>
      <c r="B4408" s="71" t="s">
        <v>57</v>
      </c>
      <c r="C4408" s="71" t="s">
        <v>17</v>
      </c>
      <c r="D4408" s="71" t="s">
        <v>96</v>
      </c>
      <c r="E4408" s="72" t="s">
        <v>28</v>
      </c>
      <c r="F4408" s="72" t="s">
        <v>21</v>
      </c>
      <c r="G4408" s="73">
        <v>3</v>
      </c>
      <c r="H4408" s="73">
        <v>33.340000000000003</v>
      </c>
      <c r="I4408" s="73">
        <v>0</v>
      </c>
      <c r="J4408" s="73">
        <v>0</v>
      </c>
      <c r="K4408" s="73">
        <v>3</v>
      </c>
      <c r="L4408" s="73">
        <v>33.340000000000003</v>
      </c>
      <c r="N4408" s="108">
        <f t="shared" si="138"/>
        <v>0</v>
      </c>
      <c r="O4408" s="108">
        <f t="shared" si="138"/>
        <v>0</v>
      </c>
      <c r="P4408" s="108">
        <f t="shared" si="137"/>
        <v>0</v>
      </c>
    </row>
    <row r="4409" spans="1:16" hidden="1" x14ac:dyDescent="0.3">
      <c r="A4409" s="71" t="s">
        <v>131</v>
      </c>
      <c r="B4409" s="71" t="s">
        <v>12</v>
      </c>
      <c r="C4409" s="71" t="s">
        <v>22</v>
      </c>
      <c r="D4409" s="71" t="s">
        <v>38</v>
      </c>
      <c r="E4409" s="72" t="s">
        <v>20</v>
      </c>
      <c r="F4409" s="72" t="s">
        <v>16</v>
      </c>
      <c r="G4409" s="73">
        <v>6</v>
      </c>
      <c r="H4409" s="73">
        <v>33.31</v>
      </c>
      <c r="I4409" s="73">
        <v>2</v>
      </c>
      <c r="J4409" s="73">
        <v>14.98</v>
      </c>
      <c r="K4409" s="73">
        <v>4</v>
      </c>
      <c r="L4409" s="73">
        <v>18.329999999999998</v>
      </c>
      <c r="N4409" s="108">
        <f t="shared" si="138"/>
        <v>0</v>
      </c>
      <c r="O4409" s="108">
        <f t="shared" si="138"/>
        <v>0</v>
      </c>
      <c r="P4409" s="108">
        <f t="shared" si="137"/>
        <v>0</v>
      </c>
    </row>
    <row r="4410" spans="1:16" hidden="1" x14ac:dyDescent="0.3">
      <c r="A4410" s="71" t="s">
        <v>161</v>
      </c>
      <c r="B4410" s="71" t="s">
        <v>57</v>
      </c>
      <c r="C4410" s="71" t="s">
        <v>55</v>
      </c>
      <c r="D4410" s="71" t="s">
        <v>60</v>
      </c>
      <c r="E4410" s="72" t="s">
        <v>31</v>
      </c>
      <c r="F4410" s="72" t="s">
        <v>16</v>
      </c>
      <c r="G4410" s="73">
        <v>1</v>
      </c>
      <c r="H4410" s="73">
        <v>33.31</v>
      </c>
      <c r="I4410" s="73">
        <v>0</v>
      </c>
      <c r="J4410" s="73">
        <v>0</v>
      </c>
      <c r="K4410" s="73">
        <v>1</v>
      </c>
      <c r="L4410" s="73">
        <v>33.31</v>
      </c>
      <c r="N4410" s="108">
        <f t="shared" si="138"/>
        <v>0</v>
      </c>
      <c r="O4410" s="108">
        <f t="shared" si="138"/>
        <v>0</v>
      </c>
      <c r="P4410" s="108">
        <f t="shared" si="137"/>
        <v>0</v>
      </c>
    </row>
    <row r="4411" spans="1:16" x14ac:dyDescent="0.3">
      <c r="A4411" s="71" t="s">
        <v>163</v>
      </c>
      <c r="B4411" s="71" t="s">
        <v>129</v>
      </c>
      <c r="C4411" s="71" t="s">
        <v>17</v>
      </c>
      <c r="D4411" s="71" t="s">
        <v>51</v>
      </c>
      <c r="E4411" s="72" t="s">
        <v>25</v>
      </c>
      <c r="F4411" s="72" t="s">
        <v>16</v>
      </c>
      <c r="G4411" s="91">
        <v>1</v>
      </c>
      <c r="H4411" s="73">
        <v>33.31</v>
      </c>
      <c r="I4411" s="91">
        <v>0</v>
      </c>
      <c r="J4411" s="73">
        <v>0</v>
      </c>
      <c r="K4411" s="91">
        <v>1</v>
      </c>
      <c r="L4411" s="73">
        <v>33.31</v>
      </c>
      <c r="N4411" s="108">
        <f t="shared" si="138"/>
        <v>0</v>
      </c>
      <c r="O4411" s="108">
        <f t="shared" si="138"/>
        <v>0</v>
      </c>
      <c r="P4411" s="108">
        <f t="shared" si="137"/>
        <v>0</v>
      </c>
    </row>
    <row r="4412" spans="1:16" hidden="1" x14ac:dyDescent="0.3">
      <c r="A4412" s="71" t="s">
        <v>142</v>
      </c>
      <c r="B4412" s="71" t="s">
        <v>57</v>
      </c>
      <c r="C4412" s="71" t="s">
        <v>55</v>
      </c>
      <c r="D4412" s="71" t="s">
        <v>73</v>
      </c>
      <c r="E4412" s="72" t="s">
        <v>28</v>
      </c>
      <c r="F4412" s="72" t="s">
        <v>16</v>
      </c>
      <c r="G4412" s="73">
        <v>3</v>
      </c>
      <c r="H4412" s="73">
        <v>33.299999999999997</v>
      </c>
      <c r="I4412" s="73">
        <v>0</v>
      </c>
      <c r="J4412" s="73">
        <v>0</v>
      </c>
      <c r="K4412" s="73">
        <v>3</v>
      </c>
      <c r="L4412" s="73">
        <v>33.299999999999997</v>
      </c>
      <c r="N4412" s="108">
        <f t="shared" si="138"/>
        <v>0</v>
      </c>
      <c r="O4412" s="108">
        <f t="shared" si="138"/>
        <v>0</v>
      </c>
      <c r="P4412" s="108">
        <f t="shared" si="137"/>
        <v>0</v>
      </c>
    </row>
    <row r="4413" spans="1:16" hidden="1" x14ac:dyDescent="0.3">
      <c r="A4413" s="71" t="s">
        <v>132</v>
      </c>
      <c r="B4413" s="71" t="s">
        <v>57</v>
      </c>
      <c r="C4413" s="71" t="s">
        <v>13</v>
      </c>
      <c r="D4413" s="71" t="s">
        <v>94</v>
      </c>
      <c r="E4413" s="72" t="s">
        <v>15</v>
      </c>
      <c r="F4413" s="72" t="s">
        <v>4</v>
      </c>
      <c r="G4413" s="73">
        <v>2</v>
      </c>
      <c r="H4413" s="73">
        <v>33.29</v>
      </c>
      <c r="I4413" s="73">
        <v>0</v>
      </c>
      <c r="J4413" s="73">
        <v>0</v>
      </c>
      <c r="K4413" s="73">
        <v>2</v>
      </c>
      <c r="L4413" s="73">
        <v>33.29</v>
      </c>
      <c r="N4413" s="108">
        <f t="shared" si="138"/>
        <v>0</v>
      </c>
      <c r="O4413" s="108">
        <f t="shared" si="138"/>
        <v>0</v>
      </c>
      <c r="P4413" s="108">
        <f t="shared" si="137"/>
        <v>0</v>
      </c>
    </row>
    <row r="4414" spans="1:16" hidden="1" x14ac:dyDescent="0.3">
      <c r="A4414" s="71" t="s">
        <v>142</v>
      </c>
      <c r="B4414" s="71" t="s">
        <v>12</v>
      </c>
      <c r="C4414" s="71" t="s">
        <v>13</v>
      </c>
      <c r="D4414" s="71" t="s">
        <v>83</v>
      </c>
      <c r="E4414" s="72" t="s">
        <v>24</v>
      </c>
      <c r="F4414" s="72" t="s">
        <v>21</v>
      </c>
      <c r="G4414" s="73">
        <v>3</v>
      </c>
      <c r="H4414" s="73">
        <v>33.25</v>
      </c>
      <c r="I4414" s="73">
        <v>1</v>
      </c>
      <c r="J4414" s="73">
        <v>31.01</v>
      </c>
      <c r="K4414" s="73">
        <v>2</v>
      </c>
      <c r="L4414" s="73">
        <v>2.2400000000000002</v>
      </c>
      <c r="N4414" s="108">
        <f t="shared" si="138"/>
        <v>0</v>
      </c>
      <c r="O4414" s="108">
        <f t="shared" si="138"/>
        <v>0</v>
      </c>
      <c r="P4414" s="108">
        <f t="shared" si="137"/>
        <v>0</v>
      </c>
    </row>
    <row r="4415" spans="1:16" hidden="1" x14ac:dyDescent="0.3">
      <c r="A4415" s="71" t="s">
        <v>163</v>
      </c>
      <c r="B4415" s="71" t="s">
        <v>57</v>
      </c>
      <c r="C4415" s="71" t="s">
        <v>17</v>
      </c>
      <c r="D4415" s="71" t="s">
        <v>54</v>
      </c>
      <c r="E4415" s="72" t="s">
        <v>40</v>
      </c>
      <c r="F4415" s="72" t="s">
        <v>4</v>
      </c>
      <c r="G4415" s="73">
        <v>1</v>
      </c>
      <c r="H4415" s="73">
        <v>33.24</v>
      </c>
      <c r="I4415" s="73">
        <v>0</v>
      </c>
      <c r="J4415" s="73">
        <v>0</v>
      </c>
      <c r="K4415" s="73">
        <v>1</v>
      </c>
      <c r="L4415" s="73">
        <v>33.24</v>
      </c>
      <c r="N4415" s="108">
        <f t="shared" si="138"/>
        <v>0</v>
      </c>
      <c r="O4415" s="108">
        <f t="shared" si="138"/>
        <v>0</v>
      </c>
      <c r="P4415" s="108">
        <f t="shared" si="137"/>
        <v>0</v>
      </c>
    </row>
    <row r="4416" spans="1:16" x14ac:dyDescent="0.3">
      <c r="A4416" s="71" t="s">
        <v>132</v>
      </c>
      <c r="B4416" s="71" t="s">
        <v>57</v>
      </c>
      <c r="C4416" s="71" t="s">
        <v>13</v>
      </c>
      <c r="D4416" s="71" t="s">
        <v>51</v>
      </c>
      <c r="E4416" s="72" t="s">
        <v>28</v>
      </c>
      <c r="F4416" s="72" t="s">
        <v>16</v>
      </c>
      <c r="G4416" s="91">
        <v>1</v>
      </c>
      <c r="H4416" s="73">
        <v>33.24</v>
      </c>
      <c r="I4416" s="91">
        <v>1</v>
      </c>
      <c r="J4416" s="73">
        <v>33.24</v>
      </c>
      <c r="K4416" s="91">
        <v>0</v>
      </c>
      <c r="L4416" s="73">
        <v>0</v>
      </c>
      <c r="N4416" s="108">
        <f t="shared" si="138"/>
        <v>0</v>
      </c>
      <c r="O4416" s="108">
        <f t="shared" si="138"/>
        <v>0</v>
      </c>
      <c r="P4416" s="108">
        <f t="shared" si="137"/>
        <v>0</v>
      </c>
    </row>
    <row r="4417" spans="1:16" hidden="1" x14ac:dyDescent="0.3">
      <c r="A4417" s="71" t="s">
        <v>132</v>
      </c>
      <c r="B4417" s="71" t="s">
        <v>57</v>
      </c>
      <c r="C4417" s="71" t="s">
        <v>13</v>
      </c>
      <c r="D4417" s="71" t="s">
        <v>54</v>
      </c>
      <c r="E4417" s="72" t="s">
        <v>3</v>
      </c>
      <c r="F4417" s="72" t="s">
        <v>21</v>
      </c>
      <c r="G4417" s="73">
        <v>1</v>
      </c>
      <c r="H4417" s="73">
        <v>33.22</v>
      </c>
      <c r="I4417" s="73">
        <v>1</v>
      </c>
      <c r="J4417" s="73">
        <v>33.22</v>
      </c>
      <c r="K4417" s="73">
        <v>0</v>
      </c>
      <c r="L4417" s="73">
        <v>0</v>
      </c>
      <c r="N4417" s="108">
        <f t="shared" si="138"/>
        <v>0</v>
      </c>
      <c r="O4417" s="108">
        <f t="shared" si="138"/>
        <v>0</v>
      </c>
      <c r="P4417" s="108">
        <f t="shared" si="137"/>
        <v>0</v>
      </c>
    </row>
    <row r="4418" spans="1:16" hidden="1" x14ac:dyDescent="0.3">
      <c r="A4418" s="71" t="s">
        <v>154</v>
      </c>
      <c r="B4418" s="71" t="s">
        <v>57</v>
      </c>
      <c r="C4418" s="71" t="s">
        <v>55</v>
      </c>
      <c r="D4418" s="71" t="s">
        <v>104</v>
      </c>
      <c r="E4418" s="72" t="s">
        <v>37</v>
      </c>
      <c r="F4418" s="72" t="s">
        <v>26</v>
      </c>
      <c r="G4418" s="73">
        <v>1</v>
      </c>
      <c r="H4418" s="73">
        <v>33.17</v>
      </c>
      <c r="I4418" s="73">
        <v>0</v>
      </c>
      <c r="J4418" s="73">
        <v>0</v>
      </c>
      <c r="K4418" s="73">
        <v>1</v>
      </c>
      <c r="L4418" s="73">
        <v>33.17</v>
      </c>
      <c r="N4418" s="108">
        <f t="shared" si="138"/>
        <v>0</v>
      </c>
      <c r="O4418" s="108">
        <f t="shared" si="138"/>
        <v>0</v>
      </c>
      <c r="P4418" s="108">
        <f t="shared" si="137"/>
        <v>0</v>
      </c>
    </row>
    <row r="4419" spans="1:16" hidden="1" x14ac:dyDescent="0.3">
      <c r="A4419" s="71" t="s">
        <v>159</v>
      </c>
      <c r="B4419" s="71" t="s">
        <v>57</v>
      </c>
      <c r="C4419" s="71" t="s">
        <v>55</v>
      </c>
      <c r="D4419" s="71" t="s">
        <v>36</v>
      </c>
      <c r="E4419" s="72" t="s">
        <v>15</v>
      </c>
      <c r="F4419" s="72" t="s">
        <v>4</v>
      </c>
      <c r="G4419" s="73">
        <v>2</v>
      </c>
      <c r="H4419" s="73">
        <v>33.119999999999997</v>
      </c>
      <c r="I4419" s="73">
        <v>0</v>
      </c>
      <c r="J4419" s="73">
        <v>0</v>
      </c>
      <c r="K4419" s="73">
        <v>2</v>
      </c>
      <c r="L4419" s="73">
        <v>33.119999999999997</v>
      </c>
      <c r="N4419" s="108">
        <f t="shared" si="138"/>
        <v>0</v>
      </c>
      <c r="O4419" s="108">
        <f t="shared" si="138"/>
        <v>0</v>
      </c>
      <c r="P4419" s="108">
        <f t="shared" ref="P4419:P4482" si="139">H4419-L4419-J4419</f>
        <v>0</v>
      </c>
    </row>
    <row r="4420" spans="1:16" hidden="1" x14ac:dyDescent="0.3">
      <c r="A4420" s="71" t="s">
        <v>142</v>
      </c>
      <c r="B4420" s="71" t="s">
        <v>57</v>
      </c>
      <c r="C4420" s="71" t="s">
        <v>55</v>
      </c>
      <c r="D4420" s="71" t="s">
        <v>83</v>
      </c>
      <c r="E4420" s="72" t="s">
        <v>41</v>
      </c>
      <c r="F4420" s="72" t="s">
        <v>16</v>
      </c>
      <c r="G4420" s="73">
        <v>9</v>
      </c>
      <c r="H4420" s="73">
        <v>33.119999999999997</v>
      </c>
      <c r="I4420" s="73">
        <v>0</v>
      </c>
      <c r="J4420" s="73">
        <v>0</v>
      </c>
      <c r="K4420" s="73">
        <v>9</v>
      </c>
      <c r="L4420" s="73">
        <v>33.119999999999997</v>
      </c>
      <c r="N4420" s="108">
        <f t="shared" si="138"/>
        <v>0</v>
      </c>
      <c r="O4420" s="108">
        <f t="shared" si="138"/>
        <v>0</v>
      </c>
      <c r="P4420" s="108">
        <f t="shared" si="139"/>
        <v>0</v>
      </c>
    </row>
    <row r="4421" spans="1:16" hidden="1" x14ac:dyDescent="0.3">
      <c r="A4421" s="71" t="s">
        <v>158</v>
      </c>
      <c r="B4421" s="71" t="s">
        <v>57</v>
      </c>
      <c r="C4421" s="71" t="s">
        <v>55</v>
      </c>
      <c r="D4421" s="71" t="s">
        <v>60</v>
      </c>
      <c r="E4421" s="72" t="s">
        <v>18</v>
      </c>
      <c r="F4421" s="72" t="s">
        <v>26</v>
      </c>
      <c r="G4421" s="73">
        <v>2</v>
      </c>
      <c r="H4421" s="73">
        <v>33.11</v>
      </c>
      <c r="I4421" s="73">
        <v>1</v>
      </c>
      <c r="J4421" s="73">
        <v>3.44</v>
      </c>
      <c r="K4421" s="73">
        <v>1</v>
      </c>
      <c r="L4421" s="73">
        <v>29.67</v>
      </c>
      <c r="N4421" s="108">
        <f t="shared" si="138"/>
        <v>0</v>
      </c>
      <c r="O4421" s="108">
        <f t="shared" si="138"/>
        <v>0</v>
      </c>
      <c r="P4421" s="108">
        <f t="shared" si="139"/>
        <v>0</v>
      </c>
    </row>
    <row r="4422" spans="1:16" hidden="1" x14ac:dyDescent="0.3">
      <c r="A4422" s="71" t="s">
        <v>160</v>
      </c>
      <c r="B4422" s="71" t="s">
        <v>57</v>
      </c>
      <c r="C4422" s="71" t="s">
        <v>55</v>
      </c>
      <c r="D4422" s="71" t="s">
        <v>33</v>
      </c>
      <c r="E4422" s="72" t="s">
        <v>40</v>
      </c>
      <c r="F4422" s="72" t="s">
        <v>4</v>
      </c>
      <c r="G4422" s="73">
        <v>1</v>
      </c>
      <c r="H4422" s="73">
        <v>33.07</v>
      </c>
      <c r="I4422" s="73">
        <v>0</v>
      </c>
      <c r="J4422" s="73">
        <v>0</v>
      </c>
      <c r="K4422" s="73">
        <v>1</v>
      </c>
      <c r="L4422" s="73">
        <v>33.07</v>
      </c>
      <c r="N4422" s="108">
        <f t="shared" si="138"/>
        <v>0</v>
      </c>
      <c r="O4422" s="108">
        <f t="shared" si="138"/>
        <v>0</v>
      </c>
      <c r="P4422" s="108">
        <f t="shared" si="139"/>
        <v>0</v>
      </c>
    </row>
    <row r="4423" spans="1:16" hidden="1" x14ac:dyDescent="0.3">
      <c r="A4423" s="71" t="s">
        <v>154</v>
      </c>
      <c r="B4423" s="71" t="s">
        <v>57</v>
      </c>
      <c r="C4423" s="71" t="s">
        <v>55</v>
      </c>
      <c r="D4423" s="71" t="s">
        <v>106</v>
      </c>
      <c r="E4423" s="72" t="s">
        <v>5</v>
      </c>
      <c r="F4423" s="72" t="s">
        <v>16</v>
      </c>
      <c r="G4423" s="73">
        <v>1</v>
      </c>
      <c r="H4423" s="73">
        <v>33.049999999999997</v>
      </c>
      <c r="I4423" s="73">
        <v>0</v>
      </c>
      <c r="J4423" s="73">
        <v>0</v>
      </c>
      <c r="K4423" s="73">
        <v>1</v>
      </c>
      <c r="L4423" s="73">
        <v>33.049999999999997</v>
      </c>
      <c r="N4423" s="108">
        <f t="shared" si="138"/>
        <v>0</v>
      </c>
      <c r="O4423" s="108">
        <f t="shared" si="138"/>
        <v>0</v>
      </c>
      <c r="P4423" s="108">
        <f t="shared" si="139"/>
        <v>0</v>
      </c>
    </row>
    <row r="4424" spans="1:16" hidden="1" x14ac:dyDescent="0.3">
      <c r="A4424" s="71" t="s">
        <v>148</v>
      </c>
      <c r="B4424" s="71" t="s">
        <v>57</v>
      </c>
      <c r="C4424" s="71" t="s">
        <v>55</v>
      </c>
      <c r="D4424" s="71" t="s">
        <v>98</v>
      </c>
      <c r="E4424" s="72" t="s">
        <v>40</v>
      </c>
      <c r="F4424" s="72" t="s">
        <v>4</v>
      </c>
      <c r="G4424" s="73">
        <v>1</v>
      </c>
      <c r="H4424" s="73">
        <v>33</v>
      </c>
      <c r="I4424" s="73">
        <v>0</v>
      </c>
      <c r="J4424" s="73">
        <v>0</v>
      </c>
      <c r="K4424" s="73">
        <v>1</v>
      </c>
      <c r="L4424" s="73">
        <v>33</v>
      </c>
      <c r="N4424" s="108">
        <f t="shared" si="138"/>
        <v>0</v>
      </c>
      <c r="O4424" s="108">
        <f t="shared" si="138"/>
        <v>0</v>
      </c>
      <c r="P4424" s="108">
        <f t="shared" si="139"/>
        <v>0</v>
      </c>
    </row>
    <row r="4425" spans="1:16" hidden="1" x14ac:dyDescent="0.3">
      <c r="A4425" s="71" t="s">
        <v>143</v>
      </c>
      <c r="B4425" s="71" t="s">
        <v>57</v>
      </c>
      <c r="C4425" s="71" t="s">
        <v>55</v>
      </c>
      <c r="D4425" s="71" t="s">
        <v>36</v>
      </c>
      <c r="E4425" s="72" t="s">
        <v>24</v>
      </c>
      <c r="F4425" s="72" t="s">
        <v>21</v>
      </c>
      <c r="G4425" s="73">
        <v>1</v>
      </c>
      <c r="H4425" s="73">
        <v>32.979999999999997</v>
      </c>
      <c r="I4425" s="73">
        <v>0</v>
      </c>
      <c r="J4425" s="73">
        <v>0</v>
      </c>
      <c r="K4425" s="73">
        <v>1</v>
      </c>
      <c r="L4425" s="73">
        <v>32.979999999999997</v>
      </c>
      <c r="N4425" s="108">
        <f t="shared" si="138"/>
        <v>0</v>
      </c>
      <c r="O4425" s="108">
        <f t="shared" si="138"/>
        <v>0</v>
      </c>
      <c r="P4425" s="108">
        <f t="shared" si="139"/>
        <v>0</v>
      </c>
    </row>
    <row r="4426" spans="1:16" hidden="1" x14ac:dyDescent="0.3">
      <c r="A4426" s="71" t="s">
        <v>154</v>
      </c>
      <c r="B4426" s="71" t="s">
        <v>57</v>
      </c>
      <c r="C4426" s="71" t="s">
        <v>55</v>
      </c>
      <c r="D4426" s="71" t="s">
        <v>78</v>
      </c>
      <c r="E4426" s="72" t="s">
        <v>40</v>
      </c>
      <c r="F4426" s="72" t="s">
        <v>16</v>
      </c>
      <c r="G4426" s="73">
        <v>1</v>
      </c>
      <c r="H4426" s="73">
        <v>32.96</v>
      </c>
      <c r="I4426" s="73">
        <v>0</v>
      </c>
      <c r="J4426" s="73">
        <v>0</v>
      </c>
      <c r="K4426" s="73">
        <v>1</v>
      </c>
      <c r="L4426" s="73">
        <v>32.96</v>
      </c>
      <c r="N4426" s="108">
        <f t="shared" si="138"/>
        <v>0</v>
      </c>
      <c r="O4426" s="108">
        <f t="shared" si="138"/>
        <v>0</v>
      </c>
      <c r="P4426" s="108">
        <f t="shared" si="139"/>
        <v>0</v>
      </c>
    </row>
    <row r="4427" spans="1:16" hidden="1" x14ac:dyDescent="0.3">
      <c r="A4427" s="71" t="s">
        <v>142</v>
      </c>
      <c r="B4427" s="71" t="s">
        <v>57</v>
      </c>
      <c r="C4427" s="71" t="s">
        <v>55</v>
      </c>
      <c r="D4427" s="71" t="s">
        <v>42</v>
      </c>
      <c r="E4427" s="72" t="s">
        <v>24</v>
      </c>
      <c r="F4427" s="72" t="s">
        <v>16</v>
      </c>
      <c r="G4427" s="73">
        <v>2</v>
      </c>
      <c r="H4427" s="73">
        <v>32.93</v>
      </c>
      <c r="I4427" s="73">
        <v>0</v>
      </c>
      <c r="J4427" s="73">
        <v>0</v>
      </c>
      <c r="K4427" s="73">
        <v>2</v>
      </c>
      <c r="L4427" s="73">
        <v>32.93</v>
      </c>
      <c r="N4427" s="108">
        <f t="shared" si="138"/>
        <v>0</v>
      </c>
      <c r="O4427" s="108">
        <f t="shared" si="138"/>
        <v>0</v>
      </c>
      <c r="P4427" s="108">
        <f t="shared" si="139"/>
        <v>0</v>
      </c>
    </row>
    <row r="4428" spans="1:16" hidden="1" x14ac:dyDescent="0.3">
      <c r="A4428" s="71" t="s">
        <v>163</v>
      </c>
      <c r="B4428" s="71" t="s">
        <v>57</v>
      </c>
      <c r="C4428" s="71" t="s">
        <v>17</v>
      </c>
      <c r="D4428" s="71" t="s">
        <v>90</v>
      </c>
      <c r="E4428" s="72" t="s">
        <v>20</v>
      </c>
      <c r="F4428" s="72" t="s">
        <v>26</v>
      </c>
      <c r="G4428" s="73">
        <v>3</v>
      </c>
      <c r="H4428" s="73">
        <v>32.9</v>
      </c>
      <c r="I4428" s="73">
        <v>0</v>
      </c>
      <c r="J4428" s="73">
        <v>0</v>
      </c>
      <c r="K4428" s="73">
        <v>3</v>
      </c>
      <c r="L4428" s="73">
        <v>32.9</v>
      </c>
      <c r="N4428" s="108">
        <f t="shared" si="138"/>
        <v>0</v>
      </c>
      <c r="O4428" s="108">
        <f t="shared" si="138"/>
        <v>0</v>
      </c>
      <c r="P4428" s="108">
        <f t="shared" si="139"/>
        <v>0</v>
      </c>
    </row>
    <row r="4429" spans="1:16" hidden="1" x14ac:dyDescent="0.3">
      <c r="A4429" s="71" t="s">
        <v>142</v>
      </c>
      <c r="B4429" s="71" t="s">
        <v>57</v>
      </c>
      <c r="C4429" s="71" t="s">
        <v>55</v>
      </c>
      <c r="D4429" s="71" t="s">
        <v>73</v>
      </c>
      <c r="E4429" s="72" t="s">
        <v>24</v>
      </c>
      <c r="F4429" s="72" t="s">
        <v>16</v>
      </c>
      <c r="G4429" s="73">
        <v>2</v>
      </c>
      <c r="H4429" s="73">
        <v>32.83</v>
      </c>
      <c r="I4429" s="73">
        <v>0</v>
      </c>
      <c r="J4429" s="73">
        <v>0</v>
      </c>
      <c r="K4429" s="73">
        <v>2</v>
      </c>
      <c r="L4429" s="73">
        <v>32.83</v>
      </c>
      <c r="N4429" s="108">
        <f t="shared" si="138"/>
        <v>0</v>
      </c>
      <c r="O4429" s="108">
        <f t="shared" si="138"/>
        <v>0</v>
      </c>
      <c r="P4429" s="108">
        <f t="shared" si="139"/>
        <v>0</v>
      </c>
    </row>
    <row r="4430" spans="1:16" hidden="1" x14ac:dyDescent="0.3">
      <c r="A4430" s="71" t="s">
        <v>163</v>
      </c>
      <c r="B4430" s="71" t="s">
        <v>12</v>
      </c>
      <c r="C4430" s="71" t="s">
        <v>55</v>
      </c>
      <c r="D4430" s="71" t="s">
        <v>29</v>
      </c>
      <c r="E4430" s="72" t="s">
        <v>40</v>
      </c>
      <c r="F4430" s="72" t="s">
        <v>4</v>
      </c>
      <c r="G4430" s="73">
        <v>1</v>
      </c>
      <c r="H4430" s="73">
        <v>32.82</v>
      </c>
      <c r="I4430" s="73">
        <v>0</v>
      </c>
      <c r="J4430" s="73">
        <v>0</v>
      </c>
      <c r="K4430" s="73">
        <v>1</v>
      </c>
      <c r="L4430" s="73">
        <v>32.82</v>
      </c>
      <c r="N4430" s="108">
        <f t="shared" si="138"/>
        <v>0</v>
      </c>
      <c r="O4430" s="108">
        <f t="shared" si="138"/>
        <v>0</v>
      </c>
      <c r="P4430" s="108">
        <f t="shared" si="139"/>
        <v>0</v>
      </c>
    </row>
    <row r="4431" spans="1:16" hidden="1" x14ac:dyDescent="0.3">
      <c r="A4431" s="71" t="s">
        <v>140</v>
      </c>
      <c r="B4431" s="71" t="s">
        <v>12</v>
      </c>
      <c r="C4431" s="71" t="s">
        <v>13</v>
      </c>
      <c r="D4431" s="71" t="s">
        <v>30</v>
      </c>
      <c r="E4431" s="72" t="s">
        <v>24</v>
      </c>
      <c r="F4431" s="72" t="s">
        <v>16</v>
      </c>
      <c r="G4431" s="73">
        <v>2</v>
      </c>
      <c r="H4431" s="73">
        <v>32.76</v>
      </c>
      <c r="I4431" s="73">
        <v>0</v>
      </c>
      <c r="J4431" s="73">
        <v>0</v>
      </c>
      <c r="K4431" s="73">
        <v>2</v>
      </c>
      <c r="L4431" s="73">
        <v>32.76</v>
      </c>
      <c r="N4431" s="108">
        <f t="shared" si="138"/>
        <v>0</v>
      </c>
      <c r="O4431" s="108">
        <f t="shared" si="138"/>
        <v>0</v>
      </c>
      <c r="P4431" s="108">
        <f t="shared" si="139"/>
        <v>0</v>
      </c>
    </row>
    <row r="4432" spans="1:16" hidden="1" x14ac:dyDescent="0.3">
      <c r="A4432" s="71" t="s">
        <v>142</v>
      </c>
      <c r="B4432" s="71" t="s">
        <v>57</v>
      </c>
      <c r="C4432" s="71" t="s">
        <v>55</v>
      </c>
      <c r="D4432" s="71" t="s">
        <v>58</v>
      </c>
      <c r="E4432" s="72" t="s">
        <v>24</v>
      </c>
      <c r="F4432" s="72" t="s">
        <v>16</v>
      </c>
      <c r="G4432" s="73">
        <v>1</v>
      </c>
      <c r="H4432" s="73">
        <v>32.76</v>
      </c>
      <c r="I4432" s="73">
        <v>0</v>
      </c>
      <c r="J4432" s="73">
        <v>0</v>
      </c>
      <c r="K4432" s="73">
        <v>1</v>
      </c>
      <c r="L4432" s="73">
        <v>32.76</v>
      </c>
      <c r="N4432" s="108">
        <f t="shared" si="138"/>
        <v>0</v>
      </c>
      <c r="O4432" s="108">
        <f t="shared" si="138"/>
        <v>0</v>
      </c>
      <c r="P4432" s="108">
        <f t="shared" si="139"/>
        <v>0</v>
      </c>
    </row>
    <row r="4433" spans="1:16" hidden="1" x14ac:dyDescent="0.3">
      <c r="A4433" s="71" t="s">
        <v>163</v>
      </c>
      <c r="B4433" s="71" t="s">
        <v>57</v>
      </c>
      <c r="C4433" s="71" t="s">
        <v>17</v>
      </c>
      <c r="D4433" s="71" t="s">
        <v>52</v>
      </c>
      <c r="E4433" s="72" t="s">
        <v>28</v>
      </c>
      <c r="F4433" s="72" t="s">
        <v>16</v>
      </c>
      <c r="G4433" s="73">
        <v>1</v>
      </c>
      <c r="H4433" s="73">
        <v>32.75</v>
      </c>
      <c r="I4433" s="73">
        <v>0</v>
      </c>
      <c r="J4433" s="73">
        <v>0</v>
      </c>
      <c r="K4433" s="73">
        <v>1</v>
      </c>
      <c r="L4433" s="73">
        <v>32.75</v>
      </c>
      <c r="N4433" s="108">
        <f t="shared" si="138"/>
        <v>0</v>
      </c>
      <c r="O4433" s="108">
        <f t="shared" si="138"/>
        <v>0</v>
      </c>
      <c r="P4433" s="108">
        <f t="shared" si="139"/>
        <v>0</v>
      </c>
    </row>
    <row r="4434" spans="1:16" hidden="1" x14ac:dyDescent="0.3">
      <c r="A4434" s="71" t="s">
        <v>154</v>
      </c>
      <c r="B4434" s="71" t="s">
        <v>12</v>
      </c>
      <c r="C4434" s="71" t="s">
        <v>55</v>
      </c>
      <c r="D4434" s="71" t="s">
        <v>61</v>
      </c>
      <c r="E4434" s="72" t="s">
        <v>28</v>
      </c>
      <c r="F4434" s="72" t="s">
        <v>26</v>
      </c>
      <c r="G4434" s="73">
        <v>4</v>
      </c>
      <c r="H4434" s="73">
        <v>32.729999999999997</v>
      </c>
      <c r="I4434" s="73">
        <v>1</v>
      </c>
      <c r="J4434" s="73">
        <v>6.64</v>
      </c>
      <c r="K4434" s="73">
        <v>3</v>
      </c>
      <c r="L4434" s="73">
        <v>26.09</v>
      </c>
      <c r="N4434" s="108">
        <f t="shared" si="138"/>
        <v>0</v>
      </c>
      <c r="O4434" s="108">
        <f t="shared" si="138"/>
        <v>0</v>
      </c>
      <c r="P4434" s="108">
        <f t="shared" si="139"/>
        <v>0</v>
      </c>
    </row>
    <row r="4435" spans="1:16" hidden="1" x14ac:dyDescent="0.3">
      <c r="A4435" s="71" t="s">
        <v>137</v>
      </c>
      <c r="B4435" s="71" t="s">
        <v>57</v>
      </c>
      <c r="C4435" s="71" t="s">
        <v>13</v>
      </c>
      <c r="D4435" s="71" t="s">
        <v>47</v>
      </c>
      <c r="E4435" s="72" t="s">
        <v>40</v>
      </c>
      <c r="F4435" s="72" t="s">
        <v>26</v>
      </c>
      <c r="G4435" s="73">
        <v>1</v>
      </c>
      <c r="H4435" s="73">
        <v>32.72</v>
      </c>
      <c r="I4435" s="73">
        <v>0</v>
      </c>
      <c r="J4435" s="73">
        <v>0</v>
      </c>
      <c r="K4435" s="73">
        <v>1</v>
      </c>
      <c r="L4435" s="73">
        <v>32.72</v>
      </c>
      <c r="N4435" s="108">
        <f t="shared" si="138"/>
        <v>0</v>
      </c>
      <c r="O4435" s="108">
        <f t="shared" si="138"/>
        <v>0</v>
      </c>
      <c r="P4435" s="108">
        <f t="shared" si="139"/>
        <v>0</v>
      </c>
    </row>
    <row r="4436" spans="1:16" hidden="1" x14ac:dyDescent="0.3">
      <c r="A4436" s="71" t="s">
        <v>154</v>
      </c>
      <c r="B4436" s="71" t="s">
        <v>57</v>
      </c>
      <c r="C4436" s="71" t="s">
        <v>55</v>
      </c>
      <c r="D4436" s="71" t="s">
        <v>68</v>
      </c>
      <c r="E4436" s="72" t="s">
        <v>18</v>
      </c>
      <c r="F4436" s="72" t="s">
        <v>4</v>
      </c>
      <c r="G4436" s="73">
        <v>1</v>
      </c>
      <c r="H4436" s="73">
        <v>32.71</v>
      </c>
      <c r="I4436" s="73">
        <v>1</v>
      </c>
      <c r="J4436" s="73">
        <v>32.71</v>
      </c>
      <c r="K4436" s="73">
        <v>0</v>
      </c>
      <c r="L4436" s="73">
        <v>0</v>
      </c>
      <c r="N4436" s="108">
        <f t="shared" ref="N4436:O4499" si="140">G4436-I4436-K4436</f>
        <v>0</v>
      </c>
      <c r="O4436" s="108">
        <f t="shared" si="140"/>
        <v>0</v>
      </c>
      <c r="P4436" s="108">
        <f t="shared" si="139"/>
        <v>0</v>
      </c>
    </row>
    <row r="4437" spans="1:16" hidden="1" x14ac:dyDescent="0.3">
      <c r="A4437" s="71" t="s">
        <v>163</v>
      </c>
      <c r="B4437" s="71" t="s">
        <v>12</v>
      </c>
      <c r="C4437" s="71" t="s">
        <v>55</v>
      </c>
      <c r="D4437" s="71" t="s">
        <v>103</v>
      </c>
      <c r="E4437" s="72" t="s">
        <v>28</v>
      </c>
      <c r="F4437" s="72" t="s">
        <v>21</v>
      </c>
      <c r="G4437" s="73">
        <v>3</v>
      </c>
      <c r="H4437" s="73">
        <v>32.69</v>
      </c>
      <c r="I4437" s="73">
        <v>0</v>
      </c>
      <c r="J4437" s="73">
        <v>0</v>
      </c>
      <c r="K4437" s="73">
        <v>3</v>
      </c>
      <c r="L4437" s="73">
        <v>32.69</v>
      </c>
      <c r="N4437" s="108">
        <f t="shared" si="140"/>
        <v>0</v>
      </c>
      <c r="O4437" s="108">
        <f t="shared" si="140"/>
        <v>0</v>
      </c>
      <c r="P4437" s="108">
        <f t="shared" si="139"/>
        <v>0</v>
      </c>
    </row>
    <row r="4438" spans="1:16" hidden="1" x14ac:dyDescent="0.3">
      <c r="A4438" s="71" t="s">
        <v>140</v>
      </c>
      <c r="B4438" s="71" t="s">
        <v>57</v>
      </c>
      <c r="C4438" s="71" t="s">
        <v>13</v>
      </c>
      <c r="D4438" s="71" t="s">
        <v>52</v>
      </c>
      <c r="E4438" s="72" t="s">
        <v>24</v>
      </c>
      <c r="F4438" s="72" t="s">
        <v>16</v>
      </c>
      <c r="G4438" s="73">
        <v>1</v>
      </c>
      <c r="H4438" s="73">
        <v>32.65</v>
      </c>
      <c r="I4438" s="73">
        <v>0</v>
      </c>
      <c r="J4438" s="73">
        <v>0</v>
      </c>
      <c r="K4438" s="73">
        <v>1</v>
      </c>
      <c r="L4438" s="73">
        <v>32.65</v>
      </c>
      <c r="N4438" s="108">
        <f t="shared" si="140"/>
        <v>0</v>
      </c>
      <c r="O4438" s="108">
        <f t="shared" si="140"/>
        <v>0</v>
      </c>
      <c r="P4438" s="108">
        <f t="shared" si="139"/>
        <v>0</v>
      </c>
    </row>
    <row r="4439" spans="1:16" hidden="1" x14ac:dyDescent="0.3">
      <c r="A4439" s="71" t="s">
        <v>142</v>
      </c>
      <c r="B4439" s="71" t="s">
        <v>57</v>
      </c>
      <c r="C4439" s="71" t="s">
        <v>55</v>
      </c>
      <c r="D4439" s="71" t="s">
        <v>76</v>
      </c>
      <c r="E4439" s="72" t="s">
        <v>24</v>
      </c>
      <c r="F4439" s="72" t="s">
        <v>16</v>
      </c>
      <c r="G4439" s="73">
        <v>2</v>
      </c>
      <c r="H4439" s="73">
        <v>32.64</v>
      </c>
      <c r="I4439" s="73">
        <v>0</v>
      </c>
      <c r="J4439" s="73">
        <v>0</v>
      </c>
      <c r="K4439" s="73">
        <v>2</v>
      </c>
      <c r="L4439" s="73">
        <v>32.64</v>
      </c>
      <c r="N4439" s="108">
        <f t="shared" si="140"/>
        <v>0</v>
      </c>
      <c r="O4439" s="108">
        <f t="shared" si="140"/>
        <v>0</v>
      </c>
      <c r="P4439" s="108">
        <f t="shared" si="139"/>
        <v>0</v>
      </c>
    </row>
    <row r="4440" spans="1:16" hidden="1" x14ac:dyDescent="0.3">
      <c r="A4440" s="71" t="s">
        <v>161</v>
      </c>
      <c r="B4440" s="71" t="s">
        <v>129</v>
      </c>
      <c r="C4440" s="71" t="s">
        <v>55</v>
      </c>
      <c r="D4440" s="71" t="s">
        <v>49</v>
      </c>
      <c r="E4440" s="72" t="s">
        <v>31</v>
      </c>
      <c r="F4440" s="72" t="s">
        <v>16</v>
      </c>
      <c r="G4440" s="73">
        <v>5</v>
      </c>
      <c r="H4440" s="73">
        <v>32.6</v>
      </c>
      <c r="I4440" s="73">
        <v>0</v>
      </c>
      <c r="J4440" s="73">
        <v>0</v>
      </c>
      <c r="K4440" s="73">
        <v>5</v>
      </c>
      <c r="L4440" s="73">
        <v>32.6</v>
      </c>
      <c r="N4440" s="108">
        <f t="shared" si="140"/>
        <v>0</v>
      </c>
      <c r="O4440" s="108">
        <f t="shared" si="140"/>
        <v>0</v>
      </c>
      <c r="P4440" s="108">
        <f t="shared" si="139"/>
        <v>0</v>
      </c>
    </row>
    <row r="4441" spans="1:16" hidden="1" x14ac:dyDescent="0.3">
      <c r="A4441" s="71" t="s">
        <v>161</v>
      </c>
      <c r="B4441" s="71" t="s">
        <v>57</v>
      </c>
      <c r="C4441" s="71" t="s">
        <v>55</v>
      </c>
      <c r="D4441" s="71" t="s">
        <v>96</v>
      </c>
      <c r="E4441" s="72" t="s">
        <v>28</v>
      </c>
      <c r="F4441" s="72" t="s">
        <v>21</v>
      </c>
      <c r="G4441" s="73">
        <v>3</v>
      </c>
      <c r="H4441" s="73">
        <v>32.58</v>
      </c>
      <c r="I4441" s="73">
        <v>0</v>
      </c>
      <c r="J4441" s="73">
        <v>0</v>
      </c>
      <c r="K4441" s="73">
        <v>3</v>
      </c>
      <c r="L4441" s="73">
        <v>32.58</v>
      </c>
      <c r="N4441" s="108">
        <f t="shared" si="140"/>
        <v>0</v>
      </c>
      <c r="O4441" s="108">
        <f t="shared" si="140"/>
        <v>0</v>
      </c>
      <c r="P4441" s="108">
        <f t="shared" si="139"/>
        <v>0</v>
      </c>
    </row>
    <row r="4442" spans="1:16" hidden="1" x14ac:dyDescent="0.3">
      <c r="A4442" s="71" t="s">
        <v>133</v>
      </c>
      <c r="B4442" s="71" t="s">
        <v>57</v>
      </c>
      <c r="C4442" s="71" t="s">
        <v>13</v>
      </c>
      <c r="D4442" s="71" t="s">
        <v>47</v>
      </c>
      <c r="E4442" s="72" t="s">
        <v>20</v>
      </c>
      <c r="F4442" s="72" t="s">
        <v>16</v>
      </c>
      <c r="G4442" s="73">
        <v>4</v>
      </c>
      <c r="H4442" s="73">
        <v>32.56</v>
      </c>
      <c r="I4442" s="73">
        <v>0</v>
      </c>
      <c r="J4442" s="73">
        <v>0</v>
      </c>
      <c r="K4442" s="73">
        <v>4</v>
      </c>
      <c r="L4442" s="73">
        <v>32.56</v>
      </c>
      <c r="N4442" s="108">
        <f t="shared" si="140"/>
        <v>0</v>
      </c>
      <c r="O4442" s="108">
        <f t="shared" si="140"/>
        <v>0</v>
      </c>
      <c r="P4442" s="108">
        <f t="shared" si="139"/>
        <v>0</v>
      </c>
    </row>
    <row r="4443" spans="1:16" hidden="1" x14ac:dyDescent="0.3">
      <c r="A4443" s="71" t="s">
        <v>161</v>
      </c>
      <c r="B4443" s="71" t="s">
        <v>57</v>
      </c>
      <c r="C4443" s="71" t="s">
        <v>55</v>
      </c>
      <c r="D4443" s="71" t="s">
        <v>39</v>
      </c>
      <c r="E4443" s="72" t="s">
        <v>41</v>
      </c>
      <c r="F4443" s="72" t="s">
        <v>21</v>
      </c>
      <c r="G4443" s="73">
        <v>1</v>
      </c>
      <c r="H4443" s="73">
        <v>32.549999999999997</v>
      </c>
      <c r="I4443" s="73">
        <v>0</v>
      </c>
      <c r="J4443" s="73">
        <v>0</v>
      </c>
      <c r="K4443" s="73">
        <v>1</v>
      </c>
      <c r="L4443" s="73">
        <v>32.549999999999997</v>
      </c>
      <c r="N4443" s="108">
        <f t="shared" si="140"/>
        <v>0</v>
      </c>
      <c r="O4443" s="108">
        <f t="shared" si="140"/>
        <v>0</v>
      </c>
      <c r="P4443" s="108">
        <f t="shared" si="139"/>
        <v>0</v>
      </c>
    </row>
    <row r="4444" spans="1:16" hidden="1" x14ac:dyDescent="0.3">
      <c r="A4444" s="71" t="s">
        <v>161</v>
      </c>
      <c r="B4444" s="71" t="s">
        <v>57</v>
      </c>
      <c r="C4444" s="71" t="s">
        <v>55</v>
      </c>
      <c r="D4444" s="71" t="s">
        <v>85</v>
      </c>
      <c r="E4444" s="72" t="s">
        <v>24</v>
      </c>
      <c r="F4444" s="72" t="s">
        <v>21</v>
      </c>
      <c r="G4444" s="73">
        <v>2</v>
      </c>
      <c r="H4444" s="73">
        <v>32.51</v>
      </c>
      <c r="I4444" s="73">
        <v>0</v>
      </c>
      <c r="J4444" s="73">
        <v>0</v>
      </c>
      <c r="K4444" s="73">
        <v>2</v>
      </c>
      <c r="L4444" s="73">
        <v>32.51</v>
      </c>
      <c r="N4444" s="108">
        <f t="shared" si="140"/>
        <v>0</v>
      </c>
      <c r="O4444" s="108">
        <f t="shared" si="140"/>
        <v>0</v>
      </c>
      <c r="P4444" s="108">
        <f t="shared" si="139"/>
        <v>0</v>
      </c>
    </row>
    <row r="4445" spans="1:16" hidden="1" x14ac:dyDescent="0.3">
      <c r="A4445" s="71" t="s">
        <v>163</v>
      </c>
      <c r="B4445" s="71" t="s">
        <v>12</v>
      </c>
      <c r="C4445" s="71" t="s">
        <v>55</v>
      </c>
      <c r="D4445" s="71" t="s">
        <v>59</v>
      </c>
      <c r="E4445" s="72" t="s">
        <v>18</v>
      </c>
      <c r="F4445" s="72" t="s">
        <v>16</v>
      </c>
      <c r="G4445" s="73">
        <v>1</v>
      </c>
      <c r="H4445" s="73">
        <v>32.5</v>
      </c>
      <c r="I4445" s="73">
        <v>0</v>
      </c>
      <c r="J4445" s="73">
        <v>0</v>
      </c>
      <c r="K4445" s="73">
        <v>1</v>
      </c>
      <c r="L4445" s="73">
        <v>32.5</v>
      </c>
      <c r="N4445" s="108">
        <f t="shared" si="140"/>
        <v>0</v>
      </c>
      <c r="O4445" s="108">
        <f t="shared" si="140"/>
        <v>0</v>
      </c>
      <c r="P4445" s="108">
        <f t="shared" si="139"/>
        <v>0</v>
      </c>
    </row>
    <row r="4446" spans="1:16" hidden="1" x14ac:dyDescent="0.3">
      <c r="A4446" s="71" t="s">
        <v>161</v>
      </c>
      <c r="B4446" s="71" t="s">
        <v>57</v>
      </c>
      <c r="C4446" s="71" t="s">
        <v>55</v>
      </c>
      <c r="D4446" s="71" t="s">
        <v>60</v>
      </c>
      <c r="E4446" s="72" t="s">
        <v>18</v>
      </c>
      <c r="F4446" s="72" t="s">
        <v>26</v>
      </c>
      <c r="G4446" s="73">
        <v>2</v>
      </c>
      <c r="H4446" s="73">
        <v>32.479999999999997</v>
      </c>
      <c r="I4446" s="73">
        <v>1</v>
      </c>
      <c r="J4446" s="73">
        <v>23.28</v>
      </c>
      <c r="K4446" s="73">
        <v>1</v>
      </c>
      <c r="L4446" s="73">
        <v>9.1999999999999993</v>
      </c>
      <c r="N4446" s="108">
        <f t="shared" si="140"/>
        <v>0</v>
      </c>
      <c r="O4446" s="108">
        <f t="shared" si="140"/>
        <v>0</v>
      </c>
      <c r="P4446" s="108">
        <f t="shared" si="139"/>
        <v>0</v>
      </c>
    </row>
    <row r="4447" spans="1:16" hidden="1" x14ac:dyDescent="0.3">
      <c r="A4447" s="71" t="s">
        <v>153</v>
      </c>
      <c r="B4447" s="71" t="s">
        <v>57</v>
      </c>
      <c r="C4447" s="71" t="s">
        <v>55</v>
      </c>
      <c r="D4447" s="71" t="s">
        <v>38</v>
      </c>
      <c r="E4447" s="72" t="s">
        <v>24</v>
      </c>
      <c r="F4447" s="72" t="s">
        <v>16</v>
      </c>
      <c r="G4447" s="73">
        <v>2</v>
      </c>
      <c r="H4447" s="73">
        <v>32.46</v>
      </c>
      <c r="I4447" s="73">
        <v>0</v>
      </c>
      <c r="J4447" s="73">
        <v>0</v>
      </c>
      <c r="K4447" s="73">
        <v>2</v>
      </c>
      <c r="L4447" s="73">
        <v>32.46</v>
      </c>
      <c r="N4447" s="108">
        <f t="shared" si="140"/>
        <v>0</v>
      </c>
      <c r="O4447" s="108">
        <f t="shared" si="140"/>
        <v>0</v>
      </c>
      <c r="P4447" s="108">
        <f t="shared" si="139"/>
        <v>0</v>
      </c>
    </row>
    <row r="4448" spans="1:16" hidden="1" x14ac:dyDescent="0.3">
      <c r="A4448" s="71" t="s">
        <v>158</v>
      </c>
      <c r="B4448" s="71" t="s">
        <v>57</v>
      </c>
      <c r="C4448" s="71" t="s">
        <v>55</v>
      </c>
      <c r="D4448" s="71" t="s">
        <v>77</v>
      </c>
      <c r="E4448" s="72" t="s">
        <v>37</v>
      </c>
      <c r="F4448" s="72" t="s">
        <v>21</v>
      </c>
      <c r="G4448" s="73">
        <v>5</v>
      </c>
      <c r="H4448" s="73">
        <v>32.43</v>
      </c>
      <c r="I4448" s="73">
        <v>0</v>
      </c>
      <c r="J4448" s="73">
        <v>0</v>
      </c>
      <c r="K4448" s="73">
        <v>5</v>
      </c>
      <c r="L4448" s="73">
        <v>32.43</v>
      </c>
      <c r="N4448" s="108">
        <f t="shared" si="140"/>
        <v>0</v>
      </c>
      <c r="O4448" s="108">
        <f t="shared" si="140"/>
        <v>0</v>
      </c>
      <c r="P4448" s="108">
        <f t="shared" si="139"/>
        <v>0</v>
      </c>
    </row>
    <row r="4449" spans="1:16" hidden="1" x14ac:dyDescent="0.3">
      <c r="A4449" s="71" t="s">
        <v>157</v>
      </c>
      <c r="B4449" s="71" t="s">
        <v>57</v>
      </c>
      <c r="C4449" s="71" t="s">
        <v>55</v>
      </c>
      <c r="D4449" s="71" t="s">
        <v>47</v>
      </c>
      <c r="E4449" s="72" t="s">
        <v>24</v>
      </c>
      <c r="F4449" s="72" t="s">
        <v>16</v>
      </c>
      <c r="G4449" s="73">
        <v>2</v>
      </c>
      <c r="H4449" s="73">
        <v>32.409999999999997</v>
      </c>
      <c r="I4449" s="73">
        <v>0</v>
      </c>
      <c r="J4449" s="73">
        <v>0</v>
      </c>
      <c r="K4449" s="73">
        <v>2</v>
      </c>
      <c r="L4449" s="73">
        <v>32.409999999999997</v>
      </c>
      <c r="N4449" s="108">
        <f t="shared" si="140"/>
        <v>0</v>
      </c>
      <c r="O4449" s="108">
        <f t="shared" si="140"/>
        <v>0</v>
      </c>
      <c r="P4449" s="108">
        <f t="shared" si="139"/>
        <v>0</v>
      </c>
    </row>
    <row r="4450" spans="1:16" hidden="1" x14ac:dyDescent="0.3">
      <c r="A4450" s="71" t="s">
        <v>163</v>
      </c>
      <c r="B4450" s="71" t="s">
        <v>57</v>
      </c>
      <c r="C4450" s="71" t="s">
        <v>17</v>
      </c>
      <c r="D4450" s="71" t="s">
        <v>36</v>
      </c>
      <c r="E4450" s="72" t="s">
        <v>20</v>
      </c>
      <c r="F4450" s="72" t="s">
        <v>4</v>
      </c>
      <c r="G4450" s="73">
        <v>1</v>
      </c>
      <c r="H4450" s="73">
        <v>32.380000000000003</v>
      </c>
      <c r="I4450" s="73">
        <v>1</v>
      </c>
      <c r="J4450" s="73">
        <v>32.380000000000003</v>
      </c>
      <c r="K4450" s="73">
        <v>0</v>
      </c>
      <c r="L4450" s="73">
        <v>0</v>
      </c>
      <c r="N4450" s="108">
        <f t="shared" si="140"/>
        <v>0</v>
      </c>
      <c r="O4450" s="108">
        <f t="shared" si="140"/>
        <v>0</v>
      </c>
      <c r="P4450" s="108">
        <f t="shared" si="139"/>
        <v>0</v>
      </c>
    </row>
    <row r="4451" spans="1:16" hidden="1" x14ac:dyDescent="0.3">
      <c r="A4451" s="71" t="s">
        <v>161</v>
      </c>
      <c r="B4451" s="71" t="s">
        <v>12</v>
      </c>
      <c r="C4451" s="71" t="s">
        <v>55</v>
      </c>
      <c r="D4451" s="71" t="s">
        <v>73</v>
      </c>
      <c r="E4451" s="72" t="s">
        <v>25</v>
      </c>
      <c r="F4451" s="72" t="s">
        <v>21</v>
      </c>
      <c r="G4451" s="73">
        <v>7</v>
      </c>
      <c r="H4451" s="73">
        <v>32.340000000000003</v>
      </c>
      <c r="I4451" s="73">
        <v>0</v>
      </c>
      <c r="J4451" s="73">
        <v>0</v>
      </c>
      <c r="K4451" s="73">
        <v>7</v>
      </c>
      <c r="L4451" s="73">
        <v>32.340000000000003</v>
      </c>
      <c r="N4451" s="108">
        <f t="shared" si="140"/>
        <v>0</v>
      </c>
      <c r="O4451" s="108">
        <f t="shared" si="140"/>
        <v>0</v>
      </c>
      <c r="P4451" s="108">
        <f t="shared" si="139"/>
        <v>0</v>
      </c>
    </row>
    <row r="4452" spans="1:16" x14ac:dyDescent="0.3">
      <c r="A4452" s="71" t="s">
        <v>160</v>
      </c>
      <c r="B4452" s="71" t="s">
        <v>12</v>
      </c>
      <c r="C4452" s="71" t="s">
        <v>55</v>
      </c>
      <c r="D4452" s="71" t="s">
        <v>51</v>
      </c>
      <c r="E4452" s="72" t="s">
        <v>15</v>
      </c>
      <c r="F4452" s="72" t="s">
        <v>26</v>
      </c>
      <c r="G4452" s="91">
        <v>1</v>
      </c>
      <c r="H4452" s="73">
        <v>32.33</v>
      </c>
      <c r="I4452" s="91">
        <v>0</v>
      </c>
      <c r="J4452" s="73">
        <v>0</v>
      </c>
      <c r="K4452" s="91">
        <v>1</v>
      </c>
      <c r="L4452" s="73">
        <v>32.33</v>
      </c>
      <c r="N4452" s="108">
        <f t="shared" si="140"/>
        <v>0</v>
      </c>
      <c r="O4452" s="108">
        <f t="shared" si="140"/>
        <v>0</v>
      </c>
      <c r="P4452" s="108">
        <f t="shared" si="139"/>
        <v>0</v>
      </c>
    </row>
    <row r="4453" spans="1:16" hidden="1" x14ac:dyDescent="0.3">
      <c r="A4453" s="71" t="s">
        <v>154</v>
      </c>
      <c r="B4453" s="71" t="s">
        <v>12</v>
      </c>
      <c r="C4453" s="71" t="s">
        <v>55</v>
      </c>
      <c r="D4453" s="71" t="s">
        <v>119</v>
      </c>
      <c r="E4453" s="72" t="s">
        <v>25</v>
      </c>
      <c r="F4453" s="72" t="s">
        <v>26</v>
      </c>
      <c r="G4453" s="73">
        <v>1</v>
      </c>
      <c r="H4453" s="73">
        <v>32.33</v>
      </c>
      <c r="I4453" s="73">
        <v>0</v>
      </c>
      <c r="J4453" s="73">
        <v>0</v>
      </c>
      <c r="K4453" s="73">
        <v>1</v>
      </c>
      <c r="L4453" s="73">
        <v>32.33</v>
      </c>
      <c r="N4453" s="108">
        <f t="shared" si="140"/>
        <v>0</v>
      </c>
      <c r="O4453" s="108">
        <f t="shared" si="140"/>
        <v>0</v>
      </c>
      <c r="P4453" s="108">
        <f t="shared" si="139"/>
        <v>0</v>
      </c>
    </row>
    <row r="4454" spans="1:16" hidden="1" x14ac:dyDescent="0.3">
      <c r="A4454" s="71" t="s">
        <v>158</v>
      </c>
      <c r="B4454" s="71" t="s">
        <v>57</v>
      </c>
      <c r="C4454" s="71" t="s">
        <v>13</v>
      </c>
      <c r="D4454" s="71" t="s">
        <v>46</v>
      </c>
      <c r="E4454" s="72" t="s">
        <v>28</v>
      </c>
      <c r="F4454" s="72" t="s">
        <v>16</v>
      </c>
      <c r="G4454" s="73">
        <v>7</v>
      </c>
      <c r="H4454" s="73">
        <v>32.21</v>
      </c>
      <c r="I4454" s="73">
        <v>4</v>
      </c>
      <c r="J4454" s="73">
        <v>17.62</v>
      </c>
      <c r="K4454" s="73">
        <v>3</v>
      </c>
      <c r="L4454" s="73">
        <v>14.59</v>
      </c>
      <c r="N4454" s="108">
        <f t="shared" si="140"/>
        <v>0</v>
      </c>
      <c r="O4454" s="108">
        <f t="shared" si="140"/>
        <v>0</v>
      </c>
      <c r="P4454" s="108">
        <f t="shared" si="139"/>
        <v>0</v>
      </c>
    </row>
    <row r="4455" spans="1:16" hidden="1" x14ac:dyDescent="0.3">
      <c r="A4455" s="71" t="s">
        <v>142</v>
      </c>
      <c r="B4455" s="71" t="s">
        <v>57</v>
      </c>
      <c r="C4455" s="71" t="s">
        <v>55</v>
      </c>
      <c r="D4455" s="71" t="s">
        <v>77</v>
      </c>
      <c r="E4455" s="72" t="s">
        <v>20</v>
      </c>
      <c r="F4455" s="72" t="s">
        <v>21</v>
      </c>
      <c r="G4455" s="73">
        <v>1</v>
      </c>
      <c r="H4455" s="73">
        <v>32.21</v>
      </c>
      <c r="I4455" s="73">
        <v>0</v>
      </c>
      <c r="J4455" s="73">
        <v>0</v>
      </c>
      <c r="K4455" s="73">
        <v>1</v>
      </c>
      <c r="L4455" s="73">
        <v>32.21</v>
      </c>
      <c r="N4455" s="108">
        <f t="shared" si="140"/>
        <v>0</v>
      </c>
      <c r="O4455" s="108">
        <f t="shared" si="140"/>
        <v>0</v>
      </c>
      <c r="P4455" s="108">
        <f t="shared" si="139"/>
        <v>0</v>
      </c>
    </row>
    <row r="4456" spans="1:16" hidden="1" x14ac:dyDescent="0.3">
      <c r="A4456" s="71" t="s">
        <v>163</v>
      </c>
      <c r="B4456" s="71" t="s">
        <v>12</v>
      </c>
      <c r="C4456" s="71" t="s">
        <v>55</v>
      </c>
      <c r="D4456" s="71" t="s">
        <v>95</v>
      </c>
      <c r="E4456" s="72" t="s">
        <v>5</v>
      </c>
      <c r="F4456" s="72" t="s">
        <v>4</v>
      </c>
      <c r="G4456" s="73">
        <v>1</v>
      </c>
      <c r="H4456" s="73">
        <v>32.17</v>
      </c>
      <c r="I4456" s="73">
        <v>1</v>
      </c>
      <c r="J4456" s="73">
        <v>32.17</v>
      </c>
      <c r="K4456" s="73">
        <v>0</v>
      </c>
      <c r="L4456" s="73">
        <v>0</v>
      </c>
      <c r="N4456" s="108">
        <f t="shared" si="140"/>
        <v>0</v>
      </c>
      <c r="O4456" s="108">
        <f t="shared" si="140"/>
        <v>0</v>
      </c>
      <c r="P4456" s="108">
        <f t="shared" si="139"/>
        <v>0</v>
      </c>
    </row>
    <row r="4457" spans="1:16" hidden="1" x14ac:dyDescent="0.3">
      <c r="A4457" s="71" t="s">
        <v>163</v>
      </c>
      <c r="B4457" s="71" t="s">
        <v>57</v>
      </c>
      <c r="C4457" s="71" t="s">
        <v>55</v>
      </c>
      <c r="D4457" s="71" t="s">
        <v>82</v>
      </c>
      <c r="E4457" s="72" t="s">
        <v>40</v>
      </c>
      <c r="F4457" s="72" t="s">
        <v>4</v>
      </c>
      <c r="G4457" s="73">
        <v>1</v>
      </c>
      <c r="H4457" s="73">
        <v>32.17</v>
      </c>
      <c r="I4457" s="73">
        <v>0</v>
      </c>
      <c r="J4457" s="73">
        <v>0</v>
      </c>
      <c r="K4457" s="73">
        <v>1</v>
      </c>
      <c r="L4457" s="73">
        <v>32.17</v>
      </c>
      <c r="N4457" s="108">
        <f t="shared" si="140"/>
        <v>0</v>
      </c>
      <c r="O4457" s="108">
        <f t="shared" si="140"/>
        <v>0</v>
      </c>
      <c r="P4457" s="108">
        <f t="shared" si="139"/>
        <v>0</v>
      </c>
    </row>
    <row r="4458" spans="1:16" hidden="1" x14ac:dyDescent="0.3">
      <c r="A4458" s="71" t="s">
        <v>132</v>
      </c>
      <c r="B4458" s="71" t="s">
        <v>57</v>
      </c>
      <c r="C4458" s="71" t="s">
        <v>13</v>
      </c>
      <c r="D4458" s="71" t="s">
        <v>77</v>
      </c>
      <c r="E4458" s="72" t="s">
        <v>15</v>
      </c>
      <c r="F4458" s="72" t="s">
        <v>4</v>
      </c>
      <c r="G4458" s="73">
        <v>2</v>
      </c>
      <c r="H4458" s="73">
        <v>32.14</v>
      </c>
      <c r="I4458" s="73">
        <v>0</v>
      </c>
      <c r="J4458" s="73">
        <v>0</v>
      </c>
      <c r="K4458" s="73">
        <v>2</v>
      </c>
      <c r="L4458" s="73">
        <v>32.14</v>
      </c>
      <c r="N4458" s="108">
        <f t="shared" si="140"/>
        <v>0</v>
      </c>
      <c r="O4458" s="108">
        <f t="shared" si="140"/>
        <v>0</v>
      </c>
      <c r="P4458" s="108">
        <f t="shared" si="139"/>
        <v>0</v>
      </c>
    </row>
    <row r="4459" spans="1:16" hidden="1" x14ac:dyDescent="0.3">
      <c r="A4459" s="71" t="s">
        <v>163</v>
      </c>
      <c r="B4459" s="71" t="s">
        <v>57</v>
      </c>
      <c r="C4459" s="71" t="s">
        <v>17</v>
      </c>
      <c r="D4459" s="71" t="s">
        <v>48</v>
      </c>
      <c r="E4459" s="72" t="s">
        <v>40</v>
      </c>
      <c r="F4459" s="72" t="s">
        <v>4</v>
      </c>
      <c r="G4459" s="73">
        <v>1</v>
      </c>
      <c r="H4459" s="73">
        <v>32.130000000000003</v>
      </c>
      <c r="I4459" s="73">
        <v>0</v>
      </c>
      <c r="J4459" s="73">
        <v>0</v>
      </c>
      <c r="K4459" s="73">
        <v>1</v>
      </c>
      <c r="L4459" s="73">
        <v>32.130000000000003</v>
      </c>
      <c r="N4459" s="108">
        <f t="shared" si="140"/>
        <v>0</v>
      </c>
      <c r="O4459" s="108">
        <f t="shared" si="140"/>
        <v>0</v>
      </c>
      <c r="P4459" s="108">
        <f t="shared" si="139"/>
        <v>0</v>
      </c>
    </row>
    <row r="4460" spans="1:16" hidden="1" x14ac:dyDescent="0.3">
      <c r="A4460" s="71" t="s">
        <v>132</v>
      </c>
      <c r="B4460" s="71" t="s">
        <v>57</v>
      </c>
      <c r="C4460" s="71" t="s">
        <v>13</v>
      </c>
      <c r="D4460" s="71" t="s">
        <v>82</v>
      </c>
      <c r="E4460" s="72" t="s">
        <v>40</v>
      </c>
      <c r="F4460" s="72" t="s">
        <v>4</v>
      </c>
      <c r="G4460" s="73">
        <v>1</v>
      </c>
      <c r="H4460" s="73">
        <v>32.130000000000003</v>
      </c>
      <c r="I4460" s="73">
        <v>0</v>
      </c>
      <c r="J4460" s="73">
        <v>0</v>
      </c>
      <c r="K4460" s="73">
        <v>1</v>
      </c>
      <c r="L4460" s="73">
        <v>32.130000000000003</v>
      </c>
      <c r="N4460" s="108">
        <f t="shared" si="140"/>
        <v>0</v>
      </c>
      <c r="O4460" s="108">
        <f t="shared" si="140"/>
        <v>0</v>
      </c>
      <c r="P4460" s="108">
        <f t="shared" si="139"/>
        <v>0</v>
      </c>
    </row>
    <row r="4461" spans="1:16" hidden="1" x14ac:dyDescent="0.3">
      <c r="A4461" s="71" t="s">
        <v>140</v>
      </c>
      <c r="B4461" s="71" t="s">
        <v>57</v>
      </c>
      <c r="C4461" s="71" t="s">
        <v>13</v>
      </c>
      <c r="D4461" s="71" t="s">
        <v>86</v>
      </c>
      <c r="E4461" s="72" t="s">
        <v>20</v>
      </c>
      <c r="F4461" s="72" t="s">
        <v>4</v>
      </c>
      <c r="G4461" s="73">
        <v>3</v>
      </c>
      <c r="H4461" s="73">
        <v>32.1</v>
      </c>
      <c r="I4461" s="73">
        <v>0</v>
      </c>
      <c r="J4461" s="73">
        <v>0</v>
      </c>
      <c r="K4461" s="73">
        <v>3</v>
      </c>
      <c r="L4461" s="73">
        <v>32.1</v>
      </c>
      <c r="N4461" s="108">
        <f t="shared" si="140"/>
        <v>0</v>
      </c>
      <c r="O4461" s="108">
        <f t="shared" si="140"/>
        <v>0</v>
      </c>
      <c r="P4461" s="108">
        <f t="shared" si="139"/>
        <v>0</v>
      </c>
    </row>
    <row r="4462" spans="1:16" hidden="1" x14ac:dyDescent="0.3">
      <c r="A4462" s="71" t="s">
        <v>154</v>
      </c>
      <c r="B4462" s="71" t="s">
        <v>129</v>
      </c>
      <c r="C4462" s="71" t="s">
        <v>55</v>
      </c>
      <c r="D4462" s="71" t="s">
        <v>33</v>
      </c>
      <c r="E4462" s="72" t="s">
        <v>31</v>
      </c>
      <c r="F4462" s="72" t="s">
        <v>26</v>
      </c>
      <c r="G4462" s="73">
        <v>1</v>
      </c>
      <c r="H4462" s="73">
        <v>32.1</v>
      </c>
      <c r="I4462" s="73">
        <v>0</v>
      </c>
      <c r="J4462" s="73">
        <v>0</v>
      </c>
      <c r="K4462" s="73">
        <v>1</v>
      </c>
      <c r="L4462" s="73">
        <v>32.1</v>
      </c>
      <c r="N4462" s="108">
        <f t="shared" si="140"/>
        <v>0</v>
      </c>
      <c r="O4462" s="108">
        <f t="shared" si="140"/>
        <v>0</v>
      </c>
      <c r="P4462" s="108">
        <f t="shared" si="139"/>
        <v>0</v>
      </c>
    </row>
    <row r="4463" spans="1:16" hidden="1" x14ac:dyDescent="0.3">
      <c r="A4463" s="71" t="s">
        <v>163</v>
      </c>
      <c r="B4463" s="71" t="s">
        <v>12</v>
      </c>
      <c r="C4463" s="71" t="s">
        <v>55</v>
      </c>
      <c r="D4463" s="71" t="s">
        <v>56</v>
      </c>
      <c r="E4463" s="72" t="s">
        <v>24</v>
      </c>
      <c r="F4463" s="72" t="s">
        <v>16</v>
      </c>
      <c r="G4463" s="73">
        <v>3</v>
      </c>
      <c r="H4463" s="73">
        <v>32.090000000000003</v>
      </c>
      <c r="I4463" s="73">
        <v>2</v>
      </c>
      <c r="J4463" s="73">
        <v>20.25</v>
      </c>
      <c r="K4463" s="73">
        <v>1</v>
      </c>
      <c r="L4463" s="73">
        <v>11.84</v>
      </c>
      <c r="N4463" s="108">
        <f t="shared" si="140"/>
        <v>0</v>
      </c>
      <c r="O4463" s="108">
        <f t="shared" si="140"/>
        <v>0</v>
      </c>
      <c r="P4463" s="108">
        <f t="shared" si="139"/>
        <v>0</v>
      </c>
    </row>
    <row r="4464" spans="1:16" hidden="1" x14ac:dyDescent="0.3">
      <c r="A4464" s="71" t="s">
        <v>161</v>
      </c>
      <c r="B4464" s="71" t="s">
        <v>12</v>
      </c>
      <c r="C4464" s="71" t="s">
        <v>55</v>
      </c>
      <c r="D4464" s="71" t="s">
        <v>56</v>
      </c>
      <c r="E4464" s="72" t="s">
        <v>40</v>
      </c>
      <c r="F4464" s="72" t="s">
        <v>26</v>
      </c>
      <c r="G4464" s="73">
        <v>1</v>
      </c>
      <c r="H4464" s="73">
        <v>32.08</v>
      </c>
      <c r="I4464" s="73">
        <v>0</v>
      </c>
      <c r="J4464" s="73">
        <v>0</v>
      </c>
      <c r="K4464" s="73">
        <v>1</v>
      </c>
      <c r="L4464" s="73">
        <v>32.08</v>
      </c>
      <c r="N4464" s="108">
        <f t="shared" si="140"/>
        <v>0</v>
      </c>
      <c r="O4464" s="108">
        <f t="shared" si="140"/>
        <v>0</v>
      </c>
      <c r="P4464" s="108">
        <f t="shared" si="139"/>
        <v>0</v>
      </c>
    </row>
    <row r="4465" spans="1:16" hidden="1" x14ac:dyDescent="0.3">
      <c r="A4465" s="71" t="s">
        <v>161</v>
      </c>
      <c r="B4465" s="71" t="s">
        <v>57</v>
      </c>
      <c r="C4465" s="71" t="s">
        <v>55</v>
      </c>
      <c r="D4465" s="71" t="s">
        <v>87</v>
      </c>
      <c r="E4465" s="72" t="s">
        <v>15</v>
      </c>
      <c r="F4465" s="72" t="s">
        <v>26</v>
      </c>
      <c r="G4465" s="73">
        <v>2</v>
      </c>
      <c r="H4465" s="73">
        <v>32.08</v>
      </c>
      <c r="I4465" s="73">
        <v>0</v>
      </c>
      <c r="J4465" s="73">
        <v>0</v>
      </c>
      <c r="K4465" s="73">
        <v>2</v>
      </c>
      <c r="L4465" s="73">
        <v>32.08</v>
      </c>
      <c r="N4465" s="108">
        <f t="shared" si="140"/>
        <v>0</v>
      </c>
      <c r="O4465" s="108">
        <f t="shared" si="140"/>
        <v>0</v>
      </c>
      <c r="P4465" s="108">
        <f t="shared" si="139"/>
        <v>0</v>
      </c>
    </row>
    <row r="4466" spans="1:16" hidden="1" x14ac:dyDescent="0.3">
      <c r="A4466" s="71" t="s">
        <v>142</v>
      </c>
      <c r="B4466" s="71" t="s">
        <v>129</v>
      </c>
      <c r="C4466" s="71" t="s">
        <v>55</v>
      </c>
      <c r="D4466" s="71" t="s">
        <v>35</v>
      </c>
      <c r="E4466" s="72" t="s">
        <v>28</v>
      </c>
      <c r="F4466" s="72" t="s">
        <v>16</v>
      </c>
      <c r="G4466" s="73">
        <v>4</v>
      </c>
      <c r="H4466" s="73">
        <v>32.08</v>
      </c>
      <c r="I4466" s="73">
        <v>1</v>
      </c>
      <c r="J4466" s="73">
        <v>14.2</v>
      </c>
      <c r="K4466" s="73">
        <v>3</v>
      </c>
      <c r="L4466" s="73">
        <v>17.88</v>
      </c>
      <c r="N4466" s="108">
        <f t="shared" si="140"/>
        <v>0</v>
      </c>
      <c r="O4466" s="108">
        <f t="shared" si="140"/>
        <v>0</v>
      </c>
      <c r="P4466" s="108">
        <f t="shared" si="139"/>
        <v>0</v>
      </c>
    </row>
    <row r="4467" spans="1:16" hidden="1" x14ac:dyDescent="0.3">
      <c r="A4467" s="71" t="s">
        <v>163</v>
      </c>
      <c r="B4467" s="71" t="s">
        <v>129</v>
      </c>
      <c r="C4467" s="71" t="s">
        <v>17</v>
      </c>
      <c r="D4467" s="71" t="s">
        <v>36</v>
      </c>
      <c r="E4467" s="72" t="s">
        <v>15</v>
      </c>
      <c r="F4467" s="72" t="s">
        <v>4</v>
      </c>
      <c r="G4467" s="73">
        <v>2</v>
      </c>
      <c r="H4467" s="73">
        <v>32.049999999999997</v>
      </c>
      <c r="I4467" s="73">
        <v>0</v>
      </c>
      <c r="J4467" s="73">
        <v>0</v>
      </c>
      <c r="K4467" s="73">
        <v>2</v>
      </c>
      <c r="L4467" s="73">
        <v>32.049999999999997</v>
      </c>
      <c r="N4467" s="108">
        <f t="shared" si="140"/>
        <v>0</v>
      </c>
      <c r="O4467" s="108">
        <f t="shared" si="140"/>
        <v>0</v>
      </c>
      <c r="P4467" s="108">
        <f t="shared" si="139"/>
        <v>0</v>
      </c>
    </row>
    <row r="4468" spans="1:16" x14ac:dyDescent="0.3">
      <c r="A4468" s="71" t="s">
        <v>164</v>
      </c>
      <c r="B4468" s="71" t="s">
        <v>12</v>
      </c>
      <c r="C4468" s="71" t="s">
        <v>17</v>
      </c>
      <c r="D4468" s="71" t="s">
        <v>51</v>
      </c>
      <c r="E4468" s="72" t="s">
        <v>15</v>
      </c>
      <c r="F4468" s="72" t="s">
        <v>26</v>
      </c>
      <c r="G4468" s="91">
        <v>2</v>
      </c>
      <c r="H4468" s="73">
        <v>32.04</v>
      </c>
      <c r="I4468" s="91">
        <v>0</v>
      </c>
      <c r="J4468" s="73">
        <v>0</v>
      </c>
      <c r="K4468" s="91">
        <v>2</v>
      </c>
      <c r="L4468" s="73">
        <v>32.04</v>
      </c>
      <c r="N4468" s="108">
        <f t="shared" si="140"/>
        <v>0</v>
      </c>
      <c r="O4468" s="108">
        <f t="shared" si="140"/>
        <v>0</v>
      </c>
      <c r="P4468" s="108">
        <f t="shared" si="139"/>
        <v>0</v>
      </c>
    </row>
    <row r="4469" spans="1:16" hidden="1" x14ac:dyDescent="0.3">
      <c r="A4469" s="71" t="s">
        <v>163</v>
      </c>
      <c r="B4469" s="71" t="s">
        <v>57</v>
      </c>
      <c r="C4469" s="71" t="s">
        <v>55</v>
      </c>
      <c r="D4469" s="71" t="s">
        <v>29</v>
      </c>
      <c r="E4469" s="72" t="s">
        <v>37</v>
      </c>
      <c r="F4469" s="72" t="s">
        <v>21</v>
      </c>
      <c r="G4469" s="73">
        <v>1</v>
      </c>
      <c r="H4469" s="73">
        <v>32.03</v>
      </c>
      <c r="I4469" s="73">
        <v>0</v>
      </c>
      <c r="J4469" s="73">
        <v>0</v>
      </c>
      <c r="K4469" s="73">
        <v>1</v>
      </c>
      <c r="L4469" s="73">
        <v>32.03</v>
      </c>
      <c r="N4469" s="108">
        <f t="shared" si="140"/>
        <v>0</v>
      </c>
      <c r="O4469" s="108">
        <f t="shared" si="140"/>
        <v>0</v>
      </c>
      <c r="P4469" s="108">
        <f t="shared" si="139"/>
        <v>0</v>
      </c>
    </row>
    <row r="4470" spans="1:16" hidden="1" x14ac:dyDescent="0.3">
      <c r="A4470" s="71" t="s">
        <v>161</v>
      </c>
      <c r="B4470" s="71" t="s">
        <v>12</v>
      </c>
      <c r="C4470" s="71" t="s">
        <v>55</v>
      </c>
      <c r="D4470" s="71" t="s">
        <v>52</v>
      </c>
      <c r="E4470" s="72" t="s">
        <v>15</v>
      </c>
      <c r="F4470" s="72" t="s">
        <v>26</v>
      </c>
      <c r="G4470" s="73">
        <v>2</v>
      </c>
      <c r="H4470" s="73">
        <v>32.01</v>
      </c>
      <c r="I4470" s="73">
        <v>0</v>
      </c>
      <c r="J4470" s="73">
        <v>0</v>
      </c>
      <c r="K4470" s="73">
        <v>2</v>
      </c>
      <c r="L4470" s="73">
        <v>32.01</v>
      </c>
      <c r="N4470" s="108">
        <f t="shared" si="140"/>
        <v>0</v>
      </c>
      <c r="O4470" s="108">
        <f t="shared" si="140"/>
        <v>0</v>
      </c>
      <c r="P4470" s="108">
        <f t="shared" si="139"/>
        <v>0</v>
      </c>
    </row>
    <row r="4471" spans="1:16" hidden="1" x14ac:dyDescent="0.3">
      <c r="A4471" s="71" t="s">
        <v>152</v>
      </c>
      <c r="B4471" s="71" t="s">
        <v>57</v>
      </c>
      <c r="C4471" s="71" t="s">
        <v>55</v>
      </c>
      <c r="D4471" s="71" t="s">
        <v>47</v>
      </c>
      <c r="E4471" s="72" t="s">
        <v>24</v>
      </c>
      <c r="F4471" s="72" t="s">
        <v>16</v>
      </c>
      <c r="G4471" s="73">
        <v>2</v>
      </c>
      <c r="H4471" s="73">
        <v>31.98</v>
      </c>
      <c r="I4471" s="73">
        <v>0</v>
      </c>
      <c r="J4471" s="73">
        <v>0</v>
      </c>
      <c r="K4471" s="73">
        <v>2</v>
      </c>
      <c r="L4471" s="73">
        <v>31.98</v>
      </c>
      <c r="N4471" s="108">
        <f t="shared" si="140"/>
        <v>0</v>
      </c>
      <c r="O4471" s="108">
        <f t="shared" si="140"/>
        <v>0</v>
      </c>
      <c r="P4471" s="108">
        <f t="shared" si="139"/>
        <v>0</v>
      </c>
    </row>
    <row r="4472" spans="1:16" hidden="1" x14ac:dyDescent="0.3">
      <c r="A4472" s="71" t="s">
        <v>161</v>
      </c>
      <c r="B4472" s="71" t="s">
        <v>12</v>
      </c>
      <c r="C4472" s="71" t="s">
        <v>55</v>
      </c>
      <c r="D4472" s="71" t="s">
        <v>34</v>
      </c>
      <c r="E4472" s="72" t="s">
        <v>28</v>
      </c>
      <c r="F4472" s="72" t="s">
        <v>21</v>
      </c>
      <c r="G4472" s="73">
        <v>3</v>
      </c>
      <c r="H4472" s="73">
        <v>31.97</v>
      </c>
      <c r="I4472" s="73">
        <v>0</v>
      </c>
      <c r="J4472" s="73">
        <v>0</v>
      </c>
      <c r="K4472" s="73">
        <v>3</v>
      </c>
      <c r="L4472" s="73">
        <v>31.97</v>
      </c>
      <c r="N4472" s="108">
        <f t="shared" si="140"/>
        <v>0</v>
      </c>
      <c r="O4472" s="108">
        <f t="shared" si="140"/>
        <v>0</v>
      </c>
      <c r="P4472" s="108">
        <f t="shared" si="139"/>
        <v>0</v>
      </c>
    </row>
    <row r="4473" spans="1:16" hidden="1" x14ac:dyDescent="0.3">
      <c r="A4473" s="71" t="s">
        <v>140</v>
      </c>
      <c r="B4473" s="71" t="s">
        <v>57</v>
      </c>
      <c r="C4473" s="71" t="s">
        <v>13</v>
      </c>
      <c r="D4473" s="71" t="s">
        <v>99</v>
      </c>
      <c r="E4473" s="72" t="s">
        <v>20</v>
      </c>
      <c r="F4473" s="72" t="s">
        <v>16</v>
      </c>
      <c r="G4473" s="73">
        <v>4</v>
      </c>
      <c r="H4473" s="73">
        <v>31.96</v>
      </c>
      <c r="I4473" s="73">
        <v>0</v>
      </c>
      <c r="J4473" s="73">
        <v>0</v>
      </c>
      <c r="K4473" s="73">
        <v>4</v>
      </c>
      <c r="L4473" s="73">
        <v>31.96</v>
      </c>
      <c r="N4473" s="108">
        <f t="shared" si="140"/>
        <v>0</v>
      </c>
      <c r="O4473" s="108">
        <f t="shared" si="140"/>
        <v>0</v>
      </c>
      <c r="P4473" s="108">
        <f t="shared" si="139"/>
        <v>0</v>
      </c>
    </row>
    <row r="4474" spans="1:16" hidden="1" x14ac:dyDescent="0.3">
      <c r="A4474" s="71" t="s">
        <v>154</v>
      </c>
      <c r="B4474" s="71" t="s">
        <v>12</v>
      </c>
      <c r="C4474" s="71" t="s">
        <v>55</v>
      </c>
      <c r="D4474" s="71" t="s">
        <v>80</v>
      </c>
      <c r="E4474" s="72" t="s">
        <v>18</v>
      </c>
      <c r="F4474" s="72" t="s">
        <v>26</v>
      </c>
      <c r="G4474" s="73">
        <v>3</v>
      </c>
      <c r="H4474" s="73">
        <v>31.94</v>
      </c>
      <c r="I4474" s="73">
        <v>3</v>
      </c>
      <c r="J4474" s="73">
        <v>31.94</v>
      </c>
      <c r="K4474" s="73">
        <v>0</v>
      </c>
      <c r="L4474" s="73">
        <v>0</v>
      </c>
      <c r="N4474" s="108">
        <f t="shared" si="140"/>
        <v>0</v>
      </c>
      <c r="O4474" s="108">
        <f t="shared" si="140"/>
        <v>0</v>
      </c>
      <c r="P4474" s="108">
        <f t="shared" si="139"/>
        <v>0</v>
      </c>
    </row>
    <row r="4475" spans="1:16" hidden="1" x14ac:dyDescent="0.3">
      <c r="A4475" s="71" t="s">
        <v>161</v>
      </c>
      <c r="B4475" s="71" t="s">
        <v>12</v>
      </c>
      <c r="C4475" s="71" t="s">
        <v>55</v>
      </c>
      <c r="D4475" s="71" t="s">
        <v>82</v>
      </c>
      <c r="E4475" s="72" t="s">
        <v>24</v>
      </c>
      <c r="F4475" s="72" t="s">
        <v>16</v>
      </c>
      <c r="G4475" s="73">
        <v>3</v>
      </c>
      <c r="H4475" s="73">
        <v>31.87</v>
      </c>
      <c r="I4475" s="73">
        <v>1</v>
      </c>
      <c r="J4475" s="73">
        <v>22.81</v>
      </c>
      <c r="K4475" s="73">
        <v>2</v>
      </c>
      <c r="L4475" s="73">
        <v>9.06</v>
      </c>
      <c r="N4475" s="108">
        <f t="shared" si="140"/>
        <v>0</v>
      </c>
      <c r="O4475" s="108">
        <f t="shared" si="140"/>
        <v>0</v>
      </c>
      <c r="P4475" s="108">
        <f t="shared" si="139"/>
        <v>0</v>
      </c>
    </row>
    <row r="4476" spans="1:16" hidden="1" x14ac:dyDescent="0.3">
      <c r="A4476" s="71" t="s">
        <v>140</v>
      </c>
      <c r="B4476" s="71" t="s">
        <v>12</v>
      </c>
      <c r="C4476" s="71" t="s">
        <v>13</v>
      </c>
      <c r="D4476" s="71" t="s">
        <v>65</v>
      </c>
      <c r="E4476" s="72" t="s">
        <v>20</v>
      </c>
      <c r="F4476" s="72" t="s">
        <v>26</v>
      </c>
      <c r="G4476" s="73">
        <v>3</v>
      </c>
      <c r="H4476" s="73">
        <v>31.84</v>
      </c>
      <c r="I4476" s="73">
        <v>0</v>
      </c>
      <c r="J4476" s="73">
        <v>0</v>
      </c>
      <c r="K4476" s="73">
        <v>3</v>
      </c>
      <c r="L4476" s="73">
        <v>31.84</v>
      </c>
      <c r="N4476" s="108">
        <f t="shared" si="140"/>
        <v>0</v>
      </c>
      <c r="O4476" s="108">
        <f t="shared" si="140"/>
        <v>0</v>
      </c>
      <c r="P4476" s="108">
        <f t="shared" si="139"/>
        <v>0</v>
      </c>
    </row>
    <row r="4477" spans="1:16" hidden="1" x14ac:dyDescent="0.3">
      <c r="A4477" s="71" t="s">
        <v>140</v>
      </c>
      <c r="B4477" s="71" t="s">
        <v>57</v>
      </c>
      <c r="C4477" s="71" t="s">
        <v>13</v>
      </c>
      <c r="D4477" s="71" t="s">
        <v>30</v>
      </c>
      <c r="E4477" s="72" t="s">
        <v>31</v>
      </c>
      <c r="F4477" s="72" t="s">
        <v>21</v>
      </c>
      <c r="G4477" s="73">
        <v>4</v>
      </c>
      <c r="H4477" s="73">
        <v>31.82</v>
      </c>
      <c r="I4477" s="73">
        <v>0</v>
      </c>
      <c r="J4477" s="73">
        <v>0</v>
      </c>
      <c r="K4477" s="73">
        <v>4</v>
      </c>
      <c r="L4477" s="73">
        <v>31.82</v>
      </c>
      <c r="N4477" s="108">
        <f t="shared" si="140"/>
        <v>0</v>
      </c>
      <c r="O4477" s="108">
        <f t="shared" si="140"/>
        <v>0</v>
      </c>
      <c r="P4477" s="108">
        <f t="shared" si="139"/>
        <v>0</v>
      </c>
    </row>
    <row r="4478" spans="1:16" hidden="1" x14ac:dyDescent="0.3">
      <c r="A4478" s="71" t="s">
        <v>161</v>
      </c>
      <c r="B4478" s="71" t="s">
        <v>12</v>
      </c>
      <c r="C4478" s="71" t="s">
        <v>55</v>
      </c>
      <c r="D4478" s="71" t="s">
        <v>69</v>
      </c>
      <c r="E4478" s="72" t="s">
        <v>24</v>
      </c>
      <c r="F4478" s="72" t="s">
        <v>16</v>
      </c>
      <c r="G4478" s="73">
        <v>2</v>
      </c>
      <c r="H4478" s="73">
        <v>31.79</v>
      </c>
      <c r="I4478" s="73">
        <v>0</v>
      </c>
      <c r="J4478" s="73">
        <v>0</v>
      </c>
      <c r="K4478" s="73">
        <v>2</v>
      </c>
      <c r="L4478" s="73">
        <v>31.79</v>
      </c>
      <c r="N4478" s="108">
        <f t="shared" si="140"/>
        <v>0</v>
      </c>
      <c r="O4478" s="108">
        <f t="shared" si="140"/>
        <v>0</v>
      </c>
      <c r="P4478" s="108">
        <f t="shared" si="139"/>
        <v>0</v>
      </c>
    </row>
    <row r="4479" spans="1:16" hidden="1" x14ac:dyDescent="0.3">
      <c r="A4479" s="71" t="s">
        <v>163</v>
      </c>
      <c r="B4479" s="71" t="s">
        <v>12</v>
      </c>
      <c r="C4479" s="71" t="s">
        <v>55</v>
      </c>
      <c r="D4479" s="71" t="s">
        <v>65</v>
      </c>
      <c r="E4479" s="72" t="s">
        <v>28</v>
      </c>
      <c r="F4479" s="72" t="s">
        <v>26</v>
      </c>
      <c r="G4479" s="73">
        <v>1</v>
      </c>
      <c r="H4479" s="73">
        <v>31.78</v>
      </c>
      <c r="I4479" s="73">
        <v>1</v>
      </c>
      <c r="J4479" s="73">
        <v>31.78</v>
      </c>
      <c r="K4479" s="73">
        <v>0</v>
      </c>
      <c r="L4479" s="73">
        <v>0</v>
      </c>
      <c r="N4479" s="108">
        <f t="shared" si="140"/>
        <v>0</v>
      </c>
      <c r="O4479" s="108">
        <f t="shared" si="140"/>
        <v>0</v>
      </c>
      <c r="P4479" s="108">
        <f t="shared" si="139"/>
        <v>0</v>
      </c>
    </row>
    <row r="4480" spans="1:16" hidden="1" x14ac:dyDescent="0.3">
      <c r="A4480" s="71" t="s">
        <v>161</v>
      </c>
      <c r="B4480" s="71" t="s">
        <v>12</v>
      </c>
      <c r="C4480" s="71" t="s">
        <v>55</v>
      </c>
      <c r="D4480" s="71" t="s">
        <v>60</v>
      </c>
      <c r="E4480" s="72" t="s">
        <v>31</v>
      </c>
      <c r="F4480" s="72" t="s">
        <v>26</v>
      </c>
      <c r="G4480" s="73">
        <v>1</v>
      </c>
      <c r="H4480" s="73">
        <v>31.73</v>
      </c>
      <c r="I4480" s="73">
        <v>0</v>
      </c>
      <c r="J4480" s="73">
        <v>0</v>
      </c>
      <c r="K4480" s="73">
        <v>1</v>
      </c>
      <c r="L4480" s="73">
        <v>31.73</v>
      </c>
      <c r="N4480" s="108">
        <f t="shared" si="140"/>
        <v>0</v>
      </c>
      <c r="O4480" s="108">
        <f t="shared" si="140"/>
        <v>0</v>
      </c>
      <c r="P4480" s="108">
        <f t="shared" si="139"/>
        <v>0</v>
      </c>
    </row>
    <row r="4481" spans="1:16" hidden="1" x14ac:dyDescent="0.3">
      <c r="A4481" s="71" t="s">
        <v>161</v>
      </c>
      <c r="B4481" s="71" t="s">
        <v>12</v>
      </c>
      <c r="C4481" s="71" t="s">
        <v>55</v>
      </c>
      <c r="D4481" s="71" t="s">
        <v>94</v>
      </c>
      <c r="E4481" s="72" t="s">
        <v>15</v>
      </c>
      <c r="F4481" s="72" t="s">
        <v>26</v>
      </c>
      <c r="G4481" s="73">
        <v>2</v>
      </c>
      <c r="H4481" s="73">
        <v>31.73</v>
      </c>
      <c r="I4481" s="73">
        <v>0</v>
      </c>
      <c r="J4481" s="73">
        <v>0</v>
      </c>
      <c r="K4481" s="73">
        <v>2</v>
      </c>
      <c r="L4481" s="73">
        <v>31.73</v>
      </c>
      <c r="N4481" s="108">
        <f t="shared" si="140"/>
        <v>0</v>
      </c>
      <c r="O4481" s="108">
        <f t="shared" si="140"/>
        <v>0</v>
      </c>
      <c r="P4481" s="108">
        <f t="shared" si="139"/>
        <v>0</v>
      </c>
    </row>
    <row r="4482" spans="1:16" hidden="1" x14ac:dyDescent="0.3">
      <c r="A4482" s="71" t="s">
        <v>161</v>
      </c>
      <c r="B4482" s="71" t="s">
        <v>57</v>
      </c>
      <c r="C4482" s="71" t="s">
        <v>55</v>
      </c>
      <c r="D4482" s="71" t="s">
        <v>44</v>
      </c>
      <c r="E4482" s="72" t="s">
        <v>25</v>
      </c>
      <c r="F4482" s="72" t="s">
        <v>16</v>
      </c>
      <c r="G4482" s="73">
        <v>1</v>
      </c>
      <c r="H4482" s="73">
        <v>31.69</v>
      </c>
      <c r="I4482" s="73">
        <v>1</v>
      </c>
      <c r="J4482" s="73">
        <v>31.69</v>
      </c>
      <c r="K4482" s="73">
        <v>0</v>
      </c>
      <c r="L4482" s="73">
        <v>0</v>
      </c>
      <c r="N4482" s="108">
        <f t="shared" si="140"/>
        <v>0</v>
      </c>
      <c r="O4482" s="108">
        <f t="shared" si="140"/>
        <v>0</v>
      </c>
      <c r="P4482" s="108">
        <f t="shared" si="139"/>
        <v>0</v>
      </c>
    </row>
    <row r="4483" spans="1:16" hidden="1" x14ac:dyDescent="0.3">
      <c r="A4483" s="71" t="s">
        <v>161</v>
      </c>
      <c r="B4483" s="71" t="s">
        <v>57</v>
      </c>
      <c r="C4483" s="71" t="s">
        <v>55</v>
      </c>
      <c r="D4483" s="71" t="s">
        <v>59</v>
      </c>
      <c r="E4483" s="72" t="s">
        <v>31</v>
      </c>
      <c r="F4483" s="72" t="s">
        <v>16</v>
      </c>
      <c r="G4483" s="73">
        <v>1</v>
      </c>
      <c r="H4483" s="73">
        <v>31.69</v>
      </c>
      <c r="I4483" s="73">
        <v>0</v>
      </c>
      <c r="J4483" s="73">
        <v>0</v>
      </c>
      <c r="K4483" s="73">
        <v>1</v>
      </c>
      <c r="L4483" s="73">
        <v>31.69</v>
      </c>
      <c r="N4483" s="108">
        <f t="shared" si="140"/>
        <v>0</v>
      </c>
      <c r="O4483" s="108">
        <f t="shared" si="140"/>
        <v>0</v>
      </c>
      <c r="P4483" s="108">
        <f t="shared" ref="P4483:P4546" si="141">H4483-L4483-J4483</f>
        <v>0</v>
      </c>
    </row>
    <row r="4484" spans="1:16" hidden="1" x14ac:dyDescent="0.3">
      <c r="A4484" s="71" t="s">
        <v>154</v>
      </c>
      <c r="B4484" s="71" t="s">
        <v>57</v>
      </c>
      <c r="C4484" s="71" t="s">
        <v>55</v>
      </c>
      <c r="D4484" s="71" t="s">
        <v>92</v>
      </c>
      <c r="E4484" s="72" t="s">
        <v>31</v>
      </c>
      <c r="F4484" s="72" t="s">
        <v>16</v>
      </c>
      <c r="G4484" s="73">
        <v>1</v>
      </c>
      <c r="H4484" s="73">
        <v>31.69</v>
      </c>
      <c r="I4484" s="73">
        <v>0</v>
      </c>
      <c r="J4484" s="73">
        <v>0</v>
      </c>
      <c r="K4484" s="73">
        <v>1</v>
      </c>
      <c r="L4484" s="73">
        <v>31.69</v>
      </c>
      <c r="N4484" s="108">
        <f t="shared" si="140"/>
        <v>0</v>
      </c>
      <c r="O4484" s="108">
        <f t="shared" si="140"/>
        <v>0</v>
      </c>
      <c r="P4484" s="108">
        <f t="shared" si="141"/>
        <v>0</v>
      </c>
    </row>
    <row r="4485" spans="1:16" hidden="1" x14ac:dyDescent="0.3">
      <c r="A4485" s="71" t="s">
        <v>154</v>
      </c>
      <c r="B4485" s="71" t="s">
        <v>12</v>
      </c>
      <c r="C4485" s="71" t="s">
        <v>55</v>
      </c>
      <c r="D4485" s="71" t="s">
        <v>81</v>
      </c>
      <c r="E4485" s="72" t="s">
        <v>20</v>
      </c>
      <c r="F4485" s="72" t="s">
        <v>16</v>
      </c>
      <c r="G4485" s="73">
        <v>1</v>
      </c>
      <c r="H4485" s="73">
        <v>31.69</v>
      </c>
      <c r="I4485" s="73">
        <v>0</v>
      </c>
      <c r="J4485" s="73">
        <v>0</v>
      </c>
      <c r="K4485" s="73">
        <v>1</v>
      </c>
      <c r="L4485" s="73">
        <v>31.69</v>
      </c>
      <c r="N4485" s="108">
        <f t="shared" si="140"/>
        <v>0</v>
      </c>
      <c r="O4485" s="108">
        <f t="shared" si="140"/>
        <v>0</v>
      </c>
      <c r="P4485" s="108">
        <f t="shared" si="141"/>
        <v>0</v>
      </c>
    </row>
    <row r="4486" spans="1:16" hidden="1" x14ac:dyDescent="0.3">
      <c r="A4486" s="71" t="s">
        <v>163</v>
      </c>
      <c r="B4486" s="71" t="s">
        <v>57</v>
      </c>
      <c r="C4486" s="71" t="s">
        <v>17</v>
      </c>
      <c r="D4486" s="71" t="s">
        <v>96</v>
      </c>
      <c r="E4486" s="72" t="s">
        <v>15</v>
      </c>
      <c r="F4486" s="72" t="s">
        <v>26</v>
      </c>
      <c r="G4486" s="73">
        <v>2</v>
      </c>
      <c r="H4486" s="73">
        <v>31.66</v>
      </c>
      <c r="I4486" s="73">
        <v>0</v>
      </c>
      <c r="J4486" s="73">
        <v>0</v>
      </c>
      <c r="K4486" s="73">
        <v>2</v>
      </c>
      <c r="L4486" s="73">
        <v>31.66</v>
      </c>
      <c r="N4486" s="108">
        <f t="shared" si="140"/>
        <v>0</v>
      </c>
      <c r="O4486" s="108">
        <f t="shared" si="140"/>
        <v>0</v>
      </c>
      <c r="P4486" s="108">
        <f t="shared" si="141"/>
        <v>0</v>
      </c>
    </row>
    <row r="4487" spans="1:16" hidden="1" x14ac:dyDescent="0.3">
      <c r="A4487" s="71" t="s">
        <v>154</v>
      </c>
      <c r="B4487" s="71" t="s">
        <v>129</v>
      </c>
      <c r="C4487" s="71" t="s">
        <v>55</v>
      </c>
      <c r="D4487" s="71" t="s">
        <v>81</v>
      </c>
      <c r="E4487" s="72" t="s">
        <v>37</v>
      </c>
      <c r="F4487" s="72" t="s">
        <v>26</v>
      </c>
      <c r="G4487" s="73">
        <v>1</v>
      </c>
      <c r="H4487" s="73">
        <v>31.62</v>
      </c>
      <c r="I4487" s="73">
        <v>0</v>
      </c>
      <c r="J4487" s="73">
        <v>0</v>
      </c>
      <c r="K4487" s="73">
        <v>1</v>
      </c>
      <c r="L4487" s="73">
        <v>31.62</v>
      </c>
      <c r="N4487" s="108">
        <f t="shared" si="140"/>
        <v>0</v>
      </c>
      <c r="O4487" s="108">
        <f t="shared" si="140"/>
        <v>0</v>
      </c>
      <c r="P4487" s="108">
        <f t="shared" si="141"/>
        <v>0</v>
      </c>
    </row>
    <row r="4488" spans="1:16" hidden="1" x14ac:dyDescent="0.3">
      <c r="A4488" s="71" t="s">
        <v>155</v>
      </c>
      <c r="B4488" s="71" t="s">
        <v>57</v>
      </c>
      <c r="C4488" s="71" t="s">
        <v>55</v>
      </c>
      <c r="D4488" s="71" t="s">
        <v>38</v>
      </c>
      <c r="E4488" s="72" t="s">
        <v>18</v>
      </c>
      <c r="F4488" s="72" t="s">
        <v>26</v>
      </c>
      <c r="G4488" s="73">
        <v>1</v>
      </c>
      <c r="H4488" s="73">
        <v>31.61</v>
      </c>
      <c r="I4488" s="73">
        <v>0</v>
      </c>
      <c r="J4488" s="73">
        <v>0</v>
      </c>
      <c r="K4488" s="73">
        <v>1</v>
      </c>
      <c r="L4488" s="73">
        <v>31.61</v>
      </c>
      <c r="N4488" s="108">
        <f t="shared" si="140"/>
        <v>0</v>
      </c>
      <c r="O4488" s="108">
        <f t="shared" si="140"/>
        <v>0</v>
      </c>
      <c r="P4488" s="108">
        <f t="shared" si="141"/>
        <v>0</v>
      </c>
    </row>
    <row r="4489" spans="1:16" hidden="1" x14ac:dyDescent="0.3">
      <c r="A4489" s="71" t="s">
        <v>154</v>
      </c>
      <c r="B4489" s="71" t="s">
        <v>129</v>
      </c>
      <c r="C4489" s="71" t="s">
        <v>55</v>
      </c>
      <c r="D4489" s="71" t="s">
        <v>60</v>
      </c>
      <c r="E4489" s="72" t="s">
        <v>5</v>
      </c>
      <c r="F4489" s="72" t="s">
        <v>21</v>
      </c>
      <c r="G4489" s="73">
        <v>1</v>
      </c>
      <c r="H4489" s="73">
        <v>31.6</v>
      </c>
      <c r="I4489" s="73">
        <v>0</v>
      </c>
      <c r="J4489" s="73">
        <v>0</v>
      </c>
      <c r="K4489" s="73">
        <v>1</v>
      </c>
      <c r="L4489" s="73">
        <v>31.6</v>
      </c>
      <c r="N4489" s="108">
        <f t="shared" si="140"/>
        <v>0</v>
      </c>
      <c r="O4489" s="108">
        <f t="shared" si="140"/>
        <v>0</v>
      </c>
      <c r="P4489" s="108">
        <f t="shared" si="141"/>
        <v>0</v>
      </c>
    </row>
    <row r="4490" spans="1:16" hidden="1" x14ac:dyDescent="0.3">
      <c r="A4490" s="71" t="s">
        <v>144</v>
      </c>
      <c r="B4490" s="71" t="s">
        <v>12</v>
      </c>
      <c r="C4490" s="71" t="s">
        <v>55</v>
      </c>
      <c r="D4490" s="71" t="s">
        <v>50</v>
      </c>
      <c r="E4490" s="72" t="s">
        <v>3</v>
      </c>
      <c r="F4490" s="72" t="s">
        <v>16</v>
      </c>
      <c r="G4490" s="73">
        <v>2</v>
      </c>
      <c r="H4490" s="73">
        <v>31.56</v>
      </c>
      <c r="I4490" s="73">
        <v>1</v>
      </c>
      <c r="J4490" s="73">
        <v>15.78</v>
      </c>
      <c r="K4490" s="73">
        <v>1</v>
      </c>
      <c r="L4490" s="73">
        <v>15.78</v>
      </c>
      <c r="N4490" s="108">
        <f t="shared" si="140"/>
        <v>0</v>
      </c>
      <c r="O4490" s="108">
        <f t="shared" si="140"/>
        <v>0</v>
      </c>
      <c r="P4490" s="108">
        <f t="shared" si="141"/>
        <v>0</v>
      </c>
    </row>
    <row r="4491" spans="1:16" hidden="1" x14ac:dyDescent="0.3">
      <c r="A4491" s="71" t="s">
        <v>161</v>
      </c>
      <c r="B4491" s="71" t="s">
        <v>12</v>
      </c>
      <c r="C4491" s="71" t="s">
        <v>55</v>
      </c>
      <c r="D4491" s="71" t="s">
        <v>76</v>
      </c>
      <c r="E4491" s="72" t="s">
        <v>37</v>
      </c>
      <c r="F4491" s="72" t="s">
        <v>21</v>
      </c>
      <c r="G4491" s="73">
        <v>2</v>
      </c>
      <c r="H4491" s="73">
        <v>31.54</v>
      </c>
      <c r="I4491" s="73">
        <v>2</v>
      </c>
      <c r="J4491" s="73">
        <v>31.54</v>
      </c>
      <c r="K4491" s="73">
        <v>0</v>
      </c>
      <c r="L4491" s="73">
        <v>0</v>
      </c>
      <c r="N4491" s="108">
        <f t="shared" si="140"/>
        <v>0</v>
      </c>
      <c r="O4491" s="108">
        <f t="shared" si="140"/>
        <v>0</v>
      </c>
      <c r="P4491" s="108">
        <f t="shared" si="141"/>
        <v>0</v>
      </c>
    </row>
    <row r="4492" spans="1:16" hidden="1" x14ac:dyDescent="0.3">
      <c r="A4492" s="71" t="s">
        <v>142</v>
      </c>
      <c r="B4492" s="71" t="s">
        <v>57</v>
      </c>
      <c r="C4492" s="71" t="s">
        <v>55</v>
      </c>
      <c r="D4492" s="71" t="s">
        <v>60</v>
      </c>
      <c r="E4492" s="72" t="s">
        <v>24</v>
      </c>
      <c r="F4492" s="72" t="s">
        <v>21</v>
      </c>
      <c r="G4492" s="73">
        <v>1</v>
      </c>
      <c r="H4492" s="73">
        <v>31.54</v>
      </c>
      <c r="I4492" s="73">
        <v>0</v>
      </c>
      <c r="J4492" s="73">
        <v>0</v>
      </c>
      <c r="K4492" s="73">
        <v>1</v>
      </c>
      <c r="L4492" s="73">
        <v>31.54</v>
      </c>
      <c r="N4492" s="108">
        <f t="shared" si="140"/>
        <v>0</v>
      </c>
      <c r="O4492" s="108">
        <f t="shared" si="140"/>
        <v>0</v>
      </c>
      <c r="P4492" s="108">
        <f t="shared" si="141"/>
        <v>0</v>
      </c>
    </row>
    <row r="4493" spans="1:16" hidden="1" x14ac:dyDescent="0.3">
      <c r="A4493" s="71" t="s">
        <v>161</v>
      </c>
      <c r="B4493" s="71" t="s">
        <v>57</v>
      </c>
      <c r="C4493" s="71" t="s">
        <v>55</v>
      </c>
      <c r="D4493" s="71" t="s">
        <v>50</v>
      </c>
      <c r="E4493" s="72" t="s">
        <v>41</v>
      </c>
      <c r="F4493" s="72" t="s">
        <v>4</v>
      </c>
      <c r="G4493" s="73">
        <v>1</v>
      </c>
      <c r="H4493" s="73">
        <v>31.53</v>
      </c>
      <c r="I4493" s="73">
        <v>1</v>
      </c>
      <c r="J4493" s="73">
        <v>31.53</v>
      </c>
      <c r="K4493" s="73">
        <v>0</v>
      </c>
      <c r="L4493" s="73">
        <v>0</v>
      </c>
      <c r="N4493" s="108">
        <f t="shared" si="140"/>
        <v>0</v>
      </c>
      <c r="O4493" s="108">
        <f t="shared" si="140"/>
        <v>0</v>
      </c>
      <c r="P4493" s="108">
        <f t="shared" si="141"/>
        <v>0</v>
      </c>
    </row>
    <row r="4494" spans="1:16" hidden="1" x14ac:dyDescent="0.3">
      <c r="A4494" s="71" t="s">
        <v>140</v>
      </c>
      <c r="B4494" s="71" t="s">
        <v>57</v>
      </c>
      <c r="C4494" s="71" t="s">
        <v>13</v>
      </c>
      <c r="D4494" s="71" t="s">
        <v>48</v>
      </c>
      <c r="E4494" s="72" t="s">
        <v>25</v>
      </c>
      <c r="F4494" s="72" t="s">
        <v>21</v>
      </c>
      <c r="G4494" s="73">
        <v>1</v>
      </c>
      <c r="H4494" s="73">
        <v>31.52</v>
      </c>
      <c r="I4494" s="73">
        <v>1</v>
      </c>
      <c r="J4494" s="73">
        <v>31.52</v>
      </c>
      <c r="K4494" s="73">
        <v>0</v>
      </c>
      <c r="L4494" s="73">
        <v>0</v>
      </c>
      <c r="N4494" s="108">
        <f t="shared" si="140"/>
        <v>0</v>
      </c>
      <c r="O4494" s="108">
        <f t="shared" si="140"/>
        <v>0</v>
      </c>
      <c r="P4494" s="108">
        <f t="shared" si="141"/>
        <v>0</v>
      </c>
    </row>
    <row r="4495" spans="1:16" hidden="1" x14ac:dyDescent="0.3">
      <c r="A4495" s="71" t="s">
        <v>161</v>
      </c>
      <c r="B4495" s="71" t="s">
        <v>129</v>
      </c>
      <c r="C4495" s="71" t="s">
        <v>55</v>
      </c>
      <c r="D4495" s="71" t="s">
        <v>36</v>
      </c>
      <c r="E4495" s="72" t="s">
        <v>15</v>
      </c>
      <c r="F4495" s="72" t="s">
        <v>26</v>
      </c>
      <c r="G4495" s="73">
        <v>1</v>
      </c>
      <c r="H4495" s="73">
        <v>31.5</v>
      </c>
      <c r="I4495" s="73">
        <v>0</v>
      </c>
      <c r="J4495" s="73">
        <v>0</v>
      </c>
      <c r="K4495" s="73">
        <v>1</v>
      </c>
      <c r="L4495" s="73">
        <v>31.5</v>
      </c>
      <c r="N4495" s="108">
        <f t="shared" si="140"/>
        <v>0</v>
      </c>
      <c r="O4495" s="108">
        <f t="shared" si="140"/>
        <v>0</v>
      </c>
      <c r="P4495" s="108">
        <f t="shared" si="141"/>
        <v>0</v>
      </c>
    </row>
    <row r="4496" spans="1:16" hidden="1" x14ac:dyDescent="0.3">
      <c r="A4496" s="71" t="s">
        <v>163</v>
      </c>
      <c r="B4496" s="71" t="s">
        <v>57</v>
      </c>
      <c r="C4496" s="71" t="s">
        <v>17</v>
      </c>
      <c r="D4496" s="71" t="s">
        <v>86</v>
      </c>
      <c r="E4496" s="72" t="s">
        <v>31</v>
      </c>
      <c r="F4496" s="72" t="s">
        <v>26</v>
      </c>
      <c r="G4496" s="73">
        <v>1</v>
      </c>
      <c r="H4496" s="73">
        <v>31.46</v>
      </c>
      <c r="I4496" s="73">
        <v>0</v>
      </c>
      <c r="J4496" s="73">
        <v>0</v>
      </c>
      <c r="K4496" s="73">
        <v>1</v>
      </c>
      <c r="L4496" s="73">
        <v>31.46</v>
      </c>
      <c r="N4496" s="108">
        <f t="shared" si="140"/>
        <v>0</v>
      </c>
      <c r="O4496" s="108">
        <f t="shared" si="140"/>
        <v>0</v>
      </c>
      <c r="P4496" s="108">
        <f t="shared" si="141"/>
        <v>0</v>
      </c>
    </row>
    <row r="4497" spans="1:16" hidden="1" x14ac:dyDescent="0.3">
      <c r="A4497" s="71" t="s">
        <v>161</v>
      </c>
      <c r="B4497" s="71" t="s">
        <v>57</v>
      </c>
      <c r="C4497" s="71" t="s">
        <v>55</v>
      </c>
      <c r="D4497" s="71" t="s">
        <v>39</v>
      </c>
      <c r="E4497" s="72" t="s">
        <v>18</v>
      </c>
      <c r="F4497" s="72" t="s">
        <v>26</v>
      </c>
      <c r="G4497" s="73">
        <v>4</v>
      </c>
      <c r="H4497" s="73">
        <v>31.44</v>
      </c>
      <c r="I4497" s="73">
        <v>3</v>
      </c>
      <c r="J4497" s="73">
        <v>23.67</v>
      </c>
      <c r="K4497" s="73">
        <v>1</v>
      </c>
      <c r="L4497" s="73">
        <v>7.77</v>
      </c>
      <c r="N4497" s="108">
        <f t="shared" si="140"/>
        <v>0</v>
      </c>
      <c r="O4497" s="108">
        <f t="shared" si="140"/>
        <v>0</v>
      </c>
      <c r="P4497" s="108">
        <f t="shared" si="141"/>
        <v>0</v>
      </c>
    </row>
    <row r="4498" spans="1:16" hidden="1" x14ac:dyDescent="0.3">
      <c r="A4498" s="71" t="s">
        <v>154</v>
      </c>
      <c r="B4498" s="71" t="s">
        <v>57</v>
      </c>
      <c r="C4498" s="71" t="s">
        <v>55</v>
      </c>
      <c r="D4498" s="71" t="s">
        <v>105</v>
      </c>
      <c r="E4498" s="72" t="s">
        <v>15</v>
      </c>
      <c r="F4498" s="72" t="s">
        <v>21</v>
      </c>
      <c r="G4498" s="73">
        <v>2</v>
      </c>
      <c r="H4498" s="73">
        <v>31.44</v>
      </c>
      <c r="I4498" s="73">
        <v>0</v>
      </c>
      <c r="J4498" s="73">
        <v>0</v>
      </c>
      <c r="K4498" s="73">
        <v>2</v>
      </c>
      <c r="L4498" s="73">
        <v>31.44</v>
      </c>
      <c r="N4498" s="108">
        <f t="shared" si="140"/>
        <v>0</v>
      </c>
      <c r="O4498" s="108">
        <f t="shared" si="140"/>
        <v>0</v>
      </c>
      <c r="P4498" s="108">
        <f t="shared" si="141"/>
        <v>0</v>
      </c>
    </row>
    <row r="4499" spans="1:16" hidden="1" x14ac:dyDescent="0.3">
      <c r="A4499" s="71" t="s">
        <v>161</v>
      </c>
      <c r="B4499" s="71" t="s">
        <v>57</v>
      </c>
      <c r="C4499" s="71" t="s">
        <v>55</v>
      </c>
      <c r="D4499" s="71" t="s">
        <v>77</v>
      </c>
      <c r="E4499" s="72" t="s">
        <v>24</v>
      </c>
      <c r="F4499" s="72" t="s">
        <v>4</v>
      </c>
      <c r="G4499" s="73">
        <v>1</v>
      </c>
      <c r="H4499" s="73">
        <v>31.42</v>
      </c>
      <c r="I4499" s="73">
        <v>1</v>
      </c>
      <c r="J4499" s="73">
        <v>31.42</v>
      </c>
      <c r="K4499" s="73">
        <v>0</v>
      </c>
      <c r="L4499" s="73">
        <v>0</v>
      </c>
      <c r="N4499" s="108">
        <f t="shared" si="140"/>
        <v>0</v>
      </c>
      <c r="O4499" s="108">
        <f t="shared" si="140"/>
        <v>0</v>
      </c>
      <c r="P4499" s="108">
        <f t="shared" si="141"/>
        <v>0</v>
      </c>
    </row>
    <row r="4500" spans="1:16" hidden="1" x14ac:dyDescent="0.3">
      <c r="A4500" s="71" t="s">
        <v>140</v>
      </c>
      <c r="B4500" s="71" t="s">
        <v>57</v>
      </c>
      <c r="C4500" s="71" t="s">
        <v>13</v>
      </c>
      <c r="D4500" s="71" t="s">
        <v>29</v>
      </c>
      <c r="E4500" s="72" t="s">
        <v>15</v>
      </c>
      <c r="F4500" s="72" t="s">
        <v>21</v>
      </c>
      <c r="G4500" s="73">
        <v>2</v>
      </c>
      <c r="H4500" s="73">
        <v>31.42</v>
      </c>
      <c r="I4500" s="73">
        <v>0</v>
      </c>
      <c r="J4500" s="73">
        <v>0</v>
      </c>
      <c r="K4500" s="73">
        <v>2</v>
      </c>
      <c r="L4500" s="73">
        <v>31.42</v>
      </c>
      <c r="N4500" s="108">
        <f t="shared" ref="N4500:O4563" si="142">G4500-I4500-K4500</f>
        <v>0</v>
      </c>
      <c r="O4500" s="108">
        <f t="shared" si="142"/>
        <v>0</v>
      </c>
      <c r="P4500" s="108">
        <f t="shared" si="141"/>
        <v>0</v>
      </c>
    </row>
    <row r="4501" spans="1:16" hidden="1" x14ac:dyDescent="0.3">
      <c r="A4501" s="71" t="s">
        <v>142</v>
      </c>
      <c r="B4501" s="71" t="s">
        <v>12</v>
      </c>
      <c r="C4501" s="71" t="s">
        <v>13</v>
      </c>
      <c r="D4501" s="71" t="s">
        <v>42</v>
      </c>
      <c r="E4501" s="72" t="s">
        <v>24</v>
      </c>
      <c r="F4501" s="72" t="s">
        <v>21</v>
      </c>
      <c r="G4501" s="73">
        <v>3</v>
      </c>
      <c r="H4501" s="73">
        <v>31.42</v>
      </c>
      <c r="I4501" s="73">
        <v>3</v>
      </c>
      <c r="J4501" s="73">
        <v>31.42</v>
      </c>
      <c r="K4501" s="73">
        <v>0</v>
      </c>
      <c r="L4501" s="73">
        <v>0</v>
      </c>
      <c r="N4501" s="108">
        <f t="shared" si="142"/>
        <v>0</v>
      </c>
      <c r="O4501" s="108">
        <f t="shared" si="142"/>
        <v>0</v>
      </c>
      <c r="P4501" s="108">
        <f t="shared" si="141"/>
        <v>0</v>
      </c>
    </row>
    <row r="4502" spans="1:16" hidden="1" x14ac:dyDescent="0.3">
      <c r="A4502" s="71" t="s">
        <v>140</v>
      </c>
      <c r="B4502" s="71" t="s">
        <v>57</v>
      </c>
      <c r="C4502" s="71" t="s">
        <v>13</v>
      </c>
      <c r="D4502" s="71" t="s">
        <v>63</v>
      </c>
      <c r="E4502" s="72" t="s">
        <v>40</v>
      </c>
      <c r="F4502" s="72" t="s">
        <v>26</v>
      </c>
      <c r="G4502" s="73">
        <v>1</v>
      </c>
      <c r="H4502" s="73">
        <v>31.4</v>
      </c>
      <c r="I4502" s="73">
        <v>0</v>
      </c>
      <c r="J4502" s="73">
        <v>0</v>
      </c>
      <c r="K4502" s="73">
        <v>1</v>
      </c>
      <c r="L4502" s="73">
        <v>31.4</v>
      </c>
      <c r="N4502" s="108">
        <f t="shared" si="142"/>
        <v>0</v>
      </c>
      <c r="O4502" s="108">
        <f t="shared" si="142"/>
        <v>0</v>
      </c>
      <c r="P4502" s="108">
        <f t="shared" si="141"/>
        <v>0</v>
      </c>
    </row>
    <row r="4503" spans="1:16" hidden="1" x14ac:dyDescent="0.3">
      <c r="A4503" s="71" t="s">
        <v>154</v>
      </c>
      <c r="B4503" s="71" t="s">
        <v>129</v>
      </c>
      <c r="C4503" s="71" t="s">
        <v>55</v>
      </c>
      <c r="D4503" s="71" t="s">
        <v>77</v>
      </c>
      <c r="E4503" s="72" t="s">
        <v>15</v>
      </c>
      <c r="F4503" s="72" t="s">
        <v>21</v>
      </c>
      <c r="G4503" s="73">
        <v>2</v>
      </c>
      <c r="H4503" s="73">
        <v>31.4</v>
      </c>
      <c r="I4503" s="73">
        <v>0</v>
      </c>
      <c r="J4503" s="73">
        <v>0</v>
      </c>
      <c r="K4503" s="73">
        <v>2</v>
      </c>
      <c r="L4503" s="73">
        <v>31.4</v>
      </c>
      <c r="N4503" s="108">
        <f t="shared" si="142"/>
        <v>0</v>
      </c>
      <c r="O4503" s="108">
        <f t="shared" si="142"/>
        <v>0</v>
      </c>
      <c r="P4503" s="108">
        <f t="shared" si="141"/>
        <v>0</v>
      </c>
    </row>
    <row r="4504" spans="1:16" hidden="1" x14ac:dyDescent="0.3">
      <c r="A4504" s="71" t="s">
        <v>132</v>
      </c>
      <c r="B4504" s="71" t="s">
        <v>12</v>
      </c>
      <c r="C4504" s="71" t="s">
        <v>55</v>
      </c>
      <c r="D4504" s="71" t="s">
        <v>91</v>
      </c>
      <c r="E4504" s="72" t="s">
        <v>20</v>
      </c>
      <c r="F4504" s="72" t="s">
        <v>26</v>
      </c>
      <c r="G4504" s="73">
        <v>1</v>
      </c>
      <c r="H4504" s="73">
        <v>31.38</v>
      </c>
      <c r="I4504" s="73">
        <v>0</v>
      </c>
      <c r="J4504" s="73">
        <v>0</v>
      </c>
      <c r="K4504" s="73">
        <v>1</v>
      </c>
      <c r="L4504" s="73">
        <v>31.38</v>
      </c>
      <c r="N4504" s="108">
        <f t="shared" si="142"/>
        <v>0</v>
      </c>
      <c r="O4504" s="108">
        <f t="shared" si="142"/>
        <v>0</v>
      </c>
      <c r="P4504" s="108">
        <f t="shared" si="141"/>
        <v>0</v>
      </c>
    </row>
    <row r="4505" spans="1:16" hidden="1" x14ac:dyDescent="0.3">
      <c r="A4505" s="71" t="s">
        <v>140</v>
      </c>
      <c r="B4505" s="71" t="s">
        <v>57</v>
      </c>
      <c r="C4505" s="71" t="s">
        <v>13</v>
      </c>
      <c r="D4505" s="71" t="s">
        <v>95</v>
      </c>
      <c r="E4505" s="72" t="s">
        <v>40</v>
      </c>
      <c r="F4505" s="72" t="s">
        <v>26</v>
      </c>
      <c r="G4505" s="73">
        <v>1</v>
      </c>
      <c r="H4505" s="73">
        <v>31.38</v>
      </c>
      <c r="I4505" s="73">
        <v>0</v>
      </c>
      <c r="J4505" s="73">
        <v>0</v>
      </c>
      <c r="K4505" s="73">
        <v>1</v>
      </c>
      <c r="L4505" s="73">
        <v>31.38</v>
      </c>
      <c r="N4505" s="108">
        <f t="shared" si="142"/>
        <v>0</v>
      </c>
      <c r="O4505" s="108">
        <f t="shared" si="142"/>
        <v>0</v>
      </c>
      <c r="P4505" s="108">
        <f t="shared" si="141"/>
        <v>0</v>
      </c>
    </row>
    <row r="4506" spans="1:16" hidden="1" x14ac:dyDescent="0.3">
      <c r="A4506" s="71" t="s">
        <v>132</v>
      </c>
      <c r="B4506" s="71" t="s">
        <v>12</v>
      </c>
      <c r="C4506" s="71" t="s">
        <v>13</v>
      </c>
      <c r="D4506" s="71" t="s">
        <v>76</v>
      </c>
      <c r="E4506" s="72" t="s">
        <v>5</v>
      </c>
      <c r="F4506" s="72" t="s">
        <v>26</v>
      </c>
      <c r="G4506" s="73">
        <v>1</v>
      </c>
      <c r="H4506" s="73">
        <v>31.37</v>
      </c>
      <c r="I4506" s="73">
        <v>1</v>
      </c>
      <c r="J4506" s="73">
        <v>31.37</v>
      </c>
      <c r="K4506" s="73">
        <v>0</v>
      </c>
      <c r="L4506" s="73">
        <v>0</v>
      </c>
      <c r="N4506" s="108">
        <f t="shared" si="142"/>
        <v>0</v>
      </c>
      <c r="O4506" s="108">
        <f t="shared" si="142"/>
        <v>0</v>
      </c>
      <c r="P4506" s="108">
        <f t="shared" si="141"/>
        <v>0</v>
      </c>
    </row>
    <row r="4507" spans="1:16" hidden="1" x14ac:dyDescent="0.3">
      <c r="A4507" s="71" t="s">
        <v>163</v>
      </c>
      <c r="B4507" s="71" t="s">
        <v>57</v>
      </c>
      <c r="C4507" s="71" t="s">
        <v>17</v>
      </c>
      <c r="D4507" s="71" t="s">
        <v>52</v>
      </c>
      <c r="E4507" s="72" t="s">
        <v>25</v>
      </c>
      <c r="F4507" s="72" t="s">
        <v>26</v>
      </c>
      <c r="G4507" s="73">
        <v>2</v>
      </c>
      <c r="H4507" s="73">
        <v>31.36</v>
      </c>
      <c r="I4507" s="73">
        <v>2</v>
      </c>
      <c r="J4507" s="73">
        <v>31.36</v>
      </c>
      <c r="K4507" s="73">
        <v>0</v>
      </c>
      <c r="L4507" s="73">
        <v>0</v>
      </c>
      <c r="N4507" s="108">
        <f t="shared" si="142"/>
        <v>0</v>
      </c>
      <c r="O4507" s="108">
        <f t="shared" si="142"/>
        <v>0</v>
      </c>
      <c r="P4507" s="108">
        <f t="shared" si="141"/>
        <v>0</v>
      </c>
    </row>
    <row r="4508" spans="1:16" hidden="1" x14ac:dyDescent="0.3">
      <c r="A4508" s="71" t="s">
        <v>158</v>
      </c>
      <c r="B4508" s="71" t="s">
        <v>57</v>
      </c>
      <c r="C4508" s="71" t="s">
        <v>55</v>
      </c>
      <c r="D4508" s="71" t="s">
        <v>39</v>
      </c>
      <c r="E4508" s="72" t="s">
        <v>25</v>
      </c>
      <c r="F4508" s="72" t="s">
        <v>4</v>
      </c>
      <c r="G4508" s="73">
        <v>2</v>
      </c>
      <c r="H4508" s="73">
        <v>31.34</v>
      </c>
      <c r="I4508" s="73">
        <v>2</v>
      </c>
      <c r="J4508" s="73">
        <v>31.34</v>
      </c>
      <c r="K4508" s="73">
        <v>0</v>
      </c>
      <c r="L4508" s="73">
        <v>0</v>
      </c>
      <c r="N4508" s="108">
        <f t="shared" si="142"/>
        <v>0</v>
      </c>
      <c r="O4508" s="108">
        <f t="shared" si="142"/>
        <v>0</v>
      </c>
      <c r="P4508" s="108">
        <f t="shared" si="141"/>
        <v>0</v>
      </c>
    </row>
    <row r="4509" spans="1:16" hidden="1" x14ac:dyDescent="0.3">
      <c r="A4509" s="71" t="s">
        <v>140</v>
      </c>
      <c r="B4509" s="71" t="s">
        <v>57</v>
      </c>
      <c r="C4509" s="71" t="s">
        <v>13</v>
      </c>
      <c r="D4509" s="71" t="s">
        <v>107</v>
      </c>
      <c r="E4509" s="72" t="s">
        <v>3</v>
      </c>
      <c r="F4509" s="72" t="s">
        <v>21</v>
      </c>
      <c r="G4509" s="73">
        <v>1</v>
      </c>
      <c r="H4509" s="73">
        <v>31.34</v>
      </c>
      <c r="I4509" s="73">
        <v>0</v>
      </c>
      <c r="J4509" s="73">
        <v>0</v>
      </c>
      <c r="K4509" s="73">
        <v>1</v>
      </c>
      <c r="L4509" s="73">
        <v>31.34</v>
      </c>
      <c r="N4509" s="108">
        <f t="shared" si="142"/>
        <v>0</v>
      </c>
      <c r="O4509" s="108">
        <f t="shared" si="142"/>
        <v>0</v>
      </c>
      <c r="P4509" s="108">
        <f t="shared" si="141"/>
        <v>0</v>
      </c>
    </row>
    <row r="4510" spans="1:16" hidden="1" x14ac:dyDescent="0.3">
      <c r="A4510" s="71" t="s">
        <v>158</v>
      </c>
      <c r="B4510" s="71" t="s">
        <v>57</v>
      </c>
      <c r="C4510" s="71" t="s">
        <v>55</v>
      </c>
      <c r="D4510" s="71" t="s">
        <v>38</v>
      </c>
      <c r="E4510" s="72" t="s">
        <v>41</v>
      </c>
      <c r="F4510" s="72" t="s">
        <v>4</v>
      </c>
      <c r="G4510" s="73">
        <v>3</v>
      </c>
      <c r="H4510" s="73">
        <v>31.33</v>
      </c>
      <c r="I4510" s="73">
        <v>3</v>
      </c>
      <c r="J4510" s="73">
        <v>31.33</v>
      </c>
      <c r="K4510" s="73">
        <v>0</v>
      </c>
      <c r="L4510" s="73">
        <v>0</v>
      </c>
      <c r="N4510" s="108">
        <f t="shared" si="142"/>
        <v>0</v>
      </c>
      <c r="O4510" s="108">
        <f t="shared" si="142"/>
        <v>0</v>
      </c>
      <c r="P4510" s="108">
        <f t="shared" si="141"/>
        <v>0</v>
      </c>
    </row>
    <row r="4511" spans="1:16" hidden="1" x14ac:dyDescent="0.3">
      <c r="A4511" s="71" t="s">
        <v>153</v>
      </c>
      <c r="B4511" s="71" t="s">
        <v>129</v>
      </c>
      <c r="C4511" s="71" t="s">
        <v>55</v>
      </c>
      <c r="D4511" s="71" t="s">
        <v>47</v>
      </c>
      <c r="E4511" s="72" t="s">
        <v>40</v>
      </c>
      <c r="F4511" s="72" t="s">
        <v>4</v>
      </c>
      <c r="G4511" s="73">
        <v>1</v>
      </c>
      <c r="H4511" s="73">
        <v>31.3</v>
      </c>
      <c r="I4511" s="73">
        <v>0</v>
      </c>
      <c r="J4511" s="73">
        <v>0</v>
      </c>
      <c r="K4511" s="73">
        <v>1</v>
      </c>
      <c r="L4511" s="73">
        <v>31.3</v>
      </c>
      <c r="N4511" s="108">
        <f t="shared" si="142"/>
        <v>0</v>
      </c>
      <c r="O4511" s="108">
        <f t="shared" si="142"/>
        <v>0</v>
      </c>
      <c r="P4511" s="108">
        <f t="shared" si="141"/>
        <v>0</v>
      </c>
    </row>
    <row r="4512" spans="1:16" hidden="1" x14ac:dyDescent="0.3">
      <c r="A4512" s="71" t="s">
        <v>140</v>
      </c>
      <c r="B4512" s="71" t="s">
        <v>57</v>
      </c>
      <c r="C4512" s="71" t="s">
        <v>13</v>
      </c>
      <c r="D4512" s="71" t="s">
        <v>52</v>
      </c>
      <c r="E4512" s="72" t="s">
        <v>31</v>
      </c>
      <c r="F4512" s="72" t="s">
        <v>26</v>
      </c>
      <c r="G4512" s="73">
        <v>1</v>
      </c>
      <c r="H4512" s="73">
        <v>31.27</v>
      </c>
      <c r="I4512" s="73">
        <v>1</v>
      </c>
      <c r="J4512" s="73">
        <v>31.27</v>
      </c>
      <c r="K4512" s="73">
        <v>0</v>
      </c>
      <c r="L4512" s="73">
        <v>0</v>
      </c>
      <c r="N4512" s="108">
        <f t="shared" si="142"/>
        <v>0</v>
      </c>
      <c r="O4512" s="108">
        <f t="shared" si="142"/>
        <v>0</v>
      </c>
      <c r="P4512" s="108">
        <f t="shared" si="141"/>
        <v>0</v>
      </c>
    </row>
    <row r="4513" spans="1:16" hidden="1" x14ac:dyDescent="0.3">
      <c r="A4513" s="71" t="s">
        <v>140</v>
      </c>
      <c r="B4513" s="71" t="s">
        <v>57</v>
      </c>
      <c r="C4513" s="71" t="s">
        <v>13</v>
      </c>
      <c r="D4513" s="71" t="s">
        <v>42</v>
      </c>
      <c r="E4513" s="72" t="s">
        <v>15</v>
      </c>
      <c r="F4513" s="72" t="s">
        <v>21</v>
      </c>
      <c r="G4513" s="73">
        <v>2</v>
      </c>
      <c r="H4513" s="73">
        <v>31.26</v>
      </c>
      <c r="I4513" s="73">
        <v>0</v>
      </c>
      <c r="J4513" s="73">
        <v>0</v>
      </c>
      <c r="K4513" s="73">
        <v>2</v>
      </c>
      <c r="L4513" s="73">
        <v>31.26</v>
      </c>
      <c r="N4513" s="108">
        <f t="shared" si="142"/>
        <v>0</v>
      </c>
      <c r="O4513" s="108">
        <f t="shared" si="142"/>
        <v>0</v>
      </c>
      <c r="P4513" s="108">
        <f t="shared" si="141"/>
        <v>0</v>
      </c>
    </row>
    <row r="4514" spans="1:16" hidden="1" x14ac:dyDescent="0.3">
      <c r="A4514" s="71" t="s">
        <v>131</v>
      </c>
      <c r="B4514" s="71" t="s">
        <v>12</v>
      </c>
      <c r="C4514" s="71" t="s">
        <v>22</v>
      </c>
      <c r="D4514" s="71" t="s">
        <v>56</v>
      </c>
      <c r="E4514" s="72" t="s">
        <v>24</v>
      </c>
      <c r="F4514" s="72" t="s">
        <v>21</v>
      </c>
      <c r="G4514" s="73">
        <v>1</v>
      </c>
      <c r="H4514" s="73">
        <v>31.25</v>
      </c>
      <c r="I4514" s="73">
        <v>0</v>
      </c>
      <c r="J4514" s="73">
        <v>0</v>
      </c>
      <c r="K4514" s="73">
        <v>1</v>
      </c>
      <c r="L4514" s="73">
        <v>31.25</v>
      </c>
      <c r="N4514" s="108">
        <f t="shared" si="142"/>
        <v>0</v>
      </c>
      <c r="O4514" s="108">
        <f t="shared" si="142"/>
        <v>0</v>
      </c>
      <c r="P4514" s="108">
        <f t="shared" si="141"/>
        <v>0</v>
      </c>
    </row>
    <row r="4515" spans="1:16" hidden="1" x14ac:dyDescent="0.3">
      <c r="A4515" s="71" t="s">
        <v>161</v>
      </c>
      <c r="B4515" s="71" t="s">
        <v>12</v>
      </c>
      <c r="C4515" s="71" t="s">
        <v>55</v>
      </c>
      <c r="D4515" s="71" t="s">
        <v>77</v>
      </c>
      <c r="E4515" s="72" t="s">
        <v>5</v>
      </c>
      <c r="F4515" s="72" t="s">
        <v>26</v>
      </c>
      <c r="G4515" s="73">
        <v>1</v>
      </c>
      <c r="H4515" s="73">
        <v>31.22</v>
      </c>
      <c r="I4515" s="73">
        <v>0</v>
      </c>
      <c r="J4515" s="73">
        <v>0</v>
      </c>
      <c r="K4515" s="73">
        <v>1</v>
      </c>
      <c r="L4515" s="73">
        <v>31.22</v>
      </c>
      <c r="N4515" s="108">
        <f t="shared" si="142"/>
        <v>0</v>
      </c>
      <c r="O4515" s="108">
        <f t="shared" si="142"/>
        <v>0</v>
      </c>
      <c r="P4515" s="108">
        <f t="shared" si="141"/>
        <v>0</v>
      </c>
    </row>
    <row r="4516" spans="1:16" hidden="1" x14ac:dyDescent="0.3">
      <c r="A4516" s="71" t="s">
        <v>163</v>
      </c>
      <c r="B4516" s="71" t="s">
        <v>12</v>
      </c>
      <c r="C4516" s="71" t="s">
        <v>55</v>
      </c>
      <c r="D4516" s="71" t="s">
        <v>83</v>
      </c>
      <c r="E4516" s="72" t="s">
        <v>24</v>
      </c>
      <c r="F4516" s="72" t="s">
        <v>21</v>
      </c>
      <c r="G4516" s="73">
        <v>5</v>
      </c>
      <c r="H4516" s="73">
        <v>31.22</v>
      </c>
      <c r="I4516" s="73">
        <v>5</v>
      </c>
      <c r="J4516" s="73">
        <v>31.22</v>
      </c>
      <c r="K4516" s="73">
        <v>0</v>
      </c>
      <c r="L4516" s="73">
        <v>0</v>
      </c>
      <c r="N4516" s="108">
        <f t="shared" si="142"/>
        <v>0</v>
      </c>
      <c r="O4516" s="108">
        <f t="shared" si="142"/>
        <v>0</v>
      </c>
      <c r="P4516" s="108">
        <f t="shared" si="141"/>
        <v>0</v>
      </c>
    </row>
    <row r="4517" spans="1:16" hidden="1" x14ac:dyDescent="0.3">
      <c r="A4517" s="71" t="s">
        <v>161</v>
      </c>
      <c r="B4517" s="71" t="s">
        <v>12</v>
      </c>
      <c r="C4517" s="71" t="s">
        <v>55</v>
      </c>
      <c r="D4517" s="71" t="s">
        <v>65</v>
      </c>
      <c r="E4517" s="72" t="s">
        <v>31</v>
      </c>
      <c r="F4517" s="72" t="s">
        <v>21</v>
      </c>
      <c r="G4517" s="73">
        <v>4</v>
      </c>
      <c r="H4517" s="73">
        <v>31.19</v>
      </c>
      <c r="I4517" s="73">
        <v>0</v>
      </c>
      <c r="J4517" s="73">
        <v>0</v>
      </c>
      <c r="K4517" s="73">
        <v>4</v>
      </c>
      <c r="L4517" s="73">
        <v>31.19</v>
      </c>
      <c r="N4517" s="108">
        <f t="shared" si="142"/>
        <v>0</v>
      </c>
      <c r="O4517" s="108">
        <f t="shared" si="142"/>
        <v>0</v>
      </c>
      <c r="P4517" s="108">
        <f t="shared" si="141"/>
        <v>0</v>
      </c>
    </row>
    <row r="4518" spans="1:16" hidden="1" x14ac:dyDescent="0.3">
      <c r="A4518" s="71" t="s">
        <v>163</v>
      </c>
      <c r="B4518" s="71" t="s">
        <v>57</v>
      </c>
      <c r="C4518" s="71" t="s">
        <v>17</v>
      </c>
      <c r="D4518" s="71" t="s">
        <v>99</v>
      </c>
      <c r="E4518" s="72" t="s">
        <v>24</v>
      </c>
      <c r="F4518" s="72" t="s">
        <v>21</v>
      </c>
      <c r="G4518" s="73">
        <v>3</v>
      </c>
      <c r="H4518" s="73">
        <v>31.19</v>
      </c>
      <c r="I4518" s="73">
        <v>1</v>
      </c>
      <c r="J4518" s="73">
        <v>17.8</v>
      </c>
      <c r="K4518" s="73">
        <v>2</v>
      </c>
      <c r="L4518" s="73">
        <v>13.39</v>
      </c>
      <c r="N4518" s="108">
        <f t="shared" si="142"/>
        <v>0</v>
      </c>
      <c r="O4518" s="108">
        <f t="shared" si="142"/>
        <v>0</v>
      </c>
      <c r="P4518" s="108">
        <f t="shared" si="141"/>
        <v>0</v>
      </c>
    </row>
    <row r="4519" spans="1:16" hidden="1" x14ac:dyDescent="0.3">
      <c r="A4519" s="71" t="s">
        <v>154</v>
      </c>
      <c r="B4519" s="71" t="s">
        <v>129</v>
      </c>
      <c r="C4519" s="71" t="s">
        <v>55</v>
      </c>
      <c r="D4519" s="71" t="s">
        <v>27</v>
      </c>
      <c r="E4519" s="72" t="s">
        <v>31</v>
      </c>
      <c r="F4519" s="72" t="s">
        <v>26</v>
      </c>
      <c r="G4519" s="73">
        <v>1</v>
      </c>
      <c r="H4519" s="73">
        <v>31.18</v>
      </c>
      <c r="I4519" s="73">
        <v>1</v>
      </c>
      <c r="J4519" s="73">
        <v>31.18</v>
      </c>
      <c r="K4519" s="73">
        <v>0</v>
      </c>
      <c r="L4519" s="73">
        <v>0</v>
      </c>
      <c r="N4519" s="108">
        <f t="shared" si="142"/>
        <v>0</v>
      </c>
      <c r="O4519" s="108">
        <f t="shared" si="142"/>
        <v>0</v>
      </c>
      <c r="P4519" s="108">
        <f t="shared" si="141"/>
        <v>0</v>
      </c>
    </row>
    <row r="4520" spans="1:16" hidden="1" x14ac:dyDescent="0.3">
      <c r="A4520" s="71" t="s">
        <v>163</v>
      </c>
      <c r="B4520" s="71" t="s">
        <v>57</v>
      </c>
      <c r="C4520" s="71" t="s">
        <v>17</v>
      </c>
      <c r="D4520" s="71" t="s">
        <v>50</v>
      </c>
      <c r="E4520" s="72" t="s">
        <v>28</v>
      </c>
      <c r="F4520" s="72" t="s">
        <v>21</v>
      </c>
      <c r="G4520" s="73">
        <v>3</v>
      </c>
      <c r="H4520" s="73">
        <v>31.17</v>
      </c>
      <c r="I4520" s="73">
        <v>0</v>
      </c>
      <c r="J4520" s="73">
        <v>0</v>
      </c>
      <c r="K4520" s="73">
        <v>3</v>
      </c>
      <c r="L4520" s="73">
        <v>31.17</v>
      </c>
      <c r="N4520" s="108">
        <f t="shared" si="142"/>
        <v>0</v>
      </c>
      <c r="O4520" s="108">
        <f t="shared" si="142"/>
        <v>0</v>
      </c>
      <c r="P4520" s="108">
        <f t="shared" si="141"/>
        <v>0</v>
      </c>
    </row>
    <row r="4521" spans="1:16" hidden="1" x14ac:dyDescent="0.3">
      <c r="A4521" s="71" t="s">
        <v>144</v>
      </c>
      <c r="B4521" s="71" t="s">
        <v>12</v>
      </c>
      <c r="C4521" s="71" t="s">
        <v>55</v>
      </c>
      <c r="D4521" s="71" t="s">
        <v>54</v>
      </c>
      <c r="E4521" s="72" t="s">
        <v>28</v>
      </c>
      <c r="F4521" s="72" t="s">
        <v>16</v>
      </c>
      <c r="G4521" s="73">
        <v>6</v>
      </c>
      <c r="H4521" s="73">
        <v>31.17</v>
      </c>
      <c r="I4521" s="73">
        <v>3</v>
      </c>
      <c r="J4521" s="73">
        <v>7.07</v>
      </c>
      <c r="K4521" s="73">
        <v>3</v>
      </c>
      <c r="L4521" s="73">
        <v>24.1</v>
      </c>
      <c r="N4521" s="108">
        <f t="shared" si="142"/>
        <v>0</v>
      </c>
      <c r="O4521" s="108">
        <f t="shared" si="142"/>
        <v>0</v>
      </c>
      <c r="P4521" s="108">
        <f t="shared" si="141"/>
        <v>0</v>
      </c>
    </row>
    <row r="4522" spans="1:16" hidden="1" x14ac:dyDescent="0.3">
      <c r="A4522" s="71" t="s">
        <v>161</v>
      </c>
      <c r="B4522" s="71" t="s">
        <v>12</v>
      </c>
      <c r="C4522" s="71" t="s">
        <v>55</v>
      </c>
      <c r="D4522" s="71" t="s">
        <v>29</v>
      </c>
      <c r="E4522" s="72" t="s">
        <v>28</v>
      </c>
      <c r="F4522" s="72" t="s">
        <v>16</v>
      </c>
      <c r="G4522" s="73">
        <v>3</v>
      </c>
      <c r="H4522" s="73">
        <v>31.13</v>
      </c>
      <c r="I4522" s="73">
        <v>0</v>
      </c>
      <c r="J4522" s="73">
        <v>0</v>
      </c>
      <c r="K4522" s="73">
        <v>3</v>
      </c>
      <c r="L4522" s="73">
        <v>31.13</v>
      </c>
      <c r="N4522" s="108">
        <f t="shared" si="142"/>
        <v>0</v>
      </c>
      <c r="O4522" s="108">
        <f t="shared" si="142"/>
        <v>0</v>
      </c>
      <c r="P4522" s="108">
        <f t="shared" si="141"/>
        <v>0</v>
      </c>
    </row>
    <row r="4523" spans="1:16" hidden="1" x14ac:dyDescent="0.3">
      <c r="A4523" s="71" t="s">
        <v>132</v>
      </c>
      <c r="B4523" s="71" t="s">
        <v>57</v>
      </c>
      <c r="C4523" s="71" t="s">
        <v>13</v>
      </c>
      <c r="D4523" s="71" t="s">
        <v>50</v>
      </c>
      <c r="E4523" s="72" t="s">
        <v>5</v>
      </c>
      <c r="F4523" s="72" t="s">
        <v>26</v>
      </c>
      <c r="G4523" s="73">
        <v>2</v>
      </c>
      <c r="H4523" s="73">
        <v>31.11</v>
      </c>
      <c r="I4523" s="73">
        <v>1</v>
      </c>
      <c r="J4523" s="73">
        <v>11.45</v>
      </c>
      <c r="K4523" s="73">
        <v>1</v>
      </c>
      <c r="L4523" s="73">
        <v>19.66</v>
      </c>
      <c r="N4523" s="108">
        <f t="shared" si="142"/>
        <v>0</v>
      </c>
      <c r="O4523" s="108">
        <f t="shared" si="142"/>
        <v>0</v>
      </c>
      <c r="P4523" s="108">
        <f t="shared" si="141"/>
        <v>0</v>
      </c>
    </row>
    <row r="4524" spans="1:16" hidden="1" x14ac:dyDescent="0.3">
      <c r="A4524" s="71" t="s">
        <v>140</v>
      </c>
      <c r="B4524" s="71" t="s">
        <v>12</v>
      </c>
      <c r="C4524" s="71" t="s">
        <v>13</v>
      </c>
      <c r="D4524" s="71" t="s">
        <v>83</v>
      </c>
      <c r="E4524" s="72" t="s">
        <v>41</v>
      </c>
      <c r="F4524" s="72" t="s">
        <v>16</v>
      </c>
      <c r="G4524" s="73">
        <v>1</v>
      </c>
      <c r="H4524" s="73">
        <v>31.09</v>
      </c>
      <c r="I4524" s="73">
        <v>0</v>
      </c>
      <c r="J4524" s="73">
        <v>0</v>
      </c>
      <c r="K4524" s="73">
        <v>1</v>
      </c>
      <c r="L4524" s="73">
        <v>31.09</v>
      </c>
      <c r="N4524" s="108">
        <f t="shared" si="142"/>
        <v>0</v>
      </c>
      <c r="O4524" s="108">
        <f t="shared" si="142"/>
        <v>0</v>
      </c>
      <c r="P4524" s="108">
        <f t="shared" si="141"/>
        <v>0</v>
      </c>
    </row>
    <row r="4525" spans="1:16" hidden="1" x14ac:dyDescent="0.3">
      <c r="A4525" s="71" t="s">
        <v>160</v>
      </c>
      <c r="B4525" s="71" t="s">
        <v>57</v>
      </c>
      <c r="C4525" s="71" t="s">
        <v>55</v>
      </c>
      <c r="D4525" s="71" t="s">
        <v>33</v>
      </c>
      <c r="E4525" s="72" t="s">
        <v>24</v>
      </c>
      <c r="F4525" s="72" t="s">
        <v>21</v>
      </c>
      <c r="G4525" s="73">
        <v>3</v>
      </c>
      <c r="H4525" s="73">
        <v>31.06</v>
      </c>
      <c r="I4525" s="73">
        <v>1</v>
      </c>
      <c r="J4525" s="73">
        <v>13.46</v>
      </c>
      <c r="K4525" s="73">
        <v>2</v>
      </c>
      <c r="L4525" s="73">
        <v>17.600000000000001</v>
      </c>
      <c r="N4525" s="108">
        <f t="shared" si="142"/>
        <v>0</v>
      </c>
      <c r="O4525" s="108">
        <f t="shared" si="142"/>
        <v>0</v>
      </c>
      <c r="P4525" s="108">
        <f t="shared" si="141"/>
        <v>0</v>
      </c>
    </row>
    <row r="4526" spans="1:16" hidden="1" x14ac:dyDescent="0.3">
      <c r="A4526" s="71" t="s">
        <v>140</v>
      </c>
      <c r="B4526" s="71" t="s">
        <v>12</v>
      </c>
      <c r="C4526" s="71" t="s">
        <v>13</v>
      </c>
      <c r="D4526" s="71" t="s">
        <v>80</v>
      </c>
      <c r="E4526" s="72" t="s">
        <v>25</v>
      </c>
      <c r="F4526" s="72" t="s">
        <v>26</v>
      </c>
      <c r="G4526" s="73">
        <v>1</v>
      </c>
      <c r="H4526" s="73">
        <v>31.06</v>
      </c>
      <c r="I4526" s="73">
        <v>0</v>
      </c>
      <c r="J4526" s="73">
        <v>0</v>
      </c>
      <c r="K4526" s="73">
        <v>1</v>
      </c>
      <c r="L4526" s="73">
        <v>31.06</v>
      </c>
      <c r="N4526" s="108">
        <f t="shared" si="142"/>
        <v>0</v>
      </c>
      <c r="O4526" s="108">
        <f t="shared" si="142"/>
        <v>0</v>
      </c>
      <c r="P4526" s="108">
        <f t="shared" si="141"/>
        <v>0</v>
      </c>
    </row>
    <row r="4527" spans="1:16" hidden="1" x14ac:dyDescent="0.3">
      <c r="A4527" s="71" t="s">
        <v>140</v>
      </c>
      <c r="B4527" s="71" t="s">
        <v>12</v>
      </c>
      <c r="C4527" s="71" t="s">
        <v>13</v>
      </c>
      <c r="D4527" s="71" t="s">
        <v>99</v>
      </c>
      <c r="E4527" s="72" t="s">
        <v>28</v>
      </c>
      <c r="F4527" s="72" t="s">
        <v>26</v>
      </c>
      <c r="G4527" s="73">
        <v>5</v>
      </c>
      <c r="H4527" s="73">
        <v>31.05</v>
      </c>
      <c r="I4527" s="73">
        <v>2</v>
      </c>
      <c r="J4527" s="73">
        <v>11.56</v>
      </c>
      <c r="K4527" s="73">
        <v>3</v>
      </c>
      <c r="L4527" s="73">
        <v>19.489999999999998</v>
      </c>
      <c r="N4527" s="108">
        <f t="shared" si="142"/>
        <v>0</v>
      </c>
      <c r="O4527" s="108">
        <f t="shared" si="142"/>
        <v>0</v>
      </c>
      <c r="P4527" s="108">
        <f t="shared" si="141"/>
        <v>0</v>
      </c>
    </row>
    <row r="4528" spans="1:16" hidden="1" x14ac:dyDescent="0.3">
      <c r="A4528" s="71" t="s">
        <v>142</v>
      </c>
      <c r="B4528" s="71" t="s">
        <v>57</v>
      </c>
      <c r="C4528" s="71" t="s">
        <v>55</v>
      </c>
      <c r="D4528" s="71" t="s">
        <v>72</v>
      </c>
      <c r="E4528" s="72" t="s">
        <v>24</v>
      </c>
      <c r="F4528" s="72" t="s">
        <v>16</v>
      </c>
      <c r="G4528" s="73">
        <v>2</v>
      </c>
      <c r="H4528" s="73">
        <v>31.03</v>
      </c>
      <c r="I4528" s="73">
        <v>0</v>
      </c>
      <c r="J4528" s="73">
        <v>0</v>
      </c>
      <c r="K4528" s="73">
        <v>2</v>
      </c>
      <c r="L4528" s="73">
        <v>31.03</v>
      </c>
      <c r="N4528" s="108">
        <f t="shared" si="142"/>
        <v>0</v>
      </c>
      <c r="O4528" s="108">
        <f t="shared" si="142"/>
        <v>0</v>
      </c>
      <c r="P4528" s="108">
        <f t="shared" si="141"/>
        <v>0</v>
      </c>
    </row>
    <row r="4529" spans="1:16" hidden="1" x14ac:dyDescent="0.3">
      <c r="A4529" s="71" t="s">
        <v>132</v>
      </c>
      <c r="B4529" s="71" t="s">
        <v>57</v>
      </c>
      <c r="C4529" s="71" t="s">
        <v>13</v>
      </c>
      <c r="D4529" s="71" t="s">
        <v>14</v>
      </c>
      <c r="E4529" s="72" t="s">
        <v>5</v>
      </c>
      <c r="F4529" s="72" t="s">
        <v>16</v>
      </c>
      <c r="G4529" s="73">
        <v>1</v>
      </c>
      <c r="H4529" s="73">
        <v>31.02</v>
      </c>
      <c r="I4529" s="73">
        <v>0</v>
      </c>
      <c r="J4529" s="73">
        <v>0</v>
      </c>
      <c r="K4529" s="73">
        <v>1</v>
      </c>
      <c r="L4529" s="73">
        <v>31.02</v>
      </c>
      <c r="N4529" s="108">
        <f t="shared" si="142"/>
        <v>0</v>
      </c>
      <c r="O4529" s="108">
        <f t="shared" si="142"/>
        <v>0</v>
      </c>
      <c r="P4529" s="108">
        <f t="shared" si="141"/>
        <v>0</v>
      </c>
    </row>
    <row r="4530" spans="1:16" hidden="1" x14ac:dyDescent="0.3">
      <c r="A4530" s="71" t="s">
        <v>132</v>
      </c>
      <c r="B4530" s="71" t="s">
        <v>12</v>
      </c>
      <c r="C4530" s="71" t="s">
        <v>13</v>
      </c>
      <c r="D4530" s="71" t="s">
        <v>44</v>
      </c>
      <c r="E4530" s="72" t="s">
        <v>5</v>
      </c>
      <c r="F4530" s="72" t="s">
        <v>16</v>
      </c>
      <c r="G4530" s="73">
        <v>1</v>
      </c>
      <c r="H4530" s="73">
        <v>31.02</v>
      </c>
      <c r="I4530" s="73">
        <v>0</v>
      </c>
      <c r="J4530" s="73">
        <v>0</v>
      </c>
      <c r="K4530" s="73">
        <v>1</v>
      </c>
      <c r="L4530" s="73">
        <v>31.02</v>
      </c>
      <c r="N4530" s="108">
        <f t="shared" si="142"/>
        <v>0</v>
      </c>
      <c r="O4530" s="108">
        <f t="shared" si="142"/>
        <v>0</v>
      </c>
      <c r="P4530" s="108">
        <f t="shared" si="141"/>
        <v>0</v>
      </c>
    </row>
    <row r="4531" spans="1:16" hidden="1" x14ac:dyDescent="0.3">
      <c r="A4531" s="71" t="s">
        <v>132</v>
      </c>
      <c r="B4531" s="71" t="s">
        <v>57</v>
      </c>
      <c r="C4531" s="71" t="s">
        <v>13</v>
      </c>
      <c r="D4531" s="71" t="s">
        <v>48</v>
      </c>
      <c r="E4531" s="72" t="s">
        <v>31</v>
      </c>
      <c r="F4531" s="72" t="s">
        <v>16</v>
      </c>
      <c r="G4531" s="73">
        <v>1</v>
      </c>
      <c r="H4531" s="73">
        <v>31.02</v>
      </c>
      <c r="I4531" s="73">
        <v>0</v>
      </c>
      <c r="J4531" s="73">
        <v>0</v>
      </c>
      <c r="K4531" s="73">
        <v>1</v>
      </c>
      <c r="L4531" s="73">
        <v>31.02</v>
      </c>
      <c r="N4531" s="108">
        <f t="shared" si="142"/>
        <v>0</v>
      </c>
      <c r="O4531" s="108">
        <f t="shared" si="142"/>
        <v>0</v>
      </c>
      <c r="P4531" s="108">
        <f t="shared" si="141"/>
        <v>0</v>
      </c>
    </row>
    <row r="4532" spans="1:16" hidden="1" x14ac:dyDescent="0.3">
      <c r="A4532" s="71" t="s">
        <v>142</v>
      </c>
      <c r="B4532" s="71" t="s">
        <v>12</v>
      </c>
      <c r="C4532" s="71" t="s">
        <v>13</v>
      </c>
      <c r="D4532" s="71" t="s">
        <v>100</v>
      </c>
      <c r="E4532" s="72" t="s">
        <v>28</v>
      </c>
      <c r="F4532" s="72" t="s">
        <v>4</v>
      </c>
      <c r="G4532" s="73">
        <v>4</v>
      </c>
      <c r="H4532" s="73">
        <v>31.02</v>
      </c>
      <c r="I4532" s="73">
        <v>1</v>
      </c>
      <c r="J4532" s="73">
        <v>9.7100000000000009</v>
      </c>
      <c r="K4532" s="73">
        <v>3</v>
      </c>
      <c r="L4532" s="73">
        <v>21.31</v>
      </c>
      <c r="N4532" s="108">
        <f t="shared" si="142"/>
        <v>0</v>
      </c>
      <c r="O4532" s="108">
        <f t="shared" si="142"/>
        <v>0</v>
      </c>
      <c r="P4532" s="108">
        <f t="shared" si="141"/>
        <v>0</v>
      </c>
    </row>
    <row r="4533" spans="1:16" hidden="1" x14ac:dyDescent="0.3">
      <c r="A4533" s="71" t="s">
        <v>154</v>
      </c>
      <c r="B4533" s="71" t="s">
        <v>12</v>
      </c>
      <c r="C4533" s="71" t="s">
        <v>55</v>
      </c>
      <c r="D4533" s="71" t="s">
        <v>82</v>
      </c>
      <c r="E4533" s="72" t="s">
        <v>15</v>
      </c>
      <c r="F4533" s="72" t="s">
        <v>16</v>
      </c>
      <c r="G4533" s="73">
        <v>1</v>
      </c>
      <c r="H4533" s="73">
        <v>31.02</v>
      </c>
      <c r="I4533" s="73">
        <v>1</v>
      </c>
      <c r="J4533" s="73">
        <v>31.02</v>
      </c>
      <c r="K4533" s="73">
        <v>0</v>
      </c>
      <c r="L4533" s="73">
        <v>0</v>
      </c>
      <c r="N4533" s="108">
        <f t="shared" si="142"/>
        <v>0</v>
      </c>
      <c r="O4533" s="108">
        <f t="shared" si="142"/>
        <v>0</v>
      </c>
      <c r="P4533" s="108">
        <f t="shared" si="141"/>
        <v>0</v>
      </c>
    </row>
    <row r="4534" spans="1:16" x14ac:dyDescent="0.3">
      <c r="A4534" s="71" t="s">
        <v>161</v>
      </c>
      <c r="B4534" s="71" t="s">
        <v>129</v>
      </c>
      <c r="C4534" s="71" t="s">
        <v>55</v>
      </c>
      <c r="D4534" s="71" t="s">
        <v>51</v>
      </c>
      <c r="E4534" s="72" t="s">
        <v>40</v>
      </c>
      <c r="F4534" s="72" t="s">
        <v>26</v>
      </c>
      <c r="G4534" s="91">
        <v>1</v>
      </c>
      <c r="H4534" s="73">
        <v>30.99</v>
      </c>
      <c r="I4534" s="91">
        <v>1</v>
      </c>
      <c r="J4534" s="73">
        <v>30.99</v>
      </c>
      <c r="K4534" s="91">
        <v>0</v>
      </c>
      <c r="L4534" s="73">
        <v>0</v>
      </c>
      <c r="N4534" s="108">
        <f t="shared" si="142"/>
        <v>0</v>
      </c>
      <c r="O4534" s="108">
        <f t="shared" si="142"/>
        <v>0</v>
      </c>
      <c r="P4534" s="108">
        <f t="shared" si="141"/>
        <v>0</v>
      </c>
    </row>
    <row r="4535" spans="1:16" hidden="1" x14ac:dyDescent="0.3">
      <c r="A4535" s="71" t="s">
        <v>140</v>
      </c>
      <c r="B4535" s="71" t="s">
        <v>12</v>
      </c>
      <c r="C4535" s="71" t="s">
        <v>13</v>
      </c>
      <c r="D4535" s="71" t="s">
        <v>86</v>
      </c>
      <c r="E4535" s="72" t="s">
        <v>24</v>
      </c>
      <c r="F4535" s="72" t="s">
        <v>16</v>
      </c>
      <c r="G4535" s="73">
        <v>2</v>
      </c>
      <c r="H4535" s="73">
        <v>30.98</v>
      </c>
      <c r="I4535" s="73">
        <v>0</v>
      </c>
      <c r="J4535" s="73">
        <v>0</v>
      </c>
      <c r="K4535" s="73">
        <v>2</v>
      </c>
      <c r="L4535" s="73">
        <v>30.98</v>
      </c>
      <c r="N4535" s="108">
        <f t="shared" si="142"/>
        <v>0</v>
      </c>
      <c r="O4535" s="108">
        <f t="shared" si="142"/>
        <v>0</v>
      </c>
      <c r="P4535" s="108">
        <f t="shared" si="141"/>
        <v>0</v>
      </c>
    </row>
    <row r="4536" spans="1:16" hidden="1" x14ac:dyDescent="0.3">
      <c r="A4536" s="71" t="s">
        <v>154</v>
      </c>
      <c r="B4536" s="71" t="s">
        <v>57</v>
      </c>
      <c r="C4536" s="71" t="s">
        <v>55</v>
      </c>
      <c r="D4536" s="71" t="s">
        <v>65</v>
      </c>
      <c r="E4536" s="72" t="s">
        <v>3</v>
      </c>
      <c r="F4536" s="72" t="s">
        <v>16</v>
      </c>
      <c r="G4536" s="73">
        <v>2</v>
      </c>
      <c r="H4536" s="73">
        <v>30.96</v>
      </c>
      <c r="I4536" s="73">
        <v>1</v>
      </c>
      <c r="J4536" s="73">
        <v>15.54</v>
      </c>
      <c r="K4536" s="73">
        <v>1</v>
      </c>
      <c r="L4536" s="73">
        <v>15.42</v>
      </c>
      <c r="N4536" s="108">
        <f t="shared" si="142"/>
        <v>0</v>
      </c>
      <c r="O4536" s="108">
        <f t="shared" si="142"/>
        <v>0</v>
      </c>
      <c r="P4536" s="108">
        <f t="shared" si="141"/>
        <v>0</v>
      </c>
    </row>
    <row r="4537" spans="1:16" hidden="1" x14ac:dyDescent="0.3">
      <c r="A4537" s="71" t="s">
        <v>139</v>
      </c>
      <c r="B4537" s="71" t="s">
        <v>12</v>
      </c>
      <c r="C4537" s="71" t="s">
        <v>13</v>
      </c>
      <c r="D4537" s="71" t="s">
        <v>94</v>
      </c>
      <c r="E4537" s="72" t="s">
        <v>20</v>
      </c>
      <c r="F4537" s="72" t="s">
        <v>26</v>
      </c>
      <c r="G4537" s="73">
        <v>3</v>
      </c>
      <c r="H4537" s="73">
        <v>30.94</v>
      </c>
      <c r="I4537" s="73">
        <v>0</v>
      </c>
      <c r="J4537" s="73">
        <v>0</v>
      </c>
      <c r="K4537" s="73">
        <v>3</v>
      </c>
      <c r="L4537" s="73">
        <v>30.94</v>
      </c>
      <c r="N4537" s="108">
        <f t="shared" si="142"/>
        <v>0</v>
      </c>
      <c r="O4537" s="108">
        <f t="shared" si="142"/>
        <v>0</v>
      </c>
      <c r="P4537" s="108">
        <f t="shared" si="141"/>
        <v>0</v>
      </c>
    </row>
    <row r="4538" spans="1:16" hidden="1" x14ac:dyDescent="0.3">
      <c r="A4538" s="71" t="s">
        <v>140</v>
      </c>
      <c r="B4538" s="71" t="s">
        <v>57</v>
      </c>
      <c r="C4538" s="71" t="s">
        <v>13</v>
      </c>
      <c r="D4538" s="71" t="s">
        <v>60</v>
      </c>
      <c r="E4538" s="72" t="s">
        <v>24</v>
      </c>
      <c r="F4538" s="72" t="s">
        <v>16</v>
      </c>
      <c r="G4538" s="73">
        <v>2</v>
      </c>
      <c r="H4538" s="73">
        <v>30.89</v>
      </c>
      <c r="I4538" s="73">
        <v>0</v>
      </c>
      <c r="J4538" s="73">
        <v>0</v>
      </c>
      <c r="K4538" s="73">
        <v>2</v>
      </c>
      <c r="L4538" s="73">
        <v>30.89</v>
      </c>
      <c r="N4538" s="108">
        <f t="shared" si="142"/>
        <v>0</v>
      </c>
      <c r="O4538" s="108">
        <f t="shared" si="142"/>
        <v>0</v>
      </c>
      <c r="P4538" s="108">
        <f t="shared" si="141"/>
        <v>0</v>
      </c>
    </row>
    <row r="4539" spans="1:16" x14ac:dyDescent="0.3">
      <c r="A4539" s="71" t="s">
        <v>140</v>
      </c>
      <c r="B4539" s="71" t="s">
        <v>12</v>
      </c>
      <c r="C4539" s="71" t="s">
        <v>13</v>
      </c>
      <c r="D4539" s="71" t="s">
        <v>51</v>
      </c>
      <c r="E4539" s="72" t="s">
        <v>37</v>
      </c>
      <c r="F4539" s="72" t="s">
        <v>21</v>
      </c>
      <c r="G4539" s="91">
        <v>1</v>
      </c>
      <c r="H4539" s="73">
        <v>30.88</v>
      </c>
      <c r="I4539" s="91">
        <v>1</v>
      </c>
      <c r="J4539" s="73">
        <v>30.88</v>
      </c>
      <c r="K4539" s="91">
        <v>0</v>
      </c>
      <c r="L4539" s="73">
        <v>0</v>
      </c>
      <c r="N4539" s="108">
        <f t="shared" si="142"/>
        <v>0</v>
      </c>
      <c r="O4539" s="108">
        <f t="shared" si="142"/>
        <v>0</v>
      </c>
      <c r="P4539" s="108">
        <f t="shared" si="141"/>
        <v>0</v>
      </c>
    </row>
    <row r="4540" spans="1:16" hidden="1" x14ac:dyDescent="0.3">
      <c r="A4540" s="71" t="s">
        <v>142</v>
      </c>
      <c r="B4540" s="71" t="s">
        <v>57</v>
      </c>
      <c r="C4540" s="71" t="s">
        <v>55</v>
      </c>
      <c r="D4540" s="71" t="s">
        <v>19</v>
      </c>
      <c r="E4540" s="72" t="s">
        <v>20</v>
      </c>
      <c r="F4540" s="72" t="s">
        <v>21</v>
      </c>
      <c r="G4540" s="73">
        <v>1</v>
      </c>
      <c r="H4540" s="73">
        <v>30.88</v>
      </c>
      <c r="I4540" s="73">
        <v>0</v>
      </c>
      <c r="J4540" s="73">
        <v>0</v>
      </c>
      <c r="K4540" s="73">
        <v>1</v>
      </c>
      <c r="L4540" s="73">
        <v>30.88</v>
      </c>
      <c r="N4540" s="108">
        <f t="shared" si="142"/>
        <v>0</v>
      </c>
      <c r="O4540" s="108">
        <f t="shared" si="142"/>
        <v>0</v>
      </c>
      <c r="P4540" s="108">
        <f t="shared" si="141"/>
        <v>0</v>
      </c>
    </row>
    <row r="4541" spans="1:16" hidden="1" x14ac:dyDescent="0.3">
      <c r="A4541" s="71" t="s">
        <v>163</v>
      </c>
      <c r="B4541" s="71" t="s">
        <v>12</v>
      </c>
      <c r="C4541" s="71" t="s">
        <v>55</v>
      </c>
      <c r="D4541" s="71" t="s">
        <v>64</v>
      </c>
      <c r="E4541" s="72" t="s">
        <v>15</v>
      </c>
      <c r="F4541" s="72" t="s">
        <v>21</v>
      </c>
      <c r="G4541" s="73">
        <v>1</v>
      </c>
      <c r="H4541" s="73">
        <v>30.87</v>
      </c>
      <c r="I4541" s="73">
        <v>1</v>
      </c>
      <c r="J4541" s="73">
        <v>30.87</v>
      </c>
      <c r="K4541" s="73">
        <v>0</v>
      </c>
      <c r="L4541" s="73">
        <v>0</v>
      </c>
      <c r="N4541" s="108">
        <f t="shared" si="142"/>
        <v>0</v>
      </c>
      <c r="O4541" s="108">
        <f t="shared" si="142"/>
        <v>0</v>
      </c>
      <c r="P4541" s="108">
        <f t="shared" si="141"/>
        <v>0</v>
      </c>
    </row>
    <row r="4542" spans="1:16" hidden="1" x14ac:dyDescent="0.3">
      <c r="A4542" s="71" t="s">
        <v>140</v>
      </c>
      <c r="B4542" s="71" t="s">
        <v>12</v>
      </c>
      <c r="C4542" s="71" t="s">
        <v>13</v>
      </c>
      <c r="D4542" s="71" t="s">
        <v>56</v>
      </c>
      <c r="E4542" s="72" t="s">
        <v>28</v>
      </c>
      <c r="F4542" s="72" t="s">
        <v>26</v>
      </c>
      <c r="G4542" s="73">
        <v>1</v>
      </c>
      <c r="H4542" s="73">
        <v>30.86</v>
      </c>
      <c r="I4542" s="73">
        <v>0</v>
      </c>
      <c r="J4542" s="73">
        <v>0</v>
      </c>
      <c r="K4542" s="73">
        <v>1</v>
      </c>
      <c r="L4542" s="73">
        <v>30.86</v>
      </c>
      <c r="N4542" s="108">
        <f t="shared" si="142"/>
        <v>0</v>
      </c>
      <c r="O4542" s="108">
        <f t="shared" si="142"/>
        <v>0</v>
      </c>
      <c r="P4542" s="108">
        <f t="shared" si="141"/>
        <v>0</v>
      </c>
    </row>
    <row r="4543" spans="1:16" hidden="1" x14ac:dyDescent="0.3">
      <c r="A4543" s="71" t="s">
        <v>132</v>
      </c>
      <c r="B4543" s="71" t="s">
        <v>57</v>
      </c>
      <c r="C4543" s="71" t="s">
        <v>13</v>
      </c>
      <c r="D4543" s="71" t="s">
        <v>52</v>
      </c>
      <c r="E4543" s="72" t="s">
        <v>28</v>
      </c>
      <c r="F4543" s="72" t="s">
        <v>16</v>
      </c>
      <c r="G4543" s="73">
        <v>1</v>
      </c>
      <c r="H4543" s="73">
        <v>30.84</v>
      </c>
      <c r="I4543" s="73">
        <v>0</v>
      </c>
      <c r="J4543" s="73">
        <v>0</v>
      </c>
      <c r="K4543" s="73">
        <v>1</v>
      </c>
      <c r="L4543" s="73">
        <v>30.84</v>
      </c>
      <c r="N4543" s="108">
        <f t="shared" si="142"/>
        <v>0</v>
      </c>
      <c r="O4543" s="108">
        <f t="shared" si="142"/>
        <v>0</v>
      </c>
      <c r="P4543" s="108">
        <f t="shared" si="141"/>
        <v>0</v>
      </c>
    </row>
    <row r="4544" spans="1:16" hidden="1" x14ac:dyDescent="0.3">
      <c r="A4544" s="71" t="s">
        <v>161</v>
      </c>
      <c r="B4544" s="71" t="s">
        <v>12</v>
      </c>
      <c r="C4544" s="71" t="s">
        <v>55</v>
      </c>
      <c r="D4544" s="71" t="s">
        <v>49</v>
      </c>
      <c r="E4544" s="72" t="s">
        <v>40</v>
      </c>
      <c r="F4544" s="72" t="s">
        <v>21</v>
      </c>
      <c r="G4544" s="73">
        <v>1</v>
      </c>
      <c r="H4544" s="73">
        <v>30.81</v>
      </c>
      <c r="I4544" s="73">
        <v>0</v>
      </c>
      <c r="J4544" s="73">
        <v>0</v>
      </c>
      <c r="K4544" s="73">
        <v>1</v>
      </c>
      <c r="L4544" s="73">
        <v>30.81</v>
      </c>
      <c r="N4544" s="108">
        <f t="shared" si="142"/>
        <v>0</v>
      </c>
      <c r="O4544" s="108">
        <f t="shared" si="142"/>
        <v>0</v>
      </c>
      <c r="P4544" s="108">
        <f t="shared" si="141"/>
        <v>0</v>
      </c>
    </row>
    <row r="4545" spans="1:16" hidden="1" x14ac:dyDescent="0.3">
      <c r="A4545" s="71" t="s">
        <v>163</v>
      </c>
      <c r="B4545" s="71" t="s">
        <v>57</v>
      </c>
      <c r="C4545" s="71" t="s">
        <v>17</v>
      </c>
      <c r="D4545" s="71" t="s">
        <v>94</v>
      </c>
      <c r="E4545" s="72" t="s">
        <v>41</v>
      </c>
      <c r="F4545" s="72" t="s">
        <v>21</v>
      </c>
      <c r="G4545" s="73">
        <v>1</v>
      </c>
      <c r="H4545" s="73">
        <v>30.8</v>
      </c>
      <c r="I4545" s="73">
        <v>0</v>
      </c>
      <c r="J4545" s="73">
        <v>0</v>
      </c>
      <c r="K4545" s="73">
        <v>1</v>
      </c>
      <c r="L4545" s="73">
        <v>30.8</v>
      </c>
      <c r="N4545" s="108">
        <f t="shared" si="142"/>
        <v>0</v>
      </c>
      <c r="O4545" s="108">
        <f t="shared" si="142"/>
        <v>0</v>
      </c>
      <c r="P4545" s="108">
        <f t="shared" si="141"/>
        <v>0</v>
      </c>
    </row>
    <row r="4546" spans="1:16" hidden="1" x14ac:dyDescent="0.3">
      <c r="A4546" s="71" t="s">
        <v>132</v>
      </c>
      <c r="B4546" s="71" t="s">
        <v>57</v>
      </c>
      <c r="C4546" s="71" t="s">
        <v>13</v>
      </c>
      <c r="D4546" s="71" t="s">
        <v>44</v>
      </c>
      <c r="E4546" s="72" t="s">
        <v>20</v>
      </c>
      <c r="F4546" s="72" t="s">
        <v>16</v>
      </c>
      <c r="G4546" s="73">
        <v>4</v>
      </c>
      <c r="H4546" s="73">
        <v>30.63</v>
      </c>
      <c r="I4546" s="73">
        <v>0</v>
      </c>
      <c r="J4546" s="73">
        <v>0</v>
      </c>
      <c r="K4546" s="73">
        <v>4</v>
      </c>
      <c r="L4546" s="73">
        <v>30.63</v>
      </c>
      <c r="N4546" s="108">
        <f t="shared" si="142"/>
        <v>0</v>
      </c>
      <c r="O4546" s="108">
        <f t="shared" si="142"/>
        <v>0</v>
      </c>
      <c r="P4546" s="108">
        <f t="shared" si="141"/>
        <v>0</v>
      </c>
    </row>
    <row r="4547" spans="1:16" hidden="1" x14ac:dyDescent="0.3">
      <c r="A4547" s="71" t="s">
        <v>154</v>
      </c>
      <c r="B4547" s="71" t="s">
        <v>57</v>
      </c>
      <c r="C4547" s="71" t="s">
        <v>55</v>
      </c>
      <c r="D4547" s="71" t="s">
        <v>106</v>
      </c>
      <c r="E4547" s="72" t="s">
        <v>15</v>
      </c>
      <c r="F4547" s="72" t="s">
        <v>16</v>
      </c>
      <c r="G4547" s="73">
        <v>1</v>
      </c>
      <c r="H4547" s="73">
        <v>30.61</v>
      </c>
      <c r="I4547" s="73">
        <v>1</v>
      </c>
      <c r="J4547" s="73">
        <v>30.61</v>
      </c>
      <c r="K4547" s="73">
        <v>0</v>
      </c>
      <c r="L4547" s="73">
        <v>0</v>
      </c>
      <c r="N4547" s="108">
        <f t="shared" si="142"/>
        <v>0</v>
      </c>
      <c r="O4547" s="108">
        <f t="shared" si="142"/>
        <v>0</v>
      </c>
      <c r="P4547" s="108">
        <f t="shared" ref="P4547:P4610" si="143">H4547-L4547-J4547</f>
        <v>0</v>
      </c>
    </row>
    <row r="4548" spans="1:16" hidden="1" x14ac:dyDescent="0.3">
      <c r="A4548" s="71" t="s">
        <v>154</v>
      </c>
      <c r="B4548" s="71" t="s">
        <v>12</v>
      </c>
      <c r="C4548" s="71" t="s">
        <v>55</v>
      </c>
      <c r="D4548" s="71" t="s">
        <v>68</v>
      </c>
      <c r="E4548" s="72" t="s">
        <v>28</v>
      </c>
      <c r="F4548" s="72" t="s">
        <v>21</v>
      </c>
      <c r="G4548" s="73">
        <v>3</v>
      </c>
      <c r="H4548" s="73">
        <v>30.59</v>
      </c>
      <c r="I4548" s="73">
        <v>2</v>
      </c>
      <c r="J4548" s="73">
        <v>19.04</v>
      </c>
      <c r="K4548" s="73">
        <v>1</v>
      </c>
      <c r="L4548" s="73">
        <v>11.55</v>
      </c>
      <c r="N4548" s="108">
        <f t="shared" si="142"/>
        <v>0</v>
      </c>
      <c r="O4548" s="108">
        <f t="shared" si="142"/>
        <v>0</v>
      </c>
      <c r="P4548" s="108">
        <f t="shared" si="143"/>
        <v>0</v>
      </c>
    </row>
    <row r="4549" spans="1:16" hidden="1" x14ac:dyDescent="0.3">
      <c r="A4549" s="71" t="s">
        <v>163</v>
      </c>
      <c r="B4549" s="71" t="s">
        <v>57</v>
      </c>
      <c r="C4549" s="71" t="s">
        <v>17</v>
      </c>
      <c r="D4549" s="71" t="s">
        <v>83</v>
      </c>
      <c r="E4549" s="72" t="s">
        <v>3</v>
      </c>
      <c r="F4549" s="72" t="s">
        <v>26</v>
      </c>
      <c r="G4549" s="73">
        <v>1</v>
      </c>
      <c r="H4549" s="73">
        <v>30.58</v>
      </c>
      <c r="I4549" s="73">
        <v>0</v>
      </c>
      <c r="J4549" s="73">
        <v>0</v>
      </c>
      <c r="K4549" s="73">
        <v>1</v>
      </c>
      <c r="L4549" s="73">
        <v>30.58</v>
      </c>
      <c r="N4549" s="108">
        <f t="shared" si="142"/>
        <v>0</v>
      </c>
      <c r="O4549" s="108">
        <f t="shared" si="142"/>
        <v>0</v>
      </c>
      <c r="P4549" s="108">
        <f t="shared" si="143"/>
        <v>0</v>
      </c>
    </row>
    <row r="4550" spans="1:16" hidden="1" x14ac:dyDescent="0.3">
      <c r="A4550" s="71" t="s">
        <v>163</v>
      </c>
      <c r="B4550" s="71" t="s">
        <v>12</v>
      </c>
      <c r="C4550" s="71" t="s">
        <v>55</v>
      </c>
      <c r="D4550" s="71" t="s">
        <v>33</v>
      </c>
      <c r="E4550" s="72" t="s">
        <v>37</v>
      </c>
      <c r="F4550" s="72" t="s">
        <v>26</v>
      </c>
      <c r="G4550" s="73">
        <v>1</v>
      </c>
      <c r="H4550" s="73">
        <v>30.56</v>
      </c>
      <c r="I4550" s="73">
        <v>0</v>
      </c>
      <c r="J4550" s="73">
        <v>0</v>
      </c>
      <c r="K4550" s="73">
        <v>1</v>
      </c>
      <c r="L4550" s="73">
        <v>30.56</v>
      </c>
      <c r="N4550" s="108">
        <f t="shared" si="142"/>
        <v>0</v>
      </c>
      <c r="O4550" s="108">
        <f t="shared" si="142"/>
        <v>0</v>
      </c>
      <c r="P4550" s="108">
        <f t="shared" si="143"/>
        <v>0</v>
      </c>
    </row>
    <row r="4551" spans="1:16" hidden="1" x14ac:dyDescent="0.3">
      <c r="A4551" s="71" t="s">
        <v>135</v>
      </c>
      <c r="B4551" s="71" t="s">
        <v>57</v>
      </c>
      <c r="C4551" s="71" t="s">
        <v>13</v>
      </c>
      <c r="D4551" s="71" t="s">
        <v>56</v>
      </c>
      <c r="E4551" s="72" t="s">
        <v>18</v>
      </c>
      <c r="F4551" s="72" t="s">
        <v>21</v>
      </c>
      <c r="G4551" s="73">
        <v>12</v>
      </c>
      <c r="H4551" s="73">
        <v>30.5</v>
      </c>
      <c r="I4551" s="73">
        <v>0</v>
      </c>
      <c r="J4551" s="73">
        <v>0</v>
      </c>
      <c r="K4551" s="73">
        <v>12</v>
      </c>
      <c r="L4551" s="73">
        <v>30.5</v>
      </c>
      <c r="N4551" s="108">
        <f t="shared" si="142"/>
        <v>0</v>
      </c>
      <c r="O4551" s="108">
        <f t="shared" si="142"/>
        <v>0</v>
      </c>
      <c r="P4551" s="108">
        <f t="shared" si="143"/>
        <v>0</v>
      </c>
    </row>
    <row r="4552" spans="1:16" hidden="1" x14ac:dyDescent="0.3">
      <c r="A4552" s="71" t="s">
        <v>158</v>
      </c>
      <c r="B4552" s="71" t="s">
        <v>12</v>
      </c>
      <c r="C4552" s="71" t="s">
        <v>55</v>
      </c>
      <c r="D4552" s="71" t="s">
        <v>83</v>
      </c>
      <c r="E4552" s="72" t="s">
        <v>40</v>
      </c>
      <c r="F4552" s="72" t="s">
        <v>4</v>
      </c>
      <c r="G4552" s="73">
        <v>1</v>
      </c>
      <c r="H4552" s="73">
        <v>30.47</v>
      </c>
      <c r="I4552" s="73">
        <v>0</v>
      </c>
      <c r="J4552" s="73">
        <v>0</v>
      </c>
      <c r="K4552" s="73">
        <v>1</v>
      </c>
      <c r="L4552" s="73">
        <v>30.47</v>
      </c>
      <c r="N4552" s="108">
        <f t="shared" si="142"/>
        <v>0</v>
      </c>
      <c r="O4552" s="108">
        <f t="shared" si="142"/>
        <v>0</v>
      </c>
      <c r="P4552" s="108">
        <f t="shared" si="143"/>
        <v>0</v>
      </c>
    </row>
    <row r="4553" spans="1:16" hidden="1" x14ac:dyDescent="0.3">
      <c r="A4553" s="71" t="s">
        <v>161</v>
      </c>
      <c r="B4553" s="71" t="s">
        <v>57</v>
      </c>
      <c r="C4553" s="71" t="s">
        <v>55</v>
      </c>
      <c r="D4553" s="71" t="s">
        <v>66</v>
      </c>
      <c r="E4553" s="72" t="s">
        <v>40</v>
      </c>
      <c r="F4553" s="72" t="s">
        <v>4</v>
      </c>
      <c r="G4553" s="73">
        <v>1</v>
      </c>
      <c r="H4553" s="73">
        <v>30.47</v>
      </c>
      <c r="I4553" s="73">
        <v>0</v>
      </c>
      <c r="J4553" s="73">
        <v>0</v>
      </c>
      <c r="K4553" s="73">
        <v>1</v>
      </c>
      <c r="L4553" s="73">
        <v>30.47</v>
      </c>
      <c r="N4553" s="108">
        <f t="shared" si="142"/>
        <v>0</v>
      </c>
      <c r="O4553" s="108">
        <f t="shared" si="142"/>
        <v>0</v>
      </c>
      <c r="P4553" s="108">
        <f t="shared" si="143"/>
        <v>0</v>
      </c>
    </row>
    <row r="4554" spans="1:16" hidden="1" x14ac:dyDescent="0.3">
      <c r="A4554" s="71" t="s">
        <v>161</v>
      </c>
      <c r="B4554" s="71" t="s">
        <v>57</v>
      </c>
      <c r="C4554" s="71" t="s">
        <v>55</v>
      </c>
      <c r="D4554" s="71" t="s">
        <v>45</v>
      </c>
      <c r="E4554" s="72" t="s">
        <v>40</v>
      </c>
      <c r="F4554" s="72" t="s">
        <v>4</v>
      </c>
      <c r="G4554" s="73">
        <v>1</v>
      </c>
      <c r="H4554" s="73">
        <v>30.47</v>
      </c>
      <c r="I4554" s="73">
        <v>0</v>
      </c>
      <c r="J4554" s="73">
        <v>0</v>
      </c>
      <c r="K4554" s="73">
        <v>1</v>
      </c>
      <c r="L4554" s="73">
        <v>30.47</v>
      </c>
      <c r="N4554" s="108">
        <f t="shared" si="142"/>
        <v>0</v>
      </c>
      <c r="O4554" s="108">
        <f t="shared" si="142"/>
        <v>0</v>
      </c>
      <c r="P4554" s="108">
        <f t="shared" si="143"/>
        <v>0</v>
      </c>
    </row>
    <row r="4555" spans="1:16" hidden="1" x14ac:dyDescent="0.3">
      <c r="A4555" s="71" t="s">
        <v>162</v>
      </c>
      <c r="B4555" s="71" t="s">
        <v>57</v>
      </c>
      <c r="C4555" s="71" t="s">
        <v>55</v>
      </c>
      <c r="D4555" s="71" t="s">
        <v>36</v>
      </c>
      <c r="E4555" s="72" t="s">
        <v>15</v>
      </c>
      <c r="F4555" s="72" t="s">
        <v>4</v>
      </c>
      <c r="G4555" s="73">
        <v>2</v>
      </c>
      <c r="H4555" s="73">
        <v>30.47</v>
      </c>
      <c r="I4555" s="73">
        <v>0</v>
      </c>
      <c r="J4555" s="73">
        <v>0</v>
      </c>
      <c r="K4555" s="73">
        <v>2</v>
      </c>
      <c r="L4555" s="73">
        <v>30.47</v>
      </c>
      <c r="N4555" s="108">
        <f t="shared" si="142"/>
        <v>0</v>
      </c>
      <c r="O4555" s="108">
        <f t="shared" si="142"/>
        <v>0</v>
      </c>
      <c r="P4555" s="108">
        <f t="shared" si="143"/>
        <v>0</v>
      </c>
    </row>
    <row r="4556" spans="1:16" hidden="1" x14ac:dyDescent="0.3">
      <c r="A4556" s="71" t="s">
        <v>132</v>
      </c>
      <c r="B4556" s="71" t="s">
        <v>12</v>
      </c>
      <c r="C4556" s="71" t="s">
        <v>13</v>
      </c>
      <c r="D4556" s="71" t="s">
        <v>36</v>
      </c>
      <c r="E4556" s="72" t="s">
        <v>15</v>
      </c>
      <c r="F4556" s="72" t="s">
        <v>4</v>
      </c>
      <c r="G4556" s="73">
        <v>2</v>
      </c>
      <c r="H4556" s="73">
        <v>30.46</v>
      </c>
      <c r="I4556" s="73">
        <v>0</v>
      </c>
      <c r="J4556" s="73">
        <v>0</v>
      </c>
      <c r="K4556" s="73">
        <v>2</v>
      </c>
      <c r="L4556" s="73">
        <v>30.46</v>
      </c>
      <c r="N4556" s="108">
        <f t="shared" si="142"/>
        <v>0</v>
      </c>
      <c r="O4556" s="108">
        <f t="shared" si="142"/>
        <v>0</v>
      </c>
      <c r="P4556" s="108">
        <f t="shared" si="143"/>
        <v>0</v>
      </c>
    </row>
    <row r="4557" spans="1:16" hidden="1" x14ac:dyDescent="0.3">
      <c r="A4557" s="71" t="s">
        <v>131</v>
      </c>
      <c r="B4557" s="71" t="s">
        <v>57</v>
      </c>
      <c r="C4557" s="71" t="s">
        <v>22</v>
      </c>
      <c r="D4557" s="71" t="s">
        <v>56</v>
      </c>
      <c r="E4557" s="72" t="s">
        <v>40</v>
      </c>
      <c r="F4557" s="72" t="s">
        <v>16</v>
      </c>
      <c r="G4557" s="73">
        <v>1</v>
      </c>
      <c r="H4557" s="73">
        <v>30.32</v>
      </c>
      <c r="I4557" s="73">
        <v>0</v>
      </c>
      <c r="J4557" s="73">
        <v>0</v>
      </c>
      <c r="K4557" s="73">
        <v>1</v>
      </c>
      <c r="L4557" s="73">
        <v>30.32</v>
      </c>
      <c r="N4557" s="108">
        <f t="shared" si="142"/>
        <v>0</v>
      </c>
      <c r="O4557" s="108">
        <f t="shared" si="142"/>
        <v>0</v>
      </c>
      <c r="P4557" s="108">
        <f t="shared" si="143"/>
        <v>0</v>
      </c>
    </row>
    <row r="4558" spans="1:16" hidden="1" x14ac:dyDescent="0.3">
      <c r="A4558" s="71" t="s">
        <v>137</v>
      </c>
      <c r="B4558" s="71" t="s">
        <v>57</v>
      </c>
      <c r="C4558" s="71" t="s">
        <v>13</v>
      </c>
      <c r="D4558" s="71" t="s">
        <v>108</v>
      </c>
      <c r="E4558" s="72" t="s">
        <v>37</v>
      </c>
      <c r="F4558" s="72" t="s">
        <v>16</v>
      </c>
      <c r="G4558" s="73">
        <v>6</v>
      </c>
      <c r="H4558" s="73">
        <v>30.3</v>
      </c>
      <c r="I4558" s="73">
        <v>0</v>
      </c>
      <c r="J4558" s="73">
        <v>0</v>
      </c>
      <c r="K4558" s="73">
        <v>6</v>
      </c>
      <c r="L4558" s="73">
        <v>30.3</v>
      </c>
      <c r="N4558" s="108">
        <f t="shared" si="142"/>
        <v>0</v>
      </c>
      <c r="O4558" s="108">
        <f t="shared" si="142"/>
        <v>0</v>
      </c>
      <c r="P4558" s="108">
        <f t="shared" si="143"/>
        <v>0</v>
      </c>
    </row>
    <row r="4559" spans="1:16" hidden="1" x14ac:dyDescent="0.3">
      <c r="A4559" s="71" t="s">
        <v>132</v>
      </c>
      <c r="B4559" s="71" t="s">
        <v>57</v>
      </c>
      <c r="C4559" s="71" t="s">
        <v>13</v>
      </c>
      <c r="D4559" s="71" t="s">
        <v>48</v>
      </c>
      <c r="E4559" s="72" t="s">
        <v>37</v>
      </c>
      <c r="F4559" s="72" t="s">
        <v>16</v>
      </c>
      <c r="G4559" s="73">
        <v>1</v>
      </c>
      <c r="H4559" s="73">
        <v>30.29</v>
      </c>
      <c r="I4559" s="73">
        <v>0</v>
      </c>
      <c r="J4559" s="73">
        <v>0</v>
      </c>
      <c r="K4559" s="73">
        <v>1</v>
      </c>
      <c r="L4559" s="73">
        <v>30.29</v>
      </c>
      <c r="N4559" s="108">
        <f t="shared" si="142"/>
        <v>0</v>
      </c>
      <c r="O4559" s="108">
        <f t="shared" si="142"/>
        <v>0</v>
      </c>
      <c r="P4559" s="108">
        <f t="shared" si="143"/>
        <v>0</v>
      </c>
    </row>
    <row r="4560" spans="1:16" hidden="1" x14ac:dyDescent="0.3">
      <c r="A4560" s="71" t="s">
        <v>134</v>
      </c>
      <c r="B4560" s="71" t="s">
        <v>12</v>
      </c>
      <c r="C4560" s="71" t="s">
        <v>13</v>
      </c>
      <c r="D4560" s="71" t="s">
        <v>56</v>
      </c>
      <c r="E4560" s="72" t="s">
        <v>24</v>
      </c>
      <c r="F4560" s="72" t="s">
        <v>16</v>
      </c>
      <c r="G4560" s="73">
        <v>2</v>
      </c>
      <c r="H4560" s="73">
        <v>30.27</v>
      </c>
      <c r="I4560" s="73">
        <v>0</v>
      </c>
      <c r="J4560" s="73">
        <v>0</v>
      </c>
      <c r="K4560" s="73">
        <v>2</v>
      </c>
      <c r="L4560" s="73">
        <v>30.27</v>
      </c>
      <c r="N4560" s="108">
        <f t="shared" si="142"/>
        <v>0</v>
      </c>
      <c r="O4560" s="108">
        <f t="shared" si="142"/>
        <v>0</v>
      </c>
      <c r="P4560" s="108">
        <f t="shared" si="143"/>
        <v>0</v>
      </c>
    </row>
    <row r="4561" spans="1:16" hidden="1" x14ac:dyDescent="0.3">
      <c r="A4561" s="71" t="s">
        <v>163</v>
      </c>
      <c r="B4561" s="71" t="s">
        <v>12</v>
      </c>
      <c r="C4561" s="71" t="s">
        <v>55</v>
      </c>
      <c r="D4561" s="71" t="s">
        <v>47</v>
      </c>
      <c r="E4561" s="72" t="s">
        <v>18</v>
      </c>
      <c r="F4561" s="72" t="s">
        <v>4</v>
      </c>
      <c r="G4561" s="73">
        <v>2</v>
      </c>
      <c r="H4561" s="73">
        <v>30.18</v>
      </c>
      <c r="I4561" s="73">
        <v>1</v>
      </c>
      <c r="J4561" s="73">
        <v>15.09</v>
      </c>
      <c r="K4561" s="73">
        <v>1</v>
      </c>
      <c r="L4561" s="73">
        <v>15.09</v>
      </c>
      <c r="N4561" s="108">
        <f t="shared" si="142"/>
        <v>0</v>
      </c>
      <c r="O4561" s="108">
        <f t="shared" si="142"/>
        <v>0</v>
      </c>
      <c r="P4561" s="108">
        <f t="shared" si="143"/>
        <v>0</v>
      </c>
    </row>
    <row r="4562" spans="1:16" hidden="1" x14ac:dyDescent="0.3">
      <c r="A4562" s="71" t="s">
        <v>154</v>
      </c>
      <c r="B4562" s="71" t="s">
        <v>129</v>
      </c>
      <c r="C4562" s="71" t="s">
        <v>55</v>
      </c>
      <c r="D4562" s="71" t="s">
        <v>56</v>
      </c>
      <c r="E4562" s="72" t="s">
        <v>25</v>
      </c>
      <c r="F4562" s="72" t="s">
        <v>4</v>
      </c>
      <c r="G4562" s="73">
        <v>2</v>
      </c>
      <c r="H4562" s="73">
        <v>30.18</v>
      </c>
      <c r="I4562" s="73">
        <v>1</v>
      </c>
      <c r="J4562" s="73">
        <v>22.3</v>
      </c>
      <c r="K4562" s="73">
        <v>1</v>
      </c>
      <c r="L4562" s="73">
        <v>7.88</v>
      </c>
      <c r="N4562" s="108">
        <f t="shared" si="142"/>
        <v>0</v>
      </c>
      <c r="O4562" s="108">
        <f t="shared" si="142"/>
        <v>0</v>
      </c>
      <c r="P4562" s="108">
        <f t="shared" si="143"/>
        <v>0</v>
      </c>
    </row>
    <row r="4563" spans="1:16" hidden="1" x14ac:dyDescent="0.3">
      <c r="A4563" s="71" t="s">
        <v>154</v>
      </c>
      <c r="B4563" s="71" t="s">
        <v>57</v>
      </c>
      <c r="C4563" s="71" t="s">
        <v>55</v>
      </c>
      <c r="D4563" s="71" t="s">
        <v>75</v>
      </c>
      <c r="E4563" s="72" t="s">
        <v>24</v>
      </c>
      <c r="F4563" s="72" t="s">
        <v>16</v>
      </c>
      <c r="G4563" s="73">
        <v>1</v>
      </c>
      <c r="H4563" s="73">
        <v>30.17</v>
      </c>
      <c r="I4563" s="73">
        <v>0</v>
      </c>
      <c r="J4563" s="73">
        <v>0</v>
      </c>
      <c r="K4563" s="73">
        <v>1</v>
      </c>
      <c r="L4563" s="73">
        <v>30.17</v>
      </c>
      <c r="N4563" s="108">
        <f t="shared" si="142"/>
        <v>0</v>
      </c>
      <c r="O4563" s="108">
        <f t="shared" si="142"/>
        <v>0</v>
      </c>
      <c r="P4563" s="108">
        <f t="shared" si="143"/>
        <v>0</v>
      </c>
    </row>
    <row r="4564" spans="1:16" hidden="1" x14ac:dyDescent="0.3">
      <c r="A4564" s="71" t="s">
        <v>154</v>
      </c>
      <c r="B4564" s="71" t="s">
        <v>57</v>
      </c>
      <c r="C4564" s="71" t="s">
        <v>55</v>
      </c>
      <c r="D4564" s="71" t="s">
        <v>102</v>
      </c>
      <c r="E4564" s="72" t="s">
        <v>40</v>
      </c>
      <c r="F4564" s="72" t="s">
        <v>16</v>
      </c>
      <c r="G4564" s="73">
        <v>1</v>
      </c>
      <c r="H4564" s="73">
        <v>30.17</v>
      </c>
      <c r="I4564" s="73">
        <v>0</v>
      </c>
      <c r="J4564" s="73">
        <v>0</v>
      </c>
      <c r="K4564" s="73">
        <v>1</v>
      </c>
      <c r="L4564" s="73">
        <v>30.17</v>
      </c>
      <c r="N4564" s="108">
        <f t="shared" ref="N4564:O4627" si="144">G4564-I4564-K4564</f>
        <v>0</v>
      </c>
      <c r="O4564" s="108">
        <f t="shared" si="144"/>
        <v>0</v>
      </c>
      <c r="P4564" s="108">
        <f t="shared" si="143"/>
        <v>0</v>
      </c>
    </row>
    <row r="4565" spans="1:16" hidden="1" x14ac:dyDescent="0.3">
      <c r="A4565" s="71" t="s">
        <v>140</v>
      </c>
      <c r="B4565" s="71" t="s">
        <v>57</v>
      </c>
      <c r="C4565" s="71" t="s">
        <v>13</v>
      </c>
      <c r="D4565" s="71" t="s">
        <v>34</v>
      </c>
      <c r="E4565" s="72" t="s">
        <v>20</v>
      </c>
      <c r="F4565" s="72" t="s">
        <v>16</v>
      </c>
      <c r="G4565" s="73">
        <v>1</v>
      </c>
      <c r="H4565" s="73">
        <v>30.14</v>
      </c>
      <c r="I4565" s="73">
        <v>0</v>
      </c>
      <c r="J4565" s="73">
        <v>0</v>
      </c>
      <c r="K4565" s="73">
        <v>1</v>
      </c>
      <c r="L4565" s="73">
        <v>30.14</v>
      </c>
      <c r="N4565" s="108">
        <f t="shared" si="144"/>
        <v>0</v>
      </c>
      <c r="O4565" s="108">
        <f t="shared" si="144"/>
        <v>0</v>
      </c>
      <c r="P4565" s="108">
        <f t="shared" si="143"/>
        <v>0</v>
      </c>
    </row>
    <row r="4566" spans="1:16" hidden="1" x14ac:dyDescent="0.3">
      <c r="A4566" s="71" t="s">
        <v>142</v>
      </c>
      <c r="B4566" s="71" t="s">
        <v>129</v>
      </c>
      <c r="C4566" s="71" t="s">
        <v>55</v>
      </c>
      <c r="D4566" s="71" t="s">
        <v>50</v>
      </c>
      <c r="E4566" s="72" t="s">
        <v>24</v>
      </c>
      <c r="F4566" s="72" t="s">
        <v>16</v>
      </c>
      <c r="G4566" s="73">
        <v>2</v>
      </c>
      <c r="H4566" s="73">
        <v>30.14</v>
      </c>
      <c r="I4566" s="73">
        <v>0</v>
      </c>
      <c r="J4566" s="73">
        <v>0</v>
      </c>
      <c r="K4566" s="73">
        <v>2</v>
      </c>
      <c r="L4566" s="73">
        <v>30.14</v>
      </c>
      <c r="N4566" s="108">
        <f t="shared" si="144"/>
        <v>0</v>
      </c>
      <c r="O4566" s="108">
        <f t="shared" si="144"/>
        <v>0</v>
      </c>
      <c r="P4566" s="108">
        <f t="shared" si="143"/>
        <v>0</v>
      </c>
    </row>
    <row r="4567" spans="1:16" hidden="1" x14ac:dyDescent="0.3">
      <c r="A4567" s="71" t="s">
        <v>140</v>
      </c>
      <c r="B4567" s="71" t="s">
        <v>12</v>
      </c>
      <c r="C4567" s="71" t="s">
        <v>13</v>
      </c>
      <c r="D4567" s="71" t="s">
        <v>59</v>
      </c>
      <c r="E4567" s="72" t="s">
        <v>15</v>
      </c>
      <c r="F4567" s="72" t="s">
        <v>21</v>
      </c>
      <c r="G4567" s="73">
        <v>2</v>
      </c>
      <c r="H4567" s="73">
        <v>30.04</v>
      </c>
      <c r="I4567" s="73">
        <v>1</v>
      </c>
      <c r="J4567" s="73">
        <v>9.27</v>
      </c>
      <c r="K4567" s="73">
        <v>1</v>
      </c>
      <c r="L4567" s="73">
        <v>20.77</v>
      </c>
      <c r="N4567" s="108">
        <f t="shared" si="144"/>
        <v>0</v>
      </c>
      <c r="O4567" s="108">
        <f t="shared" si="144"/>
        <v>0</v>
      </c>
      <c r="P4567" s="108">
        <f t="shared" si="143"/>
        <v>0</v>
      </c>
    </row>
    <row r="4568" spans="1:16" hidden="1" x14ac:dyDescent="0.3">
      <c r="A4568" s="71" t="s">
        <v>163</v>
      </c>
      <c r="B4568" s="71" t="s">
        <v>57</v>
      </c>
      <c r="C4568" s="71" t="s">
        <v>17</v>
      </c>
      <c r="D4568" s="71" t="s">
        <v>54</v>
      </c>
      <c r="E4568" s="72" t="s">
        <v>18</v>
      </c>
      <c r="F4568" s="72" t="s">
        <v>4</v>
      </c>
      <c r="G4568" s="73">
        <v>1</v>
      </c>
      <c r="H4568" s="73">
        <v>30.02</v>
      </c>
      <c r="I4568" s="73">
        <v>1</v>
      </c>
      <c r="J4568" s="73">
        <v>30.02</v>
      </c>
      <c r="K4568" s="73">
        <v>0</v>
      </c>
      <c r="L4568" s="73">
        <v>0</v>
      </c>
      <c r="N4568" s="108">
        <f t="shared" si="144"/>
        <v>0</v>
      </c>
      <c r="O4568" s="108">
        <f t="shared" si="144"/>
        <v>0</v>
      </c>
      <c r="P4568" s="108">
        <f t="shared" si="143"/>
        <v>0</v>
      </c>
    </row>
    <row r="4569" spans="1:16" hidden="1" x14ac:dyDescent="0.3">
      <c r="A4569" s="71" t="s">
        <v>135</v>
      </c>
      <c r="B4569" s="71" t="s">
        <v>129</v>
      </c>
      <c r="C4569" s="71" t="s">
        <v>13</v>
      </c>
      <c r="D4569" s="71" t="s">
        <v>47</v>
      </c>
      <c r="E4569" s="72" t="s">
        <v>25</v>
      </c>
      <c r="F4569" s="72" t="s">
        <v>26</v>
      </c>
      <c r="G4569" s="73">
        <v>7</v>
      </c>
      <c r="H4569" s="73">
        <v>29.98</v>
      </c>
      <c r="I4569" s="73">
        <v>0</v>
      </c>
      <c r="J4569" s="73">
        <v>0</v>
      </c>
      <c r="K4569" s="73">
        <v>7</v>
      </c>
      <c r="L4569" s="73">
        <v>29.98</v>
      </c>
      <c r="N4569" s="108">
        <f t="shared" si="144"/>
        <v>0</v>
      </c>
      <c r="O4569" s="108">
        <f t="shared" si="144"/>
        <v>0</v>
      </c>
      <c r="P4569" s="108">
        <f t="shared" si="143"/>
        <v>0</v>
      </c>
    </row>
    <row r="4570" spans="1:16" hidden="1" x14ac:dyDescent="0.3">
      <c r="A4570" s="71" t="s">
        <v>132</v>
      </c>
      <c r="B4570" s="71" t="s">
        <v>12</v>
      </c>
      <c r="C4570" s="71" t="s">
        <v>13</v>
      </c>
      <c r="D4570" s="71" t="s">
        <v>73</v>
      </c>
      <c r="E4570" s="72" t="s">
        <v>20</v>
      </c>
      <c r="F4570" s="72" t="s">
        <v>26</v>
      </c>
      <c r="G4570" s="73">
        <v>5</v>
      </c>
      <c r="H4570" s="73">
        <v>29.95</v>
      </c>
      <c r="I4570" s="73">
        <v>1</v>
      </c>
      <c r="J4570" s="73">
        <v>8.07</v>
      </c>
      <c r="K4570" s="73">
        <v>4</v>
      </c>
      <c r="L4570" s="73">
        <v>21.88</v>
      </c>
      <c r="N4570" s="108">
        <f t="shared" si="144"/>
        <v>0</v>
      </c>
      <c r="O4570" s="108">
        <f t="shared" si="144"/>
        <v>0</v>
      </c>
      <c r="P4570" s="108">
        <f t="shared" si="143"/>
        <v>0</v>
      </c>
    </row>
    <row r="4571" spans="1:16" x14ac:dyDescent="0.3">
      <c r="A4571" s="71" t="s">
        <v>148</v>
      </c>
      <c r="B4571" s="71" t="s">
        <v>57</v>
      </c>
      <c r="C4571" s="71" t="s">
        <v>55</v>
      </c>
      <c r="D4571" s="71" t="s">
        <v>51</v>
      </c>
      <c r="E4571" s="72" t="s">
        <v>24</v>
      </c>
      <c r="F4571" s="72" t="s">
        <v>16</v>
      </c>
      <c r="G4571" s="91">
        <v>2</v>
      </c>
      <c r="H4571" s="73">
        <v>29.95</v>
      </c>
      <c r="I4571" s="91">
        <v>0</v>
      </c>
      <c r="J4571" s="73">
        <v>0</v>
      </c>
      <c r="K4571" s="91">
        <v>2</v>
      </c>
      <c r="L4571" s="73">
        <v>29.95</v>
      </c>
      <c r="N4571" s="108">
        <f t="shared" si="144"/>
        <v>0</v>
      </c>
      <c r="O4571" s="108">
        <f t="shared" si="144"/>
        <v>0</v>
      </c>
      <c r="P4571" s="108">
        <f t="shared" si="143"/>
        <v>0</v>
      </c>
    </row>
    <row r="4572" spans="1:16" hidden="1" x14ac:dyDescent="0.3">
      <c r="A4572" s="71" t="s">
        <v>132</v>
      </c>
      <c r="B4572" s="71" t="s">
        <v>12</v>
      </c>
      <c r="C4572" s="71" t="s">
        <v>53</v>
      </c>
      <c r="D4572" s="71" t="s">
        <v>30</v>
      </c>
      <c r="E4572" s="72" t="s">
        <v>15</v>
      </c>
      <c r="F4572" s="72" t="s">
        <v>4</v>
      </c>
      <c r="G4572" s="73">
        <v>2</v>
      </c>
      <c r="H4572" s="73">
        <v>29.94</v>
      </c>
      <c r="I4572" s="73">
        <v>0</v>
      </c>
      <c r="J4572" s="73">
        <v>0</v>
      </c>
      <c r="K4572" s="73">
        <v>2</v>
      </c>
      <c r="L4572" s="73">
        <v>29.94</v>
      </c>
      <c r="N4572" s="108">
        <f t="shared" si="144"/>
        <v>0</v>
      </c>
      <c r="O4572" s="108">
        <f t="shared" si="144"/>
        <v>0</v>
      </c>
      <c r="P4572" s="108">
        <f t="shared" si="143"/>
        <v>0</v>
      </c>
    </row>
    <row r="4573" spans="1:16" hidden="1" x14ac:dyDescent="0.3">
      <c r="A4573" s="71" t="s">
        <v>142</v>
      </c>
      <c r="B4573" s="71" t="s">
        <v>12</v>
      </c>
      <c r="C4573" s="71" t="s">
        <v>13</v>
      </c>
      <c r="D4573" s="71" t="s">
        <v>50</v>
      </c>
      <c r="E4573" s="72" t="s">
        <v>37</v>
      </c>
      <c r="F4573" s="72" t="s">
        <v>21</v>
      </c>
      <c r="G4573" s="73">
        <v>1</v>
      </c>
      <c r="H4573" s="73">
        <v>29.93</v>
      </c>
      <c r="I4573" s="73">
        <v>0</v>
      </c>
      <c r="J4573" s="73">
        <v>0</v>
      </c>
      <c r="K4573" s="73">
        <v>1</v>
      </c>
      <c r="L4573" s="73">
        <v>29.93</v>
      </c>
      <c r="N4573" s="108">
        <f t="shared" si="144"/>
        <v>0</v>
      </c>
      <c r="O4573" s="108">
        <f t="shared" si="144"/>
        <v>0</v>
      </c>
      <c r="P4573" s="108">
        <f t="shared" si="143"/>
        <v>0</v>
      </c>
    </row>
    <row r="4574" spans="1:16" hidden="1" x14ac:dyDescent="0.3">
      <c r="A4574" s="71" t="s">
        <v>143</v>
      </c>
      <c r="B4574" s="71" t="s">
        <v>129</v>
      </c>
      <c r="C4574" s="71" t="s">
        <v>55</v>
      </c>
      <c r="D4574" s="71" t="s">
        <v>72</v>
      </c>
      <c r="E4574" s="72" t="s">
        <v>24</v>
      </c>
      <c r="F4574" s="72" t="s">
        <v>16</v>
      </c>
      <c r="G4574" s="73">
        <v>2</v>
      </c>
      <c r="H4574" s="73">
        <v>29.88</v>
      </c>
      <c r="I4574" s="73">
        <v>0</v>
      </c>
      <c r="J4574" s="73">
        <v>0</v>
      </c>
      <c r="K4574" s="73">
        <v>2</v>
      </c>
      <c r="L4574" s="73">
        <v>29.88</v>
      </c>
      <c r="N4574" s="108">
        <f t="shared" si="144"/>
        <v>0</v>
      </c>
      <c r="O4574" s="108">
        <f t="shared" si="144"/>
        <v>0</v>
      </c>
      <c r="P4574" s="108">
        <f t="shared" si="143"/>
        <v>0</v>
      </c>
    </row>
    <row r="4575" spans="1:16" hidden="1" x14ac:dyDescent="0.3">
      <c r="A4575" s="71" t="s">
        <v>157</v>
      </c>
      <c r="B4575" s="71" t="s">
        <v>57</v>
      </c>
      <c r="C4575" s="71" t="s">
        <v>55</v>
      </c>
      <c r="D4575" s="71" t="s">
        <v>59</v>
      </c>
      <c r="E4575" s="72" t="s">
        <v>24</v>
      </c>
      <c r="F4575" s="72" t="s">
        <v>16</v>
      </c>
      <c r="G4575" s="73">
        <v>2</v>
      </c>
      <c r="H4575" s="73">
        <v>29.82</v>
      </c>
      <c r="I4575" s="73">
        <v>0</v>
      </c>
      <c r="J4575" s="73">
        <v>0</v>
      </c>
      <c r="K4575" s="73">
        <v>2</v>
      </c>
      <c r="L4575" s="73">
        <v>29.82</v>
      </c>
      <c r="N4575" s="108">
        <f t="shared" si="144"/>
        <v>0</v>
      </c>
      <c r="O4575" s="108">
        <f t="shared" si="144"/>
        <v>0</v>
      </c>
      <c r="P4575" s="108">
        <f t="shared" si="143"/>
        <v>0</v>
      </c>
    </row>
    <row r="4576" spans="1:16" hidden="1" x14ac:dyDescent="0.3">
      <c r="A4576" s="71" t="s">
        <v>140</v>
      </c>
      <c r="B4576" s="71" t="s">
        <v>57</v>
      </c>
      <c r="C4576" s="71" t="s">
        <v>13</v>
      </c>
      <c r="D4576" s="71" t="s">
        <v>54</v>
      </c>
      <c r="E4576" s="72" t="s">
        <v>28</v>
      </c>
      <c r="F4576" s="72" t="s">
        <v>21</v>
      </c>
      <c r="G4576" s="73">
        <v>1</v>
      </c>
      <c r="H4576" s="73">
        <v>29.81</v>
      </c>
      <c r="I4576" s="73">
        <v>0</v>
      </c>
      <c r="J4576" s="73">
        <v>0</v>
      </c>
      <c r="K4576" s="73">
        <v>1</v>
      </c>
      <c r="L4576" s="73">
        <v>29.81</v>
      </c>
      <c r="N4576" s="108">
        <f t="shared" si="144"/>
        <v>0</v>
      </c>
      <c r="O4576" s="108">
        <f t="shared" si="144"/>
        <v>0</v>
      </c>
      <c r="P4576" s="108">
        <f t="shared" si="143"/>
        <v>0</v>
      </c>
    </row>
    <row r="4577" spans="1:16" hidden="1" x14ac:dyDescent="0.3">
      <c r="A4577" s="71" t="s">
        <v>142</v>
      </c>
      <c r="B4577" s="71" t="s">
        <v>57</v>
      </c>
      <c r="C4577" s="71" t="s">
        <v>55</v>
      </c>
      <c r="D4577" s="71" t="s">
        <v>93</v>
      </c>
      <c r="E4577" s="72" t="s">
        <v>37</v>
      </c>
      <c r="F4577" s="72" t="s">
        <v>26</v>
      </c>
      <c r="G4577" s="73">
        <v>1</v>
      </c>
      <c r="H4577" s="73">
        <v>29.78</v>
      </c>
      <c r="I4577" s="73">
        <v>0</v>
      </c>
      <c r="J4577" s="73">
        <v>0</v>
      </c>
      <c r="K4577" s="73">
        <v>1</v>
      </c>
      <c r="L4577" s="73">
        <v>29.78</v>
      </c>
      <c r="N4577" s="108">
        <f t="shared" si="144"/>
        <v>0</v>
      </c>
      <c r="O4577" s="108">
        <f t="shared" si="144"/>
        <v>0</v>
      </c>
      <c r="P4577" s="108">
        <f t="shared" si="143"/>
        <v>0</v>
      </c>
    </row>
    <row r="4578" spans="1:16" hidden="1" x14ac:dyDescent="0.3">
      <c r="A4578" s="71" t="s">
        <v>154</v>
      </c>
      <c r="B4578" s="71" t="s">
        <v>129</v>
      </c>
      <c r="C4578" s="71" t="s">
        <v>55</v>
      </c>
      <c r="D4578" s="71" t="s">
        <v>52</v>
      </c>
      <c r="E4578" s="72" t="s">
        <v>20</v>
      </c>
      <c r="F4578" s="72" t="s">
        <v>26</v>
      </c>
      <c r="G4578" s="73">
        <v>1</v>
      </c>
      <c r="H4578" s="73">
        <v>29.78</v>
      </c>
      <c r="I4578" s="73">
        <v>0</v>
      </c>
      <c r="J4578" s="73">
        <v>0</v>
      </c>
      <c r="K4578" s="73">
        <v>1</v>
      </c>
      <c r="L4578" s="73">
        <v>29.78</v>
      </c>
      <c r="N4578" s="108">
        <f t="shared" si="144"/>
        <v>0</v>
      </c>
      <c r="O4578" s="108">
        <f t="shared" si="144"/>
        <v>0</v>
      </c>
      <c r="P4578" s="108">
        <f t="shared" si="143"/>
        <v>0</v>
      </c>
    </row>
    <row r="4579" spans="1:16" hidden="1" x14ac:dyDescent="0.3">
      <c r="A4579" s="71" t="s">
        <v>140</v>
      </c>
      <c r="B4579" s="71" t="s">
        <v>57</v>
      </c>
      <c r="C4579" s="71" t="s">
        <v>13</v>
      </c>
      <c r="D4579" s="71" t="s">
        <v>34</v>
      </c>
      <c r="E4579" s="72" t="s">
        <v>41</v>
      </c>
      <c r="F4579" s="72" t="s">
        <v>26</v>
      </c>
      <c r="G4579" s="73">
        <v>1</v>
      </c>
      <c r="H4579" s="73">
        <v>29.76</v>
      </c>
      <c r="I4579" s="73">
        <v>1</v>
      </c>
      <c r="J4579" s="73">
        <v>29.76</v>
      </c>
      <c r="K4579" s="73">
        <v>0</v>
      </c>
      <c r="L4579" s="73">
        <v>0</v>
      </c>
      <c r="N4579" s="108">
        <f t="shared" si="144"/>
        <v>0</v>
      </c>
      <c r="O4579" s="108">
        <f t="shared" si="144"/>
        <v>0</v>
      </c>
      <c r="P4579" s="108">
        <f t="shared" si="143"/>
        <v>0</v>
      </c>
    </row>
    <row r="4580" spans="1:16" hidden="1" x14ac:dyDescent="0.3">
      <c r="A4580" s="71" t="s">
        <v>142</v>
      </c>
      <c r="B4580" s="71" t="s">
        <v>57</v>
      </c>
      <c r="C4580" s="71" t="s">
        <v>55</v>
      </c>
      <c r="D4580" s="71" t="s">
        <v>96</v>
      </c>
      <c r="E4580" s="72" t="s">
        <v>15</v>
      </c>
      <c r="F4580" s="72" t="s">
        <v>21</v>
      </c>
      <c r="G4580" s="73">
        <v>2</v>
      </c>
      <c r="H4580" s="73">
        <v>29.76</v>
      </c>
      <c r="I4580" s="73">
        <v>0</v>
      </c>
      <c r="J4580" s="73">
        <v>0</v>
      </c>
      <c r="K4580" s="73">
        <v>2</v>
      </c>
      <c r="L4580" s="73">
        <v>29.76</v>
      </c>
      <c r="N4580" s="108">
        <f t="shared" si="144"/>
        <v>0</v>
      </c>
      <c r="O4580" s="108">
        <f t="shared" si="144"/>
        <v>0</v>
      </c>
      <c r="P4580" s="108">
        <f t="shared" si="143"/>
        <v>0</v>
      </c>
    </row>
    <row r="4581" spans="1:16" hidden="1" x14ac:dyDescent="0.3">
      <c r="A4581" s="71" t="s">
        <v>163</v>
      </c>
      <c r="B4581" s="71" t="s">
        <v>129</v>
      </c>
      <c r="C4581" s="71" t="s">
        <v>17</v>
      </c>
      <c r="D4581" s="71" t="s">
        <v>38</v>
      </c>
      <c r="E4581" s="72" t="s">
        <v>15</v>
      </c>
      <c r="F4581" s="72" t="s">
        <v>26</v>
      </c>
      <c r="G4581" s="73">
        <v>2</v>
      </c>
      <c r="H4581" s="73">
        <v>29.74</v>
      </c>
      <c r="I4581" s="73">
        <v>0</v>
      </c>
      <c r="J4581" s="73">
        <v>0</v>
      </c>
      <c r="K4581" s="73">
        <v>2</v>
      </c>
      <c r="L4581" s="73">
        <v>29.74</v>
      </c>
      <c r="N4581" s="108">
        <f t="shared" si="144"/>
        <v>0</v>
      </c>
      <c r="O4581" s="108">
        <f t="shared" si="144"/>
        <v>0</v>
      </c>
      <c r="P4581" s="108">
        <f t="shared" si="143"/>
        <v>0</v>
      </c>
    </row>
    <row r="4582" spans="1:16" hidden="1" x14ac:dyDescent="0.3">
      <c r="A4582" s="71" t="s">
        <v>132</v>
      </c>
      <c r="B4582" s="71" t="s">
        <v>57</v>
      </c>
      <c r="C4582" s="71" t="s">
        <v>13</v>
      </c>
      <c r="D4582" s="71" t="s">
        <v>77</v>
      </c>
      <c r="E4582" s="72" t="s">
        <v>40</v>
      </c>
      <c r="F4582" s="72" t="s">
        <v>4</v>
      </c>
      <c r="G4582" s="73">
        <v>1</v>
      </c>
      <c r="H4582" s="73">
        <v>29.73</v>
      </c>
      <c r="I4582" s="73">
        <v>0</v>
      </c>
      <c r="J4582" s="73">
        <v>0</v>
      </c>
      <c r="K4582" s="73">
        <v>1</v>
      </c>
      <c r="L4582" s="73">
        <v>29.73</v>
      </c>
      <c r="N4582" s="108">
        <f t="shared" si="144"/>
        <v>0</v>
      </c>
      <c r="O4582" s="108">
        <f t="shared" si="144"/>
        <v>0</v>
      </c>
      <c r="P4582" s="108">
        <f t="shared" si="143"/>
        <v>0</v>
      </c>
    </row>
    <row r="4583" spans="1:16" hidden="1" x14ac:dyDescent="0.3">
      <c r="A4583" s="71" t="s">
        <v>154</v>
      </c>
      <c r="B4583" s="71" t="s">
        <v>129</v>
      </c>
      <c r="C4583" s="71" t="s">
        <v>55</v>
      </c>
      <c r="D4583" s="71" t="s">
        <v>103</v>
      </c>
      <c r="E4583" s="72" t="s">
        <v>31</v>
      </c>
      <c r="F4583" s="72" t="s">
        <v>16</v>
      </c>
      <c r="G4583" s="73">
        <v>1</v>
      </c>
      <c r="H4583" s="73">
        <v>29.65</v>
      </c>
      <c r="I4583" s="73">
        <v>0</v>
      </c>
      <c r="J4583" s="73">
        <v>0</v>
      </c>
      <c r="K4583" s="73">
        <v>1</v>
      </c>
      <c r="L4583" s="73">
        <v>29.65</v>
      </c>
      <c r="N4583" s="108">
        <f t="shared" si="144"/>
        <v>0</v>
      </c>
      <c r="O4583" s="108">
        <f t="shared" si="144"/>
        <v>0</v>
      </c>
      <c r="P4583" s="108">
        <f t="shared" si="143"/>
        <v>0</v>
      </c>
    </row>
    <row r="4584" spans="1:16" hidden="1" x14ac:dyDescent="0.3">
      <c r="A4584" s="71" t="s">
        <v>163</v>
      </c>
      <c r="B4584" s="71" t="s">
        <v>12</v>
      </c>
      <c r="C4584" s="71" t="s">
        <v>55</v>
      </c>
      <c r="D4584" s="71" t="s">
        <v>77</v>
      </c>
      <c r="E4584" s="72" t="s">
        <v>40</v>
      </c>
      <c r="F4584" s="72" t="s">
        <v>26</v>
      </c>
      <c r="G4584" s="73">
        <v>1</v>
      </c>
      <c r="H4584" s="73">
        <v>29.64</v>
      </c>
      <c r="I4584" s="73">
        <v>0</v>
      </c>
      <c r="J4584" s="73">
        <v>0</v>
      </c>
      <c r="K4584" s="73">
        <v>1</v>
      </c>
      <c r="L4584" s="73">
        <v>29.64</v>
      </c>
      <c r="N4584" s="108">
        <f t="shared" si="144"/>
        <v>0</v>
      </c>
      <c r="O4584" s="108">
        <f t="shared" si="144"/>
        <v>0</v>
      </c>
      <c r="P4584" s="108">
        <f t="shared" si="143"/>
        <v>0</v>
      </c>
    </row>
    <row r="4585" spans="1:16" hidden="1" x14ac:dyDescent="0.3">
      <c r="A4585" s="71" t="s">
        <v>142</v>
      </c>
      <c r="B4585" s="71" t="s">
        <v>57</v>
      </c>
      <c r="C4585" s="71" t="s">
        <v>55</v>
      </c>
      <c r="D4585" s="71" t="s">
        <v>50</v>
      </c>
      <c r="E4585" s="72" t="s">
        <v>24</v>
      </c>
      <c r="F4585" s="72" t="s">
        <v>16</v>
      </c>
      <c r="G4585" s="73">
        <v>2</v>
      </c>
      <c r="H4585" s="73">
        <v>29.64</v>
      </c>
      <c r="I4585" s="73">
        <v>0</v>
      </c>
      <c r="J4585" s="73">
        <v>0</v>
      </c>
      <c r="K4585" s="73">
        <v>2</v>
      </c>
      <c r="L4585" s="73">
        <v>29.64</v>
      </c>
      <c r="N4585" s="108">
        <f t="shared" si="144"/>
        <v>0</v>
      </c>
      <c r="O4585" s="108">
        <f t="shared" si="144"/>
        <v>0</v>
      </c>
      <c r="P4585" s="108">
        <f t="shared" si="143"/>
        <v>0</v>
      </c>
    </row>
    <row r="4586" spans="1:16" hidden="1" x14ac:dyDescent="0.3">
      <c r="A4586" s="71" t="s">
        <v>132</v>
      </c>
      <c r="B4586" s="71" t="s">
        <v>12</v>
      </c>
      <c r="C4586" s="71" t="s">
        <v>13</v>
      </c>
      <c r="D4586" s="71" t="s">
        <v>46</v>
      </c>
      <c r="E4586" s="72" t="s">
        <v>25</v>
      </c>
      <c r="F4586" s="72" t="s">
        <v>4</v>
      </c>
      <c r="G4586" s="73">
        <v>1</v>
      </c>
      <c r="H4586" s="73">
        <v>29.63</v>
      </c>
      <c r="I4586" s="73">
        <v>1</v>
      </c>
      <c r="J4586" s="73">
        <v>29.63</v>
      </c>
      <c r="K4586" s="73">
        <v>0</v>
      </c>
      <c r="L4586" s="73">
        <v>0</v>
      </c>
      <c r="N4586" s="108">
        <f t="shared" si="144"/>
        <v>0</v>
      </c>
      <c r="O4586" s="108">
        <f t="shared" si="144"/>
        <v>0</v>
      </c>
      <c r="P4586" s="108">
        <f t="shared" si="143"/>
        <v>0</v>
      </c>
    </row>
    <row r="4587" spans="1:16" hidden="1" x14ac:dyDescent="0.3">
      <c r="A4587" s="71" t="s">
        <v>142</v>
      </c>
      <c r="B4587" s="71" t="s">
        <v>129</v>
      </c>
      <c r="C4587" s="71" t="s">
        <v>55</v>
      </c>
      <c r="D4587" s="71" t="s">
        <v>50</v>
      </c>
      <c r="E4587" s="72" t="s">
        <v>40</v>
      </c>
      <c r="F4587" s="72" t="s">
        <v>4</v>
      </c>
      <c r="G4587" s="73">
        <v>1</v>
      </c>
      <c r="H4587" s="73">
        <v>29.63</v>
      </c>
      <c r="I4587" s="73">
        <v>0</v>
      </c>
      <c r="J4587" s="73">
        <v>0</v>
      </c>
      <c r="K4587" s="73">
        <v>1</v>
      </c>
      <c r="L4587" s="73">
        <v>29.63</v>
      </c>
      <c r="N4587" s="108">
        <f t="shared" si="144"/>
        <v>0</v>
      </c>
      <c r="O4587" s="108">
        <f t="shared" si="144"/>
        <v>0</v>
      </c>
      <c r="P4587" s="108">
        <f t="shared" si="143"/>
        <v>0</v>
      </c>
    </row>
    <row r="4588" spans="1:16" hidden="1" x14ac:dyDescent="0.3">
      <c r="A4588" s="71" t="s">
        <v>132</v>
      </c>
      <c r="B4588" s="71" t="s">
        <v>57</v>
      </c>
      <c r="C4588" s="71" t="s">
        <v>13</v>
      </c>
      <c r="D4588" s="71" t="s">
        <v>36</v>
      </c>
      <c r="E4588" s="72" t="s">
        <v>18</v>
      </c>
      <c r="F4588" s="72" t="s">
        <v>4</v>
      </c>
      <c r="G4588" s="73">
        <v>4</v>
      </c>
      <c r="H4588" s="73">
        <v>29.61</v>
      </c>
      <c r="I4588" s="73">
        <v>3</v>
      </c>
      <c r="J4588" s="73">
        <v>25.01</v>
      </c>
      <c r="K4588" s="73">
        <v>1</v>
      </c>
      <c r="L4588" s="73">
        <v>4.5999999999999996</v>
      </c>
      <c r="N4588" s="108">
        <f t="shared" si="144"/>
        <v>0</v>
      </c>
      <c r="O4588" s="108">
        <f t="shared" si="144"/>
        <v>0</v>
      </c>
      <c r="P4588" s="108">
        <f t="shared" si="143"/>
        <v>0</v>
      </c>
    </row>
    <row r="4589" spans="1:16" hidden="1" x14ac:dyDescent="0.3">
      <c r="A4589" s="71" t="s">
        <v>138</v>
      </c>
      <c r="B4589" s="71" t="s">
        <v>12</v>
      </c>
      <c r="C4589" s="71" t="s">
        <v>13</v>
      </c>
      <c r="D4589" s="71" t="s">
        <v>39</v>
      </c>
      <c r="E4589" s="72" t="s">
        <v>40</v>
      </c>
      <c r="F4589" s="72" t="s">
        <v>4</v>
      </c>
      <c r="G4589" s="73">
        <v>1</v>
      </c>
      <c r="H4589" s="73">
        <v>29.55</v>
      </c>
      <c r="I4589" s="73">
        <v>0</v>
      </c>
      <c r="J4589" s="73">
        <v>0</v>
      </c>
      <c r="K4589" s="73">
        <v>1</v>
      </c>
      <c r="L4589" s="73">
        <v>29.55</v>
      </c>
      <c r="N4589" s="108">
        <f t="shared" si="144"/>
        <v>0</v>
      </c>
      <c r="O4589" s="108">
        <f t="shared" si="144"/>
        <v>0</v>
      </c>
      <c r="P4589" s="108">
        <f t="shared" si="143"/>
        <v>0</v>
      </c>
    </row>
    <row r="4590" spans="1:16" hidden="1" x14ac:dyDescent="0.3">
      <c r="A4590" s="71" t="s">
        <v>139</v>
      </c>
      <c r="B4590" s="71" t="s">
        <v>57</v>
      </c>
      <c r="C4590" s="71" t="s">
        <v>13</v>
      </c>
      <c r="D4590" s="71" t="s">
        <v>47</v>
      </c>
      <c r="E4590" s="72" t="s">
        <v>20</v>
      </c>
      <c r="F4590" s="72" t="s">
        <v>26</v>
      </c>
      <c r="G4590" s="73">
        <v>3</v>
      </c>
      <c r="H4590" s="73">
        <v>29.54</v>
      </c>
      <c r="I4590" s="73">
        <v>0</v>
      </c>
      <c r="J4590" s="73">
        <v>0</v>
      </c>
      <c r="K4590" s="73">
        <v>3</v>
      </c>
      <c r="L4590" s="73">
        <v>29.54</v>
      </c>
      <c r="N4590" s="108">
        <f t="shared" si="144"/>
        <v>0</v>
      </c>
      <c r="O4590" s="108">
        <f t="shared" si="144"/>
        <v>0</v>
      </c>
      <c r="P4590" s="108">
        <f t="shared" si="143"/>
        <v>0</v>
      </c>
    </row>
    <row r="4591" spans="1:16" hidden="1" x14ac:dyDescent="0.3">
      <c r="A4591" s="71" t="s">
        <v>132</v>
      </c>
      <c r="B4591" s="71" t="s">
        <v>57</v>
      </c>
      <c r="C4591" s="71" t="s">
        <v>13</v>
      </c>
      <c r="D4591" s="71" t="s">
        <v>89</v>
      </c>
      <c r="E4591" s="72" t="s">
        <v>15</v>
      </c>
      <c r="F4591" s="72" t="s">
        <v>4</v>
      </c>
      <c r="G4591" s="73">
        <v>2</v>
      </c>
      <c r="H4591" s="73">
        <v>29.52</v>
      </c>
      <c r="I4591" s="73">
        <v>0</v>
      </c>
      <c r="J4591" s="73">
        <v>0</v>
      </c>
      <c r="K4591" s="73">
        <v>2</v>
      </c>
      <c r="L4591" s="73">
        <v>29.52</v>
      </c>
      <c r="N4591" s="108">
        <f t="shared" si="144"/>
        <v>0</v>
      </c>
      <c r="O4591" s="108">
        <f t="shared" si="144"/>
        <v>0</v>
      </c>
      <c r="P4591" s="108">
        <f t="shared" si="143"/>
        <v>0</v>
      </c>
    </row>
    <row r="4592" spans="1:16" hidden="1" x14ac:dyDescent="0.3">
      <c r="A4592" s="71" t="s">
        <v>161</v>
      </c>
      <c r="B4592" s="71" t="s">
        <v>57</v>
      </c>
      <c r="C4592" s="71" t="s">
        <v>55</v>
      </c>
      <c r="D4592" s="71" t="s">
        <v>56</v>
      </c>
      <c r="E4592" s="72" t="s">
        <v>15</v>
      </c>
      <c r="F4592" s="72" t="s">
        <v>26</v>
      </c>
      <c r="G4592" s="73">
        <v>2</v>
      </c>
      <c r="H4592" s="73">
        <v>29.5</v>
      </c>
      <c r="I4592" s="73">
        <v>0</v>
      </c>
      <c r="J4592" s="73">
        <v>0</v>
      </c>
      <c r="K4592" s="73">
        <v>2</v>
      </c>
      <c r="L4592" s="73">
        <v>29.5</v>
      </c>
      <c r="N4592" s="108">
        <f t="shared" si="144"/>
        <v>0</v>
      </c>
      <c r="O4592" s="108">
        <f t="shared" si="144"/>
        <v>0</v>
      </c>
      <c r="P4592" s="108">
        <f t="shared" si="143"/>
        <v>0</v>
      </c>
    </row>
    <row r="4593" spans="1:16" hidden="1" x14ac:dyDescent="0.3">
      <c r="A4593" s="71" t="s">
        <v>154</v>
      </c>
      <c r="B4593" s="71" t="s">
        <v>129</v>
      </c>
      <c r="C4593" s="71" t="s">
        <v>55</v>
      </c>
      <c r="D4593" s="71" t="s">
        <v>96</v>
      </c>
      <c r="E4593" s="72" t="s">
        <v>15</v>
      </c>
      <c r="F4593" s="72" t="s">
        <v>26</v>
      </c>
      <c r="G4593" s="73">
        <v>2</v>
      </c>
      <c r="H4593" s="73">
        <v>29.5</v>
      </c>
      <c r="I4593" s="73">
        <v>1</v>
      </c>
      <c r="J4593" s="73">
        <v>16.010000000000002</v>
      </c>
      <c r="K4593" s="73">
        <v>1</v>
      </c>
      <c r="L4593" s="73">
        <v>13.49</v>
      </c>
      <c r="N4593" s="108">
        <f t="shared" si="144"/>
        <v>0</v>
      </c>
      <c r="O4593" s="108">
        <f t="shared" si="144"/>
        <v>0</v>
      </c>
      <c r="P4593" s="108">
        <f t="shared" si="143"/>
        <v>0</v>
      </c>
    </row>
    <row r="4594" spans="1:16" hidden="1" x14ac:dyDescent="0.3">
      <c r="A4594" s="71" t="s">
        <v>163</v>
      </c>
      <c r="B4594" s="71" t="s">
        <v>12</v>
      </c>
      <c r="C4594" s="71" t="s">
        <v>55</v>
      </c>
      <c r="D4594" s="71" t="s">
        <v>27</v>
      </c>
      <c r="E4594" s="72" t="s">
        <v>31</v>
      </c>
      <c r="F4594" s="72" t="s">
        <v>26</v>
      </c>
      <c r="G4594" s="73">
        <v>1</v>
      </c>
      <c r="H4594" s="73">
        <v>29.46</v>
      </c>
      <c r="I4594" s="73">
        <v>1</v>
      </c>
      <c r="J4594" s="73">
        <v>29.46</v>
      </c>
      <c r="K4594" s="73">
        <v>0</v>
      </c>
      <c r="L4594" s="73">
        <v>0</v>
      </c>
      <c r="N4594" s="108">
        <f t="shared" si="144"/>
        <v>0</v>
      </c>
      <c r="O4594" s="108">
        <f t="shared" si="144"/>
        <v>0</v>
      </c>
      <c r="P4594" s="108">
        <f t="shared" si="143"/>
        <v>0</v>
      </c>
    </row>
    <row r="4595" spans="1:16" hidden="1" x14ac:dyDescent="0.3">
      <c r="A4595" s="71" t="s">
        <v>132</v>
      </c>
      <c r="B4595" s="71" t="s">
        <v>12</v>
      </c>
      <c r="C4595" s="71" t="s">
        <v>13</v>
      </c>
      <c r="D4595" s="71" t="s">
        <v>46</v>
      </c>
      <c r="E4595" s="72" t="s">
        <v>5</v>
      </c>
      <c r="F4595" s="72" t="s">
        <v>21</v>
      </c>
      <c r="G4595" s="73">
        <v>1</v>
      </c>
      <c r="H4595" s="73">
        <v>29.46</v>
      </c>
      <c r="I4595" s="73">
        <v>0</v>
      </c>
      <c r="J4595" s="73">
        <v>0</v>
      </c>
      <c r="K4595" s="73">
        <v>1</v>
      </c>
      <c r="L4595" s="73">
        <v>29.46</v>
      </c>
      <c r="N4595" s="108">
        <f t="shared" si="144"/>
        <v>0</v>
      </c>
      <c r="O4595" s="108">
        <f t="shared" si="144"/>
        <v>0</v>
      </c>
      <c r="P4595" s="108">
        <f t="shared" si="143"/>
        <v>0</v>
      </c>
    </row>
    <row r="4596" spans="1:16" hidden="1" x14ac:dyDescent="0.3">
      <c r="A4596" s="71" t="s">
        <v>163</v>
      </c>
      <c r="B4596" s="71" t="s">
        <v>12</v>
      </c>
      <c r="C4596" s="71" t="s">
        <v>55</v>
      </c>
      <c r="D4596" s="71" t="s">
        <v>14</v>
      </c>
      <c r="E4596" s="72" t="s">
        <v>28</v>
      </c>
      <c r="F4596" s="72" t="s">
        <v>21</v>
      </c>
      <c r="G4596" s="73">
        <v>3</v>
      </c>
      <c r="H4596" s="73">
        <v>29.43</v>
      </c>
      <c r="I4596" s="73">
        <v>0</v>
      </c>
      <c r="J4596" s="73">
        <v>0</v>
      </c>
      <c r="K4596" s="73">
        <v>3</v>
      </c>
      <c r="L4596" s="73">
        <v>29.43</v>
      </c>
      <c r="N4596" s="108">
        <f t="shared" si="144"/>
        <v>0</v>
      </c>
      <c r="O4596" s="108">
        <f t="shared" si="144"/>
        <v>0</v>
      </c>
      <c r="P4596" s="108">
        <f t="shared" si="143"/>
        <v>0</v>
      </c>
    </row>
    <row r="4597" spans="1:16" hidden="1" x14ac:dyDescent="0.3">
      <c r="A4597" s="71" t="s">
        <v>132</v>
      </c>
      <c r="B4597" s="71" t="s">
        <v>57</v>
      </c>
      <c r="C4597" s="71" t="s">
        <v>13</v>
      </c>
      <c r="D4597" s="71" t="s">
        <v>33</v>
      </c>
      <c r="E4597" s="72" t="s">
        <v>3</v>
      </c>
      <c r="F4597" s="72" t="s">
        <v>16</v>
      </c>
      <c r="G4597" s="73">
        <v>1</v>
      </c>
      <c r="H4597" s="73">
        <v>29.42</v>
      </c>
      <c r="I4597" s="73">
        <v>0</v>
      </c>
      <c r="J4597" s="73">
        <v>0</v>
      </c>
      <c r="K4597" s="73">
        <v>1</v>
      </c>
      <c r="L4597" s="73">
        <v>29.42</v>
      </c>
      <c r="N4597" s="108">
        <f t="shared" si="144"/>
        <v>0</v>
      </c>
      <c r="O4597" s="108">
        <f t="shared" si="144"/>
        <v>0</v>
      </c>
      <c r="P4597" s="108">
        <f t="shared" si="143"/>
        <v>0</v>
      </c>
    </row>
    <row r="4598" spans="1:16" hidden="1" x14ac:dyDescent="0.3">
      <c r="A4598" s="71" t="s">
        <v>142</v>
      </c>
      <c r="B4598" s="71" t="s">
        <v>57</v>
      </c>
      <c r="C4598" s="71" t="s">
        <v>55</v>
      </c>
      <c r="D4598" s="71" t="s">
        <v>56</v>
      </c>
      <c r="E4598" s="72" t="s">
        <v>24</v>
      </c>
      <c r="F4598" s="72" t="s">
        <v>16</v>
      </c>
      <c r="G4598" s="73">
        <v>2</v>
      </c>
      <c r="H4598" s="73">
        <v>29.42</v>
      </c>
      <c r="I4598" s="73">
        <v>0</v>
      </c>
      <c r="J4598" s="73">
        <v>0</v>
      </c>
      <c r="K4598" s="73">
        <v>2</v>
      </c>
      <c r="L4598" s="73">
        <v>29.42</v>
      </c>
      <c r="N4598" s="108">
        <f t="shared" si="144"/>
        <v>0</v>
      </c>
      <c r="O4598" s="108">
        <f t="shared" si="144"/>
        <v>0</v>
      </c>
      <c r="P4598" s="108">
        <f t="shared" si="143"/>
        <v>0</v>
      </c>
    </row>
    <row r="4599" spans="1:16" hidden="1" x14ac:dyDescent="0.3">
      <c r="A4599" s="71" t="s">
        <v>154</v>
      </c>
      <c r="B4599" s="71" t="s">
        <v>57</v>
      </c>
      <c r="C4599" s="71" t="s">
        <v>13</v>
      </c>
      <c r="D4599" s="71" t="s">
        <v>65</v>
      </c>
      <c r="E4599" s="72" t="s">
        <v>24</v>
      </c>
      <c r="F4599" s="72" t="s">
        <v>16</v>
      </c>
      <c r="G4599" s="73">
        <v>2</v>
      </c>
      <c r="H4599" s="73">
        <v>29.42</v>
      </c>
      <c r="I4599" s="73">
        <v>0</v>
      </c>
      <c r="J4599" s="73">
        <v>0</v>
      </c>
      <c r="K4599" s="73">
        <v>2</v>
      </c>
      <c r="L4599" s="73">
        <v>29.42</v>
      </c>
      <c r="N4599" s="108">
        <f t="shared" si="144"/>
        <v>0</v>
      </c>
      <c r="O4599" s="108">
        <f t="shared" si="144"/>
        <v>0</v>
      </c>
      <c r="P4599" s="108">
        <f t="shared" si="143"/>
        <v>0</v>
      </c>
    </row>
    <row r="4600" spans="1:16" hidden="1" x14ac:dyDescent="0.3">
      <c r="A4600" s="71" t="s">
        <v>160</v>
      </c>
      <c r="B4600" s="71" t="s">
        <v>12</v>
      </c>
      <c r="C4600" s="71" t="s">
        <v>55</v>
      </c>
      <c r="D4600" s="71" t="s">
        <v>86</v>
      </c>
      <c r="E4600" s="72" t="s">
        <v>24</v>
      </c>
      <c r="F4600" s="72" t="s">
        <v>16</v>
      </c>
      <c r="G4600" s="73">
        <v>2</v>
      </c>
      <c r="H4600" s="73">
        <v>29.39</v>
      </c>
      <c r="I4600" s="73">
        <v>0</v>
      </c>
      <c r="J4600" s="73">
        <v>0</v>
      </c>
      <c r="K4600" s="73">
        <v>2</v>
      </c>
      <c r="L4600" s="73">
        <v>29.39</v>
      </c>
      <c r="N4600" s="108">
        <f t="shared" si="144"/>
        <v>0</v>
      </c>
      <c r="O4600" s="108">
        <f t="shared" si="144"/>
        <v>0</v>
      </c>
      <c r="P4600" s="108">
        <f t="shared" si="143"/>
        <v>0</v>
      </c>
    </row>
    <row r="4601" spans="1:16" hidden="1" x14ac:dyDescent="0.3">
      <c r="A4601" s="71" t="s">
        <v>139</v>
      </c>
      <c r="B4601" s="71" t="s">
        <v>57</v>
      </c>
      <c r="C4601" s="71" t="s">
        <v>13</v>
      </c>
      <c r="D4601" s="71" t="s">
        <v>85</v>
      </c>
      <c r="E4601" s="72" t="s">
        <v>31</v>
      </c>
      <c r="F4601" s="72" t="s">
        <v>21</v>
      </c>
      <c r="G4601" s="73">
        <v>1</v>
      </c>
      <c r="H4601" s="73">
        <v>29.38</v>
      </c>
      <c r="I4601" s="73">
        <v>0</v>
      </c>
      <c r="J4601" s="73">
        <v>0</v>
      </c>
      <c r="K4601" s="73">
        <v>1</v>
      </c>
      <c r="L4601" s="73">
        <v>29.38</v>
      </c>
      <c r="N4601" s="108">
        <f t="shared" si="144"/>
        <v>0</v>
      </c>
      <c r="O4601" s="108">
        <f t="shared" si="144"/>
        <v>0</v>
      </c>
      <c r="P4601" s="108">
        <f t="shared" si="143"/>
        <v>0</v>
      </c>
    </row>
    <row r="4602" spans="1:16" hidden="1" x14ac:dyDescent="0.3">
      <c r="A4602" s="71" t="s">
        <v>163</v>
      </c>
      <c r="B4602" s="71" t="s">
        <v>12</v>
      </c>
      <c r="C4602" s="71" t="s">
        <v>55</v>
      </c>
      <c r="D4602" s="71" t="s">
        <v>38</v>
      </c>
      <c r="E4602" s="72" t="s">
        <v>24</v>
      </c>
      <c r="F4602" s="72" t="s">
        <v>21</v>
      </c>
      <c r="G4602" s="73">
        <v>2</v>
      </c>
      <c r="H4602" s="73">
        <v>29.37</v>
      </c>
      <c r="I4602" s="73">
        <v>0</v>
      </c>
      <c r="J4602" s="73">
        <v>0</v>
      </c>
      <c r="K4602" s="73">
        <v>2</v>
      </c>
      <c r="L4602" s="73">
        <v>29.37</v>
      </c>
      <c r="N4602" s="108">
        <f t="shared" si="144"/>
        <v>0</v>
      </c>
      <c r="O4602" s="108">
        <f t="shared" si="144"/>
        <v>0</v>
      </c>
      <c r="P4602" s="108">
        <f t="shared" si="143"/>
        <v>0</v>
      </c>
    </row>
    <row r="4603" spans="1:16" hidden="1" x14ac:dyDescent="0.3">
      <c r="A4603" s="71" t="s">
        <v>131</v>
      </c>
      <c r="B4603" s="71" t="s">
        <v>57</v>
      </c>
      <c r="C4603" s="71" t="s">
        <v>22</v>
      </c>
      <c r="D4603" s="71" t="s">
        <v>60</v>
      </c>
      <c r="E4603" s="72" t="s">
        <v>15</v>
      </c>
      <c r="F4603" s="72" t="s">
        <v>4</v>
      </c>
      <c r="G4603" s="73">
        <v>2</v>
      </c>
      <c r="H4603" s="73">
        <v>29.34</v>
      </c>
      <c r="I4603" s="73">
        <v>0</v>
      </c>
      <c r="J4603" s="73">
        <v>0</v>
      </c>
      <c r="K4603" s="73">
        <v>2</v>
      </c>
      <c r="L4603" s="73">
        <v>29.34</v>
      </c>
      <c r="N4603" s="108">
        <f t="shared" si="144"/>
        <v>0</v>
      </c>
      <c r="O4603" s="108">
        <f t="shared" si="144"/>
        <v>0</v>
      </c>
      <c r="P4603" s="108">
        <f t="shared" si="143"/>
        <v>0</v>
      </c>
    </row>
    <row r="4604" spans="1:16" hidden="1" x14ac:dyDescent="0.3">
      <c r="A4604" s="71" t="s">
        <v>161</v>
      </c>
      <c r="B4604" s="71" t="s">
        <v>12</v>
      </c>
      <c r="C4604" s="71" t="s">
        <v>55</v>
      </c>
      <c r="D4604" s="71" t="s">
        <v>50</v>
      </c>
      <c r="E4604" s="72" t="s">
        <v>24</v>
      </c>
      <c r="F4604" s="72" t="s">
        <v>21</v>
      </c>
      <c r="G4604" s="73">
        <v>1</v>
      </c>
      <c r="H4604" s="73">
        <v>29.27</v>
      </c>
      <c r="I4604" s="73">
        <v>0</v>
      </c>
      <c r="J4604" s="73">
        <v>0</v>
      </c>
      <c r="K4604" s="73">
        <v>1</v>
      </c>
      <c r="L4604" s="73">
        <v>29.27</v>
      </c>
      <c r="N4604" s="108">
        <f t="shared" si="144"/>
        <v>0</v>
      </c>
      <c r="O4604" s="108">
        <f t="shared" si="144"/>
        <v>0</v>
      </c>
      <c r="P4604" s="108">
        <f t="shared" si="143"/>
        <v>0</v>
      </c>
    </row>
    <row r="4605" spans="1:16" hidden="1" x14ac:dyDescent="0.3">
      <c r="A4605" s="71" t="s">
        <v>140</v>
      </c>
      <c r="B4605" s="71" t="s">
        <v>57</v>
      </c>
      <c r="C4605" s="71" t="s">
        <v>13</v>
      </c>
      <c r="D4605" s="71" t="s">
        <v>32</v>
      </c>
      <c r="E4605" s="72" t="s">
        <v>20</v>
      </c>
      <c r="F4605" s="72" t="s">
        <v>4</v>
      </c>
      <c r="G4605" s="73">
        <v>3</v>
      </c>
      <c r="H4605" s="73">
        <v>29.27</v>
      </c>
      <c r="I4605" s="73">
        <v>0</v>
      </c>
      <c r="J4605" s="73">
        <v>0</v>
      </c>
      <c r="K4605" s="73">
        <v>3</v>
      </c>
      <c r="L4605" s="73">
        <v>29.27</v>
      </c>
      <c r="N4605" s="108">
        <f t="shared" si="144"/>
        <v>0</v>
      </c>
      <c r="O4605" s="108">
        <f t="shared" si="144"/>
        <v>0</v>
      </c>
      <c r="P4605" s="108">
        <f t="shared" si="143"/>
        <v>0</v>
      </c>
    </row>
    <row r="4606" spans="1:16" hidden="1" x14ac:dyDescent="0.3">
      <c r="A4606" s="71" t="s">
        <v>158</v>
      </c>
      <c r="B4606" s="71" t="s">
        <v>12</v>
      </c>
      <c r="C4606" s="71" t="s">
        <v>55</v>
      </c>
      <c r="D4606" s="71" t="s">
        <v>73</v>
      </c>
      <c r="E4606" s="72" t="s">
        <v>20</v>
      </c>
      <c r="F4606" s="72" t="s">
        <v>16</v>
      </c>
      <c r="G4606" s="73">
        <v>2</v>
      </c>
      <c r="H4606" s="73">
        <v>29.26</v>
      </c>
      <c r="I4606" s="73">
        <v>1</v>
      </c>
      <c r="J4606" s="73">
        <v>14.63</v>
      </c>
      <c r="K4606" s="73">
        <v>1</v>
      </c>
      <c r="L4606" s="73">
        <v>14.63</v>
      </c>
      <c r="N4606" s="108">
        <f t="shared" si="144"/>
        <v>0</v>
      </c>
      <c r="O4606" s="108">
        <f t="shared" si="144"/>
        <v>0</v>
      </c>
      <c r="P4606" s="108">
        <f t="shared" si="143"/>
        <v>0</v>
      </c>
    </row>
    <row r="4607" spans="1:16" hidden="1" x14ac:dyDescent="0.3">
      <c r="A4607" s="71" t="s">
        <v>140</v>
      </c>
      <c r="B4607" s="71" t="s">
        <v>57</v>
      </c>
      <c r="C4607" s="71" t="s">
        <v>13</v>
      </c>
      <c r="D4607" s="71" t="s">
        <v>14</v>
      </c>
      <c r="E4607" s="72" t="s">
        <v>37</v>
      </c>
      <c r="F4607" s="72" t="s">
        <v>26</v>
      </c>
      <c r="G4607" s="73">
        <v>2</v>
      </c>
      <c r="H4607" s="73">
        <v>29.23</v>
      </c>
      <c r="I4607" s="73">
        <v>1</v>
      </c>
      <c r="J4607" s="73">
        <v>17.989999999999998</v>
      </c>
      <c r="K4607" s="73">
        <v>1</v>
      </c>
      <c r="L4607" s="73">
        <v>11.24</v>
      </c>
      <c r="N4607" s="108">
        <f t="shared" si="144"/>
        <v>0</v>
      </c>
      <c r="O4607" s="108">
        <f t="shared" si="144"/>
        <v>0</v>
      </c>
      <c r="P4607" s="108">
        <f t="shared" si="143"/>
        <v>0</v>
      </c>
    </row>
    <row r="4608" spans="1:16" hidden="1" x14ac:dyDescent="0.3">
      <c r="A4608" s="71" t="s">
        <v>140</v>
      </c>
      <c r="B4608" s="71" t="s">
        <v>12</v>
      </c>
      <c r="C4608" s="71" t="s">
        <v>13</v>
      </c>
      <c r="D4608" s="71" t="s">
        <v>94</v>
      </c>
      <c r="E4608" s="72" t="s">
        <v>20</v>
      </c>
      <c r="F4608" s="72" t="s">
        <v>4</v>
      </c>
      <c r="G4608" s="73">
        <v>3</v>
      </c>
      <c r="H4608" s="73">
        <v>29.16</v>
      </c>
      <c r="I4608" s="73">
        <v>0</v>
      </c>
      <c r="J4608" s="73">
        <v>0</v>
      </c>
      <c r="K4608" s="73">
        <v>3</v>
      </c>
      <c r="L4608" s="73">
        <v>29.16</v>
      </c>
      <c r="N4608" s="108">
        <f t="shared" si="144"/>
        <v>0</v>
      </c>
      <c r="O4608" s="108">
        <f t="shared" si="144"/>
        <v>0</v>
      </c>
      <c r="P4608" s="108">
        <f t="shared" si="143"/>
        <v>0</v>
      </c>
    </row>
    <row r="4609" spans="1:16" hidden="1" x14ac:dyDescent="0.3">
      <c r="A4609" s="71" t="s">
        <v>161</v>
      </c>
      <c r="B4609" s="71" t="s">
        <v>12</v>
      </c>
      <c r="C4609" s="71" t="s">
        <v>55</v>
      </c>
      <c r="D4609" s="71" t="s">
        <v>42</v>
      </c>
      <c r="E4609" s="72" t="s">
        <v>18</v>
      </c>
      <c r="F4609" s="72" t="s">
        <v>21</v>
      </c>
      <c r="G4609" s="73">
        <v>2</v>
      </c>
      <c r="H4609" s="73">
        <v>29.14</v>
      </c>
      <c r="I4609" s="73">
        <v>2</v>
      </c>
      <c r="J4609" s="73">
        <v>29.14</v>
      </c>
      <c r="K4609" s="73">
        <v>0</v>
      </c>
      <c r="L4609" s="73">
        <v>0</v>
      </c>
      <c r="N4609" s="108">
        <f t="shared" si="144"/>
        <v>0</v>
      </c>
      <c r="O4609" s="108">
        <f t="shared" si="144"/>
        <v>0</v>
      </c>
      <c r="P4609" s="108">
        <f t="shared" si="143"/>
        <v>0</v>
      </c>
    </row>
    <row r="4610" spans="1:16" hidden="1" x14ac:dyDescent="0.3">
      <c r="A4610" s="71" t="s">
        <v>142</v>
      </c>
      <c r="B4610" s="71" t="s">
        <v>57</v>
      </c>
      <c r="C4610" s="71" t="s">
        <v>55</v>
      </c>
      <c r="D4610" s="71" t="s">
        <v>62</v>
      </c>
      <c r="E4610" s="72" t="s">
        <v>40</v>
      </c>
      <c r="F4610" s="72" t="s">
        <v>4</v>
      </c>
      <c r="G4610" s="73">
        <v>1</v>
      </c>
      <c r="H4610" s="73">
        <v>29.11</v>
      </c>
      <c r="I4610" s="73">
        <v>0</v>
      </c>
      <c r="J4610" s="73">
        <v>0</v>
      </c>
      <c r="K4610" s="73">
        <v>1</v>
      </c>
      <c r="L4610" s="73">
        <v>29.11</v>
      </c>
      <c r="N4610" s="108">
        <f t="shared" si="144"/>
        <v>0</v>
      </c>
      <c r="O4610" s="108">
        <f t="shared" si="144"/>
        <v>0</v>
      </c>
      <c r="P4610" s="108">
        <f t="shared" si="143"/>
        <v>0</v>
      </c>
    </row>
    <row r="4611" spans="1:16" hidden="1" x14ac:dyDescent="0.3">
      <c r="A4611" s="71" t="s">
        <v>154</v>
      </c>
      <c r="B4611" s="71" t="s">
        <v>12</v>
      </c>
      <c r="C4611" s="71" t="s">
        <v>55</v>
      </c>
      <c r="D4611" s="71" t="s">
        <v>107</v>
      </c>
      <c r="E4611" s="72" t="s">
        <v>28</v>
      </c>
      <c r="F4611" s="72" t="s">
        <v>21</v>
      </c>
      <c r="G4611" s="73">
        <v>1</v>
      </c>
      <c r="H4611" s="73">
        <v>29.1</v>
      </c>
      <c r="I4611" s="73">
        <v>0</v>
      </c>
      <c r="J4611" s="73">
        <v>0</v>
      </c>
      <c r="K4611" s="73">
        <v>1</v>
      </c>
      <c r="L4611" s="73">
        <v>29.1</v>
      </c>
      <c r="N4611" s="108">
        <f t="shared" si="144"/>
        <v>0</v>
      </c>
      <c r="O4611" s="108">
        <f t="shared" si="144"/>
        <v>0</v>
      </c>
      <c r="P4611" s="108">
        <f t="shared" ref="P4611:P4674" si="145">H4611-L4611-J4611</f>
        <v>0</v>
      </c>
    </row>
    <row r="4612" spans="1:16" hidden="1" x14ac:dyDescent="0.3">
      <c r="A4612" s="71" t="s">
        <v>140</v>
      </c>
      <c r="B4612" s="71" t="s">
        <v>12</v>
      </c>
      <c r="C4612" s="71" t="s">
        <v>13</v>
      </c>
      <c r="D4612" s="71" t="s">
        <v>34</v>
      </c>
      <c r="E4612" s="72" t="s">
        <v>41</v>
      </c>
      <c r="F4612" s="72" t="s">
        <v>26</v>
      </c>
      <c r="G4612" s="73">
        <v>2</v>
      </c>
      <c r="H4612" s="73">
        <v>29.09</v>
      </c>
      <c r="I4612" s="73">
        <v>2</v>
      </c>
      <c r="J4612" s="73">
        <v>29.09</v>
      </c>
      <c r="K4612" s="73">
        <v>0</v>
      </c>
      <c r="L4612" s="73">
        <v>0</v>
      </c>
      <c r="N4612" s="108">
        <f t="shared" si="144"/>
        <v>0</v>
      </c>
      <c r="O4612" s="108">
        <f t="shared" si="144"/>
        <v>0</v>
      </c>
      <c r="P4612" s="108">
        <f t="shared" si="145"/>
        <v>0</v>
      </c>
    </row>
    <row r="4613" spans="1:16" hidden="1" x14ac:dyDescent="0.3">
      <c r="A4613" s="71" t="s">
        <v>163</v>
      </c>
      <c r="B4613" s="71" t="s">
        <v>12</v>
      </c>
      <c r="C4613" s="71" t="s">
        <v>55</v>
      </c>
      <c r="D4613" s="71" t="s">
        <v>77</v>
      </c>
      <c r="E4613" s="72" t="s">
        <v>31</v>
      </c>
      <c r="F4613" s="72" t="s">
        <v>21</v>
      </c>
      <c r="G4613" s="73">
        <v>1</v>
      </c>
      <c r="H4613" s="73">
        <v>29.06</v>
      </c>
      <c r="I4613" s="73">
        <v>0</v>
      </c>
      <c r="J4613" s="73">
        <v>0</v>
      </c>
      <c r="K4613" s="73">
        <v>1</v>
      </c>
      <c r="L4613" s="73">
        <v>29.06</v>
      </c>
      <c r="N4613" s="108">
        <f t="shared" si="144"/>
        <v>0</v>
      </c>
      <c r="O4613" s="108">
        <f t="shared" si="144"/>
        <v>0</v>
      </c>
      <c r="P4613" s="108">
        <f t="shared" si="145"/>
        <v>0</v>
      </c>
    </row>
    <row r="4614" spans="1:16" hidden="1" x14ac:dyDescent="0.3">
      <c r="A4614" s="71" t="s">
        <v>140</v>
      </c>
      <c r="B4614" s="71" t="s">
        <v>12</v>
      </c>
      <c r="C4614" s="71" t="s">
        <v>13</v>
      </c>
      <c r="D4614" s="71" t="s">
        <v>83</v>
      </c>
      <c r="E4614" s="72" t="s">
        <v>37</v>
      </c>
      <c r="F4614" s="72" t="s">
        <v>16</v>
      </c>
      <c r="G4614" s="73">
        <v>5</v>
      </c>
      <c r="H4614" s="73">
        <v>29.06</v>
      </c>
      <c r="I4614" s="73">
        <v>0</v>
      </c>
      <c r="J4614" s="73">
        <v>0</v>
      </c>
      <c r="K4614" s="73">
        <v>5</v>
      </c>
      <c r="L4614" s="73">
        <v>29.06</v>
      </c>
      <c r="N4614" s="108">
        <f t="shared" si="144"/>
        <v>0</v>
      </c>
      <c r="O4614" s="108">
        <f t="shared" si="144"/>
        <v>0</v>
      </c>
      <c r="P4614" s="108">
        <f t="shared" si="145"/>
        <v>0</v>
      </c>
    </row>
    <row r="4615" spans="1:16" hidden="1" x14ac:dyDescent="0.3">
      <c r="A4615" s="71" t="s">
        <v>154</v>
      </c>
      <c r="B4615" s="71" t="s">
        <v>12</v>
      </c>
      <c r="C4615" s="71" t="s">
        <v>55</v>
      </c>
      <c r="D4615" s="71" t="s">
        <v>87</v>
      </c>
      <c r="E4615" s="72" t="s">
        <v>28</v>
      </c>
      <c r="F4615" s="72" t="s">
        <v>21</v>
      </c>
      <c r="G4615" s="73">
        <v>4</v>
      </c>
      <c r="H4615" s="73">
        <v>29.03</v>
      </c>
      <c r="I4615" s="73">
        <v>1</v>
      </c>
      <c r="J4615" s="73">
        <v>6.7</v>
      </c>
      <c r="K4615" s="73">
        <v>3</v>
      </c>
      <c r="L4615" s="73">
        <v>22.33</v>
      </c>
      <c r="N4615" s="108">
        <f t="shared" si="144"/>
        <v>0</v>
      </c>
      <c r="O4615" s="108">
        <f t="shared" si="144"/>
        <v>0</v>
      </c>
      <c r="P4615" s="108">
        <f t="shared" si="145"/>
        <v>0</v>
      </c>
    </row>
    <row r="4616" spans="1:16" hidden="1" x14ac:dyDescent="0.3">
      <c r="A4616" s="71" t="s">
        <v>161</v>
      </c>
      <c r="B4616" s="71" t="s">
        <v>57</v>
      </c>
      <c r="C4616" s="71" t="s">
        <v>55</v>
      </c>
      <c r="D4616" s="71" t="s">
        <v>81</v>
      </c>
      <c r="E4616" s="72" t="s">
        <v>3</v>
      </c>
      <c r="F4616" s="72" t="s">
        <v>21</v>
      </c>
      <c r="G4616" s="73">
        <v>1</v>
      </c>
      <c r="H4616" s="73">
        <v>29.02</v>
      </c>
      <c r="I4616" s="73">
        <v>0</v>
      </c>
      <c r="J4616" s="73">
        <v>0</v>
      </c>
      <c r="K4616" s="73">
        <v>1</v>
      </c>
      <c r="L4616" s="73">
        <v>29.02</v>
      </c>
      <c r="N4616" s="108">
        <f t="shared" si="144"/>
        <v>0</v>
      </c>
      <c r="O4616" s="108">
        <f t="shared" si="144"/>
        <v>0</v>
      </c>
      <c r="P4616" s="108">
        <f t="shared" si="145"/>
        <v>0</v>
      </c>
    </row>
    <row r="4617" spans="1:16" hidden="1" x14ac:dyDescent="0.3">
      <c r="A4617" s="71" t="s">
        <v>142</v>
      </c>
      <c r="B4617" s="71" t="s">
        <v>57</v>
      </c>
      <c r="C4617" s="71" t="s">
        <v>55</v>
      </c>
      <c r="D4617" s="71" t="s">
        <v>78</v>
      </c>
      <c r="E4617" s="72" t="s">
        <v>15</v>
      </c>
      <c r="F4617" s="72" t="s">
        <v>4</v>
      </c>
      <c r="G4617" s="73">
        <v>2</v>
      </c>
      <c r="H4617" s="73">
        <v>29.02</v>
      </c>
      <c r="I4617" s="73">
        <v>0</v>
      </c>
      <c r="J4617" s="73">
        <v>0</v>
      </c>
      <c r="K4617" s="73">
        <v>2</v>
      </c>
      <c r="L4617" s="73">
        <v>29.02</v>
      </c>
      <c r="N4617" s="108">
        <f t="shared" si="144"/>
        <v>0</v>
      </c>
      <c r="O4617" s="108">
        <f t="shared" si="144"/>
        <v>0</v>
      </c>
      <c r="P4617" s="108">
        <f t="shared" si="145"/>
        <v>0</v>
      </c>
    </row>
    <row r="4618" spans="1:16" hidden="1" x14ac:dyDescent="0.3">
      <c r="A4618" s="71" t="s">
        <v>148</v>
      </c>
      <c r="B4618" s="71" t="s">
        <v>12</v>
      </c>
      <c r="C4618" s="71" t="s">
        <v>55</v>
      </c>
      <c r="D4618" s="71" t="s">
        <v>36</v>
      </c>
      <c r="E4618" s="72" t="s">
        <v>5</v>
      </c>
      <c r="F4618" s="72" t="s">
        <v>4</v>
      </c>
      <c r="G4618" s="73">
        <v>10</v>
      </c>
      <c r="H4618" s="73">
        <v>29</v>
      </c>
      <c r="I4618" s="73">
        <v>10</v>
      </c>
      <c r="J4618" s="73">
        <v>29</v>
      </c>
      <c r="K4618" s="73">
        <v>0</v>
      </c>
      <c r="L4618" s="73">
        <v>0</v>
      </c>
      <c r="N4618" s="108">
        <f t="shared" si="144"/>
        <v>0</v>
      </c>
      <c r="O4618" s="108">
        <f t="shared" si="144"/>
        <v>0</v>
      </c>
      <c r="P4618" s="108">
        <f t="shared" si="145"/>
        <v>0</v>
      </c>
    </row>
    <row r="4619" spans="1:16" hidden="1" x14ac:dyDescent="0.3">
      <c r="A4619" s="71" t="s">
        <v>154</v>
      </c>
      <c r="B4619" s="71" t="s">
        <v>12</v>
      </c>
      <c r="C4619" s="71" t="s">
        <v>55</v>
      </c>
      <c r="D4619" s="71" t="s">
        <v>108</v>
      </c>
      <c r="E4619" s="72" t="s">
        <v>25</v>
      </c>
      <c r="F4619" s="72" t="s">
        <v>26</v>
      </c>
      <c r="G4619" s="73">
        <v>7</v>
      </c>
      <c r="H4619" s="73">
        <v>28.92</v>
      </c>
      <c r="I4619" s="73">
        <v>0</v>
      </c>
      <c r="J4619" s="73">
        <v>0</v>
      </c>
      <c r="K4619" s="73">
        <v>7</v>
      </c>
      <c r="L4619" s="73">
        <v>28.92</v>
      </c>
      <c r="N4619" s="108">
        <f t="shared" si="144"/>
        <v>0</v>
      </c>
      <c r="O4619" s="108">
        <f t="shared" si="144"/>
        <v>0</v>
      </c>
      <c r="P4619" s="108">
        <f t="shared" si="145"/>
        <v>0</v>
      </c>
    </row>
    <row r="4620" spans="1:16" hidden="1" x14ac:dyDescent="0.3">
      <c r="A4620" s="71" t="s">
        <v>132</v>
      </c>
      <c r="B4620" s="71" t="s">
        <v>57</v>
      </c>
      <c r="C4620" s="71" t="s">
        <v>55</v>
      </c>
      <c r="D4620" s="71" t="s">
        <v>74</v>
      </c>
      <c r="E4620" s="72" t="s">
        <v>37</v>
      </c>
      <c r="F4620" s="72" t="s">
        <v>16</v>
      </c>
      <c r="G4620" s="73">
        <v>7</v>
      </c>
      <c r="H4620" s="73">
        <v>28.89</v>
      </c>
      <c r="I4620" s="73">
        <v>1</v>
      </c>
      <c r="J4620" s="73">
        <v>4.4400000000000004</v>
      </c>
      <c r="K4620" s="73">
        <v>6</v>
      </c>
      <c r="L4620" s="73">
        <v>24.45</v>
      </c>
      <c r="N4620" s="108">
        <f t="shared" si="144"/>
        <v>0</v>
      </c>
      <c r="O4620" s="108">
        <f t="shared" si="144"/>
        <v>0</v>
      </c>
      <c r="P4620" s="108">
        <f t="shared" si="145"/>
        <v>0</v>
      </c>
    </row>
    <row r="4621" spans="1:16" hidden="1" x14ac:dyDescent="0.3">
      <c r="A4621" s="71" t="s">
        <v>158</v>
      </c>
      <c r="B4621" s="71" t="s">
        <v>12</v>
      </c>
      <c r="C4621" s="71" t="s">
        <v>55</v>
      </c>
      <c r="D4621" s="71" t="s">
        <v>38</v>
      </c>
      <c r="E4621" s="72" t="s">
        <v>40</v>
      </c>
      <c r="F4621" s="72" t="s">
        <v>21</v>
      </c>
      <c r="G4621" s="73">
        <v>3</v>
      </c>
      <c r="H4621" s="73">
        <v>28.86</v>
      </c>
      <c r="I4621" s="73">
        <v>2</v>
      </c>
      <c r="J4621" s="73">
        <v>19.93</v>
      </c>
      <c r="K4621" s="73">
        <v>1</v>
      </c>
      <c r="L4621" s="73">
        <v>8.93</v>
      </c>
      <c r="N4621" s="108">
        <f t="shared" si="144"/>
        <v>0</v>
      </c>
      <c r="O4621" s="108">
        <f t="shared" si="144"/>
        <v>0</v>
      </c>
      <c r="P4621" s="108">
        <f t="shared" si="145"/>
        <v>0</v>
      </c>
    </row>
    <row r="4622" spans="1:16" hidden="1" x14ac:dyDescent="0.3">
      <c r="A4622" s="71" t="s">
        <v>154</v>
      </c>
      <c r="B4622" s="71" t="s">
        <v>129</v>
      </c>
      <c r="C4622" s="71" t="s">
        <v>55</v>
      </c>
      <c r="D4622" s="71" t="s">
        <v>86</v>
      </c>
      <c r="E4622" s="72" t="s">
        <v>37</v>
      </c>
      <c r="F4622" s="72" t="s">
        <v>26</v>
      </c>
      <c r="G4622" s="73">
        <v>1</v>
      </c>
      <c r="H4622" s="73">
        <v>28.86</v>
      </c>
      <c r="I4622" s="73">
        <v>0</v>
      </c>
      <c r="J4622" s="73">
        <v>0</v>
      </c>
      <c r="K4622" s="73">
        <v>1</v>
      </c>
      <c r="L4622" s="73">
        <v>28.86</v>
      </c>
      <c r="N4622" s="108">
        <f t="shared" si="144"/>
        <v>0</v>
      </c>
      <c r="O4622" s="108">
        <f t="shared" si="144"/>
        <v>0</v>
      </c>
      <c r="P4622" s="108">
        <f t="shared" si="145"/>
        <v>0</v>
      </c>
    </row>
    <row r="4623" spans="1:16" hidden="1" x14ac:dyDescent="0.3">
      <c r="A4623" s="71" t="s">
        <v>144</v>
      </c>
      <c r="B4623" s="71" t="s">
        <v>57</v>
      </c>
      <c r="C4623" s="71" t="s">
        <v>55</v>
      </c>
      <c r="D4623" s="71" t="s">
        <v>14</v>
      </c>
      <c r="E4623" s="72" t="s">
        <v>15</v>
      </c>
      <c r="F4623" s="72" t="s">
        <v>26</v>
      </c>
      <c r="G4623" s="73">
        <v>2</v>
      </c>
      <c r="H4623" s="73">
        <v>28.84</v>
      </c>
      <c r="I4623" s="73">
        <v>0</v>
      </c>
      <c r="J4623" s="73">
        <v>0</v>
      </c>
      <c r="K4623" s="73">
        <v>2</v>
      </c>
      <c r="L4623" s="73">
        <v>28.84</v>
      </c>
      <c r="N4623" s="108">
        <f t="shared" si="144"/>
        <v>0</v>
      </c>
      <c r="O4623" s="108">
        <f t="shared" si="144"/>
        <v>0</v>
      </c>
      <c r="P4623" s="108">
        <f t="shared" si="145"/>
        <v>0</v>
      </c>
    </row>
    <row r="4624" spans="1:16" hidden="1" x14ac:dyDescent="0.3">
      <c r="A4624" s="71" t="s">
        <v>158</v>
      </c>
      <c r="B4624" s="71" t="s">
        <v>57</v>
      </c>
      <c r="C4624" s="71" t="s">
        <v>55</v>
      </c>
      <c r="D4624" s="71" t="s">
        <v>33</v>
      </c>
      <c r="E4624" s="72" t="s">
        <v>15</v>
      </c>
      <c r="F4624" s="72" t="s">
        <v>26</v>
      </c>
      <c r="G4624" s="73">
        <v>2</v>
      </c>
      <c r="H4624" s="73">
        <v>28.82</v>
      </c>
      <c r="I4624" s="73">
        <v>0</v>
      </c>
      <c r="J4624" s="73">
        <v>0</v>
      </c>
      <c r="K4624" s="73">
        <v>2</v>
      </c>
      <c r="L4624" s="73">
        <v>28.82</v>
      </c>
      <c r="N4624" s="108">
        <f t="shared" si="144"/>
        <v>0</v>
      </c>
      <c r="O4624" s="108">
        <f t="shared" si="144"/>
        <v>0</v>
      </c>
      <c r="P4624" s="108">
        <f t="shared" si="145"/>
        <v>0</v>
      </c>
    </row>
    <row r="4625" spans="1:16" hidden="1" x14ac:dyDescent="0.3">
      <c r="A4625" s="71" t="s">
        <v>161</v>
      </c>
      <c r="B4625" s="71" t="s">
        <v>57</v>
      </c>
      <c r="C4625" s="71" t="s">
        <v>55</v>
      </c>
      <c r="D4625" s="71" t="s">
        <v>93</v>
      </c>
      <c r="E4625" s="72" t="s">
        <v>40</v>
      </c>
      <c r="F4625" s="72" t="s">
        <v>26</v>
      </c>
      <c r="G4625" s="73">
        <v>1</v>
      </c>
      <c r="H4625" s="73">
        <v>28.79</v>
      </c>
      <c r="I4625" s="73">
        <v>0</v>
      </c>
      <c r="J4625" s="73">
        <v>0</v>
      </c>
      <c r="K4625" s="73">
        <v>1</v>
      </c>
      <c r="L4625" s="73">
        <v>28.79</v>
      </c>
      <c r="N4625" s="108">
        <f t="shared" si="144"/>
        <v>0</v>
      </c>
      <c r="O4625" s="108">
        <f t="shared" si="144"/>
        <v>0</v>
      </c>
      <c r="P4625" s="108">
        <f t="shared" si="145"/>
        <v>0</v>
      </c>
    </row>
    <row r="4626" spans="1:16" hidden="1" x14ac:dyDescent="0.3">
      <c r="A4626" s="71" t="s">
        <v>140</v>
      </c>
      <c r="B4626" s="71" t="s">
        <v>57</v>
      </c>
      <c r="C4626" s="71" t="s">
        <v>13</v>
      </c>
      <c r="D4626" s="71" t="s">
        <v>52</v>
      </c>
      <c r="E4626" s="72" t="s">
        <v>40</v>
      </c>
      <c r="F4626" s="72" t="s">
        <v>26</v>
      </c>
      <c r="G4626" s="73">
        <v>1</v>
      </c>
      <c r="H4626" s="73">
        <v>28.78</v>
      </c>
      <c r="I4626" s="73">
        <v>0</v>
      </c>
      <c r="J4626" s="73">
        <v>0</v>
      </c>
      <c r="K4626" s="73">
        <v>1</v>
      </c>
      <c r="L4626" s="73">
        <v>28.78</v>
      </c>
      <c r="N4626" s="108">
        <f t="shared" si="144"/>
        <v>0</v>
      </c>
      <c r="O4626" s="108">
        <f t="shared" si="144"/>
        <v>0</v>
      </c>
      <c r="P4626" s="108">
        <f t="shared" si="145"/>
        <v>0</v>
      </c>
    </row>
    <row r="4627" spans="1:16" hidden="1" x14ac:dyDescent="0.3">
      <c r="A4627" s="71" t="s">
        <v>140</v>
      </c>
      <c r="B4627" s="71" t="s">
        <v>57</v>
      </c>
      <c r="C4627" s="71" t="s">
        <v>13</v>
      </c>
      <c r="D4627" s="71" t="s">
        <v>33</v>
      </c>
      <c r="E4627" s="72" t="s">
        <v>28</v>
      </c>
      <c r="F4627" s="72" t="s">
        <v>16</v>
      </c>
      <c r="G4627" s="73">
        <v>3</v>
      </c>
      <c r="H4627" s="73">
        <v>28.74</v>
      </c>
      <c r="I4627" s="73">
        <v>0</v>
      </c>
      <c r="J4627" s="73">
        <v>0</v>
      </c>
      <c r="K4627" s="73">
        <v>3</v>
      </c>
      <c r="L4627" s="73">
        <v>28.74</v>
      </c>
      <c r="N4627" s="108">
        <f t="shared" si="144"/>
        <v>0</v>
      </c>
      <c r="O4627" s="108">
        <f t="shared" si="144"/>
        <v>0</v>
      </c>
      <c r="P4627" s="108">
        <f t="shared" si="145"/>
        <v>0</v>
      </c>
    </row>
    <row r="4628" spans="1:16" hidden="1" x14ac:dyDescent="0.3">
      <c r="A4628" s="71" t="s">
        <v>132</v>
      </c>
      <c r="B4628" s="71" t="s">
        <v>57</v>
      </c>
      <c r="C4628" s="71" t="s">
        <v>13</v>
      </c>
      <c r="D4628" s="71" t="s">
        <v>79</v>
      </c>
      <c r="E4628" s="72" t="s">
        <v>31</v>
      </c>
      <c r="F4628" s="72" t="s">
        <v>26</v>
      </c>
      <c r="G4628" s="73">
        <v>1</v>
      </c>
      <c r="H4628" s="73">
        <v>28.69</v>
      </c>
      <c r="I4628" s="73">
        <v>1</v>
      </c>
      <c r="J4628" s="73">
        <v>28.69</v>
      </c>
      <c r="K4628" s="73">
        <v>0</v>
      </c>
      <c r="L4628" s="73">
        <v>0</v>
      </c>
      <c r="N4628" s="108">
        <f t="shared" ref="N4628:O4691" si="146">G4628-I4628-K4628</f>
        <v>0</v>
      </c>
      <c r="O4628" s="108">
        <f t="shared" si="146"/>
        <v>0</v>
      </c>
      <c r="P4628" s="108">
        <f t="shared" si="145"/>
        <v>0</v>
      </c>
    </row>
    <row r="4629" spans="1:16" x14ac:dyDescent="0.3">
      <c r="A4629" s="71" t="s">
        <v>135</v>
      </c>
      <c r="B4629" s="71" t="s">
        <v>57</v>
      </c>
      <c r="C4629" s="71" t="s">
        <v>13</v>
      </c>
      <c r="D4629" s="71" t="s">
        <v>51</v>
      </c>
      <c r="E4629" s="72" t="s">
        <v>40</v>
      </c>
      <c r="F4629" s="72" t="s">
        <v>4</v>
      </c>
      <c r="G4629" s="91">
        <v>1</v>
      </c>
      <c r="H4629" s="73">
        <v>28.68</v>
      </c>
      <c r="I4629" s="91">
        <v>0</v>
      </c>
      <c r="J4629" s="73">
        <v>0</v>
      </c>
      <c r="K4629" s="91">
        <v>1</v>
      </c>
      <c r="L4629" s="73">
        <v>28.68</v>
      </c>
      <c r="N4629" s="108">
        <f t="shared" si="146"/>
        <v>0</v>
      </c>
      <c r="O4629" s="108">
        <f t="shared" si="146"/>
        <v>0</v>
      </c>
      <c r="P4629" s="108">
        <f t="shared" si="145"/>
        <v>0</v>
      </c>
    </row>
    <row r="4630" spans="1:16" hidden="1" x14ac:dyDescent="0.3">
      <c r="A4630" s="71" t="s">
        <v>142</v>
      </c>
      <c r="B4630" s="71" t="s">
        <v>129</v>
      </c>
      <c r="C4630" s="71" t="s">
        <v>55</v>
      </c>
      <c r="D4630" s="71" t="s">
        <v>54</v>
      </c>
      <c r="E4630" s="72" t="s">
        <v>40</v>
      </c>
      <c r="F4630" s="72" t="s">
        <v>4</v>
      </c>
      <c r="G4630" s="73">
        <v>1</v>
      </c>
      <c r="H4630" s="73">
        <v>28.68</v>
      </c>
      <c r="I4630" s="73">
        <v>0</v>
      </c>
      <c r="J4630" s="73">
        <v>0</v>
      </c>
      <c r="K4630" s="73">
        <v>1</v>
      </c>
      <c r="L4630" s="73">
        <v>28.68</v>
      </c>
      <c r="N4630" s="108">
        <f t="shared" si="146"/>
        <v>0</v>
      </c>
      <c r="O4630" s="108">
        <f t="shared" si="146"/>
        <v>0</v>
      </c>
      <c r="P4630" s="108">
        <f t="shared" si="145"/>
        <v>0</v>
      </c>
    </row>
    <row r="4631" spans="1:16" hidden="1" x14ac:dyDescent="0.3">
      <c r="A4631" s="71" t="s">
        <v>153</v>
      </c>
      <c r="B4631" s="71" t="s">
        <v>57</v>
      </c>
      <c r="C4631" s="71" t="s">
        <v>55</v>
      </c>
      <c r="D4631" s="71" t="s">
        <v>98</v>
      </c>
      <c r="E4631" s="72" t="s">
        <v>31</v>
      </c>
      <c r="F4631" s="72" t="s">
        <v>26</v>
      </c>
      <c r="G4631" s="73">
        <v>4</v>
      </c>
      <c r="H4631" s="73">
        <v>28.65</v>
      </c>
      <c r="I4631" s="73">
        <v>0</v>
      </c>
      <c r="J4631" s="73">
        <v>0</v>
      </c>
      <c r="K4631" s="73">
        <v>4</v>
      </c>
      <c r="L4631" s="73">
        <v>28.65</v>
      </c>
      <c r="N4631" s="108">
        <f t="shared" si="146"/>
        <v>0</v>
      </c>
      <c r="O4631" s="108">
        <f t="shared" si="146"/>
        <v>0</v>
      </c>
      <c r="P4631" s="108">
        <f t="shared" si="145"/>
        <v>0</v>
      </c>
    </row>
    <row r="4632" spans="1:16" hidden="1" x14ac:dyDescent="0.3">
      <c r="A4632" s="71" t="s">
        <v>140</v>
      </c>
      <c r="B4632" s="71" t="s">
        <v>12</v>
      </c>
      <c r="C4632" s="71" t="s">
        <v>13</v>
      </c>
      <c r="D4632" s="71" t="s">
        <v>72</v>
      </c>
      <c r="E4632" s="72" t="s">
        <v>31</v>
      </c>
      <c r="F4632" s="72" t="s">
        <v>26</v>
      </c>
      <c r="G4632" s="73">
        <v>1</v>
      </c>
      <c r="H4632" s="73">
        <v>28.63</v>
      </c>
      <c r="I4632" s="73">
        <v>1</v>
      </c>
      <c r="J4632" s="73">
        <v>28.63</v>
      </c>
      <c r="K4632" s="73">
        <v>0</v>
      </c>
      <c r="L4632" s="73">
        <v>0</v>
      </c>
      <c r="N4632" s="108">
        <f t="shared" si="146"/>
        <v>0</v>
      </c>
      <c r="O4632" s="108">
        <f t="shared" si="146"/>
        <v>0</v>
      </c>
      <c r="P4632" s="108">
        <f t="shared" si="145"/>
        <v>0</v>
      </c>
    </row>
    <row r="4633" spans="1:16" hidden="1" x14ac:dyDescent="0.3">
      <c r="A4633" s="71" t="s">
        <v>140</v>
      </c>
      <c r="B4633" s="71" t="s">
        <v>57</v>
      </c>
      <c r="C4633" s="71" t="s">
        <v>13</v>
      </c>
      <c r="D4633" s="71" t="s">
        <v>60</v>
      </c>
      <c r="E4633" s="72" t="s">
        <v>15</v>
      </c>
      <c r="F4633" s="72" t="s">
        <v>26</v>
      </c>
      <c r="G4633" s="73">
        <v>1</v>
      </c>
      <c r="H4633" s="73">
        <v>28.62</v>
      </c>
      <c r="I4633" s="73">
        <v>0</v>
      </c>
      <c r="J4633" s="73">
        <v>0</v>
      </c>
      <c r="K4633" s="73">
        <v>1</v>
      </c>
      <c r="L4633" s="73">
        <v>28.62</v>
      </c>
      <c r="N4633" s="108">
        <f t="shared" si="146"/>
        <v>0</v>
      </c>
      <c r="O4633" s="108">
        <f t="shared" si="146"/>
        <v>0</v>
      </c>
      <c r="P4633" s="108">
        <f t="shared" si="145"/>
        <v>0</v>
      </c>
    </row>
    <row r="4634" spans="1:16" hidden="1" x14ac:dyDescent="0.3">
      <c r="A4634" s="71" t="s">
        <v>154</v>
      </c>
      <c r="B4634" s="71" t="s">
        <v>57</v>
      </c>
      <c r="C4634" s="71" t="s">
        <v>55</v>
      </c>
      <c r="D4634" s="71" t="s">
        <v>97</v>
      </c>
      <c r="E4634" s="72" t="s">
        <v>31</v>
      </c>
      <c r="F4634" s="72" t="s">
        <v>21</v>
      </c>
      <c r="G4634" s="73">
        <v>4</v>
      </c>
      <c r="H4634" s="73">
        <v>28.55</v>
      </c>
      <c r="I4634" s="73">
        <v>0</v>
      </c>
      <c r="J4634" s="73">
        <v>0</v>
      </c>
      <c r="K4634" s="73">
        <v>4</v>
      </c>
      <c r="L4634" s="73">
        <v>28.55</v>
      </c>
      <c r="N4634" s="108">
        <f t="shared" si="146"/>
        <v>0</v>
      </c>
      <c r="O4634" s="108">
        <f t="shared" si="146"/>
        <v>0</v>
      </c>
      <c r="P4634" s="108">
        <f t="shared" si="145"/>
        <v>0</v>
      </c>
    </row>
    <row r="4635" spans="1:16" hidden="1" x14ac:dyDescent="0.3">
      <c r="A4635" s="71" t="s">
        <v>142</v>
      </c>
      <c r="B4635" s="71" t="s">
        <v>12</v>
      </c>
      <c r="C4635" s="71" t="s">
        <v>13</v>
      </c>
      <c r="D4635" s="71" t="s">
        <v>14</v>
      </c>
      <c r="E4635" s="72" t="s">
        <v>24</v>
      </c>
      <c r="F4635" s="72" t="s">
        <v>16</v>
      </c>
      <c r="G4635" s="73">
        <v>2</v>
      </c>
      <c r="H4635" s="73">
        <v>28.53</v>
      </c>
      <c r="I4635" s="73">
        <v>0</v>
      </c>
      <c r="J4635" s="73">
        <v>0</v>
      </c>
      <c r="K4635" s="73">
        <v>2</v>
      </c>
      <c r="L4635" s="73">
        <v>28.53</v>
      </c>
      <c r="N4635" s="108">
        <f t="shared" si="146"/>
        <v>0</v>
      </c>
      <c r="O4635" s="108">
        <f t="shared" si="146"/>
        <v>0</v>
      </c>
      <c r="P4635" s="108">
        <f t="shared" si="145"/>
        <v>0</v>
      </c>
    </row>
    <row r="4636" spans="1:16" hidden="1" x14ac:dyDescent="0.3">
      <c r="A4636" s="71" t="s">
        <v>163</v>
      </c>
      <c r="B4636" s="71" t="s">
        <v>129</v>
      </c>
      <c r="C4636" s="71" t="s">
        <v>17</v>
      </c>
      <c r="D4636" s="71" t="s">
        <v>58</v>
      </c>
      <c r="E4636" s="72" t="s">
        <v>15</v>
      </c>
      <c r="F4636" s="72" t="s">
        <v>16</v>
      </c>
      <c r="G4636" s="73">
        <v>2</v>
      </c>
      <c r="H4636" s="73">
        <v>28.5</v>
      </c>
      <c r="I4636" s="73">
        <v>1</v>
      </c>
      <c r="J4636" s="73">
        <v>23.21</v>
      </c>
      <c r="K4636" s="73">
        <v>1</v>
      </c>
      <c r="L4636" s="73">
        <v>5.29</v>
      </c>
      <c r="N4636" s="108">
        <f t="shared" si="146"/>
        <v>0</v>
      </c>
      <c r="O4636" s="108">
        <f t="shared" si="146"/>
        <v>0</v>
      </c>
      <c r="P4636" s="108">
        <f t="shared" si="145"/>
        <v>0</v>
      </c>
    </row>
    <row r="4637" spans="1:16" hidden="1" x14ac:dyDescent="0.3">
      <c r="A4637" s="71" t="s">
        <v>163</v>
      </c>
      <c r="B4637" s="71" t="s">
        <v>12</v>
      </c>
      <c r="C4637" s="71" t="s">
        <v>55</v>
      </c>
      <c r="D4637" s="71" t="s">
        <v>94</v>
      </c>
      <c r="E4637" s="72" t="s">
        <v>40</v>
      </c>
      <c r="F4637" s="72" t="s">
        <v>4</v>
      </c>
      <c r="G4637" s="73">
        <v>1</v>
      </c>
      <c r="H4637" s="73">
        <v>28.45</v>
      </c>
      <c r="I4637" s="73">
        <v>0</v>
      </c>
      <c r="J4637" s="73">
        <v>0</v>
      </c>
      <c r="K4637" s="73">
        <v>1</v>
      </c>
      <c r="L4637" s="73">
        <v>28.45</v>
      </c>
      <c r="N4637" s="108">
        <f t="shared" si="146"/>
        <v>0</v>
      </c>
      <c r="O4637" s="108">
        <f t="shared" si="146"/>
        <v>0</v>
      </c>
      <c r="P4637" s="108">
        <f t="shared" si="145"/>
        <v>0</v>
      </c>
    </row>
    <row r="4638" spans="1:16" hidden="1" x14ac:dyDescent="0.3">
      <c r="A4638" s="71" t="s">
        <v>140</v>
      </c>
      <c r="B4638" s="71" t="s">
        <v>57</v>
      </c>
      <c r="C4638" s="71" t="s">
        <v>13</v>
      </c>
      <c r="D4638" s="71" t="s">
        <v>36</v>
      </c>
      <c r="E4638" s="72" t="s">
        <v>37</v>
      </c>
      <c r="F4638" s="72" t="s">
        <v>16</v>
      </c>
      <c r="G4638" s="73">
        <v>2</v>
      </c>
      <c r="H4638" s="73">
        <v>28.45</v>
      </c>
      <c r="I4638" s="73">
        <v>1</v>
      </c>
      <c r="J4638" s="73">
        <v>7.46</v>
      </c>
      <c r="K4638" s="73">
        <v>1</v>
      </c>
      <c r="L4638" s="73">
        <v>20.99</v>
      </c>
      <c r="N4638" s="108">
        <f t="shared" si="146"/>
        <v>0</v>
      </c>
      <c r="O4638" s="108">
        <f t="shared" si="146"/>
        <v>0</v>
      </c>
      <c r="P4638" s="108">
        <f t="shared" si="145"/>
        <v>0</v>
      </c>
    </row>
    <row r="4639" spans="1:16" hidden="1" x14ac:dyDescent="0.3">
      <c r="A4639" s="71" t="s">
        <v>161</v>
      </c>
      <c r="B4639" s="71" t="s">
        <v>57</v>
      </c>
      <c r="C4639" s="71" t="s">
        <v>55</v>
      </c>
      <c r="D4639" s="71" t="s">
        <v>23</v>
      </c>
      <c r="E4639" s="72" t="s">
        <v>3</v>
      </c>
      <c r="F4639" s="72" t="s">
        <v>16</v>
      </c>
      <c r="G4639" s="73">
        <v>1</v>
      </c>
      <c r="H4639" s="73">
        <v>28.4</v>
      </c>
      <c r="I4639" s="73">
        <v>0</v>
      </c>
      <c r="J4639" s="73">
        <v>0</v>
      </c>
      <c r="K4639" s="73">
        <v>1</v>
      </c>
      <c r="L4639" s="73">
        <v>28.4</v>
      </c>
      <c r="N4639" s="108">
        <f t="shared" si="146"/>
        <v>0</v>
      </c>
      <c r="O4639" s="108">
        <f t="shared" si="146"/>
        <v>0</v>
      </c>
      <c r="P4639" s="108">
        <f t="shared" si="145"/>
        <v>0</v>
      </c>
    </row>
    <row r="4640" spans="1:16" hidden="1" x14ac:dyDescent="0.3">
      <c r="A4640" s="71" t="s">
        <v>132</v>
      </c>
      <c r="B4640" s="71" t="s">
        <v>57</v>
      </c>
      <c r="C4640" s="71" t="s">
        <v>13</v>
      </c>
      <c r="D4640" s="71" t="s">
        <v>60</v>
      </c>
      <c r="E4640" s="72" t="s">
        <v>18</v>
      </c>
      <c r="F4640" s="72" t="s">
        <v>16</v>
      </c>
      <c r="G4640" s="73">
        <v>1</v>
      </c>
      <c r="H4640" s="73">
        <v>28.4</v>
      </c>
      <c r="I4640" s="73">
        <v>0</v>
      </c>
      <c r="J4640" s="73">
        <v>0</v>
      </c>
      <c r="K4640" s="73">
        <v>1</v>
      </c>
      <c r="L4640" s="73">
        <v>28.4</v>
      </c>
      <c r="N4640" s="108">
        <f t="shared" si="146"/>
        <v>0</v>
      </c>
      <c r="O4640" s="108">
        <f t="shared" si="146"/>
        <v>0</v>
      </c>
      <c r="P4640" s="108">
        <f t="shared" si="145"/>
        <v>0</v>
      </c>
    </row>
    <row r="4641" spans="1:16" hidden="1" x14ac:dyDescent="0.3">
      <c r="A4641" s="71" t="s">
        <v>142</v>
      </c>
      <c r="B4641" s="71" t="s">
        <v>12</v>
      </c>
      <c r="C4641" s="71" t="s">
        <v>13</v>
      </c>
      <c r="D4641" s="71" t="s">
        <v>83</v>
      </c>
      <c r="E4641" s="72" t="s">
        <v>37</v>
      </c>
      <c r="F4641" s="72" t="s">
        <v>16</v>
      </c>
      <c r="G4641" s="73">
        <v>5</v>
      </c>
      <c r="H4641" s="73">
        <v>28.4</v>
      </c>
      <c r="I4641" s="73">
        <v>0</v>
      </c>
      <c r="J4641" s="73">
        <v>0</v>
      </c>
      <c r="K4641" s="73">
        <v>5</v>
      </c>
      <c r="L4641" s="73">
        <v>28.4</v>
      </c>
      <c r="N4641" s="108">
        <f t="shared" si="146"/>
        <v>0</v>
      </c>
      <c r="O4641" s="108">
        <f t="shared" si="146"/>
        <v>0</v>
      </c>
      <c r="P4641" s="108">
        <f t="shared" si="145"/>
        <v>0</v>
      </c>
    </row>
    <row r="4642" spans="1:16" hidden="1" x14ac:dyDescent="0.3">
      <c r="A4642" s="71" t="s">
        <v>154</v>
      </c>
      <c r="B4642" s="71" t="s">
        <v>129</v>
      </c>
      <c r="C4642" s="71" t="s">
        <v>55</v>
      </c>
      <c r="D4642" s="71" t="s">
        <v>39</v>
      </c>
      <c r="E4642" s="72" t="s">
        <v>20</v>
      </c>
      <c r="F4642" s="72" t="s">
        <v>16</v>
      </c>
      <c r="G4642" s="73">
        <v>2</v>
      </c>
      <c r="H4642" s="73">
        <v>28.4</v>
      </c>
      <c r="I4642" s="73">
        <v>1</v>
      </c>
      <c r="J4642" s="73">
        <v>14.2</v>
      </c>
      <c r="K4642" s="73">
        <v>1</v>
      </c>
      <c r="L4642" s="73">
        <v>14.2</v>
      </c>
      <c r="N4642" s="108">
        <f t="shared" si="146"/>
        <v>0</v>
      </c>
      <c r="O4642" s="108">
        <f t="shared" si="146"/>
        <v>0</v>
      </c>
      <c r="P4642" s="108">
        <f t="shared" si="145"/>
        <v>0</v>
      </c>
    </row>
    <row r="4643" spans="1:16" hidden="1" x14ac:dyDescent="0.3">
      <c r="A4643" s="71" t="s">
        <v>161</v>
      </c>
      <c r="B4643" s="71" t="s">
        <v>12</v>
      </c>
      <c r="C4643" s="71" t="s">
        <v>55</v>
      </c>
      <c r="D4643" s="71" t="s">
        <v>71</v>
      </c>
      <c r="E4643" s="72" t="s">
        <v>40</v>
      </c>
      <c r="F4643" s="72" t="s">
        <v>4</v>
      </c>
      <c r="G4643" s="73">
        <v>1</v>
      </c>
      <c r="H4643" s="73">
        <v>28.39</v>
      </c>
      <c r="I4643" s="73">
        <v>0</v>
      </c>
      <c r="J4643" s="73">
        <v>0</v>
      </c>
      <c r="K4643" s="73">
        <v>1</v>
      </c>
      <c r="L4643" s="73">
        <v>28.39</v>
      </c>
      <c r="N4643" s="108">
        <f t="shared" si="146"/>
        <v>0</v>
      </c>
      <c r="O4643" s="108">
        <f t="shared" si="146"/>
        <v>0</v>
      </c>
      <c r="P4643" s="108">
        <f t="shared" si="145"/>
        <v>0</v>
      </c>
    </row>
    <row r="4644" spans="1:16" hidden="1" x14ac:dyDescent="0.3">
      <c r="A4644" s="71" t="s">
        <v>161</v>
      </c>
      <c r="B4644" s="71" t="s">
        <v>57</v>
      </c>
      <c r="C4644" s="71" t="s">
        <v>55</v>
      </c>
      <c r="D4644" s="71" t="s">
        <v>94</v>
      </c>
      <c r="E4644" s="72" t="s">
        <v>40</v>
      </c>
      <c r="F4644" s="72" t="s">
        <v>4</v>
      </c>
      <c r="G4644" s="73">
        <v>1</v>
      </c>
      <c r="H4644" s="73">
        <v>28.38</v>
      </c>
      <c r="I4644" s="73">
        <v>0</v>
      </c>
      <c r="J4644" s="73">
        <v>0</v>
      </c>
      <c r="K4644" s="73">
        <v>1</v>
      </c>
      <c r="L4644" s="73">
        <v>28.38</v>
      </c>
      <c r="N4644" s="108">
        <f t="shared" si="146"/>
        <v>0</v>
      </c>
      <c r="O4644" s="108">
        <f t="shared" si="146"/>
        <v>0</v>
      </c>
      <c r="P4644" s="108">
        <f t="shared" si="145"/>
        <v>0</v>
      </c>
    </row>
    <row r="4645" spans="1:16" hidden="1" x14ac:dyDescent="0.3">
      <c r="A4645" s="71" t="s">
        <v>163</v>
      </c>
      <c r="B4645" s="71" t="s">
        <v>57</v>
      </c>
      <c r="C4645" s="71" t="s">
        <v>17</v>
      </c>
      <c r="D4645" s="71" t="s">
        <v>60</v>
      </c>
      <c r="E4645" s="72" t="s">
        <v>25</v>
      </c>
      <c r="F4645" s="72" t="s">
        <v>21</v>
      </c>
      <c r="G4645" s="73">
        <v>2</v>
      </c>
      <c r="H4645" s="73">
        <v>28.31</v>
      </c>
      <c r="I4645" s="73">
        <v>2</v>
      </c>
      <c r="J4645" s="73">
        <v>28.31</v>
      </c>
      <c r="K4645" s="73">
        <v>0</v>
      </c>
      <c r="L4645" s="73">
        <v>0</v>
      </c>
      <c r="N4645" s="108">
        <f t="shared" si="146"/>
        <v>0</v>
      </c>
      <c r="O4645" s="108">
        <f t="shared" si="146"/>
        <v>0</v>
      </c>
      <c r="P4645" s="108">
        <f t="shared" si="145"/>
        <v>0</v>
      </c>
    </row>
    <row r="4646" spans="1:16" hidden="1" x14ac:dyDescent="0.3">
      <c r="A4646" s="71" t="s">
        <v>142</v>
      </c>
      <c r="B4646" s="71" t="s">
        <v>12</v>
      </c>
      <c r="C4646" s="71" t="s">
        <v>55</v>
      </c>
      <c r="D4646" s="71" t="s">
        <v>52</v>
      </c>
      <c r="E4646" s="72" t="s">
        <v>37</v>
      </c>
      <c r="F4646" s="72" t="s">
        <v>21</v>
      </c>
      <c r="G4646" s="73">
        <v>5</v>
      </c>
      <c r="H4646" s="73">
        <v>28.31</v>
      </c>
      <c r="I4646" s="73">
        <v>0</v>
      </c>
      <c r="J4646" s="73">
        <v>0</v>
      </c>
      <c r="K4646" s="73">
        <v>5</v>
      </c>
      <c r="L4646" s="73">
        <v>28.31</v>
      </c>
      <c r="N4646" s="108">
        <f t="shared" si="146"/>
        <v>0</v>
      </c>
      <c r="O4646" s="108">
        <f t="shared" si="146"/>
        <v>0</v>
      </c>
      <c r="P4646" s="108">
        <f t="shared" si="145"/>
        <v>0</v>
      </c>
    </row>
    <row r="4647" spans="1:16" hidden="1" x14ac:dyDescent="0.3">
      <c r="A4647" s="71" t="s">
        <v>158</v>
      </c>
      <c r="B4647" s="71" t="s">
        <v>57</v>
      </c>
      <c r="C4647" s="71" t="s">
        <v>55</v>
      </c>
      <c r="D4647" s="71" t="s">
        <v>59</v>
      </c>
      <c r="E4647" s="72" t="s">
        <v>20</v>
      </c>
      <c r="F4647" s="72" t="s">
        <v>16</v>
      </c>
      <c r="G4647" s="73">
        <v>1</v>
      </c>
      <c r="H4647" s="73">
        <v>28.28</v>
      </c>
      <c r="I4647" s="73">
        <v>0</v>
      </c>
      <c r="J4647" s="73">
        <v>0</v>
      </c>
      <c r="K4647" s="73">
        <v>1</v>
      </c>
      <c r="L4647" s="73">
        <v>28.28</v>
      </c>
      <c r="N4647" s="108">
        <f t="shared" si="146"/>
        <v>0</v>
      </c>
      <c r="O4647" s="108">
        <f t="shared" si="146"/>
        <v>0</v>
      </c>
      <c r="P4647" s="108">
        <f t="shared" si="145"/>
        <v>0</v>
      </c>
    </row>
    <row r="4648" spans="1:16" hidden="1" x14ac:dyDescent="0.3">
      <c r="A4648" s="71" t="s">
        <v>163</v>
      </c>
      <c r="B4648" s="71" t="s">
        <v>57</v>
      </c>
      <c r="C4648" s="71" t="s">
        <v>17</v>
      </c>
      <c r="D4648" s="71" t="s">
        <v>83</v>
      </c>
      <c r="E4648" s="72" t="s">
        <v>5</v>
      </c>
      <c r="F4648" s="72" t="s">
        <v>16</v>
      </c>
      <c r="G4648" s="73">
        <v>1</v>
      </c>
      <c r="H4648" s="73">
        <v>28.27</v>
      </c>
      <c r="I4648" s="73">
        <v>0</v>
      </c>
      <c r="J4648" s="73">
        <v>0</v>
      </c>
      <c r="K4648" s="73">
        <v>1</v>
      </c>
      <c r="L4648" s="73">
        <v>28.27</v>
      </c>
      <c r="N4648" s="108">
        <f t="shared" si="146"/>
        <v>0</v>
      </c>
      <c r="O4648" s="108">
        <f t="shared" si="146"/>
        <v>0</v>
      </c>
      <c r="P4648" s="108">
        <f t="shared" si="145"/>
        <v>0</v>
      </c>
    </row>
    <row r="4649" spans="1:16" hidden="1" x14ac:dyDescent="0.3">
      <c r="A4649" s="71" t="s">
        <v>159</v>
      </c>
      <c r="B4649" s="71" t="s">
        <v>12</v>
      </c>
      <c r="C4649" s="71" t="s">
        <v>13</v>
      </c>
      <c r="D4649" s="71" t="s">
        <v>83</v>
      </c>
      <c r="E4649" s="72" t="s">
        <v>15</v>
      </c>
      <c r="F4649" s="72" t="s">
        <v>4</v>
      </c>
      <c r="G4649" s="73">
        <v>2</v>
      </c>
      <c r="H4649" s="73">
        <v>28.25</v>
      </c>
      <c r="I4649" s="73">
        <v>0</v>
      </c>
      <c r="J4649" s="73">
        <v>0</v>
      </c>
      <c r="K4649" s="73">
        <v>2</v>
      </c>
      <c r="L4649" s="73">
        <v>28.25</v>
      </c>
      <c r="N4649" s="108">
        <f t="shared" si="146"/>
        <v>0</v>
      </c>
      <c r="O4649" s="108">
        <f t="shared" si="146"/>
        <v>0</v>
      </c>
      <c r="P4649" s="108">
        <f t="shared" si="145"/>
        <v>0</v>
      </c>
    </row>
    <row r="4650" spans="1:16" hidden="1" x14ac:dyDescent="0.3">
      <c r="A4650" s="71" t="s">
        <v>148</v>
      </c>
      <c r="B4650" s="71" t="s">
        <v>12</v>
      </c>
      <c r="C4650" s="71" t="s">
        <v>55</v>
      </c>
      <c r="D4650" s="71" t="s">
        <v>47</v>
      </c>
      <c r="E4650" s="72" t="s">
        <v>31</v>
      </c>
      <c r="F4650" s="72" t="s">
        <v>16</v>
      </c>
      <c r="G4650" s="73">
        <v>4</v>
      </c>
      <c r="H4650" s="73">
        <v>28.24</v>
      </c>
      <c r="I4650" s="73">
        <v>0</v>
      </c>
      <c r="J4650" s="73">
        <v>0</v>
      </c>
      <c r="K4650" s="73">
        <v>4</v>
      </c>
      <c r="L4650" s="73">
        <v>28.24</v>
      </c>
      <c r="N4650" s="108">
        <f t="shared" si="146"/>
        <v>0</v>
      </c>
      <c r="O4650" s="108">
        <f t="shared" si="146"/>
        <v>0</v>
      </c>
      <c r="P4650" s="108">
        <f t="shared" si="145"/>
        <v>0</v>
      </c>
    </row>
    <row r="4651" spans="1:16" hidden="1" x14ac:dyDescent="0.3">
      <c r="A4651" s="71" t="s">
        <v>144</v>
      </c>
      <c r="B4651" s="71" t="s">
        <v>57</v>
      </c>
      <c r="C4651" s="71" t="s">
        <v>55</v>
      </c>
      <c r="D4651" s="71" t="s">
        <v>36</v>
      </c>
      <c r="E4651" s="72" t="s">
        <v>31</v>
      </c>
      <c r="F4651" s="72" t="s">
        <v>26</v>
      </c>
      <c r="G4651" s="73">
        <v>4</v>
      </c>
      <c r="H4651" s="73">
        <v>28.22</v>
      </c>
      <c r="I4651" s="73">
        <v>0</v>
      </c>
      <c r="J4651" s="73">
        <v>0</v>
      </c>
      <c r="K4651" s="73">
        <v>4</v>
      </c>
      <c r="L4651" s="73">
        <v>28.22</v>
      </c>
      <c r="N4651" s="108">
        <f t="shared" si="146"/>
        <v>0</v>
      </c>
      <c r="O4651" s="108">
        <f t="shared" si="146"/>
        <v>0</v>
      </c>
      <c r="P4651" s="108">
        <f t="shared" si="145"/>
        <v>0</v>
      </c>
    </row>
    <row r="4652" spans="1:16" hidden="1" x14ac:dyDescent="0.3">
      <c r="A4652" s="71" t="s">
        <v>163</v>
      </c>
      <c r="B4652" s="71" t="s">
        <v>57</v>
      </c>
      <c r="C4652" s="71" t="s">
        <v>55</v>
      </c>
      <c r="D4652" s="71" t="s">
        <v>58</v>
      </c>
      <c r="E4652" s="72" t="s">
        <v>24</v>
      </c>
      <c r="F4652" s="72" t="s">
        <v>21</v>
      </c>
      <c r="G4652" s="73">
        <v>2</v>
      </c>
      <c r="H4652" s="73">
        <v>28.21</v>
      </c>
      <c r="I4652" s="73">
        <v>0</v>
      </c>
      <c r="J4652" s="73">
        <v>0</v>
      </c>
      <c r="K4652" s="73">
        <v>2</v>
      </c>
      <c r="L4652" s="73">
        <v>28.21</v>
      </c>
      <c r="N4652" s="108">
        <f t="shared" si="146"/>
        <v>0</v>
      </c>
      <c r="O4652" s="108">
        <f t="shared" si="146"/>
        <v>0</v>
      </c>
      <c r="P4652" s="108">
        <f t="shared" si="145"/>
        <v>0</v>
      </c>
    </row>
    <row r="4653" spans="1:16" hidden="1" x14ac:dyDescent="0.3">
      <c r="A4653" s="71" t="s">
        <v>159</v>
      </c>
      <c r="B4653" s="71" t="s">
        <v>12</v>
      </c>
      <c r="C4653" s="71" t="s">
        <v>55</v>
      </c>
      <c r="D4653" s="71" t="s">
        <v>104</v>
      </c>
      <c r="E4653" s="72" t="s">
        <v>24</v>
      </c>
      <c r="F4653" s="72" t="s">
        <v>21</v>
      </c>
      <c r="G4653" s="73">
        <v>3</v>
      </c>
      <c r="H4653" s="73">
        <v>28.18</v>
      </c>
      <c r="I4653" s="73">
        <v>1</v>
      </c>
      <c r="J4653" s="73">
        <v>13.47</v>
      </c>
      <c r="K4653" s="73">
        <v>2</v>
      </c>
      <c r="L4653" s="73">
        <v>14.71</v>
      </c>
      <c r="N4653" s="108">
        <f t="shared" si="146"/>
        <v>0</v>
      </c>
      <c r="O4653" s="108">
        <f t="shared" si="146"/>
        <v>0</v>
      </c>
      <c r="P4653" s="108">
        <f t="shared" si="145"/>
        <v>0</v>
      </c>
    </row>
    <row r="4654" spans="1:16" hidden="1" x14ac:dyDescent="0.3">
      <c r="A4654" s="71" t="s">
        <v>140</v>
      </c>
      <c r="B4654" s="71" t="s">
        <v>57</v>
      </c>
      <c r="C4654" s="71" t="s">
        <v>13</v>
      </c>
      <c r="D4654" s="71" t="s">
        <v>59</v>
      </c>
      <c r="E4654" s="72" t="s">
        <v>20</v>
      </c>
      <c r="F4654" s="72" t="s">
        <v>4</v>
      </c>
      <c r="G4654" s="73">
        <v>3</v>
      </c>
      <c r="H4654" s="73">
        <v>28.13</v>
      </c>
      <c r="I4654" s="73">
        <v>0</v>
      </c>
      <c r="J4654" s="73">
        <v>0</v>
      </c>
      <c r="K4654" s="73">
        <v>3</v>
      </c>
      <c r="L4654" s="73">
        <v>28.13</v>
      </c>
      <c r="N4654" s="108">
        <f t="shared" si="146"/>
        <v>0</v>
      </c>
      <c r="O4654" s="108">
        <f t="shared" si="146"/>
        <v>0</v>
      </c>
      <c r="P4654" s="108">
        <f t="shared" si="145"/>
        <v>0</v>
      </c>
    </row>
    <row r="4655" spans="1:16" hidden="1" x14ac:dyDescent="0.3">
      <c r="A4655" s="71" t="s">
        <v>131</v>
      </c>
      <c r="B4655" s="71" t="s">
        <v>57</v>
      </c>
      <c r="C4655" s="71" t="s">
        <v>22</v>
      </c>
      <c r="D4655" s="71" t="s">
        <v>45</v>
      </c>
      <c r="E4655" s="72" t="s">
        <v>28</v>
      </c>
      <c r="F4655" s="72" t="s">
        <v>16</v>
      </c>
      <c r="G4655" s="73">
        <v>1</v>
      </c>
      <c r="H4655" s="73">
        <v>28.08</v>
      </c>
      <c r="I4655" s="73">
        <v>0</v>
      </c>
      <c r="J4655" s="73">
        <v>0</v>
      </c>
      <c r="K4655" s="73">
        <v>1</v>
      </c>
      <c r="L4655" s="73">
        <v>28.08</v>
      </c>
      <c r="N4655" s="108">
        <f t="shared" si="146"/>
        <v>0</v>
      </c>
      <c r="O4655" s="108">
        <f t="shared" si="146"/>
        <v>0</v>
      </c>
      <c r="P4655" s="108">
        <f t="shared" si="145"/>
        <v>0</v>
      </c>
    </row>
    <row r="4656" spans="1:16" hidden="1" x14ac:dyDescent="0.3">
      <c r="A4656" s="71" t="s">
        <v>142</v>
      </c>
      <c r="B4656" s="71" t="s">
        <v>57</v>
      </c>
      <c r="C4656" s="71" t="s">
        <v>55</v>
      </c>
      <c r="D4656" s="71" t="s">
        <v>48</v>
      </c>
      <c r="E4656" s="72" t="s">
        <v>3</v>
      </c>
      <c r="F4656" s="72" t="s">
        <v>16</v>
      </c>
      <c r="G4656" s="73">
        <v>1</v>
      </c>
      <c r="H4656" s="73">
        <v>28.08</v>
      </c>
      <c r="I4656" s="73">
        <v>0</v>
      </c>
      <c r="J4656" s="73">
        <v>0</v>
      </c>
      <c r="K4656" s="73">
        <v>1</v>
      </c>
      <c r="L4656" s="73">
        <v>28.08</v>
      </c>
      <c r="N4656" s="108">
        <f t="shared" si="146"/>
        <v>0</v>
      </c>
      <c r="O4656" s="108">
        <f t="shared" si="146"/>
        <v>0</v>
      </c>
      <c r="P4656" s="108">
        <f t="shared" si="145"/>
        <v>0</v>
      </c>
    </row>
    <row r="4657" spans="1:16" hidden="1" x14ac:dyDescent="0.3">
      <c r="A4657" s="71" t="s">
        <v>154</v>
      </c>
      <c r="B4657" s="71" t="s">
        <v>129</v>
      </c>
      <c r="C4657" s="71" t="s">
        <v>55</v>
      </c>
      <c r="D4657" s="71" t="s">
        <v>39</v>
      </c>
      <c r="E4657" s="72" t="s">
        <v>28</v>
      </c>
      <c r="F4657" s="72" t="s">
        <v>26</v>
      </c>
      <c r="G4657" s="73">
        <v>2</v>
      </c>
      <c r="H4657" s="73">
        <v>28.07</v>
      </c>
      <c r="I4657" s="73">
        <v>2</v>
      </c>
      <c r="J4657" s="73">
        <v>28.07</v>
      </c>
      <c r="K4657" s="73">
        <v>0</v>
      </c>
      <c r="L4657" s="73">
        <v>0</v>
      </c>
      <c r="N4657" s="108">
        <f t="shared" si="146"/>
        <v>0</v>
      </c>
      <c r="O4657" s="108">
        <f t="shared" si="146"/>
        <v>0</v>
      </c>
      <c r="P4657" s="108">
        <f t="shared" si="145"/>
        <v>0</v>
      </c>
    </row>
    <row r="4658" spans="1:16" hidden="1" x14ac:dyDescent="0.3">
      <c r="A4658" s="71" t="s">
        <v>155</v>
      </c>
      <c r="B4658" s="71" t="s">
        <v>57</v>
      </c>
      <c r="C4658" s="71" t="s">
        <v>55</v>
      </c>
      <c r="D4658" s="71" t="s">
        <v>32</v>
      </c>
      <c r="E4658" s="72" t="s">
        <v>24</v>
      </c>
      <c r="F4658" s="72" t="s">
        <v>16</v>
      </c>
      <c r="G4658" s="73">
        <v>2</v>
      </c>
      <c r="H4658" s="73">
        <v>28.07</v>
      </c>
      <c r="I4658" s="73">
        <v>0</v>
      </c>
      <c r="J4658" s="73">
        <v>0</v>
      </c>
      <c r="K4658" s="73">
        <v>2</v>
      </c>
      <c r="L4658" s="73">
        <v>28.07</v>
      </c>
      <c r="N4658" s="108">
        <f t="shared" si="146"/>
        <v>0</v>
      </c>
      <c r="O4658" s="108">
        <f t="shared" si="146"/>
        <v>0</v>
      </c>
      <c r="P4658" s="108">
        <f t="shared" si="145"/>
        <v>0</v>
      </c>
    </row>
    <row r="4659" spans="1:16" hidden="1" x14ac:dyDescent="0.3">
      <c r="A4659" s="71" t="s">
        <v>163</v>
      </c>
      <c r="B4659" s="71" t="s">
        <v>57</v>
      </c>
      <c r="C4659" s="71" t="s">
        <v>55</v>
      </c>
      <c r="D4659" s="71" t="s">
        <v>70</v>
      </c>
      <c r="E4659" s="72" t="s">
        <v>24</v>
      </c>
      <c r="F4659" s="72" t="s">
        <v>21</v>
      </c>
      <c r="G4659" s="73">
        <v>2</v>
      </c>
      <c r="H4659" s="73">
        <v>28.05</v>
      </c>
      <c r="I4659" s="73">
        <v>0</v>
      </c>
      <c r="J4659" s="73">
        <v>0</v>
      </c>
      <c r="K4659" s="73">
        <v>2</v>
      </c>
      <c r="L4659" s="73">
        <v>28.05</v>
      </c>
      <c r="N4659" s="108">
        <f t="shared" si="146"/>
        <v>0</v>
      </c>
      <c r="O4659" s="108">
        <f t="shared" si="146"/>
        <v>0</v>
      </c>
      <c r="P4659" s="108">
        <f t="shared" si="145"/>
        <v>0</v>
      </c>
    </row>
    <row r="4660" spans="1:16" hidden="1" x14ac:dyDescent="0.3">
      <c r="A4660" s="71" t="s">
        <v>161</v>
      </c>
      <c r="B4660" s="71" t="s">
        <v>57</v>
      </c>
      <c r="C4660" s="71" t="s">
        <v>55</v>
      </c>
      <c r="D4660" s="71" t="s">
        <v>106</v>
      </c>
      <c r="E4660" s="72" t="s">
        <v>5</v>
      </c>
      <c r="F4660" s="72" t="s">
        <v>21</v>
      </c>
      <c r="G4660" s="73">
        <v>1</v>
      </c>
      <c r="H4660" s="73">
        <v>28.04</v>
      </c>
      <c r="I4660" s="73">
        <v>0</v>
      </c>
      <c r="J4660" s="73">
        <v>0</v>
      </c>
      <c r="K4660" s="73">
        <v>1</v>
      </c>
      <c r="L4660" s="73">
        <v>28.04</v>
      </c>
      <c r="N4660" s="108">
        <f t="shared" si="146"/>
        <v>0</v>
      </c>
      <c r="O4660" s="108">
        <f t="shared" si="146"/>
        <v>0</v>
      </c>
      <c r="P4660" s="108">
        <f t="shared" si="145"/>
        <v>0</v>
      </c>
    </row>
    <row r="4661" spans="1:16" hidden="1" x14ac:dyDescent="0.3">
      <c r="A4661" s="71" t="s">
        <v>140</v>
      </c>
      <c r="B4661" s="71" t="s">
        <v>57</v>
      </c>
      <c r="C4661" s="71" t="s">
        <v>13</v>
      </c>
      <c r="D4661" s="71" t="s">
        <v>107</v>
      </c>
      <c r="E4661" s="72" t="s">
        <v>37</v>
      </c>
      <c r="F4661" s="72" t="s">
        <v>16</v>
      </c>
      <c r="G4661" s="73">
        <v>5</v>
      </c>
      <c r="H4661" s="73">
        <v>28.01</v>
      </c>
      <c r="I4661" s="73">
        <v>0</v>
      </c>
      <c r="J4661" s="73">
        <v>0</v>
      </c>
      <c r="K4661" s="73">
        <v>5</v>
      </c>
      <c r="L4661" s="73">
        <v>28.01</v>
      </c>
      <c r="N4661" s="108">
        <f t="shared" si="146"/>
        <v>0</v>
      </c>
      <c r="O4661" s="108">
        <f t="shared" si="146"/>
        <v>0</v>
      </c>
      <c r="P4661" s="108">
        <f t="shared" si="145"/>
        <v>0</v>
      </c>
    </row>
    <row r="4662" spans="1:16" hidden="1" x14ac:dyDescent="0.3">
      <c r="A4662" s="71" t="s">
        <v>146</v>
      </c>
      <c r="B4662" s="71" t="s">
        <v>12</v>
      </c>
      <c r="C4662" s="71" t="s">
        <v>55</v>
      </c>
      <c r="D4662" s="71" t="s">
        <v>56</v>
      </c>
      <c r="E4662" s="72" t="s">
        <v>40</v>
      </c>
      <c r="F4662" s="72" t="s">
        <v>21</v>
      </c>
      <c r="G4662" s="73">
        <v>1</v>
      </c>
      <c r="H4662" s="73">
        <v>27.99</v>
      </c>
      <c r="I4662" s="73">
        <v>0</v>
      </c>
      <c r="J4662" s="73">
        <v>0</v>
      </c>
      <c r="K4662" s="73">
        <v>1</v>
      </c>
      <c r="L4662" s="73">
        <v>27.99</v>
      </c>
      <c r="N4662" s="108">
        <f t="shared" si="146"/>
        <v>0</v>
      </c>
      <c r="O4662" s="108">
        <f t="shared" si="146"/>
        <v>0</v>
      </c>
      <c r="P4662" s="108">
        <f t="shared" si="145"/>
        <v>0</v>
      </c>
    </row>
    <row r="4663" spans="1:16" hidden="1" x14ac:dyDescent="0.3">
      <c r="A4663" s="71" t="s">
        <v>162</v>
      </c>
      <c r="B4663" s="71" t="s">
        <v>57</v>
      </c>
      <c r="C4663" s="71" t="s">
        <v>22</v>
      </c>
      <c r="D4663" s="71" t="s">
        <v>52</v>
      </c>
      <c r="E4663" s="72" t="s">
        <v>24</v>
      </c>
      <c r="F4663" s="72" t="s">
        <v>16</v>
      </c>
      <c r="G4663" s="73">
        <v>2</v>
      </c>
      <c r="H4663" s="73">
        <v>27.98</v>
      </c>
      <c r="I4663" s="73">
        <v>0</v>
      </c>
      <c r="J4663" s="73">
        <v>0</v>
      </c>
      <c r="K4663" s="73">
        <v>2</v>
      </c>
      <c r="L4663" s="73">
        <v>27.98</v>
      </c>
      <c r="N4663" s="108">
        <f t="shared" si="146"/>
        <v>0</v>
      </c>
      <c r="O4663" s="108">
        <f t="shared" si="146"/>
        <v>0</v>
      </c>
      <c r="P4663" s="108">
        <f t="shared" si="145"/>
        <v>0</v>
      </c>
    </row>
    <row r="4664" spans="1:16" hidden="1" x14ac:dyDescent="0.3">
      <c r="A4664" s="71" t="s">
        <v>132</v>
      </c>
      <c r="B4664" s="71" t="s">
        <v>12</v>
      </c>
      <c r="C4664" s="71" t="s">
        <v>13</v>
      </c>
      <c r="D4664" s="71" t="s">
        <v>34</v>
      </c>
      <c r="E4664" s="72" t="s">
        <v>20</v>
      </c>
      <c r="F4664" s="72" t="s">
        <v>16</v>
      </c>
      <c r="G4664" s="73">
        <v>2</v>
      </c>
      <c r="H4664" s="73">
        <v>27.98</v>
      </c>
      <c r="I4664" s="73">
        <v>1</v>
      </c>
      <c r="J4664" s="73">
        <v>11.66</v>
      </c>
      <c r="K4664" s="73">
        <v>1</v>
      </c>
      <c r="L4664" s="73">
        <v>16.32</v>
      </c>
      <c r="N4664" s="108">
        <f t="shared" si="146"/>
        <v>0</v>
      </c>
      <c r="O4664" s="108">
        <f t="shared" si="146"/>
        <v>0</v>
      </c>
      <c r="P4664" s="108">
        <f t="shared" si="145"/>
        <v>0</v>
      </c>
    </row>
    <row r="4665" spans="1:16" hidden="1" x14ac:dyDescent="0.3">
      <c r="A4665" s="71" t="s">
        <v>139</v>
      </c>
      <c r="B4665" s="71" t="s">
        <v>57</v>
      </c>
      <c r="C4665" s="71" t="s">
        <v>13</v>
      </c>
      <c r="D4665" s="71" t="s">
        <v>47</v>
      </c>
      <c r="E4665" s="72" t="s">
        <v>28</v>
      </c>
      <c r="F4665" s="72" t="s">
        <v>16</v>
      </c>
      <c r="G4665" s="73">
        <v>3</v>
      </c>
      <c r="H4665" s="73">
        <v>27.97</v>
      </c>
      <c r="I4665" s="73">
        <v>0</v>
      </c>
      <c r="J4665" s="73">
        <v>0</v>
      </c>
      <c r="K4665" s="73">
        <v>3</v>
      </c>
      <c r="L4665" s="73">
        <v>27.97</v>
      </c>
      <c r="N4665" s="108">
        <f t="shared" si="146"/>
        <v>0</v>
      </c>
      <c r="O4665" s="108">
        <f t="shared" si="146"/>
        <v>0</v>
      </c>
      <c r="P4665" s="108">
        <f t="shared" si="145"/>
        <v>0</v>
      </c>
    </row>
    <row r="4666" spans="1:16" hidden="1" x14ac:dyDescent="0.3">
      <c r="A4666" s="71" t="s">
        <v>158</v>
      </c>
      <c r="B4666" s="71" t="s">
        <v>57</v>
      </c>
      <c r="C4666" s="71" t="s">
        <v>55</v>
      </c>
      <c r="D4666" s="71" t="s">
        <v>54</v>
      </c>
      <c r="E4666" s="72" t="s">
        <v>37</v>
      </c>
      <c r="F4666" s="72" t="s">
        <v>16</v>
      </c>
      <c r="G4666" s="73">
        <v>1</v>
      </c>
      <c r="H4666" s="73">
        <v>27.96</v>
      </c>
      <c r="I4666" s="73">
        <v>0</v>
      </c>
      <c r="J4666" s="73">
        <v>0</v>
      </c>
      <c r="K4666" s="73">
        <v>1</v>
      </c>
      <c r="L4666" s="73">
        <v>27.96</v>
      </c>
      <c r="N4666" s="108">
        <f t="shared" si="146"/>
        <v>0</v>
      </c>
      <c r="O4666" s="108">
        <f t="shared" si="146"/>
        <v>0</v>
      </c>
      <c r="P4666" s="108">
        <f t="shared" si="145"/>
        <v>0</v>
      </c>
    </row>
    <row r="4667" spans="1:16" hidden="1" x14ac:dyDescent="0.3">
      <c r="A4667" s="71" t="s">
        <v>132</v>
      </c>
      <c r="B4667" s="71" t="s">
        <v>12</v>
      </c>
      <c r="C4667" s="71" t="s">
        <v>13</v>
      </c>
      <c r="D4667" s="71" t="s">
        <v>84</v>
      </c>
      <c r="E4667" s="72" t="s">
        <v>24</v>
      </c>
      <c r="F4667" s="72" t="s">
        <v>21</v>
      </c>
      <c r="G4667" s="73">
        <v>1</v>
      </c>
      <c r="H4667" s="73">
        <v>27.96</v>
      </c>
      <c r="I4667" s="73">
        <v>0</v>
      </c>
      <c r="J4667" s="73">
        <v>0</v>
      </c>
      <c r="K4667" s="73">
        <v>1</v>
      </c>
      <c r="L4667" s="73">
        <v>27.96</v>
      </c>
      <c r="N4667" s="108">
        <f t="shared" si="146"/>
        <v>0</v>
      </c>
      <c r="O4667" s="108">
        <f t="shared" si="146"/>
        <v>0</v>
      </c>
      <c r="P4667" s="108">
        <f t="shared" si="145"/>
        <v>0</v>
      </c>
    </row>
    <row r="4668" spans="1:16" hidden="1" x14ac:dyDescent="0.3">
      <c r="A4668" s="71" t="s">
        <v>154</v>
      </c>
      <c r="B4668" s="71" t="s">
        <v>129</v>
      </c>
      <c r="C4668" s="71" t="s">
        <v>55</v>
      </c>
      <c r="D4668" s="71" t="s">
        <v>72</v>
      </c>
      <c r="E4668" s="72" t="s">
        <v>24</v>
      </c>
      <c r="F4668" s="72" t="s">
        <v>16</v>
      </c>
      <c r="G4668" s="73">
        <v>1</v>
      </c>
      <c r="H4668" s="73">
        <v>27.96</v>
      </c>
      <c r="I4668" s="73">
        <v>0</v>
      </c>
      <c r="J4668" s="73">
        <v>0</v>
      </c>
      <c r="K4668" s="73">
        <v>1</v>
      </c>
      <c r="L4668" s="73">
        <v>27.96</v>
      </c>
      <c r="N4668" s="108">
        <f t="shared" si="146"/>
        <v>0</v>
      </c>
      <c r="O4668" s="108">
        <f t="shared" si="146"/>
        <v>0</v>
      </c>
      <c r="P4668" s="108">
        <f t="shared" si="145"/>
        <v>0</v>
      </c>
    </row>
    <row r="4669" spans="1:16" hidden="1" x14ac:dyDescent="0.3">
      <c r="A4669" s="71" t="s">
        <v>134</v>
      </c>
      <c r="B4669" s="71" t="s">
        <v>12</v>
      </c>
      <c r="C4669" s="71" t="s">
        <v>13</v>
      </c>
      <c r="D4669" s="71" t="s">
        <v>83</v>
      </c>
      <c r="E4669" s="72" t="s">
        <v>24</v>
      </c>
      <c r="F4669" s="72" t="s">
        <v>16</v>
      </c>
      <c r="G4669" s="73">
        <v>2</v>
      </c>
      <c r="H4669" s="73">
        <v>27.95</v>
      </c>
      <c r="I4669" s="73">
        <v>0</v>
      </c>
      <c r="J4669" s="73">
        <v>0</v>
      </c>
      <c r="K4669" s="73">
        <v>2</v>
      </c>
      <c r="L4669" s="73">
        <v>27.95</v>
      </c>
      <c r="N4669" s="108">
        <f t="shared" si="146"/>
        <v>0</v>
      </c>
      <c r="O4669" s="108">
        <f t="shared" si="146"/>
        <v>0</v>
      </c>
      <c r="P4669" s="108">
        <f t="shared" si="145"/>
        <v>0</v>
      </c>
    </row>
    <row r="4670" spans="1:16" hidden="1" x14ac:dyDescent="0.3">
      <c r="A4670" s="71" t="s">
        <v>144</v>
      </c>
      <c r="B4670" s="71" t="s">
        <v>12</v>
      </c>
      <c r="C4670" s="71" t="s">
        <v>55</v>
      </c>
      <c r="D4670" s="71" t="s">
        <v>94</v>
      </c>
      <c r="E4670" s="72" t="s">
        <v>24</v>
      </c>
      <c r="F4670" s="72" t="s">
        <v>16</v>
      </c>
      <c r="G4670" s="73">
        <v>2</v>
      </c>
      <c r="H4670" s="73">
        <v>27.92</v>
      </c>
      <c r="I4670" s="73">
        <v>0</v>
      </c>
      <c r="J4670" s="73">
        <v>0</v>
      </c>
      <c r="K4670" s="73">
        <v>2</v>
      </c>
      <c r="L4670" s="73">
        <v>27.92</v>
      </c>
      <c r="N4670" s="108">
        <f t="shared" si="146"/>
        <v>0</v>
      </c>
      <c r="O4670" s="108">
        <f t="shared" si="146"/>
        <v>0</v>
      </c>
      <c r="P4670" s="108">
        <f t="shared" si="145"/>
        <v>0</v>
      </c>
    </row>
    <row r="4671" spans="1:16" hidden="1" x14ac:dyDescent="0.3">
      <c r="A4671" s="71" t="s">
        <v>144</v>
      </c>
      <c r="B4671" s="71" t="s">
        <v>57</v>
      </c>
      <c r="C4671" s="71" t="s">
        <v>55</v>
      </c>
      <c r="D4671" s="71" t="s">
        <v>35</v>
      </c>
      <c r="E4671" s="72" t="s">
        <v>24</v>
      </c>
      <c r="F4671" s="72" t="s">
        <v>16</v>
      </c>
      <c r="G4671" s="73">
        <v>2</v>
      </c>
      <c r="H4671" s="73">
        <v>27.86</v>
      </c>
      <c r="I4671" s="73">
        <v>0</v>
      </c>
      <c r="J4671" s="73">
        <v>0</v>
      </c>
      <c r="K4671" s="73">
        <v>2</v>
      </c>
      <c r="L4671" s="73">
        <v>27.86</v>
      </c>
      <c r="N4671" s="108">
        <f t="shared" si="146"/>
        <v>0</v>
      </c>
      <c r="O4671" s="108">
        <f t="shared" si="146"/>
        <v>0</v>
      </c>
      <c r="P4671" s="108">
        <f t="shared" si="145"/>
        <v>0</v>
      </c>
    </row>
    <row r="4672" spans="1:16" hidden="1" x14ac:dyDescent="0.3">
      <c r="A4672" s="71" t="s">
        <v>154</v>
      </c>
      <c r="B4672" s="71" t="s">
        <v>129</v>
      </c>
      <c r="C4672" s="71" t="s">
        <v>55</v>
      </c>
      <c r="D4672" s="71" t="s">
        <v>49</v>
      </c>
      <c r="E4672" s="72" t="s">
        <v>24</v>
      </c>
      <c r="F4672" s="72" t="s">
        <v>16</v>
      </c>
      <c r="G4672" s="73">
        <v>2</v>
      </c>
      <c r="H4672" s="73">
        <v>27.86</v>
      </c>
      <c r="I4672" s="73">
        <v>0</v>
      </c>
      <c r="J4672" s="73">
        <v>0</v>
      </c>
      <c r="K4672" s="73">
        <v>2</v>
      </c>
      <c r="L4672" s="73">
        <v>27.86</v>
      </c>
      <c r="N4672" s="108">
        <f t="shared" si="146"/>
        <v>0</v>
      </c>
      <c r="O4672" s="108">
        <f t="shared" si="146"/>
        <v>0</v>
      </c>
      <c r="P4672" s="108">
        <f t="shared" si="145"/>
        <v>0</v>
      </c>
    </row>
    <row r="4673" spans="1:16" hidden="1" x14ac:dyDescent="0.3">
      <c r="A4673" s="71" t="s">
        <v>135</v>
      </c>
      <c r="B4673" s="71" t="s">
        <v>57</v>
      </c>
      <c r="C4673" s="71" t="s">
        <v>13</v>
      </c>
      <c r="D4673" s="71" t="s">
        <v>52</v>
      </c>
      <c r="E4673" s="72" t="s">
        <v>3</v>
      </c>
      <c r="F4673" s="72" t="s">
        <v>16</v>
      </c>
      <c r="G4673" s="73">
        <v>1</v>
      </c>
      <c r="H4673" s="73">
        <v>27.85</v>
      </c>
      <c r="I4673" s="73">
        <v>0</v>
      </c>
      <c r="J4673" s="73">
        <v>0</v>
      </c>
      <c r="K4673" s="73">
        <v>1</v>
      </c>
      <c r="L4673" s="73">
        <v>27.85</v>
      </c>
      <c r="N4673" s="108">
        <f t="shared" si="146"/>
        <v>0</v>
      </c>
      <c r="O4673" s="108">
        <f t="shared" si="146"/>
        <v>0</v>
      </c>
      <c r="P4673" s="108">
        <f t="shared" si="145"/>
        <v>0</v>
      </c>
    </row>
    <row r="4674" spans="1:16" hidden="1" x14ac:dyDescent="0.3">
      <c r="A4674" s="71" t="s">
        <v>140</v>
      </c>
      <c r="B4674" s="71" t="s">
        <v>12</v>
      </c>
      <c r="C4674" s="71" t="s">
        <v>13</v>
      </c>
      <c r="D4674" s="71" t="s">
        <v>38</v>
      </c>
      <c r="E4674" s="72" t="s">
        <v>24</v>
      </c>
      <c r="F4674" s="72" t="s">
        <v>16</v>
      </c>
      <c r="G4674" s="73">
        <v>1</v>
      </c>
      <c r="H4674" s="73">
        <v>27.85</v>
      </c>
      <c r="I4674" s="73">
        <v>0</v>
      </c>
      <c r="J4674" s="73">
        <v>0</v>
      </c>
      <c r="K4674" s="73">
        <v>1</v>
      </c>
      <c r="L4674" s="73">
        <v>27.85</v>
      </c>
      <c r="N4674" s="108">
        <f t="shared" si="146"/>
        <v>0</v>
      </c>
      <c r="O4674" s="108">
        <f t="shared" si="146"/>
        <v>0</v>
      </c>
      <c r="P4674" s="108">
        <f t="shared" si="145"/>
        <v>0</v>
      </c>
    </row>
    <row r="4675" spans="1:16" hidden="1" x14ac:dyDescent="0.3">
      <c r="A4675" s="71" t="s">
        <v>153</v>
      </c>
      <c r="B4675" s="71" t="s">
        <v>12</v>
      </c>
      <c r="C4675" s="71" t="s">
        <v>55</v>
      </c>
      <c r="D4675" s="71" t="s">
        <v>54</v>
      </c>
      <c r="E4675" s="72" t="s">
        <v>28</v>
      </c>
      <c r="F4675" s="72" t="s">
        <v>16</v>
      </c>
      <c r="G4675" s="73">
        <v>1</v>
      </c>
      <c r="H4675" s="73">
        <v>27.85</v>
      </c>
      <c r="I4675" s="73">
        <v>0</v>
      </c>
      <c r="J4675" s="73">
        <v>0</v>
      </c>
      <c r="K4675" s="73">
        <v>1</v>
      </c>
      <c r="L4675" s="73">
        <v>27.85</v>
      </c>
      <c r="N4675" s="108">
        <f t="shared" si="146"/>
        <v>0</v>
      </c>
      <c r="O4675" s="108">
        <f t="shared" si="146"/>
        <v>0</v>
      </c>
      <c r="P4675" s="108">
        <f t="shared" ref="P4675:P4738" si="147">H4675-L4675-J4675</f>
        <v>0</v>
      </c>
    </row>
    <row r="4676" spans="1:16" hidden="1" x14ac:dyDescent="0.3">
      <c r="A4676" s="71" t="s">
        <v>161</v>
      </c>
      <c r="B4676" s="71" t="s">
        <v>12</v>
      </c>
      <c r="C4676" s="71" t="s">
        <v>55</v>
      </c>
      <c r="D4676" s="71" t="s">
        <v>65</v>
      </c>
      <c r="E4676" s="72" t="s">
        <v>28</v>
      </c>
      <c r="F4676" s="72" t="s">
        <v>16</v>
      </c>
      <c r="G4676" s="73">
        <v>3</v>
      </c>
      <c r="H4676" s="73">
        <v>27.84</v>
      </c>
      <c r="I4676" s="73">
        <v>0</v>
      </c>
      <c r="J4676" s="73">
        <v>0</v>
      </c>
      <c r="K4676" s="73">
        <v>3</v>
      </c>
      <c r="L4676" s="73">
        <v>27.84</v>
      </c>
      <c r="N4676" s="108">
        <f t="shared" si="146"/>
        <v>0</v>
      </c>
      <c r="O4676" s="108">
        <f t="shared" si="146"/>
        <v>0</v>
      </c>
      <c r="P4676" s="108">
        <f t="shared" si="147"/>
        <v>0</v>
      </c>
    </row>
    <row r="4677" spans="1:16" hidden="1" x14ac:dyDescent="0.3">
      <c r="A4677" s="71" t="s">
        <v>161</v>
      </c>
      <c r="B4677" s="71" t="s">
        <v>12</v>
      </c>
      <c r="C4677" s="71" t="s">
        <v>55</v>
      </c>
      <c r="D4677" s="71" t="s">
        <v>45</v>
      </c>
      <c r="E4677" s="72" t="s">
        <v>31</v>
      </c>
      <c r="F4677" s="72" t="s">
        <v>16</v>
      </c>
      <c r="G4677" s="73">
        <v>1</v>
      </c>
      <c r="H4677" s="73">
        <v>27.82</v>
      </c>
      <c r="I4677" s="73">
        <v>0</v>
      </c>
      <c r="J4677" s="73">
        <v>0</v>
      </c>
      <c r="K4677" s="73">
        <v>1</v>
      </c>
      <c r="L4677" s="73">
        <v>27.82</v>
      </c>
      <c r="N4677" s="108">
        <f t="shared" si="146"/>
        <v>0</v>
      </c>
      <c r="O4677" s="108">
        <f t="shared" si="146"/>
        <v>0</v>
      </c>
      <c r="P4677" s="108">
        <f t="shared" si="147"/>
        <v>0</v>
      </c>
    </row>
    <row r="4678" spans="1:16" hidden="1" x14ac:dyDescent="0.3">
      <c r="A4678" s="71" t="s">
        <v>161</v>
      </c>
      <c r="B4678" s="71" t="s">
        <v>12</v>
      </c>
      <c r="C4678" s="71" t="s">
        <v>55</v>
      </c>
      <c r="D4678" s="71" t="s">
        <v>38</v>
      </c>
      <c r="E4678" s="72" t="s">
        <v>28</v>
      </c>
      <c r="F4678" s="72" t="s">
        <v>16</v>
      </c>
      <c r="G4678" s="73">
        <v>1</v>
      </c>
      <c r="H4678" s="73">
        <v>27.82</v>
      </c>
      <c r="I4678" s="73">
        <v>0</v>
      </c>
      <c r="J4678" s="73">
        <v>0</v>
      </c>
      <c r="K4678" s="73">
        <v>1</v>
      </c>
      <c r="L4678" s="73">
        <v>27.82</v>
      </c>
      <c r="N4678" s="108">
        <f t="shared" si="146"/>
        <v>0</v>
      </c>
      <c r="O4678" s="108">
        <f t="shared" si="146"/>
        <v>0</v>
      </c>
      <c r="P4678" s="108">
        <f t="shared" si="147"/>
        <v>0</v>
      </c>
    </row>
    <row r="4679" spans="1:16" hidden="1" x14ac:dyDescent="0.3">
      <c r="A4679" s="71" t="s">
        <v>163</v>
      </c>
      <c r="B4679" s="71" t="s">
        <v>57</v>
      </c>
      <c r="C4679" s="71" t="s">
        <v>17</v>
      </c>
      <c r="D4679" s="71" t="s">
        <v>90</v>
      </c>
      <c r="E4679" s="72" t="s">
        <v>37</v>
      </c>
      <c r="F4679" s="72" t="s">
        <v>4</v>
      </c>
      <c r="G4679" s="73">
        <v>5</v>
      </c>
      <c r="H4679" s="73">
        <v>27.8</v>
      </c>
      <c r="I4679" s="73">
        <v>0</v>
      </c>
      <c r="J4679" s="73">
        <v>0</v>
      </c>
      <c r="K4679" s="73">
        <v>5</v>
      </c>
      <c r="L4679" s="73">
        <v>27.8</v>
      </c>
      <c r="N4679" s="108">
        <f t="shared" si="146"/>
        <v>0</v>
      </c>
      <c r="O4679" s="108">
        <f t="shared" si="146"/>
        <v>0</v>
      </c>
      <c r="P4679" s="108">
        <f t="shared" si="147"/>
        <v>0</v>
      </c>
    </row>
    <row r="4680" spans="1:16" hidden="1" x14ac:dyDescent="0.3">
      <c r="A4680" s="71" t="s">
        <v>154</v>
      </c>
      <c r="B4680" s="71" t="s">
        <v>12</v>
      </c>
      <c r="C4680" s="71" t="s">
        <v>55</v>
      </c>
      <c r="D4680" s="71" t="s">
        <v>114</v>
      </c>
      <c r="E4680" s="72" t="s">
        <v>25</v>
      </c>
      <c r="F4680" s="72" t="s">
        <v>26</v>
      </c>
      <c r="G4680" s="73">
        <v>1</v>
      </c>
      <c r="H4680" s="73">
        <v>27.8</v>
      </c>
      <c r="I4680" s="73">
        <v>0</v>
      </c>
      <c r="J4680" s="73">
        <v>0</v>
      </c>
      <c r="K4680" s="73">
        <v>1</v>
      </c>
      <c r="L4680" s="73">
        <v>27.8</v>
      </c>
      <c r="N4680" s="108">
        <f t="shared" si="146"/>
        <v>0</v>
      </c>
      <c r="O4680" s="108">
        <f t="shared" si="146"/>
        <v>0</v>
      </c>
      <c r="P4680" s="108">
        <f t="shared" si="147"/>
        <v>0</v>
      </c>
    </row>
    <row r="4681" spans="1:16" hidden="1" x14ac:dyDescent="0.3">
      <c r="A4681" s="71" t="s">
        <v>163</v>
      </c>
      <c r="B4681" s="71" t="s">
        <v>57</v>
      </c>
      <c r="C4681" s="71" t="s">
        <v>55</v>
      </c>
      <c r="D4681" s="71" t="s">
        <v>72</v>
      </c>
      <c r="E4681" s="72" t="s">
        <v>41</v>
      </c>
      <c r="F4681" s="72" t="s">
        <v>21</v>
      </c>
      <c r="G4681" s="73">
        <v>1</v>
      </c>
      <c r="H4681" s="73">
        <v>27.78</v>
      </c>
      <c r="I4681" s="73">
        <v>0</v>
      </c>
      <c r="J4681" s="73">
        <v>0</v>
      </c>
      <c r="K4681" s="73">
        <v>1</v>
      </c>
      <c r="L4681" s="73">
        <v>27.78</v>
      </c>
      <c r="N4681" s="108">
        <f t="shared" si="146"/>
        <v>0</v>
      </c>
      <c r="O4681" s="108">
        <f t="shared" si="146"/>
        <v>0</v>
      </c>
      <c r="P4681" s="108">
        <f t="shared" si="147"/>
        <v>0</v>
      </c>
    </row>
    <row r="4682" spans="1:16" hidden="1" x14ac:dyDescent="0.3">
      <c r="A4682" s="71" t="s">
        <v>162</v>
      </c>
      <c r="B4682" s="71" t="s">
        <v>57</v>
      </c>
      <c r="C4682" s="71" t="s">
        <v>55</v>
      </c>
      <c r="D4682" s="71" t="s">
        <v>56</v>
      </c>
      <c r="E4682" s="72" t="s">
        <v>40</v>
      </c>
      <c r="F4682" s="72" t="s">
        <v>21</v>
      </c>
      <c r="G4682" s="73">
        <v>1</v>
      </c>
      <c r="H4682" s="73">
        <v>27.73</v>
      </c>
      <c r="I4682" s="73">
        <v>0</v>
      </c>
      <c r="J4682" s="73">
        <v>0</v>
      </c>
      <c r="K4682" s="73">
        <v>1</v>
      </c>
      <c r="L4682" s="73">
        <v>27.73</v>
      </c>
      <c r="N4682" s="108">
        <f t="shared" si="146"/>
        <v>0</v>
      </c>
      <c r="O4682" s="108">
        <f t="shared" si="146"/>
        <v>0</v>
      </c>
      <c r="P4682" s="108">
        <f t="shared" si="147"/>
        <v>0</v>
      </c>
    </row>
    <row r="4683" spans="1:16" hidden="1" x14ac:dyDescent="0.3">
      <c r="A4683" s="71" t="s">
        <v>163</v>
      </c>
      <c r="B4683" s="71" t="s">
        <v>129</v>
      </c>
      <c r="C4683" s="71" t="s">
        <v>17</v>
      </c>
      <c r="D4683" s="71" t="s">
        <v>50</v>
      </c>
      <c r="E4683" s="72" t="s">
        <v>15</v>
      </c>
      <c r="F4683" s="72" t="s">
        <v>4</v>
      </c>
      <c r="G4683" s="73">
        <v>2</v>
      </c>
      <c r="H4683" s="73">
        <v>27.72</v>
      </c>
      <c r="I4683" s="73">
        <v>0</v>
      </c>
      <c r="J4683" s="73">
        <v>0</v>
      </c>
      <c r="K4683" s="73">
        <v>2</v>
      </c>
      <c r="L4683" s="73">
        <v>27.72</v>
      </c>
      <c r="N4683" s="108">
        <f t="shared" si="146"/>
        <v>0</v>
      </c>
      <c r="O4683" s="108">
        <f t="shared" si="146"/>
        <v>0</v>
      </c>
      <c r="P4683" s="108">
        <f t="shared" si="147"/>
        <v>0</v>
      </c>
    </row>
    <row r="4684" spans="1:16" hidden="1" x14ac:dyDescent="0.3">
      <c r="A4684" s="71" t="s">
        <v>155</v>
      </c>
      <c r="B4684" s="71" t="s">
        <v>57</v>
      </c>
      <c r="C4684" s="71" t="s">
        <v>55</v>
      </c>
      <c r="D4684" s="71" t="s">
        <v>63</v>
      </c>
      <c r="E4684" s="72" t="s">
        <v>37</v>
      </c>
      <c r="F4684" s="72" t="s">
        <v>21</v>
      </c>
      <c r="G4684" s="73">
        <v>6</v>
      </c>
      <c r="H4684" s="73">
        <v>27.71</v>
      </c>
      <c r="I4684" s="73">
        <v>0</v>
      </c>
      <c r="J4684" s="73">
        <v>0</v>
      </c>
      <c r="K4684" s="73">
        <v>6</v>
      </c>
      <c r="L4684" s="73">
        <v>27.71</v>
      </c>
      <c r="N4684" s="108">
        <f t="shared" si="146"/>
        <v>0</v>
      </c>
      <c r="O4684" s="108">
        <f t="shared" si="146"/>
        <v>0</v>
      </c>
      <c r="P4684" s="108">
        <f t="shared" si="147"/>
        <v>0</v>
      </c>
    </row>
    <row r="4685" spans="1:16" hidden="1" x14ac:dyDescent="0.3">
      <c r="A4685" s="71" t="s">
        <v>158</v>
      </c>
      <c r="B4685" s="71" t="s">
        <v>57</v>
      </c>
      <c r="C4685" s="71" t="s">
        <v>55</v>
      </c>
      <c r="D4685" s="71" t="s">
        <v>47</v>
      </c>
      <c r="E4685" s="72" t="s">
        <v>25</v>
      </c>
      <c r="F4685" s="72" t="s">
        <v>21</v>
      </c>
      <c r="G4685" s="73">
        <v>8</v>
      </c>
      <c r="H4685" s="73">
        <v>27.7</v>
      </c>
      <c r="I4685" s="73">
        <v>0</v>
      </c>
      <c r="J4685" s="73">
        <v>0</v>
      </c>
      <c r="K4685" s="73">
        <v>8</v>
      </c>
      <c r="L4685" s="73">
        <v>27.7</v>
      </c>
      <c r="N4685" s="108">
        <f t="shared" si="146"/>
        <v>0</v>
      </c>
      <c r="O4685" s="108">
        <f t="shared" si="146"/>
        <v>0</v>
      </c>
      <c r="P4685" s="108">
        <f t="shared" si="147"/>
        <v>0</v>
      </c>
    </row>
    <row r="4686" spans="1:16" hidden="1" x14ac:dyDescent="0.3">
      <c r="A4686" s="71" t="s">
        <v>140</v>
      </c>
      <c r="B4686" s="71" t="s">
        <v>12</v>
      </c>
      <c r="C4686" s="71" t="s">
        <v>55</v>
      </c>
      <c r="D4686" s="71" t="s">
        <v>44</v>
      </c>
      <c r="E4686" s="72" t="s">
        <v>37</v>
      </c>
      <c r="F4686" s="72" t="s">
        <v>16</v>
      </c>
      <c r="G4686" s="73">
        <v>5</v>
      </c>
      <c r="H4686" s="73">
        <v>27.7</v>
      </c>
      <c r="I4686" s="73">
        <v>0</v>
      </c>
      <c r="J4686" s="73">
        <v>0</v>
      </c>
      <c r="K4686" s="73">
        <v>5</v>
      </c>
      <c r="L4686" s="73">
        <v>27.7</v>
      </c>
      <c r="N4686" s="108">
        <f t="shared" si="146"/>
        <v>0</v>
      </c>
      <c r="O4686" s="108">
        <f t="shared" si="146"/>
        <v>0</v>
      </c>
      <c r="P4686" s="108">
        <f t="shared" si="147"/>
        <v>0</v>
      </c>
    </row>
    <row r="4687" spans="1:16" hidden="1" x14ac:dyDescent="0.3">
      <c r="A4687" s="71" t="s">
        <v>159</v>
      </c>
      <c r="B4687" s="71" t="s">
        <v>57</v>
      </c>
      <c r="C4687" s="71" t="s">
        <v>55</v>
      </c>
      <c r="D4687" s="71" t="s">
        <v>72</v>
      </c>
      <c r="E4687" s="72" t="s">
        <v>31</v>
      </c>
      <c r="F4687" s="72" t="s">
        <v>4</v>
      </c>
      <c r="G4687" s="73">
        <v>10</v>
      </c>
      <c r="H4687" s="73">
        <v>27.69</v>
      </c>
      <c r="I4687" s="73">
        <v>5</v>
      </c>
      <c r="J4687" s="73">
        <v>13.89</v>
      </c>
      <c r="K4687" s="73">
        <v>5</v>
      </c>
      <c r="L4687" s="73">
        <v>13.8</v>
      </c>
      <c r="N4687" s="108">
        <f t="shared" si="146"/>
        <v>0</v>
      </c>
      <c r="O4687" s="108">
        <f t="shared" si="146"/>
        <v>0</v>
      </c>
      <c r="P4687" s="108">
        <f t="shared" si="147"/>
        <v>0</v>
      </c>
    </row>
    <row r="4688" spans="1:16" hidden="1" x14ac:dyDescent="0.3">
      <c r="A4688" s="71" t="s">
        <v>131</v>
      </c>
      <c r="B4688" s="71" t="s">
        <v>12</v>
      </c>
      <c r="C4688" s="71" t="s">
        <v>22</v>
      </c>
      <c r="D4688" s="71" t="s">
        <v>23</v>
      </c>
      <c r="E4688" s="72" t="s">
        <v>25</v>
      </c>
      <c r="F4688" s="72" t="s">
        <v>26</v>
      </c>
      <c r="G4688" s="73">
        <v>6</v>
      </c>
      <c r="H4688" s="73">
        <v>27.68</v>
      </c>
      <c r="I4688" s="73">
        <v>0</v>
      </c>
      <c r="J4688" s="73">
        <v>0</v>
      </c>
      <c r="K4688" s="73">
        <v>6</v>
      </c>
      <c r="L4688" s="73">
        <v>27.68</v>
      </c>
      <c r="N4688" s="108">
        <f t="shared" si="146"/>
        <v>0</v>
      </c>
      <c r="O4688" s="108">
        <f t="shared" si="146"/>
        <v>0</v>
      </c>
      <c r="P4688" s="108">
        <f t="shared" si="147"/>
        <v>0</v>
      </c>
    </row>
    <row r="4689" spans="1:16" hidden="1" x14ac:dyDescent="0.3">
      <c r="A4689" s="71" t="s">
        <v>153</v>
      </c>
      <c r="B4689" s="71" t="s">
        <v>12</v>
      </c>
      <c r="C4689" s="71" t="s">
        <v>55</v>
      </c>
      <c r="D4689" s="71" t="s">
        <v>54</v>
      </c>
      <c r="E4689" s="72" t="s">
        <v>3</v>
      </c>
      <c r="F4689" s="72" t="s">
        <v>16</v>
      </c>
      <c r="G4689" s="73">
        <v>1</v>
      </c>
      <c r="H4689" s="73">
        <v>27.68</v>
      </c>
      <c r="I4689" s="73">
        <v>0</v>
      </c>
      <c r="J4689" s="73">
        <v>0</v>
      </c>
      <c r="K4689" s="73">
        <v>1</v>
      </c>
      <c r="L4689" s="73">
        <v>27.68</v>
      </c>
      <c r="N4689" s="108">
        <f t="shared" si="146"/>
        <v>0</v>
      </c>
      <c r="O4689" s="108">
        <f t="shared" si="146"/>
        <v>0</v>
      </c>
      <c r="P4689" s="108">
        <f t="shared" si="147"/>
        <v>0</v>
      </c>
    </row>
    <row r="4690" spans="1:16" hidden="1" x14ac:dyDescent="0.3">
      <c r="A4690" s="71" t="s">
        <v>140</v>
      </c>
      <c r="B4690" s="71" t="s">
        <v>57</v>
      </c>
      <c r="C4690" s="71" t="s">
        <v>13</v>
      </c>
      <c r="D4690" s="71" t="s">
        <v>54</v>
      </c>
      <c r="E4690" s="72" t="s">
        <v>41</v>
      </c>
      <c r="F4690" s="72" t="s">
        <v>4</v>
      </c>
      <c r="G4690" s="73">
        <v>11</v>
      </c>
      <c r="H4690" s="73">
        <v>27.62</v>
      </c>
      <c r="I4690" s="73">
        <v>1</v>
      </c>
      <c r="J4690" s="73">
        <v>15.92</v>
      </c>
      <c r="K4690" s="73">
        <v>10</v>
      </c>
      <c r="L4690" s="73">
        <v>11.7</v>
      </c>
      <c r="N4690" s="108">
        <f t="shared" si="146"/>
        <v>0</v>
      </c>
      <c r="O4690" s="108">
        <f t="shared" si="146"/>
        <v>0</v>
      </c>
      <c r="P4690" s="108">
        <f t="shared" si="147"/>
        <v>0</v>
      </c>
    </row>
    <row r="4691" spans="1:16" hidden="1" x14ac:dyDescent="0.3">
      <c r="A4691" s="71" t="s">
        <v>142</v>
      </c>
      <c r="B4691" s="71" t="s">
        <v>57</v>
      </c>
      <c r="C4691" s="71" t="s">
        <v>55</v>
      </c>
      <c r="D4691" s="71" t="s">
        <v>27</v>
      </c>
      <c r="E4691" s="72" t="s">
        <v>40</v>
      </c>
      <c r="F4691" s="72" t="s">
        <v>4</v>
      </c>
      <c r="G4691" s="73">
        <v>1</v>
      </c>
      <c r="H4691" s="73">
        <v>27.58</v>
      </c>
      <c r="I4691" s="73">
        <v>0</v>
      </c>
      <c r="J4691" s="73">
        <v>0</v>
      </c>
      <c r="K4691" s="73">
        <v>1</v>
      </c>
      <c r="L4691" s="73">
        <v>27.58</v>
      </c>
      <c r="N4691" s="108">
        <f t="shared" si="146"/>
        <v>0</v>
      </c>
      <c r="O4691" s="108">
        <f t="shared" si="146"/>
        <v>0</v>
      </c>
      <c r="P4691" s="108">
        <f t="shared" si="147"/>
        <v>0</v>
      </c>
    </row>
    <row r="4692" spans="1:16" hidden="1" x14ac:dyDescent="0.3">
      <c r="A4692" s="71" t="s">
        <v>154</v>
      </c>
      <c r="B4692" s="71" t="s">
        <v>57</v>
      </c>
      <c r="C4692" s="71" t="s">
        <v>55</v>
      </c>
      <c r="D4692" s="71" t="s">
        <v>30</v>
      </c>
      <c r="E4692" s="72" t="s">
        <v>40</v>
      </c>
      <c r="F4692" s="72" t="s">
        <v>4</v>
      </c>
      <c r="G4692" s="73">
        <v>1</v>
      </c>
      <c r="H4692" s="73">
        <v>27.58</v>
      </c>
      <c r="I4692" s="73">
        <v>0</v>
      </c>
      <c r="J4692" s="73">
        <v>0</v>
      </c>
      <c r="K4692" s="73">
        <v>1</v>
      </c>
      <c r="L4692" s="73">
        <v>27.58</v>
      </c>
      <c r="N4692" s="108">
        <f t="shared" ref="N4692:O4755" si="148">G4692-I4692-K4692</f>
        <v>0</v>
      </c>
      <c r="O4692" s="108">
        <f t="shared" si="148"/>
        <v>0</v>
      </c>
      <c r="P4692" s="108">
        <f t="shared" si="147"/>
        <v>0</v>
      </c>
    </row>
    <row r="4693" spans="1:16" hidden="1" x14ac:dyDescent="0.3">
      <c r="A4693" s="71" t="s">
        <v>161</v>
      </c>
      <c r="B4693" s="71" t="s">
        <v>12</v>
      </c>
      <c r="C4693" s="71" t="s">
        <v>55</v>
      </c>
      <c r="D4693" s="71" t="s">
        <v>39</v>
      </c>
      <c r="E4693" s="72" t="s">
        <v>40</v>
      </c>
      <c r="F4693" s="72" t="s">
        <v>4</v>
      </c>
      <c r="G4693" s="73">
        <v>2</v>
      </c>
      <c r="H4693" s="73">
        <v>27.56</v>
      </c>
      <c r="I4693" s="73">
        <v>1</v>
      </c>
      <c r="J4693" s="73">
        <v>13.78</v>
      </c>
      <c r="K4693" s="73">
        <v>1</v>
      </c>
      <c r="L4693" s="73">
        <v>13.78</v>
      </c>
      <c r="N4693" s="108">
        <f t="shared" si="148"/>
        <v>0</v>
      </c>
      <c r="O4693" s="108">
        <f t="shared" si="148"/>
        <v>0</v>
      </c>
      <c r="P4693" s="108">
        <f t="shared" si="147"/>
        <v>0</v>
      </c>
    </row>
    <row r="4694" spans="1:16" hidden="1" x14ac:dyDescent="0.3">
      <c r="A4694" s="71" t="s">
        <v>143</v>
      </c>
      <c r="B4694" s="71" t="s">
        <v>57</v>
      </c>
      <c r="C4694" s="71" t="s">
        <v>55</v>
      </c>
      <c r="D4694" s="71" t="s">
        <v>47</v>
      </c>
      <c r="E4694" s="72" t="s">
        <v>20</v>
      </c>
      <c r="F4694" s="72" t="s">
        <v>4</v>
      </c>
      <c r="G4694" s="73">
        <v>3</v>
      </c>
      <c r="H4694" s="73">
        <v>27.54</v>
      </c>
      <c r="I4694" s="73">
        <v>0</v>
      </c>
      <c r="J4694" s="73">
        <v>0</v>
      </c>
      <c r="K4694" s="73">
        <v>3</v>
      </c>
      <c r="L4694" s="73">
        <v>27.54</v>
      </c>
      <c r="N4694" s="108">
        <f t="shared" si="148"/>
        <v>0</v>
      </c>
      <c r="O4694" s="108">
        <f t="shared" si="148"/>
        <v>0</v>
      </c>
      <c r="P4694" s="108">
        <f t="shared" si="147"/>
        <v>0</v>
      </c>
    </row>
    <row r="4695" spans="1:16" hidden="1" x14ac:dyDescent="0.3">
      <c r="A4695" s="71" t="s">
        <v>163</v>
      </c>
      <c r="B4695" s="71" t="s">
        <v>12</v>
      </c>
      <c r="C4695" s="71" t="s">
        <v>55</v>
      </c>
      <c r="D4695" s="71" t="s">
        <v>58</v>
      </c>
      <c r="E4695" s="72" t="s">
        <v>37</v>
      </c>
      <c r="F4695" s="72" t="s">
        <v>26</v>
      </c>
      <c r="G4695" s="73">
        <v>1</v>
      </c>
      <c r="H4695" s="73">
        <v>27.49</v>
      </c>
      <c r="I4695" s="73">
        <v>1</v>
      </c>
      <c r="J4695" s="73">
        <v>27.49</v>
      </c>
      <c r="K4695" s="73">
        <v>0</v>
      </c>
      <c r="L4695" s="73">
        <v>0</v>
      </c>
      <c r="N4695" s="108">
        <f t="shared" si="148"/>
        <v>0</v>
      </c>
      <c r="O4695" s="108">
        <f t="shared" si="148"/>
        <v>0</v>
      </c>
      <c r="P4695" s="108">
        <f t="shared" si="147"/>
        <v>0</v>
      </c>
    </row>
    <row r="4696" spans="1:16" hidden="1" x14ac:dyDescent="0.3">
      <c r="A4696" s="71" t="s">
        <v>163</v>
      </c>
      <c r="B4696" s="71" t="s">
        <v>12</v>
      </c>
      <c r="C4696" s="71" t="s">
        <v>55</v>
      </c>
      <c r="D4696" s="71" t="s">
        <v>60</v>
      </c>
      <c r="E4696" s="72" t="s">
        <v>20</v>
      </c>
      <c r="F4696" s="72" t="s">
        <v>26</v>
      </c>
      <c r="G4696" s="73">
        <v>1</v>
      </c>
      <c r="H4696" s="73">
        <v>27.49</v>
      </c>
      <c r="I4696" s="73">
        <v>0</v>
      </c>
      <c r="J4696" s="73">
        <v>0</v>
      </c>
      <c r="K4696" s="73">
        <v>1</v>
      </c>
      <c r="L4696" s="73">
        <v>27.49</v>
      </c>
      <c r="N4696" s="108">
        <f t="shared" si="148"/>
        <v>0</v>
      </c>
      <c r="O4696" s="108">
        <f t="shared" si="148"/>
        <v>0</v>
      </c>
      <c r="P4696" s="108">
        <f t="shared" si="147"/>
        <v>0</v>
      </c>
    </row>
    <row r="4697" spans="1:16" hidden="1" x14ac:dyDescent="0.3">
      <c r="A4697" s="71" t="s">
        <v>139</v>
      </c>
      <c r="B4697" s="71" t="s">
        <v>12</v>
      </c>
      <c r="C4697" s="71" t="s">
        <v>13</v>
      </c>
      <c r="D4697" s="71" t="s">
        <v>38</v>
      </c>
      <c r="E4697" s="72" t="s">
        <v>40</v>
      </c>
      <c r="F4697" s="72" t="s">
        <v>26</v>
      </c>
      <c r="G4697" s="73">
        <v>1</v>
      </c>
      <c r="H4697" s="73">
        <v>27.48</v>
      </c>
      <c r="I4697" s="73">
        <v>0</v>
      </c>
      <c r="J4697" s="73">
        <v>0</v>
      </c>
      <c r="K4697" s="73">
        <v>1</v>
      </c>
      <c r="L4697" s="73">
        <v>27.48</v>
      </c>
      <c r="N4697" s="108">
        <f t="shared" si="148"/>
        <v>0</v>
      </c>
      <c r="O4697" s="108">
        <f t="shared" si="148"/>
        <v>0</v>
      </c>
      <c r="P4697" s="108">
        <f t="shared" si="147"/>
        <v>0</v>
      </c>
    </row>
    <row r="4698" spans="1:16" hidden="1" x14ac:dyDescent="0.3">
      <c r="A4698" s="71" t="s">
        <v>149</v>
      </c>
      <c r="B4698" s="71" t="s">
        <v>57</v>
      </c>
      <c r="C4698" s="71" t="s">
        <v>55</v>
      </c>
      <c r="D4698" s="71" t="s">
        <v>52</v>
      </c>
      <c r="E4698" s="72" t="s">
        <v>24</v>
      </c>
      <c r="F4698" s="72" t="s">
        <v>21</v>
      </c>
      <c r="G4698" s="73">
        <v>3</v>
      </c>
      <c r="H4698" s="73">
        <v>27.48</v>
      </c>
      <c r="I4698" s="73">
        <v>1</v>
      </c>
      <c r="J4698" s="73">
        <v>16.14</v>
      </c>
      <c r="K4698" s="73">
        <v>2</v>
      </c>
      <c r="L4698" s="73">
        <v>11.34</v>
      </c>
      <c r="N4698" s="108">
        <f t="shared" si="148"/>
        <v>0</v>
      </c>
      <c r="O4698" s="108">
        <f t="shared" si="148"/>
        <v>0</v>
      </c>
      <c r="P4698" s="108">
        <f t="shared" si="147"/>
        <v>0</v>
      </c>
    </row>
    <row r="4699" spans="1:16" hidden="1" x14ac:dyDescent="0.3">
      <c r="A4699" s="71" t="s">
        <v>161</v>
      </c>
      <c r="B4699" s="71" t="s">
        <v>12</v>
      </c>
      <c r="C4699" s="71" t="s">
        <v>55</v>
      </c>
      <c r="D4699" s="71" t="s">
        <v>102</v>
      </c>
      <c r="E4699" s="72" t="s">
        <v>31</v>
      </c>
      <c r="F4699" s="72" t="s">
        <v>16</v>
      </c>
      <c r="G4699" s="73">
        <v>4</v>
      </c>
      <c r="H4699" s="73">
        <v>27.44</v>
      </c>
      <c r="I4699" s="73">
        <v>0</v>
      </c>
      <c r="J4699" s="73">
        <v>0</v>
      </c>
      <c r="K4699" s="73">
        <v>4</v>
      </c>
      <c r="L4699" s="73">
        <v>27.44</v>
      </c>
      <c r="N4699" s="108">
        <f t="shared" si="148"/>
        <v>0</v>
      </c>
      <c r="O4699" s="108">
        <f t="shared" si="148"/>
        <v>0</v>
      </c>
      <c r="P4699" s="108">
        <f t="shared" si="147"/>
        <v>0</v>
      </c>
    </row>
    <row r="4700" spans="1:16" hidden="1" x14ac:dyDescent="0.3">
      <c r="A4700" s="71" t="s">
        <v>163</v>
      </c>
      <c r="B4700" s="71" t="s">
        <v>12</v>
      </c>
      <c r="C4700" s="71" t="s">
        <v>55</v>
      </c>
      <c r="D4700" s="71" t="s">
        <v>49</v>
      </c>
      <c r="E4700" s="72" t="s">
        <v>40</v>
      </c>
      <c r="F4700" s="72" t="s">
        <v>4</v>
      </c>
      <c r="G4700" s="73">
        <v>1</v>
      </c>
      <c r="H4700" s="73">
        <v>27.44</v>
      </c>
      <c r="I4700" s="73">
        <v>0</v>
      </c>
      <c r="J4700" s="73">
        <v>0</v>
      </c>
      <c r="K4700" s="73">
        <v>1</v>
      </c>
      <c r="L4700" s="73">
        <v>27.44</v>
      </c>
      <c r="N4700" s="108">
        <f t="shared" si="148"/>
        <v>0</v>
      </c>
      <c r="O4700" s="108">
        <f t="shared" si="148"/>
        <v>0</v>
      </c>
      <c r="P4700" s="108">
        <f t="shared" si="147"/>
        <v>0</v>
      </c>
    </row>
    <row r="4701" spans="1:16" hidden="1" x14ac:dyDescent="0.3">
      <c r="A4701" s="71" t="s">
        <v>143</v>
      </c>
      <c r="B4701" s="71" t="s">
        <v>12</v>
      </c>
      <c r="C4701" s="71" t="s">
        <v>55</v>
      </c>
      <c r="D4701" s="71" t="s">
        <v>56</v>
      </c>
      <c r="E4701" s="72" t="s">
        <v>40</v>
      </c>
      <c r="F4701" s="72" t="s">
        <v>4</v>
      </c>
      <c r="G4701" s="73">
        <v>2</v>
      </c>
      <c r="H4701" s="73">
        <v>27.44</v>
      </c>
      <c r="I4701" s="73">
        <v>1</v>
      </c>
      <c r="J4701" s="73">
        <v>13.72</v>
      </c>
      <c r="K4701" s="73">
        <v>1</v>
      </c>
      <c r="L4701" s="73">
        <v>13.72</v>
      </c>
      <c r="N4701" s="108">
        <f t="shared" si="148"/>
        <v>0</v>
      </c>
      <c r="O4701" s="108">
        <f t="shared" si="148"/>
        <v>0</v>
      </c>
      <c r="P4701" s="108">
        <f t="shared" si="147"/>
        <v>0</v>
      </c>
    </row>
    <row r="4702" spans="1:16" hidden="1" x14ac:dyDescent="0.3">
      <c r="A4702" s="71" t="s">
        <v>142</v>
      </c>
      <c r="B4702" s="71" t="s">
        <v>12</v>
      </c>
      <c r="C4702" s="71" t="s">
        <v>13</v>
      </c>
      <c r="D4702" s="71" t="s">
        <v>29</v>
      </c>
      <c r="E4702" s="72" t="s">
        <v>37</v>
      </c>
      <c r="F4702" s="72" t="s">
        <v>16</v>
      </c>
      <c r="G4702" s="73">
        <v>5</v>
      </c>
      <c r="H4702" s="73">
        <v>27.43</v>
      </c>
      <c r="I4702" s="73">
        <v>0</v>
      </c>
      <c r="J4702" s="73">
        <v>0</v>
      </c>
      <c r="K4702" s="73">
        <v>5</v>
      </c>
      <c r="L4702" s="73">
        <v>27.43</v>
      </c>
      <c r="N4702" s="108">
        <f t="shared" si="148"/>
        <v>0</v>
      </c>
      <c r="O4702" s="108">
        <f t="shared" si="148"/>
        <v>0</v>
      </c>
      <c r="P4702" s="108">
        <f t="shared" si="147"/>
        <v>0</v>
      </c>
    </row>
    <row r="4703" spans="1:16" hidden="1" x14ac:dyDescent="0.3">
      <c r="A4703" s="71" t="s">
        <v>163</v>
      </c>
      <c r="B4703" s="71" t="s">
        <v>12</v>
      </c>
      <c r="C4703" s="71" t="s">
        <v>55</v>
      </c>
      <c r="D4703" s="71" t="s">
        <v>49</v>
      </c>
      <c r="E4703" s="72" t="s">
        <v>15</v>
      </c>
      <c r="F4703" s="72" t="s">
        <v>26</v>
      </c>
      <c r="G4703" s="73">
        <v>2</v>
      </c>
      <c r="H4703" s="73">
        <v>27.42</v>
      </c>
      <c r="I4703" s="73">
        <v>0</v>
      </c>
      <c r="J4703" s="73">
        <v>0</v>
      </c>
      <c r="K4703" s="73">
        <v>2</v>
      </c>
      <c r="L4703" s="73">
        <v>27.42</v>
      </c>
      <c r="N4703" s="108">
        <f t="shared" si="148"/>
        <v>0</v>
      </c>
      <c r="O4703" s="108">
        <f t="shared" si="148"/>
        <v>0</v>
      </c>
      <c r="P4703" s="108">
        <f t="shared" si="147"/>
        <v>0</v>
      </c>
    </row>
    <row r="4704" spans="1:16" hidden="1" x14ac:dyDescent="0.3">
      <c r="A4704" s="71" t="s">
        <v>132</v>
      </c>
      <c r="B4704" s="71" t="s">
        <v>57</v>
      </c>
      <c r="C4704" s="71" t="s">
        <v>13</v>
      </c>
      <c r="D4704" s="71" t="s">
        <v>93</v>
      </c>
      <c r="E4704" s="72" t="s">
        <v>25</v>
      </c>
      <c r="F4704" s="72" t="s">
        <v>16</v>
      </c>
      <c r="G4704" s="73">
        <v>2</v>
      </c>
      <c r="H4704" s="73">
        <v>27.41</v>
      </c>
      <c r="I4704" s="73">
        <v>1</v>
      </c>
      <c r="J4704" s="73">
        <v>20.45</v>
      </c>
      <c r="K4704" s="73">
        <v>1</v>
      </c>
      <c r="L4704" s="73">
        <v>6.96</v>
      </c>
      <c r="N4704" s="108">
        <f t="shared" si="148"/>
        <v>0</v>
      </c>
      <c r="O4704" s="108">
        <f t="shared" si="148"/>
        <v>0</v>
      </c>
      <c r="P4704" s="108">
        <f t="shared" si="147"/>
        <v>0</v>
      </c>
    </row>
    <row r="4705" spans="1:16" hidden="1" x14ac:dyDescent="0.3">
      <c r="A4705" s="71" t="s">
        <v>163</v>
      </c>
      <c r="B4705" s="71" t="s">
        <v>12</v>
      </c>
      <c r="C4705" s="71" t="s">
        <v>55</v>
      </c>
      <c r="D4705" s="71" t="s">
        <v>96</v>
      </c>
      <c r="E4705" s="72" t="s">
        <v>31</v>
      </c>
      <c r="F4705" s="72" t="s">
        <v>21</v>
      </c>
      <c r="G4705" s="73">
        <v>2</v>
      </c>
      <c r="H4705" s="73">
        <v>27.4</v>
      </c>
      <c r="I4705" s="73">
        <v>2</v>
      </c>
      <c r="J4705" s="73">
        <v>27.4</v>
      </c>
      <c r="K4705" s="73">
        <v>0</v>
      </c>
      <c r="L4705" s="73">
        <v>0</v>
      </c>
      <c r="N4705" s="108">
        <f t="shared" si="148"/>
        <v>0</v>
      </c>
      <c r="O4705" s="108">
        <f t="shared" si="148"/>
        <v>0</v>
      </c>
      <c r="P4705" s="108">
        <f t="shared" si="147"/>
        <v>0</v>
      </c>
    </row>
    <row r="4706" spans="1:16" hidden="1" x14ac:dyDescent="0.3">
      <c r="A4706" s="71" t="s">
        <v>140</v>
      </c>
      <c r="B4706" s="71" t="s">
        <v>57</v>
      </c>
      <c r="C4706" s="71" t="s">
        <v>13</v>
      </c>
      <c r="D4706" s="71" t="s">
        <v>86</v>
      </c>
      <c r="E4706" s="72" t="s">
        <v>15</v>
      </c>
      <c r="F4706" s="72" t="s">
        <v>4</v>
      </c>
      <c r="G4706" s="73">
        <v>2</v>
      </c>
      <c r="H4706" s="73">
        <v>27.4</v>
      </c>
      <c r="I4706" s="73">
        <v>0</v>
      </c>
      <c r="J4706" s="73">
        <v>0</v>
      </c>
      <c r="K4706" s="73">
        <v>2</v>
      </c>
      <c r="L4706" s="73">
        <v>27.4</v>
      </c>
      <c r="N4706" s="108">
        <f t="shared" si="148"/>
        <v>0</v>
      </c>
      <c r="O4706" s="108">
        <f t="shared" si="148"/>
        <v>0</v>
      </c>
      <c r="P4706" s="108">
        <f t="shared" si="147"/>
        <v>0</v>
      </c>
    </row>
    <row r="4707" spans="1:16" hidden="1" x14ac:dyDescent="0.3">
      <c r="A4707" s="71" t="s">
        <v>159</v>
      </c>
      <c r="B4707" s="71" t="s">
        <v>12</v>
      </c>
      <c r="C4707" s="71" t="s">
        <v>55</v>
      </c>
      <c r="D4707" s="71" t="s">
        <v>85</v>
      </c>
      <c r="E4707" s="72" t="s">
        <v>28</v>
      </c>
      <c r="F4707" s="72" t="s">
        <v>16</v>
      </c>
      <c r="G4707" s="73">
        <v>6</v>
      </c>
      <c r="H4707" s="73">
        <v>27.39</v>
      </c>
      <c r="I4707" s="73">
        <v>3</v>
      </c>
      <c r="J4707" s="73">
        <v>20.309999999999999</v>
      </c>
      <c r="K4707" s="73">
        <v>3</v>
      </c>
      <c r="L4707" s="73">
        <v>7.08</v>
      </c>
      <c r="N4707" s="108">
        <f t="shared" si="148"/>
        <v>0</v>
      </c>
      <c r="O4707" s="108">
        <f t="shared" si="148"/>
        <v>0</v>
      </c>
      <c r="P4707" s="108">
        <f t="shared" si="147"/>
        <v>0</v>
      </c>
    </row>
    <row r="4708" spans="1:16" hidden="1" x14ac:dyDescent="0.3">
      <c r="A4708" s="71" t="s">
        <v>163</v>
      </c>
      <c r="B4708" s="71" t="s">
        <v>57</v>
      </c>
      <c r="C4708" s="71" t="s">
        <v>17</v>
      </c>
      <c r="D4708" s="71" t="s">
        <v>42</v>
      </c>
      <c r="E4708" s="72" t="s">
        <v>31</v>
      </c>
      <c r="F4708" s="72" t="s">
        <v>26</v>
      </c>
      <c r="G4708" s="73">
        <v>1</v>
      </c>
      <c r="H4708" s="73">
        <v>27.39</v>
      </c>
      <c r="I4708" s="73">
        <v>1</v>
      </c>
      <c r="J4708" s="73">
        <v>27.39</v>
      </c>
      <c r="K4708" s="73">
        <v>0</v>
      </c>
      <c r="L4708" s="73">
        <v>0</v>
      </c>
      <c r="N4708" s="108">
        <f t="shared" si="148"/>
        <v>0</v>
      </c>
      <c r="O4708" s="108">
        <f t="shared" si="148"/>
        <v>0</v>
      </c>
      <c r="P4708" s="108">
        <f t="shared" si="147"/>
        <v>0</v>
      </c>
    </row>
    <row r="4709" spans="1:16" hidden="1" x14ac:dyDescent="0.3">
      <c r="A4709" s="71" t="s">
        <v>132</v>
      </c>
      <c r="B4709" s="71" t="s">
        <v>57</v>
      </c>
      <c r="C4709" s="71" t="s">
        <v>13</v>
      </c>
      <c r="D4709" s="71" t="s">
        <v>64</v>
      </c>
      <c r="E4709" s="72" t="s">
        <v>15</v>
      </c>
      <c r="F4709" s="72" t="s">
        <v>4</v>
      </c>
      <c r="G4709" s="73">
        <v>2</v>
      </c>
      <c r="H4709" s="73">
        <v>27.38</v>
      </c>
      <c r="I4709" s="73">
        <v>0</v>
      </c>
      <c r="J4709" s="73">
        <v>0</v>
      </c>
      <c r="K4709" s="73">
        <v>2</v>
      </c>
      <c r="L4709" s="73">
        <v>27.38</v>
      </c>
      <c r="N4709" s="108">
        <f t="shared" si="148"/>
        <v>0</v>
      </c>
      <c r="O4709" s="108">
        <f t="shared" si="148"/>
        <v>0</v>
      </c>
      <c r="P4709" s="108">
        <f t="shared" si="147"/>
        <v>0</v>
      </c>
    </row>
    <row r="4710" spans="1:16" x14ac:dyDescent="0.3">
      <c r="A4710" s="71" t="s">
        <v>140</v>
      </c>
      <c r="B4710" s="71" t="s">
        <v>129</v>
      </c>
      <c r="C4710" s="71" t="s">
        <v>13</v>
      </c>
      <c r="D4710" s="71" t="s">
        <v>51</v>
      </c>
      <c r="E4710" s="72" t="s">
        <v>28</v>
      </c>
      <c r="F4710" s="72" t="s">
        <v>16</v>
      </c>
      <c r="G4710" s="91">
        <v>3</v>
      </c>
      <c r="H4710" s="73">
        <v>27.38</v>
      </c>
      <c r="I4710" s="91">
        <v>0</v>
      </c>
      <c r="J4710" s="73">
        <v>0</v>
      </c>
      <c r="K4710" s="91">
        <v>3</v>
      </c>
      <c r="L4710" s="73">
        <v>27.38</v>
      </c>
      <c r="N4710" s="108">
        <f t="shared" si="148"/>
        <v>0</v>
      </c>
      <c r="O4710" s="108">
        <f t="shared" si="148"/>
        <v>0</v>
      </c>
      <c r="P4710" s="108">
        <f t="shared" si="147"/>
        <v>0</v>
      </c>
    </row>
    <row r="4711" spans="1:16" hidden="1" x14ac:dyDescent="0.3">
      <c r="A4711" s="71" t="s">
        <v>161</v>
      </c>
      <c r="B4711" s="71" t="s">
        <v>57</v>
      </c>
      <c r="C4711" s="71" t="s">
        <v>55</v>
      </c>
      <c r="D4711" s="71" t="s">
        <v>102</v>
      </c>
      <c r="E4711" s="72" t="s">
        <v>37</v>
      </c>
      <c r="F4711" s="72" t="s">
        <v>26</v>
      </c>
      <c r="G4711" s="73">
        <v>1</v>
      </c>
      <c r="H4711" s="73">
        <v>27.36</v>
      </c>
      <c r="I4711" s="73">
        <v>0</v>
      </c>
      <c r="J4711" s="73">
        <v>0</v>
      </c>
      <c r="K4711" s="73">
        <v>1</v>
      </c>
      <c r="L4711" s="73">
        <v>27.36</v>
      </c>
      <c r="N4711" s="108">
        <f t="shared" si="148"/>
        <v>0</v>
      </c>
      <c r="O4711" s="108">
        <f t="shared" si="148"/>
        <v>0</v>
      </c>
      <c r="P4711" s="108">
        <f t="shared" si="147"/>
        <v>0</v>
      </c>
    </row>
    <row r="4712" spans="1:16" hidden="1" x14ac:dyDescent="0.3">
      <c r="A4712" s="71" t="s">
        <v>163</v>
      </c>
      <c r="B4712" s="71" t="s">
        <v>12</v>
      </c>
      <c r="C4712" s="71" t="s">
        <v>55</v>
      </c>
      <c r="D4712" s="71" t="s">
        <v>44</v>
      </c>
      <c r="E4712" s="72" t="s">
        <v>40</v>
      </c>
      <c r="F4712" s="72" t="s">
        <v>4</v>
      </c>
      <c r="G4712" s="73">
        <v>1</v>
      </c>
      <c r="H4712" s="73">
        <v>27.32</v>
      </c>
      <c r="I4712" s="73">
        <v>0</v>
      </c>
      <c r="J4712" s="73">
        <v>0</v>
      </c>
      <c r="K4712" s="73">
        <v>1</v>
      </c>
      <c r="L4712" s="73">
        <v>27.32</v>
      </c>
      <c r="N4712" s="108">
        <f t="shared" si="148"/>
        <v>0</v>
      </c>
      <c r="O4712" s="108">
        <f t="shared" si="148"/>
        <v>0</v>
      </c>
      <c r="P4712" s="108">
        <f t="shared" si="147"/>
        <v>0</v>
      </c>
    </row>
    <row r="4713" spans="1:16" hidden="1" x14ac:dyDescent="0.3">
      <c r="A4713" s="71" t="s">
        <v>154</v>
      </c>
      <c r="B4713" s="71" t="s">
        <v>12</v>
      </c>
      <c r="C4713" s="71" t="s">
        <v>55</v>
      </c>
      <c r="D4713" s="71" t="s">
        <v>29</v>
      </c>
      <c r="E4713" s="72" t="s">
        <v>40</v>
      </c>
      <c r="F4713" s="72" t="s">
        <v>26</v>
      </c>
      <c r="G4713" s="73">
        <v>5</v>
      </c>
      <c r="H4713" s="73">
        <v>27.3</v>
      </c>
      <c r="I4713" s="73">
        <v>5</v>
      </c>
      <c r="J4713" s="73">
        <v>27.3</v>
      </c>
      <c r="K4713" s="73">
        <v>0</v>
      </c>
      <c r="L4713" s="73">
        <v>0</v>
      </c>
      <c r="N4713" s="108">
        <f t="shared" si="148"/>
        <v>0</v>
      </c>
      <c r="O4713" s="108">
        <f t="shared" si="148"/>
        <v>0</v>
      </c>
      <c r="P4713" s="108">
        <f t="shared" si="147"/>
        <v>0</v>
      </c>
    </row>
    <row r="4714" spans="1:16" hidden="1" x14ac:dyDescent="0.3">
      <c r="A4714" s="71" t="s">
        <v>154</v>
      </c>
      <c r="B4714" s="71" t="s">
        <v>12</v>
      </c>
      <c r="C4714" s="71" t="s">
        <v>55</v>
      </c>
      <c r="D4714" s="71" t="s">
        <v>75</v>
      </c>
      <c r="E4714" s="72" t="s">
        <v>24</v>
      </c>
      <c r="F4714" s="72" t="s">
        <v>26</v>
      </c>
      <c r="G4714" s="73">
        <v>2</v>
      </c>
      <c r="H4714" s="73">
        <v>27.3</v>
      </c>
      <c r="I4714" s="73">
        <v>1</v>
      </c>
      <c r="J4714" s="73">
        <v>13.56</v>
      </c>
      <c r="K4714" s="73">
        <v>1</v>
      </c>
      <c r="L4714" s="73">
        <v>13.74</v>
      </c>
      <c r="N4714" s="108">
        <f t="shared" si="148"/>
        <v>0</v>
      </c>
      <c r="O4714" s="108">
        <f t="shared" si="148"/>
        <v>0</v>
      </c>
      <c r="P4714" s="108">
        <f t="shared" si="147"/>
        <v>0</v>
      </c>
    </row>
    <row r="4715" spans="1:16" hidden="1" x14ac:dyDescent="0.3">
      <c r="A4715" s="71" t="s">
        <v>154</v>
      </c>
      <c r="B4715" s="71" t="s">
        <v>129</v>
      </c>
      <c r="C4715" s="71" t="s">
        <v>55</v>
      </c>
      <c r="D4715" s="71" t="s">
        <v>99</v>
      </c>
      <c r="E4715" s="72" t="s">
        <v>41</v>
      </c>
      <c r="F4715" s="72" t="s">
        <v>26</v>
      </c>
      <c r="G4715" s="73">
        <v>10</v>
      </c>
      <c r="H4715" s="73">
        <v>27.3</v>
      </c>
      <c r="I4715" s="73">
        <v>0</v>
      </c>
      <c r="J4715" s="73">
        <v>0</v>
      </c>
      <c r="K4715" s="73">
        <v>10</v>
      </c>
      <c r="L4715" s="73">
        <v>27.3</v>
      </c>
      <c r="N4715" s="108">
        <f t="shared" si="148"/>
        <v>0</v>
      </c>
      <c r="O4715" s="108">
        <f t="shared" si="148"/>
        <v>0</v>
      </c>
      <c r="P4715" s="108">
        <f t="shared" si="147"/>
        <v>0</v>
      </c>
    </row>
    <row r="4716" spans="1:16" hidden="1" x14ac:dyDescent="0.3">
      <c r="A4716" s="71" t="s">
        <v>161</v>
      </c>
      <c r="B4716" s="71" t="s">
        <v>57</v>
      </c>
      <c r="C4716" s="71" t="s">
        <v>55</v>
      </c>
      <c r="D4716" s="71" t="s">
        <v>99</v>
      </c>
      <c r="E4716" s="72" t="s">
        <v>28</v>
      </c>
      <c r="F4716" s="72" t="s">
        <v>21</v>
      </c>
      <c r="G4716" s="73">
        <v>3</v>
      </c>
      <c r="H4716" s="73">
        <v>27.29</v>
      </c>
      <c r="I4716" s="73">
        <v>0</v>
      </c>
      <c r="J4716" s="73">
        <v>0</v>
      </c>
      <c r="K4716" s="73">
        <v>3</v>
      </c>
      <c r="L4716" s="73">
        <v>27.29</v>
      </c>
      <c r="N4716" s="108">
        <f t="shared" si="148"/>
        <v>0</v>
      </c>
      <c r="O4716" s="108">
        <f t="shared" si="148"/>
        <v>0</v>
      </c>
      <c r="P4716" s="108">
        <f t="shared" si="147"/>
        <v>0</v>
      </c>
    </row>
    <row r="4717" spans="1:16" x14ac:dyDescent="0.3">
      <c r="A4717" s="71" t="s">
        <v>143</v>
      </c>
      <c r="B4717" s="71" t="s">
        <v>12</v>
      </c>
      <c r="C4717" s="71" t="s">
        <v>55</v>
      </c>
      <c r="D4717" s="71" t="s">
        <v>51</v>
      </c>
      <c r="E4717" s="72" t="s">
        <v>37</v>
      </c>
      <c r="F4717" s="72" t="s">
        <v>26</v>
      </c>
      <c r="G4717" s="91">
        <v>1</v>
      </c>
      <c r="H4717" s="73">
        <v>27.28</v>
      </c>
      <c r="I4717" s="91">
        <v>0</v>
      </c>
      <c r="J4717" s="73">
        <v>0</v>
      </c>
      <c r="K4717" s="91">
        <v>1</v>
      </c>
      <c r="L4717" s="73">
        <v>27.28</v>
      </c>
      <c r="N4717" s="108">
        <f t="shared" si="148"/>
        <v>0</v>
      </c>
      <c r="O4717" s="108">
        <f t="shared" si="148"/>
        <v>0</v>
      </c>
      <c r="P4717" s="108">
        <f t="shared" si="147"/>
        <v>0</v>
      </c>
    </row>
    <row r="4718" spans="1:16" hidden="1" x14ac:dyDescent="0.3">
      <c r="A4718" s="71" t="s">
        <v>163</v>
      </c>
      <c r="B4718" s="71" t="s">
        <v>129</v>
      </c>
      <c r="C4718" s="71" t="s">
        <v>17</v>
      </c>
      <c r="D4718" s="71" t="s">
        <v>49</v>
      </c>
      <c r="E4718" s="72" t="s">
        <v>24</v>
      </c>
      <c r="F4718" s="72" t="s">
        <v>21</v>
      </c>
      <c r="G4718" s="73">
        <v>2</v>
      </c>
      <c r="H4718" s="73">
        <v>27.22</v>
      </c>
      <c r="I4718" s="73">
        <v>0</v>
      </c>
      <c r="J4718" s="73">
        <v>0</v>
      </c>
      <c r="K4718" s="73">
        <v>2</v>
      </c>
      <c r="L4718" s="73">
        <v>27.22</v>
      </c>
      <c r="N4718" s="108">
        <f t="shared" si="148"/>
        <v>0</v>
      </c>
      <c r="O4718" s="108">
        <f t="shared" si="148"/>
        <v>0</v>
      </c>
      <c r="P4718" s="108">
        <f t="shared" si="147"/>
        <v>0</v>
      </c>
    </row>
    <row r="4719" spans="1:16" hidden="1" x14ac:dyDescent="0.3">
      <c r="A4719" s="71" t="s">
        <v>161</v>
      </c>
      <c r="B4719" s="71" t="s">
        <v>57</v>
      </c>
      <c r="C4719" s="71" t="s">
        <v>55</v>
      </c>
      <c r="D4719" s="71" t="s">
        <v>56</v>
      </c>
      <c r="E4719" s="72" t="s">
        <v>25</v>
      </c>
      <c r="F4719" s="72" t="s">
        <v>21</v>
      </c>
      <c r="G4719" s="73">
        <v>1</v>
      </c>
      <c r="H4719" s="73">
        <v>27.2</v>
      </c>
      <c r="I4719" s="73">
        <v>0</v>
      </c>
      <c r="J4719" s="73">
        <v>0</v>
      </c>
      <c r="K4719" s="73">
        <v>1</v>
      </c>
      <c r="L4719" s="73">
        <v>27.2</v>
      </c>
      <c r="N4719" s="108">
        <f t="shared" si="148"/>
        <v>0</v>
      </c>
      <c r="O4719" s="108">
        <f t="shared" si="148"/>
        <v>0</v>
      </c>
      <c r="P4719" s="108">
        <f t="shared" si="147"/>
        <v>0</v>
      </c>
    </row>
    <row r="4720" spans="1:16" hidden="1" x14ac:dyDescent="0.3">
      <c r="A4720" s="71" t="s">
        <v>142</v>
      </c>
      <c r="B4720" s="71" t="s">
        <v>12</v>
      </c>
      <c r="C4720" s="71" t="s">
        <v>13</v>
      </c>
      <c r="D4720" s="71" t="s">
        <v>85</v>
      </c>
      <c r="E4720" s="72" t="s">
        <v>24</v>
      </c>
      <c r="F4720" s="72" t="s">
        <v>21</v>
      </c>
      <c r="G4720" s="73">
        <v>1</v>
      </c>
      <c r="H4720" s="73">
        <v>27.2</v>
      </c>
      <c r="I4720" s="73">
        <v>0</v>
      </c>
      <c r="J4720" s="73">
        <v>0</v>
      </c>
      <c r="K4720" s="73">
        <v>1</v>
      </c>
      <c r="L4720" s="73">
        <v>27.2</v>
      </c>
      <c r="N4720" s="108">
        <f t="shared" si="148"/>
        <v>0</v>
      </c>
      <c r="O4720" s="108">
        <f t="shared" si="148"/>
        <v>0</v>
      </c>
      <c r="P4720" s="108">
        <f t="shared" si="147"/>
        <v>0</v>
      </c>
    </row>
    <row r="4721" spans="1:16" hidden="1" x14ac:dyDescent="0.3">
      <c r="A4721" s="71" t="s">
        <v>135</v>
      </c>
      <c r="B4721" s="71" t="s">
        <v>57</v>
      </c>
      <c r="C4721" s="71" t="s">
        <v>13</v>
      </c>
      <c r="D4721" s="71" t="s">
        <v>49</v>
      </c>
      <c r="E4721" s="72" t="s">
        <v>15</v>
      </c>
      <c r="F4721" s="72" t="s">
        <v>4</v>
      </c>
      <c r="G4721" s="73">
        <v>2</v>
      </c>
      <c r="H4721" s="73">
        <v>27.17</v>
      </c>
      <c r="I4721" s="73">
        <v>0</v>
      </c>
      <c r="J4721" s="73">
        <v>0</v>
      </c>
      <c r="K4721" s="73">
        <v>2</v>
      </c>
      <c r="L4721" s="73">
        <v>27.17</v>
      </c>
      <c r="N4721" s="108">
        <f t="shared" si="148"/>
        <v>0</v>
      </c>
      <c r="O4721" s="108">
        <f t="shared" si="148"/>
        <v>0</v>
      </c>
      <c r="P4721" s="108">
        <f t="shared" si="147"/>
        <v>0</v>
      </c>
    </row>
    <row r="4722" spans="1:16" hidden="1" x14ac:dyDescent="0.3">
      <c r="A4722" s="71" t="s">
        <v>163</v>
      </c>
      <c r="B4722" s="71" t="s">
        <v>57</v>
      </c>
      <c r="C4722" s="71" t="s">
        <v>17</v>
      </c>
      <c r="D4722" s="71" t="s">
        <v>60</v>
      </c>
      <c r="E4722" s="72" t="s">
        <v>41</v>
      </c>
      <c r="F4722" s="72" t="s">
        <v>16</v>
      </c>
      <c r="G4722" s="73">
        <v>1</v>
      </c>
      <c r="H4722" s="73">
        <v>27.16</v>
      </c>
      <c r="I4722" s="73">
        <v>1</v>
      </c>
      <c r="J4722" s="73">
        <v>27.16</v>
      </c>
      <c r="K4722" s="73">
        <v>0</v>
      </c>
      <c r="L4722" s="73">
        <v>0</v>
      </c>
      <c r="N4722" s="108">
        <f t="shared" si="148"/>
        <v>0</v>
      </c>
      <c r="O4722" s="108">
        <f t="shared" si="148"/>
        <v>0</v>
      </c>
      <c r="P4722" s="108">
        <f t="shared" si="147"/>
        <v>0</v>
      </c>
    </row>
    <row r="4723" spans="1:16" hidden="1" x14ac:dyDescent="0.3">
      <c r="A4723" s="71" t="s">
        <v>163</v>
      </c>
      <c r="B4723" s="71" t="s">
        <v>57</v>
      </c>
      <c r="C4723" s="71" t="s">
        <v>17</v>
      </c>
      <c r="D4723" s="71" t="s">
        <v>60</v>
      </c>
      <c r="E4723" s="72" t="s">
        <v>37</v>
      </c>
      <c r="F4723" s="72" t="s">
        <v>16</v>
      </c>
      <c r="G4723" s="73">
        <v>1</v>
      </c>
      <c r="H4723" s="73">
        <v>27.16</v>
      </c>
      <c r="I4723" s="73">
        <v>0</v>
      </c>
      <c r="J4723" s="73">
        <v>0</v>
      </c>
      <c r="K4723" s="73">
        <v>1</v>
      </c>
      <c r="L4723" s="73">
        <v>27.16</v>
      </c>
      <c r="N4723" s="108">
        <f t="shared" si="148"/>
        <v>0</v>
      </c>
      <c r="O4723" s="108">
        <f t="shared" si="148"/>
        <v>0</v>
      </c>
      <c r="P4723" s="108">
        <f t="shared" si="147"/>
        <v>0</v>
      </c>
    </row>
    <row r="4724" spans="1:16" hidden="1" x14ac:dyDescent="0.3">
      <c r="A4724" s="71" t="s">
        <v>132</v>
      </c>
      <c r="B4724" s="71" t="s">
        <v>57</v>
      </c>
      <c r="C4724" s="71" t="s">
        <v>13</v>
      </c>
      <c r="D4724" s="71" t="s">
        <v>29</v>
      </c>
      <c r="E4724" s="72" t="s">
        <v>18</v>
      </c>
      <c r="F4724" s="72" t="s">
        <v>21</v>
      </c>
      <c r="G4724" s="73">
        <v>1</v>
      </c>
      <c r="H4724" s="73">
        <v>27.16</v>
      </c>
      <c r="I4724" s="73">
        <v>0</v>
      </c>
      <c r="J4724" s="73">
        <v>0</v>
      </c>
      <c r="K4724" s="73">
        <v>1</v>
      </c>
      <c r="L4724" s="73">
        <v>27.16</v>
      </c>
      <c r="N4724" s="108">
        <f t="shared" si="148"/>
        <v>0</v>
      </c>
      <c r="O4724" s="108">
        <f t="shared" si="148"/>
        <v>0</v>
      </c>
      <c r="P4724" s="108">
        <f t="shared" si="147"/>
        <v>0</v>
      </c>
    </row>
    <row r="4725" spans="1:16" hidden="1" x14ac:dyDescent="0.3">
      <c r="A4725" s="71" t="s">
        <v>161</v>
      </c>
      <c r="B4725" s="71" t="s">
        <v>129</v>
      </c>
      <c r="C4725" s="71" t="s">
        <v>55</v>
      </c>
      <c r="D4725" s="71" t="s">
        <v>34</v>
      </c>
      <c r="E4725" s="72" t="s">
        <v>28</v>
      </c>
      <c r="F4725" s="72" t="s">
        <v>21</v>
      </c>
      <c r="G4725" s="73">
        <v>3</v>
      </c>
      <c r="H4725" s="73">
        <v>27.14</v>
      </c>
      <c r="I4725" s="73">
        <v>0</v>
      </c>
      <c r="J4725" s="73">
        <v>0</v>
      </c>
      <c r="K4725" s="73">
        <v>3</v>
      </c>
      <c r="L4725" s="73">
        <v>27.14</v>
      </c>
      <c r="N4725" s="108">
        <f t="shared" si="148"/>
        <v>0</v>
      </c>
      <c r="O4725" s="108">
        <f t="shared" si="148"/>
        <v>0</v>
      </c>
      <c r="P4725" s="108">
        <f t="shared" si="147"/>
        <v>0</v>
      </c>
    </row>
    <row r="4726" spans="1:16" hidden="1" x14ac:dyDescent="0.3">
      <c r="A4726" s="71" t="s">
        <v>154</v>
      </c>
      <c r="B4726" s="71" t="s">
        <v>129</v>
      </c>
      <c r="C4726" s="71" t="s">
        <v>55</v>
      </c>
      <c r="D4726" s="71" t="s">
        <v>60</v>
      </c>
      <c r="E4726" s="72" t="s">
        <v>3</v>
      </c>
      <c r="F4726" s="72" t="s">
        <v>26</v>
      </c>
      <c r="G4726" s="73">
        <v>1</v>
      </c>
      <c r="H4726" s="73">
        <v>27.14</v>
      </c>
      <c r="I4726" s="73">
        <v>0</v>
      </c>
      <c r="J4726" s="73">
        <v>0</v>
      </c>
      <c r="K4726" s="73">
        <v>1</v>
      </c>
      <c r="L4726" s="73">
        <v>27.14</v>
      </c>
      <c r="N4726" s="108">
        <f t="shared" si="148"/>
        <v>0</v>
      </c>
      <c r="O4726" s="108">
        <f t="shared" si="148"/>
        <v>0</v>
      </c>
      <c r="P4726" s="108">
        <f t="shared" si="147"/>
        <v>0</v>
      </c>
    </row>
    <row r="4727" spans="1:16" hidden="1" x14ac:dyDescent="0.3">
      <c r="A4727" s="71" t="s">
        <v>163</v>
      </c>
      <c r="B4727" s="71" t="s">
        <v>57</v>
      </c>
      <c r="C4727" s="71" t="s">
        <v>17</v>
      </c>
      <c r="D4727" s="71" t="s">
        <v>107</v>
      </c>
      <c r="E4727" s="72" t="s">
        <v>15</v>
      </c>
      <c r="F4727" s="72" t="s">
        <v>26</v>
      </c>
      <c r="G4727" s="73">
        <v>2</v>
      </c>
      <c r="H4727" s="73">
        <v>27.13</v>
      </c>
      <c r="I4727" s="73">
        <v>0</v>
      </c>
      <c r="J4727" s="73">
        <v>0</v>
      </c>
      <c r="K4727" s="73">
        <v>2</v>
      </c>
      <c r="L4727" s="73">
        <v>27.13</v>
      </c>
      <c r="N4727" s="108">
        <f t="shared" si="148"/>
        <v>0</v>
      </c>
      <c r="O4727" s="108">
        <f t="shared" si="148"/>
        <v>0</v>
      </c>
      <c r="P4727" s="108">
        <f t="shared" si="147"/>
        <v>0</v>
      </c>
    </row>
    <row r="4728" spans="1:16" hidden="1" x14ac:dyDescent="0.3">
      <c r="A4728" s="71" t="s">
        <v>161</v>
      </c>
      <c r="B4728" s="71" t="s">
        <v>12</v>
      </c>
      <c r="C4728" s="71" t="s">
        <v>55</v>
      </c>
      <c r="D4728" s="71" t="s">
        <v>34</v>
      </c>
      <c r="E4728" s="72" t="s">
        <v>31</v>
      </c>
      <c r="F4728" s="72" t="s">
        <v>4</v>
      </c>
      <c r="G4728" s="73">
        <v>4</v>
      </c>
      <c r="H4728" s="73">
        <v>27.12</v>
      </c>
      <c r="I4728" s="73">
        <v>0</v>
      </c>
      <c r="J4728" s="73">
        <v>0</v>
      </c>
      <c r="K4728" s="73">
        <v>4</v>
      </c>
      <c r="L4728" s="73">
        <v>27.12</v>
      </c>
      <c r="N4728" s="108">
        <f t="shared" si="148"/>
        <v>0</v>
      </c>
      <c r="O4728" s="108">
        <f t="shared" si="148"/>
        <v>0</v>
      </c>
      <c r="P4728" s="108">
        <f t="shared" si="147"/>
        <v>0</v>
      </c>
    </row>
    <row r="4729" spans="1:16" hidden="1" x14ac:dyDescent="0.3">
      <c r="A4729" s="71" t="s">
        <v>132</v>
      </c>
      <c r="B4729" s="71" t="s">
        <v>57</v>
      </c>
      <c r="C4729" s="71" t="s">
        <v>13</v>
      </c>
      <c r="D4729" s="71" t="s">
        <v>75</v>
      </c>
      <c r="E4729" s="72" t="s">
        <v>18</v>
      </c>
      <c r="F4729" s="72" t="s">
        <v>26</v>
      </c>
      <c r="G4729" s="73">
        <v>1</v>
      </c>
      <c r="H4729" s="73">
        <v>27.1</v>
      </c>
      <c r="I4729" s="73">
        <v>0</v>
      </c>
      <c r="J4729" s="73">
        <v>0</v>
      </c>
      <c r="K4729" s="73">
        <v>1</v>
      </c>
      <c r="L4729" s="73">
        <v>27.1</v>
      </c>
      <c r="N4729" s="108">
        <f t="shared" si="148"/>
        <v>0</v>
      </c>
      <c r="O4729" s="108">
        <f t="shared" si="148"/>
        <v>0</v>
      </c>
      <c r="P4729" s="108">
        <f t="shared" si="147"/>
        <v>0</v>
      </c>
    </row>
    <row r="4730" spans="1:16" hidden="1" x14ac:dyDescent="0.3">
      <c r="A4730" s="71" t="s">
        <v>163</v>
      </c>
      <c r="B4730" s="71" t="s">
        <v>57</v>
      </c>
      <c r="C4730" s="71" t="s">
        <v>17</v>
      </c>
      <c r="D4730" s="71" t="s">
        <v>48</v>
      </c>
      <c r="E4730" s="72" t="s">
        <v>15</v>
      </c>
      <c r="F4730" s="72" t="s">
        <v>26</v>
      </c>
      <c r="G4730" s="73">
        <v>2</v>
      </c>
      <c r="H4730" s="73">
        <v>27.07</v>
      </c>
      <c r="I4730" s="73">
        <v>0</v>
      </c>
      <c r="J4730" s="73">
        <v>0</v>
      </c>
      <c r="K4730" s="73">
        <v>2</v>
      </c>
      <c r="L4730" s="73">
        <v>27.07</v>
      </c>
      <c r="N4730" s="108">
        <f t="shared" si="148"/>
        <v>0</v>
      </c>
      <c r="O4730" s="108">
        <f t="shared" si="148"/>
        <v>0</v>
      </c>
      <c r="P4730" s="108">
        <f t="shared" si="147"/>
        <v>0</v>
      </c>
    </row>
    <row r="4731" spans="1:16" hidden="1" x14ac:dyDescent="0.3">
      <c r="A4731" s="71" t="s">
        <v>132</v>
      </c>
      <c r="B4731" s="71" t="s">
        <v>57</v>
      </c>
      <c r="C4731" s="71" t="s">
        <v>13</v>
      </c>
      <c r="D4731" s="71" t="s">
        <v>93</v>
      </c>
      <c r="E4731" s="72" t="s">
        <v>41</v>
      </c>
      <c r="F4731" s="72" t="s">
        <v>26</v>
      </c>
      <c r="G4731" s="73">
        <v>1</v>
      </c>
      <c r="H4731" s="73">
        <v>27.04</v>
      </c>
      <c r="I4731" s="73">
        <v>0</v>
      </c>
      <c r="J4731" s="73">
        <v>0</v>
      </c>
      <c r="K4731" s="73">
        <v>1</v>
      </c>
      <c r="L4731" s="73">
        <v>27.04</v>
      </c>
      <c r="N4731" s="108">
        <f t="shared" si="148"/>
        <v>0</v>
      </c>
      <c r="O4731" s="108">
        <f t="shared" si="148"/>
        <v>0</v>
      </c>
      <c r="P4731" s="108">
        <f t="shared" si="147"/>
        <v>0</v>
      </c>
    </row>
    <row r="4732" spans="1:16" hidden="1" x14ac:dyDescent="0.3">
      <c r="A4732" s="71" t="s">
        <v>132</v>
      </c>
      <c r="B4732" s="71" t="s">
        <v>57</v>
      </c>
      <c r="C4732" s="71" t="s">
        <v>13</v>
      </c>
      <c r="D4732" s="71" t="s">
        <v>34</v>
      </c>
      <c r="E4732" s="72" t="s">
        <v>3</v>
      </c>
      <c r="F4732" s="72" t="s">
        <v>26</v>
      </c>
      <c r="G4732" s="73">
        <v>1</v>
      </c>
      <c r="H4732" s="73">
        <v>27.04</v>
      </c>
      <c r="I4732" s="73">
        <v>0</v>
      </c>
      <c r="J4732" s="73">
        <v>0</v>
      </c>
      <c r="K4732" s="73">
        <v>1</v>
      </c>
      <c r="L4732" s="73">
        <v>27.04</v>
      </c>
      <c r="N4732" s="108">
        <f t="shared" si="148"/>
        <v>0</v>
      </c>
      <c r="O4732" s="108">
        <f t="shared" si="148"/>
        <v>0</v>
      </c>
      <c r="P4732" s="108">
        <f t="shared" si="147"/>
        <v>0</v>
      </c>
    </row>
    <row r="4733" spans="1:16" hidden="1" x14ac:dyDescent="0.3">
      <c r="A4733" s="71" t="s">
        <v>142</v>
      </c>
      <c r="B4733" s="71" t="s">
        <v>57</v>
      </c>
      <c r="C4733" s="71" t="s">
        <v>55</v>
      </c>
      <c r="D4733" s="71" t="s">
        <v>50</v>
      </c>
      <c r="E4733" s="72" t="s">
        <v>20</v>
      </c>
      <c r="F4733" s="72" t="s">
        <v>4</v>
      </c>
      <c r="G4733" s="73">
        <v>3</v>
      </c>
      <c r="H4733" s="73">
        <v>27.04</v>
      </c>
      <c r="I4733" s="73">
        <v>0</v>
      </c>
      <c r="J4733" s="73">
        <v>0</v>
      </c>
      <c r="K4733" s="73">
        <v>3</v>
      </c>
      <c r="L4733" s="73">
        <v>27.04</v>
      </c>
      <c r="N4733" s="108">
        <f t="shared" si="148"/>
        <v>0</v>
      </c>
      <c r="O4733" s="108">
        <f t="shared" si="148"/>
        <v>0</v>
      </c>
      <c r="P4733" s="108">
        <f t="shared" si="147"/>
        <v>0</v>
      </c>
    </row>
    <row r="4734" spans="1:16" hidden="1" x14ac:dyDescent="0.3">
      <c r="A4734" s="71" t="s">
        <v>163</v>
      </c>
      <c r="B4734" s="71" t="s">
        <v>57</v>
      </c>
      <c r="C4734" s="71" t="s">
        <v>17</v>
      </c>
      <c r="D4734" s="71" t="s">
        <v>42</v>
      </c>
      <c r="E4734" s="72" t="s">
        <v>28</v>
      </c>
      <c r="F4734" s="72" t="s">
        <v>21</v>
      </c>
      <c r="G4734" s="73">
        <v>3</v>
      </c>
      <c r="H4734" s="73">
        <v>27.03</v>
      </c>
      <c r="I4734" s="73">
        <v>0</v>
      </c>
      <c r="J4734" s="73">
        <v>0</v>
      </c>
      <c r="K4734" s="73">
        <v>3</v>
      </c>
      <c r="L4734" s="73">
        <v>27.03</v>
      </c>
      <c r="N4734" s="108">
        <f t="shared" si="148"/>
        <v>0</v>
      </c>
      <c r="O4734" s="108">
        <f t="shared" si="148"/>
        <v>0</v>
      </c>
      <c r="P4734" s="108">
        <f t="shared" si="147"/>
        <v>0</v>
      </c>
    </row>
    <row r="4735" spans="1:16" hidden="1" x14ac:dyDescent="0.3">
      <c r="A4735" s="71" t="s">
        <v>161</v>
      </c>
      <c r="B4735" s="71" t="s">
        <v>57</v>
      </c>
      <c r="C4735" s="71" t="s">
        <v>55</v>
      </c>
      <c r="D4735" s="71" t="s">
        <v>29</v>
      </c>
      <c r="E4735" s="72" t="s">
        <v>28</v>
      </c>
      <c r="F4735" s="72" t="s">
        <v>21</v>
      </c>
      <c r="G4735" s="73">
        <v>3</v>
      </c>
      <c r="H4735" s="73">
        <v>27.01</v>
      </c>
      <c r="I4735" s="73">
        <v>0</v>
      </c>
      <c r="J4735" s="73">
        <v>0</v>
      </c>
      <c r="K4735" s="73">
        <v>3</v>
      </c>
      <c r="L4735" s="73">
        <v>27.01</v>
      </c>
      <c r="N4735" s="108">
        <f t="shared" si="148"/>
        <v>0</v>
      </c>
      <c r="O4735" s="108">
        <f t="shared" si="148"/>
        <v>0</v>
      </c>
      <c r="P4735" s="108">
        <f t="shared" si="147"/>
        <v>0</v>
      </c>
    </row>
    <row r="4736" spans="1:16" hidden="1" x14ac:dyDescent="0.3">
      <c r="A4736" s="71" t="s">
        <v>163</v>
      </c>
      <c r="B4736" s="71" t="s">
        <v>12</v>
      </c>
      <c r="C4736" s="71" t="s">
        <v>55</v>
      </c>
      <c r="D4736" s="71" t="s">
        <v>102</v>
      </c>
      <c r="E4736" s="72" t="s">
        <v>28</v>
      </c>
      <c r="F4736" s="72" t="s">
        <v>16</v>
      </c>
      <c r="G4736" s="73">
        <v>3</v>
      </c>
      <c r="H4736" s="73">
        <v>27.01</v>
      </c>
      <c r="I4736" s="73">
        <v>0</v>
      </c>
      <c r="J4736" s="73">
        <v>0</v>
      </c>
      <c r="K4736" s="73">
        <v>3</v>
      </c>
      <c r="L4736" s="73">
        <v>27.01</v>
      </c>
      <c r="N4736" s="108">
        <f t="shared" si="148"/>
        <v>0</v>
      </c>
      <c r="O4736" s="108">
        <f t="shared" si="148"/>
        <v>0</v>
      </c>
      <c r="P4736" s="108">
        <f t="shared" si="147"/>
        <v>0</v>
      </c>
    </row>
    <row r="4737" spans="1:16" hidden="1" x14ac:dyDescent="0.3">
      <c r="A4737" s="71" t="s">
        <v>163</v>
      </c>
      <c r="B4737" s="71" t="s">
        <v>129</v>
      </c>
      <c r="C4737" s="71" t="s">
        <v>17</v>
      </c>
      <c r="D4737" s="71" t="s">
        <v>94</v>
      </c>
      <c r="E4737" s="72" t="s">
        <v>28</v>
      </c>
      <c r="F4737" s="72" t="s">
        <v>21</v>
      </c>
      <c r="G4737" s="73">
        <v>3</v>
      </c>
      <c r="H4737" s="73">
        <v>26.98</v>
      </c>
      <c r="I4737" s="73">
        <v>0</v>
      </c>
      <c r="J4737" s="73">
        <v>0</v>
      </c>
      <c r="K4737" s="73">
        <v>3</v>
      </c>
      <c r="L4737" s="73">
        <v>26.98</v>
      </c>
      <c r="N4737" s="108">
        <f t="shared" si="148"/>
        <v>0</v>
      </c>
      <c r="O4737" s="108">
        <f t="shared" si="148"/>
        <v>0</v>
      </c>
      <c r="P4737" s="108">
        <f t="shared" si="147"/>
        <v>0</v>
      </c>
    </row>
    <row r="4738" spans="1:16" hidden="1" x14ac:dyDescent="0.3">
      <c r="A4738" s="71" t="s">
        <v>142</v>
      </c>
      <c r="B4738" s="71" t="s">
        <v>12</v>
      </c>
      <c r="C4738" s="71" t="s">
        <v>13</v>
      </c>
      <c r="D4738" s="71" t="s">
        <v>83</v>
      </c>
      <c r="E4738" s="72" t="s">
        <v>31</v>
      </c>
      <c r="F4738" s="72" t="s">
        <v>26</v>
      </c>
      <c r="G4738" s="73">
        <v>2</v>
      </c>
      <c r="H4738" s="73">
        <v>26.96</v>
      </c>
      <c r="I4738" s="73">
        <v>1</v>
      </c>
      <c r="J4738" s="73">
        <v>13.74</v>
      </c>
      <c r="K4738" s="73">
        <v>1</v>
      </c>
      <c r="L4738" s="73">
        <v>13.22</v>
      </c>
      <c r="N4738" s="108">
        <f t="shared" si="148"/>
        <v>0</v>
      </c>
      <c r="O4738" s="108">
        <f t="shared" si="148"/>
        <v>0</v>
      </c>
      <c r="P4738" s="108">
        <f t="shared" si="147"/>
        <v>0</v>
      </c>
    </row>
    <row r="4739" spans="1:16" hidden="1" x14ac:dyDescent="0.3">
      <c r="A4739" s="71" t="s">
        <v>154</v>
      </c>
      <c r="B4739" s="71" t="s">
        <v>12</v>
      </c>
      <c r="C4739" s="71" t="s">
        <v>55</v>
      </c>
      <c r="D4739" s="71" t="s">
        <v>82</v>
      </c>
      <c r="E4739" s="72" t="s">
        <v>41</v>
      </c>
      <c r="F4739" s="72" t="s">
        <v>21</v>
      </c>
      <c r="G4739" s="73">
        <v>1</v>
      </c>
      <c r="H4739" s="73">
        <v>26.96</v>
      </c>
      <c r="I4739" s="73">
        <v>0</v>
      </c>
      <c r="J4739" s="73">
        <v>0</v>
      </c>
      <c r="K4739" s="73">
        <v>1</v>
      </c>
      <c r="L4739" s="73">
        <v>26.96</v>
      </c>
      <c r="N4739" s="108">
        <f t="shared" si="148"/>
        <v>0</v>
      </c>
      <c r="O4739" s="108">
        <f t="shared" si="148"/>
        <v>0</v>
      </c>
      <c r="P4739" s="108">
        <f t="shared" ref="P4739:P4802" si="149">H4739-L4739-J4739</f>
        <v>0</v>
      </c>
    </row>
    <row r="4740" spans="1:16" hidden="1" x14ac:dyDescent="0.3">
      <c r="A4740" s="71" t="s">
        <v>158</v>
      </c>
      <c r="B4740" s="71" t="s">
        <v>12</v>
      </c>
      <c r="C4740" s="71" t="s">
        <v>55</v>
      </c>
      <c r="D4740" s="71" t="s">
        <v>77</v>
      </c>
      <c r="E4740" s="72" t="s">
        <v>37</v>
      </c>
      <c r="F4740" s="72" t="s">
        <v>21</v>
      </c>
      <c r="G4740" s="73">
        <v>5</v>
      </c>
      <c r="H4740" s="73">
        <v>26.92</v>
      </c>
      <c r="I4740" s="73">
        <v>0</v>
      </c>
      <c r="J4740" s="73">
        <v>0</v>
      </c>
      <c r="K4740" s="73">
        <v>5</v>
      </c>
      <c r="L4740" s="73">
        <v>26.92</v>
      </c>
      <c r="N4740" s="108">
        <f t="shared" si="148"/>
        <v>0</v>
      </c>
      <c r="O4740" s="108">
        <f t="shared" si="148"/>
        <v>0</v>
      </c>
      <c r="P4740" s="108">
        <f t="shared" si="149"/>
        <v>0</v>
      </c>
    </row>
    <row r="4741" spans="1:16" x14ac:dyDescent="0.3">
      <c r="A4741" s="71" t="s">
        <v>140</v>
      </c>
      <c r="B4741" s="71" t="s">
        <v>129</v>
      </c>
      <c r="C4741" s="71" t="s">
        <v>13</v>
      </c>
      <c r="D4741" s="71" t="s">
        <v>51</v>
      </c>
      <c r="E4741" s="72" t="s">
        <v>15</v>
      </c>
      <c r="F4741" s="72" t="s">
        <v>21</v>
      </c>
      <c r="G4741" s="91">
        <v>2</v>
      </c>
      <c r="H4741" s="73">
        <v>26.92</v>
      </c>
      <c r="I4741" s="91">
        <v>0</v>
      </c>
      <c r="J4741" s="73">
        <v>0</v>
      </c>
      <c r="K4741" s="91">
        <v>2</v>
      </c>
      <c r="L4741" s="73">
        <v>26.92</v>
      </c>
      <c r="N4741" s="108">
        <f t="shared" si="148"/>
        <v>0</v>
      </c>
      <c r="O4741" s="108">
        <f t="shared" si="148"/>
        <v>0</v>
      </c>
      <c r="P4741" s="108">
        <f t="shared" si="149"/>
        <v>0</v>
      </c>
    </row>
    <row r="4742" spans="1:16" hidden="1" x14ac:dyDescent="0.3">
      <c r="A4742" s="71" t="s">
        <v>148</v>
      </c>
      <c r="B4742" s="71" t="s">
        <v>12</v>
      </c>
      <c r="C4742" s="71" t="s">
        <v>55</v>
      </c>
      <c r="D4742" s="71" t="s">
        <v>103</v>
      </c>
      <c r="E4742" s="72" t="s">
        <v>15</v>
      </c>
      <c r="F4742" s="72" t="s">
        <v>21</v>
      </c>
      <c r="G4742" s="73">
        <v>1</v>
      </c>
      <c r="H4742" s="73">
        <v>26.92</v>
      </c>
      <c r="I4742" s="73">
        <v>0</v>
      </c>
      <c r="J4742" s="73">
        <v>0</v>
      </c>
      <c r="K4742" s="73">
        <v>1</v>
      </c>
      <c r="L4742" s="73">
        <v>26.92</v>
      </c>
      <c r="N4742" s="108">
        <f t="shared" si="148"/>
        <v>0</v>
      </c>
      <c r="O4742" s="108">
        <f t="shared" si="148"/>
        <v>0</v>
      </c>
      <c r="P4742" s="108">
        <f t="shared" si="149"/>
        <v>0</v>
      </c>
    </row>
    <row r="4743" spans="1:16" hidden="1" x14ac:dyDescent="0.3">
      <c r="A4743" s="71" t="s">
        <v>140</v>
      </c>
      <c r="B4743" s="71" t="s">
        <v>12</v>
      </c>
      <c r="C4743" s="71" t="s">
        <v>13</v>
      </c>
      <c r="D4743" s="71" t="s">
        <v>79</v>
      </c>
      <c r="E4743" s="72" t="s">
        <v>24</v>
      </c>
      <c r="F4743" s="72" t="s">
        <v>26</v>
      </c>
      <c r="G4743" s="73">
        <v>2</v>
      </c>
      <c r="H4743" s="73">
        <v>26.91</v>
      </c>
      <c r="I4743" s="73">
        <v>1</v>
      </c>
      <c r="J4743" s="73">
        <v>6.76</v>
      </c>
      <c r="K4743" s="73">
        <v>1</v>
      </c>
      <c r="L4743" s="73">
        <v>20.149999999999999</v>
      </c>
      <c r="N4743" s="108">
        <f t="shared" si="148"/>
        <v>0</v>
      </c>
      <c r="O4743" s="108">
        <f t="shared" si="148"/>
        <v>0</v>
      </c>
      <c r="P4743" s="108">
        <f t="shared" si="149"/>
        <v>0</v>
      </c>
    </row>
    <row r="4744" spans="1:16" hidden="1" x14ac:dyDescent="0.3">
      <c r="A4744" s="71" t="s">
        <v>154</v>
      </c>
      <c r="B4744" s="71" t="s">
        <v>57</v>
      </c>
      <c r="C4744" s="71" t="s">
        <v>55</v>
      </c>
      <c r="D4744" s="71" t="s">
        <v>67</v>
      </c>
      <c r="E4744" s="72" t="s">
        <v>25</v>
      </c>
      <c r="F4744" s="72" t="s">
        <v>26</v>
      </c>
      <c r="G4744" s="73">
        <v>1</v>
      </c>
      <c r="H4744" s="73">
        <v>26.91</v>
      </c>
      <c r="I4744" s="73">
        <v>0</v>
      </c>
      <c r="J4744" s="73">
        <v>0</v>
      </c>
      <c r="K4744" s="73">
        <v>1</v>
      </c>
      <c r="L4744" s="73">
        <v>26.91</v>
      </c>
      <c r="N4744" s="108">
        <f t="shared" si="148"/>
        <v>0</v>
      </c>
      <c r="O4744" s="108">
        <f t="shared" si="148"/>
        <v>0</v>
      </c>
      <c r="P4744" s="108">
        <f t="shared" si="149"/>
        <v>0</v>
      </c>
    </row>
    <row r="4745" spans="1:16" hidden="1" x14ac:dyDescent="0.3">
      <c r="A4745" s="71" t="s">
        <v>161</v>
      </c>
      <c r="B4745" s="71" t="s">
        <v>57</v>
      </c>
      <c r="C4745" s="71" t="s">
        <v>55</v>
      </c>
      <c r="D4745" s="71" t="s">
        <v>59</v>
      </c>
      <c r="E4745" s="72" t="s">
        <v>40</v>
      </c>
      <c r="F4745" s="72" t="s">
        <v>26</v>
      </c>
      <c r="G4745" s="73">
        <v>1</v>
      </c>
      <c r="H4745" s="73">
        <v>26.9</v>
      </c>
      <c r="I4745" s="73">
        <v>0</v>
      </c>
      <c r="J4745" s="73">
        <v>0</v>
      </c>
      <c r="K4745" s="73">
        <v>1</v>
      </c>
      <c r="L4745" s="73">
        <v>26.9</v>
      </c>
      <c r="N4745" s="108">
        <f t="shared" si="148"/>
        <v>0</v>
      </c>
      <c r="O4745" s="108">
        <f t="shared" si="148"/>
        <v>0</v>
      </c>
      <c r="P4745" s="108">
        <f t="shared" si="149"/>
        <v>0</v>
      </c>
    </row>
    <row r="4746" spans="1:16" hidden="1" x14ac:dyDescent="0.3">
      <c r="A4746" s="71" t="s">
        <v>140</v>
      </c>
      <c r="B4746" s="71" t="s">
        <v>12</v>
      </c>
      <c r="C4746" s="71" t="s">
        <v>13</v>
      </c>
      <c r="D4746" s="71" t="s">
        <v>48</v>
      </c>
      <c r="E4746" s="72" t="s">
        <v>24</v>
      </c>
      <c r="F4746" s="72" t="s">
        <v>16</v>
      </c>
      <c r="G4746" s="73">
        <v>2</v>
      </c>
      <c r="H4746" s="73">
        <v>26.9</v>
      </c>
      <c r="I4746" s="73">
        <v>0</v>
      </c>
      <c r="J4746" s="73">
        <v>0</v>
      </c>
      <c r="K4746" s="73">
        <v>2</v>
      </c>
      <c r="L4746" s="73">
        <v>26.9</v>
      </c>
      <c r="N4746" s="108">
        <f t="shared" si="148"/>
        <v>0</v>
      </c>
      <c r="O4746" s="108">
        <f t="shared" si="148"/>
        <v>0</v>
      </c>
      <c r="P4746" s="108">
        <f t="shared" si="149"/>
        <v>0</v>
      </c>
    </row>
    <row r="4747" spans="1:16" hidden="1" x14ac:dyDescent="0.3">
      <c r="A4747" s="71" t="s">
        <v>160</v>
      </c>
      <c r="B4747" s="71" t="s">
        <v>57</v>
      </c>
      <c r="C4747" s="71" t="s">
        <v>55</v>
      </c>
      <c r="D4747" s="71" t="s">
        <v>38</v>
      </c>
      <c r="E4747" s="72" t="s">
        <v>24</v>
      </c>
      <c r="F4747" s="72" t="s">
        <v>21</v>
      </c>
      <c r="G4747" s="73">
        <v>1</v>
      </c>
      <c r="H4747" s="73">
        <v>26.86</v>
      </c>
      <c r="I4747" s="73">
        <v>0</v>
      </c>
      <c r="J4747" s="73">
        <v>0</v>
      </c>
      <c r="K4747" s="73">
        <v>1</v>
      </c>
      <c r="L4747" s="73">
        <v>26.86</v>
      </c>
      <c r="N4747" s="108">
        <f t="shared" si="148"/>
        <v>0</v>
      </c>
      <c r="O4747" s="108">
        <f t="shared" si="148"/>
        <v>0</v>
      </c>
      <c r="P4747" s="108">
        <f t="shared" si="149"/>
        <v>0</v>
      </c>
    </row>
    <row r="4748" spans="1:16" hidden="1" x14ac:dyDescent="0.3">
      <c r="A4748" s="71" t="s">
        <v>135</v>
      </c>
      <c r="B4748" s="71" t="s">
        <v>12</v>
      </c>
      <c r="C4748" s="71" t="s">
        <v>13</v>
      </c>
      <c r="D4748" s="71" t="s">
        <v>33</v>
      </c>
      <c r="E4748" s="72" t="s">
        <v>31</v>
      </c>
      <c r="F4748" s="72" t="s">
        <v>21</v>
      </c>
      <c r="G4748" s="73">
        <v>4</v>
      </c>
      <c r="H4748" s="73">
        <v>26.86</v>
      </c>
      <c r="I4748" s="73">
        <v>0</v>
      </c>
      <c r="J4748" s="73">
        <v>0</v>
      </c>
      <c r="K4748" s="73">
        <v>4</v>
      </c>
      <c r="L4748" s="73">
        <v>26.86</v>
      </c>
      <c r="N4748" s="108">
        <f t="shared" si="148"/>
        <v>0</v>
      </c>
      <c r="O4748" s="108">
        <f t="shared" si="148"/>
        <v>0</v>
      </c>
      <c r="P4748" s="108">
        <f t="shared" si="149"/>
        <v>0</v>
      </c>
    </row>
    <row r="4749" spans="1:16" hidden="1" x14ac:dyDescent="0.3">
      <c r="A4749" s="71" t="s">
        <v>158</v>
      </c>
      <c r="B4749" s="71" t="s">
        <v>57</v>
      </c>
      <c r="C4749" s="71" t="s">
        <v>55</v>
      </c>
      <c r="D4749" s="71" t="s">
        <v>64</v>
      </c>
      <c r="E4749" s="72" t="s">
        <v>20</v>
      </c>
      <c r="F4749" s="72" t="s">
        <v>26</v>
      </c>
      <c r="G4749" s="73">
        <v>3</v>
      </c>
      <c r="H4749" s="73">
        <v>26.85</v>
      </c>
      <c r="I4749" s="73">
        <v>0</v>
      </c>
      <c r="J4749" s="73">
        <v>0</v>
      </c>
      <c r="K4749" s="73">
        <v>3</v>
      </c>
      <c r="L4749" s="73">
        <v>26.85</v>
      </c>
      <c r="N4749" s="108">
        <f t="shared" si="148"/>
        <v>0</v>
      </c>
      <c r="O4749" s="108">
        <f t="shared" si="148"/>
        <v>0</v>
      </c>
      <c r="P4749" s="108">
        <f t="shared" si="149"/>
        <v>0</v>
      </c>
    </row>
    <row r="4750" spans="1:16" hidden="1" x14ac:dyDescent="0.3">
      <c r="A4750" s="71" t="s">
        <v>132</v>
      </c>
      <c r="B4750" s="71" t="s">
        <v>12</v>
      </c>
      <c r="C4750" s="71" t="s">
        <v>13</v>
      </c>
      <c r="D4750" s="71" t="s">
        <v>52</v>
      </c>
      <c r="E4750" s="72" t="s">
        <v>41</v>
      </c>
      <c r="F4750" s="72" t="s">
        <v>26</v>
      </c>
      <c r="G4750" s="73">
        <v>1</v>
      </c>
      <c r="H4750" s="73">
        <v>26.83</v>
      </c>
      <c r="I4750" s="73">
        <v>1</v>
      </c>
      <c r="J4750" s="73">
        <v>26.83</v>
      </c>
      <c r="K4750" s="73">
        <v>0</v>
      </c>
      <c r="L4750" s="73">
        <v>0</v>
      </c>
      <c r="N4750" s="108">
        <f t="shared" si="148"/>
        <v>0</v>
      </c>
      <c r="O4750" s="108">
        <f t="shared" si="148"/>
        <v>0</v>
      </c>
      <c r="P4750" s="108">
        <f t="shared" si="149"/>
        <v>0</v>
      </c>
    </row>
    <row r="4751" spans="1:16" x14ac:dyDescent="0.3">
      <c r="A4751" s="71" t="s">
        <v>135</v>
      </c>
      <c r="B4751" s="71" t="s">
        <v>12</v>
      </c>
      <c r="C4751" s="71" t="s">
        <v>13</v>
      </c>
      <c r="D4751" s="71" t="s">
        <v>51</v>
      </c>
      <c r="E4751" s="72" t="s">
        <v>15</v>
      </c>
      <c r="F4751" s="72" t="s">
        <v>4</v>
      </c>
      <c r="G4751" s="91">
        <v>2</v>
      </c>
      <c r="H4751" s="73">
        <v>26.83</v>
      </c>
      <c r="I4751" s="91">
        <v>0</v>
      </c>
      <c r="J4751" s="73">
        <v>0</v>
      </c>
      <c r="K4751" s="91">
        <v>2</v>
      </c>
      <c r="L4751" s="73">
        <v>26.83</v>
      </c>
      <c r="N4751" s="108">
        <f t="shared" si="148"/>
        <v>0</v>
      </c>
      <c r="O4751" s="108">
        <f t="shared" si="148"/>
        <v>0</v>
      </c>
      <c r="P4751" s="108">
        <f t="shared" si="149"/>
        <v>0</v>
      </c>
    </row>
    <row r="4752" spans="1:16" hidden="1" x14ac:dyDescent="0.3">
      <c r="A4752" s="71" t="s">
        <v>154</v>
      </c>
      <c r="B4752" s="71" t="s">
        <v>57</v>
      </c>
      <c r="C4752" s="71" t="s">
        <v>55</v>
      </c>
      <c r="D4752" s="71" t="s">
        <v>30</v>
      </c>
      <c r="E4752" s="72" t="s">
        <v>28</v>
      </c>
      <c r="F4752" s="72" t="s">
        <v>21</v>
      </c>
      <c r="G4752" s="73">
        <v>1</v>
      </c>
      <c r="H4752" s="73">
        <v>26.83</v>
      </c>
      <c r="I4752" s="73">
        <v>0</v>
      </c>
      <c r="J4752" s="73">
        <v>0</v>
      </c>
      <c r="K4752" s="73">
        <v>1</v>
      </c>
      <c r="L4752" s="73">
        <v>26.83</v>
      </c>
      <c r="N4752" s="108">
        <f t="shared" si="148"/>
        <v>0</v>
      </c>
      <c r="O4752" s="108">
        <f t="shared" si="148"/>
        <v>0</v>
      </c>
      <c r="P4752" s="108">
        <f t="shared" si="149"/>
        <v>0</v>
      </c>
    </row>
    <row r="4753" spans="1:16" hidden="1" x14ac:dyDescent="0.3">
      <c r="A4753" s="71" t="s">
        <v>154</v>
      </c>
      <c r="B4753" s="71" t="s">
        <v>57</v>
      </c>
      <c r="C4753" s="71" t="s">
        <v>55</v>
      </c>
      <c r="D4753" s="71" t="s">
        <v>92</v>
      </c>
      <c r="E4753" s="72" t="s">
        <v>20</v>
      </c>
      <c r="F4753" s="72" t="s">
        <v>21</v>
      </c>
      <c r="G4753" s="73">
        <v>1</v>
      </c>
      <c r="H4753" s="73">
        <v>26.79</v>
      </c>
      <c r="I4753" s="73">
        <v>0</v>
      </c>
      <c r="J4753" s="73">
        <v>0</v>
      </c>
      <c r="K4753" s="73">
        <v>1</v>
      </c>
      <c r="L4753" s="73">
        <v>26.79</v>
      </c>
      <c r="N4753" s="108">
        <f t="shared" si="148"/>
        <v>0</v>
      </c>
      <c r="O4753" s="108">
        <f t="shared" si="148"/>
        <v>0</v>
      </c>
      <c r="P4753" s="108">
        <f t="shared" si="149"/>
        <v>0</v>
      </c>
    </row>
    <row r="4754" spans="1:16" hidden="1" x14ac:dyDescent="0.3">
      <c r="A4754" s="71" t="s">
        <v>154</v>
      </c>
      <c r="B4754" s="71" t="s">
        <v>129</v>
      </c>
      <c r="C4754" s="71" t="s">
        <v>55</v>
      </c>
      <c r="D4754" s="71" t="s">
        <v>72</v>
      </c>
      <c r="E4754" s="72" t="s">
        <v>3</v>
      </c>
      <c r="F4754" s="72" t="s">
        <v>21</v>
      </c>
      <c r="G4754" s="73">
        <v>1</v>
      </c>
      <c r="H4754" s="73">
        <v>26.77</v>
      </c>
      <c r="I4754" s="73">
        <v>0</v>
      </c>
      <c r="J4754" s="73">
        <v>0</v>
      </c>
      <c r="K4754" s="73">
        <v>1</v>
      </c>
      <c r="L4754" s="73">
        <v>26.77</v>
      </c>
      <c r="N4754" s="108">
        <f t="shared" si="148"/>
        <v>0</v>
      </c>
      <c r="O4754" s="108">
        <f t="shared" si="148"/>
        <v>0</v>
      </c>
      <c r="P4754" s="108">
        <f t="shared" si="149"/>
        <v>0</v>
      </c>
    </row>
    <row r="4755" spans="1:16" hidden="1" x14ac:dyDescent="0.3">
      <c r="A4755" s="71" t="s">
        <v>140</v>
      </c>
      <c r="B4755" s="71" t="s">
        <v>57</v>
      </c>
      <c r="C4755" s="71" t="s">
        <v>13</v>
      </c>
      <c r="D4755" s="71" t="s">
        <v>44</v>
      </c>
      <c r="E4755" s="72" t="s">
        <v>31</v>
      </c>
      <c r="F4755" s="72" t="s">
        <v>26</v>
      </c>
      <c r="G4755" s="73">
        <v>1</v>
      </c>
      <c r="H4755" s="73">
        <v>26.72</v>
      </c>
      <c r="I4755" s="73">
        <v>1</v>
      </c>
      <c r="J4755" s="73">
        <v>26.72</v>
      </c>
      <c r="K4755" s="73">
        <v>0</v>
      </c>
      <c r="L4755" s="73">
        <v>0</v>
      </c>
      <c r="N4755" s="108">
        <f t="shared" si="148"/>
        <v>0</v>
      </c>
      <c r="O4755" s="108">
        <f t="shared" si="148"/>
        <v>0</v>
      </c>
      <c r="P4755" s="108">
        <f t="shared" si="149"/>
        <v>0</v>
      </c>
    </row>
    <row r="4756" spans="1:16" hidden="1" x14ac:dyDescent="0.3">
      <c r="A4756" s="71" t="s">
        <v>155</v>
      </c>
      <c r="B4756" s="71" t="s">
        <v>57</v>
      </c>
      <c r="C4756" s="71" t="s">
        <v>55</v>
      </c>
      <c r="D4756" s="71" t="s">
        <v>47</v>
      </c>
      <c r="E4756" s="72" t="s">
        <v>28</v>
      </c>
      <c r="F4756" s="72" t="s">
        <v>16</v>
      </c>
      <c r="G4756" s="73">
        <v>3</v>
      </c>
      <c r="H4756" s="73">
        <v>26.71</v>
      </c>
      <c r="I4756" s="73">
        <v>0</v>
      </c>
      <c r="J4756" s="73">
        <v>0</v>
      </c>
      <c r="K4756" s="73">
        <v>3</v>
      </c>
      <c r="L4756" s="73">
        <v>26.71</v>
      </c>
      <c r="N4756" s="108">
        <f t="shared" ref="N4756:O4819" si="150">G4756-I4756-K4756</f>
        <v>0</v>
      </c>
      <c r="O4756" s="108">
        <f t="shared" si="150"/>
        <v>0</v>
      </c>
      <c r="P4756" s="108">
        <f t="shared" si="149"/>
        <v>0</v>
      </c>
    </row>
    <row r="4757" spans="1:16" hidden="1" x14ac:dyDescent="0.3">
      <c r="A4757" s="71" t="s">
        <v>154</v>
      </c>
      <c r="B4757" s="71" t="s">
        <v>12</v>
      </c>
      <c r="C4757" s="71" t="s">
        <v>55</v>
      </c>
      <c r="D4757" s="71" t="s">
        <v>65</v>
      </c>
      <c r="E4757" s="72" t="s">
        <v>25</v>
      </c>
      <c r="F4757" s="72" t="s">
        <v>26</v>
      </c>
      <c r="G4757" s="73">
        <v>7</v>
      </c>
      <c r="H4757" s="73">
        <v>26.7</v>
      </c>
      <c r="I4757" s="73">
        <v>0</v>
      </c>
      <c r="J4757" s="73">
        <v>0</v>
      </c>
      <c r="K4757" s="73">
        <v>7</v>
      </c>
      <c r="L4757" s="73">
        <v>26.7</v>
      </c>
      <c r="N4757" s="108">
        <f t="shared" si="150"/>
        <v>0</v>
      </c>
      <c r="O4757" s="108">
        <f t="shared" si="150"/>
        <v>0</v>
      </c>
      <c r="P4757" s="108">
        <f t="shared" si="149"/>
        <v>0</v>
      </c>
    </row>
    <row r="4758" spans="1:16" hidden="1" x14ac:dyDescent="0.3">
      <c r="A4758" s="71" t="s">
        <v>161</v>
      </c>
      <c r="B4758" s="71" t="s">
        <v>57</v>
      </c>
      <c r="C4758" s="71" t="s">
        <v>55</v>
      </c>
      <c r="D4758" s="71" t="s">
        <v>63</v>
      </c>
      <c r="E4758" s="72" t="s">
        <v>40</v>
      </c>
      <c r="F4758" s="72" t="s">
        <v>26</v>
      </c>
      <c r="G4758" s="73">
        <v>2</v>
      </c>
      <c r="H4758" s="73">
        <v>26.69</v>
      </c>
      <c r="I4758" s="73">
        <v>1</v>
      </c>
      <c r="J4758" s="73">
        <v>13.33</v>
      </c>
      <c r="K4758" s="73">
        <v>1</v>
      </c>
      <c r="L4758" s="73">
        <v>13.36</v>
      </c>
      <c r="N4758" s="108">
        <f t="shared" si="150"/>
        <v>0</v>
      </c>
      <c r="O4758" s="108">
        <f t="shared" si="150"/>
        <v>0</v>
      </c>
      <c r="P4758" s="108">
        <f t="shared" si="149"/>
        <v>0</v>
      </c>
    </row>
    <row r="4759" spans="1:16" hidden="1" x14ac:dyDescent="0.3">
      <c r="A4759" s="71" t="s">
        <v>161</v>
      </c>
      <c r="B4759" s="71" t="s">
        <v>12</v>
      </c>
      <c r="C4759" s="71" t="s">
        <v>55</v>
      </c>
      <c r="D4759" s="71" t="s">
        <v>98</v>
      </c>
      <c r="E4759" s="72" t="s">
        <v>20</v>
      </c>
      <c r="F4759" s="72" t="s">
        <v>26</v>
      </c>
      <c r="G4759" s="73">
        <v>1</v>
      </c>
      <c r="H4759" s="73">
        <v>26.68</v>
      </c>
      <c r="I4759" s="73">
        <v>1</v>
      </c>
      <c r="J4759" s="73">
        <v>26.68</v>
      </c>
      <c r="K4759" s="73">
        <v>0</v>
      </c>
      <c r="L4759" s="73">
        <v>0</v>
      </c>
      <c r="N4759" s="108">
        <f t="shared" si="150"/>
        <v>0</v>
      </c>
      <c r="O4759" s="108">
        <f t="shared" si="150"/>
        <v>0</v>
      </c>
      <c r="P4759" s="108">
        <f t="shared" si="149"/>
        <v>0</v>
      </c>
    </row>
    <row r="4760" spans="1:16" hidden="1" x14ac:dyDescent="0.3">
      <c r="A4760" s="71" t="s">
        <v>163</v>
      </c>
      <c r="B4760" s="71" t="s">
        <v>57</v>
      </c>
      <c r="C4760" s="71" t="s">
        <v>17</v>
      </c>
      <c r="D4760" s="71" t="s">
        <v>90</v>
      </c>
      <c r="E4760" s="72" t="s">
        <v>28</v>
      </c>
      <c r="F4760" s="72" t="s">
        <v>21</v>
      </c>
      <c r="G4760" s="73">
        <v>3</v>
      </c>
      <c r="H4760" s="73">
        <v>26.67</v>
      </c>
      <c r="I4760" s="73">
        <v>0</v>
      </c>
      <c r="J4760" s="73">
        <v>0</v>
      </c>
      <c r="K4760" s="73">
        <v>3</v>
      </c>
      <c r="L4760" s="73">
        <v>26.67</v>
      </c>
      <c r="N4760" s="108">
        <f t="shared" si="150"/>
        <v>0</v>
      </c>
      <c r="O4760" s="108">
        <f t="shared" si="150"/>
        <v>0</v>
      </c>
      <c r="P4760" s="108">
        <f t="shared" si="149"/>
        <v>0</v>
      </c>
    </row>
    <row r="4761" spans="1:16" hidden="1" x14ac:dyDescent="0.3">
      <c r="A4761" s="71" t="s">
        <v>163</v>
      </c>
      <c r="B4761" s="71" t="s">
        <v>12</v>
      </c>
      <c r="C4761" s="71" t="s">
        <v>55</v>
      </c>
      <c r="D4761" s="71" t="s">
        <v>64</v>
      </c>
      <c r="E4761" s="72" t="s">
        <v>24</v>
      </c>
      <c r="F4761" s="72" t="s">
        <v>21</v>
      </c>
      <c r="G4761" s="73">
        <v>2</v>
      </c>
      <c r="H4761" s="73">
        <v>26.65</v>
      </c>
      <c r="I4761" s="73">
        <v>0</v>
      </c>
      <c r="J4761" s="73">
        <v>0</v>
      </c>
      <c r="K4761" s="73">
        <v>2</v>
      </c>
      <c r="L4761" s="73">
        <v>26.65</v>
      </c>
      <c r="N4761" s="108">
        <f t="shared" si="150"/>
        <v>0</v>
      </c>
      <c r="O4761" s="108">
        <f t="shared" si="150"/>
        <v>0</v>
      </c>
      <c r="P4761" s="108">
        <f t="shared" si="149"/>
        <v>0</v>
      </c>
    </row>
    <row r="4762" spans="1:16" hidden="1" x14ac:dyDescent="0.3">
      <c r="A4762" s="71" t="s">
        <v>132</v>
      </c>
      <c r="B4762" s="71" t="s">
        <v>57</v>
      </c>
      <c r="C4762" s="71" t="s">
        <v>13</v>
      </c>
      <c r="D4762" s="71" t="s">
        <v>83</v>
      </c>
      <c r="E4762" s="72" t="s">
        <v>5</v>
      </c>
      <c r="F4762" s="72" t="s">
        <v>16</v>
      </c>
      <c r="G4762" s="73">
        <v>1</v>
      </c>
      <c r="H4762" s="73">
        <v>26.65</v>
      </c>
      <c r="I4762" s="73">
        <v>0</v>
      </c>
      <c r="J4762" s="73">
        <v>0</v>
      </c>
      <c r="K4762" s="73">
        <v>1</v>
      </c>
      <c r="L4762" s="73">
        <v>26.65</v>
      </c>
      <c r="N4762" s="108">
        <f t="shared" si="150"/>
        <v>0</v>
      </c>
      <c r="O4762" s="108">
        <f t="shared" si="150"/>
        <v>0</v>
      </c>
      <c r="P4762" s="108">
        <f t="shared" si="149"/>
        <v>0</v>
      </c>
    </row>
    <row r="4763" spans="1:16" hidden="1" x14ac:dyDescent="0.3">
      <c r="A4763" s="71" t="s">
        <v>149</v>
      </c>
      <c r="B4763" s="71" t="s">
        <v>12</v>
      </c>
      <c r="C4763" s="71" t="s">
        <v>55</v>
      </c>
      <c r="D4763" s="71" t="s">
        <v>33</v>
      </c>
      <c r="E4763" s="72" t="s">
        <v>25</v>
      </c>
      <c r="F4763" s="72" t="s">
        <v>16</v>
      </c>
      <c r="G4763" s="73">
        <v>1</v>
      </c>
      <c r="H4763" s="73">
        <v>26.65</v>
      </c>
      <c r="I4763" s="73">
        <v>0</v>
      </c>
      <c r="J4763" s="73">
        <v>0</v>
      </c>
      <c r="K4763" s="73">
        <v>1</v>
      </c>
      <c r="L4763" s="73">
        <v>26.65</v>
      </c>
      <c r="N4763" s="108">
        <f t="shared" si="150"/>
        <v>0</v>
      </c>
      <c r="O4763" s="108">
        <f t="shared" si="150"/>
        <v>0</v>
      </c>
      <c r="P4763" s="108">
        <f t="shared" si="149"/>
        <v>0</v>
      </c>
    </row>
    <row r="4764" spans="1:16" hidden="1" x14ac:dyDescent="0.3">
      <c r="A4764" s="71" t="s">
        <v>142</v>
      </c>
      <c r="B4764" s="71" t="s">
        <v>57</v>
      </c>
      <c r="C4764" s="71" t="s">
        <v>55</v>
      </c>
      <c r="D4764" s="71" t="s">
        <v>45</v>
      </c>
      <c r="E4764" s="72" t="s">
        <v>40</v>
      </c>
      <c r="F4764" s="72" t="s">
        <v>16</v>
      </c>
      <c r="G4764" s="73">
        <v>2</v>
      </c>
      <c r="H4764" s="73">
        <v>26.62</v>
      </c>
      <c r="I4764" s="73">
        <v>1</v>
      </c>
      <c r="J4764" s="73">
        <v>13.3</v>
      </c>
      <c r="K4764" s="73">
        <v>1</v>
      </c>
      <c r="L4764" s="73">
        <v>13.32</v>
      </c>
      <c r="N4764" s="108">
        <f t="shared" si="150"/>
        <v>0</v>
      </c>
      <c r="O4764" s="108">
        <f t="shared" si="150"/>
        <v>0</v>
      </c>
      <c r="P4764" s="108">
        <f t="shared" si="149"/>
        <v>0</v>
      </c>
    </row>
    <row r="4765" spans="1:16" hidden="1" x14ac:dyDescent="0.3">
      <c r="A4765" s="71" t="s">
        <v>132</v>
      </c>
      <c r="B4765" s="71" t="s">
        <v>57</v>
      </c>
      <c r="C4765" s="71" t="s">
        <v>13</v>
      </c>
      <c r="D4765" s="71" t="s">
        <v>50</v>
      </c>
      <c r="E4765" s="72" t="s">
        <v>37</v>
      </c>
      <c r="F4765" s="72" t="s">
        <v>16</v>
      </c>
      <c r="G4765" s="73">
        <v>6</v>
      </c>
      <c r="H4765" s="73">
        <v>26.61</v>
      </c>
      <c r="I4765" s="73">
        <v>0</v>
      </c>
      <c r="J4765" s="73">
        <v>0</v>
      </c>
      <c r="K4765" s="73">
        <v>6</v>
      </c>
      <c r="L4765" s="73">
        <v>26.61</v>
      </c>
      <c r="N4765" s="108">
        <f t="shared" si="150"/>
        <v>0</v>
      </c>
      <c r="O4765" s="108">
        <f t="shared" si="150"/>
        <v>0</v>
      </c>
      <c r="P4765" s="108">
        <f t="shared" si="149"/>
        <v>0</v>
      </c>
    </row>
    <row r="4766" spans="1:16" hidden="1" x14ac:dyDescent="0.3">
      <c r="A4766" s="71" t="s">
        <v>158</v>
      </c>
      <c r="B4766" s="71" t="s">
        <v>57</v>
      </c>
      <c r="C4766" s="71" t="s">
        <v>55</v>
      </c>
      <c r="D4766" s="71" t="s">
        <v>52</v>
      </c>
      <c r="E4766" s="72" t="s">
        <v>24</v>
      </c>
      <c r="F4766" s="72" t="s">
        <v>16</v>
      </c>
      <c r="G4766" s="73">
        <v>1</v>
      </c>
      <c r="H4766" s="73">
        <v>26.59</v>
      </c>
      <c r="I4766" s="73">
        <v>0</v>
      </c>
      <c r="J4766" s="73">
        <v>0</v>
      </c>
      <c r="K4766" s="73">
        <v>1</v>
      </c>
      <c r="L4766" s="73">
        <v>26.59</v>
      </c>
      <c r="N4766" s="108">
        <f t="shared" si="150"/>
        <v>0</v>
      </c>
      <c r="O4766" s="108">
        <f t="shared" si="150"/>
        <v>0</v>
      </c>
      <c r="P4766" s="108">
        <f t="shared" si="149"/>
        <v>0</v>
      </c>
    </row>
    <row r="4767" spans="1:16" hidden="1" x14ac:dyDescent="0.3">
      <c r="A4767" s="71" t="s">
        <v>154</v>
      </c>
      <c r="B4767" s="71" t="s">
        <v>129</v>
      </c>
      <c r="C4767" s="71" t="s">
        <v>55</v>
      </c>
      <c r="D4767" s="71" t="s">
        <v>23</v>
      </c>
      <c r="E4767" s="72" t="s">
        <v>25</v>
      </c>
      <c r="F4767" s="72" t="s">
        <v>16</v>
      </c>
      <c r="G4767" s="73">
        <v>1</v>
      </c>
      <c r="H4767" s="73">
        <v>26.59</v>
      </c>
      <c r="I4767" s="73">
        <v>0</v>
      </c>
      <c r="J4767" s="73">
        <v>0</v>
      </c>
      <c r="K4767" s="73">
        <v>1</v>
      </c>
      <c r="L4767" s="73">
        <v>26.59</v>
      </c>
      <c r="N4767" s="108">
        <f t="shared" si="150"/>
        <v>0</v>
      </c>
      <c r="O4767" s="108">
        <f t="shared" si="150"/>
        <v>0</v>
      </c>
      <c r="P4767" s="108">
        <f t="shared" si="149"/>
        <v>0</v>
      </c>
    </row>
    <row r="4768" spans="1:16" hidden="1" x14ac:dyDescent="0.3">
      <c r="A4768" s="71" t="s">
        <v>155</v>
      </c>
      <c r="B4768" s="71" t="s">
        <v>12</v>
      </c>
      <c r="C4768" s="71" t="s">
        <v>55</v>
      </c>
      <c r="D4768" s="71" t="s">
        <v>54</v>
      </c>
      <c r="E4768" s="72" t="s">
        <v>5</v>
      </c>
      <c r="F4768" s="72" t="s">
        <v>16</v>
      </c>
      <c r="G4768" s="73">
        <v>1</v>
      </c>
      <c r="H4768" s="73">
        <v>26.59</v>
      </c>
      <c r="I4768" s="73">
        <v>0</v>
      </c>
      <c r="J4768" s="73">
        <v>0</v>
      </c>
      <c r="K4768" s="73">
        <v>1</v>
      </c>
      <c r="L4768" s="73">
        <v>26.59</v>
      </c>
      <c r="N4768" s="108">
        <f t="shared" si="150"/>
        <v>0</v>
      </c>
      <c r="O4768" s="108">
        <f t="shared" si="150"/>
        <v>0</v>
      </c>
      <c r="P4768" s="108">
        <f t="shared" si="149"/>
        <v>0</v>
      </c>
    </row>
    <row r="4769" spans="1:16" hidden="1" x14ac:dyDescent="0.3">
      <c r="A4769" s="71" t="s">
        <v>163</v>
      </c>
      <c r="B4769" s="71" t="s">
        <v>12</v>
      </c>
      <c r="C4769" s="71" t="s">
        <v>55</v>
      </c>
      <c r="D4769" s="71" t="s">
        <v>14</v>
      </c>
      <c r="E4769" s="72" t="s">
        <v>37</v>
      </c>
      <c r="F4769" s="72" t="s">
        <v>26</v>
      </c>
      <c r="G4769" s="73">
        <v>6</v>
      </c>
      <c r="H4769" s="73">
        <v>26.58</v>
      </c>
      <c r="I4769" s="73">
        <v>0</v>
      </c>
      <c r="J4769" s="73">
        <v>0</v>
      </c>
      <c r="K4769" s="73">
        <v>6</v>
      </c>
      <c r="L4769" s="73">
        <v>26.58</v>
      </c>
      <c r="N4769" s="108">
        <f t="shared" si="150"/>
        <v>0</v>
      </c>
      <c r="O4769" s="108">
        <f t="shared" si="150"/>
        <v>0</v>
      </c>
      <c r="P4769" s="108">
        <f t="shared" si="149"/>
        <v>0</v>
      </c>
    </row>
    <row r="4770" spans="1:16" hidden="1" x14ac:dyDescent="0.3">
      <c r="A4770" s="71" t="s">
        <v>161</v>
      </c>
      <c r="B4770" s="71" t="s">
        <v>12</v>
      </c>
      <c r="C4770" s="71" t="s">
        <v>55</v>
      </c>
      <c r="D4770" s="71" t="s">
        <v>87</v>
      </c>
      <c r="E4770" s="72" t="s">
        <v>31</v>
      </c>
      <c r="F4770" s="72" t="s">
        <v>16</v>
      </c>
      <c r="G4770" s="73">
        <v>4</v>
      </c>
      <c r="H4770" s="73">
        <v>26.57</v>
      </c>
      <c r="I4770" s="73">
        <v>0</v>
      </c>
      <c r="J4770" s="73">
        <v>0</v>
      </c>
      <c r="K4770" s="73">
        <v>4</v>
      </c>
      <c r="L4770" s="73">
        <v>26.57</v>
      </c>
      <c r="N4770" s="108">
        <f t="shared" si="150"/>
        <v>0</v>
      </c>
      <c r="O4770" s="108">
        <f t="shared" si="150"/>
        <v>0</v>
      </c>
      <c r="P4770" s="108">
        <f t="shared" si="149"/>
        <v>0</v>
      </c>
    </row>
    <row r="4771" spans="1:16" hidden="1" x14ac:dyDescent="0.3">
      <c r="A4771" s="71" t="s">
        <v>132</v>
      </c>
      <c r="B4771" s="71" t="s">
        <v>12</v>
      </c>
      <c r="C4771" s="71" t="s">
        <v>13</v>
      </c>
      <c r="D4771" s="71" t="s">
        <v>82</v>
      </c>
      <c r="E4771" s="72" t="s">
        <v>40</v>
      </c>
      <c r="F4771" s="72" t="s">
        <v>26</v>
      </c>
      <c r="G4771" s="73">
        <v>3</v>
      </c>
      <c r="H4771" s="73">
        <v>26.55</v>
      </c>
      <c r="I4771" s="73">
        <v>3</v>
      </c>
      <c r="J4771" s="73">
        <v>26.55</v>
      </c>
      <c r="K4771" s="73">
        <v>0</v>
      </c>
      <c r="L4771" s="73">
        <v>0</v>
      </c>
      <c r="N4771" s="108">
        <f t="shared" si="150"/>
        <v>0</v>
      </c>
      <c r="O4771" s="108">
        <f t="shared" si="150"/>
        <v>0</v>
      </c>
      <c r="P4771" s="108">
        <f t="shared" si="149"/>
        <v>0</v>
      </c>
    </row>
    <row r="4772" spans="1:16" hidden="1" x14ac:dyDescent="0.3">
      <c r="A4772" s="71" t="s">
        <v>140</v>
      </c>
      <c r="B4772" s="71" t="s">
        <v>129</v>
      </c>
      <c r="C4772" s="71" t="s">
        <v>13</v>
      </c>
      <c r="D4772" s="71" t="s">
        <v>66</v>
      </c>
      <c r="E4772" s="72" t="s">
        <v>15</v>
      </c>
      <c r="F4772" s="72" t="s">
        <v>26</v>
      </c>
      <c r="G4772" s="73">
        <v>2</v>
      </c>
      <c r="H4772" s="73">
        <v>26.54</v>
      </c>
      <c r="I4772" s="73">
        <v>0</v>
      </c>
      <c r="J4772" s="73">
        <v>0</v>
      </c>
      <c r="K4772" s="73">
        <v>2</v>
      </c>
      <c r="L4772" s="73">
        <v>26.54</v>
      </c>
      <c r="N4772" s="108">
        <f t="shared" si="150"/>
        <v>0</v>
      </c>
      <c r="O4772" s="108">
        <f t="shared" si="150"/>
        <v>0</v>
      </c>
      <c r="P4772" s="108">
        <f t="shared" si="149"/>
        <v>0</v>
      </c>
    </row>
    <row r="4773" spans="1:16" hidden="1" x14ac:dyDescent="0.3">
      <c r="A4773" s="71" t="s">
        <v>142</v>
      </c>
      <c r="B4773" s="71" t="s">
        <v>12</v>
      </c>
      <c r="C4773" s="71" t="s">
        <v>13</v>
      </c>
      <c r="D4773" s="71" t="s">
        <v>76</v>
      </c>
      <c r="E4773" s="72" t="s">
        <v>24</v>
      </c>
      <c r="F4773" s="72" t="s">
        <v>16</v>
      </c>
      <c r="G4773" s="73">
        <v>2</v>
      </c>
      <c r="H4773" s="73">
        <v>26.54</v>
      </c>
      <c r="I4773" s="73">
        <v>0</v>
      </c>
      <c r="J4773" s="73">
        <v>0</v>
      </c>
      <c r="K4773" s="73">
        <v>2</v>
      </c>
      <c r="L4773" s="73">
        <v>26.54</v>
      </c>
      <c r="N4773" s="108">
        <f t="shared" si="150"/>
        <v>0</v>
      </c>
      <c r="O4773" s="108">
        <f t="shared" si="150"/>
        <v>0</v>
      </c>
      <c r="P4773" s="108">
        <f t="shared" si="149"/>
        <v>0</v>
      </c>
    </row>
    <row r="4774" spans="1:16" hidden="1" x14ac:dyDescent="0.3">
      <c r="A4774" s="71" t="s">
        <v>144</v>
      </c>
      <c r="B4774" s="71" t="s">
        <v>57</v>
      </c>
      <c r="C4774" s="71" t="s">
        <v>55</v>
      </c>
      <c r="D4774" s="71" t="s">
        <v>104</v>
      </c>
      <c r="E4774" s="72" t="s">
        <v>15</v>
      </c>
      <c r="F4774" s="72" t="s">
        <v>26</v>
      </c>
      <c r="G4774" s="73">
        <v>2</v>
      </c>
      <c r="H4774" s="73">
        <v>26.54</v>
      </c>
      <c r="I4774" s="73">
        <v>0</v>
      </c>
      <c r="J4774" s="73">
        <v>0</v>
      </c>
      <c r="K4774" s="73">
        <v>2</v>
      </c>
      <c r="L4774" s="73">
        <v>26.54</v>
      </c>
      <c r="N4774" s="108">
        <f t="shared" si="150"/>
        <v>0</v>
      </c>
      <c r="O4774" s="108">
        <f t="shared" si="150"/>
        <v>0</v>
      </c>
      <c r="P4774" s="108">
        <f t="shared" si="149"/>
        <v>0</v>
      </c>
    </row>
    <row r="4775" spans="1:16" hidden="1" x14ac:dyDescent="0.3">
      <c r="A4775" s="71" t="s">
        <v>135</v>
      </c>
      <c r="B4775" s="71" t="s">
        <v>57</v>
      </c>
      <c r="C4775" s="71" t="s">
        <v>13</v>
      </c>
      <c r="D4775" s="71" t="s">
        <v>36</v>
      </c>
      <c r="E4775" s="72" t="s">
        <v>40</v>
      </c>
      <c r="F4775" s="72" t="s">
        <v>4</v>
      </c>
      <c r="G4775" s="73">
        <v>1</v>
      </c>
      <c r="H4775" s="73">
        <v>26.53</v>
      </c>
      <c r="I4775" s="73">
        <v>0</v>
      </c>
      <c r="J4775" s="73">
        <v>0</v>
      </c>
      <c r="K4775" s="73">
        <v>1</v>
      </c>
      <c r="L4775" s="73">
        <v>26.53</v>
      </c>
      <c r="N4775" s="108">
        <f t="shared" si="150"/>
        <v>0</v>
      </c>
      <c r="O4775" s="108">
        <f t="shared" si="150"/>
        <v>0</v>
      </c>
      <c r="P4775" s="108">
        <f t="shared" si="149"/>
        <v>0</v>
      </c>
    </row>
    <row r="4776" spans="1:16" hidden="1" x14ac:dyDescent="0.3">
      <c r="A4776" s="71" t="s">
        <v>142</v>
      </c>
      <c r="B4776" s="71" t="s">
        <v>57</v>
      </c>
      <c r="C4776" s="71" t="s">
        <v>55</v>
      </c>
      <c r="D4776" s="71" t="s">
        <v>82</v>
      </c>
      <c r="E4776" s="72" t="s">
        <v>40</v>
      </c>
      <c r="F4776" s="72" t="s">
        <v>4</v>
      </c>
      <c r="G4776" s="73">
        <v>1</v>
      </c>
      <c r="H4776" s="73">
        <v>26.53</v>
      </c>
      <c r="I4776" s="73">
        <v>0</v>
      </c>
      <c r="J4776" s="73">
        <v>0</v>
      </c>
      <c r="K4776" s="73">
        <v>1</v>
      </c>
      <c r="L4776" s="73">
        <v>26.53</v>
      </c>
      <c r="N4776" s="108">
        <f t="shared" si="150"/>
        <v>0</v>
      </c>
      <c r="O4776" s="108">
        <f t="shared" si="150"/>
        <v>0</v>
      </c>
      <c r="P4776" s="108">
        <f t="shared" si="149"/>
        <v>0</v>
      </c>
    </row>
    <row r="4777" spans="1:16" hidden="1" x14ac:dyDescent="0.3">
      <c r="A4777" s="71" t="s">
        <v>160</v>
      </c>
      <c r="B4777" s="71" t="s">
        <v>57</v>
      </c>
      <c r="C4777" s="71" t="s">
        <v>13</v>
      </c>
      <c r="D4777" s="71" t="s">
        <v>47</v>
      </c>
      <c r="E4777" s="72" t="s">
        <v>31</v>
      </c>
      <c r="F4777" s="72" t="s">
        <v>4</v>
      </c>
      <c r="G4777" s="73">
        <v>4</v>
      </c>
      <c r="H4777" s="73">
        <v>26.52</v>
      </c>
      <c r="I4777" s="73">
        <v>0</v>
      </c>
      <c r="J4777" s="73">
        <v>0</v>
      </c>
      <c r="K4777" s="73">
        <v>4</v>
      </c>
      <c r="L4777" s="73">
        <v>26.52</v>
      </c>
      <c r="N4777" s="108">
        <f t="shared" si="150"/>
        <v>0</v>
      </c>
      <c r="O4777" s="108">
        <f t="shared" si="150"/>
        <v>0</v>
      </c>
      <c r="P4777" s="108">
        <f t="shared" si="149"/>
        <v>0</v>
      </c>
    </row>
    <row r="4778" spans="1:16" hidden="1" x14ac:dyDescent="0.3">
      <c r="A4778" s="71" t="s">
        <v>142</v>
      </c>
      <c r="B4778" s="71" t="s">
        <v>12</v>
      </c>
      <c r="C4778" s="71" t="s">
        <v>13</v>
      </c>
      <c r="D4778" s="71" t="s">
        <v>39</v>
      </c>
      <c r="E4778" s="72" t="s">
        <v>40</v>
      </c>
      <c r="F4778" s="72" t="s">
        <v>4</v>
      </c>
      <c r="G4778" s="73">
        <v>1</v>
      </c>
      <c r="H4778" s="73">
        <v>26.5</v>
      </c>
      <c r="I4778" s="73">
        <v>0</v>
      </c>
      <c r="J4778" s="73">
        <v>0</v>
      </c>
      <c r="K4778" s="73">
        <v>1</v>
      </c>
      <c r="L4778" s="73">
        <v>26.5</v>
      </c>
      <c r="N4778" s="108">
        <f t="shared" si="150"/>
        <v>0</v>
      </c>
      <c r="O4778" s="108">
        <f t="shared" si="150"/>
        <v>0</v>
      </c>
      <c r="P4778" s="108">
        <f t="shared" si="149"/>
        <v>0</v>
      </c>
    </row>
    <row r="4779" spans="1:16" hidden="1" x14ac:dyDescent="0.3">
      <c r="A4779" s="71" t="s">
        <v>142</v>
      </c>
      <c r="B4779" s="71" t="s">
        <v>57</v>
      </c>
      <c r="C4779" s="71" t="s">
        <v>55</v>
      </c>
      <c r="D4779" s="71" t="s">
        <v>54</v>
      </c>
      <c r="E4779" s="72" t="s">
        <v>40</v>
      </c>
      <c r="F4779" s="72" t="s">
        <v>4</v>
      </c>
      <c r="G4779" s="73">
        <v>1</v>
      </c>
      <c r="H4779" s="73">
        <v>26.5</v>
      </c>
      <c r="I4779" s="73">
        <v>0</v>
      </c>
      <c r="J4779" s="73">
        <v>0</v>
      </c>
      <c r="K4779" s="73">
        <v>1</v>
      </c>
      <c r="L4779" s="73">
        <v>26.5</v>
      </c>
      <c r="N4779" s="108">
        <f t="shared" si="150"/>
        <v>0</v>
      </c>
      <c r="O4779" s="108">
        <f t="shared" si="150"/>
        <v>0</v>
      </c>
      <c r="P4779" s="108">
        <f t="shared" si="149"/>
        <v>0</v>
      </c>
    </row>
    <row r="4780" spans="1:16" hidden="1" x14ac:dyDescent="0.3">
      <c r="A4780" s="71" t="s">
        <v>163</v>
      </c>
      <c r="B4780" s="71" t="s">
        <v>12</v>
      </c>
      <c r="C4780" s="71" t="s">
        <v>55</v>
      </c>
      <c r="D4780" s="71" t="s">
        <v>23</v>
      </c>
      <c r="E4780" s="72" t="s">
        <v>41</v>
      </c>
      <c r="F4780" s="72" t="s">
        <v>4</v>
      </c>
      <c r="G4780" s="73">
        <v>1</v>
      </c>
      <c r="H4780" s="73">
        <v>26.49</v>
      </c>
      <c r="I4780" s="73">
        <v>1</v>
      </c>
      <c r="J4780" s="73">
        <v>26.49</v>
      </c>
      <c r="K4780" s="73">
        <v>0</v>
      </c>
      <c r="L4780" s="73">
        <v>0</v>
      </c>
      <c r="N4780" s="108">
        <f t="shared" si="150"/>
        <v>0</v>
      </c>
      <c r="O4780" s="108">
        <f t="shared" si="150"/>
        <v>0</v>
      </c>
      <c r="P4780" s="108">
        <f t="shared" si="149"/>
        <v>0</v>
      </c>
    </row>
    <row r="4781" spans="1:16" hidden="1" x14ac:dyDescent="0.3">
      <c r="A4781" s="71" t="s">
        <v>149</v>
      </c>
      <c r="B4781" s="71" t="s">
        <v>57</v>
      </c>
      <c r="C4781" s="71" t="s">
        <v>55</v>
      </c>
      <c r="D4781" s="71" t="s">
        <v>47</v>
      </c>
      <c r="E4781" s="72" t="s">
        <v>40</v>
      </c>
      <c r="F4781" s="72" t="s">
        <v>4</v>
      </c>
      <c r="G4781" s="73">
        <v>1</v>
      </c>
      <c r="H4781" s="73">
        <v>26.47</v>
      </c>
      <c r="I4781" s="73">
        <v>0</v>
      </c>
      <c r="J4781" s="73">
        <v>0</v>
      </c>
      <c r="K4781" s="73">
        <v>1</v>
      </c>
      <c r="L4781" s="73">
        <v>26.47</v>
      </c>
      <c r="N4781" s="108">
        <f t="shared" si="150"/>
        <v>0</v>
      </c>
      <c r="O4781" s="108">
        <f t="shared" si="150"/>
        <v>0</v>
      </c>
      <c r="P4781" s="108">
        <f t="shared" si="149"/>
        <v>0</v>
      </c>
    </row>
    <row r="4782" spans="1:16" hidden="1" x14ac:dyDescent="0.3">
      <c r="A4782" s="71" t="s">
        <v>163</v>
      </c>
      <c r="B4782" s="71" t="s">
        <v>12</v>
      </c>
      <c r="C4782" s="71" t="s">
        <v>55</v>
      </c>
      <c r="D4782" s="71" t="s">
        <v>68</v>
      </c>
      <c r="E4782" s="72" t="s">
        <v>5</v>
      </c>
      <c r="F4782" s="72" t="s">
        <v>26</v>
      </c>
      <c r="G4782" s="73">
        <v>1</v>
      </c>
      <c r="H4782" s="73">
        <v>26.44</v>
      </c>
      <c r="I4782" s="73">
        <v>0</v>
      </c>
      <c r="J4782" s="73">
        <v>0</v>
      </c>
      <c r="K4782" s="73">
        <v>1</v>
      </c>
      <c r="L4782" s="73">
        <v>26.44</v>
      </c>
      <c r="N4782" s="108">
        <f t="shared" si="150"/>
        <v>0</v>
      </c>
      <c r="O4782" s="108">
        <f t="shared" si="150"/>
        <v>0</v>
      </c>
      <c r="P4782" s="108">
        <f t="shared" si="149"/>
        <v>0</v>
      </c>
    </row>
    <row r="4783" spans="1:16" hidden="1" x14ac:dyDescent="0.3">
      <c r="A4783" s="71" t="s">
        <v>132</v>
      </c>
      <c r="B4783" s="71" t="s">
        <v>12</v>
      </c>
      <c r="C4783" s="71" t="s">
        <v>13</v>
      </c>
      <c r="D4783" s="71" t="s">
        <v>75</v>
      </c>
      <c r="E4783" s="72" t="s">
        <v>40</v>
      </c>
      <c r="F4783" s="72" t="s">
        <v>16</v>
      </c>
      <c r="G4783" s="73">
        <v>1</v>
      </c>
      <c r="H4783" s="73">
        <v>26.44</v>
      </c>
      <c r="I4783" s="73">
        <v>1</v>
      </c>
      <c r="J4783" s="73">
        <v>26.44</v>
      </c>
      <c r="K4783" s="73">
        <v>0</v>
      </c>
      <c r="L4783" s="73">
        <v>0</v>
      </c>
      <c r="N4783" s="108">
        <f t="shared" si="150"/>
        <v>0</v>
      </c>
      <c r="O4783" s="108">
        <f t="shared" si="150"/>
        <v>0</v>
      </c>
      <c r="P4783" s="108">
        <f t="shared" si="149"/>
        <v>0</v>
      </c>
    </row>
    <row r="4784" spans="1:16" hidden="1" x14ac:dyDescent="0.3">
      <c r="A4784" s="71" t="s">
        <v>142</v>
      </c>
      <c r="B4784" s="71" t="s">
        <v>129</v>
      </c>
      <c r="C4784" s="71" t="s">
        <v>55</v>
      </c>
      <c r="D4784" s="71" t="s">
        <v>34</v>
      </c>
      <c r="E4784" s="72" t="s">
        <v>24</v>
      </c>
      <c r="F4784" s="72" t="s">
        <v>16</v>
      </c>
      <c r="G4784" s="73">
        <v>2</v>
      </c>
      <c r="H4784" s="73">
        <v>26.44</v>
      </c>
      <c r="I4784" s="73">
        <v>0</v>
      </c>
      <c r="J4784" s="73">
        <v>0</v>
      </c>
      <c r="K4784" s="73">
        <v>2</v>
      </c>
      <c r="L4784" s="73">
        <v>26.44</v>
      </c>
      <c r="N4784" s="108">
        <f t="shared" si="150"/>
        <v>0</v>
      </c>
      <c r="O4784" s="108">
        <f t="shared" si="150"/>
        <v>0</v>
      </c>
      <c r="P4784" s="108">
        <f t="shared" si="149"/>
        <v>0</v>
      </c>
    </row>
    <row r="4785" spans="1:16" hidden="1" x14ac:dyDescent="0.3">
      <c r="A4785" s="71" t="s">
        <v>154</v>
      </c>
      <c r="B4785" s="71" t="s">
        <v>12</v>
      </c>
      <c r="C4785" s="71" t="s">
        <v>55</v>
      </c>
      <c r="D4785" s="71" t="s">
        <v>72</v>
      </c>
      <c r="E4785" s="72" t="s">
        <v>18</v>
      </c>
      <c r="F4785" s="72" t="s">
        <v>16</v>
      </c>
      <c r="G4785" s="73">
        <v>1</v>
      </c>
      <c r="H4785" s="73">
        <v>26.44</v>
      </c>
      <c r="I4785" s="73">
        <v>0</v>
      </c>
      <c r="J4785" s="73">
        <v>0</v>
      </c>
      <c r="K4785" s="73">
        <v>1</v>
      </c>
      <c r="L4785" s="73">
        <v>26.44</v>
      </c>
      <c r="N4785" s="108">
        <f t="shared" si="150"/>
        <v>0</v>
      </c>
      <c r="O4785" s="108">
        <f t="shared" si="150"/>
        <v>0</v>
      </c>
      <c r="P4785" s="108">
        <f t="shared" si="149"/>
        <v>0</v>
      </c>
    </row>
    <row r="4786" spans="1:16" hidden="1" x14ac:dyDescent="0.3">
      <c r="A4786" s="71" t="s">
        <v>140</v>
      </c>
      <c r="B4786" s="71" t="s">
        <v>57</v>
      </c>
      <c r="C4786" s="71" t="s">
        <v>13</v>
      </c>
      <c r="D4786" s="71" t="s">
        <v>32</v>
      </c>
      <c r="E4786" s="72" t="s">
        <v>41</v>
      </c>
      <c r="F4786" s="72" t="s">
        <v>21</v>
      </c>
      <c r="G4786" s="73">
        <v>1</v>
      </c>
      <c r="H4786" s="73">
        <v>26.41</v>
      </c>
      <c r="I4786" s="73">
        <v>0</v>
      </c>
      <c r="J4786" s="73">
        <v>0</v>
      </c>
      <c r="K4786" s="73">
        <v>1</v>
      </c>
      <c r="L4786" s="73">
        <v>26.41</v>
      </c>
      <c r="N4786" s="108">
        <f t="shared" si="150"/>
        <v>0</v>
      </c>
      <c r="O4786" s="108">
        <f t="shared" si="150"/>
        <v>0</v>
      </c>
      <c r="P4786" s="108">
        <f t="shared" si="149"/>
        <v>0</v>
      </c>
    </row>
    <row r="4787" spans="1:16" hidden="1" x14ac:dyDescent="0.3">
      <c r="A4787" s="71" t="s">
        <v>132</v>
      </c>
      <c r="B4787" s="71" t="s">
        <v>12</v>
      </c>
      <c r="C4787" s="71" t="s">
        <v>13</v>
      </c>
      <c r="D4787" s="71" t="s">
        <v>47</v>
      </c>
      <c r="E4787" s="72" t="s">
        <v>37</v>
      </c>
      <c r="F4787" s="72" t="s">
        <v>21</v>
      </c>
      <c r="G4787" s="73">
        <v>9</v>
      </c>
      <c r="H4787" s="73">
        <v>26.2</v>
      </c>
      <c r="I4787" s="73">
        <v>3</v>
      </c>
      <c r="J4787" s="73">
        <v>12.04</v>
      </c>
      <c r="K4787" s="73">
        <v>6</v>
      </c>
      <c r="L4787" s="73">
        <v>14.16</v>
      </c>
      <c r="N4787" s="108">
        <f t="shared" si="150"/>
        <v>0</v>
      </c>
      <c r="O4787" s="108">
        <f t="shared" si="150"/>
        <v>0</v>
      </c>
      <c r="P4787" s="108">
        <f t="shared" si="149"/>
        <v>0</v>
      </c>
    </row>
    <row r="4788" spans="1:16" hidden="1" x14ac:dyDescent="0.3">
      <c r="A4788" s="71" t="s">
        <v>158</v>
      </c>
      <c r="B4788" s="71" t="s">
        <v>57</v>
      </c>
      <c r="C4788" s="71" t="s">
        <v>55</v>
      </c>
      <c r="D4788" s="71" t="s">
        <v>34</v>
      </c>
      <c r="E4788" s="72" t="s">
        <v>40</v>
      </c>
      <c r="F4788" s="72" t="s">
        <v>21</v>
      </c>
      <c r="G4788" s="73">
        <v>1</v>
      </c>
      <c r="H4788" s="73">
        <v>26.19</v>
      </c>
      <c r="I4788" s="73">
        <v>0</v>
      </c>
      <c r="J4788" s="73">
        <v>0</v>
      </c>
      <c r="K4788" s="73">
        <v>1</v>
      </c>
      <c r="L4788" s="73">
        <v>26.19</v>
      </c>
      <c r="N4788" s="108">
        <f t="shared" si="150"/>
        <v>0</v>
      </c>
      <c r="O4788" s="108">
        <f t="shared" si="150"/>
        <v>0</v>
      </c>
      <c r="P4788" s="108">
        <f t="shared" si="149"/>
        <v>0</v>
      </c>
    </row>
    <row r="4789" spans="1:16" hidden="1" x14ac:dyDescent="0.3">
      <c r="A4789" s="71" t="s">
        <v>163</v>
      </c>
      <c r="B4789" s="71" t="s">
        <v>57</v>
      </c>
      <c r="C4789" s="71" t="s">
        <v>17</v>
      </c>
      <c r="D4789" s="71" t="s">
        <v>93</v>
      </c>
      <c r="E4789" s="72" t="s">
        <v>15</v>
      </c>
      <c r="F4789" s="72" t="s">
        <v>26</v>
      </c>
      <c r="G4789" s="73">
        <v>2</v>
      </c>
      <c r="H4789" s="73">
        <v>26.18</v>
      </c>
      <c r="I4789" s="73">
        <v>0</v>
      </c>
      <c r="J4789" s="73">
        <v>0</v>
      </c>
      <c r="K4789" s="73">
        <v>2</v>
      </c>
      <c r="L4789" s="73">
        <v>26.18</v>
      </c>
      <c r="N4789" s="108">
        <f t="shared" si="150"/>
        <v>0</v>
      </c>
      <c r="O4789" s="108">
        <f t="shared" si="150"/>
        <v>0</v>
      </c>
      <c r="P4789" s="108">
        <f t="shared" si="149"/>
        <v>0</v>
      </c>
    </row>
    <row r="4790" spans="1:16" hidden="1" x14ac:dyDescent="0.3">
      <c r="A4790" s="71" t="s">
        <v>158</v>
      </c>
      <c r="B4790" s="71" t="s">
        <v>12</v>
      </c>
      <c r="C4790" s="71" t="s">
        <v>55</v>
      </c>
      <c r="D4790" s="71" t="s">
        <v>52</v>
      </c>
      <c r="E4790" s="72" t="s">
        <v>25</v>
      </c>
      <c r="F4790" s="72" t="s">
        <v>4</v>
      </c>
      <c r="G4790" s="73">
        <v>1</v>
      </c>
      <c r="H4790" s="73">
        <v>26.14</v>
      </c>
      <c r="I4790" s="73">
        <v>1</v>
      </c>
      <c r="J4790" s="73">
        <v>26.14</v>
      </c>
      <c r="K4790" s="73">
        <v>0</v>
      </c>
      <c r="L4790" s="73">
        <v>0</v>
      </c>
      <c r="N4790" s="108">
        <f t="shared" si="150"/>
        <v>0</v>
      </c>
      <c r="O4790" s="108">
        <f t="shared" si="150"/>
        <v>0</v>
      </c>
      <c r="P4790" s="108">
        <f t="shared" si="149"/>
        <v>0</v>
      </c>
    </row>
    <row r="4791" spans="1:16" hidden="1" x14ac:dyDescent="0.3">
      <c r="A4791" s="71" t="s">
        <v>140</v>
      </c>
      <c r="B4791" s="71" t="s">
        <v>12</v>
      </c>
      <c r="C4791" s="71" t="s">
        <v>13</v>
      </c>
      <c r="D4791" s="71" t="s">
        <v>50</v>
      </c>
      <c r="E4791" s="72" t="s">
        <v>24</v>
      </c>
      <c r="F4791" s="72" t="s">
        <v>26</v>
      </c>
      <c r="G4791" s="73">
        <v>1</v>
      </c>
      <c r="H4791" s="73">
        <v>26.14</v>
      </c>
      <c r="I4791" s="73">
        <v>1</v>
      </c>
      <c r="J4791" s="73">
        <v>26.14</v>
      </c>
      <c r="K4791" s="73">
        <v>0</v>
      </c>
      <c r="L4791" s="73">
        <v>0</v>
      </c>
      <c r="N4791" s="108">
        <f t="shared" si="150"/>
        <v>0</v>
      </c>
      <c r="O4791" s="108">
        <f t="shared" si="150"/>
        <v>0</v>
      </c>
      <c r="P4791" s="108">
        <f t="shared" si="149"/>
        <v>0</v>
      </c>
    </row>
    <row r="4792" spans="1:16" hidden="1" x14ac:dyDescent="0.3">
      <c r="A4792" s="71" t="s">
        <v>140</v>
      </c>
      <c r="B4792" s="71" t="s">
        <v>12</v>
      </c>
      <c r="C4792" s="71" t="s">
        <v>13</v>
      </c>
      <c r="D4792" s="71" t="s">
        <v>73</v>
      </c>
      <c r="E4792" s="72" t="s">
        <v>28</v>
      </c>
      <c r="F4792" s="72" t="s">
        <v>16</v>
      </c>
      <c r="G4792" s="73">
        <v>3</v>
      </c>
      <c r="H4792" s="73">
        <v>26.14</v>
      </c>
      <c r="I4792" s="73">
        <v>0</v>
      </c>
      <c r="J4792" s="73">
        <v>0</v>
      </c>
      <c r="K4792" s="73">
        <v>3</v>
      </c>
      <c r="L4792" s="73">
        <v>26.14</v>
      </c>
      <c r="N4792" s="108">
        <f t="shared" si="150"/>
        <v>0</v>
      </c>
      <c r="O4792" s="108">
        <f t="shared" si="150"/>
        <v>0</v>
      </c>
      <c r="P4792" s="108">
        <f t="shared" si="149"/>
        <v>0</v>
      </c>
    </row>
    <row r="4793" spans="1:16" hidden="1" x14ac:dyDescent="0.3">
      <c r="A4793" s="71" t="s">
        <v>161</v>
      </c>
      <c r="B4793" s="71" t="s">
        <v>129</v>
      </c>
      <c r="C4793" s="71" t="s">
        <v>55</v>
      </c>
      <c r="D4793" s="71" t="s">
        <v>54</v>
      </c>
      <c r="E4793" s="72" t="s">
        <v>15</v>
      </c>
      <c r="F4793" s="72" t="s">
        <v>26</v>
      </c>
      <c r="G4793" s="73">
        <v>2</v>
      </c>
      <c r="H4793" s="73">
        <v>26.12</v>
      </c>
      <c r="I4793" s="73">
        <v>0</v>
      </c>
      <c r="J4793" s="73">
        <v>0</v>
      </c>
      <c r="K4793" s="73">
        <v>2</v>
      </c>
      <c r="L4793" s="73">
        <v>26.12</v>
      </c>
      <c r="N4793" s="108">
        <f t="shared" si="150"/>
        <v>0</v>
      </c>
      <c r="O4793" s="108">
        <f t="shared" si="150"/>
        <v>0</v>
      </c>
      <c r="P4793" s="108">
        <f t="shared" si="149"/>
        <v>0</v>
      </c>
    </row>
    <row r="4794" spans="1:16" hidden="1" x14ac:dyDescent="0.3">
      <c r="A4794" s="71" t="s">
        <v>163</v>
      </c>
      <c r="B4794" s="71" t="s">
        <v>12</v>
      </c>
      <c r="C4794" s="71" t="s">
        <v>55</v>
      </c>
      <c r="D4794" s="71" t="s">
        <v>48</v>
      </c>
      <c r="E4794" s="72" t="s">
        <v>15</v>
      </c>
      <c r="F4794" s="72" t="s">
        <v>26</v>
      </c>
      <c r="G4794" s="73">
        <v>2</v>
      </c>
      <c r="H4794" s="73">
        <v>26.11</v>
      </c>
      <c r="I4794" s="73">
        <v>0</v>
      </c>
      <c r="J4794" s="73">
        <v>0</v>
      </c>
      <c r="K4794" s="73">
        <v>2</v>
      </c>
      <c r="L4794" s="73">
        <v>26.11</v>
      </c>
      <c r="N4794" s="108">
        <f t="shared" si="150"/>
        <v>0</v>
      </c>
      <c r="O4794" s="108">
        <f t="shared" si="150"/>
        <v>0</v>
      </c>
      <c r="P4794" s="108">
        <f t="shared" si="149"/>
        <v>0</v>
      </c>
    </row>
    <row r="4795" spans="1:16" hidden="1" x14ac:dyDescent="0.3">
      <c r="A4795" s="71" t="s">
        <v>143</v>
      </c>
      <c r="B4795" s="71" t="s">
        <v>57</v>
      </c>
      <c r="C4795" s="71" t="s">
        <v>55</v>
      </c>
      <c r="D4795" s="71" t="s">
        <v>56</v>
      </c>
      <c r="E4795" s="72" t="s">
        <v>15</v>
      </c>
      <c r="F4795" s="72" t="s">
        <v>16</v>
      </c>
      <c r="G4795" s="73">
        <v>1</v>
      </c>
      <c r="H4795" s="73">
        <v>26.04</v>
      </c>
      <c r="I4795" s="73">
        <v>0</v>
      </c>
      <c r="J4795" s="73">
        <v>0</v>
      </c>
      <c r="K4795" s="73">
        <v>1</v>
      </c>
      <c r="L4795" s="73">
        <v>26.04</v>
      </c>
      <c r="N4795" s="108">
        <f t="shared" si="150"/>
        <v>0</v>
      </c>
      <c r="O4795" s="108">
        <f t="shared" si="150"/>
        <v>0</v>
      </c>
      <c r="P4795" s="108">
        <f t="shared" si="149"/>
        <v>0</v>
      </c>
    </row>
    <row r="4796" spans="1:16" hidden="1" x14ac:dyDescent="0.3">
      <c r="A4796" s="71" t="s">
        <v>132</v>
      </c>
      <c r="B4796" s="71" t="s">
        <v>57</v>
      </c>
      <c r="C4796" s="71" t="s">
        <v>13</v>
      </c>
      <c r="D4796" s="71" t="s">
        <v>85</v>
      </c>
      <c r="E4796" s="72" t="s">
        <v>20</v>
      </c>
      <c r="F4796" s="72" t="s">
        <v>21</v>
      </c>
      <c r="G4796" s="73">
        <v>1</v>
      </c>
      <c r="H4796" s="73">
        <v>26.03</v>
      </c>
      <c r="I4796" s="73">
        <v>0</v>
      </c>
      <c r="J4796" s="73">
        <v>0</v>
      </c>
      <c r="K4796" s="73">
        <v>1</v>
      </c>
      <c r="L4796" s="73">
        <v>26.03</v>
      </c>
      <c r="N4796" s="108">
        <f t="shared" si="150"/>
        <v>0</v>
      </c>
      <c r="O4796" s="108">
        <f t="shared" si="150"/>
        <v>0</v>
      </c>
      <c r="P4796" s="108">
        <f t="shared" si="149"/>
        <v>0</v>
      </c>
    </row>
    <row r="4797" spans="1:16" hidden="1" x14ac:dyDescent="0.3">
      <c r="A4797" s="71" t="s">
        <v>163</v>
      </c>
      <c r="B4797" s="71" t="s">
        <v>57</v>
      </c>
      <c r="C4797" s="71" t="s">
        <v>17</v>
      </c>
      <c r="D4797" s="71" t="s">
        <v>46</v>
      </c>
      <c r="E4797" s="72" t="s">
        <v>15</v>
      </c>
      <c r="F4797" s="72" t="s">
        <v>26</v>
      </c>
      <c r="G4797" s="73">
        <v>2</v>
      </c>
      <c r="H4797" s="73">
        <v>26.02</v>
      </c>
      <c r="I4797" s="73">
        <v>0</v>
      </c>
      <c r="J4797" s="73">
        <v>0</v>
      </c>
      <c r="K4797" s="73">
        <v>2</v>
      </c>
      <c r="L4797" s="73">
        <v>26.02</v>
      </c>
      <c r="N4797" s="108">
        <f t="shared" si="150"/>
        <v>0</v>
      </c>
      <c r="O4797" s="108">
        <f t="shared" si="150"/>
        <v>0</v>
      </c>
      <c r="P4797" s="108">
        <f t="shared" si="149"/>
        <v>0</v>
      </c>
    </row>
    <row r="4798" spans="1:16" hidden="1" x14ac:dyDescent="0.3">
      <c r="A4798" s="71" t="s">
        <v>154</v>
      </c>
      <c r="B4798" s="71" t="s">
        <v>12</v>
      </c>
      <c r="C4798" s="71" t="s">
        <v>55</v>
      </c>
      <c r="D4798" s="71" t="s">
        <v>99</v>
      </c>
      <c r="E4798" s="72" t="s">
        <v>15</v>
      </c>
      <c r="F4798" s="72" t="s">
        <v>16</v>
      </c>
      <c r="G4798" s="73">
        <v>1</v>
      </c>
      <c r="H4798" s="73">
        <v>26</v>
      </c>
      <c r="I4798" s="73">
        <v>1</v>
      </c>
      <c r="J4798" s="73">
        <v>26</v>
      </c>
      <c r="K4798" s="73">
        <v>0</v>
      </c>
      <c r="L4798" s="73">
        <v>0</v>
      </c>
      <c r="N4798" s="108">
        <f t="shared" si="150"/>
        <v>0</v>
      </c>
      <c r="O4798" s="108">
        <f t="shared" si="150"/>
        <v>0</v>
      </c>
      <c r="P4798" s="108">
        <f t="shared" si="149"/>
        <v>0</v>
      </c>
    </row>
    <row r="4799" spans="1:16" hidden="1" x14ac:dyDescent="0.3">
      <c r="A4799" s="71" t="s">
        <v>139</v>
      </c>
      <c r="B4799" s="71" t="s">
        <v>12</v>
      </c>
      <c r="C4799" s="71" t="s">
        <v>13</v>
      </c>
      <c r="D4799" s="71" t="s">
        <v>64</v>
      </c>
      <c r="E4799" s="72" t="s">
        <v>15</v>
      </c>
      <c r="F4799" s="72" t="s">
        <v>26</v>
      </c>
      <c r="G4799" s="73">
        <v>2</v>
      </c>
      <c r="H4799" s="73">
        <v>25.97</v>
      </c>
      <c r="I4799" s="73">
        <v>0</v>
      </c>
      <c r="J4799" s="73">
        <v>0</v>
      </c>
      <c r="K4799" s="73">
        <v>2</v>
      </c>
      <c r="L4799" s="73">
        <v>25.97</v>
      </c>
      <c r="N4799" s="108">
        <f t="shared" si="150"/>
        <v>0</v>
      </c>
      <c r="O4799" s="108">
        <f t="shared" si="150"/>
        <v>0</v>
      </c>
      <c r="P4799" s="108">
        <f t="shared" si="149"/>
        <v>0</v>
      </c>
    </row>
    <row r="4800" spans="1:16" hidden="1" x14ac:dyDescent="0.3">
      <c r="A4800" s="71" t="s">
        <v>154</v>
      </c>
      <c r="B4800" s="71" t="s">
        <v>57</v>
      </c>
      <c r="C4800" s="71" t="s">
        <v>55</v>
      </c>
      <c r="D4800" s="71" t="s">
        <v>103</v>
      </c>
      <c r="E4800" s="72" t="s">
        <v>15</v>
      </c>
      <c r="F4800" s="72" t="s">
        <v>4</v>
      </c>
      <c r="G4800" s="73">
        <v>2</v>
      </c>
      <c r="H4800" s="73">
        <v>25.92</v>
      </c>
      <c r="I4800" s="73">
        <v>2</v>
      </c>
      <c r="J4800" s="73">
        <v>25.92</v>
      </c>
      <c r="K4800" s="73">
        <v>0</v>
      </c>
      <c r="L4800" s="73">
        <v>0</v>
      </c>
      <c r="N4800" s="108">
        <f t="shared" si="150"/>
        <v>0</v>
      </c>
      <c r="O4800" s="108">
        <f t="shared" si="150"/>
        <v>0</v>
      </c>
      <c r="P4800" s="108">
        <f t="shared" si="149"/>
        <v>0</v>
      </c>
    </row>
    <row r="4801" spans="1:16" hidden="1" x14ac:dyDescent="0.3">
      <c r="A4801" s="71" t="s">
        <v>161</v>
      </c>
      <c r="B4801" s="71" t="s">
        <v>57</v>
      </c>
      <c r="C4801" s="71" t="s">
        <v>55</v>
      </c>
      <c r="D4801" s="71" t="s">
        <v>59</v>
      </c>
      <c r="E4801" s="72" t="s">
        <v>15</v>
      </c>
      <c r="F4801" s="72" t="s">
        <v>21</v>
      </c>
      <c r="G4801" s="73">
        <v>1</v>
      </c>
      <c r="H4801" s="73">
        <v>25.87</v>
      </c>
      <c r="I4801" s="73">
        <v>0</v>
      </c>
      <c r="J4801" s="73">
        <v>0</v>
      </c>
      <c r="K4801" s="73">
        <v>1</v>
      </c>
      <c r="L4801" s="73">
        <v>25.87</v>
      </c>
      <c r="N4801" s="108">
        <f t="shared" si="150"/>
        <v>0</v>
      </c>
      <c r="O4801" s="108">
        <f t="shared" si="150"/>
        <v>0</v>
      </c>
      <c r="P4801" s="108">
        <f t="shared" si="149"/>
        <v>0</v>
      </c>
    </row>
    <row r="4802" spans="1:16" hidden="1" x14ac:dyDescent="0.3">
      <c r="A4802" s="71" t="s">
        <v>154</v>
      </c>
      <c r="B4802" s="71" t="s">
        <v>12</v>
      </c>
      <c r="C4802" s="71" t="s">
        <v>55</v>
      </c>
      <c r="D4802" s="71" t="s">
        <v>104</v>
      </c>
      <c r="E4802" s="72" t="s">
        <v>40</v>
      </c>
      <c r="F4802" s="72" t="s">
        <v>4</v>
      </c>
      <c r="G4802" s="73">
        <v>1</v>
      </c>
      <c r="H4802" s="73">
        <v>25.84</v>
      </c>
      <c r="I4802" s="73">
        <v>1</v>
      </c>
      <c r="J4802" s="73">
        <v>25.84</v>
      </c>
      <c r="K4802" s="73">
        <v>0</v>
      </c>
      <c r="L4802" s="73">
        <v>0</v>
      </c>
      <c r="N4802" s="108">
        <f t="shared" si="150"/>
        <v>0</v>
      </c>
      <c r="O4802" s="108">
        <f t="shared" si="150"/>
        <v>0</v>
      </c>
      <c r="P4802" s="108">
        <f t="shared" si="149"/>
        <v>0</v>
      </c>
    </row>
    <row r="4803" spans="1:16" hidden="1" x14ac:dyDescent="0.3">
      <c r="A4803" s="71" t="s">
        <v>160</v>
      </c>
      <c r="B4803" s="71" t="s">
        <v>57</v>
      </c>
      <c r="C4803" s="71" t="s">
        <v>55</v>
      </c>
      <c r="D4803" s="71" t="s">
        <v>35</v>
      </c>
      <c r="E4803" s="72" t="s">
        <v>15</v>
      </c>
      <c r="F4803" s="72" t="s">
        <v>4</v>
      </c>
      <c r="G4803" s="73">
        <v>2</v>
      </c>
      <c r="H4803" s="73">
        <v>25.74</v>
      </c>
      <c r="I4803" s="73">
        <v>0</v>
      </c>
      <c r="J4803" s="73">
        <v>0</v>
      </c>
      <c r="K4803" s="73">
        <v>2</v>
      </c>
      <c r="L4803" s="73">
        <v>25.74</v>
      </c>
      <c r="N4803" s="108">
        <f t="shared" si="150"/>
        <v>0</v>
      </c>
      <c r="O4803" s="108">
        <f t="shared" si="150"/>
        <v>0</v>
      </c>
      <c r="P4803" s="108">
        <f t="shared" ref="P4803:P4866" si="151">H4803-L4803-J4803</f>
        <v>0</v>
      </c>
    </row>
    <row r="4804" spans="1:16" hidden="1" x14ac:dyDescent="0.3">
      <c r="A4804" s="71" t="s">
        <v>161</v>
      </c>
      <c r="B4804" s="71" t="s">
        <v>12</v>
      </c>
      <c r="C4804" s="71" t="s">
        <v>55</v>
      </c>
      <c r="D4804" s="71" t="s">
        <v>65</v>
      </c>
      <c r="E4804" s="72" t="s">
        <v>15</v>
      </c>
      <c r="F4804" s="72" t="s">
        <v>26</v>
      </c>
      <c r="G4804" s="73">
        <v>2</v>
      </c>
      <c r="H4804" s="73">
        <v>25.74</v>
      </c>
      <c r="I4804" s="73">
        <v>0</v>
      </c>
      <c r="J4804" s="73">
        <v>0</v>
      </c>
      <c r="K4804" s="73">
        <v>2</v>
      </c>
      <c r="L4804" s="73">
        <v>25.74</v>
      </c>
      <c r="N4804" s="108">
        <f t="shared" si="150"/>
        <v>0</v>
      </c>
      <c r="O4804" s="108">
        <f t="shared" si="150"/>
        <v>0</v>
      </c>
      <c r="P4804" s="108">
        <f t="shared" si="151"/>
        <v>0</v>
      </c>
    </row>
    <row r="4805" spans="1:16" hidden="1" x14ac:dyDescent="0.3">
      <c r="A4805" s="71" t="s">
        <v>161</v>
      </c>
      <c r="B4805" s="71" t="s">
        <v>57</v>
      </c>
      <c r="C4805" s="71" t="s">
        <v>55</v>
      </c>
      <c r="D4805" s="71" t="s">
        <v>85</v>
      </c>
      <c r="E4805" s="72" t="s">
        <v>28</v>
      </c>
      <c r="F4805" s="72" t="s">
        <v>26</v>
      </c>
      <c r="G4805" s="73">
        <v>2</v>
      </c>
      <c r="H4805" s="73">
        <v>25.72</v>
      </c>
      <c r="I4805" s="73">
        <v>1</v>
      </c>
      <c r="J4805" s="73">
        <v>12.78</v>
      </c>
      <c r="K4805" s="73">
        <v>1</v>
      </c>
      <c r="L4805" s="73">
        <v>12.94</v>
      </c>
      <c r="N4805" s="108">
        <f t="shared" si="150"/>
        <v>0</v>
      </c>
      <c r="O4805" s="108">
        <f t="shared" si="150"/>
        <v>0</v>
      </c>
      <c r="P4805" s="108">
        <f t="shared" si="151"/>
        <v>0</v>
      </c>
    </row>
    <row r="4806" spans="1:16" hidden="1" x14ac:dyDescent="0.3">
      <c r="A4806" s="71" t="s">
        <v>142</v>
      </c>
      <c r="B4806" s="71" t="s">
        <v>12</v>
      </c>
      <c r="C4806" s="71" t="s">
        <v>13</v>
      </c>
      <c r="D4806" s="71" t="s">
        <v>83</v>
      </c>
      <c r="E4806" s="72" t="s">
        <v>28</v>
      </c>
      <c r="F4806" s="72" t="s">
        <v>16</v>
      </c>
      <c r="G4806" s="73">
        <v>3</v>
      </c>
      <c r="H4806" s="73">
        <v>25.72</v>
      </c>
      <c r="I4806" s="73">
        <v>0</v>
      </c>
      <c r="J4806" s="73">
        <v>0</v>
      </c>
      <c r="K4806" s="73">
        <v>3</v>
      </c>
      <c r="L4806" s="73">
        <v>25.72</v>
      </c>
      <c r="N4806" s="108">
        <f t="shared" si="150"/>
        <v>0</v>
      </c>
      <c r="O4806" s="108">
        <f t="shared" si="150"/>
        <v>0</v>
      </c>
      <c r="P4806" s="108">
        <f t="shared" si="151"/>
        <v>0</v>
      </c>
    </row>
    <row r="4807" spans="1:16" hidden="1" x14ac:dyDescent="0.3">
      <c r="A4807" s="71" t="s">
        <v>142</v>
      </c>
      <c r="B4807" s="71" t="s">
        <v>57</v>
      </c>
      <c r="C4807" s="71" t="s">
        <v>55</v>
      </c>
      <c r="D4807" s="71" t="s">
        <v>14</v>
      </c>
      <c r="E4807" s="72" t="s">
        <v>20</v>
      </c>
      <c r="F4807" s="72" t="s">
        <v>4</v>
      </c>
      <c r="G4807" s="73">
        <v>3</v>
      </c>
      <c r="H4807" s="73">
        <v>25.71</v>
      </c>
      <c r="I4807" s="73">
        <v>0</v>
      </c>
      <c r="J4807" s="73">
        <v>0</v>
      </c>
      <c r="K4807" s="73">
        <v>3</v>
      </c>
      <c r="L4807" s="73">
        <v>25.71</v>
      </c>
      <c r="N4807" s="108">
        <f t="shared" si="150"/>
        <v>0</v>
      </c>
      <c r="O4807" s="108">
        <f t="shared" si="150"/>
        <v>0</v>
      </c>
      <c r="P4807" s="108">
        <f t="shared" si="151"/>
        <v>0</v>
      </c>
    </row>
    <row r="4808" spans="1:16" hidden="1" x14ac:dyDescent="0.3">
      <c r="A4808" s="71" t="s">
        <v>163</v>
      </c>
      <c r="B4808" s="71" t="s">
        <v>12</v>
      </c>
      <c r="C4808" s="71" t="s">
        <v>55</v>
      </c>
      <c r="D4808" s="71" t="s">
        <v>32</v>
      </c>
      <c r="E4808" s="72" t="s">
        <v>15</v>
      </c>
      <c r="F4808" s="72" t="s">
        <v>26</v>
      </c>
      <c r="G4808" s="73">
        <v>2</v>
      </c>
      <c r="H4808" s="73">
        <v>25.66</v>
      </c>
      <c r="I4808" s="73">
        <v>0</v>
      </c>
      <c r="J4808" s="73">
        <v>0</v>
      </c>
      <c r="K4808" s="73">
        <v>2</v>
      </c>
      <c r="L4808" s="73">
        <v>25.66</v>
      </c>
      <c r="N4808" s="108">
        <f t="shared" si="150"/>
        <v>0</v>
      </c>
      <c r="O4808" s="108">
        <f t="shared" si="150"/>
        <v>0</v>
      </c>
      <c r="P4808" s="108">
        <f t="shared" si="151"/>
        <v>0</v>
      </c>
    </row>
    <row r="4809" spans="1:16" hidden="1" x14ac:dyDescent="0.3">
      <c r="A4809" s="71" t="s">
        <v>140</v>
      </c>
      <c r="B4809" s="71" t="s">
        <v>12</v>
      </c>
      <c r="C4809" s="71" t="s">
        <v>13</v>
      </c>
      <c r="D4809" s="71" t="s">
        <v>79</v>
      </c>
      <c r="E4809" s="72" t="s">
        <v>31</v>
      </c>
      <c r="F4809" s="72" t="s">
        <v>16</v>
      </c>
      <c r="G4809" s="73">
        <v>1</v>
      </c>
      <c r="H4809" s="73">
        <v>25.65</v>
      </c>
      <c r="I4809" s="73">
        <v>0</v>
      </c>
      <c r="J4809" s="73">
        <v>0</v>
      </c>
      <c r="K4809" s="73">
        <v>1</v>
      </c>
      <c r="L4809" s="73">
        <v>25.65</v>
      </c>
      <c r="N4809" s="108">
        <f t="shared" si="150"/>
        <v>0</v>
      </c>
      <c r="O4809" s="108">
        <f t="shared" si="150"/>
        <v>0</v>
      </c>
      <c r="P4809" s="108">
        <f t="shared" si="151"/>
        <v>0</v>
      </c>
    </row>
    <row r="4810" spans="1:16" hidden="1" x14ac:dyDescent="0.3">
      <c r="A4810" s="71" t="s">
        <v>140</v>
      </c>
      <c r="B4810" s="71" t="s">
        <v>57</v>
      </c>
      <c r="C4810" s="71" t="s">
        <v>13</v>
      </c>
      <c r="D4810" s="71" t="s">
        <v>77</v>
      </c>
      <c r="E4810" s="72" t="s">
        <v>20</v>
      </c>
      <c r="F4810" s="72" t="s">
        <v>26</v>
      </c>
      <c r="G4810" s="73">
        <v>3</v>
      </c>
      <c r="H4810" s="73">
        <v>25.64</v>
      </c>
      <c r="I4810" s="73">
        <v>0</v>
      </c>
      <c r="J4810" s="73">
        <v>0</v>
      </c>
      <c r="K4810" s="73">
        <v>3</v>
      </c>
      <c r="L4810" s="73">
        <v>25.64</v>
      </c>
      <c r="N4810" s="108">
        <f t="shared" si="150"/>
        <v>0</v>
      </c>
      <c r="O4810" s="108">
        <f t="shared" si="150"/>
        <v>0</v>
      </c>
      <c r="P4810" s="108">
        <f t="shared" si="151"/>
        <v>0</v>
      </c>
    </row>
    <row r="4811" spans="1:16" hidden="1" x14ac:dyDescent="0.3">
      <c r="A4811" s="71" t="s">
        <v>160</v>
      </c>
      <c r="B4811" s="71" t="s">
        <v>12</v>
      </c>
      <c r="C4811" s="71" t="s">
        <v>55</v>
      </c>
      <c r="D4811" s="71" t="s">
        <v>36</v>
      </c>
      <c r="E4811" s="72" t="s">
        <v>24</v>
      </c>
      <c r="F4811" s="72" t="s">
        <v>16</v>
      </c>
      <c r="G4811" s="73">
        <v>2</v>
      </c>
      <c r="H4811" s="73">
        <v>25.63</v>
      </c>
      <c r="I4811" s="73">
        <v>0</v>
      </c>
      <c r="J4811" s="73">
        <v>0</v>
      </c>
      <c r="K4811" s="73">
        <v>2</v>
      </c>
      <c r="L4811" s="73">
        <v>25.63</v>
      </c>
      <c r="N4811" s="108">
        <f t="shared" si="150"/>
        <v>0</v>
      </c>
      <c r="O4811" s="108">
        <f t="shared" si="150"/>
        <v>0</v>
      </c>
      <c r="P4811" s="108">
        <f t="shared" si="151"/>
        <v>0</v>
      </c>
    </row>
    <row r="4812" spans="1:16" hidden="1" x14ac:dyDescent="0.3">
      <c r="A4812" s="71" t="s">
        <v>142</v>
      </c>
      <c r="B4812" s="71" t="s">
        <v>57</v>
      </c>
      <c r="C4812" s="71" t="s">
        <v>55</v>
      </c>
      <c r="D4812" s="71" t="s">
        <v>14</v>
      </c>
      <c r="E4812" s="72" t="s">
        <v>37</v>
      </c>
      <c r="F4812" s="72" t="s">
        <v>26</v>
      </c>
      <c r="G4812" s="73">
        <v>1</v>
      </c>
      <c r="H4812" s="73">
        <v>25.63</v>
      </c>
      <c r="I4812" s="73">
        <v>0</v>
      </c>
      <c r="J4812" s="73">
        <v>0</v>
      </c>
      <c r="K4812" s="73">
        <v>1</v>
      </c>
      <c r="L4812" s="73">
        <v>25.63</v>
      </c>
      <c r="N4812" s="108">
        <f t="shared" si="150"/>
        <v>0</v>
      </c>
      <c r="O4812" s="108">
        <f t="shared" si="150"/>
        <v>0</v>
      </c>
      <c r="P4812" s="108">
        <f t="shared" si="151"/>
        <v>0</v>
      </c>
    </row>
    <row r="4813" spans="1:16" hidden="1" x14ac:dyDescent="0.3">
      <c r="A4813" s="71" t="s">
        <v>161</v>
      </c>
      <c r="B4813" s="71" t="s">
        <v>57</v>
      </c>
      <c r="C4813" s="71" t="s">
        <v>55</v>
      </c>
      <c r="D4813" s="71" t="s">
        <v>54</v>
      </c>
      <c r="E4813" s="72" t="s">
        <v>18</v>
      </c>
      <c r="F4813" s="72" t="s">
        <v>16</v>
      </c>
      <c r="G4813" s="73">
        <v>1</v>
      </c>
      <c r="H4813" s="73">
        <v>25.59</v>
      </c>
      <c r="I4813" s="73">
        <v>0</v>
      </c>
      <c r="J4813" s="73">
        <v>0</v>
      </c>
      <c r="K4813" s="73">
        <v>1</v>
      </c>
      <c r="L4813" s="73">
        <v>25.59</v>
      </c>
      <c r="N4813" s="108">
        <f t="shared" si="150"/>
        <v>0</v>
      </c>
      <c r="O4813" s="108">
        <f t="shared" si="150"/>
        <v>0</v>
      </c>
      <c r="P4813" s="108">
        <f t="shared" si="151"/>
        <v>0</v>
      </c>
    </row>
    <row r="4814" spans="1:16" hidden="1" x14ac:dyDescent="0.3">
      <c r="A4814" s="71" t="s">
        <v>137</v>
      </c>
      <c r="B4814" s="71" t="s">
        <v>12</v>
      </c>
      <c r="C4814" s="71" t="s">
        <v>13</v>
      </c>
      <c r="D4814" s="71" t="s">
        <v>44</v>
      </c>
      <c r="E4814" s="72" t="s">
        <v>24</v>
      </c>
      <c r="F4814" s="72" t="s">
        <v>16</v>
      </c>
      <c r="G4814" s="73">
        <v>2</v>
      </c>
      <c r="H4814" s="73">
        <v>25.55</v>
      </c>
      <c r="I4814" s="73">
        <v>0</v>
      </c>
      <c r="J4814" s="73">
        <v>0</v>
      </c>
      <c r="K4814" s="73">
        <v>2</v>
      </c>
      <c r="L4814" s="73">
        <v>25.55</v>
      </c>
      <c r="N4814" s="108">
        <f t="shared" si="150"/>
        <v>0</v>
      </c>
      <c r="O4814" s="108">
        <f t="shared" si="150"/>
        <v>0</v>
      </c>
      <c r="P4814" s="108">
        <f t="shared" si="151"/>
        <v>0</v>
      </c>
    </row>
    <row r="4815" spans="1:16" hidden="1" x14ac:dyDescent="0.3">
      <c r="A4815" s="71" t="s">
        <v>142</v>
      </c>
      <c r="B4815" s="71" t="s">
        <v>57</v>
      </c>
      <c r="C4815" s="71" t="s">
        <v>55</v>
      </c>
      <c r="D4815" s="71" t="s">
        <v>23</v>
      </c>
      <c r="E4815" s="72" t="s">
        <v>31</v>
      </c>
      <c r="F4815" s="72" t="s">
        <v>21</v>
      </c>
      <c r="G4815" s="73">
        <v>4</v>
      </c>
      <c r="H4815" s="73">
        <v>25.54</v>
      </c>
      <c r="I4815" s="73">
        <v>0</v>
      </c>
      <c r="J4815" s="73">
        <v>0</v>
      </c>
      <c r="K4815" s="73">
        <v>4</v>
      </c>
      <c r="L4815" s="73">
        <v>25.54</v>
      </c>
      <c r="N4815" s="108">
        <f t="shared" si="150"/>
        <v>0</v>
      </c>
      <c r="O4815" s="108">
        <f t="shared" si="150"/>
        <v>0</v>
      </c>
      <c r="P4815" s="108">
        <f t="shared" si="151"/>
        <v>0</v>
      </c>
    </row>
    <row r="4816" spans="1:16" hidden="1" x14ac:dyDescent="0.3">
      <c r="A4816" s="71" t="s">
        <v>155</v>
      </c>
      <c r="B4816" s="71" t="s">
        <v>129</v>
      </c>
      <c r="C4816" s="71" t="s">
        <v>55</v>
      </c>
      <c r="D4816" s="71" t="s">
        <v>54</v>
      </c>
      <c r="E4816" s="72" t="s">
        <v>3</v>
      </c>
      <c r="F4816" s="72" t="s">
        <v>16</v>
      </c>
      <c r="G4816" s="73">
        <v>1</v>
      </c>
      <c r="H4816" s="73">
        <v>25.54</v>
      </c>
      <c r="I4816" s="73">
        <v>0</v>
      </c>
      <c r="J4816" s="73">
        <v>0</v>
      </c>
      <c r="K4816" s="73">
        <v>1</v>
      </c>
      <c r="L4816" s="73">
        <v>25.54</v>
      </c>
      <c r="N4816" s="108">
        <f t="shared" si="150"/>
        <v>0</v>
      </c>
      <c r="O4816" s="108">
        <f t="shared" si="150"/>
        <v>0</v>
      </c>
      <c r="P4816" s="108">
        <f t="shared" si="151"/>
        <v>0</v>
      </c>
    </row>
    <row r="4817" spans="1:16" hidden="1" x14ac:dyDescent="0.3">
      <c r="A4817" s="71" t="s">
        <v>160</v>
      </c>
      <c r="B4817" s="71" t="s">
        <v>57</v>
      </c>
      <c r="C4817" s="71" t="s">
        <v>55</v>
      </c>
      <c r="D4817" s="71" t="s">
        <v>98</v>
      </c>
      <c r="E4817" s="72" t="s">
        <v>24</v>
      </c>
      <c r="F4817" s="72" t="s">
        <v>21</v>
      </c>
      <c r="G4817" s="73">
        <v>2</v>
      </c>
      <c r="H4817" s="73">
        <v>25.53</v>
      </c>
      <c r="I4817" s="73">
        <v>0</v>
      </c>
      <c r="J4817" s="73">
        <v>0</v>
      </c>
      <c r="K4817" s="73">
        <v>2</v>
      </c>
      <c r="L4817" s="73">
        <v>25.53</v>
      </c>
      <c r="N4817" s="108">
        <f t="shared" si="150"/>
        <v>0</v>
      </c>
      <c r="O4817" s="108">
        <f t="shared" si="150"/>
        <v>0</v>
      </c>
      <c r="P4817" s="108">
        <f t="shared" si="151"/>
        <v>0</v>
      </c>
    </row>
    <row r="4818" spans="1:16" hidden="1" x14ac:dyDescent="0.3">
      <c r="A4818" s="71" t="s">
        <v>161</v>
      </c>
      <c r="B4818" s="71" t="s">
        <v>12</v>
      </c>
      <c r="C4818" s="71" t="s">
        <v>55</v>
      </c>
      <c r="D4818" s="71" t="s">
        <v>34</v>
      </c>
      <c r="E4818" s="72" t="s">
        <v>20</v>
      </c>
      <c r="F4818" s="72" t="s">
        <v>16</v>
      </c>
      <c r="G4818" s="73">
        <v>1</v>
      </c>
      <c r="H4818" s="73">
        <v>25.5</v>
      </c>
      <c r="I4818" s="73">
        <v>1</v>
      </c>
      <c r="J4818" s="73">
        <v>25.5</v>
      </c>
      <c r="K4818" s="73">
        <v>0</v>
      </c>
      <c r="L4818" s="73">
        <v>0</v>
      </c>
      <c r="N4818" s="108">
        <f t="shared" si="150"/>
        <v>0</v>
      </c>
      <c r="O4818" s="108">
        <f t="shared" si="150"/>
        <v>0</v>
      </c>
      <c r="P4818" s="108">
        <f t="shared" si="151"/>
        <v>0</v>
      </c>
    </row>
    <row r="4819" spans="1:16" hidden="1" x14ac:dyDescent="0.3">
      <c r="A4819" s="71" t="s">
        <v>142</v>
      </c>
      <c r="B4819" s="71" t="s">
        <v>129</v>
      </c>
      <c r="C4819" s="71" t="s">
        <v>55</v>
      </c>
      <c r="D4819" s="71" t="s">
        <v>82</v>
      </c>
      <c r="E4819" s="72" t="s">
        <v>24</v>
      </c>
      <c r="F4819" s="72" t="s">
        <v>16</v>
      </c>
      <c r="G4819" s="73">
        <v>2</v>
      </c>
      <c r="H4819" s="73">
        <v>25.5</v>
      </c>
      <c r="I4819" s="73">
        <v>0</v>
      </c>
      <c r="J4819" s="73">
        <v>0</v>
      </c>
      <c r="K4819" s="73">
        <v>2</v>
      </c>
      <c r="L4819" s="73">
        <v>25.5</v>
      </c>
      <c r="N4819" s="108">
        <f t="shared" si="150"/>
        <v>0</v>
      </c>
      <c r="O4819" s="108">
        <f t="shared" si="150"/>
        <v>0</v>
      </c>
      <c r="P4819" s="108">
        <f t="shared" si="151"/>
        <v>0</v>
      </c>
    </row>
    <row r="4820" spans="1:16" hidden="1" x14ac:dyDescent="0.3">
      <c r="A4820" s="71" t="s">
        <v>154</v>
      </c>
      <c r="B4820" s="71" t="s">
        <v>57</v>
      </c>
      <c r="C4820" s="71" t="s">
        <v>55</v>
      </c>
      <c r="D4820" s="71" t="s">
        <v>68</v>
      </c>
      <c r="E4820" s="72" t="s">
        <v>15</v>
      </c>
      <c r="F4820" s="72" t="s">
        <v>16</v>
      </c>
      <c r="G4820" s="73">
        <v>1</v>
      </c>
      <c r="H4820" s="73">
        <v>25.5</v>
      </c>
      <c r="I4820" s="73">
        <v>1</v>
      </c>
      <c r="J4820" s="73">
        <v>25.5</v>
      </c>
      <c r="K4820" s="73">
        <v>0</v>
      </c>
      <c r="L4820" s="73">
        <v>0</v>
      </c>
      <c r="N4820" s="108">
        <f t="shared" ref="N4820:O4883" si="152">G4820-I4820-K4820</f>
        <v>0</v>
      </c>
      <c r="O4820" s="108">
        <f t="shared" si="152"/>
        <v>0</v>
      </c>
      <c r="P4820" s="108">
        <f t="shared" si="151"/>
        <v>0</v>
      </c>
    </row>
    <row r="4821" spans="1:16" hidden="1" x14ac:dyDescent="0.3">
      <c r="A4821" s="71" t="s">
        <v>154</v>
      </c>
      <c r="B4821" s="71" t="s">
        <v>129</v>
      </c>
      <c r="C4821" s="71" t="s">
        <v>55</v>
      </c>
      <c r="D4821" s="71" t="s">
        <v>29</v>
      </c>
      <c r="E4821" s="72" t="s">
        <v>3</v>
      </c>
      <c r="F4821" s="72" t="s">
        <v>16</v>
      </c>
      <c r="G4821" s="73">
        <v>1</v>
      </c>
      <c r="H4821" s="73">
        <v>25.5</v>
      </c>
      <c r="I4821" s="73">
        <v>0</v>
      </c>
      <c r="J4821" s="73">
        <v>0</v>
      </c>
      <c r="K4821" s="73">
        <v>1</v>
      </c>
      <c r="L4821" s="73">
        <v>25.5</v>
      </c>
      <c r="N4821" s="108">
        <f t="shared" si="152"/>
        <v>0</v>
      </c>
      <c r="O4821" s="108">
        <f t="shared" si="152"/>
        <v>0</v>
      </c>
      <c r="P4821" s="108">
        <f t="shared" si="151"/>
        <v>0</v>
      </c>
    </row>
    <row r="4822" spans="1:16" hidden="1" x14ac:dyDescent="0.3">
      <c r="A4822" s="71" t="s">
        <v>158</v>
      </c>
      <c r="B4822" s="71" t="s">
        <v>57</v>
      </c>
      <c r="C4822" s="71" t="s">
        <v>55</v>
      </c>
      <c r="D4822" s="71" t="s">
        <v>73</v>
      </c>
      <c r="E4822" s="72" t="s">
        <v>41</v>
      </c>
      <c r="F4822" s="72" t="s">
        <v>4</v>
      </c>
      <c r="G4822" s="73">
        <v>2</v>
      </c>
      <c r="H4822" s="73">
        <v>25.4</v>
      </c>
      <c r="I4822" s="73">
        <v>1</v>
      </c>
      <c r="J4822" s="73">
        <v>14.22</v>
      </c>
      <c r="K4822" s="73">
        <v>1</v>
      </c>
      <c r="L4822" s="73">
        <v>11.18</v>
      </c>
      <c r="N4822" s="108">
        <f t="shared" si="152"/>
        <v>0</v>
      </c>
      <c r="O4822" s="108">
        <f t="shared" si="152"/>
        <v>0</v>
      </c>
      <c r="P4822" s="108">
        <f t="shared" si="151"/>
        <v>0</v>
      </c>
    </row>
    <row r="4823" spans="1:16" hidden="1" x14ac:dyDescent="0.3">
      <c r="A4823" s="71" t="s">
        <v>132</v>
      </c>
      <c r="B4823" s="71" t="s">
        <v>57</v>
      </c>
      <c r="C4823" s="71" t="s">
        <v>13</v>
      </c>
      <c r="D4823" s="71" t="s">
        <v>58</v>
      </c>
      <c r="E4823" s="72" t="s">
        <v>40</v>
      </c>
      <c r="F4823" s="72" t="s">
        <v>4</v>
      </c>
      <c r="G4823" s="73">
        <v>1</v>
      </c>
      <c r="H4823" s="73">
        <v>25.4</v>
      </c>
      <c r="I4823" s="73">
        <v>0</v>
      </c>
      <c r="J4823" s="73">
        <v>0</v>
      </c>
      <c r="K4823" s="73">
        <v>1</v>
      </c>
      <c r="L4823" s="73">
        <v>25.4</v>
      </c>
      <c r="N4823" s="108">
        <f t="shared" si="152"/>
        <v>0</v>
      </c>
      <c r="O4823" s="108">
        <f t="shared" si="152"/>
        <v>0</v>
      </c>
      <c r="P4823" s="108">
        <f t="shared" si="151"/>
        <v>0</v>
      </c>
    </row>
    <row r="4824" spans="1:16" hidden="1" x14ac:dyDescent="0.3">
      <c r="A4824" s="71" t="s">
        <v>142</v>
      </c>
      <c r="B4824" s="71" t="s">
        <v>57</v>
      </c>
      <c r="C4824" s="71" t="s">
        <v>55</v>
      </c>
      <c r="D4824" s="71" t="s">
        <v>92</v>
      </c>
      <c r="E4824" s="72" t="s">
        <v>28</v>
      </c>
      <c r="F4824" s="72" t="s">
        <v>16</v>
      </c>
      <c r="G4824" s="73">
        <v>3</v>
      </c>
      <c r="H4824" s="73">
        <v>25.4</v>
      </c>
      <c r="I4824" s="73">
        <v>0</v>
      </c>
      <c r="J4824" s="73">
        <v>0</v>
      </c>
      <c r="K4824" s="73">
        <v>3</v>
      </c>
      <c r="L4824" s="73">
        <v>25.4</v>
      </c>
      <c r="N4824" s="108">
        <f t="shared" si="152"/>
        <v>0</v>
      </c>
      <c r="O4824" s="108">
        <f t="shared" si="152"/>
        <v>0</v>
      </c>
      <c r="P4824" s="108">
        <f t="shared" si="151"/>
        <v>0</v>
      </c>
    </row>
    <row r="4825" spans="1:16" hidden="1" x14ac:dyDescent="0.3">
      <c r="A4825" s="71" t="s">
        <v>144</v>
      </c>
      <c r="B4825" s="71" t="s">
        <v>12</v>
      </c>
      <c r="C4825" s="71" t="s">
        <v>55</v>
      </c>
      <c r="D4825" s="71" t="s">
        <v>23</v>
      </c>
      <c r="E4825" s="72" t="s">
        <v>41</v>
      </c>
      <c r="F4825" s="72" t="s">
        <v>16</v>
      </c>
      <c r="G4825" s="73">
        <v>1</v>
      </c>
      <c r="H4825" s="73">
        <v>25.37</v>
      </c>
      <c r="I4825" s="73">
        <v>0</v>
      </c>
      <c r="J4825" s="73">
        <v>0</v>
      </c>
      <c r="K4825" s="73">
        <v>1</v>
      </c>
      <c r="L4825" s="73">
        <v>25.37</v>
      </c>
      <c r="N4825" s="108">
        <f t="shared" si="152"/>
        <v>0</v>
      </c>
      <c r="O4825" s="108">
        <f t="shared" si="152"/>
        <v>0</v>
      </c>
      <c r="P4825" s="108">
        <f t="shared" si="151"/>
        <v>0</v>
      </c>
    </row>
    <row r="4826" spans="1:16" hidden="1" x14ac:dyDescent="0.3">
      <c r="A4826" s="71" t="s">
        <v>142</v>
      </c>
      <c r="B4826" s="71" t="s">
        <v>12</v>
      </c>
      <c r="C4826" s="71" t="s">
        <v>55</v>
      </c>
      <c r="D4826" s="71" t="s">
        <v>54</v>
      </c>
      <c r="E4826" s="72" t="s">
        <v>3</v>
      </c>
      <c r="F4826" s="72" t="s">
        <v>21</v>
      </c>
      <c r="G4826" s="73">
        <v>2</v>
      </c>
      <c r="H4826" s="73">
        <v>25.29</v>
      </c>
      <c r="I4826" s="73">
        <v>1</v>
      </c>
      <c r="J4826" s="73">
        <v>6.9</v>
      </c>
      <c r="K4826" s="73">
        <v>1</v>
      </c>
      <c r="L4826" s="73">
        <v>18.39</v>
      </c>
      <c r="N4826" s="108">
        <f t="shared" si="152"/>
        <v>0</v>
      </c>
      <c r="O4826" s="108">
        <f t="shared" si="152"/>
        <v>0</v>
      </c>
      <c r="P4826" s="108">
        <f t="shared" si="151"/>
        <v>0</v>
      </c>
    </row>
    <row r="4827" spans="1:16" hidden="1" x14ac:dyDescent="0.3">
      <c r="A4827" s="71" t="s">
        <v>154</v>
      </c>
      <c r="B4827" s="71" t="s">
        <v>129</v>
      </c>
      <c r="C4827" s="71" t="s">
        <v>55</v>
      </c>
      <c r="D4827" s="71" t="s">
        <v>27</v>
      </c>
      <c r="E4827" s="72" t="s">
        <v>24</v>
      </c>
      <c r="F4827" s="72" t="s">
        <v>16</v>
      </c>
      <c r="G4827" s="73">
        <v>2</v>
      </c>
      <c r="H4827" s="73">
        <v>25.29</v>
      </c>
      <c r="I4827" s="73">
        <v>0</v>
      </c>
      <c r="J4827" s="73">
        <v>0</v>
      </c>
      <c r="K4827" s="73">
        <v>2</v>
      </c>
      <c r="L4827" s="73">
        <v>25.29</v>
      </c>
      <c r="N4827" s="108">
        <f t="shared" si="152"/>
        <v>0</v>
      </c>
      <c r="O4827" s="108">
        <f t="shared" si="152"/>
        <v>0</v>
      </c>
      <c r="P4827" s="108">
        <f t="shared" si="151"/>
        <v>0</v>
      </c>
    </row>
    <row r="4828" spans="1:16" hidden="1" x14ac:dyDescent="0.3">
      <c r="A4828" s="71" t="s">
        <v>132</v>
      </c>
      <c r="B4828" s="71" t="s">
        <v>57</v>
      </c>
      <c r="C4828" s="71" t="s">
        <v>13</v>
      </c>
      <c r="D4828" s="71" t="s">
        <v>34</v>
      </c>
      <c r="E4828" s="72" t="s">
        <v>20</v>
      </c>
      <c r="F4828" s="72" t="s">
        <v>16</v>
      </c>
      <c r="G4828" s="73">
        <v>4</v>
      </c>
      <c r="H4828" s="73">
        <v>25.27</v>
      </c>
      <c r="I4828" s="73">
        <v>0</v>
      </c>
      <c r="J4828" s="73">
        <v>0</v>
      </c>
      <c r="K4828" s="73">
        <v>4</v>
      </c>
      <c r="L4828" s="73">
        <v>25.27</v>
      </c>
      <c r="N4828" s="108">
        <f t="shared" si="152"/>
        <v>0</v>
      </c>
      <c r="O4828" s="108">
        <f t="shared" si="152"/>
        <v>0</v>
      </c>
      <c r="P4828" s="108">
        <f t="shared" si="151"/>
        <v>0</v>
      </c>
    </row>
    <row r="4829" spans="1:16" hidden="1" x14ac:dyDescent="0.3">
      <c r="A4829" s="71" t="s">
        <v>160</v>
      </c>
      <c r="B4829" s="71" t="s">
        <v>57</v>
      </c>
      <c r="C4829" s="71" t="s">
        <v>55</v>
      </c>
      <c r="D4829" s="71" t="s">
        <v>48</v>
      </c>
      <c r="E4829" s="72" t="s">
        <v>24</v>
      </c>
      <c r="F4829" s="72" t="s">
        <v>16</v>
      </c>
      <c r="G4829" s="73">
        <v>2</v>
      </c>
      <c r="H4829" s="73">
        <v>25.22</v>
      </c>
      <c r="I4829" s="73">
        <v>0</v>
      </c>
      <c r="J4829" s="73">
        <v>0</v>
      </c>
      <c r="K4829" s="73">
        <v>2</v>
      </c>
      <c r="L4829" s="73">
        <v>25.22</v>
      </c>
      <c r="N4829" s="108">
        <f t="shared" si="152"/>
        <v>0</v>
      </c>
      <c r="O4829" s="108">
        <f t="shared" si="152"/>
        <v>0</v>
      </c>
      <c r="P4829" s="108">
        <f t="shared" si="151"/>
        <v>0</v>
      </c>
    </row>
    <row r="4830" spans="1:16" hidden="1" x14ac:dyDescent="0.3">
      <c r="A4830" s="71" t="s">
        <v>140</v>
      </c>
      <c r="B4830" s="71" t="s">
        <v>12</v>
      </c>
      <c r="C4830" s="71" t="s">
        <v>13</v>
      </c>
      <c r="D4830" s="71" t="s">
        <v>49</v>
      </c>
      <c r="E4830" s="72" t="s">
        <v>40</v>
      </c>
      <c r="F4830" s="72" t="s">
        <v>26</v>
      </c>
      <c r="G4830" s="73">
        <v>1</v>
      </c>
      <c r="H4830" s="73">
        <v>25.19</v>
      </c>
      <c r="I4830" s="73">
        <v>0</v>
      </c>
      <c r="J4830" s="73">
        <v>0</v>
      </c>
      <c r="K4830" s="73">
        <v>1</v>
      </c>
      <c r="L4830" s="73">
        <v>25.19</v>
      </c>
      <c r="N4830" s="108">
        <f t="shared" si="152"/>
        <v>0</v>
      </c>
      <c r="O4830" s="108">
        <f t="shared" si="152"/>
        <v>0</v>
      </c>
      <c r="P4830" s="108">
        <f t="shared" si="151"/>
        <v>0</v>
      </c>
    </row>
    <row r="4831" spans="1:16" hidden="1" x14ac:dyDescent="0.3">
      <c r="A4831" s="71" t="s">
        <v>154</v>
      </c>
      <c r="B4831" s="71" t="s">
        <v>12</v>
      </c>
      <c r="C4831" s="71" t="s">
        <v>55</v>
      </c>
      <c r="D4831" s="71" t="s">
        <v>121</v>
      </c>
      <c r="E4831" s="72" t="s">
        <v>5</v>
      </c>
      <c r="F4831" s="72" t="s">
        <v>26</v>
      </c>
      <c r="G4831" s="73">
        <v>2</v>
      </c>
      <c r="H4831" s="73">
        <v>25.14</v>
      </c>
      <c r="I4831" s="73">
        <v>2</v>
      </c>
      <c r="J4831" s="73">
        <v>25.14</v>
      </c>
      <c r="K4831" s="73">
        <v>0</v>
      </c>
      <c r="L4831" s="73">
        <v>0</v>
      </c>
      <c r="N4831" s="108">
        <f t="shared" si="152"/>
        <v>0</v>
      </c>
      <c r="O4831" s="108">
        <f t="shared" si="152"/>
        <v>0</v>
      </c>
      <c r="P4831" s="108">
        <f t="shared" si="151"/>
        <v>0</v>
      </c>
    </row>
    <row r="4832" spans="1:16" hidden="1" x14ac:dyDescent="0.3">
      <c r="A4832" s="71" t="s">
        <v>152</v>
      </c>
      <c r="B4832" s="71" t="s">
        <v>12</v>
      </c>
      <c r="C4832" s="71" t="s">
        <v>55</v>
      </c>
      <c r="D4832" s="71" t="s">
        <v>27</v>
      </c>
      <c r="E4832" s="72" t="s">
        <v>20</v>
      </c>
      <c r="F4832" s="72" t="s">
        <v>26</v>
      </c>
      <c r="G4832" s="73">
        <v>3</v>
      </c>
      <c r="H4832" s="73">
        <v>25.11</v>
      </c>
      <c r="I4832" s="73">
        <v>0</v>
      </c>
      <c r="J4832" s="73">
        <v>0</v>
      </c>
      <c r="K4832" s="73">
        <v>3</v>
      </c>
      <c r="L4832" s="73">
        <v>25.11</v>
      </c>
      <c r="N4832" s="108">
        <f t="shared" si="152"/>
        <v>0</v>
      </c>
      <c r="O4832" s="108">
        <f t="shared" si="152"/>
        <v>0</v>
      </c>
      <c r="P4832" s="108">
        <f t="shared" si="151"/>
        <v>0</v>
      </c>
    </row>
    <row r="4833" spans="1:16" hidden="1" x14ac:dyDescent="0.3">
      <c r="A4833" s="71" t="s">
        <v>156</v>
      </c>
      <c r="B4833" s="71" t="s">
        <v>57</v>
      </c>
      <c r="C4833" s="71" t="s">
        <v>53</v>
      </c>
      <c r="D4833" s="71" t="s">
        <v>49</v>
      </c>
      <c r="E4833" s="72" t="s">
        <v>24</v>
      </c>
      <c r="F4833" s="72" t="s">
        <v>16</v>
      </c>
      <c r="G4833" s="73">
        <v>2</v>
      </c>
      <c r="H4833" s="73">
        <v>25.1</v>
      </c>
      <c r="I4833" s="73">
        <v>0</v>
      </c>
      <c r="J4833" s="73">
        <v>0</v>
      </c>
      <c r="K4833" s="73">
        <v>2</v>
      </c>
      <c r="L4833" s="73">
        <v>25.1</v>
      </c>
      <c r="N4833" s="108">
        <f t="shared" si="152"/>
        <v>0</v>
      </c>
      <c r="O4833" s="108">
        <f t="shared" si="152"/>
        <v>0</v>
      </c>
      <c r="P4833" s="108">
        <f t="shared" si="151"/>
        <v>0</v>
      </c>
    </row>
    <row r="4834" spans="1:16" hidden="1" x14ac:dyDescent="0.3">
      <c r="A4834" s="71" t="s">
        <v>140</v>
      </c>
      <c r="B4834" s="71" t="s">
        <v>12</v>
      </c>
      <c r="C4834" s="71" t="s">
        <v>13</v>
      </c>
      <c r="D4834" s="71" t="s">
        <v>103</v>
      </c>
      <c r="E4834" s="72" t="s">
        <v>31</v>
      </c>
      <c r="F4834" s="72" t="s">
        <v>21</v>
      </c>
      <c r="G4834" s="73">
        <v>4</v>
      </c>
      <c r="H4834" s="73">
        <v>25.08</v>
      </c>
      <c r="I4834" s="73">
        <v>0</v>
      </c>
      <c r="J4834" s="73">
        <v>0</v>
      </c>
      <c r="K4834" s="73">
        <v>4</v>
      </c>
      <c r="L4834" s="73">
        <v>25.08</v>
      </c>
      <c r="N4834" s="108">
        <f t="shared" si="152"/>
        <v>0</v>
      </c>
      <c r="O4834" s="108">
        <f t="shared" si="152"/>
        <v>0</v>
      </c>
      <c r="P4834" s="108">
        <f t="shared" si="151"/>
        <v>0</v>
      </c>
    </row>
    <row r="4835" spans="1:16" hidden="1" x14ac:dyDescent="0.3">
      <c r="A4835" s="71" t="s">
        <v>154</v>
      </c>
      <c r="B4835" s="71" t="s">
        <v>12</v>
      </c>
      <c r="C4835" s="71" t="s">
        <v>55</v>
      </c>
      <c r="D4835" s="71" t="s">
        <v>75</v>
      </c>
      <c r="E4835" s="72" t="s">
        <v>15</v>
      </c>
      <c r="F4835" s="72" t="s">
        <v>26</v>
      </c>
      <c r="G4835" s="73">
        <v>2</v>
      </c>
      <c r="H4835" s="73">
        <v>25.08</v>
      </c>
      <c r="I4835" s="73">
        <v>1</v>
      </c>
      <c r="J4835" s="73">
        <v>22.83</v>
      </c>
      <c r="K4835" s="73">
        <v>1</v>
      </c>
      <c r="L4835" s="73">
        <v>2.25</v>
      </c>
      <c r="N4835" s="108">
        <f t="shared" si="152"/>
        <v>0</v>
      </c>
      <c r="O4835" s="108">
        <f t="shared" si="152"/>
        <v>0</v>
      </c>
      <c r="P4835" s="108">
        <f t="shared" si="151"/>
        <v>0</v>
      </c>
    </row>
    <row r="4836" spans="1:16" hidden="1" x14ac:dyDescent="0.3">
      <c r="A4836" s="71" t="s">
        <v>142</v>
      </c>
      <c r="B4836" s="71" t="s">
        <v>12</v>
      </c>
      <c r="C4836" s="71" t="s">
        <v>13</v>
      </c>
      <c r="D4836" s="71" t="s">
        <v>46</v>
      </c>
      <c r="E4836" s="72" t="s">
        <v>15</v>
      </c>
      <c r="F4836" s="72" t="s">
        <v>21</v>
      </c>
      <c r="G4836" s="73">
        <v>1</v>
      </c>
      <c r="H4836" s="73">
        <v>25.06</v>
      </c>
      <c r="I4836" s="73">
        <v>0</v>
      </c>
      <c r="J4836" s="73">
        <v>0</v>
      </c>
      <c r="K4836" s="73">
        <v>1</v>
      </c>
      <c r="L4836" s="73">
        <v>25.06</v>
      </c>
      <c r="N4836" s="108">
        <f t="shared" si="152"/>
        <v>0</v>
      </c>
      <c r="O4836" s="108">
        <f t="shared" si="152"/>
        <v>0</v>
      </c>
      <c r="P4836" s="108">
        <f t="shared" si="151"/>
        <v>0</v>
      </c>
    </row>
    <row r="4837" spans="1:16" hidden="1" x14ac:dyDescent="0.3">
      <c r="A4837" s="71" t="s">
        <v>142</v>
      </c>
      <c r="B4837" s="71" t="s">
        <v>57</v>
      </c>
      <c r="C4837" s="71" t="s">
        <v>55</v>
      </c>
      <c r="D4837" s="71" t="s">
        <v>47</v>
      </c>
      <c r="E4837" s="72" t="s">
        <v>28</v>
      </c>
      <c r="F4837" s="72" t="s">
        <v>4</v>
      </c>
      <c r="G4837" s="73">
        <v>1</v>
      </c>
      <c r="H4837" s="73">
        <v>25.01</v>
      </c>
      <c r="I4837" s="73">
        <v>1</v>
      </c>
      <c r="J4837" s="73">
        <v>25.01</v>
      </c>
      <c r="K4837" s="73">
        <v>0</v>
      </c>
      <c r="L4837" s="73">
        <v>0</v>
      </c>
      <c r="N4837" s="108">
        <f t="shared" si="152"/>
        <v>0</v>
      </c>
      <c r="O4837" s="108">
        <f t="shared" si="152"/>
        <v>0</v>
      </c>
      <c r="P4837" s="108">
        <f t="shared" si="151"/>
        <v>0</v>
      </c>
    </row>
    <row r="4838" spans="1:16" hidden="1" x14ac:dyDescent="0.3">
      <c r="A4838" s="71" t="s">
        <v>163</v>
      </c>
      <c r="B4838" s="71" t="s">
        <v>57</v>
      </c>
      <c r="C4838" s="71" t="s">
        <v>17</v>
      </c>
      <c r="D4838" s="71" t="s">
        <v>94</v>
      </c>
      <c r="E4838" s="72" t="s">
        <v>37</v>
      </c>
      <c r="F4838" s="72" t="s">
        <v>26</v>
      </c>
      <c r="G4838" s="73">
        <v>2</v>
      </c>
      <c r="H4838" s="73">
        <v>24.97</v>
      </c>
      <c r="I4838" s="73">
        <v>1</v>
      </c>
      <c r="J4838" s="73">
        <v>13.7</v>
      </c>
      <c r="K4838" s="73">
        <v>1</v>
      </c>
      <c r="L4838" s="73">
        <v>11.27</v>
      </c>
      <c r="N4838" s="108">
        <f t="shared" si="152"/>
        <v>0</v>
      </c>
      <c r="O4838" s="108">
        <f t="shared" si="152"/>
        <v>0</v>
      </c>
      <c r="P4838" s="108">
        <f t="shared" si="151"/>
        <v>0</v>
      </c>
    </row>
    <row r="4839" spans="1:16" hidden="1" x14ac:dyDescent="0.3">
      <c r="A4839" s="71" t="s">
        <v>132</v>
      </c>
      <c r="B4839" s="71" t="s">
        <v>12</v>
      </c>
      <c r="C4839" s="71" t="s">
        <v>13</v>
      </c>
      <c r="D4839" s="71" t="s">
        <v>59</v>
      </c>
      <c r="E4839" s="72" t="s">
        <v>24</v>
      </c>
      <c r="F4839" s="72" t="s">
        <v>26</v>
      </c>
      <c r="G4839" s="73">
        <v>4</v>
      </c>
      <c r="H4839" s="73">
        <v>24.95</v>
      </c>
      <c r="I4839" s="73">
        <v>2</v>
      </c>
      <c r="J4839" s="73">
        <v>9.41</v>
      </c>
      <c r="K4839" s="73">
        <v>2</v>
      </c>
      <c r="L4839" s="73">
        <v>15.54</v>
      </c>
      <c r="N4839" s="108">
        <f t="shared" si="152"/>
        <v>0</v>
      </c>
      <c r="O4839" s="108">
        <f t="shared" si="152"/>
        <v>0</v>
      </c>
      <c r="P4839" s="108">
        <f t="shared" si="151"/>
        <v>0</v>
      </c>
    </row>
    <row r="4840" spans="1:16" hidden="1" x14ac:dyDescent="0.3">
      <c r="A4840" s="71" t="s">
        <v>163</v>
      </c>
      <c r="B4840" s="71" t="s">
        <v>57</v>
      </c>
      <c r="C4840" s="71" t="s">
        <v>55</v>
      </c>
      <c r="D4840" s="71" t="s">
        <v>14</v>
      </c>
      <c r="E4840" s="72" t="s">
        <v>15</v>
      </c>
      <c r="F4840" s="72" t="s">
        <v>26</v>
      </c>
      <c r="G4840" s="73">
        <v>2</v>
      </c>
      <c r="H4840" s="73">
        <v>24.93</v>
      </c>
      <c r="I4840" s="73">
        <v>0</v>
      </c>
      <c r="J4840" s="73">
        <v>0</v>
      </c>
      <c r="K4840" s="73">
        <v>2</v>
      </c>
      <c r="L4840" s="73">
        <v>24.93</v>
      </c>
      <c r="N4840" s="108">
        <f t="shared" si="152"/>
        <v>0</v>
      </c>
      <c r="O4840" s="108">
        <f t="shared" si="152"/>
        <v>0</v>
      </c>
      <c r="P4840" s="108">
        <f t="shared" si="151"/>
        <v>0</v>
      </c>
    </row>
    <row r="4841" spans="1:16" hidden="1" x14ac:dyDescent="0.3">
      <c r="A4841" s="71" t="s">
        <v>132</v>
      </c>
      <c r="B4841" s="71" t="s">
        <v>57</v>
      </c>
      <c r="C4841" s="71" t="s">
        <v>13</v>
      </c>
      <c r="D4841" s="71" t="s">
        <v>73</v>
      </c>
      <c r="E4841" s="72" t="s">
        <v>20</v>
      </c>
      <c r="F4841" s="72" t="s">
        <v>16</v>
      </c>
      <c r="G4841" s="73">
        <v>4</v>
      </c>
      <c r="H4841" s="73">
        <v>24.93</v>
      </c>
      <c r="I4841" s="73">
        <v>0</v>
      </c>
      <c r="J4841" s="73">
        <v>0</v>
      </c>
      <c r="K4841" s="73">
        <v>4</v>
      </c>
      <c r="L4841" s="73">
        <v>24.93</v>
      </c>
      <c r="N4841" s="108">
        <f t="shared" si="152"/>
        <v>0</v>
      </c>
      <c r="O4841" s="108">
        <f t="shared" si="152"/>
        <v>0</v>
      </c>
      <c r="P4841" s="108">
        <f t="shared" si="151"/>
        <v>0</v>
      </c>
    </row>
    <row r="4842" spans="1:16" hidden="1" x14ac:dyDescent="0.3">
      <c r="A4842" s="71" t="s">
        <v>133</v>
      </c>
      <c r="B4842" s="71" t="s">
        <v>57</v>
      </c>
      <c r="C4842" s="71" t="s">
        <v>13</v>
      </c>
      <c r="D4842" s="71" t="s">
        <v>27</v>
      </c>
      <c r="E4842" s="72" t="s">
        <v>37</v>
      </c>
      <c r="F4842" s="72" t="s">
        <v>16</v>
      </c>
      <c r="G4842" s="73">
        <v>1</v>
      </c>
      <c r="H4842" s="73">
        <v>24.9</v>
      </c>
      <c r="I4842" s="73">
        <v>0</v>
      </c>
      <c r="J4842" s="73">
        <v>0</v>
      </c>
      <c r="K4842" s="73">
        <v>1</v>
      </c>
      <c r="L4842" s="73">
        <v>24.9</v>
      </c>
      <c r="N4842" s="108">
        <f t="shared" si="152"/>
        <v>0</v>
      </c>
      <c r="O4842" s="108">
        <f t="shared" si="152"/>
        <v>0</v>
      </c>
      <c r="P4842" s="108">
        <f t="shared" si="151"/>
        <v>0</v>
      </c>
    </row>
    <row r="4843" spans="1:16" hidden="1" x14ac:dyDescent="0.3">
      <c r="A4843" s="71" t="s">
        <v>132</v>
      </c>
      <c r="B4843" s="71" t="s">
        <v>57</v>
      </c>
      <c r="C4843" s="71" t="s">
        <v>13</v>
      </c>
      <c r="D4843" s="71" t="s">
        <v>77</v>
      </c>
      <c r="E4843" s="72" t="s">
        <v>41</v>
      </c>
      <c r="F4843" s="72" t="s">
        <v>26</v>
      </c>
      <c r="G4843" s="73">
        <v>1</v>
      </c>
      <c r="H4843" s="73">
        <v>24.88</v>
      </c>
      <c r="I4843" s="73">
        <v>0</v>
      </c>
      <c r="J4843" s="73">
        <v>0</v>
      </c>
      <c r="K4843" s="73">
        <v>1</v>
      </c>
      <c r="L4843" s="73">
        <v>24.88</v>
      </c>
      <c r="N4843" s="108">
        <f t="shared" si="152"/>
        <v>0</v>
      </c>
      <c r="O4843" s="108">
        <f t="shared" si="152"/>
        <v>0</v>
      </c>
      <c r="P4843" s="108">
        <f t="shared" si="151"/>
        <v>0</v>
      </c>
    </row>
    <row r="4844" spans="1:16" hidden="1" x14ac:dyDescent="0.3">
      <c r="A4844" s="71" t="s">
        <v>144</v>
      </c>
      <c r="B4844" s="71" t="s">
        <v>57</v>
      </c>
      <c r="C4844" s="71" t="s">
        <v>55</v>
      </c>
      <c r="D4844" s="71" t="s">
        <v>39</v>
      </c>
      <c r="E4844" s="72" t="s">
        <v>31</v>
      </c>
      <c r="F4844" s="72" t="s">
        <v>16</v>
      </c>
      <c r="G4844" s="73">
        <v>4</v>
      </c>
      <c r="H4844" s="73">
        <v>24.88</v>
      </c>
      <c r="I4844" s="73">
        <v>0</v>
      </c>
      <c r="J4844" s="73">
        <v>0</v>
      </c>
      <c r="K4844" s="73">
        <v>4</v>
      </c>
      <c r="L4844" s="73">
        <v>24.88</v>
      </c>
      <c r="N4844" s="108">
        <f t="shared" si="152"/>
        <v>0</v>
      </c>
      <c r="O4844" s="108">
        <f t="shared" si="152"/>
        <v>0</v>
      </c>
      <c r="P4844" s="108">
        <f t="shared" si="151"/>
        <v>0</v>
      </c>
    </row>
    <row r="4845" spans="1:16" hidden="1" x14ac:dyDescent="0.3">
      <c r="A4845" s="71" t="s">
        <v>132</v>
      </c>
      <c r="B4845" s="71" t="s">
        <v>12</v>
      </c>
      <c r="C4845" s="71" t="s">
        <v>13</v>
      </c>
      <c r="D4845" s="71" t="s">
        <v>47</v>
      </c>
      <c r="E4845" s="72" t="s">
        <v>41</v>
      </c>
      <c r="F4845" s="72" t="s">
        <v>4</v>
      </c>
      <c r="G4845" s="73">
        <v>11</v>
      </c>
      <c r="H4845" s="73">
        <v>24.85</v>
      </c>
      <c r="I4845" s="73">
        <v>0</v>
      </c>
      <c r="J4845" s="73">
        <v>0</v>
      </c>
      <c r="K4845" s="73">
        <v>11</v>
      </c>
      <c r="L4845" s="73">
        <v>24.85</v>
      </c>
      <c r="N4845" s="108">
        <f t="shared" si="152"/>
        <v>0</v>
      </c>
      <c r="O4845" s="108">
        <f t="shared" si="152"/>
        <v>0</v>
      </c>
      <c r="P4845" s="108">
        <f t="shared" si="151"/>
        <v>0</v>
      </c>
    </row>
    <row r="4846" spans="1:16" hidden="1" x14ac:dyDescent="0.3">
      <c r="A4846" s="71" t="s">
        <v>137</v>
      </c>
      <c r="B4846" s="71" t="s">
        <v>57</v>
      </c>
      <c r="C4846" s="71" t="s">
        <v>13</v>
      </c>
      <c r="D4846" s="71" t="s">
        <v>73</v>
      </c>
      <c r="E4846" s="72" t="s">
        <v>28</v>
      </c>
      <c r="F4846" s="72" t="s">
        <v>4</v>
      </c>
      <c r="G4846" s="73">
        <v>7</v>
      </c>
      <c r="H4846" s="73">
        <v>24.84</v>
      </c>
      <c r="I4846" s="73">
        <v>4</v>
      </c>
      <c r="J4846" s="73">
        <v>15.03</v>
      </c>
      <c r="K4846" s="73">
        <v>3</v>
      </c>
      <c r="L4846" s="73">
        <v>9.81</v>
      </c>
      <c r="N4846" s="108">
        <f t="shared" si="152"/>
        <v>0</v>
      </c>
      <c r="O4846" s="108">
        <f t="shared" si="152"/>
        <v>0</v>
      </c>
      <c r="P4846" s="108">
        <f t="shared" si="151"/>
        <v>0</v>
      </c>
    </row>
    <row r="4847" spans="1:16" hidden="1" x14ac:dyDescent="0.3">
      <c r="A4847" s="71" t="s">
        <v>163</v>
      </c>
      <c r="B4847" s="71" t="s">
        <v>57</v>
      </c>
      <c r="C4847" s="71" t="s">
        <v>17</v>
      </c>
      <c r="D4847" s="71" t="s">
        <v>96</v>
      </c>
      <c r="E4847" s="72" t="s">
        <v>24</v>
      </c>
      <c r="F4847" s="72" t="s">
        <v>21</v>
      </c>
      <c r="G4847" s="73">
        <v>2</v>
      </c>
      <c r="H4847" s="73">
        <v>24.79</v>
      </c>
      <c r="I4847" s="73">
        <v>0</v>
      </c>
      <c r="J4847" s="73">
        <v>0</v>
      </c>
      <c r="K4847" s="73">
        <v>2</v>
      </c>
      <c r="L4847" s="73">
        <v>24.79</v>
      </c>
      <c r="N4847" s="108">
        <f t="shared" si="152"/>
        <v>0</v>
      </c>
      <c r="O4847" s="108">
        <f t="shared" si="152"/>
        <v>0</v>
      </c>
      <c r="P4847" s="108">
        <f t="shared" si="151"/>
        <v>0</v>
      </c>
    </row>
    <row r="4848" spans="1:16" hidden="1" x14ac:dyDescent="0.3">
      <c r="A4848" s="71" t="s">
        <v>163</v>
      </c>
      <c r="B4848" s="71" t="s">
        <v>129</v>
      </c>
      <c r="C4848" s="71" t="s">
        <v>17</v>
      </c>
      <c r="D4848" s="71" t="s">
        <v>33</v>
      </c>
      <c r="E4848" s="72" t="s">
        <v>15</v>
      </c>
      <c r="F4848" s="72" t="s">
        <v>26</v>
      </c>
      <c r="G4848" s="73">
        <v>2</v>
      </c>
      <c r="H4848" s="73">
        <v>24.77</v>
      </c>
      <c r="I4848" s="73">
        <v>0</v>
      </c>
      <c r="J4848" s="73">
        <v>0</v>
      </c>
      <c r="K4848" s="73">
        <v>2</v>
      </c>
      <c r="L4848" s="73">
        <v>24.77</v>
      </c>
      <c r="N4848" s="108">
        <f t="shared" si="152"/>
        <v>0</v>
      </c>
      <c r="O4848" s="108">
        <f t="shared" si="152"/>
        <v>0</v>
      </c>
      <c r="P4848" s="108">
        <f t="shared" si="151"/>
        <v>0</v>
      </c>
    </row>
    <row r="4849" spans="1:16" hidden="1" x14ac:dyDescent="0.3">
      <c r="A4849" s="71" t="s">
        <v>155</v>
      </c>
      <c r="B4849" s="71" t="s">
        <v>57</v>
      </c>
      <c r="C4849" s="71" t="s">
        <v>55</v>
      </c>
      <c r="D4849" s="71" t="s">
        <v>92</v>
      </c>
      <c r="E4849" s="72" t="s">
        <v>28</v>
      </c>
      <c r="F4849" s="72" t="s">
        <v>21</v>
      </c>
      <c r="G4849" s="73">
        <v>4</v>
      </c>
      <c r="H4849" s="73">
        <v>24.77</v>
      </c>
      <c r="I4849" s="73">
        <v>1</v>
      </c>
      <c r="J4849" s="73">
        <v>4.51</v>
      </c>
      <c r="K4849" s="73">
        <v>3</v>
      </c>
      <c r="L4849" s="73">
        <v>20.260000000000002</v>
      </c>
      <c r="N4849" s="108">
        <f t="shared" si="152"/>
        <v>0</v>
      </c>
      <c r="O4849" s="108">
        <f t="shared" si="152"/>
        <v>0</v>
      </c>
      <c r="P4849" s="108">
        <f t="shared" si="151"/>
        <v>0</v>
      </c>
    </row>
    <row r="4850" spans="1:16" hidden="1" x14ac:dyDescent="0.3">
      <c r="A4850" s="71" t="s">
        <v>161</v>
      </c>
      <c r="B4850" s="71" t="s">
        <v>12</v>
      </c>
      <c r="C4850" s="71" t="s">
        <v>55</v>
      </c>
      <c r="D4850" s="71" t="s">
        <v>60</v>
      </c>
      <c r="E4850" s="72" t="s">
        <v>18</v>
      </c>
      <c r="F4850" s="72" t="s">
        <v>21</v>
      </c>
      <c r="G4850" s="73">
        <v>2</v>
      </c>
      <c r="H4850" s="73">
        <v>24.74</v>
      </c>
      <c r="I4850" s="73">
        <v>1</v>
      </c>
      <c r="J4850" s="73">
        <v>14.16</v>
      </c>
      <c r="K4850" s="73">
        <v>1</v>
      </c>
      <c r="L4850" s="73">
        <v>10.58</v>
      </c>
      <c r="N4850" s="108">
        <f t="shared" si="152"/>
        <v>0</v>
      </c>
      <c r="O4850" s="108">
        <f t="shared" si="152"/>
        <v>0</v>
      </c>
      <c r="P4850" s="108">
        <f t="shared" si="151"/>
        <v>0</v>
      </c>
    </row>
    <row r="4851" spans="1:16" hidden="1" x14ac:dyDescent="0.3">
      <c r="A4851" s="71" t="s">
        <v>163</v>
      </c>
      <c r="B4851" s="71" t="s">
        <v>57</v>
      </c>
      <c r="C4851" s="71" t="s">
        <v>55</v>
      </c>
      <c r="D4851" s="71" t="s">
        <v>30</v>
      </c>
      <c r="E4851" s="72" t="s">
        <v>28</v>
      </c>
      <c r="F4851" s="72" t="s">
        <v>16</v>
      </c>
      <c r="G4851" s="73">
        <v>3</v>
      </c>
      <c r="H4851" s="73">
        <v>24.74</v>
      </c>
      <c r="I4851" s="73">
        <v>0</v>
      </c>
      <c r="J4851" s="73">
        <v>0</v>
      </c>
      <c r="K4851" s="73">
        <v>3</v>
      </c>
      <c r="L4851" s="73">
        <v>24.74</v>
      </c>
      <c r="N4851" s="108">
        <f t="shared" si="152"/>
        <v>0</v>
      </c>
      <c r="O4851" s="108">
        <f t="shared" si="152"/>
        <v>0</v>
      </c>
      <c r="P4851" s="108">
        <f t="shared" si="151"/>
        <v>0</v>
      </c>
    </row>
    <row r="4852" spans="1:16" hidden="1" x14ac:dyDescent="0.3">
      <c r="A4852" s="71" t="s">
        <v>142</v>
      </c>
      <c r="B4852" s="71" t="s">
        <v>57</v>
      </c>
      <c r="C4852" s="71" t="s">
        <v>55</v>
      </c>
      <c r="D4852" s="71" t="s">
        <v>64</v>
      </c>
      <c r="E4852" s="72" t="s">
        <v>20</v>
      </c>
      <c r="F4852" s="72" t="s">
        <v>4</v>
      </c>
      <c r="G4852" s="73">
        <v>3</v>
      </c>
      <c r="H4852" s="73">
        <v>24.72</v>
      </c>
      <c r="I4852" s="73">
        <v>0</v>
      </c>
      <c r="J4852" s="73">
        <v>0</v>
      </c>
      <c r="K4852" s="73">
        <v>3</v>
      </c>
      <c r="L4852" s="73">
        <v>24.72</v>
      </c>
      <c r="N4852" s="108">
        <f t="shared" si="152"/>
        <v>0</v>
      </c>
      <c r="O4852" s="108">
        <f t="shared" si="152"/>
        <v>0</v>
      </c>
      <c r="P4852" s="108">
        <f t="shared" si="151"/>
        <v>0</v>
      </c>
    </row>
    <row r="4853" spans="1:16" hidden="1" x14ac:dyDescent="0.3">
      <c r="A4853" s="71" t="s">
        <v>140</v>
      </c>
      <c r="B4853" s="71" t="s">
        <v>12</v>
      </c>
      <c r="C4853" s="71" t="s">
        <v>13</v>
      </c>
      <c r="D4853" s="71" t="s">
        <v>83</v>
      </c>
      <c r="E4853" s="72" t="s">
        <v>40</v>
      </c>
      <c r="F4853" s="72" t="s">
        <v>26</v>
      </c>
      <c r="G4853" s="73">
        <v>1</v>
      </c>
      <c r="H4853" s="73">
        <v>24.71</v>
      </c>
      <c r="I4853" s="73">
        <v>0</v>
      </c>
      <c r="J4853" s="73">
        <v>0</v>
      </c>
      <c r="K4853" s="73">
        <v>1</v>
      </c>
      <c r="L4853" s="73">
        <v>24.71</v>
      </c>
      <c r="N4853" s="108">
        <f t="shared" si="152"/>
        <v>0</v>
      </c>
      <c r="O4853" s="108">
        <f t="shared" si="152"/>
        <v>0</v>
      </c>
      <c r="P4853" s="108">
        <f t="shared" si="151"/>
        <v>0</v>
      </c>
    </row>
    <row r="4854" spans="1:16" hidden="1" x14ac:dyDescent="0.3">
      <c r="A4854" s="71" t="s">
        <v>154</v>
      </c>
      <c r="B4854" s="71" t="s">
        <v>12</v>
      </c>
      <c r="C4854" s="71" t="s">
        <v>55</v>
      </c>
      <c r="D4854" s="71" t="s">
        <v>68</v>
      </c>
      <c r="E4854" s="72" t="s">
        <v>20</v>
      </c>
      <c r="F4854" s="72" t="s">
        <v>26</v>
      </c>
      <c r="G4854" s="73">
        <v>1</v>
      </c>
      <c r="H4854" s="73">
        <v>24.71</v>
      </c>
      <c r="I4854" s="73">
        <v>0</v>
      </c>
      <c r="J4854" s="73">
        <v>0</v>
      </c>
      <c r="K4854" s="73">
        <v>1</v>
      </c>
      <c r="L4854" s="73">
        <v>24.71</v>
      </c>
      <c r="N4854" s="108">
        <f t="shared" si="152"/>
        <v>0</v>
      </c>
      <c r="O4854" s="108">
        <f t="shared" si="152"/>
        <v>0</v>
      </c>
      <c r="P4854" s="108">
        <f t="shared" si="151"/>
        <v>0</v>
      </c>
    </row>
    <row r="4855" spans="1:16" hidden="1" x14ac:dyDescent="0.3">
      <c r="A4855" s="71" t="s">
        <v>163</v>
      </c>
      <c r="B4855" s="71" t="s">
        <v>12</v>
      </c>
      <c r="C4855" s="71" t="s">
        <v>55</v>
      </c>
      <c r="D4855" s="71" t="s">
        <v>56</v>
      </c>
      <c r="E4855" s="72" t="s">
        <v>31</v>
      </c>
      <c r="F4855" s="72" t="s">
        <v>21</v>
      </c>
      <c r="G4855" s="73">
        <v>1</v>
      </c>
      <c r="H4855" s="73">
        <v>24.67</v>
      </c>
      <c r="I4855" s="73">
        <v>1</v>
      </c>
      <c r="J4855" s="73">
        <v>24.67</v>
      </c>
      <c r="K4855" s="73">
        <v>0</v>
      </c>
      <c r="L4855" s="73">
        <v>0</v>
      </c>
      <c r="N4855" s="108">
        <f t="shared" si="152"/>
        <v>0</v>
      </c>
      <c r="O4855" s="108">
        <f t="shared" si="152"/>
        <v>0</v>
      </c>
      <c r="P4855" s="108">
        <f t="shared" si="151"/>
        <v>0</v>
      </c>
    </row>
    <row r="4856" spans="1:16" hidden="1" x14ac:dyDescent="0.3">
      <c r="A4856" s="71" t="s">
        <v>154</v>
      </c>
      <c r="B4856" s="71" t="s">
        <v>57</v>
      </c>
      <c r="C4856" s="71" t="s">
        <v>55</v>
      </c>
      <c r="D4856" s="71" t="s">
        <v>87</v>
      </c>
      <c r="E4856" s="72" t="s">
        <v>3</v>
      </c>
      <c r="F4856" s="72" t="s">
        <v>26</v>
      </c>
      <c r="G4856" s="73">
        <v>1</v>
      </c>
      <c r="H4856" s="73">
        <v>24.67</v>
      </c>
      <c r="I4856" s="73">
        <v>0</v>
      </c>
      <c r="J4856" s="73">
        <v>0</v>
      </c>
      <c r="K4856" s="73">
        <v>1</v>
      </c>
      <c r="L4856" s="73">
        <v>24.67</v>
      </c>
      <c r="N4856" s="108">
        <f t="shared" si="152"/>
        <v>0</v>
      </c>
      <c r="O4856" s="108">
        <f t="shared" si="152"/>
        <v>0</v>
      </c>
      <c r="P4856" s="108">
        <f t="shared" si="151"/>
        <v>0</v>
      </c>
    </row>
    <row r="4857" spans="1:16" hidden="1" x14ac:dyDescent="0.3">
      <c r="A4857" s="71" t="s">
        <v>142</v>
      </c>
      <c r="B4857" s="71" t="s">
        <v>129</v>
      </c>
      <c r="C4857" s="71" t="s">
        <v>55</v>
      </c>
      <c r="D4857" s="71" t="s">
        <v>94</v>
      </c>
      <c r="E4857" s="72" t="s">
        <v>15</v>
      </c>
      <c r="F4857" s="72" t="s">
        <v>26</v>
      </c>
      <c r="G4857" s="73">
        <v>2</v>
      </c>
      <c r="H4857" s="73">
        <v>24.61</v>
      </c>
      <c r="I4857" s="73">
        <v>0</v>
      </c>
      <c r="J4857" s="73">
        <v>0</v>
      </c>
      <c r="K4857" s="73">
        <v>2</v>
      </c>
      <c r="L4857" s="73">
        <v>24.61</v>
      </c>
      <c r="N4857" s="108">
        <f t="shared" si="152"/>
        <v>0</v>
      </c>
      <c r="O4857" s="108">
        <f t="shared" si="152"/>
        <v>0</v>
      </c>
      <c r="P4857" s="108">
        <f t="shared" si="151"/>
        <v>0</v>
      </c>
    </row>
    <row r="4858" spans="1:16" hidden="1" x14ac:dyDescent="0.3">
      <c r="A4858" s="71" t="s">
        <v>163</v>
      </c>
      <c r="B4858" s="71" t="s">
        <v>12</v>
      </c>
      <c r="C4858" s="71" t="s">
        <v>55</v>
      </c>
      <c r="D4858" s="71" t="s">
        <v>43</v>
      </c>
      <c r="E4858" s="72" t="s">
        <v>31</v>
      </c>
      <c r="F4858" s="72" t="s">
        <v>16</v>
      </c>
      <c r="G4858" s="73">
        <v>2</v>
      </c>
      <c r="H4858" s="73">
        <v>24.58</v>
      </c>
      <c r="I4858" s="73">
        <v>1</v>
      </c>
      <c r="J4858" s="73">
        <v>1.4</v>
      </c>
      <c r="K4858" s="73">
        <v>1</v>
      </c>
      <c r="L4858" s="73">
        <v>23.18</v>
      </c>
      <c r="N4858" s="108">
        <f t="shared" si="152"/>
        <v>0</v>
      </c>
      <c r="O4858" s="108">
        <f t="shared" si="152"/>
        <v>0</v>
      </c>
      <c r="P4858" s="108">
        <f t="shared" si="151"/>
        <v>0</v>
      </c>
    </row>
    <row r="4859" spans="1:16" hidden="1" x14ac:dyDescent="0.3">
      <c r="A4859" s="71" t="s">
        <v>146</v>
      </c>
      <c r="B4859" s="71" t="s">
        <v>12</v>
      </c>
      <c r="C4859" s="71" t="s">
        <v>55</v>
      </c>
      <c r="D4859" s="71" t="s">
        <v>59</v>
      </c>
      <c r="E4859" s="72" t="s">
        <v>24</v>
      </c>
      <c r="F4859" s="72" t="s">
        <v>21</v>
      </c>
      <c r="G4859" s="73">
        <v>2</v>
      </c>
      <c r="H4859" s="73">
        <v>24.58</v>
      </c>
      <c r="I4859" s="73">
        <v>0</v>
      </c>
      <c r="J4859" s="73">
        <v>0</v>
      </c>
      <c r="K4859" s="73">
        <v>2</v>
      </c>
      <c r="L4859" s="73">
        <v>24.58</v>
      </c>
      <c r="N4859" s="108">
        <f t="shared" si="152"/>
        <v>0</v>
      </c>
      <c r="O4859" s="108">
        <f t="shared" si="152"/>
        <v>0</v>
      </c>
      <c r="P4859" s="108">
        <f t="shared" si="151"/>
        <v>0</v>
      </c>
    </row>
    <row r="4860" spans="1:16" hidden="1" x14ac:dyDescent="0.3">
      <c r="A4860" s="71" t="s">
        <v>131</v>
      </c>
      <c r="B4860" s="71" t="s">
        <v>57</v>
      </c>
      <c r="C4860" s="71" t="s">
        <v>22</v>
      </c>
      <c r="D4860" s="71" t="s">
        <v>38</v>
      </c>
      <c r="E4860" s="72" t="s">
        <v>31</v>
      </c>
      <c r="F4860" s="72" t="s">
        <v>21</v>
      </c>
      <c r="G4860" s="73">
        <v>1</v>
      </c>
      <c r="H4860" s="73">
        <v>24.57</v>
      </c>
      <c r="I4860" s="73">
        <v>0</v>
      </c>
      <c r="J4860" s="73">
        <v>0</v>
      </c>
      <c r="K4860" s="73">
        <v>1</v>
      </c>
      <c r="L4860" s="73">
        <v>24.57</v>
      </c>
      <c r="N4860" s="108">
        <f t="shared" si="152"/>
        <v>0</v>
      </c>
      <c r="O4860" s="108">
        <f t="shared" si="152"/>
        <v>0</v>
      </c>
      <c r="P4860" s="108">
        <f t="shared" si="151"/>
        <v>0</v>
      </c>
    </row>
    <row r="4861" spans="1:16" hidden="1" x14ac:dyDescent="0.3">
      <c r="A4861" s="71" t="s">
        <v>142</v>
      </c>
      <c r="B4861" s="71" t="s">
        <v>57</v>
      </c>
      <c r="C4861" s="71" t="s">
        <v>55</v>
      </c>
      <c r="D4861" s="71" t="s">
        <v>46</v>
      </c>
      <c r="E4861" s="72" t="s">
        <v>15</v>
      </c>
      <c r="F4861" s="72" t="s">
        <v>26</v>
      </c>
      <c r="G4861" s="73">
        <v>2</v>
      </c>
      <c r="H4861" s="73">
        <v>24.56</v>
      </c>
      <c r="I4861" s="73">
        <v>1</v>
      </c>
      <c r="J4861" s="73">
        <v>17.93</v>
      </c>
      <c r="K4861" s="73">
        <v>1</v>
      </c>
      <c r="L4861" s="73">
        <v>6.63</v>
      </c>
      <c r="N4861" s="108">
        <f t="shared" si="152"/>
        <v>0</v>
      </c>
      <c r="O4861" s="108">
        <f t="shared" si="152"/>
        <v>0</v>
      </c>
      <c r="P4861" s="108">
        <f t="shared" si="151"/>
        <v>0</v>
      </c>
    </row>
    <row r="4862" spans="1:16" hidden="1" x14ac:dyDescent="0.3">
      <c r="A4862" s="71" t="s">
        <v>132</v>
      </c>
      <c r="B4862" s="71" t="s">
        <v>57</v>
      </c>
      <c r="C4862" s="71" t="s">
        <v>13</v>
      </c>
      <c r="D4862" s="71" t="s">
        <v>98</v>
      </c>
      <c r="E4862" s="72" t="s">
        <v>24</v>
      </c>
      <c r="F4862" s="72" t="s">
        <v>16</v>
      </c>
      <c r="G4862" s="73">
        <v>2</v>
      </c>
      <c r="H4862" s="73">
        <v>24.54</v>
      </c>
      <c r="I4862" s="73">
        <v>0</v>
      </c>
      <c r="J4862" s="73">
        <v>0</v>
      </c>
      <c r="K4862" s="73">
        <v>2</v>
      </c>
      <c r="L4862" s="73">
        <v>24.54</v>
      </c>
      <c r="N4862" s="108">
        <f t="shared" si="152"/>
        <v>0</v>
      </c>
      <c r="O4862" s="108">
        <f t="shared" si="152"/>
        <v>0</v>
      </c>
      <c r="P4862" s="108">
        <f t="shared" si="151"/>
        <v>0</v>
      </c>
    </row>
    <row r="4863" spans="1:16" hidden="1" x14ac:dyDescent="0.3">
      <c r="A4863" s="71" t="s">
        <v>140</v>
      </c>
      <c r="B4863" s="71" t="s">
        <v>57</v>
      </c>
      <c r="C4863" s="71" t="s">
        <v>13</v>
      </c>
      <c r="D4863" s="71" t="s">
        <v>50</v>
      </c>
      <c r="E4863" s="72" t="s">
        <v>40</v>
      </c>
      <c r="F4863" s="72" t="s">
        <v>4</v>
      </c>
      <c r="G4863" s="73">
        <v>1</v>
      </c>
      <c r="H4863" s="73">
        <v>24.54</v>
      </c>
      <c r="I4863" s="73">
        <v>0</v>
      </c>
      <c r="J4863" s="73">
        <v>0</v>
      </c>
      <c r="K4863" s="73">
        <v>1</v>
      </c>
      <c r="L4863" s="73">
        <v>24.54</v>
      </c>
      <c r="N4863" s="108">
        <f t="shared" si="152"/>
        <v>0</v>
      </c>
      <c r="O4863" s="108">
        <f t="shared" si="152"/>
        <v>0</v>
      </c>
      <c r="P4863" s="108">
        <f t="shared" si="151"/>
        <v>0</v>
      </c>
    </row>
    <row r="4864" spans="1:16" hidden="1" x14ac:dyDescent="0.3">
      <c r="A4864" s="71" t="s">
        <v>158</v>
      </c>
      <c r="B4864" s="71" t="s">
        <v>57</v>
      </c>
      <c r="C4864" s="71" t="s">
        <v>55</v>
      </c>
      <c r="D4864" s="71" t="s">
        <v>60</v>
      </c>
      <c r="E4864" s="72" t="s">
        <v>24</v>
      </c>
      <c r="F4864" s="72" t="s">
        <v>21</v>
      </c>
      <c r="G4864" s="73">
        <v>2</v>
      </c>
      <c r="H4864" s="73">
        <v>24.5</v>
      </c>
      <c r="I4864" s="73">
        <v>1</v>
      </c>
      <c r="J4864" s="73">
        <v>6.7</v>
      </c>
      <c r="K4864" s="73">
        <v>1</v>
      </c>
      <c r="L4864" s="73">
        <v>17.8</v>
      </c>
      <c r="N4864" s="108">
        <f t="shared" si="152"/>
        <v>0</v>
      </c>
      <c r="O4864" s="108">
        <f t="shared" si="152"/>
        <v>0</v>
      </c>
      <c r="P4864" s="108">
        <f t="shared" si="151"/>
        <v>0</v>
      </c>
    </row>
    <row r="4865" spans="1:16" hidden="1" x14ac:dyDescent="0.3">
      <c r="A4865" s="71" t="s">
        <v>137</v>
      </c>
      <c r="B4865" s="71" t="s">
        <v>12</v>
      </c>
      <c r="C4865" s="71" t="s">
        <v>13</v>
      </c>
      <c r="D4865" s="71" t="s">
        <v>46</v>
      </c>
      <c r="E4865" s="72" t="s">
        <v>40</v>
      </c>
      <c r="F4865" s="72" t="s">
        <v>4</v>
      </c>
      <c r="G4865" s="73">
        <v>1</v>
      </c>
      <c r="H4865" s="73">
        <v>24.5</v>
      </c>
      <c r="I4865" s="73">
        <v>0</v>
      </c>
      <c r="J4865" s="73">
        <v>0</v>
      </c>
      <c r="K4865" s="73">
        <v>1</v>
      </c>
      <c r="L4865" s="73">
        <v>24.5</v>
      </c>
      <c r="N4865" s="108">
        <f t="shared" si="152"/>
        <v>0</v>
      </c>
      <c r="O4865" s="108">
        <f t="shared" si="152"/>
        <v>0</v>
      </c>
      <c r="P4865" s="108">
        <f t="shared" si="151"/>
        <v>0</v>
      </c>
    </row>
    <row r="4866" spans="1:16" hidden="1" x14ac:dyDescent="0.3">
      <c r="A4866" s="71" t="s">
        <v>163</v>
      </c>
      <c r="B4866" s="71" t="s">
        <v>12</v>
      </c>
      <c r="C4866" s="71" t="s">
        <v>55</v>
      </c>
      <c r="D4866" s="71" t="s">
        <v>27</v>
      </c>
      <c r="E4866" s="72" t="s">
        <v>28</v>
      </c>
      <c r="F4866" s="72" t="s">
        <v>21</v>
      </c>
      <c r="G4866" s="73">
        <v>3</v>
      </c>
      <c r="H4866" s="73">
        <v>24.48</v>
      </c>
      <c r="I4866" s="73">
        <v>0</v>
      </c>
      <c r="J4866" s="73">
        <v>0</v>
      </c>
      <c r="K4866" s="73">
        <v>3</v>
      </c>
      <c r="L4866" s="73">
        <v>24.48</v>
      </c>
      <c r="N4866" s="108">
        <f t="shared" si="152"/>
        <v>0</v>
      </c>
      <c r="O4866" s="108">
        <f t="shared" si="152"/>
        <v>0</v>
      </c>
      <c r="P4866" s="108">
        <f t="shared" si="151"/>
        <v>0</v>
      </c>
    </row>
    <row r="4867" spans="1:16" hidden="1" x14ac:dyDescent="0.3">
      <c r="A4867" s="71" t="s">
        <v>140</v>
      </c>
      <c r="B4867" s="71" t="s">
        <v>57</v>
      </c>
      <c r="C4867" s="71" t="s">
        <v>13</v>
      </c>
      <c r="D4867" s="71" t="s">
        <v>58</v>
      </c>
      <c r="E4867" s="72" t="s">
        <v>20</v>
      </c>
      <c r="F4867" s="72" t="s">
        <v>16</v>
      </c>
      <c r="G4867" s="73">
        <v>1</v>
      </c>
      <c r="H4867" s="73">
        <v>24.43</v>
      </c>
      <c r="I4867" s="73">
        <v>0</v>
      </c>
      <c r="J4867" s="73">
        <v>0</v>
      </c>
      <c r="K4867" s="73">
        <v>1</v>
      </c>
      <c r="L4867" s="73">
        <v>24.43</v>
      </c>
      <c r="N4867" s="108">
        <f t="shared" si="152"/>
        <v>0</v>
      </c>
      <c r="O4867" s="108">
        <f t="shared" si="152"/>
        <v>0</v>
      </c>
      <c r="P4867" s="108">
        <f t="shared" ref="P4867:P4930" si="153">H4867-L4867-J4867</f>
        <v>0</v>
      </c>
    </row>
    <row r="4868" spans="1:16" hidden="1" x14ac:dyDescent="0.3">
      <c r="A4868" s="71" t="s">
        <v>142</v>
      </c>
      <c r="B4868" s="71" t="s">
        <v>57</v>
      </c>
      <c r="C4868" s="71" t="s">
        <v>55</v>
      </c>
      <c r="D4868" s="71" t="s">
        <v>83</v>
      </c>
      <c r="E4868" s="72" t="s">
        <v>24</v>
      </c>
      <c r="F4868" s="72" t="s">
        <v>26</v>
      </c>
      <c r="G4868" s="73">
        <v>1</v>
      </c>
      <c r="H4868" s="73">
        <v>24.43</v>
      </c>
      <c r="I4868" s="73">
        <v>0</v>
      </c>
      <c r="J4868" s="73">
        <v>0</v>
      </c>
      <c r="K4868" s="73">
        <v>1</v>
      </c>
      <c r="L4868" s="73">
        <v>24.43</v>
      </c>
      <c r="N4868" s="108">
        <f t="shared" si="152"/>
        <v>0</v>
      </c>
      <c r="O4868" s="108">
        <f t="shared" si="152"/>
        <v>0</v>
      </c>
      <c r="P4868" s="108">
        <f t="shared" si="153"/>
        <v>0</v>
      </c>
    </row>
    <row r="4869" spans="1:16" hidden="1" x14ac:dyDescent="0.3">
      <c r="A4869" s="71" t="s">
        <v>142</v>
      </c>
      <c r="B4869" s="71" t="s">
        <v>57</v>
      </c>
      <c r="C4869" s="71" t="s">
        <v>55</v>
      </c>
      <c r="D4869" s="71" t="s">
        <v>44</v>
      </c>
      <c r="E4869" s="72" t="s">
        <v>25</v>
      </c>
      <c r="F4869" s="72" t="s">
        <v>21</v>
      </c>
      <c r="G4869" s="73">
        <v>7</v>
      </c>
      <c r="H4869" s="73">
        <v>24.43</v>
      </c>
      <c r="I4869" s="73">
        <v>0</v>
      </c>
      <c r="J4869" s="73">
        <v>0</v>
      </c>
      <c r="K4869" s="73">
        <v>7</v>
      </c>
      <c r="L4869" s="73">
        <v>24.43</v>
      </c>
      <c r="N4869" s="108">
        <f t="shared" si="152"/>
        <v>0</v>
      </c>
      <c r="O4869" s="108">
        <f t="shared" si="152"/>
        <v>0</v>
      </c>
      <c r="P4869" s="108">
        <f t="shared" si="153"/>
        <v>0</v>
      </c>
    </row>
    <row r="4870" spans="1:16" hidden="1" x14ac:dyDescent="0.3">
      <c r="A4870" s="71" t="s">
        <v>142</v>
      </c>
      <c r="B4870" s="71" t="s">
        <v>57</v>
      </c>
      <c r="C4870" s="71" t="s">
        <v>55</v>
      </c>
      <c r="D4870" s="71" t="s">
        <v>88</v>
      </c>
      <c r="E4870" s="72" t="s">
        <v>28</v>
      </c>
      <c r="F4870" s="72" t="s">
        <v>4</v>
      </c>
      <c r="G4870" s="73">
        <v>5</v>
      </c>
      <c r="H4870" s="73">
        <v>24.39</v>
      </c>
      <c r="I4870" s="73">
        <v>2</v>
      </c>
      <c r="J4870" s="73">
        <v>8.76</v>
      </c>
      <c r="K4870" s="73">
        <v>3</v>
      </c>
      <c r="L4870" s="73">
        <v>15.63</v>
      </c>
      <c r="N4870" s="108">
        <f t="shared" si="152"/>
        <v>0</v>
      </c>
      <c r="O4870" s="108">
        <f t="shared" si="152"/>
        <v>0</v>
      </c>
      <c r="P4870" s="108">
        <f t="shared" si="153"/>
        <v>0</v>
      </c>
    </row>
    <row r="4871" spans="1:16" x14ac:dyDescent="0.3">
      <c r="A4871" s="71" t="s">
        <v>160</v>
      </c>
      <c r="B4871" s="71" t="s">
        <v>57</v>
      </c>
      <c r="C4871" s="71" t="s">
        <v>53</v>
      </c>
      <c r="D4871" s="71" t="s">
        <v>51</v>
      </c>
      <c r="E4871" s="72" t="s">
        <v>15</v>
      </c>
      <c r="F4871" s="72" t="s">
        <v>26</v>
      </c>
      <c r="G4871" s="91">
        <v>2</v>
      </c>
      <c r="H4871" s="73">
        <v>24.38</v>
      </c>
      <c r="I4871" s="91">
        <v>0</v>
      </c>
      <c r="J4871" s="73">
        <v>0</v>
      </c>
      <c r="K4871" s="91">
        <v>2</v>
      </c>
      <c r="L4871" s="73">
        <v>24.38</v>
      </c>
      <c r="N4871" s="108">
        <f t="shared" si="152"/>
        <v>0</v>
      </c>
      <c r="O4871" s="108">
        <f t="shared" si="152"/>
        <v>0</v>
      </c>
      <c r="P4871" s="108">
        <f t="shared" si="153"/>
        <v>0</v>
      </c>
    </row>
    <row r="4872" spans="1:16" hidden="1" x14ac:dyDescent="0.3">
      <c r="A4872" s="71" t="s">
        <v>137</v>
      </c>
      <c r="B4872" s="71" t="s">
        <v>57</v>
      </c>
      <c r="C4872" s="71" t="s">
        <v>13</v>
      </c>
      <c r="D4872" s="71" t="s">
        <v>39</v>
      </c>
      <c r="E4872" s="72" t="s">
        <v>31</v>
      </c>
      <c r="F4872" s="72" t="s">
        <v>16</v>
      </c>
      <c r="G4872" s="73">
        <v>1</v>
      </c>
      <c r="H4872" s="73">
        <v>24.38</v>
      </c>
      <c r="I4872" s="73">
        <v>0</v>
      </c>
      <c r="J4872" s="73">
        <v>0</v>
      </c>
      <c r="K4872" s="73">
        <v>1</v>
      </c>
      <c r="L4872" s="73">
        <v>24.38</v>
      </c>
      <c r="N4872" s="108">
        <f t="shared" si="152"/>
        <v>0</v>
      </c>
      <c r="O4872" s="108">
        <f t="shared" si="152"/>
        <v>0</v>
      </c>
      <c r="P4872" s="108">
        <f t="shared" si="153"/>
        <v>0</v>
      </c>
    </row>
    <row r="4873" spans="1:16" hidden="1" x14ac:dyDescent="0.3">
      <c r="A4873" s="71" t="s">
        <v>140</v>
      </c>
      <c r="B4873" s="71" t="s">
        <v>57</v>
      </c>
      <c r="C4873" s="71" t="s">
        <v>13</v>
      </c>
      <c r="D4873" s="71" t="s">
        <v>36</v>
      </c>
      <c r="E4873" s="72" t="s">
        <v>28</v>
      </c>
      <c r="F4873" s="72" t="s">
        <v>16</v>
      </c>
      <c r="G4873" s="73">
        <v>3</v>
      </c>
      <c r="H4873" s="73">
        <v>24.37</v>
      </c>
      <c r="I4873" s="73">
        <v>0</v>
      </c>
      <c r="J4873" s="73">
        <v>0</v>
      </c>
      <c r="K4873" s="73">
        <v>3</v>
      </c>
      <c r="L4873" s="73">
        <v>24.37</v>
      </c>
      <c r="N4873" s="108">
        <f t="shared" si="152"/>
        <v>0</v>
      </c>
      <c r="O4873" s="108">
        <f t="shared" si="152"/>
        <v>0</v>
      </c>
      <c r="P4873" s="108">
        <f t="shared" si="153"/>
        <v>0</v>
      </c>
    </row>
    <row r="4874" spans="1:16" hidden="1" x14ac:dyDescent="0.3">
      <c r="A4874" s="71" t="s">
        <v>154</v>
      </c>
      <c r="B4874" s="71" t="s">
        <v>129</v>
      </c>
      <c r="C4874" s="71" t="s">
        <v>55</v>
      </c>
      <c r="D4874" s="71" t="s">
        <v>103</v>
      </c>
      <c r="E4874" s="72" t="s">
        <v>37</v>
      </c>
      <c r="F4874" s="72" t="s">
        <v>21</v>
      </c>
      <c r="G4874" s="73">
        <v>5</v>
      </c>
      <c r="H4874" s="73">
        <v>24.35</v>
      </c>
      <c r="I4874" s="73">
        <v>0</v>
      </c>
      <c r="J4874" s="73">
        <v>0</v>
      </c>
      <c r="K4874" s="73">
        <v>5</v>
      </c>
      <c r="L4874" s="73">
        <v>24.35</v>
      </c>
      <c r="N4874" s="108">
        <f t="shared" si="152"/>
        <v>0</v>
      </c>
      <c r="O4874" s="108">
        <f t="shared" si="152"/>
        <v>0</v>
      </c>
      <c r="P4874" s="108">
        <f t="shared" si="153"/>
        <v>0</v>
      </c>
    </row>
    <row r="4875" spans="1:16" hidden="1" x14ac:dyDescent="0.3">
      <c r="A4875" s="71" t="s">
        <v>158</v>
      </c>
      <c r="B4875" s="71" t="s">
        <v>12</v>
      </c>
      <c r="C4875" s="71" t="s">
        <v>55</v>
      </c>
      <c r="D4875" s="71" t="s">
        <v>52</v>
      </c>
      <c r="E4875" s="72" t="s">
        <v>40</v>
      </c>
      <c r="F4875" s="72" t="s">
        <v>21</v>
      </c>
      <c r="G4875" s="73">
        <v>1</v>
      </c>
      <c r="H4875" s="73">
        <v>24.33</v>
      </c>
      <c r="I4875" s="73">
        <v>0</v>
      </c>
      <c r="J4875" s="73">
        <v>0</v>
      </c>
      <c r="K4875" s="73">
        <v>1</v>
      </c>
      <c r="L4875" s="73">
        <v>24.33</v>
      </c>
      <c r="N4875" s="108">
        <f t="shared" si="152"/>
        <v>0</v>
      </c>
      <c r="O4875" s="108">
        <f t="shared" si="152"/>
        <v>0</v>
      </c>
      <c r="P4875" s="108">
        <f t="shared" si="153"/>
        <v>0</v>
      </c>
    </row>
    <row r="4876" spans="1:16" x14ac:dyDescent="0.3">
      <c r="A4876" s="71" t="s">
        <v>140</v>
      </c>
      <c r="B4876" s="71" t="s">
        <v>57</v>
      </c>
      <c r="C4876" s="71" t="s">
        <v>13</v>
      </c>
      <c r="D4876" s="71" t="s">
        <v>51</v>
      </c>
      <c r="E4876" s="72" t="s">
        <v>40</v>
      </c>
      <c r="F4876" s="72" t="s">
        <v>4</v>
      </c>
      <c r="G4876" s="91">
        <v>1</v>
      </c>
      <c r="H4876" s="73">
        <v>24.29</v>
      </c>
      <c r="I4876" s="91">
        <v>0</v>
      </c>
      <c r="J4876" s="73">
        <v>0</v>
      </c>
      <c r="K4876" s="91">
        <v>1</v>
      </c>
      <c r="L4876" s="73">
        <v>24.29</v>
      </c>
      <c r="N4876" s="108">
        <f t="shared" si="152"/>
        <v>0</v>
      </c>
      <c r="O4876" s="108">
        <f t="shared" si="152"/>
        <v>0</v>
      </c>
      <c r="P4876" s="108">
        <f t="shared" si="153"/>
        <v>0</v>
      </c>
    </row>
    <row r="4877" spans="1:16" hidden="1" x14ac:dyDescent="0.3">
      <c r="A4877" s="71" t="s">
        <v>161</v>
      </c>
      <c r="B4877" s="71" t="s">
        <v>129</v>
      </c>
      <c r="C4877" s="71" t="s">
        <v>55</v>
      </c>
      <c r="D4877" s="71" t="s">
        <v>100</v>
      </c>
      <c r="E4877" s="72" t="s">
        <v>37</v>
      </c>
      <c r="F4877" s="72" t="s">
        <v>26</v>
      </c>
      <c r="G4877" s="73">
        <v>5</v>
      </c>
      <c r="H4877" s="73">
        <v>24.28</v>
      </c>
      <c r="I4877" s="73">
        <v>0</v>
      </c>
      <c r="J4877" s="73">
        <v>0</v>
      </c>
      <c r="K4877" s="73">
        <v>5</v>
      </c>
      <c r="L4877" s="73">
        <v>24.28</v>
      </c>
      <c r="N4877" s="108">
        <f t="shared" si="152"/>
        <v>0</v>
      </c>
      <c r="O4877" s="108">
        <f t="shared" si="152"/>
        <v>0</v>
      </c>
      <c r="P4877" s="108">
        <f t="shared" si="153"/>
        <v>0</v>
      </c>
    </row>
    <row r="4878" spans="1:16" hidden="1" x14ac:dyDescent="0.3">
      <c r="A4878" s="71" t="s">
        <v>154</v>
      </c>
      <c r="B4878" s="71" t="s">
        <v>57</v>
      </c>
      <c r="C4878" s="71" t="s">
        <v>55</v>
      </c>
      <c r="D4878" s="71" t="s">
        <v>82</v>
      </c>
      <c r="E4878" s="72" t="s">
        <v>20</v>
      </c>
      <c r="F4878" s="72" t="s">
        <v>16</v>
      </c>
      <c r="G4878" s="73">
        <v>2</v>
      </c>
      <c r="H4878" s="73">
        <v>24.28</v>
      </c>
      <c r="I4878" s="73">
        <v>2</v>
      </c>
      <c r="J4878" s="73">
        <v>24.28</v>
      </c>
      <c r="K4878" s="73">
        <v>0</v>
      </c>
      <c r="L4878" s="73">
        <v>0</v>
      </c>
      <c r="N4878" s="108">
        <f t="shared" si="152"/>
        <v>0</v>
      </c>
      <c r="O4878" s="108">
        <f t="shared" si="152"/>
        <v>0</v>
      </c>
      <c r="P4878" s="108">
        <f t="shared" si="153"/>
        <v>0</v>
      </c>
    </row>
    <row r="4879" spans="1:16" hidden="1" x14ac:dyDescent="0.3">
      <c r="A4879" s="71" t="s">
        <v>163</v>
      </c>
      <c r="B4879" s="71" t="s">
        <v>129</v>
      </c>
      <c r="C4879" s="71" t="s">
        <v>17</v>
      </c>
      <c r="D4879" s="71" t="s">
        <v>47</v>
      </c>
      <c r="E4879" s="72" t="s">
        <v>41</v>
      </c>
      <c r="F4879" s="72" t="s">
        <v>16</v>
      </c>
      <c r="G4879" s="73">
        <v>11</v>
      </c>
      <c r="H4879" s="73">
        <v>24.24</v>
      </c>
      <c r="I4879" s="73">
        <v>0</v>
      </c>
      <c r="J4879" s="73">
        <v>0</v>
      </c>
      <c r="K4879" s="73">
        <v>11</v>
      </c>
      <c r="L4879" s="73">
        <v>24.24</v>
      </c>
      <c r="N4879" s="108">
        <f t="shared" si="152"/>
        <v>0</v>
      </c>
      <c r="O4879" s="108">
        <f t="shared" si="152"/>
        <v>0</v>
      </c>
      <c r="P4879" s="108">
        <f t="shared" si="153"/>
        <v>0</v>
      </c>
    </row>
    <row r="4880" spans="1:16" hidden="1" x14ac:dyDescent="0.3">
      <c r="A4880" s="71" t="s">
        <v>132</v>
      </c>
      <c r="B4880" s="71" t="s">
        <v>12</v>
      </c>
      <c r="C4880" s="71" t="s">
        <v>13</v>
      </c>
      <c r="D4880" s="71" t="s">
        <v>62</v>
      </c>
      <c r="E4880" s="72" t="s">
        <v>20</v>
      </c>
      <c r="F4880" s="72" t="s">
        <v>16</v>
      </c>
      <c r="G4880" s="73">
        <v>5</v>
      </c>
      <c r="H4880" s="73">
        <v>24.24</v>
      </c>
      <c r="I4880" s="73">
        <v>1</v>
      </c>
      <c r="J4880" s="73">
        <v>3.72</v>
      </c>
      <c r="K4880" s="73">
        <v>4</v>
      </c>
      <c r="L4880" s="73">
        <v>20.52</v>
      </c>
      <c r="N4880" s="108">
        <f t="shared" si="152"/>
        <v>0</v>
      </c>
      <c r="O4880" s="108">
        <f t="shared" si="152"/>
        <v>0</v>
      </c>
      <c r="P4880" s="108">
        <f t="shared" si="153"/>
        <v>0</v>
      </c>
    </row>
    <row r="4881" spans="1:16" hidden="1" x14ac:dyDescent="0.3">
      <c r="A4881" s="71" t="s">
        <v>140</v>
      </c>
      <c r="B4881" s="71" t="s">
        <v>12</v>
      </c>
      <c r="C4881" s="71" t="s">
        <v>13</v>
      </c>
      <c r="D4881" s="71" t="s">
        <v>56</v>
      </c>
      <c r="E4881" s="72" t="s">
        <v>15</v>
      </c>
      <c r="F4881" s="72" t="s">
        <v>26</v>
      </c>
      <c r="G4881" s="73">
        <v>4</v>
      </c>
      <c r="H4881" s="73">
        <v>24.22</v>
      </c>
      <c r="I4881" s="73">
        <v>4</v>
      </c>
      <c r="J4881" s="73">
        <v>24.22</v>
      </c>
      <c r="K4881" s="73">
        <v>0</v>
      </c>
      <c r="L4881" s="73">
        <v>0</v>
      </c>
      <c r="N4881" s="108">
        <f t="shared" si="152"/>
        <v>0</v>
      </c>
      <c r="O4881" s="108">
        <f t="shared" si="152"/>
        <v>0</v>
      </c>
      <c r="P4881" s="108">
        <f t="shared" si="153"/>
        <v>0</v>
      </c>
    </row>
    <row r="4882" spans="1:16" x14ac:dyDescent="0.3">
      <c r="A4882" s="71" t="s">
        <v>149</v>
      </c>
      <c r="B4882" s="71" t="s">
        <v>12</v>
      </c>
      <c r="C4882" s="71" t="s">
        <v>13</v>
      </c>
      <c r="D4882" s="71" t="s">
        <v>51</v>
      </c>
      <c r="E4882" s="72" t="s">
        <v>37</v>
      </c>
      <c r="F4882" s="72" t="s">
        <v>16</v>
      </c>
      <c r="G4882" s="91">
        <v>1</v>
      </c>
      <c r="H4882" s="73">
        <v>24.22</v>
      </c>
      <c r="I4882" s="91">
        <v>0</v>
      </c>
      <c r="J4882" s="73">
        <v>0</v>
      </c>
      <c r="K4882" s="91">
        <v>1</v>
      </c>
      <c r="L4882" s="73">
        <v>24.22</v>
      </c>
      <c r="N4882" s="108">
        <f t="shared" si="152"/>
        <v>0</v>
      </c>
      <c r="O4882" s="108">
        <f t="shared" si="152"/>
        <v>0</v>
      </c>
      <c r="P4882" s="108">
        <f t="shared" si="153"/>
        <v>0</v>
      </c>
    </row>
    <row r="4883" spans="1:16" hidden="1" x14ac:dyDescent="0.3">
      <c r="A4883" s="71" t="s">
        <v>132</v>
      </c>
      <c r="B4883" s="71" t="s">
        <v>12</v>
      </c>
      <c r="C4883" s="71" t="s">
        <v>13</v>
      </c>
      <c r="D4883" s="71" t="s">
        <v>94</v>
      </c>
      <c r="E4883" s="72" t="s">
        <v>18</v>
      </c>
      <c r="F4883" s="72" t="s">
        <v>21</v>
      </c>
      <c r="G4883" s="73">
        <v>1</v>
      </c>
      <c r="H4883" s="73">
        <v>24.15</v>
      </c>
      <c r="I4883" s="73">
        <v>0</v>
      </c>
      <c r="J4883" s="73">
        <v>0</v>
      </c>
      <c r="K4883" s="73">
        <v>1</v>
      </c>
      <c r="L4883" s="73">
        <v>24.15</v>
      </c>
      <c r="N4883" s="108">
        <f t="shared" si="152"/>
        <v>0</v>
      </c>
      <c r="O4883" s="108">
        <f t="shared" si="152"/>
        <v>0</v>
      </c>
      <c r="P4883" s="108">
        <f t="shared" si="153"/>
        <v>0</v>
      </c>
    </row>
    <row r="4884" spans="1:16" hidden="1" x14ac:dyDescent="0.3">
      <c r="A4884" s="71" t="s">
        <v>155</v>
      </c>
      <c r="B4884" s="71" t="s">
        <v>57</v>
      </c>
      <c r="C4884" s="71" t="s">
        <v>55</v>
      </c>
      <c r="D4884" s="71" t="s">
        <v>33</v>
      </c>
      <c r="E4884" s="72" t="s">
        <v>15</v>
      </c>
      <c r="F4884" s="72" t="s">
        <v>21</v>
      </c>
      <c r="G4884" s="73">
        <v>2</v>
      </c>
      <c r="H4884" s="73">
        <v>24.02</v>
      </c>
      <c r="I4884" s="73">
        <v>0</v>
      </c>
      <c r="J4884" s="73">
        <v>0</v>
      </c>
      <c r="K4884" s="73">
        <v>2</v>
      </c>
      <c r="L4884" s="73">
        <v>24.02</v>
      </c>
      <c r="N4884" s="108">
        <f t="shared" ref="N4884:O4947" si="154">G4884-I4884-K4884</f>
        <v>0</v>
      </c>
      <c r="O4884" s="108">
        <f t="shared" si="154"/>
        <v>0</v>
      </c>
      <c r="P4884" s="108">
        <f t="shared" si="153"/>
        <v>0</v>
      </c>
    </row>
    <row r="4885" spans="1:16" hidden="1" x14ac:dyDescent="0.3">
      <c r="A4885" s="71" t="s">
        <v>161</v>
      </c>
      <c r="B4885" s="71" t="s">
        <v>129</v>
      </c>
      <c r="C4885" s="71" t="s">
        <v>55</v>
      </c>
      <c r="D4885" s="71" t="s">
        <v>47</v>
      </c>
      <c r="E4885" s="72" t="s">
        <v>24</v>
      </c>
      <c r="F4885" s="72" t="s">
        <v>21</v>
      </c>
      <c r="G4885" s="73">
        <v>2</v>
      </c>
      <c r="H4885" s="73">
        <v>24.01</v>
      </c>
      <c r="I4885" s="73">
        <v>0</v>
      </c>
      <c r="J4885" s="73">
        <v>0</v>
      </c>
      <c r="K4885" s="73">
        <v>2</v>
      </c>
      <c r="L4885" s="73">
        <v>24.01</v>
      </c>
      <c r="N4885" s="108">
        <f t="shared" si="154"/>
        <v>0</v>
      </c>
      <c r="O4885" s="108">
        <f t="shared" si="154"/>
        <v>0</v>
      </c>
      <c r="P4885" s="108">
        <f t="shared" si="153"/>
        <v>0</v>
      </c>
    </row>
    <row r="4886" spans="1:16" hidden="1" x14ac:dyDescent="0.3">
      <c r="A4886" s="71" t="s">
        <v>154</v>
      </c>
      <c r="B4886" s="71" t="s">
        <v>129</v>
      </c>
      <c r="C4886" s="71" t="s">
        <v>55</v>
      </c>
      <c r="D4886" s="71" t="s">
        <v>52</v>
      </c>
      <c r="E4886" s="72" t="s">
        <v>24</v>
      </c>
      <c r="F4886" s="72" t="s">
        <v>16</v>
      </c>
      <c r="G4886" s="73">
        <v>2</v>
      </c>
      <c r="H4886" s="73">
        <v>23.99</v>
      </c>
      <c r="I4886" s="73">
        <v>0</v>
      </c>
      <c r="J4886" s="73">
        <v>0</v>
      </c>
      <c r="K4886" s="73">
        <v>2</v>
      </c>
      <c r="L4886" s="73">
        <v>23.99</v>
      </c>
      <c r="N4886" s="108">
        <f t="shared" si="154"/>
        <v>0</v>
      </c>
      <c r="O4886" s="108">
        <f t="shared" si="154"/>
        <v>0</v>
      </c>
      <c r="P4886" s="108">
        <f t="shared" si="153"/>
        <v>0</v>
      </c>
    </row>
    <row r="4887" spans="1:16" hidden="1" x14ac:dyDescent="0.3">
      <c r="A4887" s="71" t="s">
        <v>132</v>
      </c>
      <c r="B4887" s="71" t="s">
        <v>57</v>
      </c>
      <c r="C4887" s="71" t="s">
        <v>55</v>
      </c>
      <c r="D4887" s="71" t="s">
        <v>14</v>
      </c>
      <c r="E4887" s="72" t="s">
        <v>24</v>
      </c>
      <c r="F4887" s="72" t="s">
        <v>21</v>
      </c>
      <c r="G4887" s="73">
        <v>3</v>
      </c>
      <c r="H4887" s="73">
        <v>23.94</v>
      </c>
      <c r="I4887" s="73">
        <v>1</v>
      </c>
      <c r="J4887" s="73">
        <v>6.73</v>
      </c>
      <c r="K4887" s="73">
        <v>2</v>
      </c>
      <c r="L4887" s="73">
        <v>17.21</v>
      </c>
      <c r="N4887" s="108">
        <f t="shared" si="154"/>
        <v>0</v>
      </c>
      <c r="O4887" s="108">
        <f t="shared" si="154"/>
        <v>0</v>
      </c>
      <c r="P4887" s="108">
        <f t="shared" si="153"/>
        <v>0</v>
      </c>
    </row>
    <row r="4888" spans="1:16" hidden="1" x14ac:dyDescent="0.3">
      <c r="A4888" s="71" t="s">
        <v>161</v>
      </c>
      <c r="B4888" s="71" t="s">
        <v>12</v>
      </c>
      <c r="C4888" s="71" t="s">
        <v>55</v>
      </c>
      <c r="D4888" s="71" t="s">
        <v>49</v>
      </c>
      <c r="E4888" s="72" t="s">
        <v>24</v>
      </c>
      <c r="F4888" s="72" t="s">
        <v>21</v>
      </c>
      <c r="G4888" s="73">
        <v>2</v>
      </c>
      <c r="H4888" s="73">
        <v>23.93</v>
      </c>
      <c r="I4888" s="73">
        <v>0</v>
      </c>
      <c r="J4888" s="73">
        <v>0</v>
      </c>
      <c r="K4888" s="73">
        <v>2</v>
      </c>
      <c r="L4888" s="73">
        <v>23.93</v>
      </c>
      <c r="N4888" s="108">
        <f t="shared" si="154"/>
        <v>0</v>
      </c>
      <c r="O4888" s="108">
        <f t="shared" si="154"/>
        <v>0</v>
      </c>
      <c r="P4888" s="108">
        <f t="shared" si="153"/>
        <v>0</v>
      </c>
    </row>
    <row r="4889" spans="1:16" hidden="1" x14ac:dyDescent="0.3">
      <c r="A4889" s="71" t="s">
        <v>161</v>
      </c>
      <c r="B4889" s="71" t="s">
        <v>57</v>
      </c>
      <c r="C4889" s="71" t="s">
        <v>13</v>
      </c>
      <c r="D4889" s="71" t="s">
        <v>46</v>
      </c>
      <c r="E4889" s="72" t="s">
        <v>31</v>
      </c>
      <c r="F4889" s="72" t="s">
        <v>4</v>
      </c>
      <c r="G4889" s="73">
        <v>4</v>
      </c>
      <c r="H4889" s="73">
        <v>23.92</v>
      </c>
      <c r="I4889" s="73">
        <v>0</v>
      </c>
      <c r="J4889" s="73">
        <v>0</v>
      </c>
      <c r="K4889" s="73">
        <v>4</v>
      </c>
      <c r="L4889" s="73">
        <v>23.92</v>
      </c>
      <c r="N4889" s="108">
        <f t="shared" si="154"/>
        <v>0</v>
      </c>
      <c r="O4889" s="108">
        <f t="shared" si="154"/>
        <v>0</v>
      </c>
      <c r="P4889" s="108">
        <f t="shared" si="153"/>
        <v>0</v>
      </c>
    </row>
    <row r="4890" spans="1:16" hidden="1" x14ac:dyDescent="0.3">
      <c r="A4890" s="71" t="s">
        <v>142</v>
      </c>
      <c r="B4890" s="71" t="s">
        <v>57</v>
      </c>
      <c r="C4890" s="71" t="s">
        <v>55</v>
      </c>
      <c r="D4890" s="71" t="s">
        <v>42</v>
      </c>
      <c r="E4890" s="72" t="s">
        <v>41</v>
      </c>
      <c r="F4890" s="72" t="s">
        <v>16</v>
      </c>
      <c r="G4890" s="73">
        <v>10</v>
      </c>
      <c r="H4890" s="73">
        <v>23.88</v>
      </c>
      <c r="I4890" s="73">
        <v>0</v>
      </c>
      <c r="J4890" s="73">
        <v>0</v>
      </c>
      <c r="K4890" s="73">
        <v>10</v>
      </c>
      <c r="L4890" s="73">
        <v>23.88</v>
      </c>
      <c r="N4890" s="108">
        <f t="shared" si="154"/>
        <v>0</v>
      </c>
      <c r="O4890" s="108">
        <f t="shared" si="154"/>
        <v>0</v>
      </c>
      <c r="P4890" s="108">
        <f t="shared" si="153"/>
        <v>0</v>
      </c>
    </row>
    <row r="4891" spans="1:16" hidden="1" x14ac:dyDescent="0.3">
      <c r="A4891" s="71" t="s">
        <v>134</v>
      </c>
      <c r="B4891" s="71" t="s">
        <v>57</v>
      </c>
      <c r="C4891" s="71" t="s">
        <v>13</v>
      </c>
      <c r="D4891" s="71" t="s">
        <v>42</v>
      </c>
      <c r="E4891" s="72" t="s">
        <v>20</v>
      </c>
      <c r="F4891" s="72" t="s">
        <v>16</v>
      </c>
      <c r="G4891" s="73">
        <v>4</v>
      </c>
      <c r="H4891" s="73">
        <v>23.85</v>
      </c>
      <c r="I4891" s="73">
        <v>0</v>
      </c>
      <c r="J4891" s="73">
        <v>0</v>
      </c>
      <c r="K4891" s="73">
        <v>4</v>
      </c>
      <c r="L4891" s="73">
        <v>23.85</v>
      </c>
      <c r="N4891" s="108">
        <f t="shared" si="154"/>
        <v>0</v>
      </c>
      <c r="O4891" s="108">
        <f t="shared" si="154"/>
        <v>0</v>
      </c>
      <c r="P4891" s="108">
        <f t="shared" si="153"/>
        <v>0</v>
      </c>
    </row>
    <row r="4892" spans="1:16" hidden="1" x14ac:dyDescent="0.3">
      <c r="A4892" s="71" t="s">
        <v>142</v>
      </c>
      <c r="B4892" s="71" t="s">
        <v>129</v>
      </c>
      <c r="C4892" s="71" t="s">
        <v>55</v>
      </c>
      <c r="D4892" s="71" t="s">
        <v>38</v>
      </c>
      <c r="E4892" s="72" t="s">
        <v>24</v>
      </c>
      <c r="F4892" s="72" t="s">
        <v>16</v>
      </c>
      <c r="G4892" s="73">
        <v>2</v>
      </c>
      <c r="H4892" s="73">
        <v>23.85</v>
      </c>
      <c r="I4892" s="73">
        <v>0</v>
      </c>
      <c r="J4892" s="73">
        <v>0</v>
      </c>
      <c r="K4892" s="73">
        <v>2</v>
      </c>
      <c r="L4892" s="73">
        <v>23.85</v>
      </c>
      <c r="N4892" s="108">
        <f t="shared" si="154"/>
        <v>0</v>
      </c>
      <c r="O4892" s="108">
        <f t="shared" si="154"/>
        <v>0</v>
      </c>
      <c r="P4892" s="108">
        <f t="shared" si="153"/>
        <v>0</v>
      </c>
    </row>
    <row r="4893" spans="1:16" hidden="1" x14ac:dyDescent="0.3">
      <c r="A4893" s="71" t="s">
        <v>154</v>
      </c>
      <c r="B4893" s="71" t="s">
        <v>129</v>
      </c>
      <c r="C4893" s="71" t="s">
        <v>55</v>
      </c>
      <c r="D4893" s="71" t="s">
        <v>50</v>
      </c>
      <c r="E4893" s="72" t="s">
        <v>24</v>
      </c>
      <c r="F4893" s="72" t="s">
        <v>21</v>
      </c>
      <c r="G4893" s="73">
        <v>2</v>
      </c>
      <c r="H4893" s="73">
        <v>23.82</v>
      </c>
      <c r="I4893" s="73">
        <v>2</v>
      </c>
      <c r="J4893" s="73">
        <v>23.82</v>
      </c>
      <c r="K4893" s="73">
        <v>0</v>
      </c>
      <c r="L4893" s="73">
        <v>0</v>
      </c>
      <c r="N4893" s="108">
        <f t="shared" si="154"/>
        <v>0</v>
      </c>
      <c r="O4893" s="108">
        <f t="shared" si="154"/>
        <v>0</v>
      </c>
      <c r="P4893" s="108">
        <f t="shared" si="153"/>
        <v>0</v>
      </c>
    </row>
    <row r="4894" spans="1:16" hidden="1" x14ac:dyDescent="0.3">
      <c r="A4894" s="71" t="s">
        <v>132</v>
      </c>
      <c r="B4894" s="71" t="s">
        <v>57</v>
      </c>
      <c r="C4894" s="71" t="s">
        <v>13</v>
      </c>
      <c r="D4894" s="71" t="s">
        <v>45</v>
      </c>
      <c r="E4894" s="72" t="s">
        <v>40</v>
      </c>
      <c r="F4894" s="72" t="s">
        <v>21</v>
      </c>
      <c r="G4894" s="73">
        <v>1</v>
      </c>
      <c r="H4894" s="73">
        <v>23.81</v>
      </c>
      <c r="I4894" s="73">
        <v>0</v>
      </c>
      <c r="J4894" s="73">
        <v>0</v>
      </c>
      <c r="K4894" s="73">
        <v>1</v>
      </c>
      <c r="L4894" s="73">
        <v>23.81</v>
      </c>
      <c r="N4894" s="108">
        <f t="shared" si="154"/>
        <v>0</v>
      </c>
      <c r="O4894" s="108">
        <f t="shared" si="154"/>
        <v>0</v>
      </c>
      <c r="P4894" s="108">
        <f t="shared" si="153"/>
        <v>0</v>
      </c>
    </row>
    <row r="4895" spans="1:16" hidden="1" x14ac:dyDescent="0.3">
      <c r="A4895" s="71" t="s">
        <v>140</v>
      </c>
      <c r="B4895" s="71" t="s">
        <v>12</v>
      </c>
      <c r="C4895" s="71" t="s">
        <v>13</v>
      </c>
      <c r="D4895" s="71" t="s">
        <v>52</v>
      </c>
      <c r="E4895" s="72" t="s">
        <v>28</v>
      </c>
      <c r="F4895" s="72" t="s">
        <v>16</v>
      </c>
      <c r="G4895" s="73">
        <v>3</v>
      </c>
      <c r="H4895" s="73">
        <v>23.77</v>
      </c>
      <c r="I4895" s="73">
        <v>0</v>
      </c>
      <c r="J4895" s="73">
        <v>0</v>
      </c>
      <c r="K4895" s="73">
        <v>3</v>
      </c>
      <c r="L4895" s="73">
        <v>23.77</v>
      </c>
      <c r="N4895" s="108">
        <f t="shared" si="154"/>
        <v>0</v>
      </c>
      <c r="O4895" s="108">
        <f t="shared" si="154"/>
        <v>0</v>
      </c>
      <c r="P4895" s="108">
        <f t="shared" si="153"/>
        <v>0</v>
      </c>
    </row>
    <row r="4896" spans="1:16" hidden="1" x14ac:dyDescent="0.3">
      <c r="A4896" s="71" t="s">
        <v>140</v>
      </c>
      <c r="B4896" s="71" t="s">
        <v>12</v>
      </c>
      <c r="C4896" s="71" t="s">
        <v>13</v>
      </c>
      <c r="D4896" s="71" t="s">
        <v>103</v>
      </c>
      <c r="E4896" s="72" t="s">
        <v>41</v>
      </c>
      <c r="F4896" s="72" t="s">
        <v>16</v>
      </c>
      <c r="G4896" s="73">
        <v>9</v>
      </c>
      <c r="H4896" s="73">
        <v>23.74</v>
      </c>
      <c r="I4896" s="73">
        <v>0</v>
      </c>
      <c r="J4896" s="73">
        <v>0</v>
      </c>
      <c r="K4896" s="73">
        <v>9</v>
      </c>
      <c r="L4896" s="73">
        <v>23.74</v>
      </c>
      <c r="N4896" s="108">
        <f t="shared" si="154"/>
        <v>0</v>
      </c>
      <c r="O4896" s="108">
        <f t="shared" si="154"/>
        <v>0</v>
      </c>
      <c r="P4896" s="108">
        <f t="shared" si="153"/>
        <v>0</v>
      </c>
    </row>
    <row r="4897" spans="1:16" hidden="1" x14ac:dyDescent="0.3">
      <c r="A4897" s="71" t="s">
        <v>132</v>
      </c>
      <c r="B4897" s="71" t="s">
        <v>12</v>
      </c>
      <c r="C4897" s="71" t="s">
        <v>13</v>
      </c>
      <c r="D4897" s="71" t="s">
        <v>52</v>
      </c>
      <c r="E4897" s="72" t="s">
        <v>5</v>
      </c>
      <c r="F4897" s="72" t="s">
        <v>21</v>
      </c>
      <c r="G4897" s="73">
        <v>1</v>
      </c>
      <c r="H4897" s="73">
        <v>23.73</v>
      </c>
      <c r="I4897" s="73">
        <v>0</v>
      </c>
      <c r="J4897" s="73">
        <v>0</v>
      </c>
      <c r="K4897" s="73">
        <v>1</v>
      </c>
      <c r="L4897" s="73">
        <v>23.73</v>
      </c>
      <c r="N4897" s="108">
        <f t="shared" si="154"/>
        <v>0</v>
      </c>
      <c r="O4897" s="108">
        <f t="shared" si="154"/>
        <v>0</v>
      </c>
      <c r="P4897" s="108">
        <f t="shared" si="153"/>
        <v>0</v>
      </c>
    </row>
    <row r="4898" spans="1:16" hidden="1" x14ac:dyDescent="0.3">
      <c r="A4898" s="71" t="s">
        <v>152</v>
      </c>
      <c r="B4898" s="71" t="s">
        <v>57</v>
      </c>
      <c r="C4898" s="71" t="s">
        <v>22</v>
      </c>
      <c r="D4898" s="71" t="s">
        <v>27</v>
      </c>
      <c r="E4898" s="72" t="s">
        <v>20</v>
      </c>
      <c r="F4898" s="72" t="s">
        <v>26</v>
      </c>
      <c r="G4898" s="73">
        <v>3</v>
      </c>
      <c r="H4898" s="73">
        <v>23.73</v>
      </c>
      <c r="I4898" s="73">
        <v>0</v>
      </c>
      <c r="J4898" s="73">
        <v>0</v>
      </c>
      <c r="K4898" s="73">
        <v>3</v>
      </c>
      <c r="L4898" s="73">
        <v>23.73</v>
      </c>
      <c r="N4898" s="108">
        <f t="shared" si="154"/>
        <v>0</v>
      </c>
      <c r="O4898" s="108">
        <f t="shared" si="154"/>
        <v>0</v>
      </c>
      <c r="P4898" s="108">
        <f t="shared" si="153"/>
        <v>0</v>
      </c>
    </row>
    <row r="4899" spans="1:16" hidden="1" x14ac:dyDescent="0.3">
      <c r="A4899" s="71" t="s">
        <v>135</v>
      </c>
      <c r="B4899" s="71" t="s">
        <v>57</v>
      </c>
      <c r="C4899" s="71" t="s">
        <v>13</v>
      </c>
      <c r="D4899" s="71" t="s">
        <v>36</v>
      </c>
      <c r="E4899" s="72" t="s">
        <v>24</v>
      </c>
      <c r="F4899" s="72" t="s">
        <v>21</v>
      </c>
      <c r="G4899" s="73">
        <v>1</v>
      </c>
      <c r="H4899" s="73">
        <v>23.68</v>
      </c>
      <c r="I4899" s="73">
        <v>0</v>
      </c>
      <c r="J4899" s="73">
        <v>0</v>
      </c>
      <c r="K4899" s="73">
        <v>1</v>
      </c>
      <c r="L4899" s="73">
        <v>23.68</v>
      </c>
      <c r="N4899" s="108">
        <f t="shared" si="154"/>
        <v>0</v>
      </c>
      <c r="O4899" s="108">
        <f t="shared" si="154"/>
        <v>0</v>
      </c>
      <c r="P4899" s="108">
        <f t="shared" si="153"/>
        <v>0</v>
      </c>
    </row>
    <row r="4900" spans="1:16" hidden="1" x14ac:dyDescent="0.3">
      <c r="A4900" s="71" t="s">
        <v>154</v>
      </c>
      <c r="B4900" s="71" t="s">
        <v>12</v>
      </c>
      <c r="C4900" s="71" t="s">
        <v>55</v>
      </c>
      <c r="D4900" s="71" t="s">
        <v>86</v>
      </c>
      <c r="E4900" s="72" t="s">
        <v>28</v>
      </c>
      <c r="F4900" s="72" t="s">
        <v>4</v>
      </c>
      <c r="G4900" s="73">
        <v>1</v>
      </c>
      <c r="H4900" s="73">
        <v>23.68</v>
      </c>
      <c r="I4900" s="73">
        <v>1</v>
      </c>
      <c r="J4900" s="73">
        <v>23.68</v>
      </c>
      <c r="K4900" s="73">
        <v>0</v>
      </c>
      <c r="L4900" s="73">
        <v>0</v>
      </c>
      <c r="N4900" s="108">
        <f t="shared" si="154"/>
        <v>0</v>
      </c>
      <c r="O4900" s="108">
        <f t="shared" si="154"/>
        <v>0</v>
      </c>
      <c r="P4900" s="108">
        <f t="shared" si="153"/>
        <v>0</v>
      </c>
    </row>
    <row r="4901" spans="1:16" hidden="1" x14ac:dyDescent="0.3">
      <c r="A4901" s="71" t="s">
        <v>154</v>
      </c>
      <c r="B4901" s="71" t="s">
        <v>57</v>
      </c>
      <c r="C4901" s="71" t="s">
        <v>55</v>
      </c>
      <c r="D4901" s="71" t="s">
        <v>30</v>
      </c>
      <c r="E4901" s="72" t="s">
        <v>24</v>
      </c>
      <c r="F4901" s="72" t="s">
        <v>16</v>
      </c>
      <c r="G4901" s="73">
        <v>2</v>
      </c>
      <c r="H4901" s="73">
        <v>23.68</v>
      </c>
      <c r="I4901" s="73">
        <v>0</v>
      </c>
      <c r="J4901" s="73">
        <v>0</v>
      </c>
      <c r="K4901" s="73">
        <v>2</v>
      </c>
      <c r="L4901" s="73">
        <v>23.68</v>
      </c>
      <c r="N4901" s="108">
        <f t="shared" si="154"/>
        <v>0</v>
      </c>
      <c r="O4901" s="108">
        <f t="shared" si="154"/>
        <v>0</v>
      </c>
      <c r="P4901" s="108">
        <f t="shared" si="153"/>
        <v>0</v>
      </c>
    </row>
    <row r="4902" spans="1:16" hidden="1" x14ac:dyDescent="0.3">
      <c r="A4902" s="71" t="s">
        <v>154</v>
      </c>
      <c r="B4902" s="71" t="s">
        <v>57</v>
      </c>
      <c r="C4902" s="71" t="s">
        <v>55</v>
      </c>
      <c r="D4902" s="71" t="s">
        <v>30</v>
      </c>
      <c r="E4902" s="72" t="s">
        <v>3</v>
      </c>
      <c r="F4902" s="72" t="s">
        <v>16</v>
      </c>
      <c r="G4902" s="73">
        <v>1</v>
      </c>
      <c r="H4902" s="73">
        <v>23.67</v>
      </c>
      <c r="I4902" s="73">
        <v>0</v>
      </c>
      <c r="J4902" s="73">
        <v>0</v>
      </c>
      <c r="K4902" s="73">
        <v>1</v>
      </c>
      <c r="L4902" s="73">
        <v>23.67</v>
      </c>
      <c r="N4902" s="108">
        <f t="shared" si="154"/>
        <v>0</v>
      </c>
      <c r="O4902" s="108">
        <f t="shared" si="154"/>
        <v>0</v>
      </c>
      <c r="P4902" s="108">
        <f t="shared" si="153"/>
        <v>0</v>
      </c>
    </row>
    <row r="4903" spans="1:16" hidden="1" x14ac:dyDescent="0.3">
      <c r="A4903" s="71" t="s">
        <v>161</v>
      </c>
      <c r="B4903" s="71" t="s">
        <v>12</v>
      </c>
      <c r="C4903" s="71" t="s">
        <v>55</v>
      </c>
      <c r="D4903" s="71" t="s">
        <v>49</v>
      </c>
      <c r="E4903" s="72" t="s">
        <v>15</v>
      </c>
      <c r="F4903" s="72" t="s">
        <v>4</v>
      </c>
      <c r="G4903" s="73">
        <v>2</v>
      </c>
      <c r="H4903" s="73">
        <v>23.65</v>
      </c>
      <c r="I4903" s="73">
        <v>0</v>
      </c>
      <c r="J4903" s="73">
        <v>0</v>
      </c>
      <c r="K4903" s="73">
        <v>2</v>
      </c>
      <c r="L4903" s="73">
        <v>23.65</v>
      </c>
      <c r="N4903" s="108">
        <f t="shared" si="154"/>
        <v>0</v>
      </c>
      <c r="O4903" s="108">
        <f t="shared" si="154"/>
        <v>0</v>
      </c>
      <c r="P4903" s="108">
        <f t="shared" si="153"/>
        <v>0</v>
      </c>
    </row>
    <row r="4904" spans="1:16" hidden="1" x14ac:dyDescent="0.3">
      <c r="A4904" s="71" t="s">
        <v>163</v>
      </c>
      <c r="B4904" s="71" t="s">
        <v>57</v>
      </c>
      <c r="C4904" s="71" t="s">
        <v>17</v>
      </c>
      <c r="D4904" s="71" t="s">
        <v>94</v>
      </c>
      <c r="E4904" s="72" t="s">
        <v>20</v>
      </c>
      <c r="F4904" s="72" t="s">
        <v>4</v>
      </c>
      <c r="G4904" s="73">
        <v>1</v>
      </c>
      <c r="H4904" s="73">
        <v>23.65</v>
      </c>
      <c r="I4904" s="73">
        <v>1</v>
      </c>
      <c r="J4904" s="73">
        <v>23.65</v>
      </c>
      <c r="K4904" s="73">
        <v>0</v>
      </c>
      <c r="L4904" s="73">
        <v>0</v>
      </c>
      <c r="N4904" s="108">
        <f t="shared" si="154"/>
        <v>0</v>
      </c>
      <c r="O4904" s="108">
        <f t="shared" si="154"/>
        <v>0</v>
      </c>
      <c r="P4904" s="108">
        <f t="shared" si="153"/>
        <v>0</v>
      </c>
    </row>
    <row r="4905" spans="1:16" hidden="1" x14ac:dyDescent="0.3">
      <c r="A4905" s="71" t="s">
        <v>142</v>
      </c>
      <c r="B4905" s="71" t="s">
        <v>57</v>
      </c>
      <c r="C4905" s="71" t="s">
        <v>55</v>
      </c>
      <c r="D4905" s="71" t="s">
        <v>48</v>
      </c>
      <c r="E4905" s="72" t="s">
        <v>20</v>
      </c>
      <c r="F4905" s="72" t="s">
        <v>21</v>
      </c>
      <c r="G4905" s="73">
        <v>1</v>
      </c>
      <c r="H4905" s="73">
        <v>23.65</v>
      </c>
      <c r="I4905" s="73">
        <v>0</v>
      </c>
      <c r="J4905" s="73">
        <v>0</v>
      </c>
      <c r="K4905" s="73">
        <v>1</v>
      </c>
      <c r="L4905" s="73">
        <v>23.65</v>
      </c>
      <c r="N4905" s="108">
        <f t="shared" si="154"/>
        <v>0</v>
      </c>
      <c r="O4905" s="108">
        <f t="shared" si="154"/>
        <v>0</v>
      </c>
      <c r="P4905" s="108">
        <f t="shared" si="153"/>
        <v>0</v>
      </c>
    </row>
    <row r="4906" spans="1:16" hidden="1" x14ac:dyDescent="0.3">
      <c r="A4906" s="71" t="s">
        <v>154</v>
      </c>
      <c r="B4906" s="71" t="s">
        <v>129</v>
      </c>
      <c r="C4906" s="71" t="s">
        <v>55</v>
      </c>
      <c r="D4906" s="71" t="s">
        <v>56</v>
      </c>
      <c r="E4906" s="72" t="s">
        <v>40</v>
      </c>
      <c r="F4906" s="72" t="s">
        <v>4</v>
      </c>
      <c r="G4906" s="73">
        <v>1</v>
      </c>
      <c r="H4906" s="73">
        <v>23.65</v>
      </c>
      <c r="I4906" s="73">
        <v>1</v>
      </c>
      <c r="J4906" s="73">
        <v>23.65</v>
      </c>
      <c r="K4906" s="73">
        <v>0</v>
      </c>
      <c r="L4906" s="73">
        <v>0</v>
      </c>
      <c r="N4906" s="108">
        <f t="shared" si="154"/>
        <v>0</v>
      </c>
      <c r="O4906" s="108">
        <f t="shared" si="154"/>
        <v>0</v>
      </c>
      <c r="P4906" s="108">
        <f t="shared" si="153"/>
        <v>0</v>
      </c>
    </row>
    <row r="4907" spans="1:16" hidden="1" x14ac:dyDescent="0.3">
      <c r="A4907" s="71" t="s">
        <v>161</v>
      </c>
      <c r="B4907" s="71" t="s">
        <v>57</v>
      </c>
      <c r="C4907" s="71" t="s">
        <v>13</v>
      </c>
      <c r="D4907" s="71" t="s">
        <v>81</v>
      </c>
      <c r="E4907" s="72" t="s">
        <v>40</v>
      </c>
      <c r="F4907" s="72" t="s">
        <v>4</v>
      </c>
      <c r="G4907" s="73">
        <v>1</v>
      </c>
      <c r="H4907" s="73">
        <v>23.62</v>
      </c>
      <c r="I4907" s="73">
        <v>0</v>
      </c>
      <c r="J4907" s="73">
        <v>0</v>
      </c>
      <c r="K4907" s="73">
        <v>1</v>
      </c>
      <c r="L4907" s="73">
        <v>23.62</v>
      </c>
      <c r="N4907" s="108">
        <f t="shared" si="154"/>
        <v>0</v>
      </c>
      <c r="O4907" s="108">
        <f t="shared" si="154"/>
        <v>0</v>
      </c>
      <c r="P4907" s="108">
        <f t="shared" si="153"/>
        <v>0</v>
      </c>
    </row>
    <row r="4908" spans="1:16" hidden="1" x14ac:dyDescent="0.3">
      <c r="A4908" s="71" t="s">
        <v>163</v>
      </c>
      <c r="B4908" s="71" t="s">
        <v>12</v>
      </c>
      <c r="C4908" s="71" t="s">
        <v>55</v>
      </c>
      <c r="D4908" s="71" t="s">
        <v>34</v>
      </c>
      <c r="E4908" s="72" t="s">
        <v>37</v>
      </c>
      <c r="F4908" s="72" t="s">
        <v>26</v>
      </c>
      <c r="G4908" s="73">
        <v>5</v>
      </c>
      <c r="H4908" s="73">
        <v>23.62</v>
      </c>
      <c r="I4908" s="73">
        <v>0</v>
      </c>
      <c r="J4908" s="73">
        <v>0</v>
      </c>
      <c r="K4908" s="73">
        <v>5</v>
      </c>
      <c r="L4908" s="73">
        <v>23.62</v>
      </c>
      <c r="N4908" s="108">
        <f t="shared" si="154"/>
        <v>0</v>
      </c>
      <c r="O4908" s="108">
        <f t="shared" si="154"/>
        <v>0</v>
      </c>
      <c r="P4908" s="108">
        <f t="shared" si="153"/>
        <v>0</v>
      </c>
    </row>
    <row r="4909" spans="1:16" hidden="1" x14ac:dyDescent="0.3">
      <c r="A4909" s="71" t="s">
        <v>154</v>
      </c>
      <c r="B4909" s="71" t="s">
        <v>57</v>
      </c>
      <c r="C4909" s="71" t="s">
        <v>55</v>
      </c>
      <c r="D4909" s="71" t="s">
        <v>84</v>
      </c>
      <c r="E4909" s="72" t="s">
        <v>15</v>
      </c>
      <c r="F4909" s="72" t="s">
        <v>21</v>
      </c>
      <c r="G4909" s="73">
        <v>1</v>
      </c>
      <c r="H4909" s="73">
        <v>23.59</v>
      </c>
      <c r="I4909" s="73">
        <v>0</v>
      </c>
      <c r="J4909" s="73">
        <v>0</v>
      </c>
      <c r="K4909" s="73">
        <v>1</v>
      </c>
      <c r="L4909" s="73">
        <v>23.59</v>
      </c>
      <c r="N4909" s="108">
        <f t="shared" si="154"/>
        <v>0</v>
      </c>
      <c r="O4909" s="108">
        <f t="shared" si="154"/>
        <v>0</v>
      </c>
      <c r="P4909" s="108">
        <f t="shared" si="153"/>
        <v>0</v>
      </c>
    </row>
    <row r="4910" spans="1:16" hidden="1" x14ac:dyDescent="0.3">
      <c r="A4910" s="71" t="s">
        <v>140</v>
      </c>
      <c r="B4910" s="71" t="s">
        <v>12</v>
      </c>
      <c r="C4910" s="71" t="s">
        <v>13</v>
      </c>
      <c r="D4910" s="71" t="s">
        <v>54</v>
      </c>
      <c r="E4910" s="72" t="s">
        <v>3</v>
      </c>
      <c r="F4910" s="72" t="s">
        <v>26</v>
      </c>
      <c r="G4910" s="73">
        <v>2</v>
      </c>
      <c r="H4910" s="73">
        <v>23.58</v>
      </c>
      <c r="I4910" s="73">
        <v>2</v>
      </c>
      <c r="J4910" s="73">
        <v>23.58</v>
      </c>
      <c r="K4910" s="73">
        <v>0</v>
      </c>
      <c r="L4910" s="73">
        <v>0</v>
      </c>
      <c r="N4910" s="108">
        <f t="shared" si="154"/>
        <v>0</v>
      </c>
      <c r="O4910" s="108">
        <f t="shared" si="154"/>
        <v>0</v>
      </c>
      <c r="P4910" s="108">
        <f t="shared" si="153"/>
        <v>0</v>
      </c>
    </row>
    <row r="4911" spans="1:16" hidden="1" x14ac:dyDescent="0.3">
      <c r="A4911" s="71" t="s">
        <v>163</v>
      </c>
      <c r="B4911" s="71" t="s">
        <v>57</v>
      </c>
      <c r="C4911" s="71" t="s">
        <v>55</v>
      </c>
      <c r="D4911" s="71" t="s">
        <v>76</v>
      </c>
      <c r="E4911" s="72" t="s">
        <v>25</v>
      </c>
      <c r="F4911" s="72" t="s">
        <v>4</v>
      </c>
      <c r="G4911" s="73">
        <v>1</v>
      </c>
      <c r="H4911" s="73">
        <v>23.54</v>
      </c>
      <c r="I4911" s="73">
        <v>1</v>
      </c>
      <c r="J4911" s="73">
        <v>23.54</v>
      </c>
      <c r="K4911" s="73">
        <v>0</v>
      </c>
      <c r="L4911" s="73">
        <v>0</v>
      </c>
      <c r="N4911" s="108">
        <f t="shared" si="154"/>
        <v>0</v>
      </c>
      <c r="O4911" s="108">
        <f t="shared" si="154"/>
        <v>0</v>
      </c>
      <c r="P4911" s="108">
        <f t="shared" si="153"/>
        <v>0</v>
      </c>
    </row>
    <row r="4912" spans="1:16" hidden="1" x14ac:dyDescent="0.3">
      <c r="A4912" s="71" t="s">
        <v>163</v>
      </c>
      <c r="B4912" s="71" t="s">
        <v>57</v>
      </c>
      <c r="C4912" s="71" t="s">
        <v>55</v>
      </c>
      <c r="D4912" s="71" t="s">
        <v>65</v>
      </c>
      <c r="E4912" s="72" t="s">
        <v>24</v>
      </c>
      <c r="F4912" s="72" t="s">
        <v>21</v>
      </c>
      <c r="G4912" s="73">
        <v>1</v>
      </c>
      <c r="H4912" s="73">
        <v>23.53</v>
      </c>
      <c r="I4912" s="73">
        <v>1</v>
      </c>
      <c r="J4912" s="73">
        <v>23.53</v>
      </c>
      <c r="K4912" s="73">
        <v>0</v>
      </c>
      <c r="L4912" s="73">
        <v>0</v>
      </c>
      <c r="N4912" s="108">
        <f t="shared" si="154"/>
        <v>0</v>
      </c>
      <c r="O4912" s="108">
        <f t="shared" si="154"/>
        <v>0</v>
      </c>
      <c r="P4912" s="108">
        <f t="shared" si="153"/>
        <v>0</v>
      </c>
    </row>
    <row r="4913" spans="1:16" hidden="1" x14ac:dyDescent="0.3">
      <c r="A4913" s="71" t="s">
        <v>132</v>
      </c>
      <c r="B4913" s="71" t="s">
        <v>12</v>
      </c>
      <c r="C4913" s="71" t="s">
        <v>13</v>
      </c>
      <c r="D4913" s="71" t="s">
        <v>79</v>
      </c>
      <c r="E4913" s="72" t="s">
        <v>20</v>
      </c>
      <c r="F4913" s="72" t="s">
        <v>4</v>
      </c>
      <c r="G4913" s="73">
        <v>6</v>
      </c>
      <c r="H4913" s="73">
        <v>23.52</v>
      </c>
      <c r="I4913" s="73">
        <v>2</v>
      </c>
      <c r="J4913" s="73">
        <v>7.82</v>
      </c>
      <c r="K4913" s="73">
        <v>4</v>
      </c>
      <c r="L4913" s="73">
        <v>15.7</v>
      </c>
      <c r="N4913" s="108">
        <f t="shared" si="154"/>
        <v>0</v>
      </c>
      <c r="O4913" s="108">
        <f t="shared" si="154"/>
        <v>0</v>
      </c>
      <c r="P4913" s="108">
        <f t="shared" si="153"/>
        <v>0</v>
      </c>
    </row>
    <row r="4914" spans="1:16" hidden="1" x14ac:dyDescent="0.3">
      <c r="A4914" s="71" t="s">
        <v>132</v>
      </c>
      <c r="B4914" s="71" t="s">
        <v>57</v>
      </c>
      <c r="C4914" s="71" t="s">
        <v>13</v>
      </c>
      <c r="D4914" s="71" t="s">
        <v>85</v>
      </c>
      <c r="E4914" s="72" t="s">
        <v>24</v>
      </c>
      <c r="F4914" s="72" t="s">
        <v>21</v>
      </c>
      <c r="G4914" s="73">
        <v>1</v>
      </c>
      <c r="H4914" s="73">
        <v>23.49</v>
      </c>
      <c r="I4914" s="73">
        <v>0</v>
      </c>
      <c r="J4914" s="73">
        <v>0</v>
      </c>
      <c r="K4914" s="73">
        <v>1</v>
      </c>
      <c r="L4914" s="73">
        <v>23.49</v>
      </c>
      <c r="N4914" s="108">
        <f t="shared" si="154"/>
        <v>0</v>
      </c>
      <c r="O4914" s="108">
        <f t="shared" si="154"/>
        <v>0</v>
      </c>
      <c r="P4914" s="108">
        <f t="shared" si="153"/>
        <v>0</v>
      </c>
    </row>
    <row r="4915" spans="1:16" hidden="1" x14ac:dyDescent="0.3">
      <c r="A4915" s="71" t="s">
        <v>139</v>
      </c>
      <c r="B4915" s="71" t="s">
        <v>57</v>
      </c>
      <c r="C4915" s="71" t="s">
        <v>13</v>
      </c>
      <c r="D4915" s="71" t="s">
        <v>98</v>
      </c>
      <c r="E4915" s="72" t="s">
        <v>15</v>
      </c>
      <c r="F4915" s="72" t="s">
        <v>4</v>
      </c>
      <c r="G4915" s="73">
        <v>2</v>
      </c>
      <c r="H4915" s="73">
        <v>23.48</v>
      </c>
      <c r="I4915" s="73">
        <v>0</v>
      </c>
      <c r="J4915" s="73">
        <v>0</v>
      </c>
      <c r="K4915" s="73">
        <v>2</v>
      </c>
      <c r="L4915" s="73">
        <v>23.48</v>
      </c>
      <c r="N4915" s="108">
        <f t="shared" si="154"/>
        <v>0</v>
      </c>
      <c r="O4915" s="108">
        <f t="shared" si="154"/>
        <v>0</v>
      </c>
      <c r="P4915" s="108">
        <f t="shared" si="153"/>
        <v>0</v>
      </c>
    </row>
    <row r="4916" spans="1:16" hidden="1" x14ac:dyDescent="0.3">
      <c r="A4916" s="71" t="s">
        <v>154</v>
      </c>
      <c r="B4916" s="71" t="s">
        <v>12</v>
      </c>
      <c r="C4916" s="71" t="s">
        <v>55</v>
      </c>
      <c r="D4916" s="71" t="s">
        <v>80</v>
      </c>
      <c r="E4916" s="72" t="s">
        <v>20</v>
      </c>
      <c r="F4916" s="72" t="s">
        <v>16</v>
      </c>
      <c r="G4916" s="73">
        <v>4</v>
      </c>
      <c r="H4916" s="73">
        <v>23.48</v>
      </c>
      <c r="I4916" s="73">
        <v>0</v>
      </c>
      <c r="J4916" s="73">
        <v>0</v>
      </c>
      <c r="K4916" s="73">
        <v>4</v>
      </c>
      <c r="L4916" s="73">
        <v>23.48</v>
      </c>
      <c r="N4916" s="108">
        <f t="shared" si="154"/>
        <v>0</v>
      </c>
      <c r="O4916" s="108">
        <f t="shared" si="154"/>
        <v>0</v>
      </c>
      <c r="P4916" s="108">
        <f t="shared" si="153"/>
        <v>0</v>
      </c>
    </row>
    <row r="4917" spans="1:16" hidden="1" x14ac:dyDescent="0.3">
      <c r="A4917" s="71" t="s">
        <v>163</v>
      </c>
      <c r="B4917" s="71" t="s">
        <v>12</v>
      </c>
      <c r="C4917" s="71" t="s">
        <v>55</v>
      </c>
      <c r="D4917" s="71" t="s">
        <v>90</v>
      </c>
      <c r="E4917" s="72" t="s">
        <v>37</v>
      </c>
      <c r="F4917" s="72" t="s">
        <v>4</v>
      </c>
      <c r="G4917" s="73">
        <v>5</v>
      </c>
      <c r="H4917" s="73">
        <v>23.44</v>
      </c>
      <c r="I4917" s="73">
        <v>0</v>
      </c>
      <c r="J4917" s="73">
        <v>0</v>
      </c>
      <c r="K4917" s="73">
        <v>5</v>
      </c>
      <c r="L4917" s="73">
        <v>23.44</v>
      </c>
      <c r="N4917" s="108">
        <f t="shared" si="154"/>
        <v>0</v>
      </c>
      <c r="O4917" s="108">
        <f t="shared" si="154"/>
        <v>0</v>
      </c>
      <c r="P4917" s="108">
        <f t="shared" si="153"/>
        <v>0</v>
      </c>
    </row>
    <row r="4918" spans="1:16" hidden="1" x14ac:dyDescent="0.3">
      <c r="A4918" s="71" t="s">
        <v>161</v>
      </c>
      <c r="B4918" s="71" t="s">
        <v>57</v>
      </c>
      <c r="C4918" s="71" t="s">
        <v>55</v>
      </c>
      <c r="D4918" s="71" t="s">
        <v>50</v>
      </c>
      <c r="E4918" s="72" t="s">
        <v>20</v>
      </c>
      <c r="F4918" s="72" t="s">
        <v>16</v>
      </c>
      <c r="G4918" s="73">
        <v>1</v>
      </c>
      <c r="H4918" s="73">
        <v>23.4</v>
      </c>
      <c r="I4918" s="73">
        <v>0</v>
      </c>
      <c r="J4918" s="73">
        <v>0</v>
      </c>
      <c r="K4918" s="73">
        <v>1</v>
      </c>
      <c r="L4918" s="73">
        <v>23.4</v>
      </c>
      <c r="N4918" s="108">
        <f t="shared" si="154"/>
        <v>0</v>
      </c>
      <c r="O4918" s="108">
        <f t="shared" si="154"/>
        <v>0</v>
      </c>
      <c r="P4918" s="108">
        <f t="shared" si="153"/>
        <v>0</v>
      </c>
    </row>
    <row r="4919" spans="1:16" hidden="1" x14ac:dyDescent="0.3">
      <c r="A4919" s="71" t="s">
        <v>132</v>
      </c>
      <c r="B4919" s="71" t="s">
        <v>57</v>
      </c>
      <c r="C4919" s="71" t="s">
        <v>13</v>
      </c>
      <c r="D4919" s="71" t="s">
        <v>56</v>
      </c>
      <c r="E4919" s="72" t="s">
        <v>24</v>
      </c>
      <c r="F4919" s="72" t="s">
        <v>16</v>
      </c>
      <c r="G4919" s="73">
        <v>2</v>
      </c>
      <c r="H4919" s="73">
        <v>23.4</v>
      </c>
      <c r="I4919" s="73">
        <v>0</v>
      </c>
      <c r="J4919" s="73">
        <v>0</v>
      </c>
      <c r="K4919" s="73">
        <v>2</v>
      </c>
      <c r="L4919" s="73">
        <v>23.4</v>
      </c>
      <c r="N4919" s="108">
        <f t="shared" si="154"/>
        <v>0</v>
      </c>
      <c r="O4919" s="108">
        <f t="shared" si="154"/>
        <v>0</v>
      </c>
      <c r="P4919" s="108">
        <f t="shared" si="153"/>
        <v>0</v>
      </c>
    </row>
    <row r="4920" spans="1:16" hidden="1" x14ac:dyDescent="0.3">
      <c r="A4920" s="71" t="s">
        <v>142</v>
      </c>
      <c r="B4920" s="71" t="s">
        <v>12</v>
      </c>
      <c r="C4920" s="71" t="s">
        <v>13</v>
      </c>
      <c r="D4920" s="71" t="s">
        <v>34</v>
      </c>
      <c r="E4920" s="72" t="s">
        <v>25</v>
      </c>
      <c r="F4920" s="72" t="s">
        <v>16</v>
      </c>
      <c r="G4920" s="73">
        <v>1</v>
      </c>
      <c r="H4920" s="73">
        <v>23.4</v>
      </c>
      <c r="I4920" s="73">
        <v>0</v>
      </c>
      <c r="J4920" s="73">
        <v>0</v>
      </c>
      <c r="K4920" s="73">
        <v>1</v>
      </c>
      <c r="L4920" s="73">
        <v>23.4</v>
      </c>
      <c r="N4920" s="108">
        <f t="shared" si="154"/>
        <v>0</v>
      </c>
      <c r="O4920" s="108">
        <f t="shared" si="154"/>
        <v>0</v>
      </c>
      <c r="P4920" s="108">
        <f t="shared" si="153"/>
        <v>0</v>
      </c>
    </row>
    <row r="4921" spans="1:16" hidden="1" x14ac:dyDescent="0.3">
      <c r="A4921" s="71" t="s">
        <v>142</v>
      </c>
      <c r="B4921" s="71" t="s">
        <v>57</v>
      </c>
      <c r="C4921" s="71" t="s">
        <v>55</v>
      </c>
      <c r="D4921" s="71" t="s">
        <v>36</v>
      </c>
      <c r="E4921" s="72" t="s">
        <v>41</v>
      </c>
      <c r="F4921" s="72" t="s">
        <v>16</v>
      </c>
      <c r="G4921" s="73">
        <v>1</v>
      </c>
      <c r="H4921" s="73">
        <v>23.4</v>
      </c>
      <c r="I4921" s="73">
        <v>0</v>
      </c>
      <c r="J4921" s="73">
        <v>0</v>
      </c>
      <c r="K4921" s="73">
        <v>1</v>
      </c>
      <c r="L4921" s="73">
        <v>23.4</v>
      </c>
      <c r="N4921" s="108">
        <f t="shared" si="154"/>
        <v>0</v>
      </c>
      <c r="O4921" s="108">
        <f t="shared" si="154"/>
        <v>0</v>
      </c>
      <c r="P4921" s="108">
        <f t="shared" si="153"/>
        <v>0</v>
      </c>
    </row>
    <row r="4922" spans="1:16" hidden="1" x14ac:dyDescent="0.3">
      <c r="A4922" s="71" t="s">
        <v>148</v>
      </c>
      <c r="B4922" s="71" t="s">
        <v>57</v>
      </c>
      <c r="C4922" s="71" t="s">
        <v>55</v>
      </c>
      <c r="D4922" s="71" t="s">
        <v>56</v>
      </c>
      <c r="E4922" s="72" t="s">
        <v>24</v>
      </c>
      <c r="F4922" s="72" t="s">
        <v>16</v>
      </c>
      <c r="G4922" s="73">
        <v>2</v>
      </c>
      <c r="H4922" s="73">
        <v>23.4</v>
      </c>
      <c r="I4922" s="73">
        <v>0</v>
      </c>
      <c r="J4922" s="73">
        <v>0</v>
      </c>
      <c r="K4922" s="73">
        <v>2</v>
      </c>
      <c r="L4922" s="73">
        <v>23.4</v>
      </c>
      <c r="N4922" s="108">
        <f t="shared" si="154"/>
        <v>0</v>
      </c>
      <c r="O4922" s="108">
        <f t="shared" si="154"/>
        <v>0</v>
      </c>
      <c r="P4922" s="108">
        <f t="shared" si="153"/>
        <v>0</v>
      </c>
    </row>
    <row r="4923" spans="1:16" hidden="1" x14ac:dyDescent="0.3">
      <c r="A4923" s="71" t="s">
        <v>132</v>
      </c>
      <c r="B4923" s="71" t="s">
        <v>57</v>
      </c>
      <c r="C4923" s="71" t="s">
        <v>13</v>
      </c>
      <c r="D4923" s="71" t="s">
        <v>90</v>
      </c>
      <c r="E4923" s="72" t="s">
        <v>20</v>
      </c>
      <c r="F4923" s="72" t="s">
        <v>16</v>
      </c>
      <c r="G4923" s="73">
        <v>4</v>
      </c>
      <c r="H4923" s="73">
        <v>23.39</v>
      </c>
      <c r="I4923" s="73">
        <v>0</v>
      </c>
      <c r="J4923" s="73">
        <v>0</v>
      </c>
      <c r="K4923" s="73">
        <v>4</v>
      </c>
      <c r="L4923" s="73">
        <v>23.39</v>
      </c>
      <c r="N4923" s="108">
        <f t="shared" si="154"/>
        <v>0</v>
      </c>
      <c r="O4923" s="108">
        <f t="shared" si="154"/>
        <v>0</v>
      </c>
      <c r="P4923" s="108">
        <f t="shared" si="153"/>
        <v>0</v>
      </c>
    </row>
    <row r="4924" spans="1:16" hidden="1" x14ac:dyDescent="0.3">
      <c r="A4924" s="71" t="s">
        <v>132</v>
      </c>
      <c r="B4924" s="71" t="s">
        <v>12</v>
      </c>
      <c r="C4924" s="71" t="s">
        <v>13</v>
      </c>
      <c r="D4924" s="71" t="s">
        <v>92</v>
      </c>
      <c r="E4924" s="72" t="s">
        <v>20</v>
      </c>
      <c r="F4924" s="72" t="s">
        <v>16</v>
      </c>
      <c r="G4924" s="73">
        <v>5</v>
      </c>
      <c r="H4924" s="73">
        <v>23.34</v>
      </c>
      <c r="I4924" s="73">
        <v>1</v>
      </c>
      <c r="J4924" s="73">
        <v>4.68</v>
      </c>
      <c r="K4924" s="73">
        <v>4</v>
      </c>
      <c r="L4924" s="73">
        <v>18.66</v>
      </c>
      <c r="N4924" s="108">
        <f t="shared" si="154"/>
        <v>0</v>
      </c>
      <c r="O4924" s="108">
        <f t="shared" si="154"/>
        <v>0</v>
      </c>
      <c r="P4924" s="108">
        <f t="shared" si="153"/>
        <v>0</v>
      </c>
    </row>
    <row r="4925" spans="1:16" hidden="1" x14ac:dyDescent="0.3">
      <c r="A4925" s="71" t="s">
        <v>135</v>
      </c>
      <c r="B4925" s="71" t="s">
        <v>57</v>
      </c>
      <c r="C4925" s="71" t="s">
        <v>13</v>
      </c>
      <c r="D4925" s="71" t="s">
        <v>46</v>
      </c>
      <c r="E4925" s="72" t="s">
        <v>24</v>
      </c>
      <c r="F4925" s="72" t="s">
        <v>16</v>
      </c>
      <c r="G4925" s="73">
        <v>2</v>
      </c>
      <c r="H4925" s="73">
        <v>23.34</v>
      </c>
      <c r="I4925" s="73">
        <v>0</v>
      </c>
      <c r="J4925" s="73">
        <v>0</v>
      </c>
      <c r="K4925" s="73">
        <v>2</v>
      </c>
      <c r="L4925" s="73">
        <v>23.34</v>
      </c>
      <c r="N4925" s="108">
        <f t="shared" si="154"/>
        <v>0</v>
      </c>
      <c r="O4925" s="108">
        <f t="shared" si="154"/>
        <v>0</v>
      </c>
      <c r="P4925" s="108">
        <f t="shared" si="153"/>
        <v>0</v>
      </c>
    </row>
    <row r="4926" spans="1:16" hidden="1" x14ac:dyDescent="0.3">
      <c r="A4926" s="71" t="s">
        <v>163</v>
      </c>
      <c r="B4926" s="71" t="s">
        <v>12</v>
      </c>
      <c r="C4926" s="71" t="s">
        <v>55</v>
      </c>
      <c r="D4926" s="71" t="s">
        <v>38</v>
      </c>
      <c r="E4926" s="72" t="s">
        <v>5</v>
      </c>
      <c r="F4926" s="72" t="s">
        <v>21</v>
      </c>
      <c r="G4926" s="73">
        <v>1</v>
      </c>
      <c r="H4926" s="73">
        <v>23.33</v>
      </c>
      <c r="I4926" s="73">
        <v>0</v>
      </c>
      <c r="J4926" s="73">
        <v>0</v>
      </c>
      <c r="K4926" s="73">
        <v>1</v>
      </c>
      <c r="L4926" s="73">
        <v>23.33</v>
      </c>
      <c r="N4926" s="108">
        <f t="shared" si="154"/>
        <v>0</v>
      </c>
      <c r="O4926" s="108">
        <f t="shared" si="154"/>
        <v>0</v>
      </c>
      <c r="P4926" s="108">
        <f t="shared" si="153"/>
        <v>0</v>
      </c>
    </row>
    <row r="4927" spans="1:16" hidden="1" x14ac:dyDescent="0.3">
      <c r="A4927" s="71" t="s">
        <v>163</v>
      </c>
      <c r="B4927" s="71" t="s">
        <v>129</v>
      </c>
      <c r="C4927" s="71" t="s">
        <v>17</v>
      </c>
      <c r="D4927" s="71" t="s">
        <v>54</v>
      </c>
      <c r="E4927" s="72" t="s">
        <v>24</v>
      </c>
      <c r="F4927" s="72" t="s">
        <v>16</v>
      </c>
      <c r="G4927" s="73">
        <v>1</v>
      </c>
      <c r="H4927" s="73">
        <v>23.32</v>
      </c>
      <c r="I4927" s="73">
        <v>0</v>
      </c>
      <c r="J4927" s="73">
        <v>0</v>
      </c>
      <c r="K4927" s="73">
        <v>1</v>
      </c>
      <c r="L4927" s="73">
        <v>23.32</v>
      </c>
      <c r="N4927" s="108">
        <f t="shared" si="154"/>
        <v>0</v>
      </c>
      <c r="O4927" s="108">
        <f t="shared" si="154"/>
        <v>0</v>
      </c>
      <c r="P4927" s="108">
        <f t="shared" si="153"/>
        <v>0</v>
      </c>
    </row>
    <row r="4928" spans="1:16" hidden="1" x14ac:dyDescent="0.3">
      <c r="A4928" s="71" t="s">
        <v>163</v>
      </c>
      <c r="B4928" s="71" t="s">
        <v>57</v>
      </c>
      <c r="C4928" s="71" t="s">
        <v>55</v>
      </c>
      <c r="D4928" s="71" t="s">
        <v>30</v>
      </c>
      <c r="E4928" s="72" t="s">
        <v>41</v>
      </c>
      <c r="F4928" s="72" t="s">
        <v>16</v>
      </c>
      <c r="G4928" s="73">
        <v>1</v>
      </c>
      <c r="H4928" s="73">
        <v>23.32</v>
      </c>
      <c r="I4928" s="73">
        <v>0</v>
      </c>
      <c r="J4928" s="73">
        <v>0</v>
      </c>
      <c r="K4928" s="73">
        <v>1</v>
      </c>
      <c r="L4928" s="73">
        <v>23.32</v>
      </c>
      <c r="N4928" s="108">
        <f t="shared" si="154"/>
        <v>0</v>
      </c>
      <c r="O4928" s="108">
        <f t="shared" si="154"/>
        <v>0</v>
      </c>
      <c r="P4928" s="108">
        <f t="shared" si="153"/>
        <v>0</v>
      </c>
    </row>
    <row r="4929" spans="1:16" hidden="1" x14ac:dyDescent="0.3">
      <c r="A4929" s="71" t="s">
        <v>143</v>
      </c>
      <c r="B4929" s="71" t="s">
        <v>57</v>
      </c>
      <c r="C4929" s="71" t="s">
        <v>55</v>
      </c>
      <c r="D4929" s="71" t="s">
        <v>35</v>
      </c>
      <c r="E4929" s="72" t="s">
        <v>24</v>
      </c>
      <c r="F4929" s="72" t="s">
        <v>16</v>
      </c>
      <c r="G4929" s="73">
        <v>2</v>
      </c>
      <c r="H4929" s="73">
        <v>23.32</v>
      </c>
      <c r="I4929" s="73">
        <v>0</v>
      </c>
      <c r="J4929" s="73">
        <v>0</v>
      </c>
      <c r="K4929" s="73">
        <v>2</v>
      </c>
      <c r="L4929" s="73">
        <v>23.32</v>
      </c>
      <c r="N4929" s="108">
        <f t="shared" si="154"/>
        <v>0</v>
      </c>
      <c r="O4929" s="108">
        <f t="shared" si="154"/>
        <v>0</v>
      </c>
      <c r="P4929" s="108">
        <f t="shared" si="153"/>
        <v>0</v>
      </c>
    </row>
    <row r="4930" spans="1:16" hidden="1" x14ac:dyDescent="0.3">
      <c r="A4930" s="71" t="s">
        <v>161</v>
      </c>
      <c r="B4930" s="71" t="s">
        <v>57</v>
      </c>
      <c r="C4930" s="71" t="s">
        <v>55</v>
      </c>
      <c r="D4930" s="71" t="s">
        <v>39</v>
      </c>
      <c r="E4930" s="72" t="s">
        <v>37</v>
      </c>
      <c r="F4930" s="72" t="s">
        <v>16</v>
      </c>
      <c r="G4930" s="73">
        <v>1</v>
      </c>
      <c r="H4930" s="73">
        <v>23.3</v>
      </c>
      <c r="I4930" s="73">
        <v>0</v>
      </c>
      <c r="J4930" s="73">
        <v>0</v>
      </c>
      <c r="K4930" s="73">
        <v>1</v>
      </c>
      <c r="L4930" s="73">
        <v>23.3</v>
      </c>
      <c r="N4930" s="108">
        <f t="shared" si="154"/>
        <v>0</v>
      </c>
      <c r="O4930" s="108">
        <f t="shared" si="154"/>
        <v>0</v>
      </c>
      <c r="P4930" s="108">
        <f t="shared" si="153"/>
        <v>0</v>
      </c>
    </row>
    <row r="4931" spans="1:16" hidden="1" x14ac:dyDescent="0.3">
      <c r="A4931" s="71" t="s">
        <v>163</v>
      </c>
      <c r="B4931" s="71" t="s">
        <v>57</v>
      </c>
      <c r="C4931" s="71" t="s">
        <v>17</v>
      </c>
      <c r="D4931" s="71" t="s">
        <v>94</v>
      </c>
      <c r="E4931" s="72" t="s">
        <v>18</v>
      </c>
      <c r="F4931" s="72" t="s">
        <v>16</v>
      </c>
      <c r="G4931" s="73">
        <v>1</v>
      </c>
      <c r="H4931" s="73">
        <v>23.3</v>
      </c>
      <c r="I4931" s="73">
        <v>0</v>
      </c>
      <c r="J4931" s="73">
        <v>0</v>
      </c>
      <c r="K4931" s="73">
        <v>1</v>
      </c>
      <c r="L4931" s="73">
        <v>23.3</v>
      </c>
      <c r="N4931" s="108">
        <f t="shared" si="154"/>
        <v>0</v>
      </c>
      <c r="O4931" s="108">
        <f t="shared" si="154"/>
        <v>0</v>
      </c>
      <c r="P4931" s="108">
        <f t="shared" ref="P4931:P4994" si="155">H4931-L4931-J4931</f>
        <v>0</v>
      </c>
    </row>
    <row r="4932" spans="1:16" hidden="1" x14ac:dyDescent="0.3">
      <c r="A4932" s="71" t="s">
        <v>132</v>
      </c>
      <c r="B4932" s="71" t="s">
        <v>57</v>
      </c>
      <c r="C4932" s="71" t="s">
        <v>13</v>
      </c>
      <c r="D4932" s="71" t="s">
        <v>84</v>
      </c>
      <c r="E4932" s="72" t="s">
        <v>28</v>
      </c>
      <c r="F4932" s="72" t="s">
        <v>16</v>
      </c>
      <c r="G4932" s="73">
        <v>1</v>
      </c>
      <c r="H4932" s="73">
        <v>23.3</v>
      </c>
      <c r="I4932" s="73">
        <v>0</v>
      </c>
      <c r="J4932" s="73">
        <v>0</v>
      </c>
      <c r="K4932" s="73">
        <v>1</v>
      </c>
      <c r="L4932" s="73">
        <v>23.3</v>
      </c>
      <c r="N4932" s="108">
        <f t="shared" si="154"/>
        <v>0</v>
      </c>
      <c r="O4932" s="108">
        <f t="shared" si="154"/>
        <v>0</v>
      </c>
      <c r="P4932" s="108">
        <f t="shared" si="155"/>
        <v>0</v>
      </c>
    </row>
    <row r="4933" spans="1:16" hidden="1" x14ac:dyDescent="0.3">
      <c r="A4933" s="71" t="s">
        <v>140</v>
      </c>
      <c r="B4933" s="71" t="s">
        <v>57</v>
      </c>
      <c r="C4933" s="71" t="s">
        <v>13</v>
      </c>
      <c r="D4933" s="71" t="s">
        <v>92</v>
      </c>
      <c r="E4933" s="72" t="s">
        <v>20</v>
      </c>
      <c r="F4933" s="72" t="s">
        <v>16</v>
      </c>
      <c r="G4933" s="73">
        <v>1</v>
      </c>
      <c r="H4933" s="73">
        <v>23.3</v>
      </c>
      <c r="I4933" s="73">
        <v>0</v>
      </c>
      <c r="J4933" s="73">
        <v>0</v>
      </c>
      <c r="K4933" s="73">
        <v>1</v>
      </c>
      <c r="L4933" s="73">
        <v>23.3</v>
      </c>
      <c r="N4933" s="108">
        <f t="shared" si="154"/>
        <v>0</v>
      </c>
      <c r="O4933" s="108">
        <f t="shared" si="154"/>
        <v>0</v>
      </c>
      <c r="P4933" s="108">
        <f t="shared" si="155"/>
        <v>0</v>
      </c>
    </row>
    <row r="4934" spans="1:16" hidden="1" x14ac:dyDescent="0.3">
      <c r="A4934" s="71" t="s">
        <v>154</v>
      </c>
      <c r="B4934" s="71" t="s">
        <v>129</v>
      </c>
      <c r="C4934" s="71" t="s">
        <v>55</v>
      </c>
      <c r="D4934" s="71" t="s">
        <v>94</v>
      </c>
      <c r="E4934" s="72" t="s">
        <v>41</v>
      </c>
      <c r="F4934" s="72" t="s">
        <v>16</v>
      </c>
      <c r="G4934" s="73">
        <v>1</v>
      </c>
      <c r="H4934" s="73">
        <v>23.3</v>
      </c>
      <c r="I4934" s="73">
        <v>0</v>
      </c>
      <c r="J4934" s="73">
        <v>0</v>
      </c>
      <c r="K4934" s="73">
        <v>1</v>
      </c>
      <c r="L4934" s="73">
        <v>23.3</v>
      </c>
      <c r="N4934" s="108">
        <f t="shared" si="154"/>
        <v>0</v>
      </c>
      <c r="O4934" s="108">
        <f t="shared" si="154"/>
        <v>0</v>
      </c>
      <c r="P4934" s="108">
        <f t="shared" si="155"/>
        <v>0</v>
      </c>
    </row>
    <row r="4935" spans="1:16" hidden="1" x14ac:dyDescent="0.3">
      <c r="A4935" s="71" t="s">
        <v>154</v>
      </c>
      <c r="B4935" s="71" t="s">
        <v>12</v>
      </c>
      <c r="C4935" s="71" t="s">
        <v>55</v>
      </c>
      <c r="D4935" s="71" t="s">
        <v>63</v>
      </c>
      <c r="E4935" s="72" t="s">
        <v>41</v>
      </c>
      <c r="F4935" s="72" t="s">
        <v>16</v>
      </c>
      <c r="G4935" s="73">
        <v>1</v>
      </c>
      <c r="H4935" s="73">
        <v>23.3</v>
      </c>
      <c r="I4935" s="73">
        <v>0</v>
      </c>
      <c r="J4935" s="73">
        <v>0</v>
      </c>
      <c r="K4935" s="73">
        <v>1</v>
      </c>
      <c r="L4935" s="73">
        <v>23.3</v>
      </c>
      <c r="N4935" s="108">
        <f t="shared" si="154"/>
        <v>0</v>
      </c>
      <c r="O4935" s="108">
        <f t="shared" si="154"/>
        <v>0</v>
      </c>
      <c r="P4935" s="108">
        <f t="shared" si="155"/>
        <v>0</v>
      </c>
    </row>
    <row r="4936" spans="1:16" hidden="1" x14ac:dyDescent="0.3">
      <c r="A4936" s="71" t="s">
        <v>163</v>
      </c>
      <c r="B4936" s="71" t="s">
        <v>12</v>
      </c>
      <c r="C4936" s="71" t="s">
        <v>55</v>
      </c>
      <c r="D4936" s="71" t="s">
        <v>56</v>
      </c>
      <c r="E4936" s="72" t="s">
        <v>5</v>
      </c>
      <c r="F4936" s="72" t="s">
        <v>16</v>
      </c>
      <c r="G4936" s="73">
        <v>1</v>
      </c>
      <c r="H4936" s="73">
        <v>23.29</v>
      </c>
      <c r="I4936" s="73">
        <v>0</v>
      </c>
      <c r="J4936" s="73">
        <v>0</v>
      </c>
      <c r="K4936" s="73">
        <v>1</v>
      </c>
      <c r="L4936" s="73">
        <v>23.29</v>
      </c>
      <c r="N4936" s="108">
        <f t="shared" si="154"/>
        <v>0</v>
      </c>
      <c r="O4936" s="108">
        <f t="shared" si="154"/>
        <v>0</v>
      </c>
      <c r="P4936" s="108">
        <f t="shared" si="155"/>
        <v>0</v>
      </c>
    </row>
    <row r="4937" spans="1:16" hidden="1" x14ac:dyDescent="0.3">
      <c r="A4937" s="71" t="s">
        <v>154</v>
      </c>
      <c r="B4937" s="71" t="s">
        <v>57</v>
      </c>
      <c r="C4937" s="71" t="s">
        <v>55</v>
      </c>
      <c r="D4937" s="71" t="s">
        <v>75</v>
      </c>
      <c r="E4937" s="72" t="s">
        <v>41</v>
      </c>
      <c r="F4937" s="72" t="s">
        <v>16</v>
      </c>
      <c r="G4937" s="73">
        <v>1</v>
      </c>
      <c r="H4937" s="73">
        <v>23.29</v>
      </c>
      <c r="I4937" s="73">
        <v>1</v>
      </c>
      <c r="J4937" s="73">
        <v>23.29</v>
      </c>
      <c r="K4937" s="73">
        <v>0</v>
      </c>
      <c r="L4937" s="73">
        <v>0</v>
      </c>
      <c r="N4937" s="108">
        <f t="shared" si="154"/>
        <v>0</v>
      </c>
      <c r="O4937" s="108">
        <f t="shared" si="154"/>
        <v>0</v>
      </c>
      <c r="P4937" s="108">
        <f t="shared" si="155"/>
        <v>0</v>
      </c>
    </row>
    <row r="4938" spans="1:16" hidden="1" x14ac:dyDescent="0.3">
      <c r="A4938" s="71" t="s">
        <v>155</v>
      </c>
      <c r="B4938" s="71" t="s">
        <v>12</v>
      </c>
      <c r="C4938" s="71" t="s">
        <v>55</v>
      </c>
      <c r="D4938" s="71" t="s">
        <v>50</v>
      </c>
      <c r="E4938" s="72" t="s">
        <v>28</v>
      </c>
      <c r="F4938" s="72" t="s">
        <v>21</v>
      </c>
      <c r="G4938" s="73">
        <v>4</v>
      </c>
      <c r="H4938" s="73">
        <v>23.28</v>
      </c>
      <c r="I4938" s="73">
        <v>1</v>
      </c>
      <c r="J4938" s="73">
        <v>4.53</v>
      </c>
      <c r="K4938" s="73">
        <v>3</v>
      </c>
      <c r="L4938" s="73">
        <v>18.75</v>
      </c>
      <c r="N4938" s="108">
        <f t="shared" si="154"/>
        <v>0</v>
      </c>
      <c r="O4938" s="108">
        <f t="shared" si="154"/>
        <v>0</v>
      </c>
      <c r="P4938" s="108">
        <f t="shared" si="155"/>
        <v>0</v>
      </c>
    </row>
    <row r="4939" spans="1:16" hidden="1" x14ac:dyDescent="0.3">
      <c r="A4939" s="71" t="s">
        <v>161</v>
      </c>
      <c r="B4939" s="71" t="s">
        <v>12</v>
      </c>
      <c r="C4939" s="71" t="s">
        <v>55</v>
      </c>
      <c r="D4939" s="71" t="s">
        <v>27</v>
      </c>
      <c r="E4939" s="72" t="s">
        <v>40</v>
      </c>
      <c r="F4939" s="72" t="s">
        <v>4</v>
      </c>
      <c r="G4939" s="73">
        <v>1</v>
      </c>
      <c r="H4939" s="73">
        <v>23.25</v>
      </c>
      <c r="I4939" s="73">
        <v>0</v>
      </c>
      <c r="J4939" s="73">
        <v>0</v>
      </c>
      <c r="K4939" s="73">
        <v>1</v>
      </c>
      <c r="L4939" s="73">
        <v>23.25</v>
      </c>
      <c r="N4939" s="108">
        <f t="shared" si="154"/>
        <v>0</v>
      </c>
      <c r="O4939" s="108">
        <f t="shared" si="154"/>
        <v>0</v>
      </c>
      <c r="P4939" s="108">
        <f t="shared" si="155"/>
        <v>0</v>
      </c>
    </row>
    <row r="4940" spans="1:16" hidden="1" x14ac:dyDescent="0.3">
      <c r="A4940" s="71" t="s">
        <v>163</v>
      </c>
      <c r="B4940" s="71" t="s">
        <v>57</v>
      </c>
      <c r="C4940" s="71" t="s">
        <v>17</v>
      </c>
      <c r="D4940" s="71" t="s">
        <v>44</v>
      </c>
      <c r="E4940" s="72" t="s">
        <v>20</v>
      </c>
      <c r="F4940" s="72" t="s">
        <v>21</v>
      </c>
      <c r="G4940" s="73">
        <v>1</v>
      </c>
      <c r="H4940" s="73">
        <v>23.25</v>
      </c>
      <c r="I4940" s="73">
        <v>0</v>
      </c>
      <c r="J4940" s="73">
        <v>0</v>
      </c>
      <c r="K4940" s="73">
        <v>1</v>
      </c>
      <c r="L4940" s="73">
        <v>23.25</v>
      </c>
      <c r="N4940" s="108">
        <f t="shared" si="154"/>
        <v>0</v>
      </c>
      <c r="O4940" s="108">
        <f t="shared" si="154"/>
        <v>0</v>
      </c>
      <c r="P4940" s="108">
        <f t="shared" si="155"/>
        <v>0</v>
      </c>
    </row>
    <row r="4941" spans="1:16" hidden="1" x14ac:dyDescent="0.3">
      <c r="A4941" s="71" t="s">
        <v>156</v>
      </c>
      <c r="B4941" s="71" t="s">
        <v>57</v>
      </c>
      <c r="C4941" s="71" t="s">
        <v>55</v>
      </c>
      <c r="D4941" s="71" t="s">
        <v>60</v>
      </c>
      <c r="E4941" s="72" t="s">
        <v>24</v>
      </c>
      <c r="F4941" s="72" t="s">
        <v>16</v>
      </c>
      <c r="G4941" s="73">
        <v>2</v>
      </c>
      <c r="H4941" s="73">
        <v>23.25</v>
      </c>
      <c r="I4941" s="73">
        <v>0</v>
      </c>
      <c r="J4941" s="73">
        <v>0</v>
      </c>
      <c r="K4941" s="73">
        <v>2</v>
      </c>
      <c r="L4941" s="73">
        <v>23.25</v>
      </c>
      <c r="N4941" s="108">
        <f t="shared" si="154"/>
        <v>0</v>
      </c>
      <c r="O4941" s="108">
        <f t="shared" si="154"/>
        <v>0</v>
      </c>
      <c r="P4941" s="108">
        <f t="shared" si="155"/>
        <v>0</v>
      </c>
    </row>
    <row r="4942" spans="1:16" hidden="1" x14ac:dyDescent="0.3">
      <c r="A4942" s="71" t="s">
        <v>140</v>
      </c>
      <c r="B4942" s="71" t="s">
        <v>57</v>
      </c>
      <c r="C4942" s="71" t="s">
        <v>13</v>
      </c>
      <c r="D4942" s="71" t="s">
        <v>70</v>
      </c>
      <c r="E4942" s="72" t="s">
        <v>24</v>
      </c>
      <c r="F4942" s="72" t="s">
        <v>16</v>
      </c>
      <c r="G4942" s="73">
        <v>2</v>
      </c>
      <c r="H4942" s="73">
        <v>23.22</v>
      </c>
      <c r="I4942" s="73">
        <v>0</v>
      </c>
      <c r="J4942" s="73">
        <v>0</v>
      </c>
      <c r="K4942" s="73">
        <v>2</v>
      </c>
      <c r="L4942" s="73">
        <v>23.22</v>
      </c>
      <c r="N4942" s="108">
        <f t="shared" si="154"/>
        <v>0</v>
      </c>
      <c r="O4942" s="108">
        <f t="shared" si="154"/>
        <v>0</v>
      </c>
      <c r="P4942" s="108">
        <f t="shared" si="155"/>
        <v>0</v>
      </c>
    </row>
    <row r="4943" spans="1:16" hidden="1" x14ac:dyDescent="0.3">
      <c r="A4943" s="71" t="s">
        <v>140</v>
      </c>
      <c r="B4943" s="71" t="s">
        <v>57</v>
      </c>
      <c r="C4943" s="71" t="s">
        <v>13</v>
      </c>
      <c r="D4943" s="71" t="s">
        <v>54</v>
      </c>
      <c r="E4943" s="72" t="s">
        <v>24</v>
      </c>
      <c r="F4943" s="72" t="s">
        <v>16</v>
      </c>
      <c r="G4943" s="73">
        <v>1</v>
      </c>
      <c r="H4943" s="73">
        <v>23.21</v>
      </c>
      <c r="I4943" s="73">
        <v>0</v>
      </c>
      <c r="J4943" s="73">
        <v>0</v>
      </c>
      <c r="K4943" s="73">
        <v>1</v>
      </c>
      <c r="L4943" s="73">
        <v>23.21</v>
      </c>
      <c r="N4943" s="108">
        <f t="shared" si="154"/>
        <v>0</v>
      </c>
      <c r="O4943" s="108">
        <f t="shared" si="154"/>
        <v>0</v>
      </c>
      <c r="P4943" s="108">
        <f t="shared" si="155"/>
        <v>0</v>
      </c>
    </row>
    <row r="4944" spans="1:16" hidden="1" x14ac:dyDescent="0.3">
      <c r="A4944" s="71" t="s">
        <v>142</v>
      </c>
      <c r="B4944" s="71" t="s">
        <v>12</v>
      </c>
      <c r="C4944" s="71" t="s">
        <v>13</v>
      </c>
      <c r="D4944" s="71" t="s">
        <v>34</v>
      </c>
      <c r="E4944" s="72" t="s">
        <v>24</v>
      </c>
      <c r="F4944" s="72" t="s">
        <v>16</v>
      </c>
      <c r="G4944" s="73">
        <v>2</v>
      </c>
      <c r="H4944" s="73">
        <v>23.21</v>
      </c>
      <c r="I4944" s="73">
        <v>0</v>
      </c>
      <c r="J4944" s="73">
        <v>0</v>
      </c>
      <c r="K4944" s="73">
        <v>2</v>
      </c>
      <c r="L4944" s="73">
        <v>23.21</v>
      </c>
      <c r="N4944" s="108">
        <f t="shared" si="154"/>
        <v>0</v>
      </c>
      <c r="O4944" s="108">
        <f t="shared" si="154"/>
        <v>0</v>
      </c>
      <c r="P4944" s="108">
        <f t="shared" si="155"/>
        <v>0</v>
      </c>
    </row>
    <row r="4945" spans="1:16" hidden="1" x14ac:dyDescent="0.3">
      <c r="A4945" s="71" t="s">
        <v>154</v>
      </c>
      <c r="B4945" s="71" t="s">
        <v>129</v>
      </c>
      <c r="C4945" s="71" t="s">
        <v>55</v>
      </c>
      <c r="D4945" s="71" t="s">
        <v>48</v>
      </c>
      <c r="E4945" s="72" t="s">
        <v>15</v>
      </c>
      <c r="F4945" s="72" t="s">
        <v>16</v>
      </c>
      <c r="G4945" s="73">
        <v>1</v>
      </c>
      <c r="H4945" s="73">
        <v>23.21</v>
      </c>
      <c r="I4945" s="73">
        <v>0</v>
      </c>
      <c r="J4945" s="73">
        <v>0</v>
      </c>
      <c r="K4945" s="73">
        <v>1</v>
      </c>
      <c r="L4945" s="73">
        <v>23.21</v>
      </c>
      <c r="N4945" s="108">
        <f t="shared" si="154"/>
        <v>0</v>
      </c>
      <c r="O4945" s="108">
        <f t="shared" si="154"/>
        <v>0</v>
      </c>
      <c r="P4945" s="108">
        <f t="shared" si="155"/>
        <v>0</v>
      </c>
    </row>
    <row r="4946" spans="1:16" hidden="1" x14ac:dyDescent="0.3">
      <c r="A4946" s="71" t="s">
        <v>159</v>
      </c>
      <c r="B4946" s="71" t="s">
        <v>12</v>
      </c>
      <c r="C4946" s="71" t="s">
        <v>55</v>
      </c>
      <c r="D4946" s="71" t="s">
        <v>54</v>
      </c>
      <c r="E4946" s="72" t="s">
        <v>5</v>
      </c>
      <c r="F4946" s="72" t="s">
        <v>26</v>
      </c>
      <c r="G4946" s="73">
        <v>1</v>
      </c>
      <c r="H4946" s="73">
        <v>23.2</v>
      </c>
      <c r="I4946" s="73">
        <v>1</v>
      </c>
      <c r="J4946" s="73">
        <v>23.2</v>
      </c>
      <c r="K4946" s="73">
        <v>0</v>
      </c>
      <c r="L4946" s="73">
        <v>0</v>
      </c>
      <c r="N4946" s="108">
        <f t="shared" si="154"/>
        <v>0</v>
      </c>
      <c r="O4946" s="108">
        <f t="shared" si="154"/>
        <v>0</v>
      </c>
      <c r="P4946" s="108">
        <f t="shared" si="155"/>
        <v>0</v>
      </c>
    </row>
    <row r="4947" spans="1:16" hidden="1" x14ac:dyDescent="0.3">
      <c r="A4947" s="71" t="s">
        <v>132</v>
      </c>
      <c r="B4947" s="71" t="s">
        <v>57</v>
      </c>
      <c r="C4947" s="71" t="s">
        <v>13</v>
      </c>
      <c r="D4947" s="71" t="s">
        <v>72</v>
      </c>
      <c r="E4947" s="72" t="s">
        <v>15</v>
      </c>
      <c r="F4947" s="72" t="s">
        <v>26</v>
      </c>
      <c r="G4947" s="73">
        <v>1</v>
      </c>
      <c r="H4947" s="73">
        <v>23.2</v>
      </c>
      <c r="I4947" s="73">
        <v>0</v>
      </c>
      <c r="J4947" s="73">
        <v>0</v>
      </c>
      <c r="K4947" s="73">
        <v>1</v>
      </c>
      <c r="L4947" s="73">
        <v>23.2</v>
      </c>
      <c r="N4947" s="108">
        <f t="shared" si="154"/>
        <v>0</v>
      </c>
      <c r="O4947" s="108">
        <f t="shared" si="154"/>
        <v>0</v>
      </c>
      <c r="P4947" s="108">
        <f t="shared" si="155"/>
        <v>0</v>
      </c>
    </row>
    <row r="4948" spans="1:16" hidden="1" x14ac:dyDescent="0.3">
      <c r="A4948" s="71" t="s">
        <v>142</v>
      </c>
      <c r="B4948" s="71" t="s">
        <v>57</v>
      </c>
      <c r="C4948" s="71" t="s">
        <v>55</v>
      </c>
      <c r="D4948" s="71" t="s">
        <v>33</v>
      </c>
      <c r="E4948" s="72" t="s">
        <v>41</v>
      </c>
      <c r="F4948" s="72" t="s">
        <v>16</v>
      </c>
      <c r="G4948" s="73">
        <v>10</v>
      </c>
      <c r="H4948" s="73">
        <v>23.2</v>
      </c>
      <c r="I4948" s="73">
        <v>0</v>
      </c>
      <c r="J4948" s="73">
        <v>0</v>
      </c>
      <c r="K4948" s="73">
        <v>10</v>
      </c>
      <c r="L4948" s="73">
        <v>23.2</v>
      </c>
      <c r="N4948" s="108">
        <f t="shared" ref="N4948:O5011" si="156">G4948-I4948-K4948</f>
        <v>0</v>
      </c>
      <c r="O4948" s="108">
        <f t="shared" si="156"/>
        <v>0</v>
      </c>
      <c r="P4948" s="108">
        <f t="shared" si="155"/>
        <v>0</v>
      </c>
    </row>
    <row r="4949" spans="1:16" hidden="1" x14ac:dyDescent="0.3">
      <c r="A4949" s="71" t="s">
        <v>163</v>
      </c>
      <c r="B4949" s="71" t="s">
        <v>12</v>
      </c>
      <c r="C4949" s="71" t="s">
        <v>55</v>
      </c>
      <c r="D4949" s="71" t="s">
        <v>46</v>
      </c>
      <c r="E4949" s="72" t="s">
        <v>24</v>
      </c>
      <c r="F4949" s="72" t="s">
        <v>21</v>
      </c>
      <c r="G4949" s="73">
        <v>2</v>
      </c>
      <c r="H4949" s="73">
        <v>23.19</v>
      </c>
      <c r="I4949" s="73">
        <v>0</v>
      </c>
      <c r="J4949" s="73">
        <v>0</v>
      </c>
      <c r="K4949" s="73">
        <v>2</v>
      </c>
      <c r="L4949" s="73">
        <v>23.19</v>
      </c>
      <c r="N4949" s="108">
        <f t="shared" si="156"/>
        <v>0</v>
      </c>
      <c r="O4949" s="108">
        <f t="shared" si="156"/>
        <v>0</v>
      </c>
      <c r="P4949" s="108">
        <f t="shared" si="155"/>
        <v>0</v>
      </c>
    </row>
    <row r="4950" spans="1:16" hidden="1" x14ac:dyDescent="0.3">
      <c r="A4950" s="71" t="s">
        <v>134</v>
      </c>
      <c r="B4950" s="71" t="s">
        <v>12</v>
      </c>
      <c r="C4950" s="71" t="s">
        <v>13</v>
      </c>
      <c r="D4950" s="71" t="s">
        <v>47</v>
      </c>
      <c r="E4950" s="72" t="s">
        <v>24</v>
      </c>
      <c r="F4950" s="72" t="s">
        <v>16</v>
      </c>
      <c r="G4950" s="73">
        <v>2</v>
      </c>
      <c r="H4950" s="73">
        <v>23.18</v>
      </c>
      <c r="I4950" s="73">
        <v>0</v>
      </c>
      <c r="J4950" s="73">
        <v>0</v>
      </c>
      <c r="K4950" s="73">
        <v>2</v>
      </c>
      <c r="L4950" s="73">
        <v>23.18</v>
      </c>
      <c r="N4950" s="108">
        <f t="shared" si="156"/>
        <v>0</v>
      </c>
      <c r="O4950" s="108">
        <f t="shared" si="156"/>
        <v>0</v>
      </c>
      <c r="P4950" s="108">
        <f t="shared" si="155"/>
        <v>0</v>
      </c>
    </row>
    <row r="4951" spans="1:16" hidden="1" x14ac:dyDescent="0.3">
      <c r="A4951" s="71" t="s">
        <v>142</v>
      </c>
      <c r="B4951" s="71" t="s">
        <v>12</v>
      </c>
      <c r="C4951" s="71" t="s">
        <v>55</v>
      </c>
      <c r="D4951" s="71" t="s">
        <v>54</v>
      </c>
      <c r="E4951" s="72" t="s">
        <v>20</v>
      </c>
      <c r="F4951" s="72" t="s">
        <v>16</v>
      </c>
      <c r="G4951" s="73">
        <v>1</v>
      </c>
      <c r="H4951" s="73">
        <v>23.18</v>
      </c>
      <c r="I4951" s="73">
        <v>0</v>
      </c>
      <c r="J4951" s="73">
        <v>0</v>
      </c>
      <c r="K4951" s="73">
        <v>1</v>
      </c>
      <c r="L4951" s="73">
        <v>23.18</v>
      </c>
      <c r="N4951" s="108">
        <f t="shared" si="156"/>
        <v>0</v>
      </c>
      <c r="O4951" s="108">
        <f t="shared" si="156"/>
        <v>0</v>
      </c>
      <c r="P4951" s="108">
        <f t="shared" si="155"/>
        <v>0</v>
      </c>
    </row>
    <row r="4952" spans="1:16" x14ac:dyDescent="0.3">
      <c r="A4952" s="71" t="s">
        <v>153</v>
      </c>
      <c r="B4952" s="71" t="s">
        <v>12</v>
      </c>
      <c r="C4952" s="71" t="s">
        <v>55</v>
      </c>
      <c r="D4952" s="71" t="s">
        <v>51</v>
      </c>
      <c r="E4952" s="72" t="s">
        <v>31</v>
      </c>
      <c r="F4952" s="72" t="s">
        <v>26</v>
      </c>
      <c r="G4952" s="91">
        <v>4</v>
      </c>
      <c r="H4952" s="73">
        <v>23.16</v>
      </c>
      <c r="I4952" s="91">
        <v>0</v>
      </c>
      <c r="J4952" s="73">
        <v>0</v>
      </c>
      <c r="K4952" s="91">
        <v>4</v>
      </c>
      <c r="L4952" s="73">
        <v>23.16</v>
      </c>
      <c r="N4952" s="108">
        <f t="shared" si="156"/>
        <v>0</v>
      </c>
      <c r="O4952" s="108">
        <f t="shared" si="156"/>
        <v>0</v>
      </c>
      <c r="P4952" s="108">
        <f t="shared" si="155"/>
        <v>0</v>
      </c>
    </row>
    <row r="4953" spans="1:16" hidden="1" x14ac:dyDescent="0.3">
      <c r="A4953" s="71" t="s">
        <v>161</v>
      </c>
      <c r="B4953" s="71" t="s">
        <v>57</v>
      </c>
      <c r="C4953" s="71" t="s">
        <v>55</v>
      </c>
      <c r="D4953" s="71" t="s">
        <v>70</v>
      </c>
      <c r="E4953" s="72" t="s">
        <v>40</v>
      </c>
      <c r="F4953" s="72" t="s">
        <v>4</v>
      </c>
      <c r="G4953" s="73">
        <v>1</v>
      </c>
      <c r="H4953" s="73">
        <v>23.15</v>
      </c>
      <c r="I4953" s="73">
        <v>0</v>
      </c>
      <c r="J4953" s="73">
        <v>0</v>
      </c>
      <c r="K4953" s="73">
        <v>1</v>
      </c>
      <c r="L4953" s="73">
        <v>23.15</v>
      </c>
      <c r="N4953" s="108">
        <f t="shared" si="156"/>
        <v>0</v>
      </c>
      <c r="O4953" s="108">
        <f t="shared" si="156"/>
        <v>0</v>
      </c>
      <c r="P4953" s="108">
        <f t="shared" si="155"/>
        <v>0</v>
      </c>
    </row>
    <row r="4954" spans="1:16" hidden="1" x14ac:dyDescent="0.3">
      <c r="A4954" s="71" t="s">
        <v>142</v>
      </c>
      <c r="B4954" s="71" t="s">
        <v>12</v>
      </c>
      <c r="C4954" s="71" t="s">
        <v>55</v>
      </c>
      <c r="D4954" s="71" t="s">
        <v>30</v>
      </c>
      <c r="E4954" s="72" t="s">
        <v>31</v>
      </c>
      <c r="F4954" s="72" t="s">
        <v>26</v>
      </c>
      <c r="G4954" s="73">
        <v>4</v>
      </c>
      <c r="H4954" s="73">
        <v>23.15</v>
      </c>
      <c r="I4954" s="73">
        <v>0</v>
      </c>
      <c r="J4954" s="73">
        <v>0</v>
      </c>
      <c r="K4954" s="73">
        <v>4</v>
      </c>
      <c r="L4954" s="73">
        <v>23.15</v>
      </c>
      <c r="N4954" s="108">
        <f t="shared" si="156"/>
        <v>0</v>
      </c>
      <c r="O4954" s="108">
        <f t="shared" si="156"/>
        <v>0</v>
      </c>
      <c r="P4954" s="108">
        <f t="shared" si="155"/>
        <v>0</v>
      </c>
    </row>
    <row r="4955" spans="1:16" hidden="1" x14ac:dyDescent="0.3">
      <c r="A4955" s="71" t="s">
        <v>154</v>
      </c>
      <c r="B4955" s="71" t="s">
        <v>129</v>
      </c>
      <c r="C4955" s="71" t="s">
        <v>55</v>
      </c>
      <c r="D4955" s="71" t="s">
        <v>83</v>
      </c>
      <c r="E4955" s="72" t="s">
        <v>37</v>
      </c>
      <c r="F4955" s="72" t="s">
        <v>21</v>
      </c>
      <c r="G4955" s="73">
        <v>5</v>
      </c>
      <c r="H4955" s="73">
        <v>23.15</v>
      </c>
      <c r="I4955" s="73">
        <v>0</v>
      </c>
      <c r="J4955" s="73">
        <v>0</v>
      </c>
      <c r="K4955" s="73">
        <v>5</v>
      </c>
      <c r="L4955" s="73">
        <v>23.15</v>
      </c>
      <c r="N4955" s="108">
        <f t="shared" si="156"/>
        <v>0</v>
      </c>
      <c r="O4955" s="108">
        <f t="shared" si="156"/>
        <v>0</v>
      </c>
      <c r="P4955" s="108">
        <f t="shared" si="155"/>
        <v>0</v>
      </c>
    </row>
    <row r="4956" spans="1:16" hidden="1" x14ac:dyDescent="0.3">
      <c r="A4956" s="71" t="s">
        <v>163</v>
      </c>
      <c r="B4956" s="71" t="s">
        <v>57</v>
      </c>
      <c r="C4956" s="71" t="s">
        <v>17</v>
      </c>
      <c r="D4956" s="71" t="s">
        <v>56</v>
      </c>
      <c r="E4956" s="72" t="s">
        <v>40</v>
      </c>
      <c r="F4956" s="72" t="s">
        <v>4</v>
      </c>
      <c r="G4956" s="73">
        <v>1</v>
      </c>
      <c r="H4956" s="73">
        <v>23.13</v>
      </c>
      <c r="I4956" s="73">
        <v>0</v>
      </c>
      <c r="J4956" s="73">
        <v>0</v>
      </c>
      <c r="K4956" s="73">
        <v>1</v>
      </c>
      <c r="L4956" s="73">
        <v>23.13</v>
      </c>
      <c r="N4956" s="108">
        <f t="shared" si="156"/>
        <v>0</v>
      </c>
      <c r="O4956" s="108">
        <f t="shared" si="156"/>
        <v>0</v>
      </c>
      <c r="P4956" s="108">
        <f t="shared" si="155"/>
        <v>0</v>
      </c>
    </row>
    <row r="4957" spans="1:16" hidden="1" x14ac:dyDescent="0.3">
      <c r="A4957" s="71" t="s">
        <v>154</v>
      </c>
      <c r="B4957" s="71" t="s">
        <v>57</v>
      </c>
      <c r="C4957" s="71" t="s">
        <v>55</v>
      </c>
      <c r="D4957" s="71" t="s">
        <v>83</v>
      </c>
      <c r="E4957" s="72" t="s">
        <v>28</v>
      </c>
      <c r="F4957" s="72" t="s">
        <v>4</v>
      </c>
      <c r="G4957" s="73">
        <v>1</v>
      </c>
      <c r="H4957" s="73">
        <v>23.13</v>
      </c>
      <c r="I4957" s="73">
        <v>1</v>
      </c>
      <c r="J4957" s="73">
        <v>23.13</v>
      </c>
      <c r="K4957" s="73">
        <v>0</v>
      </c>
      <c r="L4957" s="73">
        <v>0</v>
      </c>
      <c r="N4957" s="108">
        <f t="shared" si="156"/>
        <v>0</v>
      </c>
      <c r="O4957" s="108">
        <f t="shared" si="156"/>
        <v>0</v>
      </c>
      <c r="P4957" s="108">
        <f t="shared" si="155"/>
        <v>0</v>
      </c>
    </row>
    <row r="4958" spans="1:16" hidden="1" x14ac:dyDescent="0.3">
      <c r="A4958" s="71" t="s">
        <v>132</v>
      </c>
      <c r="B4958" s="71" t="s">
        <v>57</v>
      </c>
      <c r="C4958" s="71" t="s">
        <v>13</v>
      </c>
      <c r="D4958" s="71" t="s">
        <v>63</v>
      </c>
      <c r="E4958" s="72" t="s">
        <v>28</v>
      </c>
      <c r="F4958" s="72" t="s">
        <v>26</v>
      </c>
      <c r="G4958" s="73">
        <v>1</v>
      </c>
      <c r="H4958" s="73">
        <v>23.1</v>
      </c>
      <c r="I4958" s="73">
        <v>0</v>
      </c>
      <c r="J4958" s="73">
        <v>0</v>
      </c>
      <c r="K4958" s="73">
        <v>1</v>
      </c>
      <c r="L4958" s="73">
        <v>23.1</v>
      </c>
      <c r="N4958" s="108">
        <f t="shared" si="156"/>
        <v>0</v>
      </c>
      <c r="O4958" s="108">
        <f t="shared" si="156"/>
        <v>0</v>
      </c>
      <c r="P4958" s="108">
        <f t="shared" si="155"/>
        <v>0</v>
      </c>
    </row>
    <row r="4959" spans="1:16" hidden="1" x14ac:dyDescent="0.3">
      <c r="A4959" s="71" t="s">
        <v>158</v>
      </c>
      <c r="B4959" s="71" t="s">
        <v>12</v>
      </c>
      <c r="C4959" s="71" t="s">
        <v>22</v>
      </c>
      <c r="D4959" s="71" t="s">
        <v>59</v>
      </c>
      <c r="E4959" s="72" t="s">
        <v>20</v>
      </c>
      <c r="F4959" s="72" t="s">
        <v>21</v>
      </c>
      <c r="G4959" s="73">
        <v>1</v>
      </c>
      <c r="H4959" s="73">
        <v>23.07</v>
      </c>
      <c r="I4959" s="73">
        <v>0</v>
      </c>
      <c r="J4959" s="73">
        <v>0</v>
      </c>
      <c r="K4959" s="73">
        <v>1</v>
      </c>
      <c r="L4959" s="73">
        <v>23.07</v>
      </c>
      <c r="N4959" s="108">
        <f t="shared" si="156"/>
        <v>0</v>
      </c>
      <c r="O4959" s="108">
        <f t="shared" si="156"/>
        <v>0</v>
      </c>
      <c r="P4959" s="108">
        <f t="shared" si="155"/>
        <v>0</v>
      </c>
    </row>
    <row r="4960" spans="1:16" hidden="1" x14ac:dyDescent="0.3">
      <c r="A4960" s="71" t="s">
        <v>161</v>
      </c>
      <c r="B4960" s="71" t="s">
        <v>12</v>
      </c>
      <c r="C4960" s="71" t="s">
        <v>55</v>
      </c>
      <c r="D4960" s="71" t="s">
        <v>48</v>
      </c>
      <c r="E4960" s="72" t="s">
        <v>20</v>
      </c>
      <c r="F4960" s="72" t="s">
        <v>26</v>
      </c>
      <c r="G4960" s="73">
        <v>3</v>
      </c>
      <c r="H4960" s="73">
        <v>23.07</v>
      </c>
      <c r="I4960" s="73">
        <v>0</v>
      </c>
      <c r="J4960" s="73">
        <v>0</v>
      </c>
      <c r="K4960" s="73">
        <v>3</v>
      </c>
      <c r="L4960" s="73">
        <v>23.07</v>
      </c>
      <c r="N4960" s="108">
        <f t="shared" si="156"/>
        <v>0</v>
      </c>
      <c r="O4960" s="108">
        <f t="shared" si="156"/>
        <v>0</v>
      </c>
      <c r="P4960" s="108">
        <f t="shared" si="155"/>
        <v>0</v>
      </c>
    </row>
    <row r="4961" spans="1:16" hidden="1" x14ac:dyDescent="0.3">
      <c r="A4961" s="71" t="s">
        <v>135</v>
      </c>
      <c r="B4961" s="71" t="s">
        <v>12</v>
      </c>
      <c r="C4961" s="71" t="s">
        <v>13</v>
      </c>
      <c r="D4961" s="71" t="s">
        <v>52</v>
      </c>
      <c r="E4961" s="72" t="s">
        <v>5</v>
      </c>
      <c r="F4961" s="72" t="s">
        <v>4</v>
      </c>
      <c r="G4961" s="73">
        <v>2</v>
      </c>
      <c r="H4961" s="73">
        <v>23.07</v>
      </c>
      <c r="I4961" s="73">
        <v>1</v>
      </c>
      <c r="J4961" s="73">
        <v>11.55</v>
      </c>
      <c r="K4961" s="73">
        <v>1</v>
      </c>
      <c r="L4961" s="73">
        <v>11.52</v>
      </c>
      <c r="N4961" s="108">
        <f t="shared" si="156"/>
        <v>0</v>
      </c>
      <c r="O4961" s="108">
        <f t="shared" si="156"/>
        <v>0</v>
      </c>
      <c r="P4961" s="108">
        <f t="shared" si="155"/>
        <v>0</v>
      </c>
    </row>
    <row r="4962" spans="1:16" hidden="1" x14ac:dyDescent="0.3">
      <c r="A4962" s="71" t="s">
        <v>161</v>
      </c>
      <c r="B4962" s="71" t="s">
        <v>57</v>
      </c>
      <c r="C4962" s="71" t="s">
        <v>55</v>
      </c>
      <c r="D4962" s="71" t="s">
        <v>72</v>
      </c>
      <c r="E4962" s="72" t="s">
        <v>24</v>
      </c>
      <c r="F4962" s="72" t="s">
        <v>21</v>
      </c>
      <c r="G4962" s="73">
        <v>2</v>
      </c>
      <c r="H4962" s="73">
        <v>23.06</v>
      </c>
      <c r="I4962" s="73">
        <v>0</v>
      </c>
      <c r="J4962" s="73">
        <v>0</v>
      </c>
      <c r="K4962" s="73">
        <v>2</v>
      </c>
      <c r="L4962" s="73">
        <v>23.06</v>
      </c>
      <c r="N4962" s="108">
        <f t="shared" si="156"/>
        <v>0</v>
      </c>
      <c r="O4962" s="108">
        <f t="shared" si="156"/>
        <v>0</v>
      </c>
      <c r="P4962" s="108">
        <f t="shared" si="155"/>
        <v>0</v>
      </c>
    </row>
    <row r="4963" spans="1:16" hidden="1" x14ac:dyDescent="0.3">
      <c r="A4963" s="71" t="s">
        <v>154</v>
      </c>
      <c r="B4963" s="71" t="s">
        <v>129</v>
      </c>
      <c r="C4963" s="71" t="s">
        <v>55</v>
      </c>
      <c r="D4963" s="71" t="s">
        <v>46</v>
      </c>
      <c r="E4963" s="72" t="s">
        <v>20</v>
      </c>
      <c r="F4963" s="72" t="s">
        <v>21</v>
      </c>
      <c r="G4963" s="73">
        <v>1</v>
      </c>
      <c r="H4963" s="73">
        <v>23.03</v>
      </c>
      <c r="I4963" s="73">
        <v>0</v>
      </c>
      <c r="J4963" s="73">
        <v>0</v>
      </c>
      <c r="K4963" s="73">
        <v>1</v>
      </c>
      <c r="L4963" s="73">
        <v>23.03</v>
      </c>
      <c r="N4963" s="108">
        <f t="shared" si="156"/>
        <v>0</v>
      </c>
      <c r="O4963" s="108">
        <f t="shared" si="156"/>
        <v>0</v>
      </c>
      <c r="P4963" s="108">
        <f t="shared" si="155"/>
        <v>0</v>
      </c>
    </row>
    <row r="4964" spans="1:16" hidden="1" x14ac:dyDescent="0.3">
      <c r="A4964" s="71" t="s">
        <v>163</v>
      </c>
      <c r="B4964" s="71" t="s">
        <v>12</v>
      </c>
      <c r="C4964" s="71" t="s">
        <v>55</v>
      </c>
      <c r="D4964" s="71" t="s">
        <v>60</v>
      </c>
      <c r="E4964" s="72" t="s">
        <v>25</v>
      </c>
      <c r="F4964" s="72" t="s">
        <v>21</v>
      </c>
      <c r="G4964" s="73">
        <v>1</v>
      </c>
      <c r="H4964" s="73">
        <v>23.02</v>
      </c>
      <c r="I4964" s="73">
        <v>0</v>
      </c>
      <c r="J4964" s="73">
        <v>0</v>
      </c>
      <c r="K4964" s="73">
        <v>1</v>
      </c>
      <c r="L4964" s="73">
        <v>23.02</v>
      </c>
      <c r="N4964" s="108">
        <f t="shared" si="156"/>
        <v>0</v>
      </c>
      <c r="O4964" s="108">
        <f t="shared" si="156"/>
        <v>0</v>
      </c>
      <c r="P4964" s="108">
        <f t="shared" si="155"/>
        <v>0</v>
      </c>
    </row>
    <row r="4965" spans="1:16" hidden="1" x14ac:dyDescent="0.3">
      <c r="A4965" s="71" t="s">
        <v>132</v>
      </c>
      <c r="B4965" s="71" t="s">
        <v>57</v>
      </c>
      <c r="C4965" s="71" t="s">
        <v>13</v>
      </c>
      <c r="D4965" s="71" t="s">
        <v>27</v>
      </c>
      <c r="E4965" s="72" t="s">
        <v>20</v>
      </c>
      <c r="F4965" s="72" t="s">
        <v>21</v>
      </c>
      <c r="G4965" s="73">
        <v>1</v>
      </c>
      <c r="H4965" s="73">
        <v>23.02</v>
      </c>
      <c r="I4965" s="73">
        <v>0</v>
      </c>
      <c r="J4965" s="73">
        <v>0</v>
      </c>
      <c r="K4965" s="73">
        <v>1</v>
      </c>
      <c r="L4965" s="73">
        <v>23.02</v>
      </c>
      <c r="N4965" s="108">
        <f t="shared" si="156"/>
        <v>0</v>
      </c>
      <c r="O4965" s="108">
        <f t="shared" si="156"/>
        <v>0</v>
      </c>
      <c r="P4965" s="108">
        <f t="shared" si="155"/>
        <v>0</v>
      </c>
    </row>
    <row r="4966" spans="1:16" hidden="1" x14ac:dyDescent="0.3">
      <c r="A4966" s="71" t="s">
        <v>163</v>
      </c>
      <c r="B4966" s="71" t="s">
        <v>12</v>
      </c>
      <c r="C4966" s="71" t="s">
        <v>55</v>
      </c>
      <c r="D4966" s="71" t="s">
        <v>104</v>
      </c>
      <c r="E4966" s="72" t="s">
        <v>15</v>
      </c>
      <c r="F4966" s="72" t="s">
        <v>26</v>
      </c>
      <c r="G4966" s="73">
        <v>1</v>
      </c>
      <c r="H4966" s="73">
        <v>23.01</v>
      </c>
      <c r="I4966" s="73">
        <v>0</v>
      </c>
      <c r="J4966" s="73">
        <v>0</v>
      </c>
      <c r="K4966" s="73">
        <v>1</v>
      </c>
      <c r="L4966" s="73">
        <v>23.01</v>
      </c>
      <c r="N4966" s="108">
        <f t="shared" si="156"/>
        <v>0</v>
      </c>
      <c r="O4966" s="108">
        <f t="shared" si="156"/>
        <v>0</v>
      </c>
      <c r="P4966" s="108">
        <f t="shared" si="155"/>
        <v>0</v>
      </c>
    </row>
    <row r="4967" spans="1:16" hidden="1" x14ac:dyDescent="0.3">
      <c r="A4967" s="71" t="s">
        <v>132</v>
      </c>
      <c r="B4967" s="71" t="s">
        <v>12</v>
      </c>
      <c r="C4967" s="71" t="s">
        <v>13</v>
      </c>
      <c r="D4967" s="71" t="s">
        <v>85</v>
      </c>
      <c r="E4967" s="72" t="s">
        <v>24</v>
      </c>
      <c r="F4967" s="72" t="s">
        <v>21</v>
      </c>
      <c r="G4967" s="73">
        <v>1</v>
      </c>
      <c r="H4967" s="73">
        <v>23.01</v>
      </c>
      <c r="I4967" s="73">
        <v>0</v>
      </c>
      <c r="J4967" s="73">
        <v>0</v>
      </c>
      <c r="K4967" s="73">
        <v>1</v>
      </c>
      <c r="L4967" s="73">
        <v>23.01</v>
      </c>
      <c r="N4967" s="108">
        <f t="shared" si="156"/>
        <v>0</v>
      </c>
      <c r="O4967" s="108">
        <f t="shared" si="156"/>
        <v>0</v>
      </c>
      <c r="P4967" s="108">
        <f t="shared" si="155"/>
        <v>0</v>
      </c>
    </row>
    <row r="4968" spans="1:16" hidden="1" x14ac:dyDescent="0.3">
      <c r="A4968" s="71" t="s">
        <v>142</v>
      </c>
      <c r="B4968" s="71" t="s">
        <v>57</v>
      </c>
      <c r="C4968" s="71" t="s">
        <v>55</v>
      </c>
      <c r="D4968" s="71" t="s">
        <v>70</v>
      </c>
      <c r="E4968" s="72" t="s">
        <v>20</v>
      </c>
      <c r="F4968" s="72" t="s">
        <v>4</v>
      </c>
      <c r="G4968" s="73">
        <v>3</v>
      </c>
      <c r="H4968" s="73">
        <v>23.01</v>
      </c>
      <c r="I4968" s="73">
        <v>0</v>
      </c>
      <c r="J4968" s="73">
        <v>0</v>
      </c>
      <c r="K4968" s="73">
        <v>3</v>
      </c>
      <c r="L4968" s="73">
        <v>23.01</v>
      </c>
      <c r="N4968" s="108">
        <f t="shared" si="156"/>
        <v>0</v>
      </c>
      <c r="O4968" s="108">
        <f t="shared" si="156"/>
        <v>0</v>
      </c>
      <c r="P4968" s="108">
        <f t="shared" si="155"/>
        <v>0</v>
      </c>
    </row>
    <row r="4969" spans="1:16" hidden="1" x14ac:dyDescent="0.3">
      <c r="A4969" s="71" t="s">
        <v>156</v>
      </c>
      <c r="B4969" s="71" t="s">
        <v>57</v>
      </c>
      <c r="C4969" s="71" t="s">
        <v>55</v>
      </c>
      <c r="D4969" s="71" t="s">
        <v>98</v>
      </c>
      <c r="E4969" s="72" t="s">
        <v>3</v>
      </c>
      <c r="F4969" s="72" t="s">
        <v>4</v>
      </c>
      <c r="G4969" s="73">
        <v>1</v>
      </c>
      <c r="H4969" s="73">
        <v>22.95</v>
      </c>
      <c r="I4969" s="73">
        <v>1</v>
      </c>
      <c r="J4969" s="73">
        <v>22.95</v>
      </c>
      <c r="K4969" s="73">
        <v>0</v>
      </c>
      <c r="L4969" s="73">
        <v>0</v>
      </c>
      <c r="N4969" s="108">
        <f t="shared" si="156"/>
        <v>0</v>
      </c>
      <c r="O4969" s="108">
        <f t="shared" si="156"/>
        <v>0</v>
      </c>
      <c r="P4969" s="108">
        <f t="shared" si="155"/>
        <v>0</v>
      </c>
    </row>
    <row r="4970" spans="1:16" hidden="1" x14ac:dyDescent="0.3">
      <c r="A4970" s="71" t="s">
        <v>148</v>
      </c>
      <c r="B4970" s="71" t="s">
        <v>57</v>
      </c>
      <c r="C4970" s="71" t="s">
        <v>55</v>
      </c>
      <c r="D4970" s="71" t="s">
        <v>94</v>
      </c>
      <c r="E4970" s="72" t="s">
        <v>28</v>
      </c>
      <c r="F4970" s="72" t="s">
        <v>16</v>
      </c>
      <c r="G4970" s="73">
        <v>3</v>
      </c>
      <c r="H4970" s="73">
        <v>22.94</v>
      </c>
      <c r="I4970" s="73">
        <v>0</v>
      </c>
      <c r="J4970" s="73">
        <v>0</v>
      </c>
      <c r="K4970" s="73">
        <v>3</v>
      </c>
      <c r="L4970" s="73">
        <v>22.94</v>
      </c>
      <c r="N4970" s="108">
        <f t="shared" si="156"/>
        <v>0</v>
      </c>
      <c r="O4970" s="108">
        <f t="shared" si="156"/>
        <v>0</v>
      </c>
      <c r="P4970" s="108">
        <f t="shared" si="155"/>
        <v>0</v>
      </c>
    </row>
    <row r="4971" spans="1:16" hidden="1" x14ac:dyDescent="0.3">
      <c r="A4971" s="71" t="s">
        <v>158</v>
      </c>
      <c r="B4971" s="71" t="s">
        <v>12</v>
      </c>
      <c r="C4971" s="71" t="s">
        <v>55</v>
      </c>
      <c r="D4971" s="71" t="s">
        <v>52</v>
      </c>
      <c r="E4971" s="72" t="s">
        <v>5</v>
      </c>
      <c r="F4971" s="72" t="s">
        <v>21</v>
      </c>
      <c r="G4971" s="73">
        <v>1</v>
      </c>
      <c r="H4971" s="73">
        <v>22.93</v>
      </c>
      <c r="I4971" s="73">
        <v>0</v>
      </c>
      <c r="J4971" s="73">
        <v>0</v>
      </c>
      <c r="K4971" s="73">
        <v>1</v>
      </c>
      <c r="L4971" s="73">
        <v>22.93</v>
      </c>
      <c r="N4971" s="108">
        <f t="shared" si="156"/>
        <v>0</v>
      </c>
      <c r="O4971" s="108">
        <f t="shared" si="156"/>
        <v>0</v>
      </c>
      <c r="P4971" s="108">
        <f t="shared" si="155"/>
        <v>0</v>
      </c>
    </row>
    <row r="4972" spans="1:16" hidden="1" x14ac:dyDescent="0.3">
      <c r="A4972" s="71" t="s">
        <v>160</v>
      </c>
      <c r="B4972" s="71" t="s">
        <v>57</v>
      </c>
      <c r="C4972" s="71" t="s">
        <v>13</v>
      </c>
      <c r="D4972" s="71" t="s">
        <v>98</v>
      </c>
      <c r="E4972" s="72" t="s">
        <v>15</v>
      </c>
      <c r="F4972" s="72" t="s">
        <v>26</v>
      </c>
      <c r="G4972" s="73">
        <v>2</v>
      </c>
      <c r="H4972" s="73">
        <v>22.92</v>
      </c>
      <c r="I4972" s="73">
        <v>0</v>
      </c>
      <c r="J4972" s="73">
        <v>0</v>
      </c>
      <c r="K4972" s="73">
        <v>2</v>
      </c>
      <c r="L4972" s="73">
        <v>22.92</v>
      </c>
      <c r="N4972" s="108">
        <f t="shared" si="156"/>
        <v>0</v>
      </c>
      <c r="O4972" s="108">
        <f t="shared" si="156"/>
        <v>0</v>
      </c>
      <c r="P4972" s="108">
        <f t="shared" si="155"/>
        <v>0</v>
      </c>
    </row>
    <row r="4973" spans="1:16" hidden="1" x14ac:dyDescent="0.3">
      <c r="A4973" s="71" t="s">
        <v>161</v>
      </c>
      <c r="B4973" s="71" t="s">
        <v>12</v>
      </c>
      <c r="C4973" s="71" t="s">
        <v>55</v>
      </c>
      <c r="D4973" s="71" t="s">
        <v>83</v>
      </c>
      <c r="E4973" s="72" t="s">
        <v>20</v>
      </c>
      <c r="F4973" s="72" t="s">
        <v>26</v>
      </c>
      <c r="G4973" s="73">
        <v>1</v>
      </c>
      <c r="H4973" s="73">
        <v>22.91</v>
      </c>
      <c r="I4973" s="73">
        <v>0</v>
      </c>
      <c r="J4973" s="73">
        <v>0</v>
      </c>
      <c r="K4973" s="73">
        <v>1</v>
      </c>
      <c r="L4973" s="73">
        <v>22.91</v>
      </c>
      <c r="N4973" s="108">
        <f t="shared" si="156"/>
        <v>0</v>
      </c>
      <c r="O4973" s="108">
        <f t="shared" si="156"/>
        <v>0</v>
      </c>
      <c r="P4973" s="108">
        <f t="shared" si="155"/>
        <v>0</v>
      </c>
    </row>
    <row r="4974" spans="1:16" hidden="1" x14ac:dyDescent="0.3">
      <c r="A4974" s="71" t="s">
        <v>163</v>
      </c>
      <c r="B4974" s="71" t="s">
        <v>129</v>
      </c>
      <c r="C4974" s="71" t="s">
        <v>17</v>
      </c>
      <c r="D4974" s="71" t="s">
        <v>54</v>
      </c>
      <c r="E4974" s="72" t="s">
        <v>15</v>
      </c>
      <c r="F4974" s="72" t="s">
        <v>26</v>
      </c>
      <c r="G4974" s="73">
        <v>2</v>
      </c>
      <c r="H4974" s="73">
        <v>22.9</v>
      </c>
      <c r="I4974" s="73">
        <v>0</v>
      </c>
      <c r="J4974" s="73">
        <v>0</v>
      </c>
      <c r="K4974" s="73">
        <v>2</v>
      </c>
      <c r="L4974" s="73">
        <v>22.9</v>
      </c>
      <c r="N4974" s="108">
        <f t="shared" si="156"/>
        <v>0</v>
      </c>
      <c r="O4974" s="108">
        <f t="shared" si="156"/>
        <v>0</v>
      </c>
      <c r="P4974" s="108">
        <f t="shared" si="155"/>
        <v>0</v>
      </c>
    </row>
    <row r="4975" spans="1:16" hidden="1" x14ac:dyDescent="0.3">
      <c r="A4975" s="71" t="s">
        <v>153</v>
      </c>
      <c r="B4975" s="71" t="s">
        <v>12</v>
      </c>
      <c r="C4975" s="71" t="s">
        <v>55</v>
      </c>
      <c r="D4975" s="71" t="s">
        <v>50</v>
      </c>
      <c r="E4975" s="72" t="s">
        <v>15</v>
      </c>
      <c r="F4975" s="72" t="s">
        <v>26</v>
      </c>
      <c r="G4975" s="73">
        <v>1</v>
      </c>
      <c r="H4975" s="73">
        <v>22.9</v>
      </c>
      <c r="I4975" s="73">
        <v>0</v>
      </c>
      <c r="J4975" s="73">
        <v>0</v>
      </c>
      <c r="K4975" s="73">
        <v>1</v>
      </c>
      <c r="L4975" s="73">
        <v>22.9</v>
      </c>
      <c r="N4975" s="108">
        <f t="shared" si="156"/>
        <v>0</v>
      </c>
      <c r="O4975" s="108">
        <f t="shared" si="156"/>
        <v>0</v>
      </c>
      <c r="P4975" s="108">
        <f t="shared" si="155"/>
        <v>0</v>
      </c>
    </row>
    <row r="4976" spans="1:16" hidden="1" x14ac:dyDescent="0.3">
      <c r="A4976" s="71" t="s">
        <v>154</v>
      </c>
      <c r="B4976" s="71" t="s">
        <v>57</v>
      </c>
      <c r="C4976" s="71" t="s">
        <v>55</v>
      </c>
      <c r="D4976" s="71" t="s">
        <v>90</v>
      </c>
      <c r="E4976" s="72" t="s">
        <v>41</v>
      </c>
      <c r="F4976" s="72" t="s">
        <v>26</v>
      </c>
      <c r="G4976" s="73">
        <v>1</v>
      </c>
      <c r="H4976" s="73">
        <v>22.9</v>
      </c>
      <c r="I4976" s="73">
        <v>0</v>
      </c>
      <c r="J4976" s="73">
        <v>0</v>
      </c>
      <c r="K4976" s="73">
        <v>1</v>
      </c>
      <c r="L4976" s="73">
        <v>22.9</v>
      </c>
      <c r="N4976" s="108">
        <f t="shared" si="156"/>
        <v>0</v>
      </c>
      <c r="O4976" s="108">
        <f t="shared" si="156"/>
        <v>0</v>
      </c>
      <c r="P4976" s="108">
        <f t="shared" si="155"/>
        <v>0</v>
      </c>
    </row>
    <row r="4977" spans="1:16" hidden="1" x14ac:dyDescent="0.3">
      <c r="A4977" s="71" t="s">
        <v>155</v>
      </c>
      <c r="B4977" s="71" t="s">
        <v>57</v>
      </c>
      <c r="C4977" s="71" t="s">
        <v>55</v>
      </c>
      <c r="D4977" s="71" t="s">
        <v>50</v>
      </c>
      <c r="E4977" s="72" t="s">
        <v>15</v>
      </c>
      <c r="F4977" s="72" t="s">
        <v>26</v>
      </c>
      <c r="G4977" s="73">
        <v>2</v>
      </c>
      <c r="H4977" s="73">
        <v>22.9</v>
      </c>
      <c r="I4977" s="73">
        <v>1</v>
      </c>
      <c r="J4977" s="73">
        <v>9.16</v>
      </c>
      <c r="K4977" s="73">
        <v>1</v>
      </c>
      <c r="L4977" s="73">
        <v>13.74</v>
      </c>
      <c r="N4977" s="108">
        <f t="shared" si="156"/>
        <v>0</v>
      </c>
      <c r="O4977" s="108">
        <f t="shared" si="156"/>
        <v>0</v>
      </c>
      <c r="P4977" s="108">
        <f t="shared" si="155"/>
        <v>0</v>
      </c>
    </row>
    <row r="4978" spans="1:16" hidden="1" x14ac:dyDescent="0.3">
      <c r="A4978" s="71" t="s">
        <v>163</v>
      </c>
      <c r="B4978" s="71" t="s">
        <v>57</v>
      </c>
      <c r="C4978" s="71" t="s">
        <v>55</v>
      </c>
      <c r="D4978" s="71" t="s">
        <v>19</v>
      </c>
      <c r="E4978" s="72" t="s">
        <v>40</v>
      </c>
      <c r="F4978" s="72" t="s">
        <v>4</v>
      </c>
      <c r="G4978" s="73">
        <v>1</v>
      </c>
      <c r="H4978" s="73">
        <v>22.89</v>
      </c>
      <c r="I4978" s="73">
        <v>0</v>
      </c>
      <c r="J4978" s="73">
        <v>0</v>
      </c>
      <c r="K4978" s="73">
        <v>1</v>
      </c>
      <c r="L4978" s="73">
        <v>22.89</v>
      </c>
      <c r="N4978" s="108">
        <f t="shared" si="156"/>
        <v>0</v>
      </c>
      <c r="O4978" s="108">
        <f t="shared" si="156"/>
        <v>0</v>
      </c>
      <c r="P4978" s="108">
        <f t="shared" si="155"/>
        <v>0</v>
      </c>
    </row>
    <row r="4979" spans="1:16" hidden="1" x14ac:dyDescent="0.3">
      <c r="A4979" s="71" t="s">
        <v>163</v>
      </c>
      <c r="B4979" s="71" t="s">
        <v>57</v>
      </c>
      <c r="C4979" s="71" t="s">
        <v>13</v>
      </c>
      <c r="D4979" s="71" t="s">
        <v>104</v>
      </c>
      <c r="E4979" s="72" t="s">
        <v>40</v>
      </c>
      <c r="F4979" s="72" t="s">
        <v>4</v>
      </c>
      <c r="G4979" s="73">
        <v>1</v>
      </c>
      <c r="H4979" s="73">
        <v>22.89</v>
      </c>
      <c r="I4979" s="73">
        <v>0</v>
      </c>
      <c r="J4979" s="73">
        <v>0</v>
      </c>
      <c r="K4979" s="73">
        <v>1</v>
      </c>
      <c r="L4979" s="73">
        <v>22.89</v>
      </c>
      <c r="N4979" s="108">
        <f t="shared" si="156"/>
        <v>0</v>
      </c>
      <c r="O4979" s="108">
        <f t="shared" si="156"/>
        <v>0</v>
      </c>
      <c r="P4979" s="108">
        <f t="shared" si="155"/>
        <v>0</v>
      </c>
    </row>
    <row r="4980" spans="1:16" hidden="1" x14ac:dyDescent="0.3">
      <c r="A4980" s="71" t="s">
        <v>158</v>
      </c>
      <c r="B4980" s="71" t="s">
        <v>12</v>
      </c>
      <c r="C4980" s="71" t="s">
        <v>55</v>
      </c>
      <c r="D4980" s="71" t="s">
        <v>50</v>
      </c>
      <c r="E4980" s="72" t="s">
        <v>24</v>
      </c>
      <c r="F4980" s="72" t="s">
        <v>21</v>
      </c>
      <c r="G4980" s="73">
        <v>2</v>
      </c>
      <c r="H4980" s="73">
        <v>22.88</v>
      </c>
      <c r="I4980" s="73">
        <v>0</v>
      </c>
      <c r="J4980" s="73">
        <v>0</v>
      </c>
      <c r="K4980" s="73">
        <v>2</v>
      </c>
      <c r="L4980" s="73">
        <v>22.88</v>
      </c>
      <c r="N4980" s="108">
        <f t="shared" si="156"/>
        <v>0</v>
      </c>
      <c r="O4980" s="108">
        <f t="shared" si="156"/>
        <v>0</v>
      </c>
      <c r="P4980" s="108">
        <f t="shared" si="155"/>
        <v>0</v>
      </c>
    </row>
    <row r="4981" spans="1:16" hidden="1" x14ac:dyDescent="0.3">
      <c r="A4981" s="71" t="s">
        <v>153</v>
      </c>
      <c r="B4981" s="71" t="s">
        <v>57</v>
      </c>
      <c r="C4981" s="71" t="s">
        <v>55</v>
      </c>
      <c r="D4981" s="71" t="s">
        <v>47</v>
      </c>
      <c r="E4981" s="72" t="s">
        <v>41</v>
      </c>
      <c r="F4981" s="72" t="s">
        <v>4</v>
      </c>
      <c r="G4981" s="73">
        <v>2</v>
      </c>
      <c r="H4981" s="73">
        <v>22.88</v>
      </c>
      <c r="I4981" s="73">
        <v>2</v>
      </c>
      <c r="J4981" s="73">
        <v>22.88</v>
      </c>
      <c r="K4981" s="73">
        <v>0</v>
      </c>
      <c r="L4981" s="73">
        <v>0</v>
      </c>
      <c r="N4981" s="108">
        <f t="shared" si="156"/>
        <v>0</v>
      </c>
      <c r="O4981" s="108">
        <f t="shared" si="156"/>
        <v>0</v>
      </c>
      <c r="P4981" s="108">
        <f t="shared" si="155"/>
        <v>0</v>
      </c>
    </row>
    <row r="4982" spans="1:16" hidden="1" x14ac:dyDescent="0.3">
      <c r="A4982" s="71" t="s">
        <v>154</v>
      </c>
      <c r="B4982" s="71" t="s">
        <v>12</v>
      </c>
      <c r="C4982" s="71" t="s">
        <v>55</v>
      </c>
      <c r="D4982" s="71" t="s">
        <v>67</v>
      </c>
      <c r="E4982" s="72" t="s">
        <v>41</v>
      </c>
      <c r="F4982" s="72" t="s">
        <v>21</v>
      </c>
      <c r="G4982" s="73">
        <v>1</v>
      </c>
      <c r="H4982" s="73">
        <v>22.88</v>
      </c>
      <c r="I4982" s="73">
        <v>0</v>
      </c>
      <c r="J4982" s="73">
        <v>0</v>
      </c>
      <c r="K4982" s="73">
        <v>1</v>
      </c>
      <c r="L4982" s="73">
        <v>22.88</v>
      </c>
      <c r="N4982" s="108">
        <f t="shared" si="156"/>
        <v>0</v>
      </c>
      <c r="O4982" s="108">
        <f t="shared" si="156"/>
        <v>0</v>
      </c>
      <c r="P4982" s="108">
        <f t="shared" si="155"/>
        <v>0</v>
      </c>
    </row>
    <row r="4983" spans="1:16" hidden="1" x14ac:dyDescent="0.3">
      <c r="A4983" s="71" t="s">
        <v>154</v>
      </c>
      <c r="B4983" s="71" t="s">
        <v>129</v>
      </c>
      <c r="C4983" s="71" t="s">
        <v>55</v>
      </c>
      <c r="D4983" s="71" t="s">
        <v>48</v>
      </c>
      <c r="E4983" s="72" t="s">
        <v>5</v>
      </c>
      <c r="F4983" s="72" t="s">
        <v>21</v>
      </c>
      <c r="G4983" s="73">
        <v>3</v>
      </c>
      <c r="H4983" s="73">
        <v>22.81</v>
      </c>
      <c r="I4983" s="73">
        <v>2</v>
      </c>
      <c r="J4983" s="73">
        <v>17.600000000000001</v>
      </c>
      <c r="K4983" s="73">
        <v>1</v>
      </c>
      <c r="L4983" s="73">
        <v>5.21</v>
      </c>
      <c r="N4983" s="108">
        <f t="shared" si="156"/>
        <v>0</v>
      </c>
      <c r="O4983" s="108">
        <f t="shared" si="156"/>
        <v>0</v>
      </c>
      <c r="P4983" s="108">
        <f t="shared" si="155"/>
        <v>0</v>
      </c>
    </row>
    <row r="4984" spans="1:16" hidden="1" x14ac:dyDescent="0.3">
      <c r="A4984" s="71" t="s">
        <v>132</v>
      </c>
      <c r="B4984" s="71" t="s">
        <v>12</v>
      </c>
      <c r="C4984" s="71" t="s">
        <v>13</v>
      </c>
      <c r="D4984" s="71" t="s">
        <v>103</v>
      </c>
      <c r="E4984" s="72" t="s">
        <v>3</v>
      </c>
      <c r="F4984" s="72" t="s">
        <v>26</v>
      </c>
      <c r="G4984" s="73">
        <v>1</v>
      </c>
      <c r="H4984" s="73">
        <v>22.8</v>
      </c>
      <c r="I4984" s="73">
        <v>0</v>
      </c>
      <c r="J4984" s="73">
        <v>0</v>
      </c>
      <c r="K4984" s="73">
        <v>1</v>
      </c>
      <c r="L4984" s="73">
        <v>22.8</v>
      </c>
      <c r="N4984" s="108">
        <f t="shared" si="156"/>
        <v>0</v>
      </c>
      <c r="O4984" s="108">
        <f t="shared" si="156"/>
        <v>0</v>
      </c>
      <c r="P4984" s="108">
        <f t="shared" si="155"/>
        <v>0</v>
      </c>
    </row>
    <row r="4985" spans="1:16" hidden="1" x14ac:dyDescent="0.3">
      <c r="A4985" s="71" t="s">
        <v>154</v>
      </c>
      <c r="B4985" s="71" t="s">
        <v>129</v>
      </c>
      <c r="C4985" s="71" t="s">
        <v>55</v>
      </c>
      <c r="D4985" s="71" t="s">
        <v>42</v>
      </c>
      <c r="E4985" s="72" t="s">
        <v>24</v>
      </c>
      <c r="F4985" s="72" t="s">
        <v>4</v>
      </c>
      <c r="G4985" s="73">
        <v>1</v>
      </c>
      <c r="H4985" s="73">
        <v>22.78</v>
      </c>
      <c r="I4985" s="73">
        <v>1</v>
      </c>
      <c r="J4985" s="73">
        <v>22.78</v>
      </c>
      <c r="K4985" s="73">
        <v>0</v>
      </c>
      <c r="L4985" s="73">
        <v>0</v>
      </c>
      <c r="N4985" s="108">
        <f t="shared" si="156"/>
        <v>0</v>
      </c>
      <c r="O4985" s="108">
        <f t="shared" si="156"/>
        <v>0</v>
      </c>
      <c r="P4985" s="108">
        <f t="shared" si="155"/>
        <v>0</v>
      </c>
    </row>
    <row r="4986" spans="1:16" hidden="1" x14ac:dyDescent="0.3">
      <c r="A4986" s="71" t="s">
        <v>154</v>
      </c>
      <c r="B4986" s="71" t="s">
        <v>57</v>
      </c>
      <c r="C4986" s="71" t="s">
        <v>55</v>
      </c>
      <c r="D4986" s="71" t="s">
        <v>43</v>
      </c>
      <c r="E4986" s="72" t="s">
        <v>40</v>
      </c>
      <c r="F4986" s="72" t="s">
        <v>21</v>
      </c>
      <c r="G4986" s="73">
        <v>1</v>
      </c>
      <c r="H4986" s="73">
        <v>22.78</v>
      </c>
      <c r="I4986" s="73">
        <v>0</v>
      </c>
      <c r="J4986" s="73">
        <v>0</v>
      </c>
      <c r="K4986" s="73">
        <v>1</v>
      </c>
      <c r="L4986" s="73">
        <v>22.78</v>
      </c>
      <c r="N4986" s="108">
        <f t="shared" si="156"/>
        <v>0</v>
      </c>
      <c r="O4986" s="108">
        <f t="shared" si="156"/>
        <v>0</v>
      </c>
      <c r="P4986" s="108">
        <f t="shared" si="155"/>
        <v>0</v>
      </c>
    </row>
    <row r="4987" spans="1:16" hidden="1" x14ac:dyDescent="0.3">
      <c r="A4987" s="71" t="s">
        <v>161</v>
      </c>
      <c r="B4987" s="71" t="s">
        <v>12</v>
      </c>
      <c r="C4987" s="71" t="s">
        <v>55</v>
      </c>
      <c r="D4987" s="71" t="s">
        <v>46</v>
      </c>
      <c r="E4987" s="72" t="s">
        <v>15</v>
      </c>
      <c r="F4987" s="72" t="s">
        <v>26</v>
      </c>
      <c r="G4987" s="73">
        <v>2</v>
      </c>
      <c r="H4987" s="73">
        <v>22.77</v>
      </c>
      <c r="I4987" s="73">
        <v>0</v>
      </c>
      <c r="J4987" s="73">
        <v>0</v>
      </c>
      <c r="K4987" s="73">
        <v>2</v>
      </c>
      <c r="L4987" s="73">
        <v>22.77</v>
      </c>
      <c r="N4987" s="108">
        <f t="shared" si="156"/>
        <v>0</v>
      </c>
      <c r="O4987" s="108">
        <f t="shared" si="156"/>
        <v>0</v>
      </c>
      <c r="P4987" s="108">
        <f t="shared" si="155"/>
        <v>0</v>
      </c>
    </row>
    <row r="4988" spans="1:16" hidden="1" x14ac:dyDescent="0.3">
      <c r="A4988" s="71" t="s">
        <v>132</v>
      </c>
      <c r="B4988" s="71" t="s">
        <v>12</v>
      </c>
      <c r="C4988" s="71" t="s">
        <v>13</v>
      </c>
      <c r="D4988" s="71" t="s">
        <v>43</v>
      </c>
      <c r="E4988" s="72" t="s">
        <v>37</v>
      </c>
      <c r="F4988" s="72" t="s">
        <v>26</v>
      </c>
      <c r="G4988" s="73">
        <v>1</v>
      </c>
      <c r="H4988" s="73">
        <v>22.77</v>
      </c>
      <c r="I4988" s="73">
        <v>0</v>
      </c>
      <c r="J4988" s="73">
        <v>0</v>
      </c>
      <c r="K4988" s="73">
        <v>1</v>
      </c>
      <c r="L4988" s="73">
        <v>22.77</v>
      </c>
      <c r="N4988" s="108">
        <f t="shared" si="156"/>
        <v>0</v>
      </c>
      <c r="O4988" s="108">
        <f t="shared" si="156"/>
        <v>0</v>
      </c>
      <c r="P4988" s="108">
        <f t="shared" si="155"/>
        <v>0</v>
      </c>
    </row>
    <row r="4989" spans="1:16" hidden="1" x14ac:dyDescent="0.3">
      <c r="A4989" s="71" t="s">
        <v>163</v>
      </c>
      <c r="B4989" s="71" t="s">
        <v>57</v>
      </c>
      <c r="C4989" s="71" t="s">
        <v>17</v>
      </c>
      <c r="D4989" s="71" t="s">
        <v>63</v>
      </c>
      <c r="E4989" s="72" t="s">
        <v>25</v>
      </c>
      <c r="F4989" s="72" t="s">
        <v>16</v>
      </c>
      <c r="G4989" s="73">
        <v>1</v>
      </c>
      <c r="H4989" s="73">
        <v>22.72</v>
      </c>
      <c r="I4989" s="73">
        <v>0</v>
      </c>
      <c r="J4989" s="73">
        <v>0</v>
      </c>
      <c r="K4989" s="73">
        <v>1</v>
      </c>
      <c r="L4989" s="73">
        <v>22.72</v>
      </c>
      <c r="N4989" s="108">
        <f t="shared" si="156"/>
        <v>0</v>
      </c>
      <c r="O4989" s="108">
        <f t="shared" si="156"/>
        <v>0</v>
      </c>
      <c r="P4989" s="108">
        <f t="shared" si="155"/>
        <v>0</v>
      </c>
    </row>
    <row r="4990" spans="1:16" hidden="1" x14ac:dyDescent="0.3">
      <c r="A4990" s="71" t="s">
        <v>142</v>
      </c>
      <c r="B4990" s="71" t="s">
        <v>12</v>
      </c>
      <c r="C4990" s="71" t="s">
        <v>13</v>
      </c>
      <c r="D4990" s="71" t="s">
        <v>23</v>
      </c>
      <c r="E4990" s="72" t="s">
        <v>18</v>
      </c>
      <c r="F4990" s="72" t="s">
        <v>16</v>
      </c>
      <c r="G4990" s="73">
        <v>1</v>
      </c>
      <c r="H4990" s="73">
        <v>22.72</v>
      </c>
      <c r="I4990" s="73">
        <v>0</v>
      </c>
      <c r="J4990" s="73">
        <v>0</v>
      </c>
      <c r="K4990" s="73">
        <v>1</v>
      </c>
      <c r="L4990" s="73">
        <v>22.72</v>
      </c>
      <c r="N4990" s="108">
        <f t="shared" si="156"/>
        <v>0</v>
      </c>
      <c r="O4990" s="108">
        <f t="shared" si="156"/>
        <v>0</v>
      </c>
      <c r="P4990" s="108">
        <f t="shared" si="155"/>
        <v>0</v>
      </c>
    </row>
    <row r="4991" spans="1:16" hidden="1" x14ac:dyDescent="0.3">
      <c r="A4991" s="71" t="s">
        <v>161</v>
      </c>
      <c r="B4991" s="71" t="s">
        <v>57</v>
      </c>
      <c r="C4991" s="71" t="s">
        <v>55</v>
      </c>
      <c r="D4991" s="71" t="s">
        <v>34</v>
      </c>
      <c r="E4991" s="72" t="s">
        <v>15</v>
      </c>
      <c r="F4991" s="72" t="s">
        <v>26</v>
      </c>
      <c r="G4991" s="73">
        <v>2</v>
      </c>
      <c r="H4991" s="73">
        <v>22.7</v>
      </c>
      <c r="I4991" s="73">
        <v>0</v>
      </c>
      <c r="J4991" s="73">
        <v>0</v>
      </c>
      <c r="K4991" s="73">
        <v>2</v>
      </c>
      <c r="L4991" s="73">
        <v>22.7</v>
      </c>
      <c r="N4991" s="108">
        <f t="shared" si="156"/>
        <v>0</v>
      </c>
      <c r="O4991" s="108">
        <f t="shared" si="156"/>
        <v>0</v>
      </c>
      <c r="P4991" s="108">
        <f t="shared" si="155"/>
        <v>0</v>
      </c>
    </row>
    <row r="4992" spans="1:16" hidden="1" x14ac:dyDescent="0.3">
      <c r="A4992" s="71" t="s">
        <v>161</v>
      </c>
      <c r="B4992" s="71" t="s">
        <v>57</v>
      </c>
      <c r="C4992" s="71" t="s">
        <v>55</v>
      </c>
      <c r="D4992" s="71" t="s">
        <v>32</v>
      </c>
      <c r="E4992" s="72" t="s">
        <v>20</v>
      </c>
      <c r="F4992" s="72" t="s">
        <v>26</v>
      </c>
      <c r="G4992" s="73">
        <v>1</v>
      </c>
      <c r="H4992" s="73">
        <v>22.67</v>
      </c>
      <c r="I4992" s="73">
        <v>0</v>
      </c>
      <c r="J4992" s="73">
        <v>0</v>
      </c>
      <c r="K4992" s="73">
        <v>1</v>
      </c>
      <c r="L4992" s="73">
        <v>22.67</v>
      </c>
      <c r="N4992" s="108">
        <f t="shared" si="156"/>
        <v>0</v>
      </c>
      <c r="O4992" s="108">
        <f t="shared" si="156"/>
        <v>0</v>
      </c>
      <c r="P4992" s="108">
        <f t="shared" si="155"/>
        <v>0</v>
      </c>
    </row>
    <row r="4993" spans="1:16" hidden="1" x14ac:dyDescent="0.3">
      <c r="A4993" s="71" t="s">
        <v>154</v>
      </c>
      <c r="B4993" s="71" t="s">
        <v>57</v>
      </c>
      <c r="C4993" s="71" t="s">
        <v>55</v>
      </c>
      <c r="D4993" s="71" t="s">
        <v>84</v>
      </c>
      <c r="E4993" s="72" t="s">
        <v>28</v>
      </c>
      <c r="F4993" s="72" t="s">
        <v>26</v>
      </c>
      <c r="G4993" s="73">
        <v>1</v>
      </c>
      <c r="H4993" s="73">
        <v>22.67</v>
      </c>
      <c r="I4993" s="73">
        <v>0</v>
      </c>
      <c r="J4993" s="73">
        <v>0</v>
      </c>
      <c r="K4993" s="73">
        <v>1</v>
      </c>
      <c r="L4993" s="73">
        <v>22.67</v>
      </c>
      <c r="N4993" s="108">
        <f t="shared" si="156"/>
        <v>0</v>
      </c>
      <c r="O4993" s="108">
        <f t="shared" si="156"/>
        <v>0</v>
      </c>
      <c r="P4993" s="108">
        <f t="shared" si="155"/>
        <v>0</v>
      </c>
    </row>
    <row r="4994" spans="1:16" hidden="1" x14ac:dyDescent="0.3">
      <c r="A4994" s="71" t="s">
        <v>161</v>
      </c>
      <c r="B4994" s="71" t="s">
        <v>12</v>
      </c>
      <c r="C4994" s="71" t="s">
        <v>55</v>
      </c>
      <c r="D4994" s="71" t="s">
        <v>34</v>
      </c>
      <c r="E4994" s="72" t="s">
        <v>25</v>
      </c>
      <c r="F4994" s="72" t="s">
        <v>26</v>
      </c>
      <c r="G4994" s="73">
        <v>1</v>
      </c>
      <c r="H4994" s="73">
        <v>22.66</v>
      </c>
      <c r="I4994" s="73">
        <v>0</v>
      </c>
      <c r="J4994" s="73">
        <v>0</v>
      </c>
      <c r="K4994" s="73">
        <v>1</v>
      </c>
      <c r="L4994" s="73">
        <v>22.66</v>
      </c>
      <c r="N4994" s="108">
        <f t="shared" si="156"/>
        <v>0</v>
      </c>
      <c r="O4994" s="108">
        <f t="shared" si="156"/>
        <v>0</v>
      </c>
      <c r="P4994" s="108">
        <f t="shared" si="155"/>
        <v>0</v>
      </c>
    </row>
    <row r="4995" spans="1:16" hidden="1" x14ac:dyDescent="0.3">
      <c r="A4995" s="71" t="s">
        <v>163</v>
      </c>
      <c r="B4995" s="71" t="s">
        <v>12</v>
      </c>
      <c r="C4995" s="71" t="s">
        <v>55</v>
      </c>
      <c r="D4995" s="71" t="s">
        <v>23</v>
      </c>
      <c r="E4995" s="72" t="s">
        <v>24</v>
      </c>
      <c r="F4995" s="72" t="s">
        <v>21</v>
      </c>
      <c r="G4995" s="73">
        <v>1</v>
      </c>
      <c r="H4995" s="73">
        <v>22.66</v>
      </c>
      <c r="I4995" s="73">
        <v>1</v>
      </c>
      <c r="J4995" s="73">
        <v>22.66</v>
      </c>
      <c r="K4995" s="73">
        <v>0</v>
      </c>
      <c r="L4995" s="73">
        <v>0</v>
      </c>
      <c r="N4995" s="108">
        <f t="shared" si="156"/>
        <v>0</v>
      </c>
      <c r="O4995" s="108">
        <f t="shared" si="156"/>
        <v>0</v>
      </c>
      <c r="P4995" s="108">
        <f t="shared" ref="P4995:P5058" si="157">H4995-L4995-J4995</f>
        <v>0</v>
      </c>
    </row>
    <row r="4996" spans="1:16" hidden="1" x14ac:dyDescent="0.3">
      <c r="A4996" s="71" t="s">
        <v>140</v>
      </c>
      <c r="B4996" s="71" t="s">
        <v>12</v>
      </c>
      <c r="C4996" s="71" t="s">
        <v>13</v>
      </c>
      <c r="D4996" s="71" t="s">
        <v>50</v>
      </c>
      <c r="E4996" s="72" t="s">
        <v>25</v>
      </c>
      <c r="F4996" s="72" t="s">
        <v>21</v>
      </c>
      <c r="G4996" s="73">
        <v>1</v>
      </c>
      <c r="H4996" s="73">
        <v>22.65</v>
      </c>
      <c r="I4996" s="73">
        <v>0</v>
      </c>
      <c r="J4996" s="73">
        <v>0</v>
      </c>
      <c r="K4996" s="73">
        <v>1</v>
      </c>
      <c r="L4996" s="73">
        <v>22.65</v>
      </c>
      <c r="N4996" s="108">
        <f t="shared" si="156"/>
        <v>0</v>
      </c>
      <c r="O4996" s="108">
        <f t="shared" si="156"/>
        <v>0</v>
      </c>
      <c r="P4996" s="108">
        <f t="shared" si="157"/>
        <v>0</v>
      </c>
    </row>
    <row r="4997" spans="1:16" hidden="1" x14ac:dyDescent="0.3">
      <c r="A4997" s="71" t="s">
        <v>140</v>
      </c>
      <c r="B4997" s="71" t="s">
        <v>12</v>
      </c>
      <c r="C4997" s="71" t="s">
        <v>13</v>
      </c>
      <c r="D4997" s="71" t="s">
        <v>44</v>
      </c>
      <c r="E4997" s="72" t="s">
        <v>15</v>
      </c>
      <c r="F4997" s="72" t="s">
        <v>21</v>
      </c>
      <c r="G4997" s="73">
        <v>1</v>
      </c>
      <c r="H4997" s="73">
        <v>22.65</v>
      </c>
      <c r="I4997" s="73">
        <v>0</v>
      </c>
      <c r="J4997" s="73">
        <v>0</v>
      </c>
      <c r="K4997" s="73">
        <v>1</v>
      </c>
      <c r="L4997" s="73">
        <v>22.65</v>
      </c>
      <c r="N4997" s="108">
        <f t="shared" si="156"/>
        <v>0</v>
      </c>
      <c r="O4997" s="108">
        <f t="shared" si="156"/>
        <v>0</v>
      </c>
      <c r="P4997" s="108">
        <f t="shared" si="157"/>
        <v>0</v>
      </c>
    </row>
    <row r="4998" spans="1:16" hidden="1" x14ac:dyDescent="0.3">
      <c r="A4998" s="71" t="s">
        <v>148</v>
      </c>
      <c r="B4998" s="71" t="s">
        <v>57</v>
      </c>
      <c r="C4998" s="71" t="s">
        <v>55</v>
      </c>
      <c r="D4998" s="71" t="s">
        <v>47</v>
      </c>
      <c r="E4998" s="72" t="s">
        <v>24</v>
      </c>
      <c r="F4998" s="72" t="s">
        <v>16</v>
      </c>
      <c r="G4998" s="73">
        <v>2</v>
      </c>
      <c r="H4998" s="73">
        <v>22.64</v>
      </c>
      <c r="I4998" s="73">
        <v>0</v>
      </c>
      <c r="J4998" s="73">
        <v>0</v>
      </c>
      <c r="K4998" s="73">
        <v>2</v>
      </c>
      <c r="L4998" s="73">
        <v>22.64</v>
      </c>
      <c r="N4998" s="108">
        <f t="shared" si="156"/>
        <v>0</v>
      </c>
      <c r="O4998" s="108">
        <f t="shared" si="156"/>
        <v>0</v>
      </c>
      <c r="P4998" s="108">
        <f t="shared" si="157"/>
        <v>0</v>
      </c>
    </row>
    <row r="4999" spans="1:16" hidden="1" x14ac:dyDescent="0.3">
      <c r="A4999" s="71" t="s">
        <v>163</v>
      </c>
      <c r="B4999" s="71" t="s">
        <v>57</v>
      </c>
      <c r="C4999" s="71" t="s">
        <v>17</v>
      </c>
      <c r="D4999" s="71" t="s">
        <v>102</v>
      </c>
      <c r="E4999" s="72" t="s">
        <v>24</v>
      </c>
      <c r="F4999" s="72" t="s">
        <v>21</v>
      </c>
      <c r="G4999" s="73">
        <v>1</v>
      </c>
      <c r="H4999" s="73">
        <v>22.63</v>
      </c>
      <c r="I4999" s="73">
        <v>0</v>
      </c>
      <c r="J4999" s="73">
        <v>0</v>
      </c>
      <c r="K4999" s="73">
        <v>1</v>
      </c>
      <c r="L4999" s="73">
        <v>22.63</v>
      </c>
      <c r="N4999" s="108">
        <f t="shared" si="156"/>
        <v>0</v>
      </c>
      <c r="O4999" s="108">
        <f t="shared" si="156"/>
        <v>0</v>
      </c>
      <c r="P4999" s="108">
        <f t="shared" si="157"/>
        <v>0</v>
      </c>
    </row>
    <row r="5000" spans="1:16" hidden="1" x14ac:dyDescent="0.3">
      <c r="A5000" s="71" t="s">
        <v>154</v>
      </c>
      <c r="B5000" s="71" t="s">
        <v>12</v>
      </c>
      <c r="C5000" s="71" t="s">
        <v>55</v>
      </c>
      <c r="D5000" s="71" t="s">
        <v>86</v>
      </c>
      <c r="E5000" s="72" t="s">
        <v>24</v>
      </c>
      <c r="F5000" s="72" t="s">
        <v>16</v>
      </c>
      <c r="G5000" s="73">
        <v>1</v>
      </c>
      <c r="H5000" s="73">
        <v>22.63</v>
      </c>
      <c r="I5000" s="73">
        <v>1</v>
      </c>
      <c r="J5000" s="73">
        <v>22.63</v>
      </c>
      <c r="K5000" s="73">
        <v>0</v>
      </c>
      <c r="L5000" s="73">
        <v>0</v>
      </c>
      <c r="N5000" s="108">
        <f t="shared" si="156"/>
        <v>0</v>
      </c>
      <c r="O5000" s="108">
        <f t="shared" si="156"/>
        <v>0</v>
      </c>
      <c r="P5000" s="108">
        <f t="shared" si="157"/>
        <v>0</v>
      </c>
    </row>
    <row r="5001" spans="1:16" hidden="1" x14ac:dyDescent="0.3">
      <c r="A5001" s="71" t="s">
        <v>154</v>
      </c>
      <c r="B5001" s="71" t="s">
        <v>129</v>
      </c>
      <c r="C5001" s="71" t="s">
        <v>55</v>
      </c>
      <c r="D5001" s="71" t="s">
        <v>39</v>
      </c>
      <c r="E5001" s="72" t="s">
        <v>3</v>
      </c>
      <c r="F5001" s="72" t="s">
        <v>21</v>
      </c>
      <c r="G5001" s="73">
        <v>2</v>
      </c>
      <c r="H5001" s="73">
        <v>22.62</v>
      </c>
      <c r="I5001" s="73">
        <v>1</v>
      </c>
      <c r="J5001" s="73">
        <v>13.29</v>
      </c>
      <c r="K5001" s="73">
        <v>1</v>
      </c>
      <c r="L5001" s="73">
        <v>9.33</v>
      </c>
      <c r="N5001" s="108">
        <f t="shared" si="156"/>
        <v>0</v>
      </c>
      <c r="O5001" s="108">
        <f t="shared" si="156"/>
        <v>0</v>
      </c>
      <c r="P5001" s="108">
        <f t="shared" si="157"/>
        <v>0</v>
      </c>
    </row>
    <row r="5002" spans="1:16" hidden="1" x14ac:dyDescent="0.3">
      <c r="A5002" s="71" t="s">
        <v>158</v>
      </c>
      <c r="B5002" s="71" t="s">
        <v>12</v>
      </c>
      <c r="C5002" s="71" t="s">
        <v>55</v>
      </c>
      <c r="D5002" s="71" t="s">
        <v>50</v>
      </c>
      <c r="E5002" s="72" t="s">
        <v>28</v>
      </c>
      <c r="F5002" s="72" t="s">
        <v>21</v>
      </c>
      <c r="G5002" s="73">
        <v>1</v>
      </c>
      <c r="H5002" s="73">
        <v>22.61</v>
      </c>
      <c r="I5002" s="73">
        <v>0</v>
      </c>
      <c r="J5002" s="73">
        <v>0</v>
      </c>
      <c r="K5002" s="73">
        <v>1</v>
      </c>
      <c r="L5002" s="73">
        <v>22.61</v>
      </c>
      <c r="N5002" s="108">
        <f t="shared" si="156"/>
        <v>0</v>
      </c>
      <c r="O5002" s="108">
        <f t="shared" si="156"/>
        <v>0</v>
      </c>
      <c r="P5002" s="108">
        <f t="shared" si="157"/>
        <v>0</v>
      </c>
    </row>
    <row r="5003" spans="1:16" hidden="1" x14ac:dyDescent="0.3">
      <c r="A5003" s="71" t="s">
        <v>142</v>
      </c>
      <c r="B5003" s="71" t="s">
        <v>57</v>
      </c>
      <c r="C5003" s="71" t="s">
        <v>55</v>
      </c>
      <c r="D5003" s="71" t="s">
        <v>98</v>
      </c>
      <c r="E5003" s="72" t="s">
        <v>25</v>
      </c>
      <c r="F5003" s="72" t="s">
        <v>21</v>
      </c>
      <c r="G5003" s="73">
        <v>1</v>
      </c>
      <c r="H5003" s="73">
        <v>22.61</v>
      </c>
      <c r="I5003" s="73">
        <v>1</v>
      </c>
      <c r="J5003" s="73">
        <v>22.61</v>
      </c>
      <c r="K5003" s="73">
        <v>0</v>
      </c>
      <c r="L5003" s="73">
        <v>0</v>
      </c>
      <c r="N5003" s="108">
        <f t="shared" si="156"/>
        <v>0</v>
      </c>
      <c r="O5003" s="108">
        <f t="shared" si="156"/>
        <v>0</v>
      </c>
      <c r="P5003" s="108">
        <f t="shared" si="157"/>
        <v>0</v>
      </c>
    </row>
    <row r="5004" spans="1:16" hidden="1" x14ac:dyDescent="0.3">
      <c r="A5004" s="71" t="s">
        <v>142</v>
      </c>
      <c r="B5004" s="71" t="s">
        <v>12</v>
      </c>
      <c r="C5004" s="71" t="s">
        <v>13</v>
      </c>
      <c r="D5004" s="71" t="s">
        <v>77</v>
      </c>
      <c r="E5004" s="72" t="s">
        <v>18</v>
      </c>
      <c r="F5004" s="72" t="s">
        <v>21</v>
      </c>
      <c r="G5004" s="73">
        <v>1</v>
      </c>
      <c r="H5004" s="73">
        <v>22.61</v>
      </c>
      <c r="I5004" s="73">
        <v>0</v>
      </c>
      <c r="J5004" s="73">
        <v>0</v>
      </c>
      <c r="K5004" s="73">
        <v>1</v>
      </c>
      <c r="L5004" s="73">
        <v>22.61</v>
      </c>
      <c r="N5004" s="108">
        <f t="shared" si="156"/>
        <v>0</v>
      </c>
      <c r="O5004" s="108">
        <f t="shared" si="156"/>
        <v>0</v>
      </c>
      <c r="P5004" s="108">
        <f t="shared" si="157"/>
        <v>0</v>
      </c>
    </row>
    <row r="5005" spans="1:16" hidden="1" x14ac:dyDescent="0.3">
      <c r="A5005" s="71" t="s">
        <v>149</v>
      </c>
      <c r="B5005" s="71" t="s">
        <v>12</v>
      </c>
      <c r="C5005" s="71" t="s">
        <v>55</v>
      </c>
      <c r="D5005" s="71" t="s">
        <v>104</v>
      </c>
      <c r="E5005" s="72" t="s">
        <v>37</v>
      </c>
      <c r="F5005" s="72" t="s">
        <v>21</v>
      </c>
      <c r="G5005" s="73">
        <v>1</v>
      </c>
      <c r="H5005" s="73">
        <v>22.61</v>
      </c>
      <c r="I5005" s="73">
        <v>0</v>
      </c>
      <c r="J5005" s="73">
        <v>0</v>
      </c>
      <c r="K5005" s="73">
        <v>1</v>
      </c>
      <c r="L5005" s="73">
        <v>22.61</v>
      </c>
      <c r="N5005" s="108">
        <f t="shared" si="156"/>
        <v>0</v>
      </c>
      <c r="O5005" s="108">
        <f t="shared" si="156"/>
        <v>0</v>
      </c>
      <c r="P5005" s="108">
        <f t="shared" si="157"/>
        <v>0</v>
      </c>
    </row>
    <row r="5006" spans="1:16" hidden="1" x14ac:dyDescent="0.3">
      <c r="A5006" s="71" t="s">
        <v>161</v>
      </c>
      <c r="B5006" s="71" t="s">
        <v>12</v>
      </c>
      <c r="C5006" s="71" t="s">
        <v>55</v>
      </c>
      <c r="D5006" s="71" t="s">
        <v>77</v>
      </c>
      <c r="E5006" s="72" t="s">
        <v>28</v>
      </c>
      <c r="F5006" s="72" t="s">
        <v>21</v>
      </c>
      <c r="G5006" s="73">
        <v>3</v>
      </c>
      <c r="H5006" s="73">
        <v>22.6</v>
      </c>
      <c r="I5006" s="73">
        <v>0</v>
      </c>
      <c r="J5006" s="73">
        <v>0</v>
      </c>
      <c r="K5006" s="73">
        <v>3</v>
      </c>
      <c r="L5006" s="73">
        <v>22.6</v>
      </c>
      <c r="N5006" s="108">
        <f t="shared" si="156"/>
        <v>0</v>
      </c>
      <c r="O5006" s="108">
        <f t="shared" si="156"/>
        <v>0</v>
      </c>
      <c r="P5006" s="108">
        <f t="shared" si="157"/>
        <v>0</v>
      </c>
    </row>
    <row r="5007" spans="1:16" hidden="1" x14ac:dyDescent="0.3">
      <c r="A5007" s="71" t="s">
        <v>163</v>
      </c>
      <c r="B5007" s="71" t="s">
        <v>57</v>
      </c>
      <c r="C5007" s="71" t="s">
        <v>17</v>
      </c>
      <c r="D5007" s="71" t="s">
        <v>100</v>
      </c>
      <c r="E5007" s="72" t="s">
        <v>15</v>
      </c>
      <c r="F5007" s="72" t="s">
        <v>26</v>
      </c>
      <c r="G5007" s="73">
        <v>2</v>
      </c>
      <c r="H5007" s="73">
        <v>22.58</v>
      </c>
      <c r="I5007" s="73">
        <v>0</v>
      </c>
      <c r="J5007" s="73">
        <v>0</v>
      </c>
      <c r="K5007" s="73">
        <v>2</v>
      </c>
      <c r="L5007" s="73">
        <v>22.58</v>
      </c>
      <c r="N5007" s="108">
        <f t="shared" si="156"/>
        <v>0</v>
      </c>
      <c r="O5007" s="108">
        <f t="shared" si="156"/>
        <v>0</v>
      </c>
      <c r="P5007" s="108">
        <f t="shared" si="157"/>
        <v>0</v>
      </c>
    </row>
    <row r="5008" spans="1:16" hidden="1" x14ac:dyDescent="0.3">
      <c r="A5008" s="71" t="s">
        <v>138</v>
      </c>
      <c r="B5008" s="71" t="s">
        <v>57</v>
      </c>
      <c r="C5008" s="71" t="s">
        <v>13</v>
      </c>
      <c r="D5008" s="71" t="s">
        <v>59</v>
      </c>
      <c r="E5008" s="72" t="s">
        <v>15</v>
      </c>
      <c r="F5008" s="72" t="s">
        <v>26</v>
      </c>
      <c r="G5008" s="73">
        <v>2</v>
      </c>
      <c r="H5008" s="73">
        <v>22.57</v>
      </c>
      <c r="I5008" s="73">
        <v>0</v>
      </c>
      <c r="J5008" s="73">
        <v>0</v>
      </c>
      <c r="K5008" s="73">
        <v>2</v>
      </c>
      <c r="L5008" s="73">
        <v>22.57</v>
      </c>
      <c r="N5008" s="108">
        <f t="shared" si="156"/>
        <v>0</v>
      </c>
      <c r="O5008" s="108">
        <f t="shared" si="156"/>
        <v>0</v>
      </c>
      <c r="P5008" s="108">
        <f t="shared" si="157"/>
        <v>0</v>
      </c>
    </row>
    <row r="5009" spans="1:16" hidden="1" x14ac:dyDescent="0.3">
      <c r="A5009" s="71" t="s">
        <v>142</v>
      </c>
      <c r="B5009" s="71" t="s">
        <v>12</v>
      </c>
      <c r="C5009" s="71" t="s">
        <v>13</v>
      </c>
      <c r="D5009" s="71" t="s">
        <v>93</v>
      </c>
      <c r="E5009" s="72" t="s">
        <v>20</v>
      </c>
      <c r="F5009" s="72" t="s">
        <v>26</v>
      </c>
      <c r="G5009" s="73">
        <v>1</v>
      </c>
      <c r="H5009" s="73">
        <v>22.57</v>
      </c>
      <c r="I5009" s="73">
        <v>0</v>
      </c>
      <c r="J5009" s="73">
        <v>0</v>
      </c>
      <c r="K5009" s="73">
        <v>1</v>
      </c>
      <c r="L5009" s="73">
        <v>22.57</v>
      </c>
      <c r="N5009" s="108">
        <f t="shared" si="156"/>
        <v>0</v>
      </c>
      <c r="O5009" s="108">
        <f t="shared" si="156"/>
        <v>0</v>
      </c>
      <c r="P5009" s="108">
        <f t="shared" si="157"/>
        <v>0</v>
      </c>
    </row>
    <row r="5010" spans="1:16" hidden="1" x14ac:dyDescent="0.3">
      <c r="A5010" s="71" t="s">
        <v>140</v>
      </c>
      <c r="B5010" s="71" t="s">
        <v>57</v>
      </c>
      <c r="C5010" s="71" t="s">
        <v>13</v>
      </c>
      <c r="D5010" s="71" t="s">
        <v>39</v>
      </c>
      <c r="E5010" s="72" t="s">
        <v>28</v>
      </c>
      <c r="F5010" s="72" t="s">
        <v>16</v>
      </c>
      <c r="G5010" s="73">
        <v>3</v>
      </c>
      <c r="H5010" s="73">
        <v>22.53</v>
      </c>
      <c r="I5010" s="73">
        <v>2</v>
      </c>
      <c r="J5010" s="73">
        <v>14.98</v>
      </c>
      <c r="K5010" s="73">
        <v>1</v>
      </c>
      <c r="L5010" s="73">
        <v>7.55</v>
      </c>
      <c r="N5010" s="108">
        <f t="shared" si="156"/>
        <v>0</v>
      </c>
      <c r="O5010" s="108">
        <f t="shared" si="156"/>
        <v>0</v>
      </c>
      <c r="P5010" s="108">
        <f t="shared" si="157"/>
        <v>0</v>
      </c>
    </row>
    <row r="5011" spans="1:16" hidden="1" x14ac:dyDescent="0.3">
      <c r="A5011" s="71" t="s">
        <v>140</v>
      </c>
      <c r="B5011" s="71" t="s">
        <v>129</v>
      </c>
      <c r="C5011" s="71" t="s">
        <v>13</v>
      </c>
      <c r="D5011" s="71" t="s">
        <v>94</v>
      </c>
      <c r="E5011" s="72" t="s">
        <v>40</v>
      </c>
      <c r="F5011" s="72" t="s">
        <v>26</v>
      </c>
      <c r="G5011" s="73">
        <v>1</v>
      </c>
      <c r="H5011" s="73">
        <v>22.53</v>
      </c>
      <c r="I5011" s="73">
        <v>0</v>
      </c>
      <c r="J5011" s="73">
        <v>0</v>
      </c>
      <c r="K5011" s="73">
        <v>1</v>
      </c>
      <c r="L5011" s="73">
        <v>22.53</v>
      </c>
      <c r="N5011" s="108">
        <f t="shared" si="156"/>
        <v>0</v>
      </c>
      <c r="O5011" s="108">
        <f t="shared" si="156"/>
        <v>0</v>
      </c>
      <c r="P5011" s="108">
        <f t="shared" si="157"/>
        <v>0</v>
      </c>
    </row>
    <row r="5012" spans="1:16" hidden="1" x14ac:dyDescent="0.3">
      <c r="A5012" s="71" t="s">
        <v>142</v>
      </c>
      <c r="B5012" s="71" t="s">
        <v>57</v>
      </c>
      <c r="C5012" s="71" t="s">
        <v>55</v>
      </c>
      <c r="D5012" s="71" t="s">
        <v>91</v>
      </c>
      <c r="E5012" s="72" t="s">
        <v>31</v>
      </c>
      <c r="F5012" s="72" t="s">
        <v>26</v>
      </c>
      <c r="G5012" s="73">
        <v>1</v>
      </c>
      <c r="H5012" s="73">
        <v>22.53</v>
      </c>
      <c r="I5012" s="73">
        <v>0</v>
      </c>
      <c r="J5012" s="73">
        <v>0</v>
      </c>
      <c r="K5012" s="73">
        <v>1</v>
      </c>
      <c r="L5012" s="73">
        <v>22.53</v>
      </c>
      <c r="N5012" s="108">
        <f t="shared" ref="N5012:O5075" si="158">G5012-I5012-K5012</f>
        <v>0</v>
      </c>
      <c r="O5012" s="108">
        <f t="shared" si="158"/>
        <v>0</v>
      </c>
      <c r="P5012" s="108">
        <f t="shared" si="157"/>
        <v>0</v>
      </c>
    </row>
    <row r="5013" spans="1:16" hidden="1" x14ac:dyDescent="0.3">
      <c r="A5013" s="71" t="s">
        <v>163</v>
      </c>
      <c r="B5013" s="71" t="s">
        <v>12</v>
      </c>
      <c r="C5013" s="71" t="s">
        <v>55</v>
      </c>
      <c r="D5013" s="71" t="s">
        <v>63</v>
      </c>
      <c r="E5013" s="72" t="s">
        <v>15</v>
      </c>
      <c r="F5013" s="72" t="s">
        <v>4</v>
      </c>
      <c r="G5013" s="73">
        <v>2</v>
      </c>
      <c r="H5013" s="73">
        <v>22.52</v>
      </c>
      <c r="I5013" s="73">
        <v>0</v>
      </c>
      <c r="J5013" s="73">
        <v>0</v>
      </c>
      <c r="K5013" s="73">
        <v>2</v>
      </c>
      <c r="L5013" s="73">
        <v>22.52</v>
      </c>
      <c r="N5013" s="108">
        <f t="shared" si="158"/>
        <v>0</v>
      </c>
      <c r="O5013" s="108">
        <f t="shared" si="158"/>
        <v>0</v>
      </c>
      <c r="P5013" s="108">
        <f t="shared" si="157"/>
        <v>0</v>
      </c>
    </row>
    <row r="5014" spans="1:16" hidden="1" x14ac:dyDescent="0.3">
      <c r="A5014" s="71" t="s">
        <v>154</v>
      </c>
      <c r="B5014" s="71" t="s">
        <v>12</v>
      </c>
      <c r="C5014" s="71" t="s">
        <v>55</v>
      </c>
      <c r="D5014" s="71" t="s">
        <v>104</v>
      </c>
      <c r="E5014" s="72" t="s">
        <v>18</v>
      </c>
      <c r="F5014" s="72" t="s">
        <v>26</v>
      </c>
      <c r="G5014" s="73">
        <v>1</v>
      </c>
      <c r="H5014" s="73">
        <v>22.49</v>
      </c>
      <c r="I5014" s="73">
        <v>0</v>
      </c>
      <c r="J5014" s="73">
        <v>0</v>
      </c>
      <c r="K5014" s="73">
        <v>1</v>
      </c>
      <c r="L5014" s="73">
        <v>22.49</v>
      </c>
      <c r="N5014" s="108">
        <f t="shared" si="158"/>
        <v>0</v>
      </c>
      <c r="O5014" s="108">
        <f t="shared" si="158"/>
        <v>0</v>
      </c>
      <c r="P5014" s="108">
        <f t="shared" si="157"/>
        <v>0</v>
      </c>
    </row>
    <row r="5015" spans="1:16" x14ac:dyDescent="0.3">
      <c r="A5015" s="71" t="s">
        <v>159</v>
      </c>
      <c r="B5015" s="71" t="s">
        <v>12</v>
      </c>
      <c r="C5015" s="71" t="s">
        <v>55</v>
      </c>
      <c r="D5015" s="71" t="s">
        <v>51</v>
      </c>
      <c r="E5015" s="72" t="s">
        <v>31</v>
      </c>
      <c r="F5015" s="72" t="s">
        <v>26</v>
      </c>
      <c r="G5015" s="91">
        <v>1</v>
      </c>
      <c r="H5015" s="73">
        <v>22.48</v>
      </c>
      <c r="I5015" s="91">
        <v>0</v>
      </c>
      <c r="J5015" s="73">
        <v>0</v>
      </c>
      <c r="K5015" s="91">
        <v>1</v>
      </c>
      <c r="L5015" s="73">
        <v>22.48</v>
      </c>
      <c r="N5015" s="108">
        <f t="shared" si="158"/>
        <v>0</v>
      </c>
      <c r="O5015" s="108">
        <f t="shared" si="158"/>
        <v>0</v>
      </c>
      <c r="P5015" s="108">
        <f t="shared" si="157"/>
        <v>0</v>
      </c>
    </row>
    <row r="5016" spans="1:16" hidden="1" x14ac:dyDescent="0.3">
      <c r="A5016" s="71" t="s">
        <v>140</v>
      </c>
      <c r="B5016" s="71" t="s">
        <v>57</v>
      </c>
      <c r="C5016" s="71" t="s">
        <v>13</v>
      </c>
      <c r="D5016" s="71" t="s">
        <v>59</v>
      </c>
      <c r="E5016" s="72" t="s">
        <v>3</v>
      </c>
      <c r="F5016" s="72" t="s">
        <v>21</v>
      </c>
      <c r="G5016" s="73">
        <v>1</v>
      </c>
      <c r="H5016" s="73">
        <v>22.46</v>
      </c>
      <c r="I5016" s="73">
        <v>0</v>
      </c>
      <c r="J5016" s="73">
        <v>0</v>
      </c>
      <c r="K5016" s="73">
        <v>1</v>
      </c>
      <c r="L5016" s="73">
        <v>22.46</v>
      </c>
      <c r="N5016" s="108">
        <f t="shared" si="158"/>
        <v>0</v>
      </c>
      <c r="O5016" s="108">
        <f t="shared" si="158"/>
        <v>0</v>
      </c>
      <c r="P5016" s="108">
        <f t="shared" si="157"/>
        <v>0</v>
      </c>
    </row>
    <row r="5017" spans="1:16" hidden="1" x14ac:dyDescent="0.3">
      <c r="A5017" s="71" t="s">
        <v>132</v>
      </c>
      <c r="B5017" s="71" t="s">
        <v>12</v>
      </c>
      <c r="C5017" s="71" t="s">
        <v>13</v>
      </c>
      <c r="D5017" s="71" t="s">
        <v>59</v>
      </c>
      <c r="E5017" s="72" t="s">
        <v>3</v>
      </c>
      <c r="F5017" s="72" t="s">
        <v>21</v>
      </c>
      <c r="G5017" s="73">
        <v>1</v>
      </c>
      <c r="H5017" s="73">
        <v>22.44</v>
      </c>
      <c r="I5017" s="73">
        <v>0</v>
      </c>
      <c r="J5017" s="73">
        <v>0</v>
      </c>
      <c r="K5017" s="73">
        <v>1</v>
      </c>
      <c r="L5017" s="73">
        <v>22.44</v>
      </c>
      <c r="N5017" s="108">
        <f t="shared" si="158"/>
        <v>0</v>
      </c>
      <c r="O5017" s="108">
        <f t="shared" si="158"/>
        <v>0</v>
      </c>
      <c r="P5017" s="108">
        <f t="shared" si="157"/>
        <v>0</v>
      </c>
    </row>
    <row r="5018" spans="1:16" hidden="1" x14ac:dyDescent="0.3">
      <c r="A5018" s="71" t="s">
        <v>161</v>
      </c>
      <c r="B5018" s="71" t="s">
        <v>12</v>
      </c>
      <c r="C5018" s="71" t="s">
        <v>55</v>
      </c>
      <c r="D5018" s="71" t="s">
        <v>30</v>
      </c>
      <c r="E5018" s="72" t="s">
        <v>3</v>
      </c>
      <c r="F5018" s="72" t="s">
        <v>21</v>
      </c>
      <c r="G5018" s="73">
        <v>1</v>
      </c>
      <c r="H5018" s="73">
        <v>22.43</v>
      </c>
      <c r="I5018" s="73">
        <v>0</v>
      </c>
      <c r="J5018" s="73">
        <v>0</v>
      </c>
      <c r="K5018" s="73">
        <v>1</v>
      </c>
      <c r="L5018" s="73">
        <v>22.43</v>
      </c>
      <c r="N5018" s="108">
        <f t="shared" si="158"/>
        <v>0</v>
      </c>
      <c r="O5018" s="108">
        <f t="shared" si="158"/>
        <v>0</v>
      </c>
      <c r="P5018" s="108">
        <f t="shared" si="157"/>
        <v>0</v>
      </c>
    </row>
    <row r="5019" spans="1:16" hidden="1" x14ac:dyDescent="0.3">
      <c r="A5019" s="71" t="s">
        <v>132</v>
      </c>
      <c r="B5019" s="71" t="s">
        <v>57</v>
      </c>
      <c r="C5019" s="71" t="s">
        <v>13</v>
      </c>
      <c r="D5019" s="71" t="s">
        <v>23</v>
      </c>
      <c r="E5019" s="72" t="s">
        <v>24</v>
      </c>
      <c r="F5019" s="72" t="s">
        <v>21</v>
      </c>
      <c r="G5019" s="73">
        <v>1</v>
      </c>
      <c r="H5019" s="73">
        <v>22.43</v>
      </c>
      <c r="I5019" s="73">
        <v>0</v>
      </c>
      <c r="J5019" s="73">
        <v>0</v>
      </c>
      <c r="K5019" s="73">
        <v>1</v>
      </c>
      <c r="L5019" s="73">
        <v>22.43</v>
      </c>
      <c r="N5019" s="108">
        <f t="shared" si="158"/>
        <v>0</v>
      </c>
      <c r="O5019" s="108">
        <f t="shared" si="158"/>
        <v>0</v>
      </c>
      <c r="P5019" s="108">
        <f t="shared" si="157"/>
        <v>0</v>
      </c>
    </row>
    <row r="5020" spans="1:16" hidden="1" x14ac:dyDescent="0.3">
      <c r="A5020" s="71" t="s">
        <v>154</v>
      </c>
      <c r="B5020" s="71" t="s">
        <v>129</v>
      </c>
      <c r="C5020" s="71" t="s">
        <v>55</v>
      </c>
      <c r="D5020" s="71" t="s">
        <v>35</v>
      </c>
      <c r="E5020" s="72" t="s">
        <v>40</v>
      </c>
      <c r="F5020" s="72" t="s">
        <v>4</v>
      </c>
      <c r="G5020" s="73">
        <v>1</v>
      </c>
      <c r="H5020" s="73">
        <v>22.43</v>
      </c>
      <c r="I5020" s="73">
        <v>0</v>
      </c>
      <c r="J5020" s="73">
        <v>0</v>
      </c>
      <c r="K5020" s="73">
        <v>1</v>
      </c>
      <c r="L5020" s="73">
        <v>22.43</v>
      </c>
      <c r="N5020" s="108">
        <f t="shared" si="158"/>
        <v>0</v>
      </c>
      <c r="O5020" s="108">
        <f t="shared" si="158"/>
        <v>0</v>
      </c>
      <c r="P5020" s="108">
        <f t="shared" si="157"/>
        <v>0</v>
      </c>
    </row>
    <row r="5021" spans="1:16" hidden="1" x14ac:dyDescent="0.3">
      <c r="A5021" s="71" t="s">
        <v>158</v>
      </c>
      <c r="B5021" s="71" t="s">
        <v>57</v>
      </c>
      <c r="C5021" s="71" t="s">
        <v>55</v>
      </c>
      <c r="D5021" s="71" t="s">
        <v>83</v>
      </c>
      <c r="E5021" s="72" t="s">
        <v>25</v>
      </c>
      <c r="F5021" s="72" t="s">
        <v>21</v>
      </c>
      <c r="G5021" s="73">
        <v>1</v>
      </c>
      <c r="H5021" s="73">
        <v>22.42</v>
      </c>
      <c r="I5021" s="73">
        <v>0</v>
      </c>
      <c r="J5021" s="73">
        <v>0</v>
      </c>
      <c r="K5021" s="73">
        <v>1</v>
      </c>
      <c r="L5021" s="73">
        <v>22.42</v>
      </c>
      <c r="N5021" s="108">
        <f t="shared" si="158"/>
        <v>0</v>
      </c>
      <c r="O5021" s="108">
        <f t="shared" si="158"/>
        <v>0</v>
      </c>
      <c r="P5021" s="108">
        <f t="shared" si="157"/>
        <v>0</v>
      </c>
    </row>
    <row r="5022" spans="1:16" hidden="1" x14ac:dyDescent="0.3">
      <c r="A5022" s="71" t="s">
        <v>163</v>
      </c>
      <c r="B5022" s="71" t="s">
        <v>57</v>
      </c>
      <c r="C5022" s="71" t="s">
        <v>17</v>
      </c>
      <c r="D5022" s="71" t="s">
        <v>62</v>
      </c>
      <c r="E5022" s="72" t="s">
        <v>41</v>
      </c>
      <c r="F5022" s="72" t="s">
        <v>21</v>
      </c>
      <c r="G5022" s="73">
        <v>1</v>
      </c>
      <c r="H5022" s="73">
        <v>22.42</v>
      </c>
      <c r="I5022" s="73">
        <v>0</v>
      </c>
      <c r="J5022" s="73">
        <v>0</v>
      </c>
      <c r="K5022" s="73">
        <v>1</v>
      </c>
      <c r="L5022" s="73">
        <v>22.42</v>
      </c>
      <c r="N5022" s="108">
        <f t="shared" si="158"/>
        <v>0</v>
      </c>
      <c r="O5022" s="108">
        <f t="shared" si="158"/>
        <v>0</v>
      </c>
      <c r="P5022" s="108">
        <f t="shared" si="157"/>
        <v>0</v>
      </c>
    </row>
    <row r="5023" spans="1:16" hidden="1" x14ac:dyDescent="0.3">
      <c r="A5023" s="71" t="s">
        <v>163</v>
      </c>
      <c r="B5023" s="71" t="s">
        <v>57</v>
      </c>
      <c r="C5023" s="71" t="s">
        <v>55</v>
      </c>
      <c r="D5023" s="71" t="s">
        <v>32</v>
      </c>
      <c r="E5023" s="72" t="s">
        <v>37</v>
      </c>
      <c r="F5023" s="72" t="s">
        <v>26</v>
      </c>
      <c r="G5023" s="73">
        <v>1</v>
      </c>
      <c r="H5023" s="73">
        <v>22.42</v>
      </c>
      <c r="I5023" s="73">
        <v>0</v>
      </c>
      <c r="J5023" s="73">
        <v>0</v>
      </c>
      <c r="K5023" s="73">
        <v>1</v>
      </c>
      <c r="L5023" s="73">
        <v>22.42</v>
      </c>
      <c r="N5023" s="108">
        <f t="shared" si="158"/>
        <v>0</v>
      </c>
      <c r="O5023" s="108">
        <f t="shared" si="158"/>
        <v>0</v>
      </c>
      <c r="P5023" s="108">
        <f t="shared" si="157"/>
        <v>0</v>
      </c>
    </row>
    <row r="5024" spans="1:16" hidden="1" x14ac:dyDescent="0.3">
      <c r="A5024" s="71" t="s">
        <v>154</v>
      </c>
      <c r="B5024" s="71" t="s">
        <v>12</v>
      </c>
      <c r="C5024" s="71" t="s">
        <v>55</v>
      </c>
      <c r="D5024" s="71" t="s">
        <v>111</v>
      </c>
      <c r="E5024" s="72" t="s">
        <v>28</v>
      </c>
      <c r="F5024" s="72" t="s">
        <v>26</v>
      </c>
      <c r="G5024" s="73">
        <v>1</v>
      </c>
      <c r="H5024" s="73">
        <v>22.42</v>
      </c>
      <c r="I5024" s="73">
        <v>0</v>
      </c>
      <c r="J5024" s="73">
        <v>0</v>
      </c>
      <c r="K5024" s="73">
        <v>1</v>
      </c>
      <c r="L5024" s="73">
        <v>22.42</v>
      </c>
      <c r="N5024" s="108">
        <f t="shared" si="158"/>
        <v>0</v>
      </c>
      <c r="O5024" s="108">
        <f t="shared" si="158"/>
        <v>0</v>
      </c>
      <c r="P5024" s="108">
        <f t="shared" si="157"/>
        <v>0</v>
      </c>
    </row>
    <row r="5025" spans="1:16" hidden="1" x14ac:dyDescent="0.3">
      <c r="A5025" s="71" t="s">
        <v>160</v>
      </c>
      <c r="B5025" s="71" t="s">
        <v>57</v>
      </c>
      <c r="C5025" s="71" t="s">
        <v>55</v>
      </c>
      <c r="D5025" s="71" t="s">
        <v>54</v>
      </c>
      <c r="E5025" s="72" t="s">
        <v>28</v>
      </c>
      <c r="F5025" s="72" t="s">
        <v>16</v>
      </c>
      <c r="G5025" s="73">
        <v>3</v>
      </c>
      <c r="H5025" s="73">
        <v>22.41</v>
      </c>
      <c r="I5025" s="73">
        <v>0</v>
      </c>
      <c r="J5025" s="73">
        <v>0</v>
      </c>
      <c r="K5025" s="73">
        <v>3</v>
      </c>
      <c r="L5025" s="73">
        <v>22.41</v>
      </c>
      <c r="N5025" s="108">
        <f t="shared" si="158"/>
        <v>0</v>
      </c>
      <c r="O5025" s="108">
        <f t="shared" si="158"/>
        <v>0</v>
      </c>
      <c r="P5025" s="108">
        <f t="shared" si="157"/>
        <v>0</v>
      </c>
    </row>
    <row r="5026" spans="1:16" hidden="1" x14ac:dyDescent="0.3">
      <c r="A5026" s="71" t="s">
        <v>163</v>
      </c>
      <c r="B5026" s="71" t="s">
        <v>129</v>
      </c>
      <c r="C5026" s="71" t="s">
        <v>17</v>
      </c>
      <c r="D5026" s="71" t="s">
        <v>38</v>
      </c>
      <c r="E5026" s="72" t="s">
        <v>28</v>
      </c>
      <c r="F5026" s="72" t="s">
        <v>16</v>
      </c>
      <c r="G5026" s="73">
        <v>3</v>
      </c>
      <c r="H5026" s="73">
        <v>22.4</v>
      </c>
      <c r="I5026" s="73">
        <v>0</v>
      </c>
      <c r="J5026" s="73">
        <v>0</v>
      </c>
      <c r="K5026" s="73">
        <v>3</v>
      </c>
      <c r="L5026" s="73">
        <v>22.4</v>
      </c>
      <c r="N5026" s="108">
        <f t="shared" si="158"/>
        <v>0</v>
      </c>
      <c r="O5026" s="108">
        <f t="shared" si="158"/>
        <v>0</v>
      </c>
      <c r="P5026" s="108">
        <f t="shared" si="157"/>
        <v>0</v>
      </c>
    </row>
    <row r="5027" spans="1:16" hidden="1" x14ac:dyDescent="0.3">
      <c r="A5027" s="71" t="s">
        <v>142</v>
      </c>
      <c r="B5027" s="71" t="s">
        <v>12</v>
      </c>
      <c r="C5027" s="71" t="s">
        <v>13</v>
      </c>
      <c r="D5027" s="71" t="s">
        <v>49</v>
      </c>
      <c r="E5027" s="72" t="s">
        <v>40</v>
      </c>
      <c r="F5027" s="72" t="s">
        <v>4</v>
      </c>
      <c r="G5027" s="73">
        <v>1</v>
      </c>
      <c r="H5027" s="73">
        <v>22.39</v>
      </c>
      <c r="I5027" s="73">
        <v>0</v>
      </c>
      <c r="J5027" s="73">
        <v>0</v>
      </c>
      <c r="K5027" s="73">
        <v>1</v>
      </c>
      <c r="L5027" s="73">
        <v>22.39</v>
      </c>
      <c r="N5027" s="108">
        <f t="shared" si="158"/>
        <v>0</v>
      </c>
      <c r="O5027" s="108">
        <f t="shared" si="158"/>
        <v>0</v>
      </c>
      <c r="P5027" s="108">
        <f t="shared" si="157"/>
        <v>0</v>
      </c>
    </row>
    <row r="5028" spans="1:16" x14ac:dyDescent="0.3">
      <c r="A5028" s="71" t="s">
        <v>146</v>
      </c>
      <c r="B5028" s="71" t="s">
        <v>12</v>
      </c>
      <c r="C5028" s="71" t="s">
        <v>53</v>
      </c>
      <c r="D5028" s="71" t="s">
        <v>51</v>
      </c>
      <c r="E5028" s="72" t="s">
        <v>24</v>
      </c>
      <c r="F5028" s="72" t="s">
        <v>26</v>
      </c>
      <c r="G5028" s="91">
        <v>1</v>
      </c>
      <c r="H5028" s="73">
        <v>22.39</v>
      </c>
      <c r="I5028" s="91">
        <v>0</v>
      </c>
      <c r="J5028" s="73">
        <v>0</v>
      </c>
      <c r="K5028" s="91">
        <v>1</v>
      </c>
      <c r="L5028" s="73">
        <v>22.39</v>
      </c>
      <c r="N5028" s="108">
        <f t="shared" si="158"/>
        <v>0</v>
      </c>
      <c r="O5028" s="108">
        <f t="shared" si="158"/>
        <v>0</v>
      </c>
      <c r="P5028" s="108">
        <f t="shared" si="157"/>
        <v>0</v>
      </c>
    </row>
    <row r="5029" spans="1:16" hidden="1" x14ac:dyDescent="0.3">
      <c r="A5029" s="71" t="s">
        <v>154</v>
      </c>
      <c r="B5029" s="71" t="s">
        <v>12</v>
      </c>
      <c r="C5029" s="71" t="s">
        <v>55</v>
      </c>
      <c r="D5029" s="71" t="s">
        <v>66</v>
      </c>
      <c r="E5029" s="72" t="s">
        <v>3</v>
      </c>
      <c r="F5029" s="72" t="s">
        <v>21</v>
      </c>
      <c r="G5029" s="73">
        <v>1</v>
      </c>
      <c r="H5029" s="73">
        <v>22.38</v>
      </c>
      <c r="I5029" s="73">
        <v>1</v>
      </c>
      <c r="J5029" s="73">
        <v>22.38</v>
      </c>
      <c r="K5029" s="73">
        <v>0</v>
      </c>
      <c r="L5029" s="73">
        <v>0</v>
      </c>
      <c r="N5029" s="108">
        <f t="shared" si="158"/>
        <v>0</v>
      </c>
      <c r="O5029" s="108">
        <f t="shared" si="158"/>
        <v>0</v>
      </c>
      <c r="P5029" s="108">
        <f t="shared" si="157"/>
        <v>0</v>
      </c>
    </row>
    <row r="5030" spans="1:16" hidden="1" x14ac:dyDescent="0.3">
      <c r="A5030" s="71" t="s">
        <v>140</v>
      </c>
      <c r="B5030" s="71" t="s">
        <v>12</v>
      </c>
      <c r="C5030" s="71" t="s">
        <v>13</v>
      </c>
      <c r="D5030" s="71" t="s">
        <v>23</v>
      </c>
      <c r="E5030" s="72" t="s">
        <v>28</v>
      </c>
      <c r="F5030" s="72" t="s">
        <v>16</v>
      </c>
      <c r="G5030" s="73">
        <v>3</v>
      </c>
      <c r="H5030" s="73">
        <v>22.37</v>
      </c>
      <c r="I5030" s="73">
        <v>0</v>
      </c>
      <c r="J5030" s="73">
        <v>0</v>
      </c>
      <c r="K5030" s="73">
        <v>3</v>
      </c>
      <c r="L5030" s="73">
        <v>22.37</v>
      </c>
      <c r="N5030" s="108">
        <f t="shared" si="158"/>
        <v>0</v>
      </c>
      <c r="O5030" s="108">
        <f t="shared" si="158"/>
        <v>0</v>
      </c>
      <c r="P5030" s="108">
        <f t="shared" si="157"/>
        <v>0</v>
      </c>
    </row>
    <row r="5031" spans="1:16" hidden="1" x14ac:dyDescent="0.3">
      <c r="A5031" s="71" t="s">
        <v>132</v>
      </c>
      <c r="B5031" s="71" t="s">
        <v>57</v>
      </c>
      <c r="C5031" s="71" t="s">
        <v>13</v>
      </c>
      <c r="D5031" s="71" t="s">
        <v>60</v>
      </c>
      <c r="E5031" s="72" t="s">
        <v>20</v>
      </c>
      <c r="F5031" s="72" t="s">
        <v>21</v>
      </c>
      <c r="G5031" s="73">
        <v>1</v>
      </c>
      <c r="H5031" s="73">
        <v>22.36</v>
      </c>
      <c r="I5031" s="73">
        <v>0</v>
      </c>
      <c r="J5031" s="73">
        <v>0</v>
      </c>
      <c r="K5031" s="73">
        <v>1</v>
      </c>
      <c r="L5031" s="73">
        <v>22.36</v>
      </c>
      <c r="N5031" s="108">
        <f t="shared" si="158"/>
        <v>0</v>
      </c>
      <c r="O5031" s="108">
        <f t="shared" si="158"/>
        <v>0</v>
      </c>
      <c r="P5031" s="108">
        <f t="shared" si="157"/>
        <v>0</v>
      </c>
    </row>
    <row r="5032" spans="1:16" hidden="1" x14ac:dyDescent="0.3">
      <c r="A5032" s="71" t="s">
        <v>142</v>
      </c>
      <c r="B5032" s="71" t="s">
        <v>12</v>
      </c>
      <c r="C5032" s="71" t="s">
        <v>13</v>
      </c>
      <c r="D5032" s="71" t="s">
        <v>47</v>
      </c>
      <c r="E5032" s="72" t="s">
        <v>31</v>
      </c>
      <c r="F5032" s="72" t="s">
        <v>26</v>
      </c>
      <c r="G5032" s="73">
        <v>2</v>
      </c>
      <c r="H5032" s="73">
        <v>22.36</v>
      </c>
      <c r="I5032" s="73">
        <v>2</v>
      </c>
      <c r="J5032" s="73">
        <v>22.36</v>
      </c>
      <c r="K5032" s="73">
        <v>0</v>
      </c>
      <c r="L5032" s="73">
        <v>0</v>
      </c>
      <c r="N5032" s="108">
        <f t="shared" si="158"/>
        <v>0</v>
      </c>
      <c r="O5032" s="108">
        <f t="shared" si="158"/>
        <v>0</v>
      </c>
      <c r="P5032" s="108">
        <f t="shared" si="157"/>
        <v>0</v>
      </c>
    </row>
    <row r="5033" spans="1:16" hidden="1" x14ac:dyDescent="0.3">
      <c r="A5033" s="71" t="s">
        <v>154</v>
      </c>
      <c r="B5033" s="71" t="s">
        <v>129</v>
      </c>
      <c r="C5033" s="71" t="s">
        <v>55</v>
      </c>
      <c r="D5033" s="71" t="s">
        <v>35</v>
      </c>
      <c r="E5033" s="72" t="s">
        <v>28</v>
      </c>
      <c r="F5033" s="72" t="s">
        <v>16</v>
      </c>
      <c r="G5033" s="73">
        <v>4</v>
      </c>
      <c r="H5033" s="73">
        <v>22.36</v>
      </c>
      <c r="I5033" s="73">
        <v>1</v>
      </c>
      <c r="J5033" s="73">
        <v>5.56</v>
      </c>
      <c r="K5033" s="73">
        <v>3</v>
      </c>
      <c r="L5033" s="73">
        <v>16.8</v>
      </c>
      <c r="N5033" s="108">
        <f t="shared" si="158"/>
        <v>0</v>
      </c>
      <c r="O5033" s="108">
        <f t="shared" si="158"/>
        <v>0</v>
      </c>
      <c r="P5033" s="108">
        <f t="shared" si="157"/>
        <v>0</v>
      </c>
    </row>
    <row r="5034" spans="1:16" hidden="1" x14ac:dyDescent="0.3">
      <c r="A5034" s="71" t="s">
        <v>140</v>
      </c>
      <c r="B5034" s="71" t="s">
        <v>57</v>
      </c>
      <c r="C5034" s="71" t="s">
        <v>13</v>
      </c>
      <c r="D5034" s="71" t="s">
        <v>56</v>
      </c>
      <c r="E5034" s="72" t="s">
        <v>5</v>
      </c>
      <c r="F5034" s="72" t="s">
        <v>21</v>
      </c>
      <c r="G5034" s="73">
        <v>1</v>
      </c>
      <c r="H5034" s="73">
        <v>22.33</v>
      </c>
      <c r="I5034" s="73">
        <v>0</v>
      </c>
      <c r="J5034" s="73">
        <v>0</v>
      </c>
      <c r="K5034" s="73">
        <v>1</v>
      </c>
      <c r="L5034" s="73">
        <v>22.33</v>
      </c>
      <c r="N5034" s="108">
        <f t="shared" si="158"/>
        <v>0</v>
      </c>
      <c r="O5034" s="108">
        <f t="shared" si="158"/>
        <v>0</v>
      </c>
      <c r="P5034" s="108">
        <f t="shared" si="157"/>
        <v>0</v>
      </c>
    </row>
    <row r="5035" spans="1:16" hidden="1" x14ac:dyDescent="0.3">
      <c r="A5035" s="71" t="s">
        <v>154</v>
      </c>
      <c r="B5035" s="71" t="s">
        <v>12</v>
      </c>
      <c r="C5035" s="71" t="s">
        <v>55</v>
      </c>
      <c r="D5035" s="71" t="s">
        <v>63</v>
      </c>
      <c r="E5035" s="72" t="s">
        <v>25</v>
      </c>
      <c r="F5035" s="72" t="s">
        <v>21</v>
      </c>
      <c r="G5035" s="73">
        <v>1</v>
      </c>
      <c r="H5035" s="73">
        <v>22.33</v>
      </c>
      <c r="I5035" s="73">
        <v>0</v>
      </c>
      <c r="J5035" s="73">
        <v>0</v>
      </c>
      <c r="K5035" s="73">
        <v>1</v>
      </c>
      <c r="L5035" s="73">
        <v>22.33</v>
      </c>
      <c r="N5035" s="108">
        <f t="shared" si="158"/>
        <v>0</v>
      </c>
      <c r="O5035" s="108">
        <f t="shared" si="158"/>
        <v>0</v>
      </c>
      <c r="P5035" s="108">
        <f t="shared" si="157"/>
        <v>0</v>
      </c>
    </row>
    <row r="5036" spans="1:16" hidden="1" x14ac:dyDescent="0.3">
      <c r="A5036" s="71" t="s">
        <v>163</v>
      </c>
      <c r="B5036" s="71" t="s">
        <v>57</v>
      </c>
      <c r="C5036" s="71" t="s">
        <v>55</v>
      </c>
      <c r="D5036" s="71" t="s">
        <v>79</v>
      </c>
      <c r="E5036" s="72" t="s">
        <v>24</v>
      </c>
      <c r="F5036" s="72" t="s">
        <v>16</v>
      </c>
      <c r="G5036" s="73">
        <v>3</v>
      </c>
      <c r="H5036" s="73">
        <v>22.32</v>
      </c>
      <c r="I5036" s="73">
        <v>2</v>
      </c>
      <c r="J5036" s="73">
        <v>18.61</v>
      </c>
      <c r="K5036" s="73">
        <v>1</v>
      </c>
      <c r="L5036" s="73">
        <v>3.71</v>
      </c>
      <c r="N5036" s="108">
        <f t="shared" si="158"/>
        <v>0</v>
      </c>
      <c r="O5036" s="108">
        <f t="shared" si="158"/>
        <v>0</v>
      </c>
      <c r="P5036" s="108">
        <f t="shared" si="157"/>
        <v>0</v>
      </c>
    </row>
    <row r="5037" spans="1:16" hidden="1" x14ac:dyDescent="0.3">
      <c r="A5037" s="71" t="s">
        <v>142</v>
      </c>
      <c r="B5037" s="71" t="s">
        <v>57</v>
      </c>
      <c r="C5037" s="71" t="s">
        <v>55</v>
      </c>
      <c r="D5037" s="71" t="s">
        <v>93</v>
      </c>
      <c r="E5037" s="72" t="s">
        <v>28</v>
      </c>
      <c r="F5037" s="72" t="s">
        <v>21</v>
      </c>
      <c r="G5037" s="73">
        <v>1</v>
      </c>
      <c r="H5037" s="73">
        <v>22.31</v>
      </c>
      <c r="I5037" s="73">
        <v>0</v>
      </c>
      <c r="J5037" s="73">
        <v>0</v>
      </c>
      <c r="K5037" s="73">
        <v>1</v>
      </c>
      <c r="L5037" s="73">
        <v>22.31</v>
      </c>
      <c r="N5037" s="108">
        <f t="shared" si="158"/>
        <v>0</v>
      </c>
      <c r="O5037" s="108">
        <f t="shared" si="158"/>
        <v>0</v>
      </c>
      <c r="P5037" s="108">
        <f t="shared" si="157"/>
        <v>0</v>
      </c>
    </row>
    <row r="5038" spans="1:16" hidden="1" x14ac:dyDescent="0.3">
      <c r="A5038" s="71" t="s">
        <v>154</v>
      </c>
      <c r="B5038" s="71" t="s">
        <v>12</v>
      </c>
      <c r="C5038" s="71" t="s">
        <v>55</v>
      </c>
      <c r="D5038" s="71" t="s">
        <v>91</v>
      </c>
      <c r="E5038" s="72" t="s">
        <v>40</v>
      </c>
      <c r="F5038" s="72" t="s">
        <v>4</v>
      </c>
      <c r="G5038" s="73">
        <v>1</v>
      </c>
      <c r="H5038" s="73">
        <v>22.3</v>
      </c>
      <c r="I5038" s="73">
        <v>0</v>
      </c>
      <c r="J5038" s="73">
        <v>0</v>
      </c>
      <c r="K5038" s="73">
        <v>1</v>
      </c>
      <c r="L5038" s="73">
        <v>22.3</v>
      </c>
      <c r="N5038" s="108">
        <f t="shared" si="158"/>
        <v>0</v>
      </c>
      <c r="O5038" s="108">
        <f t="shared" si="158"/>
        <v>0</v>
      </c>
      <c r="P5038" s="108">
        <f t="shared" si="157"/>
        <v>0</v>
      </c>
    </row>
    <row r="5039" spans="1:16" x14ac:dyDescent="0.3">
      <c r="A5039" s="71" t="s">
        <v>161</v>
      </c>
      <c r="B5039" s="71" t="s">
        <v>57</v>
      </c>
      <c r="C5039" s="71" t="s">
        <v>55</v>
      </c>
      <c r="D5039" s="71" t="s">
        <v>51</v>
      </c>
      <c r="E5039" s="72" t="s">
        <v>37</v>
      </c>
      <c r="F5039" s="72" t="s">
        <v>16</v>
      </c>
      <c r="G5039" s="91">
        <v>1</v>
      </c>
      <c r="H5039" s="73">
        <v>22.28</v>
      </c>
      <c r="I5039" s="91">
        <v>1</v>
      </c>
      <c r="J5039" s="73">
        <v>22.28</v>
      </c>
      <c r="K5039" s="91">
        <v>0</v>
      </c>
      <c r="L5039" s="73">
        <v>0</v>
      </c>
      <c r="N5039" s="108">
        <f t="shared" si="158"/>
        <v>0</v>
      </c>
      <c r="O5039" s="108">
        <f t="shared" si="158"/>
        <v>0</v>
      </c>
      <c r="P5039" s="108">
        <f t="shared" si="157"/>
        <v>0</v>
      </c>
    </row>
    <row r="5040" spans="1:16" hidden="1" x14ac:dyDescent="0.3">
      <c r="A5040" s="71" t="s">
        <v>142</v>
      </c>
      <c r="B5040" s="71" t="s">
        <v>57</v>
      </c>
      <c r="C5040" s="71" t="s">
        <v>55</v>
      </c>
      <c r="D5040" s="71" t="s">
        <v>60</v>
      </c>
      <c r="E5040" s="72" t="s">
        <v>37</v>
      </c>
      <c r="F5040" s="72" t="s">
        <v>4</v>
      </c>
      <c r="G5040" s="73">
        <v>4</v>
      </c>
      <c r="H5040" s="73">
        <v>22.28</v>
      </c>
      <c r="I5040" s="73">
        <v>3</v>
      </c>
      <c r="J5040" s="73">
        <v>17.66</v>
      </c>
      <c r="K5040" s="73">
        <v>1</v>
      </c>
      <c r="L5040" s="73">
        <v>4.62</v>
      </c>
      <c r="N5040" s="108">
        <f t="shared" si="158"/>
        <v>0</v>
      </c>
      <c r="O5040" s="108">
        <f t="shared" si="158"/>
        <v>0</v>
      </c>
      <c r="P5040" s="108">
        <f t="shared" si="157"/>
        <v>0</v>
      </c>
    </row>
    <row r="5041" spans="1:16" hidden="1" x14ac:dyDescent="0.3">
      <c r="A5041" s="71" t="s">
        <v>159</v>
      </c>
      <c r="B5041" s="71" t="s">
        <v>12</v>
      </c>
      <c r="C5041" s="71" t="s">
        <v>55</v>
      </c>
      <c r="D5041" s="71" t="s">
        <v>56</v>
      </c>
      <c r="E5041" s="72" t="s">
        <v>40</v>
      </c>
      <c r="F5041" s="72" t="s">
        <v>4</v>
      </c>
      <c r="G5041" s="73">
        <v>1</v>
      </c>
      <c r="H5041" s="73">
        <v>22.27</v>
      </c>
      <c r="I5041" s="73">
        <v>0</v>
      </c>
      <c r="J5041" s="73">
        <v>0</v>
      </c>
      <c r="K5041" s="73">
        <v>1</v>
      </c>
      <c r="L5041" s="73">
        <v>22.27</v>
      </c>
      <c r="N5041" s="108">
        <f t="shared" si="158"/>
        <v>0</v>
      </c>
      <c r="O5041" s="108">
        <f t="shared" si="158"/>
        <v>0</v>
      </c>
      <c r="P5041" s="108">
        <f t="shared" si="157"/>
        <v>0</v>
      </c>
    </row>
    <row r="5042" spans="1:16" hidden="1" x14ac:dyDescent="0.3">
      <c r="A5042" s="71" t="s">
        <v>132</v>
      </c>
      <c r="B5042" s="71" t="s">
        <v>57</v>
      </c>
      <c r="C5042" s="71" t="s">
        <v>13</v>
      </c>
      <c r="D5042" s="71" t="s">
        <v>94</v>
      </c>
      <c r="E5042" s="72" t="s">
        <v>20</v>
      </c>
      <c r="F5042" s="72" t="s">
        <v>26</v>
      </c>
      <c r="G5042" s="73">
        <v>1</v>
      </c>
      <c r="H5042" s="73">
        <v>22.26</v>
      </c>
      <c r="I5042" s="73">
        <v>0</v>
      </c>
      <c r="J5042" s="73">
        <v>0</v>
      </c>
      <c r="K5042" s="73">
        <v>1</v>
      </c>
      <c r="L5042" s="73">
        <v>22.26</v>
      </c>
      <c r="N5042" s="108">
        <f t="shared" si="158"/>
        <v>0</v>
      </c>
      <c r="O5042" s="108">
        <f t="shared" si="158"/>
        <v>0</v>
      </c>
      <c r="P5042" s="108">
        <f t="shared" si="157"/>
        <v>0</v>
      </c>
    </row>
    <row r="5043" spans="1:16" x14ac:dyDescent="0.3">
      <c r="A5043" s="71" t="s">
        <v>142</v>
      </c>
      <c r="B5043" s="71" t="s">
        <v>129</v>
      </c>
      <c r="C5043" s="71" t="s">
        <v>55</v>
      </c>
      <c r="D5043" s="71" t="s">
        <v>51</v>
      </c>
      <c r="E5043" s="72" t="s">
        <v>40</v>
      </c>
      <c r="F5043" s="72" t="s">
        <v>4</v>
      </c>
      <c r="G5043" s="91">
        <v>1</v>
      </c>
      <c r="H5043" s="73">
        <v>22.26</v>
      </c>
      <c r="I5043" s="91">
        <v>0</v>
      </c>
      <c r="J5043" s="73">
        <v>0</v>
      </c>
      <c r="K5043" s="91">
        <v>1</v>
      </c>
      <c r="L5043" s="73">
        <v>22.26</v>
      </c>
      <c r="N5043" s="108">
        <f t="shared" si="158"/>
        <v>0</v>
      </c>
      <c r="O5043" s="108">
        <f t="shared" si="158"/>
        <v>0</v>
      </c>
      <c r="P5043" s="108">
        <f t="shared" si="157"/>
        <v>0</v>
      </c>
    </row>
    <row r="5044" spans="1:16" hidden="1" x14ac:dyDescent="0.3">
      <c r="A5044" s="71" t="s">
        <v>154</v>
      </c>
      <c r="B5044" s="71" t="s">
        <v>12</v>
      </c>
      <c r="C5044" s="71" t="s">
        <v>55</v>
      </c>
      <c r="D5044" s="71" t="s">
        <v>82</v>
      </c>
      <c r="E5044" s="72" t="s">
        <v>25</v>
      </c>
      <c r="F5044" s="72" t="s">
        <v>26</v>
      </c>
      <c r="G5044" s="73">
        <v>1</v>
      </c>
      <c r="H5044" s="73">
        <v>22.26</v>
      </c>
      <c r="I5044" s="73">
        <v>1</v>
      </c>
      <c r="J5044" s="73">
        <v>22.26</v>
      </c>
      <c r="K5044" s="73">
        <v>0</v>
      </c>
      <c r="L5044" s="73">
        <v>0</v>
      </c>
      <c r="N5044" s="108">
        <f t="shared" si="158"/>
        <v>0</v>
      </c>
      <c r="O5044" s="108">
        <f t="shared" si="158"/>
        <v>0</v>
      </c>
      <c r="P5044" s="108">
        <f t="shared" si="157"/>
        <v>0</v>
      </c>
    </row>
    <row r="5045" spans="1:16" hidden="1" x14ac:dyDescent="0.3">
      <c r="A5045" s="71" t="s">
        <v>154</v>
      </c>
      <c r="B5045" s="71" t="s">
        <v>129</v>
      </c>
      <c r="C5045" s="71" t="s">
        <v>55</v>
      </c>
      <c r="D5045" s="71" t="s">
        <v>61</v>
      </c>
      <c r="E5045" s="72" t="s">
        <v>15</v>
      </c>
      <c r="F5045" s="72" t="s">
        <v>26</v>
      </c>
      <c r="G5045" s="73">
        <v>2</v>
      </c>
      <c r="H5045" s="73">
        <v>22.26</v>
      </c>
      <c r="I5045" s="73">
        <v>0</v>
      </c>
      <c r="J5045" s="73">
        <v>0</v>
      </c>
      <c r="K5045" s="73">
        <v>2</v>
      </c>
      <c r="L5045" s="73">
        <v>22.26</v>
      </c>
      <c r="N5045" s="108">
        <f t="shared" si="158"/>
        <v>0</v>
      </c>
      <c r="O5045" s="108">
        <f t="shared" si="158"/>
        <v>0</v>
      </c>
      <c r="P5045" s="108">
        <f t="shared" si="157"/>
        <v>0</v>
      </c>
    </row>
    <row r="5046" spans="1:16" hidden="1" x14ac:dyDescent="0.3">
      <c r="A5046" s="71" t="s">
        <v>140</v>
      </c>
      <c r="B5046" s="71" t="s">
        <v>57</v>
      </c>
      <c r="C5046" s="71" t="s">
        <v>13</v>
      </c>
      <c r="D5046" s="71" t="s">
        <v>50</v>
      </c>
      <c r="E5046" s="72" t="s">
        <v>15</v>
      </c>
      <c r="F5046" s="72" t="s">
        <v>21</v>
      </c>
      <c r="G5046" s="73">
        <v>1</v>
      </c>
      <c r="H5046" s="73">
        <v>22.24</v>
      </c>
      <c r="I5046" s="73">
        <v>0</v>
      </c>
      <c r="J5046" s="73">
        <v>0</v>
      </c>
      <c r="K5046" s="73">
        <v>1</v>
      </c>
      <c r="L5046" s="73">
        <v>22.24</v>
      </c>
      <c r="N5046" s="108">
        <f t="shared" si="158"/>
        <v>0</v>
      </c>
      <c r="O5046" s="108">
        <f t="shared" si="158"/>
        <v>0</v>
      </c>
      <c r="P5046" s="108">
        <f t="shared" si="157"/>
        <v>0</v>
      </c>
    </row>
    <row r="5047" spans="1:16" hidden="1" x14ac:dyDescent="0.3">
      <c r="A5047" s="71" t="s">
        <v>156</v>
      </c>
      <c r="B5047" s="71" t="s">
        <v>57</v>
      </c>
      <c r="C5047" s="71" t="s">
        <v>55</v>
      </c>
      <c r="D5047" s="71" t="s">
        <v>59</v>
      </c>
      <c r="E5047" s="72" t="s">
        <v>15</v>
      </c>
      <c r="F5047" s="72" t="s">
        <v>26</v>
      </c>
      <c r="G5047" s="73">
        <v>2</v>
      </c>
      <c r="H5047" s="73">
        <v>22.24</v>
      </c>
      <c r="I5047" s="73">
        <v>0</v>
      </c>
      <c r="J5047" s="73">
        <v>0</v>
      </c>
      <c r="K5047" s="73">
        <v>2</v>
      </c>
      <c r="L5047" s="73">
        <v>22.24</v>
      </c>
      <c r="N5047" s="108">
        <f t="shared" si="158"/>
        <v>0</v>
      </c>
      <c r="O5047" s="108">
        <f t="shared" si="158"/>
        <v>0</v>
      </c>
      <c r="P5047" s="108">
        <f t="shared" si="157"/>
        <v>0</v>
      </c>
    </row>
    <row r="5048" spans="1:16" hidden="1" x14ac:dyDescent="0.3">
      <c r="A5048" s="71" t="s">
        <v>159</v>
      </c>
      <c r="B5048" s="71" t="s">
        <v>12</v>
      </c>
      <c r="C5048" s="71" t="s">
        <v>55</v>
      </c>
      <c r="D5048" s="71" t="s">
        <v>85</v>
      </c>
      <c r="E5048" s="72" t="s">
        <v>40</v>
      </c>
      <c r="F5048" s="72" t="s">
        <v>26</v>
      </c>
      <c r="G5048" s="73">
        <v>1</v>
      </c>
      <c r="H5048" s="73">
        <v>22.23</v>
      </c>
      <c r="I5048" s="73">
        <v>0</v>
      </c>
      <c r="J5048" s="73">
        <v>0</v>
      </c>
      <c r="K5048" s="73">
        <v>1</v>
      </c>
      <c r="L5048" s="73">
        <v>22.23</v>
      </c>
      <c r="N5048" s="108">
        <f t="shared" si="158"/>
        <v>0</v>
      </c>
      <c r="O5048" s="108">
        <f t="shared" si="158"/>
        <v>0</v>
      </c>
      <c r="P5048" s="108">
        <f t="shared" si="157"/>
        <v>0</v>
      </c>
    </row>
    <row r="5049" spans="1:16" hidden="1" x14ac:dyDescent="0.3">
      <c r="A5049" s="71" t="s">
        <v>158</v>
      </c>
      <c r="B5049" s="71" t="s">
        <v>12</v>
      </c>
      <c r="C5049" s="71" t="s">
        <v>55</v>
      </c>
      <c r="D5049" s="71" t="s">
        <v>54</v>
      </c>
      <c r="E5049" s="72" t="s">
        <v>3</v>
      </c>
      <c r="F5049" s="72" t="s">
        <v>16</v>
      </c>
      <c r="G5049" s="73">
        <v>1</v>
      </c>
      <c r="H5049" s="73">
        <v>22.21</v>
      </c>
      <c r="I5049" s="73">
        <v>0</v>
      </c>
      <c r="J5049" s="73">
        <v>0</v>
      </c>
      <c r="K5049" s="73">
        <v>1</v>
      </c>
      <c r="L5049" s="73">
        <v>22.21</v>
      </c>
      <c r="N5049" s="108">
        <f t="shared" si="158"/>
        <v>0</v>
      </c>
      <c r="O5049" s="108">
        <f t="shared" si="158"/>
        <v>0</v>
      </c>
      <c r="P5049" s="108">
        <f t="shared" si="157"/>
        <v>0</v>
      </c>
    </row>
    <row r="5050" spans="1:16" hidden="1" x14ac:dyDescent="0.3">
      <c r="A5050" s="71" t="s">
        <v>161</v>
      </c>
      <c r="B5050" s="71" t="s">
        <v>12</v>
      </c>
      <c r="C5050" s="71" t="s">
        <v>55</v>
      </c>
      <c r="D5050" s="71" t="s">
        <v>36</v>
      </c>
      <c r="E5050" s="72" t="s">
        <v>24</v>
      </c>
      <c r="F5050" s="72" t="s">
        <v>26</v>
      </c>
      <c r="G5050" s="73">
        <v>1</v>
      </c>
      <c r="H5050" s="73">
        <v>22.21</v>
      </c>
      <c r="I5050" s="73">
        <v>0</v>
      </c>
      <c r="J5050" s="73">
        <v>0</v>
      </c>
      <c r="K5050" s="73">
        <v>1</v>
      </c>
      <c r="L5050" s="73">
        <v>22.21</v>
      </c>
      <c r="N5050" s="108">
        <f t="shared" si="158"/>
        <v>0</v>
      </c>
      <c r="O5050" s="108">
        <f t="shared" si="158"/>
        <v>0</v>
      </c>
      <c r="P5050" s="108">
        <f t="shared" si="157"/>
        <v>0</v>
      </c>
    </row>
    <row r="5051" spans="1:16" hidden="1" x14ac:dyDescent="0.3">
      <c r="A5051" s="71" t="s">
        <v>163</v>
      </c>
      <c r="B5051" s="71" t="s">
        <v>12</v>
      </c>
      <c r="C5051" s="71" t="s">
        <v>55</v>
      </c>
      <c r="D5051" s="71" t="s">
        <v>39</v>
      </c>
      <c r="E5051" s="72" t="s">
        <v>15</v>
      </c>
      <c r="F5051" s="72" t="s">
        <v>16</v>
      </c>
      <c r="G5051" s="73">
        <v>1</v>
      </c>
      <c r="H5051" s="73">
        <v>22.21</v>
      </c>
      <c r="I5051" s="73">
        <v>1</v>
      </c>
      <c r="J5051" s="73">
        <v>22.21</v>
      </c>
      <c r="K5051" s="73">
        <v>0</v>
      </c>
      <c r="L5051" s="73">
        <v>0</v>
      </c>
      <c r="N5051" s="108">
        <f t="shared" si="158"/>
        <v>0</v>
      </c>
      <c r="O5051" s="108">
        <f t="shared" si="158"/>
        <v>0</v>
      </c>
      <c r="P5051" s="108">
        <f t="shared" si="157"/>
        <v>0</v>
      </c>
    </row>
    <row r="5052" spans="1:16" hidden="1" x14ac:dyDescent="0.3">
      <c r="A5052" s="71" t="s">
        <v>140</v>
      </c>
      <c r="B5052" s="71" t="s">
        <v>12</v>
      </c>
      <c r="C5052" s="71" t="s">
        <v>13</v>
      </c>
      <c r="D5052" s="71" t="s">
        <v>83</v>
      </c>
      <c r="E5052" s="72" t="s">
        <v>31</v>
      </c>
      <c r="F5052" s="72" t="s">
        <v>21</v>
      </c>
      <c r="G5052" s="73">
        <v>1</v>
      </c>
      <c r="H5052" s="73">
        <v>22.21</v>
      </c>
      <c r="I5052" s="73">
        <v>1</v>
      </c>
      <c r="J5052" s="73">
        <v>22.21</v>
      </c>
      <c r="K5052" s="73">
        <v>0</v>
      </c>
      <c r="L5052" s="73">
        <v>0</v>
      </c>
      <c r="N5052" s="108">
        <f t="shared" si="158"/>
        <v>0</v>
      </c>
      <c r="O5052" s="108">
        <f t="shared" si="158"/>
        <v>0</v>
      </c>
      <c r="P5052" s="108">
        <f t="shared" si="157"/>
        <v>0</v>
      </c>
    </row>
    <row r="5053" spans="1:16" hidden="1" x14ac:dyDescent="0.3">
      <c r="A5053" s="71" t="s">
        <v>140</v>
      </c>
      <c r="B5053" s="71" t="s">
        <v>12</v>
      </c>
      <c r="C5053" s="71" t="s">
        <v>13</v>
      </c>
      <c r="D5053" s="71" t="s">
        <v>14</v>
      </c>
      <c r="E5053" s="72" t="s">
        <v>24</v>
      </c>
      <c r="F5053" s="72" t="s">
        <v>26</v>
      </c>
      <c r="G5053" s="73">
        <v>1</v>
      </c>
      <c r="H5053" s="73">
        <v>22.21</v>
      </c>
      <c r="I5053" s="73">
        <v>0</v>
      </c>
      <c r="J5053" s="73">
        <v>0</v>
      </c>
      <c r="K5053" s="73">
        <v>1</v>
      </c>
      <c r="L5053" s="73">
        <v>22.21</v>
      </c>
      <c r="N5053" s="108">
        <f t="shared" si="158"/>
        <v>0</v>
      </c>
      <c r="O5053" s="108">
        <f t="shared" si="158"/>
        <v>0</v>
      </c>
      <c r="P5053" s="108">
        <f t="shared" si="157"/>
        <v>0</v>
      </c>
    </row>
    <row r="5054" spans="1:16" hidden="1" x14ac:dyDescent="0.3">
      <c r="A5054" s="71" t="s">
        <v>163</v>
      </c>
      <c r="B5054" s="71" t="s">
        <v>12</v>
      </c>
      <c r="C5054" s="71" t="s">
        <v>55</v>
      </c>
      <c r="D5054" s="71" t="s">
        <v>43</v>
      </c>
      <c r="E5054" s="72" t="s">
        <v>24</v>
      </c>
      <c r="F5054" s="72" t="s">
        <v>16</v>
      </c>
      <c r="G5054" s="73">
        <v>2</v>
      </c>
      <c r="H5054" s="73">
        <v>22.2</v>
      </c>
      <c r="I5054" s="73">
        <v>0</v>
      </c>
      <c r="J5054" s="73">
        <v>0</v>
      </c>
      <c r="K5054" s="73">
        <v>2</v>
      </c>
      <c r="L5054" s="73">
        <v>22.2</v>
      </c>
      <c r="N5054" s="108">
        <f t="shared" si="158"/>
        <v>0</v>
      </c>
      <c r="O5054" s="108">
        <f t="shared" si="158"/>
        <v>0</v>
      </c>
      <c r="P5054" s="108">
        <f t="shared" si="157"/>
        <v>0</v>
      </c>
    </row>
    <row r="5055" spans="1:16" hidden="1" x14ac:dyDescent="0.3">
      <c r="A5055" s="71" t="s">
        <v>154</v>
      </c>
      <c r="B5055" s="71" t="s">
        <v>57</v>
      </c>
      <c r="C5055" s="71" t="s">
        <v>13</v>
      </c>
      <c r="D5055" s="71" t="s">
        <v>75</v>
      </c>
      <c r="E5055" s="72" t="s">
        <v>25</v>
      </c>
      <c r="F5055" s="72" t="s">
        <v>16</v>
      </c>
      <c r="G5055" s="73">
        <v>1</v>
      </c>
      <c r="H5055" s="73">
        <v>22.2</v>
      </c>
      <c r="I5055" s="73">
        <v>0</v>
      </c>
      <c r="J5055" s="73">
        <v>0</v>
      </c>
      <c r="K5055" s="73">
        <v>1</v>
      </c>
      <c r="L5055" s="73">
        <v>22.2</v>
      </c>
      <c r="N5055" s="108">
        <f t="shared" si="158"/>
        <v>0</v>
      </c>
      <c r="O5055" s="108">
        <f t="shared" si="158"/>
        <v>0</v>
      </c>
      <c r="P5055" s="108">
        <f t="shared" si="157"/>
        <v>0</v>
      </c>
    </row>
    <row r="5056" spans="1:16" hidden="1" x14ac:dyDescent="0.3">
      <c r="A5056" s="71" t="s">
        <v>142</v>
      </c>
      <c r="B5056" s="71" t="s">
        <v>12</v>
      </c>
      <c r="C5056" s="71" t="s">
        <v>13</v>
      </c>
      <c r="D5056" s="71" t="s">
        <v>47</v>
      </c>
      <c r="E5056" s="72" t="s">
        <v>37</v>
      </c>
      <c r="F5056" s="72" t="s">
        <v>21</v>
      </c>
      <c r="G5056" s="73">
        <v>2</v>
      </c>
      <c r="H5056" s="73">
        <v>22.18</v>
      </c>
      <c r="I5056" s="73">
        <v>2</v>
      </c>
      <c r="J5056" s="73">
        <v>22.18</v>
      </c>
      <c r="K5056" s="73">
        <v>0</v>
      </c>
      <c r="L5056" s="73">
        <v>0</v>
      </c>
      <c r="N5056" s="108">
        <f t="shared" si="158"/>
        <v>0</v>
      </c>
      <c r="O5056" s="108">
        <f t="shared" si="158"/>
        <v>0</v>
      </c>
      <c r="P5056" s="108">
        <f t="shared" si="157"/>
        <v>0</v>
      </c>
    </row>
    <row r="5057" spans="1:16" hidden="1" x14ac:dyDescent="0.3">
      <c r="A5057" s="71" t="s">
        <v>132</v>
      </c>
      <c r="B5057" s="71" t="s">
        <v>12</v>
      </c>
      <c r="C5057" s="71" t="s">
        <v>13</v>
      </c>
      <c r="D5057" s="71" t="s">
        <v>85</v>
      </c>
      <c r="E5057" s="72" t="s">
        <v>5</v>
      </c>
      <c r="F5057" s="72" t="s">
        <v>21</v>
      </c>
      <c r="G5057" s="73">
        <v>2</v>
      </c>
      <c r="H5057" s="73">
        <v>22.17</v>
      </c>
      <c r="I5057" s="73">
        <v>1</v>
      </c>
      <c r="J5057" s="73">
        <v>4.57</v>
      </c>
      <c r="K5057" s="73">
        <v>1</v>
      </c>
      <c r="L5057" s="73">
        <v>17.600000000000001</v>
      </c>
      <c r="N5057" s="108">
        <f t="shared" si="158"/>
        <v>0</v>
      </c>
      <c r="O5057" s="108">
        <f t="shared" si="158"/>
        <v>0</v>
      </c>
      <c r="P5057" s="108">
        <f t="shared" si="157"/>
        <v>0</v>
      </c>
    </row>
    <row r="5058" spans="1:16" hidden="1" x14ac:dyDescent="0.3">
      <c r="A5058" s="71" t="s">
        <v>158</v>
      </c>
      <c r="B5058" s="71" t="s">
        <v>129</v>
      </c>
      <c r="C5058" s="71" t="s">
        <v>55</v>
      </c>
      <c r="D5058" s="71" t="s">
        <v>83</v>
      </c>
      <c r="E5058" s="72" t="s">
        <v>24</v>
      </c>
      <c r="F5058" s="72" t="s">
        <v>16</v>
      </c>
      <c r="G5058" s="73">
        <v>2</v>
      </c>
      <c r="H5058" s="73">
        <v>22.16</v>
      </c>
      <c r="I5058" s="73">
        <v>0</v>
      </c>
      <c r="J5058" s="73">
        <v>0</v>
      </c>
      <c r="K5058" s="73">
        <v>2</v>
      </c>
      <c r="L5058" s="73">
        <v>22.16</v>
      </c>
      <c r="N5058" s="108">
        <f t="shared" si="158"/>
        <v>0</v>
      </c>
      <c r="O5058" s="108">
        <f t="shared" si="158"/>
        <v>0</v>
      </c>
      <c r="P5058" s="108">
        <f t="shared" si="157"/>
        <v>0</v>
      </c>
    </row>
    <row r="5059" spans="1:16" hidden="1" x14ac:dyDescent="0.3">
      <c r="A5059" s="71" t="s">
        <v>161</v>
      </c>
      <c r="B5059" s="71" t="s">
        <v>12</v>
      </c>
      <c r="C5059" s="71" t="s">
        <v>55</v>
      </c>
      <c r="D5059" s="71" t="s">
        <v>35</v>
      </c>
      <c r="E5059" s="72" t="s">
        <v>20</v>
      </c>
      <c r="F5059" s="72" t="s">
        <v>26</v>
      </c>
      <c r="G5059" s="73">
        <v>3</v>
      </c>
      <c r="H5059" s="73">
        <v>22.16</v>
      </c>
      <c r="I5059" s="73">
        <v>0</v>
      </c>
      <c r="J5059" s="73">
        <v>0</v>
      </c>
      <c r="K5059" s="73">
        <v>3</v>
      </c>
      <c r="L5059" s="73">
        <v>22.16</v>
      </c>
      <c r="N5059" s="108">
        <f t="shared" si="158"/>
        <v>0</v>
      </c>
      <c r="O5059" s="108">
        <f t="shared" si="158"/>
        <v>0</v>
      </c>
      <c r="P5059" s="108">
        <f t="shared" ref="P5059:P5122" si="159">H5059-L5059-J5059</f>
        <v>0</v>
      </c>
    </row>
    <row r="5060" spans="1:16" hidden="1" x14ac:dyDescent="0.3">
      <c r="A5060" s="71" t="s">
        <v>163</v>
      </c>
      <c r="B5060" s="71" t="s">
        <v>12</v>
      </c>
      <c r="C5060" s="71" t="s">
        <v>55</v>
      </c>
      <c r="D5060" s="71" t="s">
        <v>36</v>
      </c>
      <c r="E5060" s="72" t="s">
        <v>28</v>
      </c>
      <c r="F5060" s="72" t="s">
        <v>16</v>
      </c>
      <c r="G5060" s="73">
        <v>1</v>
      </c>
      <c r="H5060" s="73">
        <v>22.16</v>
      </c>
      <c r="I5060" s="73">
        <v>0</v>
      </c>
      <c r="J5060" s="73">
        <v>0</v>
      </c>
      <c r="K5060" s="73">
        <v>1</v>
      </c>
      <c r="L5060" s="73">
        <v>22.16</v>
      </c>
      <c r="N5060" s="108">
        <f t="shared" si="158"/>
        <v>0</v>
      </c>
      <c r="O5060" s="108">
        <f t="shared" si="158"/>
        <v>0</v>
      </c>
      <c r="P5060" s="108">
        <f t="shared" si="159"/>
        <v>0</v>
      </c>
    </row>
    <row r="5061" spans="1:16" hidden="1" x14ac:dyDescent="0.3">
      <c r="A5061" s="71" t="s">
        <v>140</v>
      </c>
      <c r="B5061" s="71" t="s">
        <v>12</v>
      </c>
      <c r="C5061" s="71" t="s">
        <v>13</v>
      </c>
      <c r="D5061" s="71" t="s">
        <v>93</v>
      </c>
      <c r="E5061" s="72" t="s">
        <v>24</v>
      </c>
      <c r="F5061" s="72" t="s">
        <v>21</v>
      </c>
      <c r="G5061" s="73">
        <v>1</v>
      </c>
      <c r="H5061" s="73">
        <v>22.15</v>
      </c>
      <c r="I5061" s="73">
        <v>0</v>
      </c>
      <c r="J5061" s="73">
        <v>0</v>
      </c>
      <c r="K5061" s="73">
        <v>1</v>
      </c>
      <c r="L5061" s="73">
        <v>22.15</v>
      </c>
      <c r="N5061" s="108">
        <f t="shared" si="158"/>
        <v>0</v>
      </c>
      <c r="O5061" s="108">
        <f t="shared" si="158"/>
        <v>0</v>
      </c>
      <c r="P5061" s="108">
        <f t="shared" si="159"/>
        <v>0</v>
      </c>
    </row>
    <row r="5062" spans="1:16" hidden="1" x14ac:dyDescent="0.3">
      <c r="A5062" s="71" t="s">
        <v>140</v>
      </c>
      <c r="B5062" s="71" t="s">
        <v>12</v>
      </c>
      <c r="C5062" s="71" t="s">
        <v>13</v>
      </c>
      <c r="D5062" s="71" t="s">
        <v>79</v>
      </c>
      <c r="E5062" s="72" t="s">
        <v>40</v>
      </c>
      <c r="F5062" s="72" t="s">
        <v>4</v>
      </c>
      <c r="G5062" s="73">
        <v>1</v>
      </c>
      <c r="H5062" s="73">
        <v>22.15</v>
      </c>
      <c r="I5062" s="73">
        <v>0</v>
      </c>
      <c r="J5062" s="73">
        <v>0</v>
      </c>
      <c r="K5062" s="73">
        <v>1</v>
      </c>
      <c r="L5062" s="73">
        <v>22.15</v>
      </c>
      <c r="N5062" s="108">
        <f t="shared" si="158"/>
        <v>0</v>
      </c>
      <c r="O5062" s="108">
        <f t="shared" si="158"/>
        <v>0</v>
      </c>
      <c r="P5062" s="108">
        <f t="shared" si="159"/>
        <v>0</v>
      </c>
    </row>
    <row r="5063" spans="1:16" hidden="1" x14ac:dyDescent="0.3">
      <c r="A5063" s="71" t="s">
        <v>140</v>
      </c>
      <c r="B5063" s="71" t="s">
        <v>12</v>
      </c>
      <c r="C5063" s="71" t="s">
        <v>13</v>
      </c>
      <c r="D5063" s="71" t="s">
        <v>48</v>
      </c>
      <c r="E5063" s="72" t="s">
        <v>37</v>
      </c>
      <c r="F5063" s="72" t="s">
        <v>16</v>
      </c>
      <c r="G5063" s="73">
        <v>5</v>
      </c>
      <c r="H5063" s="73">
        <v>22.15</v>
      </c>
      <c r="I5063" s="73">
        <v>0</v>
      </c>
      <c r="J5063" s="73">
        <v>0</v>
      </c>
      <c r="K5063" s="73">
        <v>5</v>
      </c>
      <c r="L5063" s="73">
        <v>22.15</v>
      </c>
      <c r="N5063" s="108">
        <f t="shared" si="158"/>
        <v>0</v>
      </c>
      <c r="O5063" s="108">
        <f t="shared" si="158"/>
        <v>0</v>
      </c>
      <c r="P5063" s="108">
        <f t="shared" si="159"/>
        <v>0</v>
      </c>
    </row>
    <row r="5064" spans="1:16" hidden="1" x14ac:dyDescent="0.3">
      <c r="A5064" s="71" t="s">
        <v>154</v>
      </c>
      <c r="B5064" s="71" t="s">
        <v>12</v>
      </c>
      <c r="C5064" s="71" t="s">
        <v>55</v>
      </c>
      <c r="D5064" s="71" t="s">
        <v>14</v>
      </c>
      <c r="E5064" s="72" t="s">
        <v>41</v>
      </c>
      <c r="F5064" s="72" t="s">
        <v>21</v>
      </c>
      <c r="G5064" s="73">
        <v>1</v>
      </c>
      <c r="H5064" s="73">
        <v>22.15</v>
      </c>
      <c r="I5064" s="73">
        <v>1</v>
      </c>
      <c r="J5064" s="73">
        <v>22.15</v>
      </c>
      <c r="K5064" s="73">
        <v>0</v>
      </c>
      <c r="L5064" s="73">
        <v>0</v>
      </c>
      <c r="N5064" s="108">
        <f t="shared" si="158"/>
        <v>0</v>
      </c>
      <c r="O5064" s="108">
        <f t="shared" si="158"/>
        <v>0</v>
      </c>
      <c r="P5064" s="108">
        <f t="shared" si="159"/>
        <v>0</v>
      </c>
    </row>
    <row r="5065" spans="1:16" hidden="1" x14ac:dyDescent="0.3">
      <c r="A5065" s="71" t="s">
        <v>161</v>
      </c>
      <c r="B5065" s="71" t="s">
        <v>129</v>
      </c>
      <c r="C5065" s="71" t="s">
        <v>55</v>
      </c>
      <c r="D5065" s="71" t="s">
        <v>50</v>
      </c>
      <c r="E5065" s="72" t="s">
        <v>28</v>
      </c>
      <c r="F5065" s="72" t="s">
        <v>21</v>
      </c>
      <c r="G5065" s="73">
        <v>9</v>
      </c>
      <c r="H5065" s="73">
        <v>22.14</v>
      </c>
      <c r="I5065" s="73">
        <v>6</v>
      </c>
      <c r="J5065" s="73">
        <v>12.06</v>
      </c>
      <c r="K5065" s="73">
        <v>3</v>
      </c>
      <c r="L5065" s="73">
        <v>10.08</v>
      </c>
      <c r="N5065" s="108">
        <f t="shared" si="158"/>
        <v>0</v>
      </c>
      <c r="O5065" s="108">
        <f t="shared" si="158"/>
        <v>0</v>
      </c>
      <c r="P5065" s="108">
        <f t="shared" si="159"/>
        <v>0</v>
      </c>
    </row>
    <row r="5066" spans="1:16" hidden="1" x14ac:dyDescent="0.3">
      <c r="A5066" s="71" t="s">
        <v>163</v>
      </c>
      <c r="B5066" s="71" t="s">
        <v>129</v>
      </c>
      <c r="C5066" s="71" t="s">
        <v>17</v>
      </c>
      <c r="D5066" s="71" t="s">
        <v>47</v>
      </c>
      <c r="E5066" s="72" t="s">
        <v>15</v>
      </c>
      <c r="F5066" s="72" t="s">
        <v>26</v>
      </c>
      <c r="G5066" s="73">
        <v>2</v>
      </c>
      <c r="H5066" s="73">
        <v>22.14</v>
      </c>
      <c r="I5066" s="73">
        <v>0</v>
      </c>
      <c r="J5066" s="73">
        <v>0</v>
      </c>
      <c r="K5066" s="73">
        <v>2</v>
      </c>
      <c r="L5066" s="73">
        <v>22.14</v>
      </c>
      <c r="N5066" s="108">
        <f t="shared" si="158"/>
        <v>0</v>
      </c>
      <c r="O5066" s="108">
        <f t="shared" si="158"/>
        <v>0</v>
      </c>
      <c r="P5066" s="108">
        <f t="shared" si="159"/>
        <v>0</v>
      </c>
    </row>
    <row r="5067" spans="1:16" hidden="1" x14ac:dyDescent="0.3">
      <c r="A5067" s="71" t="s">
        <v>152</v>
      </c>
      <c r="B5067" s="71" t="s">
        <v>12</v>
      </c>
      <c r="C5067" s="71" t="s">
        <v>55</v>
      </c>
      <c r="D5067" s="71" t="s">
        <v>52</v>
      </c>
      <c r="E5067" s="72" t="s">
        <v>15</v>
      </c>
      <c r="F5067" s="72" t="s">
        <v>26</v>
      </c>
      <c r="G5067" s="73">
        <v>2</v>
      </c>
      <c r="H5067" s="73">
        <v>22.13</v>
      </c>
      <c r="I5067" s="73">
        <v>0</v>
      </c>
      <c r="J5067" s="73">
        <v>0</v>
      </c>
      <c r="K5067" s="73">
        <v>2</v>
      </c>
      <c r="L5067" s="73">
        <v>22.13</v>
      </c>
      <c r="N5067" s="108">
        <f t="shared" si="158"/>
        <v>0</v>
      </c>
      <c r="O5067" s="108">
        <f t="shared" si="158"/>
        <v>0</v>
      </c>
      <c r="P5067" s="108">
        <f t="shared" si="159"/>
        <v>0</v>
      </c>
    </row>
    <row r="5068" spans="1:16" hidden="1" x14ac:dyDescent="0.3">
      <c r="A5068" s="71" t="s">
        <v>142</v>
      </c>
      <c r="B5068" s="71" t="s">
        <v>12</v>
      </c>
      <c r="C5068" s="71" t="s">
        <v>13</v>
      </c>
      <c r="D5068" s="71" t="s">
        <v>81</v>
      </c>
      <c r="E5068" s="72" t="s">
        <v>31</v>
      </c>
      <c r="F5068" s="72" t="s">
        <v>16</v>
      </c>
      <c r="G5068" s="73">
        <v>4</v>
      </c>
      <c r="H5068" s="73">
        <v>22.11</v>
      </c>
      <c r="I5068" s="73">
        <v>0</v>
      </c>
      <c r="J5068" s="73">
        <v>0</v>
      </c>
      <c r="K5068" s="73">
        <v>4</v>
      </c>
      <c r="L5068" s="73">
        <v>22.11</v>
      </c>
      <c r="N5068" s="108">
        <f t="shared" si="158"/>
        <v>0</v>
      </c>
      <c r="O5068" s="108">
        <f t="shared" si="158"/>
        <v>0</v>
      </c>
      <c r="P5068" s="108">
        <f t="shared" si="159"/>
        <v>0</v>
      </c>
    </row>
    <row r="5069" spans="1:16" hidden="1" x14ac:dyDescent="0.3">
      <c r="A5069" s="71" t="s">
        <v>153</v>
      </c>
      <c r="B5069" s="71" t="s">
        <v>12</v>
      </c>
      <c r="C5069" s="71" t="s">
        <v>55</v>
      </c>
      <c r="D5069" s="71" t="s">
        <v>44</v>
      </c>
      <c r="E5069" s="72" t="s">
        <v>40</v>
      </c>
      <c r="F5069" s="72" t="s">
        <v>4</v>
      </c>
      <c r="G5069" s="73">
        <v>1</v>
      </c>
      <c r="H5069" s="73">
        <v>22.08</v>
      </c>
      <c r="I5069" s="73">
        <v>0</v>
      </c>
      <c r="J5069" s="73">
        <v>0</v>
      </c>
      <c r="K5069" s="73">
        <v>1</v>
      </c>
      <c r="L5069" s="73">
        <v>22.08</v>
      </c>
      <c r="N5069" s="108">
        <f t="shared" si="158"/>
        <v>0</v>
      </c>
      <c r="O5069" s="108">
        <f t="shared" si="158"/>
        <v>0</v>
      </c>
      <c r="P5069" s="108">
        <f t="shared" si="159"/>
        <v>0</v>
      </c>
    </row>
    <row r="5070" spans="1:16" hidden="1" x14ac:dyDescent="0.3">
      <c r="A5070" s="71" t="s">
        <v>163</v>
      </c>
      <c r="B5070" s="71" t="s">
        <v>12</v>
      </c>
      <c r="C5070" s="71" t="s">
        <v>55</v>
      </c>
      <c r="D5070" s="71" t="s">
        <v>33</v>
      </c>
      <c r="E5070" s="72" t="s">
        <v>25</v>
      </c>
      <c r="F5070" s="72" t="s">
        <v>26</v>
      </c>
      <c r="G5070" s="73">
        <v>1</v>
      </c>
      <c r="H5070" s="73">
        <v>22.07</v>
      </c>
      <c r="I5070" s="73">
        <v>0</v>
      </c>
      <c r="J5070" s="73">
        <v>0</v>
      </c>
      <c r="K5070" s="73">
        <v>1</v>
      </c>
      <c r="L5070" s="73">
        <v>22.07</v>
      </c>
      <c r="N5070" s="108">
        <f t="shared" si="158"/>
        <v>0</v>
      </c>
      <c r="O5070" s="108">
        <f t="shared" si="158"/>
        <v>0</v>
      </c>
      <c r="P5070" s="108">
        <f t="shared" si="159"/>
        <v>0</v>
      </c>
    </row>
    <row r="5071" spans="1:16" hidden="1" x14ac:dyDescent="0.3">
      <c r="A5071" s="71" t="s">
        <v>139</v>
      </c>
      <c r="B5071" s="71" t="s">
        <v>57</v>
      </c>
      <c r="C5071" s="71" t="s">
        <v>53</v>
      </c>
      <c r="D5071" s="71" t="s">
        <v>46</v>
      </c>
      <c r="E5071" s="72" t="s">
        <v>24</v>
      </c>
      <c r="F5071" s="72" t="s">
        <v>16</v>
      </c>
      <c r="G5071" s="73">
        <v>2</v>
      </c>
      <c r="H5071" s="73">
        <v>22.06</v>
      </c>
      <c r="I5071" s="73">
        <v>0</v>
      </c>
      <c r="J5071" s="73">
        <v>0</v>
      </c>
      <c r="K5071" s="73">
        <v>2</v>
      </c>
      <c r="L5071" s="73">
        <v>22.06</v>
      </c>
      <c r="N5071" s="108">
        <f t="shared" si="158"/>
        <v>0</v>
      </c>
      <c r="O5071" s="108">
        <f t="shared" si="158"/>
        <v>0</v>
      </c>
      <c r="P5071" s="108">
        <f t="shared" si="159"/>
        <v>0</v>
      </c>
    </row>
    <row r="5072" spans="1:16" hidden="1" x14ac:dyDescent="0.3">
      <c r="A5072" s="71" t="s">
        <v>154</v>
      </c>
      <c r="B5072" s="71" t="s">
        <v>57</v>
      </c>
      <c r="C5072" s="71" t="s">
        <v>55</v>
      </c>
      <c r="D5072" s="71" t="s">
        <v>64</v>
      </c>
      <c r="E5072" s="72" t="s">
        <v>41</v>
      </c>
      <c r="F5072" s="72" t="s">
        <v>21</v>
      </c>
      <c r="G5072" s="73">
        <v>1</v>
      </c>
      <c r="H5072" s="73">
        <v>22.05</v>
      </c>
      <c r="I5072" s="73">
        <v>1</v>
      </c>
      <c r="J5072" s="73">
        <v>22.05</v>
      </c>
      <c r="K5072" s="73">
        <v>0</v>
      </c>
      <c r="L5072" s="73">
        <v>0</v>
      </c>
      <c r="N5072" s="108">
        <f t="shared" si="158"/>
        <v>0</v>
      </c>
      <c r="O5072" s="108">
        <f t="shared" si="158"/>
        <v>0</v>
      </c>
      <c r="P5072" s="108">
        <f t="shared" si="159"/>
        <v>0</v>
      </c>
    </row>
    <row r="5073" spans="1:16" hidden="1" x14ac:dyDescent="0.3">
      <c r="A5073" s="71" t="s">
        <v>142</v>
      </c>
      <c r="B5073" s="71" t="s">
        <v>57</v>
      </c>
      <c r="C5073" s="71" t="s">
        <v>55</v>
      </c>
      <c r="D5073" s="71" t="s">
        <v>30</v>
      </c>
      <c r="E5073" s="72" t="s">
        <v>37</v>
      </c>
      <c r="F5073" s="72" t="s">
        <v>26</v>
      </c>
      <c r="G5073" s="73">
        <v>1</v>
      </c>
      <c r="H5073" s="73">
        <v>22.04</v>
      </c>
      <c r="I5073" s="73">
        <v>0</v>
      </c>
      <c r="J5073" s="73">
        <v>0</v>
      </c>
      <c r="K5073" s="73">
        <v>1</v>
      </c>
      <c r="L5073" s="73">
        <v>22.04</v>
      </c>
      <c r="N5073" s="108">
        <f t="shared" si="158"/>
        <v>0</v>
      </c>
      <c r="O5073" s="108">
        <f t="shared" si="158"/>
        <v>0</v>
      </c>
      <c r="P5073" s="108">
        <f t="shared" si="159"/>
        <v>0</v>
      </c>
    </row>
    <row r="5074" spans="1:16" hidden="1" x14ac:dyDescent="0.3">
      <c r="A5074" s="71" t="s">
        <v>161</v>
      </c>
      <c r="B5074" s="71" t="s">
        <v>129</v>
      </c>
      <c r="C5074" s="71" t="s">
        <v>55</v>
      </c>
      <c r="D5074" s="71" t="s">
        <v>38</v>
      </c>
      <c r="E5074" s="72" t="s">
        <v>24</v>
      </c>
      <c r="F5074" s="72" t="s">
        <v>16</v>
      </c>
      <c r="G5074" s="73">
        <v>1</v>
      </c>
      <c r="H5074" s="73">
        <v>22.03</v>
      </c>
      <c r="I5074" s="73">
        <v>0</v>
      </c>
      <c r="J5074" s="73">
        <v>0</v>
      </c>
      <c r="K5074" s="73">
        <v>1</v>
      </c>
      <c r="L5074" s="73">
        <v>22.03</v>
      </c>
      <c r="N5074" s="108">
        <f t="shared" si="158"/>
        <v>0</v>
      </c>
      <c r="O5074" s="108">
        <f t="shared" si="158"/>
        <v>0</v>
      </c>
      <c r="P5074" s="108">
        <f t="shared" si="159"/>
        <v>0</v>
      </c>
    </row>
    <row r="5075" spans="1:16" hidden="1" x14ac:dyDescent="0.3">
      <c r="A5075" s="71" t="s">
        <v>161</v>
      </c>
      <c r="B5075" s="71" t="s">
        <v>129</v>
      </c>
      <c r="C5075" s="71" t="s">
        <v>55</v>
      </c>
      <c r="D5075" s="71" t="s">
        <v>42</v>
      </c>
      <c r="E5075" s="72" t="s">
        <v>20</v>
      </c>
      <c r="F5075" s="72" t="s">
        <v>16</v>
      </c>
      <c r="G5075" s="73">
        <v>1</v>
      </c>
      <c r="H5075" s="73">
        <v>22.03</v>
      </c>
      <c r="I5075" s="73">
        <v>0</v>
      </c>
      <c r="J5075" s="73">
        <v>0</v>
      </c>
      <c r="K5075" s="73">
        <v>1</v>
      </c>
      <c r="L5075" s="73">
        <v>22.03</v>
      </c>
      <c r="N5075" s="108">
        <f t="shared" si="158"/>
        <v>0</v>
      </c>
      <c r="O5075" s="108">
        <f t="shared" si="158"/>
        <v>0</v>
      </c>
      <c r="P5075" s="108">
        <f t="shared" si="159"/>
        <v>0</v>
      </c>
    </row>
    <row r="5076" spans="1:16" hidden="1" x14ac:dyDescent="0.3">
      <c r="A5076" s="71" t="s">
        <v>163</v>
      </c>
      <c r="B5076" s="71" t="s">
        <v>12</v>
      </c>
      <c r="C5076" s="71" t="s">
        <v>13</v>
      </c>
      <c r="D5076" s="71" t="s">
        <v>78</v>
      </c>
      <c r="E5076" s="72" t="s">
        <v>41</v>
      </c>
      <c r="F5076" s="72" t="s">
        <v>16</v>
      </c>
      <c r="G5076" s="73">
        <v>1</v>
      </c>
      <c r="H5076" s="73">
        <v>22.03</v>
      </c>
      <c r="I5076" s="73">
        <v>0</v>
      </c>
      <c r="J5076" s="73">
        <v>0</v>
      </c>
      <c r="K5076" s="73">
        <v>1</v>
      </c>
      <c r="L5076" s="73">
        <v>22.03</v>
      </c>
      <c r="N5076" s="108">
        <f t="shared" ref="N5076:O5139" si="160">G5076-I5076-K5076</f>
        <v>0</v>
      </c>
      <c r="O5076" s="108">
        <f t="shared" si="160"/>
        <v>0</v>
      </c>
      <c r="P5076" s="108">
        <f t="shared" si="159"/>
        <v>0</v>
      </c>
    </row>
    <row r="5077" spans="1:16" hidden="1" x14ac:dyDescent="0.3">
      <c r="A5077" s="71" t="s">
        <v>163</v>
      </c>
      <c r="B5077" s="71" t="s">
        <v>57</v>
      </c>
      <c r="C5077" s="71" t="s">
        <v>17</v>
      </c>
      <c r="D5077" s="71" t="s">
        <v>64</v>
      </c>
      <c r="E5077" s="72" t="s">
        <v>3</v>
      </c>
      <c r="F5077" s="72" t="s">
        <v>16</v>
      </c>
      <c r="G5077" s="73">
        <v>1</v>
      </c>
      <c r="H5077" s="73">
        <v>22.03</v>
      </c>
      <c r="I5077" s="73">
        <v>0</v>
      </c>
      <c r="J5077" s="73">
        <v>0</v>
      </c>
      <c r="K5077" s="73">
        <v>1</v>
      </c>
      <c r="L5077" s="73">
        <v>22.03</v>
      </c>
      <c r="N5077" s="108">
        <f t="shared" si="160"/>
        <v>0</v>
      </c>
      <c r="O5077" s="108">
        <f t="shared" si="160"/>
        <v>0</v>
      </c>
      <c r="P5077" s="108">
        <f t="shared" si="159"/>
        <v>0</v>
      </c>
    </row>
    <row r="5078" spans="1:16" hidden="1" x14ac:dyDescent="0.3">
      <c r="A5078" s="71" t="s">
        <v>132</v>
      </c>
      <c r="B5078" s="71" t="s">
        <v>57</v>
      </c>
      <c r="C5078" s="71" t="s">
        <v>13</v>
      </c>
      <c r="D5078" s="71" t="s">
        <v>63</v>
      </c>
      <c r="E5078" s="72" t="s">
        <v>15</v>
      </c>
      <c r="F5078" s="72" t="s">
        <v>16</v>
      </c>
      <c r="G5078" s="73">
        <v>1</v>
      </c>
      <c r="H5078" s="73">
        <v>22.03</v>
      </c>
      <c r="I5078" s="73">
        <v>0</v>
      </c>
      <c r="J5078" s="73">
        <v>0</v>
      </c>
      <c r="K5078" s="73">
        <v>1</v>
      </c>
      <c r="L5078" s="73">
        <v>22.03</v>
      </c>
      <c r="N5078" s="108">
        <f t="shared" si="160"/>
        <v>0</v>
      </c>
      <c r="O5078" s="108">
        <f t="shared" si="160"/>
        <v>0</v>
      </c>
      <c r="P5078" s="108">
        <f t="shared" si="159"/>
        <v>0</v>
      </c>
    </row>
    <row r="5079" spans="1:16" hidden="1" x14ac:dyDescent="0.3">
      <c r="A5079" s="71" t="s">
        <v>140</v>
      </c>
      <c r="B5079" s="71" t="s">
        <v>57</v>
      </c>
      <c r="C5079" s="71" t="s">
        <v>13</v>
      </c>
      <c r="D5079" s="71" t="s">
        <v>43</v>
      </c>
      <c r="E5079" s="72" t="s">
        <v>25</v>
      </c>
      <c r="F5079" s="72" t="s">
        <v>16</v>
      </c>
      <c r="G5079" s="73">
        <v>1</v>
      </c>
      <c r="H5079" s="73">
        <v>22.03</v>
      </c>
      <c r="I5079" s="73">
        <v>1</v>
      </c>
      <c r="J5079" s="73">
        <v>22.03</v>
      </c>
      <c r="K5079" s="73">
        <v>0</v>
      </c>
      <c r="L5079" s="73">
        <v>0</v>
      </c>
      <c r="N5079" s="108">
        <f t="shared" si="160"/>
        <v>0</v>
      </c>
      <c r="O5079" s="108">
        <f t="shared" si="160"/>
        <v>0</v>
      </c>
      <c r="P5079" s="108">
        <f t="shared" si="159"/>
        <v>0</v>
      </c>
    </row>
    <row r="5080" spans="1:16" hidden="1" x14ac:dyDescent="0.3">
      <c r="A5080" s="71" t="s">
        <v>154</v>
      </c>
      <c r="B5080" s="71" t="s">
        <v>57</v>
      </c>
      <c r="C5080" s="71" t="s">
        <v>55</v>
      </c>
      <c r="D5080" s="71" t="s">
        <v>102</v>
      </c>
      <c r="E5080" s="72" t="s">
        <v>28</v>
      </c>
      <c r="F5080" s="72" t="s">
        <v>16</v>
      </c>
      <c r="G5080" s="73">
        <v>1</v>
      </c>
      <c r="H5080" s="73">
        <v>22.03</v>
      </c>
      <c r="I5080" s="73">
        <v>1</v>
      </c>
      <c r="J5080" s="73">
        <v>22.03</v>
      </c>
      <c r="K5080" s="73">
        <v>0</v>
      </c>
      <c r="L5080" s="73">
        <v>0</v>
      </c>
      <c r="N5080" s="108">
        <f t="shared" si="160"/>
        <v>0</v>
      </c>
      <c r="O5080" s="108">
        <f t="shared" si="160"/>
        <v>0</v>
      </c>
      <c r="P5080" s="108">
        <f t="shared" si="159"/>
        <v>0</v>
      </c>
    </row>
    <row r="5081" spans="1:16" hidden="1" x14ac:dyDescent="0.3">
      <c r="A5081" s="71" t="s">
        <v>163</v>
      </c>
      <c r="B5081" s="71" t="s">
        <v>57</v>
      </c>
      <c r="C5081" s="71" t="s">
        <v>17</v>
      </c>
      <c r="D5081" s="71" t="s">
        <v>54</v>
      </c>
      <c r="E5081" s="72" t="s">
        <v>24</v>
      </c>
      <c r="F5081" s="72" t="s">
        <v>21</v>
      </c>
      <c r="G5081" s="73">
        <v>1</v>
      </c>
      <c r="H5081" s="73">
        <v>22.01</v>
      </c>
      <c r="I5081" s="73">
        <v>0</v>
      </c>
      <c r="J5081" s="73">
        <v>0</v>
      </c>
      <c r="K5081" s="73">
        <v>1</v>
      </c>
      <c r="L5081" s="73">
        <v>22.01</v>
      </c>
      <c r="N5081" s="108">
        <f t="shared" si="160"/>
        <v>0</v>
      </c>
      <c r="O5081" s="108">
        <f t="shared" si="160"/>
        <v>0</v>
      </c>
      <c r="P5081" s="108">
        <f t="shared" si="159"/>
        <v>0</v>
      </c>
    </row>
    <row r="5082" spans="1:16" hidden="1" x14ac:dyDescent="0.3">
      <c r="A5082" s="71" t="s">
        <v>132</v>
      </c>
      <c r="B5082" s="71" t="s">
        <v>57</v>
      </c>
      <c r="C5082" s="71" t="s">
        <v>13</v>
      </c>
      <c r="D5082" s="71" t="s">
        <v>65</v>
      </c>
      <c r="E5082" s="72" t="s">
        <v>24</v>
      </c>
      <c r="F5082" s="72" t="s">
        <v>4</v>
      </c>
      <c r="G5082" s="73">
        <v>3</v>
      </c>
      <c r="H5082" s="73">
        <v>22</v>
      </c>
      <c r="I5082" s="73">
        <v>1</v>
      </c>
      <c r="J5082" s="73">
        <v>6.94</v>
      </c>
      <c r="K5082" s="73">
        <v>2</v>
      </c>
      <c r="L5082" s="73">
        <v>15.06</v>
      </c>
      <c r="N5082" s="108">
        <f t="shared" si="160"/>
        <v>0</v>
      </c>
      <c r="O5082" s="108">
        <f t="shared" si="160"/>
        <v>0</v>
      </c>
      <c r="P5082" s="108">
        <f t="shared" si="159"/>
        <v>0</v>
      </c>
    </row>
    <row r="5083" spans="1:16" hidden="1" x14ac:dyDescent="0.3">
      <c r="A5083" s="71" t="s">
        <v>154</v>
      </c>
      <c r="B5083" s="71" t="s">
        <v>57</v>
      </c>
      <c r="C5083" s="71" t="s">
        <v>55</v>
      </c>
      <c r="D5083" s="71" t="s">
        <v>69</v>
      </c>
      <c r="E5083" s="72" t="s">
        <v>40</v>
      </c>
      <c r="F5083" s="72" t="s">
        <v>4</v>
      </c>
      <c r="G5083" s="73">
        <v>1</v>
      </c>
      <c r="H5083" s="73">
        <v>22</v>
      </c>
      <c r="I5083" s="73">
        <v>0</v>
      </c>
      <c r="J5083" s="73">
        <v>0</v>
      </c>
      <c r="K5083" s="73">
        <v>1</v>
      </c>
      <c r="L5083" s="73">
        <v>22</v>
      </c>
      <c r="N5083" s="108">
        <f t="shared" si="160"/>
        <v>0</v>
      </c>
      <c r="O5083" s="108">
        <f t="shared" si="160"/>
        <v>0</v>
      </c>
      <c r="P5083" s="108">
        <f t="shared" si="159"/>
        <v>0</v>
      </c>
    </row>
    <row r="5084" spans="1:16" hidden="1" x14ac:dyDescent="0.3">
      <c r="A5084" s="71" t="s">
        <v>131</v>
      </c>
      <c r="B5084" s="71" t="s">
        <v>57</v>
      </c>
      <c r="C5084" s="71" t="s">
        <v>22</v>
      </c>
      <c r="D5084" s="71" t="s">
        <v>62</v>
      </c>
      <c r="E5084" s="72" t="s">
        <v>31</v>
      </c>
      <c r="F5084" s="72" t="s">
        <v>26</v>
      </c>
      <c r="G5084" s="73">
        <v>1</v>
      </c>
      <c r="H5084" s="73">
        <v>21.91</v>
      </c>
      <c r="I5084" s="73">
        <v>0</v>
      </c>
      <c r="J5084" s="73">
        <v>0</v>
      </c>
      <c r="K5084" s="73">
        <v>1</v>
      </c>
      <c r="L5084" s="73">
        <v>21.91</v>
      </c>
      <c r="N5084" s="108">
        <f t="shared" si="160"/>
        <v>0</v>
      </c>
      <c r="O5084" s="108">
        <f t="shared" si="160"/>
        <v>0</v>
      </c>
      <c r="P5084" s="108">
        <f t="shared" si="159"/>
        <v>0</v>
      </c>
    </row>
    <row r="5085" spans="1:16" hidden="1" x14ac:dyDescent="0.3">
      <c r="A5085" s="71" t="s">
        <v>163</v>
      </c>
      <c r="B5085" s="71" t="s">
        <v>57</v>
      </c>
      <c r="C5085" s="71" t="s">
        <v>55</v>
      </c>
      <c r="D5085" s="71" t="s">
        <v>14</v>
      </c>
      <c r="E5085" s="72" t="s">
        <v>28</v>
      </c>
      <c r="F5085" s="72" t="s">
        <v>16</v>
      </c>
      <c r="G5085" s="73">
        <v>4</v>
      </c>
      <c r="H5085" s="73">
        <v>21.86</v>
      </c>
      <c r="I5085" s="73">
        <v>1</v>
      </c>
      <c r="J5085" s="73">
        <v>11.65</v>
      </c>
      <c r="K5085" s="73">
        <v>3</v>
      </c>
      <c r="L5085" s="73">
        <v>10.210000000000001</v>
      </c>
      <c r="N5085" s="108">
        <f t="shared" si="160"/>
        <v>0</v>
      </c>
      <c r="O5085" s="108">
        <f t="shared" si="160"/>
        <v>0</v>
      </c>
      <c r="P5085" s="108">
        <f t="shared" si="159"/>
        <v>0</v>
      </c>
    </row>
    <row r="5086" spans="1:16" hidden="1" x14ac:dyDescent="0.3">
      <c r="A5086" s="71" t="s">
        <v>154</v>
      </c>
      <c r="B5086" s="71" t="s">
        <v>12</v>
      </c>
      <c r="C5086" s="71" t="s">
        <v>55</v>
      </c>
      <c r="D5086" s="71" t="s">
        <v>113</v>
      </c>
      <c r="E5086" s="72" t="s">
        <v>41</v>
      </c>
      <c r="F5086" s="72" t="s">
        <v>16</v>
      </c>
      <c r="G5086" s="73">
        <v>2</v>
      </c>
      <c r="H5086" s="73">
        <v>21.86</v>
      </c>
      <c r="I5086" s="73">
        <v>1</v>
      </c>
      <c r="J5086" s="73">
        <v>8.86</v>
      </c>
      <c r="K5086" s="73">
        <v>1</v>
      </c>
      <c r="L5086" s="73">
        <v>13</v>
      </c>
      <c r="N5086" s="108">
        <f t="shared" si="160"/>
        <v>0</v>
      </c>
      <c r="O5086" s="108">
        <f t="shared" si="160"/>
        <v>0</v>
      </c>
      <c r="P5086" s="108">
        <f t="shared" si="159"/>
        <v>0</v>
      </c>
    </row>
    <row r="5087" spans="1:16" hidden="1" x14ac:dyDescent="0.3">
      <c r="A5087" s="71" t="s">
        <v>142</v>
      </c>
      <c r="B5087" s="71" t="s">
        <v>12</v>
      </c>
      <c r="C5087" s="71" t="s">
        <v>13</v>
      </c>
      <c r="D5087" s="71" t="s">
        <v>81</v>
      </c>
      <c r="E5087" s="72" t="s">
        <v>24</v>
      </c>
      <c r="F5087" s="72" t="s">
        <v>16</v>
      </c>
      <c r="G5087" s="73">
        <v>2</v>
      </c>
      <c r="H5087" s="73">
        <v>21.72</v>
      </c>
      <c r="I5087" s="73">
        <v>0</v>
      </c>
      <c r="J5087" s="73">
        <v>0</v>
      </c>
      <c r="K5087" s="73">
        <v>2</v>
      </c>
      <c r="L5087" s="73">
        <v>21.72</v>
      </c>
      <c r="N5087" s="108">
        <f t="shared" si="160"/>
        <v>0</v>
      </c>
      <c r="O5087" s="108">
        <f t="shared" si="160"/>
        <v>0</v>
      </c>
      <c r="P5087" s="108">
        <f t="shared" si="159"/>
        <v>0</v>
      </c>
    </row>
    <row r="5088" spans="1:16" hidden="1" x14ac:dyDescent="0.3">
      <c r="A5088" s="71" t="s">
        <v>157</v>
      </c>
      <c r="B5088" s="71" t="s">
        <v>12</v>
      </c>
      <c r="C5088" s="71" t="s">
        <v>55</v>
      </c>
      <c r="D5088" s="71" t="s">
        <v>47</v>
      </c>
      <c r="E5088" s="72" t="s">
        <v>24</v>
      </c>
      <c r="F5088" s="72" t="s">
        <v>21</v>
      </c>
      <c r="G5088" s="73">
        <v>3</v>
      </c>
      <c r="H5088" s="73">
        <v>21.69</v>
      </c>
      <c r="I5088" s="73">
        <v>1</v>
      </c>
      <c r="J5088" s="73">
        <v>13.6</v>
      </c>
      <c r="K5088" s="73">
        <v>2</v>
      </c>
      <c r="L5088" s="73">
        <v>8.09</v>
      </c>
      <c r="N5088" s="108">
        <f t="shared" si="160"/>
        <v>0</v>
      </c>
      <c r="O5088" s="108">
        <f t="shared" si="160"/>
        <v>0</v>
      </c>
      <c r="P5088" s="108">
        <f t="shared" si="159"/>
        <v>0</v>
      </c>
    </row>
    <row r="5089" spans="1:16" hidden="1" x14ac:dyDescent="0.3">
      <c r="A5089" s="71" t="s">
        <v>142</v>
      </c>
      <c r="B5089" s="71" t="s">
        <v>57</v>
      </c>
      <c r="C5089" s="71" t="s">
        <v>55</v>
      </c>
      <c r="D5089" s="71" t="s">
        <v>106</v>
      </c>
      <c r="E5089" s="72" t="s">
        <v>28</v>
      </c>
      <c r="F5089" s="72" t="s">
        <v>16</v>
      </c>
      <c r="G5089" s="73">
        <v>7</v>
      </c>
      <c r="H5089" s="73">
        <v>21.66</v>
      </c>
      <c r="I5089" s="73">
        <v>4</v>
      </c>
      <c r="J5089" s="73">
        <v>8.8800000000000008</v>
      </c>
      <c r="K5089" s="73">
        <v>3</v>
      </c>
      <c r="L5089" s="73">
        <v>12.78</v>
      </c>
      <c r="N5089" s="108">
        <f t="shared" si="160"/>
        <v>0</v>
      </c>
      <c r="O5089" s="108">
        <f t="shared" si="160"/>
        <v>0</v>
      </c>
      <c r="P5089" s="108">
        <f t="shared" si="159"/>
        <v>0</v>
      </c>
    </row>
    <row r="5090" spans="1:16" hidden="1" x14ac:dyDescent="0.3">
      <c r="A5090" s="71" t="s">
        <v>132</v>
      </c>
      <c r="B5090" s="71" t="s">
        <v>12</v>
      </c>
      <c r="C5090" s="71" t="s">
        <v>13</v>
      </c>
      <c r="D5090" s="71" t="s">
        <v>38</v>
      </c>
      <c r="E5090" s="72" t="s">
        <v>24</v>
      </c>
      <c r="F5090" s="72" t="s">
        <v>21</v>
      </c>
      <c r="G5090" s="73">
        <v>3</v>
      </c>
      <c r="H5090" s="73">
        <v>21.62</v>
      </c>
      <c r="I5090" s="73">
        <v>1</v>
      </c>
      <c r="J5090" s="73">
        <v>9.35</v>
      </c>
      <c r="K5090" s="73">
        <v>2</v>
      </c>
      <c r="L5090" s="73">
        <v>12.27</v>
      </c>
      <c r="N5090" s="108">
        <f t="shared" si="160"/>
        <v>0</v>
      </c>
      <c r="O5090" s="108">
        <f t="shared" si="160"/>
        <v>0</v>
      </c>
      <c r="P5090" s="108">
        <f t="shared" si="159"/>
        <v>0</v>
      </c>
    </row>
    <row r="5091" spans="1:16" hidden="1" x14ac:dyDescent="0.3">
      <c r="A5091" s="71" t="s">
        <v>132</v>
      </c>
      <c r="B5091" s="71" t="s">
        <v>57</v>
      </c>
      <c r="C5091" s="71" t="s">
        <v>13</v>
      </c>
      <c r="D5091" s="71" t="s">
        <v>86</v>
      </c>
      <c r="E5091" s="72" t="s">
        <v>5</v>
      </c>
      <c r="F5091" s="72" t="s">
        <v>26</v>
      </c>
      <c r="G5091" s="73">
        <v>2</v>
      </c>
      <c r="H5091" s="73">
        <v>21.57</v>
      </c>
      <c r="I5091" s="73">
        <v>1</v>
      </c>
      <c r="J5091" s="73">
        <v>12.83</v>
      </c>
      <c r="K5091" s="73">
        <v>1</v>
      </c>
      <c r="L5091" s="73">
        <v>8.74</v>
      </c>
      <c r="N5091" s="108">
        <f t="shared" si="160"/>
        <v>0</v>
      </c>
      <c r="O5091" s="108">
        <f t="shared" si="160"/>
        <v>0</v>
      </c>
      <c r="P5091" s="108">
        <f t="shared" si="159"/>
        <v>0</v>
      </c>
    </row>
    <row r="5092" spans="1:16" hidden="1" x14ac:dyDescent="0.3">
      <c r="A5092" s="71" t="s">
        <v>132</v>
      </c>
      <c r="B5092" s="71" t="s">
        <v>57</v>
      </c>
      <c r="C5092" s="71" t="s">
        <v>13</v>
      </c>
      <c r="D5092" s="71" t="s">
        <v>72</v>
      </c>
      <c r="E5092" s="72" t="s">
        <v>20</v>
      </c>
      <c r="F5092" s="72" t="s">
        <v>21</v>
      </c>
      <c r="G5092" s="73">
        <v>2</v>
      </c>
      <c r="H5092" s="73">
        <v>21.53</v>
      </c>
      <c r="I5092" s="73">
        <v>1</v>
      </c>
      <c r="J5092" s="73">
        <v>12.32</v>
      </c>
      <c r="K5092" s="73">
        <v>1</v>
      </c>
      <c r="L5092" s="73">
        <v>9.2100000000000009</v>
      </c>
      <c r="N5092" s="108">
        <f t="shared" si="160"/>
        <v>0</v>
      </c>
      <c r="O5092" s="108">
        <f t="shared" si="160"/>
        <v>0</v>
      </c>
      <c r="P5092" s="108">
        <f t="shared" si="159"/>
        <v>0</v>
      </c>
    </row>
    <row r="5093" spans="1:16" hidden="1" x14ac:dyDescent="0.3">
      <c r="A5093" s="71" t="s">
        <v>154</v>
      </c>
      <c r="B5093" s="71" t="s">
        <v>57</v>
      </c>
      <c r="C5093" s="71" t="s">
        <v>55</v>
      </c>
      <c r="D5093" s="71" t="s">
        <v>114</v>
      </c>
      <c r="E5093" s="72" t="s">
        <v>3</v>
      </c>
      <c r="F5093" s="72" t="s">
        <v>26</v>
      </c>
      <c r="G5093" s="73">
        <v>2</v>
      </c>
      <c r="H5093" s="73">
        <v>21.53</v>
      </c>
      <c r="I5093" s="73">
        <v>2</v>
      </c>
      <c r="J5093" s="73">
        <v>21.53</v>
      </c>
      <c r="K5093" s="73">
        <v>0</v>
      </c>
      <c r="L5093" s="73">
        <v>0</v>
      </c>
      <c r="N5093" s="108">
        <f t="shared" si="160"/>
        <v>0</v>
      </c>
      <c r="O5093" s="108">
        <f t="shared" si="160"/>
        <v>0</v>
      </c>
      <c r="P5093" s="108">
        <f t="shared" si="159"/>
        <v>0</v>
      </c>
    </row>
    <row r="5094" spans="1:16" hidden="1" x14ac:dyDescent="0.3">
      <c r="A5094" s="71" t="s">
        <v>158</v>
      </c>
      <c r="B5094" s="71" t="s">
        <v>12</v>
      </c>
      <c r="C5094" s="71" t="s">
        <v>55</v>
      </c>
      <c r="D5094" s="71" t="s">
        <v>73</v>
      </c>
      <c r="E5094" s="72" t="s">
        <v>28</v>
      </c>
      <c r="F5094" s="72" t="s">
        <v>21</v>
      </c>
      <c r="G5094" s="73">
        <v>2</v>
      </c>
      <c r="H5094" s="73">
        <v>21.5</v>
      </c>
      <c r="I5094" s="73">
        <v>1</v>
      </c>
      <c r="J5094" s="73">
        <v>9.9499999999999993</v>
      </c>
      <c r="K5094" s="73">
        <v>1</v>
      </c>
      <c r="L5094" s="73">
        <v>11.55</v>
      </c>
      <c r="N5094" s="108">
        <f t="shared" si="160"/>
        <v>0</v>
      </c>
      <c r="O5094" s="108">
        <f t="shared" si="160"/>
        <v>0</v>
      </c>
      <c r="P5094" s="108">
        <f t="shared" si="159"/>
        <v>0</v>
      </c>
    </row>
    <row r="5095" spans="1:16" hidden="1" x14ac:dyDescent="0.3">
      <c r="A5095" s="71" t="s">
        <v>153</v>
      </c>
      <c r="B5095" s="71" t="s">
        <v>12</v>
      </c>
      <c r="C5095" s="71" t="s">
        <v>53</v>
      </c>
      <c r="D5095" s="71" t="s">
        <v>94</v>
      </c>
      <c r="E5095" s="72" t="s">
        <v>24</v>
      </c>
      <c r="F5095" s="72" t="s">
        <v>16</v>
      </c>
      <c r="G5095" s="73">
        <v>2</v>
      </c>
      <c r="H5095" s="73">
        <v>21.48</v>
      </c>
      <c r="I5095" s="73">
        <v>0</v>
      </c>
      <c r="J5095" s="73">
        <v>0</v>
      </c>
      <c r="K5095" s="73">
        <v>2</v>
      </c>
      <c r="L5095" s="73">
        <v>21.48</v>
      </c>
      <c r="N5095" s="108">
        <f t="shared" si="160"/>
        <v>0</v>
      </c>
      <c r="O5095" s="108">
        <f t="shared" si="160"/>
        <v>0</v>
      </c>
      <c r="P5095" s="108">
        <f t="shared" si="159"/>
        <v>0</v>
      </c>
    </row>
    <row r="5096" spans="1:16" hidden="1" x14ac:dyDescent="0.3">
      <c r="A5096" s="71" t="s">
        <v>131</v>
      </c>
      <c r="B5096" s="71" t="s">
        <v>12</v>
      </c>
      <c r="C5096" s="71" t="s">
        <v>22</v>
      </c>
      <c r="D5096" s="71" t="s">
        <v>52</v>
      </c>
      <c r="E5096" s="72" t="s">
        <v>24</v>
      </c>
      <c r="F5096" s="72" t="s">
        <v>4</v>
      </c>
      <c r="G5096" s="73">
        <v>4</v>
      </c>
      <c r="H5096" s="73">
        <v>21.44</v>
      </c>
      <c r="I5096" s="73">
        <v>2</v>
      </c>
      <c r="J5096" s="73">
        <v>12.14</v>
      </c>
      <c r="K5096" s="73">
        <v>2</v>
      </c>
      <c r="L5096" s="73">
        <v>9.3000000000000007</v>
      </c>
      <c r="N5096" s="108">
        <f t="shared" si="160"/>
        <v>0</v>
      </c>
      <c r="O5096" s="108">
        <f t="shared" si="160"/>
        <v>0</v>
      </c>
      <c r="P5096" s="108">
        <f t="shared" si="159"/>
        <v>0</v>
      </c>
    </row>
    <row r="5097" spans="1:16" hidden="1" x14ac:dyDescent="0.3">
      <c r="A5097" s="71" t="s">
        <v>132</v>
      </c>
      <c r="B5097" s="71" t="s">
        <v>12</v>
      </c>
      <c r="C5097" s="71" t="s">
        <v>13</v>
      </c>
      <c r="D5097" s="71" t="s">
        <v>76</v>
      </c>
      <c r="E5097" s="72" t="s">
        <v>40</v>
      </c>
      <c r="F5097" s="72" t="s">
        <v>4</v>
      </c>
      <c r="G5097" s="73">
        <v>1</v>
      </c>
      <c r="H5097" s="73">
        <v>21.37</v>
      </c>
      <c r="I5097" s="73">
        <v>0</v>
      </c>
      <c r="J5097" s="73">
        <v>0</v>
      </c>
      <c r="K5097" s="73">
        <v>1</v>
      </c>
      <c r="L5097" s="73">
        <v>21.37</v>
      </c>
      <c r="N5097" s="108">
        <f t="shared" si="160"/>
        <v>0</v>
      </c>
      <c r="O5097" s="108">
        <f t="shared" si="160"/>
        <v>0</v>
      </c>
      <c r="P5097" s="108">
        <f t="shared" si="159"/>
        <v>0</v>
      </c>
    </row>
    <row r="5098" spans="1:16" hidden="1" x14ac:dyDescent="0.3">
      <c r="A5098" s="71" t="s">
        <v>132</v>
      </c>
      <c r="B5098" s="71" t="s">
        <v>12</v>
      </c>
      <c r="C5098" s="71" t="s">
        <v>13</v>
      </c>
      <c r="D5098" s="71" t="s">
        <v>103</v>
      </c>
      <c r="E5098" s="72" t="s">
        <v>24</v>
      </c>
      <c r="F5098" s="72" t="s">
        <v>21</v>
      </c>
      <c r="G5098" s="73">
        <v>1</v>
      </c>
      <c r="H5098" s="73">
        <v>21.35</v>
      </c>
      <c r="I5098" s="73">
        <v>0</v>
      </c>
      <c r="J5098" s="73">
        <v>0</v>
      </c>
      <c r="K5098" s="73">
        <v>1</v>
      </c>
      <c r="L5098" s="73">
        <v>21.35</v>
      </c>
      <c r="N5098" s="108">
        <f t="shared" si="160"/>
        <v>0</v>
      </c>
      <c r="O5098" s="108">
        <f t="shared" si="160"/>
        <v>0</v>
      </c>
      <c r="P5098" s="108">
        <f t="shared" si="159"/>
        <v>0</v>
      </c>
    </row>
    <row r="5099" spans="1:16" hidden="1" x14ac:dyDescent="0.3">
      <c r="A5099" s="71" t="s">
        <v>161</v>
      </c>
      <c r="B5099" s="71" t="s">
        <v>57</v>
      </c>
      <c r="C5099" s="71" t="s">
        <v>55</v>
      </c>
      <c r="D5099" s="71" t="s">
        <v>44</v>
      </c>
      <c r="E5099" s="72" t="s">
        <v>24</v>
      </c>
      <c r="F5099" s="72" t="s">
        <v>21</v>
      </c>
      <c r="G5099" s="73">
        <v>2</v>
      </c>
      <c r="H5099" s="73">
        <v>21.32</v>
      </c>
      <c r="I5099" s="73">
        <v>0</v>
      </c>
      <c r="J5099" s="73">
        <v>0</v>
      </c>
      <c r="K5099" s="73">
        <v>2</v>
      </c>
      <c r="L5099" s="73">
        <v>21.32</v>
      </c>
      <c r="N5099" s="108">
        <f t="shared" si="160"/>
        <v>0</v>
      </c>
      <c r="O5099" s="108">
        <f t="shared" si="160"/>
        <v>0</v>
      </c>
      <c r="P5099" s="108">
        <f t="shared" si="159"/>
        <v>0</v>
      </c>
    </row>
    <row r="5100" spans="1:16" hidden="1" x14ac:dyDescent="0.3">
      <c r="A5100" s="71" t="s">
        <v>140</v>
      </c>
      <c r="B5100" s="71" t="s">
        <v>57</v>
      </c>
      <c r="C5100" s="71" t="s">
        <v>13</v>
      </c>
      <c r="D5100" s="71" t="s">
        <v>93</v>
      </c>
      <c r="E5100" s="72" t="s">
        <v>15</v>
      </c>
      <c r="F5100" s="72" t="s">
        <v>21</v>
      </c>
      <c r="G5100" s="73">
        <v>1</v>
      </c>
      <c r="H5100" s="73">
        <v>21.32</v>
      </c>
      <c r="I5100" s="73">
        <v>0</v>
      </c>
      <c r="J5100" s="73">
        <v>0</v>
      </c>
      <c r="K5100" s="73">
        <v>1</v>
      </c>
      <c r="L5100" s="73">
        <v>21.32</v>
      </c>
      <c r="N5100" s="108">
        <f t="shared" si="160"/>
        <v>0</v>
      </c>
      <c r="O5100" s="108">
        <f t="shared" si="160"/>
        <v>0</v>
      </c>
      <c r="P5100" s="108">
        <f t="shared" si="159"/>
        <v>0</v>
      </c>
    </row>
    <row r="5101" spans="1:16" hidden="1" x14ac:dyDescent="0.3">
      <c r="A5101" s="71" t="s">
        <v>163</v>
      </c>
      <c r="B5101" s="71" t="s">
        <v>57</v>
      </c>
      <c r="C5101" s="71" t="s">
        <v>55</v>
      </c>
      <c r="D5101" s="71" t="s">
        <v>58</v>
      </c>
      <c r="E5101" s="72" t="s">
        <v>3</v>
      </c>
      <c r="F5101" s="72" t="s">
        <v>4</v>
      </c>
      <c r="G5101" s="73">
        <v>1</v>
      </c>
      <c r="H5101" s="73">
        <v>21.31</v>
      </c>
      <c r="I5101" s="73">
        <v>1</v>
      </c>
      <c r="J5101" s="73">
        <v>21.31</v>
      </c>
      <c r="K5101" s="73">
        <v>0</v>
      </c>
      <c r="L5101" s="73">
        <v>0</v>
      </c>
      <c r="N5101" s="108">
        <f t="shared" si="160"/>
        <v>0</v>
      </c>
      <c r="O5101" s="108">
        <f t="shared" si="160"/>
        <v>0</v>
      </c>
      <c r="P5101" s="108">
        <f t="shared" si="159"/>
        <v>0</v>
      </c>
    </row>
    <row r="5102" spans="1:16" hidden="1" x14ac:dyDescent="0.3">
      <c r="A5102" s="71" t="s">
        <v>163</v>
      </c>
      <c r="B5102" s="71" t="s">
        <v>12</v>
      </c>
      <c r="C5102" s="71" t="s">
        <v>55</v>
      </c>
      <c r="D5102" s="71" t="s">
        <v>83</v>
      </c>
      <c r="E5102" s="72" t="s">
        <v>18</v>
      </c>
      <c r="F5102" s="72" t="s">
        <v>16</v>
      </c>
      <c r="G5102" s="73">
        <v>1</v>
      </c>
      <c r="H5102" s="73">
        <v>21.3</v>
      </c>
      <c r="I5102" s="73">
        <v>1</v>
      </c>
      <c r="J5102" s="73">
        <v>21.3</v>
      </c>
      <c r="K5102" s="73">
        <v>0</v>
      </c>
      <c r="L5102" s="73">
        <v>0</v>
      </c>
      <c r="N5102" s="108">
        <f t="shared" si="160"/>
        <v>0</v>
      </c>
      <c r="O5102" s="108">
        <f t="shared" si="160"/>
        <v>0</v>
      </c>
      <c r="P5102" s="108">
        <f t="shared" si="159"/>
        <v>0</v>
      </c>
    </row>
    <row r="5103" spans="1:16" hidden="1" x14ac:dyDescent="0.3">
      <c r="A5103" s="71" t="s">
        <v>160</v>
      </c>
      <c r="B5103" s="71" t="s">
        <v>12</v>
      </c>
      <c r="C5103" s="71" t="s">
        <v>55</v>
      </c>
      <c r="D5103" s="71" t="s">
        <v>54</v>
      </c>
      <c r="E5103" s="72" t="s">
        <v>15</v>
      </c>
      <c r="F5103" s="72" t="s">
        <v>4</v>
      </c>
      <c r="G5103" s="73">
        <v>2</v>
      </c>
      <c r="H5103" s="73">
        <v>21.29</v>
      </c>
      <c r="I5103" s="73">
        <v>0</v>
      </c>
      <c r="J5103" s="73">
        <v>0</v>
      </c>
      <c r="K5103" s="73">
        <v>2</v>
      </c>
      <c r="L5103" s="73">
        <v>21.29</v>
      </c>
      <c r="N5103" s="108">
        <f t="shared" si="160"/>
        <v>0</v>
      </c>
      <c r="O5103" s="108">
        <f t="shared" si="160"/>
        <v>0</v>
      </c>
      <c r="P5103" s="108">
        <f t="shared" si="159"/>
        <v>0</v>
      </c>
    </row>
    <row r="5104" spans="1:16" hidden="1" x14ac:dyDescent="0.3">
      <c r="A5104" s="71" t="s">
        <v>160</v>
      </c>
      <c r="B5104" s="71" t="s">
        <v>12</v>
      </c>
      <c r="C5104" s="71" t="s">
        <v>55</v>
      </c>
      <c r="D5104" s="71" t="s">
        <v>33</v>
      </c>
      <c r="E5104" s="72" t="s">
        <v>40</v>
      </c>
      <c r="F5104" s="72" t="s">
        <v>4</v>
      </c>
      <c r="G5104" s="73">
        <v>1</v>
      </c>
      <c r="H5104" s="73">
        <v>21.28</v>
      </c>
      <c r="I5104" s="73">
        <v>0</v>
      </c>
      <c r="J5104" s="73">
        <v>0</v>
      </c>
      <c r="K5104" s="73">
        <v>1</v>
      </c>
      <c r="L5104" s="73">
        <v>21.28</v>
      </c>
      <c r="N5104" s="108">
        <f t="shared" si="160"/>
        <v>0</v>
      </c>
      <c r="O5104" s="108">
        <f t="shared" si="160"/>
        <v>0</v>
      </c>
      <c r="P5104" s="108">
        <f t="shared" si="159"/>
        <v>0</v>
      </c>
    </row>
    <row r="5105" spans="1:16" hidden="1" x14ac:dyDescent="0.3">
      <c r="A5105" s="71" t="s">
        <v>161</v>
      </c>
      <c r="B5105" s="71" t="s">
        <v>12</v>
      </c>
      <c r="C5105" s="71" t="s">
        <v>55</v>
      </c>
      <c r="D5105" s="71" t="s">
        <v>66</v>
      </c>
      <c r="E5105" s="72" t="s">
        <v>40</v>
      </c>
      <c r="F5105" s="72" t="s">
        <v>4</v>
      </c>
      <c r="G5105" s="73">
        <v>1</v>
      </c>
      <c r="H5105" s="73">
        <v>21.28</v>
      </c>
      <c r="I5105" s="73">
        <v>0</v>
      </c>
      <c r="J5105" s="73">
        <v>0</v>
      </c>
      <c r="K5105" s="73">
        <v>1</v>
      </c>
      <c r="L5105" s="73">
        <v>21.28</v>
      </c>
      <c r="N5105" s="108">
        <f t="shared" si="160"/>
        <v>0</v>
      </c>
      <c r="O5105" s="108">
        <f t="shared" si="160"/>
        <v>0</v>
      </c>
      <c r="P5105" s="108">
        <f t="shared" si="159"/>
        <v>0</v>
      </c>
    </row>
    <row r="5106" spans="1:16" hidden="1" x14ac:dyDescent="0.3">
      <c r="A5106" s="71" t="s">
        <v>142</v>
      </c>
      <c r="B5106" s="71" t="s">
        <v>12</v>
      </c>
      <c r="C5106" s="71" t="s">
        <v>13</v>
      </c>
      <c r="D5106" s="71" t="s">
        <v>50</v>
      </c>
      <c r="E5106" s="72" t="s">
        <v>3</v>
      </c>
      <c r="F5106" s="72" t="s">
        <v>16</v>
      </c>
      <c r="G5106" s="73">
        <v>2</v>
      </c>
      <c r="H5106" s="73">
        <v>21.28</v>
      </c>
      <c r="I5106" s="73">
        <v>2</v>
      </c>
      <c r="J5106" s="73">
        <v>21.28</v>
      </c>
      <c r="K5106" s="73">
        <v>0</v>
      </c>
      <c r="L5106" s="73">
        <v>0</v>
      </c>
      <c r="N5106" s="108">
        <f t="shared" si="160"/>
        <v>0</v>
      </c>
      <c r="O5106" s="108">
        <f t="shared" si="160"/>
        <v>0</v>
      </c>
      <c r="P5106" s="108">
        <f t="shared" si="159"/>
        <v>0</v>
      </c>
    </row>
    <row r="5107" spans="1:16" hidden="1" x14ac:dyDescent="0.3">
      <c r="A5107" s="71" t="s">
        <v>154</v>
      </c>
      <c r="B5107" s="71" t="s">
        <v>129</v>
      </c>
      <c r="C5107" s="71" t="s">
        <v>55</v>
      </c>
      <c r="D5107" s="71" t="s">
        <v>48</v>
      </c>
      <c r="E5107" s="72" t="s">
        <v>3</v>
      </c>
      <c r="F5107" s="72" t="s">
        <v>21</v>
      </c>
      <c r="G5107" s="73">
        <v>2</v>
      </c>
      <c r="H5107" s="73">
        <v>21.22</v>
      </c>
      <c r="I5107" s="73">
        <v>2</v>
      </c>
      <c r="J5107" s="73">
        <v>21.22</v>
      </c>
      <c r="K5107" s="73">
        <v>0</v>
      </c>
      <c r="L5107" s="73">
        <v>0</v>
      </c>
      <c r="N5107" s="108">
        <f t="shared" si="160"/>
        <v>0</v>
      </c>
      <c r="O5107" s="108">
        <f t="shared" si="160"/>
        <v>0</v>
      </c>
      <c r="P5107" s="108">
        <f t="shared" si="159"/>
        <v>0</v>
      </c>
    </row>
    <row r="5108" spans="1:16" hidden="1" x14ac:dyDescent="0.3">
      <c r="A5108" s="71" t="s">
        <v>161</v>
      </c>
      <c r="B5108" s="71" t="s">
        <v>12</v>
      </c>
      <c r="C5108" s="71" t="s">
        <v>55</v>
      </c>
      <c r="D5108" s="71" t="s">
        <v>91</v>
      </c>
      <c r="E5108" s="72" t="s">
        <v>40</v>
      </c>
      <c r="F5108" s="72" t="s">
        <v>4</v>
      </c>
      <c r="G5108" s="73">
        <v>1</v>
      </c>
      <c r="H5108" s="73">
        <v>21.18</v>
      </c>
      <c r="I5108" s="73">
        <v>0</v>
      </c>
      <c r="J5108" s="73">
        <v>0</v>
      </c>
      <c r="K5108" s="73">
        <v>1</v>
      </c>
      <c r="L5108" s="73">
        <v>21.18</v>
      </c>
      <c r="N5108" s="108">
        <f t="shared" si="160"/>
        <v>0</v>
      </c>
      <c r="O5108" s="108">
        <f t="shared" si="160"/>
        <v>0</v>
      </c>
      <c r="P5108" s="108">
        <f t="shared" si="159"/>
        <v>0</v>
      </c>
    </row>
    <row r="5109" spans="1:16" hidden="1" x14ac:dyDescent="0.3">
      <c r="A5109" s="71" t="s">
        <v>140</v>
      </c>
      <c r="B5109" s="71" t="s">
        <v>12</v>
      </c>
      <c r="C5109" s="71" t="s">
        <v>13</v>
      </c>
      <c r="D5109" s="71" t="s">
        <v>85</v>
      </c>
      <c r="E5109" s="72" t="s">
        <v>25</v>
      </c>
      <c r="F5109" s="72" t="s">
        <v>21</v>
      </c>
      <c r="G5109" s="73">
        <v>2</v>
      </c>
      <c r="H5109" s="73">
        <v>21.15</v>
      </c>
      <c r="I5109" s="73">
        <v>1</v>
      </c>
      <c r="J5109" s="73">
        <v>9.35</v>
      </c>
      <c r="K5109" s="73">
        <v>1</v>
      </c>
      <c r="L5109" s="73">
        <v>11.8</v>
      </c>
      <c r="N5109" s="108">
        <f t="shared" si="160"/>
        <v>0</v>
      </c>
      <c r="O5109" s="108">
        <f t="shared" si="160"/>
        <v>0</v>
      </c>
      <c r="P5109" s="108">
        <f t="shared" si="159"/>
        <v>0</v>
      </c>
    </row>
    <row r="5110" spans="1:16" hidden="1" x14ac:dyDescent="0.3">
      <c r="A5110" s="71" t="s">
        <v>140</v>
      </c>
      <c r="B5110" s="71" t="s">
        <v>57</v>
      </c>
      <c r="C5110" s="71" t="s">
        <v>13</v>
      </c>
      <c r="D5110" s="71" t="s">
        <v>56</v>
      </c>
      <c r="E5110" s="72" t="s">
        <v>20</v>
      </c>
      <c r="F5110" s="72" t="s">
        <v>4</v>
      </c>
      <c r="G5110" s="73">
        <v>3</v>
      </c>
      <c r="H5110" s="73">
        <v>21.1</v>
      </c>
      <c r="I5110" s="73">
        <v>0</v>
      </c>
      <c r="J5110" s="73">
        <v>0</v>
      </c>
      <c r="K5110" s="73">
        <v>3</v>
      </c>
      <c r="L5110" s="73">
        <v>21.1</v>
      </c>
      <c r="N5110" s="108">
        <f t="shared" si="160"/>
        <v>0</v>
      </c>
      <c r="O5110" s="108">
        <f t="shared" si="160"/>
        <v>0</v>
      </c>
      <c r="P5110" s="108">
        <f t="shared" si="159"/>
        <v>0</v>
      </c>
    </row>
    <row r="5111" spans="1:16" hidden="1" x14ac:dyDescent="0.3">
      <c r="A5111" s="71" t="s">
        <v>154</v>
      </c>
      <c r="B5111" s="71" t="s">
        <v>57</v>
      </c>
      <c r="C5111" s="71" t="s">
        <v>53</v>
      </c>
      <c r="D5111" s="71" t="s">
        <v>61</v>
      </c>
      <c r="E5111" s="72" t="s">
        <v>24</v>
      </c>
      <c r="F5111" s="72" t="s">
        <v>16</v>
      </c>
      <c r="G5111" s="73">
        <v>2</v>
      </c>
      <c r="H5111" s="73">
        <v>21.07</v>
      </c>
      <c r="I5111" s="73">
        <v>0</v>
      </c>
      <c r="J5111" s="73">
        <v>0</v>
      </c>
      <c r="K5111" s="73">
        <v>2</v>
      </c>
      <c r="L5111" s="73">
        <v>21.07</v>
      </c>
      <c r="N5111" s="108">
        <f t="shared" si="160"/>
        <v>0</v>
      </c>
      <c r="O5111" s="108">
        <f t="shared" si="160"/>
        <v>0</v>
      </c>
      <c r="P5111" s="108">
        <f t="shared" si="159"/>
        <v>0</v>
      </c>
    </row>
    <row r="5112" spans="1:16" hidden="1" x14ac:dyDescent="0.3">
      <c r="A5112" s="71" t="s">
        <v>132</v>
      </c>
      <c r="B5112" s="71" t="s">
        <v>57</v>
      </c>
      <c r="C5112" s="71" t="s">
        <v>13</v>
      </c>
      <c r="D5112" s="71" t="s">
        <v>82</v>
      </c>
      <c r="E5112" s="72" t="s">
        <v>20</v>
      </c>
      <c r="F5112" s="72" t="s">
        <v>16</v>
      </c>
      <c r="G5112" s="73">
        <v>1</v>
      </c>
      <c r="H5112" s="73">
        <v>21.06</v>
      </c>
      <c r="I5112" s="73">
        <v>0</v>
      </c>
      <c r="J5112" s="73">
        <v>0</v>
      </c>
      <c r="K5112" s="73">
        <v>1</v>
      </c>
      <c r="L5112" s="73">
        <v>21.06</v>
      </c>
      <c r="N5112" s="108">
        <f t="shared" si="160"/>
        <v>0</v>
      </c>
      <c r="O5112" s="108">
        <f t="shared" si="160"/>
        <v>0</v>
      </c>
      <c r="P5112" s="108">
        <f t="shared" si="159"/>
        <v>0</v>
      </c>
    </row>
    <row r="5113" spans="1:16" hidden="1" x14ac:dyDescent="0.3">
      <c r="A5113" s="71" t="s">
        <v>140</v>
      </c>
      <c r="B5113" s="71" t="s">
        <v>129</v>
      </c>
      <c r="C5113" s="71" t="s">
        <v>13</v>
      </c>
      <c r="D5113" s="71" t="s">
        <v>39</v>
      </c>
      <c r="E5113" s="72" t="s">
        <v>20</v>
      </c>
      <c r="F5113" s="72" t="s">
        <v>16</v>
      </c>
      <c r="G5113" s="73">
        <v>1</v>
      </c>
      <c r="H5113" s="73">
        <v>21.06</v>
      </c>
      <c r="I5113" s="73">
        <v>0</v>
      </c>
      <c r="J5113" s="73">
        <v>0</v>
      </c>
      <c r="K5113" s="73">
        <v>1</v>
      </c>
      <c r="L5113" s="73">
        <v>21.06</v>
      </c>
      <c r="N5113" s="108">
        <f t="shared" si="160"/>
        <v>0</v>
      </c>
      <c r="O5113" s="108">
        <f t="shared" si="160"/>
        <v>0</v>
      </c>
      <c r="P5113" s="108">
        <f t="shared" si="159"/>
        <v>0</v>
      </c>
    </row>
    <row r="5114" spans="1:16" hidden="1" x14ac:dyDescent="0.3">
      <c r="A5114" s="71" t="s">
        <v>163</v>
      </c>
      <c r="B5114" s="71" t="s">
        <v>57</v>
      </c>
      <c r="C5114" s="71" t="s">
        <v>17</v>
      </c>
      <c r="D5114" s="71" t="s">
        <v>106</v>
      </c>
      <c r="E5114" s="72" t="s">
        <v>3</v>
      </c>
      <c r="F5114" s="72" t="s">
        <v>16</v>
      </c>
      <c r="G5114" s="73">
        <v>1</v>
      </c>
      <c r="H5114" s="73">
        <v>21.05</v>
      </c>
      <c r="I5114" s="73">
        <v>0</v>
      </c>
      <c r="J5114" s="73">
        <v>0</v>
      </c>
      <c r="K5114" s="73">
        <v>1</v>
      </c>
      <c r="L5114" s="73">
        <v>21.05</v>
      </c>
      <c r="N5114" s="108">
        <f t="shared" si="160"/>
        <v>0</v>
      </c>
      <c r="O5114" s="108">
        <f t="shared" si="160"/>
        <v>0</v>
      </c>
      <c r="P5114" s="108">
        <f t="shared" si="159"/>
        <v>0</v>
      </c>
    </row>
    <row r="5115" spans="1:16" hidden="1" x14ac:dyDescent="0.3">
      <c r="A5115" s="71" t="s">
        <v>144</v>
      </c>
      <c r="B5115" s="71" t="s">
        <v>57</v>
      </c>
      <c r="C5115" s="71" t="s">
        <v>55</v>
      </c>
      <c r="D5115" s="71" t="s">
        <v>58</v>
      </c>
      <c r="E5115" s="72" t="s">
        <v>24</v>
      </c>
      <c r="F5115" s="72" t="s">
        <v>16</v>
      </c>
      <c r="G5115" s="73">
        <v>4</v>
      </c>
      <c r="H5115" s="73">
        <v>21.04</v>
      </c>
      <c r="I5115" s="73">
        <v>2</v>
      </c>
      <c r="J5115" s="73">
        <v>16.38</v>
      </c>
      <c r="K5115" s="73">
        <v>2</v>
      </c>
      <c r="L5115" s="73">
        <v>4.66</v>
      </c>
      <c r="N5115" s="108">
        <f t="shared" si="160"/>
        <v>0</v>
      </c>
      <c r="O5115" s="108">
        <f t="shared" si="160"/>
        <v>0</v>
      </c>
      <c r="P5115" s="108">
        <f t="shared" si="159"/>
        <v>0</v>
      </c>
    </row>
    <row r="5116" spans="1:16" hidden="1" x14ac:dyDescent="0.3">
      <c r="A5116" s="71" t="s">
        <v>154</v>
      </c>
      <c r="B5116" s="71" t="s">
        <v>129</v>
      </c>
      <c r="C5116" s="71" t="s">
        <v>55</v>
      </c>
      <c r="D5116" s="71" t="s">
        <v>73</v>
      </c>
      <c r="E5116" s="72" t="s">
        <v>20</v>
      </c>
      <c r="F5116" s="72" t="s">
        <v>21</v>
      </c>
      <c r="G5116" s="73">
        <v>2</v>
      </c>
      <c r="H5116" s="73">
        <v>21.02</v>
      </c>
      <c r="I5116" s="73">
        <v>1</v>
      </c>
      <c r="J5116" s="73">
        <v>18.38</v>
      </c>
      <c r="K5116" s="73">
        <v>1</v>
      </c>
      <c r="L5116" s="73">
        <v>2.64</v>
      </c>
      <c r="N5116" s="108">
        <f t="shared" si="160"/>
        <v>0</v>
      </c>
      <c r="O5116" s="108">
        <f t="shared" si="160"/>
        <v>0</v>
      </c>
      <c r="P5116" s="108">
        <f t="shared" si="159"/>
        <v>0</v>
      </c>
    </row>
    <row r="5117" spans="1:16" hidden="1" x14ac:dyDescent="0.3">
      <c r="A5117" s="71" t="s">
        <v>154</v>
      </c>
      <c r="B5117" s="71" t="s">
        <v>129</v>
      </c>
      <c r="C5117" s="71" t="s">
        <v>55</v>
      </c>
      <c r="D5117" s="71" t="s">
        <v>65</v>
      </c>
      <c r="E5117" s="72" t="s">
        <v>37</v>
      </c>
      <c r="F5117" s="72" t="s">
        <v>21</v>
      </c>
      <c r="G5117" s="73">
        <v>5</v>
      </c>
      <c r="H5117" s="73">
        <v>21.02</v>
      </c>
      <c r="I5117" s="73">
        <v>0</v>
      </c>
      <c r="J5117" s="73">
        <v>0</v>
      </c>
      <c r="K5117" s="73">
        <v>5</v>
      </c>
      <c r="L5117" s="73">
        <v>21.02</v>
      </c>
      <c r="N5117" s="108">
        <f t="shared" si="160"/>
        <v>0</v>
      </c>
      <c r="O5117" s="108">
        <f t="shared" si="160"/>
        <v>0</v>
      </c>
      <c r="P5117" s="108">
        <f t="shared" si="159"/>
        <v>0</v>
      </c>
    </row>
    <row r="5118" spans="1:16" hidden="1" x14ac:dyDescent="0.3">
      <c r="A5118" s="71" t="s">
        <v>132</v>
      </c>
      <c r="B5118" s="71" t="s">
        <v>12</v>
      </c>
      <c r="C5118" s="71" t="s">
        <v>13</v>
      </c>
      <c r="D5118" s="71" t="s">
        <v>100</v>
      </c>
      <c r="E5118" s="72" t="s">
        <v>24</v>
      </c>
      <c r="F5118" s="72" t="s">
        <v>16</v>
      </c>
      <c r="G5118" s="73">
        <v>3</v>
      </c>
      <c r="H5118" s="73">
        <v>21</v>
      </c>
      <c r="I5118" s="73">
        <v>1</v>
      </c>
      <c r="J5118" s="73">
        <v>7</v>
      </c>
      <c r="K5118" s="73">
        <v>2</v>
      </c>
      <c r="L5118" s="73">
        <v>14</v>
      </c>
      <c r="N5118" s="108">
        <f t="shared" si="160"/>
        <v>0</v>
      </c>
      <c r="O5118" s="108">
        <f t="shared" si="160"/>
        <v>0</v>
      </c>
      <c r="P5118" s="108">
        <f t="shared" si="159"/>
        <v>0</v>
      </c>
    </row>
    <row r="5119" spans="1:16" hidden="1" x14ac:dyDescent="0.3">
      <c r="A5119" s="71" t="s">
        <v>132</v>
      </c>
      <c r="B5119" s="71" t="s">
        <v>12</v>
      </c>
      <c r="C5119" s="71" t="s">
        <v>13</v>
      </c>
      <c r="D5119" s="71" t="s">
        <v>93</v>
      </c>
      <c r="E5119" s="72" t="s">
        <v>15</v>
      </c>
      <c r="F5119" s="72" t="s">
        <v>16</v>
      </c>
      <c r="G5119" s="73">
        <v>2</v>
      </c>
      <c r="H5119" s="73">
        <v>20.99</v>
      </c>
      <c r="I5119" s="73">
        <v>1</v>
      </c>
      <c r="J5119" s="73">
        <v>11.66</v>
      </c>
      <c r="K5119" s="73">
        <v>1</v>
      </c>
      <c r="L5119" s="73">
        <v>9.33</v>
      </c>
      <c r="N5119" s="108">
        <f t="shared" si="160"/>
        <v>0</v>
      </c>
      <c r="O5119" s="108">
        <f t="shared" si="160"/>
        <v>0</v>
      </c>
      <c r="P5119" s="108">
        <f t="shared" si="159"/>
        <v>0</v>
      </c>
    </row>
    <row r="5120" spans="1:16" hidden="1" x14ac:dyDescent="0.3">
      <c r="A5120" s="71" t="s">
        <v>132</v>
      </c>
      <c r="B5120" s="71" t="s">
        <v>12</v>
      </c>
      <c r="C5120" s="71" t="s">
        <v>13</v>
      </c>
      <c r="D5120" s="71" t="s">
        <v>47</v>
      </c>
      <c r="E5120" s="72" t="s">
        <v>24</v>
      </c>
      <c r="F5120" s="72" t="s">
        <v>21</v>
      </c>
      <c r="G5120" s="73">
        <v>1</v>
      </c>
      <c r="H5120" s="73">
        <v>20.98</v>
      </c>
      <c r="I5120" s="73">
        <v>1</v>
      </c>
      <c r="J5120" s="73">
        <v>20.98</v>
      </c>
      <c r="K5120" s="73">
        <v>0</v>
      </c>
      <c r="L5120" s="73">
        <v>0</v>
      </c>
      <c r="N5120" s="108">
        <f t="shared" si="160"/>
        <v>0</v>
      </c>
      <c r="O5120" s="108">
        <f t="shared" si="160"/>
        <v>0</v>
      </c>
      <c r="P5120" s="108">
        <f t="shared" si="159"/>
        <v>0</v>
      </c>
    </row>
    <row r="5121" spans="1:16" hidden="1" x14ac:dyDescent="0.3">
      <c r="A5121" s="71" t="s">
        <v>132</v>
      </c>
      <c r="B5121" s="71" t="s">
        <v>12</v>
      </c>
      <c r="C5121" s="71" t="s">
        <v>13</v>
      </c>
      <c r="D5121" s="71" t="s">
        <v>52</v>
      </c>
      <c r="E5121" s="72" t="s">
        <v>25</v>
      </c>
      <c r="F5121" s="72" t="s">
        <v>21</v>
      </c>
      <c r="G5121" s="73">
        <v>1</v>
      </c>
      <c r="H5121" s="73">
        <v>20.93</v>
      </c>
      <c r="I5121" s="73">
        <v>0</v>
      </c>
      <c r="J5121" s="73">
        <v>0</v>
      </c>
      <c r="K5121" s="73">
        <v>1</v>
      </c>
      <c r="L5121" s="73">
        <v>20.93</v>
      </c>
      <c r="N5121" s="108">
        <f t="shared" si="160"/>
        <v>0</v>
      </c>
      <c r="O5121" s="108">
        <f t="shared" si="160"/>
        <v>0</v>
      </c>
      <c r="P5121" s="108">
        <f t="shared" si="159"/>
        <v>0</v>
      </c>
    </row>
    <row r="5122" spans="1:16" hidden="1" x14ac:dyDescent="0.3">
      <c r="A5122" s="71" t="s">
        <v>159</v>
      </c>
      <c r="B5122" s="71" t="s">
        <v>57</v>
      </c>
      <c r="C5122" s="71" t="s">
        <v>55</v>
      </c>
      <c r="D5122" s="71" t="s">
        <v>33</v>
      </c>
      <c r="E5122" s="72" t="s">
        <v>24</v>
      </c>
      <c r="F5122" s="72" t="s">
        <v>21</v>
      </c>
      <c r="G5122" s="73">
        <v>2</v>
      </c>
      <c r="H5122" s="73">
        <v>20.91</v>
      </c>
      <c r="I5122" s="73">
        <v>0</v>
      </c>
      <c r="J5122" s="73">
        <v>0</v>
      </c>
      <c r="K5122" s="73">
        <v>2</v>
      </c>
      <c r="L5122" s="73">
        <v>20.91</v>
      </c>
      <c r="N5122" s="108">
        <f t="shared" si="160"/>
        <v>0</v>
      </c>
      <c r="O5122" s="108">
        <f t="shared" si="160"/>
        <v>0</v>
      </c>
      <c r="P5122" s="108">
        <f t="shared" si="159"/>
        <v>0</v>
      </c>
    </row>
    <row r="5123" spans="1:16" hidden="1" x14ac:dyDescent="0.3">
      <c r="A5123" s="71" t="s">
        <v>142</v>
      </c>
      <c r="B5123" s="71" t="s">
        <v>12</v>
      </c>
      <c r="C5123" s="71" t="s">
        <v>13</v>
      </c>
      <c r="D5123" s="71" t="s">
        <v>23</v>
      </c>
      <c r="E5123" s="72" t="s">
        <v>20</v>
      </c>
      <c r="F5123" s="72" t="s">
        <v>16</v>
      </c>
      <c r="G5123" s="73">
        <v>3</v>
      </c>
      <c r="H5123" s="73">
        <v>20.88</v>
      </c>
      <c r="I5123" s="73">
        <v>3</v>
      </c>
      <c r="J5123" s="73">
        <v>20.88</v>
      </c>
      <c r="K5123" s="73">
        <v>0</v>
      </c>
      <c r="L5123" s="73">
        <v>0</v>
      </c>
      <c r="N5123" s="108">
        <f t="shared" si="160"/>
        <v>0</v>
      </c>
      <c r="O5123" s="108">
        <f t="shared" si="160"/>
        <v>0</v>
      </c>
      <c r="P5123" s="108">
        <f t="shared" ref="P5123:P5186" si="161">H5123-L5123-J5123</f>
        <v>0</v>
      </c>
    </row>
    <row r="5124" spans="1:16" hidden="1" x14ac:dyDescent="0.3">
      <c r="A5124" s="71" t="s">
        <v>142</v>
      </c>
      <c r="B5124" s="71" t="s">
        <v>129</v>
      </c>
      <c r="C5124" s="71" t="s">
        <v>55</v>
      </c>
      <c r="D5124" s="71" t="s">
        <v>33</v>
      </c>
      <c r="E5124" s="72" t="s">
        <v>24</v>
      </c>
      <c r="F5124" s="72" t="s">
        <v>26</v>
      </c>
      <c r="G5124" s="73">
        <v>1</v>
      </c>
      <c r="H5124" s="73">
        <v>20.88</v>
      </c>
      <c r="I5124" s="73">
        <v>0</v>
      </c>
      <c r="J5124" s="73">
        <v>0</v>
      </c>
      <c r="K5124" s="73">
        <v>1</v>
      </c>
      <c r="L5124" s="73">
        <v>20.88</v>
      </c>
      <c r="N5124" s="108">
        <f t="shared" si="160"/>
        <v>0</v>
      </c>
      <c r="O5124" s="108">
        <f t="shared" si="160"/>
        <v>0</v>
      </c>
      <c r="P5124" s="108">
        <f t="shared" si="161"/>
        <v>0</v>
      </c>
    </row>
    <row r="5125" spans="1:16" hidden="1" x14ac:dyDescent="0.3">
      <c r="A5125" s="71" t="s">
        <v>163</v>
      </c>
      <c r="B5125" s="71" t="s">
        <v>57</v>
      </c>
      <c r="C5125" s="71" t="s">
        <v>17</v>
      </c>
      <c r="D5125" s="71" t="s">
        <v>50</v>
      </c>
      <c r="E5125" s="72" t="s">
        <v>3</v>
      </c>
      <c r="F5125" s="72" t="s">
        <v>16</v>
      </c>
      <c r="G5125" s="73">
        <v>1</v>
      </c>
      <c r="H5125" s="73">
        <v>20.87</v>
      </c>
      <c r="I5125" s="73">
        <v>0</v>
      </c>
      <c r="J5125" s="73">
        <v>0</v>
      </c>
      <c r="K5125" s="73">
        <v>1</v>
      </c>
      <c r="L5125" s="73">
        <v>20.87</v>
      </c>
      <c r="N5125" s="108">
        <f t="shared" si="160"/>
        <v>0</v>
      </c>
      <c r="O5125" s="108">
        <f t="shared" si="160"/>
        <v>0</v>
      </c>
      <c r="P5125" s="108">
        <f t="shared" si="161"/>
        <v>0</v>
      </c>
    </row>
    <row r="5126" spans="1:16" hidden="1" x14ac:dyDescent="0.3">
      <c r="A5126" s="71" t="s">
        <v>142</v>
      </c>
      <c r="B5126" s="71" t="s">
        <v>12</v>
      </c>
      <c r="C5126" s="71" t="s">
        <v>13</v>
      </c>
      <c r="D5126" s="71" t="s">
        <v>75</v>
      </c>
      <c r="E5126" s="72" t="s">
        <v>31</v>
      </c>
      <c r="F5126" s="72" t="s">
        <v>16</v>
      </c>
      <c r="G5126" s="73">
        <v>1</v>
      </c>
      <c r="H5126" s="73">
        <v>20.87</v>
      </c>
      <c r="I5126" s="73">
        <v>0</v>
      </c>
      <c r="J5126" s="73">
        <v>0</v>
      </c>
      <c r="K5126" s="73">
        <v>1</v>
      </c>
      <c r="L5126" s="73">
        <v>20.87</v>
      </c>
      <c r="N5126" s="108">
        <f t="shared" si="160"/>
        <v>0</v>
      </c>
      <c r="O5126" s="108">
        <f t="shared" si="160"/>
        <v>0</v>
      </c>
      <c r="P5126" s="108">
        <f t="shared" si="161"/>
        <v>0</v>
      </c>
    </row>
    <row r="5127" spans="1:16" hidden="1" x14ac:dyDescent="0.3">
      <c r="A5127" s="71" t="s">
        <v>132</v>
      </c>
      <c r="B5127" s="71" t="s">
        <v>57</v>
      </c>
      <c r="C5127" s="71" t="s">
        <v>13</v>
      </c>
      <c r="D5127" s="71" t="s">
        <v>43</v>
      </c>
      <c r="E5127" s="72" t="s">
        <v>40</v>
      </c>
      <c r="F5127" s="72" t="s">
        <v>4</v>
      </c>
      <c r="G5127" s="73">
        <v>1</v>
      </c>
      <c r="H5127" s="73">
        <v>20.86</v>
      </c>
      <c r="I5127" s="73">
        <v>0</v>
      </c>
      <c r="J5127" s="73">
        <v>0</v>
      </c>
      <c r="K5127" s="73">
        <v>1</v>
      </c>
      <c r="L5127" s="73">
        <v>20.86</v>
      </c>
      <c r="N5127" s="108">
        <f t="shared" si="160"/>
        <v>0</v>
      </c>
      <c r="O5127" s="108">
        <f t="shared" si="160"/>
        <v>0</v>
      </c>
      <c r="P5127" s="108">
        <f t="shared" si="161"/>
        <v>0</v>
      </c>
    </row>
    <row r="5128" spans="1:16" hidden="1" x14ac:dyDescent="0.3">
      <c r="A5128" s="71" t="s">
        <v>161</v>
      </c>
      <c r="B5128" s="71" t="s">
        <v>57</v>
      </c>
      <c r="C5128" s="71" t="s">
        <v>55</v>
      </c>
      <c r="D5128" s="71" t="s">
        <v>60</v>
      </c>
      <c r="E5128" s="72" t="s">
        <v>5</v>
      </c>
      <c r="F5128" s="72" t="s">
        <v>26</v>
      </c>
      <c r="G5128" s="73">
        <v>1</v>
      </c>
      <c r="H5128" s="73">
        <v>20.85</v>
      </c>
      <c r="I5128" s="73">
        <v>0</v>
      </c>
      <c r="J5128" s="73">
        <v>0</v>
      </c>
      <c r="K5128" s="73">
        <v>1</v>
      </c>
      <c r="L5128" s="73">
        <v>20.85</v>
      </c>
      <c r="N5128" s="108">
        <f t="shared" si="160"/>
        <v>0</v>
      </c>
      <c r="O5128" s="108">
        <f t="shared" si="160"/>
        <v>0</v>
      </c>
      <c r="P5128" s="108">
        <f t="shared" si="161"/>
        <v>0</v>
      </c>
    </row>
    <row r="5129" spans="1:16" hidden="1" x14ac:dyDescent="0.3">
      <c r="A5129" s="71" t="s">
        <v>154</v>
      </c>
      <c r="B5129" s="71" t="s">
        <v>12</v>
      </c>
      <c r="C5129" s="71" t="s">
        <v>55</v>
      </c>
      <c r="D5129" s="71" t="s">
        <v>82</v>
      </c>
      <c r="E5129" s="72" t="s">
        <v>37</v>
      </c>
      <c r="F5129" s="72" t="s">
        <v>26</v>
      </c>
      <c r="G5129" s="73">
        <v>1</v>
      </c>
      <c r="H5129" s="73">
        <v>20.79</v>
      </c>
      <c r="I5129" s="73">
        <v>1</v>
      </c>
      <c r="J5129" s="73">
        <v>20.79</v>
      </c>
      <c r="K5129" s="73">
        <v>0</v>
      </c>
      <c r="L5129" s="73">
        <v>0</v>
      </c>
      <c r="N5129" s="108">
        <f t="shared" si="160"/>
        <v>0</v>
      </c>
      <c r="O5129" s="108">
        <f t="shared" si="160"/>
        <v>0</v>
      </c>
      <c r="P5129" s="108">
        <f t="shared" si="161"/>
        <v>0</v>
      </c>
    </row>
    <row r="5130" spans="1:16" hidden="1" x14ac:dyDescent="0.3">
      <c r="A5130" s="71" t="s">
        <v>131</v>
      </c>
      <c r="B5130" s="71" t="s">
        <v>57</v>
      </c>
      <c r="C5130" s="71" t="s">
        <v>22</v>
      </c>
      <c r="D5130" s="71" t="s">
        <v>50</v>
      </c>
      <c r="E5130" s="72" t="s">
        <v>31</v>
      </c>
      <c r="F5130" s="72" t="s">
        <v>26</v>
      </c>
      <c r="G5130" s="73">
        <v>1</v>
      </c>
      <c r="H5130" s="73">
        <v>20.78</v>
      </c>
      <c r="I5130" s="73">
        <v>0</v>
      </c>
      <c r="J5130" s="73">
        <v>0</v>
      </c>
      <c r="K5130" s="73">
        <v>1</v>
      </c>
      <c r="L5130" s="73">
        <v>20.78</v>
      </c>
      <c r="N5130" s="108">
        <f t="shared" si="160"/>
        <v>0</v>
      </c>
      <c r="O5130" s="108">
        <f t="shared" si="160"/>
        <v>0</v>
      </c>
      <c r="P5130" s="108">
        <f t="shared" si="161"/>
        <v>0</v>
      </c>
    </row>
    <row r="5131" spans="1:16" hidden="1" x14ac:dyDescent="0.3">
      <c r="A5131" s="71" t="s">
        <v>132</v>
      </c>
      <c r="B5131" s="71" t="s">
        <v>12</v>
      </c>
      <c r="C5131" s="71" t="s">
        <v>13</v>
      </c>
      <c r="D5131" s="71" t="s">
        <v>52</v>
      </c>
      <c r="E5131" s="72" t="s">
        <v>28</v>
      </c>
      <c r="F5131" s="72" t="s">
        <v>4</v>
      </c>
      <c r="G5131" s="73">
        <v>1</v>
      </c>
      <c r="H5131" s="73">
        <v>20.78</v>
      </c>
      <c r="I5131" s="73">
        <v>1</v>
      </c>
      <c r="J5131" s="73">
        <v>20.78</v>
      </c>
      <c r="K5131" s="73">
        <v>0</v>
      </c>
      <c r="L5131" s="73">
        <v>0</v>
      </c>
      <c r="N5131" s="108">
        <f t="shared" si="160"/>
        <v>0</v>
      </c>
      <c r="O5131" s="108">
        <f t="shared" si="160"/>
        <v>0</v>
      </c>
      <c r="P5131" s="108">
        <f t="shared" si="161"/>
        <v>0</v>
      </c>
    </row>
    <row r="5132" spans="1:16" hidden="1" x14ac:dyDescent="0.3">
      <c r="A5132" s="71" t="s">
        <v>161</v>
      </c>
      <c r="B5132" s="71" t="s">
        <v>57</v>
      </c>
      <c r="C5132" s="71" t="s">
        <v>55</v>
      </c>
      <c r="D5132" s="71" t="s">
        <v>69</v>
      </c>
      <c r="E5132" s="72" t="s">
        <v>28</v>
      </c>
      <c r="F5132" s="72" t="s">
        <v>21</v>
      </c>
      <c r="G5132" s="73">
        <v>3</v>
      </c>
      <c r="H5132" s="73">
        <v>20.77</v>
      </c>
      <c r="I5132" s="73">
        <v>0</v>
      </c>
      <c r="J5132" s="73">
        <v>0</v>
      </c>
      <c r="K5132" s="73">
        <v>3</v>
      </c>
      <c r="L5132" s="73">
        <v>20.77</v>
      </c>
      <c r="N5132" s="108">
        <f t="shared" si="160"/>
        <v>0</v>
      </c>
      <c r="O5132" s="108">
        <f t="shared" si="160"/>
        <v>0</v>
      </c>
      <c r="P5132" s="108">
        <f t="shared" si="161"/>
        <v>0</v>
      </c>
    </row>
    <row r="5133" spans="1:16" hidden="1" x14ac:dyDescent="0.3">
      <c r="A5133" s="71" t="s">
        <v>142</v>
      </c>
      <c r="B5133" s="71" t="s">
        <v>12</v>
      </c>
      <c r="C5133" s="71" t="s">
        <v>13</v>
      </c>
      <c r="D5133" s="71" t="s">
        <v>79</v>
      </c>
      <c r="E5133" s="72" t="s">
        <v>37</v>
      </c>
      <c r="F5133" s="72" t="s">
        <v>16</v>
      </c>
      <c r="G5133" s="73">
        <v>5</v>
      </c>
      <c r="H5133" s="73">
        <v>20.76</v>
      </c>
      <c r="I5133" s="73">
        <v>0</v>
      </c>
      <c r="J5133" s="73">
        <v>0</v>
      </c>
      <c r="K5133" s="73">
        <v>5</v>
      </c>
      <c r="L5133" s="73">
        <v>20.76</v>
      </c>
      <c r="N5133" s="108">
        <f t="shared" si="160"/>
        <v>0</v>
      </c>
      <c r="O5133" s="108">
        <f t="shared" si="160"/>
        <v>0</v>
      </c>
      <c r="P5133" s="108">
        <f t="shared" si="161"/>
        <v>0</v>
      </c>
    </row>
    <row r="5134" spans="1:16" hidden="1" x14ac:dyDescent="0.3">
      <c r="A5134" s="71" t="s">
        <v>132</v>
      </c>
      <c r="B5134" s="71" t="s">
        <v>57</v>
      </c>
      <c r="C5134" s="71" t="s">
        <v>13</v>
      </c>
      <c r="D5134" s="71" t="s">
        <v>96</v>
      </c>
      <c r="E5134" s="72" t="s">
        <v>20</v>
      </c>
      <c r="F5134" s="72" t="s">
        <v>16</v>
      </c>
      <c r="G5134" s="73">
        <v>4</v>
      </c>
      <c r="H5134" s="73">
        <v>20.75</v>
      </c>
      <c r="I5134" s="73">
        <v>0</v>
      </c>
      <c r="J5134" s="73">
        <v>0</v>
      </c>
      <c r="K5134" s="73">
        <v>4</v>
      </c>
      <c r="L5134" s="73">
        <v>20.75</v>
      </c>
      <c r="N5134" s="108">
        <f t="shared" si="160"/>
        <v>0</v>
      </c>
      <c r="O5134" s="108">
        <f t="shared" si="160"/>
        <v>0</v>
      </c>
      <c r="P5134" s="108">
        <f t="shared" si="161"/>
        <v>0</v>
      </c>
    </row>
    <row r="5135" spans="1:16" hidden="1" x14ac:dyDescent="0.3">
      <c r="A5135" s="71" t="s">
        <v>154</v>
      </c>
      <c r="B5135" s="71" t="s">
        <v>129</v>
      </c>
      <c r="C5135" s="71" t="s">
        <v>55</v>
      </c>
      <c r="D5135" s="71" t="s">
        <v>45</v>
      </c>
      <c r="E5135" s="72" t="s">
        <v>24</v>
      </c>
      <c r="F5135" s="72" t="s">
        <v>16</v>
      </c>
      <c r="G5135" s="73">
        <v>2</v>
      </c>
      <c r="H5135" s="73">
        <v>20.75</v>
      </c>
      <c r="I5135" s="73">
        <v>0</v>
      </c>
      <c r="J5135" s="73">
        <v>0</v>
      </c>
      <c r="K5135" s="73">
        <v>2</v>
      </c>
      <c r="L5135" s="73">
        <v>20.75</v>
      </c>
      <c r="N5135" s="108">
        <f t="shared" si="160"/>
        <v>0</v>
      </c>
      <c r="O5135" s="108">
        <f t="shared" si="160"/>
        <v>0</v>
      </c>
      <c r="P5135" s="108">
        <f t="shared" si="161"/>
        <v>0</v>
      </c>
    </row>
    <row r="5136" spans="1:16" hidden="1" x14ac:dyDescent="0.3">
      <c r="A5136" s="71" t="s">
        <v>161</v>
      </c>
      <c r="B5136" s="71" t="s">
        <v>12</v>
      </c>
      <c r="C5136" s="71" t="s">
        <v>55</v>
      </c>
      <c r="D5136" s="71" t="s">
        <v>44</v>
      </c>
      <c r="E5136" s="72" t="s">
        <v>28</v>
      </c>
      <c r="F5136" s="72" t="s">
        <v>21</v>
      </c>
      <c r="G5136" s="73">
        <v>3</v>
      </c>
      <c r="H5136" s="73">
        <v>20.73</v>
      </c>
      <c r="I5136" s="73">
        <v>0</v>
      </c>
      <c r="J5136" s="73">
        <v>0</v>
      </c>
      <c r="K5136" s="73">
        <v>3</v>
      </c>
      <c r="L5136" s="73">
        <v>20.73</v>
      </c>
      <c r="N5136" s="108">
        <f t="shared" si="160"/>
        <v>0</v>
      </c>
      <c r="O5136" s="108">
        <f t="shared" si="160"/>
        <v>0</v>
      </c>
      <c r="P5136" s="108">
        <f t="shared" si="161"/>
        <v>0</v>
      </c>
    </row>
    <row r="5137" spans="1:16" hidden="1" x14ac:dyDescent="0.3">
      <c r="A5137" s="71" t="s">
        <v>163</v>
      </c>
      <c r="B5137" s="71" t="s">
        <v>12</v>
      </c>
      <c r="C5137" s="71" t="s">
        <v>55</v>
      </c>
      <c r="D5137" s="71" t="s">
        <v>39</v>
      </c>
      <c r="E5137" s="72" t="s">
        <v>40</v>
      </c>
      <c r="F5137" s="72" t="s">
        <v>21</v>
      </c>
      <c r="G5137" s="73">
        <v>1</v>
      </c>
      <c r="H5137" s="73">
        <v>20.72</v>
      </c>
      <c r="I5137" s="73">
        <v>0</v>
      </c>
      <c r="J5137" s="73">
        <v>0</v>
      </c>
      <c r="K5137" s="73">
        <v>1</v>
      </c>
      <c r="L5137" s="73">
        <v>20.72</v>
      </c>
      <c r="N5137" s="108">
        <f t="shared" si="160"/>
        <v>0</v>
      </c>
      <c r="O5137" s="108">
        <f t="shared" si="160"/>
        <v>0</v>
      </c>
      <c r="P5137" s="108">
        <f t="shared" si="161"/>
        <v>0</v>
      </c>
    </row>
    <row r="5138" spans="1:16" hidden="1" x14ac:dyDescent="0.3">
      <c r="A5138" s="71" t="s">
        <v>163</v>
      </c>
      <c r="B5138" s="71" t="s">
        <v>57</v>
      </c>
      <c r="C5138" s="71" t="s">
        <v>55</v>
      </c>
      <c r="D5138" s="71" t="s">
        <v>69</v>
      </c>
      <c r="E5138" s="72" t="s">
        <v>24</v>
      </c>
      <c r="F5138" s="72" t="s">
        <v>21</v>
      </c>
      <c r="G5138" s="73">
        <v>2</v>
      </c>
      <c r="H5138" s="73">
        <v>20.72</v>
      </c>
      <c r="I5138" s="73">
        <v>0</v>
      </c>
      <c r="J5138" s="73">
        <v>0</v>
      </c>
      <c r="K5138" s="73">
        <v>2</v>
      </c>
      <c r="L5138" s="73">
        <v>20.72</v>
      </c>
      <c r="N5138" s="108">
        <f t="shared" si="160"/>
        <v>0</v>
      </c>
      <c r="O5138" s="108">
        <f t="shared" si="160"/>
        <v>0</v>
      </c>
      <c r="P5138" s="108">
        <f t="shared" si="161"/>
        <v>0</v>
      </c>
    </row>
    <row r="5139" spans="1:16" hidden="1" x14ac:dyDescent="0.3">
      <c r="A5139" s="71" t="s">
        <v>163</v>
      </c>
      <c r="B5139" s="71" t="s">
        <v>57</v>
      </c>
      <c r="C5139" s="71" t="s">
        <v>55</v>
      </c>
      <c r="D5139" s="71" t="s">
        <v>32</v>
      </c>
      <c r="E5139" s="72" t="s">
        <v>40</v>
      </c>
      <c r="F5139" s="72" t="s">
        <v>4</v>
      </c>
      <c r="G5139" s="73">
        <v>1</v>
      </c>
      <c r="H5139" s="73">
        <v>20.71</v>
      </c>
      <c r="I5139" s="73">
        <v>0</v>
      </c>
      <c r="J5139" s="73">
        <v>0</v>
      </c>
      <c r="K5139" s="73">
        <v>1</v>
      </c>
      <c r="L5139" s="73">
        <v>20.71</v>
      </c>
      <c r="N5139" s="108">
        <f t="shared" si="160"/>
        <v>0</v>
      </c>
      <c r="O5139" s="108">
        <f t="shared" si="160"/>
        <v>0</v>
      </c>
      <c r="P5139" s="108">
        <f t="shared" si="161"/>
        <v>0</v>
      </c>
    </row>
    <row r="5140" spans="1:16" hidden="1" x14ac:dyDescent="0.3">
      <c r="A5140" s="71" t="s">
        <v>154</v>
      </c>
      <c r="B5140" s="71" t="s">
        <v>57</v>
      </c>
      <c r="C5140" s="71" t="s">
        <v>55</v>
      </c>
      <c r="D5140" s="71" t="s">
        <v>81</v>
      </c>
      <c r="E5140" s="72" t="s">
        <v>31</v>
      </c>
      <c r="F5140" s="72" t="s">
        <v>21</v>
      </c>
      <c r="G5140" s="73">
        <v>6</v>
      </c>
      <c r="H5140" s="73">
        <v>20.7</v>
      </c>
      <c r="I5140" s="73">
        <v>6</v>
      </c>
      <c r="J5140" s="73">
        <v>20.7</v>
      </c>
      <c r="K5140" s="73">
        <v>0</v>
      </c>
      <c r="L5140" s="73">
        <v>0</v>
      </c>
      <c r="N5140" s="108">
        <f t="shared" ref="N5140:O5203" si="162">G5140-I5140-K5140</f>
        <v>0</v>
      </c>
      <c r="O5140" s="108">
        <f t="shared" si="162"/>
        <v>0</v>
      </c>
      <c r="P5140" s="108">
        <f t="shared" si="161"/>
        <v>0</v>
      </c>
    </row>
    <row r="5141" spans="1:16" hidden="1" x14ac:dyDescent="0.3">
      <c r="A5141" s="71" t="s">
        <v>163</v>
      </c>
      <c r="B5141" s="71" t="s">
        <v>57</v>
      </c>
      <c r="C5141" s="71" t="s">
        <v>17</v>
      </c>
      <c r="D5141" s="71" t="s">
        <v>93</v>
      </c>
      <c r="E5141" s="72" t="s">
        <v>40</v>
      </c>
      <c r="F5141" s="72" t="s">
        <v>4</v>
      </c>
      <c r="G5141" s="73">
        <v>1</v>
      </c>
      <c r="H5141" s="73">
        <v>20.68</v>
      </c>
      <c r="I5141" s="73">
        <v>0</v>
      </c>
      <c r="J5141" s="73">
        <v>0</v>
      </c>
      <c r="K5141" s="73">
        <v>1</v>
      </c>
      <c r="L5141" s="73">
        <v>20.68</v>
      </c>
      <c r="N5141" s="108">
        <f t="shared" si="162"/>
        <v>0</v>
      </c>
      <c r="O5141" s="108">
        <f t="shared" si="162"/>
        <v>0</v>
      </c>
      <c r="P5141" s="108">
        <f t="shared" si="161"/>
        <v>0</v>
      </c>
    </row>
    <row r="5142" spans="1:16" hidden="1" x14ac:dyDescent="0.3">
      <c r="A5142" s="71" t="s">
        <v>154</v>
      </c>
      <c r="B5142" s="71" t="s">
        <v>129</v>
      </c>
      <c r="C5142" s="71" t="s">
        <v>55</v>
      </c>
      <c r="D5142" s="71" t="s">
        <v>32</v>
      </c>
      <c r="E5142" s="72" t="s">
        <v>37</v>
      </c>
      <c r="F5142" s="72" t="s">
        <v>26</v>
      </c>
      <c r="G5142" s="73">
        <v>1</v>
      </c>
      <c r="H5142" s="73">
        <v>20.68</v>
      </c>
      <c r="I5142" s="73">
        <v>0</v>
      </c>
      <c r="J5142" s="73">
        <v>0</v>
      </c>
      <c r="K5142" s="73">
        <v>1</v>
      </c>
      <c r="L5142" s="73">
        <v>20.68</v>
      </c>
      <c r="N5142" s="108">
        <f t="shared" si="162"/>
        <v>0</v>
      </c>
      <c r="O5142" s="108">
        <f t="shared" si="162"/>
        <v>0</v>
      </c>
      <c r="P5142" s="108">
        <f t="shared" si="161"/>
        <v>0</v>
      </c>
    </row>
    <row r="5143" spans="1:16" hidden="1" x14ac:dyDescent="0.3">
      <c r="A5143" s="71" t="s">
        <v>142</v>
      </c>
      <c r="B5143" s="71" t="s">
        <v>12</v>
      </c>
      <c r="C5143" s="71" t="s">
        <v>13</v>
      </c>
      <c r="D5143" s="71" t="s">
        <v>94</v>
      </c>
      <c r="E5143" s="72" t="s">
        <v>24</v>
      </c>
      <c r="F5143" s="72" t="s">
        <v>26</v>
      </c>
      <c r="G5143" s="73">
        <v>1</v>
      </c>
      <c r="H5143" s="73">
        <v>20.64</v>
      </c>
      <c r="I5143" s="73">
        <v>0</v>
      </c>
      <c r="J5143" s="73">
        <v>0</v>
      </c>
      <c r="K5143" s="73">
        <v>1</v>
      </c>
      <c r="L5143" s="73">
        <v>20.64</v>
      </c>
      <c r="N5143" s="108">
        <f t="shared" si="162"/>
        <v>0</v>
      </c>
      <c r="O5143" s="108">
        <f t="shared" si="162"/>
        <v>0</v>
      </c>
      <c r="P5143" s="108">
        <f t="shared" si="161"/>
        <v>0</v>
      </c>
    </row>
    <row r="5144" spans="1:16" hidden="1" x14ac:dyDescent="0.3">
      <c r="A5144" s="71" t="s">
        <v>142</v>
      </c>
      <c r="B5144" s="71" t="s">
        <v>12</v>
      </c>
      <c r="C5144" s="71" t="s">
        <v>53</v>
      </c>
      <c r="D5144" s="71" t="s">
        <v>64</v>
      </c>
      <c r="E5144" s="72" t="s">
        <v>25</v>
      </c>
      <c r="F5144" s="72" t="s">
        <v>16</v>
      </c>
      <c r="G5144" s="73">
        <v>7</v>
      </c>
      <c r="H5144" s="73">
        <v>20.64</v>
      </c>
      <c r="I5144" s="73">
        <v>0</v>
      </c>
      <c r="J5144" s="73">
        <v>0</v>
      </c>
      <c r="K5144" s="73">
        <v>7</v>
      </c>
      <c r="L5144" s="73">
        <v>20.64</v>
      </c>
      <c r="N5144" s="108">
        <f t="shared" si="162"/>
        <v>0</v>
      </c>
      <c r="O5144" s="108">
        <f t="shared" si="162"/>
        <v>0</v>
      </c>
      <c r="P5144" s="108">
        <f t="shared" si="161"/>
        <v>0</v>
      </c>
    </row>
    <row r="5145" spans="1:16" hidden="1" x14ac:dyDescent="0.3">
      <c r="A5145" s="71" t="s">
        <v>142</v>
      </c>
      <c r="B5145" s="71" t="s">
        <v>57</v>
      </c>
      <c r="C5145" s="71" t="s">
        <v>55</v>
      </c>
      <c r="D5145" s="71" t="s">
        <v>76</v>
      </c>
      <c r="E5145" s="72" t="s">
        <v>20</v>
      </c>
      <c r="F5145" s="72" t="s">
        <v>26</v>
      </c>
      <c r="G5145" s="73">
        <v>3</v>
      </c>
      <c r="H5145" s="73">
        <v>20.62</v>
      </c>
      <c r="I5145" s="73">
        <v>0</v>
      </c>
      <c r="J5145" s="73">
        <v>0</v>
      </c>
      <c r="K5145" s="73">
        <v>3</v>
      </c>
      <c r="L5145" s="73">
        <v>20.62</v>
      </c>
      <c r="N5145" s="108">
        <f t="shared" si="162"/>
        <v>0</v>
      </c>
      <c r="O5145" s="108">
        <f t="shared" si="162"/>
        <v>0</v>
      </c>
      <c r="P5145" s="108">
        <f t="shared" si="161"/>
        <v>0</v>
      </c>
    </row>
    <row r="5146" spans="1:16" hidden="1" x14ac:dyDescent="0.3">
      <c r="A5146" s="71" t="s">
        <v>132</v>
      </c>
      <c r="B5146" s="71" t="s">
        <v>12</v>
      </c>
      <c r="C5146" s="71" t="s">
        <v>13</v>
      </c>
      <c r="D5146" s="71" t="s">
        <v>52</v>
      </c>
      <c r="E5146" s="72" t="s">
        <v>18</v>
      </c>
      <c r="F5146" s="72" t="s">
        <v>26</v>
      </c>
      <c r="G5146" s="73">
        <v>1</v>
      </c>
      <c r="H5146" s="73">
        <v>20.61</v>
      </c>
      <c r="I5146" s="73">
        <v>0</v>
      </c>
      <c r="J5146" s="73">
        <v>0</v>
      </c>
      <c r="K5146" s="73">
        <v>1</v>
      </c>
      <c r="L5146" s="73">
        <v>20.61</v>
      </c>
      <c r="N5146" s="108">
        <f t="shared" si="162"/>
        <v>0</v>
      </c>
      <c r="O5146" s="108">
        <f t="shared" si="162"/>
        <v>0</v>
      </c>
      <c r="P5146" s="108">
        <f t="shared" si="161"/>
        <v>0</v>
      </c>
    </row>
    <row r="5147" spans="1:16" hidden="1" x14ac:dyDescent="0.3">
      <c r="A5147" s="71" t="s">
        <v>140</v>
      </c>
      <c r="B5147" s="71" t="s">
        <v>57</v>
      </c>
      <c r="C5147" s="71" t="s">
        <v>13</v>
      </c>
      <c r="D5147" s="71" t="s">
        <v>58</v>
      </c>
      <c r="E5147" s="72" t="s">
        <v>24</v>
      </c>
      <c r="F5147" s="72" t="s">
        <v>26</v>
      </c>
      <c r="G5147" s="73">
        <v>1</v>
      </c>
      <c r="H5147" s="73">
        <v>20.61</v>
      </c>
      <c r="I5147" s="73">
        <v>1</v>
      </c>
      <c r="J5147" s="73">
        <v>20.61</v>
      </c>
      <c r="K5147" s="73">
        <v>0</v>
      </c>
      <c r="L5147" s="73">
        <v>0</v>
      </c>
      <c r="N5147" s="108">
        <f t="shared" si="162"/>
        <v>0</v>
      </c>
      <c r="O5147" s="108">
        <f t="shared" si="162"/>
        <v>0</v>
      </c>
      <c r="P5147" s="108">
        <f t="shared" si="161"/>
        <v>0</v>
      </c>
    </row>
    <row r="5148" spans="1:16" hidden="1" x14ac:dyDescent="0.3">
      <c r="A5148" s="71" t="s">
        <v>161</v>
      </c>
      <c r="B5148" s="71" t="s">
        <v>57</v>
      </c>
      <c r="C5148" s="71" t="s">
        <v>55</v>
      </c>
      <c r="D5148" s="71" t="s">
        <v>100</v>
      </c>
      <c r="E5148" s="72" t="s">
        <v>15</v>
      </c>
      <c r="F5148" s="72" t="s">
        <v>26</v>
      </c>
      <c r="G5148" s="73">
        <v>2</v>
      </c>
      <c r="H5148" s="73">
        <v>20.6</v>
      </c>
      <c r="I5148" s="73">
        <v>0</v>
      </c>
      <c r="J5148" s="73">
        <v>0</v>
      </c>
      <c r="K5148" s="73">
        <v>2</v>
      </c>
      <c r="L5148" s="73">
        <v>20.6</v>
      </c>
      <c r="N5148" s="108">
        <f t="shared" si="162"/>
        <v>0</v>
      </c>
      <c r="O5148" s="108">
        <f t="shared" si="162"/>
        <v>0</v>
      </c>
      <c r="P5148" s="108">
        <f t="shared" si="161"/>
        <v>0</v>
      </c>
    </row>
    <row r="5149" spans="1:16" hidden="1" x14ac:dyDescent="0.3">
      <c r="A5149" s="71" t="s">
        <v>132</v>
      </c>
      <c r="B5149" s="71" t="s">
        <v>57</v>
      </c>
      <c r="C5149" s="71" t="s">
        <v>13</v>
      </c>
      <c r="D5149" s="71" t="s">
        <v>74</v>
      </c>
      <c r="E5149" s="72" t="s">
        <v>24</v>
      </c>
      <c r="F5149" s="72" t="s">
        <v>16</v>
      </c>
      <c r="G5149" s="73">
        <v>3</v>
      </c>
      <c r="H5149" s="73">
        <v>20.59</v>
      </c>
      <c r="I5149" s="73">
        <v>1</v>
      </c>
      <c r="J5149" s="73">
        <v>6.55</v>
      </c>
      <c r="K5149" s="73">
        <v>2</v>
      </c>
      <c r="L5149" s="73">
        <v>14.04</v>
      </c>
      <c r="N5149" s="108">
        <f t="shared" si="162"/>
        <v>0</v>
      </c>
      <c r="O5149" s="108">
        <f t="shared" si="162"/>
        <v>0</v>
      </c>
      <c r="P5149" s="108">
        <f t="shared" si="161"/>
        <v>0</v>
      </c>
    </row>
    <row r="5150" spans="1:16" hidden="1" x14ac:dyDescent="0.3">
      <c r="A5150" s="71" t="s">
        <v>154</v>
      </c>
      <c r="B5150" s="71" t="s">
        <v>129</v>
      </c>
      <c r="C5150" s="71" t="s">
        <v>55</v>
      </c>
      <c r="D5150" s="71" t="s">
        <v>32</v>
      </c>
      <c r="E5150" s="72" t="s">
        <v>40</v>
      </c>
      <c r="F5150" s="72" t="s">
        <v>4</v>
      </c>
      <c r="G5150" s="73">
        <v>1</v>
      </c>
      <c r="H5150" s="73">
        <v>20.58</v>
      </c>
      <c r="I5150" s="73">
        <v>1</v>
      </c>
      <c r="J5150" s="73">
        <v>20.58</v>
      </c>
      <c r="K5150" s="73">
        <v>0</v>
      </c>
      <c r="L5150" s="73">
        <v>0</v>
      </c>
      <c r="N5150" s="108">
        <f t="shared" si="162"/>
        <v>0</v>
      </c>
      <c r="O5150" s="108">
        <f t="shared" si="162"/>
        <v>0</v>
      </c>
      <c r="P5150" s="108">
        <f t="shared" si="161"/>
        <v>0</v>
      </c>
    </row>
    <row r="5151" spans="1:16" hidden="1" x14ac:dyDescent="0.3">
      <c r="A5151" s="71" t="s">
        <v>161</v>
      </c>
      <c r="B5151" s="71" t="s">
        <v>57</v>
      </c>
      <c r="C5151" s="71" t="s">
        <v>55</v>
      </c>
      <c r="D5151" s="71" t="s">
        <v>23</v>
      </c>
      <c r="E5151" s="72" t="s">
        <v>20</v>
      </c>
      <c r="F5151" s="72" t="s">
        <v>26</v>
      </c>
      <c r="G5151" s="73">
        <v>3</v>
      </c>
      <c r="H5151" s="73">
        <v>20.56</v>
      </c>
      <c r="I5151" s="73">
        <v>0</v>
      </c>
      <c r="J5151" s="73">
        <v>0</v>
      </c>
      <c r="K5151" s="73">
        <v>3</v>
      </c>
      <c r="L5151" s="73">
        <v>20.56</v>
      </c>
      <c r="N5151" s="108">
        <f t="shared" si="162"/>
        <v>0</v>
      </c>
      <c r="O5151" s="108">
        <f t="shared" si="162"/>
        <v>0</v>
      </c>
      <c r="P5151" s="108">
        <f t="shared" si="161"/>
        <v>0</v>
      </c>
    </row>
    <row r="5152" spans="1:16" hidden="1" x14ac:dyDescent="0.3">
      <c r="A5152" s="71" t="s">
        <v>154</v>
      </c>
      <c r="B5152" s="71" t="s">
        <v>57</v>
      </c>
      <c r="C5152" s="71" t="s">
        <v>55</v>
      </c>
      <c r="D5152" s="71" t="s">
        <v>106</v>
      </c>
      <c r="E5152" s="72" t="s">
        <v>40</v>
      </c>
      <c r="F5152" s="72" t="s">
        <v>4</v>
      </c>
      <c r="G5152" s="73">
        <v>1</v>
      </c>
      <c r="H5152" s="73">
        <v>20.52</v>
      </c>
      <c r="I5152" s="73">
        <v>0</v>
      </c>
      <c r="J5152" s="73">
        <v>0</v>
      </c>
      <c r="K5152" s="73">
        <v>1</v>
      </c>
      <c r="L5152" s="73">
        <v>20.52</v>
      </c>
      <c r="N5152" s="108">
        <f t="shared" si="162"/>
        <v>0</v>
      </c>
      <c r="O5152" s="108">
        <f t="shared" si="162"/>
        <v>0</v>
      </c>
      <c r="P5152" s="108">
        <f t="shared" si="161"/>
        <v>0</v>
      </c>
    </row>
    <row r="5153" spans="1:16" hidden="1" x14ac:dyDescent="0.3">
      <c r="A5153" s="71" t="s">
        <v>160</v>
      </c>
      <c r="B5153" s="71" t="s">
        <v>57</v>
      </c>
      <c r="C5153" s="71" t="s">
        <v>55</v>
      </c>
      <c r="D5153" s="71" t="s">
        <v>54</v>
      </c>
      <c r="E5153" s="72" t="s">
        <v>3</v>
      </c>
      <c r="F5153" s="72" t="s">
        <v>4</v>
      </c>
      <c r="G5153" s="73">
        <v>1</v>
      </c>
      <c r="H5153" s="73">
        <v>20.5</v>
      </c>
      <c r="I5153" s="73">
        <v>1</v>
      </c>
      <c r="J5153" s="73">
        <v>20.5</v>
      </c>
      <c r="K5153" s="73">
        <v>0</v>
      </c>
      <c r="L5153" s="73">
        <v>0</v>
      </c>
      <c r="N5153" s="108">
        <f t="shared" si="162"/>
        <v>0</v>
      </c>
      <c r="O5153" s="108">
        <f t="shared" si="162"/>
        <v>0</v>
      </c>
      <c r="P5153" s="108">
        <f t="shared" si="161"/>
        <v>0</v>
      </c>
    </row>
    <row r="5154" spans="1:16" hidden="1" x14ac:dyDescent="0.3">
      <c r="A5154" s="71" t="s">
        <v>163</v>
      </c>
      <c r="B5154" s="71" t="s">
        <v>129</v>
      </c>
      <c r="C5154" s="71" t="s">
        <v>17</v>
      </c>
      <c r="D5154" s="71" t="s">
        <v>33</v>
      </c>
      <c r="E5154" s="72" t="s">
        <v>24</v>
      </c>
      <c r="F5154" s="72" t="s">
        <v>21</v>
      </c>
      <c r="G5154" s="73">
        <v>2</v>
      </c>
      <c r="H5154" s="73">
        <v>20.5</v>
      </c>
      <c r="I5154" s="73">
        <v>0</v>
      </c>
      <c r="J5154" s="73">
        <v>0</v>
      </c>
      <c r="K5154" s="73">
        <v>2</v>
      </c>
      <c r="L5154" s="73">
        <v>20.5</v>
      </c>
      <c r="N5154" s="108">
        <f t="shared" si="162"/>
        <v>0</v>
      </c>
      <c r="O5154" s="108">
        <f t="shared" si="162"/>
        <v>0</v>
      </c>
      <c r="P5154" s="108">
        <f t="shared" si="161"/>
        <v>0</v>
      </c>
    </row>
    <row r="5155" spans="1:16" hidden="1" x14ac:dyDescent="0.3">
      <c r="A5155" s="71" t="s">
        <v>143</v>
      </c>
      <c r="B5155" s="71" t="s">
        <v>12</v>
      </c>
      <c r="C5155" s="71" t="s">
        <v>55</v>
      </c>
      <c r="D5155" s="71" t="s">
        <v>36</v>
      </c>
      <c r="E5155" s="72" t="s">
        <v>15</v>
      </c>
      <c r="F5155" s="72" t="s">
        <v>26</v>
      </c>
      <c r="G5155" s="73">
        <v>2</v>
      </c>
      <c r="H5155" s="73">
        <v>20.5</v>
      </c>
      <c r="I5155" s="73">
        <v>0</v>
      </c>
      <c r="J5155" s="73">
        <v>0</v>
      </c>
      <c r="K5155" s="73">
        <v>2</v>
      </c>
      <c r="L5155" s="73">
        <v>20.5</v>
      </c>
      <c r="N5155" s="108">
        <f t="shared" si="162"/>
        <v>0</v>
      </c>
      <c r="O5155" s="108">
        <f t="shared" si="162"/>
        <v>0</v>
      </c>
      <c r="P5155" s="108">
        <f t="shared" si="161"/>
        <v>0</v>
      </c>
    </row>
    <row r="5156" spans="1:16" hidden="1" x14ac:dyDescent="0.3">
      <c r="A5156" s="71" t="s">
        <v>142</v>
      </c>
      <c r="B5156" s="71" t="s">
        <v>129</v>
      </c>
      <c r="C5156" s="71" t="s">
        <v>55</v>
      </c>
      <c r="D5156" s="71" t="s">
        <v>42</v>
      </c>
      <c r="E5156" s="72" t="s">
        <v>24</v>
      </c>
      <c r="F5156" s="72" t="s">
        <v>16</v>
      </c>
      <c r="G5156" s="73">
        <v>2</v>
      </c>
      <c r="H5156" s="73">
        <v>20.49</v>
      </c>
      <c r="I5156" s="73">
        <v>0</v>
      </c>
      <c r="J5156" s="73">
        <v>0</v>
      </c>
      <c r="K5156" s="73">
        <v>2</v>
      </c>
      <c r="L5156" s="73">
        <v>20.49</v>
      </c>
      <c r="N5156" s="108">
        <f t="shared" si="162"/>
        <v>0</v>
      </c>
      <c r="O5156" s="108">
        <f t="shared" si="162"/>
        <v>0</v>
      </c>
      <c r="P5156" s="108">
        <f t="shared" si="161"/>
        <v>0</v>
      </c>
    </row>
    <row r="5157" spans="1:16" hidden="1" x14ac:dyDescent="0.3">
      <c r="A5157" s="71" t="s">
        <v>142</v>
      </c>
      <c r="B5157" s="71" t="s">
        <v>57</v>
      </c>
      <c r="C5157" s="71" t="s">
        <v>55</v>
      </c>
      <c r="D5157" s="71" t="s">
        <v>82</v>
      </c>
      <c r="E5157" s="72" t="s">
        <v>15</v>
      </c>
      <c r="F5157" s="72" t="s">
        <v>4</v>
      </c>
      <c r="G5157" s="73">
        <v>2</v>
      </c>
      <c r="H5157" s="73">
        <v>20.49</v>
      </c>
      <c r="I5157" s="73">
        <v>0</v>
      </c>
      <c r="J5157" s="73">
        <v>0</v>
      </c>
      <c r="K5157" s="73">
        <v>2</v>
      </c>
      <c r="L5157" s="73">
        <v>20.49</v>
      </c>
      <c r="N5157" s="108">
        <f t="shared" si="162"/>
        <v>0</v>
      </c>
      <c r="O5157" s="108">
        <f t="shared" si="162"/>
        <v>0</v>
      </c>
      <c r="P5157" s="108">
        <f t="shared" si="161"/>
        <v>0</v>
      </c>
    </row>
    <row r="5158" spans="1:16" hidden="1" x14ac:dyDescent="0.3">
      <c r="A5158" s="71" t="s">
        <v>163</v>
      </c>
      <c r="B5158" s="71" t="s">
        <v>12</v>
      </c>
      <c r="C5158" s="71" t="s">
        <v>55</v>
      </c>
      <c r="D5158" s="71" t="s">
        <v>38</v>
      </c>
      <c r="E5158" s="72" t="s">
        <v>40</v>
      </c>
      <c r="F5158" s="72" t="s">
        <v>4</v>
      </c>
      <c r="G5158" s="73">
        <v>1</v>
      </c>
      <c r="H5158" s="73">
        <v>20.47</v>
      </c>
      <c r="I5158" s="73">
        <v>0</v>
      </c>
      <c r="J5158" s="73">
        <v>0</v>
      </c>
      <c r="K5158" s="73">
        <v>1</v>
      </c>
      <c r="L5158" s="73">
        <v>20.47</v>
      </c>
      <c r="N5158" s="108">
        <f t="shared" si="162"/>
        <v>0</v>
      </c>
      <c r="O5158" s="108">
        <f t="shared" si="162"/>
        <v>0</v>
      </c>
      <c r="P5158" s="108">
        <f t="shared" si="161"/>
        <v>0</v>
      </c>
    </row>
    <row r="5159" spans="1:16" hidden="1" x14ac:dyDescent="0.3">
      <c r="A5159" s="71" t="s">
        <v>142</v>
      </c>
      <c r="B5159" s="71" t="s">
        <v>12</v>
      </c>
      <c r="C5159" s="71" t="s">
        <v>55</v>
      </c>
      <c r="D5159" s="71" t="s">
        <v>54</v>
      </c>
      <c r="E5159" s="72" t="s">
        <v>37</v>
      </c>
      <c r="F5159" s="72" t="s">
        <v>26</v>
      </c>
      <c r="G5159" s="73">
        <v>1</v>
      </c>
      <c r="H5159" s="73">
        <v>20.46</v>
      </c>
      <c r="I5159" s="73">
        <v>1</v>
      </c>
      <c r="J5159" s="73">
        <v>20.46</v>
      </c>
      <c r="K5159" s="73">
        <v>0</v>
      </c>
      <c r="L5159" s="73">
        <v>0</v>
      </c>
      <c r="N5159" s="108">
        <f t="shared" si="162"/>
        <v>0</v>
      </c>
      <c r="O5159" s="108">
        <f t="shared" si="162"/>
        <v>0</v>
      </c>
      <c r="P5159" s="108">
        <f t="shared" si="161"/>
        <v>0</v>
      </c>
    </row>
    <row r="5160" spans="1:16" hidden="1" x14ac:dyDescent="0.3">
      <c r="A5160" s="71" t="s">
        <v>142</v>
      </c>
      <c r="B5160" s="71" t="s">
        <v>57</v>
      </c>
      <c r="C5160" s="71" t="s">
        <v>55</v>
      </c>
      <c r="D5160" s="71" t="s">
        <v>74</v>
      </c>
      <c r="E5160" s="72" t="s">
        <v>40</v>
      </c>
      <c r="F5160" s="72" t="s">
        <v>4</v>
      </c>
      <c r="G5160" s="73">
        <v>1</v>
      </c>
      <c r="H5160" s="73">
        <v>20.46</v>
      </c>
      <c r="I5160" s="73">
        <v>0</v>
      </c>
      <c r="J5160" s="73">
        <v>0</v>
      </c>
      <c r="K5160" s="73">
        <v>1</v>
      </c>
      <c r="L5160" s="73">
        <v>20.46</v>
      </c>
      <c r="N5160" s="108">
        <f t="shared" si="162"/>
        <v>0</v>
      </c>
      <c r="O5160" s="108">
        <f t="shared" si="162"/>
        <v>0</v>
      </c>
      <c r="P5160" s="108">
        <f t="shared" si="161"/>
        <v>0</v>
      </c>
    </row>
    <row r="5161" spans="1:16" hidden="1" x14ac:dyDescent="0.3">
      <c r="A5161" s="71" t="s">
        <v>140</v>
      </c>
      <c r="B5161" s="71" t="s">
        <v>12</v>
      </c>
      <c r="C5161" s="71" t="s">
        <v>13</v>
      </c>
      <c r="D5161" s="71" t="s">
        <v>79</v>
      </c>
      <c r="E5161" s="72" t="s">
        <v>37</v>
      </c>
      <c r="F5161" s="72" t="s">
        <v>16</v>
      </c>
      <c r="G5161" s="73">
        <v>5</v>
      </c>
      <c r="H5161" s="73">
        <v>20.420000000000002</v>
      </c>
      <c r="I5161" s="73">
        <v>0</v>
      </c>
      <c r="J5161" s="73">
        <v>0</v>
      </c>
      <c r="K5161" s="73">
        <v>5</v>
      </c>
      <c r="L5161" s="73">
        <v>20.420000000000002</v>
      </c>
      <c r="N5161" s="108">
        <f t="shared" si="162"/>
        <v>0</v>
      </c>
      <c r="O5161" s="108">
        <f t="shared" si="162"/>
        <v>0</v>
      </c>
      <c r="P5161" s="108">
        <f t="shared" si="161"/>
        <v>0</v>
      </c>
    </row>
    <row r="5162" spans="1:16" hidden="1" x14ac:dyDescent="0.3">
      <c r="A5162" s="71" t="s">
        <v>142</v>
      </c>
      <c r="B5162" s="71" t="s">
        <v>57</v>
      </c>
      <c r="C5162" s="71" t="s">
        <v>55</v>
      </c>
      <c r="D5162" s="71" t="s">
        <v>19</v>
      </c>
      <c r="E5162" s="72" t="s">
        <v>24</v>
      </c>
      <c r="F5162" s="72" t="s">
        <v>16</v>
      </c>
      <c r="G5162" s="73">
        <v>2</v>
      </c>
      <c r="H5162" s="73">
        <v>20.420000000000002</v>
      </c>
      <c r="I5162" s="73">
        <v>0</v>
      </c>
      <c r="J5162" s="73">
        <v>0</v>
      </c>
      <c r="K5162" s="73">
        <v>2</v>
      </c>
      <c r="L5162" s="73">
        <v>20.420000000000002</v>
      </c>
      <c r="N5162" s="108">
        <f t="shared" si="162"/>
        <v>0</v>
      </c>
      <c r="O5162" s="108">
        <f t="shared" si="162"/>
        <v>0</v>
      </c>
      <c r="P5162" s="108">
        <f t="shared" si="161"/>
        <v>0</v>
      </c>
    </row>
    <row r="5163" spans="1:16" x14ac:dyDescent="0.3">
      <c r="A5163" s="71" t="s">
        <v>158</v>
      </c>
      <c r="B5163" s="71" t="s">
        <v>57</v>
      </c>
      <c r="C5163" s="71" t="s">
        <v>55</v>
      </c>
      <c r="D5163" s="71" t="s">
        <v>51</v>
      </c>
      <c r="E5163" s="72" t="s">
        <v>18</v>
      </c>
      <c r="F5163" s="72" t="s">
        <v>21</v>
      </c>
      <c r="G5163" s="91">
        <v>1</v>
      </c>
      <c r="H5163" s="73">
        <v>20.37</v>
      </c>
      <c r="I5163" s="91">
        <v>0</v>
      </c>
      <c r="J5163" s="73">
        <v>0</v>
      </c>
      <c r="K5163" s="91">
        <v>1</v>
      </c>
      <c r="L5163" s="73">
        <v>20.37</v>
      </c>
      <c r="N5163" s="108">
        <f t="shared" si="162"/>
        <v>0</v>
      </c>
      <c r="O5163" s="108">
        <f t="shared" si="162"/>
        <v>0</v>
      </c>
      <c r="P5163" s="108">
        <f t="shared" si="161"/>
        <v>0</v>
      </c>
    </row>
    <row r="5164" spans="1:16" hidden="1" x14ac:dyDescent="0.3">
      <c r="A5164" s="71" t="s">
        <v>140</v>
      </c>
      <c r="B5164" s="71" t="s">
        <v>12</v>
      </c>
      <c r="C5164" s="71" t="s">
        <v>13</v>
      </c>
      <c r="D5164" s="71" t="s">
        <v>19</v>
      </c>
      <c r="E5164" s="72" t="s">
        <v>37</v>
      </c>
      <c r="F5164" s="72" t="s">
        <v>26</v>
      </c>
      <c r="G5164" s="73">
        <v>2</v>
      </c>
      <c r="H5164" s="73">
        <v>20.37</v>
      </c>
      <c r="I5164" s="73">
        <v>2</v>
      </c>
      <c r="J5164" s="73">
        <v>20.37</v>
      </c>
      <c r="K5164" s="73">
        <v>0</v>
      </c>
      <c r="L5164" s="73">
        <v>0</v>
      </c>
      <c r="N5164" s="108">
        <f t="shared" si="162"/>
        <v>0</v>
      </c>
      <c r="O5164" s="108">
        <f t="shared" si="162"/>
        <v>0</v>
      </c>
      <c r="P5164" s="108">
        <f t="shared" si="161"/>
        <v>0</v>
      </c>
    </row>
    <row r="5165" spans="1:16" hidden="1" x14ac:dyDescent="0.3">
      <c r="A5165" s="71" t="s">
        <v>142</v>
      </c>
      <c r="B5165" s="71" t="s">
        <v>57</v>
      </c>
      <c r="C5165" s="71" t="s">
        <v>55</v>
      </c>
      <c r="D5165" s="71" t="s">
        <v>54</v>
      </c>
      <c r="E5165" s="72" t="s">
        <v>20</v>
      </c>
      <c r="F5165" s="72" t="s">
        <v>21</v>
      </c>
      <c r="G5165" s="73">
        <v>1</v>
      </c>
      <c r="H5165" s="73">
        <v>20.37</v>
      </c>
      <c r="I5165" s="73">
        <v>0</v>
      </c>
      <c r="J5165" s="73">
        <v>0</v>
      </c>
      <c r="K5165" s="73">
        <v>1</v>
      </c>
      <c r="L5165" s="73">
        <v>20.37</v>
      </c>
      <c r="N5165" s="108">
        <f t="shared" si="162"/>
        <v>0</v>
      </c>
      <c r="O5165" s="108">
        <f t="shared" si="162"/>
        <v>0</v>
      </c>
      <c r="P5165" s="108">
        <f t="shared" si="161"/>
        <v>0</v>
      </c>
    </row>
    <row r="5166" spans="1:16" hidden="1" x14ac:dyDescent="0.3">
      <c r="A5166" s="71" t="s">
        <v>154</v>
      </c>
      <c r="B5166" s="71" t="s">
        <v>12</v>
      </c>
      <c r="C5166" s="71" t="s">
        <v>55</v>
      </c>
      <c r="D5166" s="71" t="s">
        <v>81</v>
      </c>
      <c r="E5166" s="72" t="s">
        <v>18</v>
      </c>
      <c r="F5166" s="72" t="s">
        <v>16</v>
      </c>
      <c r="G5166" s="73">
        <v>1</v>
      </c>
      <c r="H5166" s="73">
        <v>20.37</v>
      </c>
      <c r="I5166" s="73">
        <v>0</v>
      </c>
      <c r="J5166" s="73">
        <v>0</v>
      </c>
      <c r="K5166" s="73">
        <v>1</v>
      </c>
      <c r="L5166" s="73">
        <v>20.37</v>
      </c>
      <c r="N5166" s="108">
        <f t="shared" si="162"/>
        <v>0</v>
      </c>
      <c r="O5166" s="108">
        <f t="shared" si="162"/>
        <v>0</v>
      </c>
      <c r="P5166" s="108">
        <f t="shared" si="161"/>
        <v>0</v>
      </c>
    </row>
    <row r="5167" spans="1:16" hidden="1" x14ac:dyDescent="0.3">
      <c r="A5167" s="71" t="s">
        <v>161</v>
      </c>
      <c r="B5167" s="71" t="s">
        <v>12</v>
      </c>
      <c r="C5167" s="71" t="s">
        <v>55</v>
      </c>
      <c r="D5167" s="71" t="s">
        <v>29</v>
      </c>
      <c r="E5167" s="72" t="s">
        <v>25</v>
      </c>
      <c r="F5167" s="72" t="s">
        <v>26</v>
      </c>
      <c r="G5167" s="73">
        <v>1</v>
      </c>
      <c r="H5167" s="73">
        <v>20.350000000000001</v>
      </c>
      <c r="I5167" s="73">
        <v>0</v>
      </c>
      <c r="J5167" s="73">
        <v>0</v>
      </c>
      <c r="K5167" s="73">
        <v>1</v>
      </c>
      <c r="L5167" s="73">
        <v>20.350000000000001</v>
      </c>
      <c r="N5167" s="108">
        <f t="shared" si="162"/>
        <v>0</v>
      </c>
      <c r="O5167" s="108">
        <f t="shared" si="162"/>
        <v>0</v>
      </c>
      <c r="P5167" s="108">
        <f t="shared" si="161"/>
        <v>0</v>
      </c>
    </row>
    <row r="5168" spans="1:16" hidden="1" x14ac:dyDescent="0.3">
      <c r="A5168" s="71" t="s">
        <v>163</v>
      </c>
      <c r="B5168" s="71" t="s">
        <v>12</v>
      </c>
      <c r="C5168" s="71" t="s">
        <v>55</v>
      </c>
      <c r="D5168" s="71" t="s">
        <v>35</v>
      </c>
      <c r="E5168" s="72" t="s">
        <v>15</v>
      </c>
      <c r="F5168" s="72" t="s">
        <v>4</v>
      </c>
      <c r="G5168" s="73">
        <v>2</v>
      </c>
      <c r="H5168" s="73">
        <v>20.350000000000001</v>
      </c>
      <c r="I5168" s="73">
        <v>0</v>
      </c>
      <c r="J5168" s="73">
        <v>0</v>
      </c>
      <c r="K5168" s="73">
        <v>2</v>
      </c>
      <c r="L5168" s="73">
        <v>20.350000000000001</v>
      </c>
      <c r="N5168" s="108">
        <f t="shared" si="162"/>
        <v>0</v>
      </c>
      <c r="O5168" s="108">
        <f t="shared" si="162"/>
        <v>0</v>
      </c>
      <c r="P5168" s="108">
        <f t="shared" si="161"/>
        <v>0</v>
      </c>
    </row>
    <row r="5169" spans="1:16" hidden="1" x14ac:dyDescent="0.3">
      <c r="A5169" s="71" t="s">
        <v>132</v>
      </c>
      <c r="B5169" s="71" t="s">
        <v>57</v>
      </c>
      <c r="C5169" s="71" t="s">
        <v>13</v>
      </c>
      <c r="D5169" s="71" t="s">
        <v>94</v>
      </c>
      <c r="E5169" s="72" t="s">
        <v>31</v>
      </c>
      <c r="F5169" s="72" t="s">
        <v>21</v>
      </c>
      <c r="G5169" s="73">
        <v>1</v>
      </c>
      <c r="H5169" s="73">
        <v>20.350000000000001</v>
      </c>
      <c r="I5169" s="73">
        <v>1</v>
      </c>
      <c r="J5169" s="73">
        <v>20.350000000000001</v>
      </c>
      <c r="K5169" s="73">
        <v>0</v>
      </c>
      <c r="L5169" s="73">
        <v>0</v>
      </c>
      <c r="N5169" s="108">
        <f t="shared" si="162"/>
        <v>0</v>
      </c>
      <c r="O5169" s="108">
        <f t="shared" si="162"/>
        <v>0</v>
      </c>
      <c r="P5169" s="108">
        <f t="shared" si="161"/>
        <v>0</v>
      </c>
    </row>
    <row r="5170" spans="1:16" hidden="1" x14ac:dyDescent="0.3">
      <c r="A5170" s="71" t="s">
        <v>140</v>
      </c>
      <c r="B5170" s="71" t="s">
        <v>57</v>
      </c>
      <c r="C5170" s="71" t="s">
        <v>13</v>
      </c>
      <c r="D5170" s="71" t="s">
        <v>103</v>
      </c>
      <c r="E5170" s="72" t="s">
        <v>20</v>
      </c>
      <c r="F5170" s="72" t="s">
        <v>26</v>
      </c>
      <c r="G5170" s="73">
        <v>3</v>
      </c>
      <c r="H5170" s="73">
        <v>20.34</v>
      </c>
      <c r="I5170" s="73">
        <v>0</v>
      </c>
      <c r="J5170" s="73">
        <v>0</v>
      </c>
      <c r="K5170" s="73">
        <v>3</v>
      </c>
      <c r="L5170" s="73">
        <v>20.34</v>
      </c>
      <c r="N5170" s="108">
        <f t="shared" si="162"/>
        <v>0</v>
      </c>
      <c r="O5170" s="108">
        <f t="shared" si="162"/>
        <v>0</v>
      </c>
      <c r="P5170" s="108">
        <f t="shared" si="161"/>
        <v>0</v>
      </c>
    </row>
    <row r="5171" spans="1:16" hidden="1" x14ac:dyDescent="0.3">
      <c r="A5171" s="71" t="s">
        <v>142</v>
      </c>
      <c r="B5171" s="71" t="s">
        <v>12</v>
      </c>
      <c r="C5171" s="71" t="s">
        <v>13</v>
      </c>
      <c r="D5171" s="71" t="s">
        <v>79</v>
      </c>
      <c r="E5171" s="72" t="s">
        <v>40</v>
      </c>
      <c r="F5171" s="72" t="s">
        <v>4</v>
      </c>
      <c r="G5171" s="73">
        <v>1</v>
      </c>
      <c r="H5171" s="73">
        <v>20.32</v>
      </c>
      <c r="I5171" s="73">
        <v>0</v>
      </c>
      <c r="J5171" s="73">
        <v>0</v>
      </c>
      <c r="K5171" s="73">
        <v>1</v>
      </c>
      <c r="L5171" s="73">
        <v>20.32</v>
      </c>
      <c r="N5171" s="108">
        <f t="shared" si="162"/>
        <v>0</v>
      </c>
      <c r="O5171" s="108">
        <f t="shared" si="162"/>
        <v>0</v>
      </c>
      <c r="P5171" s="108">
        <f t="shared" si="161"/>
        <v>0</v>
      </c>
    </row>
    <row r="5172" spans="1:16" hidden="1" x14ac:dyDescent="0.3">
      <c r="A5172" s="71" t="s">
        <v>158</v>
      </c>
      <c r="B5172" s="71" t="s">
        <v>57</v>
      </c>
      <c r="C5172" s="71" t="s">
        <v>55</v>
      </c>
      <c r="D5172" s="71" t="s">
        <v>54</v>
      </c>
      <c r="E5172" s="72" t="s">
        <v>41</v>
      </c>
      <c r="F5172" s="72" t="s">
        <v>26</v>
      </c>
      <c r="G5172" s="73">
        <v>10</v>
      </c>
      <c r="H5172" s="73">
        <v>20.3</v>
      </c>
      <c r="I5172" s="73">
        <v>0</v>
      </c>
      <c r="J5172" s="73">
        <v>0</v>
      </c>
      <c r="K5172" s="73">
        <v>10</v>
      </c>
      <c r="L5172" s="73">
        <v>20.3</v>
      </c>
      <c r="N5172" s="108">
        <f t="shared" si="162"/>
        <v>0</v>
      </c>
      <c r="O5172" s="108">
        <f t="shared" si="162"/>
        <v>0</v>
      </c>
      <c r="P5172" s="108">
        <f t="shared" si="161"/>
        <v>0</v>
      </c>
    </row>
    <row r="5173" spans="1:16" hidden="1" x14ac:dyDescent="0.3">
      <c r="A5173" s="71" t="s">
        <v>142</v>
      </c>
      <c r="B5173" s="71" t="s">
        <v>12</v>
      </c>
      <c r="C5173" s="71" t="s">
        <v>13</v>
      </c>
      <c r="D5173" s="71" t="s">
        <v>93</v>
      </c>
      <c r="E5173" s="72" t="s">
        <v>28</v>
      </c>
      <c r="F5173" s="72" t="s">
        <v>26</v>
      </c>
      <c r="G5173" s="73">
        <v>1</v>
      </c>
      <c r="H5173" s="73">
        <v>20.29</v>
      </c>
      <c r="I5173" s="73">
        <v>0</v>
      </c>
      <c r="J5173" s="73">
        <v>0</v>
      </c>
      <c r="K5173" s="73">
        <v>1</v>
      </c>
      <c r="L5173" s="73">
        <v>20.29</v>
      </c>
      <c r="N5173" s="108">
        <f t="shared" si="162"/>
        <v>0</v>
      </c>
      <c r="O5173" s="108">
        <f t="shared" si="162"/>
        <v>0</v>
      </c>
      <c r="P5173" s="108">
        <f t="shared" si="161"/>
        <v>0</v>
      </c>
    </row>
    <row r="5174" spans="1:16" hidden="1" x14ac:dyDescent="0.3">
      <c r="A5174" s="71" t="s">
        <v>163</v>
      </c>
      <c r="B5174" s="71" t="s">
        <v>57</v>
      </c>
      <c r="C5174" s="71" t="s">
        <v>17</v>
      </c>
      <c r="D5174" s="71" t="s">
        <v>93</v>
      </c>
      <c r="E5174" s="72" t="s">
        <v>28</v>
      </c>
      <c r="F5174" s="72" t="s">
        <v>21</v>
      </c>
      <c r="G5174" s="73">
        <v>3</v>
      </c>
      <c r="H5174" s="73">
        <v>20.27</v>
      </c>
      <c r="I5174" s="73">
        <v>0</v>
      </c>
      <c r="J5174" s="73">
        <v>0</v>
      </c>
      <c r="K5174" s="73">
        <v>3</v>
      </c>
      <c r="L5174" s="73">
        <v>20.27</v>
      </c>
      <c r="N5174" s="108">
        <f t="shared" si="162"/>
        <v>0</v>
      </c>
      <c r="O5174" s="108">
        <f t="shared" si="162"/>
        <v>0</v>
      </c>
      <c r="P5174" s="108">
        <f t="shared" si="161"/>
        <v>0</v>
      </c>
    </row>
    <row r="5175" spans="1:16" hidden="1" x14ac:dyDescent="0.3">
      <c r="A5175" s="71" t="s">
        <v>154</v>
      </c>
      <c r="B5175" s="71" t="s">
        <v>129</v>
      </c>
      <c r="C5175" s="71" t="s">
        <v>55</v>
      </c>
      <c r="D5175" s="71" t="s">
        <v>23</v>
      </c>
      <c r="E5175" s="72" t="s">
        <v>41</v>
      </c>
      <c r="F5175" s="72" t="s">
        <v>21</v>
      </c>
      <c r="G5175" s="73">
        <v>1</v>
      </c>
      <c r="H5175" s="73">
        <v>20.260000000000002</v>
      </c>
      <c r="I5175" s="73">
        <v>0</v>
      </c>
      <c r="J5175" s="73">
        <v>0</v>
      </c>
      <c r="K5175" s="73">
        <v>1</v>
      </c>
      <c r="L5175" s="73">
        <v>20.260000000000002</v>
      </c>
      <c r="N5175" s="108">
        <f t="shared" si="162"/>
        <v>0</v>
      </c>
      <c r="O5175" s="108">
        <f t="shared" si="162"/>
        <v>0</v>
      </c>
      <c r="P5175" s="108">
        <f t="shared" si="161"/>
        <v>0</v>
      </c>
    </row>
    <row r="5176" spans="1:16" hidden="1" x14ac:dyDescent="0.3">
      <c r="A5176" s="71" t="s">
        <v>163</v>
      </c>
      <c r="B5176" s="71" t="s">
        <v>129</v>
      </c>
      <c r="C5176" s="71" t="s">
        <v>17</v>
      </c>
      <c r="D5176" s="71" t="s">
        <v>42</v>
      </c>
      <c r="E5176" s="72" t="s">
        <v>40</v>
      </c>
      <c r="F5176" s="72" t="s">
        <v>4</v>
      </c>
      <c r="G5176" s="73">
        <v>1</v>
      </c>
      <c r="H5176" s="73">
        <v>20.239999999999998</v>
      </c>
      <c r="I5176" s="73">
        <v>0</v>
      </c>
      <c r="J5176" s="73">
        <v>0</v>
      </c>
      <c r="K5176" s="73">
        <v>1</v>
      </c>
      <c r="L5176" s="73">
        <v>20.239999999999998</v>
      </c>
      <c r="N5176" s="108">
        <f t="shared" si="162"/>
        <v>0</v>
      </c>
      <c r="O5176" s="108">
        <f t="shared" si="162"/>
        <v>0</v>
      </c>
      <c r="P5176" s="108">
        <f t="shared" si="161"/>
        <v>0</v>
      </c>
    </row>
    <row r="5177" spans="1:16" hidden="1" x14ac:dyDescent="0.3">
      <c r="A5177" s="71" t="s">
        <v>154</v>
      </c>
      <c r="B5177" s="71" t="s">
        <v>12</v>
      </c>
      <c r="C5177" s="71" t="s">
        <v>55</v>
      </c>
      <c r="D5177" s="71" t="s">
        <v>114</v>
      </c>
      <c r="E5177" s="72" t="s">
        <v>3</v>
      </c>
      <c r="F5177" s="72" t="s">
        <v>21</v>
      </c>
      <c r="G5177" s="73">
        <v>1</v>
      </c>
      <c r="H5177" s="73">
        <v>20.22</v>
      </c>
      <c r="I5177" s="73">
        <v>1</v>
      </c>
      <c r="J5177" s="73">
        <v>20.22</v>
      </c>
      <c r="K5177" s="73">
        <v>0</v>
      </c>
      <c r="L5177" s="73">
        <v>0</v>
      </c>
      <c r="N5177" s="108">
        <f t="shared" si="162"/>
        <v>0</v>
      </c>
      <c r="O5177" s="108">
        <f t="shared" si="162"/>
        <v>0</v>
      </c>
      <c r="P5177" s="108">
        <f t="shared" si="161"/>
        <v>0</v>
      </c>
    </row>
    <row r="5178" spans="1:16" hidden="1" x14ac:dyDescent="0.3">
      <c r="A5178" s="71" t="s">
        <v>154</v>
      </c>
      <c r="B5178" s="71" t="s">
        <v>57</v>
      </c>
      <c r="C5178" s="71" t="s">
        <v>55</v>
      </c>
      <c r="D5178" s="71" t="s">
        <v>30</v>
      </c>
      <c r="E5178" s="72" t="s">
        <v>31</v>
      </c>
      <c r="F5178" s="72" t="s">
        <v>21</v>
      </c>
      <c r="G5178" s="73">
        <v>1</v>
      </c>
      <c r="H5178" s="73">
        <v>20.22</v>
      </c>
      <c r="I5178" s="73">
        <v>0</v>
      </c>
      <c r="J5178" s="73">
        <v>0</v>
      </c>
      <c r="K5178" s="73">
        <v>1</v>
      </c>
      <c r="L5178" s="73">
        <v>20.22</v>
      </c>
      <c r="N5178" s="108">
        <f t="shared" si="162"/>
        <v>0</v>
      </c>
      <c r="O5178" s="108">
        <f t="shared" si="162"/>
        <v>0</v>
      </c>
      <c r="P5178" s="108">
        <f t="shared" si="161"/>
        <v>0</v>
      </c>
    </row>
    <row r="5179" spans="1:16" hidden="1" x14ac:dyDescent="0.3">
      <c r="A5179" s="71" t="s">
        <v>140</v>
      </c>
      <c r="B5179" s="71" t="s">
        <v>12</v>
      </c>
      <c r="C5179" s="71" t="s">
        <v>13</v>
      </c>
      <c r="D5179" s="71" t="s">
        <v>56</v>
      </c>
      <c r="E5179" s="72" t="s">
        <v>5</v>
      </c>
      <c r="F5179" s="72" t="s">
        <v>21</v>
      </c>
      <c r="G5179" s="73">
        <v>1</v>
      </c>
      <c r="H5179" s="73">
        <v>20.190000000000001</v>
      </c>
      <c r="I5179" s="73">
        <v>0</v>
      </c>
      <c r="J5179" s="73">
        <v>0</v>
      </c>
      <c r="K5179" s="73">
        <v>1</v>
      </c>
      <c r="L5179" s="73">
        <v>20.190000000000001</v>
      </c>
      <c r="N5179" s="108">
        <f t="shared" si="162"/>
        <v>0</v>
      </c>
      <c r="O5179" s="108">
        <f t="shared" si="162"/>
        <v>0</v>
      </c>
      <c r="P5179" s="108">
        <f t="shared" si="161"/>
        <v>0</v>
      </c>
    </row>
    <row r="5180" spans="1:16" hidden="1" x14ac:dyDescent="0.3">
      <c r="A5180" s="71" t="s">
        <v>163</v>
      </c>
      <c r="B5180" s="71" t="s">
        <v>57</v>
      </c>
      <c r="C5180" s="71" t="s">
        <v>55</v>
      </c>
      <c r="D5180" s="71" t="s">
        <v>33</v>
      </c>
      <c r="E5180" s="72" t="s">
        <v>40</v>
      </c>
      <c r="F5180" s="72" t="s">
        <v>26</v>
      </c>
      <c r="G5180" s="73">
        <v>1</v>
      </c>
      <c r="H5180" s="73">
        <v>20.18</v>
      </c>
      <c r="I5180" s="73">
        <v>1</v>
      </c>
      <c r="J5180" s="73">
        <v>20.18</v>
      </c>
      <c r="K5180" s="73">
        <v>0</v>
      </c>
      <c r="L5180" s="73">
        <v>0</v>
      </c>
      <c r="N5180" s="108">
        <f t="shared" si="162"/>
        <v>0</v>
      </c>
      <c r="O5180" s="108">
        <f t="shared" si="162"/>
        <v>0</v>
      </c>
      <c r="P5180" s="108">
        <f t="shared" si="161"/>
        <v>0</v>
      </c>
    </row>
    <row r="5181" spans="1:16" hidden="1" x14ac:dyDescent="0.3">
      <c r="A5181" s="71" t="s">
        <v>132</v>
      </c>
      <c r="B5181" s="71" t="s">
        <v>12</v>
      </c>
      <c r="C5181" s="71" t="s">
        <v>55</v>
      </c>
      <c r="D5181" s="71" t="s">
        <v>14</v>
      </c>
      <c r="E5181" s="72" t="s">
        <v>25</v>
      </c>
      <c r="F5181" s="72" t="s">
        <v>26</v>
      </c>
      <c r="G5181" s="73">
        <v>1</v>
      </c>
      <c r="H5181" s="73">
        <v>20.170000000000002</v>
      </c>
      <c r="I5181" s="73">
        <v>0</v>
      </c>
      <c r="J5181" s="73">
        <v>0</v>
      </c>
      <c r="K5181" s="73">
        <v>1</v>
      </c>
      <c r="L5181" s="73">
        <v>20.170000000000002</v>
      </c>
      <c r="N5181" s="108">
        <f t="shared" si="162"/>
        <v>0</v>
      </c>
      <c r="O5181" s="108">
        <f t="shared" si="162"/>
        <v>0</v>
      </c>
      <c r="P5181" s="108">
        <f t="shared" si="161"/>
        <v>0</v>
      </c>
    </row>
    <row r="5182" spans="1:16" hidden="1" x14ac:dyDescent="0.3">
      <c r="A5182" s="71" t="s">
        <v>163</v>
      </c>
      <c r="B5182" s="71" t="s">
        <v>57</v>
      </c>
      <c r="C5182" s="71" t="s">
        <v>17</v>
      </c>
      <c r="D5182" s="71" t="s">
        <v>39</v>
      </c>
      <c r="E5182" s="72" t="s">
        <v>25</v>
      </c>
      <c r="F5182" s="72" t="s">
        <v>26</v>
      </c>
      <c r="G5182" s="73">
        <v>4</v>
      </c>
      <c r="H5182" s="73">
        <v>20.16</v>
      </c>
      <c r="I5182" s="73">
        <v>4</v>
      </c>
      <c r="J5182" s="73">
        <v>20.16</v>
      </c>
      <c r="K5182" s="73">
        <v>0</v>
      </c>
      <c r="L5182" s="73">
        <v>0</v>
      </c>
      <c r="N5182" s="108">
        <f t="shared" si="162"/>
        <v>0</v>
      </c>
      <c r="O5182" s="108">
        <f t="shared" si="162"/>
        <v>0</v>
      </c>
      <c r="P5182" s="108">
        <f t="shared" si="161"/>
        <v>0</v>
      </c>
    </row>
    <row r="5183" spans="1:16" hidden="1" x14ac:dyDescent="0.3">
      <c r="A5183" s="71" t="s">
        <v>140</v>
      </c>
      <c r="B5183" s="71" t="s">
        <v>12</v>
      </c>
      <c r="C5183" s="71" t="s">
        <v>13</v>
      </c>
      <c r="D5183" s="71" t="s">
        <v>47</v>
      </c>
      <c r="E5183" s="72" t="s">
        <v>20</v>
      </c>
      <c r="F5183" s="72" t="s">
        <v>4</v>
      </c>
      <c r="G5183" s="73">
        <v>3</v>
      </c>
      <c r="H5183" s="73">
        <v>20.16</v>
      </c>
      <c r="I5183" s="73">
        <v>0</v>
      </c>
      <c r="J5183" s="73">
        <v>0</v>
      </c>
      <c r="K5183" s="73">
        <v>3</v>
      </c>
      <c r="L5183" s="73">
        <v>20.16</v>
      </c>
      <c r="N5183" s="108">
        <f t="shared" si="162"/>
        <v>0</v>
      </c>
      <c r="O5183" s="108">
        <f t="shared" si="162"/>
        <v>0</v>
      </c>
      <c r="P5183" s="108">
        <f t="shared" si="161"/>
        <v>0</v>
      </c>
    </row>
    <row r="5184" spans="1:16" hidden="1" x14ac:dyDescent="0.3">
      <c r="A5184" s="71" t="s">
        <v>132</v>
      </c>
      <c r="B5184" s="71" t="s">
        <v>129</v>
      </c>
      <c r="C5184" s="71" t="s">
        <v>13</v>
      </c>
      <c r="D5184" s="71" t="s">
        <v>54</v>
      </c>
      <c r="E5184" s="72" t="s">
        <v>40</v>
      </c>
      <c r="F5184" s="72" t="s">
        <v>21</v>
      </c>
      <c r="G5184" s="73">
        <v>1</v>
      </c>
      <c r="H5184" s="73">
        <v>20.100000000000001</v>
      </c>
      <c r="I5184" s="73">
        <v>0</v>
      </c>
      <c r="J5184" s="73">
        <v>0</v>
      </c>
      <c r="K5184" s="73">
        <v>1</v>
      </c>
      <c r="L5184" s="73">
        <v>20.100000000000001</v>
      </c>
      <c r="N5184" s="108">
        <f t="shared" si="162"/>
        <v>0</v>
      </c>
      <c r="O5184" s="108">
        <f t="shared" si="162"/>
        <v>0</v>
      </c>
      <c r="P5184" s="108">
        <f t="shared" si="161"/>
        <v>0</v>
      </c>
    </row>
    <row r="5185" spans="1:16" hidden="1" x14ac:dyDescent="0.3">
      <c r="A5185" s="71" t="s">
        <v>158</v>
      </c>
      <c r="B5185" s="71" t="s">
        <v>12</v>
      </c>
      <c r="C5185" s="71" t="s">
        <v>55</v>
      </c>
      <c r="D5185" s="71" t="s">
        <v>23</v>
      </c>
      <c r="E5185" s="72" t="s">
        <v>15</v>
      </c>
      <c r="F5185" s="72" t="s">
        <v>26</v>
      </c>
      <c r="G5185" s="73">
        <v>2</v>
      </c>
      <c r="H5185" s="73">
        <v>20.04</v>
      </c>
      <c r="I5185" s="73">
        <v>0</v>
      </c>
      <c r="J5185" s="73">
        <v>0</v>
      </c>
      <c r="K5185" s="73">
        <v>2</v>
      </c>
      <c r="L5185" s="73">
        <v>20.04</v>
      </c>
      <c r="N5185" s="108">
        <f t="shared" si="162"/>
        <v>0</v>
      </c>
      <c r="O5185" s="108">
        <f t="shared" si="162"/>
        <v>0</v>
      </c>
      <c r="P5185" s="108">
        <f t="shared" si="161"/>
        <v>0</v>
      </c>
    </row>
    <row r="5186" spans="1:16" hidden="1" x14ac:dyDescent="0.3">
      <c r="A5186" s="71" t="s">
        <v>159</v>
      </c>
      <c r="B5186" s="71" t="s">
        <v>12</v>
      </c>
      <c r="C5186" s="71" t="s">
        <v>55</v>
      </c>
      <c r="D5186" s="71" t="s">
        <v>95</v>
      </c>
      <c r="E5186" s="72" t="s">
        <v>3</v>
      </c>
      <c r="F5186" s="72" t="s">
        <v>26</v>
      </c>
      <c r="G5186" s="73">
        <v>1</v>
      </c>
      <c r="H5186" s="73">
        <v>20.04</v>
      </c>
      <c r="I5186" s="73">
        <v>0</v>
      </c>
      <c r="J5186" s="73">
        <v>0</v>
      </c>
      <c r="K5186" s="73">
        <v>1</v>
      </c>
      <c r="L5186" s="73">
        <v>20.04</v>
      </c>
      <c r="N5186" s="108">
        <f t="shared" si="162"/>
        <v>0</v>
      </c>
      <c r="O5186" s="108">
        <f t="shared" si="162"/>
        <v>0</v>
      </c>
      <c r="P5186" s="108">
        <f t="shared" si="161"/>
        <v>0</v>
      </c>
    </row>
    <row r="5187" spans="1:16" hidden="1" x14ac:dyDescent="0.3">
      <c r="A5187" s="71" t="s">
        <v>132</v>
      </c>
      <c r="B5187" s="71" t="s">
        <v>57</v>
      </c>
      <c r="C5187" s="71" t="s">
        <v>13</v>
      </c>
      <c r="D5187" s="71" t="s">
        <v>105</v>
      </c>
      <c r="E5187" s="72" t="s">
        <v>24</v>
      </c>
      <c r="F5187" s="72" t="s">
        <v>16</v>
      </c>
      <c r="G5187" s="73">
        <v>4</v>
      </c>
      <c r="H5187" s="73">
        <v>20.03</v>
      </c>
      <c r="I5187" s="73">
        <v>2</v>
      </c>
      <c r="J5187" s="73">
        <v>5.58</v>
      </c>
      <c r="K5187" s="73">
        <v>2</v>
      </c>
      <c r="L5187" s="73">
        <v>14.45</v>
      </c>
      <c r="N5187" s="108">
        <f t="shared" si="162"/>
        <v>0</v>
      </c>
      <c r="O5187" s="108">
        <f t="shared" si="162"/>
        <v>0</v>
      </c>
      <c r="P5187" s="108">
        <f t="shared" ref="P5187:P5250" si="163">H5187-L5187-J5187</f>
        <v>0</v>
      </c>
    </row>
    <row r="5188" spans="1:16" hidden="1" x14ac:dyDescent="0.3">
      <c r="A5188" s="71" t="s">
        <v>155</v>
      </c>
      <c r="B5188" s="71" t="s">
        <v>57</v>
      </c>
      <c r="C5188" s="71" t="s">
        <v>55</v>
      </c>
      <c r="D5188" s="71" t="s">
        <v>33</v>
      </c>
      <c r="E5188" s="72" t="s">
        <v>20</v>
      </c>
      <c r="F5188" s="72" t="s">
        <v>26</v>
      </c>
      <c r="G5188" s="73">
        <v>3</v>
      </c>
      <c r="H5188" s="73">
        <v>20.010000000000002</v>
      </c>
      <c r="I5188" s="73">
        <v>0</v>
      </c>
      <c r="J5188" s="73">
        <v>0</v>
      </c>
      <c r="K5188" s="73">
        <v>3</v>
      </c>
      <c r="L5188" s="73">
        <v>20.010000000000002</v>
      </c>
      <c r="N5188" s="108">
        <f t="shared" si="162"/>
        <v>0</v>
      </c>
      <c r="O5188" s="108">
        <f t="shared" si="162"/>
        <v>0</v>
      </c>
      <c r="P5188" s="108">
        <f t="shared" si="163"/>
        <v>0</v>
      </c>
    </row>
    <row r="5189" spans="1:16" hidden="1" x14ac:dyDescent="0.3">
      <c r="A5189" s="71" t="s">
        <v>142</v>
      </c>
      <c r="B5189" s="71" t="s">
        <v>12</v>
      </c>
      <c r="C5189" s="71" t="s">
        <v>53</v>
      </c>
      <c r="D5189" s="71" t="s">
        <v>49</v>
      </c>
      <c r="E5189" s="72" t="s">
        <v>24</v>
      </c>
      <c r="F5189" s="72" t="s">
        <v>16</v>
      </c>
      <c r="G5189" s="73">
        <v>2</v>
      </c>
      <c r="H5189" s="73">
        <v>19.97</v>
      </c>
      <c r="I5189" s="73">
        <v>0</v>
      </c>
      <c r="J5189" s="73">
        <v>0</v>
      </c>
      <c r="K5189" s="73">
        <v>2</v>
      </c>
      <c r="L5189" s="73">
        <v>19.97</v>
      </c>
      <c r="N5189" s="108">
        <f t="shared" si="162"/>
        <v>0</v>
      </c>
      <c r="O5189" s="108">
        <f t="shared" si="162"/>
        <v>0</v>
      </c>
      <c r="P5189" s="108">
        <f t="shared" si="163"/>
        <v>0</v>
      </c>
    </row>
    <row r="5190" spans="1:16" hidden="1" x14ac:dyDescent="0.3">
      <c r="A5190" s="71" t="s">
        <v>163</v>
      </c>
      <c r="B5190" s="71" t="s">
        <v>12</v>
      </c>
      <c r="C5190" s="71" t="s">
        <v>55</v>
      </c>
      <c r="D5190" s="71" t="s">
        <v>34</v>
      </c>
      <c r="E5190" s="72" t="s">
        <v>24</v>
      </c>
      <c r="F5190" s="72" t="s">
        <v>16</v>
      </c>
      <c r="G5190" s="73">
        <v>1</v>
      </c>
      <c r="H5190" s="73">
        <v>19.96</v>
      </c>
      <c r="I5190" s="73">
        <v>0</v>
      </c>
      <c r="J5190" s="73">
        <v>0</v>
      </c>
      <c r="K5190" s="73">
        <v>1</v>
      </c>
      <c r="L5190" s="73">
        <v>19.96</v>
      </c>
      <c r="N5190" s="108">
        <f t="shared" si="162"/>
        <v>0</v>
      </c>
      <c r="O5190" s="108">
        <f t="shared" si="162"/>
        <v>0</v>
      </c>
      <c r="P5190" s="108">
        <f t="shared" si="163"/>
        <v>0</v>
      </c>
    </row>
    <row r="5191" spans="1:16" hidden="1" x14ac:dyDescent="0.3">
      <c r="A5191" s="71" t="s">
        <v>163</v>
      </c>
      <c r="B5191" s="71" t="s">
        <v>57</v>
      </c>
      <c r="C5191" s="71" t="s">
        <v>55</v>
      </c>
      <c r="D5191" s="71" t="s">
        <v>81</v>
      </c>
      <c r="E5191" s="72" t="s">
        <v>24</v>
      </c>
      <c r="F5191" s="72" t="s">
        <v>21</v>
      </c>
      <c r="G5191" s="73">
        <v>2</v>
      </c>
      <c r="H5191" s="73">
        <v>19.96</v>
      </c>
      <c r="I5191" s="73">
        <v>0</v>
      </c>
      <c r="J5191" s="73">
        <v>0</v>
      </c>
      <c r="K5191" s="73">
        <v>2</v>
      </c>
      <c r="L5191" s="73">
        <v>19.96</v>
      </c>
      <c r="N5191" s="108">
        <f t="shared" si="162"/>
        <v>0</v>
      </c>
      <c r="O5191" s="108">
        <f t="shared" si="162"/>
        <v>0</v>
      </c>
      <c r="P5191" s="108">
        <f t="shared" si="163"/>
        <v>0</v>
      </c>
    </row>
    <row r="5192" spans="1:16" hidden="1" x14ac:dyDescent="0.3">
      <c r="A5192" s="71" t="s">
        <v>142</v>
      </c>
      <c r="B5192" s="71" t="s">
        <v>57</v>
      </c>
      <c r="C5192" s="71" t="s">
        <v>55</v>
      </c>
      <c r="D5192" s="71" t="s">
        <v>82</v>
      </c>
      <c r="E5192" s="72" t="s">
        <v>24</v>
      </c>
      <c r="F5192" s="72" t="s">
        <v>21</v>
      </c>
      <c r="G5192" s="73">
        <v>1</v>
      </c>
      <c r="H5192" s="73">
        <v>19.96</v>
      </c>
      <c r="I5192" s="73">
        <v>0</v>
      </c>
      <c r="J5192" s="73">
        <v>0</v>
      </c>
      <c r="K5192" s="73">
        <v>1</v>
      </c>
      <c r="L5192" s="73">
        <v>19.96</v>
      </c>
      <c r="N5192" s="108">
        <f t="shared" si="162"/>
        <v>0</v>
      </c>
      <c r="O5192" s="108">
        <f t="shared" si="162"/>
        <v>0</v>
      </c>
      <c r="P5192" s="108">
        <f t="shared" si="163"/>
        <v>0</v>
      </c>
    </row>
    <row r="5193" spans="1:16" hidden="1" x14ac:dyDescent="0.3">
      <c r="A5193" s="71" t="s">
        <v>163</v>
      </c>
      <c r="B5193" s="71" t="s">
        <v>57</v>
      </c>
      <c r="C5193" s="71" t="s">
        <v>17</v>
      </c>
      <c r="D5193" s="71" t="s">
        <v>39</v>
      </c>
      <c r="E5193" s="72" t="s">
        <v>24</v>
      </c>
      <c r="F5193" s="72" t="s">
        <v>26</v>
      </c>
      <c r="G5193" s="73">
        <v>2</v>
      </c>
      <c r="H5193" s="73">
        <v>19.940000000000001</v>
      </c>
      <c r="I5193" s="73">
        <v>2</v>
      </c>
      <c r="J5193" s="73">
        <v>19.940000000000001</v>
      </c>
      <c r="K5193" s="73">
        <v>0</v>
      </c>
      <c r="L5193" s="73">
        <v>0</v>
      </c>
      <c r="N5193" s="108">
        <f t="shared" si="162"/>
        <v>0</v>
      </c>
      <c r="O5193" s="108">
        <f t="shared" si="162"/>
        <v>0</v>
      </c>
      <c r="P5193" s="108">
        <f t="shared" si="163"/>
        <v>0</v>
      </c>
    </row>
    <row r="5194" spans="1:16" hidden="1" x14ac:dyDescent="0.3">
      <c r="A5194" s="71" t="s">
        <v>137</v>
      </c>
      <c r="B5194" s="71" t="s">
        <v>57</v>
      </c>
      <c r="C5194" s="71" t="s">
        <v>13</v>
      </c>
      <c r="D5194" s="71" t="s">
        <v>60</v>
      </c>
      <c r="E5194" s="72" t="s">
        <v>31</v>
      </c>
      <c r="F5194" s="72" t="s">
        <v>16</v>
      </c>
      <c r="G5194" s="73">
        <v>1</v>
      </c>
      <c r="H5194" s="73">
        <v>19.940000000000001</v>
      </c>
      <c r="I5194" s="73">
        <v>0</v>
      </c>
      <c r="J5194" s="73">
        <v>0</v>
      </c>
      <c r="K5194" s="73">
        <v>1</v>
      </c>
      <c r="L5194" s="73">
        <v>19.940000000000001</v>
      </c>
      <c r="N5194" s="108">
        <f t="shared" si="162"/>
        <v>0</v>
      </c>
      <c r="O5194" s="108">
        <f t="shared" si="162"/>
        <v>0</v>
      </c>
      <c r="P5194" s="108">
        <f t="shared" si="163"/>
        <v>0</v>
      </c>
    </row>
    <row r="5195" spans="1:16" hidden="1" x14ac:dyDescent="0.3">
      <c r="A5195" s="71" t="s">
        <v>140</v>
      </c>
      <c r="B5195" s="71" t="s">
        <v>57</v>
      </c>
      <c r="C5195" s="71" t="s">
        <v>13</v>
      </c>
      <c r="D5195" s="71" t="s">
        <v>60</v>
      </c>
      <c r="E5195" s="72" t="s">
        <v>25</v>
      </c>
      <c r="F5195" s="72" t="s">
        <v>16</v>
      </c>
      <c r="G5195" s="73">
        <v>1</v>
      </c>
      <c r="H5195" s="73">
        <v>19.940000000000001</v>
      </c>
      <c r="I5195" s="73">
        <v>0</v>
      </c>
      <c r="J5195" s="73">
        <v>0</v>
      </c>
      <c r="K5195" s="73">
        <v>1</v>
      </c>
      <c r="L5195" s="73">
        <v>19.940000000000001</v>
      </c>
      <c r="N5195" s="108">
        <f t="shared" si="162"/>
        <v>0</v>
      </c>
      <c r="O5195" s="108">
        <f t="shared" si="162"/>
        <v>0</v>
      </c>
      <c r="P5195" s="108">
        <f t="shared" si="163"/>
        <v>0</v>
      </c>
    </row>
    <row r="5196" spans="1:16" hidden="1" x14ac:dyDescent="0.3">
      <c r="A5196" s="71" t="s">
        <v>154</v>
      </c>
      <c r="B5196" s="71" t="s">
        <v>129</v>
      </c>
      <c r="C5196" s="71" t="s">
        <v>55</v>
      </c>
      <c r="D5196" s="71" t="s">
        <v>59</v>
      </c>
      <c r="E5196" s="72" t="s">
        <v>3</v>
      </c>
      <c r="F5196" s="72" t="s">
        <v>21</v>
      </c>
      <c r="G5196" s="73">
        <v>1</v>
      </c>
      <c r="H5196" s="73">
        <v>19.93</v>
      </c>
      <c r="I5196" s="73">
        <v>0</v>
      </c>
      <c r="J5196" s="73">
        <v>0</v>
      </c>
      <c r="K5196" s="73">
        <v>1</v>
      </c>
      <c r="L5196" s="73">
        <v>19.93</v>
      </c>
      <c r="N5196" s="108">
        <f t="shared" si="162"/>
        <v>0</v>
      </c>
      <c r="O5196" s="108">
        <f t="shared" si="162"/>
        <v>0</v>
      </c>
      <c r="P5196" s="108">
        <f t="shared" si="163"/>
        <v>0</v>
      </c>
    </row>
    <row r="5197" spans="1:16" hidden="1" x14ac:dyDescent="0.3">
      <c r="A5197" s="71" t="s">
        <v>132</v>
      </c>
      <c r="B5197" s="71" t="s">
        <v>12</v>
      </c>
      <c r="C5197" s="71" t="s">
        <v>13</v>
      </c>
      <c r="D5197" s="71" t="s">
        <v>27</v>
      </c>
      <c r="E5197" s="72" t="s">
        <v>28</v>
      </c>
      <c r="F5197" s="72" t="s">
        <v>21</v>
      </c>
      <c r="G5197" s="73">
        <v>1</v>
      </c>
      <c r="H5197" s="73">
        <v>19.91</v>
      </c>
      <c r="I5197" s="73">
        <v>0</v>
      </c>
      <c r="J5197" s="73">
        <v>0</v>
      </c>
      <c r="K5197" s="73">
        <v>1</v>
      </c>
      <c r="L5197" s="73">
        <v>19.91</v>
      </c>
      <c r="N5197" s="108">
        <f t="shared" si="162"/>
        <v>0</v>
      </c>
      <c r="O5197" s="108">
        <f t="shared" si="162"/>
        <v>0</v>
      </c>
      <c r="P5197" s="108">
        <f t="shared" si="163"/>
        <v>0</v>
      </c>
    </row>
    <row r="5198" spans="1:16" hidden="1" x14ac:dyDescent="0.3">
      <c r="A5198" s="71" t="s">
        <v>148</v>
      </c>
      <c r="B5198" s="71" t="s">
        <v>12</v>
      </c>
      <c r="C5198" s="71" t="s">
        <v>55</v>
      </c>
      <c r="D5198" s="71" t="s">
        <v>54</v>
      </c>
      <c r="E5198" s="72" t="s">
        <v>24</v>
      </c>
      <c r="F5198" s="72" t="s">
        <v>21</v>
      </c>
      <c r="G5198" s="73">
        <v>2</v>
      </c>
      <c r="H5198" s="73">
        <v>19.91</v>
      </c>
      <c r="I5198" s="73">
        <v>0</v>
      </c>
      <c r="J5198" s="73">
        <v>0</v>
      </c>
      <c r="K5198" s="73">
        <v>2</v>
      </c>
      <c r="L5198" s="73">
        <v>19.91</v>
      </c>
      <c r="N5198" s="108">
        <f t="shared" si="162"/>
        <v>0</v>
      </c>
      <c r="O5198" s="108">
        <f t="shared" si="162"/>
        <v>0</v>
      </c>
      <c r="P5198" s="108">
        <f t="shared" si="163"/>
        <v>0</v>
      </c>
    </row>
    <row r="5199" spans="1:16" hidden="1" x14ac:dyDescent="0.3">
      <c r="A5199" s="71" t="s">
        <v>163</v>
      </c>
      <c r="B5199" s="71" t="s">
        <v>12</v>
      </c>
      <c r="C5199" s="71" t="s">
        <v>55</v>
      </c>
      <c r="D5199" s="71" t="s">
        <v>56</v>
      </c>
      <c r="E5199" s="72" t="s">
        <v>25</v>
      </c>
      <c r="F5199" s="72" t="s">
        <v>26</v>
      </c>
      <c r="G5199" s="73">
        <v>1</v>
      </c>
      <c r="H5199" s="73">
        <v>19.899999999999999</v>
      </c>
      <c r="I5199" s="73">
        <v>0</v>
      </c>
      <c r="J5199" s="73">
        <v>0</v>
      </c>
      <c r="K5199" s="73">
        <v>1</v>
      </c>
      <c r="L5199" s="73">
        <v>19.899999999999999</v>
      </c>
      <c r="N5199" s="108">
        <f t="shared" si="162"/>
        <v>0</v>
      </c>
      <c r="O5199" s="108">
        <f t="shared" si="162"/>
        <v>0</v>
      </c>
      <c r="P5199" s="108">
        <f t="shared" si="163"/>
        <v>0</v>
      </c>
    </row>
    <row r="5200" spans="1:16" hidden="1" x14ac:dyDescent="0.3">
      <c r="A5200" s="71" t="s">
        <v>154</v>
      </c>
      <c r="B5200" s="71" t="s">
        <v>129</v>
      </c>
      <c r="C5200" s="71" t="s">
        <v>55</v>
      </c>
      <c r="D5200" s="71" t="s">
        <v>85</v>
      </c>
      <c r="E5200" s="72" t="s">
        <v>28</v>
      </c>
      <c r="F5200" s="72" t="s">
        <v>16</v>
      </c>
      <c r="G5200" s="73">
        <v>1</v>
      </c>
      <c r="H5200" s="73">
        <v>19.88</v>
      </c>
      <c r="I5200" s="73">
        <v>0</v>
      </c>
      <c r="J5200" s="73">
        <v>0</v>
      </c>
      <c r="K5200" s="73">
        <v>1</v>
      </c>
      <c r="L5200" s="73">
        <v>19.88</v>
      </c>
      <c r="N5200" s="108">
        <f t="shared" si="162"/>
        <v>0</v>
      </c>
      <c r="O5200" s="108">
        <f t="shared" si="162"/>
        <v>0</v>
      </c>
      <c r="P5200" s="108">
        <f t="shared" si="163"/>
        <v>0</v>
      </c>
    </row>
    <row r="5201" spans="1:16" hidden="1" x14ac:dyDescent="0.3">
      <c r="A5201" s="71" t="s">
        <v>132</v>
      </c>
      <c r="B5201" s="71" t="s">
        <v>57</v>
      </c>
      <c r="C5201" s="71" t="s">
        <v>13</v>
      </c>
      <c r="D5201" s="71" t="s">
        <v>43</v>
      </c>
      <c r="E5201" s="72" t="s">
        <v>20</v>
      </c>
      <c r="F5201" s="72" t="s">
        <v>16</v>
      </c>
      <c r="G5201" s="73">
        <v>4</v>
      </c>
      <c r="H5201" s="73">
        <v>19.87</v>
      </c>
      <c r="I5201" s="73">
        <v>0</v>
      </c>
      <c r="J5201" s="73">
        <v>0</v>
      </c>
      <c r="K5201" s="73">
        <v>4</v>
      </c>
      <c r="L5201" s="73">
        <v>19.87</v>
      </c>
      <c r="N5201" s="108">
        <f t="shared" si="162"/>
        <v>0</v>
      </c>
      <c r="O5201" s="108">
        <f t="shared" si="162"/>
        <v>0</v>
      </c>
      <c r="P5201" s="108">
        <f t="shared" si="163"/>
        <v>0</v>
      </c>
    </row>
    <row r="5202" spans="1:16" hidden="1" x14ac:dyDescent="0.3">
      <c r="A5202" s="71" t="s">
        <v>158</v>
      </c>
      <c r="B5202" s="71" t="s">
        <v>12</v>
      </c>
      <c r="C5202" s="71" t="s">
        <v>55</v>
      </c>
      <c r="D5202" s="71" t="s">
        <v>36</v>
      </c>
      <c r="E5202" s="72" t="s">
        <v>24</v>
      </c>
      <c r="F5202" s="72" t="s">
        <v>16</v>
      </c>
      <c r="G5202" s="73">
        <v>2</v>
      </c>
      <c r="H5202" s="73">
        <v>19.850000000000001</v>
      </c>
      <c r="I5202" s="73">
        <v>0</v>
      </c>
      <c r="J5202" s="73">
        <v>0</v>
      </c>
      <c r="K5202" s="73">
        <v>2</v>
      </c>
      <c r="L5202" s="73">
        <v>19.850000000000001</v>
      </c>
      <c r="N5202" s="108">
        <f t="shared" si="162"/>
        <v>0</v>
      </c>
      <c r="O5202" s="108">
        <f t="shared" si="162"/>
        <v>0</v>
      </c>
      <c r="P5202" s="108">
        <f t="shared" si="163"/>
        <v>0</v>
      </c>
    </row>
    <row r="5203" spans="1:16" hidden="1" x14ac:dyDescent="0.3">
      <c r="A5203" s="71" t="s">
        <v>142</v>
      </c>
      <c r="B5203" s="71" t="s">
        <v>57</v>
      </c>
      <c r="C5203" s="71" t="s">
        <v>13</v>
      </c>
      <c r="D5203" s="71" t="s">
        <v>99</v>
      </c>
      <c r="E5203" s="72" t="s">
        <v>37</v>
      </c>
      <c r="F5203" s="72" t="s">
        <v>16</v>
      </c>
      <c r="G5203" s="73">
        <v>1</v>
      </c>
      <c r="H5203" s="73">
        <v>19.829999999999998</v>
      </c>
      <c r="I5203" s="73">
        <v>1</v>
      </c>
      <c r="J5203" s="73">
        <v>19.829999999999998</v>
      </c>
      <c r="K5203" s="73">
        <v>0</v>
      </c>
      <c r="L5203" s="73">
        <v>0</v>
      </c>
      <c r="N5203" s="108">
        <f t="shared" si="162"/>
        <v>0</v>
      </c>
      <c r="O5203" s="108">
        <f t="shared" si="162"/>
        <v>0</v>
      </c>
      <c r="P5203" s="108">
        <f t="shared" si="163"/>
        <v>0</v>
      </c>
    </row>
    <row r="5204" spans="1:16" hidden="1" x14ac:dyDescent="0.3">
      <c r="A5204" s="71" t="s">
        <v>154</v>
      </c>
      <c r="B5204" s="71" t="s">
        <v>129</v>
      </c>
      <c r="C5204" s="71" t="s">
        <v>55</v>
      </c>
      <c r="D5204" s="71" t="s">
        <v>42</v>
      </c>
      <c r="E5204" s="72" t="s">
        <v>37</v>
      </c>
      <c r="F5204" s="72" t="s">
        <v>21</v>
      </c>
      <c r="G5204" s="73">
        <v>5</v>
      </c>
      <c r="H5204" s="73">
        <v>19.8</v>
      </c>
      <c r="I5204" s="73">
        <v>0</v>
      </c>
      <c r="J5204" s="73">
        <v>0</v>
      </c>
      <c r="K5204" s="73">
        <v>5</v>
      </c>
      <c r="L5204" s="73">
        <v>19.8</v>
      </c>
      <c r="N5204" s="108">
        <f t="shared" ref="N5204:O5267" si="164">G5204-I5204-K5204</f>
        <v>0</v>
      </c>
      <c r="O5204" s="108">
        <f t="shared" si="164"/>
        <v>0</v>
      </c>
      <c r="P5204" s="108">
        <f t="shared" si="163"/>
        <v>0</v>
      </c>
    </row>
    <row r="5205" spans="1:16" hidden="1" x14ac:dyDescent="0.3">
      <c r="A5205" s="71" t="s">
        <v>140</v>
      </c>
      <c r="B5205" s="71" t="s">
        <v>12</v>
      </c>
      <c r="C5205" s="71" t="s">
        <v>13</v>
      </c>
      <c r="D5205" s="71" t="s">
        <v>58</v>
      </c>
      <c r="E5205" s="72" t="s">
        <v>37</v>
      </c>
      <c r="F5205" s="72" t="s">
        <v>26</v>
      </c>
      <c r="G5205" s="73">
        <v>1</v>
      </c>
      <c r="H5205" s="73">
        <v>19.77</v>
      </c>
      <c r="I5205" s="73">
        <v>1</v>
      </c>
      <c r="J5205" s="73">
        <v>19.77</v>
      </c>
      <c r="K5205" s="73">
        <v>0</v>
      </c>
      <c r="L5205" s="73">
        <v>0</v>
      </c>
      <c r="N5205" s="108">
        <f t="shared" si="164"/>
        <v>0</v>
      </c>
      <c r="O5205" s="108">
        <f t="shared" si="164"/>
        <v>0</v>
      </c>
      <c r="P5205" s="108">
        <f t="shared" si="163"/>
        <v>0</v>
      </c>
    </row>
    <row r="5206" spans="1:16" hidden="1" x14ac:dyDescent="0.3">
      <c r="A5206" s="71" t="s">
        <v>161</v>
      </c>
      <c r="B5206" s="71" t="s">
        <v>57</v>
      </c>
      <c r="C5206" s="71" t="s">
        <v>55</v>
      </c>
      <c r="D5206" s="71" t="s">
        <v>48</v>
      </c>
      <c r="E5206" s="72" t="s">
        <v>20</v>
      </c>
      <c r="F5206" s="72" t="s">
        <v>26</v>
      </c>
      <c r="G5206" s="73">
        <v>1</v>
      </c>
      <c r="H5206" s="73">
        <v>19.72</v>
      </c>
      <c r="I5206" s="73">
        <v>0</v>
      </c>
      <c r="J5206" s="73">
        <v>0</v>
      </c>
      <c r="K5206" s="73">
        <v>1</v>
      </c>
      <c r="L5206" s="73">
        <v>19.72</v>
      </c>
      <c r="N5206" s="108">
        <f t="shared" si="164"/>
        <v>0</v>
      </c>
      <c r="O5206" s="108">
        <f t="shared" si="164"/>
        <v>0</v>
      </c>
      <c r="P5206" s="108">
        <f t="shared" si="163"/>
        <v>0</v>
      </c>
    </row>
    <row r="5207" spans="1:16" hidden="1" x14ac:dyDescent="0.3">
      <c r="A5207" s="71" t="s">
        <v>161</v>
      </c>
      <c r="B5207" s="71" t="s">
        <v>57</v>
      </c>
      <c r="C5207" s="71" t="s">
        <v>55</v>
      </c>
      <c r="D5207" s="71" t="s">
        <v>29</v>
      </c>
      <c r="E5207" s="72" t="s">
        <v>31</v>
      </c>
      <c r="F5207" s="72" t="s">
        <v>26</v>
      </c>
      <c r="G5207" s="73">
        <v>1</v>
      </c>
      <c r="H5207" s="73">
        <v>19.72</v>
      </c>
      <c r="I5207" s="73">
        <v>0</v>
      </c>
      <c r="J5207" s="73">
        <v>0</v>
      </c>
      <c r="K5207" s="73">
        <v>1</v>
      </c>
      <c r="L5207" s="73">
        <v>19.72</v>
      </c>
      <c r="N5207" s="108">
        <f t="shared" si="164"/>
        <v>0</v>
      </c>
      <c r="O5207" s="108">
        <f t="shared" si="164"/>
        <v>0</v>
      </c>
      <c r="P5207" s="108">
        <f t="shared" si="163"/>
        <v>0</v>
      </c>
    </row>
    <row r="5208" spans="1:16" x14ac:dyDescent="0.3">
      <c r="A5208" s="71" t="s">
        <v>132</v>
      </c>
      <c r="B5208" s="71" t="s">
        <v>57</v>
      </c>
      <c r="C5208" s="71" t="s">
        <v>13</v>
      </c>
      <c r="D5208" s="71" t="s">
        <v>51</v>
      </c>
      <c r="E5208" s="72" t="s">
        <v>3</v>
      </c>
      <c r="F5208" s="72" t="s">
        <v>26</v>
      </c>
      <c r="G5208" s="91">
        <v>1</v>
      </c>
      <c r="H5208" s="73">
        <v>19.72</v>
      </c>
      <c r="I5208" s="91">
        <v>0</v>
      </c>
      <c r="J5208" s="73">
        <v>0</v>
      </c>
      <c r="K5208" s="91">
        <v>1</v>
      </c>
      <c r="L5208" s="73">
        <v>19.72</v>
      </c>
      <c r="N5208" s="108">
        <f t="shared" si="164"/>
        <v>0</v>
      </c>
      <c r="O5208" s="108">
        <f t="shared" si="164"/>
        <v>0</v>
      </c>
      <c r="P5208" s="108">
        <f t="shared" si="163"/>
        <v>0</v>
      </c>
    </row>
    <row r="5209" spans="1:16" hidden="1" x14ac:dyDescent="0.3">
      <c r="A5209" s="71" t="s">
        <v>132</v>
      </c>
      <c r="B5209" s="71" t="s">
        <v>12</v>
      </c>
      <c r="C5209" s="71" t="s">
        <v>13</v>
      </c>
      <c r="D5209" s="71" t="s">
        <v>95</v>
      </c>
      <c r="E5209" s="72" t="s">
        <v>41</v>
      </c>
      <c r="F5209" s="72" t="s">
        <v>26</v>
      </c>
      <c r="G5209" s="73">
        <v>2</v>
      </c>
      <c r="H5209" s="73">
        <v>19.600000000000001</v>
      </c>
      <c r="I5209" s="73">
        <v>1</v>
      </c>
      <c r="J5209" s="73">
        <v>9.14</v>
      </c>
      <c r="K5209" s="73">
        <v>1</v>
      </c>
      <c r="L5209" s="73">
        <v>10.46</v>
      </c>
      <c r="N5209" s="108">
        <f t="shared" si="164"/>
        <v>0</v>
      </c>
      <c r="O5209" s="108">
        <f t="shared" si="164"/>
        <v>0</v>
      </c>
      <c r="P5209" s="108">
        <f t="shared" si="163"/>
        <v>0</v>
      </c>
    </row>
    <row r="5210" spans="1:16" hidden="1" x14ac:dyDescent="0.3">
      <c r="A5210" s="71" t="s">
        <v>134</v>
      </c>
      <c r="B5210" s="71" t="s">
        <v>12</v>
      </c>
      <c r="C5210" s="71" t="s">
        <v>13</v>
      </c>
      <c r="D5210" s="71" t="s">
        <v>19</v>
      </c>
      <c r="E5210" s="72" t="s">
        <v>24</v>
      </c>
      <c r="F5210" s="72" t="s">
        <v>16</v>
      </c>
      <c r="G5210" s="73">
        <v>2</v>
      </c>
      <c r="H5210" s="73">
        <v>19.59</v>
      </c>
      <c r="I5210" s="73">
        <v>0</v>
      </c>
      <c r="J5210" s="73">
        <v>0</v>
      </c>
      <c r="K5210" s="73">
        <v>2</v>
      </c>
      <c r="L5210" s="73">
        <v>19.59</v>
      </c>
      <c r="N5210" s="108">
        <f t="shared" si="164"/>
        <v>0</v>
      </c>
      <c r="O5210" s="108">
        <f t="shared" si="164"/>
        <v>0</v>
      </c>
      <c r="P5210" s="108">
        <f t="shared" si="163"/>
        <v>0</v>
      </c>
    </row>
    <row r="5211" spans="1:16" hidden="1" x14ac:dyDescent="0.3">
      <c r="A5211" s="71" t="s">
        <v>161</v>
      </c>
      <c r="B5211" s="71" t="s">
        <v>57</v>
      </c>
      <c r="C5211" s="71" t="s">
        <v>55</v>
      </c>
      <c r="D5211" s="71" t="s">
        <v>106</v>
      </c>
      <c r="E5211" s="72" t="s">
        <v>20</v>
      </c>
      <c r="F5211" s="72" t="s">
        <v>26</v>
      </c>
      <c r="G5211" s="73">
        <v>3</v>
      </c>
      <c r="H5211" s="73">
        <v>19.55</v>
      </c>
      <c r="I5211" s="73">
        <v>0</v>
      </c>
      <c r="J5211" s="73">
        <v>0</v>
      </c>
      <c r="K5211" s="73">
        <v>3</v>
      </c>
      <c r="L5211" s="73">
        <v>19.55</v>
      </c>
      <c r="N5211" s="108">
        <f t="shared" si="164"/>
        <v>0</v>
      </c>
      <c r="O5211" s="108">
        <f t="shared" si="164"/>
        <v>0</v>
      </c>
      <c r="P5211" s="108">
        <f t="shared" si="163"/>
        <v>0</v>
      </c>
    </row>
    <row r="5212" spans="1:16" hidden="1" x14ac:dyDescent="0.3">
      <c r="A5212" s="71" t="s">
        <v>154</v>
      </c>
      <c r="B5212" s="71" t="s">
        <v>12</v>
      </c>
      <c r="C5212" s="71" t="s">
        <v>55</v>
      </c>
      <c r="D5212" s="71" t="s">
        <v>89</v>
      </c>
      <c r="E5212" s="72" t="s">
        <v>24</v>
      </c>
      <c r="F5212" s="72" t="s">
        <v>16</v>
      </c>
      <c r="G5212" s="73">
        <v>2</v>
      </c>
      <c r="H5212" s="73">
        <v>19.46</v>
      </c>
      <c r="I5212" s="73">
        <v>0</v>
      </c>
      <c r="J5212" s="73">
        <v>0</v>
      </c>
      <c r="K5212" s="73">
        <v>2</v>
      </c>
      <c r="L5212" s="73">
        <v>19.46</v>
      </c>
      <c r="N5212" s="108">
        <f t="shared" si="164"/>
        <v>0</v>
      </c>
      <c r="O5212" s="108">
        <f t="shared" si="164"/>
        <v>0</v>
      </c>
      <c r="P5212" s="108">
        <f t="shared" si="163"/>
        <v>0</v>
      </c>
    </row>
    <row r="5213" spans="1:16" hidden="1" x14ac:dyDescent="0.3">
      <c r="A5213" s="71" t="s">
        <v>140</v>
      </c>
      <c r="B5213" s="71" t="s">
        <v>12</v>
      </c>
      <c r="C5213" s="71" t="s">
        <v>13</v>
      </c>
      <c r="D5213" s="71" t="s">
        <v>94</v>
      </c>
      <c r="E5213" s="72" t="s">
        <v>40</v>
      </c>
      <c r="F5213" s="72" t="s">
        <v>26</v>
      </c>
      <c r="G5213" s="73">
        <v>1</v>
      </c>
      <c r="H5213" s="73">
        <v>19.399999999999999</v>
      </c>
      <c r="I5213" s="73">
        <v>1</v>
      </c>
      <c r="J5213" s="73">
        <v>19.399999999999999</v>
      </c>
      <c r="K5213" s="73">
        <v>0</v>
      </c>
      <c r="L5213" s="73">
        <v>0</v>
      </c>
      <c r="N5213" s="108">
        <f t="shared" si="164"/>
        <v>0</v>
      </c>
      <c r="O5213" s="108">
        <f t="shared" si="164"/>
        <v>0</v>
      </c>
      <c r="P5213" s="108">
        <f t="shared" si="163"/>
        <v>0</v>
      </c>
    </row>
    <row r="5214" spans="1:16" hidden="1" x14ac:dyDescent="0.3">
      <c r="A5214" s="71" t="s">
        <v>140</v>
      </c>
      <c r="B5214" s="71" t="s">
        <v>57</v>
      </c>
      <c r="C5214" s="71" t="s">
        <v>13</v>
      </c>
      <c r="D5214" s="71" t="s">
        <v>49</v>
      </c>
      <c r="E5214" s="72" t="s">
        <v>24</v>
      </c>
      <c r="F5214" s="72" t="s">
        <v>16</v>
      </c>
      <c r="G5214" s="73">
        <v>2</v>
      </c>
      <c r="H5214" s="73">
        <v>19.38</v>
      </c>
      <c r="I5214" s="73">
        <v>0</v>
      </c>
      <c r="J5214" s="73">
        <v>0</v>
      </c>
      <c r="K5214" s="73">
        <v>2</v>
      </c>
      <c r="L5214" s="73">
        <v>19.38</v>
      </c>
      <c r="N5214" s="108">
        <f t="shared" si="164"/>
        <v>0</v>
      </c>
      <c r="O5214" s="108">
        <f t="shared" si="164"/>
        <v>0</v>
      </c>
      <c r="P5214" s="108">
        <f t="shared" si="163"/>
        <v>0</v>
      </c>
    </row>
    <row r="5215" spans="1:16" hidden="1" x14ac:dyDescent="0.3">
      <c r="A5215" s="71" t="s">
        <v>132</v>
      </c>
      <c r="B5215" s="71" t="s">
        <v>12</v>
      </c>
      <c r="C5215" s="71" t="s">
        <v>13</v>
      </c>
      <c r="D5215" s="71" t="s">
        <v>96</v>
      </c>
      <c r="E5215" s="72" t="s">
        <v>24</v>
      </c>
      <c r="F5215" s="72" t="s">
        <v>26</v>
      </c>
      <c r="G5215" s="73">
        <v>3</v>
      </c>
      <c r="H5215" s="73">
        <v>19.3</v>
      </c>
      <c r="I5215" s="73">
        <v>1</v>
      </c>
      <c r="J5215" s="73">
        <v>8.9600000000000009</v>
      </c>
      <c r="K5215" s="73">
        <v>2</v>
      </c>
      <c r="L5215" s="73">
        <v>10.34</v>
      </c>
      <c r="N5215" s="108">
        <f t="shared" si="164"/>
        <v>0</v>
      </c>
      <c r="O5215" s="108">
        <f t="shared" si="164"/>
        <v>0</v>
      </c>
      <c r="P5215" s="108">
        <f t="shared" si="163"/>
        <v>0</v>
      </c>
    </row>
    <row r="5216" spans="1:16" hidden="1" x14ac:dyDescent="0.3">
      <c r="A5216" s="71" t="s">
        <v>142</v>
      </c>
      <c r="B5216" s="71" t="s">
        <v>12</v>
      </c>
      <c r="C5216" s="71" t="s">
        <v>13</v>
      </c>
      <c r="D5216" s="71" t="s">
        <v>77</v>
      </c>
      <c r="E5216" s="72" t="s">
        <v>15</v>
      </c>
      <c r="F5216" s="72" t="s">
        <v>21</v>
      </c>
      <c r="G5216" s="73">
        <v>2</v>
      </c>
      <c r="H5216" s="73">
        <v>19.16</v>
      </c>
      <c r="I5216" s="73">
        <v>0</v>
      </c>
      <c r="J5216" s="73">
        <v>0</v>
      </c>
      <c r="K5216" s="73">
        <v>2</v>
      </c>
      <c r="L5216" s="73">
        <v>19.16</v>
      </c>
      <c r="N5216" s="108">
        <f t="shared" si="164"/>
        <v>0</v>
      </c>
      <c r="O5216" s="108">
        <f t="shared" si="164"/>
        <v>0</v>
      </c>
      <c r="P5216" s="108">
        <f t="shared" si="163"/>
        <v>0</v>
      </c>
    </row>
    <row r="5217" spans="1:16" hidden="1" x14ac:dyDescent="0.3">
      <c r="A5217" s="71" t="s">
        <v>148</v>
      </c>
      <c r="B5217" s="71" t="s">
        <v>12</v>
      </c>
      <c r="C5217" s="71" t="s">
        <v>55</v>
      </c>
      <c r="D5217" s="71" t="s">
        <v>47</v>
      </c>
      <c r="E5217" s="72" t="s">
        <v>40</v>
      </c>
      <c r="F5217" s="72" t="s">
        <v>26</v>
      </c>
      <c r="G5217" s="73">
        <v>1</v>
      </c>
      <c r="H5217" s="73">
        <v>19.100000000000001</v>
      </c>
      <c r="I5217" s="73">
        <v>0</v>
      </c>
      <c r="J5217" s="73">
        <v>0</v>
      </c>
      <c r="K5217" s="73">
        <v>1</v>
      </c>
      <c r="L5217" s="73">
        <v>19.100000000000001</v>
      </c>
      <c r="N5217" s="108">
        <f t="shared" si="164"/>
        <v>0</v>
      </c>
      <c r="O5217" s="108">
        <f t="shared" si="164"/>
        <v>0</v>
      </c>
      <c r="P5217" s="108">
        <f t="shared" si="163"/>
        <v>0</v>
      </c>
    </row>
    <row r="5218" spans="1:16" hidden="1" x14ac:dyDescent="0.3">
      <c r="A5218" s="71" t="s">
        <v>132</v>
      </c>
      <c r="B5218" s="71" t="s">
        <v>57</v>
      </c>
      <c r="C5218" s="71" t="s">
        <v>13</v>
      </c>
      <c r="D5218" s="71" t="s">
        <v>34</v>
      </c>
      <c r="E5218" s="72" t="s">
        <v>37</v>
      </c>
      <c r="F5218" s="72" t="s">
        <v>16</v>
      </c>
      <c r="G5218" s="73">
        <v>6</v>
      </c>
      <c r="H5218" s="73">
        <v>19.05</v>
      </c>
      <c r="I5218" s="73">
        <v>0</v>
      </c>
      <c r="J5218" s="73">
        <v>0</v>
      </c>
      <c r="K5218" s="73">
        <v>6</v>
      </c>
      <c r="L5218" s="73">
        <v>19.05</v>
      </c>
      <c r="N5218" s="108">
        <f t="shared" si="164"/>
        <v>0</v>
      </c>
      <c r="O5218" s="108">
        <f t="shared" si="164"/>
        <v>0</v>
      </c>
      <c r="P5218" s="108">
        <f t="shared" si="163"/>
        <v>0</v>
      </c>
    </row>
    <row r="5219" spans="1:16" hidden="1" x14ac:dyDescent="0.3">
      <c r="A5219" s="71" t="s">
        <v>142</v>
      </c>
      <c r="B5219" s="71" t="s">
        <v>57</v>
      </c>
      <c r="C5219" s="71" t="s">
        <v>55</v>
      </c>
      <c r="D5219" s="71" t="s">
        <v>48</v>
      </c>
      <c r="E5219" s="72" t="s">
        <v>25</v>
      </c>
      <c r="F5219" s="72" t="s">
        <v>21</v>
      </c>
      <c r="G5219" s="73">
        <v>1</v>
      </c>
      <c r="H5219" s="73">
        <v>18.95</v>
      </c>
      <c r="I5219" s="73">
        <v>0</v>
      </c>
      <c r="J5219" s="73">
        <v>0</v>
      </c>
      <c r="K5219" s="73">
        <v>1</v>
      </c>
      <c r="L5219" s="73">
        <v>18.95</v>
      </c>
      <c r="N5219" s="108">
        <f t="shared" si="164"/>
        <v>0</v>
      </c>
      <c r="O5219" s="108">
        <f t="shared" si="164"/>
        <v>0</v>
      </c>
      <c r="P5219" s="108">
        <f t="shared" si="163"/>
        <v>0</v>
      </c>
    </row>
    <row r="5220" spans="1:16" hidden="1" x14ac:dyDescent="0.3">
      <c r="A5220" s="71" t="s">
        <v>163</v>
      </c>
      <c r="B5220" s="71" t="s">
        <v>12</v>
      </c>
      <c r="C5220" s="71" t="s">
        <v>55</v>
      </c>
      <c r="D5220" s="71" t="s">
        <v>38</v>
      </c>
      <c r="E5220" s="72" t="s">
        <v>31</v>
      </c>
      <c r="F5220" s="72" t="s">
        <v>4</v>
      </c>
      <c r="G5220" s="73">
        <v>1</v>
      </c>
      <c r="H5220" s="73">
        <v>18.940000000000001</v>
      </c>
      <c r="I5220" s="73">
        <v>1</v>
      </c>
      <c r="J5220" s="73">
        <v>18.940000000000001</v>
      </c>
      <c r="K5220" s="73">
        <v>0</v>
      </c>
      <c r="L5220" s="73">
        <v>0</v>
      </c>
      <c r="N5220" s="108">
        <f t="shared" si="164"/>
        <v>0</v>
      </c>
      <c r="O5220" s="108">
        <f t="shared" si="164"/>
        <v>0</v>
      </c>
      <c r="P5220" s="108">
        <f t="shared" si="163"/>
        <v>0</v>
      </c>
    </row>
    <row r="5221" spans="1:16" hidden="1" x14ac:dyDescent="0.3">
      <c r="A5221" s="71" t="s">
        <v>140</v>
      </c>
      <c r="B5221" s="71" t="s">
        <v>57</v>
      </c>
      <c r="C5221" s="71" t="s">
        <v>13</v>
      </c>
      <c r="D5221" s="71" t="s">
        <v>93</v>
      </c>
      <c r="E5221" s="72" t="s">
        <v>3</v>
      </c>
      <c r="F5221" s="72" t="s">
        <v>16</v>
      </c>
      <c r="G5221" s="73">
        <v>1</v>
      </c>
      <c r="H5221" s="73">
        <v>18.940000000000001</v>
      </c>
      <c r="I5221" s="73">
        <v>0</v>
      </c>
      <c r="J5221" s="73">
        <v>0</v>
      </c>
      <c r="K5221" s="73">
        <v>1</v>
      </c>
      <c r="L5221" s="73">
        <v>18.940000000000001</v>
      </c>
      <c r="N5221" s="108">
        <f t="shared" si="164"/>
        <v>0</v>
      </c>
      <c r="O5221" s="108">
        <f t="shared" si="164"/>
        <v>0</v>
      </c>
      <c r="P5221" s="108">
        <f t="shared" si="163"/>
        <v>0</v>
      </c>
    </row>
    <row r="5222" spans="1:16" hidden="1" x14ac:dyDescent="0.3">
      <c r="A5222" s="71" t="s">
        <v>142</v>
      </c>
      <c r="B5222" s="71" t="s">
        <v>12</v>
      </c>
      <c r="C5222" s="71" t="s">
        <v>13</v>
      </c>
      <c r="D5222" s="71" t="s">
        <v>33</v>
      </c>
      <c r="E5222" s="72" t="s">
        <v>28</v>
      </c>
      <c r="F5222" s="72" t="s">
        <v>16</v>
      </c>
      <c r="G5222" s="73">
        <v>3</v>
      </c>
      <c r="H5222" s="73">
        <v>18.940000000000001</v>
      </c>
      <c r="I5222" s="73">
        <v>0</v>
      </c>
      <c r="J5222" s="73">
        <v>0</v>
      </c>
      <c r="K5222" s="73">
        <v>3</v>
      </c>
      <c r="L5222" s="73">
        <v>18.940000000000001</v>
      </c>
      <c r="N5222" s="108">
        <f t="shared" si="164"/>
        <v>0</v>
      </c>
      <c r="O5222" s="108">
        <f t="shared" si="164"/>
        <v>0</v>
      </c>
      <c r="P5222" s="108">
        <f t="shared" si="163"/>
        <v>0</v>
      </c>
    </row>
    <row r="5223" spans="1:16" hidden="1" x14ac:dyDescent="0.3">
      <c r="A5223" s="71" t="s">
        <v>161</v>
      </c>
      <c r="B5223" s="71" t="s">
        <v>57</v>
      </c>
      <c r="C5223" s="71" t="s">
        <v>55</v>
      </c>
      <c r="D5223" s="71" t="s">
        <v>62</v>
      </c>
      <c r="E5223" s="72" t="s">
        <v>15</v>
      </c>
      <c r="F5223" s="72" t="s">
        <v>4</v>
      </c>
      <c r="G5223" s="73">
        <v>2</v>
      </c>
      <c r="H5223" s="73">
        <v>18.920000000000002</v>
      </c>
      <c r="I5223" s="73">
        <v>0</v>
      </c>
      <c r="J5223" s="73">
        <v>0</v>
      </c>
      <c r="K5223" s="73">
        <v>2</v>
      </c>
      <c r="L5223" s="73">
        <v>18.920000000000002</v>
      </c>
      <c r="N5223" s="108">
        <f t="shared" si="164"/>
        <v>0</v>
      </c>
      <c r="O5223" s="108">
        <f t="shared" si="164"/>
        <v>0</v>
      </c>
      <c r="P5223" s="108">
        <f t="shared" si="163"/>
        <v>0</v>
      </c>
    </row>
    <row r="5224" spans="1:16" hidden="1" x14ac:dyDescent="0.3">
      <c r="A5224" s="71" t="s">
        <v>163</v>
      </c>
      <c r="B5224" s="71" t="s">
        <v>12</v>
      </c>
      <c r="C5224" s="71" t="s">
        <v>55</v>
      </c>
      <c r="D5224" s="71" t="s">
        <v>94</v>
      </c>
      <c r="E5224" s="72" t="s">
        <v>18</v>
      </c>
      <c r="F5224" s="72" t="s">
        <v>4</v>
      </c>
      <c r="G5224" s="73">
        <v>1</v>
      </c>
      <c r="H5224" s="73">
        <v>18.920000000000002</v>
      </c>
      <c r="I5224" s="73">
        <v>1</v>
      </c>
      <c r="J5224" s="73">
        <v>18.920000000000002</v>
      </c>
      <c r="K5224" s="73">
        <v>0</v>
      </c>
      <c r="L5224" s="73">
        <v>0</v>
      </c>
      <c r="N5224" s="108">
        <f t="shared" si="164"/>
        <v>0</v>
      </c>
      <c r="O5224" s="108">
        <f t="shared" si="164"/>
        <v>0</v>
      </c>
      <c r="P5224" s="108">
        <f t="shared" si="163"/>
        <v>0</v>
      </c>
    </row>
    <row r="5225" spans="1:16" hidden="1" x14ac:dyDescent="0.3">
      <c r="A5225" s="71" t="s">
        <v>142</v>
      </c>
      <c r="B5225" s="71" t="s">
        <v>12</v>
      </c>
      <c r="C5225" s="71" t="s">
        <v>13</v>
      </c>
      <c r="D5225" s="71" t="s">
        <v>30</v>
      </c>
      <c r="E5225" s="72" t="s">
        <v>28</v>
      </c>
      <c r="F5225" s="72" t="s">
        <v>16</v>
      </c>
      <c r="G5225" s="73">
        <v>4</v>
      </c>
      <c r="H5225" s="73">
        <v>18.899999999999999</v>
      </c>
      <c r="I5225" s="73">
        <v>1</v>
      </c>
      <c r="J5225" s="73">
        <v>9.9600000000000009</v>
      </c>
      <c r="K5225" s="73">
        <v>3</v>
      </c>
      <c r="L5225" s="73">
        <v>8.94</v>
      </c>
      <c r="N5225" s="108">
        <f t="shared" si="164"/>
        <v>0</v>
      </c>
      <c r="O5225" s="108">
        <f t="shared" si="164"/>
        <v>0</v>
      </c>
      <c r="P5225" s="108">
        <f t="shared" si="163"/>
        <v>0</v>
      </c>
    </row>
    <row r="5226" spans="1:16" hidden="1" x14ac:dyDescent="0.3">
      <c r="A5226" s="71" t="s">
        <v>146</v>
      </c>
      <c r="B5226" s="71" t="s">
        <v>57</v>
      </c>
      <c r="C5226" s="71" t="s">
        <v>55</v>
      </c>
      <c r="D5226" s="71" t="s">
        <v>39</v>
      </c>
      <c r="E5226" s="72" t="s">
        <v>28</v>
      </c>
      <c r="F5226" s="72" t="s">
        <v>21</v>
      </c>
      <c r="G5226" s="73">
        <v>3</v>
      </c>
      <c r="H5226" s="73">
        <v>18.899999999999999</v>
      </c>
      <c r="I5226" s="73">
        <v>0</v>
      </c>
      <c r="J5226" s="73">
        <v>0</v>
      </c>
      <c r="K5226" s="73">
        <v>3</v>
      </c>
      <c r="L5226" s="73">
        <v>18.899999999999999</v>
      </c>
      <c r="N5226" s="108">
        <f t="shared" si="164"/>
        <v>0</v>
      </c>
      <c r="O5226" s="108">
        <f t="shared" si="164"/>
        <v>0</v>
      </c>
      <c r="P5226" s="108">
        <f t="shared" si="163"/>
        <v>0</v>
      </c>
    </row>
    <row r="5227" spans="1:16" hidden="1" x14ac:dyDescent="0.3">
      <c r="A5227" s="71" t="s">
        <v>163</v>
      </c>
      <c r="B5227" s="71" t="s">
        <v>12</v>
      </c>
      <c r="C5227" s="71" t="s">
        <v>55</v>
      </c>
      <c r="D5227" s="71" t="s">
        <v>94</v>
      </c>
      <c r="E5227" s="72" t="s">
        <v>15</v>
      </c>
      <c r="F5227" s="72" t="s">
        <v>26</v>
      </c>
      <c r="G5227" s="73">
        <v>2</v>
      </c>
      <c r="H5227" s="73">
        <v>18.87</v>
      </c>
      <c r="I5227" s="73">
        <v>0</v>
      </c>
      <c r="J5227" s="73">
        <v>0</v>
      </c>
      <c r="K5227" s="73">
        <v>2</v>
      </c>
      <c r="L5227" s="73">
        <v>18.87</v>
      </c>
      <c r="N5227" s="108">
        <f t="shared" si="164"/>
        <v>0</v>
      </c>
      <c r="O5227" s="108">
        <f t="shared" si="164"/>
        <v>0</v>
      </c>
      <c r="P5227" s="108">
        <f t="shared" si="163"/>
        <v>0</v>
      </c>
    </row>
    <row r="5228" spans="1:16" hidden="1" x14ac:dyDescent="0.3">
      <c r="A5228" s="71" t="s">
        <v>142</v>
      </c>
      <c r="B5228" s="71" t="s">
        <v>57</v>
      </c>
      <c r="C5228" s="71" t="s">
        <v>55</v>
      </c>
      <c r="D5228" s="71" t="s">
        <v>92</v>
      </c>
      <c r="E5228" s="72" t="s">
        <v>20</v>
      </c>
      <c r="F5228" s="72" t="s">
        <v>26</v>
      </c>
      <c r="G5228" s="73">
        <v>1</v>
      </c>
      <c r="H5228" s="73">
        <v>18.87</v>
      </c>
      <c r="I5228" s="73">
        <v>0</v>
      </c>
      <c r="J5228" s="73">
        <v>0</v>
      </c>
      <c r="K5228" s="73">
        <v>1</v>
      </c>
      <c r="L5228" s="73">
        <v>18.87</v>
      </c>
      <c r="N5228" s="108">
        <f t="shared" si="164"/>
        <v>0</v>
      </c>
      <c r="O5228" s="108">
        <f t="shared" si="164"/>
        <v>0</v>
      </c>
      <c r="P5228" s="108">
        <f t="shared" si="163"/>
        <v>0</v>
      </c>
    </row>
    <row r="5229" spans="1:16" hidden="1" x14ac:dyDescent="0.3">
      <c r="A5229" s="71" t="s">
        <v>161</v>
      </c>
      <c r="B5229" s="71" t="s">
        <v>12</v>
      </c>
      <c r="C5229" s="71" t="s">
        <v>55</v>
      </c>
      <c r="D5229" s="71" t="s">
        <v>56</v>
      </c>
      <c r="E5229" s="72" t="s">
        <v>31</v>
      </c>
      <c r="F5229" s="72" t="s">
        <v>21</v>
      </c>
      <c r="G5229" s="73">
        <v>1</v>
      </c>
      <c r="H5229" s="73">
        <v>18.84</v>
      </c>
      <c r="I5229" s="73">
        <v>0</v>
      </c>
      <c r="J5229" s="73">
        <v>0</v>
      </c>
      <c r="K5229" s="73">
        <v>1</v>
      </c>
      <c r="L5229" s="73">
        <v>18.84</v>
      </c>
      <c r="N5229" s="108">
        <f t="shared" si="164"/>
        <v>0</v>
      </c>
      <c r="O5229" s="108">
        <f t="shared" si="164"/>
        <v>0</v>
      </c>
      <c r="P5229" s="108">
        <f t="shared" si="163"/>
        <v>0</v>
      </c>
    </row>
    <row r="5230" spans="1:16" hidden="1" x14ac:dyDescent="0.3">
      <c r="A5230" s="71" t="s">
        <v>140</v>
      </c>
      <c r="B5230" s="71" t="s">
        <v>12</v>
      </c>
      <c r="C5230" s="71" t="s">
        <v>13</v>
      </c>
      <c r="D5230" s="71" t="s">
        <v>27</v>
      </c>
      <c r="E5230" s="72" t="s">
        <v>40</v>
      </c>
      <c r="F5230" s="72" t="s">
        <v>4</v>
      </c>
      <c r="G5230" s="73">
        <v>1</v>
      </c>
      <c r="H5230" s="73">
        <v>18.84</v>
      </c>
      <c r="I5230" s="73">
        <v>0</v>
      </c>
      <c r="J5230" s="73">
        <v>0</v>
      </c>
      <c r="K5230" s="73">
        <v>1</v>
      </c>
      <c r="L5230" s="73">
        <v>18.84</v>
      </c>
      <c r="N5230" s="108">
        <f t="shared" si="164"/>
        <v>0</v>
      </c>
      <c r="O5230" s="108">
        <f t="shared" si="164"/>
        <v>0</v>
      </c>
      <c r="P5230" s="108">
        <f t="shared" si="163"/>
        <v>0</v>
      </c>
    </row>
    <row r="5231" spans="1:16" hidden="1" x14ac:dyDescent="0.3">
      <c r="A5231" s="71" t="s">
        <v>132</v>
      </c>
      <c r="B5231" s="71" t="s">
        <v>57</v>
      </c>
      <c r="C5231" s="71" t="s">
        <v>13</v>
      </c>
      <c r="D5231" s="71" t="s">
        <v>73</v>
      </c>
      <c r="E5231" s="72" t="s">
        <v>37</v>
      </c>
      <c r="F5231" s="72" t="s">
        <v>16</v>
      </c>
      <c r="G5231" s="73">
        <v>7</v>
      </c>
      <c r="H5231" s="73">
        <v>18.82</v>
      </c>
      <c r="I5231" s="73">
        <v>1</v>
      </c>
      <c r="J5231" s="73">
        <v>4.6399999999999997</v>
      </c>
      <c r="K5231" s="73">
        <v>6</v>
      </c>
      <c r="L5231" s="73">
        <v>14.18</v>
      </c>
      <c r="N5231" s="108">
        <f t="shared" si="164"/>
        <v>0</v>
      </c>
      <c r="O5231" s="108">
        <f t="shared" si="164"/>
        <v>0</v>
      </c>
      <c r="P5231" s="108">
        <f t="shared" si="163"/>
        <v>0</v>
      </c>
    </row>
    <row r="5232" spans="1:16" hidden="1" x14ac:dyDescent="0.3">
      <c r="A5232" s="71" t="s">
        <v>159</v>
      </c>
      <c r="B5232" s="71" t="s">
        <v>12</v>
      </c>
      <c r="C5232" s="71" t="s">
        <v>55</v>
      </c>
      <c r="D5232" s="71" t="s">
        <v>54</v>
      </c>
      <c r="E5232" s="72" t="s">
        <v>31</v>
      </c>
      <c r="F5232" s="72" t="s">
        <v>16</v>
      </c>
      <c r="G5232" s="73">
        <v>4</v>
      </c>
      <c r="H5232" s="73">
        <v>18.8</v>
      </c>
      <c r="I5232" s="73">
        <v>0</v>
      </c>
      <c r="J5232" s="73">
        <v>0</v>
      </c>
      <c r="K5232" s="73">
        <v>4</v>
      </c>
      <c r="L5232" s="73">
        <v>18.8</v>
      </c>
      <c r="N5232" s="108">
        <f t="shared" si="164"/>
        <v>0</v>
      </c>
      <c r="O5232" s="108">
        <f t="shared" si="164"/>
        <v>0</v>
      </c>
      <c r="P5232" s="108">
        <f t="shared" si="163"/>
        <v>0</v>
      </c>
    </row>
    <row r="5233" spans="1:16" hidden="1" x14ac:dyDescent="0.3">
      <c r="A5233" s="71" t="s">
        <v>163</v>
      </c>
      <c r="B5233" s="71" t="s">
        <v>57</v>
      </c>
      <c r="C5233" s="71" t="s">
        <v>17</v>
      </c>
      <c r="D5233" s="71" t="s">
        <v>36</v>
      </c>
      <c r="E5233" s="72" t="s">
        <v>24</v>
      </c>
      <c r="F5233" s="72" t="s">
        <v>26</v>
      </c>
      <c r="G5233" s="73">
        <v>1</v>
      </c>
      <c r="H5233" s="73">
        <v>18.78</v>
      </c>
      <c r="I5233" s="73">
        <v>0</v>
      </c>
      <c r="J5233" s="73">
        <v>0</v>
      </c>
      <c r="K5233" s="73">
        <v>1</v>
      </c>
      <c r="L5233" s="73">
        <v>18.78</v>
      </c>
      <c r="N5233" s="108">
        <f t="shared" si="164"/>
        <v>0</v>
      </c>
      <c r="O5233" s="108">
        <f t="shared" si="164"/>
        <v>0</v>
      </c>
      <c r="P5233" s="108">
        <f t="shared" si="163"/>
        <v>0</v>
      </c>
    </row>
    <row r="5234" spans="1:16" hidden="1" x14ac:dyDescent="0.3">
      <c r="A5234" s="71" t="s">
        <v>154</v>
      </c>
      <c r="B5234" s="71" t="s">
        <v>57</v>
      </c>
      <c r="C5234" s="71" t="s">
        <v>55</v>
      </c>
      <c r="D5234" s="71" t="s">
        <v>43</v>
      </c>
      <c r="E5234" s="72" t="s">
        <v>15</v>
      </c>
      <c r="F5234" s="72" t="s">
        <v>16</v>
      </c>
      <c r="G5234" s="73">
        <v>1</v>
      </c>
      <c r="H5234" s="73">
        <v>18.77</v>
      </c>
      <c r="I5234" s="73">
        <v>0</v>
      </c>
      <c r="J5234" s="73">
        <v>0</v>
      </c>
      <c r="K5234" s="73">
        <v>1</v>
      </c>
      <c r="L5234" s="73">
        <v>18.77</v>
      </c>
      <c r="N5234" s="108">
        <f t="shared" si="164"/>
        <v>0</v>
      </c>
      <c r="O5234" s="108">
        <f t="shared" si="164"/>
        <v>0</v>
      </c>
      <c r="P5234" s="108">
        <f t="shared" si="163"/>
        <v>0</v>
      </c>
    </row>
    <row r="5235" spans="1:16" hidden="1" x14ac:dyDescent="0.3">
      <c r="A5235" s="71" t="s">
        <v>163</v>
      </c>
      <c r="B5235" s="71" t="s">
        <v>12</v>
      </c>
      <c r="C5235" s="71" t="s">
        <v>55</v>
      </c>
      <c r="D5235" s="71" t="s">
        <v>76</v>
      </c>
      <c r="E5235" s="72" t="s">
        <v>28</v>
      </c>
      <c r="F5235" s="72" t="s">
        <v>16</v>
      </c>
      <c r="G5235" s="73">
        <v>3</v>
      </c>
      <c r="H5235" s="73">
        <v>18.72</v>
      </c>
      <c r="I5235" s="73">
        <v>0</v>
      </c>
      <c r="J5235" s="73">
        <v>0</v>
      </c>
      <c r="K5235" s="73">
        <v>3</v>
      </c>
      <c r="L5235" s="73">
        <v>18.72</v>
      </c>
      <c r="N5235" s="108">
        <f t="shared" si="164"/>
        <v>0</v>
      </c>
      <c r="O5235" s="108">
        <f t="shared" si="164"/>
        <v>0</v>
      </c>
      <c r="P5235" s="108">
        <f t="shared" si="163"/>
        <v>0</v>
      </c>
    </row>
    <row r="5236" spans="1:16" hidden="1" x14ac:dyDescent="0.3">
      <c r="A5236" s="71" t="s">
        <v>132</v>
      </c>
      <c r="B5236" s="71" t="s">
        <v>57</v>
      </c>
      <c r="C5236" s="71" t="s">
        <v>53</v>
      </c>
      <c r="D5236" s="71" t="s">
        <v>48</v>
      </c>
      <c r="E5236" s="72" t="s">
        <v>24</v>
      </c>
      <c r="F5236" s="72" t="s">
        <v>16</v>
      </c>
      <c r="G5236" s="73">
        <v>2</v>
      </c>
      <c r="H5236" s="73">
        <v>18.72</v>
      </c>
      <c r="I5236" s="73">
        <v>0</v>
      </c>
      <c r="J5236" s="73">
        <v>0</v>
      </c>
      <c r="K5236" s="73">
        <v>2</v>
      </c>
      <c r="L5236" s="73">
        <v>18.72</v>
      </c>
      <c r="N5236" s="108">
        <f t="shared" si="164"/>
        <v>0</v>
      </c>
      <c r="O5236" s="108">
        <f t="shared" si="164"/>
        <v>0</v>
      </c>
      <c r="P5236" s="108">
        <f t="shared" si="163"/>
        <v>0</v>
      </c>
    </row>
    <row r="5237" spans="1:16" hidden="1" x14ac:dyDescent="0.3">
      <c r="A5237" s="71" t="s">
        <v>148</v>
      </c>
      <c r="B5237" s="71" t="s">
        <v>12</v>
      </c>
      <c r="C5237" s="71" t="s">
        <v>55</v>
      </c>
      <c r="D5237" s="71" t="s">
        <v>36</v>
      </c>
      <c r="E5237" s="72" t="s">
        <v>18</v>
      </c>
      <c r="F5237" s="72" t="s">
        <v>16</v>
      </c>
      <c r="G5237" s="73">
        <v>1</v>
      </c>
      <c r="H5237" s="73">
        <v>18.72</v>
      </c>
      <c r="I5237" s="73">
        <v>0</v>
      </c>
      <c r="J5237" s="73">
        <v>0</v>
      </c>
      <c r="K5237" s="73">
        <v>1</v>
      </c>
      <c r="L5237" s="73">
        <v>18.72</v>
      </c>
      <c r="N5237" s="108">
        <f t="shared" si="164"/>
        <v>0</v>
      </c>
      <c r="O5237" s="108">
        <f t="shared" si="164"/>
        <v>0</v>
      </c>
      <c r="P5237" s="108">
        <f t="shared" si="163"/>
        <v>0</v>
      </c>
    </row>
    <row r="5238" spans="1:16" hidden="1" x14ac:dyDescent="0.3">
      <c r="A5238" s="71" t="s">
        <v>154</v>
      </c>
      <c r="B5238" s="71" t="s">
        <v>12</v>
      </c>
      <c r="C5238" s="71" t="s">
        <v>55</v>
      </c>
      <c r="D5238" s="71" t="s">
        <v>68</v>
      </c>
      <c r="E5238" s="72" t="s">
        <v>25</v>
      </c>
      <c r="F5238" s="72" t="s">
        <v>16</v>
      </c>
      <c r="G5238" s="73">
        <v>1</v>
      </c>
      <c r="H5238" s="73">
        <v>18.72</v>
      </c>
      <c r="I5238" s="73">
        <v>0</v>
      </c>
      <c r="J5238" s="73">
        <v>0</v>
      </c>
      <c r="K5238" s="73">
        <v>1</v>
      </c>
      <c r="L5238" s="73">
        <v>18.72</v>
      </c>
      <c r="N5238" s="108">
        <f t="shared" si="164"/>
        <v>0</v>
      </c>
      <c r="O5238" s="108">
        <f t="shared" si="164"/>
        <v>0</v>
      </c>
      <c r="P5238" s="108">
        <f t="shared" si="163"/>
        <v>0</v>
      </c>
    </row>
    <row r="5239" spans="1:16" hidden="1" x14ac:dyDescent="0.3">
      <c r="A5239" s="71" t="s">
        <v>161</v>
      </c>
      <c r="B5239" s="71" t="s">
        <v>129</v>
      </c>
      <c r="C5239" s="71" t="s">
        <v>55</v>
      </c>
      <c r="D5239" s="71" t="s">
        <v>98</v>
      </c>
      <c r="E5239" s="72" t="s">
        <v>40</v>
      </c>
      <c r="F5239" s="72" t="s">
        <v>4</v>
      </c>
      <c r="G5239" s="73">
        <v>1</v>
      </c>
      <c r="H5239" s="73">
        <v>18.690000000000001</v>
      </c>
      <c r="I5239" s="73">
        <v>0</v>
      </c>
      <c r="J5239" s="73">
        <v>0</v>
      </c>
      <c r="K5239" s="73">
        <v>1</v>
      </c>
      <c r="L5239" s="73">
        <v>18.690000000000001</v>
      </c>
      <c r="N5239" s="108">
        <f t="shared" si="164"/>
        <v>0</v>
      </c>
      <c r="O5239" s="108">
        <f t="shared" si="164"/>
        <v>0</v>
      </c>
      <c r="P5239" s="108">
        <f t="shared" si="163"/>
        <v>0</v>
      </c>
    </row>
    <row r="5240" spans="1:16" hidden="1" x14ac:dyDescent="0.3">
      <c r="A5240" s="71" t="s">
        <v>154</v>
      </c>
      <c r="B5240" s="71" t="s">
        <v>57</v>
      </c>
      <c r="C5240" s="71" t="s">
        <v>55</v>
      </c>
      <c r="D5240" s="71" t="s">
        <v>80</v>
      </c>
      <c r="E5240" s="72" t="s">
        <v>20</v>
      </c>
      <c r="F5240" s="72" t="s">
        <v>21</v>
      </c>
      <c r="G5240" s="73">
        <v>2</v>
      </c>
      <c r="H5240" s="73">
        <v>18.690000000000001</v>
      </c>
      <c r="I5240" s="73">
        <v>1</v>
      </c>
      <c r="J5240" s="73">
        <v>9.83</v>
      </c>
      <c r="K5240" s="73">
        <v>1</v>
      </c>
      <c r="L5240" s="73">
        <v>8.86</v>
      </c>
      <c r="N5240" s="108">
        <f t="shared" si="164"/>
        <v>0</v>
      </c>
      <c r="O5240" s="108">
        <f t="shared" si="164"/>
        <v>0</v>
      </c>
      <c r="P5240" s="108">
        <f t="shared" si="163"/>
        <v>0</v>
      </c>
    </row>
    <row r="5241" spans="1:16" hidden="1" x14ac:dyDescent="0.3">
      <c r="A5241" s="71" t="s">
        <v>132</v>
      </c>
      <c r="B5241" s="71" t="s">
        <v>57</v>
      </c>
      <c r="C5241" s="71" t="s">
        <v>13</v>
      </c>
      <c r="D5241" s="71" t="s">
        <v>79</v>
      </c>
      <c r="E5241" s="72" t="s">
        <v>20</v>
      </c>
      <c r="F5241" s="72" t="s">
        <v>16</v>
      </c>
      <c r="G5241" s="73">
        <v>4</v>
      </c>
      <c r="H5241" s="73">
        <v>18.68</v>
      </c>
      <c r="I5241" s="73">
        <v>0</v>
      </c>
      <c r="J5241" s="73">
        <v>0</v>
      </c>
      <c r="K5241" s="73">
        <v>4</v>
      </c>
      <c r="L5241" s="73">
        <v>18.68</v>
      </c>
      <c r="N5241" s="108">
        <f t="shared" si="164"/>
        <v>0</v>
      </c>
      <c r="O5241" s="108">
        <f t="shared" si="164"/>
        <v>0</v>
      </c>
      <c r="P5241" s="108">
        <f t="shared" si="163"/>
        <v>0</v>
      </c>
    </row>
    <row r="5242" spans="1:16" hidden="1" x14ac:dyDescent="0.3">
      <c r="A5242" s="71" t="s">
        <v>140</v>
      </c>
      <c r="B5242" s="71" t="s">
        <v>57</v>
      </c>
      <c r="C5242" s="71" t="s">
        <v>13</v>
      </c>
      <c r="D5242" s="71" t="s">
        <v>98</v>
      </c>
      <c r="E5242" s="72" t="s">
        <v>15</v>
      </c>
      <c r="F5242" s="72" t="s">
        <v>21</v>
      </c>
      <c r="G5242" s="73">
        <v>2</v>
      </c>
      <c r="H5242" s="73">
        <v>18.68</v>
      </c>
      <c r="I5242" s="73">
        <v>0</v>
      </c>
      <c r="J5242" s="73">
        <v>0</v>
      </c>
      <c r="K5242" s="73">
        <v>2</v>
      </c>
      <c r="L5242" s="73">
        <v>18.68</v>
      </c>
      <c r="N5242" s="108">
        <f t="shared" si="164"/>
        <v>0</v>
      </c>
      <c r="O5242" s="108">
        <f t="shared" si="164"/>
        <v>0</v>
      </c>
      <c r="P5242" s="108">
        <f t="shared" si="163"/>
        <v>0</v>
      </c>
    </row>
    <row r="5243" spans="1:16" hidden="1" x14ac:dyDescent="0.3">
      <c r="A5243" s="71" t="s">
        <v>162</v>
      </c>
      <c r="B5243" s="71" t="s">
        <v>57</v>
      </c>
      <c r="C5243" s="71" t="s">
        <v>55</v>
      </c>
      <c r="D5243" s="71" t="s">
        <v>77</v>
      </c>
      <c r="E5243" s="72" t="s">
        <v>40</v>
      </c>
      <c r="F5243" s="72" t="s">
        <v>4</v>
      </c>
      <c r="G5243" s="73">
        <v>1</v>
      </c>
      <c r="H5243" s="73">
        <v>18.670000000000002</v>
      </c>
      <c r="I5243" s="73">
        <v>0</v>
      </c>
      <c r="J5243" s="73">
        <v>0</v>
      </c>
      <c r="K5243" s="73">
        <v>1</v>
      </c>
      <c r="L5243" s="73">
        <v>18.670000000000002</v>
      </c>
      <c r="N5243" s="108">
        <f t="shared" si="164"/>
        <v>0</v>
      </c>
      <c r="O5243" s="108">
        <f t="shared" si="164"/>
        <v>0</v>
      </c>
      <c r="P5243" s="108">
        <f t="shared" si="163"/>
        <v>0</v>
      </c>
    </row>
    <row r="5244" spans="1:16" hidden="1" x14ac:dyDescent="0.3">
      <c r="A5244" s="71" t="s">
        <v>161</v>
      </c>
      <c r="B5244" s="71" t="s">
        <v>57</v>
      </c>
      <c r="C5244" s="71" t="s">
        <v>55</v>
      </c>
      <c r="D5244" s="71" t="s">
        <v>34</v>
      </c>
      <c r="E5244" s="72" t="s">
        <v>41</v>
      </c>
      <c r="F5244" s="72" t="s">
        <v>16</v>
      </c>
      <c r="G5244" s="73">
        <v>1</v>
      </c>
      <c r="H5244" s="73">
        <v>18.66</v>
      </c>
      <c r="I5244" s="73">
        <v>0</v>
      </c>
      <c r="J5244" s="73">
        <v>0</v>
      </c>
      <c r="K5244" s="73">
        <v>1</v>
      </c>
      <c r="L5244" s="73">
        <v>18.66</v>
      </c>
      <c r="N5244" s="108">
        <f t="shared" si="164"/>
        <v>0</v>
      </c>
      <c r="O5244" s="108">
        <f t="shared" si="164"/>
        <v>0</v>
      </c>
      <c r="P5244" s="108">
        <f t="shared" si="163"/>
        <v>0</v>
      </c>
    </row>
    <row r="5245" spans="1:16" hidden="1" x14ac:dyDescent="0.3">
      <c r="A5245" s="71" t="s">
        <v>163</v>
      </c>
      <c r="B5245" s="71" t="s">
        <v>12</v>
      </c>
      <c r="C5245" s="71" t="s">
        <v>55</v>
      </c>
      <c r="D5245" s="71" t="s">
        <v>56</v>
      </c>
      <c r="E5245" s="72" t="s">
        <v>28</v>
      </c>
      <c r="F5245" s="72" t="s">
        <v>16</v>
      </c>
      <c r="G5245" s="73">
        <v>1</v>
      </c>
      <c r="H5245" s="73">
        <v>18.66</v>
      </c>
      <c r="I5245" s="73">
        <v>0</v>
      </c>
      <c r="J5245" s="73">
        <v>0</v>
      </c>
      <c r="K5245" s="73">
        <v>1</v>
      </c>
      <c r="L5245" s="73">
        <v>18.66</v>
      </c>
      <c r="N5245" s="108">
        <f t="shared" si="164"/>
        <v>0</v>
      </c>
      <c r="O5245" s="108">
        <f t="shared" si="164"/>
        <v>0</v>
      </c>
      <c r="P5245" s="108">
        <f t="shared" si="163"/>
        <v>0</v>
      </c>
    </row>
    <row r="5246" spans="1:16" hidden="1" x14ac:dyDescent="0.3">
      <c r="A5246" s="71" t="s">
        <v>140</v>
      </c>
      <c r="B5246" s="71" t="s">
        <v>57</v>
      </c>
      <c r="C5246" s="71" t="s">
        <v>13</v>
      </c>
      <c r="D5246" s="71" t="s">
        <v>23</v>
      </c>
      <c r="E5246" s="72" t="s">
        <v>40</v>
      </c>
      <c r="F5246" s="72" t="s">
        <v>16</v>
      </c>
      <c r="G5246" s="73">
        <v>1</v>
      </c>
      <c r="H5246" s="73">
        <v>18.66</v>
      </c>
      <c r="I5246" s="73">
        <v>0</v>
      </c>
      <c r="J5246" s="73">
        <v>0</v>
      </c>
      <c r="K5246" s="73">
        <v>1</v>
      </c>
      <c r="L5246" s="73">
        <v>18.66</v>
      </c>
      <c r="N5246" s="108">
        <f t="shared" si="164"/>
        <v>0</v>
      </c>
      <c r="O5246" s="108">
        <f t="shared" si="164"/>
        <v>0</v>
      </c>
      <c r="P5246" s="108">
        <f t="shared" si="163"/>
        <v>0</v>
      </c>
    </row>
    <row r="5247" spans="1:16" x14ac:dyDescent="0.3">
      <c r="A5247" s="71" t="s">
        <v>132</v>
      </c>
      <c r="B5247" s="71" t="s">
        <v>129</v>
      </c>
      <c r="C5247" s="71" t="s">
        <v>13</v>
      </c>
      <c r="D5247" s="71" t="s">
        <v>51</v>
      </c>
      <c r="E5247" s="72" t="s">
        <v>37</v>
      </c>
      <c r="F5247" s="72" t="s">
        <v>21</v>
      </c>
      <c r="G5247" s="91">
        <v>1</v>
      </c>
      <c r="H5247" s="73">
        <v>18.600000000000001</v>
      </c>
      <c r="I5247" s="91">
        <v>0</v>
      </c>
      <c r="J5247" s="73">
        <v>0</v>
      </c>
      <c r="K5247" s="91">
        <v>1</v>
      </c>
      <c r="L5247" s="73">
        <v>18.600000000000001</v>
      </c>
      <c r="N5247" s="108">
        <f t="shared" si="164"/>
        <v>0</v>
      </c>
      <c r="O5247" s="108">
        <f t="shared" si="164"/>
        <v>0</v>
      </c>
      <c r="P5247" s="108">
        <f t="shared" si="163"/>
        <v>0</v>
      </c>
    </row>
    <row r="5248" spans="1:16" hidden="1" x14ac:dyDescent="0.3">
      <c r="A5248" s="71" t="s">
        <v>155</v>
      </c>
      <c r="B5248" s="71" t="s">
        <v>57</v>
      </c>
      <c r="C5248" s="71" t="s">
        <v>55</v>
      </c>
      <c r="D5248" s="71" t="s">
        <v>38</v>
      </c>
      <c r="E5248" s="72" t="s">
        <v>41</v>
      </c>
      <c r="F5248" s="72" t="s">
        <v>26</v>
      </c>
      <c r="G5248" s="73">
        <v>10</v>
      </c>
      <c r="H5248" s="73">
        <v>18.600000000000001</v>
      </c>
      <c r="I5248" s="73">
        <v>0</v>
      </c>
      <c r="J5248" s="73">
        <v>0</v>
      </c>
      <c r="K5248" s="73">
        <v>10</v>
      </c>
      <c r="L5248" s="73">
        <v>18.600000000000001</v>
      </c>
      <c r="N5248" s="108">
        <f t="shared" si="164"/>
        <v>0</v>
      </c>
      <c r="O5248" s="108">
        <f t="shared" si="164"/>
        <v>0</v>
      </c>
      <c r="P5248" s="108">
        <f t="shared" si="163"/>
        <v>0</v>
      </c>
    </row>
    <row r="5249" spans="1:16" hidden="1" x14ac:dyDescent="0.3">
      <c r="A5249" s="71" t="s">
        <v>163</v>
      </c>
      <c r="B5249" s="71" t="s">
        <v>57</v>
      </c>
      <c r="C5249" s="71" t="s">
        <v>17</v>
      </c>
      <c r="D5249" s="71" t="s">
        <v>56</v>
      </c>
      <c r="E5249" s="72" t="s">
        <v>31</v>
      </c>
      <c r="F5249" s="72" t="s">
        <v>16</v>
      </c>
      <c r="G5249" s="73">
        <v>1</v>
      </c>
      <c r="H5249" s="73">
        <v>18.57</v>
      </c>
      <c r="I5249" s="73">
        <v>1</v>
      </c>
      <c r="J5249" s="73">
        <v>18.57</v>
      </c>
      <c r="K5249" s="73">
        <v>0</v>
      </c>
      <c r="L5249" s="73">
        <v>0</v>
      </c>
      <c r="N5249" s="108">
        <f t="shared" si="164"/>
        <v>0</v>
      </c>
      <c r="O5249" s="108">
        <f t="shared" si="164"/>
        <v>0</v>
      </c>
      <c r="P5249" s="108">
        <f t="shared" si="163"/>
        <v>0</v>
      </c>
    </row>
    <row r="5250" spans="1:16" hidden="1" x14ac:dyDescent="0.3">
      <c r="A5250" s="71" t="s">
        <v>163</v>
      </c>
      <c r="B5250" s="71" t="s">
        <v>12</v>
      </c>
      <c r="C5250" s="71" t="s">
        <v>55</v>
      </c>
      <c r="D5250" s="71" t="s">
        <v>52</v>
      </c>
      <c r="E5250" s="72" t="s">
        <v>15</v>
      </c>
      <c r="F5250" s="72" t="s">
        <v>16</v>
      </c>
      <c r="G5250" s="73">
        <v>1</v>
      </c>
      <c r="H5250" s="73">
        <v>18.57</v>
      </c>
      <c r="I5250" s="73">
        <v>0</v>
      </c>
      <c r="J5250" s="73">
        <v>0</v>
      </c>
      <c r="K5250" s="73">
        <v>1</v>
      </c>
      <c r="L5250" s="73">
        <v>18.57</v>
      </c>
      <c r="N5250" s="108">
        <f t="shared" si="164"/>
        <v>0</v>
      </c>
      <c r="O5250" s="108">
        <f t="shared" si="164"/>
        <v>0</v>
      </c>
      <c r="P5250" s="108">
        <f t="shared" si="163"/>
        <v>0</v>
      </c>
    </row>
    <row r="5251" spans="1:16" hidden="1" x14ac:dyDescent="0.3">
      <c r="A5251" s="71" t="s">
        <v>144</v>
      </c>
      <c r="B5251" s="71" t="s">
        <v>57</v>
      </c>
      <c r="C5251" s="71" t="s">
        <v>55</v>
      </c>
      <c r="D5251" s="71" t="s">
        <v>104</v>
      </c>
      <c r="E5251" s="72" t="s">
        <v>24</v>
      </c>
      <c r="F5251" s="72" t="s">
        <v>16</v>
      </c>
      <c r="G5251" s="73">
        <v>2</v>
      </c>
      <c r="H5251" s="73">
        <v>18.57</v>
      </c>
      <c r="I5251" s="73">
        <v>0</v>
      </c>
      <c r="J5251" s="73">
        <v>0</v>
      </c>
      <c r="K5251" s="73">
        <v>2</v>
      </c>
      <c r="L5251" s="73">
        <v>18.57</v>
      </c>
      <c r="N5251" s="108">
        <f t="shared" si="164"/>
        <v>0</v>
      </c>
      <c r="O5251" s="108">
        <f t="shared" si="164"/>
        <v>0</v>
      </c>
      <c r="P5251" s="108">
        <f t="shared" ref="P5251:P5314" si="165">H5251-L5251-J5251</f>
        <v>0</v>
      </c>
    </row>
    <row r="5252" spans="1:16" hidden="1" x14ac:dyDescent="0.3">
      <c r="A5252" s="71" t="s">
        <v>134</v>
      </c>
      <c r="B5252" s="71" t="s">
        <v>12</v>
      </c>
      <c r="C5252" s="71" t="s">
        <v>55</v>
      </c>
      <c r="D5252" s="71" t="s">
        <v>77</v>
      </c>
      <c r="E5252" s="72" t="s">
        <v>28</v>
      </c>
      <c r="F5252" s="72" t="s">
        <v>26</v>
      </c>
      <c r="G5252" s="73">
        <v>1</v>
      </c>
      <c r="H5252" s="73">
        <v>18.559999999999999</v>
      </c>
      <c r="I5252" s="73">
        <v>0</v>
      </c>
      <c r="J5252" s="73">
        <v>0</v>
      </c>
      <c r="K5252" s="73">
        <v>1</v>
      </c>
      <c r="L5252" s="73">
        <v>18.559999999999999</v>
      </c>
      <c r="N5252" s="108">
        <f t="shared" si="164"/>
        <v>0</v>
      </c>
      <c r="O5252" s="108">
        <f t="shared" si="164"/>
        <v>0</v>
      </c>
      <c r="P5252" s="108">
        <f t="shared" si="165"/>
        <v>0</v>
      </c>
    </row>
    <row r="5253" spans="1:16" hidden="1" x14ac:dyDescent="0.3">
      <c r="A5253" s="71" t="s">
        <v>161</v>
      </c>
      <c r="B5253" s="71" t="s">
        <v>57</v>
      </c>
      <c r="C5253" s="71" t="s">
        <v>55</v>
      </c>
      <c r="D5253" s="71" t="s">
        <v>14</v>
      </c>
      <c r="E5253" s="72" t="s">
        <v>28</v>
      </c>
      <c r="F5253" s="72" t="s">
        <v>4</v>
      </c>
      <c r="G5253" s="73">
        <v>2</v>
      </c>
      <c r="H5253" s="73">
        <v>18.55</v>
      </c>
      <c r="I5253" s="73">
        <v>1</v>
      </c>
      <c r="J5253" s="73">
        <v>11.04</v>
      </c>
      <c r="K5253" s="73">
        <v>1</v>
      </c>
      <c r="L5253" s="73">
        <v>7.51</v>
      </c>
      <c r="N5253" s="108">
        <f t="shared" si="164"/>
        <v>0</v>
      </c>
      <c r="O5253" s="108">
        <f t="shared" si="164"/>
        <v>0</v>
      </c>
      <c r="P5253" s="108">
        <f t="shared" si="165"/>
        <v>0</v>
      </c>
    </row>
    <row r="5254" spans="1:16" hidden="1" x14ac:dyDescent="0.3">
      <c r="A5254" s="71" t="s">
        <v>132</v>
      </c>
      <c r="B5254" s="71" t="s">
        <v>12</v>
      </c>
      <c r="C5254" s="71" t="s">
        <v>13</v>
      </c>
      <c r="D5254" s="71" t="s">
        <v>50</v>
      </c>
      <c r="E5254" s="72" t="s">
        <v>31</v>
      </c>
      <c r="F5254" s="72" t="s">
        <v>16</v>
      </c>
      <c r="G5254" s="73">
        <v>1</v>
      </c>
      <c r="H5254" s="73">
        <v>18.55</v>
      </c>
      <c r="I5254" s="73">
        <v>0</v>
      </c>
      <c r="J5254" s="73">
        <v>0</v>
      </c>
      <c r="K5254" s="73">
        <v>1</v>
      </c>
      <c r="L5254" s="73">
        <v>18.55</v>
      </c>
      <c r="N5254" s="108">
        <f t="shared" si="164"/>
        <v>0</v>
      </c>
      <c r="O5254" s="108">
        <f t="shared" si="164"/>
        <v>0</v>
      </c>
      <c r="P5254" s="108">
        <f t="shared" si="165"/>
        <v>0</v>
      </c>
    </row>
    <row r="5255" spans="1:16" hidden="1" x14ac:dyDescent="0.3">
      <c r="A5255" s="71" t="s">
        <v>140</v>
      </c>
      <c r="B5255" s="71" t="s">
        <v>57</v>
      </c>
      <c r="C5255" s="71" t="s">
        <v>13</v>
      </c>
      <c r="D5255" s="71" t="s">
        <v>36</v>
      </c>
      <c r="E5255" s="72" t="s">
        <v>18</v>
      </c>
      <c r="F5255" s="72" t="s">
        <v>16</v>
      </c>
      <c r="G5255" s="73">
        <v>1</v>
      </c>
      <c r="H5255" s="73">
        <v>18.55</v>
      </c>
      <c r="I5255" s="73">
        <v>0</v>
      </c>
      <c r="J5255" s="73">
        <v>0</v>
      </c>
      <c r="K5255" s="73">
        <v>1</v>
      </c>
      <c r="L5255" s="73">
        <v>18.55</v>
      </c>
      <c r="N5255" s="108">
        <f t="shared" si="164"/>
        <v>0</v>
      </c>
      <c r="O5255" s="108">
        <f t="shared" si="164"/>
        <v>0</v>
      </c>
      <c r="P5255" s="108">
        <f t="shared" si="165"/>
        <v>0</v>
      </c>
    </row>
    <row r="5256" spans="1:16" hidden="1" x14ac:dyDescent="0.3">
      <c r="A5256" s="71" t="s">
        <v>154</v>
      </c>
      <c r="B5256" s="71" t="s">
        <v>12</v>
      </c>
      <c r="C5256" s="71" t="s">
        <v>55</v>
      </c>
      <c r="D5256" s="71" t="s">
        <v>104</v>
      </c>
      <c r="E5256" s="72" t="s">
        <v>20</v>
      </c>
      <c r="F5256" s="72" t="s">
        <v>16</v>
      </c>
      <c r="G5256" s="73">
        <v>1</v>
      </c>
      <c r="H5256" s="73">
        <v>18.55</v>
      </c>
      <c r="I5256" s="73">
        <v>0</v>
      </c>
      <c r="J5256" s="73">
        <v>0</v>
      </c>
      <c r="K5256" s="73">
        <v>1</v>
      </c>
      <c r="L5256" s="73">
        <v>18.55</v>
      </c>
      <c r="N5256" s="108">
        <f t="shared" si="164"/>
        <v>0</v>
      </c>
      <c r="O5256" s="108">
        <f t="shared" si="164"/>
        <v>0</v>
      </c>
      <c r="P5256" s="108">
        <f t="shared" si="165"/>
        <v>0</v>
      </c>
    </row>
    <row r="5257" spans="1:16" hidden="1" x14ac:dyDescent="0.3">
      <c r="A5257" s="71" t="s">
        <v>132</v>
      </c>
      <c r="B5257" s="71" t="s">
        <v>57</v>
      </c>
      <c r="C5257" s="71" t="s">
        <v>13</v>
      </c>
      <c r="D5257" s="71" t="s">
        <v>84</v>
      </c>
      <c r="E5257" s="72" t="s">
        <v>15</v>
      </c>
      <c r="F5257" s="72" t="s">
        <v>4</v>
      </c>
      <c r="G5257" s="73">
        <v>2</v>
      </c>
      <c r="H5257" s="73">
        <v>18.54</v>
      </c>
      <c r="I5257" s="73">
        <v>0</v>
      </c>
      <c r="J5257" s="73">
        <v>0</v>
      </c>
      <c r="K5257" s="73">
        <v>2</v>
      </c>
      <c r="L5257" s="73">
        <v>18.54</v>
      </c>
      <c r="N5257" s="108">
        <f t="shared" si="164"/>
        <v>0</v>
      </c>
      <c r="O5257" s="108">
        <f t="shared" si="164"/>
        <v>0</v>
      </c>
      <c r="P5257" s="108">
        <f t="shared" si="165"/>
        <v>0</v>
      </c>
    </row>
    <row r="5258" spans="1:16" hidden="1" x14ac:dyDescent="0.3">
      <c r="A5258" s="71" t="s">
        <v>154</v>
      </c>
      <c r="B5258" s="71" t="s">
        <v>57</v>
      </c>
      <c r="C5258" s="71" t="s">
        <v>55</v>
      </c>
      <c r="D5258" s="71" t="s">
        <v>123</v>
      </c>
      <c r="E5258" s="72" t="s">
        <v>20</v>
      </c>
      <c r="F5258" s="72" t="s">
        <v>16</v>
      </c>
      <c r="G5258" s="73">
        <v>2</v>
      </c>
      <c r="H5258" s="73">
        <v>18.54</v>
      </c>
      <c r="I5258" s="73">
        <v>2</v>
      </c>
      <c r="J5258" s="73">
        <v>18.54</v>
      </c>
      <c r="K5258" s="73">
        <v>0</v>
      </c>
      <c r="L5258" s="73">
        <v>0</v>
      </c>
      <c r="N5258" s="108">
        <f t="shared" si="164"/>
        <v>0</v>
      </c>
      <c r="O5258" s="108">
        <f t="shared" si="164"/>
        <v>0</v>
      </c>
      <c r="P5258" s="108">
        <f t="shared" si="165"/>
        <v>0</v>
      </c>
    </row>
    <row r="5259" spans="1:16" hidden="1" x14ac:dyDescent="0.3">
      <c r="A5259" s="71" t="s">
        <v>163</v>
      </c>
      <c r="B5259" s="71" t="s">
        <v>57</v>
      </c>
      <c r="C5259" s="71" t="s">
        <v>17</v>
      </c>
      <c r="D5259" s="71" t="s">
        <v>36</v>
      </c>
      <c r="E5259" s="72" t="s">
        <v>37</v>
      </c>
      <c r="F5259" s="72" t="s">
        <v>21</v>
      </c>
      <c r="G5259" s="73">
        <v>1</v>
      </c>
      <c r="H5259" s="73">
        <v>18.53</v>
      </c>
      <c r="I5259" s="73">
        <v>0</v>
      </c>
      <c r="J5259" s="73">
        <v>0</v>
      </c>
      <c r="K5259" s="73">
        <v>1</v>
      </c>
      <c r="L5259" s="73">
        <v>18.53</v>
      </c>
      <c r="N5259" s="108">
        <f t="shared" si="164"/>
        <v>0</v>
      </c>
      <c r="O5259" s="108">
        <f t="shared" si="164"/>
        <v>0</v>
      </c>
      <c r="P5259" s="108">
        <f t="shared" si="165"/>
        <v>0</v>
      </c>
    </row>
    <row r="5260" spans="1:16" hidden="1" x14ac:dyDescent="0.3">
      <c r="A5260" s="71" t="s">
        <v>133</v>
      </c>
      <c r="B5260" s="71" t="s">
        <v>57</v>
      </c>
      <c r="C5260" s="71" t="s">
        <v>55</v>
      </c>
      <c r="D5260" s="71" t="s">
        <v>52</v>
      </c>
      <c r="E5260" s="72" t="s">
        <v>18</v>
      </c>
      <c r="F5260" s="72" t="s">
        <v>21</v>
      </c>
      <c r="G5260" s="73">
        <v>1</v>
      </c>
      <c r="H5260" s="73">
        <v>18.52</v>
      </c>
      <c r="I5260" s="73">
        <v>0</v>
      </c>
      <c r="J5260" s="73">
        <v>0</v>
      </c>
      <c r="K5260" s="73">
        <v>1</v>
      </c>
      <c r="L5260" s="73">
        <v>18.52</v>
      </c>
      <c r="N5260" s="108">
        <f t="shared" si="164"/>
        <v>0</v>
      </c>
      <c r="O5260" s="108">
        <f t="shared" si="164"/>
        <v>0</v>
      </c>
      <c r="P5260" s="108">
        <f t="shared" si="165"/>
        <v>0</v>
      </c>
    </row>
    <row r="5261" spans="1:16" hidden="1" x14ac:dyDescent="0.3">
      <c r="A5261" s="71" t="s">
        <v>144</v>
      </c>
      <c r="B5261" s="71" t="s">
        <v>57</v>
      </c>
      <c r="C5261" s="71" t="s">
        <v>55</v>
      </c>
      <c r="D5261" s="71" t="s">
        <v>77</v>
      </c>
      <c r="E5261" s="72" t="s">
        <v>15</v>
      </c>
      <c r="F5261" s="72" t="s">
        <v>26</v>
      </c>
      <c r="G5261" s="73">
        <v>2</v>
      </c>
      <c r="H5261" s="73">
        <v>18.52</v>
      </c>
      <c r="I5261" s="73">
        <v>0</v>
      </c>
      <c r="J5261" s="73">
        <v>0</v>
      </c>
      <c r="K5261" s="73">
        <v>2</v>
      </c>
      <c r="L5261" s="73">
        <v>18.52</v>
      </c>
      <c r="N5261" s="108">
        <f t="shared" si="164"/>
        <v>0</v>
      </c>
      <c r="O5261" s="108">
        <f t="shared" si="164"/>
        <v>0</v>
      </c>
      <c r="P5261" s="108">
        <f t="shared" si="165"/>
        <v>0</v>
      </c>
    </row>
    <row r="5262" spans="1:16" hidden="1" x14ac:dyDescent="0.3">
      <c r="A5262" s="71" t="s">
        <v>161</v>
      </c>
      <c r="B5262" s="71" t="s">
        <v>12</v>
      </c>
      <c r="C5262" s="71" t="s">
        <v>55</v>
      </c>
      <c r="D5262" s="71" t="s">
        <v>83</v>
      </c>
      <c r="E5262" s="72" t="s">
        <v>15</v>
      </c>
      <c r="F5262" s="72" t="s">
        <v>26</v>
      </c>
      <c r="G5262" s="73">
        <v>2</v>
      </c>
      <c r="H5262" s="73">
        <v>18.5</v>
      </c>
      <c r="I5262" s="73">
        <v>0</v>
      </c>
      <c r="J5262" s="73">
        <v>0</v>
      </c>
      <c r="K5262" s="73">
        <v>2</v>
      </c>
      <c r="L5262" s="73">
        <v>18.5</v>
      </c>
      <c r="N5262" s="108">
        <f t="shared" si="164"/>
        <v>0</v>
      </c>
      <c r="O5262" s="108">
        <f t="shared" si="164"/>
        <v>0</v>
      </c>
      <c r="P5262" s="108">
        <f t="shared" si="165"/>
        <v>0</v>
      </c>
    </row>
    <row r="5263" spans="1:16" hidden="1" x14ac:dyDescent="0.3">
      <c r="A5263" s="71" t="s">
        <v>143</v>
      </c>
      <c r="B5263" s="71" t="s">
        <v>57</v>
      </c>
      <c r="C5263" s="71" t="s">
        <v>55</v>
      </c>
      <c r="D5263" s="71" t="s">
        <v>50</v>
      </c>
      <c r="E5263" s="72" t="s">
        <v>31</v>
      </c>
      <c r="F5263" s="72" t="s">
        <v>21</v>
      </c>
      <c r="G5263" s="73">
        <v>4</v>
      </c>
      <c r="H5263" s="73">
        <v>18.5</v>
      </c>
      <c r="I5263" s="73">
        <v>0</v>
      </c>
      <c r="J5263" s="73">
        <v>0</v>
      </c>
      <c r="K5263" s="73">
        <v>4</v>
      </c>
      <c r="L5263" s="73">
        <v>18.5</v>
      </c>
      <c r="N5263" s="108">
        <f t="shared" si="164"/>
        <v>0</v>
      </c>
      <c r="O5263" s="108">
        <f t="shared" si="164"/>
        <v>0</v>
      </c>
      <c r="P5263" s="108">
        <f t="shared" si="165"/>
        <v>0</v>
      </c>
    </row>
    <row r="5264" spans="1:16" hidden="1" x14ac:dyDescent="0.3">
      <c r="A5264" s="71" t="s">
        <v>161</v>
      </c>
      <c r="B5264" s="71" t="s">
        <v>12</v>
      </c>
      <c r="C5264" s="71" t="s">
        <v>55</v>
      </c>
      <c r="D5264" s="71" t="s">
        <v>83</v>
      </c>
      <c r="E5264" s="72" t="s">
        <v>5</v>
      </c>
      <c r="F5264" s="72" t="s">
        <v>26</v>
      </c>
      <c r="G5264" s="73">
        <v>1</v>
      </c>
      <c r="H5264" s="73">
        <v>18.48</v>
      </c>
      <c r="I5264" s="73">
        <v>0</v>
      </c>
      <c r="J5264" s="73">
        <v>0</v>
      </c>
      <c r="K5264" s="73">
        <v>1</v>
      </c>
      <c r="L5264" s="73">
        <v>18.48</v>
      </c>
      <c r="N5264" s="108">
        <f t="shared" si="164"/>
        <v>0</v>
      </c>
      <c r="O5264" s="108">
        <f t="shared" si="164"/>
        <v>0</v>
      </c>
      <c r="P5264" s="108">
        <f t="shared" si="165"/>
        <v>0</v>
      </c>
    </row>
    <row r="5265" spans="1:16" x14ac:dyDescent="0.3">
      <c r="A5265" s="71" t="s">
        <v>131</v>
      </c>
      <c r="B5265" s="71" t="s">
        <v>12</v>
      </c>
      <c r="C5265" s="71" t="s">
        <v>22</v>
      </c>
      <c r="D5265" s="71" t="s">
        <v>51</v>
      </c>
      <c r="E5265" s="72" t="s">
        <v>25</v>
      </c>
      <c r="F5265" s="72" t="s">
        <v>26</v>
      </c>
      <c r="G5265" s="91">
        <v>1</v>
      </c>
      <c r="H5265" s="73">
        <v>18.47</v>
      </c>
      <c r="I5265" s="91">
        <v>0</v>
      </c>
      <c r="J5265" s="73">
        <v>0</v>
      </c>
      <c r="K5265" s="91">
        <v>1</v>
      </c>
      <c r="L5265" s="73">
        <v>18.47</v>
      </c>
      <c r="N5265" s="108">
        <f t="shared" si="164"/>
        <v>0</v>
      </c>
      <c r="O5265" s="108">
        <f t="shared" si="164"/>
        <v>0</v>
      </c>
      <c r="P5265" s="108">
        <f t="shared" si="165"/>
        <v>0</v>
      </c>
    </row>
    <row r="5266" spans="1:16" hidden="1" x14ac:dyDescent="0.3">
      <c r="A5266" s="71" t="s">
        <v>140</v>
      </c>
      <c r="B5266" s="71" t="s">
        <v>57</v>
      </c>
      <c r="C5266" s="71" t="s">
        <v>13</v>
      </c>
      <c r="D5266" s="71" t="s">
        <v>59</v>
      </c>
      <c r="E5266" s="72" t="s">
        <v>15</v>
      </c>
      <c r="F5266" s="72" t="s">
        <v>21</v>
      </c>
      <c r="G5266" s="73">
        <v>2</v>
      </c>
      <c r="H5266" s="73">
        <v>18.46</v>
      </c>
      <c r="I5266" s="73">
        <v>0</v>
      </c>
      <c r="J5266" s="73">
        <v>0</v>
      </c>
      <c r="K5266" s="73">
        <v>2</v>
      </c>
      <c r="L5266" s="73">
        <v>18.46</v>
      </c>
      <c r="N5266" s="108">
        <f t="shared" si="164"/>
        <v>0</v>
      </c>
      <c r="O5266" s="108">
        <f t="shared" si="164"/>
        <v>0</v>
      </c>
      <c r="P5266" s="108">
        <f t="shared" si="165"/>
        <v>0</v>
      </c>
    </row>
    <row r="5267" spans="1:16" hidden="1" x14ac:dyDescent="0.3">
      <c r="A5267" s="71" t="s">
        <v>142</v>
      </c>
      <c r="B5267" s="71" t="s">
        <v>57</v>
      </c>
      <c r="C5267" s="71" t="s">
        <v>55</v>
      </c>
      <c r="D5267" s="71" t="s">
        <v>54</v>
      </c>
      <c r="E5267" s="72" t="s">
        <v>15</v>
      </c>
      <c r="F5267" s="72" t="s">
        <v>16</v>
      </c>
      <c r="G5267" s="73">
        <v>1</v>
      </c>
      <c r="H5267" s="73">
        <v>18.46</v>
      </c>
      <c r="I5267" s="73">
        <v>0</v>
      </c>
      <c r="J5267" s="73">
        <v>0</v>
      </c>
      <c r="K5267" s="73">
        <v>1</v>
      </c>
      <c r="L5267" s="73">
        <v>18.46</v>
      </c>
      <c r="N5267" s="108">
        <f t="shared" si="164"/>
        <v>0</v>
      </c>
      <c r="O5267" s="108">
        <f t="shared" si="164"/>
        <v>0</v>
      </c>
      <c r="P5267" s="108">
        <f t="shared" si="165"/>
        <v>0</v>
      </c>
    </row>
    <row r="5268" spans="1:16" hidden="1" x14ac:dyDescent="0.3">
      <c r="A5268" s="71" t="s">
        <v>154</v>
      </c>
      <c r="B5268" s="71" t="s">
        <v>57</v>
      </c>
      <c r="C5268" s="71" t="s">
        <v>55</v>
      </c>
      <c r="D5268" s="71" t="s">
        <v>84</v>
      </c>
      <c r="E5268" s="72" t="s">
        <v>5</v>
      </c>
      <c r="F5268" s="72" t="s">
        <v>21</v>
      </c>
      <c r="G5268" s="73">
        <v>1</v>
      </c>
      <c r="H5268" s="73">
        <v>18.46</v>
      </c>
      <c r="I5268" s="73">
        <v>0</v>
      </c>
      <c r="J5268" s="73">
        <v>0</v>
      </c>
      <c r="K5268" s="73">
        <v>1</v>
      </c>
      <c r="L5268" s="73">
        <v>18.46</v>
      </c>
      <c r="N5268" s="108">
        <f t="shared" ref="N5268:O5331" si="166">G5268-I5268-K5268</f>
        <v>0</v>
      </c>
      <c r="O5268" s="108">
        <f t="shared" si="166"/>
        <v>0</v>
      </c>
      <c r="P5268" s="108">
        <f t="shared" si="165"/>
        <v>0</v>
      </c>
    </row>
    <row r="5269" spans="1:16" hidden="1" x14ac:dyDescent="0.3">
      <c r="A5269" s="71" t="s">
        <v>163</v>
      </c>
      <c r="B5269" s="71" t="s">
        <v>12</v>
      </c>
      <c r="C5269" s="71" t="s">
        <v>55</v>
      </c>
      <c r="D5269" s="71" t="s">
        <v>29</v>
      </c>
      <c r="E5269" s="72" t="s">
        <v>25</v>
      </c>
      <c r="F5269" s="72" t="s">
        <v>4</v>
      </c>
      <c r="G5269" s="73">
        <v>8</v>
      </c>
      <c r="H5269" s="73">
        <v>18.420000000000002</v>
      </c>
      <c r="I5269" s="73">
        <v>0</v>
      </c>
      <c r="J5269" s="73">
        <v>0</v>
      </c>
      <c r="K5269" s="73">
        <v>8</v>
      </c>
      <c r="L5269" s="73">
        <v>18.420000000000002</v>
      </c>
      <c r="N5269" s="108">
        <f t="shared" si="166"/>
        <v>0</v>
      </c>
      <c r="O5269" s="108">
        <f t="shared" si="166"/>
        <v>0</v>
      </c>
      <c r="P5269" s="108">
        <f t="shared" si="165"/>
        <v>0</v>
      </c>
    </row>
    <row r="5270" spans="1:16" hidden="1" x14ac:dyDescent="0.3">
      <c r="A5270" s="71" t="s">
        <v>163</v>
      </c>
      <c r="B5270" s="71" t="s">
        <v>12</v>
      </c>
      <c r="C5270" s="71" t="s">
        <v>55</v>
      </c>
      <c r="D5270" s="71" t="s">
        <v>103</v>
      </c>
      <c r="E5270" s="72" t="s">
        <v>40</v>
      </c>
      <c r="F5270" s="72" t="s">
        <v>4</v>
      </c>
      <c r="G5270" s="73">
        <v>1</v>
      </c>
      <c r="H5270" s="73">
        <v>18.41</v>
      </c>
      <c r="I5270" s="73">
        <v>0</v>
      </c>
      <c r="J5270" s="73">
        <v>0</v>
      </c>
      <c r="K5270" s="73">
        <v>1</v>
      </c>
      <c r="L5270" s="73">
        <v>18.41</v>
      </c>
      <c r="N5270" s="108">
        <f t="shared" si="166"/>
        <v>0</v>
      </c>
      <c r="O5270" s="108">
        <f t="shared" si="166"/>
        <v>0</v>
      </c>
      <c r="P5270" s="108">
        <f t="shared" si="165"/>
        <v>0</v>
      </c>
    </row>
    <row r="5271" spans="1:16" hidden="1" x14ac:dyDescent="0.3">
      <c r="A5271" s="71" t="s">
        <v>144</v>
      </c>
      <c r="B5271" s="71" t="s">
        <v>57</v>
      </c>
      <c r="C5271" s="71" t="s">
        <v>55</v>
      </c>
      <c r="D5271" s="71" t="s">
        <v>38</v>
      </c>
      <c r="E5271" s="72" t="s">
        <v>37</v>
      </c>
      <c r="F5271" s="72" t="s">
        <v>16</v>
      </c>
      <c r="G5271" s="73">
        <v>5</v>
      </c>
      <c r="H5271" s="73">
        <v>18.41</v>
      </c>
      <c r="I5271" s="73">
        <v>0</v>
      </c>
      <c r="J5271" s="73">
        <v>0</v>
      </c>
      <c r="K5271" s="73">
        <v>5</v>
      </c>
      <c r="L5271" s="73">
        <v>18.41</v>
      </c>
      <c r="N5271" s="108">
        <f t="shared" si="166"/>
        <v>0</v>
      </c>
      <c r="O5271" s="108">
        <f t="shared" si="166"/>
        <v>0</v>
      </c>
      <c r="P5271" s="108">
        <f t="shared" si="165"/>
        <v>0</v>
      </c>
    </row>
    <row r="5272" spans="1:16" hidden="1" x14ac:dyDescent="0.3">
      <c r="A5272" s="71" t="s">
        <v>154</v>
      </c>
      <c r="B5272" s="71" t="s">
        <v>57</v>
      </c>
      <c r="C5272" s="71" t="s">
        <v>55</v>
      </c>
      <c r="D5272" s="71" t="s">
        <v>71</v>
      </c>
      <c r="E5272" s="72" t="s">
        <v>24</v>
      </c>
      <c r="F5272" s="72" t="s">
        <v>21</v>
      </c>
      <c r="G5272" s="73">
        <v>2</v>
      </c>
      <c r="H5272" s="73">
        <v>18.399999999999999</v>
      </c>
      <c r="I5272" s="73">
        <v>0</v>
      </c>
      <c r="J5272" s="73">
        <v>0</v>
      </c>
      <c r="K5272" s="73">
        <v>2</v>
      </c>
      <c r="L5272" s="73">
        <v>18.399999999999999</v>
      </c>
      <c r="N5272" s="108">
        <f t="shared" si="166"/>
        <v>0</v>
      </c>
      <c r="O5272" s="108">
        <f t="shared" si="166"/>
        <v>0</v>
      </c>
      <c r="P5272" s="108">
        <f t="shared" si="165"/>
        <v>0</v>
      </c>
    </row>
    <row r="5273" spans="1:16" hidden="1" x14ac:dyDescent="0.3">
      <c r="A5273" s="71" t="s">
        <v>142</v>
      </c>
      <c r="B5273" s="71" t="s">
        <v>12</v>
      </c>
      <c r="C5273" s="71" t="s">
        <v>13</v>
      </c>
      <c r="D5273" s="71" t="s">
        <v>46</v>
      </c>
      <c r="E5273" s="72" t="s">
        <v>28</v>
      </c>
      <c r="F5273" s="72" t="s">
        <v>26</v>
      </c>
      <c r="G5273" s="73">
        <v>1</v>
      </c>
      <c r="H5273" s="73">
        <v>18.39</v>
      </c>
      <c r="I5273" s="73">
        <v>0</v>
      </c>
      <c r="J5273" s="73">
        <v>0</v>
      </c>
      <c r="K5273" s="73">
        <v>1</v>
      </c>
      <c r="L5273" s="73">
        <v>18.39</v>
      </c>
      <c r="N5273" s="108">
        <f t="shared" si="166"/>
        <v>0</v>
      </c>
      <c r="O5273" s="108">
        <f t="shared" si="166"/>
        <v>0</v>
      </c>
      <c r="P5273" s="108">
        <f t="shared" si="165"/>
        <v>0</v>
      </c>
    </row>
    <row r="5274" spans="1:16" hidden="1" x14ac:dyDescent="0.3">
      <c r="A5274" s="71" t="s">
        <v>142</v>
      </c>
      <c r="B5274" s="71" t="s">
        <v>12</v>
      </c>
      <c r="C5274" s="71" t="s">
        <v>13</v>
      </c>
      <c r="D5274" s="71" t="s">
        <v>42</v>
      </c>
      <c r="E5274" s="72" t="s">
        <v>37</v>
      </c>
      <c r="F5274" s="72" t="s">
        <v>16</v>
      </c>
      <c r="G5274" s="73">
        <v>5</v>
      </c>
      <c r="H5274" s="73">
        <v>18.39</v>
      </c>
      <c r="I5274" s="73">
        <v>0</v>
      </c>
      <c r="J5274" s="73">
        <v>0</v>
      </c>
      <c r="K5274" s="73">
        <v>5</v>
      </c>
      <c r="L5274" s="73">
        <v>18.39</v>
      </c>
      <c r="N5274" s="108">
        <f t="shared" si="166"/>
        <v>0</v>
      </c>
      <c r="O5274" s="108">
        <f t="shared" si="166"/>
        <v>0</v>
      </c>
      <c r="P5274" s="108">
        <f t="shared" si="165"/>
        <v>0</v>
      </c>
    </row>
    <row r="5275" spans="1:16" hidden="1" x14ac:dyDescent="0.3">
      <c r="A5275" s="71" t="s">
        <v>154</v>
      </c>
      <c r="B5275" s="71" t="s">
        <v>57</v>
      </c>
      <c r="C5275" s="71" t="s">
        <v>55</v>
      </c>
      <c r="D5275" s="71" t="s">
        <v>104</v>
      </c>
      <c r="E5275" s="72" t="s">
        <v>41</v>
      </c>
      <c r="F5275" s="72" t="s">
        <v>4</v>
      </c>
      <c r="G5275" s="73">
        <v>2</v>
      </c>
      <c r="H5275" s="73">
        <v>18.39</v>
      </c>
      <c r="I5275" s="73">
        <v>1</v>
      </c>
      <c r="J5275" s="73">
        <v>6.15</v>
      </c>
      <c r="K5275" s="73">
        <v>1</v>
      </c>
      <c r="L5275" s="73">
        <v>12.24</v>
      </c>
      <c r="N5275" s="108">
        <f t="shared" si="166"/>
        <v>0</v>
      </c>
      <c r="O5275" s="108">
        <f t="shared" si="166"/>
        <v>0</v>
      </c>
      <c r="P5275" s="108">
        <f t="shared" si="165"/>
        <v>0</v>
      </c>
    </row>
    <row r="5276" spans="1:16" hidden="1" x14ac:dyDescent="0.3">
      <c r="A5276" s="71" t="s">
        <v>132</v>
      </c>
      <c r="B5276" s="71" t="s">
        <v>12</v>
      </c>
      <c r="C5276" s="71" t="s">
        <v>13</v>
      </c>
      <c r="D5276" s="71" t="s">
        <v>94</v>
      </c>
      <c r="E5276" s="72" t="s">
        <v>28</v>
      </c>
      <c r="F5276" s="72" t="s">
        <v>4</v>
      </c>
      <c r="G5276" s="73">
        <v>2</v>
      </c>
      <c r="H5276" s="73">
        <v>18.38</v>
      </c>
      <c r="I5276" s="73">
        <v>2</v>
      </c>
      <c r="J5276" s="73">
        <v>18.38</v>
      </c>
      <c r="K5276" s="73">
        <v>0</v>
      </c>
      <c r="L5276" s="73">
        <v>0</v>
      </c>
      <c r="N5276" s="108">
        <f t="shared" si="166"/>
        <v>0</v>
      </c>
      <c r="O5276" s="108">
        <f t="shared" si="166"/>
        <v>0</v>
      </c>
      <c r="P5276" s="108">
        <f t="shared" si="165"/>
        <v>0</v>
      </c>
    </row>
    <row r="5277" spans="1:16" hidden="1" x14ac:dyDescent="0.3">
      <c r="A5277" s="71" t="s">
        <v>132</v>
      </c>
      <c r="B5277" s="71" t="s">
        <v>57</v>
      </c>
      <c r="C5277" s="71" t="s">
        <v>13</v>
      </c>
      <c r="D5277" s="71" t="s">
        <v>52</v>
      </c>
      <c r="E5277" s="72" t="s">
        <v>40</v>
      </c>
      <c r="F5277" s="72" t="s">
        <v>4</v>
      </c>
      <c r="G5277" s="73">
        <v>1</v>
      </c>
      <c r="H5277" s="73">
        <v>18.38</v>
      </c>
      <c r="I5277" s="73">
        <v>0</v>
      </c>
      <c r="J5277" s="73">
        <v>0</v>
      </c>
      <c r="K5277" s="73">
        <v>1</v>
      </c>
      <c r="L5277" s="73">
        <v>18.38</v>
      </c>
      <c r="N5277" s="108">
        <f t="shared" si="166"/>
        <v>0</v>
      </c>
      <c r="O5277" s="108">
        <f t="shared" si="166"/>
        <v>0</v>
      </c>
      <c r="P5277" s="108">
        <f t="shared" si="165"/>
        <v>0</v>
      </c>
    </row>
    <row r="5278" spans="1:16" hidden="1" x14ac:dyDescent="0.3">
      <c r="A5278" s="71" t="s">
        <v>140</v>
      </c>
      <c r="B5278" s="71" t="s">
        <v>12</v>
      </c>
      <c r="C5278" s="71" t="s">
        <v>13</v>
      </c>
      <c r="D5278" s="71" t="s">
        <v>14</v>
      </c>
      <c r="E5278" s="72" t="s">
        <v>40</v>
      </c>
      <c r="F5278" s="72" t="s">
        <v>21</v>
      </c>
      <c r="G5278" s="73">
        <v>1</v>
      </c>
      <c r="H5278" s="73">
        <v>18.38</v>
      </c>
      <c r="I5278" s="73">
        <v>0</v>
      </c>
      <c r="J5278" s="73">
        <v>0</v>
      </c>
      <c r="K5278" s="73">
        <v>1</v>
      </c>
      <c r="L5278" s="73">
        <v>18.38</v>
      </c>
      <c r="N5278" s="108">
        <f t="shared" si="166"/>
        <v>0</v>
      </c>
      <c r="O5278" s="108">
        <f t="shared" si="166"/>
        <v>0</v>
      </c>
      <c r="P5278" s="108">
        <f t="shared" si="165"/>
        <v>0</v>
      </c>
    </row>
    <row r="5279" spans="1:16" hidden="1" x14ac:dyDescent="0.3">
      <c r="A5279" s="71" t="s">
        <v>132</v>
      </c>
      <c r="B5279" s="71" t="s">
        <v>129</v>
      </c>
      <c r="C5279" s="71" t="s">
        <v>13</v>
      </c>
      <c r="D5279" s="71" t="s">
        <v>47</v>
      </c>
      <c r="E5279" s="72" t="s">
        <v>28</v>
      </c>
      <c r="F5279" s="72" t="s">
        <v>26</v>
      </c>
      <c r="G5279" s="73">
        <v>1</v>
      </c>
      <c r="H5279" s="73">
        <v>18.350000000000001</v>
      </c>
      <c r="I5279" s="73">
        <v>0</v>
      </c>
      <c r="J5279" s="73">
        <v>0</v>
      </c>
      <c r="K5279" s="73">
        <v>1</v>
      </c>
      <c r="L5279" s="73">
        <v>18.350000000000001</v>
      </c>
      <c r="N5279" s="108">
        <f t="shared" si="166"/>
        <v>0</v>
      </c>
      <c r="O5279" s="108">
        <f t="shared" si="166"/>
        <v>0</v>
      </c>
      <c r="P5279" s="108">
        <f t="shared" si="165"/>
        <v>0</v>
      </c>
    </row>
    <row r="5280" spans="1:16" hidden="1" x14ac:dyDescent="0.3">
      <c r="A5280" s="71" t="s">
        <v>132</v>
      </c>
      <c r="B5280" s="71" t="s">
        <v>57</v>
      </c>
      <c r="C5280" s="71" t="s">
        <v>13</v>
      </c>
      <c r="D5280" s="71" t="s">
        <v>50</v>
      </c>
      <c r="E5280" s="72" t="s">
        <v>20</v>
      </c>
      <c r="F5280" s="72" t="s">
        <v>16</v>
      </c>
      <c r="G5280" s="73">
        <v>4</v>
      </c>
      <c r="H5280" s="73">
        <v>18.350000000000001</v>
      </c>
      <c r="I5280" s="73">
        <v>0</v>
      </c>
      <c r="J5280" s="73">
        <v>0</v>
      </c>
      <c r="K5280" s="73">
        <v>4</v>
      </c>
      <c r="L5280" s="73">
        <v>18.350000000000001</v>
      </c>
      <c r="N5280" s="108">
        <f t="shared" si="166"/>
        <v>0</v>
      </c>
      <c r="O5280" s="108">
        <f t="shared" si="166"/>
        <v>0</v>
      </c>
      <c r="P5280" s="108">
        <f t="shared" si="165"/>
        <v>0</v>
      </c>
    </row>
    <row r="5281" spans="1:16" hidden="1" x14ac:dyDescent="0.3">
      <c r="A5281" s="71" t="s">
        <v>161</v>
      </c>
      <c r="B5281" s="71" t="s">
        <v>12</v>
      </c>
      <c r="C5281" s="71" t="s">
        <v>55</v>
      </c>
      <c r="D5281" s="71" t="s">
        <v>44</v>
      </c>
      <c r="E5281" s="72" t="s">
        <v>31</v>
      </c>
      <c r="F5281" s="72" t="s">
        <v>16</v>
      </c>
      <c r="G5281" s="73">
        <v>2</v>
      </c>
      <c r="H5281" s="73">
        <v>18.34</v>
      </c>
      <c r="I5281" s="73">
        <v>2</v>
      </c>
      <c r="J5281" s="73">
        <v>18.34</v>
      </c>
      <c r="K5281" s="73">
        <v>0</v>
      </c>
      <c r="L5281" s="73">
        <v>0</v>
      </c>
      <c r="N5281" s="108">
        <f t="shared" si="166"/>
        <v>0</v>
      </c>
      <c r="O5281" s="108">
        <f t="shared" si="166"/>
        <v>0</v>
      </c>
      <c r="P5281" s="108">
        <f t="shared" si="165"/>
        <v>0</v>
      </c>
    </row>
    <row r="5282" spans="1:16" hidden="1" x14ac:dyDescent="0.3">
      <c r="A5282" s="71" t="s">
        <v>161</v>
      </c>
      <c r="B5282" s="71" t="s">
        <v>57</v>
      </c>
      <c r="C5282" s="71" t="s">
        <v>55</v>
      </c>
      <c r="D5282" s="71" t="s">
        <v>39</v>
      </c>
      <c r="E5282" s="72" t="s">
        <v>25</v>
      </c>
      <c r="F5282" s="72" t="s">
        <v>26</v>
      </c>
      <c r="G5282" s="73">
        <v>8</v>
      </c>
      <c r="H5282" s="73">
        <v>18.329999999999998</v>
      </c>
      <c r="I5282" s="73">
        <v>0</v>
      </c>
      <c r="J5282" s="73">
        <v>0</v>
      </c>
      <c r="K5282" s="73">
        <v>8</v>
      </c>
      <c r="L5282" s="73">
        <v>18.329999999999998</v>
      </c>
      <c r="N5282" s="108">
        <f t="shared" si="166"/>
        <v>0</v>
      </c>
      <c r="O5282" s="108">
        <f t="shared" si="166"/>
        <v>0</v>
      </c>
      <c r="P5282" s="108">
        <f t="shared" si="165"/>
        <v>0</v>
      </c>
    </row>
    <row r="5283" spans="1:16" hidden="1" x14ac:dyDescent="0.3">
      <c r="A5283" s="71" t="s">
        <v>163</v>
      </c>
      <c r="B5283" s="71" t="s">
        <v>57</v>
      </c>
      <c r="C5283" s="71" t="s">
        <v>17</v>
      </c>
      <c r="D5283" s="71" t="s">
        <v>52</v>
      </c>
      <c r="E5283" s="72" t="s">
        <v>18</v>
      </c>
      <c r="F5283" s="72" t="s">
        <v>26</v>
      </c>
      <c r="G5283" s="73">
        <v>1</v>
      </c>
      <c r="H5283" s="73">
        <v>18.329999999999998</v>
      </c>
      <c r="I5283" s="73">
        <v>0</v>
      </c>
      <c r="J5283" s="73">
        <v>0</v>
      </c>
      <c r="K5283" s="73">
        <v>1</v>
      </c>
      <c r="L5283" s="73">
        <v>18.329999999999998</v>
      </c>
      <c r="N5283" s="108">
        <f t="shared" si="166"/>
        <v>0</v>
      </c>
      <c r="O5283" s="108">
        <f t="shared" si="166"/>
        <v>0</v>
      </c>
      <c r="P5283" s="108">
        <f t="shared" si="165"/>
        <v>0</v>
      </c>
    </row>
    <row r="5284" spans="1:16" hidden="1" x14ac:dyDescent="0.3">
      <c r="A5284" s="71" t="s">
        <v>163</v>
      </c>
      <c r="B5284" s="71" t="s">
        <v>12</v>
      </c>
      <c r="C5284" s="71" t="s">
        <v>55</v>
      </c>
      <c r="D5284" s="71" t="s">
        <v>59</v>
      </c>
      <c r="E5284" s="72" t="s">
        <v>24</v>
      </c>
      <c r="F5284" s="72" t="s">
        <v>26</v>
      </c>
      <c r="G5284" s="73">
        <v>1</v>
      </c>
      <c r="H5284" s="73">
        <v>18.32</v>
      </c>
      <c r="I5284" s="73">
        <v>0</v>
      </c>
      <c r="J5284" s="73">
        <v>0</v>
      </c>
      <c r="K5284" s="73">
        <v>1</v>
      </c>
      <c r="L5284" s="73">
        <v>18.32</v>
      </c>
      <c r="N5284" s="108">
        <f t="shared" si="166"/>
        <v>0</v>
      </c>
      <c r="O5284" s="108">
        <f t="shared" si="166"/>
        <v>0</v>
      </c>
      <c r="P5284" s="108">
        <f t="shared" si="165"/>
        <v>0</v>
      </c>
    </row>
    <row r="5285" spans="1:16" hidden="1" x14ac:dyDescent="0.3">
      <c r="A5285" s="71" t="s">
        <v>154</v>
      </c>
      <c r="B5285" s="71" t="s">
        <v>12</v>
      </c>
      <c r="C5285" s="71" t="s">
        <v>55</v>
      </c>
      <c r="D5285" s="71" t="s">
        <v>32</v>
      </c>
      <c r="E5285" s="72" t="s">
        <v>25</v>
      </c>
      <c r="F5285" s="72" t="s">
        <v>26</v>
      </c>
      <c r="G5285" s="73">
        <v>2</v>
      </c>
      <c r="H5285" s="73">
        <v>18.32</v>
      </c>
      <c r="I5285" s="73">
        <v>2</v>
      </c>
      <c r="J5285" s="73">
        <v>18.32</v>
      </c>
      <c r="K5285" s="73">
        <v>0</v>
      </c>
      <c r="L5285" s="73">
        <v>0</v>
      </c>
      <c r="N5285" s="108">
        <f t="shared" si="166"/>
        <v>0</v>
      </c>
      <c r="O5285" s="108">
        <f t="shared" si="166"/>
        <v>0</v>
      </c>
      <c r="P5285" s="108">
        <f t="shared" si="165"/>
        <v>0</v>
      </c>
    </row>
    <row r="5286" spans="1:16" hidden="1" x14ac:dyDescent="0.3">
      <c r="A5286" s="71" t="s">
        <v>132</v>
      </c>
      <c r="B5286" s="71" t="s">
        <v>12</v>
      </c>
      <c r="C5286" s="71" t="s">
        <v>13</v>
      </c>
      <c r="D5286" s="71" t="s">
        <v>44</v>
      </c>
      <c r="E5286" s="72" t="s">
        <v>28</v>
      </c>
      <c r="F5286" s="72" t="s">
        <v>21</v>
      </c>
      <c r="G5286" s="73">
        <v>1</v>
      </c>
      <c r="H5286" s="73">
        <v>18.309999999999999</v>
      </c>
      <c r="I5286" s="73">
        <v>0</v>
      </c>
      <c r="J5286" s="73">
        <v>0</v>
      </c>
      <c r="K5286" s="73">
        <v>1</v>
      </c>
      <c r="L5286" s="73">
        <v>18.309999999999999</v>
      </c>
      <c r="N5286" s="108">
        <f t="shared" si="166"/>
        <v>0</v>
      </c>
      <c r="O5286" s="108">
        <f t="shared" si="166"/>
        <v>0</v>
      </c>
      <c r="P5286" s="108">
        <f t="shared" si="165"/>
        <v>0</v>
      </c>
    </row>
    <row r="5287" spans="1:16" hidden="1" x14ac:dyDescent="0.3">
      <c r="A5287" s="71" t="s">
        <v>155</v>
      </c>
      <c r="B5287" s="71" t="s">
        <v>12</v>
      </c>
      <c r="C5287" s="71" t="s">
        <v>55</v>
      </c>
      <c r="D5287" s="71" t="s">
        <v>44</v>
      </c>
      <c r="E5287" s="72" t="s">
        <v>5</v>
      </c>
      <c r="F5287" s="72" t="s">
        <v>21</v>
      </c>
      <c r="G5287" s="73">
        <v>2</v>
      </c>
      <c r="H5287" s="73">
        <v>18.3</v>
      </c>
      <c r="I5287" s="73">
        <v>1</v>
      </c>
      <c r="J5287" s="73">
        <v>9.15</v>
      </c>
      <c r="K5287" s="73">
        <v>1</v>
      </c>
      <c r="L5287" s="73">
        <v>9.15</v>
      </c>
      <c r="N5287" s="108">
        <f t="shared" si="166"/>
        <v>0</v>
      </c>
      <c r="O5287" s="108">
        <f t="shared" si="166"/>
        <v>0</v>
      </c>
      <c r="P5287" s="108">
        <f t="shared" si="165"/>
        <v>0</v>
      </c>
    </row>
    <row r="5288" spans="1:16" x14ac:dyDescent="0.3">
      <c r="A5288" s="71" t="s">
        <v>163</v>
      </c>
      <c r="B5288" s="71" t="s">
        <v>129</v>
      </c>
      <c r="C5288" s="71" t="s">
        <v>17</v>
      </c>
      <c r="D5288" s="71" t="s">
        <v>51</v>
      </c>
      <c r="E5288" s="72" t="s">
        <v>40</v>
      </c>
      <c r="F5288" s="72" t="s">
        <v>4</v>
      </c>
      <c r="G5288" s="91">
        <v>1</v>
      </c>
      <c r="H5288" s="73">
        <v>18.28</v>
      </c>
      <c r="I5288" s="91">
        <v>0</v>
      </c>
      <c r="J5288" s="73">
        <v>0</v>
      </c>
      <c r="K5288" s="91">
        <v>1</v>
      </c>
      <c r="L5288" s="73">
        <v>18.28</v>
      </c>
      <c r="N5288" s="108">
        <f t="shared" si="166"/>
        <v>0</v>
      </c>
      <c r="O5288" s="108">
        <f t="shared" si="166"/>
        <v>0</v>
      </c>
      <c r="P5288" s="108">
        <f t="shared" si="165"/>
        <v>0</v>
      </c>
    </row>
    <row r="5289" spans="1:16" hidden="1" x14ac:dyDescent="0.3">
      <c r="A5289" s="71" t="s">
        <v>161</v>
      </c>
      <c r="B5289" s="71" t="s">
        <v>57</v>
      </c>
      <c r="C5289" s="71" t="s">
        <v>55</v>
      </c>
      <c r="D5289" s="71" t="s">
        <v>79</v>
      </c>
      <c r="E5289" s="72" t="s">
        <v>25</v>
      </c>
      <c r="F5289" s="72" t="s">
        <v>26</v>
      </c>
      <c r="G5289" s="73">
        <v>1</v>
      </c>
      <c r="H5289" s="73">
        <v>18.260000000000002</v>
      </c>
      <c r="I5289" s="73">
        <v>0</v>
      </c>
      <c r="J5289" s="73">
        <v>0</v>
      </c>
      <c r="K5289" s="73">
        <v>1</v>
      </c>
      <c r="L5289" s="73">
        <v>18.260000000000002</v>
      </c>
      <c r="N5289" s="108">
        <f t="shared" si="166"/>
        <v>0</v>
      </c>
      <c r="O5289" s="108">
        <f t="shared" si="166"/>
        <v>0</v>
      </c>
      <c r="P5289" s="108">
        <f t="shared" si="165"/>
        <v>0</v>
      </c>
    </row>
    <row r="5290" spans="1:16" hidden="1" x14ac:dyDescent="0.3">
      <c r="A5290" s="71" t="s">
        <v>154</v>
      </c>
      <c r="B5290" s="71" t="s">
        <v>57</v>
      </c>
      <c r="C5290" s="71" t="s">
        <v>55</v>
      </c>
      <c r="D5290" s="71" t="s">
        <v>88</v>
      </c>
      <c r="E5290" s="72" t="s">
        <v>40</v>
      </c>
      <c r="F5290" s="72" t="s">
        <v>4</v>
      </c>
      <c r="G5290" s="73">
        <v>1</v>
      </c>
      <c r="H5290" s="73">
        <v>18.25</v>
      </c>
      <c r="I5290" s="73">
        <v>0</v>
      </c>
      <c r="J5290" s="73">
        <v>0</v>
      </c>
      <c r="K5290" s="73">
        <v>1</v>
      </c>
      <c r="L5290" s="73">
        <v>18.25</v>
      </c>
      <c r="N5290" s="108">
        <f t="shared" si="166"/>
        <v>0</v>
      </c>
      <c r="O5290" s="108">
        <f t="shared" si="166"/>
        <v>0</v>
      </c>
      <c r="P5290" s="108">
        <f t="shared" si="165"/>
        <v>0</v>
      </c>
    </row>
    <row r="5291" spans="1:16" hidden="1" x14ac:dyDescent="0.3">
      <c r="A5291" s="71" t="s">
        <v>163</v>
      </c>
      <c r="B5291" s="71" t="s">
        <v>12</v>
      </c>
      <c r="C5291" s="71" t="s">
        <v>22</v>
      </c>
      <c r="D5291" s="71" t="s">
        <v>70</v>
      </c>
      <c r="E5291" s="72" t="s">
        <v>15</v>
      </c>
      <c r="F5291" s="72" t="s">
        <v>26</v>
      </c>
      <c r="G5291" s="73">
        <v>2</v>
      </c>
      <c r="H5291" s="73">
        <v>18.23</v>
      </c>
      <c r="I5291" s="73">
        <v>0</v>
      </c>
      <c r="J5291" s="73">
        <v>0</v>
      </c>
      <c r="K5291" s="73">
        <v>2</v>
      </c>
      <c r="L5291" s="73">
        <v>18.23</v>
      </c>
      <c r="N5291" s="108">
        <f t="shared" si="166"/>
        <v>0</v>
      </c>
      <c r="O5291" s="108">
        <f t="shared" si="166"/>
        <v>0</v>
      </c>
      <c r="P5291" s="108">
        <f t="shared" si="165"/>
        <v>0</v>
      </c>
    </row>
    <row r="5292" spans="1:16" hidden="1" x14ac:dyDescent="0.3">
      <c r="A5292" s="71" t="s">
        <v>158</v>
      </c>
      <c r="B5292" s="71" t="s">
        <v>57</v>
      </c>
      <c r="C5292" s="71" t="s">
        <v>55</v>
      </c>
      <c r="D5292" s="71" t="s">
        <v>60</v>
      </c>
      <c r="E5292" s="72" t="s">
        <v>41</v>
      </c>
      <c r="F5292" s="72" t="s">
        <v>26</v>
      </c>
      <c r="G5292" s="73">
        <v>1</v>
      </c>
      <c r="H5292" s="73">
        <v>18.22</v>
      </c>
      <c r="I5292" s="73">
        <v>0</v>
      </c>
      <c r="J5292" s="73">
        <v>0</v>
      </c>
      <c r="K5292" s="73">
        <v>1</v>
      </c>
      <c r="L5292" s="73">
        <v>18.22</v>
      </c>
      <c r="N5292" s="108">
        <f t="shared" si="166"/>
        <v>0</v>
      </c>
      <c r="O5292" s="108">
        <f t="shared" si="166"/>
        <v>0</v>
      </c>
      <c r="P5292" s="108">
        <f t="shared" si="165"/>
        <v>0</v>
      </c>
    </row>
    <row r="5293" spans="1:16" hidden="1" x14ac:dyDescent="0.3">
      <c r="A5293" s="71" t="s">
        <v>132</v>
      </c>
      <c r="B5293" s="71" t="s">
        <v>57</v>
      </c>
      <c r="C5293" s="71" t="s">
        <v>13</v>
      </c>
      <c r="D5293" s="71" t="s">
        <v>72</v>
      </c>
      <c r="E5293" s="72" t="s">
        <v>40</v>
      </c>
      <c r="F5293" s="72" t="s">
        <v>4</v>
      </c>
      <c r="G5293" s="73">
        <v>1</v>
      </c>
      <c r="H5293" s="73">
        <v>18.22</v>
      </c>
      <c r="I5293" s="73">
        <v>0</v>
      </c>
      <c r="J5293" s="73">
        <v>0</v>
      </c>
      <c r="K5293" s="73">
        <v>1</v>
      </c>
      <c r="L5293" s="73">
        <v>18.22</v>
      </c>
      <c r="N5293" s="108">
        <f t="shared" si="166"/>
        <v>0</v>
      </c>
      <c r="O5293" s="108">
        <f t="shared" si="166"/>
        <v>0</v>
      </c>
      <c r="P5293" s="108">
        <f t="shared" si="165"/>
        <v>0</v>
      </c>
    </row>
    <row r="5294" spans="1:16" hidden="1" x14ac:dyDescent="0.3">
      <c r="A5294" s="71" t="s">
        <v>158</v>
      </c>
      <c r="B5294" s="71" t="s">
        <v>12</v>
      </c>
      <c r="C5294" s="71" t="s">
        <v>55</v>
      </c>
      <c r="D5294" s="71" t="s">
        <v>52</v>
      </c>
      <c r="E5294" s="72" t="s">
        <v>15</v>
      </c>
      <c r="F5294" s="72" t="s">
        <v>26</v>
      </c>
      <c r="G5294" s="73">
        <v>2</v>
      </c>
      <c r="H5294" s="73">
        <v>18.2</v>
      </c>
      <c r="I5294" s="73">
        <v>0</v>
      </c>
      <c r="J5294" s="73">
        <v>0</v>
      </c>
      <c r="K5294" s="73">
        <v>2</v>
      </c>
      <c r="L5294" s="73">
        <v>18.2</v>
      </c>
      <c r="N5294" s="108">
        <f t="shared" si="166"/>
        <v>0</v>
      </c>
      <c r="O5294" s="108">
        <f t="shared" si="166"/>
        <v>0</v>
      </c>
      <c r="P5294" s="108">
        <f t="shared" si="165"/>
        <v>0</v>
      </c>
    </row>
    <row r="5295" spans="1:16" hidden="1" x14ac:dyDescent="0.3">
      <c r="A5295" s="71" t="s">
        <v>158</v>
      </c>
      <c r="B5295" s="71" t="s">
        <v>57</v>
      </c>
      <c r="C5295" s="71" t="s">
        <v>55</v>
      </c>
      <c r="D5295" s="71" t="s">
        <v>33</v>
      </c>
      <c r="E5295" s="72" t="s">
        <v>31</v>
      </c>
      <c r="F5295" s="72" t="s">
        <v>26</v>
      </c>
      <c r="G5295" s="73">
        <v>1</v>
      </c>
      <c r="H5295" s="73">
        <v>18.190000000000001</v>
      </c>
      <c r="I5295" s="73">
        <v>0</v>
      </c>
      <c r="J5295" s="73">
        <v>0</v>
      </c>
      <c r="K5295" s="73">
        <v>1</v>
      </c>
      <c r="L5295" s="73">
        <v>18.190000000000001</v>
      </c>
      <c r="N5295" s="108">
        <f t="shared" si="166"/>
        <v>0</v>
      </c>
      <c r="O5295" s="108">
        <f t="shared" si="166"/>
        <v>0</v>
      </c>
      <c r="P5295" s="108">
        <f t="shared" si="165"/>
        <v>0</v>
      </c>
    </row>
    <row r="5296" spans="1:16" hidden="1" x14ac:dyDescent="0.3">
      <c r="A5296" s="71" t="s">
        <v>142</v>
      </c>
      <c r="B5296" s="71" t="s">
        <v>129</v>
      </c>
      <c r="C5296" s="71" t="s">
        <v>55</v>
      </c>
      <c r="D5296" s="71" t="s">
        <v>54</v>
      </c>
      <c r="E5296" s="72" t="s">
        <v>15</v>
      </c>
      <c r="F5296" s="72" t="s">
        <v>26</v>
      </c>
      <c r="G5296" s="73">
        <v>1</v>
      </c>
      <c r="H5296" s="73">
        <v>18.13</v>
      </c>
      <c r="I5296" s="73">
        <v>0</v>
      </c>
      <c r="J5296" s="73">
        <v>0</v>
      </c>
      <c r="K5296" s="73">
        <v>1</v>
      </c>
      <c r="L5296" s="73">
        <v>18.13</v>
      </c>
      <c r="N5296" s="108">
        <f t="shared" si="166"/>
        <v>0</v>
      </c>
      <c r="O5296" s="108">
        <f t="shared" si="166"/>
        <v>0</v>
      </c>
      <c r="P5296" s="108">
        <f t="shared" si="165"/>
        <v>0</v>
      </c>
    </row>
    <row r="5297" spans="1:16" hidden="1" x14ac:dyDescent="0.3">
      <c r="A5297" s="71" t="s">
        <v>148</v>
      </c>
      <c r="B5297" s="71" t="s">
        <v>57</v>
      </c>
      <c r="C5297" s="71" t="s">
        <v>13</v>
      </c>
      <c r="D5297" s="71" t="s">
        <v>29</v>
      </c>
      <c r="E5297" s="72" t="s">
        <v>40</v>
      </c>
      <c r="F5297" s="72" t="s">
        <v>21</v>
      </c>
      <c r="G5297" s="73">
        <v>1</v>
      </c>
      <c r="H5297" s="73">
        <v>18.13</v>
      </c>
      <c r="I5297" s="73">
        <v>0</v>
      </c>
      <c r="J5297" s="73">
        <v>0</v>
      </c>
      <c r="K5297" s="73">
        <v>1</v>
      </c>
      <c r="L5297" s="73">
        <v>18.13</v>
      </c>
      <c r="N5297" s="108">
        <f t="shared" si="166"/>
        <v>0</v>
      </c>
      <c r="O5297" s="108">
        <f t="shared" si="166"/>
        <v>0</v>
      </c>
      <c r="P5297" s="108">
        <f t="shared" si="165"/>
        <v>0</v>
      </c>
    </row>
    <row r="5298" spans="1:16" hidden="1" x14ac:dyDescent="0.3">
      <c r="A5298" s="71" t="s">
        <v>158</v>
      </c>
      <c r="B5298" s="71" t="s">
        <v>12</v>
      </c>
      <c r="C5298" s="71" t="s">
        <v>55</v>
      </c>
      <c r="D5298" s="71" t="s">
        <v>52</v>
      </c>
      <c r="E5298" s="72" t="s">
        <v>37</v>
      </c>
      <c r="F5298" s="72" t="s">
        <v>21</v>
      </c>
      <c r="G5298" s="73">
        <v>1</v>
      </c>
      <c r="H5298" s="73">
        <v>18.12</v>
      </c>
      <c r="I5298" s="73">
        <v>0</v>
      </c>
      <c r="J5298" s="73">
        <v>0</v>
      </c>
      <c r="K5298" s="73">
        <v>1</v>
      </c>
      <c r="L5298" s="73">
        <v>18.12</v>
      </c>
      <c r="N5298" s="108">
        <f t="shared" si="166"/>
        <v>0</v>
      </c>
      <c r="O5298" s="108">
        <f t="shared" si="166"/>
        <v>0</v>
      </c>
      <c r="P5298" s="108">
        <f t="shared" si="165"/>
        <v>0</v>
      </c>
    </row>
    <row r="5299" spans="1:16" x14ac:dyDescent="0.3">
      <c r="A5299" s="71" t="s">
        <v>148</v>
      </c>
      <c r="B5299" s="71" t="s">
        <v>12</v>
      </c>
      <c r="C5299" s="71" t="s">
        <v>55</v>
      </c>
      <c r="D5299" s="71" t="s">
        <v>51</v>
      </c>
      <c r="E5299" s="72" t="s">
        <v>41</v>
      </c>
      <c r="F5299" s="72" t="s">
        <v>26</v>
      </c>
      <c r="G5299" s="91">
        <v>1</v>
      </c>
      <c r="H5299" s="73">
        <v>18.12</v>
      </c>
      <c r="I5299" s="91">
        <v>0</v>
      </c>
      <c r="J5299" s="73">
        <v>0</v>
      </c>
      <c r="K5299" s="91">
        <v>1</v>
      </c>
      <c r="L5299" s="73">
        <v>18.12</v>
      </c>
      <c r="N5299" s="108">
        <f t="shared" si="166"/>
        <v>0</v>
      </c>
      <c r="O5299" s="108">
        <f t="shared" si="166"/>
        <v>0</v>
      </c>
      <c r="P5299" s="108">
        <f t="shared" si="165"/>
        <v>0</v>
      </c>
    </row>
    <row r="5300" spans="1:16" hidden="1" x14ac:dyDescent="0.3">
      <c r="A5300" s="71" t="s">
        <v>154</v>
      </c>
      <c r="B5300" s="71" t="s">
        <v>129</v>
      </c>
      <c r="C5300" s="71" t="s">
        <v>55</v>
      </c>
      <c r="D5300" s="71" t="s">
        <v>33</v>
      </c>
      <c r="E5300" s="72" t="s">
        <v>28</v>
      </c>
      <c r="F5300" s="72" t="s">
        <v>16</v>
      </c>
      <c r="G5300" s="73">
        <v>3</v>
      </c>
      <c r="H5300" s="73">
        <v>18.12</v>
      </c>
      <c r="I5300" s="73">
        <v>0</v>
      </c>
      <c r="J5300" s="73">
        <v>0</v>
      </c>
      <c r="K5300" s="73">
        <v>3</v>
      </c>
      <c r="L5300" s="73">
        <v>18.12</v>
      </c>
      <c r="N5300" s="108">
        <f t="shared" si="166"/>
        <v>0</v>
      </c>
      <c r="O5300" s="108">
        <f t="shared" si="166"/>
        <v>0</v>
      </c>
      <c r="P5300" s="108">
        <f t="shared" si="165"/>
        <v>0</v>
      </c>
    </row>
    <row r="5301" spans="1:16" hidden="1" x14ac:dyDescent="0.3">
      <c r="A5301" s="71" t="s">
        <v>163</v>
      </c>
      <c r="B5301" s="71" t="s">
        <v>12</v>
      </c>
      <c r="C5301" s="71" t="s">
        <v>55</v>
      </c>
      <c r="D5301" s="71" t="s">
        <v>34</v>
      </c>
      <c r="E5301" s="72" t="s">
        <v>31</v>
      </c>
      <c r="F5301" s="72" t="s">
        <v>16</v>
      </c>
      <c r="G5301" s="73">
        <v>1</v>
      </c>
      <c r="H5301" s="73">
        <v>18.11</v>
      </c>
      <c r="I5301" s="73">
        <v>0</v>
      </c>
      <c r="J5301" s="73">
        <v>0</v>
      </c>
      <c r="K5301" s="73">
        <v>1</v>
      </c>
      <c r="L5301" s="73">
        <v>18.11</v>
      </c>
      <c r="N5301" s="108">
        <f t="shared" si="166"/>
        <v>0</v>
      </c>
      <c r="O5301" s="108">
        <f t="shared" si="166"/>
        <v>0</v>
      </c>
      <c r="P5301" s="108">
        <f t="shared" si="165"/>
        <v>0</v>
      </c>
    </row>
    <row r="5302" spans="1:16" hidden="1" x14ac:dyDescent="0.3">
      <c r="A5302" s="71" t="s">
        <v>163</v>
      </c>
      <c r="B5302" s="71" t="s">
        <v>57</v>
      </c>
      <c r="C5302" s="71" t="s">
        <v>17</v>
      </c>
      <c r="D5302" s="71" t="s">
        <v>46</v>
      </c>
      <c r="E5302" s="72" t="s">
        <v>3</v>
      </c>
      <c r="F5302" s="72" t="s">
        <v>16</v>
      </c>
      <c r="G5302" s="73">
        <v>1</v>
      </c>
      <c r="H5302" s="73">
        <v>18.11</v>
      </c>
      <c r="I5302" s="73">
        <v>0</v>
      </c>
      <c r="J5302" s="73">
        <v>0</v>
      </c>
      <c r="K5302" s="73">
        <v>1</v>
      </c>
      <c r="L5302" s="73">
        <v>18.11</v>
      </c>
      <c r="N5302" s="108">
        <f t="shared" si="166"/>
        <v>0</v>
      </c>
      <c r="O5302" s="108">
        <f t="shared" si="166"/>
        <v>0</v>
      </c>
      <c r="P5302" s="108">
        <f t="shared" si="165"/>
        <v>0</v>
      </c>
    </row>
    <row r="5303" spans="1:16" hidden="1" x14ac:dyDescent="0.3">
      <c r="A5303" s="71" t="s">
        <v>142</v>
      </c>
      <c r="B5303" s="71" t="s">
        <v>12</v>
      </c>
      <c r="C5303" s="71" t="s">
        <v>13</v>
      </c>
      <c r="D5303" s="71" t="s">
        <v>75</v>
      </c>
      <c r="E5303" s="72" t="s">
        <v>15</v>
      </c>
      <c r="F5303" s="72" t="s">
        <v>4</v>
      </c>
      <c r="G5303" s="73">
        <v>2</v>
      </c>
      <c r="H5303" s="73">
        <v>18.11</v>
      </c>
      <c r="I5303" s="73">
        <v>0</v>
      </c>
      <c r="J5303" s="73">
        <v>0</v>
      </c>
      <c r="K5303" s="73">
        <v>2</v>
      </c>
      <c r="L5303" s="73">
        <v>18.11</v>
      </c>
      <c r="N5303" s="108">
        <f t="shared" si="166"/>
        <v>0</v>
      </c>
      <c r="O5303" s="108">
        <f t="shared" si="166"/>
        <v>0</v>
      </c>
      <c r="P5303" s="108">
        <f t="shared" si="165"/>
        <v>0</v>
      </c>
    </row>
    <row r="5304" spans="1:16" hidden="1" x14ac:dyDescent="0.3">
      <c r="A5304" s="71" t="s">
        <v>154</v>
      </c>
      <c r="B5304" s="71" t="s">
        <v>12</v>
      </c>
      <c r="C5304" s="71" t="s">
        <v>55</v>
      </c>
      <c r="D5304" s="71" t="s">
        <v>81</v>
      </c>
      <c r="E5304" s="72" t="s">
        <v>5</v>
      </c>
      <c r="F5304" s="72" t="s">
        <v>16</v>
      </c>
      <c r="G5304" s="73">
        <v>1</v>
      </c>
      <c r="H5304" s="73">
        <v>18.11</v>
      </c>
      <c r="I5304" s="73">
        <v>0</v>
      </c>
      <c r="J5304" s="73">
        <v>0</v>
      </c>
      <c r="K5304" s="73">
        <v>1</v>
      </c>
      <c r="L5304" s="73">
        <v>18.11</v>
      </c>
      <c r="N5304" s="108">
        <f t="shared" si="166"/>
        <v>0</v>
      </c>
      <c r="O5304" s="108">
        <f t="shared" si="166"/>
        <v>0</v>
      </c>
      <c r="P5304" s="108">
        <f t="shared" si="165"/>
        <v>0</v>
      </c>
    </row>
    <row r="5305" spans="1:16" hidden="1" x14ac:dyDescent="0.3">
      <c r="A5305" s="71" t="s">
        <v>161</v>
      </c>
      <c r="B5305" s="71" t="s">
        <v>12</v>
      </c>
      <c r="C5305" s="71" t="s">
        <v>55</v>
      </c>
      <c r="D5305" s="71" t="s">
        <v>38</v>
      </c>
      <c r="E5305" s="72" t="s">
        <v>37</v>
      </c>
      <c r="F5305" s="72" t="s">
        <v>21</v>
      </c>
      <c r="G5305" s="73">
        <v>1</v>
      </c>
      <c r="H5305" s="73">
        <v>18.100000000000001</v>
      </c>
      <c r="I5305" s="73">
        <v>0</v>
      </c>
      <c r="J5305" s="73">
        <v>0</v>
      </c>
      <c r="K5305" s="73">
        <v>1</v>
      </c>
      <c r="L5305" s="73">
        <v>18.100000000000001</v>
      </c>
      <c r="N5305" s="108">
        <f t="shared" si="166"/>
        <v>0</v>
      </c>
      <c r="O5305" s="108">
        <f t="shared" si="166"/>
        <v>0</v>
      </c>
      <c r="P5305" s="108">
        <f t="shared" si="165"/>
        <v>0</v>
      </c>
    </row>
    <row r="5306" spans="1:16" x14ac:dyDescent="0.3">
      <c r="A5306" s="71" t="s">
        <v>159</v>
      </c>
      <c r="B5306" s="71" t="s">
        <v>12</v>
      </c>
      <c r="C5306" s="71" t="s">
        <v>55</v>
      </c>
      <c r="D5306" s="71" t="s">
        <v>51</v>
      </c>
      <c r="E5306" s="72" t="s">
        <v>25</v>
      </c>
      <c r="F5306" s="72" t="s">
        <v>26</v>
      </c>
      <c r="G5306" s="91">
        <v>1</v>
      </c>
      <c r="H5306" s="73">
        <v>18.09</v>
      </c>
      <c r="I5306" s="91">
        <v>0</v>
      </c>
      <c r="J5306" s="73">
        <v>0</v>
      </c>
      <c r="K5306" s="91">
        <v>1</v>
      </c>
      <c r="L5306" s="73">
        <v>18.09</v>
      </c>
      <c r="N5306" s="108">
        <f t="shared" si="166"/>
        <v>0</v>
      </c>
      <c r="O5306" s="108">
        <f t="shared" si="166"/>
        <v>0</v>
      </c>
      <c r="P5306" s="108">
        <f t="shared" si="165"/>
        <v>0</v>
      </c>
    </row>
    <row r="5307" spans="1:16" hidden="1" x14ac:dyDescent="0.3">
      <c r="A5307" s="71" t="s">
        <v>161</v>
      </c>
      <c r="B5307" s="71" t="s">
        <v>57</v>
      </c>
      <c r="C5307" s="71" t="s">
        <v>55</v>
      </c>
      <c r="D5307" s="71" t="s">
        <v>92</v>
      </c>
      <c r="E5307" s="72" t="s">
        <v>18</v>
      </c>
      <c r="F5307" s="72" t="s">
        <v>16</v>
      </c>
      <c r="G5307" s="73">
        <v>2</v>
      </c>
      <c r="H5307" s="73">
        <v>18.09</v>
      </c>
      <c r="I5307" s="73">
        <v>1</v>
      </c>
      <c r="J5307" s="73">
        <v>9.2799999999999994</v>
      </c>
      <c r="K5307" s="73">
        <v>1</v>
      </c>
      <c r="L5307" s="73">
        <v>8.81</v>
      </c>
      <c r="N5307" s="108">
        <f t="shared" si="166"/>
        <v>0</v>
      </c>
      <c r="O5307" s="108">
        <f t="shared" si="166"/>
        <v>0</v>
      </c>
      <c r="P5307" s="108">
        <f t="shared" si="165"/>
        <v>0</v>
      </c>
    </row>
    <row r="5308" spans="1:16" hidden="1" x14ac:dyDescent="0.3">
      <c r="A5308" s="71" t="s">
        <v>161</v>
      </c>
      <c r="B5308" s="71" t="s">
        <v>12</v>
      </c>
      <c r="C5308" s="71" t="s">
        <v>55</v>
      </c>
      <c r="D5308" s="71" t="s">
        <v>52</v>
      </c>
      <c r="E5308" s="72" t="s">
        <v>40</v>
      </c>
      <c r="F5308" s="72" t="s">
        <v>26</v>
      </c>
      <c r="G5308" s="73">
        <v>1</v>
      </c>
      <c r="H5308" s="73">
        <v>18.09</v>
      </c>
      <c r="I5308" s="73">
        <v>0</v>
      </c>
      <c r="J5308" s="73">
        <v>0</v>
      </c>
      <c r="K5308" s="73">
        <v>1</v>
      </c>
      <c r="L5308" s="73">
        <v>18.09</v>
      </c>
      <c r="N5308" s="108">
        <f t="shared" si="166"/>
        <v>0</v>
      </c>
      <c r="O5308" s="108">
        <f t="shared" si="166"/>
        <v>0</v>
      </c>
      <c r="P5308" s="108">
        <f t="shared" si="165"/>
        <v>0</v>
      </c>
    </row>
    <row r="5309" spans="1:16" hidden="1" x14ac:dyDescent="0.3">
      <c r="A5309" s="71" t="s">
        <v>163</v>
      </c>
      <c r="B5309" s="71" t="s">
        <v>57</v>
      </c>
      <c r="C5309" s="71" t="s">
        <v>17</v>
      </c>
      <c r="D5309" s="71" t="s">
        <v>83</v>
      </c>
      <c r="E5309" s="72" t="s">
        <v>25</v>
      </c>
      <c r="F5309" s="72" t="s">
        <v>26</v>
      </c>
      <c r="G5309" s="73">
        <v>1</v>
      </c>
      <c r="H5309" s="73">
        <v>18.09</v>
      </c>
      <c r="I5309" s="73">
        <v>0</v>
      </c>
      <c r="J5309" s="73">
        <v>0</v>
      </c>
      <c r="K5309" s="73">
        <v>1</v>
      </c>
      <c r="L5309" s="73">
        <v>18.09</v>
      </c>
      <c r="N5309" s="108">
        <f t="shared" si="166"/>
        <v>0</v>
      </c>
      <c r="O5309" s="108">
        <f t="shared" si="166"/>
        <v>0</v>
      </c>
      <c r="P5309" s="108">
        <f t="shared" si="165"/>
        <v>0</v>
      </c>
    </row>
    <row r="5310" spans="1:16" hidden="1" x14ac:dyDescent="0.3">
      <c r="A5310" s="71" t="s">
        <v>149</v>
      </c>
      <c r="B5310" s="71" t="s">
        <v>57</v>
      </c>
      <c r="C5310" s="71" t="s">
        <v>55</v>
      </c>
      <c r="D5310" s="71" t="s">
        <v>63</v>
      </c>
      <c r="E5310" s="72" t="s">
        <v>20</v>
      </c>
      <c r="F5310" s="72" t="s">
        <v>26</v>
      </c>
      <c r="G5310" s="73">
        <v>1</v>
      </c>
      <c r="H5310" s="73">
        <v>18.09</v>
      </c>
      <c r="I5310" s="73">
        <v>0</v>
      </c>
      <c r="J5310" s="73">
        <v>0</v>
      </c>
      <c r="K5310" s="73">
        <v>1</v>
      </c>
      <c r="L5310" s="73">
        <v>18.09</v>
      </c>
      <c r="N5310" s="108">
        <f t="shared" si="166"/>
        <v>0</v>
      </c>
      <c r="O5310" s="108">
        <f t="shared" si="166"/>
        <v>0</v>
      </c>
      <c r="P5310" s="108">
        <f t="shared" si="165"/>
        <v>0</v>
      </c>
    </row>
    <row r="5311" spans="1:16" hidden="1" x14ac:dyDescent="0.3">
      <c r="A5311" s="71" t="s">
        <v>154</v>
      </c>
      <c r="B5311" s="71" t="s">
        <v>12</v>
      </c>
      <c r="C5311" s="71" t="s">
        <v>55</v>
      </c>
      <c r="D5311" s="71" t="s">
        <v>66</v>
      </c>
      <c r="E5311" s="72" t="s">
        <v>40</v>
      </c>
      <c r="F5311" s="72" t="s">
        <v>26</v>
      </c>
      <c r="G5311" s="73">
        <v>1</v>
      </c>
      <c r="H5311" s="73">
        <v>18.09</v>
      </c>
      <c r="I5311" s="73">
        <v>0</v>
      </c>
      <c r="J5311" s="73">
        <v>0</v>
      </c>
      <c r="K5311" s="73">
        <v>1</v>
      </c>
      <c r="L5311" s="73">
        <v>18.09</v>
      </c>
      <c r="N5311" s="108">
        <f t="shared" si="166"/>
        <v>0</v>
      </c>
      <c r="O5311" s="108">
        <f t="shared" si="166"/>
        <v>0</v>
      </c>
      <c r="P5311" s="108">
        <f t="shared" si="165"/>
        <v>0</v>
      </c>
    </row>
    <row r="5312" spans="1:16" hidden="1" x14ac:dyDescent="0.3">
      <c r="A5312" s="71" t="s">
        <v>142</v>
      </c>
      <c r="B5312" s="71" t="s">
        <v>57</v>
      </c>
      <c r="C5312" s="71" t="s">
        <v>55</v>
      </c>
      <c r="D5312" s="71" t="s">
        <v>82</v>
      </c>
      <c r="E5312" s="72" t="s">
        <v>20</v>
      </c>
      <c r="F5312" s="72" t="s">
        <v>26</v>
      </c>
      <c r="G5312" s="73">
        <v>1</v>
      </c>
      <c r="H5312" s="73">
        <v>18.059999999999999</v>
      </c>
      <c r="I5312" s="73">
        <v>0</v>
      </c>
      <c r="J5312" s="73">
        <v>0</v>
      </c>
      <c r="K5312" s="73">
        <v>1</v>
      </c>
      <c r="L5312" s="73">
        <v>18.059999999999999</v>
      </c>
      <c r="N5312" s="108">
        <f t="shared" si="166"/>
        <v>0</v>
      </c>
      <c r="O5312" s="108">
        <f t="shared" si="166"/>
        <v>0</v>
      </c>
      <c r="P5312" s="108">
        <f t="shared" si="165"/>
        <v>0</v>
      </c>
    </row>
    <row r="5313" spans="1:16" hidden="1" x14ac:dyDescent="0.3">
      <c r="A5313" s="71" t="s">
        <v>161</v>
      </c>
      <c r="B5313" s="71" t="s">
        <v>129</v>
      </c>
      <c r="C5313" s="71" t="s">
        <v>55</v>
      </c>
      <c r="D5313" s="71" t="s">
        <v>85</v>
      </c>
      <c r="E5313" s="72" t="s">
        <v>15</v>
      </c>
      <c r="F5313" s="72" t="s">
        <v>26</v>
      </c>
      <c r="G5313" s="73">
        <v>2</v>
      </c>
      <c r="H5313" s="73">
        <v>18.04</v>
      </c>
      <c r="I5313" s="73">
        <v>0</v>
      </c>
      <c r="J5313" s="73">
        <v>0</v>
      </c>
      <c r="K5313" s="73">
        <v>2</v>
      </c>
      <c r="L5313" s="73">
        <v>18.04</v>
      </c>
      <c r="N5313" s="108">
        <f t="shared" si="166"/>
        <v>0</v>
      </c>
      <c r="O5313" s="108">
        <f t="shared" si="166"/>
        <v>0</v>
      </c>
      <c r="P5313" s="108">
        <f t="shared" si="165"/>
        <v>0</v>
      </c>
    </row>
    <row r="5314" spans="1:16" hidden="1" x14ac:dyDescent="0.3">
      <c r="A5314" s="71" t="s">
        <v>144</v>
      </c>
      <c r="B5314" s="71" t="s">
        <v>12</v>
      </c>
      <c r="C5314" s="71" t="s">
        <v>55</v>
      </c>
      <c r="D5314" s="71" t="s">
        <v>83</v>
      </c>
      <c r="E5314" s="72" t="s">
        <v>31</v>
      </c>
      <c r="F5314" s="72" t="s">
        <v>26</v>
      </c>
      <c r="G5314" s="73">
        <v>4</v>
      </c>
      <c r="H5314" s="73">
        <v>18.04</v>
      </c>
      <c r="I5314" s="73">
        <v>0</v>
      </c>
      <c r="J5314" s="73">
        <v>0</v>
      </c>
      <c r="K5314" s="73">
        <v>4</v>
      </c>
      <c r="L5314" s="73">
        <v>18.04</v>
      </c>
      <c r="N5314" s="108">
        <f t="shared" si="166"/>
        <v>0</v>
      </c>
      <c r="O5314" s="108">
        <f t="shared" si="166"/>
        <v>0</v>
      </c>
      <c r="P5314" s="108">
        <f t="shared" si="165"/>
        <v>0</v>
      </c>
    </row>
    <row r="5315" spans="1:16" hidden="1" x14ac:dyDescent="0.3">
      <c r="A5315" s="71" t="s">
        <v>140</v>
      </c>
      <c r="B5315" s="71" t="s">
        <v>12</v>
      </c>
      <c r="C5315" s="71" t="s">
        <v>13</v>
      </c>
      <c r="D5315" s="71" t="s">
        <v>83</v>
      </c>
      <c r="E5315" s="72" t="s">
        <v>15</v>
      </c>
      <c r="F5315" s="72" t="s">
        <v>26</v>
      </c>
      <c r="G5315" s="73">
        <v>1</v>
      </c>
      <c r="H5315" s="73">
        <v>18.03</v>
      </c>
      <c r="I5315" s="73">
        <v>0</v>
      </c>
      <c r="J5315" s="73">
        <v>0</v>
      </c>
      <c r="K5315" s="73">
        <v>1</v>
      </c>
      <c r="L5315" s="73">
        <v>18.03</v>
      </c>
      <c r="N5315" s="108">
        <f t="shared" si="166"/>
        <v>0</v>
      </c>
      <c r="O5315" s="108">
        <f t="shared" si="166"/>
        <v>0</v>
      </c>
      <c r="P5315" s="108">
        <f t="shared" ref="P5315:P5378" si="167">H5315-L5315-J5315</f>
        <v>0</v>
      </c>
    </row>
    <row r="5316" spans="1:16" hidden="1" x14ac:dyDescent="0.3">
      <c r="A5316" s="71" t="s">
        <v>158</v>
      </c>
      <c r="B5316" s="71" t="s">
        <v>57</v>
      </c>
      <c r="C5316" s="71" t="s">
        <v>55</v>
      </c>
      <c r="D5316" s="71" t="s">
        <v>52</v>
      </c>
      <c r="E5316" s="72" t="s">
        <v>40</v>
      </c>
      <c r="F5316" s="72" t="s">
        <v>4</v>
      </c>
      <c r="G5316" s="73">
        <v>1</v>
      </c>
      <c r="H5316" s="73">
        <v>18.02</v>
      </c>
      <c r="I5316" s="73">
        <v>0</v>
      </c>
      <c r="J5316" s="73">
        <v>0</v>
      </c>
      <c r="K5316" s="73">
        <v>1</v>
      </c>
      <c r="L5316" s="73">
        <v>18.02</v>
      </c>
      <c r="N5316" s="108">
        <f t="shared" si="166"/>
        <v>0</v>
      </c>
      <c r="O5316" s="108">
        <f t="shared" si="166"/>
        <v>0</v>
      </c>
      <c r="P5316" s="108">
        <f t="shared" si="167"/>
        <v>0</v>
      </c>
    </row>
    <row r="5317" spans="1:16" hidden="1" x14ac:dyDescent="0.3">
      <c r="A5317" s="71" t="s">
        <v>154</v>
      </c>
      <c r="B5317" s="71" t="s">
        <v>12</v>
      </c>
      <c r="C5317" s="71" t="s">
        <v>55</v>
      </c>
      <c r="D5317" s="71" t="s">
        <v>102</v>
      </c>
      <c r="E5317" s="72" t="s">
        <v>40</v>
      </c>
      <c r="F5317" s="72" t="s">
        <v>21</v>
      </c>
      <c r="G5317" s="73">
        <v>1</v>
      </c>
      <c r="H5317" s="73">
        <v>18.010000000000002</v>
      </c>
      <c r="I5317" s="73">
        <v>1</v>
      </c>
      <c r="J5317" s="73">
        <v>18.010000000000002</v>
      </c>
      <c r="K5317" s="73">
        <v>0</v>
      </c>
      <c r="L5317" s="73">
        <v>0</v>
      </c>
      <c r="N5317" s="108">
        <f t="shared" si="166"/>
        <v>0</v>
      </c>
      <c r="O5317" s="108">
        <f t="shared" si="166"/>
        <v>0</v>
      </c>
      <c r="P5317" s="108">
        <f t="shared" si="167"/>
        <v>0</v>
      </c>
    </row>
    <row r="5318" spans="1:16" hidden="1" x14ac:dyDescent="0.3">
      <c r="A5318" s="71" t="s">
        <v>139</v>
      </c>
      <c r="B5318" s="71" t="s">
        <v>57</v>
      </c>
      <c r="C5318" s="71" t="s">
        <v>13</v>
      </c>
      <c r="D5318" s="71" t="s">
        <v>14</v>
      </c>
      <c r="E5318" s="72" t="s">
        <v>15</v>
      </c>
      <c r="F5318" s="72" t="s">
        <v>26</v>
      </c>
      <c r="G5318" s="73">
        <v>2</v>
      </c>
      <c r="H5318" s="73">
        <v>17.989999999999998</v>
      </c>
      <c r="I5318" s="73">
        <v>0</v>
      </c>
      <c r="J5318" s="73">
        <v>0</v>
      </c>
      <c r="K5318" s="73">
        <v>2</v>
      </c>
      <c r="L5318" s="73">
        <v>17.989999999999998</v>
      </c>
      <c r="N5318" s="108">
        <f t="shared" si="166"/>
        <v>0</v>
      </c>
      <c r="O5318" s="108">
        <f t="shared" si="166"/>
        <v>0</v>
      </c>
      <c r="P5318" s="108">
        <f t="shared" si="167"/>
        <v>0</v>
      </c>
    </row>
    <row r="5319" spans="1:16" hidden="1" x14ac:dyDescent="0.3">
      <c r="A5319" s="71" t="s">
        <v>154</v>
      </c>
      <c r="B5319" s="71" t="s">
        <v>129</v>
      </c>
      <c r="C5319" s="71" t="s">
        <v>55</v>
      </c>
      <c r="D5319" s="71" t="s">
        <v>33</v>
      </c>
      <c r="E5319" s="72" t="s">
        <v>37</v>
      </c>
      <c r="F5319" s="72" t="s">
        <v>26</v>
      </c>
      <c r="G5319" s="73">
        <v>1</v>
      </c>
      <c r="H5319" s="73">
        <v>17.989999999999998</v>
      </c>
      <c r="I5319" s="73">
        <v>0</v>
      </c>
      <c r="J5319" s="73">
        <v>0</v>
      </c>
      <c r="K5319" s="73">
        <v>1</v>
      </c>
      <c r="L5319" s="73">
        <v>17.989999999999998</v>
      </c>
      <c r="N5319" s="108">
        <f t="shared" si="166"/>
        <v>0</v>
      </c>
      <c r="O5319" s="108">
        <f t="shared" si="166"/>
        <v>0</v>
      </c>
      <c r="P5319" s="108">
        <f t="shared" si="167"/>
        <v>0</v>
      </c>
    </row>
    <row r="5320" spans="1:16" hidden="1" x14ac:dyDescent="0.3">
      <c r="A5320" s="71" t="s">
        <v>158</v>
      </c>
      <c r="B5320" s="71" t="s">
        <v>57</v>
      </c>
      <c r="C5320" s="71" t="s">
        <v>55</v>
      </c>
      <c r="D5320" s="71" t="s">
        <v>39</v>
      </c>
      <c r="E5320" s="72" t="s">
        <v>31</v>
      </c>
      <c r="F5320" s="72" t="s">
        <v>16</v>
      </c>
      <c r="G5320" s="73">
        <v>2</v>
      </c>
      <c r="H5320" s="73">
        <v>17.98</v>
      </c>
      <c r="I5320" s="73">
        <v>1</v>
      </c>
      <c r="J5320" s="73">
        <v>8.86</v>
      </c>
      <c r="K5320" s="73">
        <v>1</v>
      </c>
      <c r="L5320" s="73">
        <v>9.1199999999999992</v>
      </c>
      <c r="N5320" s="108">
        <f t="shared" si="166"/>
        <v>0</v>
      </c>
      <c r="O5320" s="108">
        <f t="shared" si="166"/>
        <v>0</v>
      </c>
      <c r="P5320" s="108">
        <f t="shared" si="167"/>
        <v>0</v>
      </c>
    </row>
    <row r="5321" spans="1:16" hidden="1" x14ac:dyDescent="0.3">
      <c r="A5321" s="71" t="s">
        <v>161</v>
      </c>
      <c r="B5321" s="71" t="s">
        <v>57</v>
      </c>
      <c r="C5321" s="71" t="s">
        <v>55</v>
      </c>
      <c r="D5321" s="71" t="s">
        <v>23</v>
      </c>
      <c r="E5321" s="72" t="s">
        <v>15</v>
      </c>
      <c r="F5321" s="72" t="s">
        <v>4</v>
      </c>
      <c r="G5321" s="73">
        <v>2</v>
      </c>
      <c r="H5321" s="73">
        <v>17.98</v>
      </c>
      <c r="I5321" s="73">
        <v>0</v>
      </c>
      <c r="J5321" s="73">
        <v>0</v>
      </c>
      <c r="K5321" s="73">
        <v>2</v>
      </c>
      <c r="L5321" s="73">
        <v>17.98</v>
      </c>
      <c r="N5321" s="108">
        <f t="shared" si="166"/>
        <v>0</v>
      </c>
      <c r="O5321" s="108">
        <f t="shared" si="166"/>
        <v>0</v>
      </c>
      <c r="P5321" s="108">
        <f t="shared" si="167"/>
        <v>0</v>
      </c>
    </row>
    <row r="5322" spans="1:16" hidden="1" x14ac:dyDescent="0.3">
      <c r="A5322" s="71" t="s">
        <v>132</v>
      </c>
      <c r="B5322" s="71" t="s">
        <v>57</v>
      </c>
      <c r="C5322" s="71" t="s">
        <v>13</v>
      </c>
      <c r="D5322" s="71" t="s">
        <v>56</v>
      </c>
      <c r="E5322" s="72" t="s">
        <v>18</v>
      </c>
      <c r="F5322" s="72" t="s">
        <v>26</v>
      </c>
      <c r="G5322" s="73">
        <v>2</v>
      </c>
      <c r="H5322" s="73">
        <v>17.98</v>
      </c>
      <c r="I5322" s="73">
        <v>1</v>
      </c>
      <c r="J5322" s="73">
        <v>9.06</v>
      </c>
      <c r="K5322" s="73">
        <v>1</v>
      </c>
      <c r="L5322" s="73">
        <v>8.92</v>
      </c>
      <c r="N5322" s="108">
        <f t="shared" si="166"/>
        <v>0</v>
      </c>
      <c r="O5322" s="108">
        <f t="shared" si="166"/>
        <v>0</v>
      </c>
      <c r="P5322" s="108">
        <f t="shared" si="167"/>
        <v>0</v>
      </c>
    </row>
    <row r="5323" spans="1:16" hidden="1" x14ac:dyDescent="0.3">
      <c r="A5323" s="71" t="s">
        <v>154</v>
      </c>
      <c r="B5323" s="71" t="s">
        <v>129</v>
      </c>
      <c r="C5323" s="71" t="s">
        <v>55</v>
      </c>
      <c r="D5323" s="71" t="s">
        <v>85</v>
      </c>
      <c r="E5323" s="72" t="s">
        <v>5</v>
      </c>
      <c r="F5323" s="72" t="s">
        <v>21</v>
      </c>
      <c r="G5323" s="73">
        <v>4</v>
      </c>
      <c r="H5323" s="73">
        <v>17.98</v>
      </c>
      <c r="I5323" s="73">
        <v>4</v>
      </c>
      <c r="J5323" s="73">
        <v>17.98</v>
      </c>
      <c r="K5323" s="73">
        <v>0</v>
      </c>
      <c r="L5323" s="73">
        <v>0</v>
      </c>
      <c r="N5323" s="108">
        <f t="shared" si="166"/>
        <v>0</v>
      </c>
      <c r="O5323" s="108">
        <f t="shared" si="166"/>
        <v>0</v>
      </c>
      <c r="P5323" s="108">
        <f t="shared" si="167"/>
        <v>0</v>
      </c>
    </row>
    <row r="5324" spans="1:16" hidden="1" x14ac:dyDescent="0.3">
      <c r="A5324" s="71" t="s">
        <v>161</v>
      </c>
      <c r="B5324" s="71" t="s">
        <v>12</v>
      </c>
      <c r="C5324" s="71" t="s">
        <v>55</v>
      </c>
      <c r="D5324" s="71" t="s">
        <v>29</v>
      </c>
      <c r="E5324" s="72" t="s">
        <v>20</v>
      </c>
      <c r="F5324" s="72" t="s">
        <v>26</v>
      </c>
      <c r="G5324" s="73">
        <v>1</v>
      </c>
      <c r="H5324" s="73">
        <v>17.97</v>
      </c>
      <c r="I5324" s="73">
        <v>0</v>
      </c>
      <c r="J5324" s="73">
        <v>0</v>
      </c>
      <c r="K5324" s="73">
        <v>1</v>
      </c>
      <c r="L5324" s="73">
        <v>17.97</v>
      </c>
      <c r="N5324" s="108">
        <f t="shared" si="166"/>
        <v>0</v>
      </c>
      <c r="O5324" s="108">
        <f t="shared" si="166"/>
        <v>0</v>
      </c>
      <c r="P5324" s="108">
        <f t="shared" si="167"/>
        <v>0</v>
      </c>
    </row>
    <row r="5325" spans="1:16" hidden="1" x14ac:dyDescent="0.3">
      <c r="A5325" s="71" t="s">
        <v>142</v>
      </c>
      <c r="B5325" s="71" t="s">
        <v>12</v>
      </c>
      <c r="C5325" s="71" t="s">
        <v>13</v>
      </c>
      <c r="D5325" s="71" t="s">
        <v>77</v>
      </c>
      <c r="E5325" s="72" t="s">
        <v>20</v>
      </c>
      <c r="F5325" s="72" t="s">
        <v>26</v>
      </c>
      <c r="G5325" s="73">
        <v>1</v>
      </c>
      <c r="H5325" s="73">
        <v>17.97</v>
      </c>
      <c r="I5325" s="73">
        <v>0</v>
      </c>
      <c r="J5325" s="73">
        <v>0</v>
      </c>
      <c r="K5325" s="73">
        <v>1</v>
      </c>
      <c r="L5325" s="73">
        <v>17.97</v>
      </c>
      <c r="N5325" s="108">
        <f t="shared" si="166"/>
        <v>0</v>
      </c>
      <c r="O5325" s="108">
        <f t="shared" si="166"/>
        <v>0</v>
      </c>
      <c r="P5325" s="108">
        <f t="shared" si="167"/>
        <v>0</v>
      </c>
    </row>
    <row r="5326" spans="1:16" x14ac:dyDescent="0.3">
      <c r="A5326" s="71" t="s">
        <v>148</v>
      </c>
      <c r="B5326" s="71" t="s">
        <v>129</v>
      </c>
      <c r="C5326" s="71" t="s">
        <v>55</v>
      </c>
      <c r="D5326" s="71" t="s">
        <v>51</v>
      </c>
      <c r="E5326" s="72" t="s">
        <v>15</v>
      </c>
      <c r="F5326" s="72" t="s">
        <v>26</v>
      </c>
      <c r="G5326" s="91">
        <v>2</v>
      </c>
      <c r="H5326" s="73">
        <v>17.97</v>
      </c>
      <c r="I5326" s="91">
        <v>0</v>
      </c>
      <c r="J5326" s="73">
        <v>0</v>
      </c>
      <c r="K5326" s="91">
        <v>2</v>
      </c>
      <c r="L5326" s="73">
        <v>17.97</v>
      </c>
      <c r="N5326" s="108">
        <f t="shared" si="166"/>
        <v>0</v>
      </c>
      <c r="O5326" s="108">
        <f t="shared" si="166"/>
        <v>0</v>
      </c>
      <c r="P5326" s="108">
        <f t="shared" si="167"/>
        <v>0</v>
      </c>
    </row>
    <row r="5327" spans="1:16" hidden="1" x14ac:dyDescent="0.3">
      <c r="A5327" s="71" t="s">
        <v>154</v>
      </c>
      <c r="B5327" s="71" t="s">
        <v>57</v>
      </c>
      <c r="C5327" s="71" t="s">
        <v>55</v>
      </c>
      <c r="D5327" s="71" t="s">
        <v>69</v>
      </c>
      <c r="E5327" s="72" t="s">
        <v>5</v>
      </c>
      <c r="F5327" s="72" t="s">
        <v>21</v>
      </c>
      <c r="G5327" s="73">
        <v>1</v>
      </c>
      <c r="H5327" s="73">
        <v>17.97</v>
      </c>
      <c r="I5327" s="73">
        <v>0</v>
      </c>
      <c r="J5327" s="73">
        <v>0</v>
      </c>
      <c r="K5327" s="73">
        <v>1</v>
      </c>
      <c r="L5327" s="73">
        <v>17.97</v>
      </c>
      <c r="N5327" s="108">
        <f t="shared" si="166"/>
        <v>0</v>
      </c>
      <c r="O5327" s="108">
        <f t="shared" si="166"/>
        <v>0</v>
      </c>
      <c r="P5327" s="108">
        <f t="shared" si="167"/>
        <v>0</v>
      </c>
    </row>
    <row r="5328" spans="1:16" hidden="1" x14ac:dyDescent="0.3">
      <c r="A5328" s="71" t="s">
        <v>154</v>
      </c>
      <c r="B5328" s="71" t="s">
        <v>129</v>
      </c>
      <c r="C5328" s="71" t="s">
        <v>55</v>
      </c>
      <c r="D5328" s="71" t="s">
        <v>59</v>
      </c>
      <c r="E5328" s="72" t="s">
        <v>15</v>
      </c>
      <c r="F5328" s="72" t="s">
        <v>21</v>
      </c>
      <c r="G5328" s="73">
        <v>1</v>
      </c>
      <c r="H5328" s="73">
        <v>17.97</v>
      </c>
      <c r="I5328" s="73">
        <v>0</v>
      </c>
      <c r="J5328" s="73">
        <v>0</v>
      </c>
      <c r="K5328" s="73">
        <v>1</v>
      </c>
      <c r="L5328" s="73">
        <v>17.97</v>
      </c>
      <c r="N5328" s="108">
        <f t="shared" si="166"/>
        <v>0</v>
      </c>
      <c r="O5328" s="108">
        <f t="shared" si="166"/>
        <v>0</v>
      </c>
      <c r="P5328" s="108">
        <f t="shared" si="167"/>
        <v>0</v>
      </c>
    </row>
    <row r="5329" spans="1:16" hidden="1" x14ac:dyDescent="0.3">
      <c r="A5329" s="71" t="s">
        <v>142</v>
      </c>
      <c r="B5329" s="71" t="s">
        <v>57</v>
      </c>
      <c r="C5329" s="71" t="s">
        <v>55</v>
      </c>
      <c r="D5329" s="71" t="s">
        <v>43</v>
      </c>
      <c r="E5329" s="72" t="s">
        <v>28</v>
      </c>
      <c r="F5329" s="72" t="s">
        <v>16</v>
      </c>
      <c r="G5329" s="73">
        <v>3</v>
      </c>
      <c r="H5329" s="73">
        <v>17.96</v>
      </c>
      <c r="I5329" s="73">
        <v>0</v>
      </c>
      <c r="J5329" s="73">
        <v>0</v>
      </c>
      <c r="K5329" s="73">
        <v>3</v>
      </c>
      <c r="L5329" s="73">
        <v>17.96</v>
      </c>
      <c r="N5329" s="108">
        <f t="shared" si="166"/>
        <v>0</v>
      </c>
      <c r="O5329" s="108">
        <f t="shared" si="166"/>
        <v>0</v>
      </c>
      <c r="P5329" s="108">
        <f t="shared" si="167"/>
        <v>0</v>
      </c>
    </row>
    <row r="5330" spans="1:16" hidden="1" x14ac:dyDescent="0.3">
      <c r="A5330" s="71" t="s">
        <v>149</v>
      </c>
      <c r="B5330" s="71" t="s">
        <v>12</v>
      </c>
      <c r="C5330" s="71" t="s">
        <v>55</v>
      </c>
      <c r="D5330" s="71" t="s">
        <v>73</v>
      </c>
      <c r="E5330" s="72" t="s">
        <v>24</v>
      </c>
      <c r="F5330" s="72" t="s">
        <v>16</v>
      </c>
      <c r="G5330" s="73">
        <v>2</v>
      </c>
      <c r="H5330" s="73">
        <v>17.96</v>
      </c>
      <c r="I5330" s="73">
        <v>0</v>
      </c>
      <c r="J5330" s="73">
        <v>0</v>
      </c>
      <c r="K5330" s="73">
        <v>2</v>
      </c>
      <c r="L5330" s="73">
        <v>17.96</v>
      </c>
      <c r="N5330" s="108">
        <f t="shared" si="166"/>
        <v>0</v>
      </c>
      <c r="O5330" s="108">
        <f t="shared" si="166"/>
        <v>0</v>
      </c>
      <c r="P5330" s="108">
        <f t="shared" si="167"/>
        <v>0</v>
      </c>
    </row>
    <row r="5331" spans="1:16" hidden="1" x14ac:dyDescent="0.3">
      <c r="A5331" s="71" t="s">
        <v>132</v>
      </c>
      <c r="B5331" s="71" t="s">
        <v>57</v>
      </c>
      <c r="C5331" s="71" t="s">
        <v>13</v>
      </c>
      <c r="D5331" s="71" t="s">
        <v>93</v>
      </c>
      <c r="E5331" s="72" t="s">
        <v>24</v>
      </c>
      <c r="F5331" s="72" t="s">
        <v>21</v>
      </c>
      <c r="G5331" s="73">
        <v>1</v>
      </c>
      <c r="H5331" s="73">
        <v>17.95</v>
      </c>
      <c r="I5331" s="73">
        <v>0</v>
      </c>
      <c r="J5331" s="73">
        <v>0</v>
      </c>
      <c r="K5331" s="73">
        <v>1</v>
      </c>
      <c r="L5331" s="73">
        <v>17.95</v>
      </c>
      <c r="N5331" s="108">
        <f t="shared" si="166"/>
        <v>0</v>
      </c>
      <c r="O5331" s="108">
        <f t="shared" si="166"/>
        <v>0</v>
      </c>
      <c r="P5331" s="108">
        <f t="shared" si="167"/>
        <v>0</v>
      </c>
    </row>
    <row r="5332" spans="1:16" hidden="1" x14ac:dyDescent="0.3">
      <c r="A5332" s="71" t="s">
        <v>142</v>
      </c>
      <c r="B5332" s="71" t="s">
        <v>57</v>
      </c>
      <c r="C5332" s="71" t="s">
        <v>55</v>
      </c>
      <c r="D5332" s="71" t="s">
        <v>58</v>
      </c>
      <c r="E5332" s="72" t="s">
        <v>15</v>
      </c>
      <c r="F5332" s="72" t="s">
        <v>21</v>
      </c>
      <c r="G5332" s="73">
        <v>2</v>
      </c>
      <c r="H5332" s="73">
        <v>17.940000000000001</v>
      </c>
      <c r="I5332" s="73">
        <v>0</v>
      </c>
      <c r="J5332" s="73">
        <v>0</v>
      </c>
      <c r="K5332" s="73">
        <v>2</v>
      </c>
      <c r="L5332" s="73">
        <v>17.940000000000001</v>
      </c>
      <c r="N5332" s="108">
        <f t="shared" ref="N5332:O5395" si="168">G5332-I5332-K5332</f>
        <v>0</v>
      </c>
      <c r="O5332" s="108">
        <f t="shared" si="168"/>
        <v>0</v>
      </c>
      <c r="P5332" s="108">
        <f t="shared" si="167"/>
        <v>0</v>
      </c>
    </row>
    <row r="5333" spans="1:16" hidden="1" x14ac:dyDescent="0.3">
      <c r="A5333" s="71" t="s">
        <v>144</v>
      </c>
      <c r="B5333" s="71" t="s">
        <v>12</v>
      </c>
      <c r="C5333" s="71" t="s">
        <v>55</v>
      </c>
      <c r="D5333" s="71" t="s">
        <v>93</v>
      </c>
      <c r="E5333" s="72" t="s">
        <v>15</v>
      </c>
      <c r="F5333" s="72" t="s">
        <v>26</v>
      </c>
      <c r="G5333" s="73">
        <v>2</v>
      </c>
      <c r="H5333" s="73">
        <v>17.920000000000002</v>
      </c>
      <c r="I5333" s="73">
        <v>0</v>
      </c>
      <c r="J5333" s="73">
        <v>0</v>
      </c>
      <c r="K5333" s="73">
        <v>2</v>
      </c>
      <c r="L5333" s="73">
        <v>17.920000000000002</v>
      </c>
      <c r="N5333" s="108">
        <f t="shared" si="168"/>
        <v>0</v>
      </c>
      <c r="O5333" s="108">
        <f t="shared" si="168"/>
        <v>0</v>
      </c>
      <c r="P5333" s="108">
        <f t="shared" si="167"/>
        <v>0</v>
      </c>
    </row>
    <row r="5334" spans="1:16" hidden="1" x14ac:dyDescent="0.3">
      <c r="A5334" s="71" t="s">
        <v>154</v>
      </c>
      <c r="B5334" s="71" t="s">
        <v>12</v>
      </c>
      <c r="C5334" s="71" t="s">
        <v>55</v>
      </c>
      <c r="D5334" s="71" t="s">
        <v>19</v>
      </c>
      <c r="E5334" s="72" t="s">
        <v>40</v>
      </c>
      <c r="F5334" s="72" t="s">
        <v>4</v>
      </c>
      <c r="G5334" s="73">
        <v>1</v>
      </c>
      <c r="H5334" s="73">
        <v>17.91</v>
      </c>
      <c r="I5334" s="73">
        <v>0</v>
      </c>
      <c r="J5334" s="73">
        <v>0</v>
      </c>
      <c r="K5334" s="73">
        <v>1</v>
      </c>
      <c r="L5334" s="73">
        <v>17.91</v>
      </c>
      <c r="N5334" s="108">
        <f t="shared" si="168"/>
        <v>0</v>
      </c>
      <c r="O5334" s="108">
        <f t="shared" si="168"/>
        <v>0</v>
      </c>
      <c r="P5334" s="108">
        <f t="shared" si="167"/>
        <v>0</v>
      </c>
    </row>
    <row r="5335" spans="1:16" hidden="1" x14ac:dyDescent="0.3">
      <c r="A5335" s="71" t="s">
        <v>154</v>
      </c>
      <c r="B5335" s="71" t="s">
        <v>129</v>
      </c>
      <c r="C5335" s="71" t="s">
        <v>55</v>
      </c>
      <c r="D5335" s="71" t="s">
        <v>83</v>
      </c>
      <c r="E5335" s="72" t="s">
        <v>15</v>
      </c>
      <c r="F5335" s="72" t="s">
        <v>21</v>
      </c>
      <c r="G5335" s="73">
        <v>2</v>
      </c>
      <c r="H5335" s="73">
        <v>17.899999999999999</v>
      </c>
      <c r="I5335" s="73">
        <v>0</v>
      </c>
      <c r="J5335" s="73">
        <v>0</v>
      </c>
      <c r="K5335" s="73">
        <v>2</v>
      </c>
      <c r="L5335" s="73">
        <v>17.899999999999999</v>
      </c>
      <c r="N5335" s="108">
        <f t="shared" si="168"/>
        <v>0</v>
      </c>
      <c r="O5335" s="108">
        <f t="shared" si="168"/>
        <v>0</v>
      </c>
      <c r="P5335" s="108">
        <f t="shared" si="167"/>
        <v>0</v>
      </c>
    </row>
    <row r="5336" spans="1:16" hidden="1" x14ac:dyDescent="0.3">
      <c r="A5336" s="71" t="s">
        <v>142</v>
      </c>
      <c r="B5336" s="71" t="s">
        <v>57</v>
      </c>
      <c r="C5336" s="71" t="s">
        <v>55</v>
      </c>
      <c r="D5336" s="71" t="s">
        <v>103</v>
      </c>
      <c r="E5336" s="72" t="s">
        <v>15</v>
      </c>
      <c r="F5336" s="72" t="s">
        <v>4</v>
      </c>
      <c r="G5336" s="73">
        <v>2</v>
      </c>
      <c r="H5336" s="73">
        <v>17.88</v>
      </c>
      <c r="I5336" s="73">
        <v>0</v>
      </c>
      <c r="J5336" s="73">
        <v>0</v>
      </c>
      <c r="K5336" s="73">
        <v>2</v>
      </c>
      <c r="L5336" s="73">
        <v>17.88</v>
      </c>
      <c r="N5336" s="108">
        <f t="shared" si="168"/>
        <v>0</v>
      </c>
      <c r="O5336" s="108">
        <f t="shared" si="168"/>
        <v>0</v>
      </c>
      <c r="P5336" s="108">
        <f t="shared" si="167"/>
        <v>0</v>
      </c>
    </row>
    <row r="5337" spans="1:16" hidden="1" x14ac:dyDescent="0.3">
      <c r="A5337" s="71" t="s">
        <v>142</v>
      </c>
      <c r="B5337" s="71" t="s">
        <v>57</v>
      </c>
      <c r="C5337" s="71" t="s">
        <v>55</v>
      </c>
      <c r="D5337" s="71" t="s">
        <v>39</v>
      </c>
      <c r="E5337" s="72" t="s">
        <v>5</v>
      </c>
      <c r="F5337" s="72" t="s">
        <v>26</v>
      </c>
      <c r="G5337" s="73">
        <v>1</v>
      </c>
      <c r="H5337" s="73">
        <v>17.87</v>
      </c>
      <c r="I5337" s="73">
        <v>1</v>
      </c>
      <c r="J5337" s="73">
        <v>17.87</v>
      </c>
      <c r="K5337" s="73">
        <v>0</v>
      </c>
      <c r="L5337" s="73">
        <v>0</v>
      </c>
      <c r="N5337" s="108">
        <f t="shared" si="168"/>
        <v>0</v>
      </c>
      <c r="O5337" s="108">
        <f t="shared" si="168"/>
        <v>0</v>
      </c>
      <c r="P5337" s="108">
        <f t="shared" si="167"/>
        <v>0</v>
      </c>
    </row>
    <row r="5338" spans="1:16" hidden="1" x14ac:dyDescent="0.3">
      <c r="A5338" s="71" t="s">
        <v>161</v>
      </c>
      <c r="B5338" s="71" t="s">
        <v>57</v>
      </c>
      <c r="C5338" s="71" t="s">
        <v>55</v>
      </c>
      <c r="D5338" s="71" t="s">
        <v>79</v>
      </c>
      <c r="E5338" s="72" t="s">
        <v>37</v>
      </c>
      <c r="F5338" s="72" t="s">
        <v>26</v>
      </c>
      <c r="G5338" s="73">
        <v>2</v>
      </c>
      <c r="H5338" s="73">
        <v>17.86</v>
      </c>
      <c r="I5338" s="73">
        <v>2</v>
      </c>
      <c r="J5338" s="73">
        <v>17.86</v>
      </c>
      <c r="K5338" s="73">
        <v>0</v>
      </c>
      <c r="L5338" s="73">
        <v>0</v>
      </c>
      <c r="N5338" s="108">
        <f t="shared" si="168"/>
        <v>0</v>
      </c>
      <c r="O5338" s="108">
        <f t="shared" si="168"/>
        <v>0</v>
      </c>
      <c r="P5338" s="108">
        <f t="shared" si="167"/>
        <v>0</v>
      </c>
    </row>
    <row r="5339" spans="1:16" hidden="1" x14ac:dyDescent="0.3">
      <c r="A5339" s="71" t="s">
        <v>163</v>
      </c>
      <c r="B5339" s="71" t="s">
        <v>12</v>
      </c>
      <c r="C5339" s="71" t="s">
        <v>55</v>
      </c>
      <c r="D5339" s="71" t="s">
        <v>46</v>
      </c>
      <c r="E5339" s="72" t="s">
        <v>37</v>
      </c>
      <c r="F5339" s="72" t="s">
        <v>21</v>
      </c>
      <c r="G5339" s="73">
        <v>1</v>
      </c>
      <c r="H5339" s="73">
        <v>17.86</v>
      </c>
      <c r="I5339" s="73">
        <v>1</v>
      </c>
      <c r="J5339" s="73">
        <v>17.86</v>
      </c>
      <c r="K5339" s="73">
        <v>0</v>
      </c>
      <c r="L5339" s="73">
        <v>0</v>
      </c>
      <c r="N5339" s="108">
        <f t="shared" si="168"/>
        <v>0</v>
      </c>
      <c r="O5339" s="108">
        <f t="shared" si="168"/>
        <v>0</v>
      </c>
      <c r="P5339" s="108">
        <f t="shared" si="167"/>
        <v>0</v>
      </c>
    </row>
    <row r="5340" spans="1:16" hidden="1" x14ac:dyDescent="0.3">
      <c r="A5340" s="71" t="s">
        <v>163</v>
      </c>
      <c r="B5340" s="71" t="s">
        <v>57</v>
      </c>
      <c r="C5340" s="71" t="s">
        <v>17</v>
      </c>
      <c r="D5340" s="71" t="s">
        <v>43</v>
      </c>
      <c r="E5340" s="72" t="s">
        <v>40</v>
      </c>
      <c r="F5340" s="72" t="s">
        <v>21</v>
      </c>
      <c r="G5340" s="73">
        <v>1</v>
      </c>
      <c r="H5340" s="73">
        <v>17.86</v>
      </c>
      <c r="I5340" s="73">
        <v>0</v>
      </c>
      <c r="J5340" s="73">
        <v>0</v>
      </c>
      <c r="K5340" s="73">
        <v>1</v>
      </c>
      <c r="L5340" s="73">
        <v>17.86</v>
      </c>
      <c r="N5340" s="108">
        <f t="shared" si="168"/>
        <v>0</v>
      </c>
      <c r="O5340" s="108">
        <f t="shared" si="168"/>
        <v>0</v>
      </c>
      <c r="P5340" s="108">
        <f t="shared" si="167"/>
        <v>0</v>
      </c>
    </row>
    <row r="5341" spans="1:16" hidden="1" x14ac:dyDescent="0.3">
      <c r="A5341" s="71" t="s">
        <v>132</v>
      </c>
      <c r="B5341" s="71" t="s">
        <v>57</v>
      </c>
      <c r="C5341" s="71" t="s">
        <v>13</v>
      </c>
      <c r="D5341" s="71" t="s">
        <v>64</v>
      </c>
      <c r="E5341" s="72" t="s">
        <v>28</v>
      </c>
      <c r="F5341" s="72" t="s">
        <v>4</v>
      </c>
      <c r="G5341" s="73">
        <v>1</v>
      </c>
      <c r="H5341" s="73">
        <v>17.86</v>
      </c>
      <c r="I5341" s="73">
        <v>1</v>
      </c>
      <c r="J5341" s="73">
        <v>17.86</v>
      </c>
      <c r="K5341" s="73">
        <v>0</v>
      </c>
      <c r="L5341" s="73">
        <v>0</v>
      </c>
      <c r="N5341" s="108">
        <f t="shared" si="168"/>
        <v>0</v>
      </c>
      <c r="O5341" s="108">
        <f t="shared" si="168"/>
        <v>0</v>
      </c>
      <c r="P5341" s="108">
        <f t="shared" si="167"/>
        <v>0</v>
      </c>
    </row>
    <row r="5342" spans="1:16" hidden="1" x14ac:dyDescent="0.3">
      <c r="A5342" s="71" t="s">
        <v>132</v>
      </c>
      <c r="B5342" s="71" t="s">
        <v>12</v>
      </c>
      <c r="C5342" s="71" t="s">
        <v>13</v>
      </c>
      <c r="D5342" s="71" t="s">
        <v>34</v>
      </c>
      <c r="E5342" s="72" t="s">
        <v>25</v>
      </c>
      <c r="F5342" s="72" t="s">
        <v>21</v>
      </c>
      <c r="G5342" s="73">
        <v>1</v>
      </c>
      <c r="H5342" s="73">
        <v>17.86</v>
      </c>
      <c r="I5342" s="73">
        <v>0</v>
      </c>
      <c r="J5342" s="73">
        <v>0</v>
      </c>
      <c r="K5342" s="73">
        <v>1</v>
      </c>
      <c r="L5342" s="73">
        <v>17.86</v>
      </c>
      <c r="N5342" s="108">
        <f t="shared" si="168"/>
        <v>0</v>
      </c>
      <c r="O5342" s="108">
        <f t="shared" si="168"/>
        <v>0</v>
      </c>
      <c r="P5342" s="108">
        <f t="shared" si="167"/>
        <v>0</v>
      </c>
    </row>
    <row r="5343" spans="1:16" hidden="1" x14ac:dyDescent="0.3">
      <c r="A5343" s="71" t="s">
        <v>140</v>
      </c>
      <c r="B5343" s="71" t="s">
        <v>57</v>
      </c>
      <c r="C5343" s="71" t="s">
        <v>13</v>
      </c>
      <c r="D5343" s="71" t="s">
        <v>85</v>
      </c>
      <c r="E5343" s="72" t="s">
        <v>24</v>
      </c>
      <c r="F5343" s="72" t="s">
        <v>4</v>
      </c>
      <c r="G5343" s="73">
        <v>2</v>
      </c>
      <c r="H5343" s="73">
        <v>17.86</v>
      </c>
      <c r="I5343" s="73">
        <v>2</v>
      </c>
      <c r="J5343" s="73">
        <v>17.86</v>
      </c>
      <c r="K5343" s="73">
        <v>0</v>
      </c>
      <c r="L5343" s="73">
        <v>0</v>
      </c>
      <c r="N5343" s="108">
        <f t="shared" si="168"/>
        <v>0</v>
      </c>
      <c r="O5343" s="108">
        <f t="shared" si="168"/>
        <v>0</v>
      </c>
      <c r="P5343" s="108">
        <f t="shared" si="167"/>
        <v>0</v>
      </c>
    </row>
    <row r="5344" spans="1:16" hidden="1" x14ac:dyDescent="0.3">
      <c r="A5344" s="71" t="s">
        <v>154</v>
      </c>
      <c r="B5344" s="71" t="s">
        <v>12</v>
      </c>
      <c r="C5344" s="71" t="s">
        <v>55</v>
      </c>
      <c r="D5344" s="71" t="s">
        <v>115</v>
      </c>
      <c r="E5344" s="72" t="s">
        <v>3</v>
      </c>
      <c r="F5344" s="72" t="s">
        <v>21</v>
      </c>
      <c r="G5344" s="73">
        <v>1</v>
      </c>
      <c r="H5344" s="73">
        <v>17.86</v>
      </c>
      <c r="I5344" s="73">
        <v>0</v>
      </c>
      <c r="J5344" s="73">
        <v>0</v>
      </c>
      <c r="K5344" s="73">
        <v>1</v>
      </c>
      <c r="L5344" s="73">
        <v>17.86</v>
      </c>
      <c r="N5344" s="108">
        <f t="shared" si="168"/>
        <v>0</v>
      </c>
      <c r="O5344" s="108">
        <f t="shared" si="168"/>
        <v>0</v>
      </c>
      <c r="P5344" s="108">
        <f t="shared" si="167"/>
        <v>0</v>
      </c>
    </row>
    <row r="5345" spans="1:16" hidden="1" x14ac:dyDescent="0.3">
      <c r="A5345" s="71" t="s">
        <v>161</v>
      </c>
      <c r="B5345" s="71" t="s">
        <v>12</v>
      </c>
      <c r="C5345" s="71" t="s">
        <v>55</v>
      </c>
      <c r="D5345" s="71" t="s">
        <v>46</v>
      </c>
      <c r="E5345" s="72" t="s">
        <v>25</v>
      </c>
      <c r="F5345" s="72" t="s">
        <v>21</v>
      </c>
      <c r="G5345" s="73">
        <v>1</v>
      </c>
      <c r="H5345" s="73">
        <v>17.84</v>
      </c>
      <c r="I5345" s="73">
        <v>0</v>
      </c>
      <c r="J5345" s="73">
        <v>0</v>
      </c>
      <c r="K5345" s="73">
        <v>1</v>
      </c>
      <c r="L5345" s="73">
        <v>17.84</v>
      </c>
      <c r="N5345" s="108">
        <f t="shared" si="168"/>
        <v>0</v>
      </c>
      <c r="O5345" s="108">
        <f t="shared" si="168"/>
        <v>0</v>
      </c>
      <c r="P5345" s="108">
        <f t="shared" si="167"/>
        <v>0</v>
      </c>
    </row>
    <row r="5346" spans="1:16" hidden="1" x14ac:dyDescent="0.3">
      <c r="A5346" s="71" t="s">
        <v>140</v>
      </c>
      <c r="B5346" s="71" t="s">
        <v>57</v>
      </c>
      <c r="C5346" s="71" t="s">
        <v>13</v>
      </c>
      <c r="D5346" s="71" t="s">
        <v>62</v>
      </c>
      <c r="E5346" s="72" t="s">
        <v>31</v>
      </c>
      <c r="F5346" s="72" t="s">
        <v>21</v>
      </c>
      <c r="G5346" s="73">
        <v>4</v>
      </c>
      <c r="H5346" s="73">
        <v>17.84</v>
      </c>
      <c r="I5346" s="73">
        <v>0</v>
      </c>
      <c r="J5346" s="73">
        <v>0</v>
      </c>
      <c r="K5346" s="73">
        <v>4</v>
      </c>
      <c r="L5346" s="73">
        <v>17.84</v>
      </c>
      <c r="N5346" s="108">
        <f t="shared" si="168"/>
        <v>0</v>
      </c>
      <c r="O5346" s="108">
        <f t="shared" si="168"/>
        <v>0</v>
      </c>
      <c r="P5346" s="108">
        <f t="shared" si="167"/>
        <v>0</v>
      </c>
    </row>
    <row r="5347" spans="1:16" hidden="1" x14ac:dyDescent="0.3">
      <c r="A5347" s="71" t="s">
        <v>163</v>
      </c>
      <c r="B5347" s="71" t="s">
        <v>57</v>
      </c>
      <c r="C5347" s="71" t="s">
        <v>17</v>
      </c>
      <c r="D5347" s="71" t="s">
        <v>94</v>
      </c>
      <c r="E5347" s="72" t="s">
        <v>3</v>
      </c>
      <c r="F5347" s="72" t="s">
        <v>26</v>
      </c>
      <c r="G5347" s="73">
        <v>1</v>
      </c>
      <c r="H5347" s="73">
        <v>17.809999999999999</v>
      </c>
      <c r="I5347" s="73">
        <v>0</v>
      </c>
      <c r="J5347" s="73">
        <v>0</v>
      </c>
      <c r="K5347" s="73">
        <v>1</v>
      </c>
      <c r="L5347" s="73">
        <v>17.809999999999999</v>
      </c>
      <c r="N5347" s="108">
        <f t="shared" si="168"/>
        <v>0</v>
      </c>
      <c r="O5347" s="108">
        <f t="shared" si="168"/>
        <v>0</v>
      </c>
      <c r="P5347" s="108">
        <f t="shared" si="167"/>
        <v>0</v>
      </c>
    </row>
    <row r="5348" spans="1:16" hidden="1" x14ac:dyDescent="0.3">
      <c r="A5348" s="71" t="s">
        <v>142</v>
      </c>
      <c r="B5348" s="71" t="s">
        <v>129</v>
      </c>
      <c r="C5348" s="71" t="s">
        <v>55</v>
      </c>
      <c r="D5348" s="71" t="s">
        <v>47</v>
      </c>
      <c r="E5348" s="72" t="s">
        <v>28</v>
      </c>
      <c r="F5348" s="72" t="s">
        <v>4</v>
      </c>
      <c r="G5348" s="73">
        <v>2</v>
      </c>
      <c r="H5348" s="73">
        <v>17.809999999999999</v>
      </c>
      <c r="I5348" s="73">
        <v>1</v>
      </c>
      <c r="J5348" s="73">
        <v>8.9700000000000006</v>
      </c>
      <c r="K5348" s="73">
        <v>1</v>
      </c>
      <c r="L5348" s="73">
        <v>8.84</v>
      </c>
      <c r="N5348" s="108">
        <f t="shared" si="168"/>
        <v>0</v>
      </c>
      <c r="O5348" s="108">
        <f t="shared" si="168"/>
        <v>0</v>
      </c>
      <c r="P5348" s="108">
        <f t="shared" si="167"/>
        <v>0</v>
      </c>
    </row>
    <row r="5349" spans="1:16" hidden="1" x14ac:dyDescent="0.3">
      <c r="A5349" s="71" t="s">
        <v>142</v>
      </c>
      <c r="B5349" s="71" t="s">
        <v>57</v>
      </c>
      <c r="C5349" s="71" t="s">
        <v>55</v>
      </c>
      <c r="D5349" s="71" t="s">
        <v>99</v>
      </c>
      <c r="E5349" s="72" t="s">
        <v>15</v>
      </c>
      <c r="F5349" s="72" t="s">
        <v>21</v>
      </c>
      <c r="G5349" s="73">
        <v>2</v>
      </c>
      <c r="H5349" s="73">
        <v>17.809999999999999</v>
      </c>
      <c r="I5349" s="73">
        <v>0</v>
      </c>
      <c r="J5349" s="73">
        <v>0</v>
      </c>
      <c r="K5349" s="73">
        <v>2</v>
      </c>
      <c r="L5349" s="73">
        <v>17.809999999999999</v>
      </c>
      <c r="N5349" s="108">
        <f t="shared" si="168"/>
        <v>0</v>
      </c>
      <c r="O5349" s="108">
        <f t="shared" si="168"/>
        <v>0</v>
      </c>
      <c r="P5349" s="108">
        <f t="shared" si="167"/>
        <v>0</v>
      </c>
    </row>
    <row r="5350" spans="1:16" hidden="1" x14ac:dyDescent="0.3">
      <c r="A5350" s="71" t="s">
        <v>132</v>
      </c>
      <c r="B5350" s="71" t="s">
        <v>12</v>
      </c>
      <c r="C5350" s="71" t="s">
        <v>13</v>
      </c>
      <c r="D5350" s="71" t="s">
        <v>43</v>
      </c>
      <c r="E5350" s="72" t="s">
        <v>40</v>
      </c>
      <c r="F5350" s="72" t="s">
        <v>4</v>
      </c>
      <c r="G5350" s="73">
        <v>1</v>
      </c>
      <c r="H5350" s="73">
        <v>17.79</v>
      </c>
      <c r="I5350" s="73">
        <v>0</v>
      </c>
      <c r="J5350" s="73">
        <v>0</v>
      </c>
      <c r="K5350" s="73">
        <v>1</v>
      </c>
      <c r="L5350" s="73">
        <v>17.79</v>
      </c>
      <c r="N5350" s="108">
        <f t="shared" si="168"/>
        <v>0</v>
      </c>
      <c r="O5350" s="108">
        <f t="shared" si="168"/>
        <v>0</v>
      </c>
      <c r="P5350" s="108">
        <f t="shared" si="167"/>
        <v>0</v>
      </c>
    </row>
    <row r="5351" spans="1:16" hidden="1" x14ac:dyDescent="0.3">
      <c r="A5351" s="71" t="s">
        <v>154</v>
      </c>
      <c r="B5351" s="71" t="s">
        <v>129</v>
      </c>
      <c r="C5351" s="71" t="s">
        <v>55</v>
      </c>
      <c r="D5351" s="71" t="s">
        <v>44</v>
      </c>
      <c r="E5351" s="72" t="s">
        <v>18</v>
      </c>
      <c r="F5351" s="72" t="s">
        <v>16</v>
      </c>
      <c r="G5351" s="73">
        <v>1</v>
      </c>
      <c r="H5351" s="73">
        <v>17.760000000000002</v>
      </c>
      <c r="I5351" s="73">
        <v>1</v>
      </c>
      <c r="J5351" s="73">
        <v>17.760000000000002</v>
      </c>
      <c r="K5351" s="73">
        <v>0</v>
      </c>
      <c r="L5351" s="73">
        <v>0</v>
      </c>
      <c r="N5351" s="108">
        <f t="shared" si="168"/>
        <v>0</v>
      </c>
      <c r="O5351" s="108">
        <f t="shared" si="168"/>
        <v>0</v>
      </c>
      <c r="P5351" s="108">
        <f t="shared" si="167"/>
        <v>0</v>
      </c>
    </row>
    <row r="5352" spans="1:16" hidden="1" x14ac:dyDescent="0.3">
      <c r="A5352" s="71" t="s">
        <v>142</v>
      </c>
      <c r="B5352" s="71" t="s">
        <v>12</v>
      </c>
      <c r="C5352" s="71" t="s">
        <v>13</v>
      </c>
      <c r="D5352" s="71" t="s">
        <v>29</v>
      </c>
      <c r="E5352" s="72" t="s">
        <v>3</v>
      </c>
      <c r="F5352" s="72" t="s">
        <v>21</v>
      </c>
      <c r="G5352" s="73">
        <v>1</v>
      </c>
      <c r="H5352" s="73">
        <v>17.739999999999998</v>
      </c>
      <c r="I5352" s="73">
        <v>0</v>
      </c>
      <c r="J5352" s="73">
        <v>0</v>
      </c>
      <c r="K5352" s="73">
        <v>1</v>
      </c>
      <c r="L5352" s="73">
        <v>17.739999999999998</v>
      </c>
      <c r="N5352" s="108">
        <f t="shared" si="168"/>
        <v>0</v>
      </c>
      <c r="O5352" s="108">
        <f t="shared" si="168"/>
        <v>0</v>
      </c>
      <c r="P5352" s="108">
        <f t="shared" si="167"/>
        <v>0</v>
      </c>
    </row>
    <row r="5353" spans="1:16" hidden="1" x14ac:dyDescent="0.3">
      <c r="A5353" s="71" t="s">
        <v>154</v>
      </c>
      <c r="B5353" s="71" t="s">
        <v>57</v>
      </c>
      <c r="C5353" s="71" t="s">
        <v>55</v>
      </c>
      <c r="D5353" s="71" t="s">
        <v>126</v>
      </c>
      <c r="E5353" s="72" t="s">
        <v>37</v>
      </c>
      <c r="F5353" s="72" t="s">
        <v>4</v>
      </c>
      <c r="G5353" s="73">
        <v>3</v>
      </c>
      <c r="H5353" s="73">
        <v>17.690000000000001</v>
      </c>
      <c r="I5353" s="73">
        <v>3</v>
      </c>
      <c r="J5353" s="73">
        <v>17.690000000000001</v>
      </c>
      <c r="K5353" s="73">
        <v>0</v>
      </c>
      <c r="L5353" s="73">
        <v>0</v>
      </c>
      <c r="N5353" s="108">
        <f t="shared" si="168"/>
        <v>0</v>
      </c>
      <c r="O5353" s="108">
        <f t="shared" si="168"/>
        <v>0</v>
      </c>
      <c r="P5353" s="108">
        <f t="shared" si="167"/>
        <v>0</v>
      </c>
    </row>
    <row r="5354" spans="1:16" hidden="1" x14ac:dyDescent="0.3">
      <c r="A5354" s="71" t="s">
        <v>149</v>
      </c>
      <c r="B5354" s="71" t="s">
        <v>57</v>
      </c>
      <c r="C5354" s="71" t="s">
        <v>55</v>
      </c>
      <c r="D5354" s="71" t="s">
        <v>73</v>
      </c>
      <c r="E5354" s="72" t="s">
        <v>24</v>
      </c>
      <c r="F5354" s="72" t="s">
        <v>16</v>
      </c>
      <c r="G5354" s="73">
        <v>2</v>
      </c>
      <c r="H5354" s="73">
        <v>17.68</v>
      </c>
      <c r="I5354" s="73">
        <v>0</v>
      </c>
      <c r="J5354" s="73">
        <v>0</v>
      </c>
      <c r="K5354" s="73">
        <v>2</v>
      </c>
      <c r="L5354" s="73">
        <v>17.68</v>
      </c>
      <c r="N5354" s="108">
        <f t="shared" si="168"/>
        <v>0</v>
      </c>
      <c r="O5354" s="108">
        <f t="shared" si="168"/>
        <v>0</v>
      </c>
      <c r="P5354" s="108">
        <f t="shared" si="167"/>
        <v>0</v>
      </c>
    </row>
    <row r="5355" spans="1:16" hidden="1" x14ac:dyDescent="0.3">
      <c r="A5355" s="71" t="s">
        <v>154</v>
      </c>
      <c r="B5355" s="71" t="s">
        <v>57</v>
      </c>
      <c r="C5355" s="71" t="s">
        <v>55</v>
      </c>
      <c r="D5355" s="71" t="s">
        <v>80</v>
      </c>
      <c r="E5355" s="72" t="s">
        <v>31</v>
      </c>
      <c r="F5355" s="72" t="s">
        <v>4</v>
      </c>
      <c r="G5355" s="73">
        <v>2</v>
      </c>
      <c r="H5355" s="73">
        <v>17.68</v>
      </c>
      <c r="I5355" s="73">
        <v>1</v>
      </c>
      <c r="J5355" s="73">
        <v>8.84</v>
      </c>
      <c r="K5355" s="73">
        <v>1</v>
      </c>
      <c r="L5355" s="73">
        <v>8.84</v>
      </c>
      <c r="N5355" s="108">
        <f t="shared" si="168"/>
        <v>0</v>
      </c>
      <c r="O5355" s="108">
        <f t="shared" si="168"/>
        <v>0</v>
      </c>
      <c r="P5355" s="108">
        <f t="shared" si="167"/>
        <v>0</v>
      </c>
    </row>
    <row r="5356" spans="1:16" hidden="1" x14ac:dyDescent="0.3">
      <c r="A5356" s="71" t="s">
        <v>144</v>
      </c>
      <c r="B5356" s="71" t="s">
        <v>57</v>
      </c>
      <c r="C5356" s="71" t="s">
        <v>55</v>
      </c>
      <c r="D5356" s="71" t="s">
        <v>93</v>
      </c>
      <c r="E5356" s="72" t="s">
        <v>40</v>
      </c>
      <c r="F5356" s="72" t="s">
        <v>4</v>
      </c>
      <c r="G5356" s="73">
        <v>1</v>
      </c>
      <c r="H5356" s="73">
        <v>17.670000000000002</v>
      </c>
      <c r="I5356" s="73">
        <v>0</v>
      </c>
      <c r="J5356" s="73">
        <v>0</v>
      </c>
      <c r="K5356" s="73">
        <v>1</v>
      </c>
      <c r="L5356" s="73">
        <v>17.670000000000002</v>
      </c>
      <c r="N5356" s="108">
        <f t="shared" si="168"/>
        <v>0</v>
      </c>
      <c r="O5356" s="108">
        <f t="shared" si="168"/>
        <v>0</v>
      </c>
      <c r="P5356" s="108">
        <f t="shared" si="167"/>
        <v>0</v>
      </c>
    </row>
    <row r="5357" spans="1:16" hidden="1" x14ac:dyDescent="0.3">
      <c r="A5357" s="71" t="s">
        <v>154</v>
      </c>
      <c r="B5357" s="71" t="s">
        <v>57</v>
      </c>
      <c r="C5357" s="71" t="s">
        <v>55</v>
      </c>
      <c r="D5357" s="71" t="s">
        <v>108</v>
      </c>
      <c r="E5357" s="72" t="s">
        <v>20</v>
      </c>
      <c r="F5357" s="72" t="s">
        <v>26</v>
      </c>
      <c r="G5357" s="73">
        <v>3</v>
      </c>
      <c r="H5357" s="73">
        <v>17.670000000000002</v>
      </c>
      <c r="I5357" s="73">
        <v>0</v>
      </c>
      <c r="J5357" s="73">
        <v>0</v>
      </c>
      <c r="K5357" s="73">
        <v>3</v>
      </c>
      <c r="L5357" s="73">
        <v>17.670000000000002</v>
      </c>
      <c r="N5357" s="108">
        <f t="shared" si="168"/>
        <v>0</v>
      </c>
      <c r="O5357" s="108">
        <f t="shared" si="168"/>
        <v>0</v>
      </c>
      <c r="P5357" s="108">
        <f t="shared" si="167"/>
        <v>0</v>
      </c>
    </row>
    <row r="5358" spans="1:16" hidden="1" x14ac:dyDescent="0.3">
      <c r="A5358" s="71" t="s">
        <v>163</v>
      </c>
      <c r="B5358" s="71" t="s">
        <v>12</v>
      </c>
      <c r="C5358" s="71" t="s">
        <v>55</v>
      </c>
      <c r="D5358" s="71" t="s">
        <v>19</v>
      </c>
      <c r="E5358" s="72" t="s">
        <v>5</v>
      </c>
      <c r="F5358" s="72" t="s">
        <v>26</v>
      </c>
      <c r="G5358" s="73">
        <v>1</v>
      </c>
      <c r="H5358" s="73">
        <v>17.63</v>
      </c>
      <c r="I5358" s="73">
        <v>0</v>
      </c>
      <c r="J5358" s="73">
        <v>0</v>
      </c>
      <c r="K5358" s="73">
        <v>1</v>
      </c>
      <c r="L5358" s="73">
        <v>17.63</v>
      </c>
      <c r="N5358" s="108">
        <f t="shared" si="168"/>
        <v>0</v>
      </c>
      <c r="O5358" s="108">
        <f t="shared" si="168"/>
        <v>0</v>
      </c>
      <c r="P5358" s="108">
        <f t="shared" si="167"/>
        <v>0</v>
      </c>
    </row>
    <row r="5359" spans="1:16" hidden="1" x14ac:dyDescent="0.3">
      <c r="A5359" s="71" t="s">
        <v>152</v>
      </c>
      <c r="B5359" s="71" t="s">
        <v>57</v>
      </c>
      <c r="C5359" s="71" t="s">
        <v>55</v>
      </c>
      <c r="D5359" s="71" t="s">
        <v>60</v>
      </c>
      <c r="E5359" s="72" t="s">
        <v>5</v>
      </c>
      <c r="F5359" s="72" t="s">
        <v>26</v>
      </c>
      <c r="G5359" s="73">
        <v>1</v>
      </c>
      <c r="H5359" s="73">
        <v>17.63</v>
      </c>
      <c r="I5359" s="73">
        <v>0</v>
      </c>
      <c r="J5359" s="73">
        <v>0</v>
      </c>
      <c r="K5359" s="73">
        <v>1</v>
      </c>
      <c r="L5359" s="73">
        <v>17.63</v>
      </c>
      <c r="N5359" s="108">
        <f t="shared" si="168"/>
        <v>0</v>
      </c>
      <c r="O5359" s="108">
        <f t="shared" si="168"/>
        <v>0</v>
      </c>
      <c r="P5359" s="108">
        <f t="shared" si="167"/>
        <v>0</v>
      </c>
    </row>
    <row r="5360" spans="1:16" hidden="1" x14ac:dyDescent="0.3">
      <c r="A5360" s="71" t="s">
        <v>163</v>
      </c>
      <c r="B5360" s="71" t="s">
        <v>12</v>
      </c>
      <c r="C5360" s="71" t="s">
        <v>55</v>
      </c>
      <c r="D5360" s="71" t="s">
        <v>73</v>
      </c>
      <c r="E5360" s="72" t="s">
        <v>15</v>
      </c>
      <c r="F5360" s="72" t="s">
        <v>26</v>
      </c>
      <c r="G5360" s="73">
        <v>2</v>
      </c>
      <c r="H5360" s="73">
        <v>17.62</v>
      </c>
      <c r="I5360" s="73">
        <v>0</v>
      </c>
      <c r="J5360" s="73">
        <v>0</v>
      </c>
      <c r="K5360" s="73">
        <v>2</v>
      </c>
      <c r="L5360" s="73">
        <v>17.62</v>
      </c>
      <c r="N5360" s="108">
        <f t="shared" si="168"/>
        <v>0</v>
      </c>
      <c r="O5360" s="108">
        <f t="shared" si="168"/>
        <v>0</v>
      </c>
      <c r="P5360" s="108">
        <f t="shared" si="167"/>
        <v>0</v>
      </c>
    </row>
    <row r="5361" spans="1:16" hidden="1" x14ac:dyDescent="0.3">
      <c r="A5361" s="71" t="s">
        <v>140</v>
      </c>
      <c r="B5361" s="71" t="s">
        <v>57</v>
      </c>
      <c r="C5361" s="71" t="s">
        <v>13</v>
      </c>
      <c r="D5361" s="71" t="s">
        <v>79</v>
      </c>
      <c r="E5361" s="72" t="s">
        <v>24</v>
      </c>
      <c r="F5361" s="72" t="s">
        <v>16</v>
      </c>
      <c r="G5361" s="73">
        <v>2</v>
      </c>
      <c r="H5361" s="73">
        <v>17.62</v>
      </c>
      <c r="I5361" s="73">
        <v>1</v>
      </c>
      <c r="J5361" s="73">
        <v>9.4700000000000006</v>
      </c>
      <c r="K5361" s="73">
        <v>1</v>
      </c>
      <c r="L5361" s="73">
        <v>8.15</v>
      </c>
      <c r="N5361" s="108">
        <f t="shared" si="168"/>
        <v>0</v>
      </c>
      <c r="O5361" s="108">
        <f t="shared" si="168"/>
        <v>0</v>
      </c>
      <c r="P5361" s="108">
        <f t="shared" si="167"/>
        <v>0</v>
      </c>
    </row>
    <row r="5362" spans="1:16" hidden="1" x14ac:dyDescent="0.3">
      <c r="A5362" s="71" t="s">
        <v>157</v>
      </c>
      <c r="B5362" s="71" t="s">
        <v>129</v>
      </c>
      <c r="C5362" s="71" t="s">
        <v>55</v>
      </c>
      <c r="D5362" s="71" t="s">
        <v>59</v>
      </c>
      <c r="E5362" s="72" t="s">
        <v>24</v>
      </c>
      <c r="F5362" s="72" t="s">
        <v>21</v>
      </c>
      <c r="G5362" s="73">
        <v>2</v>
      </c>
      <c r="H5362" s="73">
        <v>17.600000000000001</v>
      </c>
      <c r="I5362" s="73">
        <v>0</v>
      </c>
      <c r="J5362" s="73">
        <v>0</v>
      </c>
      <c r="K5362" s="73">
        <v>2</v>
      </c>
      <c r="L5362" s="73">
        <v>17.600000000000001</v>
      </c>
      <c r="N5362" s="108">
        <f t="shared" si="168"/>
        <v>0</v>
      </c>
      <c r="O5362" s="108">
        <f t="shared" si="168"/>
        <v>0</v>
      </c>
      <c r="P5362" s="108">
        <f t="shared" si="167"/>
        <v>0</v>
      </c>
    </row>
    <row r="5363" spans="1:16" hidden="1" x14ac:dyDescent="0.3">
      <c r="A5363" s="71" t="s">
        <v>140</v>
      </c>
      <c r="B5363" s="71" t="s">
        <v>12</v>
      </c>
      <c r="C5363" s="71" t="s">
        <v>13</v>
      </c>
      <c r="D5363" s="71" t="s">
        <v>29</v>
      </c>
      <c r="E5363" s="72" t="s">
        <v>31</v>
      </c>
      <c r="F5363" s="72" t="s">
        <v>21</v>
      </c>
      <c r="G5363" s="73">
        <v>1</v>
      </c>
      <c r="H5363" s="73">
        <v>17.600000000000001</v>
      </c>
      <c r="I5363" s="73">
        <v>1</v>
      </c>
      <c r="J5363" s="73">
        <v>17.600000000000001</v>
      </c>
      <c r="K5363" s="73">
        <v>0</v>
      </c>
      <c r="L5363" s="73">
        <v>0</v>
      </c>
      <c r="N5363" s="108">
        <f t="shared" si="168"/>
        <v>0</v>
      </c>
      <c r="O5363" s="108">
        <f t="shared" si="168"/>
        <v>0</v>
      </c>
      <c r="P5363" s="108">
        <f t="shared" si="167"/>
        <v>0</v>
      </c>
    </row>
    <row r="5364" spans="1:16" hidden="1" x14ac:dyDescent="0.3">
      <c r="A5364" s="71" t="s">
        <v>161</v>
      </c>
      <c r="B5364" s="71" t="s">
        <v>12</v>
      </c>
      <c r="C5364" s="71" t="s">
        <v>55</v>
      </c>
      <c r="D5364" s="71" t="s">
        <v>100</v>
      </c>
      <c r="E5364" s="72" t="s">
        <v>28</v>
      </c>
      <c r="F5364" s="72" t="s">
        <v>21</v>
      </c>
      <c r="G5364" s="73">
        <v>3</v>
      </c>
      <c r="H5364" s="73">
        <v>17.579999999999998</v>
      </c>
      <c r="I5364" s="73">
        <v>0</v>
      </c>
      <c r="J5364" s="73">
        <v>0</v>
      </c>
      <c r="K5364" s="73">
        <v>3</v>
      </c>
      <c r="L5364" s="73">
        <v>17.579999999999998</v>
      </c>
      <c r="N5364" s="108">
        <f t="shared" si="168"/>
        <v>0</v>
      </c>
      <c r="O5364" s="108">
        <f t="shared" si="168"/>
        <v>0</v>
      </c>
      <c r="P5364" s="108">
        <f t="shared" si="167"/>
        <v>0</v>
      </c>
    </row>
    <row r="5365" spans="1:16" hidden="1" x14ac:dyDescent="0.3">
      <c r="A5365" s="71" t="s">
        <v>132</v>
      </c>
      <c r="B5365" s="71" t="s">
        <v>57</v>
      </c>
      <c r="C5365" s="71" t="s">
        <v>13</v>
      </c>
      <c r="D5365" s="71" t="s">
        <v>58</v>
      </c>
      <c r="E5365" s="72" t="s">
        <v>15</v>
      </c>
      <c r="F5365" s="72" t="s">
        <v>4</v>
      </c>
      <c r="G5365" s="73">
        <v>2</v>
      </c>
      <c r="H5365" s="73">
        <v>17.53</v>
      </c>
      <c r="I5365" s="73">
        <v>1</v>
      </c>
      <c r="J5365" s="73">
        <v>9.27</v>
      </c>
      <c r="K5365" s="73">
        <v>1</v>
      </c>
      <c r="L5365" s="73">
        <v>8.26</v>
      </c>
      <c r="N5365" s="108">
        <f t="shared" si="168"/>
        <v>0</v>
      </c>
      <c r="O5365" s="108">
        <f t="shared" si="168"/>
        <v>0</v>
      </c>
      <c r="P5365" s="108">
        <f t="shared" si="167"/>
        <v>0</v>
      </c>
    </row>
    <row r="5366" spans="1:16" hidden="1" x14ac:dyDescent="0.3">
      <c r="A5366" s="71" t="s">
        <v>163</v>
      </c>
      <c r="B5366" s="71" t="s">
        <v>12</v>
      </c>
      <c r="C5366" s="71" t="s">
        <v>55</v>
      </c>
      <c r="D5366" s="71" t="s">
        <v>42</v>
      </c>
      <c r="E5366" s="72" t="s">
        <v>15</v>
      </c>
      <c r="F5366" s="72" t="s">
        <v>26</v>
      </c>
      <c r="G5366" s="73">
        <v>2</v>
      </c>
      <c r="H5366" s="73">
        <v>17.52</v>
      </c>
      <c r="I5366" s="73">
        <v>0</v>
      </c>
      <c r="J5366" s="73">
        <v>0</v>
      </c>
      <c r="K5366" s="73">
        <v>2</v>
      </c>
      <c r="L5366" s="73">
        <v>17.52</v>
      </c>
      <c r="N5366" s="108">
        <f t="shared" si="168"/>
        <v>0</v>
      </c>
      <c r="O5366" s="108">
        <f t="shared" si="168"/>
        <v>0</v>
      </c>
      <c r="P5366" s="108">
        <f t="shared" si="167"/>
        <v>0</v>
      </c>
    </row>
    <row r="5367" spans="1:16" hidden="1" x14ac:dyDescent="0.3">
      <c r="A5367" s="71" t="s">
        <v>132</v>
      </c>
      <c r="B5367" s="71" t="s">
        <v>12</v>
      </c>
      <c r="C5367" s="71" t="s">
        <v>13</v>
      </c>
      <c r="D5367" s="71" t="s">
        <v>77</v>
      </c>
      <c r="E5367" s="72" t="s">
        <v>15</v>
      </c>
      <c r="F5367" s="72" t="s">
        <v>21</v>
      </c>
      <c r="G5367" s="73">
        <v>3</v>
      </c>
      <c r="H5367" s="73">
        <v>17.52</v>
      </c>
      <c r="I5367" s="73">
        <v>2</v>
      </c>
      <c r="J5367" s="73">
        <v>6.49</v>
      </c>
      <c r="K5367" s="73">
        <v>1</v>
      </c>
      <c r="L5367" s="73">
        <v>11.03</v>
      </c>
      <c r="N5367" s="108">
        <f t="shared" si="168"/>
        <v>0</v>
      </c>
      <c r="O5367" s="108">
        <f t="shared" si="168"/>
        <v>0</v>
      </c>
      <c r="P5367" s="108">
        <f t="shared" si="167"/>
        <v>0</v>
      </c>
    </row>
    <row r="5368" spans="1:16" hidden="1" x14ac:dyDescent="0.3">
      <c r="A5368" s="71" t="s">
        <v>132</v>
      </c>
      <c r="B5368" s="71" t="s">
        <v>12</v>
      </c>
      <c r="C5368" s="71" t="s">
        <v>22</v>
      </c>
      <c r="D5368" s="71" t="s">
        <v>19</v>
      </c>
      <c r="E5368" s="72" t="s">
        <v>25</v>
      </c>
      <c r="F5368" s="72" t="s">
        <v>16</v>
      </c>
      <c r="G5368" s="73">
        <v>2</v>
      </c>
      <c r="H5368" s="73">
        <v>17.489999999999998</v>
      </c>
      <c r="I5368" s="73">
        <v>1</v>
      </c>
      <c r="J5368" s="73">
        <v>1.17</v>
      </c>
      <c r="K5368" s="73">
        <v>1</v>
      </c>
      <c r="L5368" s="73">
        <v>16.32</v>
      </c>
      <c r="N5368" s="108">
        <f t="shared" si="168"/>
        <v>0</v>
      </c>
      <c r="O5368" s="108">
        <f t="shared" si="168"/>
        <v>0</v>
      </c>
      <c r="P5368" s="108">
        <f t="shared" si="167"/>
        <v>-1.7763568394002505E-15</v>
      </c>
    </row>
    <row r="5369" spans="1:16" x14ac:dyDescent="0.3">
      <c r="A5369" s="71" t="s">
        <v>140</v>
      </c>
      <c r="B5369" s="71" t="s">
        <v>12</v>
      </c>
      <c r="C5369" s="71" t="s">
        <v>13</v>
      </c>
      <c r="D5369" s="71" t="s">
        <v>51</v>
      </c>
      <c r="E5369" s="72" t="s">
        <v>40</v>
      </c>
      <c r="F5369" s="72" t="s">
        <v>16</v>
      </c>
      <c r="G5369" s="91">
        <v>2</v>
      </c>
      <c r="H5369" s="73">
        <v>17.420000000000002</v>
      </c>
      <c r="I5369" s="91">
        <v>1</v>
      </c>
      <c r="J5369" s="73">
        <v>13.91</v>
      </c>
      <c r="K5369" s="91">
        <v>1</v>
      </c>
      <c r="L5369" s="73">
        <v>3.51</v>
      </c>
      <c r="N5369" s="108">
        <f t="shared" si="168"/>
        <v>0</v>
      </c>
      <c r="O5369" s="108">
        <f t="shared" si="168"/>
        <v>0</v>
      </c>
      <c r="P5369" s="108">
        <f t="shared" si="167"/>
        <v>0</v>
      </c>
    </row>
    <row r="5370" spans="1:16" hidden="1" x14ac:dyDescent="0.3">
      <c r="A5370" s="71" t="s">
        <v>140</v>
      </c>
      <c r="B5370" s="71" t="s">
        <v>12</v>
      </c>
      <c r="C5370" s="71" t="s">
        <v>13</v>
      </c>
      <c r="D5370" s="71" t="s">
        <v>82</v>
      </c>
      <c r="E5370" s="72" t="s">
        <v>20</v>
      </c>
      <c r="F5370" s="72" t="s">
        <v>26</v>
      </c>
      <c r="G5370" s="73">
        <v>3</v>
      </c>
      <c r="H5370" s="73">
        <v>17.39</v>
      </c>
      <c r="I5370" s="73">
        <v>0</v>
      </c>
      <c r="J5370" s="73">
        <v>0</v>
      </c>
      <c r="K5370" s="73">
        <v>3</v>
      </c>
      <c r="L5370" s="73">
        <v>17.39</v>
      </c>
      <c r="N5370" s="108">
        <f t="shared" si="168"/>
        <v>0</v>
      </c>
      <c r="O5370" s="108">
        <f t="shared" si="168"/>
        <v>0</v>
      </c>
      <c r="P5370" s="108">
        <f t="shared" si="167"/>
        <v>0</v>
      </c>
    </row>
    <row r="5371" spans="1:16" hidden="1" x14ac:dyDescent="0.3">
      <c r="A5371" s="71" t="s">
        <v>148</v>
      </c>
      <c r="B5371" s="71" t="s">
        <v>12</v>
      </c>
      <c r="C5371" s="71" t="s">
        <v>55</v>
      </c>
      <c r="D5371" s="71" t="s">
        <v>77</v>
      </c>
      <c r="E5371" s="72" t="s">
        <v>24</v>
      </c>
      <c r="F5371" s="72" t="s">
        <v>16</v>
      </c>
      <c r="G5371" s="73">
        <v>1</v>
      </c>
      <c r="H5371" s="73">
        <v>17.32</v>
      </c>
      <c r="I5371" s="73">
        <v>1</v>
      </c>
      <c r="J5371" s="73">
        <v>17.32</v>
      </c>
      <c r="K5371" s="73">
        <v>0</v>
      </c>
      <c r="L5371" s="73">
        <v>0</v>
      </c>
      <c r="N5371" s="108">
        <f t="shared" si="168"/>
        <v>0</v>
      </c>
      <c r="O5371" s="108">
        <f t="shared" si="168"/>
        <v>0</v>
      </c>
      <c r="P5371" s="108">
        <f t="shared" si="167"/>
        <v>0</v>
      </c>
    </row>
    <row r="5372" spans="1:16" hidden="1" x14ac:dyDescent="0.3">
      <c r="A5372" s="71" t="s">
        <v>154</v>
      </c>
      <c r="B5372" s="71" t="s">
        <v>12</v>
      </c>
      <c r="C5372" s="71" t="s">
        <v>55</v>
      </c>
      <c r="D5372" s="71" t="s">
        <v>91</v>
      </c>
      <c r="E5372" s="72" t="s">
        <v>41</v>
      </c>
      <c r="F5372" s="72" t="s">
        <v>16</v>
      </c>
      <c r="G5372" s="73">
        <v>1</v>
      </c>
      <c r="H5372" s="73">
        <v>17.309999999999999</v>
      </c>
      <c r="I5372" s="73">
        <v>0</v>
      </c>
      <c r="J5372" s="73">
        <v>0</v>
      </c>
      <c r="K5372" s="73">
        <v>1</v>
      </c>
      <c r="L5372" s="73">
        <v>17.309999999999999</v>
      </c>
      <c r="N5372" s="108">
        <f t="shared" si="168"/>
        <v>0</v>
      </c>
      <c r="O5372" s="108">
        <f t="shared" si="168"/>
        <v>0</v>
      </c>
      <c r="P5372" s="108">
        <f t="shared" si="167"/>
        <v>0</v>
      </c>
    </row>
    <row r="5373" spans="1:16" hidden="1" x14ac:dyDescent="0.3">
      <c r="A5373" s="71" t="s">
        <v>132</v>
      </c>
      <c r="B5373" s="71" t="s">
        <v>57</v>
      </c>
      <c r="C5373" s="71" t="s">
        <v>13</v>
      </c>
      <c r="D5373" s="71" t="s">
        <v>107</v>
      </c>
      <c r="E5373" s="72" t="s">
        <v>24</v>
      </c>
      <c r="F5373" s="72" t="s">
        <v>16</v>
      </c>
      <c r="G5373" s="73">
        <v>2</v>
      </c>
      <c r="H5373" s="73">
        <v>17.28</v>
      </c>
      <c r="I5373" s="73">
        <v>0</v>
      </c>
      <c r="J5373" s="73">
        <v>0</v>
      </c>
      <c r="K5373" s="73">
        <v>2</v>
      </c>
      <c r="L5373" s="73">
        <v>17.28</v>
      </c>
      <c r="N5373" s="108">
        <f t="shared" si="168"/>
        <v>0</v>
      </c>
      <c r="O5373" s="108">
        <f t="shared" si="168"/>
        <v>0</v>
      </c>
      <c r="P5373" s="108">
        <f t="shared" si="167"/>
        <v>0</v>
      </c>
    </row>
    <row r="5374" spans="1:16" hidden="1" x14ac:dyDescent="0.3">
      <c r="A5374" s="71" t="s">
        <v>132</v>
      </c>
      <c r="B5374" s="71" t="s">
        <v>12</v>
      </c>
      <c r="C5374" s="71" t="s">
        <v>13</v>
      </c>
      <c r="D5374" s="71" t="s">
        <v>29</v>
      </c>
      <c r="E5374" s="72" t="s">
        <v>24</v>
      </c>
      <c r="F5374" s="72" t="s">
        <v>16</v>
      </c>
      <c r="G5374" s="73">
        <v>3</v>
      </c>
      <c r="H5374" s="73">
        <v>17.27</v>
      </c>
      <c r="I5374" s="73">
        <v>2</v>
      </c>
      <c r="J5374" s="73">
        <v>2.64</v>
      </c>
      <c r="K5374" s="73">
        <v>1</v>
      </c>
      <c r="L5374" s="73">
        <v>14.63</v>
      </c>
      <c r="N5374" s="108">
        <f t="shared" si="168"/>
        <v>0</v>
      </c>
      <c r="O5374" s="108">
        <f t="shared" si="168"/>
        <v>0</v>
      </c>
      <c r="P5374" s="108">
        <f t="shared" si="167"/>
        <v>0</v>
      </c>
    </row>
    <row r="5375" spans="1:16" hidden="1" x14ac:dyDescent="0.3">
      <c r="A5375" s="71" t="s">
        <v>154</v>
      </c>
      <c r="B5375" s="71" t="s">
        <v>12</v>
      </c>
      <c r="C5375" s="71" t="s">
        <v>55</v>
      </c>
      <c r="D5375" s="71" t="s">
        <v>14</v>
      </c>
      <c r="E5375" s="72" t="s">
        <v>37</v>
      </c>
      <c r="F5375" s="72" t="s">
        <v>26</v>
      </c>
      <c r="G5375" s="73">
        <v>2</v>
      </c>
      <c r="H5375" s="73">
        <v>17.260000000000002</v>
      </c>
      <c r="I5375" s="73">
        <v>2</v>
      </c>
      <c r="J5375" s="73">
        <v>17.260000000000002</v>
      </c>
      <c r="K5375" s="73">
        <v>0</v>
      </c>
      <c r="L5375" s="73">
        <v>0</v>
      </c>
      <c r="N5375" s="108">
        <f t="shared" si="168"/>
        <v>0</v>
      </c>
      <c r="O5375" s="108">
        <f t="shared" si="168"/>
        <v>0</v>
      </c>
      <c r="P5375" s="108">
        <f t="shared" si="167"/>
        <v>0</v>
      </c>
    </row>
    <row r="5376" spans="1:16" hidden="1" x14ac:dyDescent="0.3">
      <c r="A5376" s="71" t="s">
        <v>142</v>
      </c>
      <c r="B5376" s="71" t="s">
        <v>12</v>
      </c>
      <c r="C5376" s="71" t="s">
        <v>13</v>
      </c>
      <c r="D5376" s="71" t="s">
        <v>64</v>
      </c>
      <c r="E5376" s="72" t="s">
        <v>28</v>
      </c>
      <c r="F5376" s="72" t="s">
        <v>16</v>
      </c>
      <c r="G5376" s="73">
        <v>3</v>
      </c>
      <c r="H5376" s="73">
        <v>17.23</v>
      </c>
      <c r="I5376" s="73">
        <v>0</v>
      </c>
      <c r="J5376" s="73">
        <v>0</v>
      </c>
      <c r="K5376" s="73">
        <v>3</v>
      </c>
      <c r="L5376" s="73">
        <v>17.23</v>
      </c>
      <c r="N5376" s="108">
        <f t="shared" si="168"/>
        <v>0</v>
      </c>
      <c r="O5376" s="108">
        <f t="shared" si="168"/>
        <v>0</v>
      </c>
      <c r="P5376" s="108">
        <f t="shared" si="167"/>
        <v>0</v>
      </c>
    </row>
    <row r="5377" spans="1:16" hidden="1" x14ac:dyDescent="0.3">
      <c r="A5377" s="71" t="s">
        <v>154</v>
      </c>
      <c r="B5377" s="71" t="s">
        <v>57</v>
      </c>
      <c r="C5377" s="71" t="s">
        <v>55</v>
      </c>
      <c r="D5377" s="71" t="s">
        <v>115</v>
      </c>
      <c r="E5377" s="72" t="s">
        <v>15</v>
      </c>
      <c r="F5377" s="72" t="s">
        <v>21</v>
      </c>
      <c r="G5377" s="73">
        <v>1</v>
      </c>
      <c r="H5377" s="73">
        <v>17.23</v>
      </c>
      <c r="I5377" s="73">
        <v>0</v>
      </c>
      <c r="J5377" s="73">
        <v>0</v>
      </c>
      <c r="K5377" s="73">
        <v>1</v>
      </c>
      <c r="L5377" s="73">
        <v>17.23</v>
      </c>
      <c r="N5377" s="108">
        <f t="shared" si="168"/>
        <v>0</v>
      </c>
      <c r="O5377" s="108">
        <f t="shared" si="168"/>
        <v>0</v>
      </c>
      <c r="P5377" s="108">
        <f t="shared" si="167"/>
        <v>0</v>
      </c>
    </row>
    <row r="5378" spans="1:16" hidden="1" x14ac:dyDescent="0.3">
      <c r="A5378" s="71" t="s">
        <v>154</v>
      </c>
      <c r="B5378" s="71" t="s">
        <v>12</v>
      </c>
      <c r="C5378" s="71" t="s">
        <v>55</v>
      </c>
      <c r="D5378" s="71" t="s">
        <v>80</v>
      </c>
      <c r="E5378" s="72" t="s">
        <v>15</v>
      </c>
      <c r="F5378" s="72" t="s">
        <v>21</v>
      </c>
      <c r="G5378" s="73">
        <v>2</v>
      </c>
      <c r="H5378" s="73">
        <v>17.23</v>
      </c>
      <c r="I5378" s="73">
        <v>0</v>
      </c>
      <c r="J5378" s="73">
        <v>0</v>
      </c>
      <c r="K5378" s="73">
        <v>2</v>
      </c>
      <c r="L5378" s="73">
        <v>17.23</v>
      </c>
      <c r="N5378" s="108">
        <f t="shared" si="168"/>
        <v>0</v>
      </c>
      <c r="O5378" s="108">
        <f t="shared" si="168"/>
        <v>0</v>
      </c>
      <c r="P5378" s="108">
        <f t="shared" si="167"/>
        <v>0</v>
      </c>
    </row>
    <row r="5379" spans="1:16" hidden="1" x14ac:dyDescent="0.3">
      <c r="A5379" s="71" t="s">
        <v>162</v>
      </c>
      <c r="B5379" s="71" t="s">
        <v>129</v>
      </c>
      <c r="C5379" s="71" t="s">
        <v>55</v>
      </c>
      <c r="D5379" s="71" t="s">
        <v>98</v>
      </c>
      <c r="E5379" s="72" t="s">
        <v>24</v>
      </c>
      <c r="F5379" s="72" t="s">
        <v>16</v>
      </c>
      <c r="G5379" s="73">
        <v>2</v>
      </c>
      <c r="H5379" s="73">
        <v>17.149999999999999</v>
      </c>
      <c r="I5379" s="73">
        <v>0</v>
      </c>
      <c r="J5379" s="73">
        <v>0</v>
      </c>
      <c r="K5379" s="73">
        <v>2</v>
      </c>
      <c r="L5379" s="73">
        <v>17.149999999999999</v>
      </c>
      <c r="N5379" s="108">
        <f t="shared" si="168"/>
        <v>0</v>
      </c>
      <c r="O5379" s="108">
        <f t="shared" si="168"/>
        <v>0</v>
      </c>
      <c r="P5379" s="108">
        <f t="shared" ref="P5379:P5442" si="169">H5379-L5379-J5379</f>
        <v>0</v>
      </c>
    </row>
    <row r="5380" spans="1:16" hidden="1" x14ac:dyDescent="0.3">
      <c r="A5380" s="71" t="s">
        <v>142</v>
      </c>
      <c r="B5380" s="71" t="s">
        <v>12</v>
      </c>
      <c r="C5380" s="71" t="s">
        <v>13</v>
      </c>
      <c r="D5380" s="71" t="s">
        <v>75</v>
      </c>
      <c r="E5380" s="72" t="s">
        <v>37</v>
      </c>
      <c r="F5380" s="72" t="s">
        <v>26</v>
      </c>
      <c r="G5380" s="73">
        <v>1</v>
      </c>
      <c r="H5380" s="73">
        <v>17.079999999999998</v>
      </c>
      <c r="I5380" s="73">
        <v>0</v>
      </c>
      <c r="J5380" s="73">
        <v>0</v>
      </c>
      <c r="K5380" s="73">
        <v>1</v>
      </c>
      <c r="L5380" s="73">
        <v>17.079999999999998</v>
      </c>
      <c r="N5380" s="108">
        <f t="shared" si="168"/>
        <v>0</v>
      </c>
      <c r="O5380" s="108">
        <f t="shared" si="168"/>
        <v>0</v>
      </c>
      <c r="P5380" s="108">
        <f t="shared" si="169"/>
        <v>0</v>
      </c>
    </row>
    <row r="5381" spans="1:16" hidden="1" x14ac:dyDescent="0.3">
      <c r="A5381" s="71" t="s">
        <v>154</v>
      </c>
      <c r="B5381" s="71" t="s">
        <v>12</v>
      </c>
      <c r="C5381" s="71" t="s">
        <v>55</v>
      </c>
      <c r="D5381" s="71" t="s">
        <v>14</v>
      </c>
      <c r="E5381" s="72" t="s">
        <v>18</v>
      </c>
      <c r="F5381" s="72" t="s">
        <v>21</v>
      </c>
      <c r="G5381" s="73">
        <v>1</v>
      </c>
      <c r="H5381" s="73">
        <v>17.05</v>
      </c>
      <c r="I5381" s="73">
        <v>0</v>
      </c>
      <c r="J5381" s="73">
        <v>0</v>
      </c>
      <c r="K5381" s="73">
        <v>1</v>
      </c>
      <c r="L5381" s="73">
        <v>17.05</v>
      </c>
      <c r="N5381" s="108">
        <f t="shared" si="168"/>
        <v>0</v>
      </c>
      <c r="O5381" s="108">
        <f t="shared" si="168"/>
        <v>0</v>
      </c>
      <c r="P5381" s="108">
        <f t="shared" si="169"/>
        <v>0</v>
      </c>
    </row>
    <row r="5382" spans="1:16" hidden="1" x14ac:dyDescent="0.3">
      <c r="A5382" s="71" t="s">
        <v>164</v>
      </c>
      <c r="B5382" s="71" t="s">
        <v>12</v>
      </c>
      <c r="C5382" s="71" t="s">
        <v>17</v>
      </c>
      <c r="D5382" s="71" t="s">
        <v>95</v>
      </c>
      <c r="E5382" s="72" t="s">
        <v>41</v>
      </c>
      <c r="F5382" s="72" t="s">
        <v>21</v>
      </c>
      <c r="G5382" s="73">
        <v>1</v>
      </c>
      <c r="H5382" s="73">
        <v>17.010000000000002</v>
      </c>
      <c r="I5382" s="73">
        <v>0</v>
      </c>
      <c r="J5382" s="73">
        <v>0</v>
      </c>
      <c r="K5382" s="73">
        <v>1</v>
      </c>
      <c r="L5382" s="73">
        <v>17.010000000000002</v>
      </c>
      <c r="N5382" s="108">
        <f t="shared" si="168"/>
        <v>0</v>
      </c>
      <c r="O5382" s="108">
        <f t="shared" si="168"/>
        <v>0</v>
      </c>
      <c r="P5382" s="108">
        <f t="shared" si="169"/>
        <v>0</v>
      </c>
    </row>
    <row r="5383" spans="1:16" x14ac:dyDescent="0.3">
      <c r="A5383" s="71" t="s">
        <v>158</v>
      </c>
      <c r="B5383" s="71" t="s">
        <v>12</v>
      </c>
      <c r="C5383" s="71" t="s">
        <v>55</v>
      </c>
      <c r="D5383" s="71" t="s">
        <v>51</v>
      </c>
      <c r="E5383" s="72" t="s">
        <v>31</v>
      </c>
      <c r="F5383" s="72" t="s">
        <v>4</v>
      </c>
      <c r="G5383" s="91">
        <v>2</v>
      </c>
      <c r="H5383" s="73">
        <v>16.989999999999998</v>
      </c>
      <c r="I5383" s="91">
        <v>1</v>
      </c>
      <c r="J5383" s="73">
        <v>8.4700000000000006</v>
      </c>
      <c r="K5383" s="91">
        <v>1</v>
      </c>
      <c r="L5383" s="73">
        <v>8.52</v>
      </c>
      <c r="N5383" s="108">
        <f t="shared" si="168"/>
        <v>0</v>
      </c>
      <c r="O5383" s="108">
        <f t="shared" si="168"/>
        <v>0</v>
      </c>
      <c r="P5383" s="108">
        <f t="shared" si="169"/>
        <v>0</v>
      </c>
    </row>
    <row r="5384" spans="1:16" hidden="1" x14ac:dyDescent="0.3">
      <c r="A5384" s="71" t="s">
        <v>158</v>
      </c>
      <c r="B5384" s="71" t="s">
        <v>57</v>
      </c>
      <c r="C5384" s="71" t="s">
        <v>55</v>
      </c>
      <c r="D5384" s="71" t="s">
        <v>39</v>
      </c>
      <c r="E5384" s="72" t="s">
        <v>28</v>
      </c>
      <c r="F5384" s="72" t="s">
        <v>16</v>
      </c>
      <c r="G5384" s="73">
        <v>4</v>
      </c>
      <c r="H5384" s="73">
        <v>16.98</v>
      </c>
      <c r="I5384" s="73">
        <v>1</v>
      </c>
      <c r="J5384" s="73">
        <v>3.52</v>
      </c>
      <c r="K5384" s="73">
        <v>3</v>
      </c>
      <c r="L5384" s="73">
        <v>13.46</v>
      </c>
      <c r="N5384" s="108">
        <f t="shared" si="168"/>
        <v>0</v>
      </c>
      <c r="O5384" s="108">
        <f t="shared" si="168"/>
        <v>0</v>
      </c>
      <c r="P5384" s="108">
        <f t="shared" si="169"/>
        <v>0</v>
      </c>
    </row>
    <row r="5385" spans="1:16" hidden="1" x14ac:dyDescent="0.3">
      <c r="A5385" s="71" t="s">
        <v>142</v>
      </c>
      <c r="B5385" s="71" t="s">
        <v>12</v>
      </c>
      <c r="C5385" s="71" t="s">
        <v>13</v>
      </c>
      <c r="D5385" s="71" t="s">
        <v>35</v>
      </c>
      <c r="E5385" s="72" t="s">
        <v>24</v>
      </c>
      <c r="F5385" s="72" t="s">
        <v>16</v>
      </c>
      <c r="G5385" s="73">
        <v>2</v>
      </c>
      <c r="H5385" s="73">
        <v>16.96</v>
      </c>
      <c r="I5385" s="73">
        <v>0</v>
      </c>
      <c r="J5385" s="73">
        <v>0</v>
      </c>
      <c r="K5385" s="73">
        <v>2</v>
      </c>
      <c r="L5385" s="73">
        <v>16.96</v>
      </c>
      <c r="N5385" s="108">
        <f t="shared" si="168"/>
        <v>0</v>
      </c>
      <c r="O5385" s="108">
        <f t="shared" si="168"/>
        <v>0</v>
      </c>
      <c r="P5385" s="108">
        <f t="shared" si="169"/>
        <v>0</v>
      </c>
    </row>
    <row r="5386" spans="1:16" hidden="1" x14ac:dyDescent="0.3">
      <c r="A5386" s="71" t="s">
        <v>139</v>
      </c>
      <c r="B5386" s="71" t="s">
        <v>12</v>
      </c>
      <c r="C5386" s="71" t="s">
        <v>13</v>
      </c>
      <c r="D5386" s="71" t="s">
        <v>54</v>
      </c>
      <c r="E5386" s="72" t="s">
        <v>15</v>
      </c>
      <c r="F5386" s="72" t="s">
        <v>26</v>
      </c>
      <c r="G5386" s="73">
        <v>2</v>
      </c>
      <c r="H5386" s="73">
        <v>16.899999999999999</v>
      </c>
      <c r="I5386" s="73">
        <v>0</v>
      </c>
      <c r="J5386" s="73">
        <v>0</v>
      </c>
      <c r="K5386" s="73">
        <v>2</v>
      </c>
      <c r="L5386" s="73">
        <v>16.899999999999999</v>
      </c>
      <c r="N5386" s="108">
        <f t="shared" si="168"/>
        <v>0</v>
      </c>
      <c r="O5386" s="108">
        <f t="shared" si="168"/>
        <v>0</v>
      </c>
      <c r="P5386" s="108">
        <f t="shared" si="169"/>
        <v>0</v>
      </c>
    </row>
    <row r="5387" spans="1:16" hidden="1" x14ac:dyDescent="0.3">
      <c r="A5387" s="71" t="s">
        <v>140</v>
      </c>
      <c r="B5387" s="71" t="s">
        <v>57</v>
      </c>
      <c r="C5387" s="71" t="s">
        <v>13</v>
      </c>
      <c r="D5387" s="71" t="s">
        <v>59</v>
      </c>
      <c r="E5387" s="72" t="s">
        <v>24</v>
      </c>
      <c r="F5387" s="72" t="s">
        <v>16</v>
      </c>
      <c r="G5387" s="73">
        <v>2</v>
      </c>
      <c r="H5387" s="73">
        <v>16.899999999999999</v>
      </c>
      <c r="I5387" s="73">
        <v>0</v>
      </c>
      <c r="J5387" s="73">
        <v>0</v>
      </c>
      <c r="K5387" s="73">
        <v>2</v>
      </c>
      <c r="L5387" s="73">
        <v>16.899999999999999</v>
      </c>
      <c r="N5387" s="108">
        <f t="shared" si="168"/>
        <v>0</v>
      </c>
      <c r="O5387" s="108">
        <f t="shared" si="168"/>
        <v>0</v>
      </c>
      <c r="P5387" s="108">
        <f t="shared" si="169"/>
        <v>0</v>
      </c>
    </row>
    <row r="5388" spans="1:16" hidden="1" x14ac:dyDescent="0.3">
      <c r="A5388" s="71" t="s">
        <v>142</v>
      </c>
      <c r="B5388" s="71" t="s">
        <v>57</v>
      </c>
      <c r="C5388" s="71" t="s">
        <v>55</v>
      </c>
      <c r="D5388" s="71" t="s">
        <v>52</v>
      </c>
      <c r="E5388" s="72" t="s">
        <v>37</v>
      </c>
      <c r="F5388" s="72" t="s">
        <v>21</v>
      </c>
      <c r="G5388" s="73">
        <v>5</v>
      </c>
      <c r="H5388" s="73">
        <v>16.88</v>
      </c>
      <c r="I5388" s="73">
        <v>0</v>
      </c>
      <c r="J5388" s="73">
        <v>0</v>
      </c>
      <c r="K5388" s="73">
        <v>5</v>
      </c>
      <c r="L5388" s="73">
        <v>16.88</v>
      </c>
      <c r="N5388" s="108">
        <f t="shared" si="168"/>
        <v>0</v>
      </c>
      <c r="O5388" s="108">
        <f t="shared" si="168"/>
        <v>0</v>
      </c>
      <c r="P5388" s="108">
        <f t="shared" si="169"/>
        <v>0</v>
      </c>
    </row>
    <row r="5389" spans="1:16" hidden="1" x14ac:dyDescent="0.3">
      <c r="A5389" s="71" t="s">
        <v>154</v>
      </c>
      <c r="B5389" s="71" t="s">
        <v>57</v>
      </c>
      <c r="C5389" s="71" t="s">
        <v>55</v>
      </c>
      <c r="D5389" s="71" t="s">
        <v>91</v>
      </c>
      <c r="E5389" s="72" t="s">
        <v>15</v>
      </c>
      <c r="F5389" s="72" t="s">
        <v>21</v>
      </c>
      <c r="G5389" s="73">
        <v>2</v>
      </c>
      <c r="H5389" s="73">
        <v>16.760000000000002</v>
      </c>
      <c r="I5389" s="73">
        <v>0</v>
      </c>
      <c r="J5389" s="73">
        <v>0</v>
      </c>
      <c r="K5389" s="73">
        <v>2</v>
      </c>
      <c r="L5389" s="73">
        <v>16.760000000000002</v>
      </c>
      <c r="N5389" s="108">
        <f t="shared" si="168"/>
        <v>0</v>
      </c>
      <c r="O5389" s="108">
        <f t="shared" si="168"/>
        <v>0</v>
      </c>
      <c r="P5389" s="108">
        <f t="shared" si="169"/>
        <v>0</v>
      </c>
    </row>
    <row r="5390" spans="1:16" hidden="1" x14ac:dyDescent="0.3">
      <c r="A5390" s="71" t="s">
        <v>163</v>
      </c>
      <c r="B5390" s="71" t="s">
        <v>57</v>
      </c>
      <c r="C5390" s="71" t="s">
        <v>55</v>
      </c>
      <c r="D5390" s="71" t="s">
        <v>72</v>
      </c>
      <c r="E5390" s="72" t="s">
        <v>40</v>
      </c>
      <c r="F5390" s="72" t="s">
        <v>4</v>
      </c>
      <c r="G5390" s="73">
        <v>1</v>
      </c>
      <c r="H5390" s="73">
        <v>16.690000000000001</v>
      </c>
      <c r="I5390" s="73">
        <v>0</v>
      </c>
      <c r="J5390" s="73">
        <v>0</v>
      </c>
      <c r="K5390" s="73">
        <v>1</v>
      </c>
      <c r="L5390" s="73">
        <v>16.690000000000001</v>
      </c>
      <c r="N5390" s="108">
        <f t="shared" si="168"/>
        <v>0</v>
      </c>
      <c r="O5390" s="108">
        <f t="shared" si="168"/>
        <v>0</v>
      </c>
      <c r="P5390" s="108">
        <f t="shared" si="169"/>
        <v>0</v>
      </c>
    </row>
    <row r="5391" spans="1:16" x14ac:dyDescent="0.3">
      <c r="A5391" s="71" t="s">
        <v>158</v>
      </c>
      <c r="B5391" s="71" t="s">
        <v>57</v>
      </c>
      <c r="C5391" s="71" t="s">
        <v>55</v>
      </c>
      <c r="D5391" s="71" t="s">
        <v>51</v>
      </c>
      <c r="E5391" s="72" t="s">
        <v>24</v>
      </c>
      <c r="F5391" s="72" t="s">
        <v>21</v>
      </c>
      <c r="G5391" s="91">
        <v>1</v>
      </c>
      <c r="H5391" s="73">
        <v>16.61</v>
      </c>
      <c r="I5391" s="91">
        <v>0</v>
      </c>
      <c r="J5391" s="73">
        <v>0</v>
      </c>
      <c r="K5391" s="91">
        <v>1</v>
      </c>
      <c r="L5391" s="73">
        <v>16.61</v>
      </c>
      <c r="N5391" s="108">
        <f t="shared" si="168"/>
        <v>0</v>
      </c>
      <c r="O5391" s="108">
        <f t="shared" si="168"/>
        <v>0</v>
      </c>
      <c r="P5391" s="108">
        <f t="shared" si="169"/>
        <v>0</v>
      </c>
    </row>
    <row r="5392" spans="1:16" hidden="1" x14ac:dyDescent="0.3">
      <c r="A5392" s="71" t="s">
        <v>154</v>
      </c>
      <c r="B5392" s="71" t="s">
        <v>129</v>
      </c>
      <c r="C5392" s="71" t="s">
        <v>55</v>
      </c>
      <c r="D5392" s="71" t="s">
        <v>77</v>
      </c>
      <c r="E5392" s="72" t="s">
        <v>37</v>
      </c>
      <c r="F5392" s="72" t="s">
        <v>21</v>
      </c>
      <c r="G5392" s="73">
        <v>1</v>
      </c>
      <c r="H5392" s="73">
        <v>16.61</v>
      </c>
      <c r="I5392" s="73">
        <v>0</v>
      </c>
      <c r="J5392" s="73">
        <v>0</v>
      </c>
      <c r="K5392" s="73">
        <v>1</v>
      </c>
      <c r="L5392" s="73">
        <v>16.61</v>
      </c>
      <c r="N5392" s="108">
        <f t="shared" si="168"/>
        <v>0</v>
      </c>
      <c r="O5392" s="108">
        <f t="shared" si="168"/>
        <v>0</v>
      </c>
      <c r="P5392" s="108">
        <f t="shared" si="169"/>
        <v>0</v>
      </c>
    </row>
    <row r="5393" spans="1:16" hidden="1" x14ac:dyDescent="0.3">
      <c r="A5393" s="71" t="s">
        <v>163</v>
      </c>
      <c r="B5393" s="71" t="s">
        <v>12</v>
      </c>
      <c r="C5393" s="71" t="s">
        <v>55</v>
      </c>
      <c r="D5393" s="71" t="s">
        <v>35</v>
      </c>
      <c r="E5393" s="72" t="s">
        <v>40</v>
      </c>
      <c r="F5393" s="72" t="s">
        <v>4</v>
      </c>
      <c r="G5393" s="73">
        <v>1</v>
      </c>
      <c r="H5393" s="73">
        <v>16.600000000000001</v>
      </c>
      <c r="I5393" s="73">
        <v>0</v>
      </c>
      <c r="J5393" s="73">
        <v>0</v>
      </c>
      <c r="K5393" s="73">
        <v>1</v>
      </c>
      <c r="L5393" s="73">
        <v>16.600000000000001</v>
      </c>
      <c r="N5393" s="108">
        <f t="shared" si="168"/>
        <v>0</v>
      </c>
      <c r="O5393" s="108">
        <f t="shared" si="168"/>
        <v>0</v>
      </c>
      <c r="P5393" s="108">
        <f t="shared" si="169"/>
        <v>0</v>
      </c>
    </row>
    <row r="5394" spans="1:16" hidden="1" x14ac:dyDescent="0.3">
      <c r="A5394" s="71" t="s">
        <v>161</v>
      </c>
      <c r="B5394" s="71" t="s">
        <v>12</v>
      </c>
      <c r="C5394" s="71" t="s">
        <v>55</v>
      </c>
      <c r="D5394" s="71" t="s">
        <v>83</v>
      </c>
      <c r="E5394" s="72" t="s">
        <v>24</v>
      </c>
      <c r="F5394" s="72" t="s">
        <v>4</v>
      </c>
      <c r="G5394" s="73">
        <v>1</v>
      </c>
      <c r="H5394" s="73">
        <v>16.579999999999998</v>
      </c>
      <c r="I5394" s="73">
        <v>1</v>
      </c>
      <c r="J5394" s="73">
        <v>16.579999999999998</v>
      </c>
      <c r="K5394" s="73">
        <v>0</v>
      </c>
      <c r="L5394" s="73">
        <v>0</v>
      </c>
      <c r="N5394" s="108">
        <f t="shared" si="168"/>
        <v>0</v>
      </c>
      <c r="O5394" s="108">
        <f t="shared" si="168"/>
        <v>0</v>
      </c>
      <c r="P5394" s="108">
        <f t="shared" si="169"/>
        <v>0</v>
      </c>
    </row>
    <row r="5395" spans="1:16" hidden="1" x14ac:dyDescent="0.3">
      <c r="A5395" s="71" t="s">
        <v>163</v>
      </c>
      <c r="B5395" s="71" t="s">
        <v>12</v>
      </c>
      <c r="C5395" s="71" t="s">
        <v>55</v>
      </c>
      <c r="D5395" s="71" t="s">
        <v>75</v>
      </c>
      <c r="E5395" s="72" t="s">
        <v>41</v>
      </c>
      <c r="F5395" s="72" t="s">
        <v>21</v>
      </c>
      <c r="G5395" s="73">
        <v>1</v>
      </c>
      <c r="H5395" s="73">
        <v>16.579999999999998</v>
      </c>
      <c r="I5395" s="73">
        <v>1</v>
      </c>
      <c r="J5395" s="73">
        <v>16.579999999999998</v>
      </c>
      <c r="K5395" s="73">
        <v>0</v>
      </c>
      <c r="L5395" s="73">
        <v>0</v>
      </c>
      <c r="N5395" s="108">
        <f t="shared" si="168"/>
        <v>0</v>
      </c>
      <c r="O5395" s="108">
        <f t="shared" si="168"/>
        <v>0</v>
      </c>
      <c r="P5395" s="108">
        <f t="shared" si="169"/>
        <v>0</v>
      </c>
    </row>
    <row r="5396" spans="1:16" hidden="1" x14ac:dyDescent="0.3">
      <c r="A5396" s="71" t="s">
        <v>158</v>
      </c>
      <c r="B5396" s="71" t="s">
        <v>12</v>
      </c>
      <c r="C5396" s="71" t="s">
        <v>55</v>
      </c>
      <c r="D5396" s="71" t="s">
        <v>50</v>
      </c>
      <c r="E5396" s="72" t="s">
        <v>41</v>
      </c>
      <c r="F5396" s="72" t="s">
        <v>16</v>
      </c>
      <c r="G5396" s="73">
        <v>1</v>
      </c>
      <c r="H5396" s="73">
        <v>16.57</v>
      </c>
      <c r="I5396" s="73">
        <v>0</v>
      </c>
      <c r="J5396" s="73">
        <v>0</v>
      </c>
      <c r="K5396" s="73">
        <v>1</v>
      </c>
      <c r="L5396" s="73">
        <v>16.57</v>
      </c>
      <c r="N5396" s="108">
        <f t="shared" ref="N5396:O5459" si="170">G5396-I5396-K5396</f>
        <v>0</v>
      </c>
      <c r="O5396" s="108">
        <f t="shared" si="170"/>
        <v>0</v>
      </c>
      <c r="P5396" s="108">
        <f t="shared" si="169"/>
        <v>0</v>
      </c>
    </row>
    <row r="5397" spans="1:16" hidden="1" x14ac:dyDescent="0.3">
      <c r="A5397" s="71" t="s">
        <v>161</v>
      </c>
      <c r="B5397" s="71" t="s">
        <v>12</v>
      </c>
      <c r="C5397" s="71" t="s">
        <v>55</v>
      </c>
      <c r="D5397" s="71" t="s">
        <v>23</v>
      </c>
      <c r="E5397" s="72" t="s">
        <v>5</v>
      </c>
      <c r="F5397" s="72" t="s">
        <v>16</v>
      </c>
      <c r="G5397" s="73">
        <v>1</v>
      </c>
      <c r="H5397" s="73">
        <v>16.57</v>
      </c>
      <c r="I5397" s="73">
        <v>0</v>
      </c>
      <c r="J5397" s="73">
        <v>0</v>
      </c>
      <c r="K5397" s="73">
        <v>1</v>
      </c>
      <c r="L5397" s="73">
        <v>16.57</v>
      </c>
      <c r="N5397" s="108">
        <f t="shared" si="170"/>
        <v>0</v>
      </c>
      <c r="O5397" s="108">
        <f t="shared" si="170"/>
        <v>0</v>
      </c>
      <c r="P5397" s="108">
        <f t="shared" si="169"/>
        <v>0</v>
      </c>
    </row>
    <row r="5398" spans="1:16" hidden="1" x14ac:dyDescent="0.3">
      <c r="A5398" s="71" t="s">
        <v>163</v>
      </c>
      <c r="B5398" s="71" t="s">
        <v>57</v>
      </c>
      <c r="C5398" s="71" t="s">
        <v>55</v>
      </c>
      <c r="D5398" s="71" t="s">
        <v>19</v>
      </c>
      <c r="E5398" s="72" t="s">
        <v>25</v>
      </c>
      <c r="F5398" s="72" t="s">
        <v>16</v>
      </c>
      <c r="G5398" s="73">
        <v>1</v>
      </c>
      <c r="H5398" s="73">
        <v>16.57</v>
      </c>
      <c r="I5398" s="73">
        <v>0</v>
      </c>
      <c r="J5398" s="73">
        <v>0</v>
      </c>
      <c r="K5398" s="73">
        <v>1</v>
      </c>
      <c r="L5398" s="73">
        <v>16.57</v>
      </c>
      <c r="N5398" s="108">
        <f t="shared" si="170"/>
        <v>0</v>
      </c>
      <c r="O5398" s="108">
        <f t="shared" si="170"/>
        <v>0</v>
      </c>
      <c r="P5398" s="108">
        <f t="shared" si="169"/>
        <v>0</v>
      </c>
    </row>
    <row r="5399" spans="1:16" hidden="1" x14ac:dyDescent="0.3">
      <c r="A5399" s="71" t="s">
        <v>142</v>
      </c>
      <c r="B5399" s="71" t="s">
        <v>12</v>
      </c>
      <c r="C5399" s="71" t="s">
        <v>13</v>
      </c>
      <c r="D5399" s="71" t="s">
        <v>48</v>
      </c>
      <c r="E5399" s="72" t="s">
        <v>37</v>
      </c>
      <c r="F5399" s="72" t="s">
        <v>16</v>
      </c>
      <c r="G5399" s="73">
        <v>1</v>
      </c>
      <c r="H5399" s="73">
        <v>16.57</v>
      </c>
      <c r="I5399" s="73">
        <v>0</v>
      </c>
      <c r="J5399" s="73">
        <v>0</v>
      </c>
      <c r="K5399" s="73">
        <v>1</v>
      </c>
      <c r="L5399" s="73">
        <v>16.57</v>
      </c>
      <c r="N5399" s="108">
        <f t="shared" si="170"/>
        <v>0</v>
      </c>
      <c r="O5399" s="108">
        <f t="shared" si="170"/>
        <v>0</v>
      </c>
      <c r="P5399" s="108">
        <f t="shared" si="169"/>
        <v>0</v>
      </c>
    </row>
    <row r="5400" spans="1:16" hidden="1" x14ac:dyDescent="0.3">
      <c r="A5400" s="71" t="s">
        <v>154</v>
      </c>
      <c r="B5400" s="71" t="s">
        <v>12</v>
      </c>
      <c r="C5400" s="71" t="s">
        <v>55</v>
      </c>
      <c r="D5400" s="71" t="s">
        <v>104</v>
      </c>
      <c r="E5400" s="72" t="s">
        <v>31</v>
      </c>
      <c r="F5400" s="72" t="s">
        <v>16</v>
      </c>
      <c r="G5400" s="73">
        <v>1</v>
      </c>
      <c r="H5400" s="73">
        <v>16.57</v>
      </c>
      <c r="I5400" s="73">
        <v>0</v>
      </c>
      <c r="J5400" s="73">
        <v>0</v>
      </c>
      <c r="K5400" s="73">
        <v>1</v>
      </c>
      <c r="L5400" s="73">
        <v>16.57</v>
      </c>
      <c r="N5400" s="108">
        <f t="shared" si="170"/>
        <v>0</v>
      </c>
      <c r="O5400" s="108">
        <f t="shared" si="170"/>
        <v>0</v>
      </c>
      <c r="P5400" s="108">
        <f t="shared" si="169"/>
        <v>0</v>
      </c>
    </row>
    <row r="5401" spans="1:16" hidden="1" x14ac:dyDescent="0.3">
      <c r="A5401" s="71" t="s">
        <v>142</v>
      </c>
      <c r="B5401" s="71" t="s">
        <v>12</v>
      </c>
      <c r="C5401" s="71" t="s">
        <v>13</v>
      </c>
      <c r="D5401" s="71" t="s">
        <v>33</v>
      </c>
      <c r="E5401" s="72" t="s">
        <v>15</v>
      </c>
      <c r="F5401" s="72" t="s">
        <v>21</v>
      </c>
      <c r="G5401" s="73">
        <v>2</v>
      </c>
      <c r="H5401" s="73">
        <v>16.559999999999999</v>
      </c>
      <c r="I5401" s="73">
        <v>0</v>
      </c>
      <c r="J5401" s="73">
        <v>0</v>
      </c>
      <c r="K5401" s="73">
        <v>2</v>
      </c>
      <c r="L5401" s="73">
        <v>16.559999999999999</v>
      </c>
      <c r="N5401" s="108">
        <f t="shared" si="170"/>
        <v>0</v>
      </c>
      <c r="O5401" s="108">
        <f t="shared" si="170"/>
        <v>0</v>
      </c>
      <c r="P5401" s="108">
        <f t="shared" si="169"/>
        <v>0</v>
      </c>
    </row>
    <row r="5402" spans="1:16" hidden="1" x14ac:dyDescent="0.3">
      <c r="A5402" s="71" t="s">
        <v>132</v>
      </c>
      <c r="B5402" s="71" t="s">
        <v>12</v>
      </c>
      <c r="C5402" s="71" t="s">
        <v>13</v>
      </c>
      <c r="D5402" s="71" t="s">
        <v>95</v>
      </c>
      <c r="E5402" s="72" t="s">
        <v>15</v>
      </c>
      <c r="F5402" s="72" t="s">
        <v>4</v>
      </c>
      <c r="G5402" s="73">
        <v>2</v>
      </c>
      <c r="H5402" s="73">
        <v>16.52</v>
      </c>
      <c r="I5402" s="73">
        <v>0</v>
      </c>
      <c r="J5402" s="73">
        <v>0</v>
      </c>
      <c r="K5402" s="73">
        <v>2</v>
      </c>
      <c r="L5402" s="73">
        <v>16.52</v>
      </c>
      <c r="N5402" s="108">
        <f t="shared" si="170"/>
        <v>0</v>
      </c>
      <c r="O5402" s="108">
        <f t="shared" si="170"/>
        <v>0</v>
      </c>
      <c r="P5402" s="108">
        <f t="shared" si="169"/>
        <v>0</v>
      </c>
    </row>
    <row r="5403" spans="1:16" hidden="1" x14ac:dyDescent="0.3">
      <c r="A5403" s="71" t="s">
        <v>154</v>
      </c>
      <c r="B5403" s="71" t="s">
        <v>129</v>
      </c>
      <c r="C5403" s="71" t="s">
        <v>55</v>
      </c>
      <c r="D5403" s="71" t="s">
        <v>77</v>
      </c>
      <c r="E5403" s="72" t="s">
        <v>28</v>
      </c>
      <c r="F5403" s="72" t="s">
        <v>4</v>
      </c>
      <c r="G5403" s="73">
        <v>3</v>
      </c>
      <c r="H5403" s="73">
        <v>16.5</v>
      </c>
      <c r="I5403" s="73">
        <v>2</v>
      </c>
      <c r="J5403" s="73">
        <v>11.03</v>
      </c>
      <c r="K5403" s="73">
        <v>1</v>
      </c>
      <c r="L5403" s="73">
        <v>5.47</v>
      </c>
      <c r="N5403" s="108">
        <f t="shared" si="170"/>
        <v>0</v>
      </c>
      <c r="O5403" s="108">
        <f t="shared" si="170"/>
        <v>0</v>
      </c>
      <c r="P5403" s="108">
        <f t="shared" si="169"/>
        <v>0</v>
      </c>
    </row>
    <row r="5404" spans="1:16" hidden="1" x14ac:dyDescent="0.3">
      <c r="A5404" s="71" t="s">
        <v>132</v>
      </c>
      <c r="B5404" s="71" t="s">
        <v>12</v>
      </c>
      <c r="C5404" s="71" t="s">
        <v>13</v>
      </c>
      <c r="D5404" s="71" t="s">
        <v>48</v>
      </c>
      <c r="E5404" s="72" t="s">
        <v>18</v>
      </c>
      <c r="F5404" s="72" t="s">
        <v>26</v>
      </c>
      <c r="G5404" s="73">
        <v>1</v>
      </c>
      <c r="H5404" s="73">
        <v>16.489999999999998</v>
      </c>
      <c r="I5404" s="73">
        <v>0</v>
      </c>
      <c r="J5404" s="73">
        <v>0</v>
      </c>
      <c r="K5404" s="73">
        <v>1</v>
      </c>
      <c r="L5404" s="73">
        <v>16.489999999999998</v>
      </c>
      <c r="N5404" s="108">
        <f t="shared" si="170"/>
        <v>0</v>
      </c>
      <c r="O5404" s="108">
        <f t="shared" si="170"/>
        <v>0</v>
      </c>
      <c r="P5404" s="108">
        <f t="shared" si="169"/>
        <v>0</v>
      </c>
    </row>
    <row r="5405" spans="1:16" hidden="1" x14ac:dyDescent="0.3">
      <c r="A5405" s="71" t="s">
        <v>161</v>
      </c>
      <c r="B5405" s="71" t="s">
        <v>12</v>
      </c>
      <c r="C5405" s="71" t="s">
        <v>55</v>
      </c>
      <c r="D5405" s="71" t="s">
        <v>83</v>
      </c>
      <c r="E5405" s="72" t="s">
        <v>18</v>
      </c>
      <c r="F5405" s="72" t="s">
        <v>16</v>
      </c>
      <c r="G5405" s="73">
        <v>1</v>
      </c>
      <c r="H5405" s="73">
        <v>16.48</v>
      </c>
      <c r="I5405" s="73">
        <v>0</v>
      </c>
      <c r="J5405" s="73">
        <v>0</v>
      </c>
      <c r="K5405" s="73">
        <v>1</v>
      </c>
      <c r="L5405" s="73">
        <v>16.48</v>
      </c>
      <c r="N5405" s="108">
        <f t="shared" si="170"/>
        <v>0</v>
      </c>
      <c r="O5405" s="108">
        <f t="shared" si="170"/>
        <v>0</v>
      </c>
      <c r="P5405" s="108">
        <f t="shared" si="169"/>
        <v>0</v>
      </c>
    </row>
    <row r="5406" spans="1:16" hidden="1" x14ac:dyDescent="0.3">
      <c r="A5406" s="71" t="s">
        <v>154</v>
      </c>
      <c r="B5406" s="71" t="s">
        <v>57</v>
      </c>
      <c r="C5406" s="71" t="s">
        <v>55</v>
      </c>
      <c r="D5406" s="71" t="s">
        <v>29</v>
      </c>
      <c r="E5406" s="72" t="s">
        <v>40</v>
      </c>
      <c r="F5406" s="72" t="s">
        <v>16</v>
      </c>
      <c r="G5406" s="73">
        <v>1</v>
      </c>
      <c r="H5406" s="73">
        <v>16.48</v>
      </c>
      <c r="I5406" s="73">
        <v>0</v>
      </c>
      <c r="J5406" s="73">
        <v>0</v>
      </c>
      <c r="K5406" s="73">
        <v>1</v>
      </c>
      <c r="L5406" s="73">
        <v>16.48</v>
      </c>
      <c r="N5406" s="108">
        <f t="shared" si="170"/>
        <v>0</v>
      </c>
      <c r="O5406" s="108">
        <f t="shared" si="170"/>
        <v>0</v>
      </c>
      <c r="P5406" s="108">
        <f t="shared" si="169"/>
        <v>0</v>
      </c>
    </row>
    <row r="5407" spans="1:16" hidden="1" x14ac:dyDescent="0.3">
      <c r="A5407" s="71" t="s">
        <v>157</v>
      </c>
      <c r="B5407" s="71" t="s">
        <v>57</v>
      </c>
      <c r="C5407" s="71" t="s">
        <v>55</v>
      </c>
      <c r="D5407" s="71" t="s">
        <v>96</v>
      </c>
      <c r="E5407" s="72" t="s">
        <v>40</v>
      </c>
      <c r="F5407" s="72" t="s">
        <v>4</v>
      </c>
      <c r="G5407" s="73">
        <v>1</v>
      </c>
      <c r="H5407" s="73">
        <v>16.47</v>
      </c>
      <c r="I5407" s="73">
        <v>0</v>
      </c>
      <c r="J5407" s="73">
        <v>0</v>
      </c>
      <c r="K5407" s="73">
        <v>1</v>
      </c>
      <c r="L5407" s="73">
        <v>16.47</v>
      </c>
      <c r="N5407" s="108">
        <f t="shared" si="170"/>
        <v>0</v>
      </c>
      <c r="O5407" s="108">
        <f t="shared" si="170"/>
        <v>0</v>
      </c>
      <c r="P5407" s="108">
        <f t="shared" si="169"/>
        <v>0</v>
      </c>
    </row>
    <row r="5408" spans="1:16" hidden="1" x14ac:dyDescent="0.3">
      <c r="A5408" s="71" t="s">
        <v>132</v>
      </c>
      <c r="B5408" s="71" t="s">
        <v>12</v>
      </c>
      <c r="C5408" s="71" t="s">
        <v>13</v>
      </c>
      <c r="D5408" s="71" t="s">
        <v>44</v>
      </c>
      <c r="E5408" s="72" t="s">
        <v>37</v>
      </c>
      <c r="F5408" s="72" t="s">
        <v>26</v>
      </c>
      <c r="G5408" s="73">
        <v>2</v>
      </c>
      <c r="H5408" s="73">
        <v>16.43</v>
      </c>
      <c r="I5408" s="73">
        <v>2</v>
      </c>
      <c r="J5408" s="73">
        <v>16.43</v>
      </c>
      <c r="K5408" s="73">
        <v>0</v>
      </c>
      <c r="L5408" s="73">
        <v>0</v>
      </c>
      <c r="N5408" s="108">
        <f t="shared" si="170"/>
        <v>0</v>
      </c>
      <c r="O5408" s="108">
        <f t="shared" si="170"/>
        <v>0</v>
      </c>
      <c r="P5408" s="108">
        <f t="shared" si="169"/>
        <v>0</v>
      </c>
    </row>
    <row r="5409" spans="1:16" hidden="1" x14ac:dyDescent="0.3">
      <c r="A5409" s="71" t="s">
        <v>161</v>
      </c>
      <c r="B5409" s="71" t="s">
        <v>57</v>
      </c>
      <c r="C5409" s="71" t="s">
        <v>55</v>
      </c>
      <c r="D5409" s="71" t="s">
        <v>44</v>
      </c>
      <c r="E5409" s="72" t="s">
        <v>15</v>
      </c>
      <c r="F5409" s="72" t="s">
        <v>16</v>
      </c>
      <c r="G5409" s="73">
        <v>1</v>
      </c>
      <c r="H5409" s="73">
        <v>16.38</v>
      </c>
      <c r="I5409" s="73">
        <v>1</v>
      </c>
      <c r="J5409" s="73">
        <v>16.38</v>
      </c>
      <c r="K5409" s="73">
        <v>0</v>
      </c>
      <c r="L5409" s="73">
        <v>0</v>
      </c>
      <c r="N5409" s="108">
        <f t="shared" si="170"/>
        <v>0</v>
      </c>
      <c r="O5409" s="108">
        <f t="shared" si="170"/>
        <v>0</v>
      </c>
      <c r="P5409" s="108">
        <f t="shared" si="169"/>
        <v>0</v>
      </c>
    </row>
    <row r="5410" spans="1:16" hidden="1" x14ac:dyDescent="0.3">
      <c r="A5410" s="71" t="s">
        <v>132</v>
      </c>
      <c r="B5410" s="71" t="s">
        <v>57</v>
      </c>
      <c r="C5410" s="71" t="s">
        <v>13</v>
      </c>
      <c r="D5410" s="71" t="s">
        <v>36</v>
      </c>
      <c r="E5410" s="72" t="s">
        <v>37</v>
      </c>
      <c r="F5410" s="72" t="s">
        <v>16</v>
      </c>
      <c r="G5410" s="73">
        <v>1</v>
      </c>
      <c r="H5410" s="73">
        <v>16.38</v>
      </c>
      <c r="I5410" s="73">
        <v>0</v>
      </c>
      <c r="J5410" s="73">
        <v>0</v>
      </c>
      <c r="K5410" s="73">
        <v>1</v>
      </c>
      <c r="L5410" s="73">
        <v>16.38</v>
      </c>
      <c r="N5410" s="108">
        <f t="shared" si="170"/>
        <v>0</v>
      </c>
      <c r="O5410" s="108">
        <f t="shared" si="170"/>
        <v>0</v>
      </c>
      <c r="P5410" s="108">
        <f t="shared" si="169"/>
        <v>0</v>
      </c>
    </row>
    <row r="5411" spans="1:16" hidden="1" x14ac:dyDescent="0.3">
      <c r="A5411" s="71" t="s">
        <v>145</v>
      </c>
      <c r="B5411" s="71" t="s">
        <v>12</v>
      </c>
      <c r="C5411" s="71" t="s">
        <v>55</v>
      </c>
      <c r="D5411" s="71" t="s">
        <v>47</v>
      </c>
      <c r="E5411" s="72" t="s">
        <v>24</v>
      </c>
      <c r="F5411" s="72" t="s">
        <v>16</v>
      </c>
      <c r="G5411" s="73">
        <v>2</v>
      </c>
      <c r="H5411" s="73">
        <v>16.38</v>
      </c>
      <c r="I5411" s="73">
        <v>0</v>
      </c>
      <c r="J5411" s="73">
        <v>0</v>
      </c>
      <c r="K5411" s="73">
        <v>2</v>
      </c>
      <c r="L5411" s="73">
        <v>16.38</v>
      </c>
      <c r="N5411" s="108">
        <f t="shared" si="170"/>
        <v>0</v>
      </c>
      <c r="O5411" s="108">
        <f t="shared" si="170"/>
        <v>0</v>
      </c>
      <c r="P5411" s="108">
        <f t="shared" si="169"/>
        <v>0</v>
      </c>
    </row>
    <row r="5412" spans="1:16" x14ac:dyDescent="0.3">
      <c r="A5412" s="71" t="s">
        <v>132</v>
      </c>
      <c r="B5412" s="71" t="s">
        <v>57</v>
      </c>
      <c r="C5412" s="71" t="s">
        <v>13</v>
      </c>
      <c r="D5412" s="71" t="s">
        <v>51</v>
      </c>
      <c r="E5412" s="72" t="s">
        <v>24</v>
      </c>
      <c r="F5412" s="72" t="s">
        <v>21</v>
      </c>
      <c r="G5412" s="91">
        <v>1</v>
      </c>
      <c r="H5412" s="73">
        <v>16.34</v>
      </c>
      <c r="I5412" s="91">
        <v>0</v>
      </c>
      <c r="J5412" s="73">
        <v>0</v>
      </c>
      <c r="K5412" s="91">
        <v>1</v>
      </c>
      <c r="L5412" s="73">
        <v>16.34</v>
      </c>
      <c r="N5412" s="108">
        <f t="shared" si="170"/>
        <v>0</v>
      </c>
      <c r="O5412" s="108">
        <f t="shared" si="170"/>
        <v>0</v>
      </c>
      <c r="P5412" s="108">
        <f t="shared" si="169"/>
        <v>0</v>
      </c>
    </row>
    <row r="5413" spans="1:16" hidden="1" x14ac:dyDescent="0.3">
      <c r="A5413" s="71" t="s">
        <v>163</v>
      </c>
      <c r="B5413" s="71" t="s">
        <v>57</v>
      </c>
      <c r="C5413" s="71" t="s">
        <v>17</v>
      </c>
      <c r="D5413" s="71" t="s">
        <v>36</v>
      </c>
      <c r="E5413" s="72" t="s">
        <v>25</v>
      </c>
      <c r="F5413" s="72" t="s">
        <v>16</v>
      </c>
      <c r="G5413" s="73">
        <v>1</v>
      </c>
      <c r="H5413" s="73">
        <v>16.32</v>
      </c>
      <c r="I5413" s="73">
        <v>1</v>
      </c>
      <c r="J5413" s="73">
        <v>16.32</v>
      </c>
      <c r="K5413" s="73">
        <v>0</v>
      </c>
      <c r="L5413" s="73">
        <v>0</v>
      </c>
      <c r="N5413" s="108">
        <f t="shared" si="170"/>
        <v>0</v>
      </c>
      <c r="O5413" s="108">
        <f t="shared" si="170"/>
        <v>0</v>
      </c>
      <c r="P5413" s="108">
        <f t="shared" si="169"/>
        <v>0</v>
      </c>
    </row>
    <row r="5414" spans="1:16" hidden="1" x14ac:dyDescent="0.3">
      <c r="A5414" s="71" t="s">
        <v>163</v>
      </c>
      <c r="B5414" s="71" t="s">
        <v>57</v>
      </c>
      <c r="C5414" s="71" t="s">
        <v>17</v>
      </c>
      <c r="D5414" s="71" t="s">
        <v>49</v>
      </c>
      <c r="E5414" s="72" t="s">
        <v>24</v>
      </c>
      <c r="F5414" s="72" t="s">
        <v>16</v>
      </c>
      <c r="G5414" s="73">
        <v>1</v>
      </c>
      <c r="H5414" s="73">
        <v>16.32</v>
      </c>
      <c r="I5414" s="73">
        <v>0</v>
      </c>
      <c r="J5414" s="73">
        <v>0</v>
      </c>
      <c r="K5414" s="73">
        <v>1</v>
      </c>
      <c r="L5414" s="73">
        <v>16.32</v>
      </c>
      <c r="N5414" s="108">
        <f t="shared" si="170"/>
        <v>0</v>
      </c>
      <c r="O5414" s="108">
        <f t="shared" si="170"/>
        <v>0</v>
      </c>
      <c r="P5414" s="108">
        <f t="shared" si="169"/>
        <v>0</v>
      </c>
    </row>
    <row r="5415" spans="1:16" hidden="1" x14ac:dyDescent="0.3">
      <c r="A5415" s="71" t="s">
        <v>161</v>
      </c>
      <c r="B5415" s="71" t="s">
        <v>12</v>
      </c>
      <c r="C5415" s="71" t="s">
        <v>55</v>
      </c>
      <c r="D5415" s="71" t="s">
        <v>103</v>
      </c>
      <c r="E5415" s="72" t="s">
        <v>20</v>
      </c>
      <c r="F5415" s="72" t="s">
        <v>16</v>
      </c>
      <c r="G5415" s="73">
        <v>1</v>
      </c>
      <c r="H5415" s="73">
        <v>16.309999999999999</v>
      </c>
      <c r="I5415" s="73">
        <v>0</v>
      </c>
      <c r="J5415" s="73">
        <v>0</v>
      </c>
      <c r="K5415" s="73">
        <v>1</v>
      </c>
      <c r="L5415" s="73">
        <v>16.309999999999999</v>
      </c>
      <c r="N5415" s="108">
        <f t="shared" si="170"/>
        <v>0</v>
      </c>
      <c r="O5415" s="108">
        <f t="shared" si="170"/>
        <v>0</v>
      </c>
      <c r="P5415" s="108">
        <f t="shared" si="169"/>
        <v>0</v>
      </c>
    </row>
    <row r="5416" spans="1:16" hidden="1" x14ac:dyDescent="0.3">
      <c r="A5416" s="71" t="s">
        <v>162</v>
      </c>
      <c r="B5416" s="71" t="s">
        <v>12</v>
      </c>
      <c r="C5416" s="71" t="s">
        <v>55</v>
      </c>
      <c r="D5416" s="71" t="s">
        <v>47</v>
      </c>
      <c r="E5416" s="72" t="s">
        <v>40</v>
      </c>
      <c r="F5416" s="72" t="s">
        <v>4</v>
      </c>
      <c r="G5416" s="73">
        <v>1</v>
      </c>
      <c r="H5416" s="73">
        <v>16.309999999999999</v>
      </c>
      <c r="I5416" s="73">
        <v>0</v>
      </c>
      <c r="J5416" s="73">
        <v>0</v>
      </c>
      <c r="K5416" s="73">
        <v>1</v>
      </c>
      <c r="L5416" s="73">
        <v>16.309999999999999</v>
      </c>
      <c r="N5416" s="108">
        <f t="shared" si="170"/>
        <v>0</v>
      </c>
      <c r="O5416" s="108">
        <f t="shared" si="170"/>
        <v>0</v>
      </c>
      <c r="P5416" s="108">
        <f t="shared" si="169"/>
        <v>0</v>
      </c>
    </row>
    <row r="5417" spans="1:16" hidden="1" x14ac:dyDescent="0.3">
      <c r="A5417" s="71" t="s">
        <v>132</v>
      </c>
      <c r="B5417" s="71" t="s">
        <v>57</v>
      </c>
      <c r="C5417" s="71" t="s">
        <v>13</v>
      </c>
      <c r="D5417" s="71" t="s">
        <v>84</v>
      </c>
      <c r="E5417" s="72" t="s">
        <v>24</v>
      </c>
      <c r="F5417" s="72" t="s">
        <v>16</v>
      </c>
      <c r="G5417" s="73">
        <v>1</v>
      </c>
      <c r="H5417" s="73">
        <v>16.309999999999999</v>
      </c>
      <c r="I5417" s="73">
        <v>0</v>
      </c>
      <c r="J5417" s="73">
        <v>0</v>
      </c>
      <c r="K5417" s="73">
        <v>1</v>
      </c>
      <c r="L5417" s="73">
        <v>16.309999999999999</v>
      </c>
      <c r="N5417" s="108">
        <f t="shared" si="170"/>
        <v>0</v>
      </c>
      <c r="O5417" s="108">
        <f t="shared" si="170"/>
        <v>0</v>
      </c>
      <c r="P5417" s="108">
        <f t="shared" si="169"/>
        <v>0</v>
      </c>
    </row>
    <row r="5418" spans="1:16" hidden="1" x14ac:dyDescent="0.3">
      <c r="A5418" s="71" t="s">
        <v>132</v>
      </c>
      <c r="B5418" s="71" t="s">
        <v>12</v>
      </c>
      <c r="C5418" s="71" t="s">
        <v>13</v>
      </c>
      <c r="D5418" s="71" t="s">
        <v>85</v>
      </c>
      <c r="E5418" s="72" t="s">
        <v>31</v>
      </c>
      <c r="F5418" s="72" t="s">
        <v>16</v>
      </c>
      <c r="G5418" s="73">
        <v>1</v>
      </c>
      <c r="H5418" s="73">
        <v>16.309999999999999</v>
      </c>
      <c r="I5418" s="73">
        <v>0</v>
      </c>
      <c r="J5418" s="73">
        <v>0</v>
      </c>
      <c r="K5418" s="73">
        <v>1</v>
      </c>
      <c r="L5418" s="73">
        <v>16.309999999999999</v>
      </c>
      <c r="N5418" s="108">
        <f t="shared" si="170"/>
        <v>0</v>
      </c>
      <c r="O5418" s="108">
        <f t="shared" si="170"/>
        <v>0</v>
      </c>
      <c r="P5418" s="108">
        <f t="shared" si="169"/>
        <v>0</v>
      </c>
    </row>
    <row r="5419" spans="1:16" hidden="1" x14ac:dyDescent="0.3">
      <c r="A5419" s="71" t="s">
        <v>148</v>
      </c>
      <c r="B5419" s="71" t="s">
        <v>12</v>
      </c>
      <c r="C5419" s="71" t="s">
        <v>55</v>
      </c>
      <c r="D5419" s="71" t="s">
        <v>77</v>
      </c>
      <c r="E5419" s="72" t="s">
        <v>15</v>
      </c>
      <c r="F5419" s="72" t="s">
        <v>16</v>
      </c>
      <c r="G5419" s="73">
        <v>1</v>
      </c>
      <c r="H5419" s="73">
        <v>16.309999999999999</v>
      </c>
      <c r="I5419" s="73">
        <v>0</v>
      </c>
      <c r="J5419" s="73">
        <v>0</v>
      </c>
      <c r="K5419" s="73">
        <v>1</v>
      </c>
      <c r="L5419" s="73">
        <v>16.309999999999999</v>
      </c>
      <c r="N5419" s="108">
        <f t="shared" si="170"/>
        <v>0</v>
      </c>
      <c r="O5419" s="108">
        <f t="shared" si="170"/>
        <v>0</v>
      </c>
      <c r="P5419" s="108">
        <f t="shared" si="169"/>
        <v>0</v>
      </c>
    </row>
    <row r="5420" spans="1:16" hidden="1" x14ac:dyDescent="0.3">
      <c r="A5420" s="71" t="s">
        <v>161</v>
      </c>
      <c r="B5420" s="71" t="s">
        <v>57</v>
      </c>
      <c r="C5420" s="71" t="s">
        <v>55</v>
      </c>
      <c r="D5420" s="71" t="s">
        <v>59</v>
      </c>
      <c r="E5420" s="72" t="s">
        <v>18</v>
      </c>
      <c r="F5420" s="72" t="s">
        <v>16</v>
      </c>
      <c r="G5420" s="73">
        <v>1</v>
      </c>
      <c r="H5420" s="73">
        <v>16.28</v>
      </c>
      <c r="I5420" s="73">
        <v>0</v>
      </c>
      <c r="J5420" s="73">
        <v>0</v>
      </c>
      <c r="K5420" s="73">
        <v>1</v>
      </c>
      <c r="L5420" s="73">
        <v>16.28</v>
      </c>
      <c r="N5420" s="108">
        <f t="shared" si="170"/>
        <v>0</v>
      </c>
      <c r="O5420" s="108">
        <f t="shared" si="170"/>
        <v>0</v>
      </c>
      <c r="P5420" s="108">
        <f t="shared" si="169"/>
        <v>0</v>
      </c>
    </row>
    <row r="5421" spans="1:16" hidden="1" x14ac:dyDescent="0.3">
      <c r="A5421" s="71" t="s">
        <v>154</v>
      </c>
      <c r="B5421" s="71" t="s">
        <v>12</v>
      </c>
      <c r="C5421" s="71" t="s">
        <v>55</v>
      </c>
      <c r="D5421" s="71" t="s">
        <v>115</v>
      </c>
      <c r="E5421" s="72" t="s">
        <v>28</v>
      </c>
      <c r="F5421" s="72" t="s">
        <v>16</v>
      </c>
      <c r="G5421" s="73">
        <v>1</v>
      </c>
      <c r="H5421" s="73">
        <v>16.25</v>
      </c>
      <c r="I5421" s="73">
        <v>0</v>
      </c>
      <c r="J5421" s="73">
        <v>0</v>
      </c>
      <c r="K5421" s="73">
        <v>1</v>
      </c>
      <c r="L5421" s="73">
        <v>16.25</v>
      </c>
      <c r="N5421" s="108">
        <f t="shared" si="170"/>
        <v>0</v>
      </c>
      <c r="O5421" s="108">
        <f t="shared" si="170"/>
        <v>0</v>
      </c>
      <c r="P5421" s="108">
        <f t="shared" si="169"/>
        <v>0</v>
      </c>
    </row>
    <row r="5422" spans="1:16" hidden="1" x14ac:dyDescent="0.3">
      <c r="A5422" s="71" t="s">
        <v>154</v>
      </c>
      <c r="B5422" s="71" t="s">
        <v>12</v>
      </c>
      <c r="C5422" s="71" t="s">
        <v>55</v>
      </c>
      <c r="D5422" s="71" t="s">
        <v>30</v>
      </c>
      <c r="E5422" s="72" t="s">
        <v>37</v>
      </c>
      <c r="F5422" s="72" t="s">
        <v>16</v>
      </c>
      <c r="G5422" s="73">
        <v>1</v>
      </c>
      <c r="H5422" s="73">
        <v>16.25</v>
      </c>
      <c r="I5422" s="73">
        <v>0</v>
      </c>
      <c r="J5422" s="73">
        <v>0</v>
      </c>
      <c r="K5422" s="73">
        <v>1</v>
      </c>
      <c r="L5422" s="73">
        <v>16.25</v>
      </c>
      <c r="N5422" s="108">
        <f t="shared" si="170"/>
        <v>0</v>
      </c>
      <c r="O5422" s="108">
        <f t="shared" si="170"/>
        <v>0</v>
      </c>
      <c r="P5422" s="108">
        <f t="shared" si="169"/>
        <v>0</v>
      </c>
    </row>
    <row r="5423" spans="1:16" hidden="1" x14ac:dyDescent="0.3">
      <c r="A5423" s="71" t="s">
        <v>132</v>
      </c>
      <c r="B5423" s="71" t="s">
        <v>57</v>
      </c>
      <c r="C5423" s="71" t="s">
        <v>13</v>
      </c>
      <c r="D5423" s="71" t="s">
        <v>54</v>
      </c>
      <c r="E5423" s="72" t="s">
        <v>24</v>
      </c>
      <c r="F5423" s="72" t="s">
        <v>16</v>
      </c>
      <c r="G5423" s="73">
        <v>1</v>
      </c>
      <c r="H5423" s="73">
        <v>16.23</v>
      </c>
      <c r="I5423" s="73">
        <v>0</v>
      </c>
      <c r="J5423" s="73">
        <v>0</v>
      </c>
      <c r="K5423" s="73">
        <v>1</v>
      </c>
      <c r="L5423" s="73">
        <v>16.23</v>
      </c>
      <c r="N5423" s="108">
        <f t="shared" si="170"/>
        <v>0</v>
      </c>
      <c r="O5423" s="108">
        <f t="shared" si="170"/>
        <v>0</v>
      </c>
      <c r="P5423" s="108">
        <f t="shared" si="169"/>
        <v>0</v>
      </c>
    </row>
    <row r="5424" spans="1:16" hidden="1" x14ac:dyDescent="0.3">
      <c r="A5424" s="71" t="s">
        <v>132</v>
      </c>
      <c r="B5424" s="71" t="s">
        <v>12</v>
      </c>
      <c r="C5424" s="71" t="s">
        <v>13</v>
      </c>
      <c r="D5424" s="71" t="s">
        <v>83</v>
      </c>
      <c r="E5424" s="72" t="s">
        <v>40</v>
      </c>
      <c r="F5424" s="72" t="s">
        <v>16</v>
      </c>
      <c r="G5424" s="73">
        <v>1</v>
      </c>
      <c r="H5424" s="73">
        <v>16.23</v>
      </c>
      <c r="I5424" s="73">
        <v>0</v>
      </c>
      <c r="J5424" s="73">
        <v>0</v>
      </c>
      <c r="K5424" s="73">
        <v>1</v>
      </c>
      <c r="L5424" s="73">
        <v>16.23</v>
      </c>
      <c r="N5424" s="108">
        <f t="shared" si="170"/>
        <v>0</v>
      </c>
      <c r="O5424" s="108">
        <f t="shared" si="170"/>
        <v>0</v>
      </c>
      <c r="P5424" s="108">
        <f t="shared" si="169"/>
        <v>0</v>
      </c>
    </row>
    <row r="5425" spans="1:16" hidden="1" x14ac:dyDescent="0.3">
      <c r="A5425" s="71" t="s">
        <v>154</v>
      </c>
      <c r="B5425" s="71" t="s">
        <v>12</v>
      </c>
      <c r="C5425" s="71" t="s">
        <v>55</v>
      </c>
      <c r="D5425" s="71" t="s">
        <v>68</v>
      </c>
      <c r="E5425" s="72" t="s">
        <v>15</v>
      </c>
      <c r="F5425" s="72" t="s">
        <v>16</v>
      </c>
      <c r="G5425" s="73">
        <v>1</v>
      </c>
      <c r="H5425" s="73">
        <v>16.23</v>
      </c>
      <c r="I5425" s="73">
        <v>0</v>
      </c>
      <c r="J5425" s="73">
        <v>0</v>
      </c>
      <c r="K5425" s="73">
        <v>1</v>
      </c>
      <c r="L5425" s="73">
        <v>16.23</v>
      </c>
      <c r="N5425" s="108">
        <f t="shared" si="170"/>
        <v>0</v>
      </c>
      <c r="O5425" s="108">
        <f t="shared" si="170"/>
        <v>0</v>
      </c>
      <c r="P5425" s="108">
        <f t="shared" si="169"/>
        <v>0</v>
      </c>
    </row>
    <row r="5426" spans="1:16" hidden="1" x14ac:dyDescent="0.3">
      <c r="A5426" s="71" t="s">
        <v>132</v>
      </c>
      <c r="B5426" s="71" t="s">
        <v>129</v>
      </c>
      <c r="C5426" s="71" t="s">
        <v>13</v>
      </c>
      <c r="D5426" s="71" t="s">
        <v>47</v>
      </c>
      <c r="E5426" s="72" t="s">
        <v>15</v>
      </c>
      <c r="F5426" s="72" t="s">
        <v>4</v>
      </c>
      <c r="G5426" s="73">
        <v>1</v>
      </c>
      <c r="H5426" s="73">
        <v>16.190000000000001</v>
      </c>
      <c r="I5426" s="73">
        <v>1</v>
      </c>
      <c r="J5426" s="73">
        <v>16.190000000000001</v>
      </c>
      <c r="K5426" s="73">
        <v>0</v>
      </c>
      <c r="L5426" s="73">
        <v>0</v>
      </c>
      <c r="N5426" s="108">
        <f t="shared" si="170"/>
        <v>0</v>
      </c>
      <c r="O5426" s="108">
        <f t="shared" si="170"/>
        <v>0</v>
      </c>
      <c r="P5426" s="108">
        <f t="shared" si="169"/>
        <v>0</v>
      </c>
    </row>
    <row r="5427" spans="1:16" hidden="1" x14ac:dyDescent="0.3">
      <c r="A5427" s="71" t="s">
        <v>159</v>
      </c>
      <c r="B5427" s="71" t="s">
        <v>57</v>
      </c>
      <c r="C5427" s="71" t="s">
        <v>55</v>
      </c>
      <c r="D5427" s="71" t="s">
        <v>72</v>
      </c>
      <c r="E5427" s="72" t="s">
        <v>28</v>
      </c>
      <c r="F5427" s="72" t="s">
        <v>16</v>
      </c>
      <c r="G5427" s="73">
        <v>4</v>
      </c>
      <c r="H5427" s="73">
        <v>16.18</v>
      </c>
      <c r="I5427" s="73">
        <v>1</v>
      </c>
      <c r="J5427" s="73">
        <v>1.1100000000000001</v>
      </c>
      <c r="K5427" s="73">
        <v>3</v>
      </c>
      <c r="L5427" s="73">
        <v>15.07</v>
      </c>
      <c r="N5427" s="108">
        <f t="shared" si="170"/>
        <v>0</v>
      </c>
      <c r="O5427" s="108">
        <f t="shared" si="170"/>
        <v>0</v>
      </c>
      <c r="P5427" s="108">
        <f t="shared" si="169"/>
        <v>0</v>
      </c>
    </row>
    <row r="5428" spans="1:16" hidden="1" x14ac:dyDescent="0.3">
      <c r="A5428" s="71" t="s">
        <v>163</v>
      </c>
      <c r="B5428" s="71" t="s">
        <v>57</v>
      </c>
      <c r="C5428" s="71" t="s">
        <v>17</v>
      </c>
      <c r="D5428" s="71" t="s">
        <v>45</v>
      </c>
      <c r="E5428" s="72" t="s">
        <v>40</v>
      </c>
      <c r="F5428" s="72" t="s">
        <v>4</v>
      </c>
      <c r="G5428" s="73">
        <v>1</v>
      </c>
      <c r="H5428" s="73">
        <v>16.170000000000002</v>
      </c>
      <c r="I5428" s="73">
        <v>0</v>
      </c>
      <c r="J5428" s="73">
        <v>0</v>
      </c>
      <c r="K5428" s="73">
        <v>1</v>
      </c>
      <c r="L5428" s="73">
        <v>16.170000000000002</v>
      </c>
      <c r="N5428" s="108">
        <f t="shared" si="170"/>
        <v>0</v>
      </c>
      <c r="O5428" s="108">
        <f t="shared" si="170"/>
        <v>0</v>
      </c>
      <c r="P5428" s="108">
        <f t="shared" si="169"/>
        <v>0</v>
      </c>
    </row>
    <row r="5429" spans="1:16" hidden="1" x14ac:dyDescent="0.3">
      <c r="A5429" s="71" t="s">
        <v>132</v>
      </c>
      <c r="B5429" s="71" t="s">
        <v>57</v>
      </c>
      <c r="C5429" s="71" t="s">
        <v>13</v>
      </c>
      <c r="D5429" s="71" t="s">
        <v>54</v>
      </c>
      <c r="E5429" s="72" t="s">
        <v>40</v>
      </c>
      <c r="F5429" s="72" t="s">
        <v>4</v>
      </c>
      <c r="G5429" s="73">
        <v>1</v>
      </c>
      <c r="H5429" s="73">
        <v>16.170000000000002</v>
      </c>
      <c r="I5429" s="73">
        <v>0</v>
      </c>
      <c r="J5429" s="73">
        <v>0</v>
      </c>
      <c r="K5429" s="73">
        <v>1</v>
      </c>
      <c r="L5429" s="73">
        <v>16.170000000000002</v>
      </c>
      <c r="N5429" s="108">
        <f t="shared" si="170"/>
        <v>0</v>
      </c>
      <c r="O5429" s="108">
        <f t="shared" si="170"/>
        <v>0</v>
      </c>
      <c r="P5429" s="108">
        <f t="shared" si="169"/>
        <v>0</v>
      </c>
    </row>
    <row r="5430" spans="1:16" hidden="1" x14ac:dyDescent="0.3">
      <c r="A5430" s="71" t="s">
        <v>154</v>
      </c>
      <c r="B5430" s="71" t="s">
        <v>57</v>
      </c>
      <c r="C5430" s="71" t="s">
        <v>55</v>
      </c>
      <c r="D5430" s="71" t="s">
        <v>91</v>
      </c>
      <c r="E5430" s="72" t="s">
        <v>37</v>
      </c>
      <c r="F5430" s="72" t="s">
        <v>16</v>
      </c>
      <c r="G5430" s="73">
        <v>1</v>
      </c>
      <c r="H5430" s="73">
        <v>16.149999999999999</v>
      </c>
      <c r="I5430" s="73">
        <v>0</v>
      </c>
      <c r="J5430" s="73">
        <v>0</v>
      </c>
      <c r="K5430" s="73">
        <v>1</v>
      </c>
      <c r="L5430" s="73">
        <v>16.149999999999999</v>
      </c>
      <c r="N5430" s="108">
        <f t="shared" si="170"/>
        <v>0</v>
      </c>
      <c r="O5430" s="108">
        <f t="shared" si="170"/>
        <v>0</v>
      </c>
      <c r="P5430" s="108">
        <f t="shared" si="169"/>
        <v>0</v>
      </c>
    </row>
    <row r="5431" spans="1:16" hidden="1" x14ac:dyDescent="0.3">
      <c r="A5431" s="71" t="s">
        <v>160</v>
      </c>
      <c r="B5431" s="71" t="s">
        <v>57</v>
      </c>
      <c r="C5431" s="71" t="s">
        <v>55</v>
      </c>
      <c r="D5431" s="71" t="s">
        <v>46</v>
      </c>
      <c r="E5431" s="72" t="s">
        <v>20</v>
      </c>
      <c r="F5431" s="72" t="s">
        <v>26</v>
      </c>
      <c r="G5431" s="73">
        <v>3</v>
      </c>
      <c r="H5431" s="73">
        <v>16.11</v>
      </c>
      <c r="I5431" s="73">
        <v>0</v>
      </c>
      <c r="J5431" s="73">
        <v>0</v>
      </c>
      <c r="K5431" s="73">
        <v>3</v>
      </c>
      <c r="L5431" s="73">
        <v>16.11</v>
      </c>
      <c r="N5431" s="108">
        <f t="shared" si="170"/>
        <v>0</v>
      </c>
      <c r="O5431" s="108">
        <f t="shared" si="170"/>
        <v>0</v>
      </c>
      <c r="P5431" s="108">
        <f t="shared" si="169"/>
        <v>0</v>
      </c>
    </row>
    <row r="5432" spans="1:16" hidden="1" x14ac:dyDescent="0.3">
      <c r="A5432" s="71" t="s">
        <v>132</v>
      </c>
      <c r="B5432" s="71" t="s">
        <v>57</v>
      </c>
      <c r="C5432" s="71" t="s">
        <v>55</v>
      </c>
      <c r="D5432" s="71" t="s">
        <v>62</v>
      </c>
      <c r="E5432" s="72" t="s">
        <v>40</v>
      </c>
      <c r="F5432" s="72" t="s">
        <v>4</v>
      </c>
      <c r="G5432" s="73">
        <v>1</v>
      </c>
      <c r="H5432" s="73">
        <v>16.11</v>
      </c>
      <c r="I5432" s="73">
        <v>0</v>
      </c>
      <c r="J5432" s="73">
        <v>0</v>
      </c>
      <c r="K5432" s="73">
        <v>1</v>
      </c>
      <c r="L5432" s="73">
        <v>16.11</v>
      </c>
      <c r="N5432" s="108">
        <f t="shared" si="170"/>
        <v>0</v>
      </c>
      <c r="O5432" s="108">
        <f t="shared" si="170"/>
        <v>0</v>
      </c>
      <c r="P5432" s="108">
        <f t="shared" si="169"/>
        <v>0</v>
      </c>
    </row>
    <row r="5433" spans="1:16" hidden="1" x14ac:dyDescent="0.3">
      <c r="A5433" s="71" t="s">
        <v>142</v>
      </c>
      <c r="B5433" s="71" t="s">
        <v>12</v>
      </c>
      <c r="C5433" s="71" t="s">
        <v>13</v>
      </c>
      <c r="D5433" s="71" t="s">
        <v>38</v>
      </c>
      <c r="E5433" s="72" t="s">
        <v>40</v>
      </c>
      <c r="F5433" s="72" t="s">
        <v>26</v>
      </c>
      <c r="G5433" s="73">
        <v>1</v>
      </c>
      <c r="H5433" s="73">
        <v>16.11</v>
      </c>
      <c r="I5433" s="73">
        <v>0</v>
      </c>
      <c r="J5433" s="73">
        <v>0</v>
      </c>
      <c r="K5433" s="73">
        <v>1</v>
      </c>
      <c r="L5433" s="73">
        <v>16.11</v>
      </c>
      <c r="N5433" s="108">
        <f t="shared" si="170"/>
        <v>0</v>
      </c>
      <c r="O5433" s="108">
        <f t="shared" si="170"/>
        <v>0</v>
      </c>
      <c r="P5433" s="108">
        <f t="shared" si="169"/>
        <v>0</v>
      </c>
    </row>
    <row r="5434" spans="1:16" hidden="1" x14ac:dyDescent="0.3">
      <c r="A5434" s="71" t="s">
        <v>163</v>
      </c>
      <c r="B5434" s="71" t="s">
        <v>57</v>
      </c>
      <c r="C5434" s="71" t="s">
        <v>17</v>
      </c>
      <c r="D5434" s="71" t="s">
        <v>42</v>
      </c>
      <c r="E5434" s="72" t="s">
        <v>40</v>
      </c>
      <c r="F5434" s="72" t="s">
        <v>21</v>
      </c>
      <c r="G5434" s="73">
        <v>1</v>
      </c>
      <c r="H5434" s="73">
        <v>16.100000000000001</v>
      </c>
      <c r="I5434" s="73">
        <v>0</v>
      </c>
      <c r="J5434" s="73">
        <v>0</v>
      </c>
      <c r="K5434" s="73">
        <v>1</v>
      </c>
      <c r="L5434" s="73">
        <v>16.100000000000001</v>
      </c>
      <c r="N5434" s="108">
        <f t="shared" si="170"/>
        <v>0</v>
      </c>
      <c r="O5434" s="108">
        <f t="shared" si="170"/>
        <v>0</v>
      </c>
      <c r="P5434" s="108">
        <f t="shared" si="169"/>
        <v>0</v>
      </c>
    </row>
    <row r="5435" spans="1:16" hidden="1" x14ac:dyDescent="0.3">
      <c r="A5435" s="71" t="s">
        <v>131</v>
      </c>
      <c r="B5435" s="71" t="s">
        <v>12</v>
      </c>
      <c r="C5435" s="71" t="s">
        <v>22</v>
      </c>
      <c r="D5435" s="71" t="s">
        <v>39</v>
      </c>
      <c r="E5435" s="72" t="s">
        <v>41</v>
      </c>
      <c r="F5435" s="72" t="s">
        <v>26</v>
      </c>
      <c r="G5435" s="73">
        <v>1</v>
      </c>
      <c r="H5435" s="73">
        <v>16.09</v>
      </c>
      <c r="I5435" s="73">
        <v>0</v>
      </c>
      <c r="J5435" s="73">
        <v>0</v>
      </c>
      <c r="K5435" s="73">
        <v>1</v>
      </c>
      <c r="L5435" s="73">
        <v>16.09</v>
      </c>
      <c r="N5435" s="108">
        <f t="shared" si="170"/>
        <v>0</v>
      </c>
      <c r="O5435" s="108">
        <f t="shared" si="170"/>
        <v>0</v>
      </c>
      <c r="P5435" s="108">
        <f t="shared" si="169"/>
        <v>0</v>
      </c>
    </row>
    <row r="5436" spans="1:16" hidden="1" x14ac:dyDescent="0.3">
      <c r="A5436" s="71" t="s">
        <v>158</v>
      </c>
      <c r="B5436" s="71" t="s">
        <v>57</v>
      </c>
      <c r="C5436" s="71" t="s">
        <v>55</v>
      </c>
      <c r="D5436" s="71" t="s">
        <v>39</v>
      </c>
      <c r="E5436" s="72" t="s">
        <v>40</v>
      </c>
      <c r="F5436" s="72" t="s">
        <v>4</v>
      </c>
      <c r="G5436" s="73">
        <v>1</v>
      </c>
      <c r="H5436" s="73">
        <v>16.09</v>
      </c>
      <c r="I5436" s="73">
        <v>0</v>
      </c>
      <c r="J5436" s="73">
        <v>0</v>
      </c>
      <c r="K5436" s="73">
        <v>1</v>
      </c>
      <c r="L5436" s="73">
        <v>16.09</v>
      </c>
      <c r="N5436" s="108">
        <f t="shared" si="170"/>
        <v>0</v>
      </c>
      <c r="O5436" s="108">
        <f t="shared" si="170"/>
        <v>0</v>
      </c>
      <c r="P5436" s="108">
        <f t="shared" si="169"/>
        <v>0</v>
      </c>
    </row>
    <row r="5437" spans="1:16" hidden="1" x14ac:dyDescent="0.3">
      <c r="A5437" s="71" t="s">
        <v>132</v>
      </c>
      <c r="B5437" s="71" t="s">
        <v>57</v>
      </c>
      <c r="C5437" s="71" t="s">
        <v>13</v>
      </c>
      <c r="D5437" s="71" t="s">
        <v>86</v>
      </c>
      <c r="E5437" s="72" t="s">
        <v>40</v>
      </c>
      <c r="F5437" s="72" t="s">
        <v>4</v>
      </c>
      <c r="G5437" s="73">
        <v>1</v>
      </c>
      <c r="H5437" s="73">
        <v>16.07</v>
      </c>
      <c r="I5437" s="73">
        <v>0</v>
      </c>
      <c r="J5437" s="73">
        <v>0</v>
      </c>
      <c r="K5437" s="73">
        <v>1</v>
      </c>
      <c r="L5437" s="73">
        <v>16.07</v>
      </c>
      <c r="N5437" s="108">
        <f t="shared" si="170"/>
        <v>0</v>
      </c>
      <c r="O5437" s="108">
        <f t="shared" si="170"/>
        <v>0</v>
      </c>
      <c r="P5437" s="108">
        <f t="shared" si="169"/>
        <v>0</v>
      </c>
    </row>
    <row r="5438" spans="1:16" hidden="1" x14ac:dyDescent="0.3">
      <c r="A5438" s="71" t="s">
        <v>132</v>
      </c>
      <c r="B5438" s="71" t="s">
        <v>12</v>
      </c>
      <c r="C5438" s="71" t="s">
        <v>13</v>
      </c>
      <c r="D5438" s="71" t="s">
        <v>43</v>
      </c>
      <c r="E5438" s="72" t="s">
        <v>41</v>
      </c>
      <c r="F5438" s="72" t="s">
        <v>26</v>
      </c>
      <c r="G5438" s="73">
        <v>11</v>
      </c>
      <c r="H5438" s="73">
        <v>16.07</v>
      </c>
      <c r="I5438" s="73">
        <v>0</v>
      </c>
      <c r="J5438" s="73">
        <v>0</v>
      </c>
      <c r="K5438" s="73">
        <v>11</v>
      </c>
      <c r="L5438" s="73">
        <v>16.07</v>
      </c>
      <c r="N5438" s="108">
        <f t="shared" si="170"/>
        <v>0</v>
      </c>
      <c r="O5438" s="108">
        <f t="shared" si="170"/>
        <v>0</v>
      </c>
      <c r="P5438" s="108">
        <f t="shared" si="169"/>
        <v>0</v>
      </c>
    </row>
    <row r="5439" spans="1:16" hidden="1" x14ac:dyDescent="0.3">
      <c r="A5439" s="71" t="s">
        <v>132</v>
      </c>
      <c r="B5439" s="71" t="s">
        <v>129</v>
      </c>
      <c r="C5439" s="71" t="s">
        <v>13</v>
      </c>
      <c r="D5439" s="71" t="s">
        <v>77</v>
      </c>
      <c r="E5439" s="72" t="s">
        <v>18</v>
      </c>
      <c r="F5439" s="72" t="s">
        <v>26</v>
      </c>
      <c r="G5439" s="73">
        <v>1</v>
      </c>
      <c r="H5439" s="73">
        <v>16.03</v>
      </c>
      <c r="I5439" s="73">
        <v>0</v>
      </c>
      <c r="J5439" s="73">
        <v>0</v>
      </c>
      <c r="K5439" s="73">
        <v>1</v>
      </c>
      <c r="L5439" s="73">
        <v>16.03</v>
      </c>
      <c r="N5439" s="108">
        <f t="shared" si="170"/>
        <v>0</v>
      </c>
      <c r="O5439" s="108">
        <f t="shared" si="170"/>
        <v>0</v>
      </c>
      <c r="P5439" s="108">
        <f t="shared" si="169"/>
        <v>0</v>
      </c>
    </row>
    <row r="5440" spans="1:16" hidden="1" x14ac:dyDescent="0.3">
      <c r="A5440" s="71" t="s">
        <v>140</v>
      </c>
      <c r="B5440" s="71" t="s">
        <v>12</v>
      </c>
      <c r="C5440" s="71" t="s">
        <v>13</v>
      </c>
      <c r="D5440" s="71" t="s">
        <v>52</v>
      </c>
      <c r="E5440" s="72" t="s">
        <v>15</v>
      </c>
      <c r="F5440" s="72" t="s">
        <v>26</v>
      </c>
      <c r="G5440" s="73">
        <v>1</v>
      </c>
      <c r="H5440" s="73">
        <v>16.03</v>
      </c>
      <c r="I5440" s="73">
        <v>0</v>
      </c>
      <c r="J5440" s="73">
        <v>0</v>
      </c>
      <c r="K5440" s="73">
        <v>1</v>
      </c>
      <c r="L5440" s="73">
        <v>16.03</v>
      </c>
      <c r="N5440" s="108">
        <f t="shared" si="170"/>
        <v>0</v>
      </c>
      <c r="O5440" s="108">
        <f t="shared" si="170"/>
        <v>0</v>
      </c>
      <c r="P5440" s="108">
        <f t="shared" si="169"/>
        <v>0</v>
      </c>
    </row>
    <row r="5441" spans="1:16" hidden="1" x14ac:dyDescent="0.3">
      <c r="A5441" s="71" t="s">
        <v>132</v>
      </c>
      <c r="B5441" s="71" t="s">
        <v>57</v>
      </c>
      <c r="C5441" s="71" t="s">
        <v>13</v>
      </c>
      <c r="D5441" s="71" t="s">
        <v>62</v>
      </c>
      <c r="E5441" s="72" t="s">
        <v>15</v>
      </c>
      <c r="F5441" s="72" t="s">
        <v>4</v>
      </c>
      <c r="G5441" s="73">
        <v>2</v>
      </c>
      <c r="H5441" s="73">
        <v>16</v>
      </c>
      <c r="I5441" s="73">
        <v>0</v>
      </c>
      <c r="J5441" s="73">
        <v>0</v>
      </c>
      <c r="K5441" s="73">
        <v>2</v>
      </c>
      <c r="L5441" s="73">
        <v>16</v>
      </c>
      <c r="N5441" s="108">
        <f t="shared" si="170"/>
        <v>0</v>
      </c>
      <c r="O5441" s="108">
        <f t="shared" si="170"/>
        <v>0</v>
      </c>
      <c r="P5441" s="108">
        <f t="shared" si="169"/>
        <v>0</v>
      </c>
    </row>
    <row r="5442" spans="1:16" hidden="1" x14ac:dyDescent="0.3">
      <c r="A5442" s="71" t="s">
        <v>155</v>
      </c>
      <c r="B5442" s="71" t="s">
        <v>12</v>
      </c>
      <c r="C5442" s="71" t="s">
        <v>55</v>
      </c>
      <c r="D5442" s="71" t="s">
        <v>54</v>
      </c>
      <c r="E5442" s="72" t="s">
        <v>3</v>
      </c>
      <c r="F5442" s="72" t="s">
        <v>4</v>
      </c>
      <c r="G5442" s="73">
        <v>1</v>
      </c>
      <c r="H5442" s="73">
        <v>16</v>
      </c>
      <c r="I5442" s="73">
        <v>1</v>
      </c>
      <c r="J5442" s="73">
        <v>16</v>
      </c>
      <c r="K5442" s="73">
        <v>0</v>
      </c>
      <c r="L5442" s="73">
        <v>0</v>
      </c>
      <c r="N5442" s="108">
        <f t="shared" si="170"/>
        <v>0</v>
      </c>
      <c r="O5442" s="108">
        <f t="shared" si="170"/>
        <v>0</v>
      </c>
      <c r="P5442" s="108">
        <f t="shared" si="169"/>
        <v>0</v>
      </c>
    </row>
    <row r="5443" spans="1:16" hidden="1" x14ac:dyDescent="0.3">
      <c r="A5443" s="71" t="s">
        <v>163</v>
      </c>
      <c r="B5443" s="71" t="s">
        <v>57</v>
      </c>
      <c r="C5443" s="71" t="s">
        <v>13</v>
      </c>
      <c r="D5443" s="71" t="s">
        <v>68</v>
      </c>
      <c r="E5443" s="72" t="s">
        <v>28</v>
      </c>
      <c r="F5443" s="72" t="s">
        <v>16</v>
      </c>
      <c r="G5443" s="73">
        <v>1</v>
      </c>
      <c r="H5443" s="73">
        <v>15.97</v>
      </c>
      <c r="I5443" s="73">
        <v>1</v>
      </c>
      <c r="J5443" s="73">
        <v>15.97</v>
      </c>
      <c r="K5443" s="73">
        <v>0</v>
      </c>
      <c r="L5443" s="73">
        <v>0</v>
      </c>
      <c r="N5443" s="108">
        <f t="shared" si="170"/>
        <v>0</v>
      </c>
      <c r="O5443" s="108">
        <f t="shared" si="170"/>
        <v>0</v>
      </c>
      <c r="P5443" s="108">
        <f t="shared" ref="P5443:P5506" si="171">H5443-L5443-J5443</f>
        <v>0</v>
      </c>
    </row>
    <row r="5444" spans="1:16" hidden="1" x14ac:dyDescent="0.3">
      <c r="A5444" s="71" t="s">
        <v>132</v>
      </c>
      <c r="B5444" s="71" t="s">
        <v>12</v>
      </c>
      <c r="C5444" s="71" t="s">
        <v>13</v>
      </c>
      <c r="D5444" s="71" t="s">
        <v>30</v>
      </c>
      <c r="E5444" s="72" t="s">
        <v>37</v>
      </c>
      <c r="F5444" s="72" t="s">
        <v>16</v>
      </c>
      <c r="G5444" s="73">
        <v>1</v>
      </c>
      <c r="H5444" s="73">
        <v>15.97</v>
      </c>
      <c r="I5444" s="73">
        <v>0</v>
      </c>
      <c r="J5444" s="73">
        <v>0</v>
      </c>
      <c r="K5444" s="73">
        <v>1</v>
      </c>
      <c r="L5444" s="73">
        <v>15.97</v>
      </c>
      <c r="N5444" s="108">
        <f t="shared" si="170"/>
        <v>0</v>
      </c>
      <c r="O5444" s="108">
        <f t="shared" si="170"/>
        <v>0</v>
      </c>
      <c r="P5444" s="108">
        <f t="shared" si="171"/>
        <v>0</v>
      </c>
    </row>
    <row r="5445" spans="1:16" hidden="1" x14ac:dyDescent="0.3">
      <c r="A5445" s="71" t="s">
        <v>136</v>
      </c>
      <c r="B5445" s="71" t="s">
        <v>57</v>
      </c>
      <c r="C5445" s="71" t="s">
        <v>13</v>
      </c>
      <c r="D5445" s="71" t="s">
        <v>60</v>
      </c>
      <c r="E5445" s="72" t="s">
        <v>40</v>
      </c>
      <c r="F5445" s="72" t="s">
        <v>4</v>
      </c>
      <c r="G5445" s="73">
        <v>1</v>
      </c>
      <c r="H5445" s="73">
        <v>15.97</v>
      </c>
      <c r="I5445" s="73">
        <v>0</v>
      </c>
      <c r="J5445" s="73">
        <v>0</v>
      </c>
      <c r="K5445" s="73">
        <v>1</v>
      </c>
      <c r="L5445" s="73">
        <v>15.97</v>
      </c>
      <c r="N5445" s="108">
        <f t="shared" si="170"/>
        <v>0</v>
      </c>
      <c r="O5445" s="108">
        <f t="shared" si="170"/>
        <v>0</v>
      </c>
      <c r="P5445" s="108">
        <f t="shared" si="171"/>
        <v>0</v>
      </c>
    </row>
    <row r="5446" spans="1:16" hidden="1" x14ac:dyDescent="0.3">
      <c r="A5446" s="71" t="s">
        <v>140</v>
      </c>
      <c r="B5446" s="71" t="s">
        <v>12</v>
      </c>
      <c r="C5446" s="71" t="s">
        <v>13</v>
      </c>
      <c r="D5446" s="71" t="s">
        <v>33</v>
      </c>
      <c r="E5446" s="72" t="s">
        <v>40</v>
      </c>
      <c r="F5446" s="72" t="s">
        <v>4</v>
      </c>
      <c r="G5446" s="73">
        <v>1</v>
      </c>
      <c r="H5446" s="73">
        <v>15.97</v>
      </c>
      <c r="I5446" s="73">
        <v>0</v>
      </c>
      <c r="J5446" s="73">
        <v>0</v>
      </c>
      <c r="K5446" s="73">
        <v>1</v>
      </c>
      <c r="L5446" s="73">
        <v>15.97</v>
      </c>
      <c r="N5446" s="108">
        <f t="shared" si="170"/>
        <v>0</v>
      </c>
      <c r="O5446" s="108">
        <f t="shared" si="170"/>
        <v>0</v>
      </c>
      <c r="P5446" s="108">
        <f t="shared" si="171"/>
        <v>0</v>
      </c>
    </row>
    <row r="5447" spans="1:16" hidden="1" x14ac:dyDescent="0.3">
      <c r="A5447" s="71" t="s">
        <v>140</v>
      </c>
      <c r="B5447" s="71" t="s">
        <v>57</v>
      </c>
      <c r="C5447" s="71" t="s">
        <v>13</v>
      </c>
      <c r="D5447" s="71" t="s">
        <v>98</v>
      </c>
      <c r="E5447" s="72" t="s">
        <v>24</v>
      </c>
      <c r="F5447" s="72" t="s">
        <v>16</v>
      </c>
      <c r="G5447" s="73">
        <v>2</v>
      </c>
      <c r="H5447" s="73">
        <v>15.97</v>
      </c>
      <c r="I5447" s="73">
        <v>0</v>
      </c>
      <c r="J5447" s="73">
        <v>0</v>
      </c>
      <c r="K5447" s="73">
        <v>2</v>
      </c>
      <c r="L5447" s="73">
        <v>15.97</v>
      </c>
      <c r="N5447" s="108">
        <f t="shared" si="170"/>
        <v>0</v>
      </c>
      <c r="O5447" s="108">
        <f t="shared" si="170"/>
        <v>0</v>
      </c>
      <c r="P5447" s="108">
        <f t="shared" si="171"/>
        <v>0</v>
      </c>
    </row>
    <row r="5448" spans="1:16" hidden="1" x14ac:dyDescent="0.3">
      <c r="A5448" s="71" t="s">
        <v>142</v>
      </c>
      <c r="B5448" s="71" t="s">
        <v>129</v>
      </c>
      <c r="C5448" s="71" t="s">
        <v>55</v>
      </c>
      <c r="D5448" s="71" t="s">
        <v>33</v>
      </c>
      <c r="E5448" s="72" t="s">
        <v>40</v>
      </c>
      <c r="F5448" s="72" t="s">
        <v>4</v>
      </c>
      <c r="G5448" s="73">
        <v>1</v>
      </c>
      <c r="H5448" s="73">
        <v>15.97</v>
      </c>
      <c r="I5448" s="73">
        <v>0</v>
      </c>
      <c r="J5448" s="73">
        <v>0</v>
      </c>
      <c r="K5448" s="73">
        <v>1</v>
      </c>
      <c r="L5448" s="73">
        <v>15.97</v>
      </c>
      <c r="N5448" s="108">
        <f t="shared" si="170"/>
        <v>0</v>
      </c>
      <c r="O5448" s="108">
        <f t="shared" si="170"/>
        <v>0</v>
      </c>
      <c r="P5448" s="108">
        <f t="shared" si="171"/>
        <v>0</v>
      </c>
    </row>
    <row r="5449" spans="1:16" hidden="1" x14ac:dyDescent="0.3">
      <c r="A5449" s="71" t="s">
        <v>132</v>
      </c>
      <c r="B5449" s="71" t="s">
        <v>12</v>
      </c>
      <c r="C5449" s="71" t="s">
        <v>13</v>
      </c>
      <c r="D5449" s="71" t="s">
        <v>75</v>
      </c>
      <c r="E5449" s="72" t="s">
        <v>15</v>
      </c>
      <c r="F5449" s="72" t="s">
        <v>21</v>
      </c>
      <c r="G5449" s="73">
        <v>3</v>
      </c>
      <c r="H5449" s="73">
        <v>15.96</v>
      </c>
      <c r="I5449" s="73">
        <v>3</v>
      </c>
      <c r="J5449" s="73">
        <v>15.96</v>
      </c>
      <c r="K5449" s="73">
        <v>0</v>
      </c>
      <c r="L5449" s="73">
        <v>0</v>
      </c>
      <c r="N5449" s="108">
        <f t="shared" si="170"/>
        <v>0</v>
      </c>
      <c r="O5449" s="108">
        <f t="shared" si="170"/>
        <v>0</v>
      </c>
      <c r="P5449" s="108">
        <f t="shared" si="171"/>
        <v>0</v>
      </c>
    </row>
    <row r="5450" spans="1:16" hidden="1" x14ac:dyDescent="0.3">
      <c r="A5450" s="71" t="s">
        <v>134</v>
      </c>
      <c r="B5450" s="71" t="s">
        <v>57</v>
      </c>
      <c r="C5450" s="71" t="s">
        <v>13</v>
      </c>
      <c r="D5450" s="71" t="s">
        <v>33</v>
      </c>
      <c r="E5450" s="72" t="s">
        <v>5</v>
      </c>
      <c r="F5450" s="72" t="s">
        <v>26</v>
      </c>
      <c r="G5450" s="73">
        <v>1</v>
      </c>
      <c r="H5450" s="73">
        <v>15.96</v>
      </c>
      <c r="I5450" s="73">
        <v>0</v>
      </c>
      <c r="J5450" s="73">
        <v>0</v>
      </c>
      <c r="K5450" s="73">
        <v>1</v>
      </c>
      <c r="L5450" s="73">
        <v>15.96</v>
      </c>
      <c r="N5450" s="108">
        <f t="shared" si="170"/>
        <v>0</v>
      </c>
      <c r="O5450" s="108">
        <f t="shared" si="170"/>
        <v>0</v>
      </c>
      <c r="P5450" s="108">
        <f t="shared" si="171"/>
        <v>0</v>
      </c>
    </row>
    <row r="5451" spans="1:16" hidden="1" x14ac:dyDescent="0.3">
      <c r="A5451" s="71" t="s">
        <v>154</v>
      </c>
      <c r="B5451" s="71" t="s">
        <v>129</v>
      </c>
      <c r="C5451" s="71" t="s">
        <v>55</v>
      </c>
      <c r="D5451" s="71" t="s">
        <v>56</v>
      </c>
      <c r="E5451" s="72" t="s">
        <v>24</v>
      </c>
      <c r="F5451" s="72" t="s">
        <v>4</v>
      </c>
      <c r="G5451" s="73">
        <v>1</v>
      </c>
      <c r="H5451" s="73">
        <v>15.96</v>
      </c>
      <c r="I5451" s="73">
        <v>1</v>
      </c>
      <c r="J5451" s="73">
        <v>15.96</v>
      </c>
      <c r="K5451" s="73">
        <v>0</v>
      </c>
      <c r="L5451" s="73">
        <v>0</v>
      </c>
      <c r="N5451" s="108">
        <f t="shared" si="170"/>
        <v>0</v>
      </c>
      <c r="O5451" s="108">
        <f t="shared" si="170"/>
        <v>0</v>
      </c>
      <c r="P5451" s="108">
        <f t="shared" si="171"/>
        <v>0</v>
      </c>
    </row>
    <row r="5452" spans="1:16" hidden="1" x14ac:dyDescent="0.3">
      <c r="A5452" s="71" t="s">
        <v>154</v>
      </c>
      <c r="B5452" s="71" t="s">
        <v>57</v>
      </c>
      <c r="C5452" s="71" t="s">
        <v>55</v>
      </c>
      <c r="D5452" s="71" t="s">
        <v>14</v>
      </c>
      <c r="E5452" s="72" t="s">
        <v>5</v>
      </c>
      <c r="F5452" s="72" t="s">
        <v>16</v>
      </c>
      <c r="G5452" s="73">
        <v>1</v>
      </c>
      <c r="H5452" s="73">
        <v>15.96</v>
      </c>
      <c r="I5452" s="73">
        <v>0</v>
      </c>
      <c r="J5452" s="73">
        <v>0</v>
      </c>
      <c r="K5452" s="73">
        <v>1</v>
      </c>
      <c r="L5452" s="73">
        <v>15.96</v>
      </c>
      <c r="N5452" s="108">
        <f t="shared" si="170"/>
        <v>0</v>
      </c>
      <c r="O5452" s="108">
        <f t="shared" si="170"/>
        <v>0</v>
      </c>
      <c r="P5452" s="108">
        <f t="shared" si="171"/>
        <v>0</v>
      </c>
    </row>
    <row r="5453" spans="1:16" hidden="1" x14ac:dyDescent="0.3">
      <c r="A5453" s="71" t="s">
        <v>140</v>
      </c>
      <c r="B5453" s="71" t="s">
        <v>57</v>
      </c>
      <c r="C5453" s="71" t="s">
        <v>13</v>
      </c>
      <c r="D5453" s="71" t="s">
        <v>100</v>
      </c>
      <c r="E5453" s="72" t="s">
        <v>24</v>
      </c>
      <c r="F5453" s="72" t="s">
        <v>16</v>
      </c>
      <c r="G5453" s="73">
        <v>2</v>
      </c>
      <c r="H5453" s="73">
        <v>15.94</v>
      </c>
      <c r="I5453" s="73">
        <v>0</v>
      </c>
      <c r="J5453" s="73">
        <v>0</v>
      </c>
      <c r="K5453" s="73">
        <v>2</v>
      </c>
      <c r="L5453" s="73">
        <v>15.94</v>
      </c>
      <c r="N5453" s="108">
        <f t="shared" si="170"/>
        <v>0</v>
      </c>
      <c r="O5453" s="108">
        <f t="shared" si="170"/>
        <v>0</v>
      </c>
      <c r="P5453" s="108">
        <f t="shared" si="171"/>
        <v>0</v>
      </c>
    </row>
    <row r="5454" spans="1:16" hidden="1" x14ac:dyDescent="0.3">
      <c r="A5454" s="71" t="s">
        <v>134</v>
      </c>
      <c r="B5454" s="71" t="s">
        <v>57</v>
      </c>
      <c r="C5454" s="71" t="s">
        <v>13</v>
      </c>
      <c r="D5454" s="71" t="s">
        <v>56</v>
      </c>
      <c r="E5454" s="72" t="s">
        <v>15</v>
      </c>
      <c r="F5454" s="72" t="s">
        <v>26</v>
      </c>
      <c r="G5454" s="73">
        <v>2</v>
      </c>
      <c r="H5454" s="73">
        <v>15.92</v>
      </c>
      <c r="I5454" s="73">
        <v>0</v>
      </c>
      <c r="J5454" s="73">
        <v>0</v>
      </c>
      <c r="K5454" s="73">
        <v>2</v>
      </c>
      <c r="L5454" s="73">
        <v>15.92</v>
      </c>
      <c r="N5454" s="108">
        <f t="shared" si="170"/>
        <v>0</v>
      </c>
      <c r="O5454" s="108">
        <f t="shared" si="170"/>
        <v>0</v>
      </c>
      <c r="P5454" s="108">
        <f t="shared" si="171"/>
        <v>0</v>
      </c>
    </row>
    <row r="5455" spans="1:16" hidden="1" x14ac:dyDescent="0.3">
      <c r="A5455" s="71" t="s">
        <v>153</v>
      </c>
      <c r="B5455" s="71" t="s">
        <v>57</v>
      </c>
      <c r="C5455" s="71" t="s">
        <v>55</v>
      </c>
      <c r="D5455" s="71" t="s">
        <v>36</v>
      </c>
      <c r="E5455" s="72" t="s">
        <v>15</v>
      </c>
      <c r="F5455" s="72" t="s">
        <v>4</v>
      </c>
      <c r="G5455" s="73">
        <v>2</v>
      </c>
      <c r="H5455" s="73">
        <v>15.92</v>
      </c>
      <c r="I5455" s="73">
        <v>0</v>
      </c>
      <c r="J5455" s="73">
        <v>0</v>
      </c>
      <c r="K5455" s="73">
        <v>2</v>
      </c>
      <c r="L5455" s="73">
        <v>15.92</v>
      </c>
      <c r="N5455" s="108">
        <f t="shared" si="170"/>
        <v>0</v>
      </c>
      <c r="O5455" s="108">
        <f t="shared" si="170"/>
        <v>0</v>
      </c>
      <c r="P5455" s="108">
        <f t="shared" si="171"/>
        <v>0</v>
      </c>
    </row>
    <row r="5456" spans="1:16" hidden="1" x14ac:dyDescent="0.3">
      <c r="A5456" s="71" t="s">
        <v>154</v>
      </c>
      <c r="B5456" s="71" t="s">
        <v>57</v>
      </c>
      <c r="C5456" s="71" t="s">
        <v>55</v>
      </c>
      <c r="D5456" s="71" t="s">
        <v>75</v>
      </c>
      <c r="E5456" s="72" t="s">
        <v>5</v>
      </c>
      <c r="F5456" s="72" t="s">
        <v>16</v>
      </c>
      <c r="G5456" s="73">
        <v>2</v>
      </c>
      <c r="H5456" s="73">
        <v>15.92</v>
      </c>
      <c r="I5456" s="73">
        <v>2</v>
      </c>
      <c r="J5456" s="73">
        <v>15.92</v>
      </c>
      <c r="K5456" s="73">
        <v>0</v>
      </c>
      <c r="L5456" s="73">
        <v>0</v>
      </c>
      <c r="N5456" s="108">
        <f t="shared" si="170"/>
        <v>0</v>
      </c>
      <c r="O5456" s="108">
        <f t="shared" si="170"/>
        <v>0</v>
      </c>
      <c r="P5456" s="108">
        <f t="shared" si="171"/>
        <v>0</v>
      </c>
    </row>
    <row r="5457" spans="1:16" hidden="1" x14ac:dyDescent="0.3">
      <c r="A5457" s="71" t="s">
        <v>154</v>
      </c>
      <c r="B5457" s="71" t="s">
        <v>12</v>
      </c>
      <c r="C5457" s="71" t="s">
        <v>55</v>
      </c>
      <c r="D5457" s="71" t="s">
        <v>66</v>
      </c>
      <c r="E5457" s="72" t="s">
        <v>15</v>
      </c>
      <c r="F5457" s="72" t="s">
        <v>26</v>
      </c>
      <c r="G5457" s="73">
        <v>1</v>
      </c>
      <c r="H5457" s="73">
        <v>15.91</v>
      </c>
      <c r="I5457" s="73">
        <v>0</v>
      </c>
      <c r="J5457" s="73">
        <v>0</v>
      </c>
      <c r="K5457" s="73">
        <v>1</v>
      </c>
      <c r="L5457" s="73">
        <v>15.91</v>
      </c>
      <c r="N5457" s="108">
        <f t="shared" si="170"/>
        <v>0</v>
      </c>
      <c r="O5457" s="108">
        <f t="shared" si="170"/>
        <v>0</v>
      </c>
      <c r="P5457" s="108">
        <f t="shared" si="171"/>
        <v>0</v>
      </c>
    </row>
    <row r="5458" spans="1:16" hidden="1" x14ac:dyDescent="0.3">
      <c r="A5458" s="71" t="s">
        <v>132</v>
      </c>
      <c r="B5458" s="71" t="s">
        <v>12</v>
      </c>
      <c r="C5458" s="71" t="s">
        <v>13</v>
      </c>
      <c r="D5458" s="71" t="s">
        <v>38</v>
      </c>
      <c r="E5458" s="72" t="s">
        <v>31</v>
      </c>
      <c r="F5458" s="72" t="s">
        <v>16</v>
      </c>
      <c r="G5458" s="73">
        <v>1</v>
      </c>
      <c r="H5458" s="73">
        <v>15.9</v>
      </c>
      <c r="I5458" s="73">
        <v>0</v>
      </c>
      <c r="J5458" s="73">
        <v>0</v>
      </c>
      <c r="K5458" s="73">
        <v>1</v>
      </c>
      <c r="L5458" s="73">
        <v>15.9</v>
      </c>
      <c r="N5458" s="108">
        <f t="shared" si="170"/>
        <v>0</v>
      </c>
      <c r="O5458" s="108">
        <f t="shared" si="170"/>
        <v>0</v>
      </c>
      <c r="P5458" s="108">
        <f t="shared" si="171"/>
        <v>0</v>
      </c>
    </row>
    <row r="5459" spans="1:16" hidden="1" x14ac:dyDescent="0.3">
      <c r="A5459" s="71" t="s">
        <v>142</v>
      </c>
      <c r="B5459" s="71" t="s">
        <v>12</v>
      </c>
      <c r="C5459" s="71" t="s">
        <v>13</v>
      </c>
      <c r="D5459" s="71" t="s">
        <v>50</v>
      </c>
      <c r="E5459" s="72" t="s">
        <v>5</v>
      </c>
      <c r="F5459" s="72" t="s">
        <v>16</v>
      </c>
      <c r="G5459" s="73">
        <v>1</v>
      </c>
      <c r="H5459" s="73">
        <v>15.9</v>
      </c>
      <c r="I5459" s="73">
        <v>0</v>
      </c>
      <c r="J5459" s="73">
        <v>0</v>
      </c>
      <c r="K5459" s="73">
        <v>1</v>
      </c>
      <c r="L5459" s="73">
        <v>15.9</v>
      </c>
      <c r="N5459" s="108">
        <f t="shared" si="170"/>
        <v>0</v>
      </c>
      <c r="O5459" s="108">
        <f t="shared" si="170"/>
        <v>0</v>
      </c>
      <c r="P5459" s="108">
        <f t="shared" si="171"/>
        <v>0</v>
      </c>
    </row>
    <row r="5460" spans="1:16" hidden="1" x14ac:dyDescent="0.3">
      <c r="A5460" s="71" t="s">
        <v>140</v>
      </c>
      <c r="B5460" s="71" t="s">
        <v>57</v>
      </c>
      <c r="C5460" s="71" t="s">
        <v>13</v>
      </c>
      <c r="D5460" s="71" t="s">
        <v>46</v>
      </c>
      <c r="E5460" s="72" t="s">
        <v>24</v>
      </c>
      <c r="F5460" s="72" t="s">
        <v>26</v>
      </c>
      <c r="G5460" s="73">
        <v>1</v>
      </c>
      <c r="H5460" s="73">
        <v>15.85</v>
      </c>
      <c r="I5460" s="73">
        <v>0</v>
      </c>
      <c r="J5460" s="73">
        <v>0</v>
      </c>
      <c r="K5460" s="73">
        <v>1</v>
      </c>
      <c r="L5460" s="73">
        <v>15.85</v>
      </c>
      <c r="N5460" s="108">
        <f t="shared" ref="N5460:O5523" si="172">G5460-I5460-K5460</f>
        <v>0</v>
      </c>
      <c r="O5460" s="108">
        <f t="shared" si="172"/>
        <v>0</v>
      </c>
      <c r="P5460" s="108">
        <f t="shared" si="171"/>
        <v>0</v>
      </c>
    </row>
    <row r="5461" spans="1:16" hidden="1" x14ac:dyDescent="0.3">
      <c r="A5461" s="71" t="s">
        <v>132</v>
      </c>
      <c r="B5461" s="71" t="s">
        <v>57</v>
      </c>
      <c r="C5461" s="71" t="s">
        <v>13</v>
      </c>
      <c r="D5461" s="71" t="s">
        <v>95</v>
      </c>
      <c r="E5461" s="72" t="s">
        <v>5</v>
      </c>
      <c r="F5461" s="72" t="s">
        <v>16</v>
      </c>
      <c r="G5461" s="73">
        <v>1</v>
      </c>
      <c r="H5461" s="73">
        <v>15.84</v>
      </c>
      <c r="I5461" s="73">
        <v>0</v>
      </c>
      <c r="J5461" s="73">
        <v>0</v>
      </c>
      <c r="K5461" s="73">
        <v>1</v>
      </c>
      <c r="L5461" s="73">
        <v>15.84</v>
      </c>
      <c r="N5461" s="108">
        <f t="shared" si="172"/>
        <v>0</v>
      </c>
      <c r="O5461" s="108">
        <f t="shared" si="172"/>
        <v>0</v>
      </c>
      <c r="P5461" s="108">
        <f t="shared" si="171"/>
        <v>0</v>
      </c>
    </row>
    <row r="5462" spans="1:16" hidden="1" x14ac:dyDescent="0.3">
      <c r="A5462" s="71" t="s">
        <v>142</v>
      </c>
      <c r="B5462" s="71" t="s">
        <v>57</v>
      </c>
      <c r="C5462" s="71" t="s">
        <v>55</v>
      </c>
      <c r="D5462" s="71" t="s">
        <v>103</v>
      </c>
      <c r="E5462" s="72" t="s">
        <v>24</v>
      </c>
      <c r="F5462" s="72" t="s">
        <v>16</v>
      </c>
      <c r="G5462" s="73">
        <v>2</v>
      </c>
      <c r="H5462" s="73">
        <v>15.84</v>
      </c>
      <c r="I5462" s="73">
        <v>0</v>
      </c>
      <c r="J5462" s="73">
        <v>0</v>
      </c>
      <c r="K5462" s="73">
        <v>2</v>
      </c>
      <c r="L5462" s="73">
        <v>15.84</v>
      </c>
      <c r="N5462" s="108">
        <f t="shared" si="172"/>
        <v>0</v>
      </c>
      <c r="O5462" s="108">
        <f t="shared" si="172"/>
        <v>0</v>
      </c>
      <c r="P5462" s="108">
        <f t="shared" si="171"/>
        <v>0</v>
      </c>
    </row>
    <row r="5463" spans="1:16" hidden="1" x14ac:dyDescent="0.3">
      <c r="A5463" s="71" t="s">
        <v>154</v>
      </c>
      <c r="B5463" s="71" t="s">
        <v>129</v>
      </c>
      <c r="C5463" s="71" t="s">
        <v>55</v>
      </c>
      <c r="D5463" s="71" t="s">
        <v>52</v>
      </c>
      <c r="E5463" s="72" t="s">
        <v>31</v>
      </c>
      <c r="F5463" s="72" t="s">
        <v>16</v>
      </c>
      <c r="G5463" s="73">
        <v>1</v>
      </c>
      <c r="H5463" s="73">
        <v>15.84</v>
      </c>
      <c r="I5463" s="73">
        <v>0</v>
      </c>
      <c r="J5463" s="73">
        <v>0</v>
      </c>
      <c r="K5463" s="73">
        <v>1</v>
      </c>
      <c r="L5463" s="73">
        <v>15.84</v>
      </c>
      <c r="N5463" s="108">
        <f t="shared" si="172"/>
        <v>0</v>
      </c>
      <c r="O5463" s="108">
        <f t="shared" si="172"/>
        <v>0</v>
      </c>
      <c r="P5463" s="108">
        <f t="shared" si="171"/>
        <v>0</v>
      </c>
    </row>
    <row r="5464" spans="1:16" hidden="1" x14ac:dyDescent="0.3">
      <c r="A5464" s="71" t="s">
        <v>154</v>
      </c>
      <c r="B5464" s="71" t="s">
        <v>12</v>
      </c>
      <c r="C5464" s="71" t="s">
        <v>55</v>
      </c>
      <c r="D5464" s="71" t="s">
        <v>84</v>
      </c>
      <c r="E5464" s="72" t="s">
        <v>5</v>
      </c>
      <c r="F5464" s="72" t="s">
        <v>16</v>
      </c>
      <c r="G5464" s="73">
        <v>1</v>
      </c>
      <c r="H5464" s="73">
        <v>15.84</v>
      </c>
      <c r="I5464" s="73">
        <v>0</v>
      </c>
      <c r="J5464" s="73">
        <v>0</v>
      </c>
      <c r="K5464" s="73">
        <v>1</v>
      </c>
      <c r="L5464" s="73">
        <v>15.84</v>
      </c>
      <c r="N5464" s="108">
        <f t="shared" si="172"/>
        <v>0</v>
      </c>
      <c r="O5464" s="108">
        <f t="shared" si="172"/>
        <v>0</v>
      </c>
      <c r="P5464" s="108">
        <f t="shared" si="171"/>
        <v>0</v>
      </c>
    </row>
    <row r="5465" spans="1:16" hidden="1" x14ac:dyDescent="0.3">
      <c r="A5465" s="71" t="s">
        <v>132</v>
      </c>
      <c r="B5465" s="71" t="s">
        <v>12</v>
      </c>
      <c r="C5465" s="71" t="s">
        <v>13</v>
      </c>
      <c r="D5465" s="71" t="s">
        <v>27</v>
      </c>
      <c r="E5465" s="72" t="s">
        <v>24</v>
      </c>
      <c r="F5465" s="72" t="s">
        <v>26</v>
      </c>
      <c r="G5465" s="73">
        <v>1</v>
      </c>
      <c r="H5465" s="73">
        <v>15.83</v>
      </c>
      <c r="I5465" s="73">
        <v>0</v>
      </c>
      <c r="J5465" s="73">
        <v>0</v>
      </c>
      <c r="K5465" s="73">
        <v>1</v>
      </c>
      <c r="L5465" s="73">
        <v>15.83</v>
      </c>
      <c r="N5465" s="108">
        <f t="shared" si="172"/>
        <v>0</v>
      </c>
      <c r="O5465" s="108">
        <f t="shared" si="172"/>
        <v>0</v>
      </c>
      <c r="P5465" s="108">
        <f t="shared" si="171"/>
        <v>0</v>
      </c>
    </row>
    <row r="5466" spans="1:16" hidden="1" x14ac:dyDescent="0.3">
      <c r="A5466" s="71" t="s">
        <v>132</v>
      </c>
      <c r="B5466" s="71" t="s">
        <v>12</v>
      </c>
      <c r="C5466" s="71" t="s">
        <v>55</v>
      </c>
      <c r="D5466" s="71" t="s">
        <v>91</v>
      </c>
      <c r="E5466" s="72" t="s">
        <v>37</v>
      </c>
      <c r="F5466" s="72" t="s">
        <v>26</v>
      </c>
      <c r="G5466" s="73">
        <v>1</v>
      </c>
      <c r="H5466" s="73">
        <v>15.79</v>
      </c>
      <c r="I5466" s="73">
        <v>0</v>
      </c>
      <c r="J5466" s="73">
        <v>0</v>
      </c>
      <c r="K5466" s="73">
        <v>1</v>
      </c>
      <c r="L5466" s="73">
        <v>15.79</v>
      </c>
      <c r="N5466" s="108">
        <f t="shared" si="172"/>
        <v>0</v>
      </c>
      <c r="O5466" s="108">
        <f t="shared" si="172"/>
        <v>0</v>
      </c>
      <c r="P5466" s="108">
        <f t="shared" si="171"/>
        <v>0</v>
      </c>
    </row>
    <row r="5467" spans="1:16" hidden="1" x14ac:dyDescent="0.3">
      <c r="A5467" s="71" t="s">
        <v>154</v>
      </c>
      <c r="B5467" s="71" t="s">
        <v>12</v>
      </c>
      <c r="C5467" s="71" t="s">
        <v>55</v>
      </c>
      <c r="D5467" s="71" t="s">
        <v>67</v>
      </c>
      <c r="E5467" s="72" t="s">
        <v>37</v>
      </c>
      <c r="F5467" s="72" t="s">
        <v>26</v>
      </c>
      <c r="G5467" s="73">
        <v>1</v>
      </c>
      <c r="H5467" s="73">
        <v>15.79</v>
      </c>
      <c r="I5467" s="73">
        <v>0</v>
      </c>
      <c r="J5467" s="73">
        <v>0</v>
      </c>
      <c r="K5467" s="73">
        <v>1</v>
      </c>
      <c r="L5467" s="73">
        <v>15.79</v>
      </c>
      <c r="N5467" s="108">
        <f t="shared" si="172"/>
        <v>0</v>
      </c>
      <c r="O5467" s="108">
        <f t="shared" si="172"/>
        <v>0</v>
      </c>
      <c r="P5467" s="108">
        <f t="shared" si="171"/>
        <v>0</v>
      </c>
    </row>
    <row r="5468" spans="1:16" hidden="1" x14ac:dyDescent="0.3">
      <c r="A5468" s="71" t="s">
        <v>161</v>
      </c>
      <c r="B5468" s="71" t="s">
        <v>57</v>
      </c>
      <c r="C5468" s="71" t="s">
        <v>55</v>
      </c>
      <c r="D5468" s="71" t="s">
        <v>33</v>
      </c>
      <c r="E5468" s="72" t="s">
        <v>41</v>
      </c>
      <c r="F5468" s="72" t="s">
        <v>21</v>
      </c>
      <c r="G5468" s="73">
        <v>2</v>
      </c>
      <c r="H5468" s="73">
        <v>15.78</v>
      </c>
      <c r="I5468" s="73">
        <v>1</v>
      </c>
      <c r="J5468" s="73">
        <v>4.47</v>
      </c>
      <c r="K5468" s="73">
        <v>1</v>
      </c>
      <c r="L5468" s="73">
        <v>11.31</v>
      </c>
      <c r="N5468" s="108">
        <f t="shared" si="172"/>
        <v>0</v>
      </c>
      <c r="O5468" s="108">
        <f t="shared" si="172"/>
        <v>0</v>
      </c>
      <c r="P5468" s="108">
        <f t="shared" si="171"/>
        <v>0</v>
      </c>
    </row>
    <row r="5469" spans="1:16" hidden="1" x14ac:dyDescent="0.3">
      <c r="A5469" s="71" t="s">
        <v>163</v>
      </c>
      <c r="B5469" s="71" t="s">
        <v>12</v>
      </c>
      <c r="C5469" s="71" t="s">
        <v>55</v>
      </c>
      <c r="D5469" s="71" t="s">
        <v>86</v>
      </c>
      <c r="E5469" s="72" t="s">
        <v>24</v>
      </c>
      <c r="F5469" s="72" t="s">
        <v>16</v>
      </c>
      <c r="G5469" s="73">
        <v>2</v>
      </c>
      <c r="H5469" s="73">
        <v>15.78</v>
      </c>
      <c r="I5469" s="73">
        <v>0</v>
      </c>
      <c r="J5469" s="73">
        <v>0</v>
      </c>
      <c r="K5469" s="73">
        <v>2</v>
      </c>
      <c r="L5469" s="73">
        <v>15.78</v>
      </c>
      <c r="N5469" s="108">
        <f t="shared" si="172"/>
        <v>0</v>
      </c>
      <c r="O5469" s="108">
        <f t="shared" si="172"/>
        <v>0</v>
      </c>
      <c r="P5469" s="108">
        <f t="shared" si="171"/>
        <v>0</v>
      </c>
    </row>
    <row r="5470" spans="1:16" hidden="1" x14ac:dyDescent="0.3">
      <c r="A5470" s="71" t="s">
        <v>163</v>
      </c>
      <c r="B5470" s="71" t="s">
        <v>12</v>
      </c>
      <c r="C5470" s="71" t="s">
        <v>55</v>
      </c>
      <c r="D5470" s="71" t="s">
        <v>34</v>
      </c>
      <c r="E5470" s="72" t="s">
        <v>15</v>
      </c>
      <c r="F5470" s="72" t="s">
        <v>21</v>
      </c>
      <c r="G5470" s="73">
        <v>1</v>
      </c>
      <c r="H5470" s="73">
        <v>15.77</v>
      </c>
      <c r="I5470" s="73">
        <v>0</v>
      </c>
      <c r="J5470" s="73">
        <v>0</v>
      </c>
      <c r="K5470" s="73">
        <v>1</v>
      </c>
      <c r="L5470" s="73">
        <v>15.77</v>
      </c>
      <c r="N5470" s="108">
        <f t="shared" si="172"/>
        <v>0</v>
      </c>
      <c r="O5470" s="108">
        <f t="shared" si="172"/>
        <v>0</v>
      </c>
      <c r="P5470" s="108">
        <f t="shared" si="171"/>
        <v>0</v>
      </c>
    </row>
    <row r="5471" spans="1:16" hidden="1" x14ac:dyDescent="0.3">
      <c r="A5471" s="71" t="s">
        <v>161</v>
      </c>
      <c r="B5471" s="71" t="s">
        <v>57</v>
      </c>
      <c r="C5471" s="71" t="s">
        <v>55</v>
      </c>
      <c r="D5471" s="71" t="s">
        <v>52</v>
      </c>
      <c r="E5471" s="72" t="s">
        <v>28</v>
      </c>
      <c r="F5471" s="72" t="s">
        <v>21</v>
      </c>
      <c r="G5471" s="73">
        <v>3</v>
      </c>
      <c r="H5471" s="73">
        <v>15.76</v>
      </c>
      <c r="I5471" s="73">
        <v>0</v>
      </c>
      <c r="J5471" s="73">
        <v>0</v>
      </c>
      <c r="K5471" s="73">
        <v>3</v>
      </c>
      <c r="L5471" s="73">
        <v>15.76</v>
      </c>
      <c r="N5471" s="108">
        <f t="shared" si="172"/>
        <v>0</v>
      </c>
      <c r="O5471" s="108">
        <f t="shared" si="172"/>
        <v>0</v>
      </c>
      <c r="P5471" s="108">
        <f t="shared" si="171"/>
        <v>0</v>
      </c>
    </row>
    <row r="5472" spans="1:16" hidden="1" x14ac:dyDescent="0.3">
      <c r="A5472" s="71" t="s">
        <v>139</v>
      </c>
      <c r="B5472" s="71" t="s">
        <v>12</v>
      </c>
      <c r="C5472" s="71" t="s">
        <v>13</v>
      </c>
      <c r="D5472" s="71" t="s">
        <v>56</v>
      </c>
      <c r="E5472" s="72" t="s">
        <v>24</v>
      </c>
      <c r="F5472" s="72" t="s">
        <v>16</v>
      </c>
      <c r="G5472" s="73">
        <v>2</v>
      </c>
      <c r="H5472" s="73">
        <v>15.74</v>
      </c>
      <c r="I5472" s="73">
        <v>0</v>
      </c>
      <c r="J5472" s="73">
        <v>0</v>
      </c>
      <c r="K5472" s="73">
        <v>2</v>
      </c>
      <c r="L5472" s="73">
        <v>15.74</v>
      </c>
      <c r="N5472" s="108">
        <f t="shared" si="172"/>
        <v>0</v>
      </c>
      <c r="O5472" s="108">
        <f t="shared" si="172"/>
        <v>0</v>
      </c>
      <c r="P5472" s="108">
        <f t="shared" si="171"/>
        <v>0</v>
      </c>
    </row>
    <row r="5473" spans="1:16" hidden="1" x14ac:dyDescent="0.3">
      <c r="A5473" s="71" t="s">
        <v>154</v>
      </c>
      <c r="B5473" s="71" t="s">
        <v>57</v>
      </c>
      <c r="C5473" s="71" t="s">
        <v>55</v>
      </c>
      <c r="D5473" s="71" t="s">
        <v>14</v>
      </c>
      <c r="E5473" s="72" t="s">
        <v>40</v>
      </c>
      <c r="F5473" s="72" t="s">
        <v>26</v>
      </c>
      <c r="G5473" s="73">
        <v>1</v>
      </c>
      <c r="H5473" s="73">
        <v>15.74</v>
      </c>
      <c r="I5473" s="73">
        <v>0</v>
      </c>
      <c r="J5473" s="73">
        <v>0</v>
      </c>
      <c r="K5473" s="73">
        <v>1</v>
      </c>
      <c r="L5473" s="73">
        <v>15.74</v>
      </c>
      <c r="N5473" s="108">
        <f t="shared" si="172"/>
        <v>0</v>
      </c>
      <c r="O5473" s="108">
        <f t="shared" si="172"/>
        <v>0</v>
      </c>
      <c r="P5473" s="108">
        <f t="shared" si="171"/>
        <v>0</v>
      </c>
    </row>
    <row r="5474" spans="1:16" hidden="1" x14ac:dyDescent="0.3">
      <c r="A5474" s="71" t="s">
        <v>161</v>
      </c>
      <c r="B5474" s="71" t="s">
        <v>12</v>
      </c>
      <c r="C5474" s="71" t="s">
        <v>55</v>
      </c>
      <c r="D5474" s="71" t="s">
        <v>36</v>
      </c>
      <c r="E5474" s="72" t="s">
        <v>40</v>
      </c>
      <c r="F5474" s="72" t="s">
        <v>26</v>
      </c>
      <c r="G5474" s="73">
        <v>1</v>
      </c>
      <c r="H5474" s="73">
        <v>15.7</v>
      </c>
      <c r="I5474" s="73">
        <v>0</v>
      </c>
      <c r="J5474" s="73">
        <v>0</v>
      </c>
      <c r="K5474" s="73">
        <v>1</v>
      </c>
      <c r="L5474" s="73">
        <v>15.7</v>
      </c>
      <c r="N5474" s="108">
        <f t="shared" si="172"/>
        <v>0</v>
      </c>
      <c r="O5474" s="108">
        <f t="shared" si="172"/>
        <v>0</v>
      </c>
      <c r="P5474" s="108">
        <f t="shared" si="171"/>
        <v>0</v>
      </c>
    </row>
    <row r="5475" spans="1:16" hidden="1" x14ac:dyDescent="0.3">
      <c r="A5475" s="71" t="s">
        <v>140</v>
      </c>
      <c r="B5475" s="71" t="s">
        <v>57</v>
      </c>
      <c r="C5475" s="71" t="s">
        <v>13</v>
      </c>
      <c r="D5475" s="71" t="s">
        <v>69</v>
      </c>
      <c r="E5475" s="72" t="s">
        <v>15</v>
      </c>
      <c r="F5475" s="72" t="s">
        <v>26</v>
      </c>
      <c r="G5475" s="73">
        <v>1</v>
      </c>
      <c r="H5475" s="73">
        <v>15.7</v>
      </c>
      <c r="I5475" s="73">
        <v>0</v>
      </c>
      <c r="J5475" s="73">
        <v>0</v>
      </c>
      <c r="K5475" s="73">
        <v>1</v>
      </c>
      <c r="L5475" s="73">
        <v>15.7</v>
      </c>
      <c r="N5475" s="108">
        <f t="shared" si="172"/>
        <v>0</v>
      </c>
      <c r="O5475" s="108">
        <f t="shared" si="172"/>
        <v>0</v>
      </c>
      <c r="P5475" s="108">
        <f t="shared" si="171"/>
        <v>0</v>
      </c>
    </row>
    <row r="5476" spans="1:16" hidden="1" x14ac:dyDescent="0.3">
      <c r="A5476" s="71" t="s">
        <v>154</v>
      </c>
      <c r="B5476" s="71" t="s">
        <v>12</v>
      </c>
      <c r="C5476" s="71" t="s">
        <v>55</v>
      </c>
      <c r="D5476" s="71" t="s">
        <v>63</v>
      </c>
      <c r="E5476" s="72" t="s">
        <v>37</v>
      </c>
      <c r="F5476" s="72" t="s">
        <v>21</v>
      </c>
      <c r="G5476" s="73">
        <v>1</v>
      </c>
      <c r="H5476" s="73">
        <v>15.7</v>
      </c>
      <c r="I5476" s="73">
        <v>0</v>
      </c>
      <c r="J5476" s="73">
        <v>0</v>
      </c>
      <c r="K5476" s="73">
        <v>1</v>
      </c>
      <c r="L5476" s="73">
        <v>15.7</v>
      </c>
      <c r="N5476" s="108">
        <f t="shared" si="172"/>
        <v>0</v>
      </c>
      <c r="O5476" s="108">
        <f t="shared" si="172"/>
        <v>0</v>
      </c>
      <c r="P5476" s="108">
        <f t="shared" si="171"/>
        <v>0</v>
      </c>
    </row>
    <row r="5477" spans="1:16" hidden="1" x14ac:dyDescent="0.3">
      <c r="A5477" s="71" t="s">
        <v>161</v>
      </c>
      <c r="B5477" s="71" t="s">
        <v>12</v>
      </c>
      <c r="C5477" s="71" t="s">
        <v>55</v>
      </c>
      <c r="D5477" s="71" t="s">
        <v>23</v>
      </c>
      <c r="E5477" s="72" t="s">
        <v>3</v>
      </c>
      <c r="F5477" s="72" t="s">
        <v>4</v>
      </c>
      <c r="G5477" s="73">
        <v>1</v>
      </c>
      <c r="H5477" s="73">
        <v>15.69</v>
      </c>
      <c r="I5477" s="73">
        <v>1</v>
      </c>
      <c r="J5477" s="73">
        <v>15.69</v>
      </c>
      <c r="K5477" s="73">
        <v>0</v>
      </c>
      <c r="L5477" s="73">
        <v>0</v>
      </c>
      <c r="N5477" s="108">
        <f t="shared" si="172"/>
        <v>0</v>
      </c>
      <c r="O5477" s="108">
        <f t="shared" si="172"/>
        <v>0</v>
      </c>
      <c r="P5477" s="108">
        <f t="shared" si="171"/>
        <v>0</v>
      </c>
    </row>
    <row r="5478" spans="1:16" hidden="1" x14ac:dyDescent="0.3">
      <c r="A5478" s="71" t="s">
        <v>163</v>
      </c>
      <c r="B5478" s="71" t="s">
        <v>57</v>
      </c>
      <c r="C5478" s="71" t="s">
        <v>55</v>
      </c>
      <c r="D5478" s="71" t="s">
        <v>73</v>
      </c>
      <c r="E5478" s="72" t="s">
        <v>37</v>
      </c>
      <c r="F5478" s="72" t="s">
        <v>26</v>
      </c>
      <c r="G5478" s="73">
        <v>1</v>
      </c>
      <c r="H5478" s="73">
        <v>15.69</v>
      </c>
      <c r="I5478" s="73">
        <v>0</v>
      </c>
      <c r="J5478" s="73">
        <v>0</v>
      </c>
      <c r="K5478" s="73">
        <v>1</v>
      </c>
      <c r="L5478" s="73">
        <v>15.69</v>
      </c>
      <c r="N5478" s="108">
        <f t="shared" si="172"/>
        <v>0</v>
      </c>
      <c r="O5478" s="108">
        <f t="shared" si="172"/>
        <v>0</v>
      </c>
      <c r="P5478" s="108">
        <f t="shared" si="171"/>
        <v>0</v>
      </c>
    </row>
    <row r="5479" spans="1:16" hidden="1" x14ac:dyDescent="0.3">
      <c r="A5479" s="71" t="s">
        <v>142</v>
      </c>
      <c r="B5479" s="71" t="s">
        <v>57</v>
      </c>
      <c r="C5479" s="71" t="s">
        <v>55</v>
      </c>
      <c r="D5479" s="71" t="s">
        <v>19</v>
      </c>
      <c r="E5479" s="72" t="s">
        <v>25</v>
      </c>
      <c r="F5479" s="72" t="s">
        <v>21</v>
      </c>
      <c r="G5479" s="73">
        <v>1</v>
      </c>
      <c r="H5479" s="73">
        <v>15.68</v>
      </c>
      <c r="I5479" s="73">
        <v>0</v>
      </c>
      <c r="J5479" s="73">
        <v>0</v>
      </c>
      <c r="K5479" s="73">
        <v>1</v>
      </c>
      <c r="L5479" s="73">
        <v>15.68</v>
      </c>
      <c r="N5479" s="108">
        <f t="shared" si="172"/>
        <v>0</v>
      </c>
      <c r="O5479" s="108">
        <f t="shared" si="172"/>
        <v>0</v>
      </c>
      <c r="P5479" s="108">
        <f t="shared" si="171"/>
        <v>0</v>
      </c>
    </row>
    <row r="5480" spans="1:16" hidden="1" x14ac:dyDescent="0.3">
      <c r="A5480" s="71" t="s">
        <v>154</v>
      </c>
      <c r="B5480" s="71" t="s">
        <v>12</v>
      </c>
      <c r="C5480" s="71" t="s">
        <v>53</v>
      </c>
      <c r="D5480" s="71" t="s">
        <v>90</v>
      </c>
      <c r="E5480" s="72" t="s">
        <v>3</v>
      </c>
      <c r="F5480" s="72" t="s">
        <v>21</v>
      </c>
      <c r="G5480" s="73">
        <v>1</v>
      </c>
      <c r="H5480" s="73">
        <v>15.67</v>
      </c>
      <c r="I5480" s="73">
        <v>0</v>
      </c>
      <c r="J5480" s="73">
        <v>0</v>
      </c>
      <c r="K5480" s="73">
        <v>1</v>
      </c>
      <c r="L5480" s="73">
        <v>15.67</v>
      </c>
      <c r="N5480" s="108">
        <f t="shared" si="172"/>
        <v>0</v>
      </c>
      <c r="O5480" s="108">
        <f t="shared" si="172"/>
        <v>0</v>
      </c>
      <c r="P5480" s="108">
        <f t="shared" si="171"/>
        <v>0</v>
      </c>
    </row>
    <row r="5481" spans="1:16" hidden="1" x14ac:dyDescent="0.3">
      <c r="A5481" s="71" t="s">
        <v>163</v>
      </c>
      <c r="B5481" s="71" t="s">
        <v>57</v>
      </c>
      <c r="C5481" s="71" t="s">
        <v>55</v>
      </c>
      <c r="D5481" s="71" t="s">
        <v>23</v>
      </c>
      <c r="E5481" s="72" t="s">
        <v>31</v>
      </c>
      <c r="F5481" s="72" t="s">
        <v>21</v>
      </c>
      <c r="G5481" s="73">
        <v>1</v>
      </c>
      <c r="H5481" s="73">
        <v>15.65</v>
      </c>
      <c r="I5481" s="73">
        <v>0</v>
      </c>
      <c r="J5481" s="73">
        <v>0</v>
      </c>
      <c r="K5481" s="73">
        <v>1</v>
      </c>
      <c r="L5481" s="73">
        <v>15.65</v>
      </c>
      <c r="N5481" s="108">
        <f t="shared" si="172"/>
        <v>0</v>
      </c>
      <c r="O5481" s="108">
        <f t="shared" si="172"/>
        <v>0</v>
      </c>
      <c r="P5481" s="108">
        <f t="shared" si="171"/>
        <v>0</v>
      </c>
    </row>
    <row r="5482" spans="1:16" hidden="1" x14ac:dyDescent="0.3">
      <c r="A5482" s="71" t="s">
        <v>132</v>
      </c>
      <c r="B5482" s="71" t="s">
        <v>129</v>
      </c>
      <c r="C5482" s="71" t="s">
        <v>13</v>
      </c>
      <c r="D5482" s="71" t="s">
        <v>36</v>
      </c>
      <c r="E5482" s="72" t="s">
        <v>18</v>
      </c>
      <c r="F5482" s="72" t="s">
        <v>21</v>
      </c>
      <c r="G5482" s="73">
        <v>1</v>
      </c>
      <c r="H5482" s="73">
        <v>15.63</v>
      </c>
      <c r="I5482" s="73">
        <v>1</v>
      </c>
      <c r="J5482" s="73">
        <v>15.63</v>
      </c>
      <c r="K5482" s="73">
        <v>0</v>
      </c>
      <c r="L5482" s="73">
        <v>0</v>
      </c>
      <c r="N5482" s="108">
        <f t="shared" si="172"/>
        <v>0</v>
      </c>
      <c r="O5482" s="108">
        <f t="shared" si="172"/>
        <v>0</v>
      </c>
      <c r="P5482" s="108">
        <f t="shared" si="171"/>
        <v>0</v>
      </c>
    </row>
    <row r="5483" spans="1:16" hidden="1" x14ac:dyDescent="0.3">
      <c r="A5483" s="71" t="s">
        <v>142</v>
      </c>
      <c r="B5483" s="71" t="s">
        <v>57</v>
      </c>
      <c r="C5483" s="71" t="s">
        <v>55</v>
      </c>
      <c r="D5483" s="71" t="s">
        <v>79</v>
      </c>
      <c r="E5483" s="72" t="s">
        <v>40</v>
      </c>
      <c r="F5483" s="72" t="s">
        <v>4</v>
      </c>
      <c r="G5483" s="73">
        <v>1</v>
      </c>
      <c r="H5483" s="73">
        <v>15.63</v>
      </c>
      <c r="I5483" s="73">
        <v>0</v>
      </c>
      <c r="J5483" s="73">
        <v>0</v>
      </c>
      <c r="K5483" s="73">
        <v>1</v>
      </c>
      <c r="L5483" s="73">
        <v>15.63</v>
      </c>
      <c r="N5483" s="108">
        <f t="shared" si="172"/>
        <v>0</v>
      </c>
      <c r="O5483" s="108">
        <f t="shared" si="172"/>
        <v>0</v>
      </c>
      <c r="P5483" s="108">
        <f t="shared" si="171"/>
        <v>0</v>
      </c>
    </row>
    <row r="5484" spans="1:16" hidden="1" x14ac:dyDescent="0.3">
      <c r="A5484" s="71" t="s">
        <v>158</v>
      </c>
      <c r="B5484" s="71" t="s">
        <v>12</v>
      </c>
      <c r="C5484" s="71" t="s">
        <v>55</v>
      </c>
      <c r="D5484" s="71" t="s">
        <v>39</v>
      </c>
      <c r="E5484" s="72" t="s">
        <v>5</v>
      </c>
      <c r="F5484" s="72" t="s">
        <v>4</v>
      </c>
      <c r="G5484" s="73">
        <v>2</v>
      </c>
      <c r="H5484" s="73">
        <v>15.61</v>
      </c>
      <c r="I5484" s="73">
        <v>1</v>
      </c>
      <c r="J5484" s="73">
        <v>10.51</v>
      </c>
      <c r="K5484" s="73">
        <v>1</v>
      </c>
      <c r="L5484" s="73">
        <v>5.0999999999999996</v>
      </c>
      <c r="N5484" s="108">
        <f t="shared" si="172"/>
        <v>0</v>
      </c>
      <c r="O5484" s="108">
        <f t="shared" si="172"/>
        <v>0</v>
      </c>
      <c r="P5484" s="108">
        <f t="shared" si="171"/>
        <v>0</v>
      </c>
    </row>
    <row r="5485" spans="1:16" hidden="1" x14ac:dyDescent="0.3">
      <c r="A5485" s="71" t="s">
        <v>162</v>
      </c>
      <c r="B5485" s="71" t="s">
        <v>57</v>
      </c>
      <c r="C5485" s="71" t="s">
        <v>13</v>
      </c>
      <c r="D5485" s="71" t="s">
        <v>95</v>
      </c>
      <c r="E5485" s="72" t="s">
        <v>15</v>
      </c>
      <c r="F5485" s="72" t="s">
        <v>26</v>
      </c>
      <c r="G5485" s="73">
        <v>2</v>
      </c>
      <c r="H5485" s="73">
        <v>15.61</v>
      </c>
      <c r="I5485" s="73">
        <v>0</v>
      </c>
      <c r="J5485" s="73">
        <v>0</v>
      </c>
      <c r="K5485" s="73">
        <v>2</v>
      </c>
      <c r="L5485" s="73">
        <v>15.61</v>
      </c>
      <c r="N5485" s="108">
        <f t="shared" si="172"/>
        <v>0</v>
      </c>
      <c r="O5485" s="108">
        <f t="shared" si="172"/>
        <v>0</v>
      </c>
      <c r="P5485" s="108">
        <f t="shared" si="171"/>
        <v>0</v>
      </c>
    </row>
    <row r="5486" spans="1:16" hidden="1" x14ac:dyDescent="0.3">
      <c r="A5486" s="71" t="s">
        <v>142</v>
      </c>
      <c r="B5486" s="71" t="s">
        <v>12</v>
      </c>
      <c r="C5486" s="71" t="s">
        <v>55</v>
      </c>
      <c r="D5486" s="71" t="s">
        <v>52</v>
      </c>
      <c r="E5486" s="72" t="s">
        <v>15</v>
      </c>
      <c r="F5486" s="72" t="s">
        <v>21</v>
      </c>
      <c r="G5486" s="73">
        <v>2</v>
      </c>
      <c r="H5486" s="73">
        <v>15.6</v>
      </c>
      <c r="I5486" s="73">
        <v>0</v>
      </c>
      <c r="J5486" s="73">
        <v>0</v>
      </c>
      <c r="K5486" s="73">
        <v>2</v>
      </c>
      <c r="L5486" s="73">
        <v>15.6</v>
      </c>
      <c r="N5486" s="108">
        <f t="shared" si="172"/>
        <v>0</v>
      </c>
      <c r="O5486" s="108">
        <f t="shared" si="172"/>
        <v>0</v>
      </c>
      <c r="P5486" s="108">
        <f t="shared" si="171"/>
        <v>0</v>
      </c>
    </row>
    <row r="5487" spans="1:16" hidden="1" x14ac:dyDescent="0.3">
      <c r="A5487" s="71" t="s">
        <v>158</v>
      </c>
      <c r="B5487" s="71" t="s">
        <v>12</v>
      </c>
      <c r="C5487" s="71" t="s">
        <v>55</v>
      </c>
      <c r="D5487" s="71" t="s">
        <v>83</v>
      </c>
      <c r="E5487" s="72" t="s">
        <v>24</v>
      </c>
      <c r="F5487" s="72" t="s">
        <v>21</v>
      </c>
      <c r="G5487" s="73">
        <v>2</v>
      </c>
      <c r="H5487" s="73">
        <v>15.56</v>
      </c>
      <c r="I5487" s="73">
        <v>0</v>
      </c>
      <c r="J5487" s="73">
        <v>0</v>
      </c>
      <c r="K5487" s="73">
        <v>2</v>
      </c>
      <c r="L5487" s="73">
        <v>15.56</v>
      </c>
      <c r="N5487" s="108">
        <f t="shared" si="172"/>
        <v>0</v>
      </c>
      <c r="O5487" s="108">
        <f t="shared" si="172"/>
        <v>0</v>
      </c>
      <c r="P5487" s="108">
        <f t="shared" si="171"/>
        <v>0</v>
      </c>
    </row>
    <row r="5488" spans="1:16" hidden="1" x14ac:dyDescent="0.3">
      <c r="A5488" s="71" t="s">
        <v>158</v>
      </c>
      <c r="B5488" s="71" t="s">
        <v>57</v>
      </c>
      <c r="C5488" s="71" t="s">
        <v>55</v>
      </c>
      <c r="D5488" s="71" t="s">
        <v>56</v>
      </c>
      <c r="E5488" s="72" t="s">
        <v>28</v>
      </c>
      <c r="F5488" s="72" t="s">
        <v>26</v>
      </c>
      <c r="G5488" s="73">
        <v>1</v>
      </c>
      <c r="H5488" s="73">
        <v>15.55</v>
      </c>
      <c r="I5488" s="73">
        <v>1</v>
      </c>
      <c r="J5488" s="73">
        <v>15.55</v>
      </c>
      <c r="K5488" s="73">
        <v>0</v>
      </c>
      <c r="L5488" s="73">
        <v>0</v>
      </c>
      <c r="N5488" s="108">
        <f t="shared" si="172"/>
        <v>0</v>
      </c>
      <c r="O5488" s="108">
        <f t="shared" si="172"/>
        <v>0</v>
      </c>
      <c r="P5488" s="108">
        <f t="shared" si="171"/>
        <v>0</v>
      </c>
    </row>
    <row r="5489" spans="1:16" hidden="1" x14ac:dyDescent="0.3">
      <c r="A5489" s="71" t="s">
        <v>153</v>
      </c>
      <c r="B5489" s="71" t="s">
        <v>12</v>
      </c>
      <c r="C5489" s="71" t="s">
        <v>55</v>
      </c>
      <c r="D5489" s="71" t="s">
        <v>50</v>
      </c>
      <c r="E5489" s="72" t="s">
        <v>25</v>
      </c>
      <c r="F5489" s="72" t="s">
        <v>16</v>
      </c>
      <c r="G5489" s="73">
        <v>1</v>
      </c>
      <c r="H5489" s="73">
        <v>15.54</v>
      </c>
      <c r="I5489" s="73">
        <v>0</v>
      </c>
      <c r="J5489" s="73">
        <v>0</v>
      </c>
      <c r="K5489" s="73">
        <v>1</v>
      </c>
      <c r="L5489" s="73">
        <v>15.54</v>
      </c>
      <c r="N5489" s="108">
        <f t="shared" si="172"/>
        <v>0</v>
      </c>
      <c r="O5489" s="108">
        <f t="shared" si="172"/>
        <v>0</v>
      </c>
      <c r="P5489" s="108">
        <f t="shared" si="171"/>
        <v>0</v>
      </c>
    </row>
    <row r="5490" spans="1:16" hidden="1" x14ac:dyDescent="0.3">
      <c r="A5490" s="71" t="s">
        <v>154</v>
      </c>
      <c r="B5490" s="71" t="s">
        <v>129</v>
      </c>
      <c r="C5490" s="71" t="s">
        <v>55</v>
      </c>
      <c r="D5490" s="71" t="s">
        <v>60</v>
      </c>
      <c r="E5490" s="72" t="s">
        <v>20</v>
      </c>
      <c r="F5490" s="72" t="s">
        <v>16</v>
      </c>
      <c r="G5490" s="73">
        <v>1</v>
      </c>
      <c r="H5490" s="73">
        <v>15.54</v>
      </c>
      <c r="I5490" s="73">
        <v>0</v>
      </c>
      <c r="J5490" s="73">
        <v>0</v>
      </c>
      <c r="K5490" s="73">
        <v>1</v>
      </c>
      <c r="L5490" s="73">
        <v>15.54</v>
      </c>
      <c r="N5490" s="108">
        <f t="shared" si="172"/>
        <v>0</v>
      </c>
      <c r="O5490" s="108">
        <f t="shared" si="172"/>
        <v>0</v>
      </c>
      <c r="P5490" s="108">
        <f t="shared" si="171"/>
        <v>0</v>
      </c>
    </row>
    <row r="5491" spans="1:16" hidden="1" x14ac:dyDescent="0.3">
      <c r="A5491" s="71" t="s">
        <v>142</v>
      </c>
      <c r="B5491" s="71" t="s">
        <v>12</v>
      </c>
      <c r="C5491" s="71" t="s">
        <v>13</v>
      </c>
      <c r="D5491" s="71" t="s">
        <v>82</v>
      </c>
      <c r="E5491" s="72" t="s">
        <v>24</v>
      </c>
      <c r="F5491" s="72" t="s">
        <v>16</v>
      </c>
      <c r="G5491" s="73">
        <v>2</v>
      </c>
      <c r="H5491" s="73">
        <v>15.52</v>
      </c>
      <c r="I5491" s="73">
        <v>0</v>
      </c>
      <c r="J5491" s="73">
        <v>0</v>
      </c>
      <c r="K5491" s="73">
        <v>2</v>
      </c>
      <c r="L5491" s="73">
        <v>15.52</v>
      </c>
      <c r="N5491" s="108">
        <f t="shared" si="172"/>
        <v>0</v>
      </c>
      <c r="O5491" s="108">
        <f t="shared" si="172"/>
        <v>0</v>
      </c>
      <c r="P5491" s="108">
        <f t="shared" si="171"/>
        <v>0</v>
      </c>
    </row>
    <row r="5492" spans="1:16" hidden="1" x14ac:dyDescent="0.3">
      <c r="A5492" s="71" t="s">
        <v>161</v>
      </c>
      <c r="B5492" s="71" t="s">
        <v>57</v>
      </c>
      <c r="C5492" s="71" t="s">
        <v>55</v>
      </c>
      <c r="D5492" s="71" t="s">
        <v>48</v>
      </c>
      <c r="E5492" s="72" t="s">
        <v>25</v>
      </c>
      <c r="F5492" s="72" t="s">
        <v>16</v>
      </c>
      <c r="G5492" s="73">
        <v>1</v>
      </c>
      <c r="H5492" s="73">
        <v>15.51</v>
      </c>
      <c r="I5492" s="73">
        <v>0</v>
      </c>
      <c r="J5492" s="73">
        <v>0</v>
      </c>
      <c r="K5492" s="73">
        <v>1</v>
      </c>
      <c r="L5492" s="73">
        <v>15.51</v>
      </c>
      <c r="N5492" s="108">
        <f t="shared" si="172"/>
        <v>0</v>
      </c>
      <c r="O5492" s="108">
        <f t="shared" si="172"/>
        <v>0</v>
      </c>
      <c r="P5492" s="108">
        <f t="shared" si="171"/>
        <v>0</v>
      </c>
    </row>
    <row r="5493" spans="1:16" hidden="1" x14ac:dyDescent="0.3">
      <c r="A5493" s="71" t="s">
        <v>142</v>
      </c>
      <c r="B5493" s="71" t="s">
        <v>12</v>
      </c>
      <c r="C5493" s="71" t="s">
        <v>13</v>
      </c>
      <c r="D5493" s="71" t="s">
        <v>46</v>
      </c>
      <c r="E5493" s="72" t="s">
        <v>40</v>
      </c>
      <c r="F5493" s="72" t="s">
        <v>4</v>
      </c>
      <c r="G5493" s="73">
        <v>1</v>
      </c>
      <c r="H5493" s="73">
        <v>15.51</v>
      </c>
      <c r="I5493" s="73">
        <v>0</v>
      </c>
      <c r="J5493" s="73">
        <v>0</v>
      </c>
      <c r="K5493" s="73">
        <v>1</v>
      </c>
      <c r="L5493" s="73">
        <v>15.51</v>
      </c>
      <c r="N5493" s="108">
        <f t="shared" si="172"/>
        <v>0</v>
      </c>
      <c r="O5493" s="108">
        <f t="shared" si="172"/>
        <v>0</v>
      </c>
      <c r="P5493" s="108">
        <f t="shared" si="171"/>
        <v>0</v>
      </c>
    </row>
    <row r="5494" spans="1:16" hidden="1" x14ac:dyDescent="0.3">
      <c r="A5494" s="71" t="s">
        <v>131</v>
      </c>
      <c r="B5494" s="71" t="s">
        <v>57</v>
      </c>
      <c r="C5494" s="71" t="s">
        <v>22</v>
      </c>
      <c r="D5494" s="71" t="s">
        <v>54</v>
      </c>
      <c r="E5494" s="72" t="s">
        <v>31</v>
      </c>
      <c r="F5494" s="72" t="s">
        <v>26</v>
      </c>
      <c r="G5494" s="73">
        <v>1</v>
      </c>
      <c r="H5494" s="73">
        <v>15.5</v>
      </c>
      <c r="I5494" s="73">
        <v>0</v>
      </c>
      <c r="J5494" s="73">
        <v>0</v>
      </c>
      <c r="K5494" s="73">
        <v>1</v>
      </c>
      <c r="L5494" s="73">
        <v>15.5</v>
      </c>
      <c r="N5494" s="108">
        <f t="shared" si="172"/>
        <v>0</v>
      </c>
      <c r="O5494" s="108">
        <f t="shared" si="172"/>
        <v>0</v>
      </c>
      <c r="P5494" s="108">
        <f t="shared" si="171"/>
        <v>0</v>
      </c>
    </row>
    <row r="5495" spans="1:16" hidden="1" x14ac:dyDescent="0.3">
      <c r="A5495" s="71" t="s">
        <v>140</v>
      </c>
      <c r="B5495" s="71" t="s">
        <v>57</v>
      </c>
      <c r="C5495" s="71" t="s">
        <v>13</v>
      </c>
      <c r="D5495" s="71" t="s">
        <v>96</v>
      </c>
      <c r="E5495" s="72" t="s">
        <v>24</v>
      </c>
      <c r="F5495" s="72" t="s">
        <v>16</v>
      </c>
      <c r="G5495" s="73">
        <v>2</v>
      </c>
      <c r="H5495" s="73">
        <v>15.49</v>
      </c>
      <c r="I5495" s="73">
        <v>0</v>
      </c>
      <c r="J5495" s="73">
        <v>0</v>
      </c>
      <c r="K5495" s="73">
        <v>2</v>
      </c>
      <c r="L5495" s="73">
        <v>15.49</v>
      </c>
      <c r="N5495" s="108">
        <f t="shared" si="172"/>
        <v>0</v>
      </c>
      <c r="O5495" s="108">
        <f t="shared" si="172"/>
        <v>0</v>
      </c>
      <c r="P5495" s="108">
        <f t="shared" si="171"/>
        <v>0</v>
      </c>
    </row>
    <row r="5496" spans="1:16" hidden="1" x14ac:dyDescent="0.3">
      <c r="A5496" s="71" t="s">
        <v>154</v>
      </c>
      <c r="B5496" s="71" t="s">
        <v>57</v>
      </c>
      <c r="C5496" s="71" t="s">
        <v>55</v>
      </c>
      <c r="D5496" s="71" t="s">
        <v>118</v>
      </c>
      <c r="E5496" s="72" t="s">
        <v>24</v>
      </c>
      <c r="F5496" s="72" t="s">
        <v>16</v>
      </c>
      <c r="G5496" s="73">
        <v>2</v>
      </c>
      <c r="H5496" s="73">
        <v>15.49</v>
      </c>
      <c r="I5496" s="73">
        <v>0</v>
      </c>
      <c r="J5496" s="73">
        <v>0</v>
      </c>
      <c r="K5496" s="73">
        <v>2</v>
      </c>
      <c r="L5496" s="73">
        <v>15.49</v>
      </c>
      <c r="N5496" s="108">
        <f t="shared" si="172"/>
        <v>0</v>
      </c>
      <c r="O5496" s="108">
        <f t="shared" si="172"/>
        <v>0</v>
      </c>
      <c r="P5496" s="108">
        <f t="shared" si="171"/>
        <v>0</v>
      </c>
    </row>
    <row r="5497" spans="1:16" hidden="1" x14ac:dyDescent="0.3">
      <c r="A5497" s="71" t="s">
        <v>142</v>
      </c>
      <c r="B5497" s="71" t="s">
        <v>12</v>
      </c>
      <c r="C5497" s="71" t="s">
        <v>13</v>
      </c>
      <c r="D5497" s="71" t="s">
        <v>38</v>
      </c>
      <c r="E5497" s="72" t="s">
        <v>28</v>
      </c>
      <c r="F5497" s="72" t="s">
        <v>16</v>
      </c>
      <c r="G5497" s="73">
        <v>3</v>
      </c>
      <c r="H5497" s="73">
        <v>15.47</v>
      </c>
      <c r="I5497" s="73">
        <v>0</v>
      </c>
      <c r="J5497" s="73">
        <v>0</v>
      </c>
      <c r="K5497" s="73">
        <v>3</v>
      </c>
      <c r="L5497" s="73">
        <v>15.47</v>
      </c>
      <c r="N5497" s="108">
        <f t="shared" si="172"/>
        <v>0</v>
      </c>
      <c r="O5497" s="108">
        <f t="shared" si="172"/>
        <v>0</v>
      </c>
      <c r="P5497" s="108">
        <f t="shared" si="171"/>
        <v>0</v>
      </c>
    </row>
    <row r="5498" spans="1:16" hidden="1" x14ac:dyDescent="0.3">
      <c r="A5498" s="71" t="s">
        <v>161</v>
      </c>
      <c r="B5498" s="71" t="s">
        <v>57</v>
      </c>
      <c r="C5498" s="71" t="s">
        <v>13</v>
      </c>
      <c r="D5498" s="71" t="s">
        <v>78</v>
      </c>
      <c r="E5498" s="72" t="s">
        <v>15</v>
      </c>
      <c r="F5498" s="72" t="s">
        <v>4</v>
      </c>
      <c r="G5498" s="73">
        <v>2</v>
      </c>
      <c r="H5498" s="73">
        <v>15.46</v>
      </c>
      <c r="I5498" s="73">
        <v>0</v>
      </c>
      <c r="J5498" s="73">
        <v>0</v>
      </c>
      <c r="K5498" s="73">
        <v>2</v>
      </c>
      <c r="L5498" s="73">
        <v>15.46</v>
      </c>
      <c r="N5498" s="108">
        <f t="shared" si="172"/>
        <v>0</v>
      </c>
      <c r="O5498" s="108">
        <f t="shared" si="172"/>
        <v>0</v>
      </c>
      <c r="P5498" s="108">
        <f t="shared" si="171"/>
        <v>0</v>
      </c>
    </row>
    <row r="5499" spans="1:16" hidden="1" x14ac:dyDescent="0.3">
      <c r="A5499" s="71" t="s">
        <v>132</v>
      </c>
      <c r="B5499" s="71" t="s">
        <v>57</v>
      </c>
      <c r="C5499" s="71" t="s">
        <v>13</v>
      </c>
      <c r="D5499" s="71" t="s">
        <v>45</v>
      </c>
      <c r="E5499" s="72" t="s">
        <v>24</v>
      </c>
      <c r="F5499" s="72" t="s">
        <v>26</v>
      </c>
      <c r="G5499" s="73">
        <v>3</v>
      </c>
      <c r="H5499" s="73">
        <v>15.46</v>
      </c>
      <c r="I5499" s="73">
        <v>1</v>
      </c>
      <c r="J5499" s="73">
        <v>2.74</v>
      </c>
      <c r="K5499" s="73">
        <v>2</v>
      </c>
      <c r="L5499" s="73">
        <v>12.72</v>
      </c>
      <c r="N5499" s="108">
        <f t="shared" si="172"/>
        <v>0</v>
      </c>
      <c r="O5499" s="108">
        <f t="shared" si="172"/>
        <v>0</v>
      </c>
      <c r="P5499" s="108">
        <f t="shared" si="171"/>
        <v>0</v>
      </c>
    </row>
    <row r="5500" spans="1:16" hidden="1" x14ac:dyDescent="0.3">
      <c r="A5500" s="71" t="s">
        <v>154</v>
      </c>
      <c r="B5500" s="71" t="s">
        <v>57</v>
      </c>
      <c r="C5500" s="71" t="s">
        <v>55</v>
      </c>
      <c r="D5500" s="71" t="s">
        <v>102</v>
      </c>
      <c r="E5500" s="72" t="s">
        <v>15</v>
      </c>
      <c r="F5500" s="72" t="s">
        <v>26</v>
      </c>
      <c r="G5500" s="73">
        <v>2</v>
      </c>
      <c r="H5500" s="73">
        <v>15.46</v>
      </c>
      <c r="I5500" s="73">
        <v>1</v>
      </c>
      <c r="J5500" s="73">
        <v>13.46</v>
      </c>
      <c r="K5500" s="73">
        <v>1</v>
      </c>
      <c r="L5500" s="73">
        <v>2</v>
      </c>
      <c r="N5500" s="108">
        <f t="shared" si="172"/>
        <v>0</v>
      </c>
      <c r="O5500" s="108">
        <f t="shared" si="172"/>
        <v>0</v>
      </c>
      <c r="P5500" s="108">
        <f t="shared" si="171"/>
        <v>0</v>
      </c>
    </row>
    <row r="5501" spans="1:16" hidden="1" x14ac:dyDescent="0.3">
      <c r="A5501" s="71" t="s">
        <v>154</v>
      </c>
      <c r="B5501" s="71" t="s">
        <v>12</v>
      </c>
      <c r="C5501" s="71" t="s">
        <v>55</v>
      </c>
      <c r="D5501" s="71" t="s">
        <v>30</v>
      </c>
      <c r="E5501" s="72" t="s">
        <v>40</v>
      </c>
      <c r="F5501" s="72" t="s">
        <v>4</v>
      </c>
      <c r="G5501" s="73">
        <v>1</v>
      </c>
      <c r="H5501" s="73">
        <v>15.46</v>
      </c>
      <c r="I5501" s="73">
        <v>0</v>
      </c>
      <c r="J5501" s="73">
        <v>0</v>
      </c>
      <c r="K5501" s="73">
        <v>1</v>
      </c>
      <c r="L5501" s="73">
        <v>15.46</v>
      </c>
      <c r="N5501" s="108">
        <f t="shared" si="172"/>
        <v>0</v>
      </c>
      <c r="O5501" s="108">
        <f t="shared" si="172"/>
        <v>0</v>
      </c>
      <c r="P5501" s="108">
        <f t="shared" si="171"/>
        <v>0</v>
      </c>
    </row>
    <row r="5502" spans="1:16" hidden="1" x14ac:dyDescent="0.3">
      <c r="A5502" s="71" t="s">
        <v>161</v>
      </c>
      <c r="B5502" s="71" t="s">
        <v>57</v>
      </c>
      <c r="C5502" s="71" t="s">
        <v>55</v>
      </c>
      <c r="D5502" s="71" t="s">
        <v>19</v>
      </c>
      <c r="E5502" s="72" t="s">
        <v>31</v>
      </c>
      <c r="F5502" s="72" t="s">
        <v>21</v>
      </c>
      <c r="G5502" s="73">
        <v>1</v>
      </c>
      <c r="H5502" s="73">
        <v>15.44</v>
      </c>
      <c r="I5502" s="73">
        <v>0</v>
      </c>
      <c r="J5502" s="73">
        <v>0</v>
      </c>
      <c r="K5502" s="73">
        <v>1</v>
      </c>
      <c r="L5502" s="73">
        <v>15.44</v>
      </c>
      <c r="N5502" s="108">
        <f t="shared" si="172"/>
        <v>0</v>
      </c>
      <c r="O5502" s="108">
        <f t="shared" si="172"/>
        <v>0</v>
      </c>
      <c r="P5502" s="108">
        <f t="shared" si="171"/>
        <v>0</v>
      </c>
    </row>
    <row r="5503" spans="1:16" hidden="1" x14ac:dyDescent="0.3">
      <c r="A5503" s="71" t="s">
        <v>132</v>
      </c>
      <c r="B5503" s="71" t="s">
        <v>57</v>
      </c>
      <c r="C5503" s="71" t="s">
        <v>13</v>
      </c>
      <c r="D5503" s="71" t="s">
        <v>56</v>
      </c>
      <c r="E5503" s="72" t="s">
        <v>5</v>
      </c>
      <c r="F5503" s="72" t="s">
        <v>21</v>
      </c>
      <c r="G5503" s="73">
        <v>1</v>
      </c>
      <c r="H5503" s="73">
        <v>15.44</v>
      </c>
      <c r="I5503" s="73">
        <v>0</v>
      </c>
      <c r="J5503" s="73">
        <v>0</v>
      </c>
      <c r="K5503" s="73">
        <v>1</v>
      </c>
      <c r="L5503" s="73">
        <v>15.44</v>
      </c>
      <c r="N5503" s="108">
        <f t="shared" si="172"/>
        <v>0</v>
      </c>
      <c r="O5503" s="108">
        <f t="shared" si="172"/>
        <v>0</v>
      </c>
      <c r="P5503" s="108">
        <f t="shared" si="171"/>
        <v>0</v>
      </c>
    </row>
    <row r="5504" spans="1:16" hidden="1" x14ac:dyDescent="0.3">
      <c r="A5504" s="71" t="s">
        <v>163</v>
      </c>
      <c r="B5504" s="71" t="s">
        <v>12</v>
      </c>
      <c r="C5504" s="71" t="s">
        <v>55</v>
      </c>
      <c r="D5504" s="71" t="s">
        <v>36</v>
      </c>
      <c r="E5504" s="72" t="s">
        <v>37</v>
      </c>
      <c r="F5504" s="72" t="s">
        <v>16</v>
      </c>
      <c r="G5504" s="73">
        <v>1</v>
      </c>
      <c r="H5504" s="73">
        <v>15.42</v>
      </c>
      <c r="I5504" s="73">
        <v>0</v>
      </c>
      <c r="J5504" s="73">
        <v>0</v>
      </c>
      <c r="K5504" s="73">
        <v>1</v>
      </c>
      <c r="L5504" s="73">
        <v>15.42</v>
      </c>
      <c r="N5504" s="108">
        <f t="shared" si="172"/>
        <v>0</v>
      </c>
      <c r="O5504" s="108">
        <f t="shared" si="172"/>
        <v>0</v>
      </c>
      <c r="P5504" s="108">
        <f t="shared" si="171"/>
        <v>0</v>
      </c>
    </row>
    <row r="5505" spans="1:16" hidden="1" x14ac:dyDescent="0.3">
      <c r="A5505" s="71" t="s">
        <v>142</v>
      </c>
      <c r="B5505" s="71" t="s">
        <v>12</v>
      </c>
      <c r="C5505" s="71" t="s">
        <v>13</v>
      </c>
      <c r="D5505" s="71" t="s">
        <v>29</v>
      </c>
      <c r="E5505" s="72" t="s">
        <v>24</v>
      </c>
      <c r="F5505" s="72" t="s">
        <v>16</v>
      </c>
      <c r="G5505" s="73">
        <v>2</v>
      </c>
      <c r="H5505" s="73">
        <v>15.42</v>
      </c>
      <c r="I5505" s="73">
        <v>0</v>
      </c>
      <c r="J5505" s="73">
        <v>0</v>
      </c>
      <c r="K5505" s="73">
        <v>2</v>
      </c>
      <c r="L5505" s="73">
        <v>15.42</v>
      </c>
      <c r="N5505" s="108">
        <f t="shared" si="172"/>
        <v>0</v>
      </c>
      <c r="O5505" s="108">
        <f t="shared" si="172"/>
        <v>0</v>
      </c>
      <c r="P5505" s="108">
        <f t="shared" si="171"/>
        <v>0</v>
      </c>
    </row>
    <row r="5506" spans="1:16" hidden="1" x14ac:dyDescent="0.3">
      <c r="A5506" s="71" t="s">
        <v>154</v>
      </c>
      <c r="B5506" s="71" t="s">
        <v>57</v>
      </c>
      <c r="C5506" s="71" t="s">
        <v>55</v>
      </c>
      <c r="D5506" s="71" t="s">
        <v>65</v>
      </c>
      <c r="E5506" s="72" t="s">
        <v>28</v>
      </c>
      <c r="F5506" s="72" t="s">
        <v>16</v>
      </c>
      <c r="G5506" s="73">
        <v>4</v>
      </c>
      <c r="H5506" s="73">
        <v>15.42</v>
      </c>
      <c r="I5506" s="73">
        <v>1</v>
      </c>
      <c r="J5506" s="73">
        <v>5.62</v>
      </c>
      <c r="K5506" s="73">
        <v>3</v>
      </c>
      <c r="L5506" s="73">
        <v>9.8000000000000007</v>
      </c>
      <c r="N5506" s="108">
        <f t="shared" si="172"/>
        <v>0</v>
      </c>
      <c r="O5506" s="108">
        <f t="shared" si="172"/>
        <v>0</v>
      </c>
      <c r="P5506" s="108">
        <f t="shared" si="171"/>
        <v>0</v>
      </c>
    </row>
    <row r="5507" spans="1:16" hidden="1" x14ac:dyDescent="0.3">
      <c r="A5507" s="71" t="s">
        <v>161</v>
      </c>
      <c r="B5507" s="71" t="s">
        <v>129</v>
      </c>
      <c r="C5507" s="71" t="s">
        <v>55</v>
      </c>
      <c r="D5507" s="71" t="s">
        <v>33</v>
      </c>
      <c r="E5507" s="72" t="s">
        <v>28</v>
      </c>
      <c r="F5507" s="72" t="s">
        <v>16</v>
      </c>
      <c r="G5507" s="73">
        <v>3</v>
      </c>
      <c r="H5507" s="73">
        <v>15.39</v>
      </c>
      <c r="I5507" s="73">
        <v>0</v>
      </c>
      <c r="J5507" s="73">
        <v>0</v>
      </c>
      <c r="K5507" s="73">
        <v>3</v>
      </c>
      <c r="L5507" s="73">
        <v>15.39</v>
      </c>
      <c r="N5507" s="108">
        <f t="shared" si="172"/>
        <v>0</v>
      </c>
      <c r="O5507" s="108">
        <f t="shared" si="172"/>
        <v>0</v>
      </c>
      <c r="P5507" s="108">
        <f t="shared" ref="P5507:P5570" si="173">H5507-L5507-J5507</f>
        <v>0</v>
      </c>
    </row>
    <row r="5508" spans="1:16" hidden="1" x14ac:dyDescent="0.3">
      <c r="A5508" s="71" t="s">
        <v>132</v>
      </c>
      <c r="B5508" s="71" t="s">
        <v>12</v>
      </c>
      <c r="C5508" s="71" t="s">
        <v>13</v>
      </c>
      <c r="D5508" s="71" t="s">
        <v>59</v>
      </c>
      <c r="E5508" s="72" t="s">
        <v>18</v>
      </c>
      <c r="F5508" s="72" t="s">
        <v>4</v>
      </c>
      <c r="G5508" s="73">
        <v>1</v>
      </c>
      <c r="H5508" s="73">
        <v>15.32</v>
      </c>
      <c r="I5508" s="73">
        <v>1</v>
      </c>
      <c r="J5508" s="73">
        <v>15.32</v>
      </c>
      <c r="K5508" s="73">
        <v>0</v>
      </c>
      <c r="L5508" s="73">
        <v>0</v>
      </c>
      <c r="N5508" s="108">
        <f t="shared" si="172"/>
        <v>0</v>
      </c>
      <c r="O5508" s="108">
        <f t="shared" si="172"/>
        <v>0</v>
      </c>
      <c r="P5508" s="108">
        <f t="shared" si="173"/>
        <v>0</v>
      </c>
    </row>
    <row r="5509" spans="1:16" hidden="1" x14ac:dyDescent="0.3">
      <c r="A5509" s="71" t="s">
        <v>161</v>
      </c>
      <c r="B5509" s="71" t="s">
        <v>12</v>
      </c>
      <c r="C5509" s="71" t="s">
        <v>55</v>
      </c>
      <c r="D5509" s="71" t="s">
        <v>77</v>
      </c>
      <c r="E5509" s="72" t="s">
        <v>40</v>
      </c>
      <c r="F5509" s="72" t="s">
        <v>21</v>
      </c>
      <c r="G5509" s="73">
        <v>2</v>
      </c>
      <c r="H5509" s="73">
        <v>15.31</v>
      </c>
      <c r="I5509" s="73">
        <v>2</v>
      </c>
      <c r="J5509" s="73">
        <v>15.31</v>
      </c>
      <c r="K5509" s="73">
        <v>0</v>
      </c>
      <c r="L5509" s="73">
        <v>0</v>
      </c>
      <c r="N5509" s="108">
        <f t="shared" si="172"/>
        <v>0</v>
      </c>
      <c r="O5509" s="108">
        <f t="shared" si="172"/>
        <v>0</v>
      </c>
      <c r="P5509" s="108">
        <f t="shared" si="173"/>
        <v>0</v>
      </c>
    </row>
    <row r="5510" spans="1:16" hidden="1" x14ac:dyDescent="0.3">
      <c r="A5510" s="71" t="s">
        <v>142</v>
      </c>
      <c r="B5510" s="71" t="s">
        <v>57</v>
      </c>
      <c r="C5510" s="71" t="s">
        <v>55</v>
      </c>
      <c r="D5510" s="71" t="s">
        <v>29</v>
      </c>
      <c r="E5510" s="72" t="s">
        <v>15</v>
      </c>
      <c r="F5510" s="72" t="s">
        <v>21</v>
      </c>
      <c r="G5510" s="73">
        <v>2</v>
      </c>
      <c r="H5510" s="73">
        <v>15.22</v>
      </c>
      <c r="I5510" s="73">
        <v>0</v>
      </c>
      <c r="J5510" s="73">
        <v>0</v>
      </c>
      <c r="K5510" s="73">
        <v>2</v>
      </c>
      <c r="L5510" s="73">
        <v>15.22</v>
      </c>
      <c r="N5510" s="108">
        <f t="shared" si="172"/>
        <v>0</v>
      </c>
      <c r="O5510" s="108">
        <f t="shared" si="172"/>
        <v>0</v>
      </c>
      <c r="P5510" s="108">
        <f t="shared" si="173"/>
        <v>0</v>
      </c>
    </row>
    <row r="5511" spans="1:16" hidden="1" x14ac:dyDescent="0.3">
      <c r="A5511" s="71" t="s">
        <v>154</v>
      </c>
      <c r="B5511" s="71" t="s">
        <v>12</v>
      </c>
      <c r="C5511" s="71" t="s">
        <v>55</v>
      </c>
      <c r="D5511" s="71" t="s">
        <v>70</v>
      </c>
      <c r="E5511" s="72" t="s">
        <v>20</v>
      </c>
      <c r="F5511" s="72" t="s">
        <v>26</v>
      </c>
      <c r="G5511" s="73">
        <v>1</v>
      </c>
      <c r="H5511" s="73">
        <v>15.2</v>
      </c>
      <c r="I5511" s="73">
        <v>0</v>
      </c>
      <c r="J5511" s="73">
        <v>0</v>
      </c>
      <c r="K5511" s="73">
        <v>1</v>
      </c>
      <c r="L5511" s="73">
        <v>15.2</v>
      </c>
      <c r="N5511" s="108">
        <f t="shared" si="172"/>
        <v>0</v>
      </c>
      <c r="O5511" s="108">
        <f t="shared" si="172"/>
        <v>0</v>
      </c>
      <c r="P5511" s="108">
        <f t="shared" si="173"/>
        <v>0</v>
      </c>
    </row>
    <row r="5512" spans="1:16" hidden="1" x14ac:dyDescent="0.3">
      <c r="A5512" s="71" t="s">
        <v>154</v>
      </c>
      <c r="B5512" s="71" t="s">
        <v>12</v>
      </c>
      <c r="C5512" s="71" t="s">
        <v>55</v>
      </c>
      <c r="D5512" s="71" t="s">
        <v>105</v>
      </c>
      <c r="E5512" s="72" t="s">
        <v>40</v>
      </c>
      <c r="F5512" s="72" t="s">
        <v>21</v>
      </c>
      <c r="G5512" s="73">
        <v>1</v>
      </c>
      <c r="H5512" s="73">
        <v>15.16</v>
      </c>
      <c r="I5512" s="73">
        <v>1</v>
      </c>
      <c r="J5512" s="73">
        <v>15.16</v>
      </c>
      <c r="K5512" s="73">
        <v>0</v>
      </c>
      <c r="L5512" s="73">
        <v>0</v>
      </c>
      <c r="N5512" s="108">
        <f t="shared" si="172"/>
        <v>0</v>
      </c>
      <c r="O5512" s="108">
        <f t="shared" si="172"/>
        <v>0</v>
      </c>
      <c r="P5512" s="108">
        <f t="shared" si="173"/>
        <v>0</v>
      </c>
    </row>
    <row r="5513" spans="1:16" hidden="1" x14ac:dyDescent="0.3">
      <c r="A5513" s="71" t="s">
        <v>161</v>
      </c>
      <c r="B5513" s="71" t="s">
        <v>12</v>
      </c>
      <c r="C5513" s="71" t="s">
        <v>55</v>
      </c>
      <c r="D5513" s="71" t="s">
        <v>98</v>
      </c>
      <c r="E5513" s="72" t="s">
        <v>40</v>
      </c>
      <c r="F5513" s="72" t="s">
        <v>26</v>
      </c>
      <c r="G5513" s="73">
        <v>2</v>
      </c>
      <c r="H5513" s="73">
        <v>15.14</v>
      </c>
      <c r="I5513" s="73">
        <v>2</v>
      </c>
      <c r="J5513" s="73">
        <v>15.14</v>
      </c>
      <c r="K5513" s="73">
        <v>0</v>
      </c>
      <c r="L5513" s="73">
        <v>0</v>
      </c>
      <c r="N5513" s="108">
        <f t="shared" si="172"/>
        <v>0</v>
      </c>
      <c r="O5513" s="108">
        <f t="shared" si="172"/>
        <v>0</v>
      </c>
      <c r="P5513" s="108">
        <f t="shared" si="173"/>
        <v>0</v>
      </c>
    </row>
    <row r="5514" spans="1:16" hidden="1" x14ac:dyDescent="0.3">
      <c r="A5514" s="71" t="s">
        <v>158</v>
      </c>
      <c r="B5514" s="71" t="s">
        <v>57</v>
      </c>
      <c r="C5514" s="71" t="s">
        <v>55</v>
      </c>
      <c r="D5514" s="71" t="s">
        <v>56</v>
      </c>
      <c r="E5514" s="72" t="s">
        <v>15</v>
      </c>
      <c r="F5514" s="72" t="s">
        <v>16</v>
      </c>
      <c r="G5514" s="73">
        <v>2</v>
      </c>
      <c r="H5514" s="73">
        <v>15.06</v>
      </c>
      <c r="I5514" s="73">
        <v>1</v>
      </c>
      <c r="J5514" s="73">
        <v>14.15</v>
      </c>
      <c r="K5514" s="73">
        <v>1</v>
      </c>
      <c r="L5514" s="73">
        <v>0.91</v>
      </c>
      <c r="N5514" s="108">
        <f t="shared" si="172"/>
        <v>0</v>
      </c>
      <c r="O5514" s="108">
        <f t="shared" si="172"/>
        <v>0</v>
      </c>
      <c r="P5514" s="108">
        <f t="shared" si="173"/>
        <v>0</v>
      </c>
    </row>
    <row r="5515" spans="1:16" hidden="1" x14ac:dyDescent="0.3">
      <c r="A5515" s="71" t="s">
        <v>158</v>
      </c>
      <c r="B5515" s="71" t="s">
        <v>57</v>
      </c>
      <c r="C5515" s="71" t="s">
        <v>55</v>
      </c>
      <c r="D5515" s="71" t="s">
        <v>33</v>
      </c>
      <c r="E5515" s="72" t="s">
        <v>28</v>
      </c>
      <c r="F5515" s="72" t="s">
        <v>16</v>
      </c>
      <c r="G5515" s="73">
        <v>3</v>
      </c>
      <c r="H5515" s="73">
        <v>14.99</v>
      </c>
      <c r="I5515" s="73">
        <v>0</v>
      </c>
      <c r="J5515" s="73">
        <v>0</v>
      </c>
      <c r="K5515" s="73">
        <v>3</v>
      </c>
      <c r="L5515" s="73">
        <v>14.99</v>
      </c>
      <c r="N5515" s="108">
        <f t="shared" si="172"/>
        <v>0</v>
      </c>
      <c r="O5515" s="108">
        <f t="shared" si="172"/>
        <v>0</v>
      </c>
      <c r="P5515" s="108">
        <f t="shared" si="173"/>
        <v>0</v>
      </c>
    </row>
    <row r="5516" spans="1:16" x14ac:dyDescent="0.3">
      <c r="A5516" s="71" t="s">
        <v>143</v>
      </c>
      <c r="B5516" s="71" t="s">
        <v>12</v>
      </c>
      <c r="C5516" s="71" t="s">
        <v>55</v>
      </c>
      <c r="D5516" s="71" t="s">
        <v>51</v>
      </c>
      <c r="E5516" s="72" t="s">
        <v>18</v>
      </c>
      <c r="F5516" s="72" t="s">
        <v>16</v>
      </c>
      <c r="G5516" s="91">
        <v>1</v>
      </c>
      <c r="H5516" s="73">
        <v>14.98</v>
      </c>
      <c r="I5516" s="91">
        <v>0</v>
      </c>
      <c r="J5516" s="73">
        <v>0</v>
      </c>
      <c r="K5516" s="91">
        <v>1</v>
      </c>
      <c r="L5516" s="73">
        <v>14.98</v>
      </c>
      <c r="N5516" s="108">
        <f t="shared" si="172"/>
        <v>0</v>
      </c>
      <c r="O5516" s="108">
        <f t="shared" si="172"/>
        <v>0</v>
      </c>
      <c r="P5516" s="108">
        <f t="shared" si="173"/>
        <v>0</v>
      </c>
    </row>
    <row r="5517" spans="1:16" hidden="1" x14ac:dyDescent="0.3">
      <c r="A5517" s="71" t="s">
        <v>161</v>
      </c>
      <c r="B5517" s="71" t="s">
        <v>57</v>
      </c>
      <c r="C5517" s="71" t="s">
        <v>13</v>
      </c>
      <c r="D5517" s="71" t="s">
        <v>92</v>
      </c>
      <c r="E5517" s="72" t="s">
        <v>15</v>
      </c>
      <c r="F5517" s="72" t="s">
        <v>26</v>
      </c>
      <c r="G5517" s="73">
        <v>1</v>
      </c>
      <c r="H5517" s="73">
        <v>14.97</v>
      </c>
      <c r="I5517" s="73">
        <v>1</v>
      </c>
      <c r="J5517" s="73">
        <v>14.97</v>
      </c>
      <c r="K5517" s="73">
        <v>0</v>
      </c>
      <c r="L5517" s="73">
        <v>0</v>
      </c>
      <c r="N5517" s="108">
        <f t="shared" si="172"/>
        <v>0</v>
      </c>
      <c r="O5517" s="108">
        <f t="shared" si="172"/>
        <v>0</v>
      </c>
      <c r="P5517" s="108">
        <f t="shared" si="173"/>
        <v>0</v>
      </c>
    </row>
    <row r="5518" spans="1:16" hidden="1" x14ac:dyDescent="0.3">
      <c r="A5518" s="71" t="s">
        <v>163</v>
      </c>
      <c r="B5518" s="71" t="s">
        <v>12</v>
      </c>
      <c r="C5518" s="71" t="s">
        <v>55</v>
      </c>
      <c r="D5518" s="71" t="s">
        <v>29</v>
      </c>
      <c r="E5518" s="72" t="s">
        <v>15</v>
      </c>
      <c r="F5518" s="72" t="s">
        <v>26</v>
      </c>
      <c r="G5518" s="73">
        <v>1</v>
      </c>
      <c r="H5518" s="73">
        <v>14.79</v>
      </c>
      <c r="I5518" s="73">
        <v>0</v>
      </c>
      <c r="J5518" s="73">
        <v>0</v>
      </c>
      <c r="K5518" s="73">
        <v>1</v>
      </c>
      <c r="L5518" s="73">
        <v>14.79</v>
      </c>
      <c r="N5518" s="108">
        <f t="shared" si="172"/>
        <v>0</v>
      </c>
      <c r="O5518" s="108">
        <f t="shared" si="172"/>
        <v>0</v>
      </c>
      <c r="P5518" s="108">
        <f t="shared" si="173"/>
        <v>0</v>
      </c>
    </row>
    <row r="5519" spans="1:16" hidden="1" x14ac:dyDescent="0.3">
      <c r="A5519" s="71" t="s">
        <v>163</v>
      </c>
      <c r="B5519" s="71" t="s">
        <v>12</v>
      </c>
      <c r="C5519" s="71" t="s">
        <v>55</v>
      </c>
      <c r="D5519" s="71" t="s">
        <v>100</v>
      </c>
      <c r="E5519" s="72" t="s">
        <v>24</v>
      </c>
      <c r="F5519" s="72" t="s">
        <v>21</v>
      </c>
      <c r="G5519" s="73">
        <v>2</v>
      </c>
      <c r="H5519" s="73">
        <v>14.78</v>
      </c>
      <c r="I5519" s="73">
        <v>0</v>
      </c>
      <c r="J5519" s="73">
        <v>0</v>
      </c>
      <c r="K5519" s="73">
        <v>2</v>
      </c>
      <c r="L5519" s="73">
        <v>14.78</v>
      </c>
      <c r="N5519" s="108">
        <f t="shared" si="172"/>
        <v>0</v>
      </c>
      <c r="O5519" s="108">
        <f t="shared" si="172"/>
        <v>0</v>
      </c>
      <c r="P5519" s="108">
        <f t="shared" si="173"/>
        <v>0</v>
      </c>
    </row>
    <row r="5520" spans="1:16" hidden="1" x14ac:dyDescent="0.3">
      <c r="A5520" s="71" t="s">
        <v>161</v>
      </c>
      <c r="B5520" s="71" t="s">
        <v>57</v>
      </c>
      <c r="C5520" s="71" t="s">
        <v>55</v>
      </c>
      <c r="D5520" s="71" t="s">
        <v>103</v>
      </c>
      <c r="E5520" s="72" t="s">
        <v>15</v>
      </c>
      <c r="F5520" s="72" t="s">
        <v>26</v>
      </c>
      <c r="G5520" s="73">
        <v>2</v>
      </c>
      <c r="H5520" s="73">
        <v>14.76</v>
      </c>
      <c r="I5520" s="73">
        <v>0</v>
      </c>
      <c r="J5520" s="73">
        <v>0</v>
      </c>
      <c r="K5520" s="73">
        <v>2</v>
      </c>
      <c r="L5520" s="73">
        <v>14.76</v>
      </c>
      <c r="N5520" s="108">
        <f t="shared" si="172"/>
        <v>0</v>
      </c>
      <c r="O5520" s="108">
        <f t="shared" si="172"/>
        <v>0</v>
      </c>
      <c r="P5520" s="108">
        <f t="shared" si="173"/>
        <v>0</v>
      </c>
    </row>
    <row r="5521" spans="1:16" hidden="1" x14ac:dyDescent="0.3">
      <c r="A5521" s="71" t="s">
        <v>140</v>
      </c>
      <c r="B5521" s="71" t="s">
        <v>12</v>
      </c>
      <c r="C5521" s="71" t="s">
        <v>13</v>
      </c>
      <c r="D5521" s="71" t="s">
        <v>83</v>
      </c>
      <c r="E5521" s="72" t="s">
        <v>20</v>
      </c>
      <c r="F5521" s="72" t="s">
        <v>26</v>
      </c>
      <c r="G5521" s="73">
        <v>3</v>
      </c>
      <c r="H5521" s="73">
        <v>14.74</v>
      </c>
      <c r="I5521" s="73">
        <v>0</v>
      </c>
      <c r="J5521" s="73">
        <v>0</v>
      </c>
      <c r="K5521" s="73">
        <v>3</v>
      </c>
      <c r="L5521" s="73">
        <v>14.74</v>
      </c>
      <c r="N5521" s="108">
        <f t="shared" si="172"/>
        <v>0</v>
      </c>
      <c r="O5521" s="108">
        <f t="shared" si="172"/>
        <v>0</v>
      </c>
      <c r="P5521" s="108">
        <f t="shared" si="173"/>
        <v>0</v>
      </c>
    </row>
    <row r="5522" spans="1:16" hidden="1" x14ac:dyDescent="0.3">
      <c r="A5522" s="71" t="s">
        <v>158</v>
      </c>
      <c r="B5522" s="71" t="s">
        <v>57</v>
      </c>
      <c r="C5522" s="71" t="s">
        <v>55</v>
      </c>
      <c r="D5522" s="71" t="s">
        <v>54</v>
      </c>
      <c r="E5522" s="72" t="s">
        <v>18</v>
      </c>
      <c r="F5522" s="72" t="s">
        <v>26</v>
      </c>
      <c r="G5522" s="73">
        <v>1</v>
      </c>
      <c r="H5522" s="73">
        <v>14.68</v>
      </c>
      <c r="I5522" s="73">
        <v>0</v>
      </c>
      <c r="J5522" s="73">
        <v>0</v>
      </c>
      <c r="K5522" s="73">
        <v>1</v>
      </c>
      <c r="L5522" s="73">
        <v>14.68</v>
      </c>
      <c r="N5522" s="108">
        <f t="shared" si="172"/>
        <v>0</v>
      </c>
      <c r="O5522" s="108">
        <f t="shared" si="172"/>
        <v>0</v>
      </c>
      <c r="P5522" s="108">
        <f t="shared" si="173"/>
        <v>0</v>
      </c>
    </row>
    <row r="5523" spans="1:16" hidden="1" x14ac:dyDescent="0.3">
      <c r="A5523" s="71" t="s">
        <v>132</v>
      </c>
      <c r="B5523" s="71" t="s">
        <v>12</v>
      </c>
      <c r="C5523" s="71" t="s">
        <v>13</v>
      </c>
      <c r="D5523" s="71" t="s">
        <v>42</v>
      </c>
      <c r="E5523" s="72" t="s">
        <v>15</v>
      </c>
      <c r="F5523" s="72" t="s">
        <v>4</v>
      </c>
      <c r="G5523" s="73">
        <v>2</v>
      </c>
      <c r="H5523" s="73">
        <v>14.68</v>
      </c>
      <c r="I5523" s="73">
        <v>0</v>
      </c>
      <c r="J5523" s="73">
        <v>0</v>
      </c>
      <c r="K5523" s="73">
        <v>2</v>
      </c>
      <c r="L5523" s="73">
        <v>14.68</v>
      </c>
      <c r="N5523" s="108">
        <f t="shared" si="172"/>
        <v>0</v>
      </c>
      <c r="O5523" s="108">
        <f t="shared" si="172"/>
        <v>0</v>
      </c>
      <c r="P5523" s="108">
        <f t="shared" si="173"/>
        <v>0</v>
      </c>
    </row>
    <row r="5524" spans="1:16" hidden="1" x14ac:dyDescent="0.3">
      <c r="A5524" s="71" t="s">
        <v>131</v>
      </c>
      <c r="B5524" s="71" t="s">
        <v>57</v>
      </c>
      <c r="C5524" s="71" t="s">
        <v>22</v>
      </c>
      <c r="D5524" s="71" t="s">
        <v>38</v>
      </c>
      <c r="E5524" s="72" t="s">
        <v>37</v>
      </c>
      <c r="F5524" s="72" t="s">
        <v>21</v>
      </c>
      <c r="G5524" s="73">
        <v>1</v>
      </c>
      <c r="H5524" s="73">
        <v>14.67</v>
      </c>
      <c r="I5524" s="73">
        <v>0</v>
      </c>
      <c r="J5524" s="73">
        <v>0</v>
      </c>
      <c r="K5524" s="73">
        <v>1</v>
      </c>
      <c r="L5524" s="73">
        <v>14.67</v>
      </c>
      <c r="N5524" s="108">
        <f t="shared" ref="N5524:O5587" si="174">G5524-I5524-K5524</f>
        <v>0</v>
      </c>
      <c r="O5524" s="108">
        <f t="shared" si="174"/>
        <v>0</v>
      </c>
      <c r="P5524" s="108">
        <f t="shared" si="173"/>
        <v>0</v>
      </c>
    </row>
    <row r="5525" spans="1:16" hidden="1" x14ac:dyDescent="0.3">
      <c r="A5525" s="71" t="s">
        <v>161</v>
      </c>
      <c r="B5525" s="71" t="s">
        <v>57</v>
      </c>
      <c r="C5525" s="71" t="s">
        <v>55</v>
      </c>
      <c r="D5525" s="71" t="s">
        <v>72</v>
      </c>
      <c r="E5525" s="72" t="s">
        <v>15</v>
      </c>
      <c r="F5525" s="72" t="s">
        <v>26</v>
      </c>
      <c r="G5525" s="73">
        <v>2</v>
      </c>
      <c r="H5525" s="73">
        <v>14.67</v>
      </c>
      <c r="I5525" s="73">
        <v>0</v>
      </c>
      <c r="J5525" s="73">
        <v>0</v>
      </c>
      <c r="K5525" s="73">
        <v>2</v>
      </c>
      <c r="L5525" s="73">
        <v>14.67</v>
      </c>
      <c r="N5525" s="108">
        <f t="shared" si="174"/>
        <v>0</v>
      </c>
      <c r="O5525" s="108">
        <f t="shared" si="174"/>
        <v>0</v>
      </c>
      <c r="P5525" s="108">
        <f t="shared" si="173"/>
        <v>0</v>
      </c>
    </row>
    <row r="5526" spans="1:16" hidden="1" x14ac:dyDescent="0.3">
      <c r="A5526" s="71" t="s">
        <v>159</v>
      </c>
      <c r="B5526" s="71" t="s">
        <v>57</v>
      </c>
      <c r="C5526" s="71" t="s">
        <v>55</v>
      </c>
      <c r="D5526" s="71" t="s">
        <v>39</v>
      </c>
      <c r="E5526" s="72" t="s">
        <v>24</v>
      </c>
      <c r="F5526" s="72" t="s">
        <v>16</v>
      </c>
      <c r="G5526" s="73">
        <v>2</v>
      </c>
      <c r="H5526" s="73">
        <v>14.62</v>
      </c>
      <c r="I5526" s="73">
        <v>0</v>
      </c>
      <c r="J5526" s="73">
        <v>0</v>
      </c>
      <c r="K5526" s="73">
        <v>2</v>
      </c>
      <c r="L5526" s="73">
        <v>14.62</v>
      </c>
      <c r="N5526" s="108">
        <f t="shared" si="174"/>
        <v>0</v>
      </c>
      <c r="O5526" s="108">
        <f t="shared" si="174"/>
        <v>0</v>
      </c>
      <c r="P5526" s="108">
        <f t="shared" si="173"/>
        <v>0</v>
      </c>
    </row>
    <row r="5527" spans="1:16" hidden="1" x14ac:dyDescent="0.3">
      <c r="A5527" s="71" t="s">
        <v>139</v>
      </c>
      <c r="B5527" s="71" t="s">
        <v>12</v>
      </c>
      <c r="C5527" s="71" t="s">
        <v>13</v>
      </c>
      <c r="D5527" s="71" t="s">
        <v>50</v>
      </c>
      <c r="E5527" s="72" t="s">
        <v>24</v>
      </c>
      <c r="F5527" s="72" t="s">
        <v>16</v>
      </c>
      <c r="G5527" s="73">
        <v>1</v>
      </c>
      <c r="H5527" s="73">
        <v>14.61</v>
      </c>
      <c r="I5527" s="73">
        <v>0</v>
      </c>
      <c r="J5527" s="73">
        <v>0</v>
      </c>
      <c r="K5527" s="73">
        <v>1</v>
      </c>
      <c r="L5527" s="73">
        <v>14.61</v>
      </c>
      <c r="N5527" s="108">
        <f t="shared" si="174"/>
        <v>0</v>
      </c>
      <c r="O5527" s="108">
        <f t="shared" si="174"/>
        <v>0</v>
      </c>
      <c r="P5527" s="108">
        <f t="shared" si="173"/>
        <v>0</v>
      </c>
    </row>
    <row r="5528" spans="1:16" hidden="1" x14ac:dyDescent="0.3">
      <c r="A5528" s="71" t="s">
        <v>154</v>
      </c>
      <c r="B5528" s="71" t="s">
        <v>12</v>
      </c>
      <c r="C5528" s="71" t="s">
        <v>55</v>
      </c>
      <c r="D5528" s="71" t="s">
        <v>67</v>
      </c>
      <c r="E5528" s="72" t="s">
        <v>18</v>
      </c>
      <c r="F5528" s="72" t="s">
        <v>26</v>
      </c>
      <c r="G5528" s="73">
        <v>1</v>
      </c>
      <c r="H5528" s="73">
        <v>14.61</v>
      </c>
      <c r="I5528" s="73">
        <v>0</v>
      </c>
      <c r="J5528" s="73">
        <v>0</v>
      </c>
      <c r="K5528" s="73">
        <v>1</v>
      </c>
      <c r="L5528" s="73">
        <v>14.61</v>
      </c>
      <c r="N5528" s="108">
        <f t="shared" si="174"/>
        <v>0</v>
      </c>
      <c r="O5528" s="108">
        <f t="shared" si="174"/>
        <v>0</v>
      </c>
      <c r="P5528" s="108">
        <f t="shared" si="173"/>
        <v>0</v>
      </c>
    </row>
    <row r="5529" spans="1:16" x14ac:dyDescent="0.3">
      <c r="A5529" s="71" t="s">
        <v>153</v>
      </c>
      <c r="B5529" s="71" t="s">
        <v>57</v>
      </c>
      <c r="C5529" s="71" t="s">
        <v>55</v>
      </c>
      <c r="D5529" s="71" t="s">
        <v>51</v>
      </c>
      <c r="E5529" s="72" t="s">
        <v>40</v>
      </c>
      <c r="F5529" s="72" t="s">
        <v>4</v>
      </c>
      <c r="G5529" s="91">
        <v>1</v>
      </c>
      <c r="H5529" s="73">
        <v>14.59</v>
      </c>
      <c r="I5529" s="91">
        <v>0</v>
      </c>
      <c r="J5529" s="73">
        <v>0</v>
      </c>
      <c r="K5529" s="91">
        <v>1</v>
      </c>
      <c r="L5529" s="73">
        <v>14.59</v>
      </c>
      <c r="N5529" s="108">
        <f t="shared" si="174"/>
        <v>0</v>
      </c>
      <c r="O5529" s="108">
        <f t="shared" si="174"/>
        <v>0</v>
      </c>
      <c r="P5529" s="108">
        <f t="shared" si="173"/>
        <v>0</v>
      </c>
    </row>
    <row r="5530" spans="1:16" hidden="1" x14ac:dyDescent="0.3">
      <c r="A5530" s="71" t="s">
        <v>132</v>
      </c>
      <c r="B5530" s="71" t="s">
        <v>12</v>
      </c>
      <c r="C5530" s="71" t="s">
        <v>13</v>
      </c>
      <c r="D5530" s="71" t="s">
        <v>83</v>
      </c>
      <c r="E5530" s="72" t="s">
        <v>15</v>
      </c>
      <c r="F5530" s="72" t="s">
        <v>4</v>
      </c>
      <c r="G5530" s="73">
        <v>1</v>
      </c>
      <c r="H5530" s="73">
        <v>14.57</v>
      </c>
      <c r="I5530" s="73">
        <v>1</v>
      </c>
      <c r="J5530" s="73">
        <v>14.57</v>
      </c>
      <c r="K5530" s="73">
        <v>0</v>
      </c>
      <c r="L5530" s="73">
        <v>0</v>
      </c>
      <c r="N5530" s="108">
        <f t="shared" si="174"/>
        <v>0</v>
      </c>
      <c r="O5530" s="108">
        <f t="shared" si="174"/>
        <v>0</v>
      </c>
      <c r="P5530" s="108">
        <f t="shared" si="173"/>
        <v>0</v>
      </c>
    </row>
    <row r="5531" spans="1:16" hidden="1" x14ac:dyDescent="0.3">
      <c r="A5531" s="71" t="s">
        <v>154</v>
      </c>
      <c r="B5531" s="71" t="s">
        <v>57</v>
      </c>
      <c r="C5531" s="71" t="s">
        <v>55</v>
      </c>
      <c r="D5531" s="71" t="s">
        <v>66</v>
      </c>
      <c r="E5531" s="72" t="s">
        <v>40</v>
      </c>
      <c r="F5531" s="72" t="s">
        <v>4</v>
      </c>
      <c r="G5531" s="73">
        <v>1</v>
      </c>
      <c r="H5531" s="73">
        <v>14.57</v>
      </c>
      <c r="I5531" s="73">
        <v>0</v>
      </c>
      <c r="J5531" s="73">
        <v>0</v>
      </c>
      <c r="K5531" s="73">
        <v>1</v>
      </c>
      <c r="L5531" s="73">
        <v>14.57</v>
      </c>
      <c r="N5531" s="108">
        <f t="shared" si="174"/>
        <v>0</v>
      </c>
      <c r="O5531" s="108">
        <f t="shared" si="174"/>
        <v>0</v>
      </c>
      <c r="P5531" s="108">
        <f t="shared" si="173"/>
        <v>0</v>
      </c>
    </row>
    <row r="5532" spans="1:16" hidden="1" x14ac:dyDescent="0.3">
      <c r="A5532" s="71" t="s">
        <v>163</v>
      </c>
      <c r="B5532" s="71" t="s">
        <v>57</v>
      </c>
      <c r="C5532" s="71" t="s">
        <v>55</v>
      </c>
      <c r="D5532" s="71" t="s">
        <v>81</v>
      </c>
      <c r="E5532" s="72" t="s">
        <v>31</v>
      </c>
      <c r="F5532" s="72" t="s">
        <v>16</v>
      </c>
      <c r="G5532" s="73">
        <v>1</v>
      </c>
      <c r="H5532" s="73">
        <v>14.54</v>
      </c>
      <c r="I5532" s="73">
        <v>0</v>
      </c>
      <c r="J5532" s="73">
        <v>0</v>
      </c>
      <c r="K5532" s="73">
        <v>1</v>
      </c>
      <c r="L5532" s="73">
        <v>14.54</v>
      </c>
      <c r="N5532" s="108">
        <f t="shared" si="174"/>
        <v>0</v>
      </c>
      <c r="O5532" s="108">
        <f t="shared" si="174"/>
        <v>0</v>
      </c>
      <c r="P5532" s="108">
        <f t="shared" si="173"/>
        <v>0</v>
      </c>
    </row>
    <row r="5533" spans="1:16" hidden="1" x14ac:dyDescent="0.3">
      <c r="A5533" s="71" t="s">
        <v>161</v>
      </c>
      <c r="B5533" s="71" t="s">
        <v>57</v>
      </c>
      <c r="C5533" s="71" t="s">
        <v>55</v>
      </c>
      <c r="D5533" s="71" t="s">
        <v>39</v>
      </c>
      <c r="E5533" s="72" t="s">
        <v>15</v>
      </c>
      <c r="F5533" s="72" t="s">
        <v>21</v>
      </c>
      <c r="G5533" s="73">
        <v>1</v>
      </c>
      <c r="H5533" s="73">
        <v>14.47</v>
      </c>
      <c r="I5533" s="73">
        <v>0</v>
      </c>
      <c r="J5533" s="73">
        <v>0</v>
      </c>
      <c r="K5533" s="73">
        <v>1</v>
      </c>
      <c r="L5533" s="73">
        <v>14.47</v>
      </c>
      <c r="N5533" s="108">
        <f t="shared" si="174"/>
        <v>0</v>
      </c>
      <c r="O5533" s="108">
        <f t="shared" si="174"/>
        <v>0</v>
      </c>
      <c r="P5533" s="108">
        <f t="shared" si="173"/>
        <v>0</v>
      </c>
    </row>
    <row r="5534" spans="1:16" hidden="1" x14ac:dyDescent="0.3">
      <c r="A5534" s="71" t="s">
        <v>163</v>
      </c>
      <c r="B5534" s="71" t="s">
        <v>57</v>
      </c>
      <c r="C5534" s="71" t="s">
        <v>17</v>
      </c>
      <c r="D5534" s="71" t="s">
        <v>123</v>
      </c>
      <c r="E5534" s="72" t="s">
        <v>3</v>
      </c>
      <c r="F5534" s="72" t="s">
        <v>21</v>
      </c>
      <c r="G5534" s="73">
        <v>2</v>
      </c>
      <c r="H5534" s="73">
        <v>14.38</v>
      </c>
      <c r="I5534" s="73">
        <v>2</v>
      </c>
      <c r="J5534" s="73">
        <v>14.38</v>
      </c>
      <c r="K5534" s="73">
        <v>0</v>
      </c>
      <c r="L5534" s="73">
        <v>0</v>
      </c>
      <c r="N5534" s="108">
        <f t="shared" si="174"/>
        <v>0</v>
      </c>
      <c r="O5534" s="108">
        <f t="shared" si="174"/>
        <v>0</v>
      </c>
      <c r="P5534" s="108">
        <f t="shared" si="173"/>
        <v>0</v>
      </c>
    </row>
    <row r="5535" spans="1:16" hidden="1" x14ac:dyDescent="0.3">
      <c r="A5535" s="71" t="s">
        <v>154</v>
      </c>
      <c r="B5535" s="71" t="s">
        <v>12</v>
      </c>
      <c r="C5535" s="71" t="s">
        <v>55</v>
      </c>
      <c r="D5535" s="71" t="s">
        <v>86</v>
      </c>
      <c r="E5535" s="72" t="s">
        <v>15</v>
      </c>
      <c r="F5535" s="72" t="s">
        <v>16</v>
      </c>
      <c r="G5535" s="73">
        <v>1</v>
      </c>
      <c r="H5535" s="73">
        <v>14.38</v>
      </c>
      <c r="I5535" s="73">
        <v>0</v>
      </c>
      <c r="J5535" s="73">
        <v>0</v>
      </c>
      <c r="K5535" s="73">
        <v>1</v>
      </c>
      <c r="L5535" s="73">
        <v>14.38</v>
      </c>
      <c r="N5535" s="108">
        <f t="shared" si="174"/>
        <v>0</v>
      </c>
      <c r="O5535" s="108">
        <f t="shared" si="174"/>
        <v>0</v>
      </c>
      <c r="P5535" s="108">
        <f t="shared" si="173"/>
        <v>0</v>
      </c>
    </row>
    <row r="5536" spans="1:16" hidden="1" x14ac:dyDescent="0.3">
      <c r="A5536" s="71" t="s">
        <v>154</v>
      </c>
      <c r="B5536" s="71" t="s">
        <v>129</v>
      </c>
      <c r="C5536" s="71" t="s">
        <v>55</v>
      </c>
      <c r="D5536" s="71" t="s">
        <v>72</v>
      </c>
      <c r="E5536" s="72" t="s">
        <v>37</v>
      </c>
      <c r="F5536" s="72" t="s">
        <v>26</v>
      </c>
      <c r="G5536" s="73">
        <v>1</v>
      </c>
      <c r="H5536" s="73">
        <v>14.38</v>
      </c>
      <c r="I5536" s="73">
        <v>0</v>
      </c>
      <c r="J5536" s="73">
        <v>0</v>
      </c>
      <c r="K5536" s="73">
        <v>1</v>
      </c>
      <c r="L5536" s="73">
        <v>14.38</v>
      </c>
      <c r="N5536" s="108">
        <f t="shared" si="174"/>
        <v>0</v>
      </c>
      <c r="O5536" s="108">
        <f t="shared" si="174"/>
        <v>0</v>
      </c>
      <c r="P5536" s="108">
        <f t="shared" si="173"/>
        <v>0</v>
      </c>
    </row>
    <row r="5537" spans="1:16" hidden="1" x14ac:dyDescent="0.3">
      <c r="A5537" s="71" t="s">
        <v>132</v>
      </c>
      <c r="B5537" s="71" t="s">
        <v>12</v>
      </c>
      <c r="C5537" s="71" t="s">
        <v>13</v>
      </c>
      <c r="D5537" s="71" t="s">
        <v>29</v>
      </c>
      <c r="E5537" s="72" t="s">
        <v>20</v>
      </c>
      <c r="F5537" s="72" t="s">
        <v>16</v>
      </c>
      <c r="G5537" s="73">
        <v>5</v>
      </c>
      <c r="H5537" s="73">
        <v>14.36</v>
      </c>
      <c r="I5537" s="73">
        <v>1</v>
      </c>
      <c r="J5537" s="73">
        <v>7.96</v>
      </c>
      <c r="K5537" s="73">
        <v>4</v>
      </c>
      <c r="L5537" s="73">
        <v>6.4</v>
      </c>
      <c r="N5537" s="108">
        <f t="shared" si="174"/>
        <v>0</v>
      </c>
      <c r="O5537" s="108">
        <f t="shared" si="174"/>
        <v>0</v>
      </c>
      <c r="P5537" s="108">
        <f t="shared" si="173"/>
        <v>0</v>
      </c>
    </row>
    <row r="5538" spans="1:16" hidden="1" x14ac:dyDescent="0.3">
      <c r="A5538" s="71" t="s">
        <v>142</v>
      </c>
      <c r="B5538" s="71" t="s">
        <v>57</v>
      </c>
      <c r="C5538" s="71" t="s">
        <v>55</v>
      </c>
      <c r="D5538" s="71" t="s">
        <v>72</v>
      </c>
      <c r="E5538" s="72" t="s">
        <v>40</v>
      </c>
      <c r="F5538" s="72" t="s">
        <v>4</v>
      </c>
      <c r="G5538" s="73">
        <v>1</v>
      </c>
      <c r="H5538" s="73">
        <v>14.35</v>
      </c>
      <c r="I5538" s="73">
        <v>0</v>
      </c>
      <c r="J5538" s="73">
        <v>0</v>
      </c>
      <c r="K5538" s="73">
        <v>1</v>
      </c>
      <c r="L5538" s="73">
        <v>14.35</v>
      </c>
      <c r="N5538" s="108">
        <f t="shared" si="174"/>
        <v>0</v>
      </c>
      <c r="O5538" s="108">
        <f t="shared" si="174"/>
        <v>0</v>
      </c>
      <c r="P5538" s="108">
        <f t="shared" si="173"/>
        <v>0</v>
      </c>
    </row>
    <row r="5539" spans="1:16" hidden="1" x14ac:dyDescent="0.3">
      <c r="A5539" s="71" t="s">
        <v>132</v>
      </c>
      <c r="B5539" s="71" t="s">
        <v>12</v>
      </c>
      <c r="C5539" s="71" t="s">
        <v>13</v>
      </c>
      <c r="D5539" s="71" t="s">
        <v>73</v>
      </c>
      <c r="E5539" s="72" t="s">
        <v>37</v>
      </c>
      <c r="F5539" s="72" t="s">
        <v>21</v>
      </c>
      <c r="G5539" s="73">
        <v>1</v>
      </c>
      <c r="H5539" s="73">
        <v>14.33</v>
      </c>
      <c r="I5539" s="73">
        <v>0</v>
      </c>
      <c r="J5539" s="73">
        <v>0</v>
      </c>
      <c r="K5539" s="73">
        <v>1</v>
      </c>
      <c r="L5539" s="73">
        <v>14.33</v>
      </c>
      <c r="N5539" s="108">
        <f t="shared" si="174"/>
        <v>0</v>
      </c>
      <c r="O5539" s="108">
        <f t="shared" si="174"/>
        <v>0</v>
      </c>
      <c r="P5539" s="108">
        <f t="shared" si="173"/>
        <v>0</v>
      </c>
    </row>
    <row r="5540" spans="1:16" hidden="1" x14ac:dyDescent="0.3">
      <c r="A5540" s="71" t="s">
        <v>140</v>
      </c>
      <c r="B5540" s="71" t="s">
        <v>12</v>
      </c>
      <c r="C5540" s="71" t="s">
        <v>13</v>
      </c>
      <c r="D5540" s="71" t="s">
        <v>94</v>
      </c>
      <c r="E5540" s="72" t="s">
        <v>24</v>
      </c>
      <c r="F5540" s="72" t="s">
        <v>21</v>
      </c>
      <c r="G5540" s="73">
        <v>2</v>
      </c>
      <c r="H5540" s="73">
        <v>14.32</v>
      </c>
      <c r="I5540" s="73">
        <v>2</v>
      </c>
      <c r="J5540" s="73">
        <v>14.32</v>
      </c>
      <c r="K5540" s="73">
        <v>0</v>
      </c>
      <c r="L5540" s="73">
        <v>0</v>
      </c>
      <c r="N5540" s="108">
        <f t="shared" si="174"/>
        <v>0</v>
      </c>
      <c r="O5540" s="108">
        <f t="shared" si="174"/>
        <v>0</v>
      </c>
      <c r="P5540" s="108">
        <f t="shared" si="173"/>
        <v>0</v>
      </c>
    </row>
    <row r="5541" spans="1:16" x14ac:dyDescent="0.3">
      <c r="A5541" s="71" t="s">
        <v>161</v>
      </c>
      <c r="B5541" s="71" t="s">
        <v>57</v>
      </c>
      <c r="C5541" s="71" t="s">
        <v>55</v>
      </c>
      <c r="D5541" s="71" t="s">
        <v>51</v>
      </c>
      <c r="E5541" s="72" t="s">
        <v>20</v>
      </c>
      <c r="F5541" s="72" t="s">
        <v>21</v>
      </c>
      <c r="G5541" s="91">
        <v>1</v>
      </c>
      <c r="H5541" s="73">
        <v>14.29</v>
      </c>
      <c r="I5541" s="91">
        <v>1</v>
      </c>
      <c r="J5541" s="73">
        <v>14.29</v>
      </c>
      <c r="K5541" s="91">
        <v>0</v>
      </c>
      <c r="L5541" s="73">
        <v>0</v>
      </c>
      <c r="N5541" s="108">
        <f t="shared" si="174"/>
        <v>0</v>
      </c>
      <c r="O5541" s="108">
        <f t="shared" si="174"/>
        <v>0</v>
      </c>
      <c r="P5541" s="108">
        <f t="shared" si="173"/>
        <v>0</v>
      </c>
    </row>
    <row r="5542" spans="1:16" hidden="1" x14ac:dyDescent="0.3">
      <c r="A5542" s="71" t="s">
        <v>161</v>
      </c>
      <c r="B5542" s="71" t="s">
        <v>57</v>
      </c>
      <c r="C5542" s="71" t="s">
        <v>55</v>
      </c>
      <c r="D5542" s="71" t="s">
        <v>32</v>
      </c>
      <c r="E5542" s="72" t="s">
        <v>28</v>
      </c>
      <c r="F5542" s="72" t="s">
        <v>21</v>
      </c>
      <c r="G5542" s="73">
        <v>3</v>
      </c>
      <c r="H5542" s="73">
        <v>14.28</v>
      </c>
      <c r="I5542" s="73">
        <v>0</v>
      </c>
      <c r="J5542" s="73">
        <v>0</v>
      </c>
      <c r="K5542" s="73">
        <v>3</v>
      </c>
      <c r="L5542" s="73">
        <v>14.28</v>
      </c>
      <c r="N5542" s="108">
        <f t="shared" si="174"/>
        <v>0</v>
      </c>
      <c r="O5542" s="108">
        <f t="shared" si="174"/>
        <v>0</v>
      </c>
      <c r="P5542" s="108">
        <f t="shared" si="173"/>
        <v>0</v>
      </c>
    </row>
    <row r="5543" spans="1:16" hidden="1" x14ac:dyDescent="0.3">
      <c r="A5543" s="71" t="s">
        <v>142</v>
      </c>
      <c r="B5543" s="71" t="s">
        <v>57</v>
      </c>
      <c r="C5543" s="71" t="s">
        <v>55</v>
      </c>
      <c r="D5543" s="71" t="s">
        <v>94</v>
      </c>
      <c r="E5543" s="72" t="s">
        <v>37</v>
      </c>
      <c r="F5543" s="72" t="s">
        <v>21</v>
      </c>
      <c r="G5543" s="73">
        <v>5</v>
      </c>
      <c r="H5543" s="73">
        <v>14.25</v>
      </c>
      <c r="I5543" s="73">
        <v>0</v>
      </c>
      <c r="J5543" s="73">
        <v>0</v>
      </c>
      <c r="K5543" s="73">
        <v>5</v>
      </c>
      <c r="L5543" s="73">
        <v>14.25</v>
      </c>
      <c r="N5543" s="108">
        <f t="shared" si="174"/>
        <v>0</v>
      </c>
      <c r="O5543" s="108">
        <f t="shared" si="174"/>
        <v>0</v>
      </c>
      <c r="P5543" s="108">
        <f t="shared" si="173"/>
        <v>0</v>
      </c>
    </row>
    <row r="5544" spans="1:16" hidden="1" x14ac:dyDescent="0.3">
      <c r="A5544" s="71" t="s">
        <v>131</v>
      </c>
      <c r="B5544" s="71" t="s">
        <v>12</v>
      </c>
      <c r="C5544" s="71" t="s">
        <v>22</v>
      </c>
      <c r="D5544" s="71" t="s">
        <v>39</v>
      </c>
      <c r="E5544" s="72" t="s">
        <v>40</v>
      </c>
      <c r="F5544" s="72" t="s">
        <v>4</v>
      </c>
      <c r="G5544" s="73">
        <v>1</v>
      </c>
      <c r="H5544" s="73">
        <v>14.24</v>
      </c>
      <c r="I5544" s="73">
        <v>0</v>
      </c>
      <c r="J5544" s="73">
        <v>0</v>
      </c>
      <c r="K5544" s="73">
        <v>1</v>
      </c>
      <c r="L5544" s="73">
        <v>14.24</v>
      </c>
      <c r="N5544" s="108">
        <f t="shared" si="174"/>
        <v>0</v>
      </c>
      <c r="O5544" s="108">
        <f t="shared" si="174"/>
        <v>0</v>
      </c>
      <c r="P5544" s="108">
        <f t="shared" si="173"/>
        <v>0</v>
      </c>
    </row>
    <row r="5545" spans="1:16" hidden="1" x14ac:dyDescent="0.3">
      <c r="A5545" s="71" t="s">
        <v>132</v>
      </c>
      <c r="B5545" s="71" t="s">
        <v>57</v>
      </c>
      <c r="C5545" s="71" t="s">
        <v>13</v>
      </c>
      <c r="D5545" s="71" t="s">
        <v>54</v>
      </c>
      <c r="E5545" s="72" t="s">
        <v>20</v>
      </c>
      <c r="F5545" s="72" t="s">
        <v>21</v>
      </c>
      <c r="G5545" s="73">
        <v>2</v>
      </c>
      <c r="H5545" s="73">
        <v>14.23</v>
      </c>
      <c r="I5545" s="73">
        <v>1</v>
      </c>
      <c r="J5545" s="73">
        <v>9.64</v>
      </c>
      <c r="K5545" s="73">
        <v>1</v>
      </c>
      <c r="L5545" s="73">
        <v>4.59</v>
      </c>
      <c r="N5545" s="108">
        <f t="shared" si="174"/>
        <v>0</v>
      </c>
      <c r="O5545" s="108">
        <f t="shared" si="174"/>
        <v>0</v>
      </c>
      <c r="P5545" s="108">
        <f t="shared" si="173"/>
        <v>0</v>
      </c>
    </row>
    <row r="5546" spans="1:16" hidden="1" x14ac:dyDescent="0.3">
      <c r="A5546" s="71" t="s">
        <v>163</v>
      </c>
      <c r="B5546" s="71" t="s">
        <v>57</v>
      </c>
      <c r="C5546" s="71" t="s">
        <v>17</v>
      </c>
      <c r="D5546" s="71" t="s">
        <v>52</v>
      </c>
      <c r="E5546" s="72" t="s">
        <v>15</v>
      </c>
      <c r="F5546" s="72" t="s">
        <v>16</v>
      </c>
      <c r="G5546" s="73">
        <v>1</v>
      </c>
      <c r="H5546" s="73">
        <v>14.21</v>
      </c>
      <c r="I5546" s="73">
        <v>0</v>
      </c>
      <c r="J5546" s="73">
        <v>0</v>
      </c>
      <c r="K5546" s="73">
        <v>1</v>
      </c>
      <c r="L5546" s="73">
        <v>14.21</v>
      </c>
      <c r="N5546" s="108">
        <f t="shared" si="174"/>
        <v>0</v>
      </c>
      <c r="O5546" s="108">
        <f t="shared" si="174"/>
        <v>0</v>
      </c>
      <c r="P5546" s="108">
        <f t="shared" si="173"/>
        <v>0</v>
      </c>
    </row>
    <row r="5547" spans="1:16" x14ac:dyDescent="0.3">
      <c r="A5547" s="71" t="s">
        <v>163</v>
      </c>
      <c r="B5547" s="71" t="s">
        <v>57</v>
      </c>
      <c r="C5547" s="71" t="s">
        <v>17</v>
      </c>
      <c r="D5547" s="71" t="s">
        <v>51</v>
      </c>
      <c r="E5547" s="72" t="s">
        <v>15</v>
      </c>
      <c r="F5547" s="72" t="s">
        <v>16</v>
      </c>
      <c r="G5547" s="91">
        <v>1</v>
      </c>
      <c r="H5547" s="73">
        <v>14.21</v>
      </c>
      <c r="I5547" s="91">
        <v>0</v>
      </c>
      <c r="J5547" s="73">
        <v>0</v>
      </c>
      <c r="K5547" s="91">
        <v>1</v>
      </c>
      <c r="L5547" s="73">
        <v>14.21</v>
      </c>
      <c r="N5547" s="108">
        <f t="shared" si="174"/>
        <v>0</v>
      </c>
      <c r="O5547" s="108">
        <f t="shared" si="174"/>
        <v>0</v>
      </c>
      <c r="P5547" s="108">
        <f t="shared" si="173"/>
        <v>0</v>
      </c>
    </row>
    <row r="5548" spans="1:16" hidden="1" x14ac:dyDescent="0.3">
      <c r="A5548" s="71" t="s">
        <v>132</v>
      </c>
      <c r="B5548" s="71" t="s">
        <v>57</v>
      </c>
      <c r="C5548" s="71" t="s">
        <v>13</v>
      </c>
      <c r="D5548" s="71" t="s">
        <v>100</v>
      </c>
      <c r="E5548" s="72" t="s">
        <v>24</v>
      </c>
      <c r="F5548" s="72" t="s">
        <v>4</v>
      </c>
      <c r="G5548" s="73">
        <v>1</v>
      </c>
      <c r="H5548" s="73">
        <v>14.21</v>
      </c>
      <c r="I5548" s="73">
        <v>1</v>
      </c>
      <c r="J5548" s="73">
        <v>14.21</v>
      </c>
      <c r="K5548" s="73">
        <v>0</v>
      </c>
      <c r="L5548" s="73">
        <v>0</v>
      </c>
      <c r="N5548" s="108">
        <f t="shared" si="174"/>
        <v>0</v>
      </c>
      <c r="O5548" s="108">
        <f t="shared" si="174"/>
        <v>0</v>
      </c>
      <c r="P5548" s="108">
        <f t="shared" si="173"/>
        <v>0</v>
      </c>
    </row>
    <row r="5549" spans="1:16" hidden="1" x14ac:dyDescent="0.3">
      <c r="A5549" s="71" t="s">
        <v>132</v>
      </c>
      <c r="B5549" s="71" t="s">
        <v>57</v>
      </c>
      <c r="C5549" s="71" t="s">
        <v>13</v>
      </c>
      <c r="D5549" s="71" t="s">
        <v>107</v>
      </c>
      <c r="E5549" s="72" t="s">
        <v>40</v>
      </c>
      <c r="F5549" s="72" t="s">
        <v>4</v>
      </c>
      <c r="G5549" s="73">
        <v>1</v>
      </c>
      <c r="H5549" s="73">
        <v>14.21</v>
      </c>
      <c r="I5549" s="73">
        <v>0</v>
      </c>
      <c r="J5549" s="73">
        <v>0</v>
      </c>
      <c r="K5549" s="73">
        <v>1</v>
      </c>
      <c r="L5549" s="73">
        <v>14.21</v>
      </c>
      <c r="N5549" s="108">
        <f t="shared" si="174"/>
        <v>0</v>
      </c>
      <c r="O5549" s="108">
        <f t="shared" si="174"/>
        <v>0</v>
      </c>
      <c r="P5549" s="108">
        <f t="shared" si="173"/>
        <v>0</v>
      </c>
    </row>
    <row r="5550" spans="1:16" hidden="1" x14ac:dyDescent="0.3">
      <c r="A5550" s="71" t="s">
        <v>132</v>
      </c>
      <c r="B5550" s="71" t="s">
        <v>12</v>
      </c>
      <c r="C5550" s="71" t="s">
        <v>13</v>
      </c>
      <c r="D5550" s="71" t="s">
        <v>27</v>
      </c>
      <c r="E5550" s="72" t="s">
        <v>15</v>
      </c>
      <c r="F5550" s="72" t="s">
        <v>4</v>
      </c>
      <c r="G5550" s="73">
        <v>2</v>
      </c>
      <c r="H5550" s="73">
        <v>14.2</v>
      </c>
      <c r="I5550" s="73">
        <v>0</v>
      </c>
      <c r="J5550" s="73">
        <v>0</v>
      </c>
      <c r="K5550" s="73">
        <v>2</v>
      </c>
      <c r="L5550" s="73">
        <v>14.2</v>
      </c>
      <c r="N5550" s="108">
        <f t="shared" si="174"/>
        <v>0</v>
      </c>
      <c r="O5550" s="108">
        <f t="shared" si="174"/>
        <v>0</v>
      </c>
      <c r="P5550" s="108">
        <f t="shared" si="173"/>
        <v>0</v>
      </c>
    </row>
    <row r="5551" spans="1:16" hidden="1" x14ac:dyDescent="0.3">
      <c r="A5551" s="71" t="s">
        <v>161</v>
      </c>
      <c r="B5551" s="71" t="s">
        <v>12</v>
      </c>
      <c r="C5551" s="71" t="s">
        <v>55</v>
      </c>
      <c r="D5551" s="71" t="s">
        <v>59</v>
      </c>
      <c r="E5551" s="72" t="s">
        <v>40</v>
      </c>
      <c r="F5551" s="72" t="s">
        <v>4</v>
      </c>
      <c r="G5551" s="73">
        <v>1</v>
      </c>
      <c r="H5551" s="73">
        <v>14.19</v>
      </c>
      <c r="I5551" s="73">
        <v>0</v>
      </c>
      <c r="J5551" s="73">
        <v>0</v>
      </c>
      <c r="K5551" s="73">
        <v>1</v>
      </c>
      <c r="L5551" s="73">
        <v>14.19</v>
      </c>
      <c r="N5551" s="108">
        <f t="shared" si="174"/>
        <v>0</v>
      </c>
      <c r="O5551" s="108">
        <f t="shared" si="174"/>
        <v>0</v>
      </c>
      <c r="P5551" s="108">
        <f t="shared" si="173"/>
        <v>0</v>
      </c>
    </row>
    <row r="5552" spans="1:16" hidden="1" x14ac:dyDescent="0.3">
      <c r="A5552" s="71" t="s">
        <v>163</v>
      </c>
      <c r="B5552" s="71" t="s">
        <v>12</v>
      </c>
      <c r="C5552" s="71" t="s">
        <v>13</v>
      </c>
      <c r="D5552" s="71" t="s">
        <v>93</v>
      </c>
      <c r="E5552" s="72" t="s">
        <v>40</v>
      </c>
      <c r="F5552" s="72" t="s">
        <v>4</v>
      </c>
      <c r="G5552" s="73">
        <v>1</v>
      </c>
      <c r="H5552" s="73">
        <v>14.19</v>
      </c>
      <c r="I5552" s="73">
        <v>0</v>
      </c>
      <c r="J5552" s="73">
        <v>0</v>
      </c>
      <c r="K5552" s="73">
        <v>1</v>
      </c>
      <c r="L5552" s="73">
        <v>14.19</v>
      </c>
      <c r="N5552" s="108">
        <f t="shared" si="174"/>
        <v>0</v>
      </c>
      <c r="O5552" s="108">
        <f t="shared" si="174"/>
        <v>0</v>
      </c>
      <c r="P5552" s="108">
        <f t="shared" si="173"/>
        <v>0</v>
      </c>
    </row>
    <row r="5553" spans="1:16" hidden="1" x14ac:dyDescent="0.3">
      <c r="A5553" s="71" t="s">
        <v>132</v>
      </c>
      <c r="B5553" s="71" t="s">
        <v>12</v>
      </c>
      <c r="C5553" s="71" t="s">
        <v>13</v>
      </c>
      <c r="D5553" s="71" t="s">
        <v>44</v>
      </c>
      <c r="E5553" s="72" t="s">
        <v>24</v>
      </c>
      <c r="F5553" s="72" t="s">
        <v>4</v>
      </c>
      <c r="G5553" s="73">
        <v>1</v>
      </c>
      <c r="H5553" s="73">
        <v>14.19</v>
      </c>
      <c r="I5553" s="73">
        <v>1</v>
      </c>
      <c r="J5553" s="73">
        <v>14.19</v>
      </c>
      <c r="K5553" s="73">
        <v>0</v>
      </c>
      <c r="L5553" s="73">
        <v>0</v>
      </c>
      <c r="N5553" s="108">
        <f t="shared" si="174"/>
        <v>0</v>
      </c>
      <c r="O5553" s="108">
        <f t="shared" si="174"/>
        <v>0</v>
      </c>
      <c r="P5553" s="108">
        <f t="shared" si="173"/>
        <v>0</v>
      </c>
    </row>
    <row r="5554" spans="1:16" hidden="1" x14ac:dyDescent="0.3">
      <c r="A5554" s="71" t="s">
        <v>161</v>
      </c>
      <c r="B5554" s="71" t="s">
        <v>57</v>
      </c>
      <c r="C5554" s="71" t="s">
        <v>55</v>
      </c>
      <c r="D5554" s="71" t="s">
        <v>81</v>
      </c>
      <c r="E5554" s="72" t="s">
        <v>24</v>
      </c>
      <c r="F5554" s="72" t="s">
        <v>4</v>
      </c>
      <c r="G5554" s="73">
        <v>1</v>
      </c>
      <c r="H5554" s="73">
        <v>14.17</v>
      </c>
      <c r="I5554" s="73">
        <v>1</v>
      </c>
      <c r="J5554" s="73">
        <v>14.17</v>
      </c>
      <c r="K5554" s="73">
        <v>0</v>
      </c>
      <c r="L5554" s="73">
        <v>0</v>
      </c>
      <c r="N5554" s="108">
        <f t="shared" si="174"/>
        <v>0</v>
      </c>
      <c r="O5554" s="108">
        <f t="shared" si="174"/>
        <v>0</v>
      </c>
      <c r="P5554" s="108">
        <f t="shared" si="173"/>
        <v>0</v>
      </c>
    </row>
    <row r="5555" spans="1:16" hidden="1" x14ac:dyDescent="0.3">
      <c r="A5555" s="71" t="s">
        <v>142</v>
      </c>
      <c r="B5555" s="71" t="s">
        <v>57</v>
      </c>
      <c r="C5555" s="71" t="s">
        <v>55</v>
      </c>
      <c r="D5555" s="71" t="s">
        <v>46</v>
      </c>
      <c r="E5555" s="72" t="s">
        <v>24</v>
      </c>
      <c r="F5555" s="72" t="s">
        <v>16</v>
      </c>
      <c r="G5555" s="73">
        <v>2</v>
      </c>
      <c r="H5555" s="73">
        <v>14.16</v>
      </c>
      <c r="I5555" s="73">
        <v>0</v>
      </c>
      <c r="J5555" s="73">
        <v>0</v>
      </c>
      <c r="K5555" s="73">
        <v>2</v>
      </c>
      <c r="L5555" s="73">
        <v>14.16</v>
      </c>
      <c r="N5555" s="108">
        <f t="shared" si="174"/>
        <v>0</v>
      </c>
      <c r="O5555" s="108">
        <f t="shared" si="174"/>
        <v>0</v>
      </c>
      <c r="P5555" s="108">
        <f t="shared" si="173"/>
        <v>0</v>
      </c>
    </row>
    <row r="5556" spans="1:16" hidden="1" x14ac:dyDescent="0.3">
      <c r="A5556" s="71" t="s">
        <v>152</v>
      </c>
      <c r="B5556" s="71" t="s">
        <v>57</v>
      </c>
      <c r="C5556" s="71" t="s">
        <v>55</v>
      </c>
      <c r="D5556" s="71" t="s">
        <v>35</v>
      </c>
      <c r="E5556" s="72" t="s">
        <v>24</v>
      </c>
      <c r="F5556" s="72" t="s">
        <v>16</v>
      </c>
      <c r="G5556" s="73">
        <v>2</v>
      </c>
      <c r="H5556" s="73">
        <v>14.16</v>
      </c>
      <c r="I5556" s="73">
        <v>0</v>
      </c>
      <c r="J5556" s="73">
        <v>0</v>
      </c>
      <c r="K5556" s="73">
        <v>2</v>
      </c>
      <c r="L5556" s="73">
        <v>14.16</v>
      </c>
      <c r="N5556" s="108">
        <f t="shared" si="174"/>
        <v>0</v>
      </c>
      <c r="O5556" s="108">
        <f t="shared" si="174"/>
        <v>0</v>
      </c>
      <c r="P5556" s="108">
        <f t="shared" si="173"/>
        <v>0</v>
      </c>
    </row>
    <row r="5557" spans="1:16" hidden="1" x14ac:dyDescent="0.3">
      <c r="A5557" s="71" t="s">
        <v>138</v>
      </c>
      <c r="B5557" s="71" t="s">
        <v>12</v>
      </c>
      <c r="C5557" s="71" t="s">
        <v>13</v>
      </c>
      <c r="D5557" s="71" t="s">
        <v>50</v>
      </c>
      <c r="E5557" s="72" t="s">
        <v>40</v>
      </c>
      <c r="F5557" s="72" t="s">
        <v>4</v>
      </c>
      <c r="G5557" s="73">
        <v>1</v>
      </c>
      <c r="H5557" s="73">
        <v>14.13</v>
      </c>
      <c r="I5557" s="73">
        <v>0</v>
      </c>
      <c r="J5557" s="73">
        <v>0</v>
      </c>
      <c r="K5557" s="73">
        <v>1</v>
      </c>
      <c r="L5557" s="73">
        <v>14.13</v>
      </c>
      <c r="N5557" s="108">
        <f t="shared" si="174"/>
        <v>0</v>
      </c>
      <c r="O5557" s="108">
        <f t="shared" si="174"/>
        <v>0</v>
      </c>
      <c r="P5557" s="108">
        <f t="shared" si="173"/>
        <v>0</v>
      </c>
    </row>
    <row r="5558" spans="1:16" hidden="1" x14ac:dyDescent="0.3">
      <c r="A5558" s="71" t="s">
        <v>161</v>
      </c>
      <c r="B5558" s="71" t="s">
        <v>57</v>
      </c>
      <c r="C5558" s="71" t="s">
        <v>55</v>
      </c>
      <c r="D5558" s="71" t="s">
        <v>86</v>
      </c>
      <c r="E5558" s="72" t="s">
        <v>28</v>
      </c>
      <c r="F5558" s="72" t="s">
        <v>21</v>
      </c>
      <c r="G5558" s="73">
        <v>3</v>
      </c>
      <c r="H5558" s="73">
        <v>14.1</v>
      </c>
      <c r="I5558" s="73">
        <v>0</v>
      </c>
      <c r="J5558" s="73">
        <v>0</v>
      </c>
      <c r="K5558" s="73">
        <v>3</v>
      </c>
      <c r="L5558" s="73">
        <v>14.1</v>
      </c>
      <c r="N5558" s="108">
        <f t="shared" si="174"/>
        <v>0</v>
      </c>
      <c r="O5558" s="108">
        <f t="shared" si="174"/>
        <v>0</v>
      </c>
      <c r="P5558" s="108">
        <f t="shared" si="173"/>
        <v>0</v>
      </c>
    </row>
    <row r="5559" spans="1:16" x14ac:dyDescent="0.3">
      <c r="A5559" s="71" t="s">
        <v>135</v>
      </c>
      <c r="B5559" s="71" t="s">
        <v>12</v>
      </c>
      <c r="C5559" s="71" t="s">
        <v>13</v>
      </c>
      <c r="D5559" s="71" t="s">
        <v>51</v>
      </c>
      <c r="E5559" s="72" t="s">
        <v>31</v>
      </c>
      <c r="F5559" s="72" t="s">
        <v>21</v>
      </c>
      <c r="G5559" s="91">
        <v>4</v>
      </c>
      <c r="H5559" s="73">
        <v>14.1</v>
      </c>
      <c r="I5559" s="91">
        <v>0</v>
      </c>
      <c r="J5559" s="73">
        <v>0</v>
      </c>
      <c r="K5559" s="91">
        <v>4</v>
      </c>
      <c r="L5559" s="73">
        <v>14.1</v>
      </c>
      <c r="N5559" s="108">
        <f t="shared" si="174"/>
        <v>0</v>
      </c>
      <c r="O5559" s="108">
        <f t="shared" si="174"/>
        <v>0</v>
      </c>
      <c r="P5559" s="108">
        <f t="shared" si="173"/>
        <v>0</v>
      </c>
    </row>
    <row r="5560" spans="1:16" hidden="1" x14ac:dyDescent="0.3">
      <c r="A5560" s="71" t="s">
        <v>161</v>
      </c>
      <c r="B5560" s="71" t="s">
        <v>12</v>
      </c>
      <c r="C5560" s="71" t="s">
        <v>55</v>
      </c>
      <c r="D5560" s="71" t="s">
        <v>60</v>
      </c>
      <c r="E5560" s="72" t="s">
        <v>25</v>
      </c>
      <c r="F5560" s="72" t="s">
        <v>16</v>
      </c>
      <c r="G5560" s="73">
        <v>1</v>
      </c>
      <c r="H5560" s="73">
        <v>14.08</v>
      </c>
      <c r="I5560" s="73">
        <v>0</v>
      </c>
      <c r="J5560" s="73">
        <v>0</v>
      </c>
      <c r="K5560" s="73">
        <v>1</v>
      </c>
      <c r="L5560" s="73">
        <v>14.08</v>
      </c>
      <c r="N5560" s="108">
        <f t="shared" si="174"/>
        <v>0</v>
      </c>
      <c r="O5560" s="108">
        <f t="shared" si="174"/>
        <v>0</v>
      </c>
      <c r="P5560" s="108">
        <f t="shared" si="173"/>
        <v>0</v>
      </c>
    </row>
    <row r="5561" spans="1:16" hidden="1" x14ac:dyDescent="0.3">
      <c r="A5561" s="71" t="s">
        <v>158</v>
      </c>
      <c r="B5561" s="71" t="s">
        <v>57</v>
      </c>
      <c r="C5561" s="71" t="s">
        <v>55</v>
      </c>
      <c r="D5561" s="71" t="s">
        <v>47</v>
      </c>
      <c r="E5561" s="72" t="s">
        <v>40</v>
      </c>
      <c r="F5561" s="72" t="s">
        <v>4</v>
      </c>
      <c r="G5561" s="73">
        <v>1</v>
      </c>
      <c r="H5561" s="73">
        <v>14.06</v>
      </c>
      <c r="I5561" s="73">
        <v>0</v>
      </c>
      <c r="J5561" s="73">
        <v>0</v>
      </c>
      <c r="K5561" s="73">
        <v>1</v>
      </c>
      <c r="L5561" s="73">
        <v>14.06</v>
      </c>
      <c r="N5561" s="108">
        <f t="shared" si="174"/>
        <v>0</v>
      </c>
      <c r="O5561" s="108">
        <f t="shared" si="174"/>
        <v>0</v>
      </c>
      <c r="P5561" s="108">
        <f t="shared" si="173"/>
        <v>0</v>
      </c>
    </row>
    <row r="5562" spans="1:16" hidden="1" x14ac:dyDescent="0.3">
      <c r="A5562" s="71" t="s">
        <v>163</v>
      </c>
      <c r="B5562" s="71" t="s">
        <v>129</v>
      </c>
      <c r="C5562" s="71" t="s">
        <v>17</v>
      </c>
      <c r="D5562" s="71" t="s">
        <v>46</v>
      </c>
      <c r="E5562" s="72" t="s">
        <v>31</v>
      </c>
      <c r="F5562" s="72" t="s">
        <v>4</v>
      </c>
      <c r="G5562" s="73">
        <v>1</v>
      </c>
      <c r="H5562" s="73">
        <v>14.06</v>
      </c>
      <c r="I5562" s="73">
        <v>1</v>
      </c>
      <c r="J5562" s="73">
        <v>14.06</v>
      </c>
      <c r="K5562" s="73">
        <v>0</v>
      </c>
      <c r="L5562" s="73">
        <v>0</v>
      </c>
      <c r="N5562" s="108">
        <f t="shared" si="174"/>
        <v>0</v>
      </c>
      <c r="O5562" s="108">
        <f t="shared" si="174"/>
        <v>0</v>
      </c>
      <c r="P5562" s="108">
        <f t="shared" si="173"/>
        <v>0</v>
      </c>
    </row>
    <row r="5563" spans="1:16" hidden="1" x14ac:dyDescent="0.3">
      <c r="A5563" s="71" t="s">
        <v>154</v>
      </c>
      <c r="B5563" s="71" t="s">
        <v>129</v>
      </c>
      <c r="C5563" s="71" t="s">
        <v>55</v>
      </c>
      <c r="D5563" s="71" t="s">
        <v>86</v>
      </c>
      <c r="E5563" s="72" t="s">
        <v>40</v>
      </c>
      <c r="F5563" s="72" t="s">
        <v>4</v>
      </c>
      <c r="G5563" s="73">
        <v>1</v>
      </c>
      <c r="H5563" s="73">
        <v>14.06</v>
      </c>
      <c r="I5563" s="73">
        <v>0</v>
      </c>
      <c r="J5563" s="73">
        <v>0</v>
      </c>
      <c r="K5563" s="73">
        <v>1</v>
      </c>
      <c r="L5563" s="73">
        <v>14.06</v>
      </c>
      <c r="N5563" s="108">
        <f t="shared" si="174"/>
        <v>0</v>
      </c>
      <c r="O5563" s="108">
        <f t="shared" si="174"/>
        <v>0</v>
      </c>
      <c r="P5563" s="108">
        <f t="shared" si="173"/>
        <v>0</v>
      </c>
    </row>
    <row r="5564" spans="1:16" hidden="1" x14ac:dyDescent="0.3">
      <c r="A5564" s="71" t="s">
        <v>158</v>
      </c>
      <c r="B5564" s="71" t="s">
        <v>12</v>
      </c>
      <c r="C5564" s="71" t="s">
        <v>55</v>
      </c>
      <c r="D5564" s="71" t="s">
        <v>39</v>
      </c>
      <c r="E5564" s="72" t="s">
        <v>25</v>
      </c>
      <c r="F5564" s="72" t="s">
        <v>16</v>
      </c>
      <c r="G5564" s="73">
        <v>1</v>
      </c>
      <c r="H5564" s="73">
        <v>14.04</v>
      </c>
      <c r="I5564" s="73">
        <v>0</v>
      </c>
      <c r="J5564" s="73">
        <v>0</v>
      </c>
      <c r="K5564" s="73">
        <v>1</v>
      </c>
      <c r="L5564" s="73">
        <v>14.04</v>
      </c>
      <c r="N5564" s="108">
        <f t="shared" si="174"/>
        <v>0</v>
      </c>
      <c r="O5564" s="108">
        <f t="shared" si="174"/>
        <v>0</v>
      </c>
      <c r="P5564" s="108">
        <f t="shared" si="173"/>
        <v>0</v>
      </c>
    </row>
    <row r="5565" spans="1:16" hidden="1" x14ac:dyDescent="0.3">
      <c r="A5565" s="71" t="s">
        <v>161</v>
      </c>
      <c r="B5565" s="71" t="s">
        <v>12</v>
      </c>
      <c r="C5565" s="71" t="s">
        <v>55</v>
      </c>
      <c r="D5565" s="71" t="s">
        <v>79</v>
      </c>
      <c r="E5565" s="72" t="s">
        <v>18</v>
      </c>
      <c r="F5565" s="72" t="s">
        <v>16</v>
      </c>
      <c r="G5565" s="73">
        <v>1</v>
      </c>
      <c r="H5565" s="73">
        <v>14.04</v>
      </c>
      <c r="I5565" s="73">
        <v>0</v>
      </c>
      <c r="J5565" s="73">
        <v>0</v>
      </c>
      <c r="K5565" s="73">
        <v>1</v>
      </c>
      <c r="L5565" s="73">
        <v>14.04</v>
      </c>
      <c r="N5565" s="108">
        <f t="shared" si="174"/>
        <v>0</v>
      </c>
      <c r="O5565" s="108">
        <f t="shared" si="174"/>
        <v>0</v>
      </c>
      <c r="P5565" s="108">
        <f t="shared" si="173"/>
        <v>0</v>
      </c>
    </row>
    <row r="5566" spans="1:16" hidden="1" x14ac:dyDescent="0.3">
      <c r="A5566" s="71" t="s">
        <v>161</v>
      </c>
      <c r="B5566" s="71" t="s">
        <v>12</v>
      </c>
      <c r="C5566" s="71" t="s">
        <v>55</v>
      </c>
      <c r="D5566" s="71" t="s">
        <v>44</v>
      </c>
      <c r="E5566" s="72" t="s">
        <v>41</v>
      </c>
      <c r="F5566" s="72" t="s">
        <v>16</v>
      </c>
      <c r="G5566" s="73">
        <v>1</v>
      </c>
      <c r="H5566" s="73">
        <v>14.04</v>
      </c>
      <c r="I5566" s="73">
        <v>0</v>
      </c>
      <c r="J5566" s="73">
        <v>0</v>
      </c>
      <c r="K5566" s="73">
        <v>1</v>
      </c>
      <c r="L5566" s="73">
        <v>14.04</v>
      </c>
      <c r="N5566" s="108">
        <f t="shared" si="174"/>
        <v>0</v>
      </c>
      <c r="O5566" s="108">
        <f t="shared" si="174"/>
        <v>0</v>
      </c>
      <c r="P5566" s="108">
        <f t="shared" si="173"/>
        <v>0</v>
      </c>
    </row>
    <row r="5567" spans="1:16" hidden="1" x14ac:dyDescent="0.3">
      <c r="A5567" s="71" t="s">
        <v>161</v>
      </c>
      <c r="B5567" s="71" t="s">
        <v>12</v>
      </c>
      <c r="C5567" s="71" t="s">
        <v>55</v>
      </c>
      <c r="D5567" s="71" t="s">
        <v>71</v>
      </c>
      <c r="E5567" s="72" t="s">
        <v>24</v>
      </c>
      <c r="F5567" s="72" t="s">
        <v>16</v>
      </c>
      <c r="G5567" s="73">
        <v>2</v>
      </c>
      <c r="H5567" s="73">
        <v>14.04</v>
      </c>
      <c r="I5567" s="73">
        <v>0</v>
      </c>
      <c r="J5567" s="73">
        <v>0</v>
      </c>
      <c r="K5567" s="73">
        <v>2</v>
      </c>
      <c r="L5567" s="73">
        <v>14.04</v>
      </c>
      <c r="N5567" s="108">
        <f t="shared" si="174"/>
        <v>0</v>
      </c>
      <c r="O5567" s="108">
        <f t="shared" si="174"/>
        <v>0</v>
      </c>
      <c r="P5567" s="108">
        <f t="shared" si="173"/>
        <v>0</v>
      </c>
    </row>
    <row r="5568" spans="1:16" hidden="1" x14ac:dyDescent="0.3">
      <c r="A5568" s="71" t="s">
        <v>163</v>
      </c>
      <c r="B5568" s="71" t="s">
        <v>12</v>
      </c>
      <c r="C5568" s="71" t="s">
        <v>55</v>
      </c>
      <c r="D5568" s="71" t="s">
        <v>29</v>
      </c>
      <c r="E5568" s="72" t="s">
        <v>24</v>
      </c>
      <c r="F5568" s="72" t="s">
        <v>16</v>
      </c>
      <c r="G5568" s="73">
        <v>1</v>
      </c>
      <c r="H5568" s="73">
        <v>14.04</v>
      </c>
      <c r="I5568" s="73">
        <v>0</v>
      </c>
      <c r="J5568" s="73">
        <v>0</v>
      </c>
      <c r="K5568" s="73">
        <v>1</v>
      </c>
      <c r="L5568" s="73">
        <v>14.04</v>
      </c>
      <c r="N5568" s="108">
        <f t="shared" si="174"/>
        <v>0</v>
      </c>
      <c r="O5568" s="108">
        <f t="shared" si="174"/>
        <v>0</v>
      </c>
      <c r="P5568" s="108">
        <f t="shared" si="173"/>
        <v>0</v>
      </c>
    </row>
    <row r="5569" spans="1:16" hidden="1" x14ac:dyDescent="0.3">
      <c r="A5569" s="71" t="s">
        <v>134</v>
      </c>
      <c r="B5569" s="71" t="s">
        <v>57</v>
      </c>
      <c r="C5569" s="71" t="s">
        <v>13</v>
      </c>
      <c r="D5569" s="71" t="s">
        <v>98</v>
      </c>
      <c r="E5569" s="72" t="s">
        <v>24</v>
      </c>
      <c r="F5569" s="72" t="s">
        <v>16</v>
      </c>
      <c r="G5569" s="73">
        <v>2</v>
      </c>
      <c r="H5569" s="73">
        <v>14.04</v>
      </c>
      <c r="I5569" s="73">
        <v>0</v>
      </c>
      <c r="J5569" s="73">
        <v>0</v>
      </c>
      <c r="K5569" s="73">
        <v>2</v>
      </c>
      <c r="L5569" s="73">
        <v>14.04</v>
      </c>
      <c r="N5569" s="108">
        <f t="shared" si="174"/>
        <v>0</v>
      </c>
      <c r="O5569" s="108">
        <f t="shared" si="174"/>
        <v>0</v>
      </c>
      <c r="P5569" s="108">
        <f t="shared" si="173"/>
        <v>0</v>
      </c>
    </row>
    <row r="5570" spans="1:16" hidden="1" x14ac:dyDescent="0.3">
      <c r="A5570" s="71" t="s">
        <v>135</v>
      </c>
      <c r="B5570" s="71" t="s">
        <v>12</v>
      </c>
      <c r="C5570" s="71" t="s">
        <v>13</v>
      </c>
      <c r="D5570" s="71" t="s">
        <v>33</v>
      </c>
      <c r="E5570" s="72" t="s">
        <v>24</v>
      </c>
      <c r="F5570" s="72" t="s">
        <v>16</v>
      </c>
      <c r="G5570" s="73">
        <v>2</v>
      </c>
      <c r="H5570" s="73">
        <v>14.04</v>
      </c>
      <c r="I5570" s="73">
        <v>0</v>
      </c>
      <c r="J5570" s="73">
        <v>0</v>
      </c>
      <c r="K5570" s="73">
        <v>2</v>
      </c>
      <c r="L5570" s="73">
        <v>14.04</v>
      </c>
      <c r="N5570" s="108">
        <f t="shared" si="174"/>
        <v>0</v>
      </c>
      <c r="O5570" s="108">
        <f t="shared" si="174"/>
        <v>0</v>
      </c>
      <c r="P5570" s="108">
        <f t="shared" si="173"/>
        <v>0</v>
      </c>
    </row>
    <row r="5571" spans="1:16" hidden="1" x14ac:dyDescent="0.3">
      <c r="A5571" s="71" t="s">
        <v>138</v>
      </c>
      <c r="B5571" s="71" t="s">
        <v>12</v>
      </c>
      <c r="C5571" s="71" t="s">
        <v>13</v>
      </c>
      <c r="D5571" s="71" t="s">
        <v>94</v>
      </c>
      <c r="E5571" s="72" t="s">
        <v>24</v>
      </c>
      <c r="F5571" s="72" t="s">
        <v>16</v>
      </c>
      <c r="G5571" s="73">
        <v>2</v>
      </c>
      <c r="H5571" s="73">
        <v>14.04</v>
      </c>
      <c r="I5571" s="73">
        <v>0</v>
      </c>
      <c r="J5571" s="73">
        <v>0</v>
      </c>
      <c r="K5571" s="73">
        <v>2</v>
      </c>
      <c r="L5571" s="73">
        <v>14.04</v>
      </c>
      <c r="N5571" s="108">
        <f t="shared" si="174"/>
        <v>0</v>
      </c>
      <c r="O5571" s="108">
        <f t="shared" si="174"/>
        <v>0</v>
      </c>
      <c r="P5571" s="108">
        <f t="shared" ref="P5571:P5634" si="175">H5571-L5571-J5571</f>
        <v>0</v>
      </c>
    </row>
    <row r="5572" spans="1:16" hidden="1" x14ac:dyDescent="0.3">
      <c r="A5572" s="71" t="s">
        <v>154</v>
      </c>
      <c r="B5572" s="71" t="s">
        <v>129</v>
      </c>
      <c r="C5572" s="71" t="s">
        <v>55</v>
      </c>
      <c r="D5572" s="71" t="s">
        <v>84</v>
      </c>
      <c r="E5572" s="72" t="s">
        <v>24</v>
      </c>
      <c r="F5572" s="72" t="s">
        <v>16</v>
      </c>
      <c r="G5572" s="73">
        <v>2</v>
      </c>
      <c r="H5572" s="73">
        <v>14.04</v>
      </c>
      <c r="I5572" s="73">
        <v>0</v>
      </c>
      <c r="J5572" s="73">
        <v>0</v>
      </c>
      <c r="K5572" s="73">
        <v>2</v>
      </c>
      <c r="L5572" s="73">
        <v>14.04</v>
      </c>
      <c r="N5572" s="108">
        <f t="shared" si="174"/>
        <v>0</v>
      </c>
      <c r="O5572" s="108">
        <f t="shared" si="174"/>
        <v>0</v>
      </c>
      <c r="P5572" s="108">
        <f t="shared" si="175"/>
        <v>0</v>
      </c>
    </row>
    <row r="5573" spans="1:16" hidden="1" x14ac:dyDescent="0.3">
      <c r="A5573" s="71" t="s">
        <v>154</v>
      </c>
      <c r="B5573" s="71" t="s">
        <v>129</v>
      </c>
      <c r="C5573" s="71" t="s">
        <v>55</v>
      </c>
      <c r="D5573" s="71" t="s">
        <v>46</v>
      </c>
      <c r="E5573" s="72" t="s">
        <v>24</v>
      </c>
      <c r="F5573" s="72" t="s">
        <v>16</v>
      </c>
      <c r="G5573" s="73">
        <v>2</v>
      </c>
      <c r="H5573" s="73">
        <v>14.04</v>
      </c>
      <c r="I5573" s="73">
        <v>0</v>
      </c>
      <c r="J5573" s="73">
        <v>0</v>
      </c>
      <c r="K5573" s="73">
        <v>2</v>
      </c>
      <c r="L5573" s="73">
        <v>14.04</v>
      </c>
      <c r="N5573" s="108">
        <f t="shared" si="174"/>
        <v>0</v>
      </c>
      <c r="O5573" s="108">
        <f t="shared" si="174"/>
        <v>0</v>
      </c>
      <c r="P5573" s="108">
        <f t="shared" si="175"/>
        <v>0</v>
      </c>
    </row>
    <row r="5574" spans="1:16" hidden="1" x14ac:dyDescent="0.3">
      <c r="A5574" s="71" t="s">
        <v>161</v>
      </c>
      <c r="B5574" s="71" t="s">
        <v>12</v>
      </c>
      <c r="C5574" s="71" t="s">
        <v>55</v>
      </c>
      <c r="D5574" s="71" t="s">
        <v>98</v>
      </c>
      <c r="E5574" s="72" t="s">
        <v>24</v>
      </c>
      <c r="F5574" s="72" t="s">
        <v>21</v>
      </c>
      <c r="G5574" s="73">
        <v>2</v>
      </c>
      <c r="H5574" s="73">
        <v>14.03</v>
      </c>
      <c r="I5574" s="73">
        <v>0</v>
      </c>
      <c r="J5574" s="73">
        <v>0</v>
      </c>
      <c r="K5574" s="73">
        <v>2</v>
      </c>
      <c r="L5574" s="73">
        <v>14.03</v>
      </c>
      <c r="N5574" s="108">
        <f t="shared" si="174"/>
        <v>0</v>
      </c>
      <c r="O5574" s="108">
        <f t="shared" si="174"/>
        <v>0</v>
      </c>
      <c r="P5574" s="108">
        <f t="shared" si="175"/>
        <v>0</v>
      </c>
    </row>
    <row r="5575" spans="1:16" hidden="1" x14ac:dyDescent="0.3">
      <c r="A5575" s="71" t="s">
        <v>140</v>
      </c>
      <c r="B5575" s="71" t="s">
        <v>57</v>
      </c>
      <c r="C5575" s="71" t="s">
        <v>13</v>
      </c>
      <c r="D5575" s="71" t="s">
        <v>14</v>
      </c>
      <c r="E5575" s="72" t="s">
        <v>15</v>
      </c>
      <c r="F5575" s="72" t="s">
        <v>21</v>
      </c>
      <c r="G5575" s="73">
        <v>3</v>
      </c>
      <c r="H5575" s="73">
        <v>14.02</v>
      </c>
      <c r="I5575" s="73">
        <v>2</v>
      </c>
      <c r="J5575" s="73">
        <v>8.65</v>
      </c>
      <c r="K5575" s="73">
        <v>1</v>
      </c>
      <c r="L5575" s="73">
        <v>5.37</v>
      </c>
      <c r="N5575" s="108">
        <f t="shared" si="174"/>
        <v>0</v>
      </c>
      <c r="O5575" s="108">
        <f t="shared" si="174"/>
        <v>0</v>
      </c>
      <c r="P5575" s="108">
        <f t="shared" si="175"/>
        <v>0</v>
      </c>
    </row>
    <row r="5576" spans="1:16" hidden="1" x14ac:dyDescent="0.3">
      <c r="A5576" s="71" t="s">
        <v>142</v>
      </c>
      <c r="B5576" s="71" t="s">
        <v>57</v>
      </c>
      <c r="C5576" s="71" t="s">
        <v>55</v>
      </c>
      <c r="D5576" s="71" t="s">
        <v>73</v>
      </c>
      <c r="E5576" s="72" t="s">
        <v>31</v>
      </c>
      <c r="F5576" s="72" t="s">
        <v>21</v>
      </c>
      <c r="G5576" s="73">
        <v>1</v>
      </c>
      <c r="H5576" s="73">
        <v>14.02</v>
      </c>
      <c r="I5576" s="73">
        <v>0</v>
      </c>
      <c r="J5576" s="73">
        <v>0</v>
      </c>
      <c r="K5576" s="73">
        <v>1</v>
      </c>
      <c r="L5576" s="73">
        <v>14.02</v>
      </c>
      <c r="N5576" s="108">
        <f t="shared" si="174"/>
        <v>0</v>
      </c>
      <c r="O5576" s="108">
        <f t="shared" si="174"/>
        <v>0</v>
      </c>
      <c r="P5576" s="108">
        <f t="shared" si="175"/>
        <v>0</v>
      </c>
    </row>
    <row r="5577" spans="1:16" hidden="1" x14ac:dyDescent="0.3">
      <c r="A5577" s="71" t="s">
        <v>142</v>
      </c>
      <c r="B5577" s="71" t="s">
        <v>57</v>
      </c>
      <c r="C5577" s="71" t="s">
        <v>55</v>
      </c>
      <c r="D5577" s="71" t="s">
        <v>86</v>
      </c>
      <c r="E5577" s="72" t="s">
        <v>40</v>
      </c>
      <c r="F5577" s="72" t="s">
        <v>4</v>
      </c>
      <c r="G5577" s="73">
        <v>1</v>
      </c>
      <c r="H5577" s="73">
        <v>14.02</v>
      </c>
      <c r="I5577" s="73">
        <v>0</v>
      </c>
      <c r="J5577" s="73">
        <v>0</v>
      </c>
      <c r="K5577" s="73">
        <v>1</v>
      </c>
      <c r="L5577" s="73">
        <v>14.02</v>
      </c>
      <c r="N5577" s="108">
        <f t="shared" si="174"/>
        <v>0</v>
      </c>
      <c r="O5577" s="108">
        <f t="shared" si="174"/>
        <v>0</v>
      </c>
      <c r="P5577" s="108">
        <f t="shared" si="175"/>
        <v>0</v>
      </c>
    </row>
    <row r="5578" spans="1:16" hidden="1" x14ac:dyDescent="0.3">
      <c r="A5578" s="71" t="s">
        <v>142</v>
      </c>
      <c r="B5578" s="71" t="s">
        <v>12</v>
      </c>
      <c r="C5578" s="71" t="s">
        <v>13</v>
      </c>
      <c r="D5578" s="71" t="s">
        <v>47</v>
      </c>
      <c r="E5578" s="72" t="s">
        <v>20</v>
      </c>
      <c r="F5578" s="72" t="s">
        <v>16</v>
      </c>
      <c r="G5578" s="73">
        <v>1</v>
      </c>
      <c r="H5578" s="73">
        <v>13.99</v>
      </c>
      <c r="I5578" s="73">
        <v>0</v>
      </c>
      <c r="J5578" s="73">
        <v>0</v>
      </c>
      <c r="K5578" s="73">
        <v>1</v>
      </c>
      <c r="L5578" s="73">
        <v>13.99</v>
      </c>
      <c r="N5578" s="108">
        <f t="shared" si="174"/>
        <v>0</v>
      </c>
      <c r="O5578" s="108">
        <f t="shared" si="174"/>
        <v>0</v>
      </c>
      <c r="P5578" s="108">
        <f t="shared" si="175"/>
        <v>0</v>
      </c>
    </row>
    <row r="5579" spans="1:16" hidden="1" x14ac:dyDescent="0.3">
      <c r="A5579" s="71" t="s">
        <v>160</v>
      </c>
      <c r="B5579" s="71" t="s">
        <v>57</v>
      </c>
      <c r="C5579" s="71" t="s">
        <v>13</v>
      </c>
      <c r="D5579" s="71" t="s">
        <v>45</v>
      </c>
      <c r="E5579" s="72" t="s">
        <v>24</v>
      </c>
      <c r="F5579" s="72" t="s">
        <v>16</v>
      </c>
      <c r="G5579" s="73">
        <v>2</v>
      </c>
      <c r="H5579" s="73">
        <v>13.98</v>
      </c>
      <c r="I5579" s="73">
        <v>0</v>
      </c>
      <c r="J5579" s="73">
        <v>0</v>
      </c>
      <c r="K5579" s="73">
        <v>2</v>
      </c>
      <c r="L5579" s="73">
        <v>13.98</v>
      </c>
      <c r="N5579" s="108">
        <f t="shared" si="174"/>
        <v>0</v>
      </c>
      <c r="O5579" s="108">
        <f t="shared" si="174"/>
        <v>0</v>
      </c>
      <c r="P5579" s="108">
        <f t="shared" si="175"/>
        <v>0</v>
      </c>
    </row>
    <row r="5580" spans="1:16" hidden="1" x14ac:dyDescent="0.3">
      <c r="A5580" s="71" t="s">
        <v>163</v>
      </c>
      <c r="B5580" s="71" t="s">
        <v>57</v>
      </c>
      <c r="C5580" s="71" t="s">
        <v>17</v>
      </c>
      <c r="D5580" s="71" t="s">
        <v>106</v>
      </c>
      <c r="E5580" s="72" t="s">
        <v>25</v>
      </c>
      <c r="F5580" s="72" t="s">
        <v>16</v>
      </c>
      <c r="G5580" s="73">
        <v>1</v>
      </c>
      <c r="H5580" s="73">
        <v>13.98</v>
      </c>
      <c r="I5580" s="73">
        <v>0</v>
      </c>
      <c r="J5580" s="73">
        <v>0</v>
      </c>
      <c r="K5580" s="73">
        <v>1</v>
      </c>
      <c r="L5580" s="73">
        <v>13.98</v>
      </c>
      <c r="N5580" s="108">
        <f t="shared" si="174"/>
        <v>0</v>
      </c>
      <c r="O5580" s="108">
        <f t="shared" si="174"/>
        <v>0</v>
      </c>
      <c r="P5580" s="108">
        <f t="shared" si="175"/>
        <v>0</v>
      </c>
    </row>
    <row r="5581" spans="1:16" hidden="1" x14ac:dyDescent="0.3">
      <c r="A5581" s="71" t="s">
        <v>132</v>
      </c>
      <c r="B5581" s="71" t="s">
        <v>12</v>
      </c>
      <c r="C5581" s="71" t="s">
        <v>13</v>
      </c>
      <c r="D5581" s="71" t="s">
        <v>92</v>
      </c>
      <c r="E5581" s="72" t="s">
        <v>37</v>
      </c>
      <c r="F5581" s="72" t="s">
        <v>16</v>
      </c>
      <c r="G5581" s="73">
        <v>1</v>
      </c>
      <c r="H5581" s="73">
        <v>13.98</v>
      </c>
      <c r="I5581" s="73">
        <v>0</v>
      </c>
      <c r="J5581" s="73">
        <v>0</v>
      </c>
      <c r="K5581" s="73">
        <v>1</v>
      </c>
      <c r="L5581" s="73">
        <v>13.98</v>
      </c>
      <c r="N5581" s="108">
        <f t="shared" si="174"/>
        <v>0</v>
      </c>
      <c r="O5581" s="108">
        <f t="shared" si="174"/>
        <v>0</v>
      </c>
      <c r="P5581" s="108">
        <f t="shared" si="175"/>
        <v>0</v>
      </c>
    </row>
    <row r="5582" spans="1:16" hidden="1" x14ac:dyDescent="0.3">
      <c r="A5582" s="71" t="s">
        <v>144</v>
      </c>
      <c r="B5582" s="71" t="s">
        <v>12</v>
      </c>
      <c r="C5582" s="71" t="s">
        <v>55</v>
      </c>
      <c r="D5582" s="71" t="s">
        <v>33</v>
      </c>
      <c r="E5582" s="72" t="s">
        <v>31</v>
      </c>
      <c r="F5582" s="72" t="s">
        <v>16</v>
      </c>
      <c r="G5582" s="73">
        <v>1</v>
      </c>
      <c r="H5582" s="73">
        <v>13.98</v>
      </c>
      <c r="I5582" s="73">
        <v>0</v>
      </c>
      <c r="J5582" s="73">
        <v>0</v>
      </c>
      <c r="K5582" s="73">
        <v>1</v>
      </c>
      <c r="L5582" s="73">
        <v>13.98</v>
      </c>
      <c r="N5582" s="108">
        <f t="shared" si="174"/>
        <v>0</v>
      </c>
      <c r="O5582" s="108">
        <f t="shared" si="174"/>
        <v>0</v>
      </c>
      <c r="P5582" s="108">
        <f t="shared" si="175"/>
        <v>0</v>
      </c>
    </row>
    <row r="5583" spans="1:16" hidden="1" x14ac:dyDescent="0.3">
      <c r="A5583" s="71" t="s">
        <v>148</v>
      </c>
      <c r="B5583" s="71" t="s">
        <v>57</v>
      </c>
      <c r="C5583" s="71" t="s">
        <v>55</v>
      </c>
      <c r="D5583" s="71" t="s">
        <v>77</v>
      </c>
      <c r="E5583" s="72" t="s">
        <v>24</v>
      </c>
      <c r="F5583" s="72" t="s">
        <v>16</v>
      </c>
      <c r="G5583" s="73">
        <v>1</v>
      </c>
      <c r="H5583" s="73">
        <v>13.98</v>
      </c>
      <c r="I5583" s="73">
        <v>0</v>
      </c>
      <c r="J5583" s="73">
        <v>0</v>
      </c>
      <c r="K5583" s="73">
        <v>1</v>
      </c>
      <c r="L5583" s="73">
        <v>13.98</v>
      </c>
      <c r="N5583" s="108">
        <f t="shared" si="174"/>
        <v>0</v>
      </c>
      <c r="O5583" s="108">
        <f t="shared" si="174"/>
        <v>0</v>
      </c>
      <c r="P5583" s="108">
        <f t="shared" si="175"/>
        <v>0</v>
      </c>
    </row>
    <row r="5584" spans="1:16" hidden="1" x14ac:dyDescent="0.3">
      <c r="A5584" s="71" t="s">
        <v>161</v>
      </c>
      <c r="B5584" s="71" t="s">
        <v>129</v>
      </c>
      <c r="C5584" s="71" t="s">
        <v>55</v>
      </c>
      <c r="D5584" s="71" t="s">
        <v>23</v>
      </c>
      <c r="E5584" s="72" t="s">
        <v>25</v>
      </c>
      <c r="F5584" s="72" t="s">
        <v>26</v>
      </c>
      <c r="G5584" s="73">
        <v>7</v>
      </c>
      <c r="H5584" s="73">
        <v>13.97</v>
      </c>
      <c r="I5584" s="73">
        <v>0</v>
      </c>
      <c r="J5584" s="73">
        <v>0</v>
      </c>
      <c r="K5584" s="73">
        <v>7</v>
      </c>
      <c r="L5584" s="73">
        <v>13.97</v>
      </c>
      <c r="N5584" s="108">
        <f t="shared" si="174"/>
        <v>0</v>
      </c>
      <c r="O5584" s="108">
        <f t="shared" si="174"/>
        <v>0</v>
      </c>
      <c r="P5584" s="108">
        <f t="shared" si="175"/>
        <v>0</v>
      </c>
    </row>
    <row r="5585" spans="1:16" hidden="1" x14ac:dyDescent="0.3">
      <c r="A5585" s="71" t="s">
        <v>154</v>
      </c>
      <c r="B5585" s="71" t="s">
        <v>12</v>
      </c>
      <c r="C5585" s="71" t="s">
        <v>55</v>
      </c>
      <c r="D5585" s="71" t="s">
        <v>65</v>
      </c>
      <c r="E5585" s="72" t="s">
        <v>24</v>
      </c>
      <c r="F5585" s="72" t="s">
        <v>16</v>
      </c>
      <c r="G5585" s="73">
        <v>2</v>
      </c>
      <c r="H5585" s="73">
        <v>13.96</v>
      </c>
      <c r="I5585" s="73">
        <v>0</v>
      </c>
      <c r="J5585" s="73">
        <v>0</v>
      </c>
      <c r="K5585" s="73">
        <v>2</v>
      </c>
      <c r="L5585" s="73">
        <v>13.96</v>
      </c>
      <c r="N5585" s="108">
        <f t="shared" si="174"/>
        <v>0</v>
      </c>
      <c r="O5585" s="108">
        <f t="shared" si="174"/>
        <v>0</v>
      </c>
      <c r="P5585" s="108">
        <f t="shared" si="175"/>
        <v>0</v>
      </c>
    </row>
    <row r="5586" spans="1:16" hidden="1" x14ac:dyDescent="0.3">
      <c r="A5586" s="71" t="s">
        <v>161</v>
      </c>
      <c r="B5586" s="71" t="s">
        <v>57</v>
      </c>
      <c r="C5586" s="71" t="s">
        <v>55</v>
      </c>
      <c r="D5586" s="71" t="s">
        <v>52</v>
      </c>
      <c r="E5586" s="72" t="s">
        <v>40</v>
      </c>
      <c r="F5586" s="72" t="s">
        <v>4</v>
      </c>
      <c r="G5586" s="73">
        <v>1</v>
      </c>
      <c r="H5586" s="73">
        <v>13.95</v>
      </c>
      <c r="I5586" s="73">
        <v>0</v>
      </c>
      <c r="J5586" s="73">
        <v>0</v>
      </c>
      <c r="K5586" s="73">
        <v>1</v>
      </c>
      <c r="L5586" s="73">
        <v>13.95</v>
      </c>
      <c r="N5586" s="108">
        <f t="shared" si="174"/>
        <v>0</v>
      </c>
      <c r="O5586" s="108">
        <f t="shared" si="174"/>
        <v>0</v>
      </c>
      <c r="P5586" s="108">
        <f t="shared" si="175"/>
        <v>0</v>
      </c>
    </row>
    <row r="5587" spans="1:16" hidden="1" x14ac:dyDescent="0.3">
      <c r="A5587" s="71" t="s">
        <v>154</v>
      </c>
      <c r="B5587" s="71" t="s">
        <v>129</v>
      </c>
      <c r="C5587" s="71" t="s">
        <v>55</v>
      </c>
      <c r="D5587" s="71" t="s">
        <v>72</v>
      </c>
      <c r="E5587" s="72" t="s">
        <v>15</v>
      </c>
      <c r="F5587" s="72" t="s">
        <v>21</v>
      </c>
      <c r="G5587" s="73">
        <v>1</v>
      </c>
      <c r="H5587" s="73">
        <v>13.95</v>
      </c>
      <c r="I5587" s="73">
        <v>0</v>
      </c>
      <c r="J5587" s="73">
        <v>0</v>
      </c>
      <c r="K5587" s="73">
        <v>1</v>
      </c>
      <c r="L5587" s="73">
        <v>13.95</v>
      </c>
      <c r="N5587" s="108">
        <f t="shared" si="174"/>
        <v>0</v>
      </c>
      <c r="O5587" s="108">
        <f t="shared" si="174"/>
        <v>0</v>
      </c>
      <c r="P5587" s="108">
        <f t="shared" si="175"/>
        <v>0</v>
      </c>
    </row>
    <row r="5588" spans="1:16" hidden="1" x14ac:dyDescent="0.3">
      <c r="A5588" s="71" t="s">
        <v>161</v>
      </c>
      <c r="B5588" s="71" t="s">
        <v>12</v>
      </c>
      <c r="C5588" s="71" t="s">
        <v>55</v>
      </c>
      <c r="D5588" s="71" t="s">
        <v>30</v>
      </c>
      <c r="E5588" s="72" t="s">
        <v>24</v>
      </c>
      <c r="F5588" s="72" t="s">
        <v>21</v>
      </c>
      <c r="G5588" s="73">
        <v>1</v>
      </c>
      <c r="H5588" s="73">
        <v>13.94</v>
      </c>
      <c r="I5588" s="73">
        <v>0</v>
      </c>
      <c r="J5588" s="73">
        <v>0</v>
      </c>
      <c r="K5588" s="73">
        <v>1</v>
      </c>
      <c r="L5588" s="73">
        <v>13.94</v>
      </c>
      <c r="N5588" s="108">
        <f t="shared" ref="N5588:O5651" si="176">G5588-I5588-K5588</f>
        <v>0</v>
      </c>
      <c r="O5588" s="108">
        <f t="shared" si="176"/>
        <v>0</v>
      </c>
      <c r="P5588" s="108">
        <f t="shared" si="175"/>
        <v>0</v>
      </c>
    </row>
    <row r="5589" spans="1:16" hidden="1" x14ac:dyDescent="0.3">
      <c r="A5589" s="71" t="s">
        <v>161</v>
      </c>
      <c r="B5589" s="71" t="s">
        <v>12</v>
      </c>
      <c r="C5589" s="71" t="s">
        <v>55</v>
      </c>
      <c r="D5589" s="71" t="s">
        <v>33</v>
      </c>
      <c r="E5589" s="72" t="s">
        <v>24</v>
      </c>
      <c r="F5589" s="72" t="s">
        <v>21</v>
      </c>
      <c r="G5589" s="73">
        <v>2</v>
      </c>
      <c r="H5589" s="73">
        <v>13.94</v>
      </c>
      <c r="I5589" s="73">
        <v>0</v>
      </c>
      <c r="J5589" s="73">
        <v>0</v>
      </c>
      <c r="K5589" s="73">
        <v>2</v>
      </c>
      <c r="L5589" s="73">
        <v>13.94</v>
      </c>
      <c r="N5589" s="108">
        <f t="shared" si="176"/>
        <v>0</v>
      </c>
      <c r="O5589" s="108">
        <f t="shared" si="176"/>
        <v>0</v>
      </c>
      <c r="P5589" s="108">
        <f t="shared" si="175"/>
        <v>0</v>
      </c>
    </row>
    <row r="5590" spans="1:16" hidden="1" x14ac:dyDescent="0.3">
      <c r="A5590" s="71" t="s">
        <v>135</v>
      </c>
      <c r="B5590" s="71" t="s">
        <v>57</v>
      </c>
      <c r="C5590" s="71" t="s">
        <v>13</v>
      </c>
      <c r="D5590" s="71" t="s">
        <v>64</v>
      </c>
      <c r="E5590" s="72" t="s">
        <v>24</v>
      </c>
      <c r="F5590" s="72" t="s">
        <v>16</v>
      </c>
      <c r="G5590" s="73">
        <v>2</v>
      </c>
      <c r="H5590" s="73">
        <v>13.94</v>
      </c>
      <c r="I5590" s="73">
        <v>0</v>
      </c>
      <c r="J5590" s="73">
        <v>0</v>
      </c>
      <c r="K5590" s="73">
        <v>2</v>
      </c>
      <c r="L5590" s="73">
        <v>13.94</v>
      </c>
      <c r="N5590" s="108">
        <f t="shared" si="176"/>
        <v>0</v>
      </c>
      <c r="O5590" s="108">
        <f t="shared" si="176"/>
        <v>0</v>
      </c>
      <c r="P5590" s="108">
        <f t="shared" si="175"/>
        <v>0</v>
      </c>
    </row>
    <row r="5591" spans="1:16" hidden="1" x14ac:dyDescent="0.3">
      <c r="A5591" s="71" t="s">
        <v>163</v>
      </c>
      <c r="B5591" s="71" t="s">
        <v>57</v>
      </c>
      <c r="C5591" s="71" t="s">
        <v>17</v>
      </c>
      <c r="D5591" s="71" t="s">
        <v>56</v>
      </c>
      <c r="E5591" s="72" t="s">
        <v>15</v>
      </c>
      <c r="F5591" s="72" t="s">
        <v>16</v>
      </c>
      <c r="G5591" s="73">
        <v>1</v>
      </c>
      <c r="H5591" s="73">
        <v>13.93</v>
      </c>
      <c r="I5591" s="73">
        <v>0</v>
      </c>
      <c r="J5591" s="73">
        <v>0</v>
      </c>
      <c r="K5591" s="73">
        <v>1</v>
      </c>
      <c r="L5591" s="73">
        <v>13.93</v>
      </c>
      <c r="N5591" s="108">
        <f t="shared" si="176"/>
        <v>0</v>
      </c>
      <c r="O5591" s="108">
        <f t="shared" si="176"/>
        <v>0</v>
      </c>
      <c r="P5591" s="108">
        <f t="shared" si="175"/>
        <v>0</v>
      </c>
    </row>
    <row r="5592" spans="1:16" hidden="1" x14ac:dyDescent="0.3">
      <c r="A5592" s="71" t="s">
        <v>142</v>
      </c>
      <c r="B5592" s="71" t="s">
        <v>57</v>
      </c>
      <c r="C5592" s="71" t="s">
        <v>55</v>
      </c>
      <c r="D5592" s="71" t="s">
        <v>62</v>
      </c>
      <c r="E5592" s="72" t="s">
        <v>15</v>
      </c>
      <c r="F5592" s="72" t="s">
        <v>16</v>
      </c>
      <c r="G5592" s="73">
        <v>1</v>
      </c>
      <c r="H5592" s="73">
        <v>13.93</v>
      </c>
      <c r="I5592" s="73">
        <v>0</v>
      </c>
      <c r="J5592" s="73">
        <v>0</v>
      </c>
      <c r="K5592" s="73">
        <v>1</v>
      </c>
      <c r="L5592" s="73">
        <v>13.93</v>
      </c>
      <c r="N5592" s="108">
        <f t="shared" si="176"/>
        <v>0</v>
      </c>
      <c r="O5592" s="108">
        <f t="shared" si="176"/>
        <v>0</v>
      </c>
      <c r="P5592" s="108">
        <f t="shared" si="175"/>
        <v>0</v>
      </c>
    </row>
    <row r="5593" spans="1:16" hidden="1" x14ac:dyDescent="0.3">
      <c r="A5593" s="71" t="s">
        <v>159</v>
      </c>
      <c r="B5593" s="71" t="s">
        <v>57</v>
      </c>
      <c r="C5593" s="71" t="s">
        <v>55</v>
      </c>
      <c r="D5593" s="71" t="s">
        <v>62</v>
      </c>
      <c r="E5593" s="72" t="s">
        <v>24</v>
      </c>
      <c r="F5593" s="72" t="s">
        <v>16</v>
      </c>
      <c r="G5593" s="73">
        <v>2</v>
      </c>
      <c r="H5593" s="73">
        <v>13.92</v>
      </c>
      <c r="I5593" s="73">
        <v>0</v>
      </c>
      <c r="J5593" s="73">
        <v>0</v>
      </c>
      <c r="K5593" s="73">
        <v>2</v>
      </c>
      <c r="L5593" s="73">
        <v>13.92</v>
      </c>
      <c r="N5593" s="108">
        <f t="shared" si="176"/>
        <v>0</v>
      </c>
      <c r="O5593" s="108">
        <f t="shared" si="176"/>
        <v>0</v>
      </c>
      <c r="P5593" s="108">
        <f t="shared" si="175"/>
        <v>0</v>
      </c>
    </row>
    <row r="5594" spans="1:16" hidden="1" x14ac:dyDescent="0.3">
      <c r="A5594" s="71" t="s">
        <v>132</v>
      </c>
      <c r="B5594" s="71" t="s">
        <v>57</v>
      </c>
      <c r="C5594" s="71" t="s">
        <v>13</v>
      </c>
      <c r="D5594" s="71" t="s">
        <v>103</v>
      </c>
      <c r="E5594" s="72" t="s">
        <v>24</v>
      </c>
      <c r="F5594" s="72" t="s">
        <v>16</v>
      </c>
      <c r="G5594" s="73">
        <v>2</v>
      </c>
      <c r="H5594" s="73">
        <v>13.92</v>
      </c>
      <c r="I5594" s="73">
        <v>0</v>
      </c>
      <c r="J5594" s="73">
        <v>0</v>
      </c>
      <c r="K5594" s="73">
        <v>2</v>
      </c>
      <c r="L5594" s="73">
        <v>13.92</v>
      </c>
      <c r="N5594" s="108">
        <f t="shared" si="176"/>
        <v>0</v>
      </c>
      <c r="O5594" s="108">
        <f t="shared" si="176"/>
        <v>0</v>
      </c>
      <c r="P5594" s="108">
        <f t="shared" si="175"/>
        <v>0</v>
      </c>
    </row>
    <row r="5595" spans="1:16" hidden="1" x14ac:dyDescent="0.3">
      <c r="A5595" s="71" t="s">
        <v>159</v>
      </c>
      <c r="B5595" s="71" t="s">
        <v>57</v>
      </c>
      <c r="C5595" s="71" t="s">
        <v>55</v>
      </c>
      <c r="D5595" s="71" t="s">
        <v>45</v>
      </c>
      <c r="E5595" s="72" t="s">
        <v>41</v>
      </c>
      <c r="F5595" s="72" t="s">
        <v>16</v>
      </c>
      <c r="G5595" s="73">
        <v>1</v>
      </c>
      <c r="H5595" s="73">
        <v>13.91</v>
      </c>
      <c r="I5595" s="73">
        <v>0</v>
      </c>
      <c r="J5595" s="73">
        <v>0</v>
      </c>
      <c r="K5595" s="73">
        <v>1</v>
      </c>
      <c r="L5595" s="73">
        <v>13.91</v>
      </c>
      <c r="N5595" s="108">
        <f t="shared" si="176"/>
        <v>0</v>
      </c>
      <c r="O5595" s="108">
        <f t="shared" si="176"/>
        <v>0</v>
      </c>
      <c r="P5595" s="108">
        <f t="shared" si="175"/>
        <v>0</v>
      </c>
    </row>
    <row r="5596" spans="1:16" hidden="1" x14ac:dyDescent="0.3">
      <c r="A5596" s="71" t="s">
        <v>161</v>
      </c>
      <c r="B5596" s="71" t="s">
        <v>57</v>
      </c>
      <c r="C5596" s="71" t="s">
        <v>55</v>
      </c>
      <c r="D5596" s="71" t="s">
        <v>85</v>
      </c>
      <c r="E5596" s="72" t="s">
        <v>15</v>
      </c>
      <c r="F5596" s="72" t="s">
        <v>16</v>
      </c>
      <c r="G5596" s="73">
        <v>1</v>
      </c>
      <c r="H5596" s="73">
        <v>13.91</v>
      </c>
      <c r="I5596" s="73">
        <v>0</v>
      </c>
      <c r="J5596" s="73">
        <v>0</v>
      </c>
      <c r="K5596" s="73">
        <v>1</v>
      </c>
      <c r="L5596" s="73">
        <v>13.91</v>
      </c>
      <c r="N5596" s="108">
        <f t="shared" si="176"/>
        <v>0</v>
      </c>
      <c r="O5596" s="108">
        <f t="shared" si="176"/>
        <v>0</v>
      </c>
      <c r="P5596" s="108">
        <f t="shared" si="175"/>
        <v>0</v>
      </c>
    </row>
    <row r="5597" spans="1:16" hidden="1" x14ac:dyDescent="0.3">
      <c r="A5597" s="71" t="s">
        <v>140</v>
      </c>
      <c r="B5597" s="71" t="s">
        <v>57</v>
      </c>
      <c r="C5597" s="71" t="s">
        <v>13</v>
      </c>
      <c r="D5597" s="71" t="s">
        <v>60</v>
      </c>
      <c r="E5597" s="72" t="s">
        <v>18</v>
      </c>
      <c r="F5597" s="72" t="s">
        <v>16</v>
      </c>
      <c r="G5597" s="73">
        <v>1</v>
      </c>
      <c r="H5597" s="73">
        <v>13.91</v>
      </c>
      <c r="I5597" s="73">
        <v>0</v>
      </c>
      <c r="J5597" s="73">
        <v>0</v>
      </c>
      <c r="K5597" s="73">
        <v>1</v>
      </c>
      <c r="L5597" s="73">
        <v>13.91</v>
      </c>
      <c r="N5597" s="108">
        <f t="shared" si="176"/>
        <v>0</v>
      </c>
      <c r="O5597" s="108">
        <f t="shared" si="176"/>
        <v>0</v>
      </c>
      <c r="P5597" s="108">
        <f t="shared" si="175"/>
        <v>0</v>
      </c>
    </row>
    <row r="5598" spans="1:16" hidden="1" x14ac:dyDescent="0.3">
      <c r="A5598" s="71" t="s">
        <v>154</v>
      </c>
      <c r="B5598" s="71" t="s">
        <v>12</v>
      </c>
      <c r="C5598" s="71" t="s">
        <v>55</v>
      </c>
      <c r="D5598" s="71" t="s">
        <v>45</v>
      </c>
      <c r="E5598" s="72" t="s">
        <v>24</v>
      </c>
      <c r="F5598" s="72" t="s">
        <v>16</v>
      </c>
      <c r="G5598" s="73">
        <v>1</v>
      </c>
      <c r="H5598" s="73">
        <v>13.91</v>
      </c>
      <c r="I5598" s="73">
        <v>0</v>
      </c>
      <c r="J5598" s="73">
        <v>0</v>
      </c>
      <c r="K5598" s="73">
        <v>1</v>
      </c>
      <c r="L5598" s="73">
        <v>13.91</v>
      </c>
      <c r="N5598" s="108">
        <f t="shared" si="176"/>
        <v>0</v>
      </c>
      <c r="O5598" s="108">
        <f t="shared" si="176"/>
        <v>0</v>
      </c>
      <c r="P5598" s="108">
        <f t="shared" si="175"/>
        <v>0</v>
      </c>
    </row>
    <row r="5599" spans="1:16" hidden="1" x14ac:dyDescent="0.3">
      <c r="A5599" s="71" t="s">
        <v>163</v>
      </c>
      <c r="B5599" s="71" t="s">
        <v>57</v>
      </c>
      <c r="C5599" s="71" t="s">
        <v>17</v>
      </c>
      <c r="D5599" s="71" t="s">
        <v>62</v>
      </c>
      <c r="E5599" s="72" t="s">
        <v>24</v>
      </c>
      <c r="F5599" s="72" t="s">
        <v>21</v>
      </c>
      <c r="G5599" s="73">
        <v>2</v>
      </c>
      <c r="H5599" s="73">
        <v>13.9</v>
      </c>
      <c r="I5599" s="73">
        <v>0</v>
      </c>
      <c r="J5599" s="73">
        <v>0</v>
      </c>
      <c r="K5599" s="73">
        <v>2</v>
      </c>
      <c r="L5599" s="73">
        <v>13.9</v>
      </c>
      <c r="N5599" s="108">
        <f t="shared" si="176"/>
        <v>0</v>
      </c>
      <c r="O5599" s="108">
        <f t="shared" si="176"/>
        <v>0</v>
      </c>
      <c r="P5599" s="108">
        <f t="shared" si="175"/>
        <v>0</v>
      </c>
    </row>
    <row r="5600" spans="1:16" hidden="1" x14ac:dyDescent="0.3">
      <c r="A5600" s="71" t="s">
        <v>132</v>
      </c>
      <c r="B5600" s="71" t="s">
        <v>57</v>
      </c>
      <c r="C5600" s="71" t="s">
        <v>13</v>
      </c>
      <c r="D5600" s="71" t="s">
        <v>19</v>
      </c>
      <c r="E5600" s="72" t="s">
        <v>40</v>
      </c>
      <c r="F5600" s="72" t="s">
        <v>4</v>
      </c>
      <c r="G5600" s="73">
        <v>1</v>
      </c>
      <c r="H5600" s="73">
        <v>13.9</v>
      </c>
      <c r="I5600" s="73">
        <v>0</v>
      </c>
      <c r="J5600" s="73">
        <v>0</v>
      </c>
      <c r="K5600" s="73">
        <v>1</v>
      </c>
      <c r="L5600" s="73">
        <v>13.9</v>
      </c>
      <c r="N5600" s="108">
        <f t="shared" si="176"/>
        <v>0</v>
      </c>
      <c r="O5600" s="108">
        <f t="shared" si="176"/>
        <v>0</v>
      </c>
      <c r="P5600" s="108">
        <f t="shared" si="175"/>
        <v>0</v>
      </c>
    </row>
    <row r="5601" spans="1:16" hidden="1" x14ac:dyDescent="0.3">
      <c r="A5601" s="71" t="s">
        <v>132</v>
      </c>
      <c r="B5601" s="71" t="s">
        <v>57</v>
      </c>
      <c r="C5601" s="71" t="s">
        <v>13</v>
      </c>
      <c r="D5601" s="71" t="s">
        <v>104</v>
      </c>
      <c r="E5601" s="72" t="s">
        <v>24</v>
      </c>
      <c r="F5601" s="72" t="s">
        <v>26</v>
      </c>
      <c r="G5601" s="73">
        <v>3</v>
      </c>
      <c r="H5601" s="73">
        <v>13.9</v>
      </c>
      <c r="I5601" s="73">
        <v>1</v>
      </c>
      <c r="J5601" s="73">
        <v>5.84</v>
      </c>
      <c r="K5601" s="73">
        <v>2</v>
      </c>
      <c r="L5601" s="73">
        <v>8.06</v>
      </c>
      <c r="N5601" s="108">
        <f t="shared" si="176"/>
        <v>0</v>
      </c>
      <c r="O5601" s="108">
        <f t="shared" si="176"/>
        <v>0</v>
      </c>
      <c r="P5601" s="108">
        <f t="shared" si="175"/>
        <v>0</v>
      </c>
    </row>
    <row r="5602" spans="1:16" hidden="1" x14ac:dyDescent="0.3">
      <c r="A5602" s="71" t="s">
        <v>161</v>
      </c>
      <c r="B5602" s="71" t="s">
        <v>12</v>
      </c>
      <c r="C5602" s="71" t="s">
        <v>55</v>
      </c>
      <c r="D5602" s="71" t="s">
        <v>46</v>
      </c>
      <c r="E5602" s="72" t="s">
        <v>24</v>
      </c>
      <c r="F5602" s="72" t="s">
        <v>21</v>
      </c>
      <c r="G5602" s="73">
        <v>2</v>
      </c>
      <c r="H5602" s="73">
        <v>13.88</v>
      </c>
      <c r="I5602" s="73">
        <v>0</v>
      </c>
      <c r="J5602" s="73">
        <v>0</v>
      </c>
      <c r="K5602" s="73">
        <v>2</v>
      </c>
      <c r="L5602" s="73">
        <v>13.88</v>
      </c>
      <c r="N5602" s="108">
        <f t="shared" si="176"/>
        <v>0</v>
      </c>
      <c r="O5602" s="108">
        <f t="shared" si="176"/>
        <v>0</v>
      </c>
      <c r="P5602" s="108">
        <f t="shared" si="175"/>
        <v>0</v>
      </c>
    </row>
    <row r="5603" spans="1:16" x14ac:dyDescent="0.3">
      <c r="A5603" s="71" t="s">
        <v>161</v>
      </c>
      <c r="B5603" s="71" t="s">
        <v>57</v>
      </c>
      <c r="C5603" s="71" t="s">
        <v>55</v>
      </c>
      <c r="D5603" s="71" t="s">
        <v>51</v>
      </c>
      <c r="E5603" s="72" t="s">
        <v>40</v>
      </c>
      <c r="F5603" s="72" t="s">
        <v>21</v>
      </c>
      <c r="G5603" s="91">
        <v>3</v>
      </c>
      <c r="H5603" s="73">
        <v>13.86</v>
      </c>
      <c r="I5603" s="91">
        <v>2</v>
      </c>
      <c r="J5603" s="73">
        <v>8.94</v>
      </c>
      <c r="K5603" s="91">
        <v>1</v>
      </c>
      <c r="L5603" s="73">
        <v>4.92</v>
      </c>
      <c r="N5603" s="108">
        <f t="shared" si="176"/>
        <v>0</v>
      </c>
      <c r="O5603" s="108">
        <f t="shared" si="176"/>
        <v>0</v>
      </c>
      <c r="P5603" s="108">
        <f t="shared" si="175"/>
        <v>0</v>
      </c>
    </row>
    <row r="5604" spans="1:16" hidden="1" x14ac:dyDescent="0.3">
      <c r="A5604" s="71" t="s">
        <v>132</v>
      </c>
      <c r="B5604" s="71" t="s">
        <v>57</v>
      </c>
      <c r="C5604" s="71" t="s">
        <v>13</v>
      </c>
      <c r="D5604" s="71" t="s">
        <v>92</v>
      </c>
      <c r="E5604" s="72" t="s">
        <v>40</v>
      </c>
      <c r="F5604" s="72" t="s">
        <v>4</v>
      </c>
      <c r="G5604" s="73">
        <v>1</v>
      </c>
      <c r="H5604" s="73">
        <v>13.86</v>
      </c>
      <c r="I5604" s="73">
        <v>0</v>
      </c>
      <c r="J5604" s="73">
        <v>0</v>
      </c>
      <c r="K5604" s="73">
        <v>1</v>
      </c>
      <c r="L5604" s="73">
        <v>13.86</v>
      </c>
      <c r="N5604" s="108">
        <f t="shared" si="176"/>
        <v>0</v>
      </c>
      <c r="O5604" s="108">
        <f t="shared" si="176"/>
        <v>0</v>
      </c>
      <c r="P5604" s="108">
        <f t="shared" si="175"/>
        <v>0</v>
      </c>
    </row>
    <row r="5605" spans="1:16" hidden="1" x14ac:dyDescent="0.3">
      <c r="A5605" s="71" t="s">
        <v>161</v>
      </c>
      <c r="B5605" s="71" t="s">
        <v>12</v>
      </c>
      <c r="C5605" s="71" t="s">
        <v>55</v>
      </c>
      <c r="D5605" s="71" t="s">
        <v>91</v>
      </c>
      <c r="E5605" s="72" t="s">
        <v>24</v>
      </c>
      <c r="F5605" s="72" t="s">
        <v>21</v>
      </c>
      <c r="G5605" s="73">
        <v>2</v>
      </c>
      <c r="H5605" s="73">
        <v>13.84</v>
      </c>
      <c r="I5605" s="73">
        <v>0</v>
      </c>
      <c r="J5605" s="73">
        <v>0</v>
      </c>
      <c r="K5605" s="73">
        <v>2</v>
      </c>
      <c r="L5605" s="73">
        <v>13.84</v>
      </c>
      <c r="N5605" s="108">
        <f t="shared" si="176"/>
        <v>0</v>
      </c>
      <c r="O5605" s="108">
        <f t="shared" si="176"/>
        <v>0</v>
      </c>
      <c r="P5605" s="108">
        <f t="shared" si="175"/>
        <v>0</v>
      </c>
    </row>
    <row r="5606" spans="1:16" hidden="1" x14ac:dyDescent="0.3">
      <c r="A5606" s="71" t="s">
        <v>132</v>
      </c>
      <c r="B5606" s="71" t="s">
        <v>12</v>
      </c>
      <c r="C5606" s="71" t="s">
        <v>13</v>
      </c>
      <c r="D5606" s="71" t="s">
        <v>46</v>
      </c>
      <c r="E5606" s="72" t="s">
        <v>37</v>
      </c>
      <c r="F5606" s="72" t="s">
        <v>16</v>
      </c>
      <c r="G5606" s="73">
        <v>1</v>
      </c>
      <c r="H5606" s="73">
        <v>13.84</v>
      </c>
      <c r="I5606" s="73">
        <v>0</v>
      </c>
      <c r="J5606" s="73">
        <v>0</v>
      </c>
      <c r="K5606" s="73">
        <v>1</v>
      </c>
      <c r="L5606" s="73">
        <v>13.84</v>
      </c>
      <c r="N5606" s="108">
        <f t="shared" si="176"/>
        <v>0</v>
      </c>
      <c r="O5606" s="108">
        <f t="shared" si="176"/>
        <v>0</v>
      </c>
      <c r="P5606" s="108">
        <f t="shared" si="175"/>
        <v>0</v>
      </c>
    </row>
    <row r="5607" spans="1:16" x14ac:dyDescent="0.3">
      <c r="A5607" s="71" t="s">
        <v>160</v>
      </c>
      <c r="B5607" s="71" t="s">
        <v>12</v>
      </c>
      <c r="C5607" s="71" t="s">
        <v>55</v>
      </c>
      <c r="D5607" s="71" t="s">
        <v>51</v>
      </c>
      <c r="E5607" s="72" t="s">
        <v>24</v>
      </c>
      <c r="F5607" s="72" t="s">
        <v>16</v>
      </c>
      <c r="G5607" s="91">
        <v>2</v>
      </c>
      <c r="H5607" s="73">
        <v>13.83</v>
      </c>
      <c r="I5607" s="91">
        <v>1</v>
      </c>
      <c r="J5607" s="73">
        <v>6.79</v>
      </c>
      <c r="K5607" s="91">
        <v>1</v>
      </c>
      <c r="L5607" s="73">
        <v>7.04</v>
      </c>
      <c r="N5607" s="108">
        <f t="shared" si="176"/>
        <v>0</v>
      </c>
      <c r="O5607" s="108">
        <f t="shared" si="176"/>
        <v>0</v>
      </c>
      <c r="P5607" s="108">
        <f t="shared" si="175"/>
        <v>0</v>
      </c>
    </row>
    <row r="5608" spans="1:16" hidden="1" x14ac:dyDescent="0.3">
      <c r="A5608" s="71" t="s">
        <v>154</v>
      </c>
      <c r="B5608" s="71" t="s">
        <v>129</v>
      </c>
      <c r="C5608" s="71" t="s">
        <v>55</v>
      </c>
      <c r="D5608" s="71" t="s">
        <v>104</v>
      </c>
      <c r="E5608" s="72" t="s">
        <v>24</v>
      </c>
      <c r="F5608" s="72" t="s">
        <v>16</v>
      </c>
      <c r="G5608" s="73">
        <v>2</v>
      </c>
      <c r="H5608" s="73">
        <v>13.81</v>
      </c>
      <c r="I5608" s="73">
        <v>0</v>
      </c>
      <c r="J5608" s="73">
        <v>0</v>
      </c>
      <c r="K5608" s="73">
        <v>2</v>
      </c>
      <c r="L5608" s="73">
        <v>13.81</v>
      </c>
      <c r="N5608" s="108">
        <f t="shared" si="176"/>
        <v>0</v>
      </c>
      <c r="O5608" s="108">
        <f t="shared" si="176"/>
        <v>0</v>
      </c>
      <c r="P5608" s="108">
        <f t="shared" si="175"/>
        <v>0</v>
      </c>
    </row>
    <row r="5609" spans="1:16" hidden="1" x14ac:dyDescent="0.3">
      <c r="A5609" s="71" t="s">
        <v>162</v>
      </c>
      <c r="B5609" s="71" t="s">
        <v>57</v>
      </c>
      <c r="C5609" s="71" t="s">
        <v>55</v>
      </c>
      <c r="D5609" s="71" t="s">
        <v>94</v>
      </c>
      <c r="E5609" s="72" t="s">
        <v>5</v>
      </c>
      <c r="F5609" s="72" t="s">
        <v>21</v>
      </c>
      <c r="G5609" s="73">
        <v>1</v>
      </c>
      <c r="H5609" s="73">
        <v>13.8</v>
      </c>
      <c r="I5609" s="73">
        <v>0</v>
      </c>
      <c r="J5609" s="73">
        <v>0</v>
      </c>
      <c r="K5609" s="73">
        <v>1</v>
      </c>
      <c r="L5609" s="73">
        <v>13.8</v>
      </c>
      <c r="N5609" s="108">
        <f t="shared" si="176"/>
        <v>0</v>
      </c>
      <c r="O5609" s="108">
        <f t="shared" si="176"/>
        <v>0</v>
      </c>
      <c r="P5609" s="108">
        <f t="shared" si="175"/>
        <v>0</v>
      </c>
    </row>
    <row r="5610" spans="1:16" hidden="1" x14ac:dyDescent="0.3">
      <c r="A5610" s="71" t="s">
        <v>132</v>
      </c>
      <c r="B5610" s="71" t="s">
        <v>12</v>
      </c>
      <c r="C5610" s="71" t="s">
        <v>13</v>
      </c>
      <c r="D5610" s="71" t="s">
        <v>48</v>
      </c>
      <c r="E5610" s="72" t="s">
        <v>41</v>
      </c>
      <c r="F5610" s="72" t="s">
        <v>4</v>
      </c>
      <c r="G5610" s="73">
        <v>1</v>
      </c>
      <c r="H5610" s="73">
        <v>13.8</v>
      </c>
      <c r="I5610" s="73">
        <v>1</v>
      </c>
      <c r="J5610" s="73">
        <v>13.8</v>
      </c>
      <c r="K5610" s="73">
        <v>0</v>
      </c>
      <c r="L5610" s="73">
        <v>0</v>
      </c>
      <c r="N5610" s="108">
        <f t="shared" si="176"/>
        <v>0</v>
      </c>
      <c r="O5610" s="108">
        <f t="shared" si="176"/>
        <v>0</v>
      </c>
      <c r="P5610" s="108">
        <f t="shared" si="175"/>
        <v>0</v>
      </c>
    </row>
    <row r="5611" spans="1:16" hidden="1" x14ac:dyDescent="0.3">
      <c r="A5611" s="71" t="s">
        <v>132</v>
      </c>
      <c r="B5611" s="71" t="s">
        <v>57</v>
      </c>
      <c r="C5611" s="71" t="s">
        <v>13</v>
      </c>
      <c r="D5611" s="71" t="s">
        <v>84</v>
      </c>
      <c r="E5611" s="72" t="s">
        <v>20</v>
      </c>
      <c r="F5611" s="72" t="s">
        <v>21</v>
      </c>
      <c r="G5611" s="73">
        <v>1</v>
      </c>
      <c r="H5611" s="73">
        <v>13.8</v>
      </c>
      <c r="I5611" s="73">
        <v>0</v>
      </c>
      <c r="J5611" s="73">
        <v>0</v>
      </c>
      <c r="K5611" s="73">
        <v>1</v>
      </c>
      <c r="L5611" s="73">
        <v>13.8</v>
      </c>
      <c r="N5611" s="108">
        <f t="shared" si="176"/>
        <v>0</v>
      </c>
      <c r="O5611" s="108">
        <f t="shared" si="176"/>
        <v>0</v>
      </c>
      <c r="P5611" s="108">
        <f t="shared" si="175"/>
        <v>0</v>
      </c>
    </row>
    <row r="5612" spans="1:16" hidden="1" x14ac:dyDescent="0.3">
      <c r="A5612" s="71" t="s">
        <v>132</v>
      </c>
      <c r="B5612" s="71" t="s">
        <v>57</v>
      </c>
      <c r="C5612" s="71" t="s">
        <v>13</v>
      </c>
      <c r="D5612" s="71" t="s">
        <v>85</v>
      </c>
      <c r="E5612" s="72" t="s">
        <v>40</v>
      </c>
      <c r="F5612" s="72" t="s">
        <v>4</v>
      </c>
      <c r="G5612" s="73">
        <v>1</v>
      </c>
      <c r="H5612" s="73">
        <v>13.8</v>
      </c>
      <c r="I5612" s="73">
        <v>0</v>
      </c>
      <c r="J5612" s="73">
        <v>0</v>
      </c>
      <c r="K5612" s="73">
        <v>1</v>
      </c>
      <c r="L5612" s="73">
        <v>13.8</v>
      </c>
      <c r="N5612" s="108">
        <f t="shared" si="176"/>
        <v>0</v>
      </c>
      <c r="O5612" s="108">
        <f t="shared" si="176"/>
        <v>0</v>
      </c>
      <c r="P5612" s="108">
        <f t="shared" si="175"/>
        <v>0</v>
      </c>
    </row>
    <row r="5613" spans="1:16" hidden="1" x14ac:dyDescent="0.3">
      <c r="A5613" s="71" t="s">
        <v>164</v>
      </c>
      <c r="B5613" s="71" t="s">
        <v>12</v>
      </c>
      <c r="C5613" s="71" t="s">
        <v>22</v>
      </c>
      <c r="D5613" s="71" t="s">
        <v>95</v>
      </c>
      <c r="E5613" s="72" t="s">
        <v>40</v>
      </c>
      <c r="F5613" s="72" t="s">
        <v>4</v>
      </c>
      <c r="G5613" s="73">
        <v>1</v>
      </c>
      <c r="H5613" s="73">
        <v>13.79</v>
      </c>
      <c r="I5613" s="73">
        <v>0</v>
      </c>
      <c r="J5613" s="73">
        <v>0</v>
      </c>
      <c r="K5613" s="73">
        <v>1</v>
      </c>
      <c r="L5613" s="73">
        <v>13.79</v>
      </c>
      <c r="N5613" s="108">
        <f t="shared" si="176"/>
        <v>0</v>
      </c>
      <c r="O5613" s="108">
        <f t="shared" si="176"/>
        <v>0</v>
      </c>
      <c r="P5613" s="108">
        <f t="shared" si="175"/>
        <v>0</v>
      </c>
    </row>
    <row r="5614" spans="1:16" hidden="1" x14ac:dyDescent="0.3">
      <c r="A5614" s="71" t="s">
        <v>132</v>
      </c>
      <c r="B5614" s="71" t="s">
        <v>57</v>
      </c>
      <c r="C5614" s="71" t="s">
        <v>13</v>
      </c>
      <c r="D5614" s="71" t="s">
        <v>69</v>
      </c>
      <c r="E5614" s="72" t="s">
        <v>40</v>
      </c>
      <c r="F5614" s="72" t="s">
        <v>4</v>
      </c>
      <c r="G5614" s="73">
        <v>1</v>
      </c>
      <c r="H5614" s="73">
        <v>13.79</v>
      </c>
      <c r="I5614" s="73">
        <v>0</v>
      </c>
      <c r="J5614" s="73">
        <v>0</v>
      </c>
      <c r="K5614" s="73">
        <v>1</v>
      </c>
      <c r="L5614" s="73">
        <v>13.79</v>
      </c>
      <c r="N5614" s="108">
        <f t="shared" si="176"/>
        <v>0</v>
      </c>
      <c r="O5614" s="108">
        <f t="shared" si="176"/>
        <v>0</v>
      </c>
      <c r="P5614" s="108">
        <f t="shared" si="175"/>
        <v>0</v>
      </c>
    </row>
    <row r="5615" spans="1:16" hidden="1" x14ac:dyDescent="0.3">
      <c r="A5615" s="71" t="s">
        <v>142</v>
      </c>
      <c r="B5615" s="71" t="s">
        <v>57</v>
      </c>
      <c r="C5615" s="71" t="s">
        <v>55</v>
      </c>
      <c r="D5615" s="71" t="s">
        <v>54</v>
      </c>
      <c r="E5615" s="72" t="s">
        <v>31</v>
      </c>
      <c r="F5615" s="72" t="s">
        <v>21</v>
      </c>
      <c r="G5615" s="73">
        <v>1</v>
      </c>
      <c r="H5615" s="73">
        <v>13.79</v>
      </c>
      <c r="I5615" s="73">
        <v>0</v>
      </c>
      <c r="J5615" s="73">
        <v>0</v>
      </c>
      <c r="K5615" s="73">
        <v>1</v>
      </c>
      <c r="L5615" s="73">
        <v>13.79</v>
      </c>
      <c r="N5615" s="108">
        <f t="shared" si="176"/>
        <v>0</v>
      </c>
      <c r="O5615" s="108">
        <f t="shared" si="176"/>
        <v>0</v>
      </c>
      <c r="P5615" s="108">
        <f t="shared" si="175"/>
        <v>0</v>
      </c>
    </row>
    <row r="5616" spans="1:16" x14ac:dyDescent="0.3">
      <c r="A5616" s="71" t="s">
        <v>161</v>
      </c>
      <c r="B5616" s="71" t="s">
        <v>57</v>
      </c>
      <c r="C5616" s="71" t="s">
        <v>55</v>
      </c>
      <c r="D5616" s="71" t="s">
        <v>51</v>
      </c>
      <c r="E5616" s="72" t="s">
        <v>18</v>
      </c>
      <c r="F5616" s="72" t="s">
        <v>21</v>
      </c>
      <c r="G5616" s="91">
        <v>1</v>
      </c>
      <c r="H5616" s="73">
        <v>13.76</v>
      </c>
      <c r="I5616" s="91">
        <v>0</v>
      </c>
      <c r="J5616" s="73">
        <v>0</v>
      </c>
      <c r="K5616" s="91">
        <v>1</v>
      </c>
      <c r="L5616" s="73">
        <v>13.76</v>
      </c>
      <c r="N5616" s="108">
        <f t="shared" si="176"/>
        <v>0</v>
      </c>
      <c r="O5616" s="108">
        <f t="shared" si="176"/>
        <v>0</v>
      </c>
      <c r="P5616" s="108">
        <f t="shared" si="175"/>
        <v>0</v>
      </c>
    </row>
    <row r="5617" spans="1:16" hidden="1" x14ac:dyDescent="0.3">
      <c r="A5617" s="71" t="s">
        <v>163</v>
      </c>
      <c r="B5617" s="71" t="s">
        <v>57</v>
      </c>
      <c r="C5617" s="71" t="s">
        <v>17</v>
      </c>
      <c r="D5617" s="71" t="s">
        <v>61</v>
      </c>
      <c r="E5617" s="72" t="s">
        <v>20</v>
      </c>
      <c r="F5617" s="72" t="s">
        <v>26</v>
      </c>
      <c r="G5617" s="73">
        <v>1</v>
      </c>
      <c r="H5617" s="73">
        <v>13.76</v>
      </c>
      <c r="I5617" s="73">
        <v>0</v>
      </c>
      <c r="J5617" s="73">
        <v>0</v>
      </c>
      <c r="K5617" s="73">
        <v>1</v>
      </c>
      <c r="L5617" s="73">
        <v>13.76</v>
      </c>
      <c r="N5617" s="108">
        <f t="shared" si="176"/>
        <v>0</v>
      </c>
      <c r="O5617" s="108">
        <f t="shared" si="176"/>
        <v>0</v>
      </c>
      <c r="P5617" s="108">
        <f t="shared" si="175"/>
        <v>0</v>
      </c>
    </row>
    <row r="5618" spans="1:16" hidden="1" x14ac:dyDescent="0.3">
      <c r="A5618" s="71" t="s">
        <v>137</v>
      </c>
      <c r="B5618" s="71" t="s">
        <v>57</v>
      </c>
      <c r="C5618" s="71" t="s">
        <v>13</v>
      </c>
      <c r="D5618" s="71" t="s">
        <v>48</v>
      </c>
      <c r="E5618" s="72" t="s">
        <v>18</v>
      </c>
      <c r="F5618" s="72" t="s">
        <v>16</v>
      </c>
      <c r="G5618" s="73">
        <v>1</v>
      </c>
      <c r="H5618" s="73">
        <v>13.76</v>
      </c>
      <c r="I5618" s="73">
        <v>0</v>
      </c>
      <c r="J5618" s="73">
        <v>0</v>
      </c>
      <c r="K5618" s="73">
        <v>1</v>
      </c>
      <c r="L5618" s="73">
        <v>13.76</v>
      </c>
      <c r="N5618" s="108">
        <f t="shared" si="176"/>
        <v>0</v>
      </c>
      <c r="O5618" s="108">
        <f t="shared" si="176"/>
        <v>0</v>
      </c>
      <c r="P5618" s="108">
        <f t="shared" si="175"/>
        <v>0</v>
      </c>
    </row>
    <row r="5619" spans="1:16" hidden="1" x14ac:dyDescent="0.3">
      <c r="A5619" s="71" t="s">
        <v>161</v>
      </c>
      <c r="B5619" s="71" t="s">
        <v>57</v>
      </c>
      <c r="C5619" s="71" t="s">
        <v>55</v>
      </c>
      <c r="D5619" s="71" t="s">
        <v>102</v>
      </c>
      <c r="E5619" s="72" t="s">
        <v>18</v>
      </c>
      <c r="F5619" s="72" t="s">
        <v>26</v>
      </c>
      <c r="G5619" s="73">
        <v>1</v>
      </c>
      <c r="H5619" s="73">
        <v>13.74</v>
      </c>
      <c r="I5619" s="73">
        <v>0</v>
      </c>
      <c r="J5619" s="73">
        <v>0</v>
      </c>
      <c r="K5619" s="73">
        <v>1</v>
      </c>
      <c r="L5619" s="73">
        <v>13.74</v>
      </c>
      <c r="N5619" s="108">
        <f t="shared" si="176"/>
        <v>0</v>
      </c>
      <c r="O5619" s="108">
        <f t="shared" si="176"/>
        <v>0</v>
      </c>
      <c r="P5619" s="108">
        <f t="shared" si="175"/>
        <v>0</v>
      </c>
    </row>
    <row r="5620" spans="1:16" hidden="1" x14ac:dyDescent="0.3">
      <c r="A5620" s="71" t="s">
        <v>161</v>
      </c>
      <c r="B5620" s="71" t="s">
        <v>57</v>
      </c>
      <c r="C5620" s="71" t="s">
        <v>55</v>
      </c>
      <c r="D5620" s="71" t="s">
        <v>39</v>
      </c>
      <c r="E5620" s="72" t="s">
        <v>5</v>
      </c>
      <c r="F5620" s="72" t="s">
        <v>26</v>
      </c>
      <c r="G5620" s="73">
        <v>1</v>
      </c>
      <c r="H5620" s="73">
        <v>13.74</v>
      </c>
      <c r="I5620" s="73">
        <v>0</v>
      </c>
      <c r="J5620" s="73">
        <v>0</v>
      </c>
      <c r="K5620" s="73">
        <v>1</v>
      </c>
      <c r="L5620" s="73">
        <v>13.74</v>
      </c>
      <c r="N5620" s="108">
        <f t="shared" si="176"/>
        <v>0</v>
      </c>
      <c r="O5620" s="108">
        <f t="shared" si="176"/>
        <v>0</v>
      </c>
      <c r="P5620" s="108">
        <f t="shared" si="175"/>
        <v>0</v>
      </c>
    </row>
    <row r="5621" spans="1:16" hidden="1" x14ac:dyDescent="0.3">
      <c r="A5621" s="71" t="s">
        <v>132</v>
      </c>
      <c r="B5621" s="71" t="s">
        <v>57</v>
      </c>
      <c r="C5621" s="71" t="s">
        <v>13</v>
      </c>
      <c r="D5621" s="71" t="s">
        <v>78</v>
      </c>
      <c r="E5621" s="72" t="s">
        <v>40</v>
      </c>
      <c r="F5621" s="72" t="s">
        <v>4</v>
      </c>
      <c r="G5621" s="73">
        <v>1</v>
      </c>
      <c r="H5621" s="73">
        <v>13.74</v>
      </c>
      <c r="I5621" s="73">
        <v>0</v>
      </c>
      <c r="J5621" s="73">
        <v>0</v>
      </c>
      <c r="K5621" s="73">
        <v>1</v>
      </c>
      <c r="L5621" s="73">
        <v>13.74</v>
      </c>
      <c r="N5621" s="108">
        <f t="shared" si="176"/>
        <v>0</v>
      </c>
      <c r="O5621" s="108">
        <f t="shared" si="176"/>
        <v>0</v>
      </c>
      <c r="P5621" s="108">
        <f t="shared" si="175"/>
        <v>0</v>
      </c>
    </row>
    <row r="5622" spans="1:16" hidden="1" x14ac:dyDescent="0.3">
      <c r="A5622" s="71" t="s">
        <v>154</v>
      </c>
      <c r="B5622" s="71" t="s">
        <v>57</v>
      </c>
      <c r="C5622" s="71" t="s">
        <v>55</v>
      </c>
      <c r="D5622" s="71" t="s">
        <v>126</v>
      </c>
      <c r="E5622" s="72" t="s">
        <v>25</v>
      </c>
      <c r="F5622" s="72" t="s">
        <v>26</v>
      </c>
      <c r="G5622" s="73">
        <v>1</v>
      </c>
      <c r="H5622" s="73">
        <v>13.74</v>
      </c>
      <c r="I5622" s="73">
        <v>0</v>
      </c>
      <c r="J5622" s="73">
        <v>0</v>
      </c>
      <c r="K5622" s="73">
        <v>1</v>
      </c>
      <c r="L5622" s="73">
        <v>13.74</v>
      </c>
      <c r="N5622" s="108">
        <f t="shared" si="176"/>
        <v>0</v>
      </c>
      <c r="O5622" s="108">
        <f t="shared" si="176"/>
        <v>0</v>
      </c>
      <c r="P5622" s="108">
        <f t="shared" si="175"/>
        <v>0</v>
      </c>
    </row>
    <row r="5623" spans="1:16" hidden="1" x14ac:dyDescent="0.3">
      <c r="A5623" s="71" t="s">
        <v>132</v>
      </c>
      <c r="B5623" s="71" t="s">
        <v>12</v>
      </c>
      <c r="C5623" s="71" t="s">
        <v>13</v>
      </c>
      <c r="D5623" s="71" t="s">
        <v>59</v>
      </c>
      <c r="E5623" s="72" t="s">
        <v>31</v>
      </c>
      <c r="F5623" s="72" t="s">
        <v>21</v>
      </c>
      <c r="G5623" s="73">
        <v>1</v>
      </c>
      <c r="H5623" s="73">
        <v>13.73</v>
      </c>
      <c r="I5623" s="73">
        <v>0</v>
      </c>
      <c r="J5623" s="73">
        <v>0</v>
      </c>
      <c r="K5623" s="73">
        <v>1</v>
      </c>
      <c r="L5623" s="73">
        <v>13.73</v>
      </c>
      <c r="N5623" s="108">
        <f t="shared" si="176"/>
        <v>0</v>
      </c>
      <c r="O5623" s="108">
        <f t="shared" si="176"/>
        <v>0</v>
      </c>
      <c r="P5623" s="108">
        <f t="shared" si="175"/>
        <v>0</v>
      </c>
    </row>
    <row r="5624" spans="1:16" hidden="1" x14ac:dyDescent="0.3">
      <c r="A5624" s="71" t="s">
        <v>161</v>
      </c>
      <c r="B5624" s="71" t="s">
        <v>12</v>
      </c>
      <c r="C5624" s="71" t="s">
        <v>55</v>
      </c>
      <c r="D5624" s="71" t="s">
        <v>77</v>
      </c>
      <c r="E5624" s="72" t="s">
        <v>25</v>
      </c>
      <c r="F5624" s="72" t="s">
        <v>26</v>
      </c>
      <c r="G5624" s="73">
        <v>1</v>
      </c>
      <c r="H5624" s="73">
        <v>13.71</v>
      </c>
      <c r="I5624" s="73">
        <v>1</v>
      </c>
      <c r="J5624" s="73">
        <v>13.71</v>
      </c>
      <c r="K5624" s="73">
        <v>0</v>
      </c>
      <c r="L5624" s="73">
        <v>0</v>
      </c>
      <c r="N5624" s="108">
        <f t="shared" si="176"/>
        <v>0</v>
      </c>
      <c r="O5624" s="108">
        <f t="shared" si="176"/>
        <v>0</v>
      </c>
      <c r="P5624" s="108">
        <f t="shared" si="175"/>
        <v>0</v>
      </c>
    </row>
    <row r="5625" spans="1:16" hidden="1" x14ac:dyDescent="0.3">
      <c r="A5625" s="71" t="s">
        <v>140</v>
      </c>
      <c r="B5625" s="71" t="s">
        <v>12</v>
      </c>
      <c r="C5625" s="71" t="s">
        <v>13</v>
      </c>
      <c r="D5625" s="71" t="s">
        <v>83</v>
      </c>
      <c r="E5625" s="72" t="s">
        <v>5</v>
      </c>
      <c r="F5625" s="72" t="s">
        <v>26</v>
      </c>
      <c r="G5625" s="73">
        <v>1</v>
      </c>
      <c r="H5625" s="73">
        <v>13.71</v>
      </c>
      <c r="I5625" s="73">
        <v>1</v>
      </c>
      <c r="J5625" s="73">
        <v>13.71</v>
      </c>
      <c r="K5625" s="73">
        <v>0</v>
      </c>
      <c r="L5625" s="73">
        <v>0</v>
      </c>
      <c r="N5625" s="108">
        <f t="shared" si="176"/>
        <v>0</v>
      </c>
      <c r="O5625" s="108">
        <f t="shared" si="176"/>
        <v>0</v>
      </c>
      <c r="P5625" s="108">
        <f t="shared" si="175"/>
        <v>0</v>
      </c>
    </row>
    <row r="5626" spans="1:16" hidden="1" x14ac:dyDescent="0.3">
      <c r="A5626" s="71" t="s">
        <v>154</v>
      </c>
      <c r="B5626" s="71" t="s">
        <v>129</v>
      </c>
      <c r="C5626" s="71" t="s">
        <v>55</v>
      </c>
      <c r="D5626" s="71" t="s">
        <v>102</v>
      </c>
      <c r="E5626" s="72" t="s">
        <v>28</v>
      </c>
      <c r="F5626" s="72" t="s">
        <v>26</v>
      </c>
      <c r="G5626" s="73">
        <v>1</v>
      </c>
      <c r="H5626" s="73">
        <v>13.71</v>
      </c>
      <c r="I5626" s="73">
        <v>0</v>
      </c>
      <c r="J5626" s="73">
        <v>0</v>
      </c>
      <c r="K5626" s="73">
        <v>1</v>
      </c>
      <c r="L5626" s="73">
        <v>13.71</v>
      </c>
      <c r="N5626" s="108">
        <f t="shared" si="176"/>
        <v>0</v>
      </c>
      <c r="O5626" s="108">
        <f t="shared" si="176"/>
        <v>0</v>
      </c>
      <c r="P5626" s="108">
        <f t="shared" si="175"/>
        <v>0</v>
      </c>
    </row>
    <row r="5627" spans="1:16" hidden="1" x14ac:dyDescent="0.3">
      <c r="A5627" s="71" t="s">
        <v>158</v>
      </c>
      <c r="B5627" s="71" t="s">
        <v>12</v>
      </c>
      <c r="C5627" s="71" t="s">
        <v>55</v>
      </c>
      <c r="D5627" s="71" t="s">
        <v>38</v>
      </c>
      <c r="E5627" s="72" t="s">
        <v>15</v>
      </c>
      <c r="F5627" s="72" t="s">
        <v>21</v>
      </c>
      <c r="G5627" s="73">
        <v>1</v>
      </c>
      <c r="H5627" s="73">
        <v>13.7</v>
      </c>
      <c r="I5627" s="73">
        <v>0</v>
      </c>
      <c r="J5627" s="73">
        <v>0</v>
      </c>
      <c r="K5627" s="73">
        <v>1</v>
      </c>
      <c r="L5627" s="73">
        <v>13.7</v>
      </c>
      <c r="N5627" s="108">
        <f t="shared" si="176"/>
        <v>0</v>
      </c>
      <c r="O5627" s="108">
        <f t="shared" si="176"/>
        <v>0</v>
      </c>
      <c r="P5627" s="108">
        <f t="shared" si="175"/>
        <v>0</v>
      </c>
    </row>
    <row r="5628" spans="1:16" hidden="1" x14ac:dyDescent="0.3">
      <c r="A5628" s="71" t="s">
        <v>155</v>
      </c>
      <c r="B5628" s="71" t="s">
        <v>57</v>
      </c>
      <c r="C5628" s="71" t="s">
        <v>13</v>
      </c>
      <c r="D5628" s="71" t="s">
        <v>76</v>
      </c>
      <c r="E5628" s="72" t="s">
        <v>20</v>
      </c>
      <c r="F5628" s="72" t="s">
        <v>26</v>
      </c>
      <c r="G5628" s="73">
        <v>3</v>
      </c>
      <c r="H5628" s="73">
        <v>13.7</v>
      </c>
      <c r="I5628" s="73">
        <v>0</v>
      </c>
      <c r="J5628" s="73">
        <v>0</v>
      </c>
      <c r="K5628" s="73">
        <v>3</v>
      </c>
      <c r="L5628" s="73">
        <v>13.7</v>
      </c>
      <c r="N5628" s="108">
        <f t="shared" si="176"/>
        <v>0</v>
      </c>
      <c r="O5628" s="108">
        <f t="shared" si="176"/>
        <v>0</v>
      </c>
      <c r="P5628" s="108">
        <f t="shared" si="175"/>
        <v>0</v>
      </c>
    </row>
    <row r="5629" spans="1:16" hidden="1" x14ac:dyDescent="0.3">
      <c r="A5629" s="71" t="s">
        <v>163</v>
      </c>
      <c r="B5629" s="71" t="s">
        <v>12</v>
      </c>
      <c r="C5629" s="71" t="s">
        <v>55</v>
      </c>
      <c r="D5629" s="71" t="s">
        <v>77</v>
      </c>
      <c r="E5629" s="72" t="s">
        <v>28</v>
      </c>
      <c r="F5629" s="72" t="s">
        <v>21</v>
      </c>
      <c r="G5629" s="73">
        <v>1</v>
      </c>
      <c r="H5629" s="73">
        <v>13.69</v>
      </c>
      <c r="I5629" s="73">
        <v>0</v>
      </c>
      <c r="J5629" s="73">
        <v>0</v>
      </c>
      <c r="K5629" s="73">
        <v>1</v>
      </c>
      <c r="L5629" s="73">
        <v>13.69</v>
      </c>
      <c r="N5629" s="108">
        <f t="shared" si="176"/>
        <v>0</v>
      </c>
      <c r="O5629" s="108">
        <f t="shared" si="176"/>
        <v>0</v>
      </c>
      <c r="P5629" s="108">
        <f t="shared" si="175"/>
        <v>0</v>
      </c>
    </row>
    <row r="5630" spans="1:16" hidden="1" x14ac:dyDescent="0.3">
      <c r="A5630" s="71" t="s">
        <v>163</v>
      </c>
      <c r="B5630" s="71" t="s">
        <v>12</v>
      </c>
      <c r="C5630" s="71" t="s">
        <v>55</v>
      </c>
      <c r="D5630" s="71" t="s">
        <v>70</v>
      </c>
      <c r="E5630" s="72" t="s">
        <v>40</v>
      </c>
      <c r="F5630" s="72" t="s">
        <v>4</v>
      </c>
      <c r="G5630" s="73">
        <v>1</v>
      </c>
      <c r="H5630" s="73">
        <v>13.69</v>
      </c>
      <c r="I5630" s="73">
        <v>0</v>
      </c>
      <c r="J5630" s="73">
        <v>0</v>
      </c>
      <c r="K5630" s="73">
        <v>1</v>
      </c>
      <c r="L5630" s="73">
        <v>13.69</v>
      </c>
      <c r="N5630" s="108">
        <f t="shared" si="176"/>
        <v>0</v>
      </c>
      <c r="O5630" s="108">
        <f t="shared" si="176"/>
        <v>0</v>
      </c>
      <c r="P5630" s="108">
        <f t="shared" si="175"/>
        <v>0</v>
      </c>
    </row>
    <row r="5631" spans="1:16" hidden="1" x14ac:dyDescent="0.3">
      <c r="A5631" s="71" t="s">
        <v>140</v>
      </c>
      <c r="B5631" s="71" t="s">
        <v>12</v>
      </c>
      <c r="C5631" s="71" t="s">
        <v>13</v>
      </c>
      <c r="D5631" s="71" t="s">
        <v>82</v>
      </c>
      <c r="E5631" s="72" t="s">
        <v>24</v>
      </c>
      <c r="F5631" s="72" t="s">
        <v>26</v>
      </c>
      <c r="G5631" s="73">
        <v>1</v>
      </c>
      <c r="H5631" s="73">
        <v>13.69</v>
      </c>
      <c r="I5631" s="73">
        <v>0</v>
      </c>
      <c r="J5631" s="73">
        <v>0</v>
      </c>
      <c r="K5631" s="73">
        <v>1</v>
      </c>
      <c r="L5631" s="73">
        <v>13.69</v>
      </c>
      <c r="N5631" s="108">
        <f t="shared" si="176"/>
        <v>0</v>
      </c>
      <c r="O5631" s="108">
        <f t="shared" si="176"/>
        <v>0</v>
      </c>
      <c r="P5631" s="108">
        <f t="shared" si="175"/>
        <v>0</v>
      </c>
    </row>
    <row r="5632" spans="1:16" hidden="1" x14ac:dyDescent="0.3">
      <c r="A5632" s="71" t="s">
        <v>148</v>
      </c>
      <c r="B5632" s="71" t="s">
        <v>57</v>
      </c>
      <c r="C5632" s="71" t="s">
        <v>55</v>
      </c>
      <c r="D5632" s="71" t="s">
        <v>50</v>
      </c>
      <c r="E5632" s="72" t="s">
        <v>40</v>
      </c>
      <c r="F5632" s="72" t="s">
        <v>4</v>
      </c>
      <c r="G5632" s="73">
        <v>1</v>
      </c>
      <c r="H5632" s="73">
        <v>13.69</v>
      </c>
      <c r="I5632" s="73">
        <v>0</v>
      </c>
      <c r="J5632" s="73">
        <v>0</v>
      </c>
      <c r="K5632" s="73">
        <v>1</v>
      </c>
      <c r="L5632" s="73">
        <v>13.69</v>
      </c>
      <c r="N5632" s="108">
        <f t="shared" si="176"/>
        <v>0</v>
      </c>
      <c r="O5632" s="108">
        <f t="shared" si="176"/>
        <v>0</v>
      </c>
      <c r="P5632" s="108">
        <f t="shared" si="175"/>
        <v>0</v>
      </c>
    </row>
    <row r="5633" spans="1:16" hidden="1" x14ac:dyDescent="0.3">
      <c r="A5633" s="71" t="s">
        <v>154</v>
      </c>
      <c r="B5633" s="71" t="s">
        <v>12</v>
      </c>
      <c r="C5633" s="71" t="s">
        <v>55</v>
      </c>
      <c r="D5633" s="71" t="s">
        <v>62</v>
      </c>
      <c r="E5633" s="72" t="s">
        <v>15</v>
      </c>
      <c r="F5633" s="72" t="s">
        <v>26</v>
      </c>
      <c r="G5633" s="73">
        <v>2</v>
      </c>
      <c r="H5633" s="73">
        <v>13.69</v>
      </c>
      <c r="I5633" s="73">
        <v>2</v>
      </c>
      <c r="J5633" s="73">
        <v>13.69</v>
      </c>
      <c r="K5633" s="73">
        <v>0</v>
      </c>
      <c r="L5633" s="73">
        <v>0</v>
      </c>
      <c r="N5633" s="108">
        <f t="shared" si="176"/>
        <v>0</v>
      </c>
      <c r="O5633" s="108">
        <f t="shared" si="176"/>
        <v>0</v>
      </c>
      <c r="P5633" s="108">
        <f t="shared" si="175"/>
        <v>0</v>
      </c>
    </row>
    <row r="5634" spans="1:16" hidden="1" x14ac:dyDescent="0.3">
      <c r="A5634" s="71" t="s">
        <v>132</v>
      </c>
      <c r="B5634" s="71" t="s">
        <v>57</v>
      </c>
      <c r="C5634" s="71" t="s">
        <v>13</v>
      </c>
      <c r="D5634" s="71" t="s">
        <v>96</v>
      </c>
      <c r="E5634" s="72" t="s">
        <v>24</v>
      </c>
      <c r="F5634" s="72" t="s">
        <v>21</v>
      </c>
      <c r="G5634" s="73">
        <v>3</v>
      </c>
      <c r="H5634" s="73">
        <v>13.68</v>
      </c>
      <c r="I5634" s="73">
        <v>1</v>
      </c>
      <c r="J5634" s="73">
        <v>2.33</v>
      </c>
      <c r="K5634" s="73">
        <v>2</v>
      </c>
      <c r="L5634" s="73">
        <v>11.35</v>
      </c>
      <c r="N5634" s="108">
        <f t="shared" si="176"/>
        <v>0</v>
      </c>
      <c r="O5634" s="108">
        <f t="shared" si="176"/>
        <v>0</v>
      </c>
      <c r="P5634" s="108">
        <f t="shared" si="175"/>
        <v>0</v>
      </c>
    </row>
    <row r="5635" spans="1:16" hidden="1" x14ac:dyDescent="0.3">
      <c r="A5635" s="71" t="s">
        <v>140</v>
      </c>
      <c r="B5635" s="71" t="s">
        <v>57</v>
      </c>
      <c r="C5635" s="71" t="s">
        <v>13</v>
      </c>
      <c r="D5635" s="71" t="s">
        <v>100</v>
      </c>
      <c r="E5635" s="72" t="s">
        <v>40</v>
      </c>
      <c r="F5635" s="72" t="s">
        <v>4</v>
      </c>
      <c r="G5635" s="73">
        <v>1</v>
      </c>
      <c r="H5635" s="73">
        <v>13.68</v>
      </c>
      <c r="I5635" s="73">
        <v>0</v>
      </c>
      <c r="J5635" s="73">
        <v>0</v>
      </c>
      <c r="K5635" s="73">
        <v>1</v>
      </c>
      <c r="L5635" s="73">
        <v>13.68</v>
      </c>
      <c r="N5635" s="108">
        <f t="shared" si="176"/>
        <v>0</v>
      </c>
      <c r="O5635" s="108">
        <f t="shared" si="176"/>
        <v>0</v>
      </c>
      <c r="P5635" s="108">
        <f t="shared" ref="P5635:P5698" si="177">H5635-L5635-J5635</f>
        <v>0</v>
      </c>
    </row>
    <row r="5636" spans="1:16" hidden="1" x14ac:dyDescent="0.3">
      <c r="A5636" s="71" t="s">
        <v>154</v>
      </c>
      <c r="B5636" s="71" t="s">
        <v>129</v>
      </c>
      <c r="C5636" s="71" t="s">
        <v>55</v>
      </c>
      <c r="D5636" s="71" t="s">
        <v>45</v>
      </c>
      <c r="E5636" s="72" t="s">
        <v>37</v>
      </c>
      <c r="F5636" s="72" t="s">
        <v>26</v>
      </c>
      <c r="G5636" s="73">
        <v>1</v>
      </c>
      <c r="H5636" s="73">
        <v>13.67</v>
      </c>
      <c r="I5636" s="73">
        <v>0</v>
      </c>
      <c r="J5636" s="73">
        <v>0</v>
      </c>
      <c r="K5636" s="73">
        <v>1</v>
      </c>
      <c r="L5636" s="73">
        <v>13.67</v>
      </c>
      <c r="N5636" s="108">
        <f t="shared" si="176"/>
        <v>0</v>
      </c>
      <c r="O5636" s="108">
        <f t="shared" si="176"/>
        <v>0</v>
      </c>
      <c r="P5636" s="108">
        <f t="shared" si="177"/>
        <v>0</v>
      </c>
    </row>
    <row r="5637" spans="1:16" hidden="1" x14ac:dyDescent="0.3">
      <c r="A5637" s="71" t="s">
        <v>155</v>
      </c>
      <c r="B5637" s="71" t="s">
        <v>57</v>
      </c>
      <c r="C5637" s="71" t="s">
        <v>55</v>
      </c>
      <c r="D5637" s="71" t="s">
        <v>38</v>
      </c>
      <c r="E5637" s="72" t="s">
        <v>15</v>
      </c>
      <c r="F5637" s="72" t="s">
        <v>4</v>
      </c>
      <c r="G5637" s="73">
        <v>2</v>
      </c>
      <c r="H5637" s="73">
        <v>13.67</v>
      </c>
      <c r="I5637" s="73">
        <v>0</v>
      </c>
      <c r="J5637" s="73">
        <v>0</v>
      </c>
      <c r="K5637" s="73">
        <v>2</v>
      </c>
      <c r="L5637" s="73">
        <v>13.67</v>
      </c>
      <c r="N5637" s="108">
        <f t="shared" si="176"/>
        <v>0</v>
      </c>
      <c r="O5637" s="108">
        <f t="shared" si="176"/>
        <v>0</v>
      </c>
      <c r="P5637" s="108">
        <f t="shared" si="177"/>
        <v>0</v>
      </c>
    </row>
    <row r="5638" spans="1:16" hidden="1" x14ac:dyDescent="0.3">
      <c r="A5638" s="71" t="s">
        <v>132</v>
      </c>
      <c r="B5638" s="71" t="s">
        <v>57</v>
      </c>
      <c r="C5638" s="71" t="s">
        <v>13</v>
      </c>
      <c r="D5638" s="71" t="s">
        <v>79</v>
      </c>
      <c r="E5638" s="72" t="s">
        <v>18</v>
      </c>
      <c r="F5638" s="72" t="s">
        <v>4</v>
      </c>
      <c r="G5638" s="73">
        <v>1</v>
      </c>
      <c r="H5638" s="73">
        <v>13.66</v>
      </c>
      <c r="I5638" s="73">
        <v>1</v>
      </c>
      <c r="J5638" s="73">
        <v>13.66</v>
      </c>
      <c r="K5638" s="73">
        <v>0</v>
      </c>
      <c r="L5638" s="73">
        <v>0</v>
      </c>
      <c r="N5638" s="108">
        <f t="shared" si="176"/>
        <v>0</v>
      </c>
      <c r="O5638" s="108">
        <f t="shared" si="176"/>
        <v>0</v>
      </c>
      <c r="P5638" s="108">
        <f t="shared" si="177"/>
        <v>0</v>
      </c>
    </row>
    <row r="5639" spans="1:16" hidden="1" x14ac:dyDescent="0.3">
      <c r="A5639" s="71" t="s">
        <v>132</v>
      </c>
      <c r="B5639" s="71" t="s">
        <v>57</v>
      </c>
      <c r="C5639" s="71" t="s">
        <v>13</v>
      </c>
      <c r="D5639" s="71" t="s">
        <v>70</v>
      </c>
      <c r="E5639" s="72" t="s">
        <v>40</v>
      </c>
      <c r="F5639" s="72" t="s">
        <v>4</v>
      </c>
      <c r="G5639" s="73">
        <v>1</v>
      </c>
      <c r="H5639" s="73">
        <v>13.66</v>
      </c>
      <c r="I5639" s="73">
        <v>0</v>
      </c>
      <c r="J5639" s="73">
        <v>0</v>
      </c>
      <c r="K5639" s="73">
        <v>1</v>
      </c>
      <c r="L5639" s="73">
        <v>13.66</v>
      </c>
      <c r="N5639" s="108">
        <f t="shared" si="176"/>
        <v>0</v>
      </c>
      <c r="O5639" s="108">
        <f t="shared" si="176"/>
        <v>0</v>
      </c>
      <c r="P5639" s="108">
        <f t="shared" si="177"/>
        <v>0</v>
      </c>
    </row>
    <row r="5640" spans="1:16" hidden="1" x14ac:dyDescent="0.3">
      <c r="A5640" s="71" t="s">
        <v>163</v>
      </c>
      <c r="B5640" s="71" t="s">
        <v>57</v>
      </c>
      <c r="C5640" s="71" t="s">
        <v>17</v>
      </c>
      <c r="D5640" s="71" t="s">
        <v>88</v>
      </c>
      <c r="E5640" s="72" t="s">
        <v>15</v>
      </c>
      <c r="F5640" s="72" t="s">
        <v>26</v>
      </c>
      <c r="G5640" s="73">
        <v>2</v>
      </c>
      <c r="H5640" s="73">
        <v>13.65</v>
      </c>
      <c r="I5640" s="73">
        <v>0</v>
      </c>
      <c r="J5640" s="73">
        <v>0</v>
      </c>
      <c r="K5640" s="73">
        <v>2</v>
      </c>
      <c r="L5640" s="73">
        <v>13.65</v>
      </c>
      <c r="N5640" s="108">
        <f t="shared" si="176"/>
        <v>0</v>
      </c>
      <c r="O5640" s="108">
        <f t="shared" si="176"/>
        <v>0</v>
      </c>
      <c r="P5640" s="108">
        <f t="shared" si="177"/>
        <v>0</v>
      </c>
    </row>
    <row r="5641" spans="1:16" hidden="1" x14ac:dyDescent="0.3">
      <c r="A5641" s="71" t="s">
        <v>140</v>
      </c>
      <c r="B5641" s="71" t="s">
        <v>57</v>
      </c>
      <c r="C5641" s="71" t="s">
        <v>13</v>
      </c>
      <c r="D5641" s="71" t="s">
        <v>56</v>
      </c>
      <c r="E5641" s="72" t="s">
        <v>40</v>
      </c>
      <c r="F5641" s="72" t="s">
        <v>4</v>
      </c>
      <c r="G5641" s="73">
        <v>1</v>
      </c>
      <c r="H5641" s="73">
        <v>13.64</v>
      </c>
      <c r="I5641" s="73">
        <v>0</v>
      </c>
      <c r="J5641" s="73">
        <v>0</v>
      </c>
      <c r="K5641" s="73">
        <v>1</v>
      </c>
      <c r="L5641" s="73">
        <v>13.64</v>
      </c>
      <c r="N5641" s="108">
        <f t="shared" si="176"/>
        <v>0</v>
      </c>
      <c r="O5641" s="108">
        <f t="shared" si="176"/>
        <v>0</v>
      </c>
      <c r="P5641" s="108">
        <f t="shared" si="177"/>
        <v>0</v>
      </c>
    </row>
    <row r="5642" spans="1:16" hidden="1" x14ac:dyDescent="0.3">
      <c r="A5642" s="71" t="s">
        <v>161</v>
      </c>
      <c r="B5642" s="71" t="s">
        <v>12</v>
      </c>
      <c r="C5642" s="71" t="s">
        <v>55</v>
      </c>
      <c r="D5642" s="71" t="s">
        <v>82</v>
      </c>
      <c r="E5642" s="72" t="s">
        <v>37</v>
      </c>
      <c r="F5642" s="72" t="s">
        <v>26</v>
      </c>
      <c r="G5642" s="73">
        <v>6</v>
      </c>
      <c r="H5642" s="73">
        <v>13.62</v>
      </c>
      <c r="I5642" s="73">
        <v>0</v>
      </c>
      <c r="J5642" s="73">
        <v>0</v>
      </c>
      <c r="K5642" s="73">
        <v>6</v>
      </c>
      <c r="L5642" s="73">
        <v>13.62</v>
      </c>
      <c r="N5642" s="108">
        <f t="shared" si="176"/>
        <v>0</v>
      </c>
      <c r="O5642" s="108">
        <f t="shared" si="176"/>
        <v>0</v>
      </c>
      <c r="P5642" s="108">
        <f t="shared" si="177"/>
        <v>0</v>
      </c>
    </row>
    <row r="5643" spans="1:16" hidden="1" x14ac:dyDescent="0.3">
      <c r="A5643" s="71" t="s">
        <v>140</v>
      </c>
      <c r="B5643" s="71" t="s">
        <v>57</v>
      </c>
      <c r="C5643" s="71" t="s">
        <v>13</v>
      </c>
      <c r="D5643" s="71" t="s">
        <v>79</v>
      </c>
      <c r="E5643" s="72" t="s">
        <v>28</v>
      </c>
      <c r="F5643" s="72" t="s">
        <v>16</v>
      </c>
      <c r="G5643" s="73">
        <v>3</v>
      </c>
      <c r="H5643" s="73">
        <v>13.62</v>
      </c>
      <c r="I5643" s="73">
        <v>0</v>
      </c>
      <c r="J5643" s="73">
        <v>0</v>
      </c>
      <c r="K5643" s="73">
        <v>3</v>
      </c>
      <c r="L5643" s="73">
        <v>13.62</v>
      </c>
      <c r="N5643" s="108">
        <f t="shared" si="176"/>
        <v>0</v>
      </c>
      <c r="O5643" s="108">
        <f t="shared" si="176"/>
        <v>0</v>
      </c>
      <c r="P5643" s="108">
        <f t="shared" si="177"/>
        <v>0</v>
      </c>
    </row>
    <row r="5644" spans="1:16" hidden="1" x14ac:dyDescent="0.3">
      <c r="A5644" s="71" t="s">
        <v>161</v>
      </c>
      <c r="B5644" s="71" t="s">
        <v>12</v>
      </c>
      <c r="C5644" s="71" t="s">
        <v>55</v>
      </c>
      <c r="D5644" s="71" t="s">
        <v>87</v>
      </c>
      <c r="E5644" s="72" t="s">
        <v>24</v>
      </c>
      <c r="F5644" s="72" t="s">
        <v>16</v>
      </c>
      <c r="G5644" s="73">
        <v>2</v>
      </c>
      <c r="H5644" s="73">
        <v>13.61</v>
      </c>
      <c r="I5644" s="73">
        <v>0</v>
      </c>
      <c r="J5644" s="73">
        <v>0</v>
      </c>
      <c r="K5644" s="73">
        <v>2</v>
      </c>
      <c r="L5644" s="73">
        <v>13.61</v>
      </c>
      <c r="N5644" s="108">
        <f t="shared" si="176"/>
        <v>0</v>
      </c>
      <c r="O5644" s="108">
        <f t="shared" si="176"/>
        <v>0</v>
      </c>
      <c r="P5644" s="108">
        <f t="shared" si="177"/>
        <v>0</v>
      </c>
    </row>
    <row r="5645" spans="1:16" x14ac:dyDescent="0.3">
      <c r="A5645" s="71" t="s">
        <v>132</v>
      </c>
      <c r="B5645" s="71" t="s">
        <v>129</v>
      </c>
      <c r="C5645" s="71" t="s">
        <v>13</v>
      </c>
      <c r="D5645" s="71" t="s">
        <v>51</v>
      </c>
      <c r="E5645" s="72" t="s">
        <v>5</v>
      </c>
      <c r="F5645" s="72" t="s">
        <v>21</v>
      </c>
      <c r="G5645" s="91">
        <v>1</v>
      </c>
      <c r="H5645" s="73">
        <v>13.6</v>
      </c>
      <c r="I5645" s="91">
        <v>0</v>
      </c>
      <c r="J5645" s="73">
        <v>0</v>
      </c>
      <c r="K5645" s="91">
        <v>1</v>
      </c>
      <c r="L5645" s="73">
        <v>13.6</v>
      </c>
      <c r="N5645" s="108">
        <f t="shared" si="176"/>
        <v>0</v>
      </c>
      <c r="O5645" s="108">
        <f t="shared" si="176"/>
        <v>0</v>
      </c>
      <c r="P5645" s="108">
        <f t="shared" si="177"/>
        <v>0</v>
      </c>
    </row>
    <row r="5646" spans="1:16" hidden="1" x14ac:dyDescent="0.3">
      <c r="A5646" s="71" t="s">
        <v>140</v>
      </c>
      <c r="B5646" s="71" t="s">
        <v>12</v>
      </c>
      <c r="C5646" s="71" t="s">
        <v>13</v>
      </c>
      <c r="D5646" s="71" t="s">
        <v>52</v>
      </c>
      <c r="E5646" s="72" t="s">
        <v>31</v>
      </c>
      <c r="F5646" s="72" t="s">
        <v>26</v>
      </c>
      <c r="G5646" s="73">
        <v>1</v>
      </c>
      <c r="H5646" s="73">
        <v>13.6</v>
      </c>
      <c r="I5646" s="73">
        <v>0</v>
      </c>
      <c r="J5646" s="73">
        <v>0</v>
      </c>
      <c r="K5646" s="73">
        <v>1</v>
      </c>
      <c r="L5646" s="73">
        <v>13.6</v>
      </c>
      <c r="N5646" s="108">
        <f t="shared" si="176"/>
        <v>0</v>
      </c>
      <c r="O5646" s="108">
        <f t="shared" si="176"/>
        <v>0</v>
      </c>
      <c r="P5646" s="108">
        <f t="shared" si="177"/>
        <v>0</v>
      </c>
    </row>
    <row r="5647" spans="1:16" hidden="1" x14ac:dyDescent="0.3">
      <c r="A5647" s="71" t="s">
        <v>142</v>
      </c>
      <c r="B5647" s="71" t="s">
        <v>12</v>
      </c>
      <c r="C5647" s="71" t="s">
        <v>13</v>
      </c>
      <c r="D5647" s="71" t="s">
        <v>93</v>
      </c>
      <c r="E5647" s="72" t="s">
        <v>18</v>
      </c>
      <c r="F5647" s="72" t="s">
        <v>26</v>
      </c>
      <c r="G5647" s="73">
        <v>1</v>
      </c>
      <c r="H5647" s="73">
        <v>13.6</v>
      </c>
      <c r="I5647" s="73">
        <v>0</v>
      </c>
      <c r="J5647" s="73">
        <v>0</v>
      </c>
      <c r="K5647" s="73">
        <v>1</v>
      </c>
      <c r="L5647" s="73">
        <v>13.6</v>
      </c>
      <c r="N5647" s="108">
        <f t="shared" si="176"/>
        <v>0</v>
      </c>
      <c r="O5647" s="108">
        <f t="shared" si="176"/>
        <v>0</v>
      </c>
      <c r="P5647" s="108">
        <f t="shared" si="177"/>
        <v>0</v>
      </c>
    </row>
    <row r="5648" spans="1:16" hidden="1" x14ac:dyDescent="0.3">
      <c r="A5648" s="71" t="s">
        <v>132</v>
      </c>
      <c r="B5648" s="71" t="s">
        <v>57</v>
      </c>
      <c r="C5648" s="71" t="s">
        <v>13</v>
      </c>
      <c r="D5648" s="71" t="s">
        <v>64</v>
      </c>
      <c r="E5648" s="72" t="s">
        <v>37</v>
      </c>
      <c r="F5648" s="72" t="s">
        <v>26</v>
      </c>
      <c r="G5648" s="73">
        <v>1</v>
      </c>
      <c r="H5648" s="73">
        <v>13.59</v>
      </c>
      <c r="I5648" s="73">
        <v>0</v>
      </c>
      <c r="J5648" s="73">
        <v>0</v>
      </c>
      <c r="K5648" s="73">
        <v>1</v>
      </c>
      <c r="L5648" s="73">
        <v>13.59</v>
      </c>
      <c r="N5648" s="108">
        <f t="shared" si="176"/>
        <v>0</v>
      </c>
      <c r="O5648" s="108">
        <f t="shared" si="176"/>
        <v>0</v>
      </c>
      <c r="P5648" s="108">
        <f t="shared" si="177"/>
        <v>0</v>
      </c>
    </row>
    <row r="5649" spans="1:16" hidden="1" x14ac:dyDescent="0.3">
      <c r="A5649" s="71" t="s">
        <v>132</v>
      </c>
      <c r="B5649" s="71" t="s">
        <v>57</v>
      </c>
      <c r="C5649" s="71" t="s">
        <v>13</v>
      </c>
      <c r="D5649" s="71" t="s">
        <v>54</v>
      </c>
      <c r="E5649" s="72" t="s">
        <v>15</v>
      </c>
      <c r="F5649" s="72" t="s">
        <v>16</v>
      </c>
      <c r="G5649" s="73">
        <v>1</v>
      </c>
      <c r="H5649" s="73">
        <v>13.58</v>
      </c>
      <c r="I5649" s="73">
        <v>0</v>
      </c>
      <c r="J5649" s="73">
        <v>0</v>
      </c>
      <c r="K5649" s="73">
        <v>1</v>
      </c>
      <c r="L5649" s="73">
        <v>13.58</v>
      </c>
      <c r="N5649" s="108">
        <f t="shared" si="176"/>
        <v>0</v>
      </c>
      <c r="O5649" s="108">
        <f t="shared" si="176"/>
        <v>0</v>
      </c>
      <c r="P5649" s="108">
        <f t="shared" si="177"/>
        <v>0</v>
      </c>
    </row>
    <row r="5650" spans="1:16" hidden="1" x14ac:dyDescent="0.3">
      <c r="A5650" s="71" t="s">
        <v>140</v>
      </c>
      <c r="B5650" s="71" t="s">
        <v>57</v>
      </c>
      <c r="C5650" s="71" t="s">
        <v>13</v>
      </c>
      <c r="D5650" s="71" t="s">
        <v>46</v>
      </c>
      <c r="E5650" s="72" t="s">
        <v>31</v>
      </c>
      <c r="F5650" s="72" t="s">
        <v>26</v>
      </c>
      <c r="G5650" s="73">
        <v>1</v>
      </c>
      <c r="H5650" s="73">
        <v>13.58</v>
      </c>
      <c r="I5650" s="73">
        <v>0</v>
      </c>
      <c r="J5650" s="73">
        <v>0</v>
      </c>
      <c r="K5650" s="73">
        <v>1</v>
      </c>
      <c r="L5650" s="73">
        <v>13.58</v>
      </c>
      <c r="N5650" s="108">
        <f t="shared" si="176"/>
        <v>0</v>
      </c>
      <c r="O5650" s="108">
        <f t="shared" si="176"/>
        <v>0</v>
      </c>
      <c r="P5650" s="108">
        <f t="shared" si="177"/>
        <v>0</v>
      </c>
    </row>
    <row r="5651" spans="1:16" hidden="1" x14ac:dyDescent="0.3">
      <c r="A5651" s="71" t="s">
        <v>140</v>
      </c>
      <c r="B5651" s="71" t="s">
        <v>57</v>
      </c>
      <c r="C5651" s="71" t="s">
        <v>13</v>
      </c>
      <c r="D5651" s="71" t="s">
        <v>73</v>
      </c>
      <c r="E5651" s="72" t="s">
        <v>15</v>
      </c>
      <c r="F5651" s="72" t="s">
        <v>21</v>
      </c>
      <c r="G5651" s="73">
        <v>2</v>
      </c>
      <c r="H5651" s="73">
        <v>13.58</v>
      </c>
      <c r="I5651" s="73">
        <v>0</v>
      </c>
      <c r="J5651" s="73">
        <v>0</v>
      </c>
      <c r="K5651" s="73">
        <v>2</v>
      </c>
      <c r="L5651" s="73">
        <v>13.58</v>
      </c>
      <c r="N5651" s="108">
        <f t="shared" si="176"/>
        <v>0</v>
      </c>
      <c r="O5651" s="108">
        <f t="shared" si="176"/>
        <v>0</v>
      </c>
      <c r="P5651" s="108">
        <f t="shared" si="177"/>
        <v>0</v>
      </c>
    </row>
    <row r="5652" spans="1:16" hidden="1" x14ac:dyDescent="0.3">
      <c r="A5652" s="71" t="s">
        <v>143</v>
      </c>
      <c r="B5652" s="71" t="s">
        <v>12</v>
      </c>
      <c r="C5652" s="71" t="s">
        <v>55</v>
      </c>
      <c r="D5652" s="71" t="s">
        <v>35</v>
      </c>
      <c r="E5652" s="72" t="s">
        <v>24</v>
      </c>
      <c r="F5652" s="72" t="s">
        <v>16</v>
      </c>
      <c r="G5652" s="73">
        <v>2</v>
      </c>
      <c r="H5652" s="73">
        <v>13.58</v>
      </c>
      <c r="I5652" s="73">
        <v>0</v>
      </c>
      <c r="J5652" s="73">
        <v>0</v>
      </c>
      <c r="K5652" s="73">
        <v>2</v>
      </c>
      <c r="L5652" s="73">
        <v>13.58</v>
      </c>
      <c r="N5652" s="108">
        <f t="shared" ref="N5652:O5715" si="178">G5652-I5652-K5652</f>
        <v>0</v>
      </c>
      <c r="O5652" s="108">
        <f t="shared" si="178"/>
        <v>0</v>
      </c>
      <c r="P5652" s="108">
        <f t="shared" si="177"/>
        <v>0</v>
      </c>
    </row>
    <row r="5653" spans="1:16" hidden="1" x14ac:dyDescent="0.3">
      <c r="A5653" s="71" t="s">
        <v>161</v>
      </c>
      <c r="B5653" s="71" t="s">
        <v>57</v>
      </c>
      <c r="C5653" s="71" t="s">
        <v>55</v>
      </c>
      <c r="D5653" s="71" t="s">
        <v>52</v>
      </c>
      <c r="E5653" s="72" t="s">
        <v>37</v>
      </c>
      <c r="F5653" s="72" t="s">
        <v>26</v>
      </c>
      <c r="G5653" s="73">
        <v>1</v>
      </c>
      <c r="H5653" s="73">
        <v>13.57</v>
      </c>
      <c r="I5653" s="73">
        <v>0</v>
      </c>
      <c r="J5653" s="73">
        <v>0</v>
      </c>
      <c r="K5653" s="73">
        <v>1</v>
      </c>
      <c r="L5653" s="73">
        <v>13.57</v>
      </c>
      <c r="N5653" s="108">
        <f t="shared" si="178"/>
        <v>0</v>
      </c>
      <c r="O5653" s="108">
        <f t="shared" si="178"/>
        <v>0</v>
      </c>
      <c r="P5653" s="108">
        <f t="shared" si="177"/>
        <v>0</v>
      </c>
    </row>
    <row r="5654" spans="1:16" hidden="1" x14ac:dyDescent="0.3">
      <c r="A5654" s="71" t="s">
        <v>142</v>
      </c>
      <c r="B5654" s="71" t="s">
        <v>57</v>
      </c>
      <c r="C5654" s="71" t="s">
        <v>55</v>
      </c>
      <c r="D5654" s="71" t="s">
        <v>54</v>
      </c>
      <c r="E5654" s="72" t="s">
        <v>37</v>
      </c>
      <c r="F5654" s="72" t="s">
        <v>21</v>
      </c>
      <c r="G5654" s="73">
        <v>1</v>
      </c>
      <c r="H5654" s="73">
        <v>13.57</v>
      </c>
      <c r="I5654" s="73">
        <v>0</v>
      </c>
      <c r="J5654" s="73">
        <v>0</v>
      </c>
      <c r="K5654" s="73">
        <v>1</v>
      </c>
      <c r="L5654" s="73">
        <v>13.57</v>
      </c>
      <c r="N5654" s="108">
        <f t="shared" si="178"/>
        <v>0</v>
      </c>
      <c r="O5654" s="108">
        <f t="shared" si="178"/>
        <v>0</v>
      </c>
      <c r="P5654" s="108">
        <f t="shared" si="177"/>
        <v>0</v>
      </c>
    </row>
    <row r="5655" spans="1:16" hidden="1" x14ac:dyDescent="0.3">
      <c r="A5655" s="71" t="s">
        <v>159</v>
      </c>
      <c r="B5655" s="71" t="s">
        <v>57</v>
      </c>
      <c r="C5655" s="71" t="s">
        <v>55</v>
      </c>
      <c r="D5655" s="71" t="s">
        <v>47</v>
      </c>
      <c r="E5655" s="72" t="s">
        <v>28</v>
      </c>
      <c r="F5655" s="72" t="s">
        <v>21</v>
      </c>
      <c r="G5655" s="73">
        <v>3</v>
      </c>
      <c r="H5655" s="73">
        <v>13.56</v>
      </c>
      <c r="I5655" s="73">
        <v>0</v>
      </c>
      <c r="J5655" s="73">
        <v>0</v>
      </c>
      <c r="K5655" s="73">
        <v>3</v>
      </c>
      <c r="L5655" s="73">
        <v>13.56</v>
      </c>
      <c r="N5655" s="108">
        <f t="shared" si="178"/>
        <v>0</v>
      </c>
      <c r="O5655" s="108">
        <f t="shared" si="178"/>
        <v>0</v>
      </c>
      <c r="P5655" s="108">
        <f t="shared" si="177"/>
        <v>0</v>
      </c>
    </row>
    <row r="5656" spans="1:16" hidden="1" x14ac:dyDescent="0.3">
      <c r="A5656" s="71" t="s">
        <v>140</v>
      </c>
      <c r="B5656" s="71" t="s">
        <v>57</v>
      </c>
      <c r="C5656" s="71" t="s">
        <v>13</v>
      </c>
      <c r="D5656" s="71" t="s">
        <v>27</v>
      </c>
      <c r="E5656" s="72" t="s">
        <v>31</v>
      </c>
      <c r="F5656" s="72" t="s">
        <v>21</v>
      </c>
      <c r="G5656" s="73">
        <v>4</v>
      </c>
      <c r="H5656" s="73">
        <v>13.56</v>
      </c>
      <c r="I5656" s="73">
        <v>0</v>
      </c>
      <c r="J5656" s="73">
        <v>0</v>
      </c>
      <c r="K5656" s="73">
        <v>4</v>
      </c>
      <c r="L5656" s="73">
        <v>13.56</v>
      </c>
      <c r="N5656" s="108">
        <f t="shared" si="178"/>
        <v>0</v>
      </c>
      <c r="O5656" s="108">
        <f t="shared" si="178"/>
        <v>0</v>
      </c>
      <c r="P5656" s="108">
        <f t="shared" si="177"/>
        <v>0</v>
      </c>
    </row>
    <row r="5657" spans="1:16" hidden="1" x14ac:dyDescent="0.3">
      <c r="A5657" s="71" t="s">
        <v>161</v>
      </c>
      <c r="B5657" s="71" t="s">
        <v>12</v>
      </c>
      <c r="C5657" s="71" t="s">
        <v>55</v>
      </c>
      <c r="D5657" s="71" t="s">
        <v>19</v>
      </c>
      <c r="E5657" s="72" t="s">
        <v>20</v>
      </c>
      <c r="F5657" s="72" t="s">
        <v>21</v>
      </c>
      <c r="G5657" s="73">
        <v>1</v>
      </c>
      <c r="H5657" s="73">
        <v>13.55</v>
      </c>
      <c r="I5657" s="73">
        <v>0</v>
      </c>
      <c r="J5657" s="73">
        <v>0</v>
      </c>
      <c r="K5657" s="73">
        <v>1</v>
      </c>
      <c r="L5657" s="73">
        <v>13.55</v>
      </c>
      <c r="N5657" s="108">
        <f t="shared" si="178"/>
        <v>0</v>
      </c>
      <c r="O5657" s="108">
        <f t="shared" si="178"/>
        <v>0</v>
      </c>
      <c r="P5657" s="108">
        <f t="shared" si="177"/>
        <v>0</v>
      </c>
    </row>
    <row r="5658" spans="1:16" hidden="1" x14ac:dyDescent="0.3">
      <c r="A5658" s="71" t="s">
        <v>142</v>
      </c>
      <c r="B5658" s="71" t="s">
        <v>12</v>
      </c>
      <c r="C5658" s="71" t="s">
        <v>13</v>
      </c>
      <c r="D5658" s="71" t="s">
        <v>38</v>
      </c>
      <c r="E5658" s="72" t="s">
        <v>31</v>
      </c>
      <c r="F5658" s="72" t="s">
        <v>26</v>
      </c>
      <c r="G5658" s="73">
        <v>1</v>
      </c>
      <c r="H5658" s="73">
        <v>13.55</v>
      </c>
      <c r="I5658" s="73">
        <v>0</v>
      </c>
      <c r="J5658" s="73">
        <v>0</v>
      </c>
      <c r="K5658" s="73">
        <v>1</v>
      </c>
      <c r="L5658" s="73">
        <v>13.55</v>
      </c>
      <c r="N5658" s="108">
        <f t="shared" si="178"/>
        <v>0</v>
      </c>
      <c r="O5658" s="108">
        <f t="shared" si="178"/>
        <v>0</v>
      </c>
      <c r="P5658" s="108">
        <f t="shared" si="177"/>
        <v>0</v>
      </c>
    </row>
    <row r="5659" spans="1:16" x14ac:dyDescent="0.3">
      <c r="A5659" s="71" t="s">
        <v>159</v>
      </c>
      <c r="B5659" s="71" t="s">
        <v>129</v>
      </c>
      <c r="C5659" s="71" t="s">
        <v>55</v>
      </c>
      <c r="D5659" s="71" t="s">
        <v>51</v>
      </c>
      <c r="E5659" s="72" t="s">
        <v>31</v>
      </c>
      <c r="F5659" s="72" t="s">
        <v>26</v>
      </c>
      <c r="G5659" s="91">
        <v>1</v>
      </c>
      <c r="H5659" s="73">
        <v>13.52</v>
      </c>
      <c r="I5659" s="91">
        <v>0</v>
      </c>
      <c r="J5659" s="73">
        <v>0</v>
      </c>
      <c r="K5659" s="91">
        <v>1</v>
      </c>
      <c r="L5659" s="73">
        <v>13.52</v>
      </c>
      <c r="N5659" s="108">
        <f t="shared" si="178"/>
        <v>0</v>
      </c>
      <c r="O5659" s="108">
        <f t="shared" si="178"/>
        <v>0</v>
      </c>
      <c r="P5659" s="108">
        <f t="shared" si="177"/>
        <v>0</v>
      </c>
    </row>
    <row r="5660" spans="1:16" x14ac:dyDescent="0.3">
      <c r="A5660" s="71" t="s">
        <v>132</v>
      </c>
      <c r="B5660" s="71" t="s">
        <v>57</v>
      </c>
      <c r="C5660" s="71" t="s">
        <v>13</v>
      </c>
      <c r="D5660" s="71" t="s">
        <v>51</v>
      </c>
      <c r="E5660" s="72" t="s">
        <v>5</v>
      </c>
      <c r="F5660" s="72" t="s">
        <v>26</v>
      </c>
      <c r="G5660" s="91">
        <v>1</v>
      </c>
      <c r="H5660" s="73">
        <v>13.52</v>
      </c>
      <c r="I5660" s="91">
        <v>0</v>
      </c>
      <c r="J5660" s="73">
        <v>0</v>
      </c>
      <c r="K5660" s="91">
        <v>1</v>
      </c>
      <c r="L5660" s="73">
        <v>13.52</v>
      </c>
      <c r="N5660" s="108">
        <f t="shared" si="178"/>
        <v>0</v>
      </c>
      <c r="O5660" s="108">
        <f t="shared" si="178"/>
        <v>0</v>
      </c>
      <c r="P5660" s="108">
        <f t="shared" si="177"/>
        <v>0</v>
      </c>
    </row>
    <row r="5661" spans="1:16" hidden="1" x14ac:dyDescent="0.3">
      <c r="A5661" s="71" t="s">
        <v>154</v>
      </c>
      <c r="B5661" s="71" t="s">
        <v>12</v>
      </c>
      <c r="C5661" s="71" t="s">
        <v>55</v>
      </c>
      <c r="D5661" s="71" t="s">
        <v>84</v>
      </c>
      <c r="E5661" s="72" t="s">
        <v>41</v>
      </c>
      <c r="F5661" s="72" t="s">
        <v>21</v>
      </c>
      <c r="G5661" s="73">
        <v>1</v>
      </c>
      <c r="H5661" s="73">
        <v>13.52</v>
      </c>
      <c r="I5661" s="73">
        <v>0</v>
      </c>
      <c r="J5661" s="73">
        <v>0</v>
      </c>
      <c r="K5661" s="73">
        <v>1</v>
      </c>
      <c r="L5661" s="73">
        <v>13.52</v>
      </c>
      <c r="N5661" s="108">
        <f t="shared" si="178"/>
        <v>0</v>
      </c>
      <c r="O5661" s="108">
        <f t="shared" si="178"/>
        <v>0</v>
      </c>
      <c r="P5661" s="108">
        <f t="shared" si="177"/>
        <v>0</v>
      </c>
    </row>
    <row r="5662" spans="1:16" hidden="1" x14ac:dyDescent="0.3">
      <c r="A5662" s="71" t="s">
        <v>159</v>
      </c>
      <c r="B5662" s="71" t="s">
        <v>57</v>
      </c>
      <c r="C5662" s="71" t="s">
        <v>55</v>
      </c>
      <c r="D5662" s="71" t="s">
        <v>56</v>
      </c>
      <c r="E5662" s="72" t="s">
        <v>20</v>
      </c>
      <c r="F5662" s="72" t="s">
        <v>21</v>
      </c>
      <c r="G5662" s="73">
        <v>1</v>
      </c>
      <c r="H5662" s="73">
        <v>13.51</v>
      </c>
      <c r="I5662" s="73">
        <v>0</v>
      </c>
      <c r="J5662" s="73">
        <v>0</v>
      </c>
      <c r="K5662" s="73">
        <v>1</v>
      </c>
      <c r="L5662" s="73">
        <v>13.51</v>
      </c>
      <c r="N5662" s="108">
        <f t="shared" si="178"/>
        <v>0</v>
      </c>
      <c r="O5662" s="108">
        <f t="shared" si="178"/>
        <v>0</v>
      </c>
      <c r="P5662" s="108">
        <f t="shared" si="177"/>
        <v>0</v>
      </c>
    </row>
    <row r="5663" spans="1:16" hidden="1" x14ac:dyDescent="0.3">
      <c r="A5663" s="71" t="s">
        <v>161</v>
      </c>
      <c r="B5663" s="71" t="s">
        <v>12</v>
      </c>
      <c r="C5663" s="71" t="s">
        <v>55</v>
      </c>
      <c r="D5663" s="71" t="s">
        <v>56</v>
      </c>
      <c r="E5663" s="72" t="s">
        <v>37</v>
      </c>
      <c r="F5663" s="72" t="s">
        <v>21</v>
      </c>
      <c r="G5663" s="73">
        <v>1</v>
      </c>
      <c r="H5663" s="73">
        <v>13.5</v>
      </c>
      <c r="I5663" s="73">
        <v>0</v>
      </c>
      <c r="J5663" s="73">
        <v>0</v>
      </c>
      <c r="K5663" s="73">
        <v>1</v>
      </c>
      <c r="L5663" s="73">
        <v>13.5</v>
      </c>
      <c r="N5663" s="108">
        <f t="shared" si="178"/>
        <v>0</v>
      </c>
      <c r="O5663" s="108">
        <f t="shared" si="178"/>
        <v>0</v>
      </c>
      <c r="P5663" s="108">
        <f t="shared" si="177"/>
        <v>0</v>
      </c>
    </row>
    <row r="5664" spans="1:16" hidden="1" x14ac:dyDescent="0.3">
      <c r="A5664" s="71" t="s">
        <v>140</v>
      </c>
      <c r="B5664" s="71" t="s">
        <v>12</v>
      </c>
      <c r="C5664" s="71" t="s">
        <v>13</v>
      </c>
      <c r="D5664" s="71" t="s">
        <v>23</v>
      </c>
      <c r="E5664" s="72" t="s">
        <v>40</v>
      </c>
      <c r="F5664" s="72" t="s">
        <v>26</v>
      </c>
      <c r="G5664" s="73">
        <v>1</v>
      </c>
      <c r="H5664" s="73">
        <v>13.5</v>
      </c>
      <c r="I5664" s="73">
        <v>0</v>
      </c>
      <c r="J5664" s="73">
        <v>0</v>
      </c>
      <c r="K5664" s="73">
        <v>1</v>
      </c>
      <c r="L5664" s="73">
        <v>13.5</v>
      </c>
      <c r="N5664" s="108">
        <f t="shared" si="178"/>
        <v>0</v>
      </c>
      <c r="O5664" s="108">
        <f t="shared" si="178"/>
        <v>0</v>
      </c>
      <c r="P5664" s="108">
        <f t="shared" si="177"/>
        <v>0</v>
      </c>
    </row>
    <row r="5665" spans="1:16" hidden="1" x14ac:dyDescent="0.3">
      <c r="A5665" s="71" t="s">
        <v>158</v>
      </c>
      <c r="B5665" s="71" t="s">
        <v>12</v>
      </c>
      <c r="C5665" s="71" t="s">
        <v>55</v>
      </c>
      <c r="D5665" s="71" t="s">
        <v>46</v>
      </c>
      <c r="E5665" s="72" t="s">
        <v>5</v>
      </c>
      <c r="F5665" s="72" t="s">
        <v>21</v>
      </c>
      <c r="G5665" s="73">
        <v>1</v>
      </c>
      <c r="H5665" s="73">
        <v>13.48</v>
      </c>
      <c r="I5665" s="73">
        <v>0</v>
      </c>
      <c r="J5665" s="73">
        <v>0</v>
      </c>
      <c r="K5665" s="73">
        <v>1</v>
      </c>
      <c r="L5665" s="73">
        <v>13.48</v>
      </c>
      <c r="N5665" s="108">
        <f t="shared" si="178"/>
        <v>0</v>
      </c>
      <c r="O5665" s="108">
        <f t="shared" si="178"/>
        <v>0</v>
      </c>
      <c r="P5665" s="108">
        <f t="shared" si="177"/>
        <v>0</v>
      </c>
    </row>
    <row r="5666" spans="1:16" hidden="1" x14ac:dyDescent="0.3">
      <c r="A5666" s="71" t="s">
        <v>159</v>
      </c>
      <c r="B5666" s="71" t="s">
        <v>12</v>
      </c>
      <c r="C5666" s="71" t="s">
        <v>55</v>
      </c>
      <c r="D5666" s="71" t="s">
        <v>83</v>
      </c>
      <c r="E5666" s="72" t="s">
        <v>18</v>
      </c>
      <c r="F5666" s="72" t="s">
        <v>26</v>
      </c>
      <c r="G5666" s="73">
        <v>1</v>
      </c>
      <c r="H5666" s="73">
        <v>13.48</v>
      </c>
      <c r="I5666" s="73">
        <v>0</v>
      </c>
      <c r="J5666" s="73">
        <v>0</v>
      </c>
      <c r="K5666" s="73">
        <v>1</v>
      </c>
      <c r="L5666" s="73">
        <v>13.48</v>
      </c>
      <c r="N5666" s="108">
        <f t="shared" si="178"/>
        <v>0</v>
      </c>
      <c r="O5666" s="108">
        <f t="shared" si="178"/>
        <v>0</v>
      </c>
      <c r="P5666" s="108">
        <f t="shared" si="177"/>
        <v>0</v>
      </c>
    </row>
    <row r="5667" spans="1:16" hidden="1" x14ac:dyDescent="0.3">
      <c r="A5667" s="71" t="s">
        <v>161</v>
      </c>
      <c r="B5667" s="71" t="s">
        <v>12</v>
      </c>
      <c r="C5667" s="71" t="s">
        <v>55</v>
      </c>
      <c r="D5667" s="71" t="s">
        <v>78</v>
      </c>
      <c r="E5667" s="72" t="s">
        <v>15</v>
      </c>
      <c r="F5667" s="72" t="s">
        <v>4</v>
      </c>
      <c r="G5667" s="73">
        <v>2</v>
      </c>
      <c r="H5667" s="73">
        <v>13.48</v>
      </c>
      <c r="I5667" s="73">
        <v>0</v>
      </c>
      <c r="J5667" s="73">
        <v>0</v>
      </c>
      <c r="K5667" s="73">
        <v>2</v>
      </c>
      <c r="L5667" s="73">
        <v>13.48</v>
      </c>
      <c r="N5667" s="108">
        <f t="shared" si="178"/>
        <v>0</v>
      </c>
      <c r="O5667" s="108">
        <f t="shared" si="178"/>
        <v>0</v>
      </c>
      <c r="P5667" s="108">
        <f t="shared" si="177"/>
        <v>0</v>
      </c>
    </row>
    <row r="5668" spans="1:16" hidden="1" x14ac:dyDescent="0.3">
      <c r="A5668" s="71" t="s">
        <v>163</v>
      </c>
      <c r="B5668" s="71" t="s">
        <v>57</v>
      </c>
      <c r="C5668" s="71" t="s">
        <v>17</v>
      </c>
      <c r="D5668" s="71" t="s">
        <v>107</v>
      </c>
      <c r="E5668" s="72" t="s">
        <v>20</v>
      </c>
      <c r="F5668" s="72" t="s">
        <v>26</v>
      </c>
      <c r="G5668" s="73">
        <v>1</v>
      </c>
      <c r="H5668" s="73">
        <v>13.48</v>
      </c>
      <c r="I5668" s="73">
        <v>0</v>
      </c>
      <c r="J5668" s="73">
        <v>0</v>
      </c>
      <c r="K5668" s="73">
        <v>1</v>
      </c>
      <c r="L5668" s="73">
        <v>13.48</v>
      </c>
      <c r="N5668" s="108">
        <f t="shared" si="178"/>
        <v>0</v>
      </c>
      <c r="O5668" s="108">
        <f t="shared" si="178"/>
        <v>0</v>
      </c>
      <c r="P5668" s="108">
        <f t="shared" si="177"/>
        <v>0</v>
      </c>
    </row>
    <row r="5669" spans="1:16" hidden="1" x14ac:dyDescent="0.3">
      <c r="A5669" s="71" t="s">
        <v>154</v>
      </c>
      <c r="B5669" s="71" t="s">
        <v>129</v>
      </c>
      <c r="C5669" s="71" t="s">
        <v>55</v>
      </c>
      <c r="D5669" s="71" t="s">
        <v>94</v>
      </c>
      <c r="E5669" s="72" t="s">
        <v>18</v>
      </c>
      <c r="F5669" s="72" t="s">
        <v>26</v>
      </c>
      <c r="G5669" s="73">
        <v>1</v>
      </c>
      <c r="H5669" s="73">
        <v>13.48</v>
      </c>
      <c r="I5669" s="73">
        <v>0</v>
      </c>
      <c r="J5669" s="73">
        <v>0</v>
      </c>
      <c r="K5669" s="73">
        <v>1</v>
      </c>
      <c r="L5669" s="73">
        <v>13.48</v>
      </c>
      <c r="N5669" s="108">
        <f t="shared" si="178"/>
        <v>0</v>
      </c>
      <c r="O5669" s="108">
        <f t="shared" si="178"/>
        <v>0</v>
      </c>
      <c r="P5669" s="108">
        <f t="shared" si="177"/>
        <v>0</v>
      </c>
    </row>
    <row r="5670" spans="1:16" hidden="1" x14ac:dyDescent="0.3">
      <c r="A5670" s="71" t="s">
        <v>163</v>
      </c>
      <c r="B5670" s="71" t="s">
        <v>12</v>
      </c>
      <c r="C5670" s="71" t="s">
        <v>55</v>
      </c>
      <c r="D5670" s="71" t="s">
        <v>103</v>
      </c>
      <c r="E5670" s="72" t="s">
        <v>5</v>
      </c>
      <c r="F5670" s="72" t="s">
        <v>26</v>
      </c>
      <c r="G5670" s="73">
        <v>1</v>
      </c>
      <c r="H5670" s="73">
        <v>13.47</v>
      </c>
      <c r="I5670" s="73">
        <v>1</v>
      </c>
      <c r="J5670" s="73">
        <v>13.47</v>
      </c>
      <c r="K5670" s="73">
        <v>0</v>
      </c>
      <c r="L5670" s="73">
        <v>0</v>
      </c>
      <c r="N5670" s="108">
        <f t="shared" si="178"/>
        <v>0</v>
      </c>
      <c r="O5670" s="108">
        <f t="shared" si="178"/>
        <v>0</v>
      </c>
      <c r="P5670" s="108">
        <f t="shared" si="177"/>
        <v>0</v>
      </c>
    </row>
    <row r="5671" spans="1:16" hidden="1" x14ac:dyDescent="0.3">
      <c r="A5671" s="71" t="s">
        <v>163</v>
      </c>
      <c r="B5671" s="71" t="s">
        <v>57</v>
      </c>
      <c r="C5671" s="71" t="s">
        <v>17</v>
      </c>
      <c r="D5671" s="71" t="s">
        <v>93</v>
      </c>
      <c r="E5671" s="72" t="s">
        <v>24</v>
      </c>
      <c r="F5671" s="72" t="s">
        <v>21</v>
      </c>
      <c r="G5671" s="73">
        <v>2</v>
      </c>
      <c r="H5671" s="73">
        <v>13.46</v>
      </c>
      <c r="I5671" s="73">
        <v>0</v>
      </c>
      <c r="J5671" s="73">
        <v>0</v>
      </c>
      <c r="K5671" s="73">
        <v>2</v>
      </c>
      <c r="L5671" s="73">
        <v>13.46</v>
      </c>
      <c r="N5671" s="108">
        <f t="shared" si="178"/>
        <v>0</v>
      </c>
      <c r="O5671" s="108">
        <f t="shared" si="178"/>
        <v>0</v>
      </c>
      <c r="P5671" s="108">
        <f t="shared" si="177"/>
        <v>0</v>
      </c>
    </row>
    <row r="5672" spans="1:16" hidden="1" x14ac:dyDescent="0.3">
      <c r="A5672" s="71" t="s">
        <v>140</v>
      </c>
      <c r="B5672" s="71" t="s">
        <v>57</v>
      </c>
      <c r="C5672" s="71" t="s">
        <v>13</v>
      </c>
      <c r="D5672" s="71" t="s">
        <v>83</v>
      </c>
      <c r="E5672" s="72" t="s">
        <v>15</v>
      </c>
      <c r="F5672" s="72" t="s">
        <v>26</v>
      </c>
      <c r="G5672" s="73">
        <v>1</v>
      </c>
      <c r="H5672" s="73">
        <v>13.46</v>
      </c>
      <c r="I5672" s="73">
        <v>0</v>
      </c>
      <c r="J5672" s="73">
        <v>0</v>
      </c>
      <c r="K5672" s="73">
        <v>1</v>
      </c>
      <c r="L5672" s="73">
        <v>13.46</v>
      </c>
      <c r="N5672" s="108">
        <f t="shared" si="178"/>
        <v>0</v>
      </c>
      <c r="O5672" s="108">
        <f t="shared" si="178"/>
        <v>0</v>
      </c>
      <c r="P5672" s="108">
        <f t="shared" si="177"/>
        <v>0</v>
      </c>
    </row>
    <row r="5673" spans="1:16" hidden="1" x14ac:dyDescent="0.3">
      <c r="A5673" s="71" t="s">
        <v>142</v>
      </c>
      <c r="B5673" s="71" t="s">
        <v>12</v>
      </c>
      <c r="C5673" s="71" t="s">
        <v>13</v>
      </c>
      <c r="D5673" s="71" t="s">
        <v>96</v>
      </c>
      <c r="E5673" s="72" t="s">
        <v>24</v>
      </c>
      <c r="F5673" s="72" t="s">
        <v>16</v>
      </c>
      <c r="G5673" s="73">
        <v>2</v>
      </c>
      <c r="H5673" s="73">
        <v>13.46</v>
      </c>
      <c r="I5673" s="73">
        <v>0</v>
      </c>
      <c r="J5673" s="73">
        <v>0</v>
      </c>
      <c r="K5673" s="73">
        <v>2</v>
      </c>
      <c r="L5673" s="73">
        <v>13.46</v>
      </c>
      <c r="N5673" s="108">
        <f t="shared" si="178"/>
        <v>0</v>
      </c>
      <c r="O5673" s="108">
        <f t="shared" si="178"/>
        <v>0</v>
      </c>
      <c r="P5673" s="108">
        <f t="shared" si="177"/>
        <v>0</v>
      </c>
    </row>
    <row r="5674" spans="1:16" hidden="1" x14ac:dyDescent="0.3">
      <c r="A5674" s="71" t="s">
        <v>161</v>
      </c>
      <c r="B5674" s="71" t="s">
        <v>57</v>
      </c>
      <c r="C5674" s="71" t="s">
        <v>55</v>
      </c>
      <c r="D5674" s="71" t="s">
        <v>19</v>
      </c>
      <c r="E5674" s="72" t="s">
        <v>20</v>
      </c>
      <c r="F5674" s="72" t="s">
        <v>16</v>
      </c>
      <c r="G5674" s="73">
        <v>1</v>
      </c>
      <c r="H5674" s="73">
        <v>13.45</v>
      </c>
      <c r="I5674" s="73">
        <v>0</v>
      </c>
      <c r="J5674" s="73">
        <v>0</v>
      </c>
      <c r="K5674" s="73">
        <v>1</v>
      </c>
      <c r="L5674" s="73">
        <v>13.45</v>
      </c>
      <c r="N5674" s="108">
        <f t="shared" si="178"/>
        <v>0</v>
      </c>
      <c r="O5674" s="108">
        <f t="shared" si="178"/>
        <v>0</v>
      </c>
      <c r="P5674" s="108">
        <f t="shared" si="177"/>
        <v>0</v>
      </c>
    </row>
    <row r="5675" spans="1:16" hidden="1" x14ac:dyDescent="0.3">
      <c r="A5675" s="71" t="s">
        <v>161</v>
      </c>
      <c r="B5675" s="71" t="s">
        <v>129</v>
      </c>
      <c r="C5675" s="71" t="s">
        <v>55</v>
      </c>
      <c r="D5675" s="71" t="s">
        <v>39</v>
      </c>
      <c r="E5675" s="72" t="s">
        <v>40</v>
      </c>
      <c r="F5675" s="72" t="s">
        <v>21</v>
      </c>
      <c r="G5675" s="73">
        <v>1</v>
      </c>
      <c r="H5675" s="73">
        <v>13.45</v>
      </c>
      <c r="I5675" s="73">
        <v>0</v>
      </c>
      <c r="J5675" s="73">
        <v>0</v>
      </c>
      <c r="K5675" s="73">
        <v>1</v>
      </c>
      <c r="L5675" s="73">
        <v>13.45</v>
      </c>
      <c r="N5675" s="108">
        <f t="shared" si="178"/>
        <v>0</v>
      </c>
      <c r="O5675" s="108">
        <f t="shared" si="178"/>
        <v>0</v>
      </c>
      <c r="P5675" s="108">
        <f t="shared" si="177"/>
        <v>0</v>
      </c>
    </row>
    <row r="5676" spans="1:16" hidden="1" x14ac:dyDescent="0.3">
      <c r="A5676" s="71" t="s">
        <v>161</v>
      </c>
      <c r="B5676" s="71" t="s">
        <v>12</v>
      </c>
      <c r="C5676" s="71" t="s">
        <v>55</v>
      </c>
      <c r="D5676" s="71" t="s">
        <v>36</v>
      </c>
      <c r="E5676" s="72" t="s">
        <v>25</v>
      </c>
      <c r="F5676" s="72" t="s">
        <v>26</v>
      </c>
      <c r="G5676" s="73">
        <v>1</v>
      </c>
      <c r="H5676" s="73">
        <v>13.45</v>
      </c>
      <c r="I5676" s="73">
        <v>0</v>
      </c>
      <c r="J5676" s="73">
        <v>0</v>
      </c>
      <c r="K5676" s="73">
        <v>1</v>
      </c>
      <c r="L5676" s="73">
        <v>13.45</v>
      </c>
      <c r="N5676" s="108">
        <f t="shared" si="178"/>
        <v>0</v>
      </c>
      <c r="O5676" s="108">
        <f t="shared" si="178"/>
        <v>0</v>
      </c>
      <c r="P5676" s="108">
        <f t="shared" si="177"/>
        <v>0</v>
      </c>
    </row>
    <row r="5677" spans="1:16" hidden="1" x14ac:dyDescent="0.3">
      <c r="A5677" s="71" t="s">
        <v>163</v>
      </c>
      <c r="B5677" s="71" t="s">
        <v>57</v>
      </c>
      <c r="C5677" s="71" t="s">
        <v>17</v>
      </c>
      <c r="D5677" s="71" t="s">
        <v>38</v>
      </c>
      <c r="E5677" s="72" t="s">
        <v>18</v>
      </c>
      <c r="F5677" s="72" t="s">
        <v>26</v>
      </c>
      <c r="G5677" s="73">
        <v>1</v>
      </c>
      <c r="H5677" s="73">
        <v>13.45</v>
      </c>
      <c r="I5677" s="73">
        <v>0</v>
      </c>
      <c r="J5677" s="73">
        <v>0</v>
      </c>
      <c r="K5677" s="73">
        <v>1</v>
      </c>
      <c r="L5677" s="73">
        <v>13.45</v>
      </c>
      <c r="N5677" s="108">
        <f t="shared" si="178"/>
        <v>0</v>
      </c>
      <c r="O5677" s="108">
        <f t="shared" si="178"/>
        <v>0</v>
      </c>
      <c r="P5677" s="108">
        <f t="shared" si="177"/>
        <v>0</v>
      </c>
    </row>
    <row r="5678" spans="1:16" hidden="1" x14ac:dyDescent="0.3">
      <c r="A5678" s="71" t="s">
        <v>154</v>
      </c>
      <c r="B5678" s="71" t="s">
        <v>12</v>
      </c>
      <c r="C5678" s="71" t="s">
        <v>55</v>
      </c>
      <c r="D5678" s="71" t="s">
        <v>67</v>
      </c>
      <c r="E5678" s="72" t="s">
        <v>5</v>
      </c>
      <c r="F5678" s="72" t="s">
        <v>21</v>
      </c>
      <c r="G5678" s="73">
        <v>1</v>
      </c>
      <c r="H5678" s="73">
        <v>13.44</v>
      </c>
      <c r="I5678" s="73">
        <v>0</v>
      </c>
      <c r="J5678" s="73">
        <v>0</v>
      </c>
      <c r="K5678" s="73">
        <v>1</v>
      </c>
      <c r="L5678" s="73">
        <v>13.44</v>
      </c>
      <c r="N5678" s="108">
        <f t="shared" si="178"/>
        <v>0</v>
      </c>
      <c r="O5678" s="108">
        <f t="shared" si="178"/>
        <v>0</v>
      </c>
      <c r="P5678" s="108">
        <f t="shared" si="177"/>
        <v>0</v>
      </c>
    </row>
    <row r="5679" spans="1:16" hidden="1" x14ac:dyDescent="0.3">
      <c r="A5679" s="71" t="s">
        <v>161</v>
      </c>
      <c r="B5679" s="71" t="s">
        <v>129</v>
      </c>
      <c r="C5679" s="71" t="s">
        <v>55</v>
      </c>
      <c r="D5679" s="71" t="s">
        <v>19</v>
      </c>
      <c r="E5679" s="72" t="s">
        <v>15</v>
      </c>
      <c r="F5679" s="72" t="s">
        <v>26</v>
      </c>
      <c r="G5679" s="73">
        <v>1</v>
      </c>
      <c r="H5679" s="73">
        <v>13.43</v>
      </c>
      <c r="I5679" s="73">
        <v>0</v>
      </c>
      <c r="J5679" s="73">
        <v>0</v>
      </c>
      <c r="K5679" s="73">
        <v>1</v>
      </c>
      <c r="L5679" s="73">
        <v>13.43</v>
      </c>
      <c r="N5679" s="108">
        <f t="shared" si="178"/>
        <v>0</v>
      </c>
      <c r="O5679" s="108">
        <f t="shared" si="178"/>
        <v>0</v>
      </c>
      <c r="P5679" s="108">
        <f t="shared" si="177"/>
        <v>0</v>
      </c>
    </row>
    <row r="5680" spans="1:16" hidden="1" x14ac:dyDescent="0.3">
      <c r="A5680" s="71" t="s">
        <v>163</v>
      </c>
      <c r="B5680" s="71" t="s">
        <v>57</v>
      </c>
      <c r="C5680" s="71" t="s">
        <v>17</v>
      </c>
      <c r="D5680" s="71" t="s">
        <v>52</v>
      </c>
      <c r="E5680" s="72" t="s">
        <v>40</v>
      </c>
      <c r="F5680" s="72" t="s">
        <v>26</v>
      </c>
      <c r="G5680" s="73">
        <v>1</v>
      </c>
      <c r="H5680" s="73">
        <v>13.43</v>
      </c>
      <c r="I5680" s="73">
        <v>0</v>
      </c>
      <c r="J5680" s="73">
        <v>0</v>
      </c>
      <c r="K5680" s="73">
        <v>1</v>
      </c>
      <c r="L5680" s="73">
        <v>13.43</v>
      </c>
      <c r="N5680" s="108">
        <f t="shared" si="178"/>
        <v>0</v>
      </c>
      <c r="O5680" s="108">
        <f t="shared" si="178"/>
        <v>0</v>
      </c>
      <c r="P5680" s="108">
        <f t="shared" si="177"/>
        <v>0</v>
      </c>
    </row>
    <row r="5681" spans="1:16" hidden="1" x14ac:dyDescent="0.3">
      <c r="A5681" s="71" t="s">
        <v>142</v>
      </c>
      <c r="B5681" s="71" t="s">
        <v>57</v>
      </c>
      <c r="C5681" s="71" t="s">
        <v>55</v>
      </c>
      <c r="D5681" s="71" t="s">
        <v>94</v>
      </c>
      <c r="E5681" s="72" t="s">
        <v>31</v>
      </c>
      <c r="F5681" s="72" t="s">
        <v>26</v>
      </c>
      <c r="G5681" s="73">
        <v>1</v>
      </c>
      <c r="H5681" s="73">
        <v>13.42</v>
      </c>
      <c r="I5681" s="73">
        <v>0</v>
      </c>
      <c r="J5681" s="73">
        <v>0</v>
      </c>
      <c r="K5681" s="73">
        <v>1</v>
      </c>
      <c r="L5681" s="73">
        <v>13.42</v>
      </c>
      <c r="N5681" s="108">
        <f t="shared" si="178"/>
        <v>0</v>
      </c>
      <c r="O5681" s="108">
        <f t="shared" si="178"/>
        <v>0</v>
      </c>
      <c r="P5681" s="108">
        <f t="shared" si="177"/>
        <v>0</v>
      </c>
    </row>
    <row r="5682" spans="1:16" hidden="1" x14ac:dyDescent="0.3">
      <c r="A5682" s="71" t="s">
        <v>163</v>
      </c>
      <c r="B5682" s="71" t="s">
        <v>12</v>
      </c>
      <c r="C5682" s="71" t="s">
        <v>55</v>
      </c>
      <c r="D5682" s="71" t="s">
        <v>23</v>
      </c>
      <c r="E5682" s="72" t="s">
        <v>15</v>
      </c>
      <c r="F5682" s="72" t="s">
        <v>21</v>
      </c>
      <c r="G5682" s="73">
        <v>1</v>
      </c>
      <c r="H5682" s="73">
        <v>13.4</v>
      </c>
      <c r="I5682" s="73">
        <v>1</v>
      </c>
      <c r="J5682" s="73">
        <v>13.4</v>
      </c>
      <c r="K5682" s="73">
        <v>0</v>
      </c>
      <c r="L5682" s="73">
        <v>0</v>
      </c>
      <c r="N5682" s="108">
        <f t="shared" si="178"/>
        <v>0</v>
      </c>
      <c r="O5682" s="108">
        <f t="shared" si="178"/>
        <v>0</v>
      </c>
      <c r="P5682" s="108">
        <f t="shared" si="177"/>
        <v>0</v>
      </c>
    </row>
    <row r="5683" spans="1:16" hidden="1" x14ac:dyDescent="0.3">
      <c r="A5683" s="71" t="s">
        <v>163</v>
      </c>
      <c r="B5683" s="71" t="s">
        <v>12</v>
      </c>
      <c r="C5683" s="71" t="s">
        <v>55</v>
      </c>
      <c r="D5683" s="71" t="s">
        <v>29</v>
      </c>
      <c r="E5683" s="72" t="s">
        <v>3</v>
      </c>
      <c r="F5683" s="72" t="s">
        <v>21</v>
      </c>
      <c r="G5683" s="73">
        <v>1</v>
      </c>
      <c r="H5683" s="73">
        <v>13.4</v>
      </c>
      <c r="I5683" s="73">
        <v>0</v>
      </c>
      <c r="J5683" s="73">
        <v>0</v>
      </c>
      <c r="K5683" s="73">
        <v>1</v>
      </c>
      <c r="L5683" s="73">
        <v>13.4</v>
      </c>
      <c r="N5683" s="108">
        <f t="shared" si="178"/>
        <v>0</v>
      </c>
      <c r="O5683" s="108">
        <f t="shared" si="178"/>
        <v>0</v>
      </c>
      <c r="P5683" s="108">
        <f t="shared" si="177"/>
        <v>0</v>
      </c>
    </row>
    <row r="5684" spans="1:16" hidden="1" x14ac:dyDescent="0.3">
      <c r="A5684" s="71" t="s">
        <v>163</v>
      </c>
      <c r="B5684" s="71" t="s">
        <v>57</v>
      </c>
      <c r="C5684" s="71" t="s">
        <v>17</v>
      </c>
      <c r="D5684" s="71" t="s">
        <v>103</v>
      </c>
      <c r="E5684" s="72" t="s">
        <v>5</v>
      </c>
      <c r="F5684" s="72" t="s">
        <v>21</v>
      </c>
      <c r="G5684" s="73">
        <v>1</v>
      </c>
      <c r="H5684" s="73">
        <v>13.4</v>
      </c>
      <c r="I5684" s="73">
        <v>0</v>
      </c>
      <c r="J5684" s="73">
        <v>0</v>
      </c>
      <c r="K5684" s="73">
        <v>1</v>
      </c>
      <c r="L5684" s="73">
        <v>13.4</v>
      </c>
      <c r="N5684" s="108">
        <f t="shared" si="178"/>
        <v>0</v>
      </c>
      <c r="O5684" s="108">
        <f t="shared" si="178"/>
        <v>0</v>
      </c>
      <c r="P5684" s="108">
        <f t="shared" si="177"/>
        <v>0</v>
      </c>
    </row>
    <row r="5685" spans="1:16" hidden="1" x14ac:dyDescent="0.3">
      <c r="A5685" s="71" t="s">
        <v>152</v>
      </c>
      <c r="B5685" s="71" t="s">
        <v>57</v>
      </c>
      <c r="C5685" s="71" t="s">
        <v>55</v>
      </c>
      <c r="D5685" s="71" t="s">
        <v>33</v>
      </c>
      <c r="E5685" s="72" t="s">
        <v>15</v>
      </c>
      <c r="F5685" s="72" t="s">
        <v>26</v>
      </c>
      <c r="G5685" s="73">
        <v>2</v>
      </c>
      <c r="H5685" s="73">
        <v>13.36</v>
      </c>
      <c r="I5685" s="73">
        <v>0</v>
      </c>
      <c r="J5685" s="73">
        <v>0</v>
      </c>
      <c r="K5685" s="73">
        <v>2</v>
      </c>
      <c r="L5685" s="73">
        <v>13.36</v>
      </c>
      <c r="N5685" s="108">
        <f t="shared" si="178"/>
        <v>0</v>
      </c>
      <c r="O5685" s="108">
        <f t="shared" si="178"/>
        <v>0</v>
      </c>
      <c r="P5685" s="108">
        <f t="shared" si="177"/>
        <v>0</v>
      </c>
    </row>
    <row r="5686" spans="1:16" hidden="1" x14ac:dyDescent="0.3">
      <c r="A5686" s="71" t="s">
        <v>154</v>
      </c>
      <c r="B5686" s="71" t="s">
        <v>57</v>
      </c>
      <c r="C5686" s="71" t="s">
        <v>55</v>
      </c>
      <c r="D5686" s="71" t="s">
        <v>29</v>
      </c>
      <c r="E5686" s="72" t="s">
        <v>24</v>
      </c>
      <c r="F5686" s="72" t="s">
        <v>26</v>
      </c>
      <c r="G5686" s="73">
        <v>1</v>
      </c>
      <c r="H5686" s="73">
        <v>13.36</v>
      </c>
      <c r="I5686" s="73">
        <v>0</v>
      </c>
      <c r="J5686" s="73">
        <v>0</v>
      </c>
      <c r="K5686" s="73">
        <v>1</v>
      </c>
      <c r="L5686" s="73">
        <v>13.36</v>
      </c>
      <c r="N5686" s="108">
        <f t="shared" si="178"/>
        <v>0</v>
      </c>
      <c r="O5686" s="108">
        <f t="shared" si="178"/>
        <v>0</v>
      </c>
      <c r="P5686" s="108">
        <f t="shared" si="177"/>
        <v>0</v>
      </c>
    </row>
    <row r="5687" spans="1:16" hidden="1" x14ac:dyDescent="0.3">
      <c r="A5687" s="71" t="s">
        <v>142</v>
      </c>
      <c r="B5687" s="71" t="s">
        <v>57</v>
      </c>
      <c r="C5687" s="71" t="s">
        <v>55</v>
      </c>
      <c r="D5687" s="71" t="s">
        <v>56</v>
      </c>
      <c r="E5687" s="72" t="s">
        <v>28</v>
      </c>
      <c r="F5687" s="72" t="s">
        <v>21</v>
      </c>
      <c r="G5687" s="73">
        <v>1</v>
      </c>
      <c r="H5687" s="73">
        <v>13.35</v>
      </c>
      <c r="I5687" s="73">
        <v>0</v>
      </c>
      <c r="J5687" s="73">
        <v>0</v>
      </c>
      <c r="K5687" s="73">
        <v>1</v>
      </c>
      <c r="L5687" s="73">
        <v>13.35</v>
      </c>
      <c r="N5687" s="108">
        <f t="shared" si="178"/>
        <v>0</v>
      </c>
      <c r="O5687" s="108">
        <f t="shared" si="178"/>
        <v>0</v>
      </c>
      <c r="P5687" s="108">
        <f t="shared" si="177"/>
        <v>0</v>
      </c>
    </row>
    <row r="5688" spans="1:16" hidden="1" x14ac:dyDescent="0.3">
      <c r="A5688" s="71" t="s">
        <v>163</v>
      </c>
      <c r="B5688" s="71" t="s">
        <v>12</v>
      </c>
      <c r="C5688" s="71" t="s">
        <v>55</v>
      </c>
      <c r="D5688" s="71" t="s">
        <v>73</v>
      </c>
      <c r="E5688" s="72" t="s">
        <v>18</v>
      </c>
      <c r="F5688" s="72" t="s">
        <v>21</v>
      </c>
      <c r="G5688" s="73">
        <v>1</v>
      </c>
      <c r="H5688" s="73">
        <v>13.33</v>
      </c>
      <c r="I5688" s="73">
        <v>0</v>
      </c>
      <c r="J5688" s="73">
        <v>0</v>
      </c>
      <c r="K5688" s="73">
        <v>1</v>
      </c>
      <c r="L5688" s="73">
        <v>13.33</v>
      </c>
      <c r="N5688" s="108">
        <f t="shared" si="178"/>
        <v>0</v>
      </c>
      <c r="O5688" s="108">
        <f t="shared" si="178"/>
        <v>0</v>
      </c>
      <c r="P5688" s="108">
        <f t="shared" si="177"/>
        <v>0</v>
      </c>
    </row>
    <row r="5689" spans="1:16" hidden="1" x14ac:dyDescent="0.3">
      <c r="A5689" s="71" t="s">
        <v>163</v>
      </c>
      <c r="B5689" s="71" t="s">
        <v>57</v>
      </c>
      <c r="C5689" s="71" t="s">
        <v>17</v>
      </c>
      <c r="D5689" s="71" t="s">
        <v>52</v>
      </c>
      <c r="E5689" s="72" t="s">
        <v>3</v>
      </c>
      <c r="F5689" s="72" t="s">
        <v>21</v>
      </c>
      <c r="G5689" s="73">
        <v>1</v>
      </c>
      <c r="H5689" s="73">
        <v>13.33</v>
      </c>
      <c r="I5689" s="73">
        <v>0</v>
      </c>
      <c r="J5689" s="73">
        <v>0</v>
      </c>
      <c r="K5689" s="73">
        <v>1</v>
      </c>
      <c r="L5689" s="73">
        <v>13.33</v>
      </c>
      <c r="N5689" s="108">
        <f t="shared" si="178"/>
        <v>0</v>
      </c>
      <c r="O5689" s="108">
        <f t="shared" si="178"/>
        <v>0</v>
      </c>
      <c r="P5689" s="108">
        <f t="shared" si="177"/>
        <v>0</v>
      </c>
    </row>
    <row r="5690" spans="1:16" x14ac:dyDescent="0.3">
      <c r="A5690" s="71" t="s">
        <v>161</v>
      </c>
      <c r="B5690" s="71" t="s">
        <v>129</v>
      </c>
      <c r="C5690" s="71" t="s">
        <v>55</v>
      </c>
      <c r="D5690" s="71" t="s">
        <v>51</v>
      </c>
      <c r="E5690" s="72" t="s">
        <v>15</v>
      </c>
      <c r="F5690" s="72" t="s">
        <v>16</v>
      </c>
      <c r="G5690" s="91">
        <v>1</v>
      </c>
      <c r="H5690" s="73">
        <v>13.32</v>
      </c>
      <c r="I5690" s="91">
        <v>0</v>
      </c>
      <c r="J5690" s="73">
        <v>0</v>
      </c>
      <c r="K5690" s="91">
        <v>1</v>
      </c>
      <c r="L5690" s="73">
        <v>13.32</v>
      </c>
      <c r="N5690" s="108">
        <f t="shared" si="178"/>
        <v>0</v>
      </c>
      <c r="O5690" s="108">
        <f t="shared" si="178"/>
        <v>0</v>
      </c>
      <c r="P5690" s="108">
        <f t="shared" si="177"/>
        <v>0</v>
      </c>
    </row>
    <row r="5691" spans="1:16" hidden="1" x14ac:dyDescent="0.3">
      <c r="A5691" s="71" t="s">
        <v>163</v>
      </c>
      <c r="B5691" s="71" t="s">
        <v>12</v>
      </c>
      <c r="C5691" s="71" t="s">
        <v>55</v>
      </c>
      <c r="D5691" s="71" t="s">
        <v>52</v>
      </c>
      <c r="E5691" s="72" t="s">
        <v>41</v>
      </c>
      <c r="F5691" s="72" t="s">
        <v>16</v>
      </c>
      <c r="G5691" s="73">
        <v>1</v>
      </c>
      <c r="H5691" s="73">
        <v>13.32</v>
      </c>
      <c r="I5691" s="73">
        <v>0</v>
      </c>
      <c r="J5691" s="73">
        <v>0</v>
      </c>
      <c r="K5691" s="73">
        <v>1</v>
      </c>
      <c r="L5691" s="73">
        <v>13.32</v>
      </c>
      <c r="N5691" s="108">
        <f t="shared" si="178"/>
        <v>0</v>
      </c>
      <c r="O5691" s="108">
        <f t="shared" si="178"/>
        <v>0</v>
      </c>
      <c r="P5691" s="108">
        <f t="shared" si="177"/>
        <v>0</v>
      </c>
    </row>
    <row r="5692" spans="1:16" hidden="1" x14ac:dyDescent="0.3">
      <c r="A5692" s="71" t="s">
        <v>149</v>
      </c>
      <c r="B5692" s="71" t="s">
        <v>129</v>
      </c>
      <c r="C5692" s="71" t="s">
        <v>55</v>
      </c>
      <c r="D5692" s="71" t="s">
        <v>33</v>
      </c>
      <c r="E5692" s="72" t="s">
        <v>25</v>
      </c>
      <c r="F5692" s="72" t="s">
        <v>16</v>
      </c>
      <c r="G5692" s="73">
        <v>1</v>
      </c>
      <c r="H5692" s="73">
        <v>13.32</v>
      </c>
      <c r="I5692" s="73">
        <v>0</v>
      </c>
      <c r="J5692" s="73">
        <v>0</v>
      </c>
      <c r="K5692" s="73">
        <v>1</v>
      </c>
      <c r="L5692" s="73">
        <v>13.32</v>
      </c>
      <c r="N5692" s="108">
        <f t="shared" si="178"/>
        <v>0</v>
      </c>
      <c r="O5692" s="108">
        <f t="shared" si="178"/>
        <v>0</v>
      </c>
      <c r="P5692" s="108">
        <f t="shared" si="177"/>
        <v>0</v>
      </c>
    </row>
    <row r="5693" spans="1:16" hidden="1" x14ac:dyDescent="0.3">
      <c r="A5693" s="71" t="s">
        <v>163</v>
      </c>
      <c r="B5693" s="71" t="s">
        <v>12</v>
      </c>
      <c r="C5693" s="71" t="s">
        <v>55</v>
      </c>
      <c r="D5693" s="71" t="s">
        <v>23</v>
      </c>
      <c r="E5693" s="72" t="s">
        <v>3</v>
      </c>
      <c r="F5693" s="72" t="s">
        <v>16</v>
      </c>
      <c r="G5693" s="73">
        <v>1</v>
      </c>
      <c r="H5693" s="73">
        <v>13.3</v>
      </c>
      <c r="I5693" s="73">
        <v>0</v>
      </c>
      <c r="J5693" s="73">
        <v>0</v>
      </c>
      <c r="K5693" s="73">
        <v>1</v>
      </c>
      <c r="L5693" s="73">
        <v>13.3</v>
      </c>
      <c r="N5693" s="108">
        <f t="shared" si="178"/>
        <v>0</v>
      </c>
      <c r="O5693" s="108">
        <f t="shared" si="178"/>
        <v>0</v>
      </c>
      <c r="P5693" s="108">
        <f t="shared" si="177"/>
        <v>0</v>
      </c>
    </row>
    <row r="5694" spans="1:16" hidden="1" x14ac:dyDescent="0.3">
      <c r="A5694" s="71" t="s">
        <v>163</v>
      </c>
      <c r="B5694" s="71" t="s">
        <v>57</v>
      </c>
      <c r="C5694" s="71" t="s">
        <v>17</v>
      </c>
      <c r="D5694" s="71" t="s">
        <v>106</v>
      </c>
      <c r="E5694" s="72" t="s">
        <v>24</v>
      </c>
      <c r="F5694" s="72" t="s">
        <v>16</v>
      </c>
      <c r="G5694" s="73">
        <v>2</v>
      </c>
      <c r="H5694" s="73">
        <v>13.3</v>
      </c>
      <c r="I5694" s="73">
        <v>0</v>
      </c>
      <c r="J5694" s="73">
        <v>0</v>
      </c>
      <c r="K5694" s="73">
        <v>2</v>
      </c>
      <c r="L5694" s="73">
        <v>13.3</v>
      </c>
      <c r="N5694" s="108">
        <f t="shared" si="178"/>
        <v>0</v>
      </c>
      <c r="O5694" s="108">
        <f t="shared" si="178"/>
        <v>0</v>
      </c>
      <c r="P5694" s="108">
        <f t="shared" si="177"/>
        <v>0</v>
      </c>
    </row>
    <row r="5695" spans="1:16" hidden="1" x14ac:dyDescent="0.3">
      <c r="A5695" s="71" t="s">
        <v>142</v>
      </c>
      <c r="B5695" s="71" t="s">
        <v>12</v>
      </c>
      <c r="C5695" s="71" t="s">
        <v>13</v>
      </c>
      <c r="D5695" s="71" t="s">
        <v>33</v>
      </c>
      <c r="E5695" s="72" t="s">
        <v>25</v>
      </c>
      <c r="F5695" s="72" t="s">
        <v>16</v>
      </c>
      <c r="G5695" s="73">
        <v>1</v>
      </c>
      <c r="H5695" s="73">
        <v>13.3</v>
      </c>
      <c r="I5695" s="73">
        <v>0</v>
      </c>
      <c r="J5695" s="73">
        <v>0</v>
      </c>
      <c r="K5695" s="73">
        <v>1</v>
      </c>
      <c r="L5695" s="73">
        <v>13.3</v>
      </c>
      <c r="N5695" s="108">
        <f t="shared" si="178"/>
        <v>0</v>
      </c>
      <c r="O5695" s="108">
        <f t="shared" si="178"/>
        <v>0</v>
      </c>
      <c r="P5695" s="108">
        <f t="shared" si="177"/>
        <v>0</v>
      </c>
    </row>
    <row r="5696" spans="1:16" hidden="1" x14ac:dyDescent="0.3">
      <c r="A5696" s="71" t="s">
        <v>140</v>
      </c>
      <c r="B5696" s="71" t="s">
        <v>57</v>
      </c>
      <c r="C5696" s="71" t="s">
        <v>13</v>
      </c>
      <c r="D5696" s="71" t="s">
        <v>56</v>
      </c>
      <c r="E5696" s="72" t="s">
        <v>31</v>
      </c>
      <c r="F5696" s="72" t="s">
        <v>21</v>
      </c>
      <c r="G5696" s="73">
        <v>1</v>
      </c>
      <c r="H5696" s="73">
        <v>13.29</v>
      </c>
      <c r="I5696" s="73">
        <v>0</v>
      </c>
      <c r="J5696" s="73">
        <v>0</v>
      </c>
      <c r="K5696" s="73">
        <v>1</v>
      </c>
      <c r="L5696" s="73">
        <v>13.29</v>
      </c>
      <c r="N5696" s="108">
        <f t="shared" si="178"/>
        <v>0</v>
      </c>
      <c r="O5696" s="108">
        <f t="shared" si="178"/>
        <v>0</v>
      </c>
      <c r="P5696" s="108">
        <f t="shared" si="177"/>
        <v>0</v>
      </c>
    </row>
    <row r="5697" spans="1:16" hidden="1" x14ac:dyDescent="0.3">
      <c r="A5697" s="71" t="s">
        <v>159</v>
      </c>
      <c r="B5697" s="71" t="s">
        <v>12</v>
      </c>
      <c r="C5697" s="71" t="s">
        <v>55</v>
      </c>
      <c r="D5697" s="71" t="s">
        <v>77</v>
      </c>
      <c r="E5697" s="72" t="s">
        <v>25</v>
      </c>
      <c r="F5697" s="72" t="s">
        <v>26</v>
      </c>
      <c r="G5697" s="73">
        <v>1</v>
      </c>
      <c r="H5697" s="73">
        <v>13.28</v>
      </c>
      <c r="I5697" s="73">
        <v>0</v>
      </c>
      <c r="J5697" s="73">
        <v>0</v>
      </c>
      <c r="K5697" s="73">
        <v>1</v>
      </c>
      <c r="L5697" s="73">
        <v>13.28</v>
      </c>
      <c r="N5697" s="108">
        <f t="shared" si="178"/>
        <v>0</v>
      </c>
      <c r="O5697" s="108">
        <f t="shared" si="178"/>
        <v>0</v>
      </c>
      <c r="P5697" s="108">
        <f t="shared" si="177"/>
        <v>0</v>
      </c>
    </row>
    <row r="5698" spans="1:16" hidden="1" x14ac:dyDescent="0.3">
      <c r="A5698" s="71" t="s">
        <v>163</v>
      </c>
      <c r="B5698" s="71" t="s">
        <v>57</v>
      </c>
      <c r="C5698" s="71" t="s">
        <v>17</v>
      </c>
      <c r="D5698" s="71" t="s">
        <v>44</v>
      </c>
      <c r="E5698" s="72" t="s">
        <v>24</v>
      </c>
      <c r="F5698" s="72" t="s">
        <v>21</v>
      </c>
      <c r="G5698" s="73">
        <v>2</v>
      </c>
      <c r="H5698" s="73">
        <v>13.28</v>
      </c>
      <c r="I5698" s="73">
        <v>0</v>
      </c>
      <c r="J5698" s="73">
        <v>0</v>
      </c>
      <c r="K5698" s="73">
        <v>2</v>
      </c>
      <c r="L5698" s="73">
        <v>13.28</v>
      </c>
      <c r="N5698" s="108">
        <f t="shared" si="178"/>
        <v>0</v>
      </c>
      <c r="O5698" s="108">
        <f t="shared" si="178"/>
        <v>0</v>
      </c>
      <c r="P5698" s="108">
        <f t="shared" si="177"/>
        <v>0</v>
      </c>
    </row>
    <row r="5699" spans="1:16" hidden="1" x14ac:dyDescent="0.3">
      <c r="A5699" s="71" t="s">
        <v>132</v>
      </c>
      <c r="B5699" s="71" t="s">
        <v>12</v>
      </c>
      <c r="C5699" s="71" t="s">
        <v>13</v>
      </c>
      <c r="D5699" s="71" t="s">
        <v>63</v>
      </c>
      <c r="E5699" s="72" t="s">
        <v>37</v>
      </c>
      <c r="F5699" s="72" t="s">
        <v>4</v>
      </c>
      <c r="G5699" s="73">
        <v>2</v>
      </c>
      <c r="H5699" s="73">
        <v>13.28</v>
      </c>
      <c r="I5699" s="73">
        <v>2</v>
      </c>
      <c r="J5699" s="73">
        <v>13.28</v>
      </c>
      <c r="K5699" s="73">
        <v>0</v>
      </c>
      <c r="L5699" s="73">
        <v>0</v>
      </c>
      <c r="N5699" s="108">
        <f t="shared" si="178"/>
        <v>0</v>
      </c>
      <c r="O5699" s="108">
        <f t="shared" si="178"/>
        <v>0</v>
      </c>
      <c r="P5699" s="108">
        <f t="shared" ref="P5699:P5762" si="179">H5699-L5699-J5699</f>
        <v>0</v>
      </c>
    </row>
    <row r="5700" spans="1:16" hidden="1" x14ac:dyDescent="0.3">
      <c r="A5700" s="71" t="s">
        <v>132</v>
      </c>
      <c r="B5700" s="71" t="s">
        <v>57</v>
      </c>
      <c r="C5700" s="71" t="s">
        <v>13</v>
      </c>
      <c r="D5700" s="71" t="s">
        <v>50</v>
      </c>
      <c r="E5700" s="72" t="s">
        <v>40</v>
      </c>
      <c r="F5700" s="72" t="s">
        <v>4</v>
      </c>
      <c r="G5700" s="73">
        <v>1</v>
      </c>
      <c r="H5700" s="73">
        <v>13.28</v>
      </c>
      <c r="I5700" s="73">
        <v>0</v>
      </c>
      <c r="J5700" s="73">
        <v>0</v>
      </c>
      <c r="K5700" s="73">
        <v>1</v>
      </c>
      <c r="L5700" s="73">
        <v>13.28</v>
      </c>
      <c r="N5700" s="108">
        <f t="shared" si="178"/>
        <v>0</v>
      </c>
      <c r="O5700" s="108">
        <f t="shared" si="178"/>
        <v>0</v>
      </c>
      <c r="P5700" s="108">
        <f t="shared" si="179"/>
        <v>0</v>
      </c>
    </row>
    <row r="5701" spans="1:16" hidden="1" x14ac:dyDescent="0.3">
      <c r="A5701" s="71" t="s">
        <v>142</v>
      </c>
      <c r="B5701" s="71" t="s">
        <v>57</v>
      </c>
      <c r="C5701" s="71" t="s">
        <v>55</v>
      </c>
      <c r="D5701" s="71" t="s">
        <v>32</v>
      </c>
      <c r="E5701" s="72" t="s">
        <v>37</v>
      </c>
      <c r="F5701" s="72" t="s">
        <v>21</v>
      </c>
      <c r="G5701" s="73">
        <v>2</v>
      </c>
      <c r="H5701" s="73">
        <v>13.28</v>
      </c>
      <c r="I5701" s="73">
        <v>2</v>
      </c>
      <c r="J5701" s="73">
        <v>13.28</v>
      </c>
      <c r="K5701" s="73">
        <v>0</v>
      </c>
      <c r="L5701" s="73">
        <v>0</v>
      </c>
      <c r="N5701" s="108">
        <f t="shared" si="178"/>
        <v>0</v>
      </c>
      <c r="O5701" s="108">
        <f t="shared" si="178"/>
        <v>0</v>
      </c>
      <c r="P5701" s="108">
        <f t="shared" si="179"/>
        <v>0</v>
      </c>
    </row>
    <row r="5702" spans="1:16" hidden="1" x14ac:dyDescent="0.3">
      <c r="A5702" s="71" t="s">
        <v>142</v>
      </c>
      <c r="B5702" s="71" t="s">
        <v>57</v>
      </c>
      <c r="C5702" s="71" t="s">
        <v>55</v>
      </c>
      <c r="D5702" s="71" t="s">
        <v>102</v>
      </c>
      <c r="E5702" s="72" t="s">
        <v>15</v>
      </c>
      <c r="F5702" s="72" t="s">
        <v>26</v>
      </c>
      <c r="G5702" s="73">
        <v>2</v>
      </c>
      <c r="H5702" s="73">
        <v>13.28</v>
      </c>
      <c r="I5702" s="73">
        <v>0</v>
      </c>
      <c r="J5702" s="73">
        <v>0</v>
      </c>
      <c r="K5702" s="73">
        <v>2</v>
      </c>
      <c r="L5702" s="73">
        <v>13.28</v>
      </c>
      <c r="N5702" s="108">
        <f t="shared" si="178"/>
        <v>0</v>
      </c>
      <c r="O5702" s="108">
        <f t="shared" si="178"/>
        <v>0</v>
      </c>
      <c r="P5702" s="108">
        <f t="shared" si="179"/>
        <v>0</v>
      </c>
    </row>
    <row r="5703" spans="1:16" hidden="1" x14ac:dyDescent="0.3">
      <c r="A5703" s="71" t="s">
        <v>132</v>
      </c>
      <c r="B5703" s="71" t="s">
        <v>57</v>
      </c>
      <c r="C5703" s="71" t="s">
        <v>13</v>
      </c>
      <c r="D5703" s="71" t="s">
        <v>96</v>
      </c>
      <c r="E5703" s="72" t="s">
        <v>37</v>
      </c>
      <c r="F5703" s="72" t="s">
        <v>26</v>
      </c>
      <c r="G5703" s="73">
        <v>1</v>
      </c>
      <c r="H5703" s="73">
        <v>13.27</v>
      </c>
      <c r="I5703" s="73">
        <v>1</v>
      </c>
      <c r="J5703" s="73">
        <v>13.27</v>
      </c>
      <c r="K5703" s="73">
        <v>0</v>
      </c>
      <c r="L5703" s="73">
        <v>0</v>
      </c>
      <c r="N5703" s="108">
        <f t="shared" si="178"/>
        <v>0</v>
      </c>
      <c r="O5703" s="108">
        <f t="shared" si="178"/>
        <v>0</v>
      </c>
      <c r="P5703" s="108">
        <f t="shared" si="179"/>
        <v>0</v>
      </c>
    </row>
    <row r="5704" spans="1:16" hidden="1" x14ac:dyDescent="0.3">
      <c r="A5704" s="71" t="s">
        <v>148</v>
      </c>
      <c r="B5704" s="71" t="s">
        <v>57</v>
      </c>
      <c r="C5704" s="71" t="s">
        <v>55</v>
      </c>
      <c r="D5704" s="71" t="s">
        <v>56</v>
      </c>
      <c r="E5704" s="72" t="s">
        <v>40</v>
      </c>
      <c r="F5704" s="72" t="s">
        <v>26</v>
      </c>
      <c r="G5704" s="73">
        <v>1</v>
      </c>
      <c r="H5704" s="73">
        <v>13.27</v>
      </c>
      <c r="I5704" s="73">
        <v>0</v>
      </c>
      <c r="J5704" s="73">
        <v>0</v>
      </c>
      <c r="K5704" s="73">
        <v>1</v>
      </c>
      <c r="L5704" s="73">
        <v>13.27</v>
      </c>
      <c r="N5704" s="108">
        <f t="shared" si="178"/>
        <v>0</v>
      </c>
      <c r="O5704" s="108">
        <f t="shared" si="178"/>
        <v>0</v>
      </c>
      <c r="P5704" s="108">
        <f t="shared" si="179"/>
        <v>0</v>
      </c>
    </row>
    <row r="5705" spans="1:16" hidden="1" x14ac:dyDescent="0.3">
      <c r="A5705" s="71" t="s">
        <v>160</v>
      </c>
      <c r="B5705" s="71" t="s">
        <v>57</v>
      </c>
      <c r="C5705" s="71" t="s">
        <v>55</v>
      </c>
      <c r="D5705" s="71" t="s">
        <v>38</v>
      </c>
      <c r="E5705" s="72" t="s">
        <v>31</v>
      </c>
      <c r="F5705" s="72" t="s">
        <v>16</v>
      </c>
      <c r="G5705" s="73">
        <v>3</v>
      </c>
      <c r="H5705" s="73">
        <v>13.26</v>
      </c>
      <c r="I5705" s="73">
        <v>2</v>
      </c>
      <c r="J5705" s="73">
        <v>8.86</v>
      </c>
      <c r="K5705" s="73">
        <v>1</v>
      </c>
      <c r="L5705" s="73">
        <v>4.4000000000000004</v>
      </c>
      <c r="N5705" s="108">
        <f t="shared" si="178"/>
        <v>0</v>
      </c>
      <c r="O5705" s="108">
        <f t="shared" si="178"/>
        <v>0</v>
      </c>
      <c r="P5705" s="108">
        <f t="shared" si="179"/>
        <v>0</v>
      </c>
    </row>
    <row r="5706" spans="1:16" hidden="1" x14ac:dyDescent="0.3">
      <c r="A5706" s="71" t="s">
        <v>140</v>
      </c>
      <c r="B5706" s="71" t="s">
        <v>57</v>
      </c>
      <c r="C5706" s="71" t="s">
        <v>13</v>
      </c>
      <c r="D5706" s="71" t="s">
        <v>92</v>
      </c>
      <c r="E5706" s="72" t="s">
        <v>18</v>
      </c>
      <c r="F5706" s="72" t="s">
        <v>4</v>
      </c>
      <c r="G5706" s="73">
        <v>2</v>
      </c>
      <c r="H5706" s="73">
        <v>13.26</v>
      </c>
      <c r="I5706" s="73">
        <v>1</v>
      </c>
      <c r="J5706" s="73">
        <v>8.66</v>
      </c>
      <c r="K5706" s="73">
        <v>1</v>
      </c>
      <c r="L5706" s="73">
        <v>4.5999999999999996</v>
      </c>
      <c r="N5706" s="108">
        <f t="shared" si="178"/>
        <v>0</v>
      </c>
      <c r="O5706" s="108">
        <f t="shared" si="178"/>
        <v>0</v>
      </c>
      <c r="P5706" s="108">
        <f t="shared" si="179"/>
        <v>0</v>
      </c>
    </row>
    <row r="5707" spans="1:16" hidden="1" x14ac:dyDescent="0.3">
      <c r="A5707" s="71" t="s">
        <v>131</v>
      </c>
      <c r="B5707" s="71" t="s">
        <v>57</v>
      </c>
      <c r="C5707" s="71" t="s">
        <v>22</v>
      </c>
      <c r="D5707" s="71" t="s">
        <v>54</v>
      </c>
      <c r="E5707" s="72" t="s">
        <v>5</v>
      </c>
      <c r="F5707" s="72" t="s">
        <v>21</v>
      </c>
      <c r="G5707" s="73">
        <v>1</v>
      </c>
      <c r="H5707" s="73">
        <v>13.23</v>
      </c>
      <c r="I5707" s="73">
        <v>0</v>
      </c>
      <c r="J5707" s="73">
        <v>0</v>
      </c>
      <c r="K5707" s="73">
        <v>1</v>
      </c>
      <c r="L5707" s="73">
        <v>13.23</v>
      </c>
      <c r="N5707" s="108">
        <f t="shared" si="178"/>
        <v>0</v>
      </c>
      <c r="O5707" s="108">
        <f t="shared" si="178"/>
        <v>0</v>
      </c>
      <c r="P5707" s="108">
        <f t="shared" si="179"/>
        <v>0</v>
      </c>
    </row>
    <row r="5708" spans="1:16" x14ac:dyDescent="0.3">
      <c r="A5708" s="71" t="s">
        <v>155</v>
      </c>
      <c r="B5708" s="71" t="s">
        <v>12</v>
      </c>
      <c r="C5708" s="71" t="s">
        <v>55</v>
      </c>
      <c r="D5708" s="71" t="s">
        <v>51</v>
      </c>
      <c r="E5708" s="72" t="s">
        <v>25</v>
      </c>
      <c r="F5708" s="72" t="s">
        <v>21</v>
      </c>
      <c r="G5708" s="91">
        <v>1</v>
      </c>
      <c r="H5708" s="73">
        <v>13.23</v>
      </c>
      <c r="I5708" s="91">
        <v>0</v>
      </c>
      <c r="J5708" s="73">
        <v>0</v>
      </c>
      <c r="K5708" s="91">
        <v>1</v>
      </c>
      <c r="L5708" s="73">
        <v>13.23</v>
      </c>
      <c r="N5708" s="108">
        <f t="shared" si="178"/>
        <v>0</v>
      </c>
      <c r="O5708" s="108">
        <f t="shared" si="178"/>
        <v>0</v>
      </c>
      <c r="P5708" s="108">
        <f t="shared" si="179"/>
        <v>0</v>
      </c>
    </row>
    <row r="5709" spans="1:16" hidden="1" x14ac:dyDescent="0.3">
      <c r="A5709" s="71" t="s">
        <v>161</v>
      </c>
      <c r="B5709" s="71" t="s">
        <v>12</v>
      </c>
      <c r="C5709" s="71" t="s">
        <v>55</v>
      </c>
      <c r="D5709" s="71" t="s">
        <v>42</v>
      </c>
      <c r="E5709" s="72" t="s">
        <v>3</v>
      </c>
      <c r="F5709" s="72" t="s">
        <v>26</v>
      </c>
      <c r="G5709" s="73">
        <v>1</v>
      </c>
      <c r="H5709" s="73">
        <v>13.22</v>
      </c>
      <c r="I5709" s="73">
        <v>0</v>
      </c>
      <c r="J5709" s="73">
        <v>0</v>
      </c>
      <c r="K5709" s="73">
        <v>1</v>
      </c>
      <c r="L5709" s="73">
        <v>13.22</v>
      </c>
      <c r="N5709" s="108">
        <f t="shared" si="178"/>
        <v>0</v>
      </c>
      <c r="O5709" s="108">
        <f t="shared" si="178"/>
        <v>0</v>
      </c>
      <c r="P5709" s="108">
        <f t="shared" si="179"/>
        <v>0</v>
      </c>
    </row>
    <row r="5710" spans="1:16" hidden="1" x14ac:dyDescent="0.3">
      <c r="A5710" s="71" t="s">
        <v>132</v>
      </c>
      <c r="B5710" s="71" t="s">
        <v>57</v>
      </c>
      <c r="C5710" s="71" t="s">
        <v>13</v>
      </c>
      <c r="D5710" s="71" t="s">
        <v>82</v>
      </c>
      <c r="E5710" s="72" t="s">
        <v>28</v>
      </c>
      <c r="F5710" s="72" t="s">
        <v>16</v>
      </c>
      <c r="G5710" s="73">
        <v>1</v>
      </c>
      <c r="H5710" s="73">
        <v>13.22</v>
      </c>
      <c r="I5710" s="73">
        <v>0</v>
      </c>
      <c r="J5710" s="73">
        <v>0</v>
      </c>
      <c r="K5710" s="73">
        <v>1</v>
      </c>
      <c r="L5710" s="73">
        <v>13.22</v>
      </c>
      <c r="N5710" s="108">
        <f t="shared" si="178"/>
        <v>0</v>
      </c>
      <c r="O5710" s="108">
        <f t="shared" si="178"/>
        <v>0</v>
      </c>
      <c r="P5710" s="108">
        <f t="shared" si="179"/>
        <v>0</v>
      </c>
    </row>
    <row r="5711" spans="1:16" hidden="1" x14ac:dyDescent="0.3">
      <c r="A5711" s="71" t="s">
        <v>140</v>
      </c>
      <c r="B5711" s="71" t="s">
        <v>57</v>
      </c>
      <c r="C5711" s="71" t="s">
        <v>13</v>
      </c>
      <c r="D5711" s="71" t="s">
        <v>54</v>
      </c>
      <c r="E5711" s="72" t="s">
        <v>31</v>
      </c>
      <c r="F5711" s="72" t="s">
        <v>16</v>
      </c>
      <c r="G5711" s="73">
        <v>1</v>
      </c>
      <c r="H5711" s="73">
        <v>13.22</v>
      </c>
      <c r="I5711" s="73">
        <v>0</v>
      </c>
      <c r="J5711" s="73">
        <v>0</v>
      </c>
      <c r="K5711" s="73">
        <v>1</v>
      </c>
      <c r="L5711" s="73">
        <v>13.22</v>
      </c>
      <c r="N5711" s="108">
        <f t="shared" si="178"/>
        <v>0</v>
      </c>
      <c r="O5711" s="108">
        <f t="shared" si="178"/>
        <v>0</v>
      </c>
      <c r="P5711" s="108">
        <f t="shared" si="179"/>
        <v>0</v>
      </c>
    </row>
    <row r="5712" spans="1:16" hidden="1" x14ac:dyDescent="0.3">
      <c r="A5712" s="71" t="s">
        <v>140</v>
      </c>
      <c r="B5712" s="71" t="s">
        <v>57</v>
      </c>
      <c r="C5712" s="71" t="s">
        <v>13</v>
      </c>
      <c r="D5712" s="71" t="s">
        <v>94</v>
      </c>
      <c r="E5712" s="72" t="s">
        <v>20</v>
      </c>
      <c r="F5712" s="72" t="s">
        <v>26</v>
      </c>
      <c r="G5712" s="73">
        <v>1</v>
      </c>
      <c r="H5712" s="73">
        <v>13.22</v>
      </c>
      <c r="I5712" s="73">
        <v>0</v>
      </c>
      <c r="J5712" s="73">
        <v>0</v>
      </c>
      <c r="K5712" s="73">
        <v>1</v>
      </c>
      <c r="L5712" s="73">
        <v>13.22</v>
      </c>
      <c r="N5712" s="108">
        <f t="shared" si="178"/>
        <v>0</v>
      </c>
      <c r="O5712" s="108">
        <f t="shared" si="178"/>
        <v>0</v>
      </c>
      <c r="P5712" s="108">
        <f t="shared" si="179"/>
        <v>0</v>
      </c>
    </row>
    <row r="5713" spans="1:16" x14ac:dyDescent="0.3">
      <c r="A5713" s="71" t="s">
        <v>146</v>
      </c>
      <c r="B5713" s="71" t="s">
        <v>12</v>
      </c>
      <c r="C5713" s="71" t="s">
        <v>55</v>
      </c>
      <c r="D5713" s="71" t="s">
        <v>51</v>
      </c>
      <c r="E5713" s="72" t="s">
        <v>3</v>
      </c>
      <c r="F5713" s="72" t="s">
        <v>16</v>
      </c>
      <c r="G5713" s="91">
        <v>1</v>
      </c>
      <c r="H5713" s="73">
        <v>13.22</v>
      </c>
      <c r="I5713" s="91">
        <v>0</v>
      </c>
      <c r="J5713" s="73">
        <v>0</v>
      </c>
      <c r="K5713" s="91">
        <v>1</v>
      </c>
      <c r="L5713" s="73">
        <v>13.22</v>
      </c>
      <c r="N5713" s="108">
        <f t="shared" si="178"/>
        <v>0</v>
      </c>
      <c r="O5713" s="108">
        <f t="shared" si="178"/>
        <v>0</v>
      </c>
      <c r="P5713" s="108">
        <f t="shared" si="179"/>
        <v>0</v>
      </c>
    </row>
    <row r="5714" spans="1:16" hidden="1" x14ac:dyDescent="0.3">
      <c r="A5714" s="71" t="s">
        <v>154</v>
      </c>
      <c r="B5714" s="71" t="s">
        <v>129</v>
      </c>
      <c r="C5714" s="71" t="s">
        <v>55</v>
      </c>
      <c r="D5714" s="71" t="s">
        <v>23</v>
      </c>
      <c r="E5714" s="72" t="s">
        <v>37</v>
      </c>
      <c r="F5714" s="72" t="s">
        <v>16</v>
      </c>
      <c r="G5714" s="73">
        <v>1</v>
      </c>
      <c r="H5714" s="73">
        <v>13.22</v>
      </c>
      <c r="I5714" s="73">
        <v>0</v>
      </c>
      <c r="J5714" s="73">
        <v>0</v>
      </c>
      <c r="K5714" s="73">
        <v>1</v>
      </c>
      <c r="L5714" s="73">
        <v>13.22</v>
      </c>
      <c r="N5714" s="108">
        <f t="shared" si="178"/>
        <v>0</v>
      </c>
      <c r="O5714" s="108">
        <f t="shared" si="178"/>
        <v>0</v>
      </c>
      <c r="P5714" s="108">
        <f t="shared" si="179"/>
        <v>0</v>
      </c>
    </row>
    <row r="5715" spans="1:16" hidden="1" x14ac:dyDescent="0.3">
      <c r="A5715" s="71" t="s">
        <v>154</v>
      </c>
      <c r="B5715" s="71" t="s">
        <v>129</v>
      </c>
      <c r="C5715" s="71" t="s">
        <v>55</v>
      </c>
      <c r="D5715" s="71" t="s">
        <v>34</v>
      </c>
      <c r="E5715" s="72" t="s">
        <v>20</v>
      </c>
      <c r="F5715" s="72" t="s">
        <v>16</v>
      </c>
      <c r="G5715" s="73">
        <v>1</v>
      </c>
      <c r="H5715" s="73">
        <v>13.22</v>
      </c>
      <c r="I5715" s="73">
        <v>0</v>
      </c>
      <c r="J5715" s="73">
        <v>0</v>
      </c>
      <c r="K5715" s="73">
        <v>1</v>
      </c>
      <c r="L5715" s="73">
        <v>13.22</v>
      </c>
      <c r="N5715" s="108">
        <f t="shared" si="178"/>
        <v>0</v>
      </c>
      <c r="O5715" s="108">
        <f t="shared" si="178"/>
        <v>0</v>
      </c>
      <c r="P5715" s="108">
        <f t="shared" si="179"/>
        <v>0</v>
      </c>
    </row>
    <row r="5716" spans="1:16" hidden="1" x14ac:dyDescent="0.3">
      <c r="A5716" s="71" t="s">
        <v>154</v>
      </c>
      <c r="B5716" s="71" t="s">
        <v>57</v>
      </c>
      <c r="C5716" s="71" t="s">
        <v>55</v>
      </c>
      <c r="D5716" s="71" t="s">
        <v>88</v>
      </c>
      <c r="E5716" s="72" t="s">
        <v>25</v>
      </c>
      <c r="F5716" s="72" t="s">
        <v>26</v>
      </c>
      <c r="G5716" s="73">
        <v>1</v>
      </c>
      <c r="H5716" s="73">
        <v>13.22</v>
      </c>
      <c r="I5716" s="73">
        <v>0</v>
      </c>
      <c r="J5716" s="73">
        <v>0</v>
      </c>
      <c r="K5716" s="73">
        <v>1</v>
      </c>
      <c r="L5716" s="73">
        <v>13.22</v>
      </c>
      <c r="N5716" s="108">
        <f t="shared" ref="N5716:O5779" si="180">G5716-I5716-K5716</f>
        <v>0</v>
      </c>
      <c r="O5716" s="108">
        <f t="shared" si="180"/>
        <v>0</v>
      </c>
      <c r="P5716" s="108">
        <f t="shared" si="179"/>
        <v>0</v>
      </c>
    </row>
    <row r="5717" spans="1:16" hidden="1" x14ac:dyDescent="0.3">
      <c r="A5717" s="71" t="s">
        <v>159</v>
      </c>
      <c r="B5717" s="71" t="s">
        <v>57</v>
      </c>
      <c r="C5717" s="71" t="s">
        <v>55</v>
      </c>
      <c r="D5717" s="71" t="s">
        <v>104</v>
      </c>
      <c r="E5717" s="72" t="s">
        <v>28</v>
      </c>
      <c r="F5717" s="72" t="s">
        <v>21</v>
      </c>
      <c r="G5717" s="73">
        <v>1</v>
      </c>
      <c r="H5717" s="73">
        <v>13.2</v>
      </c>
      <c r="I5717" s="73">
        <v>0</v>
      </c>
      <c r="J5717" s="73">
        <v>0</v>
      </c>
      <c r="K5717" s="73">
        <v>1</v>
      </c>
      <c r="L5717" s="73">
        <v>13.2</v>
      </c>
      <c r="N5717" s="108">
        <f t="shared" si="180"/>
        <v>0</v>
      </c>
      <c r="O5717" s="108">
        <f t="shared" si="180"/>
        <v>0</v>
      </c>
      <c r="P5717" s="108">
        <f t="shared" si="179"/>
        <v>0</v>
      </c>
    </row>
    <row r="5718" spans="1:16" hidden="1" x14ac:dyDescent="0.3">
      <c r="A5718" s="71" t="s">
        <v>137</v>
      </c>
      <c r="B5718" s="71" t="s">
        <v>12</v>
      </c>
      <c r="C5718" s="71" t="s">
        <v>13</v>
      </c>
      <c r="D5718" s="71" t="s">
        <v>83</v>
      </c>
      <c r="E5718" s="72" t="s">
        <v>15</v>
      </c>
      <c r="F5718" s="72" t="s">
        <v>4</v>
      </c>
      <c r="G5718" s="73">
        <v>2</v>
      </c>
      <c r="H5718" s="73">
        <v>13.18</v>
      </c>
      <c r="I5718" s="73">
        <v>0</v>
      </c>
      <c r="J5718" s="73">
        <v>0</v>
      </c>
      <c r="K5718" s="73">
        <v>2</v>
      </c>
      <c r="L5718" s="73">
        <v>13.18</v>
      </c>
      <c r="N5718" s="108">
        <f t="shared" si="180"/>
        <v>0</v>
      </c>
      <c r="O5718" s="108">
        <f t="shared" si="180"/>
        <v>0</v>
      </c>
      <c r="P5718" s="108">
        <f t="shared" si="179"/>
        <v>0</v>
      </c>
    </row>
    <row r="5719" spans="1:16" hidden="1" x14ac:dyDescent="0.3">
      <c r="A5719" s="71" t="s">
        <v>163</v>
      </c>
      <c r="B5719" s="71" t="s">
        <v>57</v>
      </c>
      <c r="C5719" s="71" t="s">
        <v>17</v>
      </c>
      <c r="D5719" s="71" t="s">
        <v>60</v>
      </c>
      <c r="E5719" s="72" t="s">
        <v>40</v>
      </c>
      <c r="F5719" s="72" t="s">
        <v>21</v>
      </c>
      <c r="G5719" s="73">
        <v>1</v>
      </c>
      <c r="H5719" s="73">
        <v>13.14</v>
      </c>
      <c r="I5719" s="73">
        <v>0</v>
      </c>
      <c r="J5719" s="73">
        <v>0</v>
      </c>
      <c r="K5719" s="73">
        <v>1</v>
      </c>
      <c r="L5719" s="73">
        <v>13.14</v>
      </c>
      <c r="N5719" s="108">
        <f t="shared" si="180"/>
        <v>0</v>
      </c>
      <c r="O5719" s="108">
        <f t="shared" si="180"/>
        <v>0</v>
      </c>
      <c r="P5719" s="108">
        <f t="shared" si="179"/>
        <v>0</v>
      </c>
    </row>
    <row r="5720" spans="1:16" hidden="1" x14ac:dyDescent="0.3">
      <c r="A5720" s="71" t="s">
        <v>140</v>
      </c>
      <c r="B5720" s="71" t="s">
        <v>12</v>
      </c>
      <c r="C5720" s="71" t="s">
        <v>13</v>
      </c>
      <c r="D5720" s="71" t="s">
        <v>29</v>
      </c>
      <c r="E5720" s="72" t="s">
        <v>24</v>
      </c>
      <c r="F5720" s="72" t="s">
        <v>16</v>
      </c>
      <c r="G5720" s="73">
        <v>1</v>
      </c>
      <c r="H5720" s="73">
        <v>13.13</v>
      </c>
      <c r="I5720" s="73">
        <v>0</v>
      </c>
      <c r="J5720" s="73">
        <v>0</v>
      </c>
      <c r="K5720" s="73">
        <v>1</v>
      </c>
      <c r="L5720" s="73">
        <v>13.13</v>
      </c>
      <c r="N5720" s="108">
        <f t="shared" si="180"/>
        <v>0</v>
      </c>
      <c r="O5720" s="108">
        <f t="shared" si="180"/>
        <v>0</v>
      </c>
      <c r="P5720" s="108">
        <f t="shared" si="179"/>
        <v>0</v>
      </c>
    </row>
    <row r="5721" spans="1:16" hidden="1" x14ac:dyDescent="0.3">
      <c r="A5721" s="71" t="s">
        <v>144</v>
      </c>
      <c r="B5721" s="71" t="s">
        <v>57</v>
      </c>
      <c r="C5721" s="71" t="s">
        <v>13</v>
      </c>
      <c r="D5721" s="71" t="s">
        <v>64</v>
      </c>
      <c r="E5721" s="72" t="s">
        <v>40</v>
      </c>
      <c r="F5721" s="72" t="s">
        <v>4</v>
      </c>
      <c r="G5721" s="73">
        <v>1</v>
      </c>
      <c r="H5721" s="73">
        <v>13.13</v>
      </c>
      <c r="I5721" s="73">
        <v>0</v>
      </c>
      <c r="J5721" s="73">
        <v>0</v>
      </c>
      <c r="K5721" s="73">
        <v>1</v>
      </c>
      <c r="L5721" s="73">
        <v>13.13</v>
      </c>
      <c r="N5721" s="108">
        <f t="shared" si="180"/>
        <v>0</v>
      </c>
      <c r="O5721" s="108">
        <f t="shared" si="180"/>
        <v>0</v>
      </c>
      <c r="P5721" s="108">
        <f t="shared" si="179"/>
        <v>0</v>
      </c>
    </row>
    <row r="5722" spans="1:16" hidden="1" x14ac:dyDescent="0.3">
      <c r="A5722" s="71" t="s">
        <v>154</v>
      </c>
      <c r="B5722" s="71" t="s">
        <v>12</v>
      </c>
      <c r="C5722" s="71" t="s">
        <v>55</v>
      </c>
      <c r="D5722" s="71" t="s">
        <v>70</v>
      </c>
      <c r="E5722" s="72" t="s">
        <v>40</v>
      </c>
      <c r="F5722" s="72" t="s">
        <v>4</v>
      </c>
      <c r="G5722" s="73">
        <v>1</v>
      </c>
      <c r="H5722" s="73">
        <v>13.13</v>
      </c>
      <c r="I5722" s="73">
        <v>0</v>
      </c>
      <c r="J5722" s="73">
        <v>0</v>
      </c>
      <c r="K5722" s="73">
        <v>1</v>
      </c>
      <c r="L5722" s="73">
        <v>13.13</v>
      </c>
      <c r="N5722" s="108">
        <f t="shared" si="180"/>
        <v>0</v>
      </c>
      <c r="O5722" s="108">
        <f t="shared" si="180"/>
        <v>0</v>
      </c>
      <c r="P5722" s="108">
        <f t="shared" si="179"/>
        <v>0</v>
      </c>
    </row>
    <row r="5723" spans="1:16" hidden="1" x14ac:dyDescent="0.3">
      <c r="A5723" s="71" t="s">
        <v>163</v>
      </c>
      <c r="B5723" s="71" t="s">
        <v>12</v>
      </c>
      <c r="C5723" s="71" t="s">
        <v>55</v>
      </c>
      <c r="D5723" s="71" t="s">
        <v>14</v>
      </c>
      <c r="E5723" s="72" t="s">
        <v>40</v>
      </c>
      <c r="F5723" s="72" t="s">
        <v>4</v>
      </c>
      <c r="G5723" s="73">
        <v>1</v>
      </c>
      <c r="H5723" s="73">
        <v>13.05</v>
      </c>
      <c r="I5723" s="73">
        <v>0</v>
      </c>
      <c r="J5723" s="73">
        <v>0</v>
      </c>
      <c r="K5723" s="73">
        <v>1</v>
      </c>
      <c r="L5723" s="73">
        <v>13.05</v>
      </c>
      <c r="N5723" s="108">
        <f t="shared" si="180"/>
        <v>0</v>
      </c>
      <c r="O5723" s="108">
        <f t="shared" si="180"/>
        <v>0</v>
      </c>
      <c r="P5723" s="108">
        <f t="shared" si="179"/>
        <v>0</v>
      </c>
    </row>
    <row r="5724" spans="1:16" hidden="1" x14ac:dyDescent="0.3">
      <c r="A5724" s="71" t="s">
        <v>132</v>
      </c>
      <c r="B5724" s="71" t="s">
        <v>57</v>
      </c>
      <c r="C5724" s="71" t="s">
        <v>13</v>
      </c>
      <c r="D5724" s="71" t="s">
        <v>52</v>
      </c>
      <c r="E5724" s="72" t="s">
        <v>5</v>
      </c>
      <c r="F5724" s="72" t="s">
        <v>26</v>
      </c>
      <c r="G5724" s="73">
        <v>1</v>
      </c>
      <c r="H5724" s="73">
        <v>13.03</v>
      </c>
      <c r="I5724" s="73">
        <v>0</v>
      </c>
      <c r="J5724" s="73">
        <v>0</v>
      </c>
      <c r="K5724" s="73">
        <v>1</v>
      </c>
      <c r="L5724" s="73">
        <v>13.03</v>
      </c>
      <c r="N5724" s="108">
        <f t="shared" si="180"/>
        <v>0</v>
      </c>
      <c r="O5724" s="108">
        <f t="shared" si="180"/>
        <v>0</v>
      </c>
      <c r="P5724" s="108">
        <f t="shared" si="179"/>
        <v>0</v>
      </c>
    </row>
    <row r="5725" spans="1:16" hidden="1" x14ac:dyDescent="0.3">
      <c r="A5725" s="71" t="s">
        <v>132</v>
      </c>
      <c r="B5725" s="71" t="s">
        <v>129</v>
      </c>
      <c r="C5725" s="71" t="s">
        <v>13</v>
      </c>
      <c r="D5725" s="71" t="s">
        <v>47</v>
      </c>
      <c r="E5725" s="72" t="s">
        <v>20</v>
      </c>
      <c r="F5725" s="72" t="s">
        <v>16</v>
      </c>
      <c r="G5725" s="73">
        <v>4</v>
      </c>
      <c r="H5725" s="73">
        <v>13</v>
      </c>
      <c r="I5725" s="73">
        <v>0</v>
      </c>
      <c r="J5725" s="73">
        <v>0</v>
      </c>
      <c r="K5725" s="73">
        <v>4</v>
      </c>
      <c r="L5725" s="73">
        <v>13</v>
      </c>
      <c r="N5725" s="108">
        <f t="shared" si="180"/>
        <v>0</v>
      </c>
      <c r="O5725" s="108">
        <f t="shared" si="180"/>
        <v>0</v>
      </c>
      <c r="P5725" s="108">
        <f t="shared" si="179"/>
        <v>0</v>
      </c>
    </row>
    <row r="5726" spans="1:16" hidden="1" x14ac:dyDescent="0.3">
      <c r="A5726" s="71" t="s">
        <v>132</v>
      </c>
      <c r="B5726" s="71" t="s">
        <v>129</v>
      </c>
      <c r="C5726" s="71" t="s">
        <v>13</v>
      </c>
      <c r="D5726" s="71" t="s">
        <v>33</v>
      </c>
      <c r="E5726" s="72" t="s">
        <v>40</v>
      </c>
      <c r="F5726" s="72" t="s">
        <v>4</v>
      </c>
      <c r="G5726" s="73">
        <v>1</v>
      </c>
      <c r="H5726" s="73">
        <v>12.95</v>
      </c>
      <c r="I5726" s="73">
        <v>0</v>
      </c>
      <c r="J5726" s="73">
        <v>0</v>
      </c>
      <c r="K5726" s="73">
        <v>1</v>
      </c>
      <c r="L5726" s="73">
        <v>12.95</v>
      </c>
      <c r="N5726" s="108">
        <f t="shared" si="180"/>
        <v>0</v>
      </c>
      <c r="O5726" s="108">
        <f t="shared" si="180"/>
        <v>0</v>
      </c>
      <c r="P5726" s="108">
        <f t="shared" si="179"/>
        <v>0</v>
      </c>
    </row>
    <row r="5727" spans="1:16" hidden="1" x14ac:dyDescent="0.3">
      <c r="A5727" s="71" t="s">
        <v>161</v>
      </c>
      <c r="B5727" s="71" t="s">
        <v>129</v>
      </c>
      <c r="C5727" s="71" t="s">
        <v>55</v>
      </c>
      <c r="D5727" s="71" t="s">
        <v>50</v>
      </c>
      <c r="E5727" s="72" t="s">
        <v>40</v>
      </c>
      <c r="F5727" s="72" t="s">
        <v>16</v>
      </c>
      <c r="G5727" s="73">
        <v>1</v>
      </c>
      <c r="H5727" s="73">
        <v>12.88</v>
      </c>
      <c r="I5727" s="73">
        <v>0</v>
      </c>
      <c r="J5727" s="73">
        <v>0</v>
      </c>
      <c r="K5727" s="73">
        <v>1</v>
      </c>
      <c r="L5727" s="73">
        <v>12.88</v>
      </c>
      <c r="N5727" s="108">
        <f t="shared" si="180"/>
        <v>0</v>
      </c>
      <c r="O5727" s="108">
        <f t="shared" si="180"/>
        <v>0</v>
      </c>
      <c r="P5727" s="108">
        <f t="shared" si="179"/>
        <v>0</v>
      </c>
    </row>
    <row r="5728" spans="1:16" hidden="1" x14ac:dyDescent="0.3">
      <c r="A5728" s="71" t="s">
        <v>154</v>
      </c>
      <c r="B5728" s="71" t="s">
        <v>12</v>
      </c>
      <c r="C5728" s="71" t="s">
        <v>55</v>
      </c>
      <c r="D5728" s="71" t="s">
        <v>19</v>
      </c>
      <c r="E5728" s="72" t="s">
        <v>31</v>
      </c>
      <c r="F5728" s="72" t="s">
        <v>4</v>
      </c>
      <c r="G5728" s="73">
        <v>4</v>
      </c>
      <c r="H5728" s="73">
        <v>12.88</v>
      </c>
      <c r="I5728" s="73">
        <v>4</v>
      </c>
      <c r="J5728" s="73">
        <v>12.88</v>
      </c>
      <c r="K5728" s="73">
        <v>0</v>
      </c>
      <c r="L5728" s="73">
        <v>0</v>
      </c>
      <c r="N5728" s="108">
        <f t="shared" si="180"/>
        <v>0</v>
      </c>
      <c r="O5728" s="108">
        <f t="shared" si="180"/>
        <v>0</v>
      </c>
      <c r="P5728" s="108">
        <f t="shared" si="179"/>
        <v>0</v>
      </c>
    </row>
    <row r="5729" spans="1:16" hidden="1" x14ac:dyDescent="0.3">
      <c r="A5729" s="71" t="s">
        <v>154</v>
      </c>
      <c r="B5729" s="71" t="s">
        <v>57</v>
      </c>
      <c r="C5729" s="71" t="s">
        <v>55</v>
      </c>
      <c r="D5729" s="71" t="s">
        <v>75</v>
      </c>
      <c r="E5729" s="72" t="s">
        <v>31</v>
      </c>
      <c r="F5729" s="72" t="s">
        <v>16</v>
      </c>
      <c r="G5729" s="73">
        <v>4</v>
      </c>
      <c r="H5729" s="73">
        <v>12.83</v>
      </c>
      <c r="I5729" s="73">
        <v>0</v>
      </c>
      <c r="J5729" s="73">
        <v>0</v>
      </c>
      <c r="K5729" s="73">
        <v>4</v>
      </c>
      <c r="L5729" s="73">
        <v>12.83</v>
      </c>
      <c r="N5729" s="108">
        <f t="shared" si="180"/>
        <v>0</v>
      </c>
      <c r="O5729" s="108">
        <f t="shared" si="180"/>
        <v>0</v>
      </c>
      <c r="P5729" s="108">
        <f t="shared" si="179"/>
        <v>0</v>
      </c>
    </row>
    <row r="5730" spans="1:16" hidden="1" x14ac:dyDescent="0.3">
      <c r="A5730" s="71" t="s">
        <v>163</v>
      </c>
      <c r="B5730" s="71" t="s">
        <v>57</v>
      </c>
      <c r="C5730" s="71" t="s">
        <v>55</v>
      </c>
      <c r="D5730" s="71" t="s">
        <v>29</v>
      </c>
      <c r="E5730" s="72" t="s">
        <v>5</v>
      </c>
      <c r="F5730" s="72" t="s">
        <v>26</v>
      </c>
      <c r="G5730" s="73">
        <v>1</v>
      </c>
      <c r="H5730" s="73">
        <v>12.8</v>
      </c>
      <c r="I5730" s="73">
        <v>0</v>
      </c>
      <c r="J5730" s="73">
        <v>0</v>
      </c>
      <c r="K5730" s="73">
        <v>1</v>
      </c>
      <c r="L5730" s="73">
        <v>12.8</v>
      </c>
      <c r="N5730" s="108">
        <f t="shared" si="180"/>
        <v>0</v>
      </c>
      <c r="O5730" s="108">
        <f t="shared" si="180"/>
        <v>0</v>
      </c>
      <c r="P5730" s="108">
        <f t="shared" si="179"/>
        <v>0</v>
      </c>
    </row>
    <row r="5731" spans="1:16" x14ac:dyDescent="0.3">
      <c r="A5731" s="71" t="s">
        <v>163</v>
      </c>
      <c r="B5731" s="71" t="s">
        <v>129</v>
      </c>
      <c r="C5731" s="71" t="s">
        <v>17</v>
      </c>
      <c r="D5731" s="71" t="s">
        <v>51</v>
      </c>
      <c r="E5731" s="72" t="s">
        <v>28</v>
      </c>
      <c r="F5731" s="72" t="s">
        <v>16</v>
      </c>
      <c r="G5731" s="91">
        <v>3</v>
      </c>
      <c r="H5731" s="73">
        <v>12.78</v>
      </c>
      <c r="I5731" s="91">
        <v>0</v>
      </c>
      <c r="J5731" s="73">
        <v>0</v>
      </c>
      <c r="K5731" s="91">
        <v>3</v>
      </c>
      <c r="L5731" s="73">
        <v>12.78</v>
      </c>
      <c r="N5731" s="108">
        <f t="shared" si="180"/>
        <v>0</v>
      </c>
      <c r="O5731" s="108">
        <f t="shared" si="180"/>
        <v>0</v>
      </c>
      <c r="P5731" s="108">
        <f t="shared" si="179"/>
        <v>0</v>
      </c>
    </row>
    <row r="5732" spans="1:16" hidden="1" x14ac:dyDescent="0.3">
      <c r="A5732" s="71" t="s">
        <v>142</v>
      </c>
      <c r="B5732" s="71" t="s">
        <v>57</v>
      </c>
      <c r="C5732" s="71" t="s">
        <v>55</v>
      </c>
      <c r="D5732" s="71" t="s">
        <v>96</v>
      </c>
      <c r="E5732" s="72" t="s">
        <v>28</v>
      </c>
      <c r="F5732" s="72" t="s">
        <v>26</v>
      </c>
      <c r="G5732" s="73">
        <v>1</v>
      </c>
      <c r="H5732" s="73">
        <v>12.78</v>
      </c>
      <c r="I5732" s="73">
        <v>1</v>
      </c>
      <c r="J5732" s="73">
        <v>12.78</v>
      </c>
      <c r="K5732" s="73">
        <v>0</v>
      </c>
      <c r="L5732" s="73">
        <v>0</v>
      </c>
      <c r="N5732" s="108">
        <f t="shared" si="180"/>
        <v>0</v>
      </c>
      <c r="O5732" s="108">
        <f t="shared" si="180"/>
        <v>0</v>
      </c>
      <c r="P5732" s="108">
        <f t="shared" si="179"/>
        <v>0</v>
      </c>
    </row>
    <row r="5733" spans="1:16" hidden="1" x14ac:dyDescent="0.3">
      <c r="A5733" s="71" t="s">
        <v>154</v>
      </c>
      <c r="B5733" s="71" t="s">
        <v>12</v>
      </c>
      <c r="C5733" s="71" t="s">
        <v>55</v>
      </c>
      <c r="D5733" s="71" t="s">
        <v>82</v>
      </c>
      <c r="E5733" s="72" t="s">
        <v>24</v>
      </c>
      <c r="F5733" s="72" t="s">
        <v>16</v>
      </c>
      <c r="G5733" s="73">
        <v>1</v>
      </c>
      <c r="H5733" s="73">
        <v>12.77</v>
      </c>
      <c r="I5733" s="73">
        <v>1</v>
      </c>
      <c r="J5733" s="73">
        <v>12.77</v>
      </c>
      <c r="K5733" s="73">
        <v>0</v>
      </c>
      <c r="L5733" s="73">
        <v>0</v>
      </c>
      <c r="N5733" s="108">
        <f t="shared" si="180"/>
        <v>0</v>
      </c>
      <c r="O5733" s="108">
        <f t="shared" si="180"/>
        <v>0</v>
      </c>
      <c r="P5733" s="108">
        <f t="shared" si="179"/>
        <v>0</v>
      </c>
    </row>
    <row r="5734" spans="1:16" hidden="1" x14ac:dyDescent="0.3">
      <c r="A5734" s="71" t="s">
        <v>161</v>
      </c>
      <c r="B5734" s="71" t="s">
        <v>57</v>
      </c>
      <c r="C5734" s="71" t="s">
        <v>55</v>
      </c>
      <c r="D5734" s="71" t="s">
        <v>95</v>
      </c>
      <c r="E5734" s="72" t="s">
        <v>28</v>
      </c>
      <c r="F5734" s="72" t="s">
        <v>21</v>
      </c>
      <c r="G5734" s="73">
        <v>3</v>
      </c>
      <c r="H5734" s="73">
        <v>12.76</v>
      </c>
      <c r="I5734" s="73">
        <v>0</v>
      </c>
      <c r="J5734" s="73">
        <v>0</v>
      </c>
      <c r="K5734" s="73">
        <v>3</v>
      </c>
      <c r="L5734" s="73">
        <v>12.76</v>
      </c>
      <c r="N5734" s="108">
        <f t="shared" si="180"/>
        <v>0</v>
      </c>
      <c r="O5734" s="108">
        <f t="shared" si="180"/>
        <v>0</v>
      </c>
      <c r="P5734" s="108">
        <f t="shared" si="179"/>
        <v>0</v>
      </c>
    </row>
    <row r="5735" spans="1:16" hidden="1" x14ac:dyDescent="0.3">
      <c r="A5735" s="71" t="s">
        <v>160</v>
      </c>
      <c r="B5735" s="71" t="s">
        <v>57</v>
      </c>
      <c r="C5735" s="71" t="s">
        <v>55</v>
      </c>
      <c r="D5735" s="71" t="s">
        <v>48</v>
      </c>
      <c r="E5735" s="72" t="s">
        <v>40</v>
      </c>
      <c r="F5735" s="72" t="s">
        <v>4</v>
      </c>
      <c r="G5735" s="73">
        <v>1</v>
      </c>
      <c r="H5735" s="73">
        <v>12.71</v>
      </c>
      <c r="I5735" s="73">
        <v>0</v>
      </c>
      <c r="J5735" s="73">
        <v>0</v>
      </c>
      <c r="K5735" s="73">
        <v>1</v>
      </c>
      <c r="L5735" s="73">
        <v>12.71</v>
      </c>
      <c r="N5735" s="108">
        <f t="shared" si="180"/>
        <v>0</v>
      </c>
      <c r="O5735" s="108">
        <f t="shared" si="180"/>
        <v>0</v>
      </c>
      <c r="P5735" s="108">
        <f t="shared" si="179"/>
        <v>0</v>
      </c>
    </row>
    <row r="5736" spans="1:16" hidden="1" x14ac:dyDescent="0.3">
      <c r="A5736" s="71" t="s">
        <v>161</v>
      </c>
      <c r="B5736" s="71" t="s">
        <v>57</v>
      </c>
      <c r="C5736" s="71" t="s">
        <v>55</v>
      </c>
      <c r="D5736" s="71" t="s">
        <v>104</v>
      </c>
      <c r="E5736" s="72" t="s">
        <v>3</v>
      </c>
      <c r="F5736" s="72" t="s">
        <v>26</v>
      </c>
      <c r="G5736" s="73">
        <v>1</v>
      </c>
      <c r="H5736" s="73">
        <v>12.68</v>
      </c>
      <c r="I5736" s="73">
        <v>0</v>
      </c>
      <c r="J5736" s="73">
        <v>0</v>
      </c>
      <c r="K5736" s="73">
        <v>1</v>
      </c>
      <c r="L5736" s="73">
        <v>12.68</v>
      </c>
      <c r="N5736" s="108">
        <f t="shared" si="180"/>
        <v>0</v>
      </c>
      <c r="O5736" s="108">
        <f t="shared" si="180"/>
        <v>0</v>
      </c>
      <c r="P5736" s="108">
        <f t="shared" si="179"/>
        <v>0</v>
      </c>
    </row>
    <row r="5737" spans="1:16" hidden="1" x14ac:dyDescent="0.3">
      <c r="A5737" s="71" t="s">
        <v>154</v>
      </c>
      <c r="B5737" s="71" t="s">
        <v>12</v>
      </c>
      <c r="C5737" s="71" t="s">
        <v>55</v>
      </c>
      <c r="D5737" s="71" t="s">
        <v>43</v>
      </c>
      <c r="E5737" s="72" t="s">
        <v>5</v>
      </c>
      <c r="F5737" s="72" t="s">
        <v>4</v>
      </c>
      <c r="G5737" s="73">
        <v>2</v>
      </c>
      <c r="H5737" s="73">
        <v>12.68</v>
      </c>
      <c r="I5737" s="73">
        <v>1</v>
      </c>
      <c r="J5737" s="73">
        <v>5.56</v>
      </c>
      <c r="K5737" s="73">
        <v>1</v>
      </c>
      <c r="L5737" s="73">
        <v>7.12</v>
      </c>
      <c r="N5737" s="108">
        <f t="shared" si="180"/>
        <v>0</v>
      </c>
      <c r="O5737" s="108">
        <f t="shared" si="180"/>
        <v>0</v>
      </c>
      <c r="P5737" s="108">
        <f t="shared" si="179"/>
        <v>0</v>
      </c>
    </row>
    <row r="5738" spans="1:16" hidden="1" x14ac:dyDescent="0.3">
      <c r="A5738" s="71" t="s">
        <v>154</v>
      </c>
      <c r="B5738" s="71" t="s">
        <v>12</v>
      </c>
      <c r="C5738" s="71" t="s">
        <v>55</v>
      </c>
      <c r="D5738" s="71" t="s">
        <v>43</v>
      </c>
      <c r="E5738" s="72" t="s">
        <v>41</v>
      </c>
      <c r="F5738" s="72" t="s">
        <v>21</v>
      </c>
      <c r="G5738" s="73">
        <v>1</v>
      </c>
      <c r="H5738" s="73">
        <v>12.67</v>
      </c>
      <c r="I5738" s="73">
        <v>0</v>
      </c>
      <c r="J5738" s="73">
        <v>0</v>
      </c>
      <c r="K5738" s="73">
        <v>1</v>
      </c>
      <c r="L5738" s="73">
        <v>12.67</v>
      </c>
      <c r="N5738" s="108">
        <f t="shared" si="180"/>
        <v>0</v>
      </c>
      <c r="O5738" s="108">
        <f t="shared" si="180"/>
        <v>0</v>
      </c>
      <c r="P5738" s="108">
        <f t="shared" si="179"/>
        <v>0</v>
      </c>
    </row>
    <row r="5739" spans="1:16" hidden="1" x14ac:dyDescent="0.3">
      <c r="A5739" s="71" t="s">
        <v>132</v>
      </c>
      <c r="B5739" s="71" t="s">
        <v>57</v>
      </c>
      <c r="C5739" s="71" t="s">
        <v>13</v>
      </c>
      <c r="D5739" s="71" t="s">
        <v>60</v>
      </c>
      <c r="E5739" s="72" t="s">
        <v>24</v>
      </c>
      <c r="F5739" s="72" t="s">
        <v>21</v>
      </c>
      <c r="G5739" s="73">
        <v>3</v>
      </c>
      <c r="H5739" s="73">
        <v>12.64</v>
      </c>
      <c r="I5739" s="73">
        <v>1</v>
      </c>
      <c r="J5739" s="73">
        <v>4.16</v>
      </c>
      <c r="K5739" s="73">
        <v>2</v>
      </c>
      <c r="L5739" s="73">
        <v>8.48</v>
      </c>
      <c r="N5739" s="108">
        <f t="shared" si="180"/>
        <v>0</v>
      </c>
      <c r="O5739" s="108">
        <f t="shared" si="180"/>
        <v>0</v>
      </c>
      <c r="P5739" s="108">
        <f t="shared" si="179"/>
        <v>0</v>
      </c>
    </row>
    <row r="5740" spans="1:16" hidden="1" x14ac:dyDescent="0.3">
      <c r="A5740" s="71" t="s">
        <v>144</v>
      </c>
      <c r="B5740" s="71" t="s">
        <v>12</v>
      </c>
      <c r="C5740" s="71" t="s">
        <v>55</v>
      </c>
      <c r="D5740" s="71" t="s">
        <v>56</v>
      </c>
      <c r="E5740" s="72" t="s">
        <v>40</v>
      </c>
      <c r="F5740" s="72" t="s">
        <v>4</v>
      </c>
      <c r="G5740" s="73">
        <v>1</v>
      </c>
      <c r="H5740" s="73">
        <v>12.61</v>
      </c>
      <c r="I5740" s="73">
        <v>0</v>
      </c>
      <c r="J5740" s="73">
        <v>0</v>
      </c>
      <c r="K5740" s="73">
        <v>1</v>
      </c>
      <c r="L5740" s="73">
        <v>12.61</v>
      </c>
      <c r="N5740" s="108">
        <f t="shared" si="180"/>
        <v>0</v>
      </c>
      <c r="O5740" s="108">
        <f t="shared" si="180"/>
        <v>0</v>
      </c>
      <c r="P5740" s="108">
        <f t="shared" si="179"/>
        <v>0</v>
      </c>
    </row>
    <row r="5741" spans="1:16" hidden="1" x14ac:dyDescent="0.3">
      <c r="A5741" s="71" t="s">
        <v>161</v>
      </c>
      <c r="B5741" s="71" t="s">
        <v>57</v>
      </c>
      <c r="C5741" s="71" t="s">
        <v>55</v>
      </c>
      <c r="D5741" s="71" t="s">
        <v>36</v>
      </c>
      <c r="E5741" s="72" t="s">
        <v>15</v>
      </c>
      <c r="F5741" s="72" t="s">
        <v>21</v>
      </c>
      <c r="G5741" s="73">
        <v>1</v>
      </c>
      <c r="H5741" s="73">
        <v>12.56</v>
      </c>
      <c r="I5741" s="73">
        <v>1</v>
      </c>
      <c r="J5741" s="73">
        <v>12.56</v>
      </c>
      <c r="K5741" s="73">
        <v>0</v>
      </c>
      <c r="L5741" s="73">
        <v>0</v>
      </c>
      <c r="N5741" s="108">
        <f t="shared" si="180"/>
        <v>0</v>
      </c>
      <c r="O5741" s="108">
        <f t="shared" si="180"/>
        <v>0</v>
      </c>
      <c r="P5741" s="108">
        <f t="shared" si="179"/>
        <v>0</v>
      </c>
    </row>
    <row r="5742" spans="1:16" hidden="1" x14ac:dyDescent="0.3">
      <c r="A5742" s="71" t="s">
        <v>132</v>
      </c>
      <c r="B5742" s="71" t="s">
        <v>57</v>
      </c>
      <c r="C5742" s="71" t="s">
        <v>55</v>
      </c>
      <c r="D5742" s="71" t="s">
        <v>32</v>
      </c>
      <c r="E5742" s="72" t="s">
        <v>24</v>
      </c>
      <c r="F5742" s="72" t="s">
        <v>21</v>
      </c>
      <c r="G5742" s="73">
        <v>4</v>
      </c>
      <c r="H5742" s="73">
        <v>12.52</v>
      </c>
      <c r="I5742" s="73">
        <v>2</v>
      </c>
      <c r="J5742" s="73">
        <v>6.24</v>
      </c>
      <c r="K5742" s="73">
        <v>2</v>
      </c>
      <c r="L5742" s="73">
        <v>6.28</v>
      </c>
      <c r="N5742" s="108">
        <f t="shared" si="180"/>
        <v>0</v>
      </c>
      <c r="O5742" s="108">
        <f t="shared" si="180"/>
        <v>0</v>
      </c>
      <c r="P5742" s="108">
        <f t="shared" si="179"/>
        <v>0</v>
      </c>
    </row>
    <row r="5743" spans="1:16" hidden="1" x14ac:dyDescent="0.3">
      <c r="A5743" s="71" t="s">
        <v>163</v>
      </c>
      <c r="B5743" s="71" t="s">
        <v>12</v>
      </c>
      <c r="C5743" s="71" t="s">
        <v>55</v>
      </c>
      <c r="D5743" s="71" t="s">
        <v>46</v>
      </c>
      <c r="E5743" s="72" t="s">
        <v>3</v>
      </c>
      <c r="F5743" s="72" t="s">
        <v>16</v>
      </c>
      <c r="G5743" s="73">
        <v>1</v>
      </c>
      <c r="H5743" s="73">
        <v>12.47</v>
      </c>
      <c r="I5743" s="73">
        <v>1</v>
      </c>
      <c r="J5743" s="73">
        <v>12.47</v>
      </c>
      <c r="K5743" s="73">
        <v>0</v>
      </c>
      <c r="L5743" s="73">
        <v>0</v>
      </c>
      <c r="N5743" s="108">
        <f t="shared" si="180"/>
        <v>0</v>
      </c>
      <c r="O5743" s="108">
        <f t="shared" si="180"/>
        <v>0</v>
      </c>
      <c r="P5743" s="108">
        <f t="shared" si="179"/>
        <v>0</v>
      </c>
    </row>
    <row r="5744" spans="1:16" hidden="1" x14ac:dyDescent="0.3">
      <c r="A5744" s="71" t="s">
        <v>161</v>
      </c>
      <c r="B5744" s="71" t="s">
        <v>57</v>
      </c>
      <c r="C5744" s="71" t="s">
        <v>55</v>
      </c>
      <c r="D5744" s="71" t="s">
        <v>63</v>
      </c>
      <c r="E5744" s="72" t="s">
        <v>28</v>
      </c>
      <c r="F5744" s="72" t="s">
        <v>21</v>
      </c>
      <c r="G5744" s="73">
        <v>3</v>
      </c>
      <c r="H5744" s="73">
        <v>12.45</v>
      </c>
      <c r="I5744" s="73">
        <v>0</v>
      </c>
      <c r="J5744" s="73">
        <v>0</v>
      </c>
      <c r="K5744" s="73">
        <v>3</v>
      </c>
      <c r="L5744" s="73">
        <v>12.45</v>
      </c>
      <c r="N5744" s="108">
        <f t="shared" si="180"/>
        <v>0</v>
      </c>
      <c r="O5744" s="108">
        <f t="shared" si="180"/>
        <v>0</v>
      </c>
      <c r="P5744" s="108">
        <f t="shared" si="179"/>
        <v>0</v>
      </c>
    </row>
    <row r="5745" spans="1:16" hidden="1" x14ac:dyDescent="0.3">
      <c r="A5745" s="71" t="s">
        <v>154</v>
      </c>
      <c r="B5745" s="71" t="s">
        <v>129</v>
      </c>
      <c r="C5745" s="71" t="s">
        <v>55</v>
      </c>
      <c r="D5745" s="71" t="s">
        <v>27</v>
      </c>
      <c r="E5745" s="72" t="s">
        <v>20</v>
      </c>
      <c r="F5745" s="72" t="s">
        <v>21</v>
      </c>
      <c r="G5745" s="73">
        <v>1</v>
      </c>
      <c r="H5745" s="73">
        <v>12.44</v>
      </c>
      <c r="I5745" s="73">
        <v>1</v>
      </c>
      <c r="J5745" s="73">
        <v>12.44</v>
      </c>
      <c r="K5745" s="73">
        <v>0</v>
      </c>
      <c r="L5745" s="73">
        <v>0</v>
      </c>
      <c r="N5745" s="108">
        <f t="shared" si="180"/>
        <v>0</v>
      </c>
      <c r="O5745" s="108">
        <f t="shared" si="180"/>
        <v>0</v>
      </c>
      <c r="P5745" s="108">
        <f t="shared" si="179"/>
        <v>0</v>
      </c>
    </row>
    <row r="5746" spans="1:16" hidden="1" x14ac:dyDescent="0.3">
      <c r="A5746" s="71" t="s">
        <v>132</v>
      </c>
      <c r="B5746" s="71" t="s">
        <v>57</v>
      </c>
      <c r="C5746" s="71" t="s">
        <v>13</v>
      </c>
      <c r="D5746" s="71" t="s">
        <v>100</v>
      </c>
      <c r="E5746" s="72" t="s">
        <v>40</v>
      </c>
      <c r="F5746" s="72" t="s">
        <v>4</v>
      </c>
      <c r="G5746" s="73">
        <v>1</v>
      </c>
      <c r="H5746" s="73">
        <v>12.42</v>
      </c>
      <c r="I5746" s="73">
        <v>0</v>
      </c>
      <c r="J5746" s="73">
        <v>0</v>
      </c>
      <c r="K5746" s="73">
        <v>1</v>
      </c>
      <c r="L5746" s="73">
        <v>12.42</v>
      </c>
      <c r="N5746" s="108">
        <f t="shared" si="180"/>
        <v>0</v>
      </c>
      <c r="O5746" s="108">
        <f t="shared" si="180"/>
        <v>0</v>
      </c>
      <c r="P5746" s="108">
        <f t="shared" si="179"/>
        <v>0</v>
      </c>
    </row>
    <row r="5747" spans="1:16" hidden="1" x14ac:dyDescent="0.3">
      <c r="A5747" s="71" t="s">
        <v>132</v>
      </c>
      <c r="B5747" s="71" t="s">
        <v>12</v>
      </c>
      <c r="C5747" s="71" t="s">
        <v>13</v>
      </c>
      <c r="D5747" s="71" t="s">
        <v>64</v>
      </c>
      <c r="E5747" s="72" t="s">
        <v>24</v>
      </c>
      <c r="F5747" s="72" t="s">
        <v>16</v>
      </c>
      <c r="G5747" s="73">
        <v>3</v>
      </c>
      <c r="H5747" s="73">
        <v>12.42</v>
      </c>
      <c r="I5747" s="73">
        <v>1</v>
      </c>
      <c r="J5747" s="73">
        <v>6.96</v>
      </c>
      <c r="K5747" s="73">
        <v>2</v>
      </c>
      <c r="L5747" s="73">
        <v>5.46</v>
      </c>
      <c r="N5747" s="108">
        <f t="shared" si="180"/>
        <v>0</v>
      </c>
      <c r="O5747" s="108">
        <f t="shared" si="180"/>
        <v>0</v>
      </c>
      <c r="P5747" s="108">
        <f t="shared" si="179"/>
        <v>0</v>
      </c>
    </row>
    <row r="5748" spans="1:16" hidden="1" x14ac:dyDescent="0.3">
      <c r="A5748" s="71" t="s">
        <v>142</v>
      </c>
      <c r="B5748" s="71" t="s">
        <v>12</v>
      </c>
      <c r="C5748" s="71" t="s">
        <v>13</v>
      </c>
      <c r="D5748" s="71" t="s">
        <v>23</v>
      </c>
      <c r="E5748" s="72" t="s">
        <v>31</v>
      </c>
      <c r="F5748" s="72" t="s">
        <v>26</v>
      </c>
      <c r="G5748" s="73">
        <v>4</v>
      </c>
      <c r="H5748" s="73">
        <v>12.39</v>
      </c>
      <c r="I5748" s="73">
        <v>0</v>
      </c>
      <c r="J5748" s="73">
        <v>0</v>
      </c>
      <c r="K5748" s="73">
        <v>4</v>
      </c>
      <c r="L5748" s="73">
        <v>12.39</v>
      </c>
      <c r="N5748" s="108">
        <f t="shared" si="180"/>
        <v>0</v>
      </c>
      <c r="O5748" s="108">
        <f t="shared" si="180"/>
        <v>0</v>
      </c>
      <c r="P5748" s="108">
        <f t="shared" si="179"/>
        <v>0</v>
      </c>
    </row>
    <row r="5749" spans="1:16" hidden="1" x14ac:dyDescent="0.3">
      <c r="A5749" s="71" t="s">
        <v>154</v>
      </c>
      <c r="B5749" s="71" t="s">
        <v>57</v>
      </c>
      <c r="C5749" s="71" t="s">
        <v>55</v>
      </c>
      <c r="D5749" s="71" t="s">
        <v>70</v>
      </c>
      <c r="E5749" s="72" t="s">
        <v>20</v>
      </c>
      <c r="F5749" s="72" t="s">
        <v>26</v>
      </c>
      <c r="G5749" s="73">
        <v>1</v>
      </c>
      <c r="H5749" s="73">
        <v>12.36</v>
      </c>
      <c r="I5749" s="73">
        <v>0</v>
      </c>
      <c r="J5749" s="73">
        <v>0</v>
      </c>
      <c r="K5749" s="73">
        <v>1</v>
      </c>
      <c r="L5749" s="73">
        <v>12.36</v>
      </c>
      <c r="N5749" s="108">
        <f t="shared" si="180"/>
        <v>0</v>
      </c>
      <c r="O5749" s="108">
        <f t="shared" si="180"/>
        <v>0</v>
      </c>
      <c r="P5749" s="108">
        <f t="shared" si="179"/>
        <v>0</v>
      </c>
    </row>
    <row r="5750" spans="1:16" hidden="1" x14ac:dyDescent="0.3">
      <c r="A5750" s="71" t="s">
        <v>131</v>
      </c>
      <c r="B5750" s="71" t="s">
        <v>12</v>
      </c>
      <c r="C5750" s="71" t="s">
        <v>22</v>
      </c>
      <c r="D5750" s="71" t="s">
        <v>54</v>
      </c>
      <c r="E5750" s="72" t="s">
        <v>3</v>
      </c>
      <c r="F5750" s="72" t="s">
        <v>16</v>
      </c>
      <c r="G5750" s="73">
        <v>1</v>
      </c>
      <c r="H5750" s="73">
        <v>12.34</v>
      </c>
      <c r="I5750" s="73">
        <v>0</v>
      </c>
      <c r="J5750" s="73">
        <v>0</v>
      </c>
      <c r="K5750" s="73">
        <v>1</v>
      </c>
      <c r="L5750" s="73">
        <v>12.34</v>
      </c>
      <c r="N5750" s="108">
        <f t="shared" si="180"/>
        <v>0</v>
      </c>
      <c r="O5750" s="108">
        <f t="shared" si="180"/>
        <v>0</v>
      </c>
      <c r="P5750" s="108">
        <f t="shared" si="179"/>
        <v>0</v>
      </c>
    </row>
    <row r="5751" spans="1:16" hidden="1" x14ac:dyDescent="0.3">
      <c r="A5751" s="71" t="s">
        <v>161</v>
      </c>
      <c r="B5751" s="71" t="s">
        <v>57</v>
      </c>
      <c r="C5751" s="71" t="s">
        <v>55</v>
      </c>
      <c r="D5751" s="71" t="s">
        <v>50</v>
      </c>
      <c r="E5751" s="72" t="s">
        <v>37</v>
      </c>
      <c r="F5751" s="72" t="s">
        <v>16</v>
      </c>
      <c r="G5751" s="73">
        <v>1</v>
      </c>
      <c r="H5751" s="73">
        <v>12.34</v>
      </c>
      <c r="I5751" s="73">
        <v>0</v>
      </c>
      <c r="J5751" s="73">
        <v>0</v>
      </c>
      <c r="K5751" s="73">
        <v>1</v>
      </c>
      <c r="L5751" s="73">
        <v>12.34</v>
      </c>
      <c r="N5751" s="108">
        <f t="shared" si="180"/>
        <v>0</v>
      </c>
      <c r="O5751" s="108">
        <f t="shared" si="180"/>
        <v>0</v>
      </c>
      <c r="P5751" s="108">
        <f t="shared" si="179"/>
        <v>0</v>
      </c>
    </row>
    <row r="5752" spans="1:16" hidden="1" x14ac:dyDescent="0.3">
      <c r="A5752" s="71" t="s">
        <v>132</v>
      </c>
      <c r="B5752" s="71" t="s">
        <v>57</v>
      </c>
      <c r="C5752" s="71" t="s">
        <v>13</v>
      </c>
      <c r="D5752" s="71" t="s">
        <v>103</v>
      </c>
      <c r="E5752" s="72" t="s">
        <v>40</v>
      </c>
      <c r="F5752" s="72" t="s">
        <v>4</v>
      </c>
      <c r="G5752" s="73">
        <v>1</v>
      </c>
      <c r="H5752" s="73">
        <v>12.34</v>
      </c>
      <c r="I5752" s="73">
        <v>0</v>
      </c>
      <c r="J5752" s="73">
        <v>0</v>
      </c>
      <c r="K5752" s="73">
        <v>1</v>
      </c>
      <c r="L5752" s="73">
        <v>12.34</v>
      </c>
      <c r="N5752" s="108">
        <f t="shared" si="180"/>
        <v>0</v>
      </c>
      <c r="O5752" s="108">
        <f t="shared" si="180"/>
        <v>0</v>
      </c>
      <c r="P5752" s="108">
        <f t="shared" si="179"/>
        <v>0</v>
      </c>
    </row>
    <row r="5753" spans="1:16" hidden="1" x14ac:dyDescent="0.3">
      <c r="A5753" s="71" t="s">
        <v>132</v>
      </c>
      <c r="B5753" s="71" t="s">
        <v>129</v>
      </c>
      <c r="C5753" s="71" t="s">
        <v>13</v>
      </c>
      <c r="D5753" s="71" t="s">
        <v>85</v>
      </c>
      <c r="E5753" s="72" t="s">
        <v>40</v>
      </c>
      <c r="F5753" s="72" t="s">
        <v>4</v>
      </c>
      <c r="G5753" s="73">
        <v>1</v>
      </c>
      <c r="H5753" s="73">
        <v>12.34</v>
      </c>
      <c r="I5753" s="73">
        <v>0</v>
      </c>
      <c r="J5753" s="73">
        <v>0</v>
      </c>
      <c r="K5753" s="73">
        <v>1</v>
      </c>
      <c r="L5753" s="73">
        <v>12.34</v>
      </c>
      <c r="N5753" s="108">
        <f t="shared" si="180"/>
        <v>0</v>
      </c>
      <c r="O5753" s="108">
        <f t="shared" si="180"/>
        <v>0</v>
      </c>
      <c r="P5753" s="108">
        <f t="shared" si="179"/>
        <v>0</v>
      </c>
    </row>
    <row r="5754" spans="1:16" hidden="1" x14ac:dyDescent="0.3">
      <c r="A5754" s="71" t="s">
        <v>132</v>
      </c>
      <c r="B5754" s="71" t="s">
        <v>12</v>
      </c>
      <c r="C5754" s="71" t="s">
        <v>13</v>
      </c>
      <c r="D5754" s="71" t="s">
        <v>76</v>
      </c>
      <c r="E5754" s="72" t="s">
        <v>41</v>
      </c>
      <c r="F5754" s="72" t="s">
        <v>26</v>
      </c>
      <c r="G5754" s="73">
        <v>11</v>
      </c>
      <c r="H5754" s="73">
        <v>12.34</v>
      </c>
      <c r="I5754" s="73">
        <v>0</v>
      </c>
      <c r="J5754" s="73">
        <v>0</v>
      </c>
      <c r="K5754" s="73">
        <v>11</v>
      </c>
      <c r="L5754" s="73">
        <v>12.34</v>
      </c>
      <c r="N5754" s="108">
        <f t="shared" si="180"/>
        <v>0</v>
      </c>
      <c r="O5754" s="108">
        <f t="shared" si="180"/>
        <v>0</v>
      </c>
      <c r="P5754" s="108">
        <f t="shared" si="179"/>
        <v>0</v>
      </c>
    </row>
    <row r="5755" spans="1:16" hidden="1" x14ac:dyDescent="0.3">
      <c r="A5755" s="71" t="s">
        <v>161</v>
      </c>
      <c r="B5755" s="71" t="s">
        <v>57</v>
      </c>
      <c r="C5755" s="71" t="s">
        <v>55</v>
      </c>
      <c r="D5755" s="71" t="s">
        <v>45</v>
      </c>
      <c r="E5755" s="72" t="s">
        <v>15</v>
      </c>
      <c r="F5755" s="72" t="s">
        <v>26</v>
      </c>
      <c r="G5755" s="73">
        <v>1</v>
      </c>
      <c r="H5755" s="73">
        <v>12.32</v>
      </c>
      <c r="I5755" s="73">
        <v>0</v>
      </c>
      <c r="J5755" s="73">
        <v>0</v>
      </c>
      <c r="K5755" s="73">
        <v>1</v>
      </c>
      <c r="L5755" s="73">
        <v>12.32</v>
      </c>
      <c r="N5755" s="108">
        <f t="shared" si="180"/>
        <v>0</v>
      </c>
      <c r="O5755" s="108">
        <f t="shared" si="180"/>
        <v>0</v>
      </c>
      <c r="P5755" s="108">
        <f t="shared" si="179"/>
        <v>0</v>
      </c>
    </row>
    <row r="5756" spans="1:16" hidden="1" x14ac:dyDescent="0.3">
      <c r="A5756" s="71" t="s">
        <v>137</v>
      </c>
      <c r="B5756" s="71" t="s">
        <v>12</v>
      </c>
      <c r="C5756" s="71" t="s">
        <v>13</v>
      </c>
      <c r="D5756" s="71" t="s">
        <v>39</v>
      </c>
      <c r="E5756" s="72" t="s">
        <v>20</v>
      </c>
      <c r="F5756" s="72" t="s">
        <v>26</v>
      </c>
      <c r="G5756" s="73">
        <v>3</v>
      </c>
      <c r="H5756" s="73">
        <v>12.31</v>
      </c>
      <c r="I5756" s="73">
        <v>0</v>
      </c>
      <c r="J5756" s="73">
        <v>0</v>
      </c>
      <c r="K5756" s="73">
        <v>3</v>
      </c>
      <c r="L5756" s="73">
        <v>12.31</v>
      </c>
      <c r="N5756" s="108">
        <f t="shared" si="180"/>
        <v>0</v>
      </c>
      <c r="O5756" s="108">
        <f t="shared" si="180"/>
        <v>0</v>
      </c>
      <c r="P5756" s="108">
        <f t="shared" si="179"/>
        <v>0</v>
      </c>
    </row>
    <row r="5757" spans="1:16" hidden="1" x14ac:dyDescent="0.3">
      <c r="A5757" s="71" t="s">
        <v>140</v>
      </c>
      <c r="B5757" s="71" t="s">
        <v>57</v>
      </c>
      <c r="C5757" s="71" t="s">
        <v>13</v>
      </c>
      <c r="D5757" s="71" t="s">
        <v>49</v>
      </c>
      <c r="E5757" s="72" t="s">
        <v>15</v>
      </c>
      <c r="F5757" s="72" t="s">
        <v>21</v>
      </c>
      <c r="G5757" s="73">
        <v>2</v>
      </c>
      <c r="H5757" s="73">
        <v>12.31</v>
      </c>
      <c r="I5757" s="73">
        <v>0</v>
      </c>
      <c r="J5757" s="73">
        <v>0</v>
      </c>
      <c r="K5757" s="73">
        <v>2</v>
      </c>
      <c r="L5757" s="73">
        <v>12.31</v>
      </c>
      <c r="N5757" s="108">
        <f t="shared" si="180"/>
        <v>0</v>
      </c>
      <c r="O5757" s="108">
        <f t="shared" si="180"/>
        <v>0</v>
      </c>
      <c r="P5757" s="108">
        <f t="shared" si="179"/>
        <v>0</v>
      </c>
    </row>
    <row r="5758" spans="1:16" hidden="1" x14ac:dyDescent="0.3">
      <c r="A5758" s="71" t="s">
        <v>135</v>
      </c>
      <c r="B5758" s="71" t="s">
        <v>12</v>
      </c>
      <c r="C5758" s="71" t="s">
        <v>55</v>
      </c>
      <c r="D5758" s="71" t="s">
        <v>76</v>
      </c>
      <c r="E5758" s="72" t="s">
        <v>20</v>
      </c>
      <c r="F5758" s="72" t="s">
        <v>26</v>
      </c>
      <c r="G5758" s="73">
        <v>3</v>
      </c>
      <c r="H5758" s="73">
        <v>12.27</v>
      </c>
      <c r="I5758" s="73">
        <v>0</v>
      </c>
      <c r="J5758" s="73">
        <v>0</v>
      </c>
      <c r="K5758" s="73">
        <v>3</v>
      </c>
      <c r="L5758" s="73">
        <v>12.27</v>
      </c>
      <c r="N5758" s="108">
        <f t="shared" si="180"/>
        <v>0</v>
      </c>
      <c r="O5758" s="108">
        <f t="shared" si="180"/>
        <v>0</v>
      </c>
      <c r="P5758" s="108">
        <f t="shared" si="179"/>
        <v>0</v>
      </c>
    </row>
    <row r="5759" spans="1:16" x14ac:dyDescent="0.3">
      <c r="A5759" s="71" t="s">
        <v>135</v>
      </c>
      <c r="B5759" s="71" t="s">
        <v>12</v>
      </c>
      <c r="C5759" s="71" t="s">
        <v>13</v>
      </c>
      <c r="D5759" s="71" t="s">
        <v>51</v>
      </c>
      <c r="E5759" s="72" t="s">
        <v>20</v>
      </c>
      <c r="F5759" s="72" t="s">
        <v>16</v>
      </c>
      <c r="G5759" s="91">
        <v>1</v>
      </c>
      <c r="H5759" s="73">
        <v>12.19</v>
      </c>
      <c r="I5759" s="91">
        <v>0</v>
      </c>
      <c r="J5759" s="73">
        <v>0</v>
      </c>
      <c r="K5759" s="91">
        <v>1</v>
      </c>
      <c r="L5759" s="73">
        <v>12.19</v>
      </c>
      <c r="N5759" s="108">
        <f t="shared" si="180"/>
        <v>0</v>
      </c>
      <c r="O5759" s="108">
        <f t="shared" si="180"/>
        <v>0</v>
      </c>
      <c r="P5759" s="108">
        <f t="shared" si="179"/>
        <v>0</v>
      </c>
    </row>
    <row r="5760" spans="1:16" hidden="1" x14ac:dyDescent="0.3">
      <c r="A5760" s="71" t="s">
        <v>142</v>
      </c>
      <c r="B5760" s="71" t="s">
        <v>57</v>
      </c>
      <c r="C5760" s="71" t="s">
        <v>55</v>
      </c>
      <c r="D5760" s="71" t="s">
        <v>38</v>
      </c>
      <c r="E5760" s="72" t="s">
        <v>3</v>
      </c>
      <c r="F5760" s="72" t="s">
        <v>26</v>
      </c>
      <c r="G5760" s="73">
        <v>1</v>
      </c>
      <c r="H5760" s="73">
        <v>12.15</v>
      </c>
      <c r="I5760" s="73">
        <v>1</v>
      </c>
      <c r="J5760" s="73">
        <v>12.15</v>
      </c>
      <c r="K5760" s="73">
        <v>0</v>
      </c>
      <c r="L5760" s="73">
        <v>0</v>
      </c>
      <c r="N5760" s="108">
        <f t="shared" si="180"/>
        <v>0</v>
      </c>
      <c r="O5760" s="108">
        <f t="shared" si="180"/>
        <v>0</v>
      </c>
      <c r="P5760" s="108">
        <f t="shared" si="179"/>
        <v>0</v>
      </c>
    </row>
    <row r="5761" spans="1:16" hidden="1" x14ac:dyDescent="0.3">
      <c r="A5761" s="71" t="s">
        <v>161</v>
      </c>
      <c r="B5761" s="71" t="s">
        <v>12</v>
      </c>
      <c r="C5761" s="71" t="s">
        <v>55</v>
      </c>
      <c r="D5761" s="71" t="s">
        <v>64</v>
      </c>
      <c r="E5761" s="72" t="s">
        <v>28</v>
      </c>
      <c r="F5761" s="72" t="s">
        <v>16</v>
      </c>
      <c r="G5761" s="73">
        <v>3</v>
      </c>
      <c r="H5761" s="73">
        <v>12.14</v>
      </c>
      <c r="I5761" s="73">
        <v>0</v>
      </c>
      <c r="J5761" s="73">
        <v>0</v>
      </c>
      <c r="K5761" s="73">
        <v>3</v>
      </c>
      <c r="L5761" s="73">
        <v>12.14</v>
      </c>
      <c r="N5761" s="108">
        <f t="shared" si="180"/>
        <v>0</v>
      </c>
      <c r="O5761" s="108">
        <f t="shared" si="180"/>
        <v>0</v>
      </c>
      <c r="P5761" s="108">
        <f t="shared" si="179"/>
        <v>0</v>
      </c>
    </row>
    <row r="5762" spans="1:16" hidden="1" x14ac:dyDescent="0.3">
      <c r="A5762" s="71" t="s">
        <v>140</v>
      </c>
      <c r="B5762" s="71" t="s">
        <v>57</v>
      </c>
      <c r="C5762" s="71" t="s">
        <v>13</v>
      </c>
      <c r="D5762" s="71" t="s">
        <v>94</v>
      </c>
      <c r="E5762" s="72" t="s">
        <v>24</v>
      </c>
      <c r="F5762" s="72" t="s">
        <v>26</v>
      </c>
      <c r="G5762" s="73">
        <v>3</v>
      </c>
      <c r="H5762" s="73">
        <v>12.14</v>
      </c>
      <c r="I5762" s="73">
        <v>2</v>
      </c>
      <c r="J5762" s="73">
        <v>8.1</v>
      </c>
      <c r="K5762" s="73">
        <v>1</v>
      </c>
      <c r="L5762" s="73">
        <v>4.04</v>
      </c>
      <c r="N5762" s="108">
        <f t="shared" si="180"/>
        <v>0</v>
      </c>
      <c r="O5762" s="108">
        <f t="shared" si="180"/>
        <v>0</v>
      </c>
      <c r="P5762" s="108">
        <f t="shared" si="179"/>
        <v>0</v>
      </c>
    </row>
    <row r="5763" spans="1:16" hidden="1" x14ac:dyDescent="0.3">
      <c r="A5763" s="71" t="s">
        <v>163</v>
      </c>
      <c r="B5763" s="71" t="s">
        <v>57</v>
      </c>
      <c r="C5763" s="71" t="s">
        <v>17</v>
      </c>
      <c r="D5763" s="71" t="s">
        <v>64</v>
      </c>
      <c r="E5763" s="72" t="s">
        <v>24</v>
      </c>
      <c r="F5763" s="72" t="s">
        <v>21</v>
      </c>
      <c r="G5763" s="73">
        <v>2</v>
      </c>
      <c r="H5763" s="73">
        <v>12.13</v>
      </c>
      <c r="I5763" s="73">
        <v>0</v>
      </c>
      <c r="J5763" s="73">
        <v>0</v>
      </c>
      <c r="K5763" s="73">
        <v>2</v>
      </c>
      <c r="L5763" s="73">
        <v>12.13</v>
      </c>
      <c r="N5763" s="108">
        <f t="shared" si="180"/>
        <v>0</v>
      </c>
      <c r="O5763" s="108">
        <f t="shared" si="180"/>
        <v>0</v>
      </c>
      <c r="P5763" s="108">
        <f t="shared" ref="P5763:P5826" si="181">H5763-L5763-J5763</f>
        <v>0</v>
      </c>
    </row>
    <row r="5764" spans="1:16" hidden="1" x14ac:dyDescent="0.3">
      <c r="A5764" s="71" t="s">
        <v>161</v>
      </c>
      <c r="B5764" s="71" t="s">
        <v>12</v>
      </c>
      <c r="C5764" s="71" t="s">
        <v>55</v>
      </c>
      <c r="D5764" s="71" t="s">
        <v>83</v>
      </c>
      <c r="E5764" s="72" t="s">
        <v>28</v>
      </c>
      <c r="F5764" s="72" t="s">
        <v>16</v>
      </c>
      <c r="G5764" s="73">
        <v>1</v>
      </c>
      <c r="H5764" s="73">
        <v>12.12</v>
      </c>
      <c r="I5764" s="73">
        <v>0</v>
      </c>
      <c r="J5764" s="73">
        <v>0</v>
      </c>
      <c r="K5764" s="73">
        <v>1</v>
      </c>
      <c r="L5764" s="73">
        <v>12.12</v>
      </c>
      <c r="N5764" s="108">
        <f t="shared" si="180"/>
        <v>0</v>
      </c>
      <c r="O5764" s="108">
        <f t="shared" si="180"/>
        <v>0</v>
      </c>
      <c r="P5764" s="108">
        <f t="shared" si="181"/>
        <v>0</v>
      </c>
    </row>
    <row r="5765" spans="1:16" hidden="1" x14ac:dyDescent="0.3">
      <c r="A5765" s="71" t="s">
        <v>132</v>
      </c>
      <c r="B5765" s="71" t="s">
        <v>57</v>
      </c>
      <c r="C5765" s="71" t="s">
        <v>13</v>
      </c>
      <c r="D5765" s="71" t="s">
        <v>59</v>
      </c>
      <c r="E5765" s="72" t="s">
        <v>24</v>
      </c>
      <c r="F5765" s="72" t="s">
        <v>16</v>
      </c>
      <c r="G5765" s="73">
        <v>3</v>
      </c>
      <c r="H5765" s="73">
        <v>12.12</v>
      </c>
      <c r="I5765" s="73">
        <v>1</v>
      </c>
      <c r="J5765" s="73">
        <v>4.4000000000000004</v>
      </c>
      <c r="K5765" s="73">
        <v>2</v>
      </c>
      <c r="L5765" s="73">
        <v>7.72</v>
      </c>
      <c r="N5765" s="108">
        <f t="shared" si="180"/>
        <v>0</v>
      </c>
      <c r="O5765" s="108">
        <f t="shared" si="180"/>
        <v>0</v>
      </c>
      <c r="P5765" s="108">
        <f t="shared" si="181"/>
        <v>0</v>
      </c>
    </row>
    <row r="5766" spans="1:16" x14ac:dyDescent="0.3">
      <c r="A5766" s="71" t="s">
        <v>163</v>
      </c>
      <c r="B5766" s="71" t="s">
        <v>129</v>
      </c>
      <c r="C5766" s="71" t="s">
        <v>17</v>
      </c>
      <c r="D5766" s="71" t="s">
        <v>51</v>
      </c>
      <c r="E5766" s="72" t="s">
        <v>31</v>
      </c>
      <c r="F5766" s="72" t="s">
        <v>21</v>
      </c>
      <c r="G5766" s="91">
        <v>4</v>
      </c>
      <c r="H5766" s="73">
        <v>12.08</v>
      </c>
      <c r="I5766" s="91">
        <v>0</v>
      </c>
      <c r="J5766" s="73">
        <v>0</v>
      </c>
      <c r="K5766" s="91">
        <v>4</v>
      </c>
      <c r="L5766" s="73">
        <v>12.08</v>
      </c>
      <c r="N5766" s="108">
        <f t="shared" si="180"/>
        <v>0</v>
      </c>
      <c r="O5766" s="108">
        <f t="shared" si="180"/>
        <v>0</v>
      </c>
      <c r="P5766" s="108">
        <f t="shared" si="181"/>
        <v>0</v>
      </c>
    </row>
    <row r="5767" spans="1:16" hidden="1" x14ac:dyDescent="0.3">
      <c r="A5767" s="71" t="s">
        <v>140</v>
      </c>
      <c r="B5767" s="71" t="s">
        <v>57</v>
      </c>
      <c r="C5767" s="71" t="s">
        <v>13</v>
      </c>
      <c r="D5767" s="71" t="s">
        <v>56</v>
      </c>
      <c r="E5767" s="72" t="s">
        <v>15</v>
      </c>
      <c r="F5767" s="72" t="s">
        <v>16</v>
      </c>
      <c r="G5767" s="73">
        <v>1</v>
      </c>
      <c r="H5767" s="73">
        <v>12.07</v>
      </c>
      <c r="I5767" s="73">
        <v>0</v>
      </c>
      <c r="J5767" s="73">
        <v>0</v>
      </c>
      <c r="K5767" s="73">
        <v>1</v>
      </c>
      <c r="L5767" s="73">
        <v>12.07</v>
      </c>
      <c r="N5767" s="108">
        <f t="shared" si="180"/>
        <v>0</v>
      </c>
      <c r="O5767" s="108">
        <f t="shared" si="180"/>
        <v>0</v>
      </c>
      <c r="P5767" s="108">
        <f t="shared" si="181"/>
        <v>0</v>
      </c>
    </row>
    <row r="5768" spans="1:16" hidden="1" x14ac:dyDescent="0.3">
      <c r="A5768" s="71" t="s">
        <v>132</v>
      </c>
      <c r="B5768" s="71" t="s">
        <v>57</v>
      </c>
      <c r="C5768" s="71" t="s">
        <v>13</v>
      </c>
      <c r="D5768" s="71" t="s">
        <v>89</v>
      </c>
      <c r="E5768" s="72" t="s">
        <v>24</v>
      </c>
      <c r="F5768" s="72" t="s">
        <v>4</v>
      </c>
      <c r="G5768" s="73">
        <v>3</v>
      </c>
      <c r="H5768" s="73">
        <v>12.06</v>
      </c>
      <c r="I5768" s="73">
        <v>1</v>
      </c>
      <c r="J5768" s="73">
        <v>4.03</v>
      </c>
      <c r="K5768" s="73">
        <v>2</v>
      </c>
      <c r="L5768" s="73">
        <v>8.0299999999999994</v>
      </c>
      <c r="N5768" s="108">
        <f t="shared" si="180"/>
        <v>0</v>
      </c>
      <c r="O5768" s="108">
        <f t="shared" si="180"/>
        <v>0</v>
      </c>
      <c r="P5768" s="108">
        <f t="shared" si="181"/>
        <v>0</v>
      </c>
    </row>
    <row r="5769" spans="1:16" hidden="1" x14ac:dyDescent="0.3">
      <c r="A5769" s="71" t="s">
        <v>154</v>
      </c>
      <c r="B5769" s="71" t="s">
        <v>129</v>
      </c>
      <c r="C5769" s="71" t="s">
        <v>55</v>
      </c>
      <c r="D5769" s="71" t="s">
        <v>107</v>
      </c>
      <c r="E5769" s="72" t="s">
        <v>15</v>
      </c>
      <c r="F5769" s="72" t="s">
        <v>21</v>
      </c>
      <c r="G5769" s="73">
        <v>1</v>
      </c>
      <c r="H5769" s="73">
        <v>12.06</v>
      </c>
      <c r="I5769" s="73">
        <v>0</v>
      </c>
      <c r="J5769" s="73">
        <v>0</v>
      </c>
      <c r="K5769" s="73">
        <v>1</v>
      </c>
      <c r="L5769" s="73">
        <v>12.06</v>
      </c>
      <c r="N5769" s="108">
        <f t="shared" si="180"/>
        <v>0</v>
      </c>
      <c r="O5769" s="108">
        <f t="shared" si="180"/>
        <v>0</v>
      </c>
      <c r="P5769" s="108">
        <f t="shared" si="181"/>
        <v>0</v>
      </c>
    </row>
    <row r="5770" spans="1:16" hidden="1" x14ac:dyDescent="0.3">
      <c r="A5770" s="71" t="s">
        <v>155</v>
      </c>
      <c r="B5770" s="71" t="s">
        <v>12</v>
      </c>
      <c r="C5770" s="71" t="s">
        <v>55</v>
      </c>
      <c r="D5770" s="71" t="s">
        <v>33</v>
      </c>
      <c r="E5770" s="72" t="s">
        <v>28</v>
      </c>
      <c r="F5770" s="72" t="s">
        <v>21</v>
      </c>
      <c r="G5770" s="73">
        <v>3</v>
      </c>
      <c r="H5770" s="73">
        <v>12.06</v>
      </c>
      <c r="I5770" s="73">
        <v>0</v>
      </c>
      <c r="J5770" s="73">
        <v>0</v>
      </c>
      <c r="K5770" s="73">
        <v>3</v>
      </c>
      <c r="L5770" s="73">
        <v>12.06</v>
      </c>
      <c r="N5770" s="108">
        <f t="shared" si="180"/>
        <v>0</v>
      </c>
      <c r="O5770" s="108">
        <f t="shared" si="180"/>
        <v>0</v>
      </c>
      <c r="P5770" s="108">
        <f t="shared" si="181"/>
        <v>0</v>
      </c>
    </row>
    <row r="5771" spans="1:16" hidden="1" x14ac:dyDescent="0.3">
      <c r="A5771" s="71" t="s">
        <v>161</v>
      </c>
      <c r="B5771" s="71" t="s">
        <v>57</v>
      </c>
      <c r="C5771" s="71" t="s">
        <v>55</v>
      </c>
      <c r="D5771" s="71" t="s">
        <v>56</v>
      </c>
      <c r="E5771" s="72" t="s">
        <v>18</v>
      </c>
      <c r="F5771" s="72" t="s">
        <v>26</v>
      </c>
      <c r="G5771" s="73">
        <v>1</v>
      </c>
      <c r="H5771" s="73">
        <v>12</v>
      </c>
      <c r="I5771" s="73">
        <v>1</v>
      </c>
      <c r="J5771" s="73">
        <v>12</v>
      </c>
      <c r="K5771" s="73">
        <v>0</v>
      </c>
      <c r="L5771" s="73">
        <v>0</v>
      </c>
      <c r="N5771" s="108">
        <f t="shared" si="180"/>
        <v>0</v>
      </c>
      <c r="O5771" s="108">
        <f t="shared" si="180"/>
        <v>0</v>
      </c>
      <c r="P5771" s="108">
        <f t="shared" si="181"/>
        <v>0</v>
      </c>
    </row>
    <row r="5772" spans="1:16" hidden="1" x14ac:dyDescent="0.3">
      <c r="A5772" s="71" t="s">
        <v>131</v>
      </c>
      <c r="B5772" s="71" t="s">
        <v>57</v>
      </c>
      <c r="C5772" s="71" t="s">
        <v>22</v>
      </c>
      <c r="D5772" s="71" t="s">
        <v>45</v>
      </c>
      <c r="E5772" s="72" t="s">
        <v>3</v>
      </c>
      <c r="F5772" s="72" t="s">
        <v>16</v>
      </c>
      <c r="G5772" s="73">
        <v>1</v>
      </c>
      <c r="H5772" s="73">
        <v>11.99</v>
      </c>
      <c r="I5772" s="73">
        <v>0</v>
      </c>
      <c r="J5772" s="73">
        <v>0</v>
      </c>
      <c r="K5772" s="73">
        <v>1</v>
      </c>
      <c r="L5772" s="73">
        <v>11.99</v>
      </c>
      <c r="N5772" s="108">
        <f t="shared" si="180"/>
        <v>0</v>
      </c>
      <c r="O5772" s="108">
        <f t="shared" si="180"/>
        <v>0</v>
      </c>
      <c r="P5772" s="108">
        <f t="shared" si="181"/>
        <v>0</v>
      </c>
    </row>
    <row r="5773" spans="1:16" hidden="1" x14ac:dyDescent="0.3">
      <c r="A5773" s="71" t="s">
        <v>154</v>
      </c>
      <c r="B5773" s="71" t="s">
        <v>129</v>
      </c>
      <c r="C5773" s="71" t="s">
        <v>55</v>
      </c>
      <c r="D5773" s="71" t="s">
        <v>54</v>
      </c>
      <c r="E5773" s="72" t="s">
        <v>5</v>
      </c>
      <c r="F5773" s="72" t="s">
        <v>16</v>
      </c>
      <c r="G5773" s="73">
        <v>2</v>
      </c>
      <c r="H5773" s="73">
        <v>11.97</v>
      </c>
      <c r="I5773" s="73">
        <v>2</v>
      </c>
      <c r="J5773" s="73">
        <v>11.97</v>
      </c>
      <c r="K5773" s="73">
        <v>0</v>
      </c>
      <c r="L5773" s="73">
        <v>0</v>
      </c>
      <c r="N5773" s="108">
        <f t="shared" si="180"/>
        <v>0</v>
      </c>
      <c r="O5773" s="108">
        <f t="shared" si="180"/>
        <v>0</v>
      </c>
      <c r="P5773" s="108">
        <f t="shared" si="181"/>
        <v>0</v>
      </c>
    </row>
    <row r="5774" spans="1:16" x14ac:dyDescent="0.3">
      <c r="A5774" s="71" t="s">
        <v>135</v>
      </c>
      <c r="B5774" s="71" t="s">
        <v>12</v>
      </c>
      <c r="C5774" s="71" t="s">
        <v>13</v>
      </c>
      <c r="D5774" s="71" t="s">
        <v>51</v>
      </c>
      <c r="E5774" s="72" t="s">
        <v>40</v>
      </c>
      <c r="F5774" s="72" t="s">
        <v>4</v>
      </c>
      <c r="G5774" s="91">
        <v>1</v>
      </c>
      <c r="H5774" s="73">
        <v>11.92</v>
      </c>
      <c r="I5774" s="91">
        <v>0</v>
      </c>
      <c r="J5774" s="73">
        <v>0</v>
      </c>
      <c r="K5774" s="91">
        <v>1</v>
      </c>
      <c r="L5774" s="73">
        <v>11.92</v>
      </c>
      <c r="N5774" s="108">
        <f t="shared" si="180"/>
        <v>0</v>
      </c>
      <c r="O5774" s="108">
        <f t="shared" si="180"/>
        <v>0</v>
      </c>
      <c r="P5774" s="108">
        <f t="shared" si="181"/>
        <v>0</v>
      </c>
    </row>
    <row r="5775" spans="1:16" hidden="1" x14ac:dyDescent="0.3">
      <c r="A5775" s="71" t="s">
        <v>140</v>
      </c>
      <c r="B5775" s="71" t="s">
        <v>12</v>
      </c>
      <c r="C5775" s="71" t="s">
        <v>13</v>
      </c>
      <c r="D5775" s="71" t="s">
        <v>98</v>
      </c>
      <c r="E5775" s="72" t="s">
        <v>28</v>
      </c>
      <c r="F5775" s="72" t="s">
        <v>16</v>
      </c>
      <c r="G5775" s="73">
        <v>3</v>
      </c>
      <c r="H5775" s="73">
        <v>11.92</v>
      </c>
      <c r="I5775" s="73">
        <v>0</v>
      </c>
      <c r="J5775" s="73">
        <v>0</v>
      </c>
      <c r="K5775" s="73">
        <v>3</v>
      </c>
      <c r="L5775" s="73">
        <v>11.92</v>
      </c>
      <c r="N5775" s="108">
        <f t="shared" si="180"/>
        <v>0</v>
      </c>
      <c r="O5775" s="108">
        <f t="shared" si="180"/>
        <v>0</v>
      </c>
      <c r="P5775" s="108">
        <f t="shared" si="181"/>
        <v>0</v>
      </c>
    </row>
    <row r="5776" spans="1:16" hidden="1" x14ac:dyDescent="0.3">
      <c r="A5776" s="71" t="s">
        <v>132</v>
      </c>
      <c r="B5776" s="71" t="s">
        <v>12</v>
      </c>
      <c r="C5776" s="71" t="s">
        <v>13</v>
      </c>
      <c r="D5776" s="71" t="s">
        <v>73</v>
      </c>
      <c r="E5776" s="72" t="s">
        <v>40</v>
      </c>
      <c r="F5776" s="72" t="s">
        <v>21</v>
      </c>
      <c r="G5776" s="73">
        <v>1</v>
      </c>
      <c r="H5776" s="73">
        <v>11.91</v>
      </c>
      <c r="I5776" s="73">
        <v>0</v>
      </c>
      <c r="J5776" s="73">
        <v>0</v>
      </c>
      <c r="K5776" s="73">
        <v>1</v>
      </c>
      <c r="L5776" s="73">
        <v>11.91</v>
      </c>
      <c r="N5776" s="108">
        <f t="shared" si="180"/>
        <v>0</v>
      </c>
      <c r="O5776" s="108">
        <f t="shared" si="180"/>
        <v>0</v>
      </c>
      <c r="P5776" s="108">
        <f t="shared" si="181"/>
        <v>0</v>
      </c>
    </row>
    <row r="5777" spans="1:16" hidden="1" x14ac:dyDescent="0.3">
      <c r="A5777" s="71" t="s">
        <v>154</v>
      </c>
      <c r="B5777" s="71" t="s">
        <v>12</v>
      </c>
      <c r="C5777" s="71" t="s">
        <v>55</v>
      </c>
      <c r="D5777" s="71" t="s">
        <v>105</v>
      </c>
      <c r="E5777" s="72" t="s">
        <v>3</v>
      </c>
      <c r="F5777" s="72" t="s">
        <v>21</v>
      </c>
      <c r="G5777" s="73">
        <v>1</v>
      </c>
      <c r="H5777" s="73">
        <v>11.91</v>
      </c>
      <c r="I5777" s="73">
        <v>1</v>
      </c>
      <c r="J5777" s="73">
        <v>11.91</v>
      </c>
      <c r="K5777" s="73">
        <v>0</v>
      </c>
      <c r="L5777" s="73">
        <v>0</v>
      </c>
      <c r="N5777" s="108">
        <f t="shared" si="180"/>
        <v>0</v>
      </c>
      <c r="O5777" s="108">
        <f t="shared" si="180"/>
        <v>0</v>
      </c>
      <c r="P5777" s="108">
        <f t="shared" si="181"/>
        <v>0</v>
      </c>
    </row>
    <row r="5778" spans="1:16" hidden="1" x14ac:dyDescent="0.3">
      <c r="A5778" s="71" t="s">
        <v>132</v>
      </c>
      <c r="B5778" s="71" t="s">
        <v>57</v>
      </c>
      <c r="C5778" s="71" t="s">
        <v>13</v>
      </c>
      <c r="D5778" s="71" t="s">
        <v>46</v>
      </c>
      <c r="E5778" s="72" t="s">
        <v>40</v>
      </c>
      <c r="F5778" s="72" t="s">
        <v>4</v>
      </c>
      <c r="G5778" s="73">
        <v>1</v>
      </c>
      <c r="H5778" s="73">
        <v>11.87</v>
      </c>
      <c r="I5778" s="73">
        <v>0</v>
      </c>
      <c r="J5778" s="73">
        <v>0</v>
      </c>
      <c r="K5778" s="73">
        <v>1</v>
      </c>
      <c r="L5778" s="73">
        <v>11.87</v>
      </c>
      <c r="N5778" s="108">
        <f t="shared" si="180"/>
        <v>0</v>
      </c>
      <c r="O5778" s="108">
        <f t="shared" si="180"/>
        <v>0</v>
      </c>
      <c r="P5778" s="108">
        <f t="shared" si="181"/>
        <v>0</v>
      </c>
    </row>
    <row r="5779" spans="1:16" hidden="1" x14ac:dyDescent="0.3">
      <c r="A5779" s="71" t="s">
        <v>154</v>
      </c>
      <c r="B5779" s="71" t="s">
        <v>129</v>
      </c>
      <c r="C5779" s="71" t="s">
        <v>55</v>
      </c>
      <c r="D5779" s="71" t="s">
        <v>27</v>
      </c>
      <c r="E5779" s="72" t="s">
        <v>3</v>
      </c>
      <c r="F5779" s="72" t="s">
        <v>4</v>
      </c>
      <c r="G5779" s="73">
        <v>2</v>
      </c>
      <c r="H5779" s="73">
        <v>11.87</v>
      </c>
      <c r="I5779" s="73">
        <v>1</v>
      </c>
      <c r="J5779" s="73">
        <v>7.76</v>
      </c>
      <c r="K5779" s="73">
        <v>1</v>
      </c>
      <c r="L5779" s="73">
        <v>4.1100000000000003</v>
      </c>
      <c r="N5779" s="108">
        <f t="shared" si="180"/>
        <v>0</v>
      </c>
      <c r="O5779" s="108">
        <f t="shared" si="180"/>
        <v>0</v>
      </c>
      <c r="P5779" s="108">
        <f t="shared" si="181"/>
        <v>0</v>
      </c>
    </row>
    <row r="5780" spans="1:16" hidden="1" x14ac:dyDescent="0.3">
      <c r="A5780" s="71" t="s">
        <v>139</v>
      </c>
      <c r="B5780" s="71" t="s">
        <v>57</v>
      </c>
      <c r="C5780" s="71" t="s">
        <v>13</v>
      </c>
      <c r="D5780" s="71" t="s">
        <v>38</v>
      </c>
      <c r="E5780" s="72" t="s">
        <v>40</v>
      </c>
      <c r="F5780" s="72" t="s">
        <v>21</v>
      </c>
      <c r="G5780" s="73">
        <v>1</v>
      </c>
      <c r="H5780" s="73">
        <v>11.86</v>
      </c>
      <c r="I5780" s="73">
        <v>0</v>
      </c>
      <c r="J5780" s="73">
        <v>0</v>
      </c>
      <c r="K5780" s="73">
        <v>1</v>
      </c>
      <c r="L5780" s="73">
        <v>11.86</v>
      </c>
      <c r="N5780" s="108">
        <f t="shared" ref="N5780:O5843" si="182">G5780-I5780-K5780</f>
        <v>0</v>
      </c>
      <c r="O5780" s="108">
        <f t="shared" si="182"/>
        <v>0</v>
      </c>
      <c r="P5780" s="108">
        <f t="shared" si="181"/>
        <v>0</v>
      </c>
    </row>
    <row r="5781" spans="1:16" hidden="1" x14ac:dyDescent="0.3">
      <c r="A5781" s="71" t="s">
        <v>135</v>
      </c>
      <c r="B5781" s="71" t="s">
        <v>12</v>
      </c>
      <c r="C5781" s="71" t="s">
        <v>13</v>
      </c>
      <c r="D5781" s="71" t="s">
        <v>56</v>
      </c>
      <c r="E5781" s="72" t="s">
        <v>5</v>
      </c>
      <c r="F5781" s="72" t="s">
        <v>16</v>
      </c>
      <c r="G5781" s="73">
        <v>1</v>
      </c>
      <c r="H5781" s="73">
        <v>11.84</v>
      </c>
      <c r="I5781" s="73">
        <v>0</v>
      </c>
      <c r="J5781" s="73">
        <v>0</v>
      </c>
      <c r="K5781" s="73">
        <v>1</v>
      </c>
      <c r="L5781" s="73">
        <v>11.84</v>
      </c>
      <c r="N5781" s="108">
        <f t="shared" si="182"/>
        <v>0</v>
      </c>
      <c r="O5781" s="108">
        <f t="shared" si="182"/>
        <v>0</v>
      </c>
      <c r="P5781" s="108">
        <f t="shared" si="181"/>
        <v>0</v>
      </c>
    </row>
    <row r="5782" spans="1:16" hidden="1" x14ac:dyDescent="0.3">
      <c r="A5782" s="71" t="s">
        <v>144</v>
      </c>
      <c r="B5782" s="71" t="s">
        <v>57</v>
      </c>
      <c r="C5782" s="71" t="s">
        <v>55</v>
      </c>
      <c r="D5782" s="71" t="s">
        <v>77</v>
      </c>
      <c r="E5782" s="72" t="s">
        <v>24</v>
      </c>
      <c r="F5782" s="72" t="s">
        <v>16</v>
      </c>
      <c r="G5782" s="73">
        <v>2</v>
      </c>
      <c r="H5782" s="73">
        <v>11.84</v>
      </c>
      <c r="I5782" s="73">
        <v>0</v>
      </c>
      <c r="J5782" s="73">
        <v>0</v>
      </c>
      <c r="K5782" s="73">
        <v>2</v>
      </c>
      <c r="L5782" s="73">
        <v>11.84</v>
      </c>
      <c r="N5782" s="108">
        <f t="shared" si="182"/>
        <v>0</v>
      </c>
      <c r="O5782" s="108">
        <f t="shared" si="182"/>
        <v>0</v>
      </c>
      <c r="P5782" s="108">
        <f t="shared" si="181"/>
        <v>0</v>
      </c>
    </row>
    <row r="5783" spans="1:16" hidden="1" x14ac:dyDescent="0.3">
      <c r="A5783" s="71" t="s">
        <v>154</v>
      </c>
      <c r="B5783" s="71" t="s">
        <v>57</v>
      </c>
      <c r="C5783" s="71" t="s">
        <v>55</v>
      </c>
      <c r="D5783" s="71" t="s">
        <v>68</v>
      </c>
      <c r="E5783" s="72" t="s">
        <v>37</v>
      </c>
      <c r="F5783" s="72" t="s">
        <v>16</v>
      </c>
      <c r="G5783" s="73">
        <v>1</v>
      </c>
      <c r="H5783" s="73">
        <v>11.84</v>
      </c>
      <c r="I5783" s="73">
        <v>1</v>
      </c>
      <c r="J5783" s="73">
        <v>11.84</v>
      </c>
      <c r="K5783" s="73">
        <v>0</v>
      </c>
      <c r="L5783" s="73">
        <v>0</v>
      </c>
      <c r="N5783" s="108">
        <f t="shared" si="182"/>
        <v>0</v>
      </c>
      <c r="O5783" s="108">
        <f t="shared" si="182"/>
        <v>0</v>
      </c>
      <c r="P5783" s="108">
        <f t="shared" si="181"/>
        <v>0</v>
      </c>
    </row>
    <row r="5784" spans="1:16" x14ac:dyDescent="0.3">
      <c r="A5784" s="71" t="s">
        <v>158</v>
      </c>
      <c r="B5784" s="71" t="s">
        <v>57</v>
      </c>
      <c r="C5784" s="71" t="s">
        <v>55</v>
      </c>
      <c r="D5784" s="71" t="s">
        <v>51</v>
      </c>
      <c r="E5784" s="72" t="s">
        <v>40</v>
      </c>
      <c r="F5784" s="72" t="s">
        <v>4</v>
      </c>
      <c r="G5784" s="91">
        <v>1</v>
      </c>
      <c r="H5784" s="73">
        <v>11.83</v>
      </c>
      <c r="I5784" s="91">
        <v>0</v>
      </c>
      <c r="J5784" s="73">
        <v>0</v>
      </c>
      <c r="K5784" s="91">
        <v>1</v>
      </c>
      <c r="L5784" s="73">
        <v>11.83</v>
      </c>
      <c r="N5784" s="108">
        <f t="shared" si="182"/>
        <v>0</v>
      </c>
      <c r="O5784" s="108">
        <f t="shared" si="182"/>
        <v>0</v>
      </c>
      <c r="P5784" s="108">
        <f t="shared" si="181"/>
        <v>0</v>
      </c>
    </row>
    <row r="5785" spans="1:16" hidden="1" x14ac:dyDescent="0.3">
      <c r="A5785" s="71" t="s">
        <v>132</v>
      </c>
      <c r="B5785" s="71" t="s">
        <v>12</v>
      </c>
      <c r="C5785" s="71" t="s">
        <v>13</v>
      </c>
      <c r="D5785" s="71" t="s">
        <v>52</v>
      </c>
      <c r="E5785" s="72" t="s">
        <v>3</v>
      </c>
      <c r="F5785" s="72" t="s">
        <v>21</v>
      </c>
      <c r="G5785" s="73">
        <v>1</v>
      </c>
      <c r="H5785" s="73">
        <v>11.83</v>
      </c>
      <c r="I5785" s="73">
        <v>0</v>
      </c>
      <c r="J5785" s="73">
        <v>0</v>
      </c>
      <c r="K5785" s="73">
        <v>1</v>
      </c>
      <c r="L5785" s="73">
        <v>11.83</v>
      </c>
      <c r="N5785" s="108">
        <f t="shared" si="182"/>
        <v>0</v>
      </c>
      <c r="O5785" s="108">
        <f t="shared" si="182"/>
        <v>0</v>
      </c>
      <c r="P5785" s="108">
        <f t="shared" si="181"/>
        <v>0</v>
      </c>
    </row>
    <row r="5786" spans="1:16" hidden="1" x14ac:dyDescent="0.3">
      <c r="A5786" s="71" t="s">
        <v>140</v>
      </c>
      <c r="B5786" s="71" t="s">
        <v>57</v>
      </c>
      <c r="C5786" s="71" t="s">
        <v>13</v>
      </c>
      <c r="D5786" s="71" t="s">
        <v>39</v>
      </c>
      <c r="E5786" s="72" t="s">
        <v>37</v>
      </c>
      <c r="F5786" s="72" t="s">
        <v>26</v>
      </c>
      <c r="G5786" s="73">
        <v>3</v>
      </c>
      <c r="H5786" s="73">
        <v>11.83</v>
      </c>
      <c r="I5786" s="73">
        <v>2</v>
      </c>
      <c r="J5786" s="73">
        <v>5.44</v>
      </c>
      <c r="K5786" s="73">
        <v>1</v>
      </c>
      <c r="L5786" s="73">
        <v>6.39</v>
      </c>
      <c r="N5786" s="108">
        <f t="shared" si="182"/>
        <v>0</v>
      </c>
      <c r="O5786" s="108">
        <f t="shared" si="182"/>
        <v>0</v>
      </c>
      <c r="P5786" s="108">
        <f t="shared" si="181"/>
        <v>0</v>
      </c>
    </row>
    <row r="5787" spans="1:16" hidden="1" x14ac:dyDescent="0.3">
      <c r="A5787" s="71" t="s">
        <v>161</v>
      </c>
      <c r="B5787" s="71" t="s">
        <v>57</v>
      </c>
      <c r="C5787" s="71" t="s">
        <v>55</v>
      </c>
      <c r="D5787" s="71" t="s">
        <v>88</v>
      </c>
      <c r="E5787" s="72" t="s">
        <v>40</v>
      </c>
      <c r="F5787" s="72" t="s">
        <v>4</v>
      </c>
      <c r="G5787" s="73">
        <v>1</v>
      </c>
      <c r="H5787" s="73">
        <v>11.81</v>
      </c>
      <c r="I5787" s="73">
        <v>0</v>
      </c>
      <c r="J5787" s="73">
        <v>0</v>
      </c>
      <c r="K5787" s="73">
        <v>1</v>
      </c>
      <c r="L5787" s="73">
        <v>11.81</v>
      </c>
      <c r="N5787" s="108">
        <f t="shared" si="182"/>
        <v>0</v>
      </c>
      <c r="O5787" s="108">
        <f t="shared" si="182"/>
        <v>0</v>
      </c>
      <c r="P5787" s="108">
        <f t="shared" si="181"/>
        <v>0</v>
      </c>
    </row>
    <row r="5788" spans="1:16" hidden="1" x14ac:dyDescent="0.3">
      <c r="A5788" s="71" t="s">
        <v>132</v>
      </c>
      <c r="B5788" s="71" t="s">
        <v>12</v>
      </c>
      <c r="C5788" s="71" t="s">
        <v>13</v>
      </c>
      <c r="D5788" s="71" t="s">
        <v>83</v>
      </c>
      <c r="E5788" s="72" t="s">
        <v>31</v>
      </c>
      <c r="F5788" s="72" t="s">
        <v>21</v>
      </c>
      <c r="G5788" s="73">
        <v>1</v>
      </c>
      <c r="H5788" s="73">
        <v>11.8</v>
      </c>
      <c r="I5788" s="73">
        <v>0</v>
      </c>
      <c r="J5788" s="73">
        <v>0</v>
      </c>
      <c r="K5788" s="73">
        <v>1</v>
      </c>
      <c r="L5788" s="73">
        <v>11.8</v>
      </c>
      <c r="N5788" s="108">
        <f t="shared" si="182"/>
        <v>0</v>
      </c>
      <c r="O5788" s="108">
        <f t="shared" si="182"/>
        <v>0</v>
      </c>
      <c r="P5788" s="108">
        <f t="shared" si="181"/>
        <v>0</v>
      </c>
    </row>
    <row r="5789" spans="1:16" hidden="1" x14ac:dyDescent="0.3">
      <c r="A5789" s="71" t="s">
        <v>161</v>
      </c>
      <c r="B5789" s="71" t="s">
        <v>12</v>
      </c>
      <c r="C5789" s="71" t="s">
        <v>55</v>
      </c>
      <c r="D5789" s="71" t="s">
        <v>29</v>
      </c>
      <c r="E5789" s="72" t="s">
        <v>3</v>
      </c>
      <c r="F5789" s="72" t="s">
        <v>16</v>
      </c>
      <c r="G5789" s="73">
        <v>1</v>
      </c>
      <c r="H5789" s="73">
        <v>11.79</v>
      </c>
      <c r="I5789" s="73">
        <v>0</v>
      </c>
      <c r="J5789" s="73">
        <v>0</v>
      </c>
      <c r="K5789" s="73">
        <v>1</v>
      </c>
      <c r="L5789" s="73">
        <v>11.79</v>
      </c>
      <c r="N5789" s="108">
        <f t="shared" si="182"/>
        <v>0</v>
      </c>
      <c r="O5789" s="108">
        <f t="shared" si="182"/>
        <v>0</v>
      </c>
      <c r="P5789" s="108">
        <f t="shared" si="181"/>
        <v>0</v>
      </c>
    </row>
    <row r="5790" spans="1:16" hidden="1" x14ac:dyDescent="0.3">
      <c r="A5790" s="71" t="s">
        <v>161</v>
      </c>
      <c r="B5790" s="71" t="s">
        <v>57</v>
      </c>
      <c r="C5790" s="71" t="s">
        <v>55</v>
      </c>
      <c r="D5790" s="71" t="s">
        <v>104</v>
      </c>
      <c r="E5790" s="72" t="s">
        <v>25</v>
      </c>
      <c r="F5790" s="72" t="s">
        <v>21</v>
      </c>
      <c r="G5790" s="73">
        <v>1</v>
      </c>
      <c r="H5790" s="73">
        <v>11.78</v>
      </c>
      <c r="I5790" s="73">
        <v>0</v>
      </c>
      <c r="J5790" s="73">
        <v>0</v>
      </c>
      <c r="K5790" s="73">
        <v>1</v>
      </c>
      <c r="L5790" s="73">
        <v>11.78</v>
      </c>
      <c r="N5790" s="108">
        <f t="shared" si="182"/>
        <v>0</v>
      </c>
      <c r="O5790" s="108">
        <f t="shared" si="182"/>
        <v>0</v>
      </c>
      <c r="P5790" s="108">
        <f t="shared" si="181"/>
        <v>0</v>
      </c>
    </row>
    <row r="5791" spans="1:16" hidden="1" x14ac:dyDescent="0.3">
      <c r="A5791" s="71" t="s">
        <v>154</v>
      </c>
      <c r="B5791" s="71" t="s">
        <v>12</v>
      </c>
      <c r="C5791" s="71" t="s">
        <v>55</v>
      </c>
      <c r="D5791" s="71" t="s">
        <v>65</v>
      </c>
      <c r="E5791" s="72" t="s">
        <v>31</v>
      </c>
      <c r="F5791" s="72" t="s">
        <v>21</v>
      </c>
      <c r="G5791" s="73">
        <v>1</v>
      </c>
      <c r="H5791" s="73">
        <v>11.78</v>
      </c>
      <c r="I5791" s="73">
        <v>0</v>
      </c>
      <c r="J5791" s="73">
        <v>0</v>
      </c>
      <c r="K5791" s="73">
        <v>1</v>
      </c>
      <c r="L5791" s="73">
        <v>11.78</v>
      </c>
      <c r="N5791" s="108">
        <f t="shared" si="182"/>
        <v>0</v>
      </c>
      <c r="O5791" s="108">
        <f t="shared" si="182"/>
        <v>0</v>
      </c>
      <c r="P5791" s="108">
        <f t="shared" si="181"/>
        <v>0</v>
      </c>
    </row>
    <row r="5792" spans="1:16" hidden="1" x14ac:dyDescent="0.3">
      <c r="A5792" s="71" t="s">
        <v>163</v>
      </c>
      <c r="B5792" s="71" t="s">
        <v>57</v>
      </c>
      <c r="C5792" s="71" t="s">
        <v>17</v>
      </c>
      <c r="D5792" s="71" t="s">
        <v>46</v>
      </c>
      <c r="E5792" s="72" t="s">
        <v>28</v>
      </c>
      <c r="F5792" s="72" t="s">
        <v>16</v>
      </c>
      <c r="G5792" s="73">
        <v>3</v>
      </c>
      <c r="H5792" s="73">
        <v>11.77</v>
      </c>
      <c r="I5792" s="73">
        <v>0</v>
      </c>
      <c r="J5792" s="73">
        <v>0</v>
      </c>
      <c r="K5792" s="73">
        <v>3</v>
      </c>
      <c r="L5792" s="73">
        <v>11.77</v>
      </c>
      <c r="N5792" s="108">
        <f t="shared" si="182"/>
        <v>0</v>
      </c>
      <c r="O5792" s="108">
        <f t="shared" si="182"/>
        <v>0</v>
      </c>
      <c r="P5792" s="108">
        <f t="shared" si="181"/>
        <v>0</v>
      </c>
    </row>
    <row r="5793" spans="1:16" hidden="1" x14ac:dyDescent="0.3">
      <c r="A5793" s="71" t="s">
        <v>161</v>
      </c>
      <c r="B5793" s="71" t="s">
        <v>57</v>
      </c>
      <c r="C5793" s="71" t="s">
        <v>55</v>
      </c>
      <c r="D5793" s="71" t="s">
        <v>73</v>
      </c>
      <c r="E5793" s="72" t="s">
        <v>28</v>
      </c>
      <c r="F5793" s="72" t="s">
        <v>21</v>
      </c>
      <c r="G5793" s="73">
        <v>3</v>
      </c>
      <c r="H5793" s="73">
        <v>11.76</v>
      </c>
      <c r="I5793" s="73">
        <v>0</v>
      </c>
      <c r="J5793" s="73">
        <v>0</v>
      </c>
      <c r="K5793" s="73">
        <v>3</v>
      </c>
      <c r="L5793" s="73">
        <v>11.76</v>
      </c>
      <c r="N5793" s="108">
        <f t="shared" si="182"/>
        <v>0</v>
      </c>
      <c r="O5793" s="108">
        <f t="shared" si="182"/>
        <v>0</v>
      </c>
      <c r="P5793" s="108">
        <f t="shared" si="181"/>
        <v>0</v>
      </c>
    </row>
    <row r="5794" spans="1:16" hidden="1" x14ac:dyDescent="0.3">
      <c r="A5794" s="71" t="s">
        <v>154</v>
      </c>
      <c r="B5794" s="71" t="s">
        <v>12</v>
      </c>
      <c r="C5794" s="71" t="s">
        <v>55</v>
      </c>
      <c r="D5794" s="71" t="s">
        <v>62</v>
      </c>
      <c r="E5794" s="72" t="s">
        <v>3</v>
      </c>
      <c r="F5794" s="72" t="s">
        <v>21</v>
      </c>
      <c r="G5794" s="73">
        <v>1</v>
      </c>
      <c r="H5794" s="73">
        <v>11.76</v>
      </c>
      <c r="I5794" s="73">
        <v>1</v>
      </c>
      <c r="J5794" s="73">
        <v>11.76</v>
      </c>
      <c r="K5794" s="73">
        <v>0</v>
      </c>
      <c r="L5794" s="73">
        <v>0</v>
      </c>
      <c r="N5794" s="108">
        <f t="shared" si="182"/>
        <v>0</v>
      </c>
      <c r="O5794" s="108">
        <f t="shared" si="182"/>
        <v>0</v>
      </c>
      <c r="P5794" s="108">
        <f t="shared" si="181"/>
        <v>0</v>
      </c>
    </row>
    <row r="5795" spans="1:16" hidden="1" x14ac:dyDescent="0.3">
      <c r="A5795" s="71" t="s">
        <v>132</v>
      </c>
      <c r="B5795" s="71" t="s">
        <v>12</v>
      </c>
      <c r="C5795" s="71" t="s">
        <v>13</v>
      </c>
      <c r="D5795" s="71" t="s">
        <v>50</v>
      </c>
      <c r="E5795" s="72" t="s">
        <v>37</v>
      </c>
      <c r="F5795" s="72" t="s">
        <v>16</v>
      </c>
      <c r="G5795" s="73">
        <v>1</v>
      </c>
      <c r="H5795" s="73">
        <v>11.7</v>
      </c>
      <c r="I5795" s="73">
        <v>0</v>
      </c>
      <c r="J5795" s="73">
        <v>0</v>
      </c>
      <c r="K5795" s="73">
        <v>1</v>
      </c>
      <c r="L5795" s="73">
        <v>11.7</v>
      </c>
      <c r="N5795" s="108">
        <f t="shared" si="182"/>
        <v>0</v>
      </c>
      <c r="O5795" s="108">
        <f t="shared" si="182"/>
        <v>0</v>
      </c>
      <c r="P5795" s="108">
        <f t="shared" si="181"/>
        <v>0</v>
      </c>
    </row>
    <row r="5796" spans="1:16" hidden="1" x14ac:dyDescent="0.3">
      <c r="A5796" s="71" t="s">
        <v>132</v>
      </c>
      <c r="B5796" s="71" t="s">
        <v>12</v>
      </c>
      <c r="C5796" s="71" t="s">
        <v>13</v>
      </c>
      <c r="D5796" s="71" t="s">
        <v>103</v>
      </c>
      <c r="E5796" s="72" t="s">
        <v>15</v>
      </c>
      <c r="F5796" s="72" t="s">
        <v>16</v>
      </c>
      <c r="G5796" s="73">
        <v>1</v>
      </c>
      <c r="H5796" s="73">
        <v>11.7</v>
      </c>
      <c r="I5796" s="73">
        <v>0</v>
      </c>
      <c r="J5796" s="73">
        <v>0</v>
      </c>
      <c r="K5796" s="73">
        <v>1</v>
      </c>
      <c r="L5796" s="73">
        <v>11.7</v>
      </c>
      <c r="N5796" s="108">
        <f t="shared" si="182"/>
        <v>0</v>
      </c>
      <c r="O5796" s="108">
        <f t="shared" si="182"/>
        <v>0</v>
      </c>
      <c r="P5796" s="108">
        <f t="shared" si="181"/>
        <v>0</v>
      </c>
    </row>
    <row r="5797" spans="1:16" hidden="1" x14ac:dyDescent="0.3">
      <c r="A5797" s="71" t="s">
        <v>142</v>
      </c>
      <c r="B5797" s="71" t="s">
        <v>12</v>
      </c>
      <c r="C5797" s="71" t="s">
        <v>55</v>
      </c>
      <c r="D5797" s="71" t="s">
        <v>54</v>
      </c>
      <c r="E5797" s="72" t="s">
        <v>40</v>
      </c>
      <c r="F5797" s="72" t="s">
        <v>16</v>
      </c>
      <c r="G5797" s="73">
        <v>1</v>
      </c>
      <c r="H5797" s="73">
        <v>11.7</v>
      </c>
      <c r="I5797" s="73">
        <v>0</v>
      </c>
      <c r="J5797" s="73">
        <v>0</v>
      </c>
      <c r="K5797" s="73">
        <v>1</v>
      </c>
      <c r="L5797" s="73">
        <v>11.7</v>
      </c>
      <c r="N5797" s="108">
        <f t="shared" si="182"/>
        <v>0</v>
      </c>
      <c r="O5797" s="108">
        <f t="shared" si="182"/>
        <v>0</v>
      </c>
      <c r="P5797" s="108">
        <f t="shared" si="181"/>
        <v>0</v>
      </c>
    </row>
    <row r="5798" spans="1:16" hidden="1" x14ac:dyDescent="0.3">
      <c r="A5798" s="71" t="s">
        <v>154</v>
      </c>
      <c r="B5798" s="71" t="s">
        <v>57</v>
      </c>
      <c r="C5798" s="71" t="s">
        <v>55</v>
      </c>
      <c r="D5798" s="71" t="s">
        <v>91</v>
      </c>
      <c r="E5798" s="72" t="s">
        <v>18</v>
      </c>
      <c r="F5798" s="72" t="s">
        <v>16</v>
      </c>
      <c r="G5798" s="73">
        <v>1</v>
      </c>
      <c r="H5798" s="73">
        <v>11.7</v>
      </c>
      <c r="I5798" s="73">
        <v>0</v>
      </c>
      <c r="J5798" s="73">
        <v>0</v>
      </c>
      <c r="K5798" s="73">
        <v>1</v>
      </c>
      <c r="L5798" s="73">
        <v>11.7</v>
      </c>
      <c r="N5798" s="108">
        <f t="shared" si="182"/>
        <v>0</v>
      </c>
      <c r="O5798" s="108">
        <f t="shared" si="182"/>
        <v>0</v>
      </c>
      <c r="P5798" s="108">
        <f t="shared" si="181"/>
        <v>0</v>
      </c>
    </row>
    <row r="5799" spans="1:16" hidden="1" x14ac:dyDescent="0.3">
      <c r="A5799" s="71" t="s">
        <v>161</v>
      </c>
      <c r="B5799" s="71" t="s">
        <v>129</v>
      </c>
      <c r="C5799" s="71" t="s">
        <v>55</v>
      </c>
      <c r="D5799" s="71" t="s">
        <v>47</v>
      </c>
      <c r="E5799" s="72" t="s">
        <v>40</v>
      </c>
      <c r="F5799" s="72" t="s">
        <v>4</v>
      </c>
      <c r="G5799" s="73">
        <v>1</v>
      </c>
      <c r="H5799" s="73">
        <v>11.68</v>
      </c>
      <c r="I5799" s="73">
        <v>0</v>
      </c>
      <c r="J5799" s="73">
        <v>0</v>
      </c>
      <c r="K5799" s="73">
        <v>1</v>
      </c>
      <c r="L5799" s="73">
        <v>11.68</v>
      </c>
      <c r="N5799" s="108">
        <f t="shared" si="182"/>
        <v>0</v>
      </c>
      <c r="O5799" s="108">
        <f t="shared" si="182"/>
        <v>0</v>
      </c>
      <c r="P5799" s="108">
        <f t="shared" si="181"/>
        <v>0</v>
      </c>
    </row>
    <row r="5800" spans="1:16" hidden="1" x14ac:dyDescent="0.3">
      <c r="A5800" s="71" t="s">
        <v>161</v>
      </c>
      <c r="B5800" s="71" t="s">
        <v>12</v>
      </c>
      <c r="C5800" s="71" t="s">
        <v>55</v>
      </c>
      <c r="D5800" s="71" t="s">
        <v>34</v>
      </c>
      <c r="E5800" s="72" t="s">
        <v>40</v>
      </c>
      <c r="F5800" s="72" t="s">
        <v>16</v>
      </c>
      <c r="G5800" s="73">
        <v>1</v>
      </c>
      <c r="H5800" s="73">
        <v>11.66</v>
      </c>
      <c r="I5800" s="73">
        <v>0</v>
      </c>
      <c r="J5800" s="73">
        <v>0</v>
      </c>
      <c r="K5800" s="73">
        <v>1</v>
      </c>
      <c r="L5800" s="73">
        <v>11.66</v>
      </c>
      <c r="N5800" s="108">
        <f t="shared" si="182"/>
        <v>0</v>
      </c>
      <c r="O5800" s="108">
        <f t="shared" si="182"/>
        <v>0</v>
      </c>
      <c r="P5800" s="108">
        <f t="shared" si="181"/>
        <v>0</v>
      </c>
    </row>
    <row r="5801" spans="1:16" hidden="1" x14ac:dyDescent="0.3">
      <c r="A5801" s="71" t="s">
        <v>161</v>
      </c>
      <c r="B5801" s="71" t="s">
        <v>57</v>
      </c>
      <c r="C5801" s="71" t="s">
        <v>55</v>
      </c>
      <c r="D5801" s="71" t="s">
        <v>46</v>
      </c>
      <c r="E5801" s="72" t="s">
        <v>37</v>
      </c>
      <c r="F5801" s="72" t="s">
        <v>16</v>
      </c>
      <c r="G5801" s="73">
        <v>1</v>
      </c>
      <c r="H5801" s="73">
        <v>11.66</v>
      </c>
      <c r="I5801" s="73">
        <v>0</v>
      </c>
      <c r="J5801" s="73">
        <v>0</v>
      </c>
      <c r="K5801" s="73">
        <v>1</v>
      </c>
      <c r="L5801" s="73">
        <v>11.66</v>
      </c>
      <c r="N5801" s="108">
        <f t="shared" si="182"/>
        <v>0</v>
      </c>
      <c r="O5801" s="108">
        <f t="shared" si="182"/>
        <v>0</v>
      </c>
      <c r="P5801" s="108">
        <f t="shared" si="181"/>
        <v>0</v>
      </c>
    </row>
    <row r="5802" spans="1:16" hidden="1" x14ac:dyDescent="0.3">
      <c r="A5802" s="71" t="s">
        <v>161</v>
      </c>
      <c r="B5802" s="71" t="s">
        <v>57</v>
      </c>
      <c r="C5802" s="71" t="s">
        <v>55</v>
      </c>
      <c r="D5802" s="71" t="s">
        <v>88</v>
      </c>
      <c r="E5802" s="72" t="s">
        <v>31</v>
      </c>
      <c r="F5802" s="72" t="s">
        <v>16</v>
      </c>
      <c r="G5802" s="73">
        <v>1</v>
      </c>
      <c r="H5802" s="73">
        <v>11.66</v>
      </c>
      <c r="I5802" s="73">
        <v>0</v>
      </c>
      <c r="J5802" s="73">
        <v>0</v>
      </c>
      <c r="K5802" s="73">
        <v>1</v>
      </c>
      <c r="L5802" s="73">
        <v>11.66</v>
      </c>
      <c r="N5802" s="108">
        <f t="shared" si="182"/>
        <v>0</v>
      </c>
      <c r="O5802" s="108">
        <f t="shared" si="182"/>
        <v>0</v>
      </c>
      <c r="P5802" s="108">
        <f t="shared" si="181"/>
        <v>0</v>
      </c>
    </row>
    <row r="5803" spans="1:16" hidden="1" x14ac:dyDescent="0.3">
      <c r="A5803" s="71" t="s">
        <v>138</v>
      </c>
      <c r="B5803" s="71" t="s">
        <v>12</v>
      </c>
      <c r="C5803" s="71" t="s">
        <v>13</v>
      </c>
      <c r="D5803" s="71" t="s">
        <v>73</v>
      </c>
      <c r="E5803" s="72" t="s">
        <v>15</v>
      </c>
      <c r="F5803" s="72" t="s">
        <v>16</v>
      </c>
      <c r="G5803" s="73">
        <v>1</v>
      </c>
      <c r="H5803" s="73">
        <v>11.66</v>
      </c>
      <c r="I5803" s="73">
        <v>0</v>
      </c>
      <c r="J5803" s="73">
        <v>0</v>
      </c>
      <c r="K5803" s="73">
        <v>1</v>
      </c>
      <c r="L5803" s="73">
        <v>11.66</v>
      </c>
      <c r="N5803" s="108">
        <f t="shared" si="182"/>
        <v>0</v>
      </c>
      <c r="O5803" s="108">
        <f t="shared" si="182"/>
        <v>0</v>
      </c>
      <c r="P5803" s="108">
        <f t="shared" si="181"/>
        <v>0</v>
      </c>
    </row>
    <row r="5804" spans="1:16" hidden="1" x14ac:dyDescent="0.3">
      <c r="A5804" s="71" t="s">
        <v>132</v>
      </c>
      <c r="B5804" s="71" t="s">
        <v>57</v>
      </c>
      <c r="C5804" s="71" t="s">
        <v>13</v>
      </c>
      <c r="D5804" s="71" t="s">
        <v>14</v>
      </c>
      <c r="E5804" s="72" t="s">
        <v>15</v>
      </c>
      <c r="F5804" s="72" t="s">
        <v>4</v>
      </c>
      <c r="G5804" s="73">
        <v>1</v>
      </c>
      <c r="H5804" s="73">
        <v>11.65</v>
      </c>
      <c r="I5804" s="73">
        <v>1</v>
      </c>
      <c r="J5804" s="73">
        <v>11.65</v>
      </c>
      <c r="K5804" s="73">
        <v>0</v>
      </c>
      <c r="L5804" s="73">
        <v>0</v>
      </c>
      <c r="N5804" s="108">
        <f t="shared" si="182"/>
        <v>0</v>
      </c>
      <c r="O5804" s="108">
        <f t="shared" si="182"/>
        <v>0</v>
      </c>
      <c r="P5804" s="108">
        <f t="shared" si="181"/>
        <v>0</v>
      </c>
    </row>
    <row r="5805" spans="1:16" hidden="1" x14ac:dyDescent="0.3">
      <c r="A5805" s="71" t="s">
        <v>132</v>
      </c>
      <c r="B5805" s="71" t="s">
        <v>12</v>
      </c>
      <c r="C5805" s="71" t="s">
        <v>13</v>
      </c>
      <c r="D5805" s="71" t="s">
        <v>91</v>
      </c>
      <c r="E5805" s="72" t="s">
        <v>18</v>
      </c>
      <c r="F5805" s="72" t="s">
        <v>21</v>
      </c>
      <c r="G5805" s="73">
        <v>1</v>
      </c>
      <c r="H5805" s="73">
        <v>11.65</v>
      </c>
      <c r="I5805" s="73">
        <v>0</v>
      </c>
      <c r="J5805" s="73">
        <v>0</v>
      </c>
      <c r="K5805" s="73">
        <v>1</v>
      </c>
      <c r="L5805" s="73">
        <v>11.65</v>
      </c>
      <c r="N5805" s="108">
        <f t="shared" si="182"/>
        <v>0</v>
      </c>
      <c r="O5805" s="108">
        <f t="shared" si="182"/>
        <v>0</v>
      </c>
      <c r="P5805" s="108">
        <f t="shared" si="181"/>
        <v>0</v>
      </c>
    </row>
    <row r="5806" spans="1:16" hidden="1" x14ac:dyDescent="0.3">
      <c r="A5806" s="71" t="s">
        <v>154</v>
      </c>
      <c r="B5806" s="71" t="s">
        <v>12</v>
      </c>
      <c r="C5806" s="71" t="s">
        <v>55</v>
      </c>
      <c r="D5806" s="71" t="s">
        <v>64</v>
      </c>
      <c r="E5806" s="72" t="s">
        <v>18</v>
      </c>
      <c r="F5806" s="72" t="s">
        <v>21</v>
      </c>
      <c r="G5806" s="73">
        <v>1</v>
      </c>
      <c r="H5806" s="73">
        <v>11.64</v>
      </c>
      <c r="I5806" s="73">
        <v>1</v>
      </c>
      <c r="J5806" s="73">
        <v>11.64</v>
      </c>
      <c r="K5806" s="73">
        <v>0</v>
      </c>
      <c r="L5806" s="73">
        <v>0</v>
      </c>
      <c r="N5806" s="108">
        <f t="shared" si="182"/>
        <v>0</v>
      </c>
      <c r="O5806" s="108">
        <f t="shared" si="182"/>
        <v>0</v>
      </c>
      <c r="P5806" s="108">
        <f t="shared" si="181"/>
        <v>0</v>
      </c>
    </row>
    <row r="5807" spans="1:16" hidden="1" x14ac:dyDescent="0.3">
      <c r="A5807" s="71" t="s">
        <v>154</v>
      </c>
      <c r="B5807" s="71" t="s">
        <v>12</v>
      </c>
      <c r="C5807" s="71" t="s">
        <v>55</v>
      </c>
      <c r="D5807" s="71" t="s">
        <v>30</v>
      </c>
      <c r="E5807" s="72" t="s">
        <v>20</v>
      </c>
      <c r="F5807" s="72" t="s">
        <v>16</v>
      </c>
      <c r="G5807" s="73">
        <v>1</v>
      </c>
      <c r="H5807" s="73">
        <v>11.64</v>
      </c>
      <c r="I5807" s="73">
        <v>0</v>
      </c>
      <c r="J5807" s="73">
        <v>0</v>
      </c>
      <c r="K5807" s="73">
        <v>1</v>
      </c>
      <c r="L5807" s="73">
        <v>11.64</v>
      </c>
      <c r="N5807" s="108">
        <f t="shared" si="182"/>
        <v>0</v>
      </c>
      <c r="O5807" s="108">
        <f t="shared" si="182"/>
        <v>0</v>
      </c>
      <c r="P5807" s="108">
        <f t="shared" si="181"/>
        <v>0</v>
      </c>
    </row>
    <row r="5808" spans="1:16" hidden="1" x14ac:dyDescent="0.3">
      <c r="A5808" s="71" t="s">
        <v>154</v>
      </c>
      <c r="B5808" s="71" t="s">
        <v>129</v>
      </c>
      <c r="C5808" s="71" t="s">
        <v>55</v>
      </c>
      <c r="D5808" s="71" t="s">
        <v>73</v>
      </c>
      <c r="E5808" s="72" t="s">
        <v>28</v>
      </c>
      <c r="F5808" s="72" t="s">
        <v>16</v>
      </c>
      <c r="G5808" s="73">
        <v>3</v>
      </c>
      <c r="H5808" s="73">
        <v>11.64</v>
      </c>
      <c r="I5808" s="73">
        <v>0</v>
      </c>
      <c r="J5808" s="73">
        <v>0</v>
      </c>
      <c r="K5808" s="73">
        <v>3</v>
      </c>
      <c r="L5808" s="73">
        <v>11.64</v>
      </c>
      <c r="N5808" s="108">
        <f t="shared" si="182"/>
        <v>0</v>
      </c>
      <c r="O5808" s="108">
        <f t="shared" si="182"/>
        <v>0</v>
      </c>
      <c r="P5808" s="108">
        <f t="shared" si="181"/>
        <v>0</v>
      </c>
    </row>
    <row r="5809" spans="1:16" hidden="1" x14ac:dyDescent="0.3">
      <c r="A5809" s="71" t="s">
        <v>154</v>
      </c>
      <c r="B5809" s="71" t="s">
        <v>129</v>
      </c>
      <c r="C5809" s="71" t="s">
        <v>55</v>
      </c>
      <c r="D5809" s="71" t="s">
        <v>85</v>
      </c>
      <c r="E5809" s="72" t="s">
        <v>41</v>
      </c>
      <c r="F5809" s="72" t="s">
        <v>16</v>
      </c>
      <c r="G5809" s="73">
        <v>1</v>
      </c>
      <c r="H5809" s="73">
        <v>11.62</v>
      </c>
      <c r="I5809" s="73">
        <v>0</v>
      </c>
      <c r="J5809" s="73">
        <v>0</v>
      </c>
      <c r="K5809" s="73">
        <v>1</v>
      </c>
      <c r="L5809" s="73">
        <v>11.62</v>
      </c>
      <c r="N5809" s="108">
        <f t="shared" si="182"/>
        <v>0</v>
      </c>
      <c r="O5809" s="108">
        <f t="shared" si="182"/>
        <v>0</v>
      </c>
      <c r="P5809" s="108">
        <f t="shared" si="181"/>
        <v>0</v>
      </c>
    </row>
    <row r="5810" spans="1:16" hidden="1" x14ac:dyDescent="0.3">
      <c r="A5810" s="71" t="s">
        <v>161</v>
      </c>
      <c r="B5810" s="71" t="s">
        <v>57</v>
      </c>
      <c r="C5810" s="71" t="s">
        <v>55</v>
      </c>
      <c r="D5810" s="71" t="s">
        <v>59</v>
      </c>
      <c r="E5810" s="72" t="s">
        <v>25</v>
      </c>
      <c r="F5810" s="72" t="s">
        <v>16</v>
      </c>
      <c r="G5810" s="73">
        <v>1</v>
      </c>
      <c r="H5810" s="73">
        <v>11.61</v>
      </c>
      <c r="I5810" s="73">
        <v>0</v>
      </c>
      <c r="J5810" s="73">
        <v>0</v>
      </c>
      <c r="K5810" s="73">
        <v>1</v>
      </c>
      <c r="L5810" s="73">
        <v>11.61</v>
      </c>
      <c r="N5810" s="108">
        <f t="shared" si="182"/>
        <v>0</v>
      </c>
      <c r="O5810" s="108">
        <f t="shared" si="182"/>
        <v>0</v>
      </c>
      <c r="P5810" s="108">
        <f t="shared" si="181"/>
        <v>0</v>
      </c>
    </row>
    <row r="5811" spans="1:16" hidden="1" x14ac:dyDescent="0.3">
      <c r="A5811" s="71" t="s">
        <v>135</v>
      </c>
      <c r="B5811" s="71" t="s">
        <v>12</v>
      </c>
      <c r="C5811" s="71" t="s">
        <v>13</v>
      </c>
      <c r="D5811" s="71" t="s">
        <v>46</v>
      </c>
      <c r="E5811" s="72" t="s">
        <v>24</v>
      </c>
      <c r="F5811" s="72" t="s">
        <v>21</v>
      </c>
      <c r="G5811" s="73">
        <v>1</v>
      </c>
      <c r="H5811" s="73">
        <v>11.61</v>
      </c>
      <c r="I5811" s="73">
        <v>1</v>
      </c>
      <c r="J5811" s="73">
        <v>11.61</v>
      </c>
      <c r="K5811" s="73">
        <v>0</v>
      </c>
      <c r="L5811" s="73">
        <v>0</v>
      </c>
      <c r="N5811" s="108">
        <f t="shared" si="182"/>
        <v>0</v>
      </c>
      <c r="O5811" s="108">
        <f t="shared" si="182"/>
        <v>0</v>
      </c>
      <c r="P5811" s="108">
        <f t="shared" si="181"/>
        <v>0</v>
      </c>
    </row>
    <row r="5812" spans="1:16" hidden="1" x14ac:dyDescent="0.3">
      <c r="A5812" s="71" t="s">
        <v>132</v>
      </c>
      <c r="B5812" s="71" t="s">
        <v>57</v>
      </c>
      <c r="C5812" s="71" t="s">
        <v>13</v>
      </c>
      <c r="D5812" s="71" t="s">
        <v>54</v>
      </c>
      <c r="E5812" s="72" t="s">
        <v>25</v>
      </c>
      <c r="F5812" s="72" t="s">
        <v>16</v>
      </c>
      <c r="G5812" s="73">
        <v>1</v>
      </c>
      <c r="H5812" s="73">
        <v>11.59</v>
      </c>
      <c r="I5812" s="73">
        <v>0</v>
      </c>
      <c r="J5812" s="73">
        <v>0</v>
      </c>
      <c r="K5812" s="73">
        <v>1</v>
      </c>
      <c r="L5812" s="73">
        <v>11.59</v>
      </c>
      <c r="N5812" s="108">
        <f t="shared" si="182"/>
        <v>0</v>
      </c>
      <c r="O5812" s="108">
        <f t="shared" si="182"/>
        <v>0</v>
      </c>
      <c r="P5812" s="108">
        <f t="shared" si="181"/>
        <v>0</v>
      </c>
    </row>
    <row r="5813" spans="1:16" hidden="1" x14ac:dyDescent="0.3">
      <c r="A5813" s="71" t="s">
        <v>132</v>
      </c>
      <c r="B5813" s="71" t="s">
        <v>57</v>
      </c>
      <c r="C5813" s="71" t="s">
        <v>13</v>
      </c>
      <c r="D5813" s="71" t="s">
        <v>32</v>
      </c>
      <c r="E5813" s="72" t="s">
        <v>40</v>
      </c>
      <c r="F5813" s="72" t="s">
        <v>4</v>
      </c>
      <c r="G5813" s="73">
        <v>1</v>
      </c>
      <c r="H5813" s="73">
        <v>11.59</v>
      </c>
      <c r="I5813" s="73">
        <v>0</v>
      </c>
      <c r="J5813" s="73">
        <v>0</v>
      </c>
      <c r="K5813" s="73">
        <v>1</v>
      </c>
      <c r="L5813" s="73">
        <v>11.59</v>
      </c>
      <c r="N5813" s="108">
        <f t="shared" si="182"/>
        <v>0</v>
      </c>
      <c r="O5813" s="108">
        <f t="shared" si="182"/>
        <v>0</v>
      </c>
      <c r="P5813" s="108">
        <f t="shared" si="181"/>
        <v>0</v>
      </c>
    </row>
    <row r="5814" spans="1:16" hidden="1" x14ac:dyDescent="0.3">
      <c r="A5814" s="71" t="s">
        <v>154</v>
      </c>
      <c r="B5814" s="71" t="s">
        <v>129</v>
      </c>
      <c r="C5814" s="71" t="s">
        <v>55</v>
      </c>
      <c r="D5814" s="71" t="s">
        <v>93</v>
      </c>
      <c r="E5814" s="72" t="s">
        <v>15</v>
      </c>
      <c r="F5814" s="72" t="s">
        <v>16</v>
      </c>
      <c r="G5814" s="73">
        <v>1</v>
      </c>
      <c r="H5814" s="73">
        <v>11.59</v>
      </c>
      <c r="I5814" s="73">
        <v>0</v>
      </c>
      <c r="J5814" s="73">
        <v>0</v>
      </c>
      <c r="K5814" s="73">
        <v>1</v>
      </c>
      <c r="L5814" s="73">
        <v>11.59</v>
      </c>
      <c r="N5814" s="108">
        <f t="shared" si="182"/>
        <v>0</v>
      </c>
      <c r="O5814" s="108">
        <f t="shared" si="182"/>
        <v>0</v>
      </c>
      <c r="P5814" s="108">
        <f t="shared" si="181"/>
        <v>0</v>
      </c>
    </row>
    <row r="5815" spans="1:16" hidden="1" x14ac:dyDescent="0.3">
      <c r="A5815" s="71" t="s">
        <v>163</v>
      </c>
      <c r="B5815" s="71" t="s">
        <v>12</v>
      </c>
      <c r="C5815" s="71" t="s">
        <v>55</v>
      </c>
      <c r="D5815" s="71" t="s">
        <v>23</v>
      </c>
      <c r="E5815" s="72" t="s">
        <v>18</v>
      </c>
      <c r="F5815" s="72" t="s">
        <v>21</v>
      </c>
      <c r="G5815" s="73">
        <v>1</v>
      </c>
      <c r="H5815" s="73">
        <v>11.58</v>
      </c>
      <c r="I5815" s="73">
        <v>0</v>
      </c>
      <c r="J5815" s="73">
        <v>0</v>
      </c>
      <c r="K5815" s="73">
        <v>1</v>
      </c>
      <c r="L5815" s="73">
        <v>11.58</v>
      </c>
      <c r="N5815" s="108">
        <f t="shared" si="182"/>
        <v>0</v>
      </c>
      <c r="O5815" s="108">
        <f t="shared" si="182"/>
        <v>0</v>
      </c>
      <c r="P5815" s="108">
        <f t="shared" si="181"/>
        <v>0</v>
      </c>
    </row>
    <row r="5816" spans="1:16" hidden="1" x14ac:dyDescent="0.3">
      <c r="A5816" s="71" t="s">
        <v>142</v>
      </c>
      <c r="B5816" s="71" t="s">
        <v>12</v>
      </c>
      <c r="C5816" s="71" t="s">
        <v>13</v>
      </c>
      <c r="D5816" s="71" t="s">
        <v>50</v>
      </c>
      <c r="E5816" s="72" t="s">
        <v>25</v>
      </c>
      <c r="F5816" s="72" t="s">
        <v>21</v>
      </c>
      <c r="G5816" s="73">
        <v>1</v>
      </c>
      <c r="H5816" s="73">
        <v>11.58</v>
      </c>
      <c r="I5816" s="73">
        <v>1</v>
      </c>
      <c r="J5816" s="73">
        <v>11.58</v>
      </c>
      <c r="K5816" s="73">
        <v>0</v>
      </c>
      <c r="L5816" s="73">
        <v>0</v>
      </c>
      <c r="N5816" s="108">
        <f t="shared" si="182"/>
        <v>0</v>
      </c>
      <c r="O5816" s="108">
        <f t="shared" si="182"/>
        <v>0</v>
      </c>
      <c r="P5816" s="108">
        <f t="shared" si="181"/>
        <v>0</v>
      </c>
    </row>
    <row r="5817" spans="1:16" hidden="1" x14ac:dyDescent="0.3">
      <c r="A5817" s="71" t="s">
        <v>161</v>
      </c>
      <c r="B5817" s="71" t="s">
        <v>57</v>
      </c>
      <c r="C5817" s="71" t="s">
        <v>55</v>
      </c>
      <c r="D5817" s="71" t="s">
        <v>81</v>
      </c>
      <c r="E5817" s="72" t="s">
        <v>25</v>
      </c>
      <c r="F5817" s="72" t="s">
        <v>26</v>
      </c>
      <c r="G5817" s="73">
        <v>1</v>
      </c>
      <c r="H5817" s="73">
        <v>11.55</v>
      </c>
      <c r="I5817" s="73">
        <v>1</v>
      </c>
      <c r="J5817" s="73">
        <v>11.55</v>
      </c>
      <c r="K5817" s="73">
        <v>0</v>
      </c>
      <c r="L5817" s="73">
        <v>0</v>
      </c>
      <c r="N5817" s="108">
        <f t="shared" si="182"/>
        <v>0</v>
      </c>
      <c r="O5817" s="108">
        <f t="shared" si="182"/>
        <v>0</v>
      </c>
      <c r="P5817" s="108">
        <f t="shared" si="181"/>
        <v>0</v>
      </c>
    </row>
    <row r="5818" spans="1:16" hidden="1" x14ac:dyDescent="0.3">
      <c r="A5818" s="71" t="s">
        <v>163</v>
      </c>
      <c r="B5818" s="71" t="s">
        <v>12</v>
      </c>
      <c r="C5818" s="71" t="s">
        <v>55</v>
      </c>
      <c r="D5818" s="71" t="s">
        <v>77</v>
      </c>
      <c r="E5818" s="72" t="s">
        <v>25</v>
      </c>
      <c r="F5818" s="72" t="s">
        <v>26</v>
      </c>
      <c r="G5818" s="73">
        <v>1</v>
      </c>
      <c r="H5818" s="73">
        <v>11.55</v>
      </c>
      <c r="I5818" s="73">
        <v>1</v>
      </c>
      <c r="J5818" s="73">
        <v>11.55</v>
      </c>
      <c r="K5818" s="73">
        <v>0</v>
      </c>
      <c r="L5818" s="73">
        <v>0</v>
      </c>
      <c r="N5818" s="108">
        <f t="shared" si="182"/>
        <v>0</v>
      </c>
      <c r="O5818" s="108">
        <f t="shared" si="182"/>
        <v>0</v>
      </c>
      <c r="P5818" s="108">
        <f t="shared" si="181"/>
        <v>0</v>
      </c>
    </row>
    <row r="5819" spans="1:16" hidden="1" x14ac:dyDescent="0.3">
      <c r="A5819" s="71" t="s">
        <v>163</v>
      </c>
      <c r="B5819" s="71" t="s">
        <v>57</v>
      </c>
      <c r="C5819" s="71" t="s">
        <v>17</v>
      </c>
      <c r="D5819" s="71" t="s">
        <v>86</v>
      </c>
      <c r="E5819" s="72" t="s">
        <v>18</v>
      </c>
      <c r="F5819" s="72" t="s">
        <v>26</v>
      </c>
      <c r="G5819" s="73">
        <v>1</v>
      </c>
      <c r="H5819" s="73">
        <v>11.55</v>
      </c>
      <c r="I5819" s="73">
        <v>0</v>
      </c>
      <c r="J5819" s="73">
        <v>0</v>
      </c>
      <c r="K5819" s="73">
        <v>1</v>
      </c>
      <c r="L5819" s="73">
        <v>11.55</v>
      </c>
      <c r="N5819" s="108">
        <f t="shared" si="182"/>
        <v>0</v>
      </c>
      <c r="O5819" s="108">
        <f t="shared" si="182"/>
        <v>0</v>
      </c>
      <c r="P5819" s="108">
        <f t="shared" si="181"/>
        <v>0</v>
      </c>
    </row>
    <row r="5820" spans="1:16" hidden="1" x14ac:dyDescent="0.3">
      <c r="A5820" s="71" t="s">
        <v>163</v>
      </c>
      <c r="B5820" s="71" t="s">
        <v>57</v>
      </c>
      <c r="C5820" s="71" t="s">
        <v>55</v>
      </c>
      <c r="D5820" s="71" t="s">
        <v>29</v>
      </c>
      <c r="E5820" s="72" t="s">
        <v>20</v>
      </c>
      <c r="F5820" s="72" t="s">
        <v>26</v>
      </c>
      <c r="G5820" s="73">
        <v>1</v>
      </c>
      <c r="H5820" s="73">
        <v>11.55</v>
      </c>
      <c r="I5820" s="73">
        <v>0</v>
      </c>
      <c r="J5820" s="73">
        <v>0</v>
      </c>
      <c r="K5820" s="73">
        <v>1</v>
      </c>
      <c r="L5820" s="73">
        <v>11.55</v>
      </c>
      <c r="N5820" s="108">
        <f t="shared" si="182"/>
        <v>0</v>
      </c>
      <c r="O5820" s="108">
        <f t="shared" si="182"/>
        <v>0</v>
      </c>
      <c r="P5820" s="108">
        <f t="shared" si="181"/>
        <v>0</v>
      </c>
    </row>
    <row r="5821" spans="1:16" hidden="1" x14ac:dyDescent="0.3">
      <c r="A5821" s="71" t="s">
        <v>161</v>
      </c>
      <c r="B5821" s="71" t="s">
        <v>57</v>
      </c>
      <c r="C5821" s="71" t="s">
        <v>55</v>
      </c>
      <c r="D5821" s="71" t="s">
        <v>86</v>
      </c>
      <c r="E5821" s="72" t="s">
        <v>40</v>
      </c>
      <c r="F5821" s="72" t="s">
        <v>4</v>
      </c>
      <c r="G5821" s="73">
        <v>1</v>
      </c>
      <c r="H5821" s="73">
        <v>11.54</v>
      </c>
      <c r="I5821" s="73">
        <v>0</v>
      </c>
      <c r="J5821" s="73">
        <v>0</v>
      </c>
      <c r="K5821" s="73">
        <v>1</v>
      </c>
      <c r="L5821" s="73">
        <v>11.54</v>
      </c>
      <c r="N5821" s="108">
        <f t="shared" si="182"/>
        <v>0</v>
      </c>
      <c r="O5821" s="108">
        <f t="shared" si="182"/>
        <v>0</v>
      </c>
      <c r="P5821" s="108">
        <f t="shared" si="181"/>
        <v>0</v>
      </c>
    </row>
    <row r="5822" spans="1:16" hidden="1" x14ac:dyDescent="0.3">
      <c r="A5822" s="71" t="s">
        <v>136</v>
      </c>
      <c r="B5822" s="71" t="s">
        <v>57</v>
      </c>
      <c r="C5822" s="71" t="s">
        <v>13</v>
      </c>
      <c r="D5822" s="71" t="s">
        <v>60</v>
      </c>
      <c r="E5822" s="72" t="s">
        <v>24</v>
      </c>
      <c r="F5822" s="72" t="s">
        <v>21</v>
      </c>
      <c r="G5822" s="73">
        <v>1</v>
      </c>
      <c r="H5822" s="73">
        <v>11.54</v>
      </c>
      <c r="I5822" s="73">
        <v>0</v>
      </c>
      <c r="J5822" s="73">
        <v>0</v>
      </c>
      <c r="K5822" s="73">
        <v>1</v>
      </c>
      <c r="L5822" s="73">
        <v>11.54</v>
      </c>
      <c r="N5822" s="108">
        <f t="shared" si="182"/>
        <v>0</v>
      </c>
      <c r="O5822" s="108">
        <f t="shared" si="182"/>
        <v>0</v>
      </c>
      <c r="P5822" s="108">
        <f t="shared" si="181"/>
        <v>0</v>
      </c>
    </row>
    <row r="5823" spans="1:16" hidden="1" x14ac:dyDescent="0.3">
      <c r="A5823" s="71" t="s">
        <v>142</v>
      </c>
      <c r="B5823" s="71" t="s">
        <v>12</v>
      </c>
      <c r="C5823" s="71" t="s">
        <v>13</v>
      </c>
      <c r="D5823" s="71" t="s">
        <v>91</v>
      </c>
      <c r="E5823" s="72" t="s">
        <v>20</v>
      </c>
      <c r="F5823" s="72" t="s">
        <v>21</v>
      </c>
      <c r="G5823" s="73">
        <v>1</v>
      </c>
      <c r="H5823" s="73">
        <v>11.54</v>
      </c>
      <c r="I5823" s="73">
        <v>0</v>
      </c>
      <c r="J5823" s="73">
        <v>0</v>
      </c>
      <c r="K5823" s="73">
        <v>1</v>
      </c>
      <c r="L5823" s="73">
        <v>11.54</v>
      </c>
      <c r="N5823" s="108">
        <f t="shared" si="182"/>
        <v>0</v>
      </c>
      <c r="O5823" s="108">
        <f t="shared" si="182"/>
        <v>0</v>
      </c>
      <c r="P5823" s="108">
        <f t="shared" si="181"/>
        <v>0</v>
      </c>
    </row>
    <row r="5824" spans="1:16" hidden="1" x14ac:dyDescent="0.3">
      <c r="A5824" s="71" t="s">
        <v>161</v>
      </c>
      <c r="B5824" s="71" t="s">
        <v>57</v>
      </c>
      <c r="C5824" s="71" t="s">
        <v>55</v>
      </c>
      <c r="D5824" s="71" t="s">
        <v>100</v>
      </c>
      <c r="E5824" s="72" t="s">
        <v>40</v>
      </c>
      <c r="F5824" s="72" t="s">
        <v>16</v>
      </c>
      <c r="G5824" s="73">
        <v>2</v>
      </c>
      <c r="H5824" s="73">
        <v>11.53</v>
      </c>
      <c r="I5824" s="73">
        <v>1</v>
      </c>
      <c r="J5824" s="73">
        <v>6.99</v>
      </c>
      <c r="K5824" s="73">
        <v>1</v>
      </c>
      <c r="L5824" s="73">
        <v>4.54</v>
      </c>
      <c r="N5824" s="108">
        <f t="shared" si="182"/>
        <v>0</v>
      </c>
      <c r="O5824" s="108">
        <f t="shared" si="182"/>
        <v>0</v>
      </c>
      <c r="P5824" s="108">
        <f t="shared" si="181"/>
        <v>0</v>
      </c>
    </row>
    <row r="5825" spans="1:16" hidden="1" x14ac:dyDescent="0.3">
      <c r="A5825" s="71" t="s">
        <v>152</v>
      </c>
      <c r="B5825" s="71" t="s">
        <v>57</v>
      </c>
      <c r="C5825" s="71" t="s">
        <v>55</v>
      </c>
      <c r="D5825" s="71" t="s">
        <v>58</v>
      </c>
      <c r="E5825" s="72" t="s">
        <v>24</v>
      </c>
      <c r="F5825" s="72" t="s">
        <v>16</v>
      </c>
      <c r="G5825" s="73">
        <v>2</v>
      </c>
      <c r="H5825" s="73">
        <v>11.53</v>
      </c>
      <c r="I5825" s="73">
        <v>0</v>
      </c>
      <c r="J5825" s="73">
        <v>0</v>
      </c>
      <c r="K5825" s="73">
        <v>2</v>
      </c>
      <c r="L5825" s="73">
        <v>11.53</v>
      </c>
      <c r="N5825" s="108">
        <f t="shared" si="182"/>
        <v>0</v>
      </c>
      <c r="O5825" s="108">
        <f t="shared" si="182"/>
        <v>0</v>
      </c>
      <c r="P5825" s="108">
        <f t="shared" si="181"/>
        <v>0</v>
      </c>
    </row>
    <row r="5826" spans="1:16" hidden="1" x14ac:dyDescent="0.3">
      <c r="A5826" s="71" t="s">
        <v>161</v>
      </c>
      <c r="B5826" s="71" t="s">
        <v>57</v>
      </c>
      <c r="C5826" s="71" t="s">
        <v>55</v>
      </c>
      <c r="D5826" s="71" t="s">
        <v>46</v>
      </c>
      <c r="E5826" s="72" t="s">
        <v>24</v>
      </c>
      <c r="F5826" s="72" t="s">
        <v>21</v>
      </c>
      <c r="G5826" s="73">
        <v>2</v>
      </c>
      <c r="H5826" s="73">
        <v>11.52</v>
      </c>
      <c r="I5826" s="73">
        <v>0</v>
      </c>
      <c r="J5826" s="73">
        <v>0</v>
      </c>
      <c r="K5826" s="73">
        <v>2</v>
      </c>
      <c r="L5826" s="73">
        <v>11.52</v>
      </c>
      <c r="N5826" s="108">
        <f t="shared" si="182"/>
        <v>0</v>
      </c>
      <c r="O5826" s="108">
        <f t="shared" si="182"/>
        <v>0</v>
      </c>
      <c r="P5826" s="108">
        <f t="shared" si="181"/>
        <v>0</v>
      </c>
    </row>
    <row r="5827" spans="1:16" hidden="1" x14ac:dyDescent="0.3">
      <c r="A5827" s="71" t="s">
        <v>163</v>
      </c>
      <c r="B5827" s="71" t="s">
        <v>129</v>
      </c>
      <c r="C5827" s="71" t="s">
        <v>17</v>
      </c>
      <c r="D5827" s="71" t="s">
        <v>72</v>
      </c>
      <c r="E5827" s="72" t="s">
        <v>40</v>
      </c>
      <c r="F5827" s="72" t="s">
        <v>4</v>
      </c>
      <c r="G5827" s="73">
        <v>1</v>
      </c>
      <c r="H5827" s="73">
        <v>11.5</v>
      </c>
      <c r="I5827" s="73">
        <v>0</v>
      </c>
      <c r="J5827" s="73">
        <v>0</v>
      </c>
      <c r="K5827" s="73">
        <v>1</v>
      </c>
      <c r="L5827" s="73">
        <v>11.5</v>
      </c>
      <c r="N5827" s="108">
        <f t="shared" si="182"/>
        <v>0</v>
      </c>
      <c r="O5827" s="108">
        <f t="shared" si="182"/>
        <v>0</v>
      </c>
      <c r="P5827" s="108">
        <f t="shared" ref="P5827:P5890" si="183">H5827-L5827-J5827</f>
        <v>0</v>
      </c>
    </row>
    <row r="5828" spans="1:16" hidden="1" x14ac:dyDescent="0.3">
      <c r="A5828" s="71" t="s">
        <v>132</v>
      </c>
      <c r="B5828" s="71" t="s">
        <v>57</v>
      </c>
      <c r="C5828" s="71" t="s">
        <v>13</v>
      </c>
      <c r="D5828" s="71" t="s">
        <v>79</v>
      </c>
      <c r="E5828" s="72" t="s">
        <v>40</v>
      </c>
      <c r="F5828" s="72" t="s">
        <v>4</v>
      </c>
      <c r="G5828" s="73">
        <v>1</v>
      </c>
      <c r="H5828" s="73">
        <v>11.5</v>
      </c>
      <c r="I5828" s="73">
        <v>0</v>
      </c>
      <c r="J5828" s="73">
        <v>0</v>
      </c>
      <c r="K5828" s="73">
        <v>1</v>
      </c>
      <c r="L5828" s="73">
        <v>11.5</v>
      </c>
      <c r="N5828" s="108">
        <f t="shared" si="182"/>
        <v>0</v>
      </c>
      <c r="O5828" s="108">
        <f t="shared" si="182"/>
        <v>0</v>
      </c>
      <c r="P5828" s="108">
        <f t="shared" si="183"/>
        <v>0</v>
      </c>
    </row>
    <row r="5829" spans="1:16" hidden="1" x14ac:dyDescent="0.3">
      <c r="A5829" s="71" t="s">
        <v>154</v>
      </c>
      <c r="B5829" s="71" t="s">
        <v>129</v>
      </c>
      <c r="C5829" s="71" t="s">
        <v>55</v>
      </c>
      <c r="D5829" s="71" t="s">
        <v>73</v>
      </c>
      <c r="E5829" s="72" t="s">
        <v>40</v>
      </c>
      <c r="F5829" s="72" t="s">
        <v>26</v>
      </c>
      <c r="G5829" s="73">
        <v>1</v>
      </c>
      <c r="H5829" s="73">
        <v>11.5</v>
      </c>
      <c r="I5829" s="73">
        <v>0</v>
      </c>
      <c r="J5829" s="73">
        <v>0</v>
      </c>
      <c r="K5829" s="73">
        <v>1</v>
      </c>
      <c r="L5829" s="73">
        <v>11.5</v>
      </c>
      <c r="N5829" s="108">
        <f t="shared" si="182"/>
        <v>0</v>
      </c>
      <c r="O5829" s="108">
        <f t="shared" si="182"/>
        <v>0</v>
      </c>
      <c r="P5829" s="108">
        <f t="shared" si="183"/>
        <v>0</v>
      </c>
    </row>
    <row r="5830" spans="1:16" hidden="1" x14ac:dyDescent="0.3">
      <c r="A5830" s="71" t="s">
        <v>163</v>
      </c>
      <c r="B5830" s="71" t="s">
        <v>57</v>
      </c>
      <c r="C5830" s="71" t="s">
        <v>17</v>
      </c>
      <c r="D5830" s="71" t="s">
        <v>96</v>
      </c>
      <c r="E5830" s="72" t="s">
        <v>40</v>
      </c>
      <c r="F5830" s="72" t="s">
        <v>4</v>
      </c>
      <c r="G5830" s="73">
        <v>1</v>
      </c>
      <c r="H5830" s="73">
        <v>11.49</v>
      </c>
      <c r="I5830" s="73">
        <v>0</v>
      </c>
      <c r="J5830" s="73">
        <v>0</v>
      </c>
      <c r="K5830" s="73">
        <v>1</v>
      </c>
      <c r="L5830" s="73">
        <v>11.49</v>
      </c>
      <c r="N5830" s="108">
        <f t="shared" si="182"/>
        <v>0</v>
      </c>
      <c r="O5830" s="108">
        <f t="shared" si="182"/>
        <v>0</v>
      </c>
      <c r="P5830" s="108">
        <f t="shared" si="183"/>
        <v>0</v>
      </c>
    </row>
    <row r="5831" spans="1:16" hidden="1" x14ac:dyDescent="0.3">
      <c r="A5831" s="71" t="s">
        <v>140</v>
      </c>
      <c r="B5831" s="71" t="s">
        <v>57</v>
      </c>
      <c r="C5831" s="71" t="s">
        <v>13</v>
      </c>
      <c r="D5831" s="71" t="s">
        <v>35</v>
      </c>
      <c r="E5831" s="72" t="s">
        <v>40</v>
      </c>
      <c r="F5831" s="72" t="s">
        <v>4</v>
      </c>
      <c r="G5831" s="73">
        <v>1</v>
      </c>
      <c r="H5831" s="73">
        <v>11.49</v>
      </c>
      <c r="I5831" s="73">
        <v>0</v>
      </c>
      <c r="J5831" s="73">
        <v>0</v>
      </c>
      <c r="K5831" s="73">
        <v>1</v>
      </c>
      <c r="L5831" s="73">
        <v>11.49</v>
      </c>
      <c r="N5831" s="108">
        <f t="shared" si="182"/>
        <v>0</v>
      </c>
      <c r="O5831" s="108">
        <f t="shared" si="182"/>
        <v>0</v>
      </c>
      <c r="P5831" s="108">
        <f t="shared" si="183"/>
        <v>0</v>
      </c>
    </row>
    <row r="5832" spans="1:16" hidden="1" x14ac:dyDescent="0.3">
      <c r="A5832" s="71" t="s">
        <v>142</v>
      </c>
      <c r="B5832" s="71" t="s">
        <v>12</v>
      </c>
      <c r="C5832" s="71" t="s">
        <v>13</v>
      </c>
      <c r="D5832" s="71" t="s">
        <v>34</v>
      </c>
      <c r="E5832" s="72" t="s">
        <v>40</v>
      </c>
      <c r="F5832" s="72" t="s">
        <v>4</v>
      </c>
      <c r="G5832" s="73">
        <v>1</v>
      </c>
      <c r="H5832" s="73">
        <v>11.49</v>
      </c>
      <c r="I5832" s="73">
        <v>0</v>
      </c>
      <c r="J5832" s="73">
        <v>0</v>
      </c>
      <c r="K5832" s="73">
        <v>1</v>
      </c>
      <c r="L5832" s="73">
        <v>11.49</v>
      </c>
      <c r="N5832" s="108">
        <f t="shared" si="182"/>
        <v>0</v>
      </c>
      <c r="O5832" s="108">
        <f t="shared" si="182"/>
        <v>0</v>
      </c>
      <c r="P5832" s="108">
        <f t="shared" si="183"/>
        <v>0</v>
      </c>
    </row>
    <row r="5833" spans="1:16" hidden="1" x14ac:dyDescent="0.3">
      <c r="A5833" s="71" t="s">
        <v>142</v>
      </c>
      <c r="B5833" s="71" t="s">
        <v>57</v>
      </c>
      <c r="C5833" s="71" t="s">
        <v>55</v>
      </c>
      <c r="D5833" s="71" t="s">
        <v>34</v>
      </c>
      <c r="E5833" s="72" t="s">
        <v>40</v>
      </c>
      <c r="F5833" s="72" t="s">
        <v>4</v>
      </c>
      <c r="G5833" s="73">
        <v>1</v>
      </c>
      <c r="H5833" s="73">
        <v>11.49</v>
      </c>
      <c r="I5833" s="73">
        <v>0</v>
      </c>
      <c r="J5833" s="73">
        <v>0</v>
      </c>
      <c r="K5833" s="73">
        <v>1</v>
      </c>
      <c r="L5833" s="73">
        <v>11.49</v>
      </c>
      <c r="N5833" s="108">
        <f t="shared" si="182"/>
        <v>0</v>
      </c>
      <c r="O5833" s="108">
        <f t="shared" si="182"/>
        <v>0</v>
      </c>
      <c r="P5833" s="108">
        <f t="shared" si="183"/>
        <v>0</v>
      </c>
    </row>
    <row r="5834" spans="1:16" hidden="1" x14ac:dyDescent="0.3">
      <c r="A5834" s="71" t="s">
        <v>144</v>
      </c>
      <c r="B5834" s="71" t="s">
        <v>57</v>
      </c>
      <c r="C5834" s="71" t="s">
        <v>55</v>
      </c>
      <c r="D5834" s="71" t="s">
        <v>72</v>
      </c>
      <c r="E5834" s="72" t="s">
        <v>40</v>
      </c>
      <c r="F5834" s="72" t="s">
        <v>4</v>
      </c>
      <c r="G5834" s="73">
        <v>1</v>
      </c>
      <c r="H5834" s="73">
        <v>11.49</v>
      </c>
      <c r="I5834" s="73">
        <v>0</v>
      </c>
      <c r="J5834" s="73">
        <v>0</v>
      </c>
      <c r="K5834" s="73">
        <v>1</v>
      </c>
      <c r="L5834" s="73">
        <v>11.49</v>
      </c>
      <c r="N5834" s="108">
        <f t="shared" si="182"/>
        <v>0</v>
      </c>
      <c r="O5834" s="108">
        <f t="shared" si="182"/>
        <v>0</v>
      </c>
      <c r="P5834" s="108">
        <f t="shared" si="183"/>
        <v>0</v>
      </c>
    </row>
    <row r="5835" spans="1:16" hidden="1" x14ac:dyDescent="0.3">
      <c r="A5835" s="71" t="s">
        <v>159</v>
      </c>
      <c r="B5835" s="71" t="s">
        <v>57</v>
      </c>
      <c r="C5835" s="71" t="s">
        <v>55</v>
      </c>
      <c r="D5835" s="71" t="s">
        <v>89</v>
      </c>
      <c r="E5835" s="72" t="s">
        <v>37</v>
      </c>
      <c r="F5835" s="72" t="s">
        <v>4</v>
      </c>
      <c r="G5835" s="73">
        <v>1</v>
      </c>
      <c r="H5835" s="73">
        <v>11.48</v>
      </c>
      <c r="I5835" s="73">
        <v>1</v>
      </c>
      <c r="J5835" s="73">
        <v>11.48</v>
      </c>
      <c r="K5835" s="73">
        <v>0</v>
      </c>
      <c r="L5835" s="73">
        <v>0</v>
      </c>
      <c r="N5835" s="108">
        <f t="shared" si="182"/>
        <v>0</v>
      </c>
      <c r="O5835" s="108">
        <f t="shared" si="182"/>
        <v>0</v>
      </c>
      <c r="P5835" s="108">
        <f t="shared" si="183"/>
        <v>0</v>
      </c>
    </row>
    <row r="5836" spans="1:16" hidden="1" x14ac:dyDescent="0.3">
      <c r="A5836" s="71" t="s">
        <v>140</v>
      </c>
      <c r="B5836" s="71" t="s">
        <v>12</v>
      </c>
      <c r="C5836" s="71" t="s">
        <v>13</v>
      </c>
      <c r="D5836" s="71" t="s">
        <v>44</v>
      </c>
      <c r="E5836" s="72" t="s">
        <v>31</v>
      </c>
      <c r="F5836" s="72" t="s">
        <v>16</v>
      </c>
      <c r="G5836" s="73">
        <v>2</v>
      </c>
      <c r="H5836" s="73">
        <v>11.48</v>
      </c>
      <c r="I5836" s="73">
        <v>2</v>
      </c>
      <c r="J5836" s="73">
        <v>11.48</v>
      </c>
      <c r="K5836" s="73">
        <v>0</v>
      </c>
      <c r="L5836" s="73">
        <v>0</v>
      </c>
      <c r="N5836" s="108">
        <f t="shared" si="182"/>
        <v>0</v>
      </c>
      <c r="O5836" s="108">
        <f t="shared" si="182"/>
        <v>0</v>
      </c>
      <c r="P5836" s="108">
        <f t="shared" si="183"/>
        <v>0</v>
      </c>
    </row>
    <row r="5837" spans="1:16" hidden="1" x14ac:dyDescent="0.3">
      <c r="A5837" s="71" t="s">
        <v>132</v>
      </c>
      <c r="B5837" s="71" t="s">
        <v>12</v>
      </c>
      <c r="C5837" s="71" t="s">
        <v>22</v>
      </c>
      <c r="D5837" s="71" t="s">
        <v>65</v>
      </c>
      <c r="E5837" s="72" t="s">
        <v>40</v>
      </c>
      <c r="F5837" s="72" t="s">
        <v>4</v>
      </c>
      <c r="G5837" s="73">
        <v>1</v>
      </c>
      <c r="H5837" s="73">
        <v>11.47</v>
      </c>
      <c r="I5837" s="73">
        <v>0</v>
      </c>
      <c r="J5837" s="73">
        <v>0</v>
      </c>
      <c r="K5837" s="73">
        <v>1</v>
      </c>
      <c r="L5837" s="73">
        <v>11.47</v>
      </c>
      <c r="N5837" s="108">
        <f t="shared" si="182"/>
        <v>0</v>
      </c>
      <c r="O5837" s="108">
        <f t="shared" si="182"/>
        <v>0</v>
      </c>
      <c r="P5837" s="108">
        <f t="shared" si="183"/>
        <v>0</v>
      </c>
    </row>
    <row r="5838" spans="1:16" hidden="1" x14ac:dyDescent="0.3">
      <c r="A5838" s="71" t="s">
        <v>140</v>
      </c>
      <c r="B5838" s="71" t="s">
        <v>12</v>
      </c>
      <c r="C5838" s="71" t="s">
        <v>13</v>
      </c>
      <c r="D5838" s="71" t="s">
        <v>39</v>
      </c>
      <c r="E5838" s="72" t="s">
        <v>24</v>
      </c>
      <c r="F5838" s="72" t="s">
        <v>16</v>
      </c>
      <c r="G5838" s="73">
        <v>1</v>
      </c>
      <c r="H5838" s="73">
        <v>11.47</v>
      </c>
      <c r="I5838" s="73">
        <v>0</v>
      </c>
      <c r="J5838" s="73">
        <v>0</v>
      </c>
      <c r="K5838" s="73">
        <v>1</v>
      </c>
      <c r="L5838" s="73">
        <v>11.47</v>
      </c>
      <c r="N5838" s="108">
        <f t="shared" si="182"/>
        <v>0</v>
      </c>
      <c r="O5838" s="108">
        <f t="shared" si="182"/>
        <v>0</v>
      </c>
      <c r="P5838" s="108">
        <f t="shared" si="183"/>
        <v>0</v>
      </c>
    </row>
    <row r="5839" spans="1:16" hidden="1" x14ac:dyDescent="0.3">
      <c r="A5839" s="71" t="s">
        <v>142</v>
      </c>
      <c r="B5839" s="71" t="s">
        <v>57</v>
      </c>
      <c r="C5839" s="71" t="s">
        <v>55</v>
      </c>
      <c r="D5839" s="71" t="s">
        <v>34</v>
      </c>
      <c r="E5839" s="72" t="s">
        <v>3</v>
      </c>
      <c r="F5839" s="72" t="s">
        <v>4</v>
      </c>
      <c r="G5839" s="73">
        <v>1</v>
      </c>
      <c r="H5839" s="73">
        <v>11.47</v>
      </c>
      <c r="I5839" s="73">
        <v>1</v>
      </c>
      <c r="J5839" s="73">
        <v>11.47</v>
      </c>
      <c r="K5839" s="73">
        <v>0</v>
      </c>
      <c r="L5839" s="73">
        <v>0</v>
      </c>
      <c r="N5839" s="108">
        <f t="shared" si="182"/>
        <v>0</v>
      </c>
      <c r="O5839" s="108">
        <f t="shared" si="182"/>
        <v>0</v>
      </c>
      <c r="P5839" s="108">
        <f t="shared" si="183"/>
        <v>0</v>
      </c>
    </row>
    <row r="5840" spans="1:16" x14ac:dyDescent="0.3">
      <c r="A5840" s="71" t="s">
        <v>153</v>
      </c>
      <c r="B5840" s="71" t="s">
        <v>12</v>
      </c>
      <c r="C5840" s="71" t="s">
        <v>55</v>
      </c>
      <c r="D5840" s="71" t="s">
        <v>51</v>
      </c>
      <c r="E5840" s="72" t="s">
        <v>5</v>
      </c>
      <c r="F5840" s="72" t="s">
        <v>16</v>
      </c>
      <c r="G5840" s="91">
        <v>1</v>
      </c>
      <c r="H5840" s="73">
        <v>11.47</v>
      </c>
      <c r="I5840" s="91">
        <v>0</v>
      </c>
      <c r="J5840" s="73">
        <v>0</v>
      </c>
      <c r="K5840" s="91">
        <v>1</v>
      </c>
      <c r="L5840" s="73">
        <v>11.47</v>
      </c>
      <c r="N5840" s="108">
        <f t="shared" si="182"/>
        <v>0</v>
      </c>
      <c r="O5840" s="108">
        <f t="shared" si="182"/>
        <v>0</v>
      </c>
      <c r="P5840" s="108">
        <f t="shared" si="183"/>
        <v>0</v>
      </c>
    </row>
    <row r="5841" spans="1:16" hidden="1" x14ac:dyDescent="0.3">
      <c r="A5841" s="71" t="s">
        <v>140</v>
      </c>
      <c r="B5841" s="71" t="s">
        <v>57</v>
      </c>
      <c r="C5841" s="71" t="s">
        <v>13</v>
      </c>
      <c r="D5841" s="71" t="s">
        <v>70</v>
      </c>
      <c r="E5841" s="72" t="s">
        <v>15</v>
      </c>
      <c r="F5841" s="72" t="s">
        <v>26</v>
      </c>
      <c r="G5841" s="73">
        <v>2</v>
      </c>
      <c r="H5841" s="73">
        <v>11.46</v>
      </c>
      <c r="I5841" s="73">
        <v>0</v>
      </c>
      <c r="J5841" s="73">
        <v>0</v>
      </c>
      <c r="K5841" s="73">
        <v>2</v>
      </c>
      <c r="L5841" s="73">
        <v>11.46</v>
      </c>
      <c r="N5841" s="108">
        <f t="shared" si="182"/>
        <v>0</v>
      </c>
      <c r="O5841" s="108">
        <f t="shared" si="182"/>
        <v>0</v>
      </c>
      <c r="P5841" s="108">
        <f t="shared" si="183"/>
        <v>0</v>
      </c>
    </row>
    <row r="5842" spans="1:16" hidden="1" x14ac:dyDescent="0.3">
      <c r="A5842" s="71" t="s">
        <v>160</v>
      </c>
      <c r="B5842" s="71" t="s">
        <v>12</v>
      </c>
      <c r="C5842" s="71" t="s">
        <v>55</v>
      </c>
      <c r="D5842" s="71" t="s">
        <v>33</v>
      </c>
      <c r="E5842" s="72" t="s">
        <v>24</v>
      </c>
      <c r="F5842" s="72" t="s">
        <v>26</v>
      </c>
      <c r="G5842" s="73">
        <v>1</v>
      </c>
      <c r="H5842" s="73">
        <v>11.45</v>
      </c>
      <c r="I5842" s="73">
        <v>0</v>
      </c>
      <c r="J5842" s="73">
        <v>0</v>
      </c>
      <c r="K5842" s="73">
        <v>1</v>
      </c>
      <c r="L5842" s="73">
        <v>11.45</v>
      </c>
      <c r="N5842" s="108">
        <f t="shared" si="182"/>
        <v>0</v>
      </c>
      <c r="O5842" s="108">
        <f t="shared" si="182"/>
        <v>0</v>
      </c>
      <c r="P5842" s="108">
        <f t="shared" si="183"/>
        <v>0</v>
      </c>
    </row>
    <row r="5843" spans="1:16" x14ac:dyDescent="0.3">
      <c r="A5843" s="71" t="s">
        <v>148</v>
      </c>
      <c r="B5843" s="71" t="s">
        <v>12</v>
      </c>
      <c r="C5843" s="71" t="s">
        <v>55</v>
      </c>
      <c r="D5843" s="71" t="s">
        <v>51</v>
      </c>
      <c r="E5843" s="72" t="s">
        <v>40</v>
      </c>
      <c r="F5843" s="72" t="s">
        <v>26</v>
      </c>
      <c r="G5843" s="91">
        <v>1</v>
      </c>
      <c r="H5843" s="73">
        <v>11.45</v>
      </c>
      <c r="I5843" s="91">
        <v>1</v>
      </c>
      <c r="J5843" s="73">
        <v>11.45</v>
      </c>
      <c r="K5843" s="91">
        <v>0</v>
      </c>
      <c r="L5843" s="73">
        <v>0</v>
      </c>
      <c r="N5843" s="108">
        <f t="shared" si="182"/>
        <v>0</v>
      </c>
      <c r="O5843" s="108">
        <f t="shared" si="182"/>
        <v>0</v>
      </c>
      <c r="P5843" s="108">
        <f t="shared" si="183"/>
        <v>0</v>
      </c>
    </row>
    <row r="5844" spans="1:16" hidden="1" x14ac:dyDescent="0.3">
      <c r="A5844" s="71" t="s">
        <v>154</v>
      </c>
      <c r="B5844" s="71" t="s">
        <v>12</v>
      </c>
      <c r="C5844" s="71" t="s">
        <v>55</v>
      </c>
      <c r="D5844" s="71" t="s">
        <v>120</v>
      </c>
      <c r="E5844" s="72" t="s">
        <v>3</v>
      </c>
      <c r="F5844" s="72" t="s">
        <v>26</v>
      </c>
      <c r="G5844" s="73">
        <v>1</v>
      </c>
      <c r="H5844" s="73">
        <v>11.45</v>
      </c>
      <c r="I5844" s="73">
        <v>0</v>
      </c>
      <c r="J5844" s="73">
        <v>0</v>
      </c>
      <c r="K5844" s="73">
        <v>1</v>
      </c>
      <c r="L5844" s="73">
        <v>11.45</v>
      </c>
      <c r="N5844" s="108">
        <f t="shared" ref="N5844:O5907" si="184">G5844-I5844-K5844</f>
        <v>0</v>
      </c>
      <c r="O5844" s="108">
        <f t="shared" si="184"/>
        <v>0</v>
      </c>
      <c r="P5844" s="108">
        <f t="shared" si="183"/>
        <v>0</v>
      </c>
    </row>
    <row r="5845" spans="1:16" hidden="1" x14ac:dyDescent="0.3">
      <c r="A5845" s="71" t="s">
        <v>154</v>
      </c>
      <c r="B5845" s="71" t="s">
        <v>57</v>
      </c>
      <c r="C5845" s="71" t="s">
        <v>55</v>
      </c>
      <c r="D5845" s="71" t="s">
        <v>111</v>
      </c>
      <c r="E5845" s="72" t="s">
        <v>41</v>
      </c>
      <c r="F5845" s="72" t="s">
        <v>26</v>
      </c>
      <c r="G5845" s="73">
        <v>1</v>
      </c>
      <c r="H5845" s="73">
        <v>11.45</v>
      </c>
      <c r="I5845" s="73">
        <v>0</v>
      </c>
      <c r="J5845" s="73">
        <v>0</v>
      </c>
      <c r="K5845" s="73">
        <v>1</v>
      </c>
      <c r="L5845" s="73">
        <v>11.45</v>
      </c>
      <c r="N5845" s="108">
        <f t="shared" si="184"/>
        <v>0</v>
      </c>
      <c r="O5845" s="108">
        <f t="shared" si="184"/>
        <v>0</v>
      </c>
      <c r="P5845" s="108">
        <f t="shared" si="183"/>
        <v>0</v>
      </c>
    </row>
    <row r="5846" spans="1:16" hidden="1" x14ac:dyDescent="0.3">
      <c r="A5846" s="71" t="s">
        <v>131</v>
      </c>
      <c r="B5846" s="71" t="s">
        <v>57</v>
      </c>
      <c r="C5846" s="71" t="s">
        <v>22</v>
      </c>
      <c r="D5846" s="71" t="s">
        <v>38</v>
      </c>
      <c r="E5846" s="72" t="s">
        <v>5</v>
      </c>
      <c r="F5846" s="72" t="s">
        <v>21</v>
      </c>
      <c r="G5846" s="73">
        <v>1</v>
      </c>
      <c r="H5846" s="73">
        <v>11.44</v>
      </c>
      <c r="I5846" s="73">
        <v>1</v>
      </c>
      <c r="J5846" s="73">
        <v>11.44</v>
      </c>
      <c r="K5846" s="73">
        <v>0</v>
      </c>
      <c r="L5846" s="73">
        <v>0</v>
      </c>
      <c r="N5846" s="108">
        <f t="shared" si="184"/>
        <v>0</v>
      </c>
      <c r="O5846" s="108">
        <f t="shared" si="184"/>
        <v>0</v>
      </c>
      <c r="P5846" s="108">
        <f t="shared" si="183"/>
        <v>0</v>
      </c>
    </row>
    <row r="5847" spans="1:16" hidden="1" x14ac:dyDescent="0.3">
      <c r="A5847" s="71" t="s">
        <v>163</v>
      </c>
      <c r="B5847" s="71" t="s">
        <v>57</v>
      </c>
      <c r="C5847" s="71" t="s">
        <v>17</v>
      </c>
      <c r="D5847" s="71" t="s">
        <v>99</v>
      </c>
      <c r="E5847" s="72" t="s">
        <v>40</v>
      </c>
      <c r="F5847" s="72" t="s">
        <v>4</v>
      </c>
      <c r="G5847" s="73">
        <v>1</v>
      </c>
      <c r="H5847" s="73">
        <v>11.44</v>
      </c>
      <c r="I5847" s="73">
        <v>0</v>
      </c>
      <c r="J5847" s="73">
        <v>0</v>
      </c>
      <c r="K5847" s="73">
        <v>1</v>
      </c>
      <c r="L5847" s="73">
        <v>11.44</v>
      </c>
      <c r="N5847" s="108">
        <f t="shared" si="184"/>
        <v>0</v>
      </c>
      <c r="O5847" s="108">
        <f t="shared" si="184"/>
        <v>0</v>
      </c>
      <c r="P5847" s="108">
        <f t="shared" si="183"/>
        <v>0</v>
      </c>
    </row>
    <row r="5848" spans="1:16" hidden="1" x14ac:dyDescent="0.3">
      <c r="A5848" s="71" t="s">
        <v>132</v>
      </c>
      <c r="B5848" s="71" t="s">
        <v>12</v>
      </c>
      <c r="C5848" s="71" t="s">
        <v>13</v>
      </c>
      <c r="D5848" s="71" t="s">
        <v>39</v>
      </c>
      <c r="E5848" s="72" t="s">
        <v>40</v>
      </c>
      <c r="F5848" s="72" t="s">
        <v>4</v>
      </c>
      <c r="G5848" s="73">
        <v>1</v>
      </c>
      <c r="H5848" s="73">
        <v>11.44</v>
      </c>
      <c r="I5848" s="73">
        <v>0</v>
      </c>
      <c r="J5848" s="73">
        <v>0</v>
      </c>
      <c r="K5848" s="73">
        <v>1</v>
      </c>
      <c r="L5848" s="73">
        <v>11.44</v>
      </c>
      <c r="N5848" s="108">
        <f t="shared" si="184"/>
        <v>0</v>
      </c>
      <c r="O5848" s="108">
        <f t="shared" si="184"/>
        <v>0</v>
      </c>
      <c r="P5848" s="108">
        <f t="shared" si="183"/>
        <v>0</v>
      </c>
    </row>
    <row r="5849" spans="1:16" hidden="1" x14ac:dyDescent="0.3">
      <c r="A5849" s="71" t="s">
        <v>140</v>
      </c>
      <c r="B5849" s="71" t="s">
        <v>12</v>
      </c>
      <c r="C5849" s="71" t="s">
        <v>13</v>
      </c>
      <c r="D5849" s="71" t="s">
        <v>85</v>
      </c>
      <c r="E5849" s="72" t="s">
        <v>31</v>
      </c>
      <c r="F5849" s="72" t="s">
        <v>21</v>
      </c>
      <c r="G5849" s="73">
        <v>1</v>
      </c>
      <c r="H5849" s="73">
        <v>11.44</v>
      </c>
      <c r="I5849" s="73">
        <v>0</v>
      </c>
      <c r="J5849" s="73">
        <v>0</v>
      </c>
      <c r="K5849" s="73">
        <v>1</v>
      </c>
      <c r="L5849" s="73">
        <v>11.44</v>
      </c>
      <c r="N5849" s="108">
        <f t="shared" si="184"/>
        <v>0</v>
      </c>
      <c r="O5849" s="108">
        <f t="shared" si="184"/>
        <v>0</v>
      </c>
      <c r="P5849" s="108">
        <f t="shared" si="183"/>
        <v>0</v>
      </c>
    </row>
    <row r="5850" spans="1:16" hidden="1" x14ac:dyDescent="0.3">
      <c r="A5850" s="71" t="s">
        <v>142</v>
      </c>
      <c r="B5850" s="71" t="s">
        <v>12</v>
      </c>
      <c r="C5850" s="71" t="s">
        <v>13</v>
      </c>
      <c r="D5850" s="71" t="s">
        <v>50</v>
      </c>
      <c r="E5850" s="72" t="s">
        <v>20</v>
      </c>
      <c r="F5850" s="72" t="s">
        <v>4</v>
      </c>
      <c r="G5850" s="73">
        <v>1</v>
      </c>
      <c r="H5850" s="73">
        <v>11.44</v>
      </c>
      <c r="I5850" s="73">
        <v>1</v>
      </c>
      <c r="J5850" s="73">
        <v>11.44</v>
      </c>
      <c r="K5850" s="73">
        <v>0</v>
      </c>
      <c r="L5850" s="73">
        <v>0</v>
      </c>
      <c r="N5850" s="108">
        <f t="shared" si="184"/>
        <v>0</v>
      </c>
      <c r="O5850" s="108">
        <f t="shared" si="184"/>
        <v>0</v>
      </c>
      <c r="P5850" s="108">
        <f t="shared" si="183"/>
        <v>0</v>
      </c>
    </row>
    <row r="5851" spans="1:16" hidden="1" x14ac:dyDescent="0.3">
      <c r="A5851" s="71" t="s">
        <v>144</v>
      </c>
      <c r="B5851" s="71" t="s">
        <v>12</v>
      </c>
      <c r="C5851" s="71" t="s">
        <v>55</v>
      </c>
      <c r="D5851" s="71" t="s">
        <v>94</v>
      </c>
      <c r="E5851" s="72" t="s">
        <v>41</v>
      </c>
      <c r="F5851" s="72" t="s">
        <v>26</v>
      </c>
      <c r="G5851" s="73">
        <v>3</v>
      </c>
      <c r="H5851" s="73">
        <v>11.44</v>
      </c>
      <c r="I5851" s="73">
        <v>3</v>
      </c>
      <c r="J5851" s="73">
        <v>11.44</v>
      </c>
      <c r="K5851" s="73">
        <v>0</v>
      </c>
      <c r="L5851" s="73">
        <v>0</v>
      </c>
      <c r="N5851" s="108">
        <f t="shared" si="184"/>
        <v>0</v>
      </c>
      <c r="O5851" s="108">
        <f t="shared" si="184"/>
        <v>0</v>
      </c>
      <c r="P5851" s="108">
        <f t="shared" si="183"/>
        <v>0</v>
      </c>
    </row>
    <row r="5852" spans="1:16" hidden="1" x14ac:dyDescent="0.3">
      <c r="A5852" s="71" t="s">
        <v>158</v>
      </c>
      <c r="B5852" s="71" t="s">
        <v>12</v>
      </c>
      <c r="C5852" s="71" t="s">
        <v>55</v>
      </c>
      <c r="D5852" s="71" t="s">
        <v>77</v>
      </c>
      <c r="E5852" s="72" t="s">
        <v>25</v>
      </c>
      <c r="F5852" s="72" t="s">
        <v>26</v>
      </c>
      <c r="G5852" s="73">
        <v>1</v>
      </c>
      <c r="H5852" s="73">
        <v>11.43</v>
      </c>
      <c r="I5852" s="73">
        <v>0</v>
      </c>
      <c r="J5852" s="73">
        <v>0</v>
      </c>
      <c r="K5852" s="73">
        <v>1</v>
      </c>
      <c r="L5852" s="73">
        <v>11.43</v>
      </c>
      <c r="N5852" s="108">
        <f t="shared" si="184"/>
        <v>0</v>
      </c>
      <c r="O5852" s="108">
        <f t="shared" si="184"/>
        <v>0</v>
      </c>
      <c r="P5852" s="108">
        <f t="shared" si="183"/>
        <v>0</v>
      </c>
    </row>
    <row r="5853" spans="1:16" hidden="1" x14ac:dyDescent="0.3">
      <c r="A5853" s="71" t="s">
        <v>132</v>
      </c>
      <c r="B5853" s="71" t="s">
        <v>12</v>
      </c>
      <c r="C5853" s="71" t="s">
        <v>13</v>
      </c>
      <c r="D5853" s="71" t="s">
        <v>44</v>
      </c>
      <c r="E5853" s="72" t="s">
        <v>25</v>
      </c>
      <c r="F5853" s="72" t="s">
        <v>21</v>
      </c>
      <c r="G5853" s="73">
        <v>1</v>
      </c>
      <c r="H5853" s="73">
        <v>11.41</v>
      </c>
      <c r="I5853" s="73">
        <v>0</v>
      </c>
      <c r="J5853" s="73">
        <v>0</v>
      </c>
      <c r="K5853" s="73">
        <v>1</v>
      </c>
      <c r="L5853" s="73">
        <v>11.41</v>
      </c>
      <c r="N5853" s="108">
        <f t="shared" si="184"/>
        <v>0</v>
      </c>
      <c r="O5853" s="108">
        <f t="shared" si="184"/>
        <v>0</v>
      </c>
      <c r="P5853" s="108">
        <f t="shared" si="183"/>
        <v>0</v>
      </c>
    </row>
    <row r="5854" spans="1:16" hidden="1" x14ac:dyDescent="0.3">
      <c r="A5854" s="71" t="s">
        <v>140</v>
      </c>
      <c r="B5854" s="71" t="s">
        <v>12</v>
      </c>
      <c r="C5854" s="71" t="s">
        <v>13</v>
      </c>
      <c r="D5854" s="71" t="s">
        <v>33</v>
      </c>
      <c r="E5854" s="72" t="s">
        <v>24</v>
      </c>
      <c r="F5854" s="72" t="s">
        <v>26</v>
      </c>
      <c r="G5854" s="73">
        <v>1</v>
      </c>
      <c r="H5854" s="73">
        <v>11.41</v>
      </c>
      <c r="I5854" s="73">
        <v>0</v>
      </c>
      <c r="J5854" s="73">
        <v>0</v>
      </c>
      <c r="K5854" s="73">
        <v>1</v>
      </c>
      <c r="L5854" s="73">
        <v>11.41</v>
      </c>
      <c r="N5854" s="108">
        <f t="shared" si="184"/>
        <v>0</v>
      </c>
      <c r="O5854" s="108">
        <f t="shared" si="184"/>
        <v>0</v>
      </c>
      <c r="P5854" s="108">
        <f t="shared" si="183"/>
        <v>0</v>
      </c>
    </row>
    <row r="5855" spans="1:16" hidden="1" x14ac:dyDescent="0.3">
      <c r="A5855" s="71" t="s">
        <v>154</v>
      </c>
      <c r="B5855" s="71" t="s">
        <v>129</v>
      </c>
      <c r="C5855" s="71" t="s">
        <v>55</v>
      </c>
      <c r="D5855" s="71" t="s">
        <v>82</v>
      </c>
      <c r="E5855" s="72" t="s">
        <v>40</v>
      </c>
      <c r="F5855" s="72" t="s">
        <v>4</v>
      </c>
      <c r="G5855" s="73">
        <v>1</v>
      </c>
      <c r="H5855" s="73">
        <v>11.41</v>
      </c>
      <c r="I5855" s="73">
        <v>0</v>
      </c>
      <c r="J5855" s="73">
        <v>0</v>
      </c>
      <c r="K5855" s="73">
        <v>1</v>
      </c>
      <c r="L5855" s="73">
        <v>11.41</v>
      </c>
      <c r="N5855" s="108">
        <f t="shared" si="184"/>
        <v>0</v>
      </c>
      <c r="O5855" s="108">
        <f t="shared" si="184"/>
        <v>0</v>
      </c>
      <c r="P5855" s="108">
        <f t="shared" si="183"/>
        <v>0</v>
      </c>
    </row>
    <row r="5856" spans="1:16" hidden="1" x14ac:dyDescent="0.3">
      <c r="A5856" s="71" t="s">
        <v>132</v>
      </c>
      <c r="B5856" s="71" t="s">
        <v>57</v>
      </c>
      <c r="C5856" s="71" t="s">
        <v>13</v>
      </c>
      <c r="D5856" s="71" t="s">
        <v>48</v>
      </c>
      <c r="E5856" s="72" t="s">
        <v>20</v>
      </c>
      <c r="F5856" s="72" t="s">
        <v>16</v>
      </c>
      <c r="G5856" s="73">
        <v>1</v>
      </c>
      <c r="H5856" s="73">
        <v>11.4</v>
      </c>
      <c r="I5856" s="73">
        <v>0</v>
      </c>
      <c r="J5856" s="73">
        <v>0</v>
      </c>
      <c r="K5856" s="73">
        <v>1</v>
      </c>
      <c r="L5856" s="73">
        <v>11.4</v>
      </c>
      <c r="N5856" s="108">
        <f t="shared" si="184"/>
        <v>0</v>
      </c>
      <c r="O5856" s="108">
        <f t="shared" si="184"/>
        <v>0</v>
      </c>
      <c r="P5856" s="108">
        <f t="shared" si="183"/>
        <v>0</v>
      </c>
    </row>
    <row r="5857" spans="1:16" hidden="1" x14ac:dyDescent="0.3">
      <c r="A5857" s="71" t="s">
        <v>144</v>
      </c>
      <c r="B5857" s="71" t="s">
        <v>12</v>
      </c>
      <c r="C5857" s="71" t="s">
        <v>55</v>
      </c>
      <c r="D5857" s="71" t="s">
        <v>52</v>
      </c>
      <c r="E5857" s="72" t="s">
        <v>37</v>
      </c>
      <c r="F5857" s="72" t="s">
        <v>21</v>
      </c>
      <c r="G5857" s="73">
        <v>1</v>
      </c>
      <c r="H5857" s="73">
        <v>11.4</v>
      </c>
      <c r="I5857" s="73">
        <v>0</v>
      </c>
      <c r="J5857" s="73">
        <v>0</v>
      </c>
      <c r="K5857" s="73">
        <v>1</v>
      </c>
      <c r="L5857" s="73">
        <v>11.4</v>
      </c>
      <c r="N5857" s="108">
        <f t="shared" si="184"/>
        <v>0</v>
      </c>
      <c r="O5857" s="108">
        <f t="shared" si="184"/>
        <v>0</v>
      </c>
      <c r="P5857" s="108">
        <f t="shared" si="183"/>
        <v>0</v>
      </c>
    </row>
    <row r="5858" spans="1:16" hidden="1" x14ac:dyDescent="0.3">
      <c r="A5858" s="71" t="s">
        <v>154</v>
      </c>
      <c r="B5858" s="71" t="s">
        <v>57</v>
      </c>
      <c r="C5858" s="71" t="s">
        <v>55</v>
      </c>
      <c r="D5858" s="71" t="s">
        <v>115</v>
      </c>
      <c r="E5858" s="72" t="s">
        <v>40</v>
      </c>
      <c r="F5858" s="72" t="s">
        <v>26</v>
      </c>
      <c r="G5858" s="73">
        <v>1</v>
      </c>
      <c r="H5858" s="73">
        <v>11.4</v>
      </c>
      <c r="I5858" s="73">
        <v>0</v>
      </c>
      <c r="J5858" s="73">
        <v>0</v>
      </c>
      <c r="K5858" s="73">
        <v>1</v>
      </c>
      <c r="L5858" s="73">
        <v>11.4</v>
      </c>
      <c r="N5858" s="108">
        <f t="shared" si="184"/>
        <v>0</v>
      </c>
      <c r="O5858" s="108">
        <f t="shared" si="184"/>
        <v>0</v>
      </c>
      <c r="P5858" s="108">
        <f t="shared" si="183"/>
        <v>0</v>
      </c>
    </row>
    <row r="5859" spans="1:16" hidden="1" x14ac:dyDescent="0.3">
      <c r="A5859" s="71" t="s">
        <v>140</v>
      </c>
      <c r="B5859" s="71" t="s">
        <v>57</v>
      </c>
      <c r="C5859" s="71" t="s">
        <v>13</v>
      </c>
      <c r="D5859" s="71" t="s">
        <v>44</v>
      </c>
      <c r="E5859" s="72" t="s">
        <v>20</v>
      </c>
      <c r="F5859" s="72" t="s">
        <v>26</v>
      </c>
      <c r="G5859" s="73">
        <v>1</v>
      </c>
      <c r="H5859" s="73">
        <v>11.39</v>
      </c>
      <c r="I5859" s="73">
        <v>1</v>
      </c>
      <c r="J5859" s="73">
        <v>11.39</v>
      </c>
      <c r="K5859" s="73">
        <v>0</v>
      </c>
      <c r="L5859" s="73">
        <v>0</v>
      </c>
      <c r="N5859" s="108">
        <f t="shared" si="184"/>
        <v>0</v>
      </c>
      <c r="O5859" s="108">
        <f t="shared" si="184"/>
        <v>0</v>
      </c>
      <c r="P5859" s="108">
        <f t="shared" si="183"/>
        <v>0</v>
      </c>
    </row>
    <row r="5860" spans="1:16" hidden="1" x14ac:dyDescent="0.3">
      <c r="A5860" s="71" t="s">
        <v>142</v>
      </c>
      <c r="B5860" s="71" t="s">
        <v>12</v>
      </c>
      <c r="C5860" s="71" t="s">
        <v>13</v>
      </c>
      <c r="D5860" s="71" t="s">
        <v>104</v>
      </c>
      <c r="E5860" s="72" t="s">
        <v>41</v>
      </c>
      <c r="F5860" s="72" t="s">
        <v>26</v>
      </c>
      <c r="G5860" s="73">
        <v>1</v>
      </c>
      <c r="H5860" s="73">
        <v>11.39</v>
      </c>
      <c r="I5860" s="73">
        <v>0</v>
      </c>
      <c r="J5860" s="73">
        <v>0</v>
      </c>
      <c r="K5860" s="73">
        <v>1</v>
      </c>
      <c r="L5860" s="73">
        <v>11.39</v>
      </c>
      <c r="N5860" s="108">
        <f t="shared" si="184"/>
        <v>0</v>
      </c>
      <c r="O5860" s="108">
        <f t="shared" si="184"/>
        <v>0</v>
      </c>
      <c r="P5860" s="108">
        <f t="shared" si="183"/>
        <v>0</v>
      </c>
    </row>
    <row r="5861" spans="1:16" hidden="1" x14ac:dyDescent="0.3">
      <c r="A5861" s="71" t="s">
        <v>163</v>
      </c>
      <c r="B5861" s="71" t="s">
        <v>57</v>
      </c>
      <c r="C5861" s="71" t="s">
        <v>17</v>
      </c>
      <c r="D5861" s="71" t="s">
        <v>94</v>
      </c>
      <c r="E5861" s="72" t="s">
        <v>25</v>
      </c>
      <c r="F5861" s="72" t="s">
        <v>26</v>
      </c>
      <c r="G5861" s="73">
        <v>1</v>
      </c>
      <c r="H5861" s="73">
        <v>11.37</v>
      </c>
      <c r="I5861" s="73">
        <v>0</v>
      </c>
      <c r="J5861" s="73">
        <v>0</v>
      </c>
      <c r="K5861" s="73">
        <v>1</v>
      </c>
      <c r="L5861" s="73">
        <v>11.37</v>
      </c>
      <c r="N5861" s="108">
        <f t="shared" si="184"/>
        <v>0</v>
      </c>
      <c r="O5861" s="108">
        <f t="shared" si="184"/>
        <v>0</v>
      </c>
      <c r="P5861" s="108">
        <f t="shared" si="183"/>
        <v>0</v>
      </c>
    </row>
    <row r="5862" spans="1:16" hidden="1" x14ac:dyDescent="0.3">
      <c r="A5862" s="71" t="s">
        <v>132</v>
      </c>
      <c r="B5862" s="71" t="s">
        <v>12</v>
      </c>
      <c r="C5862" s="71" t="s">
        <v>13</v>
      </c>
      <c r="D5862" s="71" t="s">
        <v>44</v>
      </c>
      <c r="E5862" s="72" t="s">
        <v>20</v>
      </c>
      <c r="F5862" s="72" t="s">
        <v>26</v>
      </c>
      <c r="G5862" s="73">
        <v>1</v>
      </c>
      <c r="H5862" s="73">
        <v>11.36</v>
      </c>
      <c r="I5862" s="73">
        <v>1</v>
      </c>
      <c r="J5862" s="73">
        <v>11.36</v>
      </c>
      <c r="K5862" s="73">
        <v>0</v>
      </c>
      <c r="L5862" s="73">
        <v>0</v>
      </c>
      <c r="N5862" s="108">
        <f t="shared" si="184"/>
        <v>0</v>
      </c>
      <c r="O5862" s="108">
        <f t="shared" si="184"/>
        <v>0</v>
      </c>
      <c r="P5862" s="108">
        <f t="shared" si="183"/>
        <v>0</v>
      </c>
    </row>
    <row r="5863" spans="1:16" hidden="1" x14ac:dyDescent="0.3">
      <c r="A5863" s="71" t="s">
        <v>132</v>
      </c>
      <c r="B5863" s="71" t="s">
        <v>57</v>
      </c>
      <c r="C5863" s="71" t="s">
        <v>13</v>
      </c>
      <c r="D5863" s="71" t="s">
        <v>42</v>
      </c>
      <c r="E5863" s="72" t="s">
        <v>24</v>
      </c>
      <c r="F5863" s="72" t="s">
        <v>26</v>
      </c>
      <c r="G5863" s="73">
        <v>1</v>
      </c>
      <c r="H5863" s="73">
        <v>11.36</v>
      </c>
      <c r="I5863" s="73">
        <v>1</v>
      </c>
      <c r="J5863" s="73">
        <v>11.36</v>
      </c>
      <c r="K5863" s="73">
        <v>0</v>
      </c>
      <c r="L5863" s="73">
        <v>0</v>
      </c>
      <c r="N5863" s="108">
        <f t="shared" si="184"/>
        <v>0</v>
      </c>
      <c r="O5863" s="108">
        <f t="shared" si="184"/>
        <v>0</v>
      </c>
      <c r="P5863" s="108">
        <f t="shared" si="183"/>
        <v>0</v>
      </c>
    </row>
    <row r="5864" spans="1:16" hidden="1" x14ac:dyDescent="0.3">
      <c r="A5864" s="71" t="s">
        <v>154</v>
      </c>
      <c r="B5864" s="71" t="s">
        <v>129</v>
      </c>
      <c r="C5864" s="71" t="s">
        <v>55</v>
      </c>
      <c r="D5864" s="71" t="s">
        <v>99</v>
      </c>
      <c r="E5864" s="72" t="s">
        <v>24</v>
      </c>
      <c r="F5864" s="72" t="s">
        <v>16</v>
      </c>
      <c r="G5864" s="73">
        <v>2</v>
      </c>
      <c r="H5864" s="73">
        <v>11.36</v>
      </c>
      <c r="I5864" s="73">
        <v>0</v>
      </c>
      <c r="J5864" s="73">
        <v>0</v>
      </c>
      <c r="K5864" s="73">
        <v>2</v>
      </c>
      <c r="L5864" s="73">
        <v>11.36</v>
      </c>
      <c r="N5864" s="108">
        <f t="shared" si="184"/>
        <v>0</v>
      </c>
      <c r="O5864" s="108">
        <f t="shared" si="184"/>
        <v>0</v>
      </c>
      <c r="P5864" s="108">
        <f t="shared" si="183"/>
        <v>0</v>
      </c>
    </row>
    <row r="5865" spans="1:16" hidden="1" x14ac:dyDescent="0.3">
      <c r="A5865" s="71" t="s">
        <v>154</v>
      </c>
      <c r="B5865" s="71" t="s">
        <v>129</v>
      </c>
      <c r="C5865" s="71" t="s">
        <v>55</v>
      </c>
      <c r="D5865" s="71" t="s">
        <v>84</v>
      </c>
      <c r="E5865" s="72" t="s">
        <v>40</v>
      </c>
      <c r="F5865" s="72" t="s">
        <v>4</v>
      </c>
      <c r="G5865" s="73">
        <v>1</v>
      </c>
      <c r="H5865" s="73">
        <v>11.34</v>
      </c>
      <c r="I5865" s="73">
        <v>0</v>
      </c>
      <c r="J5865" s="73">
        <v>0</v>
      </c>
      <c r="K5865" s="73">
        <v>1</v>
      </c>
      <c r="L5865" s="73">
        <v>11.34</v>
      </c>
      <c r="N5865" s="108">
        <f t="shared" si="184"/>
        <v>0</v>
      </c>
      <c r="O5865" s="108">
        <f t="shared" si="184"/>
        <v>0</v>
      </c>
      <c r="P5865" s="108">
        <f t="shared" si="183"/>
        <v>0</v>
      </c>
    </row>
    <row r="5866" spans="1:16" hidden="1" x14ac:dyDescent="0.3">
      <c r="A5866" s="71" t="s">
        <v>140</v>
      </c>
      <c r="B5866" s="71" t="s">
        <v>57</v>
      </c>
      <c r="C5866" s="71" t="s">
        <v>13</v>
      </c>
      <c r="D5866" s="71" t="s">
        <v>36</v>
      </c>
      <c r="E5866" s="72" t="s">
        <v>40</v>
      </c>
      <c r="F5866" s="72" t="s">
        <v>26</v>
      </c>
      <c r="G5866" s="73">
        <v>1</v>
      </c>
      <c r="H5866" s="73">
        <v>11.33</v>
      </c>
      <c r="I5866" s="73">
        <v>1</v>
      </c>
      <c r="J5866" s="73">
        <v>11.33</v>
      </c>
      <c r="K5866" s="73">
        <v>0</v>
      </c>
      <c r="L5866" s="73">
        <v>0</v>
      </c>
      <c r="N5866" s="108">
        <f t="shared" si="184"/>
        <v>0</v>
      </c>
      <c r="O5866" s="108">
        <f t="shared" si="184"/>
        <v>0</v>
      </c>
      <c r="P5866" s="108">
        <f t="shared" si="183"/>
        <v>0</v>
      </c>
    </row>
    <row r="5867" spans="1:16" hidden="1" x14ac:dyDescent="0.3">
      <c r="A5867" s="71" t="s">
        <v>142</v>
      </c>
      <c r="B5867" s="71" t="s">
        <v>12</v>
      </c>
      <c r="C5867" s="71" t="s">
        <v>55</v>
      </c>
      <c r="D5867" s="71" t="s">
        <v>56</v>
      </c>
      <c r="E5867" s="72" t="s">
        <v>5</v>
      </c>
      <c r="F5867" s="72" t="s">
        <v>21</v>
      </c>
      <c r="G5867" s="73">
        <v>1</v>
      </c>
      <c r="H5867" s="73">
        <v>11.33</v>
      </c>
      <c r="I5867" s="73">
        <v>0</v>
      </c>
      <c r="J5867" s="73">
        <v>0</v>
      </c>
      <c r="K5867" s="73">
        <v>1</v>
      </c>
      <c r="L5867" s="73">
        <v>11.33</v>
      </c>
      <c r="N5867" s="108">
        <f t="shared" si="184"/>
        <v>0</v>
      </c>
      <c r="O5867" s="108">
        <f t="shared" si="184"/>
        <v>0</v>
      </c>
      <c r="P5867" s="108">
        <f t="shared" si="183"/>
        <v>0</v>
      </c>
    </row>
    <row r="5868" spans="1:16" hidden="1" x14ac:dyDescent="0.3">
      <c r="A5868" s="71" t="s">
        <v>143</v>
      </c>
      <c r="B5868" s="71" t="s">
        <v>12</v>
      </c>
      <c r="C5868" s="71" t="s">
        <v>55</v>
      </c>
      <c r="D5868" s="71" t="s">
        <v>77</v>
      </c>
      <c r="E5868" s="72" t="s">
        <v>3</v>
      </c>
      <c r="F5868" s="72" t="s">
        <v>26</v>
      </c>
      <c r="G5868" s="73">
        <v>1</v>
      </c>
      <c r="H5868" s="73">
        <v>11.33</v>
      </c>
      <c r="I5868" s="73">
        <v>0</v>
      </c>
      <c r="J5868" s="73">
        <v>0</v>
      </c>
      <c r="K5868" s="73">
        <v>1</v>
      </c>
      <c r="L5868" s="73">
        <v>11.33</v>
      </c>
      <c r="N5868" s="108">
        <f t="shared" si="184"/>
        <v>0</v>
      </c>
      <c r="O5868" s="108">
        <f t="shared" si="184"/>
        <v>0</v>
      </c>
      <c r="P5868" s="108">
        <f t="shared" si="183"/>
        <v>0</v>
      </c>
    </row>
    <row r="5869" spans="1:16" hidden="1" x14ac:dyDescent="0.3">
      <c r="A5869" s="71" t="s">
        <v>154</v>
      </c>
      <c r="B5869" s="71" t="s">
        <v>129</v>
      </c>
      <c r="C5869" s="71" t="s">
        <v>55</v>
      </c>
      <c r="D5869" s="71" t="s">
        <v>86</v>
      </c>
      <c r="E5869" s="72" t="s">
        <v>31</v>
      </c>
      <c r="F5869" s="72" t="s">
        <v>26</v>
      </c>
      <c r="G5869" s="73">
        <v>1</v>
      </c>
      <c r="H5869" s="73">
        <v>11.33</v>
      </c>
      <c r="I5869" s="73">
        <v>0</v>
      </c>
      <c r="J5869" s="73">
        <v>0</v>
      </c>
      <c r="K5869" s="73">
        <v>1</v>
      </c>
      <c r="L5869" s="73">
        <v>11.33</v>
      </c>
      <c r="N5869" s="108">
        <f t="shared" si="184"/>
        <v>0</v>
      </c>
      <c r="O5869" s="108">
        <f t="shared" si="184"/>
        <v>0</v>
      </c>
      <c r="P5869" s="108">
        <f t="shared" si="183"/>
        <v>0</v>
      </c>
    </row>
    <row r="5870" spans="1:16" hidden="1" x14ac:dyDescent="0.3">
      <c r="A5870" s="71" t="s">
        <v>161</v>
      </c>
      <c r="B5870" s="71" t="s">
        <v>12</v>
      </c>
      <c r="C5870" s="71" t="s">
        <v>55</v>
      </c>
      <c r="D5870" s="71" t="s">
        <v>36</v>
      </c>
      <c r="E5870" s="72" t="s">
        <v>15</v>
      </c>
      <c r="F5870" s="72" t="s">
        <v>16</v>
      </c>
      <c r="G5870" s="73">
        <v>1</v>
      </c>
      <c r="H5870" s="73">
        <v>11.32</v>
      </c>
      <c r="I5870" s="73">
        <v>0</v>
      </c>
      <c r="J5870" s="73">
        <v>0</v>
      </c>
      <c r="K5870" s="73">
        <v>1</v>
      </c>
      <c r="L5870" s="73">
        <v>11.32</v>
      </c>
      <c r="N5870" s="108">
        <f t="shared" si="184"/>
        <v>0</v>
      </c>
      <c r="O5870" s="108">
        <f t="shared" si="184"/>
        <v>0</v>
      </c>
      <c r="P5870" s="108">
        <f t="shared" si="183"/>
        <v>0</v>
      </c>
    </row>
    <row r="5871" spans="1:16" hidden="1" x14ac:dyDescent="0.3">
      <c r="A5871" s="71" t="s">
        <v>163</v>
      </c>
      <c r="B5871" s="71" t="s">
        <v>57</v>
      </c>
      <c r="C5871" s="71" t="s">
        <v>17</v>
      </c>
      <c r="D5871" s="71" t="s">
        <v>36</v>
      </c>
      <c r="E5871" s="72" t="s">
        <v>15</v>
      </c>
      <c r="F5871" s="72" t="s">
        <v>16</v>
      </c>
      <c r="G5871" s="73">
        <v>1</v>
      </c>
      <c r="H5871" s="73">
        <v>11.32</v>
      </c>
      <c r="I5871" s="73">
        <v>0</v>
      </c>
      <c r="J5871" s="73">
        <v>0</v>
      </c>
      <c r="K5871" s="73">
        <v>1</v>
      </c>
      <c r="L5871" s="73">
        <v>11.32</v>
      </c>
      <c r="N5871" s="108">
        <f t="shared" si="184"/>
        <v>0</v>
      </c>
      <c r="O5871" s="108">
        <f t="shared" si="184"/>
        <v>0</v>
      </c>
      <c r="P5871" s="108">
        <f t="shared" si="183"/>
        <v>0</v>
      </c>
    </row>
    <row r="5872" spans="1:16" hidden="1" x14ac:dyDescent="0.3">
      <c r="A5872" s="71" t="s">
        <v>132</v>
      </c>
      <c r="B5872" s="71" t="s">
        <v>12</v>
      </c>
      <c r="C5872" s="71" t="s">
        <v>13</v>
      </c>
      <c r="D5872" s="71" t="s">
        <v>95</v>
      </c>
      <c r="E5872" s="72" t="s">
        <v>5</v>
      </c>
      <c r="F5872" s="72" t="s">
        <v>16</v>
      </c>
      <c r="G5872" s="73">
        <v>1</v>
      </c>
      <c r="H5872" s="73">
        <v>11.32</v>
      </c>
      <c r="I5872" s="73">
        <v>0</v>
      </c>
      <c r="J5872" s="73">
        <v>0</v>
      </c>
      <c r="K5872" s="73">
        <v>1</v>
      </c>
      <c r="L5872" s="73">
        <v>11.32</v>
      </c>
      <c r="N5872" s="108">
        <f t="shared" si="184"/>
        <v>0</v>
      </c>
      <c r="O5872" s="108">
        <f t="shared" si="184"/>
        <v>0</v>
      </c>
      <c r="P5872" s="108">
        <f t="shared" si="183"/>
        <v>0</v>
      </c>
    </row>
    <row r="5873" spans="1:16" hidden="1" x14ac:dyDescent="0.3">
      <c r="A5873" s="71" t="s">
        <v>154</v>
      </c>
      <c r="B5873" s="71" t="s">
        <v>12</v>
      </c>
      <c r="C5873" s="71" t="s">
        <v>55</v>
      </c>
      <c r="D5873" s="71" t="s">
        <v>67</v>
      </c>
      <c r="E5873" s="72" t="s">
        <v>3</v>
      </c>
      <c r="F5873" s="72" t="s">
        <v>16</v>
      </c>
      <c r="G5873" s="73">
        <v>1</v>
      </c>
      <c r="H5873" s="73">
        <v>11.32</v>
      </c>
      <c r="I5873" s="73">
        <v>0</v>
      </c>
      <c r="J5873" s="73">
        <v>0</v>
      </c>
      <c r="K5873" s="73">
        <v>1</v>
      </c>
      <c r="L5873" s="73">
        <v>11.32</v>
      </c>
      <c r="N5873" s="108">
        <f t="shared" si="184"/>
        <v>0</v>
      </c>
      <c r="O5873" s="108">
        <f t="shared" si="184"/>
        <v>0</v>
      </c>
      <c r="P5873" s="108">
        <f t="shared" si="183"/>
        <v>0</v>
      </c>
    </row>
    <row r="5874" spans="1:16" hidden="1" x14ac:dyDescent="0.3">
      <c r="A5874" s="71" t="s">
        <v>154</v>
      </c>
      <c r="B5874" s="71" t="s">
        <v>57</v>
      </c>
      <c r="C5874" s="71" t="s">
        <v>53</v>
      </c>
      <c r="D5874" s="71" t="s">
        <v>88</v>
      </c>
      <c r="E5874" s="72" t="s">
        <v>24</v>
      </c>
      <c r="F5874" s="72" t="s">
        <v>16</v>
      </c>
      <c r="G5874" s="73">
        <v>2</v>
      </c>
      <c r="H5874" s="73">
        <v>11.32</v>
      </c>
      <c r="I5874" s="73">
        <v>0</v>
      </c>
      <c r="J5874" s="73">
        <v>0</v>
      </c>
      <c r="K5874" s="73">
        <v>2</v>
      </c>
      <c r="L5874" s="73">
        <v>11.32</v>
      </c>
      <c r="N5874" s="108">
        <f t="shared" si="184"/>
        <v>0</v>
      </c>
      <c r="O5874" s="108">
        <f t="shared" si="184"/>
        <v>0</v>
      </c>
      <c r="P5874" s="108">
        <f t="shared" si="183"/>
        <v>0</v>
      </c>
    </row>
    <row r="5875" spans="1:16" hidden="1" x14ac:dyDescent="0.3">
      <c r="A5875" s="71" t="s">
        <v>132</v>
      </c>
      <c r="B5875" s="71" t="s">
        <v>12</v>
      </c>
      <c r="C5875" s="71" t="s">
        <v>13</v>
      </c>
      <c r="D5875" s="71" t="s">
        <v>77</v>
      </c>
      <c r="E5875" s="72" t="s">
        <v>5</v>
      </c>
      <c r="F5875" s="72" t="s">
        <v>26</v>
      </c>
      <c r="G5875" s="73">
        <v>1</v>
      </c>
      <c r="H5875" s="73">
        <v>11.31</v>
      </c>
      <c r="I5875" s="73">
        <v>1</v>
      </c>
      <c r="J5875" s="73">
        <v>11.31</v>
      </c>
      <c r="K5875" s="73">
        <v>0</v>
      </c>
      <c r="L5875" s="73">
        <v>0</v>
      </c>
      <c r="N5875" s="108">
        <f t="shared" si="184"/>
        <v>0</v>
      </c>
      <c r="O5875" s="108">
        <f t="shared" si="184"/>
        <v>0</v>
      </c>
      <c r="P5875" s="108">
        <f t="shared" si="183"/>
        <v>0</v>
      </c>
    </row>
    <row r="5876" spans="1:16" hidden="1" x14ac:dyDescent="0.3">
      <c r="A5876" s="71" t="s">
        <v>140</v>
      </c>
      <c r="B5876" s="71" t="s">
        <v>57</v>
      </c>
      <c r="C5876" s="71" t="s">
        <v>13</v>
      </c>
      <c r="D5876" s="71" t="s">
        <v>104</v>
      </c>
      <c r="E5876" s="72" t="s">
        <v>24</v>
      </c>
      <c r="F5876" s="72" t="s">
        <v>26</v>
      </c>
      <c r="G5876" s="73">
        <v>1</v>
      </c>
      <c r="H5876" s="73">
        <v>11.28</v>
      </c>
      <c r="I5876" s="73">
        <v>0</v>
      </c>
      <c r="J5876" s="73">
        <v>0</v>
      </c>
      <c r="K5876" s="73">
        <v>1</v>
      </c>
      <c r="L5876" s="73">
        <v>11.28</v>
      </c>
      <c r="N5876" s="108">
        <f t="shared" si="184"/>
        <v>0</v>
      </c>
      <c r="O5876" s="108">
        <f t="shared" si="184"/>
        <v>0</v>
      </c>
      <c r="P5876" s="108">
        <f t="shared" si="183"/>
        <v>0</v>
      </c>
    </row>
    <row r="5877" spans="1:16" hidden="1" x14ac:dyDescent="0.3">
      <c r="A5877" s="71" t="s">
        <v>163</v>
      </c>
      <c r="B5877" s="71" t="s">
        <v>12</v>
      </c>
      <c r="C5877" s="71" t="s">
        <v>55</v>
      </c>
      <c r="D5877" s="71" t="s">
        <v>79</v>
      </c>
      <c r="E5877" s="72" t="s">
        <v>41</v>
      </c>
      <c r="F5877" s="72" t="s">
        <v>26</v>
      </c>
      <c r="G5877" s="73">
        <v>1</v>
      </c>
      <c r="H5877" s="73">
        <v>11.27</v>
      </c>
      <c r="I5877" s="73">
        <v>0</v>
      </c>
      <c r="J5877" s="73">
        <v>0</v>
      </c>
      <c r="K5877" s="73">
        <v>1</v>
      </c>
      <c r="L5877" s="73">
        <v>11.27</v>
      </c>
      <c r="N5877" s="108">
        <f t="shared" si="184"/>
        <v>0</v>
      </c>
      <c r="O5877" s="108">
        <f t="shared" si="184"/>
        <v>0</v>
      </c>
      <c r="P5877" s="108">
        <f t="shared" si="183"/>
        <v>0</v>
      </c>
    </row>
    <row r="5878" spans="1:16" hidden="1" x14ac:dyDescent="0.3">
      <c r="A5878" s="71" t="s">
        <v>163</v>
      </c>
      <c r="B5878" s="71" t="s">
        <v>12</v>
      </c>
      <c r="C5878" s="71" t="s">
        <v>55</v>
      </c>
      <c r="D5878" s="71" t="s">
        <v>52</v>
      </c>
      <c r="E5878" s="72" t="s">
        <v>40</v>
      </c>
      <c r="F5878" s="72" t="s">
        <v>26</v>
      </c>
      <c r="G5878" s="73">
        <v>1</v>
      </c>
      <c r="H5878" s="73">
        <v>11.27</v>
      </c>
      <c r="I5878" s="73">
        <v>0</v>
      </c>
      <c r="J5878" s="73">
        <v>0</v>
      </c>
      <c r="K5878" s="73">
        <v>1</v>
      </c>
      <c r="L5878" s="73">
        <v>11.27</v>
      </c>
      <c r="N5878" s="108">
        <f t="shared" si="184"/>
        <v>0</v>
      </c>
      <c r="O5878" s="108">
        <f t="shared" si="184"/>
        <v>0</v>
      </c>
      <c r="P5878" s="108">
        <f t="shared" si="183"/>
        <v>0</v>
      </c>
    </row>
    <row r="5879" spans="1:16" hidden="1" x14ac:dyDescent="0.3">
      <c r="A5879" s="71" t="s">
        <v>154</v>
      </c>
      <c r="B5879" s="71" t="s">
        <v>57</v>
      </c>
      <c r="C5879" s="71" t="s">
        <v>55</v>
      </c>
      <c r="D5879" s="71" t="s">
        <v>82</v>
      </c>
      <c r="E5879" s="72" t="s">
        <v>25</v>
      </c>
      <c r="F5879" s="72" t="s">
        <v>26</v>
      </c>
      <c r="G5879" s="73">
        <v>1</v>
      </c>
      <c r="H5879" s="73">
        <v>11.27</v>
      </c>
      <c r="I5879" s="73">
        <v>1</v>
      </c>
      <c r="J5879" s="73">
        <v>11.27</v>
      </c>
      <c r="K5879" s="73">
        <v>0</v>
      </c>
      <c r="L5879" s="73">
        <v>0</v>
      </c>
      <c r="N5879" s="108">
        <f t="shared" si="184"/>
        <v>0</v>
      </c>
      <c r="O5879" s="108">
        <f t="shared" si="184"/>
        <v>0</v>
      </c>
      <c r="P5879" s="108">
        <f t="shared" si="183"/>
        <v>0</v>
      </c>
    </row>
    <row r="5880" spans="1:16" hidden="1" x14ac:dyDescent="0.3">
      <c r="A5880" s="71" t="s">
        <v>154</v>
      </c>
      <c r="B5880" s="71" t="s">
        <v>57</v>
      </c>
      <c r="C5880" s="71" t="s">
        <v>55</v>
      </c>
      <c r="D5880" s="71" t="s">
        <v>126</v>
      </c>
      <c r="E5880" s="72" t="s">
        <v>3</v>
      </c>
      <c r="F5880" s="72" t="s">
        <v>26</v>
      </c>
      <c r="G5880" s="73">
        <v>1</v>
      </c>
      <c r="H5880" s="73">
        <v>11.27</v>
      </c>
      <c r="I5880" s="73">
        <v>0</v>
      </c>
      <c r="J5880" s="73">
        <v>0</v>
      </c>
      <c r="K5880" s="73">
        <v>1</v>
      </c>
      <c r="L5880" s="73">
        <v>11.27</v>
      </c>
      <c r="N5880" s="108">
        <f t="shared" si="184"/>
        <v>0</v>
      </c>
      <c r="O5880" s="108">
        <f t="shared" si="184"/>
        <v>0</v>
      </c>
      <c r="P5880" s="108">
        <f t="shared" si="183"/>
        <v>0</v>
      </c>
    </row>
    <row r="5881" spans="1:16" hidden="1" x14ac:dyDescent="0.3">
      <c r="A5881" s="71" t="s">
        <v>161</v>
      </c>
      <c r="B5881" s="71" t="s">
        <v>12</v>
      </c>
      <c r="C5881" s="71" t="s">
        <v>55</v>
      </c>
      <c r="D5881" s="71" t="s">
        <v>39</v>
      </c>
      <c r="E5881" s="72" t="s">
        <v>31</v>
      </c>
      <c r="F5881" s="72" t="s">
        <v>21</v>
      </c>
      <c r="G5881" s="73">
        <v>1</v>
      </c>
      <c r="H5881" s="73">
        <v>11.26</v>
      </c>
      <c r="I5881" s="73">
        <v>0</v>
      </c>
      <c r="J5881" s="73">
        <v>0</v>
      </c>
      <c r="K5881" s="73">
        <v>1</v>
      </c>
      <c r="L5881" s="73">
        <v>11.26</v>
      </c>
      <c r="N5881" s="108">
        <f t="shared" si="184"/>
        <v>0</v>
      </c>
      <c r="O5881" s="108">
        <f t="shared" si="184"/>
        <v>0</v>
      </c>
      <c r="P5881" s="108">
        <f t="shared" si="183"/>
        <v>0</v>
      </c>
    </row>
    <row r="5882" spans="1:16" hidden="1" x14ac:dyDescent="0.3">
      <c r="A5882" s="71" t="s">
        <v>140</v>
      </c>
      <c r="B5882" s="71" t="s">
        <v>57</v>
      </c>
      <c r="C5882" s="71" t="s">
        <v>13</v>
      </c>
      <c r="D5882" s="71" t="s">
        <v>14</v>
      </c>
      <c r="E5882" s="72" t="s">
        <v>24</v>
      </c>
      <c r="F5882" s="72" t="s">
        <v>21</v>
      </c>
      <c r="G5882" s="73">
        <v>1</v>
      </c>
      <c r="H5882" s="73">
        <v>11.26</v>
      </c>
      <c r="I5882" s="73">
        <v>0</v>
      </c>
      <c r="J5882" s="73">
        <v>0</v>
      </c>
      <c r="K5882" s="73">
        <v>1</v>
      </c>
      <c r="L5882" s="73">
        <v>11.26</v>
      </c>
      <c r="N5882" s="108">
        <f t="shared" si="184"/>
        <v>0</v>
      </c>
      <c r="O5882" s="108">
        <f t="shared" si="184"/>
        <v>0</v>
      </c>
      <c r="P5882" s="108">
        <f t="shared" si="183"/>
        <v>0</v>
      </c>
    </row>
    <row r="5883" spans="1:16" hidden="1" x14ac:dyDescent="0.3">
      <c r="A5883" s="71" t="s">
        <v>141</v>
      </c>
      <c r="B5883" s="71" t="s">
        <v>12</v>
      </c>
      <c r="C5883" s="71" t="s">
        <v>13</v>
      </c>
      <c r="D5883" s="71" t="s">
        <v>44</v>
      </c>
      <c r="E5883" s="72" t="s">
        <v>40</v>
      </c>
      <c r="F5883" s="72" t="s">
        <v>21</v>
      </c>
      <c r="G5883" s="73">
        <v>5</v>
      </c>
      <c r="H5883" s="73">
        <v>11.25</v>
      </c>
      <c r="I5883" s="73">
        <v>5</v>
      </c>
      <c r="J5883" s="73">
        <v>11.25</v>
      </c>
      <c r="K5883" s="73">
        <v>0</v>
      </c>
      <c r="L5883" s="73">
        <v>0</v>
      </c>
      <c r="N5883" s="108">
        <f t="shared" si="184"/>
        <v>0</v>
      </c>
      <c r="O5883" s="108">
        <f t="shared" si="184"/>
        <v>0</v>
      </c>
      <c r="P5883" s="108">
        <f t="shared" si="183"/>
        <v>0</v>
      </c>
    </row>
    <row r="5884" spans="1:16" hidden="1" x14ac:dyDescent="0.3">
      <c r="A5884" s="71" t="s">
        <v>161</v>
      </c>
      <c r="B5884" s="71" t="s">
        <v>12</v>
      </c>
      <c r="C5884" s="71" t="s">
        <v>55</v>
      </c>
      <c r="D5884" s="71" t="s">
        <v>78</v>
      </c>
      <c r="E5884" s="72" t="s">
        <v>18</v>
      </c>
      <c r="F5884" s="72" t="s">
        <v>26</v>
      </c>
      <c r="G5884" s="73">
        <v>1</v>
      </c>
      <c r="H5884" s="73">
        <v>11.24</v>
      </c>
      <c r="I5884" s="73">
        <v>0</v>
      </c>
      <c r="J5884" s="73">
        <v>0</v>
      </c>
      <c r="K5884" s="73">
        <v>1</v>
      </c>
      <c r="L5884" s="73">
        <v>11.24</v>
      </c>
      <c r="N5884" s="108">
        <f t="shared" si="184"/>
        <v>0</v>
      </c>
      <c r="O5884" s="108">
        <f t="shared" si="184"/>
        <v>0</v>
      </c>
      <c r="P5884" s="108">
        <f t="shared" si="183"/>
        <v>0</v>
      </c>
    </row>
    <row r="5885" spans="1:16" hidden="1" x14ac:dyDescent="0.3">
      <c r="A5885" s="71" t="s">
        <v>132</v>
      </c>
      <c r="B5885" s="71" t="s">
        <v>12</v>
      </c>
      <c r="C5885" s="71" t="s">
        <v>55</v>
      </c>
      <c r="D5885" s="71" t="s">
        <v>14</v>
      </c>
      <c r="E5885" s="72" t="s">
        <v>28</v>
      </c>
      <c r="F5885" s="72" t="s">
        <v>26</v>
      </c>
      <c r="G5885" s="73">
        <v>1</v>
      </c>
      <c r="H5885" s="73">
        <v>11.23</v>
      </c>
      <c r="I5885" s="73">
        <v>0</v>
      </c>
      <c r="J5885" s="73">
        <v>0</v>
      </c>
      <c r="K5885" s="73">
        <v>1</v>
      </c>
      <c r="L5885" s="73">
        <v>11.23</v>
      </c>
      <c r="N5885" s="108">
        <f t="shared" si="184"/>
        <v>0</v>
      </c>
      <c r="O5885" s="108">
        <f t="shared" si="184"/>
        <v>0</v>
      </c>
      <c r="P5885" s="108">
        <f t="shared" si="183"/>
        <v>0</v>
      </c>
    </row>
    <row r="5886" spans="1:16" hidden="1" x14ac:dyDescent="0.3">
      <c r="A5886" s="71" t="s">
        <v>132</v>
      </c>
      <c r="B5886" s="71" t="s">
        <v>12</v>
      </c>
      <c r="C5886" s="71" t="s">
        <v>22</v>
      </c>
      <c r="D5886" s="71" t="s">
        <v>14</v>
      </c>
      <c r="E5886" s="72" t="s">
        <v>18</v>
      </c>
      <c r="F5886" s="72" t="s">
        <v>26</v>
      </c>
      <c r="G5886" s="73">
        <v>1</v>
      </c>
      <c r="H5886" s="73">
        <v>11.23</v>
      </c>
      <c r="I5886" s="73">
        <v>0</v>
      </c>
      <c r="J5886" s="73">
        <v>0</v>
      </c>
      <c r="K5886" s="73">
        <v>1</v>
      </c>
      <c r="L5886" s="73">
        <v>11.23</v>
      </c>
      <c r="N5886" s="108">
        <f t="shared" si="184"/>
        <v>0</v>
      </c>
      <c r="O5886" s="108">
        <f t="shared" si="184"/>
        <v>0</v>
      </c>
      <c r="P5886" s="108">
        <f t="shared" si="183"/>
        <v>0</v>
      </c>
    </row>
    <row r="5887" spans="1:16" hidden="1" x14ac:dyDescent="0.3">
      <c r="A5887" s="71" t="s">
        <v>140</v>
      </c>
      <c r="B5887" s="71" t="s">
        <v>12</v>
      </c>
      <c r="C5887" s="71" t="s">
        <v>13</v>
      </c>
      <c r="D5887" s="71" t="s">
        <v>47</v>
      </c>
      <c r="E5887" s="72" t="s">
        <v>15</v>
      </c>
      <c r="F5887" s="72" t="s">
        <v>21</v>
      </c>
      <c r="G5887" s="73">
        <v>2</v>
      </c>
      <c r="H5887" s="73">
        <v>11.23</v>
      </c>
      <c r="I5887" s="73">
        <v>0</v>
      </c>
      <c r="J5887" s="73">
        <v>0</v>
      </c>
      <c r="K5887" s="73">
        <v>2</v>
      </c>
      <c r="L5887" s="73">
        <v>11.23</v>
      </c>
      <c r="N5887" s="108">
        <f t="shared" si="184"/>
        <v>0</v>
      </c>
      <c r="O5887" s="108">
        <f t="shared" si="184"/>
        <v>0</v>
      </c>
      <c r="P5887" s="108">
        <f t="shared" si="183"/>
        <v>0</v>
      </c>
    </row>
    <row r="5888" spans="1:16" hidden="1" x14ac:dyDescent="0.3">
      <c r="A5888" s="71" t="s">
        <v>142</v>
      </c>
      <c r="B5888" s="71" t="s">
        <v>12</v>
      </c>
      <c r="C5888" s="71" t="s">
        <v>13</v>
      </c>
      <c r="D5888" s="71" t="s">
        <v>83</v>
      </c>
      <c r="E5888" s="72" t="s">
        <v>5</v>
      </c>
      <c r="F5888" s="72" t="s">
        <v>21</v>
      </c>
      <c r="G5888" s="73">
        <v>1</v>
      </c>
      <c r="H5888" s="73">
        <v>11.23</v>
      </c>
      <c r="I5888" s="73">
        <v>0</v>
      </c>
      <c r="J5888" s="73">
        <v>0</v>
      </c>
      <c r="K5888" s="73">
        <v>1</v>
      </c>
      <c r="L5888" s="73">
        <v>11.23</v>
      </c>
      <c r="N5888" s="108">
        <f t="shared" si="184"/>
        <v>0</v>
      </c>
      <c r="O5888" s="108">
        <f t="shared" si="184"/>
        <v>0</v>
      </c>
      <c r="P5888" s="108">
        <f t="shared" si="183"/>
        <v>0</v>
      </c>
    </row>
    <row r="5889" spans="1:16" hidden="1" x14ac:dyDescent="0.3">
      <c r="A5889" s="71" t="s">
        <v>144</v>
      </c>
      <c r="B5889" s="71" t="s">
        <v>57</v>
      </c>
      <c r="C5889" s="71" t="s">
        <v>55</v>
      </c>
      <c r="D5889" s="71" t="s">
        <v>60</v>
      </c>
      <c r="E5889" s="72" t="s">
        <v>5</v>
      </c>
      <c r="F5889" s="72" t="s">
        <v>21</v>
      </c>
      <c r="G5889" s="73">
        <v>1</v>
      </c>
      <c r="H5889" s="73">
        <v>11.22</v>
      </c>
      <c r="I5889" s="73">
        <v>0</v>
      </c>
      <c r="J5889" s="73">
        <v>0</v>
      </c>
      <c r="K5889" s="73">
        <v>1</v>
      </c>
      <c r="L5889" s="73">
        <v>11.22</v>
      </c>
      <c r="N5889" s="108">
        <f t="shared" si="184"/>
        <v>0</v>
      </c>
      <c r="O5889" s="108">
        <f t="shared" si="184"/>
        <v>0</v>
      </c>
      <c r="P5889" s="108">
        <f t="shared" si="183"/>
        <v>0</v>
      </c>
    </row>
    <row r="5890" spans="1:16" hidden="1" x14ac:dyDescent="0.3">
      <c r="A5890" s="71" t="s">
        <v>146</v>
      </c>
      <c r="B5890" s="71" t="s">
        <v>57</v>
      </c>
      <c r="C5890" s="71" t="s">
        <v>55</v>
      </c>
      <c r="D5890" s="71" t="s">
        <v>54</v>
      </c>
      <c r="E5890" s="72" t="s">
        <v>28</v>
      </c>
      <c r="F5890" s="72" t="s">
        <v>21</v>
      </c>
      <c r="G5890" s="73">
        <v>1</v>
      </c>
      <c r="H5890" s="73">
        <v>11.22</v>
      </c>
      <c r="I5890" s="73">
        <v>0</v>
      </c>
      <c r="J5890" s="73">
        <v>0</v>
      </c>
      <c r="K5890" s="73">
        <v>1</v>
      </c>
      <c r="L5890" s="73">
        <v>11.22</v>
      </c>
      <c r="N5890" s="108">
        <f t="shared" si="184"/>
        <v>0</v>
      </c>
      <c r="O5890" s="108">
        <f t="shared" si="184"/>
        <v>0</v>
      </c>
      <c r="P5890" s="108">
        <f t="shared" si="183"/>
        <v>0</v>
      </c>
    </row>
    <row r="5891" spans="1:16" hidden="1" x14ac:dyDescent="0.3">
      <c r="A5891" s="71" t="s">
        <v>154</v>
      </c>
      <c r="B5891" s="71" t="s">
        <v>129</v>
      </c>
      <c r="C5891" s="71" t="s">
        <v>55</v>
      </c>
      <c r="D5891" s="71" t="s">
        <v>23</v>
      </c>
      <c r="E5891" s="72" t="s">
        <v>28</v>
      </c>
      <c r="F5891" s="72" t="s">
        <v>21</v>
      </c>
      <c r="G5891" s="73">
        <v>1</v>
      </c>
      <c r="H5891" s="73">
        <v>11.22</v>
      </c>
      <c r="I5891" s="73">
        <v>1</v>
      </c>
      <c r="J5891" s="73">
        <v>11.22</v>
      </c>
      <c r="K5891" s="73">
        <v>0</v>
      </c>
      <c r="L5891" s="73">
        <v>0</v>
      </c>
      <c r="N5891" s="108">
        <f t="shared" si="184"/>
        <v>0</v>
      </c>
      <c r="O5891" s="108">
        <f t="shared" si="184"/>
        <v>0</v>
      </c>
      <c r="P5891" s="108">
        <f t="shared" ref="P5891:P5954" si="185">H5891-L5891-J5891</f>
        <v>0</v>
      </c>
    </row>
    <row r="5892" spans="1:16" hidden="1" x14ac:dyDescent="0.3">
      <c r="A5892" s="71" t="s">
        <v>154</v>
      </c>
      <c r="B5892" s="71" t="s">
        <v>57</v>
      </c>
      <c r="C5892" s="71" t="s">
        <v>55</v>
      </c>
      <c r="D5892" s="71" t="s">
        <v>67</v>
      </c>
      <c r="E5892" s="72" t="s">
        <v>3</v>
      </c>
      <c r="F5892" s="72" t="s">
        <v>21</v>
      </c>
      <c r="G5892" s="73">
        <v>1</v>
      </c>
      <c r="H5892" s="73">
        <v>11.22</v>
      </c>
      <c r="I5892" s="73">
        <v>0</v>
      </c>
      <c r="J5892" s="73">
        <v>0</v>
      </c>
      <c r="K5892" s="73">
        <v>1</v>
      </c>
      <c r="L5892" s="73">
        <v>11.22</v>
      </c>
      <c r="N5892" s="108">
        <f t="shared" si="184"/>
        <v>0</v>
      </c>
      <c r="O5892" s="108">
        <f t="shared" si="184"/>
        <v>0</v>
      </c>
      <c r="P5892" s="108">
        <f t="shared" si="185"/>
        <v>0</v>
      </c>
    </row>
    <row r="5893" spans="1:16" hidden="1" x14ac:dyDescent="0.3">
      <c r="A5893" s="71" t="s">
        <v>140</v>
      </c>
      <c r="B5893" s="71" t="s">
        <v>57</v>
      </c>
      <c r="C5893" s="71" t="s">
        <v>13</v>
      </c>
      <c r="D5893" s="71" t="s">
        <v>38</v>
      </c>
      <c r="E5893" s="72" t="s">
        <v>41</v>
      </c>
      <c r="F5893" s="72" t="s">
        <v>26</v>
      </c>
      <c r="G5893" s="73">
        <v>1</v>
      </c>
      <c r="H5893" s="73">
        <v>11.21</v>
      </c>
      <c r="I5893" s="73">
        <v>1</v>
      </c>
      <c r="J5893" s="73">
        <v>11.21</v>
      </c>
      <c r="K5893" s="73">
        <v>0</v>
      </c>
      <c r="L5893" s="73">
        <v>0</v>
      </c>
      <c r="N5893" s="108">
        <f t="shared" si="184"/>
        <v>0</v>
      </c>
      <c r="O5893" s="108">
        <f t="shared" si="184"/>
        <v>0</v>
      </c>
      <c r="P5893" s="108">
        <f t="shared" si="185"/>
        <v>0</v>
      </c>
    </row>
    <row r="5894" spans="1:16" hidden="1" x14ac:dyDescent="0.3">
      <c r="A5894" s="71" t="s">
        <v>142</v>
      </c>
      <c r="B5894" s="71" t="s">
        <v>57</v>
      </c>
      <c r="C5894" s="71" t="s">
        <v>55</v>
      </c>
      <c r="D5894" s="71" t="s">
        <v>30</v>
      </c>
      <c r="E5894" s="72" t="s">
        <v>25</v>
      </c>
      <c r="F5894" s="72" t="s">
        <v>21</v>
      </c>
      <c r="G5894" s="73">
        <v>1</v>
      </c>
      <c r="H5894" s="73">
        <v>11.2</v>
      </c>
      <c r="I5894" s="73">
        <v>0</v>
      </c>
      <c r="J5894" s="73">
        <v>0</v>
      </c>
      <c r="K5894" s="73">
        <v>1</v>
      </c>
      <c r="L5894" s="73">
        <v>11.2</v>
      </c>
      <c r="N5894" s="108">
        <f t="shared" si="184"/>
        <v>0</v>
      </c>
      <c r="O5894" s="108">
        <f t="shared" si="184"/>
        <v>0</v>
      </c>
      <c r="P5894" s="108">
        <f t="shared" si="185"/>
        <v>0</v>
      </c>
    </row>
    <row r="5895" spans="1:16" hidden="1" x14ac:dyDescent="0.3">
      <c r="A5895" s="71" t="s">
        <v>154</v>
      </c>
      <c r="B5895" s="71" t="s">
        <v>57</v>
      </c>
      <c r="C5895" s="71" t="s">
        <v>55</v>
      </c>
      <c r="D5895" s="71" t="s">
        <v>87</v>
      </c>
      <c r="E5895" s="72" t="s">
        <v>37</v>
      </c>
      <c r="F5895" s="72" t="s">
        <v>21</v>
      </c>
      <c r="G5895" s="73">
        <v>5</v>
      </c>
      <c r="H5895" s="73">
        <v>11.2</v>
      </c>
      <c r="I5895" s="73">
        <v>0</v>
      </c>
      <c r="J5895" s="73">
        <v>0</v>
      </c>
      <c r="K5895" s="73">
        <v>5</v>
      </c>
      <c r="L5895" s="73">
        <v>11.2</v>
      </c>
      <c r="N5895" s="108">
        <f t="shared" si="184"/>
        <v>0</v>
      </c>
      <c r="O5895" s="108">
        <f t="shared" si="184"/>
        <v>0</v>
      </c>
      <c r="P5895" s="108">
        <f t="shared" si="185"/>
        <v>0</v>
      </c>
    </row>
    <row r="5896" spans="1:16" hidden="1" x14ac:dyDescent="0.3">
      <c r="A5896" s="71" t="s">
        <v>163</v>
      </c>
      <c r="B5896" s="71" t="s">
        <v>12</v>
      </c>
      <c r="C5896" s="71" t="s">
        <v>55</v>
      </c>
      <c r="D5896" s="71" t="s">
        <v>63</v>
      </c>
      <c r="E5896" s="72" t="s">
        <v>31</v>
      </c>
      <c r="F5896" s="72" t="s">
        <v>21</v>
      </c>
      <c r="G5896" s="73">
        <v>1</v>
      </c>
      <c r="H5896" s="73">
        <v>11.19</v>
      </c>
      <c r="I5896" s="73">
        <v>0</v>
      </c>
      <c r="J5896" s="73">
        <v>0</v>
      </c>
      <c r="K5896" s="73">
        <v>1</v>
      </c>
      <c r="L5896" s="73">
        <v>11.19</v>
      </c>
      <c r="N5896" s="108">
        <f t="shared" si="184"/>
        <v>0</v>
      </c>
      <c r="O5896" s="108">
        <f t="shared" si="184"/>
        <v>0</v>
      </c>
      <c r="P5896" s="108">
        <f t="shared" si="185"/>
        <v>0</v>
      </c>
    </row>
    <row r="5897" spans="1:16" hidden="1" x14ac:dyDescent="0.3">
      <c r="A5897" s="71" t="s">
        <v>154</v>
      </c>
      <c r="B5897" s="71" t="s">
        <v>12</v>
      </c>
      <c r="C5897" s="71" t="s">
        <v>55</v>
      </c>
      <c r="D5897" s="71" t="s">
        <v>66</v>
      </c>
      <c r="E5897" s="72" t="s">
        <v>37</v>
      </c>
      <c r="F5897" s="72" t="s">
        <v>26</v>
      </c>
      <c r="G5897" s="73">
        <v>1</v>
      </c>
      <c r="H5897" s="73">
        <v>11.19</v>
      </c>
      <c r="I5897" s="73">
        <v>0</v>
      </c>
      <c r="J5897" s="73">
        <v>0</v>
      </c>
      <c r="K5897" s="73">
        <v>1</v>
      </c>
      <c r="L5897" s="73">
        <v>11.19</v>
      </c>
      <c r="N5897" s="108">
        <f t="shared" si="184"/>
        <v>0</v>
      </c>
      <c r="O5897" s="108">
        <f t="shared" si="184"/>
        <v>0</v>
      </c>
      <c r="P5897" s="108">
        <f t="shared" si="185"/>
        <v>0</v>
      </c>
    </row>
    <row r="5898" spans="1:16" x14ac:dyDescent="0.3">
      <c r="A5898" s="71" t="s">
        <v>155</v>
      </c>
      <c r="B5898" s="71" t="s">
        <v>12</v>
      </c>
      <c r="C5898" s="71" t="s">
        <v>55</v>
      </c>
      <c r="D5898" s="71" t="s">
        <v>51</v>
      </c>
      <c r="E5898" s="72" t="s">
        <v>18</v>
      </c>
      <c r="F5898" s="72" t="s">
        <v>21</v>
      </c>
      <c r="G5898" s="91">
        <v>1</v>
      </c>
      <c r="H5898" s="73">
        <v>11.19</v>
      </c>
      <c r="I5898" s="91">
        <v>1</v>
      </c>
      <c r="J5898" s="73">
        <v>11.19</v>
      </c>
      <c r="K5898" s="91">
        <v>0</v>
      </c>
      <c r="L5898" s="73">
        <v>0</v>
      </c>
      <c r="N5898" s="108">
        <f t="shared" si="184"/>
        <v>0</v>
      </c>
      <c r="O5898" s="108">
        <f t="shared" si="184"/>
        <v>0</v>
      </c>
      <c r="P5898" s="108">
        <f t="shared" si="185"/>
        <v>0</v>
      </c>
    </row>
    <row r="5899" spans="1:16" hidden="1" x14ac:dyDescent="0.3">
      <c r="A5899" s="71" t="s">
        <v>158</v>
      </c>
      <c r="B5899" s="71" t="s">
        <v>57</v>
      </c>
      <c r="C5899" s="71" t="s">
        <v>55</v>
      </c>
      <c r="D5899" s="71" t="s">
        <v>52</v>
      </c>
      <c r="E5899" s="72" t="s">
        <v>25</v>
      </c>
      <c r="F5899" s="72" t="s">
        <v>26</v>
      </c>
      <c r="G5899" s="73">
        <v>1</v>
      </c>
      <c r="H5899" s="73">
        <v>11.18</v>
      </c>
      <c r="I5899" s="73">
        <v>0</v>
      </c>
      <c r="J5899" s="73">
        <v>0</v>
      </c>
      <c r="K5899" s="73">
        <v>1</v>
      </c>
      <c r="L5899" s="73">
        <v>11.18</v>
      </c>
      <c r="N5899" s="108">
        <f t="shared" si="184"/>
        <v>0</v>
      </c>
      <c r="O5899" s="108">
        <f t="shared" si="184"/>
        <v>0</v>
      </c>
      <c r="P5899" s="108">
        <f t="shared" si="185"/>
        <v>0</v>
      </c>
    </row>
    <row r="5900" spans="1:16" hidden="1" x14ac:dyDescent="0.3">
      <c r="A5900" s="71" t="s">
        <v>161</v>
      </c>
      <c r="B5900" s="71" t="s">
        <v>57</v>
      </c>
      <c r="C5900" s="71" t="s">
        <v>55</v>
      </c>
      <c r="D5900" s="71" t="s">
        <v>48</v>
      </c>
      <c r="E5900" s="72" t="s">
        <v>18</v>
      </c>
      <c r="F5900" s="72" t="s">
        <v>21</v>
      </c>
      <c r="G5900" s="73">
        <v>1</v>
      </c>
      <c r="H5900" s="73">
        <v>11.17</v>
      </c>
      <c r="I5900" s="73">
        <v>0</v>
      </c>
      <c r="J5900" s="73">
        <v>0</v>
      </c>
      <c r="K5900" s="73">
        <v>1</v>
      </c>
      <c r="L5900" s="73">
        <v>11.17</v>
      </c>
      <c r="N5900" s="108">
        <f t="shared" si="184"/>
        <v>0</v>
      </c>
      <c r="O5900" s="108">
        <f t="shared" si="184"/>
        <v>0</v>
      </c>
      <c r="P5900" s="108">
        <f t="shared" si="185"/>
        <v>0</v>
      </c>
    </row>
    <row r="5901" spans="1:16" hidden="1" x14ac:dyDescent="0.3">
      <c r="A5901" s="71" t="s">
        <v>163</v>
      </c>
      <c r="B5901" s="71" t="s">
        <v>57</v>
      </c>
      <c r="C5901" s="71" t="s">
        <v>55</v>
      </c>
      <c r="D5901" s="71" t="s">
        <v>29</v>
      </c>
      <c r="E5901" s="72" t="s">
        <v>18</v>
      </c>
      <c r="F5901" s="72" t="s">
        <v>21</v>
      </c>
      <c r="G5901" s="73">
        <v>1</v>
      </c>
      <c r="H5901" s="73">
        <v>11.17</v>
      </c>
      <c r="I5901" s="73">
        <v>0</v>
      </c>
      <c r="J5901" s="73">
        <v>0</v>
      </c>
      <c r="K5901" s="73">
        <v>1</v>
      </c>
      <c r="L5901" s="73">
        <v>11.17</v>
      </c>
      <c r="N5901" s="108">
        <f t="shared" si="184"/>
        <v>0</v>
      </c>
      <c r="O5901" s="108">
        <f t="shared" si="184"/>
        <v>0</v>
      </c>
      <c r="P5901" s="108">
        <f t="shared" si="185"/>
        <v>0</v>
      </c>
    </row>
    <row r="5902" spans="1:16" hidden="1" x14ac:dyDescent="0.3">
      <c r="A5902" s="71" t="s">
        <v>140</v>
      </c>
      <c r="B5902" s="71" t="s">
        <v>57</v>
      </c>
      <c r="C5902" s="71" t="s">
        <v>13</v>
      </c>
      <c r="D5902" s="71" t="s">
        <v>80</v>
      </c>
      <c r="E5902" s="72" t="s">
        <v>37</v>
      </c>
      <c r="F5902" s="72" t="s">
        <v>26</v>
      </c>
      <c r="G5902" s="73">
        <v>2</v>
      </c>
      <c r="H5902" s="73">
        <v>11.17</v>
      </c>
      <c r="I5902" s="73">
        <v>2</v>
      </c>
      <c r="J5902" s="73">
        <v>11.17</v>
      </c>
      <c r="K5902" s="73">
        <v>0</v>
      </c>
      <c r="L5902" s="73">
        <v>0</v>
      </c>
      <c r="N5902" s="108">
        <f t="shared" si="184"/>
        <v>0</v>
      </c>
      <c r="O5902" s="108">
        <f t="shared" si="184"/>
        <v>0</v>
      </c>
      <c r="P5902" s="108">
        <f t="shared" si="185"/>
        <v>0</v>
      </c>
    </row>
    <row r="5903" spans="1:16" hidden="1" x14ac:dyDescent="0.3">
      <c r="A5903" s="71" t="s">
        <v>154</v>
      </c>
      <c r="B5903" s="71" t="s">
        <v>12</v>
      </c>
      <c r="C5903" s="71" t="s">
        <v>55</v>
      </c>
      <c r="D5903" s="71" t="s">
        <v>91</v>
      </c>
      <c r="E5903" s="72" t="s">
        <v>3</v>
      </c>
      <c r="F5903" s="72" t="s">
        <v>16</v>
      </c>
      <c r="G5903" s="73">
        <v>2</v>
      </c>
      <c r="H5903" s="73">
        <v>11.16</v>
      </c>
      <c r="I5903" s="73">
        <v>2</v>
      </c>
      <c r="J5903" s="73">
        <v>11.16</v>
      </c>
      <c r="K5903" s="73">
        <v>0</v>
      </c>
      <c r="L5903" s="73">
        <v>0</v>
      </c>
      <c r="N5903" s="108">
        <f t="shared" si="184"/>
        <v>0</v>
      </c>
      <c r="O5903" s="108">
        <f t="shared" si="184"/>
        <v>0</v>
      </c>
      <c r="P5903" s="108">
        <f t="shared" si="185"/>
        <v>0</v>
      </c>
    </row>
    <row r="5904" spans="1:16" hidden="1" x14ac:dyDescent="0.3">
      <c r="A5904" s="71" t="s">
        <v>140</v>
      </c>
      <c r="B5904" s="71" t="s">
        <v>57</v>
      </c>
      <c r="C5904" s="71" t="s">
        <v>13</v>
      </c>
      <c r="D5904" s="71" t="s">
        <v>98</v>
      </c>
      <c r="E5904" s="72" t="s">
        <v>40</v>
      </c>
      <c r="F5904" s="72" t="s">
        <v>4</v>
      </c>
      <c r="G5904" s="73">
        <v>1</v>
      </c>
      <c r="H5904" s="73">
        <v>11.15</v>
      </c>
      <c r="I5904" s="73">
        <v>0</v>
      </c>
      <c r="J5904" s="73">
        <v>0</v>
      </c>
      <c r="K5904" s="73">
        <v>1</v>
      </c>
      <c r="L5904" s="73">
        <v>11.15</v>
      </c>
      <c r="N5904" s="108">
        <f t="shared" si="184"/>
        <v>0</v>
      </c>
      <c r="O5904" s="108">
        <f t="shared" si="184"/>
        <v>0</v>
      </c>
      <c r="P5904" s="108">
        <f t="shared" si="185"/>
        <v>0</v>
      </c>
    </row>
    <row r="5905" spans="1:16" hidden="1" x14ac:dyDescent="0.3">
      <c r="A5905" s="71" t="s">
        <v>140</v>
      </c>
      <c r="B5905" s="71" t="s">
        <v>12</v>
      </c>
      <c r="C5905" s="71" t="s">
        <v>13</v>
      </c>
      <c r="D5905" s="71" t="s">
        <v>93</v>
      </c>
      <c r="E5905" s="72" t="s">
        <v>41</v>
      </c>
      <c r="F5905" s="72" t="s">
        <v>16</v>
      </c>
      <c r="G5905" s="73">
        <v>1</v>
      </c>
      <c r="H5905" s="73">
        <v>11.14</v>
      </c>
      <c r="I5905" s="73">
        <v>0</v>
      </c>
      <c r="J5905" s="73">
        <v>0</v>
      </c>
      <c r="K5905" s="73">
        <v>1</v>
      </c>
      <c r="L5905" s="73">
        <v>11.14</v>
      </c>
      <c r="N5905" s="108">
        <f t="shared" si="184"/>
        <v>0</v>
      </c>
      <c r="O5905" s="108">
        <f t="shared" si="184"/>
        <v>0</v>
      </c>
      <c r="P5905" s="108">
        <f t="shared" si="185"/>
        <v>0</v>
      </c>
    </row>
    <row r="5906" spans="1:16" hidden="1" x14ac:dyDescent="0.3">
      <c r="A5906" s="71" t="s">
        <v>154</v>
      </c>
      <c r="B5906" s="71" t="s">
        <v>129</v>
      </c>
      <c r="C5906" s="71" t="s">
        <v>55</v>
      </c>
      <c r="D5906" s="71" t="s">
        <v>52</v>
      </c>
      <c r="E5906" s="72" t="s">
        <v>15</v>
      </c>
      <c r="F5906" s="72" t="s">
        <v>26</v>
      </c>
      <c r="G5906" s="73">
        <v>1</v>
      </c>
      <c r="H5906" s="73">
        <v>11.13</v>
      </c>
      <c r="I5906" s="73">
        <v>0</v>
      </c>
      <c r="J5906" s="73">
        <v>0</v>
      </c>
      <c r="K5906" s="73">
        <v>1</v>
      </c>
      <c r="L5906" s="73">
        <v>11.13</v>
      </c>
      <c r="N5906" s="108">
        <f t="shared" si="184"/>
        <v>0</v>
      </c>
      <c r="O5906" s="108">
        <f t="shared" si="184"/>
        <v>0</v>
      </c>
      <c r="P5906" s="108">
        <f t="shared" si="185"/>
        <v>0</v>
      </c>
    </row>
    <row r="5907" spans="1:16" hidden="1" x14ac:dyDescent="0.3">
      <c r="A5907" s="71" t="s">
        <v>161</v>
      </c>
      <c r="B5907" s="71" t="s">
        <v>57</v>
      </c>
      <c r="C5907" s="71" t="s">
        <v>55</v>
      </c>
      <c r="D5907" s="71" t="s">
        <v>14</v>
      </c>
      <c r="E5907" s="72" t="s">
        <v>15</v>
      </c>
      <c r="F5907" s="72" t="s">
        <v>26</v>
      </c>
      <c r="G5907" s="73">
        <v>1</v>
      </c>
      <c r="H5907" s="73">
        <v>11.12</v>
      </c>
      <c r="I5907" s="73">
        <v>0</v>
      </c>
      <c r="J5907" s="73">
        <v>0</v>
      </c>
      <c r="K5907" s="73">
        <v>1</v>
      </c>
      <c r="L5907" s="73">
        <v>11.12</v>
      </c>
      <c r="N5907" s="108">
        <f t="shared" si="184"/>
        <v>0</v>
      </c>
      <c r="O5907" s="108">
        <f t="shared" si="184"/>
        <v>0</v>
      </c>
      <c r="P5907" s="108">
        <f t="shared" si="185"/>
        <v>0</v>
      </c>
    </row>
    <row r="5908" spans="1:16" hidden="1" x14ac:dyDescent="0.3">
      <c r="A5908" s="71" t="s">
        <v>132</v>
      </c>
      <c r="B5908" s="71" t="s">
        <v>57</v>
      </c>
      <c r="C5908" s="71" t="s">
        <v>13</v>
      </c>
      <c r="D5908" s="71" t="s">
        <v>52</v>
      </c>
      <c r="E5908" s="72" t="s">
        <v>24</v>
      </c>
      <c r="F5908" s="72" t="s">
        <v>16</v>
      </c>
      <c r="G5908" s="73">
        <v>2</v>
      </c>
      <c r="H5908" s="73">
        <v>11.12</v>
      </c>
      <c r="I5908" s="73">
        <v>0</v>
      </c>
      <c r="J5908" s="73">
        <v>0</v>
      </c>
      <c r="K5908" s="73">
        <v>2</v>
      </c>
      <c r="L5908" s="73">
        <v>11.12</v>
      </c>
      <c r="N5908" s="108">
        <f t="shared" ref="N5908:O5971" si="186">G5908-I5908-K5908</f>
        <v>0</v>
      </c>
      <c r="O5908" s="108">
        <f t="shared" si="186"/>
        <v>0</v>
      </c>
      <c r="P5908" s="108">
        <f t="shared" si="185"/>
        <v>0</v>
      </c>
    </row>
    <row r="5909" spans="1:16" hidden="1" x14ac:dyDescent="0.3">
      <c r="A5909" s="71" t="s">
        <v>154</v>
      </c>
      <c r="B5909" s="71" t="s">
        <v>129</v>
      </c>
      <c r="C5909" s="71" t="s">
        <v>55</v>
      </c>
      <c r="D5909" s="71" t="s">
        <v>107</v>
      </c>
      <c r="E5909" s="72" t="s">
        <v>31</v>
      </c>
      <c r="F5909" s="72" t="s">
        <v>21</v>
      </c>
      <c r="G5909" s="73">
        <v>1</v>
      </c>
      <c r="H5909" s="73">
        <v>11.12</v>
      </c>
      <c r="I5909" s="73">
        <v>0</v>
      </c>
      <c r="J5909" s="73">
        <v>0</v>
      </c>
      <c r="K5909" s="73">
        <v>1</v>
      </c>
      <c r="L5909" s="73">
        <v>11.12</v>
      </c>
      <c r="N5909" s="108">
        <f t="shared" si="186"/>
        <v>0</v>
      </c>
      <c r="O5909" s="108">
        <f t="shared" si="186"/>
        <v>0</v>
      </c>
      <c r="P5909" s="108">
        <f t="shared" si="185"/>
        <v>0</v>
      </c>
    </row>
    <row r="5910" spans="1:16" hidden="1" x14ac:dyDescent="0.3">
      <c r="A5910" s="71" t="s">
        <v>154</v>
      </c>
      <c r="B5910" s="71" t="s">
        <v>57</v>
      </c>
      <c r="C5910" s="71" t="s">
        <v>55</v>
      </c>
      <c r="D5910" s="71" t="s">
        <v>84</v>
      </c>
      <c r="E5910" s="72" t="s">
        <v>18</v>
      </c>
      <c r="F5910" s="72" t="s">
        <v>21</v>
      </c>
      <c r="G5910" s="73">
        <v>1</v>
      </c>
      <c r="H5910" s="73">
        <v>11.12</v>
      </c>
      <c r="I5910" s="73">
        <v>0</v>
      </c>
      <c r="J5910" s="73">
        <v>0</v>
      </c>
      <c r="K5910" s="73">
        <v>1</v>
      </c>
      <c r="L5910" s="73">
        <v>11.12</v>
      </c>
      <c r="N5910" s="108">
        <f t="shared" si="186"/>
        <v>0</v>
      </c>
      <c r="O5910" s="108">
        <f t="shared" si="186"/>
        <v>0</v>
      </c>
      <c r="P5910" s="108">
        <f t="shared" si="185"/>
        <v>0</v>
      </c>
    </row>
    <row r="5911" spans="1:16" hidden="1" x14ac:dyDescent="0.3">
      <c r="A5911" s="71" t="s">
        <v>161</v>
      </c>
      <c r="B5911" s="71" t="s">
        <v>57</v>
      </c>
      <c r="C5911" s="71" t="s">
        <v>55</v>
      </c>
      <c r="D5911" s="71" t="s">
        <v>100</v>
      </c>
      <c r="E5911" s="72" t="s">
        <v>20</v>
      </c>
      <c r="F5911" s="72" t="s">
        <v>26</v>
      </c>
      <c r="G5911" s="73">
        <v>1</v>
      </c>
      <c r="H5911" s="73">
        <v>11.11</v>
      </c>
      <c r="I5911" s="73">
        <v>0</v>
      </c>
      <c r="J5911" s="73">
        <v>0</v>
      </c>
      <c r="K5911" s="73">
        <v>1</v>
      </c>
      <c r="L5911" s="73">
        <v>11.11</v>
      </c>
      <c r="N5911" s="108">
        <f t="shared" si="186"/>
        <v>0</v>
      </c>
      <c r="O5911" s="108">
        <f t="shared" si="186"/>
        <v>0</v>
      </c>
      <c r="P5911" s="108">
        <f t="shared" si="185"/>
        <v>0</v>
      </c>
    </row>
    <row r="5912" spans="1:16" hidden="1" x14ac:dyDescent="0.3">
      <c r="A5912" s="71" t="s">
        <v>163</v>
      </c>
      <c r="B5912" s="71" t="s">
        <v>129</v>
      </c>
      <c r="C5912" s="71" t="s">
        <v>17</v>
      </c>
      <c r="D5912" s="71" t="s">
        <v>52</v>
      </c>
      <c r="E5912" s="72" t="s">
        <v>37</v>
      </c>
      <c r="F5912" s="72" t="s">
        <v>26</v>
      </c>
      <c r="G5912" s="73">
        <v>1</v>
      </c>
      <c r="H5912" s="73">
        <v>11.11</v>
      </c>
      <c r="I5912" s="73">
        <v>0</v>
      </c>
      <c r="J5912" s="73">
        <v>0</v>
      </c>
      <c r="K5912" s="73">
        <v>1</v>
      </c>
      <c r="L5912" s="73">
        <v>11.11</v>
      </c>
      <c r="N5912" s="108">
        <f t="shared" si="186"/>
        <v>0</v>
      </c>
      <c r="O5912" s="108">
        <f t="shared" si="186"/>
        <v>0</v>
      </c>
      <c r="P5912" s="108">
        <f t="shared" si="185"/>
        <v>0</v>
      </c>
    </row>
    <row r="5913" spans="1:16" hidden="1" x14ac:dyDescent="0.3">
      <c r="A5913" s="71" t="s">
        <v>142</v>
      </c>
      <c r="B5913" s="71" t="s">
        <v>57</v>
      </c>
      <c r="C5913" s="71" t="s">
        <v>55</v>
      </c>
      <c r="D5913" s="71" t="s">
        <v>70</v>
      </c>
      <c r="E5913" s="72" t="s">
        <v>40</v>
      </c>
      <c r="F5913" s="72" t="s">
        <v>26</v>
      </c>
      <c r="G5913" s="73">
        <v>1</v>
      </c>
      <c r="H5913" s="73">
        <v>11.11</v>
      </c>
      <c r="I5913" s="73">
        <v>0</v>
      </c>
      <c r="J5913" s="73">
        <v>0</v>
      </c>
      <c r="K5913" s="73">
        <v>1</v>
      </c>
      <c r="L5913" s="73">
        <v>11.11</v>
      </c>
      <c r="N5913" s="108">
        <f t="shared" si="186"/>
        <v>0</v>
      </c>
      <c r="O5913" s="108">
        <f t="shared" si="186"/>
        <v>0</v>
      </c>
      <c r="P5913" s="108">
        <f t="shared" si="185"/>
        <v>0</v>
      </c>
    </row>
    <row r="5914" spans="1:16" hidden="1" x14ac:dyDescent="0.3">
      <c r="A5914" s="71" t="s">
        <v>154</v>
      </c>
      <c r="B5914" s="71" t="s">
        <v>57</v>
      </c>
      <c r="C5914" s="71" t="s">
        <v>55</v>
      </c>
      <c r="D5914" s="71" t="s">
        <v>44</v>
      </c>
      <c r="E5914" s="72" t="s">
        <v>24</v>
      </c>
      <c r="F5914" s="72" t="s">
        <v>21</v>
      </c>
      <c r="G5914" s="73">
        <v>2</v>
      </c>
      <c r="H5914" s="73">
        <v>11.11</v>
      </c>
      <c r="I5914" s="73">
        <v>1</v>
      </c>
      <c r="J5914" s="73">
        <v>5.82</v>
      </c>
      <c r="K5914" s="73">
        <v>1</v>
      </c>
      <c r="L5914" s="73">
        <v>5.29</v>
      </c>
      <c r="N5914" s="108">
        <f t="shared" si="186"/>
        <v>0</v>
      </c>
      <c r="O5914" s="108">
        <f t="shared" si="186"/>
        <v>0</v>
      </c>
      <c r="P5914" s="108">
        <f t="shared" si="185"/>
        <v>0</v>
      </c>
    </row>
    <row r="5915" spans="1:16" hidden="1" x14ac:dyDescent="0.3">
      <c r="A5915" s="71" t="s">
        <v>163</v>
      </c>
      <c r="B5915" s="71" t="s">
        <v>57</v>
      </c>
      <c r="C5915" s="71" t="s">
        <v>17</v>
      </c>
      <c r="D5915" s="71" t="s">
        <v>91</v>
      </c>
      <c r="E5915" s="72" t="s">
        <v>20</v>
      </c>
      <c r="F5915" s="72" t="s">
        <v>26</v>
      </c>
      <c r="G5915" s="73">
        <v>1</v>
      </c>
      <c r="H5915" s="73">
        <v>11.1</v>
      </c>
      <c r="I5915" s="73">
        <v>0</v>
      </c>
      <c r="J5915" s="73">
        <v>0</v>
      </c>
      <c r="K5915" s="73">
        <v>1</v>
      </c>
      <c r="L5915" s="73">
        <v>11.1</v>
      </c>
      <c r="N5915" s="108">
        <f t="shared" si="186"/>
        <v>0</v>
      </c>
      <c r="O5915" s="108">
        <f t="shared" si="186"/>
        <v>0</v>
      </c>
      <c r="P5915" s="108">
        <f t="shared" si="185"/>
        <v>0</v>
      </c>
    </row>
    <row r="5916" spans="1:16" hidden="1" x14ac:dyDescent="0.3">
      <c r="A5916" s="71" t="s">
        <v>161</v>
      </c>
      <c r="B5916" s="71" t="s">
        <v>12</v>
      </c>
      <c r="C5916" s="71" t="s">
        <v>55</v>
      </c>
      <c r="D5916" s="71" t="s">
        <v>52</v>
      </c>
      <c r="E5916" s="72" t="s">
        <v>3</v>
      </c>
      <c r="F5916" s="72" t="s">
        <v>16</v>
      </c>
      <c r="G5916" s="73">
        <v>1</v>
      </c>
      <c r="H5916" s="73">
        <v>11.08</v>
      </c>
      <c r="I5916" s="73">
        <v>0</v>
      </c>
      <c r="J5916" s="73">
        <v>0</v>
      </c>
      <c r="K5916" s="73">
        <v>1</v>
      </c>
      <c r="L5916" s="73">
        <v>11.08</v>
      </c>
      <c r="N5916" s="108">
        <f t="shared" si="186"/>
        <v>0</v>
      </c>
      <c r="O5916" s="108">
        <f t="shared" si="186"/>
        <v>0</v>
      </c>
      <c r="P5916" s="108">
        <f t="shared" si="185"/>
        <v>0</v>
      </c>
    </row>
    <row r="5917" spans="1:16" hidden="1" x14ac:dyDescent="0.3">
      <c r="A5917" s="71" t="s">
        <v>163</v>
      </c>
      <c r="B5917" s="71" t="s">
        <v>12</v>
      </c>
      <c r="C5917" s="71" t="s">
        <v>55</v>
      </c>
      <c r="D5917" s="71" t="s">
        <v>39</v>
      </c>
      <c r="E5917" s="72" t="s">
        <v>24</v>
      </c>
      <c r="F5917" s="72" t="s">
        <v>16</v>
      </c>
      <c r="G5917" s="73">
        <v>1</v>
      </c>
      <c r="H5917" s="73">
        <v>11.08</v>
      </c>
      <c r="I5917" s="73">
        <v>0</v>
      </c>
      <c r="J5917" s="73">
        <v>0</v>
      </c>
      <c r="K5917" s="73">
        <v>1</v>
      </c>
      <c r="L5917" s="73">
        <v>11.08</v>
      </c>
      <c r="N5917" s="108">
        <f t="shared" si="186"/>
        <v>0</v>
      </c>
      <c r="O5917" s="108">
        <f t="shared" si="186"/>
        <v>0</v>
      </c>
      <c r="P5917" s="108">
        <f t="shared" si="185"/>
        <v>0</v>
      </c>
    </row>
    <row r="5918" spans="1:16" hidden="1" x14ac:dyDescent="0.3">
      <c r="A5918" s="71" t="s">
        <v>132</v>
      </c>
      <c r="B5918" s="71" t="s">
        <v>12</v>
      </c>
      <c r="C5918" s="71" t="s">
        <v>13</v>
      </c>
      <c r="D5918" s="71" t="s">
        <v>79</v>
      </c>
      <c r="E5918" s="72" t="s">
        <v>37</v>
      </c>
      <c r="F5918" s="72" t="s">
        <v>16</v>
      </c>
      <c r="G5918" s="73">
        <v>1</v>
      </c>
      <c r="H5918" s="73">
        <v>11.08</v>
      </c>
      <c r="I5918" s="73">
        <v>0</v>
      </c>
      <c r="J5918" s="73">
        <v>0</v>
      </c>
      <c r="K5918" s="73">
        <v>1</v>
      </c>
      <c r="L5918" s="73">
        <v>11.08</v>
      </c>
      <c r="N5918" s="108">
        <f t="shared" si="186"/>
        <v>0</v>
      </c>
      <c r="O5918" s="108">
        <f t="shared" si="186"/>
        <v>0</v>
      </c>
      <c r="P5918" s="108">
        <f t="shared" si="185"/>
        <v>0</v>
      </c>
    </row>
    <row r="5919" spans="1:16" hidden="1" x14ac:dyDescent="0.3">
      <c r="A5919" s="71" t="s">
        <v>154</v>
      </c>
      <c r="B5919" s="71" t="s">
        <v>12</v>
      </c>
      <c r="C5919" s="71" t="s">
        <v>55</v>
      </c>
      <c r="D5919" s="71" t="s">
        <v>105</v>
      </c>
      <c r="E5919" s="72" t="s">
        <v>18</v>
      </c>
      <c r="F5919" s="72" t="s">
        <v>16</v>
      </c>
      <c r="G5919" s="73">
        <v>1</v>
      </c>
      <c r="H5919" s="73">
        <v>11.08</v>
      </c>
      <c r="I5919" s="73">
        <v>0</v>
      </c>
      <c r="J5919" s="73">
        <v>0</v>
      </c>
      <c r="K5919" s="73">
        <v>1</v>
      </c>
      <c r="L5919" s="73">
        <v>11.08</v>
      </c>
      <c r="N5919" s="108">
        <f t="shared" si="186"/>
        <v>0</v>
      </c>
      <c r="O5919" s="108">
        <f t="shared" si="186"/>
        <v>0</v>
      </c>
      <c r="P5919" s="108">
        <f t="shared" si="185"/>
        <v>0</v>
      </c>
    </row>
    <row r="5920" spans="1:16" hidden="1" x14ac:dyDescent="0.3">
      <c r="A5920" s="71" t="s">
        <v>154</v>
      </c>
      <c r="B5920" s="71" t="s">
        <v>12</v>
      </c>
      <c r="C5920" s="71" t="s">
        <v>55</v>
      </c>
      <c r="D5920" s="71" t="s">
        <v>105</v>
      </c>
      <c r="E5920" s="72" t="s">
        <v>20</v>
      </c>
      <c r="F5920" s="72" t="s">
        <v>16</v>
      </c>
      <c r="G5920" s="73">
        <v>1</v>
      </c>
      <c r="H5920" s="73">
        <v>11.08</v>
      </c>
      <c r="I5920" s="73">
        <v>0</v>
      </c>
      <c r="J5920" s="73">
        <v>0</v>
      </c>
      <c r="K5920" s="73">
        <v>1</v>
      </c>
      <c r="L5920" s="73">
        <v>11.08</v>
      </c>
      <c r="N5920" s="108">
        <f t="shared" si="186"/>
        <v>0</v>
      </c>
      <c r="O5920" s="108">
        <f t="shared" si="186"/>
        <v>0</v>
      </c>
      <c r="P5920" s="108">
        <f t="shared" si="185"/>
        <v>0</v>
      </c>
    </row>
    <row r="5921" spans="1:16" hidden="1" x14ac:dyDescent="0.3">
      <c r="A5921" s="71" t="s">
        <v>160</v>
      </c>
      <c r="B5921" s="71" t="s">
        <v>57</v>
      </c>
      <c r="C5921" s="71" t="s">
        <v>55</v>
      </c>
      <c r="D5921" s="71" t="s">
        <v>56</v>
      </c>
      <c r="E5921" s="72" t="s">
        <v>3</v>
      </c>
      <c r="F5921" s="72" t="s">
        <v>21</v>
      </c>
      <c r="G5921" s="73">
        <v>1</v>
      </c>
      <c r="H5921" s="73">
        <v>11.07</v>
      </c>
      <c r="I5921" s="73">
        <v>0</v>
      </c>
      <c r="J5921" s="73">
        <v>0</v>
      </c>
      <c r="K5921" s="73">
        <v>1</v>
      </c>
      <c r="L5921" s="73">
        <v>11.07</v>
      </c>
      <c r="N5921" s="108">
        <f t="shared" si="186"/>
        <v>0</v>
      </c>
      <c r="O5921" s="108">
        <f t="shared" si="186"/>
        <v>0</v>
      </c>
      <c r="P5921" s="108">
        <f t="shared" si="185"/>
        <v>0</v>
      </c>
    </row>
    <row r="5922" spans="1:16" hidden="1" x14ac:dyDescent="0.3">
      <c r="A5922" s="71" t="s">
        <v>149</v>
      </c>
      <c r="B5922" s="71" t="s">
        <v>12</v>
      </c>
      <c r="C5922" s="71" t="s">
        <v>55</v>
      </c>
      <c r="D5922" s="71" t="s">
        <v>50</v>
      </c>
      <c r="E5922" s="72" t="s">
        <v>24</v>
      </c>
      <c r="F5922" s="72" t="s">
        <v>21</v>
      </c>
      <c r="G5922" s="73">
        <v>1</v>
      </c>
      <c r="H5922" s="73">
        <v>11.07</v>
      </c>
      <c r="I5922" s="73">
        <v>0</v>
      </c>
      <c r="J5922" s="73">
        <v>0</v>
      </c>
      <c r="K5922" s="73">
        <v>1</v>
      </c>
      <c r="L5922" s="73">
        <v>11.07</v>
      </c>
      <c r="N5922" s="108">
        <f t="shared" si="186"/>
        <v>0</v>
      </c>
      <c r="O5922" s="108">
        <f t="shared" si="186"/>
        <v>0</v>
      </c>
      <c r="P5922" s="108">
        <f t="shared" si="185"/>
        <v>0</v>
      </c>
    </row>
    <row r="5923" spans="1:16" hidden="1" x14ac:dyDescent="0.3">
      <c r="A5923" s="71" t="s">
        <v>142</v>
      </c>
      <c r="B5923" s="71" t="s">
        <v>12</v>
      </c>
      <c r="C5923" s="71" t="s">
        <v>13</v>
      </c>
      <c r="D5923" s="71" t="s">
        <v>73</v>
      </c>
      <c r="E5923" s="72" t="s">
        <v>31</v>
      </c>
      <c r="F5923" s="72" t="s">
        <v>26</v>
      </c>
      <c r="G5923" s="73">
        <v>4</v>
      </c>
      <c r="H5923" s="73">
        <v>11.06</v>
      </c>
      <c r="I5923" s="73">
        <v>0</v>
      </c>
      <c r="J5923" s="73">
        <v>0</v>
      </c>
      <c r="K5923" s="73">
        <v>4</v>
      </c>
      <c r="L5923" s="73">
        <v>11.06</v>
      </c>
      <c r="N5923" s="108">
        <f t="shared" si="186"/>
        <v>0</v>
      </c>
      <c r="O5923" s="108">
        <f t="shared" si="186"/>
        <v>0</v>
      </c>
      <c r="P5923" s="108">
        <f t="shared" si="185"/>
        <v>0</v>
      </c>
    </row>
    <row r="5924" spans="1:16" x14ac:dyDescent="0.3">
      <c r="A5924" s="71" t="s">
        <v>142</v>
      </c>
      <c r="B5924" s="71" t="s">
        <v>12</v>
      </c>
      <c r="C5924" s="71" t="s">
        <v>13</v>
      </c>
      <c r="D5924" s="71" t="s">
        <v>51</v>
      </c>
      <c r="E5924" s="72" t="s">
        <v>31</v>
      </c>
      <c r="F5924" s="72" t="s">
        <v>16</v>
      </c>
      <c r="G5924" s="91">
        <v>2</v>
      </c>
      <c r="H5924" s="73">
        <v>11.05</v>
      </c>
      <c r="I5924" s="91">
        <v>2</v>
      </c>
      <c r="J5924" s="73">
        <v>11.05</v>
      </c>
      <c r="K5924" s="91">
        <v>0</v>
      </c>
      <c r="L5924" s="73">
        <v>0</v>
      </c>
      <c r="N5924" s="108">
        <f t="shared" si="186"/>
        <v>0</v>
      </c>
      <c r="O5924" s="108">
        <f t="shared" si="186"/>
        <v>0</v>
      </c>
      <c r="P5924" s="108">
        <f t="shared" si="185"/>
        <v>0</v>
      </c>
    </row>
    <row r="5925" spans="1:16" hidden="1" x14ac:dyDescent="0.3">
      <c r="A5925" s="71" t="s">
        <v>158</v>
      </c>
      <c r="B5925" s="71" t="s">
        <v>12</v>
      </c>
      <c r="C5925" s="71" t="s">
        <v>55</v>
      </c>
      <c r="D5925" s="71" t="s">
        <v>56</v>
      </c>
      <c r="E5925" s="72" t="s">
        <v>24</v>
      </c>
      <c r="F5925" s="72" t="s">
        <v>4</v>
      </c>
      <c r="G5925" s="73">
        <v>1</v>
      </c>
      <c r="H5925" s="73">
        <v>11.04</v>
      </c>
      <c r="I5925" s="73">
        <v>1</v>
      </c>
      <c r="J5925" s="73">
        <v>11.04</v>
      </c>
      <c r="K5925" s="73">
        <v>0</v>
      </c>
      <c r="L5925" s="73">
        <v>0</v>
      </c>
      <c r="N5925" s="108">
        <f t="shared" si="186"/>
        <v>0</v>
      </c>
      <c r="O5925" s="108">
        <f t="shared" si="186"/>
        <v>0</v>
      </c>
      <c r="P5925" s="108">
        <f t="shared" si="185"/>
        <v>0</v>
      </c>
    </row>
    <row r="5926" spans="1:16" hidden="1" x14ac:dyDescent="0.3">
      <c r="A5926" s="71" t="s">
        <v>154</v>
      </c>
      <c r="B5926" s="71" t="s">
        <v>57</v>
      </c>
      <c r="C5926" s="71" t="s">
        <v>55</v>
      </c>
      <c r="D5926" s="71" t="s">
        <v>81</v>
      </c>
      <c r="E5926" s="72" t="s">
        <v>40</v>
      </c>
      <c r="F5926" s="72" t="s">
        <v>4</v>
      </c>
      <c r="G5926" s="73">
        <v>1</v>
      </c>
      <c r="H5926" s="73">
        <v>11.04</v>
      </c>
      <c r="I5926" s="73">
        <v>0</v>
      </c>
      <c r="J5926" s="73">
        <v>0</v>
      </c>
      <c r="K5926" s="73">
        <v>1</v>
      </c>
      <c r="L5926" s="73">
        <v>11.04</v>
      </c>
      <c r="N5926" s="108">
        <f t="shared" si="186"/>
        <v>0</v>
      </c>
      <c r="O5926" s="108">
        <f t="shared" si="186"/>
        <v>0</v>
      </c>
      <c r="P5926" s="108">
        <f t="shared" si="185"/>
        <v>0</v>
      </c>
    </row>
    <row r="5927" spans="1:16" hidden="1" x14ac:dyDescent="0.3">
      <c r="A5927" s="71" t="s">
        <v>159</v>
      </c>
      <c r="B5927" s="71" t="s">
        <v>57</v>
      </c>
      <c r="C5927" s="71" t="s">
        <v>55</v>
      </c>
      <c r="D5927" s="71" t="s">
        <v>39</v>
      </c>
      <c r="E5927" s="72" t="s">
        <v>37</v>
      </c>
      <c r="F5927" s="72" t="s">
        <v>16</v>
      </c>
      <c r="G5927" s="73">
        <v>1</v>
      </c>
      <c r="H5927" s="73">
        <v>11.02</v>
      </c>
      <c r="I5927" s="73">
        <v>0</v>
      </c>
      <c r="J5927" s="73">
        <v>0</v>
      </c>
      <c r="K5927" s="73">
        <v>1</v>
      </c>
      <c r="L5927" s="73">
        <v>11.02</v>
      </c>
      <c r="N5927" s="108">
        <f t="shared" si="186"/>
        <v>0</v>
      </c>
      <c r="O5927" s="108">
        <f t="shared" si="186"/>
        <v>0</v>
      </c>
      <c r="P5927" s="108">
        <f t="shared" si="185"/>
        <v>0</v>
      </c>
    </row>
    <row r="5928" spans="1:16" hidden="1" x14ac:dyDescent="0.3">
      <c r="A5928" s="71" t="s">
        <v>163</v>
      </c>
      <c r="B5928" s="71" t="s">
        <v>57</v>
      </c>
      <c r="C5928" s="71" t="s">
        <v>55</v>
      </c>
      <c r="D5928" s="71" t="s">
        <v>73</v>
      </c>
      <c r="E5928" s="72" t="s">
        <v>31</v>
      </c>
      <c r="F5928" s="72" t="s">
        <v>16</v>
      </c>
      <c r="G5928" s="73">
        <v>1</v>
      </c>
      <c r="H5928" s="73">
        <v>11.02</v>
      </c>
      <c r="I5928" s="73">
        <v>1</v>
      </c>
      <c r="J5928" s="73">
        <v>11.02</v>
      </c>
      <c r="K5928" s="73">
        <v>0</v>
      </c>
      <c r="L5928" s="73">
        <v>0</v>
      </c>
      <c r="N5928" s="108">
        <f t="shared" si="186"/>
        <v>0</v>
      </c>
      <c r="O5928" s="108">
        <f t="shared" si="186"/>
        <v>0</v>
      </c>
      <c r="P5928" s="108">
        <f t="shared" si="185"/>
        <v>0</v>
      </c>
    </row>
    <row r="5929" spans="1:16" hidden="1" x14ac:dyDescent="0.3">
      <c r="A5929" s="71" t="s">
        <v>163</v>
      </c>
      <c r="B5929" s="71" t="s">
        <v>12</v>
      </c>
      <c r="C5929" s="71" t="s">
        <v>55</v>
      </c>
      <c r="D5929" s="71" t="s">
        <v>94</v>
      </c>
      <c r="E5929" s="72" t="s">
        <v>3</v>
      </c>
      <c r="F5929" s="72" t="s">
        <v>16</v>
      </c>
      <c r="G5929" s="73">
        <v>1</v>
      </c>
      <c r="H5929" s="73">
        <v>11.02</v>
      </c>
      <c r="I5929" s="73">
        <v>0</v>
      </c>
      <c r="J5929" s="73">
        <v>0</v>
      </c>
      <c r="K5929" s="73">
        <v>1</v>
      </c>
      <c r="L5929" s="73">
        <v>11.02</v>
      </c>
      <c r="N5929" s="108">
        <f t="shared" si="186"/>
        <v>0</v>
      </c>
      <c r="O5929" s="108">
        <f t="shared" si="186"/>
        <v>0</v>
      </c>
      <c r="P5929" s="108">
        <f t="shared" si="185"/>
        <v>0</v>
      </c>
    </row>
    <row r="5930" spans="1:16" hidden="1" x14ac:dyDescent="0.3">
      <c r="A5930" s="71" t="s">
        <v>140</v>
      </c>
      <c r="B5930" s="71" t="s">
        <v>57</v>
      </c>
      <c r="C5930" s="71" t="s">
        <v>13</v>
      </c>
      <c r="D5930" s="71" t="s">
        <v>63</v>
      </c>
      <c r="E5930" s="72" t="s">
        <v>25</v>
      </c>
      <c r="F5930" s="72" t="s">
        <v>16</v>
      </c>
      <c r="G5930" s="73">
        <v>1</v>
      </c>
      <c r="H5930" s="73">
        <v>11.02</v>
      </c>
      <c r="I5930" s="73">
        <v>1</v>
      </c>
      <c r="J5930" s="73">
        <v>11.02</v>
      </c>
      <c r="K5930" s="73">
        <v>0</v>
      </c>
      <c r="L5930" s="73">
        <v>0</v>
      </c>
      <c r="N5930" s="108">
        <f t="shared" si="186"/>
        <v>0</v>
      </c>
      <c r="O5930" s="108">
        <f t="shared" si="186"/>
        <v>0</v>
      </c>
      <c r="P5930" s="108">
        <f t="shared" si="185"/>
        <v>0</v>
      </c>
    </row>
    <row r="5931" spans="1:16" hidden="1" x14ac:dyDescent="0.3">
      <c r="A5931" s="71" t="s">
        <v>154</v>
      </c>
      <c r="B5931" s="71" t="s">
        <v>57</v>
      </c>
      <c r="C5931" s="71" t="s">
        <v>55</v>
      </c>
      <c r="D5931" s="71" t="s">
        <v>91</v>
      </c>
      <c r="E5931" s="72" t="s">
        <v>41</v>
      </c>
      <c r="F5931" s="72" t="s">
        <v>26</v>
      </c>
      <c r="G5931" s="73">
        <v>1</v>
      </c>
      <c r="H5931" s="73">
        <v>11.02</v>
      </c>
      <c r="I5931" s="73">
        <v>0</v>
      </c>
      <c r="J5931" s="73">
        <v>0</v>
      </c>
      <c r="K5931" s="73">
        <v>1</v>
      </c>
      <c r="L5931" s="73">
        <v>11.02</v>
      </c>
      <c r="N5931" s="108">
        <f t="shared" si="186"/>
        <v>0</v>
      </c>
      <c r="O5931" s="108">
        <f t="shared" si="186"/>
        <v>0</v>
      </c>
      <c r="P5931" s="108">
        <f t="shared" si="185"/>
        <v>0</v>
      </c>
    </row>
    <row r="5932" spans="1:16" hidden="1" x14ac:dyDescent="0.3">
      <c r="A5932" s="71" t="s">
        <v>132</v>
      </c>
      <c r="B5932" s="71" t="s">
        <v>57</v>
      </c>
      <c r="C5932" s="71" t="s">
        <v>13</v>
      </c>
      <c r="D5932" s="71" t="s">
        <v>83</v>
      </c>
      <c r="E5932" s="72" t="s">
        <v>15</v>
      </c>
      <c r="F5932" s="72" t="s">
        <v>4</v>
      </c>
      <c r="G5932" s="73">
        <v>2</v>
      </c>
      <c r="H5932" s="73">
        <v>11.01</v>
      </c>
      <c r="I5932" s="73">
        <v>0</v>
      </c>
      <c r="J5932" s="73">
        <v>0</v>
      </c>
      <c r="K5932" s="73">
        <v>2</v>
      </c>
      <c r="L5932" s="73">
        <v>11.01</v>
      </c>
      <c r="N5932" s="108">
        <f t="shared" si="186"/>
        <v>0</v>
      </c>
      <c r="O5932" s="108">
        <f t="shared" si="186"/>
        <v>0</v>
      </c>
      <c r="P5932" s="108">
        <f t="shared" si="185"/>
        <v>0</v>
      </c>
    </row>
    <row r="5933" spans="1:16" hidden="1" x14ac:dyDescent="0.3">
      <c r="A5933" s="71" t="s">
        <v>154</v>
      </c>
      <c r="B5933" s="71" t="s">
        <v>129</v>
      </c>
      <c r="C5933" s="71" t="s">
        <v>55</v>
      </c>
      <c r="D5933" s="71" t="s">
        <v>56</v>
      </c>
      <c r="E5933" s="72" t="s">
        <v>31</v>
      </c>
      <c r="F5933" s="72" t="s">
        <v>26</v>
      </c>
      <c r="G5933" s="73">
        <v>1</v>
      </c>
      <c r="H5933" s="73">
        <v>11</v>
      </c>
      <c r="I5933" s="73">
        <v>1</v>
      </c>
      <c r="J5933" s="73">
        <v>11</v>
      </c>
      <c r="K5933" s="73">
        <v>0</v>
      </c>
      <c r="L5933" s="73">
        <v>0</v>
      </c>
      <c r="N5933" s="108">
        <f t="shared" si="186"/>
        <v>0</v>
      </c>
      <c r="O5933" s="108">
        <f t="shared" si="186"/>
        <v>0</v>
      </c>
      <c r="P5933" s="108">
        <f t="shared" si="185"/>
        <v>0</v>
      </c>
    </row>
    <row r="5934" spans="1:16" hidden="1" x14ac:dyDescent="0.3">
      <c r="A5934" s="71" t="s">
        <v>155</v>
      </c>
      <c r="B5934" s="71" t="s">
        <v>57</v>
      </c>
      <c r="C5934" s="71" t="s">
        <v>55</v>
      </c>
      <c r="D5934" s="71" t="s">
        <v>86</v>
      </c>
      <c r="E5934" s="72" t="s">
        <v>41</v>
      </c>
      <c r="F5934" s="72" t="s">
        <v>4</v>
      </c>
      <c r="G5934" s="73">
        <v>1</v>
      </c>
      <c r="H5934" s="73">
        <v>11</v>
      </c>
      <c r="I5934" s="73">
        <v>1</v>
      </c>
      <c r="J5934" s="73">
        <v>11</v>
      </c>
      <c r="K5934" s="73">
        <v>0</v>
      </c>
      <c r="L5934" s="73">
        <v>0</v>
      </c>
      <c r="N5934" s="108">
        <f t="shared" si="186"/>
        <v>0</v>
      </c>
      <c r="O5934" s="108">
        <f t="shared" si="186"/>
        <v>0</v>
      </c>
      <c r="P5934" s="108">
        <f t="shared" si="185"/>
        <v>0</v>
      </c>
    </row>
    <row r="5935" spans="1:16" hidden="1" x14ac:dyDescent="0.3">
      <c r="A5935" s="71" t="s">
        <v>154</v>
      </c>
      <c r="B5935" s="71" t="s">
        <v>12</v>
      </c>
      <c r="C5935" s="71" t="s">
        <v>55</v>
      </c>
      <c r="D5935" s="71" t="s">
        <v>115</v>
      </c>
      <c r="E5935" s="72" t="s">
        <v>15</v>
      </c>
      <c r="F5935" s="72" t="s">
        <v>21</v>
      </c>
      <c r="G5935" s="73">
        <v>2</v>
      </c>
      <c r="H5935" s="73">
        <v>10.96</v>
      </c>
      <c r="I5935" s="73">
        <v>0</v>
      </c>
      <c r="J5935" s="73">
        <v>0</v>
      </c>
      <c r="K5935" s="73">
        <v>2</v>
      </c>
      <c r="L5935" s="73">
        <v>10.96</v>
      </c>
      <c r="N5935" s="108">
        <f t="shared" si="186"/>
        <v>0</v>
      </c>
      <c r="O5935" s="108">
        <f t="shared" si="186"/>
        <v>0</v>
      </c>
      <c r="P5935" s="108">
        <f t="shared" si="185"/>
        <v>0</v>
      </c>
    </row>
    <row r="5936" spans="1:16" hidden="1" x14ac:dyDescent="0.3">
      <c r="A5936" s="71" t="s">
        <v>161</v>
      </c>
      <c r="B5936" s="71" t="s">
        <v>57</v>
      </c>
      <c r="C5936" s="71" t="s">
        <v>55</v>
      </c>
      <c r="D5936" s="71" t="s">
        <v>35</v>
      </c>
      <c r="E5936" s="72" t="s">
        <v>15</v>
      </c>
      <c r="F5936" s="72" t="s">
        <v>26</v>
      </c>
      <c r="G5936" s="73">
        <v>2</v>
      </c>
      <c r="H5936" s="73">
        <v>10.92</v>
      </c>
      <c r="I5936" s="73">
        <v>0</v>
      </c>
      <c r="J5936" s="73">
        <v>0</v>
      </c>
      <c r="K5936" s="73">
        <v>2</v>
      </c>
      <c r="L5936" s="73">
        <v>10.92</v>
      </c>
      <c r="N5936" s="108">
        <f t="shared" si="186"/>
        <v>0</v>
      </c>
      <c r="O5936" s="108">
        <f t="shared" si="186"/>
        <v>0</v>
      </c>
      <c r="P5936" s="108">
        <f t="shared" si="185"/>
        <v>0</v>
      </c>
    </row>
    <row r="5937" spans="1:16" hidden="1" x14ac:dyDescent="0.3">
      <c r="A5937" s="71" t="s">
        <v>142</v>
      </c>
      <c r="B5937" s="71" t="s">
        <v>57</v>
      </c>
      <c r="C5937" s="71" t="s">
        <v>55</v>
      </c>
      <c r="D5937" s="71" t="s">
        <v>96</v>
      </c>
      <c r="E5937" s="72" t="s">
        <v>31</v>
      </c>
      <c r="F5937" s="72" t="s">
        <v>26</v>
      </c>
      <c r="G5937" s="73">
        <v>1</v>
      </c>
      <c r="H5937" s="73">
        <v>10.92</v>
      </c>
      <c r="I5937" s="73">
        <v>1</v>
      </c>
      <c r="J5937" s="73">
        <v>10.92</v>
      </c>
      <c r="K5937" s="73">
        <v>0</v>
      </c>
      <c r="L5937" s="73">
        <v>0</v>
      </c>
      <c r="N5937" s="108">
        <f t="shared" si="186"/>
        <v>0</v>
      </c>
      <c r="O5937" s="108">
        <f t="shared" si="186"/>
        <v>0</v>
      </c>
      <c r="P5937" s="108">
        <f t="shared" si="185"/>
        <v>0</v>
      </c>
    </row>
    <row r="5938" spans="1:16" hidden="1" x14ac:dyDescent="0.3">
      <c r="A5938" s="71" t="s">
        <v>154</v>
      </c>
      <c r="B5938" s="71" t="s">
        <v>12</v>
      </c>
      <c r="C5938" s="71" t="s">
        <v>55</v>
      </c>
      <c r="D5938" s="71" t="s">
        <v>14</v>
      </c>
      <c r="E5938" s="72" t="s">
        <v>40</v>
      </c>
      <c r="F5938" s="72" t="s">
        <v>16</v>
      </c>
      <c r="G5938" s="73">
        <v>1</v>
      </c>
      <c r="H5938" s="73">
        <v>10.91</v>
      </c>
      <c r="I5938" s="73">
        <v>1</v>
      </c>
      <c r="J5938" s="73">
        <v>10.91</v>
      </c>
      <c r="K5938" s="73">
        <v>0</v>
      </c>
      <c r="L5938" s="73">
        <v>0</v>
      </c>
      <c r="N5938" s="108">
        <f t="shared" si="186"/>
        <v>0</v>
      </c>
      <c r="O5938" s="108">
        <f t="shared" si="186"/>
        <v>0</v>
      </c>
      <c r="P5938" s="108">
        <f t="shared" si="185"/>
        <v>0</v>
      </c>
    </row>
    <row r="5939" spans="1:16" x14ac:dyDescent="0.3">
      <c r="A5939" s="71" t="s">
        <v>136</v>
      </c>
      <c r="B5939" s="71" t="s">
        <v>12</v>
      </c>
      <c r="C5939" s="71" t="s">
        <v>13</v>
      </c>
      <c r="D5939" s="71" t="s">
        <v>51</v>
      </c>
      <c r="E5939" s="72" t="s">
        <v>24</v>
      </c>
      <c r="F5939" s="72" t="s">
        <v>16</v>
      </c>
      <c r="G5939" s="91">
        <v>2</v>
      </c>
      <c r="H5939" s="73">
        <v>10.89</v>
      </c>
      <c r="I5939" s="91">
        <v>0</v>
      </c>
      <c r="J5939" s="73">
        <v>0</v>
      </c>
      <c r="K5939" s="91">
        <v>2</v>
      </c>
      <c r="L5939" s="73">
        <v>10.89</v>
      </c>
      <c r="N5939" s="108">
        <f t="shared" si="186"/>
        <v>0</v>
      </c>
      <c r="O5939" s="108">
        <f t="shared" si="186"/>
        <v>0</v>
      </c>
      <c r="P5939" s="108">
        <f t="shared" si="185"/>
        <v>0</v>
      </c>
    </row>
    <row r="5940" spans="1:16" hidden="1" x14ac:dyDescent="0.3">
      <c r="A5940" s="71" t="s">
        <v>163</v>
      </c>
      <c r="B5940" s="71" t="s">
        <v>57</v>
      </c>
      <c r="C5940" s="71" t="s">
        <v>17</v>
      </c>
      <c r="D5940" s="71" t="s">
        <v>49</v>
      </c>
      <c r="E5940" s="72" t="s">
        <v>15</v>
      </c>
      <c r="F5940" s="72" t="s">
        <v>26</v>
      </c>
      <c r="G5940" s="73">
        <v>2</v>
      </c>
      <c r="H5940" s="73">
        <v>10.87</v>
      </c>
      <c r="I5940" s="73">
        <v>0</v>
      </c>
      <c r="J5940" s="73">
        <v>0</v>
      </c>
      <c r="K5940" s="73">
        <v>2</v>
      </c>
      <c r="L5940" s="73">
        <v>10.87</v>
      </c>
      <c r="N5940" s="108">
        <f t="shared" si="186"/>
        <v>0</v>
      </c>
      <c r="O5940" s="108">
        <f t="shared" si="186"/>
        <v>0</v>
      </c>
      <c r="P5940" s="108">
        <f t="shared" si="185"/>
        <v>0</v>
      </c>
    </row>
    <row r="5941" spans="1:16" hidden="1" x14ac:dyDescent="0.3">
      <c r="A5941" s="71" t="s">
        <v>138</v>
      </c>
      <c r="B5941" s="71" t="s">
        <v>12</v>
      </c>
      <c r="C5941" s="71" t="s">
        <v>13</v>
      </c>
      <c r="D5941" s="71" t="s">
        <v>56</v>
      </c>
      <c r="E5941" s="72" t="s">
        <v>24</v>
      </c>
      <c r="F5941" s="72" t="s">
        <v>16</v>
      </c>
      <c r="G5941" s="73">
        <v>2</v>
      </c>
      <c r="H5941" s="73">
        <v>10.86</v>
      </c>
      <c r="I5941" s="73">
        <v>0</v>
      </c>
      <c r="J5941" s="73">
        <v>0</v>
      </c>
      <c r="K5941" s="73">
        <v>2</v>
      </c>
      <c r="L5941" s="73">
        <v>10.86</v>
      </c>
      <c r="N5941" s="108">
        <f t="shared" si="186"/>
        <v>0</v>
      </c>
      <c r="O5941" s="108">
        <f t="shared" si="186"/>
        <v>0</v>
      </c>
      <c r="P5941" s="108">
        <f t="shared" si="185"/>
        <v>0</v>
      </c>
    </row>
    <row r="5942" spans="1:16" hidden="1" x14ac:dyDescent="0.3">
      <c r="A5942" s="71" t="s">
        <v>153</v>
      </c>
      <c r="B5942" s="71" t="s">
        <v>57</v>
      </c>
      <c r="C5942" s="71" t="s">
        <v>55</v>
      </c>
      <c r="D5942" s="71" t="s">
        <v>52</v>
      </c>
      <c r="E5942" s="72" t="s">
        <v>15</v>
      </c>
      <c r="F5942" s="72" t="s">
        <v>26</v>
      </c>
      <c r="G5942" s="73">
        <v>2</v>
      </c>
      <c r="H5942" s="73">
        <v>10.82</v>
      </c>
      <c r="I5942" s="73">
        <v>0</v>
      </c>
      <c r="J5942" s="73">
        <v>0</v>
      </c>
      <c r="K5942" s="73">
        <v>2</v>
      </c>
      <c r="L5942" s="73">
        <v>10.82</v>
      </c>
      <c r="N5942" s="108">
        <f t="shared" si="186"/>
        <v>0</v>
      </c>
      <c r="O5942" s="108">
        <f t="shared" si="186"/>
        <v>0</v>
      </c>
      <c r="P5942" s="108">
        <f t="shared" si="185"/>
        <v>0</v>
      </c>
    </row>
    <row r="5943" spans="1:16" hidden="1" x14ac:dyDescent="0.3">
      <c r="A5943" s="71" t="s">
        <v>163</v>
      </c>
      <c r="B5943" s="71" t="s">
        <v>129</v>
      </c>
      <c r="C5943" s="71" t="s">
        <v>17</v>
      </c>
      <c r="D5943" s="71" t="s">
        <v>33</v>
      </c>
      <c r="E5943" s="72" t="s">
        <v>37</v>
      </c>
      <c r="F5943" s="72" t="s">
        <v>21</v>
      </c>
      <c r="G5943" s="73">
        <v>6</v>
      </c>
      <c r="H5943" s="73">
        <v>10.8</v>
      </c>
      <c r="I5943" s="73">
        <v>0</v>
      </c>
      <c r="J5943" s="73">
        <v>0</v>
      </c>
      <c r="K5943" s="73">
        <v>6</v>
      </c>
      <c r="L5943" s="73">
        <v>10.8</v>
      </c>
      <c r="N5943" s="108">
        <f t="shared" si="186"/>
        <v>0</v>
      </c>
      <c r="O5943" s="108">
        <f t="shared" si="186"/>
        <v>0</v>
      </c>
      <c r="P5943" s="108">
        <f t="shared" si="185"/>
        <v>0</v>
      </c>
    </row>
    <row r="5944" spans="1:16" x14ac:dyDescent="0.3">
      <c r="A5944" s="71" t="s">
        <v>139</v>
      </c>
      <c r="B5944" s="71" t="s">
        <v>12</v>
      </c>
      <c r="C5944" s="71" t="s">
        <v>13</v>
      </c>
      <c r="D5944" s="71" t="s">
        <v>51</v>
      </c>
      <c r="E5944" s="72" t="s">
        <v>15</v>
      </c>
      <c r="F5944" s="72" t="s">
        <v>26</v>
      </c>
      <c r="G5944" s="91">
        <v>2</v>
      </c>
      <c r="H5944" s="73">
        <v>10.79</v>
      </c>
      <c r="I5944" s="91">
        <v>0</v>
      </c>
      <c r="J5944" s="73">
        <v>0</v>
      </c>
      <c r="K5944" s="91">
        <v>2</v>
      </c>
      <c r="L5944" s="73">
        <v>10.79</v>
      </c>
      <c r="N5944" s="108">
        <f t="shared" si="186"/>
        <v>0</v>
      </c>
      <c r="O5944" s="108">
        <f t="shared" si="186"/>
        <v>0</v>
      </c>
      <c r="P5944" s="108">
        <f t="shared" si="185"/>
        <v>0</v>
      </c>
    </row>
    <row r="5945" spans="1:16" hidden="1" x14ac:dyDescent="0.3">
      <c r="A5945" s="71" t="s">
        <v>158</v>
      </c>
      <c r="B5945" s="71" t="s">
        <v>12</v>
      </c>
      <c r="C5945" s="71" t="s">
        <v>55</v>
      </c>
      <c r="D5945" s="71" t="s">
        <v>94</v>
      </c>
      <c r="E5945" s="72" t="s">
        <v>15</v>
      </c>
      <c r="F5945" s="72" t="s">
        <v>21</v>
      </c>
      <c r="G5945" s="73">
        <v>2</v>
      </c>
      <c r="H5945" s="73">
        <v>10.76</v>
      </c>
      <c r="I5945" s="73">
        <v>0</v>
      </c>
      <c r="J5945" s="73">
        <v>0</v>
      </c>
      <c r="K5945" s="73">
        <v>2</v>
      </c>
      <c r="L5945" s="73">
        <v>10.76</v>
      </c>
      <c r="N5945" s="108">
        <f t="shared" si="186"/>
        <v>0</v>
      </c>
      <c r="O5945" s="108">
        <f t="shared" si="186"/>
        <v>0</v>
      </c>
      <c r="P5945" s="108">
        <f t="shared" si="185"/>
        <v>0</v>
      </c>
    </row>
    <row r="5946" spans="1:16" hidden="1" x14ac:dyDescent="0.3">
      <c r="A5946" s="71" t="s">
        <v>161</v>
      </c>
      <c r="B5946" s="71" t="s">
        <v>57</v>
      </c>
      <c r="C5946" s="71" t="s">
        <v>55</v>
      </c>
      <c r="D5946" s="71" t="s">
        <v>79</v>
      </c>
      <c r="E5946" s="72" t="s">
        <v>5</v>
      </c>
      <c r="F5946" s="72" t="s">
        <v>26</v>
      </c>
      <c r="G5946" s="73">
        <v>2</v>
      </c>
      <c r="H5946" s="73">
        <v>10.76</v>
      </c>
      <c r="I5946" s="73">
        <v>2</v>
      </c>
      <c r="J5946" s="73">
        <v>10.76</v>
      </c>
      <c r="K5946" s="73">
        <v>0</v>
      </c>
      <c r="L5946" s="73">
        <v>0</v>
      </c>
      <c r="N5946" s="108">
        <f t="shared" si="186"/>
        <v>0</v>
      </c>
      <c r="O5946" s="108">
        <f t="shared" si="186"/>
        <v>0</v>
      </c>
      <c r="P5946" s="108">
        <f t="shared" si="185"/>
        <v>0</v>
      </c>
    </row>
    <row r="5947" spans="1:16" hidden="1" x14ac:dyDescent="0.3">
      <c r="A5947" s="71" t="s">
        <v>161</v>
      </c>
      <c r="B5947" s="71" t="s">
        <v>12</v>
      </c>
      <c r="C5947" s="71" t="s">
        <v>55</v>
      </c>
      <c r="D5947" s="71" t="s">
        <v>64</v>
      </c>
      <c r="E5947" s="72" t="s">
        <v>3</v>
      </c>
      <c r="F5947" s="72" t="s">
        <v>16</v>
      </c>
      <c r="G5947" s="73">
        <v>1</v>
      </c>
      <c r="H5947" s="73">
        <v>10.73</v>
      </c>
      <c r="I5947" s="73">
        <v>0</v>
      </c>
      <c r="J5947" s="73">
        <v>0</v>
      </c>
      <c r="K5947" s="73">
        <v>1</v>
      </c>
      <c r="L5947" s="73">
        <v>10.73</v>
      </c>
      <c r="N5947" s="108">
        <f t="shared" si="186"/>
        <v>0</v>
      </c>
      <c r="O5947" s="108">
        <f t="shared" si="186"/>
        <v>0</v>
      </c>
      <c r="P5947" s="108">
        <f t="shared" si="185"/>
        <v>0</v>
      </c>
    </row>
    <row r="5948" spans="1:16" x14ac:dyDescent="0.3">
      <c r="A5948" s="71" t="s">
        <v>161</v>
      </c>
      <c r="B5948" s="71" t="s">
        <v>57</v>
      </c>
      <c r="C5948" s="71" t="s">
        <v>55</v>
      </c>
      <c r="D5948" s="71" t="s">
        <v>51</v>
      </c>
      <c r="E5948" s="72" t="s">
        <v>15</v>
      </c>
      <c r="F5948" s="72" t="s">
        <v>16</v>
      </c>
      <c r="G5948" s="91">
        <v>1</v>
      </c>
      <c r="H5948" s="73">
        <v>10.68</v>
      </c>
      <c r="I5948" s="91">
        <v>1</v>
      </c>
      <c r="J5948" s="73">
        <v>10.68</v>
      </c>
      <c r="K5948" s="91">
        <v>0</v>
      </c>
      <c r="L5948" s="73">
        <v>0</v>
      </c>
      <c r="N5948" s="108">
        <f t="shared" si="186"/>
        <v>0</v>
      </c>
      <c r="O5948" s="108">
        <f t="shared" si="186"/>
        <v>0</v>
      </c>
      <c r="P5948" s="108">
        <f t="shared" si="185"/>
        <v>0</v>
      </c>
    </row>
    <row r="5949" spans="1:16" hidden="1" x14ac:dyDescent="0.3">
      <c r="A5949" s="71" t="s">
        <v>161</v>
      </c>
      <c r="B5949" s="71" t="s">
        <v>57</v>
      </c>
      <c r="C5949" s="71" t="s">
        <v>55</v>
      </c>
      <c r="D5949" s="71" t="s">
        <v>66</v>
      </c>
      <c r="E5949" s="72" t="s">
        <v>31</v>
      </c>
      <c r="F5949" s="72" t="s">
        <v>16</v>
      </c>
      <c r="G5949" s="73">
        <v>1</v>
      </c>
      <c r="H5949" s="73">
        <v>10.68</v>
      </c>
      <c r="I5949" s="73">
        <v>0</v>
      </c>
      <c r="J5949" s="73">
        <v>0</v>
      </c>
      <c r="K5949" s="73">
        <v>1</v>
      </c>
      <c r="L5949" s="73">
        <v>10.68</v>
      </c>
      <c r="N5949" s="108">
        <f t="shared" si="186"/>
        <v>0</v>
      </c>
      <c r="O5949" s="108">
        <f t="shared" si="186"/>
        <v>0</v>
      </c>
      <c r="P5949" s="108">
        <f t="shared" si="185"/>
        <v>0</v>
      </c>
    </row>
    <row r="5950" spans="1:16" hidden="1" x14ac:dyDescent="0.3">
      <c r="A5950" s="71" t="s">
        <v>146</v>
      </c>
      <c r="B5950" s="71" t="s">
        <v>12</v>
      </c>
      <c r="C5950" s="71" t="s">
        <v>13</v>
      </c>
      <c r="D5950" s="71" t="s">
        <v>50</v>
      </c>
      <c r="E5950" s="72" t="s">
        <v>15</v>
      </c>
      <c r="F5950" s="72" t="s">
        <v>26</v>
      </c>
      <c r="G5950" s="73">
        <v>2</v>
      </c>
      <c r="H5950" s="73">
        <v>10.68</v>
      </c>
      <c r="I5950" s="73">
        <v>0</v>
      </c>
      <c r="J5950" s="73">
        <v>0</v>
      </c>
      <c r="K5950" s="73">
        <v>2</v>
      </c>
      <c r="L5950" s="73">
        <v>10.68</v>
      </c>
      <c r="N5950" s="108">
        <f t="shared" si="186"/>
        <v>0</v>
      </c>
      <c r="O5950" s="108">
        <f t="shared" si="186"/>
        <v>0</v>
      </c>
      <c r="P5950" s="108">
        <f t="shared" si="185"/>
        <v>0</v>
      </c>
    </row>
    <row r="5951" spans="1:16" hidden="1" x14ac:dyDescent="0.3">
      <c r="A5951" s="71" t="s">
        <v>163</v>
      </c>
      <c r="B5951" s="71" t="s">
        <v>12</v>
      </c>
      <c r="C5951" s="71" t="s">
        <v>55</v>
      </c>
      <c r="D5951" s="71" t="s">
        <v>73</v>
      </c>
      <c r="E5951" s="72" t="s">
        <v>24</v>
      </c>
      <c r="F5951" s="72" t="s">
        <v>21</v>
      </c>
      <c r="G5951" s="73">
        <v>2</v>
      </c>
      <c r="H5951" s="73">
        <v>10.66</v>
      </c>
      <c r="I5951" s="73">
        <v>0</v>
      </c>
      <c r="J5951" s="73">
        <v>0</v>
      </c>
      <c r="K5951" s="73">
        <v>2</v>
      </c>
      <c r="L5951" s="73">
        <v>10.66</v>
      </c>
      <c r="N5951" s="108">
        <f t="shared" si="186"/>
        <v>0</v>
      </c>
      <c r="O5951" s="108">
        <f t="shared" si="186"/>
        <v>0</v>
      </c>
      <c r="P5951" s="108">
        <f t="shared" si="185"/>
        <v>0</v>
      </c>
    </row>
    <row r="5952" spans="1:16" hidden="1" x14ac:dyDescent="0.3">
      <c r="A5952" s="71" t="s">
        <v>139</v>
      </c>
      <c r="B5952" s="71" t="s">
        <v>57</v>
      </c>
      <c r="C5952" s="71" t="s">
        <v>13</v>
      </c>
      <c r="D5952" s="71" t="s">
        <v>38</v>
      </c>
      <c r="E5952" s="72" t="s">
        <v>24</v>
      </c>
      <c r="F5952" s="72" t="s">
        <v>16</v>
      </c>
      <c r="G5952" s="73">
        <v>1</v>
      </c>
      <c r="H5952" s="73">
        <v>10.66</v>
      </c>
      <c r="I5952" s="73">
        <v>0</v>
      </c>
      <c r="J5952" s="73">
        <v>0</v>
      </c>
      <c r="K5952" s="73">
        <v>1</v>
      </c>
      <c r="L5952" s="73">
        <v>10.66</v>
      </c>
      <c r="N5952" s="108">
        <f t="shared" si="186"/>
        <v>0</v>
      </c>
      <c r="O5952" s="108">
        <f t="shared" si="186"/>
        <v>0</v>
      </c>
      <c r="P5952" s="108">
        <f t="shared" si="185"/>
        <v>0</v>
      </c>
    </row>
    <row r="5953" spans="1:16" hidden="1" x14ac:dyDescent="0.3">
      <c r="A5953" s="71" t="s">
        <v>140</v>
      </c>
      <c r="B5953" s="71" t="s">
        <v>12</v>
      </c>
      <c r="C5953" s="71" t="s">
        <v>13</v>
      </c>
      <c r="D5953" s="71" t="s">
        <v>47</v>
      </c>
      <c r="E5953" s="72" t="s">
        <v>24</v>
      </c>
      <c r="F5953" s="72" t="s">
        <v>16</v>
      </c>
      <c r="G5953" s="73">
        <v>2</v>
      </c>
      <c r="H5953" s="73">
        <v>10.64</v>
      </c>
      <c r="I5953" s="73">
        <v>0</v>
      </c>
      <c r="J5953" s="73">
        <v>0</v>
      </c>
      <c r="K5953" s="73">
        <v>2</v>
      </c>
      <c r="L5953" s="73">
        <v>10.64</v>
      </c>
      <c r="N5953" s="108">
        <f t="shared" si="186"/>
        <v>0</v>
      </c>
      <c r="O5953" s="108">
        <f t="shared" si="186"/>
        <v>0</v>
      </c>
      <c r="P5953" s="108">
        <f t="shared" si="185"/>
        <v>0</v>
      </c>
    </row>
    <row r="5954" spans="1:16" hidden="1" x14ac:dyDescent="0.3">
      <c r="A5954" s="71" t="s">
        <v>140</v>
      </c>
      <c r="B5954" s="71" t="s">
        <v>57</v>
      </c>
      <c r="C5954" s="71" t="s">
        <v>13</v>
      </c>
      <c r="D5954" s="71" t="s">
        <v>79</v>
      </c>
      <c r="E5954" s="72" t="s">
        <v>31</v>
      </c>
      <c r="F5954" s="72" t="s">
        <v>21</v>
      </c>
      <c r="G5954" s="73">
        <v>4</v>
      </c>
      <c r="H5954" s="73">
        <v>10.63</v>
      </c>
      <c r="I5954" s="73">
        <v>0</v>
      </c>
      <c r="J5954" s="73">
        <v>0</v>
      </c>
      <c r="K5954" s="73">
        <v>4</v>
      </c>
      <c r="L5954" s="73">
        <v>10.63</v>
      </c>
      <c r="N5954" s="108">
        <f t="shared" si="186"/>
        <v>0</v>
      </c>
      <c r="O5954" s="108">
        <f t="shared" si="186"/>
        <v>0</v>
      </c>
      <c r="P5954" s="108">
        <f t="shared" si="185"/>
        <v>0</v>
      </c>
    </row>
    <row r="5955" spans="1:16" hidden="1" x14ac:dyDescent="0.3">
      <c r="A5955" s="71" t="s">
        <v>158</v>
      </c>
      <c r="B5955" s="71" t="s">
        <v>57</v>
      </c>
      <c r="C5955" s="71" t="s">
        <v>55</v>
      </c>
      <c r="D5955" s="71" t="s">
        <v>56</v>
      </c>
      <c r="E5955" s="72" t="s">
        <v>18</v>
      </c>
      <c r="F5955" s="72" t="s">
        <v>16</v>
      </c>
      <c r="G5955" s="73">
        <v>1</v>
      </c>
      <c r="H5955" s="73">
        <v>10.61</v>
      </c>
      <c r="I5955" s="73">
        <v>0</v>
      </c>
      <c r="J5955" s="73">
        <v>0</v>
      </c>
      <c r="K5955" s="73">
        <v>1</v>
      </c>
      <c r="L5955" s="73">
        <v>10.61</v>
      </c>
      <c r="N5955" s="108">
        <f t="shared" si="186"/>
        <v>0</v>
      </c>
      <c r="O5955" s="108">
        <f t="shared" si="186"/>
        <v>0</v>
      </c>
      <c r="P5955" s="108">
        <f t="shared" ref="P5955:P6018" si="187">H5955-L5955-J5955</f>
        <v>0</v>
      </c>
    </row>
    <row r="5956" spans="1:16" hidden="1" x14ac:dyDescent="0.3">
      <c r="A5956" s="71" t="s">
        <v>140</v>
      </c>
      <c r="B5956" s="71" t="s">
        <v>57</v>
      </c>
      <c r="C5956" s="71" t="s">
        <v>13</v>
      </c>
      <c r="D5956" s="71" t="s">
        <v>42</v>
      </c>
      <c r="E5956" s="72" t="s">
        <v>24</v>
      </c>
      <c r="F5956" s="72" t="s">
        <v>16</v>
      </c>
      <c r="G5956" s="73">
        <v>2</v>
      </c>
      <c r="H5956" s="73">
        <v>10.55</v>
      </c>
      <c r="I5956" s="73">
        <v>0</v>
      </c>
      <c r="J5956" s="73">
        <v>0</v>
      </c>
      <c r="K5956" s="73">
        <v>2</v>
      </c>
      <c r="L5956" s="73">
        <v>10.55</v>
      </c>
      <c r="N5956" s="108">
        <f t="shared" si="186"/>
        <v>0</v>
      </c>
      <c r="O5956" s="108">
        <f t="shared" si="186"/>
        <v>0</v>
      </c>
      <c r="P5956" s="108">
        <f t="shared" si="187"/>
        <v>0</v>
      </c>
    </row>
    <row r="5957" spans="1:16" hidden="1" x14ac:dyDescent="0.3">
      <c r="A5957" s="71" t="s">
        <v>152</v>
      </c>
      <c r="B5957" s="71" t="s">
        <v>12</v>
      </c>
      <c r="C5957" s="71" t="s">
        <v>55</v>
      </c>
      <c r="D5957" s="71" t="s">
        <v>83</v>
      </c>
      <c r="E5957" s="72" t="s">
        <v>20</v>
      </c>
      <c r="F5957" s="72" t="s">
        <v>21</v>
      </c>
      <c r="G5957" s="73">
        <v>3</v>
      </c>
      <c r="H5957" s="73">
        <v>10.47</v>
      </c>
      <c r="I5957" s="73">
        <v>3</v>
      </c>
      <c r="J5957" s="73">
        <v>10.47</v>
      </c>
      <c r="K5957" s="73">
        <v>0</v>
      </c>
      <c r="L5957" s="73">
        <v>0</v>
      </c>
      <c r="N5957" s="108">
        <f t="shared" si="186"/>
        <v>0</v>
      </c>
      <c r="O5957" s="108">
        <f t="shared" si="186"/>
        <v>0</v>
      </c>
      <c r="P5957" s="108">
        <f t="shared" si="187"/>
        <v>0</v>
      </c>
    </row>
    <row r="5958" spans="1:16" hidden="1" x14ac:dyDescent="0.3">
      <c r="A5958" s="71" t="s">
        <v>154</v>
      </c>
      <c r="B5958" s="71" t="s">
        <v>57</v>
      </c>
      <c r="C5958" s="71" t="s">
        <v>55</v>
      </c>
      <c r="D5958" s="71" t="s">
        <v>92</v>
      </c>
      <c r="E5958" s="72" t="s">
        <v>15</v>
      </c>
      <c r="F5958" s="72" t="s">
        <v>26</v>
      </c>
      <c r="G5958" s="73">
        <v>2</v>
      </c>
      <c r="H5958" s="73">
        <v>10.45</v>
      </c>
      <c r="I5958" s="73">
        <v>1</v>
      </c>
      <c r="J5958" s="73">
        <v>3.62</v>
      </c>
      <c r="K5958" s="73">
        <v>1</v>
      </c>
      <c r="L5958" s="73">
        <v>6.83</v>
      </c>
      <c r="N5958" s="108">
        <f t="shared" si="186"/>
        <v>0</v>
      </c>
      <c r="O5958" s="108">
        <f t="shared" si="186"/>
        <v>0</v>
      </c>
      <c r="P5958" s="108">
        <f t="shared" si="187"/>
        <v>0</v>
      </c>
    </row>
    <row r="5959" spans="1:16" hidden="1" x14ac:dyDescent="0.3">
      <c r="A5959" s="71" t="s">
        <v>160</v>
      </c>
      <c r="B5959" s="71" t="s">
        <v>57</v>
      </c>
      <c r="C5959" s="71" t="s">
        <v>55</v>
      </c>
      <c r="D5959" s="71" t="s">
        <v>62</v>
      </c>
      <c r="E5959" s="72" t="s">
        <v>24</v>
      </c>
      <c r="F5959" s="72" t="s">
        <v>16</v>
      </c>
      <c r="G5959" s="73">
        <v>2</v>
      </c>
      <c r="H5959" s="73">
        <v>10.3</v>
      </c>
      <c r="I5959" s="73">
        <v>0</v>
      </c>
      <c r="J5959" s="73">
        <v>0</v>
      </c>
      <c r="K5959" s="73">
        <v>2</v>
      </c>
      <c r="L5959" s="73">
        <v>10.3</v>
      </c>
      <c r="N5959" s="108">
        <f t="shared" si="186"/>
        <v>0</v>
      </c>
      <c r="O5959" s="108">
        <f t="shared" si="186"/>
        <v>0</v>
      </c>
      <c r="P5959" s="108">
        <f t="shared" si="187"/>
        <v>0</v>
      </c>
    </row>
    <row r="5960" spans="1:16" hidden="1" x14ac:dyDescent="0.3">
      <c r="A5960" s="71" t="s">
        <v>161</v>
      </c>
      <c r="B5960" s="71" t="s">
        <v>129</v>
      </c>
      <c r="C5960" s="71" t="s">
        <v>55</v>
      </c>
      <c r="D5960" s="71" t="s">
        <v>52</v>
      </c>
      <c r="E5960" s="72" t="s">
        <v>24</v>
      </c>
      <c r="F5960" s="72" t="s">
        <v>16</v>
      </c>
      <c r="G5960" s="73">
        <v>2</v>
      </c>
      <c r="H5960" s="73">
        <v>10.3</v>
      </c>
      <c r="I5960" s="73">
        <v>0</v>
      </c>
      <c r="J5960" s="73">
        <v>0</v>
      </c>
      <c r="K5960" s="73">
        <v>2</v>
      </c>
      <c r="L5960" s="73">
        <v>10.3</v>
      </c>
      <c r="N5960" s="108">
        <f t="shared" si="186"/>
        <v>0</v>
      </c>
      <c r="O5960" s="108">
        <f t="shared" si="186"/>
        <v>0</v>
      </c>
      <c r="P5960" s="108">
        <f t="shared" si="187"/>
        <v>0</v>
      </c>
    </row>
    <row r="5961" spans="1:16" hidden="1" x14ac:dyDescent="0.3">
      <c r="A5961" s="71" t="s">
        <v>163</v>
      </c>
      <c r="B5961" s="71" t="s">
        <v>57</v>
      </c>
      <c r="C5961" s="71" t="s">
        <v>55</v>
      </c>
      <c r="D5961" s="71" t="s">
        <v>27</v>
      </c>
      <c r="E5961" s="72" t="s">
        <v>20</v>
      </c>
      <c r="F5961" s="72" t="s">
        <v>16</v>
      </c>
      <c r="G5961" s="73">
        <v>2</v>
      </c>
      <c r="H5961" s="73">
        <v>10.26</v>
      </c>
      <c r="I5961" s="73">
        <v>1</v>
      </c>
      <c r="J5961" s="73">
        <v>5.62</v>
      </c>
      <c r="K5961" s="73">
        <v>1</v>
      </c>
      <c r="L5961" s="73">
        <v>4.6399999999999997</v>
      </c>
      <c r="N5961" s="108">
        <f t="shared" si="186"/>
        <v>0</v>
      </c>
      <c r="O5961" s="108">
        <f t="shared" si="186"/>
        <v>0</v>
      </c>
      <c r="P5961" s="108">
        <f t="shared" si="187"/>
        <v>0</v>
      </c>
    </row>
    <row r="5962" spans="1:16" hidden="1" x14ac:dyDescent="0.3">
      <c r="A5962" s="71" t="s">
        <v>139</v>
      </c>
      <c r="B5962" s="71" t="s">
        <v>57</v>
      </c>
      <c r="C5962" s="71" t="s">
        <v>13</v>
      </c>
      <c r="D5962" s="71" t="s">
        <v>50</v>
      </c>
      <c r="E5962" s="72" t="s">
        <v>24</v>
      </c>
      <c r="F5962" s="72" t="s">
        <v>16</v>
      </c>
      <c r="G5962" s="73">
        <v>2</v>
      </c>
      <c r="H5962" s="73">
        <v>10.26</v>
      </c>
      <c r="I5962" s="73">
        <v>0</v>
      </c>
      <c r="J5962" s="73">
        <v>0</v>
      </c>
      <c r="K5962" s="73">
        <v>2</v>
      </c>
      <c r="L5962" s="73">
        <v>10.26</v>
      </c>
      <c r="N5962" s="108">
        <f t="shared" si="186"/>
        <v>0</v>
      </c>
      <c r="O5962" s="108">
        <f t="shared" si="186"/>
        <v>0</v>
      </c>
      <c r="P5962" s="108">
        <f t="shared" si="187"/>
        <v>0</v>
      </c>
    </row>
    <row r="5963" spans="1:16" hidden="1" x14ac:dyDescent="0.3">
      <c r="A5963" s="71" t="s">
        <v>142</v>
      </c>
      <c r="B5963" s="71" t="s">
        <v>12</v>
      </c>
      <c r="C5963" s="71" t="s">
        <v>55</v>
      </c>
      <c r="D5963" s="71" t="s">
        <v>54</v>
      </c>
      <c r="E5963" s="72" t="s">
        <v>28</v>
      </c>
      <c r="F5963" s="72" t="s">
        <v>16</v>
      </c>
      <c r="G5963" s="73">
        <v>1</v>
      </c>
      <c r="H5963" s="73">
        <v>10.26</v>
      </c>
      <c r="I5963" s="73">
        <v>0</v>
      </c>
      <c r="J5963" s="73">
        <v>0</v>
      </c>
      <c r="K5963" s="73">
        <v>1</v>
      </c>
      <c r="L5963" s="73">
        <v>10.26</v>
      </c>
      <c r="N5963" s="108">
        <f t="shared" si="186"/>
        <v>0</v>
      </c>
      <c r="O5963" s="108">
        <f t="shared" si="186"/>
        <v>0</v>
      </c>
      <c r="P5963" s="108">
        <f t="shared" si="187"/>
        <v>0</v>
      </c>
    </row>
    <row r="5964" spans="1:16" hidden="1" x14ac:dyDescent="0.3">
      <c r="A5964" s="71" t="s">
        <v>154</v>
      </c>
      <c r="B5964" s="71" t="s">
        <v>57</v>
      </c>
      <c r="C5964" s="71" t="s">
        <v>55</v>
      </c>
      <c r="D5964" s="71" t="s">
        <v>126</v>
      </c>
      <c r="E5964" s="72" t="s">
        <v>31</v>
      </c>
      <c r="F5964" s="72" t="s">
        <v>26</v>
      </c>
      <c r="G5964" s="73">
        <v>4</v>
      </c>
      <c r="H5964" s="73">
        <v>10.18</v>
      </c>
      <c r="I5964" s="73">
        <v>0</v>
      </c>
      <c r="J5964" s="73">
        <v>0</v>
      </c>
      <c r="K5964" s="73">
        <v>4</v>
      </c>
      <c r="L5964" s="73">
        <v>10.18</v>
      </c>
      <c r="N5964" s="108">
        <f t="shared" si="186"/>
        <v>0</v>
      </c>
      <c r="O5964" s="108">
        <f t="shared" si="186"/>
        <v>0</v>
      </c>
      <c r="P5964" s="108">
        <f t="shared" si="187"/>
        <v>0</v>
      </c>
    </row>
    <row r="5965" spans="1:16" hidden="1" x14ac:dyDescent="0.3">
      <c r="A5965" s="71" t="s">
        <v>140</v>
      </c>
      <c r="B5965" s="71" t="s">
        <v>57</v>
      </c>
      <c r="C5965" s="71" t="s">
        <v>13</v>
      </c>
      <c r="D5965" s="71" t="s">
        <v>59</v>
      </c>
      <c r="E5965" s="72" t="s">
        <v>41</v>
      </c>
      <c r="F5965" s="72" t="s">
        <v>21</v>
      </c>
      <c r="G5965" s="73">
        <v>1</v>
      </c>
      <c r="H5965" s="73">
        <v>10.16</v>
      </c>
      <c r="I5965" s="73">
        <v>0</v>
      </c>
      <c r="J5965" s="73">
        <v>0</v>
      </c>
      <c r="K5965" s="73">
        <v>1</v>
      </c>
      <c r="L5965" s="73">
        <v>10.16</v>
      </c>
      <c r="N5965" s="108">
        <f t="shared" si="186"/>
        <v>0</v>
      </c>
      <c r="O5965" s="108">
        <f t="shared" si="186"/>
        <v>0</v>
      </c>
      <c r="P5965" s="108">
        <f t="shared" si="187"/>
        <v>0</v>
      </c>
    </row>
    <row r="5966" spans="1:16" hidden="1" x14ac:dyDescent="0.3">
      <c r="A5966" s="71" t="s">
        <v>132</v>
      </c>
      <c r="B5966" s="71" t="s">
        <v>12</v>
      </c>
      <c r="C5966" s="71" t="s">
        <v>22</v>
      </c>
      <c r="D5966" s="71" t="s">
        <v>69</v>
      </c>
      <c r="E5966" s="72" t="s">
        <v>41</v>
      </c>
      <c r="F5966" s="72" t="s">
        <v>21</v>
      </c>
      <c r="G5966" s="73">
        <v>11</v>
      </c>
      <c r="H5966" s="73">
        <v>10.119999999999999</v>
      </c>
      <c r="I5966" s="73">
        <v>0</v>
      </c>
      <c r="J5966" s="73">
        <v>0</v>
      </c>
      <c r="K5966" s="73">
        <v>11</v>
      </c>
      <c r="L5966" s="73">
        <v>10.119999999999999</v>
      </c>
      <c r="N5966" s="108">
        <f t="shared" si="186"/>
        <v>0</v>
      </c>
      <c r="O5966" s="108">
        <f t="shared" si="186"/>
        <v>0</v>
      </c>
      <c r="P5966" s="108">
        <f t="shared" si="187"/>
        <v>0</v>
      </c>
    </row>
    <row r="5967" spans="1:16" hidden="1" x14ac:dyDescent="0.3">
      <c r="A5967" s="71" t="s">
        <v>163</v>
      </c>
      <c r="B5967" s="71" t="s">
        <v>57</v>
      </c>
      <c r="C5967" s="71" t="s">
        <v>17</v>
      </c>
      <c r="D5967" s="71" t="s">
        <v>56</v>
      </c>
      <c r="E5967" s="72" t="s">
        <v>24</v>
      </c>
      <c r="F5967" s="72" t="s">
        <v>21</v>
      </c>
      <c r="G5967" s="73">
        <v>1</v>
      </c>
      <c r="H5967" s="73">
        <v>10.11</v>
      </c>
      <c r="I5967" s="73">
        <v>0</v>
      </c>
      <c r="J5967" s="73">
        <v>0</v>
      </c>
      <c r="K5967" s="73">
        <v>1</v>
      </c>
      <c r="L5967" s="73">
        <v>10.11</v>
      </c>
      <c r="N5967" s="108">
        <f t="shared" si="186"/>
        <v>0</v>
      </c>
      <c r="O5967" s="108">
        <f t="shared" si="186"/>
        <v>0</v>
      </c>
      <c r="P5967" s="108">
        <f t="shared" si="187"/>
        <v>0</v>
      </c>
    </row>
    <row r="5968" spans="1:16" hidden="1" x14ac:dyDescent="0.3">
      <c r="A5968" s="71" t="s">
        <v>163</v>
      </c>
      <c r="B5968" s="71" t="s">
        <v>12</v>
      </c>
      <c r="C5968" s="71" t="s">
        <v>55</v>
      </c>
      <c r="D5968" s="71" t="s">
        <v>34</v>
      </c>
      <c r="E5968" s="72" t="s">
        <v>5</v>
      </c>
      <c r="F5968" s="72" t="s">
        <v>26</v>
      </c>
      <c r="G5968" s="73">
        <v>1</v>
      </c>
      <c r="H5968" s="73">
        <v>9.9700000000000006</v>
      </c>
      <c r="I5968" s="73">
        <v>1</v>
      </c>
      <c r="J5968" s="73">
        <v>9.9700000000000006</v>
      </c>
      <c r="K5968" s="73">
        <v>0</v>
      </c>
      <c r="L5968" s="73">
        <v>0</v>
      </c>
      <c r="N5968" s="108">
        <f t="shared" si="186"/>
        <v>0</v>
      </c>
      <c r="O5968" s="108">
        <f t="shared" si="186"/>
        <v>0</v>
      </c>
      <c r="P5968" s="108">
        <f t="shared" si="187"/>
        <v>0</v>
      </c>
    </row>
    <row r="5969" spans="1:16" hidden="1" x14ac:dyDescent="0.3">
      <c r="A5969" s="71" t="s">
        <v>140</v>
      </c>
      <c r="B5969" s="71" t="s">
        <v>12</v>
      </c>
      <c r="C5969" s="71" t="s">
        <v>13</v>
      </c>
      <c r="D5969" s="71" t="s">
        <v>54</v>
      </c>
      <c r="E5969" s="72" t="s">
        <v>5</v>
      </c>
      <c r="F5969" s="72" t="s">
        <v>16</v>
      </c>
      <c r="G5969" s="73">
        <v>1</v>
      </c>
      <c r="H5969" s="73">
        <v>9.9600000000000009</v>
      </c>
      <c r="I5969" s="73">
        <v>0</v>
      </c>
      <c r="J5969" s="73">
        <v>0</v>
      </c>
      <c r="K5969" s="73">
        <v>1</v>
      </c>
      <c r="L5969" s="73">
        <v>9.9600000000000009</v>
      </c>
      <c r="N5969" s="108">
        <f t="shared" si="186"/>
        <v>0</v>
      </c>
      <c r="O5969" s="108">
        <f t="shared" si="186"/>
        <v>0</v>
      </c>
      <c r="P5969" s="108">
        <f t="shared" si="187"/>
        <v>0</v>
      </c>
    </row>
    <row r="5970" spans="1:16" hidden="1" x14ac:dyDescent="0.3">
      <c r="A5970" s="71" t="s">
        <v>154</v>
      </c>
      <c r="B5970" s="71" t="s">
        <v>129</v>
      </c>
      <c r="C5970" s="71" t="s">
        <v>55</v>
      </c>
      <c r="D5970" s="71" t="s">
        <v>93</v>
      </c>
      <c r="E5970" s="72" t="s">
        <v>20</v>
      </c>
      <c r="F5970" s="72" t="s">
        <v>16</v>
      </c>
      <c r="G5970" s="73">
        <v>1</v>
      </c>
      <c r="H5970" s="73">
        <v>9.9600000000000009</v>
      </c>
      <c r="I5970" s="73">
        <v>0</v>
      </c>
      <c r="J5970" s="73">
        <v>0</v>
      </c>
      <c r="K5970" s="73">
        <v>1</v>
      </c>
      <c r="L5970" s="73">
        <v>9.9600000000000009</v>
      </c>
      <c r="N5970" s="108">
        <f t="shared" si="186"/>
        <v>0</v>
      </c>
      <c r="O5970" s="108">
        <f t="shared" si="186"/>
        <v>0</v>
      </c>
      <c r="P5970" s="108">
        <f t="shared" si="187"/>
        <v>0</v>
      </c>
    </row>
    <row r="5971" spans="1:16" hidden="1" x14ac:dyDescent="0.3">
      <c r="A5971" s="71" t="s">
        <v>132</v>
      </c>
      <c r="B5971" s="71" t="s">
        <v>57</v>
      </c>
      <c r="C5971" s="71" t="s">
        <v>13</v>
      </c>
      <c r="D5971" s="71" t="s">
        <v>46</v>
      </c>
      <c r="E5971" s="72" t="s">
        <v>25</v>
      </c>
      <c r="F5971" s="72" t="s">
        <v>26</v>
      </c>
      <c r="G5971" s="73">
        <v>1</v>
      </c>
      <c r="H5971" s="73">
        <v>9.9</v>
      </c>
      <c r="I5971" s="73">
        <v>0</v>
      </c>
      <c r="J5971" s="73">
        <v>0</v>
      </c>
      <c r="K5971" s="73">
        <v>1</v>
      </c>
      <c r="L5971" s="73">
        <v>9.9</v>
      </c>
      <c r="N5971" s="108">
        <f t="shared" si="186"/>
        <v>0</v>
      </c>
      <c r="O5971" s="108">
        <f t="shared" si="186"/>
        <v>0</v>
      </c>
      <c r="P5971" s="108">
        <f t="shared" si="187"/>
        <v>0</v>
      </c>
    </row>
    <row r="5972" spans="1:16" hidden="1" x14ac:dyDescent="0.3">
      <c r="A5972" s="71" t="s">
        <v>132</v>
      </c>
      <c r="B5972" s="71" t="s">
        <v>12</v>
      </c>
      <c r="C5972" s="71" t="s">
        <v>13</v>
      </c>
      <c r="D5972" s="71" t="s">
        <v>77</v>
      </c>
      <c r="E5972" s="72" t="s">
        <v>24</v>
      </c>
      <c r="F5972" s="72" t="s">
        <v>26</v>
      </c>
      <c r="G5972" s="73">
        <v>1</v>
      </c>
      <c r="H5972" s="73">
        <v>9.85</v>
      </c>
      <c r="I5972" s="73">
        <v>0</v>
      </c>
      <c r="J5972" s="73">
        <v>0</v>
      </c>
      <c r="K5972" s="73">
        <v>1</v>
      </c>
      <c r="L5972" s="73">
        <v>9.85</v>
      </c>
      <c r="N5972" s="108">
        <f t="shared" ref="N5972:O6035" si="188">G5972-I5972-K5972</f>
        <v>0</v>
      </c>
      <c r="O5972" s="108">
        <f t="shared" si="188"/>
        <v>0</v>
      </c>
      <c r="P5972" s="108">
        <f t="shared" si="187"/>
        <v>0</v>
      </c>
    </row>
    <row r="5973" spans="1:16" hidden="1" x14ac:dyDescent="0.3">
      <c r="A5973" s="71" t="s">
        <v>142</v>
      </c>
      <c r="B5973" s="71" t="s">
        <v>57</v>
      </c>
      <c r="C5973" s="71" t="s">
        <v>55</v>
      </c>
      <c r="D5973" s="71" t="s">
        <v>98</v>
      </c>
      <c r="E5973" s="72" t="s">
        <v>40</v>
      </c>
      <c r="F5973" s="72" t="s">
        <v>4</v>
      </c>
      <c r="G5973" s="73">
        <v>1</v>
      </c>
      <c r="H5973" s="73">
        <v>9.81</v>
      </c>
      <c r="I5973" s="73">
        <v>0</v>
      </c>
      <c r="J5973" s="73">
        <v>0</v>
      </c>
      <c r="K5973" s="73">
        <v>1</v>
      </c>
      <c r="L5973" s="73">
        <v>9.81</v>
      </c>
      <c r="N5973" s="108">
        <f t="shared" si="188"/>
        <v>0</v>
      </c>
      <c r="O5973" s="108">
        <f t="shared" si="188"/>
        <v>0</v>
      </c>
      <c r="P5973" s="108">
        <f t="shared" si="187"/>
        <v>0</v>
      </c>
    </row>
    <row r="5974" spans="1:16" hidden="1" x14ac:dyDescent="0.3">
      <c r="A5974" s="71" t="s">
        <v>132</v>
      </c>
      <c r="B5974" s="71" t="s">
        <v>12</v>
      </c>
      <c r="C5974" s="71" t="s">
        <v>13</v>
      </c>
      <c r="D5974" s="71" t="s">
        <v>34</v>
      </c>
      <c r="E5974" s="72" t="s">
        <v>15</v>
      </c>
      <c r="F5974" s="72" t="s">
        <v>26</v>
      </c>
      <c r="G5974" s="73">
        <v>1</v>
      </c>
      <c r="H5974" s="73">
        <v>9.8000000000000007</v>
      </c>
      <c r="I5974" s="73">
        <v>0</v>
      </c>
      <c r="J5974" s="73">
        <v>0</v>
      </c>
      <c r="K5974" s="73">
        <v>1</v>
      </c>
      <c r="L5974" s="73">
        <v>9.8000000000000007</v>
      </c>
      <c r="N5974" s="108">
        <f t="shared" si="188"/>
        <v>0</v>
      </c>
      <c r="O5974" s="108">
        <f t="shared" si="188"/>
        <v>0</v>
      </c>
      <c r="P5974" s="108">
        <f t="shared" si="187"/>
        <v>0</v>
      </c>
    </row>
    <row r="5975" spans="1:16" hidden="1" x14ac:dyDescent="0.3">
      <c r="A5975" s="71" t="s">
        <v>163</v>
      </c>
      <c r="B5975" s="71" t="s">
        <v>57</v>
      </c>
      <c r="C5975" s="71" t="s">
        <v>17</v>
      </c>
      <c r="D5975" s="71" t="s">
        <v>59</v>
      </c>
      <c r="E5975" s="72" t="s">
        <v>15</v>
      </c>
      <c r="F5975" s="72" t="s">
        <v>21</v>
      </c>
      <c r="G5975" s="73">
        <v>1</v>
      </c>
      <c r="H5975" s="73">
        <v>9.75</v>
      </c>
      <c r="I5975" s="73">
        <v>0</v>
      </c>
      <c r="J5975" s="73">
        <v>0</v>
      </c>
      <c r="K5975" s="73">
        <v>1</v>
      </c>
      <c r="L5975" s="73">
        <v>9.75</v>
      </c>
      <c r="N5975" s="108">
        <f t="shared" si="188"/>
        <v>0</v>
      </c>
      <c r="O5975" s="108">
        <f t="shared" si="188"/>
        <v>0</v>
      </c>
      <c r="P5975" s="108">
        <f t="shared" si="187"/>
        <v>0</v>
      </c>
    </row>
    <row r="5976" spans="1:16" hidden="1" x14ac:dyDescent="0.3">
      <c r="A5976" s="71" t="s">
        <v>137</v>
      </c>
      <c r="B5976" s="71" t="s">
        <v>12</v>
      </c>
      <c r="C5976" s="71" t="s">
        <v>13</v>
      </c>
      <c r="D5976" s="71" t="s">
        <v>47</v>
      </c>
      <c r="E5976" s="72" t="s">
        <v>28</v>
      </c>
      <c r="F5976" s="72" t="s">
        <v>16</v>
      </c>
      <c r="G5976" s="73">
        <v>3</v>
      </c>
      <c r="H5976" s="73">
        <v>9.6999999999999993</v>
      </c>
      <c r="I5976" s="73">
        <v>0</v>
      </c>
      <c r="J5976" s="73">
        <v>0</v>
      </c>
      <c r="K5976" s="73">
        <v>3</v>
      </c>
      <c r="L5976" s="73">
        <v>9.6999999999999993</v>
      </c>
      <c r="N5976" s="108">
        <f t="shared" si="188"/>
        <v>0</v>
      </c>
      <c r="O5976" s="108">
        <f t="shared" si="188"/>
        <v>0</v>
      </c>
      <c r="P5976" s="108">
        <f t="shared" si="187"/>
        <v>0</v>
      </c>
    </row>
    <row r="5977" spans="1:16" hidden="1" x14ac:dyDescent="0.3">
      <c r="A5977" s="71" t="s">
        <v>132</v>
      </c>
      <c r="B5977" s="71" t="s">
        <v>12</v>
      </c>
      <c r="C5977" s="71" t="s">
        <v>13</v>
      </c>
      <c r="D5977" s="71" t="s">
        <v>38</v>
      </c>
      <c r="E5977" s="72" t="s">
        <v>40</v>
      </c>
      <c r="F5977" s="72" t="s">
        <v>4</v>
      </c>
      <c r="G5977" s="73">
        <v>1</v>
      </c>
      <c r="H5977" s="73">
        <v>9.66</v>
      </c>
      <c r="I5977" s="73">
        <v>0</v>
      </c>
      <c r="J5977" s="73">
        <v>0</v>
      </c>
      <c r="K5977" s="73">
        <v>1</v>
      </c>
      <c r="L5977" s="73">
        <v>9.66</v>
      </c>
      <c r="N5977" s="108">
        <f t="shared" si="188"/>
        <v>0</v>
      </c>
      <c r="O5977" s="108">
        <f t="shared" si="188"/>
        <v>0</v>
      </c>
      <c r="P5977" s="108">
        <f t="shared" si="187"/>
        <v>0</v>
      </c>
    </row>
    <row r="5978" spans="1:16" hidden="1" x14ac:dyDescent="0.3">
      <c r="A5978" s="71" t="s">
        <v>161</v>
      </c>
      <c r="B5978" s="71" t="s">
        <v>129</v>
      </c>
      <c r="C5978" s="71" t="s">
        <v>55</v>
      </c>
      <c r="D5978" s="71" t="s">
        <v>73</v>
      </c>
      <c r="E5978" s="72" t="s">
        <v>24</v>
      </c>
      <c r="F5978" s="72" t="s">
        <v>16</v>
      </c>
      <c r="G5978" s="73">
        <v>1</v>
      </c>
      <c r="H5978" s="73">
        <v>9.56</v>
      </c>
      <c r="I5978" s="73">
        <v>0</v>
      </c>
      <c r="J5978" s="73">
        <v>0</v>
      </c>
      <c r="K5978" s="73">
        <v>1</v>
      </c>
      <c r="L5978" s="73">
        <v>9.56</v>
      </c>
      <c r="N5978" s="108">
        <f t="shared" si="188"/>
        <v>0</v>
      </c>
      <c r="O5978" s="108">
        <f t="shared" si="188"/>
        <v>0</v>
      </c>
      <c r="P5978" s="108">
        <f t="shared" si="187"/>
        <v>0</v>
      </c>
    </row>
    <row r="5979" spans="1:16" hidden="1" x14ac:dyDescent="0.3">
      <c r="A5979" s="71" t="s">
        <v>163</v>
      </c>
      <c r="B5979" s="71" t="s">
        <v>57</v>
      </c>
      <c r="C5979" s="71" t="s">
        <v>17</v>
      </c>
      <c r="D5979" s="71" t="s">
        <v>62</v>
      </c>
      <c r="E5979" s="72" t="s">
        <v>20</v>
      </c>
      <c r="F5979" s="72" t="s">
        <v>21</v>
      </c>
      <c r="G5979" s="73">
        <v>1</v>
      </c>
      <c r="H5979" s="73">
        <v>9.56</v>
      </c>
      <c r="I5979" s="73">
        <v>0</v>
      </c>
      <c r="J5979" s="73">
        <v>0</v>
      </c>
      <c r="K5979" s="73">
        <v>1</v>
      </c>
      <c r="L5979" s="73">
        <v>9.56</v>
      </c>
      <c r="N5979" s="108">
        <f t="shared" si="188"/>
        <v>0</v>
      </c>
      <c r="O5979" s="108">
        <f t="shared" si="188"/>
        <v>0</v>
      </c>
      <c r="P5979" s="108">
        <f t="shared" si="187"/>
        <v>0</v>
      </c>
    </row>
    <row r="5980" spans="1:16" hidden="1" x14ac:dyDescent="0.3">
      <c r="A5980" s="71" t="s">
        <v>163</v>
      </c>
      <c r="B5980" s="71" t="s">
        <v>57</v>
      </c>
      <c r="C5980" s="71" t="s">
        <v>17</v>
      </c>
      <c r="D5980" s="71" t="s">
        <v>89</v>
      </c>
      <c r="E5980" s="72" t="s">
        <v>28</v>
      </c>
      <c r="F5980" s="72" t="s">
        <v>21</v>
      </c>
      <c r="G5980" s="73">
        <v>3</v>
      </c>
      <c r="H5980" s="73">
        <v>9.51</v>
      </c>
      <c r="I5980" s="73">
        <v>0</v>
      </c>
      <c r="J5980" s="73">
        <v>0</v>
      </c>
      <c r="K5980" s="73">
        <v>3</v>
      </c>
      <c r="L5980" s="73">
        <v>9.51</v>
      </c>
      <c r="N5980" s="108">
        <f t="shared" si="188"/>
        <v>0</v>
      </c>
      <c r="O5980" s="108">
        <f t="shared" si="188"/>
        <v>0</v>
      </c>
      <c r="P5980" s="108">
        <f t="shared" si="187"/>
        <v>0</v>
      </c>
    </row>
    <row r="5981" spans="1:16" hidden="1" x14ac:dyDescent="0.3">
      <c r="A5981" s="71" t="s">
        <v>154</v>
      </c>
      <c r="B5981" s="71" t="s">
        <v>57</v>
      </c>
      <c r="C5981" s="71" t="s">
        <v>55</v>
      </c>
      <c r="D5981" s="71" t="s">
        <v>126</v>
      </c>
      <c r="E5981" s="72" t="s">
        <v>15</v>
      </c>
      <c r="F5981" s="72" t="s">
        <v>4</v>
      </c>
      <c r="G5981" s="73">
        <v>2</v>
      </c>
      <c r="H5981" s="73">
        <v>9.48</v>
      </c>
      <c r="I5981" s="73">
        <v>0</v>
      </c>
      <c r="J5981" s="73">
        <v>0</v>
      </c>
      <c r="K5981" s="73">
        <v>2</v>
      </c>
      <c r="L5981" s="73">
        <v>9.48</v>
      </c>
      <c r="N5981" s="108">
        <f t="shared" si="188"/>
        <v>0</v>
      </c>
      <c r="O5981" s="108">
        <f t="shared" si="188"/>
        <v>0</v>
      </c>
      <c r="P5981" s="108">
        <f t="shared" si="187"/>
        <v>0</v>
      </c>
    </row>
    <row r="5982" spans="1:16" hidden="1" x14ac:dyDescent="0.3">
      <c r="A5982" s="71" t="s">
        <v>142</v>
      </c>
      <c r="B5982" s="71" t="s">
        <v>57</v>
      </c>
      <c r="C5982" s="71" t="s">
        <v>55</v>
      </c>
      <c r="D5982" s="71" t="s">
        <v>59</v>
      </c>
      <c r="E5982" s="72" t="s">
        <v>3</v>
      </c>
      <c r="F5982" s="72" t="s">
        <v>16</v>
      </c>
      <c r="G5982" s="73">
        <v>1</v>
      </c>
      <c r="H5982" s="73">
        <v>9.4700000000000006</v>
      </c>
      <c r="I5982" s="73">
        <v>1</v>
      </c>
      <c r="J5982" s="73">
        <v>9.4700000000000006</v>
      </c>
      <c r="K5982" s="73">
        <v>0</v>
      </c>
      <c r="L5982" s="73">
        <v>0</v>
      </c>
      <c r="N5982" s="108">
        <f t="shared" si="188"/>
        <v>0</v>
      </c>
      <c r="O5982" s="108">
        <f t="shared" si="188"/>
        <v>0</v>
      </c>
      <c r="P5982" s="108">
        <f t="shared" si="187"/>
        <v>0</v>
      </c>
    </row>
    <row r="5983" spans="1:16" hidden="1" x14ac:dyDescent="0.3">
      <c r="A5983" s="71" t="s">
        <v>154</v>
      </c>
      <c r="B5983" s="71" t="s">
        <v>129</v>
      </c>
      <c r="C5983" s="71" t="s">
        <v>55</v>
      </c>
      <c r="D5983" s="71" t="s">
        <v>83</v>
      </c>
      <c r="E5983" s="72" t="s">
        <v>25</v>
      </c>
      <c r="F5983" s="72" t="s">
        <v>16</v>
      </c>
      <c r="G5983" s="73">
        <v>1</v>
      </c>
      <c r="H5983" s="73">
        <v>9.4700000000000006</v>
      </c>
      <c r="I5983" s="73">
        <v>0</v>
      </c>
      <c r="J5983" s="73">
        <v>0</v>
      </c>
      <c r="K5983" s="73">
        <v>1</v>
      </c>
      <c r="L5983" s="73">
        <v>9.4700000000000006</v>
      </c>
      <c r="N5983" s="108">
        <f t="shared" si="188"/>
        <v>0</v>
      </c>
      <c r="O5983" s="108">
        <f t="shared" si="188"/>
        <v>0</v>
      </c>
      <c r="P5983" s="108">
        <f t="shared" si="187"/>
        <v>0</v>
      </c>
    </row>
    <row r="5984" spans="1:16" hidden="1" x14ac:dyDescent="0.3">
      <c r="A5984" s="71" t="s">
        <v>161</v>
      </c>
      <c r="B5984" s="71" t="s">
        <v>57</v>
      </c>
      <c r="C5984" s="71" t="s">
        <v>55</v>
      </c>
      <c r="D5984" s="71" t="s">
        <v>14</v>
      </c>
      <c r="E5984" s="72" t="s">
        <v>40</v>
      </c>
      <c r="F5984" s="72" t="s">
        <v>4</v>
      </c>
      <c r="G5984" s="73">
        <v>1</v>
      </c>
      <c r="H5984" s="73">
        <v>9.4600000000000009</v>
      </c>
      <c r="I5984" s="73">
        <v>0</v>
      </c>
      <c r="J5984" s="73">
        <v>0</v>
      </c>
      <c r="K5984" s="73">
        <v>1</v>
      </c>
      <c r="L5984" s="73">
        <v>9.4600000000000009</v>
      </c>
      <c r="N5984" s="108">
        <f t="shared" si="188"/>
        <v>0</v>
      </c>
      <c r="O5984" s="108">
        <f t="shared" si="188"/>
        <v>0</v>
      </c>
      <c r="P5984" s="108">
        <f t="shared" si="187"/>
        <v>0</v>
      </c>
    </row>
    <row r="5985" spans="1:16" hidden="1" x14ac:dyDescent="0.3">
      <c r="A5985" s="71" t="s">
        <v>163</v>
      </c>
      <c r="B5985" s="71" t="s">
        <v>57</v>
      </c>
      <c r="C5985" s="71" t="s">
        <v>55</v>
      </c>
      <c r="D5985" s="71" t="s">
        <v>32</v>
      </c>
      <c r="E5985" s="72" t="s">
        <v>20</v>
      </c>
      <c r="F5985" s="72" t="s">
        <v>21</v>
      </c>
      <c r="G5985" s="73">
        <v>1</v>
      </c>
      <c r="H5985" s="73">
        <v>9.4600000000000009</v>
      </c>
      <c r="I5985" s="73">
        <v>0</v>
      </c>
      <c r="J5985" s="73">
        <v>0</v>
      </c>
      <c r="K5985" s="73">
        <v>1</v>
      </c>
      <c r="L5985" s="73">
        <v>9.4600000000000009</v>
      </c>
      <c r="N5985" s="108">
        <f t="shared" si="188"/>
        <v>0</v>
      </c>
      <c r="O5985" s="108">
        <f t="shared" si="188"/>
        <v>0</v>
      </c>
      <c r="P5985" s="108">
        <f t="shared" si="187"/>
        <v>0</v>
      </c>
    </row>
    <row r="5986" spans="1:16" hidden="1" x14ac:dyDescent="0.3">
      <c r="A5986" s="71" t="s">
        <v>163</v>
      </c>
      <c r="B5986" s="71" t="s">
        <v>57</v>
      </c>
      <c r="C5986" s="71" t="s">
        <v>17</v>
      </c>
      <c r="D5986" s="71" t="s">
        <v>46</v>
      </c>
      <c r="E5986" s="72" t="s">
        <v>40</v>
      </c>
      <c r="F5986" s="72" t="s">
        <v>4</v>
      </c>
      <c r="G5986" s="73">
        <v>1</v>
      </c>
      <c r="H5986" s="73">
        <v>9.4600000000000009</v>
      </c>
      <c r="I5986" s="73">
        <v>0</v>
      </c>
      <c r="J5986" s="73">
        <v>0</v>
      </c>
      <c r="K5986" s="73">
        <v>1</v>
      </c>
      <c r="L5986" s="73">
        <v>9.4600000000000009</v>
      </c>
      <c r="N5986" s="108">
        <f t="shared" si="188"/>
        <v>0</v>
      </c>
      <c r="O5986" s="108">
        <f t="shared" si="188"/>
        <v>0</v>
      </c>
      <c r="P5986" s="108">
        <f t="shared" si="187"/>
        <v>0</v>
      </c>
    </row>
    <row r="5987" spans="1:16" hidden="1" x14ac:dyDescent="0.3">
      <c r="A5987" s="71" t="s">
        <v>142</v>
      </c>
      <c r="B5987" s="71" t="s">
        <v>57</v>
      </c>
      <c r="C5987" s="71" t="s">
        <v>55</v>
      </c>
      <c r="D5987" s="71" t="s">
        <v>96</v>
      </c>
      <c r="E5987" s="72" t="s">
        <v>24</v>
      </c>
      <c r="F5987" s="72" t="s">
        <v>16</v>
      </c>
      <c r="G5987" s="73">
        <v>2</v>
      </c>
      <c r="H5987" s="73">
        <v>9.4600000000000009</v>
      </c>
      <c r="I5987" s="73">
        <v>0</v>
      </c>
      <c r="J5987" s="73">
        <v>0</v>
      </c>
      <c r="K5987" s="73">
        <v>2</v>
      </c>
      <c r="L5987" s="73">
        <v>9.4600000000000009</v>
      </c>
      <c r="N5987" s="108">
        <f t="shared" si="188"/>
        <v>0</v>
      </c>
      <c r="O5987" s="108">
        <f t="shared" si="188"/>
        <v>0</v>
      </c>
      <c r="P5987" s="108">
        <f t="shared" si="187"/>
        <v>0</v>
      </c>
    </row>
    <row r="5988" spans="1:16" hidden="1" x14ac:dyDescent="0.3">
      <c r="A5988" s="71" t="s">
        <v>161</v>
      </c>
      <c r="B5988" s="71" t="s">
        <v>12</v>
      </c>
      <c r="C5988" s="71" t="s">
        <v>55</v>
      </c>
      <c r="D5988" s="71" t="s">
        <v>81</v>
      </c>
      <c r="E5988" s="72" t="s">
        <v>25</v>
      </c>
      <c r="F5988" s="72" t="s">
        <v>21</v>
      </c>
      <c r="G5988" s="73">
        <v>2</v>
      </c>
      <c r="H5988" s="73">
        <v>9.42</v>
      </c>
      <c r="I5988" s="73">
        <v>2</v>
      </c>
      <c r="J5988" s="73">
        <v>9.42</v>
      </c>
      <c r="K5988" s="73">
        <v>0</v>
      </c>
      <c r="L5988" s="73">
        <v>0</v>
      </c>
      <c r="N5988" s="108">
        <f t="shared" si="188"/>
        <v>0</v>
      </c>
      <c r="O5988" s="108">
        <f t="shared" si="188"/>
        <v>0</v>
      </c>
      <c r="P5988" s="108">
        <f t="shared" si="187"/>
        <v>0</v>
      </c>
    </row>
    <row r="5989" spans="1:16" hidden="1" x14ac:dyDescent="0.3">
      <c r="A5989" s="71" t="s">
        <v>154</v>
      </c>
      <c r="B5989" s="71" t="s">
        <v>57</v>
      </c>
      <c r="C5989" s="71" t="s">
        <v>55</v>
      </c>
      <c r="D5989" s="71" t="s">
        <v>83</v>
      </c>
      <c r="E5989" s="72" t="s">
        <v>24</v>
      </c>
      <c r="F5989" s="72" t="s">
        <v>4</v>
      </c>
      <c r="G5989" s="73">
        <v>1</v>
      </c>
      <c r="H5989" s="73">
        <v>9.42</v>
      </c>
      <c r="I5989" s="73">
        <v>1</v>
      </c>
      <c r="J5989" s="73">
        <v>9.42</v>
      </c>
      <c r="K5989" s="73">
        <v>0</v>
      </c>
      <c r="L5989" s="73">
        <v>0</v>
      </c>
      <c r="N5989" s="108">
        <f t="shared" si="188"/>
        <v>0</v>
      </c>
      <c r="O5989" s="108">
        <f t="shared" si="188"/>
        <v>0</v>
      </c>
      <c r="P5989" s="108">
        <f t="shared" si="187"/>
        <v>0</v>
      </c>
    </row>
    <row r="5990" spans="1:16" hidden="1" x14ac:dyDescent="0.3">
      <c r="A5990" s="71" t="s">
        <v>154</v>
      </c>
      <c r="B5990" s="71" t="s">
        <v>57</v>
      </c>
      <c r="C5990" s="71" t="s">
        <v>55</v>
      </c>
      <c r="D5990" s="71" t="s">
        <v>70</v>
      </c>
      <c r="E5990" s="72" t="s">
        <v>28</v>
      </c>
      <c r="F5990" s="72" t="s">
        <v>21</v>
      </c>
      <c r="G5990" s="73">
        <v>1</v>
      </c>
      <c r="H5990" s="73">
        <v>9.41</v>
      </c>
      <c r="I5990" s="73">
        <v>0</v>
      </c>
      <c r="J5990" s="73">
        <v>0</v>
      </c>
      <c r="K5990" s="73">
        <v>1</v>
      </c>
      <c r="L5990" s="73">
        <v>9.41</v>
      </c>
      <c r="N5990" s="108">
        <f t="shared" si="188"/>
        <v>0</v>
      </c>
      <c r="O5990" s="108">
        <f t="shared" si="188"/>
        <v>0</v>
      </c>
      <c r="P5990" s="108">
        <f t="shared" si="187"/>
        <v>0</v>
      </c>
    </row>
    <row r="5991" spans="1:16" hidden="1" x14ac:dyDescent="0.3">
      <c r="A5991" s="71" t="s">
        <v>140</v>
      </c>
      <c r="B5991" s="71" t="s">
        <v>12</v>
      </c>
      <c r="C5991" s="71" t="s">
        <v>13</v>
      </c>
      <c r="D5991" s="71" t="s">
        <v>27</v>
      </c>
      <c r="E5991" s="72" t="s">
        <v>31</v>
      </c>
      <c r="F5991" s="72" t="s">
        <v>21</v>
      </c>
      <c r="G5991" s="73">
        <v>4</v>
      </c>
      <c r="H5991" s="73">
        <v>9.4</v>
      </c>
      <c r="I5991" s="73">
        <v>0</v>
      </c>
      <c r="J5991" s="73">
        <v>0</v>
      </c>
      <c r="K5991" s="73">
        <v>4</v>
      </c>
      <c r="L5991" s="73">
        <v>9.4</v>
      </c>
      <c r="N5991" s="108">
        <f t="shared" si="188"/>
        <v>0</v>
      </c>
      <c r="O5991" s="108">
        <f t="shared" si="188"/>
        <v>0</v>
      </c>
      <c r="P5991" s="108">
        <f t="shared" si="187"/>
        <v>0</v>
      </c>
    </row>
    <row r="5992" spans="1:16" hidden="1" x14ac:dyDescent="0.3">
      <c r="A5992" s="71" t="s">
        <v>157</v>
      </c>
      <c r="B5992" s="71" t="s">
        <v>57</v>
      </c>
      <c r="C5992" s="71" t="s">
        <v>55</v>
      </c>
      <c r="D5992" s="71" t="s">
        <v>69</v>
      </c>
      <c r="E5992" s="72" t="s">
        <v>15</v>
      </c>
      <c r="F5992" s="72" t="s">
        <v>16</v>
      </c>
      <c r="G5992" s="73">
        <v>1</v>
      </c>
      <c r="H5992" s="73">
        <v>9.3800000000000008</v>
      </c>
      <c r="I5992" s="73">
        <v>0</v>
      </c>
      <c r="J5992" s="73">
        <v>0</v>
      </c>
      <c r="K5992" s="73">
        <v>1</v>
      </c>
      <c r="L5992" s="73">
        <v>9.3800000000000008</v>
      </c>
      <c r="N5992" s="108">
        <f t="shared" si="188"/>
        <v>0</v>
      </c>
      <c r="O5992" s="108">
        <f t="shared" si="188"/>
        <v>0</v>
      </c>
      <c r="P5992" s="108">
        <f t="shared" si="187"/>
        <v>0</v>
      </c>
    </row>
    <row r="5993" spans="1:16" hidden="1" x14ac:dyDescent="0.3">
      <c r="A5993" s="71" t="s">
        <v>132</v>
      </c>
      <c r="B5993" s="71" t="s">
        <v>57</v>
      </c>
      <c r="C5993" s="71" t="s">
        <v>13</v>
      </c>
      <c r="D5993" s="71" t="s">
        <v>93</v>
      </c>
      <c r="E5993" s="72" t="s">
        <v>15</v>
      </c>
      <c r="F5993" s="72" t="s">
        <v>16</v>
      </c>
      <c r="G5993" s="73">
        <v>1</v>
      </c>
      <c r="H5993" s="73">
        <v>9.3800000000000008</v>
      </c>
      <c r="I5993" s="73">
        <v>1</v>
      </c>
      <c r="J5993" s="73">
        <v>9.3800000000000008</v>
      </c>
      <c r="K5993" s="73">
        <v>0</v>
      </c>
      <c r="L5993" s="73">
        <v>0</v>
      </c>
      <c r="N5993" s="108">
        <f t="shared" si="188"/>
        <v>0</v>
      </c>
      <c r="O5993" s="108">
        <f t="shared" si="188"/>
        <v>0</v>
      </c>
      <c r="P5993" s="108">
        <f t="shared" si="187"/>
        <v>0</v>
      </c>
    </row>
    <row r="5994" spans="1:16" hidden="1" x14ac:dyDescent="0.3">
      <c r="A5994" s="71" t="s">
        <v>163</v>
      </c>
      <c r="B5994" s="71" t="s">
        <v>57</v>
      </c>
      <c r="C5994" s="71" t="s">
        <v>55</v>
      </c>
      <c r="D5994" s="71" t="s">
        <v>35</v>
      </c>
      <c r="E5994" s="72" t="s">
        <v>15</v>
      </c>
      <c r="F5994" s="72" t="s">
        <v>26</v>
      </c>
      <c r="G5994" s="73">
        <v>2</v>
      </c>
      <c r="H5994" s="73">
        <v>9.3699999999999992</v>
      </c>
      <c r="I5994" s="73">
        <v>0</v>
      </c>
      <c r="J5994" s="73">
        <v>0</v>
      </c>
      <c r="K5994" s="73">
        <v>2</v>
      </c>
      <c r="L5994" s="73">
        <v>9.3699999999999992</v>
      </c>
      <c r="N5994" s="108">
        <f t="shared" si="188"/>
        <v>0</v>
      </c>
      <c r="O5994" s="108">
        <f t="shared" si="188"/>
        <v>0</v>
      </c>
      <c r="P5994" s="108">
        <f t="shared" si="187"/>
        <v>0</v>
      </c>
    </row>
    <row r="5995" spans="1:16" hidden="1" x14ac:dyDescent="0.3">
      <c r="A5995" s="71" t="s">
        <v>160</v>
      </c>
      <c r="B5995" s="71" t="s">
        <v>57</v>
      </c>
      <c r="C5995" s="71" t="s">
        <v>55</v>
      </c>
      <c r="D5995" s="71" t="s">
        <v>39</v>
      </c>
      <c r="E5995" s="72" t="s">
        <v>37</v>
      </c>
      <c r="F5995" s="72" t="s">
        <v>16</v>
      </c>
      <c r="G5995" s="73">
        <v>1</v>
      </c>
      <c r="H5995" s="73">
        <v>9.36</v>
      </c>
      <c r="I5995" s="73">
        <v>0</v>
      </c>
      <c r="J5995" s="73">
        <v>0</v>
      </c>
      <c r="K5995" s="73">
        <v>1</v>
      </c>
      <c r="L5995" s="73">
        <v>9.36</v>
      </c>
      <c r="N5995" s="108">
        <f t="shared" si="188"/>
        <v>0</v>
      </c>
      <c r="O5995" s="108">
        <f t="shared" si="188"/>
        <v>0</v>
      </c>
      <c r="P5995" s="108">
        <f t="shared" si="187"/>
        <v>0</v>
      </c>
    </row>
    <row r="5996" spans="1:16" hidden="1" x14ac:dyDescent="0.3">
      <c r="A5996" s="71" t="s">
        <v>161</v>
      </c>
      <c r="B5996" s="71" t="s">
        <v>57</v>
      </c>
      <c r="C5996" s="71" t="s">
        <v>55</v>
      </c>
      <c r="D5996" s="71" t="s">
        <v>95</v>
      </c>
      <c r="E5996" s="72" t="s">
        <v>25</v>
      </c>
      <c r="F5996" s="72" t="s">
        <v>16</v>
      </c>
      <c r="G5996" s="73">
        <v>1</v>
      </c>
      <c r="H5996" s="73">
        <v>9.36</v>
      </c>
      <c r="I5996" s="73">
        <v>0</v>
      </c>
      <c r="J5996" s="73">
        <v>0</v>
      </c>
      <c r="K5996" s="73">
        <v>1</v>
      </c>
      <c r="L5996" s="73">
        <v>9.36</v>
      </c>
      <c r="N5996" s="108">
        <f t="shared" si="188"/>
        <v>0</v>
      </c>
      <c r="O5996" s="108">
        <f t="shared" si="188"/>
        <v>0</v>
      </c>
      <c r="P5996" s="108">
        <f t="shared" si="187"/>
        <v>0</v>
      </c>
    </row>
    <row r="5997" spans="1:16" hidden="1" x14ac:dyDescent="0.3">
      <c r="A5997" s="71" t="s">
        <v>163</v>
      </c>
      <c r="B5997" s="71" t="s">
        <v>12</v>
      </c>
      <c r="C5997" s="71" t="s">
        <v>55</v>
      </c>
      <c r="D5997" s="71" t="s">
        <v>54</v>
      </c>
      <c r="E5997" s="72" t="s">
        <v>40</v>
      </c>
      <c r="F5997" s="72" t="s">
        <v>16</v>
      </c>
      <c r="G5997" s="73">
        <v>1</v>
      </c>
      <c r="H5997" s="73">
        <v>9.36</v>
      </c>
      <c r="I5997" s="73">
        <v>1</v>
      </c>
      <c r="J5997" s="73">
        <v>9.36</v>
      </c>
      <c r="K5997" s="73">
        <v>0</v>
      </c>
      <c r="L5997" s="73">
        <v>0</v>
      </c>
      <c r="N5997" s="108">
        <f t="shared" si="188"/>
        <v>0</v>
      </c>
      <c r="O5997" s="108">
        <f t="shared" si="188"/>
        <v>0</v>
      </c>
      <c r="P5997" s="108">
        <f t="shared" si="187"/>
        <v>0</v>
      </c>
    </row>
    <row r="5998" spans="1:16" x14ac:dyDescent="0.3">
      <c r="A5998" s="71" t="s">
        <v>132</v>
      </c>
      <c r="B5998" s="71" t="s">
        <v>57</v>
      </c>
      <c r="C5998" s="71" t="s">
        <v>13</v>
      </c>
      <c r="D5998" s="71" t="s">
        <v>51</v>
      </c>
      <c r="E5998" s="72" t="s">
        <v>37</v>
      </c>
      <c r="F5998" s="72" t="s">
        <v>16</v>
      </c>
      <c r="G5998" s="91">
        <v>1</v>
      </c>
      <c r="H5998" s="73">
        <v>9.36</v>
      </c>
      <c r="I5998" s="91">
        <v>0</v>
      </c>
      <c r="J5998" s="73">
        <v>0</v>
      </c>
      <c r="K5998" s="91">
        <v>1</v>
      </c>
      <c r="L5998" s="73">
        <v>9.36</v>
      </c>
      <c r="N5998" s="108">
        <f t="shared" si="188"/>
        <v>0</v>
      </c>
      <c r="O5998" s="108">
        <f t="shared" si="188"/>
        <v>0</v>
      </c>
      <c r="P5998" s="108">
        <f t="shared" si="187"/>
        <v>0</v>
      </c>
    </row>
    <row r="5999" spans="1:16" hidden="1" x14ac:dyDescent="0.3">
      <c r="A5999" s="71" t="s">
        <v>146</v>
      </c>
      <c r="B5999" s="71" t="s">
        <v>12</v>
      </c>
      <c r="C5999" s="71" t="s">
        <v>55</v>
      </c>
      <c r="D5999" s="71" t="s">
        <v>94</v>
      </c>
      <c r="E5999" s="72" t="s">
        <v>37</v>
      </c>
      <c r="F5999" s="72" t="s">
        <v>16</v>
      </c>
      <c r="G5999" s="73">
        <v>1</v>
      </c>
      <c r="H5999" s="73">
        <v>9.36</v>
      </c>
      <c r="I5999" s="73">
        <v>0</v>
      </c>
      <c r="J5999" s="73">
        <v>0</v>
      </c>
      <c r="K5999" s="73">
        <v>1</v>
      </c>
      <c r="L5999" s="73">
        <v>9.36</v>
      </c>
      <c r="N5999" s="108">
        <f t="shared" si="188"/>
        <v>0</v>
      </c>
      <c r="O5999" s="108">
        <f t="shared" si="188"/>
        <v>0</v>
      </c>
      <c r="P5999" s="108">
        <f t="shared" si="187"/>
        <v>0</v>
      </c>
    </row>
    <row r="6000" spans="1:16" hidden="1" x14ac:dyDescent="0.3">
      <c r="A6000" s="71" t="s">
        <v>154</v>
      </c>
      <c r="B6000" s="71" t="s">
        <v>57</v>
      </c>
      <c r="C6000" s="71" t="s">
        <v>55</v>
      </c>
      <c r="D6000" s="71" t="s">
        <v>81</v>
      </c>
      <c r="E6000" s="72" t="s">
        <v>15</v>
      </c>
      <c r="F6000" s="72" t="s">
        <v>16</v>
      </c>
      <c r="G6000" s="73">
        <v>1</v>
      </c>
      <c r="H6000" s="73">
        <v>9.36</v>
      </c>
      <c r="I6000" s="73">
        <v>0</v>
      </c>
      <c r="J6000" s="73">
        <v>0</v>
      </c>
      <c r="K6000" s="73">
        <v>1</v>
      </c>
      <c r="L6000" s="73">
        <v>9.36</v>
      </c>
      <c r="N6000" s="108">
        <f t="shared" si="188"/>
        <v>0</v>
      </c>
      <c r="O6000" s="108">
        <f t="shared" si="188"/>
        <v>0</v>
      </c>
      <c r="P6000" s="108">
        <f t="shared" si="187"/>
        <v>0</v>
      </c>
    </row>
    <row r="6001" spans="1:16" hidden="1" x14ac:dyDescent="0.3">
      <c r="A6001" s="71" t="s">
        <v>161</v>
      </c>
      <c r="B6001" s="71" t="s">
        <v>57</v>
      </c>
      <c r="C6001" s="71" t="s">
        <v>55</v>
      </c>
      <c r="D6001" s="71" t="s">
        <v>23</v>
      </c>
      <c r="E6001" s="72" t="s">
        <v>41</v>
      </c>
      <c r="F6001" s="72" t="s">
        <v>16</v>
      </c>
      <c r="G6001" s="73">
        <v>1</v>
      </c>
      <c r="H6001" s="73">
        <v>9.33</v>
      </c>
      <c r="I6001" s="73">
        <v>0</v>
      </c>
      <c r="J6001" s="73">
        <v>0</v>
      </c>
      <c r="K6001" s="73">
        <v>1</v>
      </c>
      <c r="L6001" s="73">
        <v>9.33</v>
      </c>
      <c r="N6001" s="108">
        <f t="shared" si="188"/>
        <v>0</v>
      </c>
      <c r="O6001" s="108">
        <f t="shared" si="188"/>
        <v>0</v>
      </c>
      <c r="P6001" s="108">
        <f t="shared" si="187"/>
        <v>0</v>
      </c>
    </row>
    <row r="6002" spans="1:16" hidden="1" x14ac:dyDescent="0.3">
      <c r="A6002" s="71" t="s">
        <v>158</v>
      </c>
      <c r="B6002" s="71" t="s">
        <v>12</v>
      </c>
      <c r="C6002" s="71" t="s">
        <v>55</v>
      </c>
      <c r="D6002" s="71" t="s">
        <v>56</v>
      </c>
      <c r="E6002" s="72" t="s">
        <v>37</v>
      </c>
      <c r="F6002" s="72" t="s">
        <v>21</v>
      </c>
      <c r="G6002" s="73">
        <v>1</v>
      </c>
      <c r="H6002" s="73">
        <v>9.32</v>
      </c>
      <c r="I6002" s="73">
        <v>0</v>
      </c>
      <c r="J6002" s="73">
        <v>0</v>
      </c>
      <c r="K6002" s="73">
        <v>1</v>
      </c>
      <c r="L6002" s="73">
        <v>9.32</v>
      </c>
      <c r="N6002" s="108">
        <f t="shared" si="188"/>
        <v>0</v>
      </c>
      <c r="O6002" s="108">
        <f t="shared" si="188"/>
        <v>0</v>
      </c>
      <c r="P6002" s="108">
        <f t="shared" si="187"/>
        <v>0</v>
      </c>
    </row>
    <row r="6003" spans="1:16" hidden="1" x14ac:dyDescent="0.3">
      <c r="A6003" s="71" t="s">
        <v>163</v>
      </c>
      <c r="B6003" s="71" t="s">
        <v>12</v>
      </c>
      <c r="C6003" s="71" t="s">
        <v>55</v>
      </c>
      <c r="D6003" s="71" t="s">
        <v>94</v>
      </c>
      <c r="E6003" s="72" t="s">
        <v>31</v>
      </c>
      <c r="F6003" s="72" t="s">
        <v>16</v>
      </c>
      <c r="G6003" s="73">
        <v>1</v>
      </c>
      <c r="H6003" s="73">
        <v>9.32</v>
      </c>
      <c r="I6003" s="73">
        <v>0</v>
      </c>
      <c r="J6003" s="73">
        <v>0</v>
      </c>
      <c r="K6003" s="73">
        <v>1</v>
      </c>
      <c r="L6003" s="73">
        <v>9.32</v>
      </c>
      <c r="N6003" s="108">
        <f t="shared" si="188"/>
        <v>0</v>
      </c>
      <c r="O6003" s="108">
        <f t="shared" si="188"/>
        <v>0</v>
      </c>
      <c r="P6003" s="108">
        <f t="shared" si="187"/>
        <v>0</v>
      </c>
    </row>
    <row r="6004" spans="1:16" hidden="1" x14ac:dyDescent="0.3">
      <c r="A6004" s="71" t="s">
        <v>142</v>
      </c>
      <c r="B6004" s="71" t="s">
        <v>129</v>
      </c>
      <c r="C6004" s="71" t="s">
        <v>55</v>
      </c>
      <c r="D6004" s="71" t="s">
        <v>60</v>
      </c>
      <c r="E6004" s="72" t="s">
        <v>24</v>
      </c>
      <c r="F6004" s="72" t="s">
        <v>16</v>
      </c>
      <c r="G6004" s="73">
        <v>2</v>
      </c>
      <c r="H6004" s="73">
        <v>9.32</v>
      </c>
      <c r="I6004" s="73">
        <v>0</v>
      </c>
      <c r="J6004" s="73">
        <v>0</v>
      </c>
      <c r="K6004" s="73">
        <v>2</v>
      </c>
      <c r="L6004" s="73">
        <v>9.32</v>
      </c>
      <c r="N6004" s="108">
        <f t="shared" si="188"/>
        <v>0</v>
      </c>
      <c r="O6004" s="108">
        <f t="shared" si="188"/>
        <v>0</v>
      </c>
      <c r="P6004" s="108">
        <f t="shared" si="187"/>
        <v>0</v>
      </c>
    </row>
    <row r="6005" spans="1:16" hidden="1" x14ac:dyDescent="0.3">
      <c r="A6005" s="71" t="s">
        <v>143</v>
      </c>
      <c r="B6005" s="71" t="s">
        <v>57</v>
      </c>
      <c r="C6005" s="71" t="s">
        <v>55</v>
      </c>
      <c r="D6005" s="71" t="s">
        <v>54</v>
      </c>
      <c r="E6005" s="72" t="s">
        <v>24</v>
      </c>
      <c r="F6005" s="72" t="s">
        <v>16</v>
      </c>
      <c r="G6005" s="73">
        <v>2</v>
      </c>
      <c r="H6005" s="73">
        <v>9.32</v>
      </c>
      <c r="I6005" s="73">
        <v>0</v>
      </c>
      <c r="J6005" s="73">
        <v>0</v>
      </c>
      <c r="K6005" s="73">
        <v>2</v>
      </c>
      <c r="L6005" s="73">
        <v>9.32</v>
      </c>
      <c r="N6005" s="108">
        <f t="shared" si="188"/>
        <v>0</v>
      </c>
      <c r="O6005" s="108">
        <f t="shared" si="188"/>
        <v>0</v>
      </c>
      <c r="P6005" s="108">
        <f t="shared" si="187"/>
        <v>0</v>
      </c>
    </row>
    <row r="6006" spans="1:16" hidden="1" x14ac:dyDescent="0.3">
      <c r="A6006" s="71" t="s">
        <v>159</v>
      </c>
      <c r="B6006" s="71" t="s">
        <v>57</v>
      </c>
      <c r="C6006" s="71" t="s">
        <v>55</v>
      </c>
      <c r="D6006" s="71" t="s">
        <v>77</v>
      </c>
      <c r="E6006" s="72" t="s">
        <v>20</v>
      </c>
      <c r="F6006" s="72" t="s">
        <v>21</v>
      </c>
      <c r="G6006" s="73">
        <v>1</v>
      </c>
      <c r="H6006" s="73">
        <v>9.3000000000000007</v>
      </c>
      <c r="I6006" s="73">
        <v>0</v>
      </c>
      <c r="J6006" s="73">
        <v>0</v>
      </c>
      <c r="K6006" s="73">
        <v>1</v>
      </c>
      <c r="L6006" s="73">
        <v>9.3000000000000007</v>
      </c>
      <c r="N6006" s="108">
        <f t="shared" si="188"/>
        <v>0</v>
      </c>
      <c r="O6006" s="108">
        <f t="shared" si="188"/>
        <v>0</v>
      </c>
      <c r="P6006" s="108">
        <f t="shared" si="187"/>
        <v>0</v>
      </c>
    </row>
    <row r="6007" spans="1:16" hidden="1" x14ac:dyDescent="0.3">
      <c r="A6007" s="71" t="s">
        <v>154</v>
      </c>
      <c r="B6007" s="71" t="s">
        <v>57</v>
      </c>
      <c r="C6007" s="71" t="s">
        <v>55</v>
      </c>
      <c r="D6007" s="71" t="s">
        <v>126</v>
      </c>
      <c r="E6007" s="72" t="s">
        <v>40</v>
      </c>
      <c r="F6007" s="72" t="s">
        <v>16</v>
      </c>
      <c r="G6007" s="73">
        <v>1</v>
      </c>
      <c r="H6007" s="73">
        <v>9.3000000000000007</v>
      </c>
      <c r="I6007" s="73">
        <v>1</v>
      </c>
      <c r="J6007" s="73">
        <v>9.3000000000000007</v>
      </c>
      <c r="K6007" s="73">
        <v>0</v>
      </c>
      <c r="L6007" s="73">
        <v>0</v>
      </c>
      <c r="N6007" s="108">
        <f t="shared" si="188"/>
        <v>0</v>
      </c>
      <c r="O6007" s="108">
        <f t="shared" si="188"/>
        <v>0</v>
      </c>
      <c r="P6007" s="108">
        <f t="shared" si="187"/>
        <v>0</v>
      </c>
    </row>
    <row r="6008" spans="1:16" hidden="1" x14ac:dyDescent="0.3">
      <c r="A6008" s="71" t="s">
        <v>154</v>
      </c>
      <c r="B6008" s="71" t="s">
        <v>129</v>
      </c>
      <c r="C6008" s="71" t="s">
        <v>55</v>
      </c>
      <c r="D6008" s="71" t="s">
        <v>45</v>
      </c>
      <c r="E6008" s="72" t="s">
        <v>20</v>
      </c>
      <c r="F6008" s="72" t="s">
        <v>21</v>
      </c>
      <c r="G6008" s="73">
        <v>1</v>
      </c>
      <c r="H6008" s="73">
        <v>9.3000000000000007</v>
      </c>
      <c r="I6008" s="73">
        <v>0</v>
      </c>
      <c r="J6008" s="73">
        <v>0</v>
      </c>
      <c r="K6008" s="73">
        <v>1</v>
      </c>
      <c r="L6008" s="73">
        <v>9.3000000000000007</v>
      </c>
      <c r="N6008" s="108">
        <f t="shared" si="188"/>
        <v>0</v>
      </c>
      <c r="O6008" s="108">
        <f t="shared" si="188"/>
        <v>0</v>
      </c>
      <c r="P6008" s="108">
        <f t="shared" si="187"/>
        <v>0</v>
      </c>
    </row>
    <row r="6009" spans="1:16" hidden="1" x14ac:dyDescent="0.3">
      <c r="A6009" s="71" t="s">
        <v>132</v>
      </c>
      <c r="B6009" s="71" t="s">
        <v>57</v>
      </c>
      <c r="C6009" s="71" t="s">
        <v>13</v>
      </c>
      <c r="D6009" s="71" t="s">
        <v>60</v>
      </c>
      <c r="E6009" s="72" t="s">
        <v>31</v>
      </c>
      <c r="F6009" s="72" t="s">
        <v>16</v>
      </c>
      <c r="G6009" s="73">
        <v>1</v>
      </c>
      <c r="H6009" s="73">
        <v>9.2799999999999994</v>
      </c>
      <c r="I6009" s="73">
        <v>0</v>
      </c>
      <c r="J6009" s="73">
        <v>0</v>
      </c>
      <c r="K6009" s="73">
        <v>1</v>
      </c>
      <c r="L6009" s="73">
        <v>9.2799999999999994</v>
      </c>
      <c r="N6009" s="108">
        <f t="shared" si="188"/>
        <v>0</v>
      </c>
      <c r="O6009" s="108">
        <f t="shared" si="188"/>
        <v>0</v>
      </c>
      <c r="P6009" s="108">
        <f t="shared" si="187"/>
        <v>0</v>
      </c>
    </row>
    <row r="6010" spans="1:16" hidden="1" x14ac:dyDescent="0.3">
      <c r="A6010" s="71" t="s">
        <v>132</v>
      </c>
      <c r="B6010" s="71" t="s">
        <v>12</v>
      </c>
      <c r="C6010" s="71" t="s">
        <v>13</v>
      </c>
      <c r="D6010" s="71" t="s">
        <v>48</v>
      </c>
      <c r="E6010" s="72" t="s">
        <v>5</v>
      </c>
      <c r="F6010" s="72" t="s">
        <v>16</v>
      </c>
      <c r="G6010" s="73">
        <v>1</v>
      </c>
      <c r="H6010" s="73">
        <v>9.27</v>
      </c>
      <c r="I6010" s="73">
        <v>1</v>
      </c>
      <c r="J6010" s="73">
        <v>9.27</v>
      </c>
      <c r="K6010" s="73">
        <v>0</v>
      </c>
      <c r="L6010" s="73">
        <v>0</v>
      </c>
      <c r="N6010" s="108">
        <f t="shared" si="188"/>
        <v>0</v>
      </c>
      <c r="O6010" s="108">
        <f t="shared" si="188"/>
        <v>0</v>
      </c>
      <c r="P6010" s="108">
        <f t="shared" si="187"/>
        <v>0</v>
      </c>
    </row>
    <row r="6011" spans="1:16" hidden="1" x14ac:dyDescent="0.3">
      <c r="A6011" s="71" t="s">
        <v>132</v>
      </c>
      <c r="B6011" s="71" t="s">
        <v>57</v>
      </c>
      <c r="C6011" s="71" t="s">
        <v>13</v>
      </c>
      <c r="D6011" s="71" t="s">
        <v>27</v>
      </c>
      <c r="E6011" s="72" t="s">
        <v>24</v>
      </c>
      <c r="F6011" s="72" t="s">
        <v>16</v>
      </c>
      <c r="G6011" s="73">
        <v>1</v>
      </c>
      <c r="H6011" s="73">
        <v>9.27</v>
      </c>
      <c r="I6011" s="73">
        <v>0</v>
      </c>
      <c r="J6011" s="73">
        <v>0</v>
      </c>
      <c r="K6011" s="73">
        <v>1</v>
      </c>
      <c r="L6011" s="73">
        <v>9.27</v>
      </c>
      <c r="N6011" s="108">
        <f t="shared" si="188"/>
        <v>0</v>
      </c>
      <c r="O6011" s="108">
        <f t="shared" si="188"/>
        <v>0</v>
      </c>
      <c r="P6011" s="108">
        <f t="shared" si="187"/>
        <v>0</v>
      </c>
    </row>
    <row r="6012" spans="1:16" hidden="1" x14ac:dyDescent="0.3">
      <c r="A6012" s="71" t="s">
        <v>142</v>
      </c>
      <c r="B6012" s="71" t="s">
        <v>12</v>
      </c>
      <c r="C6012" s="71" t="s">
        <v>13</v>
      </c>
      <c r="D6012" s="71" t="s">
        <v>38</v>
      </c>
      <c r="E6012" s="72" t="s">
        <v>5</v>
      </c>
      <c r="F6012" s="72" t="s">
        <v>16</v>
      </c>
      <c r="G6012" s="73">
        <v>1</v>
      </c>
      <c r="H6012" s="73">
        <v>9.27</v>
      </c>
      <c r="I6012" s="73">
        <v>0</v>
      </c>
      <c r="J6012" s="73">
        <v>0</v>
      </c>
      <c r="K6012" s="73">
        <v>1</v>
      </c>
      <c r="L6012" s="73">
        <v>9.27</v>
      </c>
      <c r="N6012" s="108">
        <f t="shared" si="188"/>
        <v>0</v>
      </c>
      <c r="O6012" s="108">
        <f t="shared" si="188"/>
        <v>0</v>
      </c>
      <c r="P6012" s="108">
        <f t="shared" si="187"/>
        <v>0</v>
      </c>
    </row>
    <row r="6013" spans="1:16" hidden="1" x14ac:dyDescent="0.3">
      <c r="A6013" s="71" t="s">
        <v>154</v>
      </c>
      <c r="B6013" s="71" t="s">
        <v>57</v>
      </c>
      <c r="C6013" s="71" t="s">
        <v>55</v>
      </c>
      <c r="D6013" s="71" t="s">
        <v>29</v>
      </c>
      <c r="E6013" s="72" t="s">
        <v>25</v>
      </c>
      <c r="F6013" s="72" t="s">
        <v>16</v>
      </c>
      <c r="G6013" s="73">
        <v>1</v>
      </c>
      <c r="H6013" s="73">
        <v>9.27</v>
      </c>
      <c r="I6013" s="73">
        <v>0</v>
      </c>
      <c r="J6013" s="73">
        <v>0</v>
      </c>
      <c r="K6013" s="73">
        <v>1</v>
      </c>
      <c r="L6013" s="73">
        <v>9.27</v>
      </c>
      <c r="N6013" s="108">
        <f t="shared" si="188"/>
        <v>0</v>
      </c>
      <c r="O6013" s="108">
        <f t="shared" si="188"/>
        <v>0</v>
      </c>
      <c r="P6013" s="108">
        <f t="shared" si="187"/>
        <v>0</v>
      </c>
    </row>
    <row r="6014" spans="1:16" hidden="1" x14ac:dyDescent="0.3">
      <c r="A6014" s="71" t="s">
        <v>154</v>
      </c>
      <c r="B6014" s="71" t="s">
        <v>57</v>
      </c>
      <c r="C6014" s="71" t="s">
        <v>55</v>
      </c>
      <c r="D6014" s="71" t="s">
        <v>91</v>
      </c>
      <c r="E6014" s="72" t="s">
        <v>25</v>
      </c>
      <c r="F6014" s="72" t="s">
        <v>16</v>
      </c>
      <c r="G6014" s="73">
        <v>1</v>
      </c>
      <c r="H6014" s="73">
        <v>9.27</v>
      </c>
      <c r="I6014" s="73">
        <v>0</v>
      </c>
      <c r="J6014" s="73">
        <v>0</v>
      </c>
      <c r="K6014" s="73">
        <v>1</v>
      </c>
      <c r="L6014" s="73">
        <v>9.27</v>
      </c>
      <c r="N6014" s="108">
        <f t="shared" si="188"/>
        <v>0</v>
      </c>
      <c r="O6014" s="108">
        <f t="shared" si="188"/>
        <v>0</v>
      </c>
      <c r="P6014" s="108">
        <f t="shared" si="187"/>
        <v>0</v>
      </c>
    </row>
    <row r="6015" spans="1:16" hidden="1" x14ac:dyDescent="0.3">
      <c r="A6015" s="71" t="s">
        <v>163</v>
      </c>
      <c r="B6015" s="71" t="s">
        <v>57</v>
      </c>
      <c r="C6015" s="71" t="s">
        <v>17</v>
      </c>
      <c r="D6015" s="71" t="s">
        <v>44</v>
      </c>
      <c r="E6015" s="72" t="s">
        <v>31</v>
      </c>
      <c r="F6015" s="72" t="s">
        <v>21</v>
      </c>
      <c r="G6015" s="73">
        <v>1</v>
      </c>
      <c r="H6015" s="73">
        <v>9.26</v>
      </c>
      <c r="I6015" s="73">
        <v>0</v>
      </c>
      <c r="J6015" s="73">
        <v>0</v>
      </c>
      <c r="K6015" s="73">
        <v>1</v>
      </c>
      <c r="L6015" s="73">
        <v>9.26</v>
      </c>
      <c r="N6015" s="108">
        <f t="shared" si="188"/>
        <v>0</v>
      </c>
      <c r="O6015" s="108">
        <f t="shared" si="188"/>
        <v>0</v>
      </c>
      <c r="P6015" s="108">
        <f t="shared" si="187"/>
        <v>0</v>
      </c>
    </row>
    <row r="6016" spans="1:16" hidden="1" x14ac:dyDescent="0.3">
      <c r="A6016" s="71" t="s">
        <v>132</v>
      </c>
      <c r="B6016" s="71" t="s">
        <v>12</v>
      </c>
      <c r="C6016" s="71" t="s">
        <v>13</v>
      </c>
      <c r="D6016" s="71" t="s">
        <v>95</v>
      </c>
      <c r="E6016" s="72" t="s">
        <v>18</v>
      </c>
      <c r="F6016" s="72" t="s">
        <v>16</v>
      </c>
      <c r="G6016" s="73">
        <v>1</v>
      </c>
      <c r="H6016" s="73">
        <v>9.25</v>
      </c>
      <c r="I6016" s="73">
        <v>0</v>
      </c>
      <c r="J6016" s="73">
        <v>0</v>
      </c>
      <c r="K6016" s="73">
        <v>1</v>
      </c>
      <c r="L6016" s="73">
        <v>9.25</v>
      </c>
      <c r="N6016" s="108">
        <f t="shared" si="188"/>
        <v>0</v>
      </c>
      <c r="O6016" s="108">
        <f t="shared" si="188"/>
        <v>0</v>
      </c>
      <c r="P6016" s="108">
        <f t="shared" si="187"/>
        <v>0</v>
      </c>
    </row>
    <row r="6017" spans="1:16" hidden="1" x14ac:dyDescent="0.3">
      <c r="A6017" s="71" t="s">
        <v>163</v>
      </c>
      <c r="B6017" s="71" t="s">
        <v>12</v>
      </c>
      <c r="C6017" s="71" t="s">
        <v>13</v>
      </c>
      <c r="D6017" s="71" t="s">
        <v>93</v>
      </c>
      <c r="E6017" s="72" t="s">
        <v>25</v>
      </c>
      <c r="F6017" s="72" t="s">
        <v>26</v>
      </c>
      <c r="G6017" s="73">
        <v>1</v>
      </c>
      <c r="H6017" s="73">
        <v>9.24</v>
      </c>
      <c r="I6017" s="73">
        <v>0</v>
      </c>
      <c r="J6017" s="73">
        <v>0</v>
      </c>
      <c r="K6017" s="73">
        <v>1</v>
      </c>
      <c r="L6017" s="73">
        <v>9.24</v>
      </c>
      <c r="N6017" s="108">
        <f t="shared" si="188"/>
        <v>0</v>
      </c>
      <c r="O6017" s="108">
        <f t="shared" si="188"/>
        <v>0</v>
      </c>
      <c r="P6017" s="108">
        <f t="shared" si="187"/>
        <v>0</v>
      </c>
    </row>
    <row r="6018" spans="1:16" hidden="1" x14ac:dyDescent="0.3">
      <c r="A6018" s="71" t="s">
        <v>140</v>
      </c>
      <c r="B6018" s="71" t="s">
        <v>12</v>
      </c>
      <c r="C6018" s="71" t="s">
        <v>13</v>
      </c>
      <c r="D6018" s="71" t="s">
        <v>34</v>
      </c>
      <c r="E6018" s="72" t="s">
        <v>37</v>
      </c>
      <c r="F6018" s="72" t="s">
        <v>21</v>
      </c>
      <c r="G6018" s="73">
        <v>1</v>
      </c>
      <c r="H6018" s="73">
        <v>9.24</v>
      </c>
      <c r="I6018" s="73">
        <v>0</v>
      </c>
      <c r="J6018" s="73">
        <v>0</v>
      </c>
      <c r="K6018" s="73">
        <v>1</v>
      </c>
      <c r="L6018" s="73">
        <v>9.24</v>
      </c>
      <c r="N6018" s="108">
        <f t="shared" si="188"/>
        <v>0</v>
      </c>
      <c r="O6018" s="108">
        <f t="shared" si="188"/>
        <v>0</v>
      </c>
      <c r="P6018" s="108">
        <f t="shared" si="187"/>
        <v>0</v>
      </c>
    </row>
    <row r="6019" spans="1:16" hidden="1" x14ac:dyDescent="0.3">
      <c r="A6019" s="71" t="s">
        <v>146</v>
      </c>
      <c r="B6019" s="71" t="s">
        <v>12</v>
      </c>
      <c r="C6019" s="71" t="s">
        <v>55</v>
      </c>
      <c r="D6019" s="71" t="s">
        <v>50</v>
      </c>
      <c r="E6019" s="72" t="s">
        <v>40</v>
      </c>
      <c r="F6019" s="72" t="s">
        <v>26</v>
      </c>
      <c r="G6019" s="73">
        <v>1</v>
      </c>
      <c r="H6019" s="73">
        <v>9.24</v>
      </c>
      <c r="I6019" s="73">
        <v>0</v>
      </c>
      <c r="J6019" s="73">
        <v>0</v>
      </c>
      <c r="K6019" s="73">
        <v>1</v>
      </c>
      <c r="L6019" s="73">
        <v>9.24</v>
      </c>
      <c r="N6019" s="108">
        <f t="shared" si="188"/>
        <v>0</v>
      </c>
      <c r="O6019" s="108">
        <f t="shared" si="188"/>
        <v>0</v>
      </c>
      <c r="P6019" s="108">
        <f t="shared" ref="P6019:P6082" si="189">H6019-L6019-J6019</f>
        <v>0</v>
      </c>
    </row>
    <row r="6020" spans="1:16" hidden="1" x14ac:dyDescent="0.3">
      <c r="A6020" s="71" t="s">
        <v>154</v>
      </c>
      <c r="B6020" s="71" t="s">
        <v>129</v>
      </c>
      <c r="C6020" s="71" t="s">
        <v>55</v>
      </c>
      <c r="D6020" s="71" t="s">
        <v>93</v>
      </c>
      <c r="E6020" s="72" t="s">
        <v>28</v>
      </c>
      <c r="F6020" s="72" t="s">
        <v>26</v>
      </c>
      <c r="G6020" s="73">
        <v>1</v>
      </c>
      <c r="H6020" s="73">
        <v>9.24</v>
      </c>
      <c r="I6020" s="73">
        <v>0</v>
      </c>
      <c r="J6020" s="73">
        <v>0</v>
      </c>
      <c r="K6020" s="73">
        <v>1</v>
      </c>
      <c r="L6020" s="73">
        <v>9.24</v>
      </c>
      <c r="N6020" s="108">
        <f t="shared" si="188"/>
        <v>0</v>
      </c>
      <c r="O6020" s="108">
        <f t="shared" si="188"/>
        <v>0</v>
      </c>
      <c r="P6020" s="108">
        <f t="shared" si="189"/>
        <v>0</v>
      </c>
    </row>
    <row r="6021" spans="1:16" hidden="1" x14ac:dyDescent="0.3">
      <c r="A6021" s="71" t="s">
        <v>154</v>
      </c>
      <c r="B6021" s="71" t="s">
        <v>57</v>
      </c>
      <c r="C6021" s="71" t="s">
        <v>55</v>
      </c>
      <c r="D6021" s="71" t="s">
        <v>104</v>
      </c>
      <c r="E6021" s="72" t="s">
        <v>20</v>
      </c>
      <c r="F6021" s="72" t="s">
        <v>21</v>
      </c>
      <c r="G6021" s="73">
        <v>1</v>
      </c>
      <c r="H6021" s="73">
        <v>9.2100000000000009</v>
      </c>
      <c r="I6021" s="73">
        <v>1</v>
      </c>
      <c r="J6021" s="73">
        <v>9.2100000000000009</v>
      </c>
      <c r="K6021" s="73">
        <v>0</v>
      </c>
      <c r="L6021" s="73">
        <v>0</v>
      </c>
      <c r="N6021" s="108">
        <f t="shared" si="188"/>
        <v>0</v>
      </c>
      <c r="O6021" s="108">
        <f t="shared" si="188"/>
        <v>0</v>
      </c>
      <c r="P6021" s="108">
        <f t="shared" si="189"/>
        <v>0</v>
      </c>
    </row>
    <row r="6022" spans="1:16" hidden="1" x14ac:dyDescent="0.3">
      <c r="A6022" s="71" t="s">
        <v>163</v>
      </c>
      <c r="B6022" s="71" t="s">
        <v>57</v>
      </c>
      <c r="C6022" s="71" t="s">
        <v>55</v>
      </c>
      <c r="D6022" s="71" t="s">
        <v>105</v>
      </c>
      <c r="E6022" s="72" t="s">
        <v>40</v>
      </c>
      <c r="F6022" s="72" t="s">
        <v>4</v>
      </c>
      <c r="G6022" s="73">
        <v>1</v>
      </c>
      <c r="H6022" s="73">
        <v>9.1999999999999993</v>
      </c>
      <c r="I6022" s="73">
        <v>0</v>
      </c>
      <c r="J6022" s="73">
        <v>0</v>
      </c>
      <c r="K6022" s="73">
        <v>1</v>
      </c>
      <c r="L6022" s="73">
        <v>9.1999999999999993</v>
      </c>
      <c r="N6022" s="108">
        <f t="shared" si="188"/>
        <v>0</v>
      </c>
      <c r="O6022" s="108">
        <f t="shared" si="188"/>
        <v>0</v>
      </c>
      <c r="P6022" s="108">
        <f t="shared" si="189"/>
        <v>0</v>
      </c>
    </row>
    <row r="6023" spans="1:16" hidden="1" x14ac:dyDescent="0.3">
      <c r="A6023" s="71" t="s">
        <v>163</v>
      </c>
      <c r="B6023" s="71" t="s">
        <v>57</v>
      </c>
      <c r="C6023" s="71" t="s">
        <v>17</v>
      </c>
      <c r="D6023" s="71" t="s">
        <v>62</v>
      </c>
      <c r="E6023" s="72" t="s">
        <v>40</v>
      </c>
      <c r="F6023" s="72" t="s">
        <v>4</v>
      </c>
      <c r="G6023" s="73">
        <v>1</v>
      </c>
      <c r="H6023" s="73">
        <v>9.1999999999999993</v>
      </c>
      <c r="I6023" s="73">
        <v>0</v>
      </c>
      <c r="J6023" s="73">
        <v>0</v>
      </c>
      <c r="K6023" s="73">
        <v>1</v>
      </c>
      <c r="L6023" s="73">
        <v>9.1999999999999993</v>
      </c>
      <c r="N6023" s="108">
        <f t="shared" si="188"/>
        <v>0</v>
      </c>
      <c r="O6023" s="108">
        <f t="shared" si="188"/>
        <v>0</v>
      </c>
      <c r="P6023" s="108">
        <f t="shared" si="189"/>
        <v>0</v>
      </c>
    </row>
    <row r="6024" spans="1:16" hidden="1" x14ac:dyDescent="0.3">
      <c r="A6024" s="71" t="s">
        <v>163</v>
      </c>
      <c r="B6024" s="71" t="s">
        <v>129</v>
      </c>
      <c r="C6024" s="71" t="s">
        <v>17</v>
      </c>
      <c r="D6024" s="71" t="s">
        <v>27</v>
      </c>
      <c r="E6024" s="72" t="s">
        <v>24</v>
      </c>
      <c r="F6024" s="72" t="s">
        <v>16</v>
      </c>
      <c r="G6024" s="73">
        <v>2</v>
      </c>
      <c r="H6024" s="73">
        <v>9.1999999999999993</v>
      </c>
      <c r="I6024" s="73">
        <v>0</v>
      </c>
      <c r="J6024" s="73">
        <v>0</v>
      </c>
      <c r="K6024" s="73">
        <v>2</v>
      </c>
      <c r="L6024" s="73">
        <v>9.1999999999999993</v>
      </c>
      <c r="N6024" s="108">
        <f t="shared" si="188"/>
        <v>0</v>
      </c>
      <c r="O6024" s="108">
        <f t="shared" si="188"/>
        <v>0</v>
      </c>
      <c r="P6024" s="108">
        <f t="shared" si="189"/>
        <v>0</v>
      </c>
    </row>
    <row r="6025" spans="1:16" hidden="1" x14ac:dyDescent="0.3">
      <c r="A6025" s="71" t="s">
        <v>135</v>
      </c>
      <c r="B6025" s="71" t="s">
        <v>57</v>
      </c>
      <c r="C6025" s="71" t="s">
        <v>13</v>
      </c>
      <c r="D6025" s="71" t="s">
        <v>86</v>
      </c>
      <c r="E6025" s="72" t="s">
        <v>24</v>
      </c>
      <c r="F6025" s="72" t="s">
        <v>16</v>
      </c>
      <c r="G6025" s="73">
        <v>2</v>
      </c>
      <c r="H6025" s="73">
        <v>9.1999999999999993</v>
      </c>
      <c r="I6025" s="73">
        <v>0</v>
      </c>
      <c r="J6025" s="73">
        <v>0</v>
      </c>
      <c r="K6025" s="73">
        <v>2</v>
      </c>
      <c r="L6025" s="73">
        <v>9.1999999999999993</v>
      </c>
      <c r="N6025" s="108">
        <f t="shared" si="188"/>
        <v>0</v>
      </c>
      <c r="O6025" s="108">
        <f t="shared" si="188"/>
        <v>0</v>
      </c>
      <c r="P6025" s="108">
        <f t="shared" si="189"/>
        <v>0</v>
      </c>
    </row>
    <row r="6026" spans="1:16" hidden="1" x14ac:dyDescent="0.3">
      <c r="A6026" s="71" t="s">
        <v>161</v>
      </c>
      <c r="B6026" s="71" t="s">
        <v>12</v>
      </c>
      <c r="C6026" s="71" t="s">
        <v>55</v>
      </c>
      <c r="D6026" s="71" t="s">
        <v>48</v>
      </c>
      <c r="E6026" s="72" t="s">
        <v>5</v>
      </c>
      <c r="F6026" s="72" t="s">
        <v>21</v>
      </c>
      <c r="G6026" s="73">
        <v>1</v>
      </c>
      <c r="H6026" s="73">
        <v>9.19</v>
      </c>
      <c r="I6026" s="73">
        <v>0</v>
      </c>
      <c r="J6026" s="73">
        <v>0</v>
      </c>
      <c r="K6026" s="73">
        <v>1</v>
      </c>
      <c r="L6026" s="73">
        <v>9.19</v>
      </c>
      <c r="N6026" s="108">
        <f t="shared" si="188"/>
        <v>0</v>
      </c>
      <c r="O6026" s="108">
        <f t="shared" si="188"/>
        <v>0</v>
      </c>
      <c r="P6026" s="108">
        <f t="shared" si="189"/>
        <v>0</v>
      </c>
    </row>
    <row r="6027" spans="1:16" hidden="1" x14ac:dyDescent="0.3">
      <c r="A6027" s="71" t="s">
        <v>140</v>
      </c>
      <c r="B6027" s="71" t="s">
        <v>12</v>
      </c>
      <c r="C6027" s="71" t="s">
        <v>13</v>
      </c>
      <c r="D6027" s="71" t="s">
        <v>19</v>
      </c>
      <c r="E6027" s="72" t="s">
        <v>40</v>
      </c>
      <c r="F6027" s="72" t="s">
        <v>4</v>
      </c>
      <c r="G6027" s="73">
        <v>1</v>
      </c>
      <c r="H6027" s="73">
        <v>9.19</v>
      </c>
      <c r="I6027" s="73">
        <v>0</v>
      </c>
      <c r="J6027" s="73">
        <v>0</v>
      </c>
      <c r="K6027" s="73">
        <v>1</v>
      </c>
      <c r="L6027" s="73">
        <v>9.19</v>
      </c>
      <c r="N6027" s="108">
        <f t="shared" si="188"/>
        <v>0</v>
      </c>
      <c r="O6027" s="108">
        <f t="shared" si="188"/>
        <v>0</v>
      </c>
      <c r="P6027" s="108">
        <f t="shared" si="189"/>
        <v>0</v>
      </c>
    </row>
    <row r="6028" spans="1:16" hidden="1" x14ac:dyDescent="0.3">
      <c r="A6028" s="71" t="s">
        <v>154</v>
      </c>
      <c r="B6028" s="71" t="s">
        <v>57</v>
      </c>
      <c r="C6028" s="71" t="s">
        <v>55</v>
      </c>
      <c r="D6028" s="71" t="s">
        <v>123</v>
      </c>
      <c r="E6028" s="72" t="s">
        <v>40</v>
      </c>
      <c r="F6028" s="72" t="s">
        <v>4</v>
      </c>
      <c r="G6028" s="73">
        <v>1</v>
      </c>
      <c r="H6028" s="73">
        <v>9.19</v>
      </c>
      <c r="I6028" s="73">
        <v>0</v>
      </c>
      <c r="J6028" s="73">
        <v>0</v>
      </c>
      <c r="K6028" s="73">
        <v>1</v>
      </c>
      <c r="L6028" s="73">
        <v>9.19</v>
      </c>
      <c r="N6028" s="108">
        <f t="shared" si="188"/>
        <v>0</v>
      </c>
      <c r="O6028" s="108">
        <f t="shared" si="188"/>
        <v>0</v>
      </c>
      <c r="P6028" s="108">
        <f t="shared" si="189"/>
        <v>0</v>
      </c>
    </row>
    <row r="6029" spans="1:16" hidden="1" x14ac:dyDescent="0.3">
      <c r="A6029" s="71" t="s">
        <v>132</v>
      </c>
      <c r="B6029" s="71" t="s">
        <v>12</v>
      </c>
      <c r="C6029" s="71" t="s">
        <v>13</v>
      </c>
      <c r="D6029" s="71" t="s">
        <v>34</v>
      </c>
      <c r="E6029" s="72" t="s">
        <v>40</v>
      </c>
      <c r="F6029" s="72" t="s">
        <v>4</v>
      </c>
      <c r="G6029" s="73">
        <v>1</v>
      </c>
      <c r="H6029" s="73">
        <v>9.18</v>
      </c>
      <c r="I6029" s="73">
        <v>0</v>
      </c>
      <c r="J6029" s="73">
        <v>0</v>
      </c>
      <c r="K6029" s="73">
        <v>1</v>
      </c>
      <c r="L6029" s="73">
        <v>9.18</v>
      </c>
      <c r="N6029" s="108">
        <f t="shared" si="188"/>
        <v>0</v>
      </c>
      <c r="O6029" s="108">
        <f t="shared" si="188"/>
        <v>0</v>
      </c>
      <c r="P6029" s="108">
        <f t="shared" si="189"/>
        <v>0</v>
      </c>
    </row>
    <row r="6030" spans="1:16" hidden="1" x14ac:dyDescent="0.3">
      <c r="A6030" s="71" t="s">
        <v>132</v>
      </c>
      <c r="B6030" s="71" t="s">
        <v>12</v>
      </c>
      <c r="C6030" s="71" t="s">
        <v>13</v>
      </c>
      <c r="D6030" s="71" t="s">
        <v>98</v>
      </c>
      <c r="E6030" s="72" t="s">
        <v>15</v>
      </c>
      <c r="F6030" s="72" t="s">
        <v>4</v>
      </c>
      <c r="G6030" s="73">
        <v>2</v>
      </c>
      <c r="H6030" s="73">
        <v>9.18</v>
      </c>
      <c r="I6030" s="73">
        <v>0</v>
      </c>
      <c r="J6030" s="73">
        <v>0</v>
      </c>
      <c r="K6030" s="73">
        <v>2</v>
      </c>
      <c r="L6030" s="73">
        <v>9.18</v>
      </c>
      <c r="N6030" s="108">
        <f t="shared" si="188"/>
        <v>0</v>
      </c>
      <c r="O6030" s="108">
        <f t="shared" si="188"/>
        <v>0</v>
      </c>
      <c r="P6030" s="108">
        <f t="shared" si="189"/>
        <v>0</v>
      </c>
    </row>
    <row r="6031" spans="1:16" x14ac:dyDescent="0.3">
      <c r="A6031" s="71" t="s">
        <v>140</v>
      </c>
      <c r="B6031" s="71" t="s">
        <v>57</v>
      </c>
      <c r="C6031" s="71" t="s">
        <v>13</v>
      </c>
      <c r="D6031" s="71" t="s">
        <v>51</v>
      </c>
      <c r="E6031" s="72" t="s">
        <v>15</v>
      </c>
      <c r="F6031" s="72" t="s">
        <v>4</v>
      </c>
      <c r="G6031" s="91">
        <v>1</v>
      </c>
      <c r="H6031" s="73">
        <v>9.18</v>
      </c>
      <c r="I6031" s="91">
        <v>1</v>
      </c>
      <c r="J6031" s="73">
        <v>9.18</v>
      </c>
      <c r="K6031" s="91">
        <v>0</v>
      </c>
      <c r="L6031" s="73">
        <v>0</v>
      </c>
      <c r="N6031" s="108">
        <f t="shared" si="188"/>
        <v>0</v>
      </c>
      <c r="O6031" s="108">
        <f t="shared" si="188"/>
        <v>0</v>
      </c>
      <c r="P6031" s="108">
        <f t="shared" si="189"/>
        <v>0</v>
      </c>
    </row>
    <row r="6032" spans="1:16" x14ac:dyDescent="0.3">
      <c r="A6032" s="71" t="s">
        <v>142</v>
      </c>
      <c r="B6032" s="71" t="s">
        <v>57</v>
      </c>
      <c r="C6032" s="71" t="s">
        <v>55</v>
      </c>
      <c r="D6032" s="71" t="s">
        <v>51</v>
      </c>
      <c r="E6032" s="72" t="s">
        <v>24</v>
      </c>
      <c r="F6032" s="72" t="s">
        <v>26</v>
      </c>
      <c r="G6032" s="91">
        <v>1</v>
      </c>
      <c r="H6032" s="73">
        <v>9.17</v>
      </c>
      <c r="I6032" s="91">
        <v>0</v>
      </c>
      <c r="J6032" s="73">
        <v>0</v>
      </c>
      <c r="K6032" s="91">
        <v>1</v>
      </c>
      <c r="L6032" s="73">
        <v>9.17</v>
      </c>
      <c r="N6032" s="108">
        <f t="shared" si="188"/>
        <v>0</v>
      </c>
      <c r="O6032" s="108">
        <f t="shared" si="188"/>
        <v>0</v>
      </c>
      <c r="P6032" s="108">
        <f t="shared" si="189"/>
        <v>0</v>
      </c>
    </row>
    <row r="6033" spans="1:16" hidden="1" x14ac:dyDescent="0.3">
      <c r="A6033" s="71" t="s">
        <v>161</v>
      </c>
      <c r="B6033" s="71" t="s">
        <v>57</v>
      </c>
      <c r="C6033" s="71" t="s">
        <v>55</v>
      </c>
      <c r="D6033" s="71" t="s">
        <v>50</v>
      </c>
      <c r="E6033" s="72" t="s">
        <v>18</v>
      </c>
      <c r="F6033" s="72" t="s">
        <v>16</v>
      </c>
      <c r="G6033" s="73">
        <v>2</v>
      </c>
      <c r="H6033" s="73">
        <v>9.16</v>
      </c>
      <c r="I6033" s="73">
        <v>1</v>
      </c>
      <c r="J6033" s="73">
        <v>1.1100000000000001</v>
      </c>
      <c r="K6033" s="73">
        <v>1</v>
      </c>
      <c r="L6033" s="73">
        <v>8.0500000000000007</v>
      </c>
      <c r="N6033" s="108">
        <f t="shared" si="188"/>
        <v>0</v>
      </c>
      <c r="O6033" s="108">
        <f t="shared" si="188"/>
        <v>0</v>
      </c>
      <c r="P6033" s="108">
        <f t="shared" si="189"/>
        <v>0</v>
      </c>
    </row>
    <row r="6034" spans="1:16" hidden="1" x14ac:dyDescent="0.3">
      <c r="A6034" s="71" t="s">
        <v>154</v>
      </c>
      <c r="B6034" s="71" t="s">
        <v>129</v>
      </c>
      <c r="C6034" s="71" t="s">
        <v>55</v>
      </c>
      <c r="D6034" s="71" t="s">
        <v>52</v>
      </c>
      <c r="E6034" s="72" t="s">
        <v>5</v>
      </c>
      <c r="F6034" s="72" t="s">
        <v>26</v>
      </c>
      <c r="G6034" s="73">
        <v>2</v>
      </c>
      <c r="H6034" s="73">
        <v>9.16</v>
      </c>
      <c r="I6034" s="73">
        <v>1</v>
      </c>
      <c r="J6034" s="73">
        <v>4.58</v>
      </c>
      <c r="K6034" s="73">
        <v>1</v>
      </c>
      <c r="L6034" s="73">
        <v>4.58</v>
      </c>
      <c r="N6034" s="108">
        <f t="shared" si="188"/>
        <v>0</v>
      </c>
      <c r="O6034" s="108">
        <f t="shared" si="188"/>
        <v>0</v>
      </c>
      <c r="P6034" s="108">
        <f t="shared" si="189"/>
        <v>0</v>
      </c>
    </row>
    <row r="6035" spans="1:16" hidden="1" x14ac:dyDescent="0.3">
      <c r="A6035" s="71" t="s">
        <v>132</v>
      </c>
      <c r="B6035" s="71" t="s">
        <v>12</v>
      </c>
      <c r="C6035" s="71" t="s">
        <v>22</v>
      </c>
      <c r="D6035" s="71" t="s">
        <v>14</v>
      </c>
      <c r="E6035" s="72" t="s">
        <v>40</v>
      </c>
      <c r="F6035" s="72" t="s">
        <v>4</v>
      </c>
      <c r="G6035" s="73">
        <v>1</v>
      </c>
      <c r="H6035" s="73">
        <v>9.15</v>
      </c>
      <c r="I6035" s="73">
        <v>0</v>
      </c>
      <c r="J6035" s="73">
        <v>0</v>
      </c>
      <c r="K6035" s="73">
        <v>1</v>
      </c>
      <c r="L6035" s="73">
        <v>9.15</v>
      </c>
      <c r="N6035" s="108">
        <f t="shared" si="188"/>
        <v>0</v>
      </c>
      <c r="O6035" s="108">
        <f t="shared" si="188"/>
        <v>0</v>
      </c>
      <c r="P6035" s="108">
        <f t="shared" si="189"/>
        <v>0</v>
      </c>
    </row>
    <row r="6036" spans="1:16" hidden="1" x14ac:dyDescent="0.3">
      <c r="A6036" s="71" t="s">
        <v>161</v>
      </c>
      <c r="B6036" s="71" t="s">
        <v>129</v>
      </c>
      <c r="C6036" s="71" t="s">
        <v>55</v>
      </c>
      <c r="D6036" s="71" t="s">
        <v>54</v>
      </c>
      <c r="E6036" s="72" t="s">
        <v>40</v>
      </c>
      <c r="F6036" s="72" t="s">
        <v>4</v>
      </c>
      <c r="G6036" s="73">
        <v>1</v>
      </c>
      <c r="H6036" s="73">
        <v>9.14</v>
      </c>
      <c r="I6036" s="73">
        <v>1</v>
      </c>
      <c r="J6036" s="73">
        <v>9.14</v>
      </c>
      <c r="K6036" s="73">
        <v>0</v>
      </c>
      <c r="L6036" s="73">
        <v>0</v>
      </c>
      <c r="N6036" s="108">
        <f t="shared" ref="N6036:O6099" si="190">G6036-I6036-K6036</f>
        <v>0</v>
      </c>
      <c r="O6036" s="108">
        <f t="shared" si="190"/>
        <v>0</v>
      </c>
      <c r="P6036" s="108">
        <f t="shared" si="189"/>
        <v>0</v>
      </c>
    </row>
    <row r="6037" spans="1:16" hidden="1" x14ac:dyDescent="0.3">
      <c r="A6037" s="71" t="s">
        <v>161</v>
      </c>
      <c r="B6037" s="71" t="s">
        <v>12</v>
      </c>
      <c r="C6037" s="71" t="s">
        <v>55</v>
      </c>
      <c r="D6037" s="71" t="s">
        <v>75</v>
      </c>
      <c r="E6037" s="72" t="s">
        <v>40</v>
      </c>
      <c r="F6037" s="72" t="s">
        <v>4</v>
      </c>
      <c r="G6037" s="73">
        <v>1</v>
      </c>
      <c r="H6037" s="73">
        <v>9.1300000000000008</v>
      </c>
      <c r="I6037" s="73">
        <v>0</v>
      </c>
      <c r="J6037" s="73">
        <v>0</v>
      </c>
      <c r="K6037" s="73">
        <v>1</v>
      </c>
      <c r="L6037" s="73">
        <v>9.1300000000000008</v>
      </c>
      <c r="N6037" s="108">
        <f t="shared" si="190"/>
        <v>0</v>
      </c>
      <c r="O6037" s="108">
        <f t="shared" si="190"/>
        <v>0</v>
      </c>
      <c r="P6037" s="108">
        <f t="shared" si="189"/>
        <v>0</v>
      </c>
    </row>
    <row r="6038" spans="1:16" hidden="1" x14ac:dyDescent="0.3">
      <c r="A6038" s="71" t="s">
        <v>142</v>
      </c>
      <c r="B6038" s="71" t="s">
        <v>57</v>
      </c>
      <c r="C6038" s="71" t="s">
        <v>55</v>
      </c>
      <c r="D6038" s="71" t="s">
        <v>48</v>
      </c>
      <c r="E6038" s="72" t="s">
        <v>24</v>
      </c>
      <c r="F6038" s="72" t="s">
        <v>26</v>
      </c>
      <c r="G6038" s="73">
        <v>1</v>
      </c>
      <c r="H6038" s="73">
        <v>9.1300000000000008</v>
      </c>
      <c r="I6038" s="73">
        <v>0</v>
      </c>
      <c r="J6038" s="73">
        <v>0</v>
      </c>
      <c r="K6038" s="73">
        <v>1</v>
      </c>
      <c r="L6038" s="73">
        <v>9.1300000000000008</v>
      </c>
      <c r="N6038" s="108">
        <f t="shared" si="190"/>
        <v>0</v>
      </c>
      <c r="O6038" s="108">
        <f t="shared" si="190"/>
        <v>0</v>
      </c>
      <c r="P6038" s="108">
        <f t="shared" si="189"/>
        <v>0</v>
      </c>
    </row>
    <row r="6039" spans="1:16" hidden="1" x14ac:dyDescent="0.3">
      <c r="A6039" s="71" t="s">
        <v>154</v>
      </c>
      <c r="B6039" s="71" t="s">
        <v>129</v>
      </c>
      <c r="C6039" s="71" t="s">
        <v>55</v>
      </c>
      <c r="D6039" s="71" t="s">
        <v>60</v>
      </c>
      <c r="E6039" s="72" t="s">
        <v>15</v>
      </c>
      <c r="F6039" s="72" t="s">
        <v>4</v>
      </c>
      <c r="G6039" s="73">
        <v>1</v>
      </c>
      <c r="H6039" s="73">
        <v>9.1300000000000008</v>
      </c>
      <c r="I6039" s="73">
        <v>1</v>
      </c>
      <c r="J6039" s="73">
        <v>9.1300000000000008</v>
      </c>
      <c r="K6039" s="73">
        <v>0</v>
      </c>
      <c r="L6039" s="73">
        <v>0</v>
      </c>
      <c r="N6039" s="108">
        <f t="shared" si="190"/>
        <v>0</v>
      </c>
      <c r="O6039" s="108">
        <f t="shared" si="190"/>
        <v>0</v>
      </c>
      <c r="P6039" s="108">
        <f t="shared" si="189"/>
        <v>0</v>
      </c>
    </row>
    <row r="6040" spans="1:16" hidden="1" x14ac:dyDescent="0.3">
      <c r="A6040" s="71" t="s">
        <v>163</v>
      </c>
      <c r="B6040" s="71" t="s">
        <v>57</v>
      </c>
      <c r="C6040" s="71" t="s">
        <v>17</v>
      </c>
      <c r="D6040" s="71" t="s">
        <v>39</v>
      </c>
      <c r="E6040" s="72" t="s">
        <v>20</v>
      </c>
      <c r="F6040" s="72" t="s">
        <v>26</v>
      </c>
      <c r="G6040" s="73">
        <v>1</v>
      </c>
      <c r="H6040" s="73">
        <v>9.1199999999999992</v>
      </c>
      <c r="I6040" s="73">
        <v>1</v>
      </c>
      <c r="J6040" s="73">
        <v>9.1199999999999992</v>
      </c>
      <c r="K6040" s="73">
        <v>0</v>
      </c>
      <c r="L6040" s="73">
        <v>0</v>
      </c>
      <c r="N6040" s="108">
        <f t="shared" si="190"/>
        <v>0</v>
      </c>
      <c r="O6040" s="108">
        <f t="shared" si="190"/>
        <v>0</v>
      </c>
      <c r="P6040" s="108">
        <f t="shared" si="189"/>
        <v>0</v>
      </c>
    </row>
    <row r="6041" spans="1:16" hidden="1" x14ac:dyDescent="0.3">
      <c r="A6041" s="71" t="s">
        <v>132</v>
      </c>
      <c r="B6041" s="71" t="s">
        <v>57</v>
      </c>
      <c r="C6041" s="71" t="s">
        <v>13</v>
      </c>
      <c r="D6041" s="71" t="s">
        <v>29</v>
      </c>
      <c r="E6041" s="72" t="s">
        <v>40</v>
      </c>
      <c r="F6041" s="72" t="s">
        <v>4</v>
      </c>
      <c r="G6041" s="73">
        <v>1</v>
      </c>
      <c r="H6041" s="73">
        <v>9.1199999999999992</v>
      </c>
      <c r="I6041" s="73">
        <v>0</v>
      </c>
      <c r="J6041" s="73">
        <v>0</v>
      </c>
      <c r="K6041" s="73">
        <v>1</v>
      </c>
      <c r="L6041" s="73">
        <v>9.1199999999999992</v>
      </c>
      <c r="N6041" s="108">
        <f t="shared" si="190"/>
        <v>0</v>
      </c>
      <c r="O6041" s="108">
        <f t="shared" si="190"/>
        <v>0</v>
      </c>
      <c r="P6041" s="108">
        <f t="shared" si="189"/>
        <v>0</v>
      </c>
    </row>
    <row r="6042" spans="1:16" hidden="1" x14ac:dyDescent="0.3">
      <c r="A6042" s="71" t="s">
        <v>140</v>
      </c>
      <c r="B6042" s="71" t="s">
        <v>57</v>
      </c>
      <c r="C6042" s="71" t="s">
        <v>13</v>
      </c>
      <c r="D6042" s="71" t="s">
        <v>34</v>
      </c>
      <c r="E6042" s="72" t="s">
        <v>31</v>
      </c>
      <c r="F6042" s="72" t="s">
        <v>21</v>
      </c>
      <c r="G6042" s="73">
        <v>1</v>
      </c>
      <c r="H6042" s="73">
        <v>9.1199999999999992</v>
      </c>
      <c r="I6042" s="73">
        <v>0</v>
      </c>
      <c r="J6042" s="73">
        <v>0</v>
      </c>
      <c r="K6042" s="73">
        <v>1</v>
      </c>
      <c r="L6042" s="73">
        <v>9.1199999999999992</v>
      </c>
      <c r="N6042" s="108">
        <f t="shared" si="190"/>
        <v>0</v>
      </c>
      <c r="O6042" s="108">
        <f t="shared" si="190"/>
        <v>0</v>
      </c>
      <c r="P6042" s="108">
        <f t="shared" si="189"/>
        <v>0</v>
      </c>
    </row>
    <row r="6043" spans="1:16" hidden="1" x14ac:dyDescent="0.3">
      <c r="A6043" s="71" t="s">
        <v>142</v>
      </c>
      <c r="B6043" s="71" t="s">
        <v>12</v>
      </c>
      <c r="C6043" s="71" t="s">
        <v>13</v>
      </c>
      <c r="D6043" s="71" t="s">
        <v>27</v>
      </c>
      <c r="E6043" s="72" t="s">
        <v>15</v>
      </c>
      <c r="F6043" s="72" t="s">
        <v>21</v>
      </c>
      <c r="G6043" s="73">
        <v>2</v>
      </c>
      <c r="H6043" s="73">
        <v>9.1199999999999992</v>
      </c>
      <c r="I6043" s="73">
        <v>0</v>
      </c>
      <c r="J6043" s="73">
        <v>0</v>
      </c>
      <c r="K6043" s="73">
        <v>2</v>
      </c>
      <c r="L6043" s="73">
        <v>9.1199999999999992</v>
      </c>
      <c r="N6043" s="108">
        <f t="shared" si="190"/>
        <v>0</v>
      </c>
      <c r="O6043" s="108">
        <f t="shared" si="190"/>
        <v>0</v>
      </c>
      <c r="P6043" s="108">
        <f t="shared" si="189"/>
        <v>0</v>
      </c>
    </row>
    <row r="6044" spans="1:16" hidden="1" x14ac:dyDescent="0.3">
      <c r="A6044" s="71" t="s">
        <v>163</v>
      </c>
      <c r="B6044" s="71" t="s">
        <v>12</v>
      </c>
      <c r="C6044" s="71" t="s">
        <v>55</v>
      </c>
      <c r="D6044" s="71" t="s">
        <v>30</v>
      </c>
      <c r="E6044" s="72" t="s">
        <v>40</v>
      </c>
      <c r="F6044" s="72" t="s">
        <v>4</v>
      </c>
      <c r="G6044" s="73">
        <v>1</v>
      </c>
      <c r="H6044" s="73">
        <v>9.11</v>
      </c>
      <c r="I6044" s="73">
        <v>0</v>
      </c>
      <c r="J6044" s="73">
        <v>0</v>
      </c>
      <c r="K6044" s="73">
        <v>1</v>
      </c>
      <c r="L6044" s="73">
        <v>9.11</v>
      </c>
      <c r="N6044" s="108">
        <f t="shared" si="190"/>
        <v>0</v>
      </c>
      <c r="O6044" s="108">
        <f t="shared" si="190"/>
        <v>0</v>
      </c>
      <c r="P6044" s="108">
        <f t="shared" si="189"/>
        <v>0</v>
      </c>
    </row>
    <row r="6045" spans="1:16" hidden="1" x14ac:dyDescent="0.3">
      <c r="A6045" s="71" t="s">
        <v>132</v>
      </c>
      <c r="B6045" s="71" t="s">
        <v>57</v>
      </c>
      <c r="C6045" s="71" t="s">
        <v>13</v>
      </c>
      <c r="D6045" s="71" t="s">
        <v>81</v>
      </c>
      <c r="E6045" s="72" t="s">
        <v>40</v>
      </c>
      <c r="F6045" s="72" t="s">
        <v>4</v>
      </c>
      <c r="G6045" s="73">
        <v>1</v>
      </c>
      <c r="H6045" s="73">
        <v>9.11</v>
      </c>
      <c r="I6045" s="73">
        <v>0</v>
      </c>
      <c r="J6045" s="73">
        <v>0</v>
      </c>
      <c r="K6045" s="73">
        <v>1</v>
      </c>
      <c r="L6045" s="73">
        <v>9.11</v>
      </c>
      <c r="N6045" s="108">
        <f t="shared" si="190"/>
        <v>0</v>
      </c>
      <c r="O6045" s="108">
        <f t="shared" si="190"/>
        <v>0</v>
      </c>
      <c r="P6045" s="108">
        <f t="shared" si="189"/>
        <v>0</v>
      </c>
    </row>
    <row r="6046" spans="1:16" hidden="1" x14ac:dyDescent="0.3">
      <c r="A6046" s="71" t="s">
        <v>153</v>
      </c>
      <c r="B6046" s="71" t="s">
        <v>57</v>
      </c>
      <c r="C6046" s="71" t="s">
        <v>13</v>
      </c>
      <c r="D6046" s="71" t="s">
        <v>54</v>
      </c>
      <c r="E6046" s="72" t="s">
        <v>15</v>
      </c>
      <c r="F6046" s="72" t="s">
        <v>26</v>
      </c>
      <c r="G6046" s="73">
        <v>1</v>
      </c>
      <c r="H6046" s="73">
        <v>9.1</v>
      </c>
      <c r="I6046" s="73">
        <v>0</v>
      </c>
      <c r="J6046" s="73">
        <v>0</v>
      </c>
      <c r="K6046" s="73">
        <v>1</v>
      </c>
      <c r="L6046" s="73">
        <v>9.1</v>
      </c>
      <c r="N6046" s="108">
        <f t="shared" si="190"/>
        <v>0</v>
      </c>
      <c r="O6046" s="108">
        <f t="shared" si="190"/>
        <v>0</v>
      </c>
      <c r="P6046" s="108">
        <f t="shared" si="189"/>
        <v>0</v>
      </c>
    </row>
    <row r="6047" spans="1:16" hidden="1" x14ac:dyDescent="0.3">
      <c r="A6047" s="71" t="s">
        <v>163</v>
      </c>
      <c r="B6047" s="71" t="s">
        <v>12</v>
      </c>
      <c r="C6047" s="71" t="s">
        <v>55</v>
      </c>
      <c r="D6047" s="71" t="s">
        <v>39</v>
      </c>
      <c r="E6047" s="72" t="s">
        <v>18</v>
      </c>
      <c r="F6047" s="72" t="s">
        <v>16</v>
      </c>
      <c r="G6047" s="73">
        <v>1</v>
      </c>
      <c r="H6047" s="73">
        <v>9.09</v>
      </c>
      <c r="I6047" s="73">
        <v>0</v>
      </c>
      <c r="J6047" s="73">
        <v>0</v>
      </c>
      <c r="K6047" s="73">
        <v>1</v>
      </c>
      <c r="L6047" s="73">
        <v>9.09</v>
      </c>
      <c r="N6047" s="108">
        <f t="shared" si="190"/>
        <v>0</v>
      </c>
      <c r="O6047" s="108">
        <f t="shared" si="190"/>
        <v>0</v>
      </c>
      <c r="P6047" s="108">
        <f t="shared" si="189"/>
        <v>0</v>
      </c>
    </row>
    <row r="6048" spans="1:16" hidden="1" x14ac:dyDescent="0.3">
      <c r="A6048" s="71" t="s">
        <v>154</v>
      </c>
      <c r="B6048" s="71" t="s">
        <v>57</v>
      </c>
      <c r="C6048" s="71" t="s">
        <v>55</v>
      </c>
      <c r="D6048" s="71" t="s">
        <v>82</v>
      </c>
      <c r="E6048" s="72" t="s">
        <v>37</v>
      </c>
      <c r="F6048" s="72" t="s">
        <v>16</v>
      </c>
      <c r="G6048" s="73">
        <v>1</v>
      </c>
      <c r="H6048" s="73">
        <v>9.09</v>
      </c>
      <c r="I6048" s="73">
        <v>0</v>
      </c>
      <c r="J6048" s="73">
        <v>0</v>
      </c>
      <c r="K6048" s="73">
        <v>1</v>
      </c>
      <c r="L6048" s="73">
        <v>9.09</v>
      </c>
      <c r="N6048" s="108">
        <f t="shared" si="190"/>
        <v>0</v>
      </c>
      <c r="O6048" s="108">
        <f t="shared" si="190"/>
        <v>0</v>
      </c>
      <c r="P6048" s="108">
        <f t="shared" si="189"/>
        <v>0</v>
      </c>
    </row>
    <row r="6049" spans="1:16" hidden="1" x14ac:dyDescent="0.3">
      <c r="A6049" s="71" t="s">
        <v>159</v>
      </c>
      <c r="B6049" s="71" t="s">
        <v>12</v>
      </c>
      <c r="C6049" s="71" t="s">
        <v>55</v>
      </c>
      <c r="D6049" s="71" t="s">
        <v>54</v>
      </c>
      <c r="E6049" s="72" t="s">
        <v>24</v>
      </c>
      <c r="F6049" s="72" t="s">
        <v>16</v>
      </c>
      <c r="G6049" s="73">
        <v>2</v>
      </c>
      <c r="H6049" s="73">
        <v>9.07</v>
      </c>
      <c r="I6049" s="73">
        <v>0</v>
      </c>
      <c r="J6049" s="73">
        <v>0</v>
      </c>
      <c r="K6049" s="73">
        <v>2</v>
      </c>
      <c r="L6049" s="73">
        <v>9.07</v>
      </c>
      <c r="N6049" s="108">
        <f t="shared" si="190"/>
        <v>0</v>
      </c>
      <c r="O6049" s="108">
        <f t="shared" si="190"/>
        <v>0</v>
      </c>
      <c r="P6049" s="108">
        <f t="shared" si="189"/>
        <v>0</v>
      </c>
    </row>
    <row r="6050" spans="1:16" hidden="1" x14ac:dyDescent="0.3">
      <c r="A6050" s="71" t="s">
        <v>163</v>
      </c>
      <c r="B6050" s="71" t="s">
        <v>12</v>
      </c>
      <c r="C6050" s="71" t="s">
        <v>55</v>
      </c>
      <c r="D6050" s="71" t="s">
        <v>46</v>
      </c>
      <c r="E6050" s="72" t="s">
        <v>18</v>
      </c>
      <c r="F6050" s="72" t="s">
        <v>16</v>
      </c>
      <c r="G6050" s="73">
        <v>1</v>
      </c>
      <c r="H6050" s="73">
        <v>9.0500000000000007</v>
      </c>
      <c r="I6050" s="73">
        <v>0</v>
      </c>
      <c r="J6050" s="73">
        <v>0</v>
      </c>
      <c r="K6050" s="73">
        <v>1</v>
      </c>
      <c r="L6050" s="73">
        <v>9.0500000000000007</v>
      </c>
      <c r="N6050" s="108">
        <f t="shared" si="190"/>
        <v>0</v>
      </c>
      <c r="O6050" s="108">
        <f t="shared" si="190"/>
        <v>0</v>
      </c>
      <c r="P6050" s="108">
        <f t="shared" si="189"/>
        <v>0</v>
      </c>
    </row>
    <row r="6051" spans="1:16" hidden="1" x14ac:dyDescent="0.3">
      <c r="A6051" s="71" t="s">
        <v>132</v>
      </c>
      <c r="B6051" s="71" t="s">
        <v>12</v>
      </c>
      <c r="C6051" s="71" t="s">
        <v>13</v>
      </c>
      <c r="D6051" s="71" t="s">
        <v>27</v>
      </c>
      <c r="E6051" s="72" t="s">
        <v>37</v>
      </c>
      <c r="F6051" s="72" t="s">
        <v>16</v>
      </c>
      <c r="G6051" s="73">
        <v>1</v>
      </c>
      <c r="H6051" s="73">
        <v>9.0500000000000007</v>
      </c>
      <c r="I6051" s="73">
        <v>0</v>
      </c>
      <c r="J6051" s="73">
        <v>0</v>
      </c>
      <c r="K6051" s="73">
        <v>1</v>
      </c>
      <c r="L6051" s="73">
        <v>9.0500000000000007</v>
      </c>
      <c r="N6051" s="108">
        <f t="shared" si="190"/>
        <v>0</v>
      </c>
      <c r="O6051" s="108">
        <f t="shared" si="190"/>
        <v>0</v>
      </c>
      <c r="P6051" s="108">
        <f t="shared" si="189"/>
        <v>0</v>
      </c>
    </row>
    <row r="6052" spans="1:16" hidden="1" x14ac:dyDescent="0.3">
      <c r="A6052" s="71" t="s">
        <v>140</v>
      </c>
      <c r="B6052" s="71" t="s">
        <v>129</v>
      </c>
      <c r="C6052" s="71" t="s">
        <v>13</v>
      </c>
      <c r="D6052" s="71" t="s">
        <v>34</v>
      </c>
      <c r="E6052" s="72" t="s">
        <v>24</v>
      </c>
      <c r="F6052" s="72" t="s">
        <v>21</v>
      </c>
      <c r="G6052" s="73">
        <v>1</v>
      </c>
      <c r="H6052" s="73">
        <v>9.0500000000000007</v>
      </c>
      <c r="I6052" s="73">
        <v>0</v>
      </c>
      <c r="J6052" s="73">
        <v>0</v>
      </c>
      <c r="K6052" s="73">
        <v>1</v>
      </c>
      <c r="L6052" s="73">
        <v>9.0500000000000007</v>
      </c>
      <c r="N6052" s="108">
        <f t="shared" si="190"/>
        <v>0</v>
      </c>
      <c r="O6052" s="108">
        <f t="shared" si="190"/>
        <v>0</v>
      </c>
      <c r="P6052" s="108">
        <f t="shared" si="189"/>
        <v>0</v>
      </c>
    </row>
    <row r="6053" spans="1:16" hidden="1" x14ac:dyDescent="0.3">
      <c r="A6053" s="71" t="s">
        <v>142</v>
      </c>
      <c r="B6053" s="71" t="s">
        <v>57</v>
      </c>
      <c r="C6053" s="71" t="s">
        <v>55</v>
      </c>
      <c r="D6053" s="71" t="s">
        <v>63</v>
      </c>
      <c r="E6053" s="72" t="s">
        <v>28</v>
      </c>
      <c r="F6053" s="72" t="s">
        <v>16</v>
      </c>
      <c r="G6053" s="73">
        <v>1</v>
      </c>
      <c r="H6053" s="73">
        <v>9.0500000000000007</v>
      </c>
      <c r="I6053" s="73">
        <v>0</v>
      </c>
      <c r="J6053" s="73">
        <v>0</v>
      </c>
      <c r="K6053" s="73">
        <v>1</v>
      </c>
      <c r="L6053" s="73">
        <v>9.0500000000000007</v>
      </c>
      <c r="N6053" s="108">
        <f t="shared" si="190"/>
        <v>0</v>
      </c>
      <c r="O6053" s="108">
        <f t="shared" si="190"/>
        <v>0</v>
      </c>
      <c r="P6053" s="108">
        <f t="shared" si="189"/>
        <v>0</v>
      </c>
    </row>
    <row r="6054" spans="1:16" hidden="1" x14ac:dyDescent="0.3">
      <c r="A6054" s="71" t="s">
        <v>154</v>
      </c>
      <c r="B6054" s="71" t="s">
        <v>129</v>
      </c>
      <c r="C6054" s="71" t="s">
        <v>55</v>
      </c>
      <c r="D6054" s="71" t="s">
        <v>23</v>
      </c>
      <c r="E6054" s="72" t="s">
        <v>20</v>
      </c>
      <c r="F6054" s="72" t="s">
        <v>16</v>
      </c>
      <c r="G6054" s="73">
        <v>1</v>
      </c>
      <c r="H6054" s="73">
        <v>9.0500000000000007</v>
      </c>
      <c r="I6054" s="73">
        <v>0</v>
      </c>
      <c r="J6054" s="73">
        <v>0</v>
      </c>
      <c r="K6054" s="73">
        <v>1</v>
      </c>
      <c r="L6054" s="73">
        <v>9.0500000000000007</v>
      </c>
      <c r="N6054" s="108">
        <f t="shared" si="190"/>
        <v>0</v>
      </c>
      <c r="O6054" s="108">
        <f t="shared" si="190"/>
        <v>0</v>
      </c>
      <c r="P6054" s="108">
        <f t="shared" si="189"/>
        <v>0</v>
      </c>
    </row>
    <row r="6055" spans="1:16" hidden="1" x14ac:dyDescent="0.3">
      <c r="A6055" s="71" t="s">
        <v>161</v>
      </c>
      <c r="B6055" s="71" t="s">
        <v>12</v>
      </c>
      <c r="C6055" s="71" t="s">
        <v>55</v>
      </c>
      <c r="D6055" s="71" t="s">
        <v>29</v>
      </c>
      <c r="E6055" s="72" t="s">
        <v>24</v>
      </c>
      <c r="F6055" s="72" t="s">
        <v>26</v>
      </c>
      <c r="G6055" s="73">
        <v>1</v>
      </c>
      <c r="H6055" s="73">
        <v>9.0299999999999994</v>
      </c>
      <c r="I6055" s="73">
        <v>0</v>
      </c>
      <c r="J6055" s="73">
        <v>0</v>
      </c>
      <c r="K6055" s="73">
        <v>1</v>
      </c>
      <c r="L6055" s="73">
        <v>9.0299999999999994</v>
      </c>
      <c r="N6055" s="108">
        <f t="shared" si="190"/>
        <v>0</v>
      </c>
      <c r="O6055" s="108">
        <f t="shared" si="190"/>
        <v>0</v>
      </c>
      <c r="P6055" s="108">
        <f t="shared" si="189"/>
        <v>0</v>
      </c>
    </row>
    <row r="6056" spans="1:16" hidden="1" x14ac:dyDescent="0.3">
      <c r="A6056" s="71" t="s">
        <v>161</v>
      </c>
      <c r="B6056" s="71" t="s">
        <v>12</v>
      </c>
      <c r="C6056" s="71" t="s">
        <v>55</v>
      </c>
      <c r="D6056" s="71" t="s">
        <v>38</v>
      </c>
      <c r="E6056" s="72" t="s">
        <v>15</v>
      </c>
      <c r="F6056" s="72" t="s">
        <v>26</v>
      </c>
      <c r="G6056" s="73">
        <v>2</v>
      </c>
      <c r="H6056" s="73">
        <v>9.0299999999999994</v>
      </c>
      <c r="I6056" s="73">
        <v>0</v>
      </c>
      <c r="J6056" s="73">
        <v>0</v>
      </c>
      <c r="K6056" s="73">
        <v>2</v>
      </c>
      <c r="L6056" s="73">
        <v>9.0299999999999994</v>
      </c>
      <c r="N6056" s="108">
        <f t="shared" si="190"/>
        <v>0</v>
      </c>
      <c r="O6056" s="108">
        <f t="shared" si="190"/>
        <v>0</v>
      </c>
      <c r="P6056" s="108">
        <f t="shared" si="189"/>
        <v>0</v>
      </c>
    </row>
    <row r="6057" spans="1:16" hidden="1" x14ac:dyDescent="0.3">
      <c r="A6057" s="71" t="s">
        <v>132</v>
      </c>
      <c r="B6057" s="71" t="s">
        <v>57</v>
      </c>
      <c r="C6057" s="71" t="s">
        <v>13</v>
      </c>
      <c r="D6057" s="71" t="s">
        <v>59</v>
      </c>
      <c r="E6057" s="72" t="s">
        <v>5</v>
      </c>
      <c r="F6057" s="72" t="s">
        <v>26</v>
      </c>
      <c r="G6057" s="73">
        <v>1</v>
      </c>
      <c r="H6057" s="73">
        <v>9.0299999999999994</v>
      </c>
      <c r="I6057" s="73">
        <v>1</v>
      </c>
      <c r="J6057" s="73">
        <v>9.0299999999999994</v>
      </c>
      <c r="K6057" s="73">
        <v>0</v>
      </c>
      <c r="L6057" s="73">
        <v>0</v>
      </c>
      <c r="N6057" s="108">
        <f t="shared" si="190"/>
        <v>0</v>
      </c>
      <c r="O6057" s="108">
        <f t="shared" si="190"/>
        <v>0</v>
      </c>
      <c r="P6057" s="108">
        <f t="shared" si="189"/>
        <v>0</v>
      </c>
    </row>
    <row r="6058" spans="1:16" hidden="1" x14ac:dyDescent="0.3">
      <c r="A6058" s="71" t="s">
        <v>132</v>
      </c>
      <c r="B6058" s="71" t="s">
        <v>57</v>
      </c>
      <c r="C6058" s="71" t="s">
        <v>13</v>
      </c>
      <c r="D6058" s="71" t="s">
        <v>52</v>
      </c>
      <c r="E6058" s="72" t="s">
        <v>20</v>
      </c>
      <c r="F6058" s="72" t="s">
        <v>21</v>
      </c>
      <c r="G6058" s="73">
        <v>1</v>
      </c>
      <c r="H6058" s="73">
        <v>9.01</v>
      </c>
      <c r="I6058" s="73">
        <v>1</v>
      </c>
      <c r="J6058" s="73">
        <v>9.01</v>
      </c>
      <c r="K6058" s="73">
        <v>0</v>
      </c>
      <c r="L6058" s="73">
        <v>0</v>
      </c>
      <c r="N6058" s="108">
        <f t="shared" si="190"/>
        <v>0</v>
      </c>
      <c r="O6058" s="108">
        <f t="shared" si="190"/>
        <v>0</v>
      </c>
      <c r="P6058" s="108">
        <f t="shared" si="189"/>
        <v>0</v>
      </c>
    </row>
    <row r="6059" spans="1:16" hidden="1" x14ac:dyDescent="0.3">
      <c r="A6059" s="71" t="s">
        <v>140</v>
      </c>
      <c r="B6059" s="71" t="s">
        <v>12</v>
      </c>
      <c r="C6059" s="71" t="s">
        <v>13</v>
      </c>
      <c r="D6059" s="71" t="s">
        <v>46</v>
      </c>
      <c r="E6059" s="72" t="s">
        <v>31</v>
      </c>
      <c r="F6059" s="72" t="s">
        <v>26</v>
      </c>
      <c r="G6059" s="73">
        <v>1</v>
      </c>
      <c r="H6059" s="73">
        <v>9.01</v>
      </c>
      <c r="I6059" s="73">
        <v>0</v>
      </c>
      <c r="J6059" s="73">
        <v>0</v>
      </c>
      <c r="K6059" s="73">
        <v>1</v>
      </c>
      <c r="L6059" s="73">
        <v>9.01</v>
      </c>
      <c r="N6059" s="108">
        <f t="shared" si="190"/>
        <v>0</v>
      </c>
      <c r="O6059" s="108">
        <f t="shared" si="190"/>
        <v>0</v>
      </c>
      <c r="P6059" s="108">
        <f t="shared" si="189"/>
        <v>0</v>
      </c>
    </row>
    <row r="6060" spans="1:16" hidden="1" x14ac:dyDescent="0.3">
      <c r="A6060" s="71" t="s">
        <v>154</v>
      </c>
      <c r="B6060" s="71" t="s">
        <v>12</v>
      </c>
      <c r="C6060" s="71" t="s">
        <v>55</v>
      </c>
      <c r="D6060" s="71" t="s">
        <v>89</v>
      </c>
      <c r="E6060" s="72" t="s">
        <v>28</v>
      </c>
      <c r="F6060" s="72" t="s">
        <v>26</v>
      </c>
      <c r="G6060" s="73">
        <v>1</v>
      </c>
      <c r="H6060" s="73">
        <v>9.01</v>
      </c>
      <c r="I6060" s="73">
        <v>1</v>
      </c>
      <c r="J6060" s="73">
        <v>9.01</v>
      </c>
      <c r="K6060" s="73">
        <v>0</v>
      </c>
      <c r="L6060" s="73">
        <v>0</v>
      </c>
      <c r="N6060" s="108">
        <f t="shared" si="190"/>
        <v>0</v>
      </c>
      <c r="O6060" s="108">
        <f t="shared" si="190"/>
        <v>0</v>
      </c>
      <c r="P6060" s="108">
        <f t="shared" si="189"/>
        <v>0</v>
      </c>
    </row>
    <row r="6061" spans="1:16" hidden="1" x14ac:dyDescent="0.3">
      <c r="A6061" s="71" t="s">
        <v>154</v>
      </c>
      <c r="B6061" s="71" t="s">
        <v>12</v>
      </c>
      <c r="C6061" s="71" t="s">
        <v>55</v>
      </c>
      <c r="D6061" s="71" t="s">
        <v>63</v>
      </c>
      <c r="E6061" s="72" t="s">
        <v>20</v>
      </c>
      <c r="F6061" s="72" t="s">
        <v>21</v>
      </c>
      <c r="G6061" s="73">
        <v>1</v>
      </c>
      <c r="H6061" s="73">
        <v>9.01</v>
      </c>
      <c r="I6061" s="73">
        <v>0</v>
      </c>
      <c r="J6061" s="73">
        <v>0</v>
      </c>
      <c r="K6061" s="73">
        <v>1</v>
      </c>
      <c r="L6061" s="73">
        <v>9.01</v>
      </c>
      <c r="N6061" s="108">
        <f t="shared" si="190"/>
        <v>0</v>
      </c>
      <c r="O6061" s="108">
        <f t="shared" si="190"/>
        <v>0</v>
      </c>
      <c r="P6061" s="108">
        <f t="shared" si="189"/>
        <v>0</v>
      </c>
    </row>
    <row r="6062" spans="1:16" hidden="1" x14ac:dyDescent="0.3">
      <c r="A6062" s="71" t="s">
        <v>161</v>
      </c>
      <c r="B6062" s="71" t="s">
        <v>57</v>
      </c>
      <c r="C6062" s="71" t="s">
        <v>55</v>
      </c>
      <c r="D6062" s="71" t="s">
        <v>96</v>
      </c>
      <c r="E6062" s="72" t="s">
        <v>37</v>
      </c>
      <c r="F6062" s="72" t="s">
        <v>26</v>
      </c>
      <c r="G6062" s="73">
        <v>5</v>
      </c>
      <c r="H6062" s="73">
        <v>9</v>
      </c>
      <c r="I6062" s="73">
        <v>0</v>
      </c>
      <c r="J6062" s="73">
        <v>0</v>
      </c>
      <c r="K6062" s="73">
        <v>5</v>
      </c>
      <c r="L6062" s="73">
        <v>9</v>
      </c>
      <c r="N6062" s="108">
        <f t="shared" si="190"/>
        <v>0</v>
      </c>
      <c r="O6062" s="108">
        <f t="shared" si="190"/>
        <v>0</v>
      </c>
      <c r="P6062" s="108">
        <f t="shared" si="189"/>
        <v>0</v>
      </c>
    </row>
    <row r="6063" spans="1:16" hidden="1" x14ac:dyDescent="0.3">
      <c r="A6063" s="71" t="s">
        <v>140</v>
      </c>
      <c r="B6063" s="71" t="s">
        <v>57</v>
      </c>
      <c r="C6063" s="71" t="s">
        <v>13</v>
      </c>
      <c r="D6063" s="71" t="s">
        <v>59</v>
      </c>
      <c r="E6063" s="72" t="s">
        <v>40</v>
      </c>
      <c r="F6063" s="72" t="s">
        <v>26</v>
      </c>
      <c r="G6063" s="73">
        <v>1</v>
      </c>
      <c r="H6063" s="73">
        <v>9</v>
      </c>
      <c r="I6063" s="73">
        <v>1</v>
      </c>
      <c r="J6063" s="73">
        <v>9</v>
      </c>
      <c r="K6063" s="73">
        <v>0</v>
      </c>
      <c r="L6063" s="73">
        <v>0</v>
      </c>
      <c r="N6063" s="108">
        <f t="shared" si="190"/>
        <v>0</v>
      </c>
      <c r="O6063" s="108">
        <f t="shared" si="190"/>
        <v>0</v>
      </c>
      <c r="P6063" s="108">
        <f t="shared" si="189"/>
        <v>0</v>
      </c>
    </row>
    <row r="6064" spans="1:16" hidden="1" x14ac:dyDescent="0.3">
      <c r="A6064" s="71" t="s">
        <v>140</v>
      </c>
      <c r="B6064" s="71" t="s">
        <v>12</v>
      </c>
      <c r="C6064" s="71" t="s">
        <v>22</v>
      </c>
      <c r="D6064" s="71" t="s">
        <v>70</v>
      </c>
      <c r="E6064" s="72" t="s">
        <v>31</v>
      </c>
      <c r="F6064" s="72" t="s">
        <v>21</v>
      </c>
      <c r="G6064" s="73">
        <v>4</v>
      </c>
      <c r="H6064" s="73">
        <v>9</v>
      </c>
      <c r="I6064" s="73">
        <v>0</v>
      </c>
      <c r="J6064" s="73">
        <v>0</v>
      </c>
      <c r="K6064" s="73">
        <v>4</v>
      </c>
      <c r="L6064" s="73">
        <v>9</v>
      </c>
      <c r="N6064" s="108">
        <f t="shared" si="190"/>
        <v>0</v>
      </c>
      <c r="O6064" s="108">
        <f t="shared" si="190"/>
        <v>0</v>
      </c>
      <c r="P6064" s="108">
        <f t="shared" si="189"/>
        <v>0</v>
      </c>
    </row>
    <row r="6065" spans="1:16" hidden="1" x14ac:dyDescent="0.3">
      <c r="A6065" s="71" t="s">
        <v>161</v>
      </c>
      <c r="B6065" s="71" t="s">
        <v>12</v>
      </c>
      <c r="C6065" s="71" t="s">
        <v>55</v>
      </c>
      <c r="D6065" s="71" t="s">
        <v>94</v>
      </c>
      <c r="E6065" s="72" t="s">
        <v>25</v>
      </c>
      <c r="F6065" s="72" t="s">
        <v>26</v>
      </c>
      <c r="G6065" s="73">
        <v>1</v>
      </c>
      <c r="H6065" s="73">
        <v>8.99</v>
      </c>
      <c r="I6065" s="73">
        <v>1</v>
      </c>
      <c r="J6065" s="73">
        <v>8.99</v>
      </c>
      <c r="K6065" s="73">
        <v>0</v>
      </c>
      <c r="L6065" s="73">
        <v>0</v>
      </c>
      <c r="N6065" s="108">
        <f t="shared" si="190"/>
        <v>0</v>
      </c>
      <c r="O6065" s="108">
        <f t="shared" si="190"/>
        <v>0</v>
      </c>
      <c r="P6065" s="108">
        <f t="shared" si="189"/>
        <v>0</v>
      </c>
    </row>
    <row r="6066" spans="1:16" hidden="1" x14ac:dyDescent="0.3">
      <c r="A6066" s="71" t="s">
        <v>161</v>
      </c>
      <c r="B6066" s="71" t="s">
        <v>12</v>
      </c>
      <c r="C6066" s="71" t="s">
        <v>55</v>
      </c>
      <c r="D6066" s="71" t="s">
        <v>74</v>
      </c>
      <c r="E6066" s="72" t="s">
        <v>40</v>
      </c>
      <c r="F6066" s="72" t="s">
        <v>4</v>
      </c>
      <c r="G6066" s="73">
        <v>1</v>
      </c>
      <c r="H6066" s="73">
        <v>8.99</v>
      </c>
      <c r="I6066" s="73">
        <v>0</v>
      </c>
      <c r="J6066" s="73">
        <v>0</v>
      </c>
      <c r="K6066" s="73">
        <v>1</v>
      </c>
      <c r="L6066" s="73">
        <v>8.99</v>
      </c>
      <c r="N6066" s="108">
        <f t="shared" si="190"/>
        <v>0</v>
      </c>
      <c r="O6066" s="108">
        <f t="shared" si="190"/>
        <v>0</v>
      </c>
      <c r="P6066" s="108">
        <f t="shared" si="189"/>
        <v>0</v>
      </c>
    </row>
    <row r="6067" spans="1:16" hidden="1" x14ac:dyDescent="0.3">
      <c r="A6067" s="71" t="s">
        <v>163</v>
      </c>
      <c r="B6067" s="71" t="s">
        <v>57</v>
      </c>
      <c r="C6067" s="71" t="s">
        <v>55</v>
      </c>
      <c r="D6067" s="71" t="s">
        <v>19</v>
      </c>
      <c r="E6067" s="72" t="s">
        <v>5</v>
      </c>
      <c r="F6067" s="72" t="s">
        <v>26</v>
      </c>
      <c r="G6067" s="73">
        <v>1</v>
      </c>
      <c r="H6067" s="73">
        <v>8.99</v>
      </c>
      <c r="I6067" s="73">
        <v>0</v>
      </c>
      <c r="J6067" s="73">
        <v>0</v>
      </c>
      <c r="K6067" s="73">
        <v>1</v>
      </c>
      <c r="L6067" s="73">
        <v>8.99</v>
      </c>
      <c r="N6067" s="108">
        <f t="shared" si="190"/>
        <v>0</v>
      </c>
      <c r="O6067" s="108">
        <f t="shared" si="190"/>
        <v>0</v>
      </c>
      <c r="P6067" s="108">
        <f t="shared" si="189"/>
        <v>0</v>
      </c>
    </row>
    <row r="6068" spans="1:16" hidden="1" x14ac:dyDescent="0.3">
      <c r="A6068" s="71" t="s">
        <v>132</v>
      </c>
      <c r="B6068" s="71" t="s">
        <v>12</v>
      </c>
      <c r="C6068" s="71" t="s">
        <v>13</v>
      </c>
      <c r="D6068" s="71" t="s">
        <v>98</v>
      </c>
      <c r="E6068" s="72" t="s">
        <v>40</v>
      </c>
      <c r="F6068" s="72" t="s">
        <v>4</v>
      </c>
      <c r="G6068" s="73">
        <v>1</v>
      </c>
      <c r="H6068" s="73">
        <v>8.99</v>
      </c>
      <c r="I6068" s="73">
        <v>0</v>
      </c>
      <c r="J6068" s="73">
        <v>0</v>
      </c>
      <c r="K6068" s="73">
        <v>1</v>
      </c>
      <c r="L6068" s="73">
        <v>8.99</v>
      </c>
      <c r="N6068" s="108">
        <f t="shared" si="190"/>
        <v>0</v>
      </c>
      <c r="O6068" s="108">
        <f t="shared" si="190"/>
        <v>0</v>
      </c>
      <c r="P6068" s="108">
        <f t="shared" si="189"/>
        <v>0</v>
      </c>
    </row>
    <row r="6069" spans="1:16" hidden="1" x14ac:dyDescent="0.3">
      <c r="A6069" s="71" t="s">
        <v>142</v>
      </c>
      <c r="B6069" s="71" t="s">
        <v>57</v>
      </c>
      <c r="C6069" s="71" t="s">
        <v>55</v>
      </c>
      <c r="D6069" s="71" t="s">
        <v>76</v>
      </c>
      <c r="E6069" s="72" t="s">
        <v>40</v>
      </c>
      <c r="F6069" s="72" t="s">
        <v>21</v>
      </c>
      <c r="G6069" s="73">
        <v>1</v>
      </c>
      <c r="H6069" s="73">
        <v>8.99</v>
      </c>
      <c r="I6069" s="73">
        <v>0</v>
      </c>
      <c r="J6069" s="73">
        <v>0</v>
      </c>
      <c r="K6069" s="73">
        <v>1</v>
      </c>
      <c r="L6069" s="73">
        <v>8.99</v>
      </c>
      <c r="N6069" s="108">
        <f t="shared" si="190"/>
        <v>0</v>
      </c>
      <c r="O6069" s="108">
        <f t="shared" si="190"/>
        <v>0</v>
      </c>
      <c r="P6069" s="108">
        <f t="shared" si="189"/>
        <v>0</v>
      </c>
    </row>
    <row r="6070" spans="1:16" hidden="1" x14ac:dyDescent="0.3">
      <c r="A6070" s="71" t="s">
        <v>131</v>
      </c>
      <c r="B6070" s="71" t="s">
        <v>57</v>
      </c>
      <c r="C6070" s="71" t="s">
        <v>22</v>
      </c>
      <c r="D6070" s="71" t="s">
        <v>54</v>
      </c>
      <c r="E6070" s="72" t="s">
        <v>18</v>
      </c>
      <c r="F6070" s="72" t="s">
        <v>21</v>
      </c>
      <c r="G6070" s="73">
        <v>1</v>
      </c>
      <c r="H6070" s="73">
        <v>8.98</v>
      </c>
      <c r="I6070" s="73">
        <v>0</v>
      </c>
      <c r="J6070" s="73">
        <v>0</v>
      </c>
      <c r="K6070" s="73">
        <v>1</v>
      </c>
      <c r="L6070" s="73">
        <v>8.98</v>
      </c>
      <c r="N6070" s="108">
        <f t="shared" si="190"/>
        <v>0</v>
      </c>
      <c r="O6070" s="108">
        <f t="shared" si="190"/>
        <v>0</v>
      </c>
      <c r="P6070" s="108">
        <f t="shared" si="189"/>
        <v>0</v>
      </c>
    </row>
    <row r="6071" spans="1:16" hidden="1" x14ac:dyDescent="0.3">
      <c r="A6071" s="71" t="s">
        <v>132</v>
      </c>
      <c r="B6071" s="71" t="s">
        <v>57</v>
      </c>
      <c r="C6071" s="71" t="s">
        <v>13</v>
      </c>
      <c r="D6071" s="71" t="s">
        <v>56</v>
      </c>
      <c r="E6071" s="72" t="s">
        <v>25</v>
      </c>
      <c r="F6071" s="72" t="s">
        <v>4</v>
      </c>
      <c r="G6071" s="73">
        <v>2</v>
      </c>
      <c r="H6071" s="73">
        <v>8.98</v>
      </c>
      <c r="I6071" s="73">
        <v>1</v>
      </c>
      <c r="J6071" s="73">
        <v>4.5599999999999996</v>
      </c>
      <c r="K6071" s="73">
        <v>1</v>
      </c>
      <c r="L6071" s="73">
        <v>4.42</v>
      </c>
      <c r="N6071" s="108">
        <f t="shared" si="190"/>
        <v>0</v>
      </c>
      <c r="O6071" s="108">
        <f t="shared" si="190"/>
        <v>0</v>
      </c>
      <c r="P6071" s="108">
        <f t="shared" si="189"/>
        <v>0</v>
      </c>
    </row>
    <row r="6072" spans="1:16" hidden="1" x14ac:dyDescent="0.3">
      <c r="A6072" s="71" t="s">
        <v>132</v>
      </c>
      <c r="B6072" s="71" t="s">
        <v>57</v>
      </c>
      <c r="C6072" s="71" t="s">
        <v>13</v>
      </c>
      <c r="D6072" s="71" t="s">
        <v>87</v>
      </c>
      <c r="E6072" s="72" t="s">
        <v>18</v>
      </c>
      <c r="F6072" s="72" t="s">
        <v>21</v>
      </c>
      <c r="G6072" s="73">
        <v>1</v>
      </c>
      <c r="H6072" s="73">
        <v>8.98</v>
      </c>
      <c r="I6072" s="73">
        <v>0</v>
      </c>
      <c r="J6072" s="73">
        <v>0</v>
      </c>
      <c r="K6072" s="73">
        <v>1</v>
      </c>
      <c r="L6072" s="73">
        <v>8.98</v>
      </c>
      <c r="N6072" s="108">
        <f t="shared" si="190"/>
        <v>0</v>
      </c>
      <c r="O6072" s="108">
        <f t="shared" si="190"/>
        <v>0</v>
      </c>
      <c r="P6072" s="108">
        <f t="shared" si="189"/>
        <v>0</v>
      </c>
    </row>
    <row r="6073" spans="1:16" hidden="1" x14ac:dyDescent="0.3">
      <c r="A6073" s="71" t="s">
        <v>132</v>
      </c>
      <c r="B6073" s="71" t="s">
        <v>57</v>
      </c>
      <c r="C6073" s="71" t="s">
        <v>13</v>
      </c>
      <c r="D6073" s="71" t="s">
        <v>66</v>
      </c>
      <c r="E6073" s="72" t="s">
        <v>31</v>
      </c>
      <c r="F6073" s="72" t="s">
        <v>21</v>
      </c>
      <c r="G6073" s="73">
        <v>1</v>
      </c>
      <c r="H6073" s="73">
        <v>8.9700000000000006</v>
      </c>
      <c r="I6073" s="73">
        <v>0</v>
      </c>
      <c r="J6073" s="73">
        <v>0</v>
      </c>
      <c r="K6073" s="73">
        <v>1</v>
      </c>
      <c r="L6073" s="73">
        <v>8.9700000000000006</v>
      </c>
      <c r="N6073" s="108">
        <f t="shared" si="190"/>
        <v>0</v>
      </c>
      <c r="O6073" s="108">
        <f t="shared" si="190"/>
        <v>0</v>
      </c>
      <c r="P6073" s="108">
        <f t="shared" si="189"/>
        <v>0</v>
      </c>
    </row>
    <row r="6074" spans="1:16" hidden="1" x14ac:dyDescent="0.3">
      <c r="A6074" s="71" t="s">
        <v>132</v>
      </c>
      <c r="B6074" s="71" t="s">
        <v>57</v>
      </c>
      <c r="C6074" s="71" t="s">
        <v>13</v>
      </c>
      <c r="D6074" s="71" t="s">
        <v>86</v>
      </c>
      <c r="E6074" s="72" t="s">
        <v>24</v>
      </c>
      <c r="F6074" s="72" t="s">
        <v>26</v>
      </c>
      <c r="G6074" s="73">
        <v>1</v>
      </c>
      <c r="H6074" s="73">
        <v>8.9700000000000006</v>
      </c>
      <c r="I6074" s="73">
        <v>0</v>
      </c>
      <c r="J6074" s="73">
        <v>0</v>
      </c>
      <c r="K6074" s="73">
        <v>1</v>
      </c>
      <c r="L6074" s="73">
        <v>8.9700000000000006</v>
      </c>
      <c r="N6074" s="108">
        <f t="shared" si="190"/>
        <v>0</v>
      </c>
      <c r="O6074" s="108">
        <f t="shared" si="190"/>
        <v>0</v>
      </c>
      <c r="P6074" s="108">
        <f t="shared" si="189"/>
        <v>0</v>
      </c>
    </row>
    <row r="6075" spans="1:16" hidden="1" x14ac:dyDescent="0.3">
      <c r="A6075" s="71" t="s">
        <v>155</v>
      </c>
      <c r="B6075" s="71" t="s">
        <v>12</v>
      </c>
      <c r="C6075" s="71" t="s">
        <v>55</v>
      </c>
      <c r="D6075" s="71" t="s">
        <v>35</v>
      </c>
      <c r="E6075" s="72" t="s">
        <v>24</v>
      </c>
      <c r="F6075" s="72" t="s">
        <v>21</v>
      </c>
      <c r="G6075" s="73">
        <v>2</v>
      </c>
      <c r="H6075" s="73">
        <v>8.9700000000000006</v>
      </c>
      <c r="I6075" s="73">
        <v>0</v>
      </c>
      <c r="J6075" s="73">
        <v>0</v>
      </c>
      <c r="K6075" s="73">
        <v>2</v>
      </c>
      <c r="L6075" s="73">
        <v>8.9700000000000006</v>
      </c>
      <c r="N6075" s="108">
        <f t="shared" si="190"/>
        <v>0</v>
      </c>
      <c r="O6075" s="108">
        <f t="shared" si="190"/>
        <v>0</v>
      </c>
      <c r="P6075" s="108">
        <f t="shared" si="189"/>
        <v>0</v>
      </c>
    </row>
    <row r="6076" spans="1:16" hidden="1" x14ac:dyDescent="0.3">
      <c r="A6076" s="71" t="s">
        <v>142</v>
      </c>
      <c r="B6076" s="71" t="s">
        <v>57</v>
      </c>
      <c r="C6076" s="71" t="s">
        <v>55</v>
      </c>
      <c r="D6076" s="71" t="s">
        <v>73</v>
      </c>
      <c r="E6076" s="72" t="s">
        <v>40</v>
      </c>
      <c r="F6076" s="72" t="s">
        <v>4</v>
      </c>
      <c r="G6076" s="73">
        <v>1</v>
      </c>
      <c r="H6076" s="73">
        <v>8.9600000000000009</v>
      </c>
      <c r="I6076" s="73">
        <v>0</v>
      </c>
      <c r="J6076" s="73">
        <v>0</v>
      </c>
      <c r="K6076" s="73">
        <v>1</v>
      </c>
      <c r="L6076" s="73">
        <v>8.9600000000000009</v>
      </c>
      <c r="N6076" s="108">
        <f t="shared" si="190"/>
        <v>0</v>
      </c>
      <c r="O6076" s="108">
        <f t="shared" si="190"/>
        <v>0</v>
      </c>
      <c r="P6076" s="108">
        <f t="shared" si="189"/>
        <v>0</v>
      </c>
    </row>
    <row r="6077" spans="1:16" x14ac:dyDescent="0.3">
      <c r="A6077" s="71" t="s">
        <v>153</v>
      </c>
      <c r="B6077" s="71" t="s">
        <v>12</v>
      </c>
      <c r="C6077" s="71" t="s">
        <v>55</v>
      </c>
      <c r="D6077" s="71" t="s">
        <v>51</v>
      </c>
      <c r="E6077" s="72" t="s">
        <v>15</v>
      </c>
      <c r="F6077" s="72" t="s">
        <v>4</v>
      </c>
      <c r="G6077" s="91">
        <v>2</v>
      </c>
      <c r="H6077" s="73">
        <v>8.9600000000000009</v>
      </c>
      <c r="I6077" s="91">
        <v>0</v>
      </c>
      <c r="J6077" s="73">
        <v>0</v>
      </c>
      <c r="K6077" s="91">
        <v>2</v>
      </c>
      <c r="L6077" s="73">
        <v>8.9600000000000009</v>
      </c>
      <c r="N6077" s="108">
        <f t="shared" si="190"/>
        <v>0</v>
      </c>
      <c r="O6077" s="108">
        <f t="shared" si="190"/>
        <v>0</v>
      </c>
      <c r="P6077" s="108">
        <f t="shared" si="189"/>
        <v>0</v>
      </c>
    </row>
    <row r="6078" spans="1:16" hidden="1" x14ac:dyDescent="0.3">
      <c r="A6078" s="71" t="s">
        <v>163</v>
      </c>
      <c r="B6078" s="71" t="s">
        <v>57</v>
      </c>
      <c r="C6078" s="71" t="s">
        <v>17</v>
      </c>
      <c r="D6078" s="71" t="s">
        <v>94</v>
      </c>
      <c r="E6078" s="72" t="s">
        <v>5</v>
      </c>
      <c r="F6078" s="72" t="s">
        <v>26</v>
      </c>
      <c r="G6078" s="73">
        <v>1</v>
      </c>
      <c r="H6078" s="73">
        <v>8.94</v>
      </c>
      <c r="I6078" s="73">
        <v>0</v>
      </c>
      <c r="J6078" s="73">
        <v>0</v>
      </c>
      <c r="K6078" s="73">
        <v>1</v>
      </c>
      <c r="L6078" s="73">
        <v>8.94</v>
      </c>
      <c r="N6078" s="108">
        <f t="shared" si="190"/>
        <v>0</v>
      </c>
      <c r="O6078" s="108">
        <f t="shared" si="190"/>
        <v>0</v>
      </c>
      <c r="P6078" s="108">
        <f t="shared" si="189"/>
        <v>0</v>
      </c>
    </row>
    <row r="6079" spans="1:16" hidden="1" x14ac:dyDescent="0.3">
      <c r="A6079" s="71" t="s">
        <v>161</v>
      </c>
      <c r="B6079" s="71" t="s">
        <v>57</v>
      </c>
      <c r="C6079" s="71" t="s">
        <v>55</v>
      </c>
      <c r="D6079" s="71" t="s">
        <v>59</v>
      </c>
      <c r="E6079" s="72" t="s">
        <v>37</v>
      </c>
      <c r="F6079" s="72" t="s">
        <v>21</v>
      </c>
      <c r="G6079" s="73">
        <v>1</v>
      </c>
      <c r="H6079" s="73">
        <v>8.93</v>
      </c>
      <c r="I6079" s="73">
        <v>0</v>
      </c>
      <c r="J6079" s="73">
        <v>0</v>
      </c>
      <c r="K6079" s="73">
        <v>1</v>
      </c>
      <c r="L6079" s="73">
        <v>8.93</v>
      </c>
      <c r="N6079" s="108">
        <f t="shared" si="190"/>
        <v>0</v>
      </c>
      <c r="O6079" s="108">
        <f t="shared" si="190"/>
        <v>0</v>
      </c>
      <c r="P6079" s="108">
        <f t="shared" si="189"/>
        <v>0</v>
      </c>
    </row>
    <row r="6080" spans="1:16" hidden="1" x14ac:dyDescent="0.3">
      <c r="A6080" s="71" t="s">
        <v>142</v>
      </c>
      <c r="B6080" s="71" t="s">
        <v>57</v>
      </c>
      <c r="C6080" s="71" t="s">
        <v>55</v>
      </c>
      <c r="D6080" s="71" t="s">
        <v>69</v>
      </c>
      <c r="E6080" s="72" t="s">
        <v>31</v>
      </c>
      <c r="F6080" s="72" t="s">
        <v>26</v>
      </c>
      <c r="G6080" s="73">
        <v>1</v>
      </c>
      <c r="H6080" s="73">
        <v>8.92</v>
      </c>
      <c r="I6080" s="73">
        <v>0</v>
      </c>
      <c r="J6080" s="73">
        <v>0</v>
      </c>
      <c r="K6080" s="73">
        <v>1</v>
      </c>
      <c r="L6080" s="73">
        <v>8.92</v>
      </c>
      <c r="N6080" s="108">
        <f t="shared" si="190"/>
        <v>0</v>
      </c>
      <c r="O6080" s="108">
        <f t="shared" si="190"/>
        <v>0</v>
      </c>
      <c r="P6080" s="108">
        <f t="shared" si="189"/>
        <v>0</v>
      </c>
    </row>
    <row r="6081" spans="1:16" hidden="1" x14ac:dyDescent="0.3">
      <c r="A6081" s="71" t="s">
        <v>137</v>
      </c>
      <c r="B6081" s="71" t="s">
        <v>57</v>
      </c>
      <c r="C6081" s="71" t="s">
        <v>13</v>
      </c>
      <c r="D6081" s="71" t="s">
        <v>76</v>
      </c>
      <c r="E6081" s="72" t="s">
        <v>40</v>
      </c>
      <c r="F6081" s="72" t="s">
        <v>4</v>
      </c>
      <c r="G6081" s="73">
        <v>1</v>
      </c>
      <c r="H6081" s="73">
        <v>8.91</v>
      </c>
      <c r="I6081" s="73">
        <v>0</v>
      </c>
      <c r="J6081" s="73">
        <v>0</v>
      </c>
      <c r="K6081" s="73">
        <v>1</v>
      </c>
      <c r="L6081" s="73">
        <v>8.91</v>
      </c>
      <c r="N6081" s="108">
        <f t="shared" si="190"/>
        <v>0</v>
      </c>
      <c r="O6081" s="108">
        <f t="shared" si="190"/>
        <v>0</v>
      </c>
      <c r="P6081" s="108">
        <f t="shared" si="189"/>
        <v>0</v>
      </c>
    </row>
    <row r="6082" spans="1:16" hidden="1" x14ac:dyDescent="0.3">
      <c r="A6082" s="71" t="s">
        <v>140</v>
      </c>
      <c r="B6082" s="71" t="s">
        <v>57</v>
      </c>
      <c r="C6082" s="71" t="s">
        <v>13</v>
      </c>
      <c r="D6082" s="71" t="s">
        <v>85</v>
      </c>
      <c r="E6082" s="72" t="s">
        <v>31</v>
      </c>
      <c r="F6082" s="72" t="s">
        <v>26</v>
      </c>
      <c r="G6082" s="73">
        <v>1</v>
      </c>
      <c r="H6082" s="73">
        <v>8.91</v>
      </c>
      <c r="I6082" s="73">
        <v>1</v>
      </c>
      <c r="J6082" s="73">
        <v>8.91</v>
      </c>
      <c r="K6082" s="73">
        <v>0</v>
      </c>
      <c r="L6082" s="73">
        <v>0</v>
      </c>
      <c r="N6082" s="108">
        <f t="shared" si="190"/>
        <v>0</v>
      </c>
      <c r="O6082" s="108">
        <f t="shared" si="190"/>
        <v>0</v>
      </c>
      <c r="P6082" s="108">
        <f t="shared" si="189"/>
        <v>0</v>
      </c>
    </row>
    <row r="6083" spans="1:16" hidden="1" x14ac:dyDescent="0.3">
      <c r="A6083" s="71" t="s">
        <v>140</v>
      </c>
      <c r="B6083" s="71" t="s">
        <v>57</v>
      </c>
      <c r="C6083" s="71" t="s">
        <v>13</v>
      </c>
      <c r="D6083" s="71" t="s">
        <v>34</v>
      </c>
      <c r="E6083" s="72" t="s">
        <v>40</v>
      </c>
      <c r="F6083" s="72" t="s">
        <v>4</v>
      </c>
      <c r="G6083" s="73">
        <v>1</v>
      </c>
      <c r="H6083" s="73">
        <v>8.91</v>
      </c>
      <c r="I6083" s="73">
        <v>0</v>
      </c>
      <c r="J6083" s="73">
        <v>0</v>
      </c>
      <c r="K6083" s="73">
        <v>1</v>
      </c>
      <c r="L6083" s="73">
        <v>8.91</v>
      </c>
      <c r="N6083" s="108">
        <f t="shared" si="190"/>
        <v>0</v>
      </c>
      <c r="O6083" s="108">
        <f t="shared" si="190"/>
        <v>0</v>
      </c>
      <c r="P6083" s="108">
        <f t="shared" ref="P6083:P6146" si="191">H6083-L6083-J6083</f>
        <v>0</v>
      </c>
    </row>
    <row r="6084" spans="1:16" hidden="1" x14ac:dyDescent="0.3">
      <c r="A6084" s="71" t="s">
        <v>146</v>
      </c>
      <c r="B6084" s="71" t="s">
        <v>57</v>
      </c>
      <c r="C6084" s="71" t="s">
        <v>55</v>
      </c>
      <c r="D6084" s="71" t="s">
        <v>39</v>
      </c>
      <c r="E6084" s="72" t="s">
        <v>5</v>
      </c>
      <c r="F6084" s="72" t="s">
        <v>26</v>
      </c>
      <c r="G6084" s="73">
        <v>1</v>
      </c>
      <c r="H6084" s="73">
        <v>8.91</v>
      </c>
      <c r="I6084" s="73">
        <v>1</v>
      </c>
      <c r="J6084" s="73">
        <v>8.91</v>
      </c>
      <c r="K6084" s="73">
        <v>0</v>
      </c>
      <c r="L6084" s="73">
        <v>0</v>
      </c>
      <c r="N6084" s="108">
        <f t="shared" si="190"/>
        <v>0</v>
      </c>
      <c r="O6084" s="108">
        <f t="shared" si="190"/>
        <v>0</v>
      </c>
      <c r="P6084" s="108">
        <f t="shared" si="191"/>
        <v>0</v>
      </c>
    </row>
    <row r="6085" spans="1:16" hidden="1" x14ac:dyDescent="0.3">
      <c r="A6085" s="71" t="s">
        <v>138</v>
      </c>
      <c r="B6085" s="71" t="s">
        <v>57</v>
      </c>
      <c r="C6085" s="71" t="s">
        <v>13</v>
      </c>
      <c r="D6085" s="71" t="s">
        <v>56</v>
      </c>
      <c r="E6085" s="72" t="s">
        <v>40</v>
      </c>
      <c r="F6085" s="72" t="s">
        <v>4</v>
      </c>
      <c r="G6085" s="73">
        <v>1</v>
      </c>
      <c r="H6085" s="73">
        <v>8.9</v>
      </c>
      <c r="I6085" s="73">
        <v>0</v>
      </c>
      <c r="J6085" s="73">
        <v>0</v>
      </c>
      <c r="K6085" s="73">
        <v>1</v>
      </c>
      <c r="L6085" s="73">
        <v>8.9</v>
      </c>
      <c r="N6085" s="108">
        <f t="shared" si="190"/>
        <v>0</v>
      </c>
      <c r="O6085" s="108">
        <f t="shared" si="190"/>
        <v>0</v>
      </c>
      <c r="P6085" s="108">
        <f t="shared" si="191"/>
        <v>0</v>
      </c>
    </row>
    <row r="6086" spans="1:16" hidden="1" x14ac:dyDescent="0.3">
      <c r="A6086" s="71" t="s">
        <v>142</v>
      </c>
      <c r="B6086" s="71" t="s">
        <v>12</v>
      </c>
      <c r="C6086" s="71" t="s">
        <v>13</v>
      </c>
      <c r="D6086" s="71" t="s">
        <v>33</v>
      </c>
      <c r="E6086" s="72" t="s">
        <v>40</v>
      </c>
      <c r="F6086" s="72" t="s">
        <v>4</v>
      </c>
      <c r="G6086" s="73">
        <v>1</v>
      </c>
      <c r="H6086" s="73">
        <v>8.9</v>
      </c>
      <c r="I6086" s="73">
        <v>0</v>
      </c>
      <c r="J6086" s="73">
        <v>0</v>
      </c>
      <c r="K6086" s="73">
        <v>1</v>
      </c>
      <c r="L6086" s="73">
        <v>8.9</v>
      </c>
      <c r="N6086" s="108">
        <f t="shared" si="190"/>
        <v>0</v>
      </c>
      <c r="O6086" s="108">
        <f t="shared" si="190"/>
        <v>0</v>
      </c>
      <c r="P6086" s="108">
        <f t="shared" si="191"/>
        <v>0</v>
      </c>
    </row>
    <row r="6087" spans="1:16" hidden="1" x14ac:dyDescent="0.3">
      <c r="A6087" s="71" t="s">
        <v>154</v>
      </c>
      <c r="B6087" s="71" t="s">
        <v>57</v>
      </c>
      <c r="C6087" s="71" t="s">
        <v>55</v>
      </c>
      <c r="D6087" s="71" t="s">
        <v>65</v>
      </c>
      <c r="E6087" s="72" t="s">
        <v>40</v>
      </c>
      <c r="F6087" s="72" t="s">
        <v>4</v>
      </c>
      <c r="G6087" s="73">
        <v>1</v>
      </c>
      <c r="H6087" s="73">
        <v>8.9</v>
      </c>
      <c r="I6087" s="73">
        <v>0</v>
      </c>
      <c r="J6087" s="73">
        <v>0</v>
      </c>
      <c r="K6087" s="73">
        <v>1</v>
      </c>
      <c r="L6087" s="73">
        <v>8.9</v>
      </c>
      <c r="N6087" s="108">
        <f t="shared" si="190"/>
        <v>0</v>
      </c>
      <c r="O6087" s="108">
        <f t="shared" si="190"/>
        <v>0</v>
      </c>
      <c r="P6087" s="108">
        <f t="shared" si="191"/>
        <v>0</v>
      </c>
    </row>
    <row r="6088" spans="1:16" hidden="1" x14ac:dyDescent="0.3">
      <c r="A6088" s="71" t="s">
        <v>163</v>
      </c>
      <c r="B6088" s="71" t="s">
        <v>12</v>
      </c>
      <c r="C6088" s="71" t="s">
        <v>55</v>
      </c>
      <c r="D6088" s="71" t="s">
        <v>94</v>
      </c>
      <c r="E6088" s="72" t="s">
        <v>5</v>
      </c>
      <c r="F6088" s="72" t="s">
        <v>16</v>
      </c>
      <c r="G6088" s="73">
        <v>1</v>
      </c>
      <c r="H6088" s="73">
        <v>8.8800000000000008</v>
      </c>
      <c r="I6088" s="73">
        <v>0</v>
      </c>
      <c r="J6088" s="73">
        <v>0</v>
      </c>
      <c r="K6088" s="73">
        <v>1</v>
      </c>
      <c r="L6088" s="73">
        <v>8.8800000000000008</v>
      </c>
      <c r="N6088" s="108">
        <f t="shared" si="190"/>
        <v>0</v>
      </c>
      <c r="O6088" s="108">
        <f t="shared" si="190"/>
        <v>0</v>
      </c>
      <c r="P6088" s="108">
        <f t="shared" si="191"/>
        <v>0</v>
      </c>
    </row>
    <row r="6089" spans="1:16" hidden="1" x14ac:dyDescent="0.3">
      <c r="A6089" s="71" t="s">
        <v>142</v>
      </c>
      <c r="B6089" s="71" t="s">
        <v>12</v>
      </c>
      <c r="C6089" s="71" t="s">
        <v>13</v>
      </c>
      <c r="D6089" s="71" t="s">
        <v>46</v>
      </c>
      <c r="E6089" s="72" t="s">
        <v>41</v>
      </c>
      <c r="F6089" s="72" t="s">
        <v>16</v>
      </c>
      <c r="G6089" s="73">
        <v>1</v>
      </c>
      <c r="H6089" s="73">
        <v>8.8800000000000008</v>
      </c>
      <c r="I6089" s="73">
        <v>0</v>
      </c>
      <c r="J6089" s="73">
        <v>0</v>
      </c>
      <c r="K6089" s="73">
        <v>1</v>
      </c>
      <c r="L6089" s="73">
        <v>8.8800000000000008</v>
      </c>
      <c r="N6089" s="108">
        <f t="shared" si="190"/>
        <v>0</v>
      </c>
      <c r="O6089" s="108">
        <f t="shared" si="190"/>
        <v>0</v>
      </c>
      <c r="P6089" s="108">
        <f t="shared" si="191"/>
        <v>0</v>
      </c>
    </row>
    <row r="6090" spans="1:16" hidden="1" x14ac:dyDescent="0.3">
      <c r="A6090" s="71" t="s">
        <v>154</v>
      </c>
      <c r="B6090" s="71" t="s">
        <v>129</v>
      </c>
      <c r="C6090" s="71" t="s">
        <v>55</v>
      </c>
      <c r="D6090" s="71" t="s">
        <v>27</v>
      </c>
      <c r="E6090" s="72" t="s">
        <v>28</v>
      </c>
      <c r="F6090" s="72" t="s">
        <v>16</v>
      </c>
      <c r="G6090" s="73">
        <v>3</v>
      </c>
      <c r="H6090" s="73">
        <v>8.8800000000000008</v>
      </c>
      <c r="I6090" s="73">
        <v>0</v>
      </c>
      <c r="J6090" s="73">
        <v>0</v>
      </c>
      <c r="K6090" s="73">
        <v>3</v>
      </c>
      <c r="L6090" s="73">
        <v>8.8800000000000008</v>
      </c>
      <c r="N6090" s="108">
        <f t="shared" si="190"/>
        <v>0</v>
      </c>
      <c r="O6090" s="108">
        <f t="shared" si="190"/>
        <v>0</v>
      </c>
      <c r="P6090" s="108">
        <f t="shared" si="191"/>
        <v>0</v>
      </c>
    </row>
    <row r="6091" spans="1:16" hidden="1" x14ac:dyDescent="0.3">
      <c r="A6091" s="71" t="s">
        <v>161</v>
      </c>
      <c r="B6091" s="71" t="s">
        <v>12</v>
      </c>
      <c r="C6091" s="71" t="s">
        <v>55</v>
      </c>
      <c r="D6091" s="71" t="s">
        <v>30</v>
      </c>
      <c r="E6091" s="72" t="s">
        <v>15</v>
      </c>
      <c r="F6091" s="72" t="s">
        <v>21</v>
      </c>
      <c r="G6091" s="73">
        <v>1</v>
      </c>
      <c r="H6091" s="73">
        <v>8.8699999999999992</v>
      </c>
      <c r="I6091" s="73">
        <v>0</v>
      </c>
      <c r="J6091" s="73">
        <v>0</v>
      </c>
      <c r="K6091" s="73">
        <v>1</v>
      </c>
      <c r="L6091" s="73">
        <v>8.8699999999999992</v>
      </c>
      <c r="N6091" s="108">
        <f t="shared" si="190"/>
        <v>0</v>
      </c>
      <c r="O6091" s="108">
        <f t="shared" si="190"/>
        <v>0</v>
      </c>
      <c r="P6091" s="108">
        <f t="shared" si="191"/>
        <v>0</v>
      </c>
    </row>
    <row r="6092" spans="1:16" hidden="1" x14ac:dyDescent="0.3">
      <c r="A6092" s="71" t="s">
        <v>142</v>
      </c>
      <c r="B6092" s="71" t="s">
        <v>12</v>
      </c>
      <c r="C6092" s="71" t="s">
        <v>13</v>
      </c>
      <c r="D6092" s="71" t="s">
        <v>50</v>
      </c>
      <c r="E6092" s="72" t="s">
        <v>24</v>
      </c>
      <c r="F6092" s="72" t="s">
        <v>16</v>
      </c>
      <c r="G6092" s="73">
        <v>2</v>
      </c>
      <c r="H6092" s="73">
        <v>8.8699999999999992</v>
      </c>
      <c r="I6092" s="73">
        <v>0</v>
      </c>
      <c r="J6092" s="73">
        <v>0</v>
      </c>
      <c r="K6092" s="73">
        <v>2</v>
      </c>
      <c r="L6092" s="73">
        <v>8.8699999999999992</v>
      </c>
      <c r="N6092" s="108">
        <f t="shared" si="190"/>
        <v>0</v>
      </c>
      <c r="O6092" s="108">
        <f t="shared" si="190"/>
        <v>0</v>
      </c>
      <c r="P6092" s="108">
        <f t="shared" si="191"/>
        <v>0</v>
      </c>
    </row>
    <row r="6093" spans="1:16" hidden="1" x14ac:dyDescent="0.3">
      <c r="A6093" s="71" t="s">
        <v>142</v>
      </c>
      <c r="B6093" s="71" t="s">
        <v>57</v>
      </c>
      <c r="C6093" s="71" t="s">
        <v>55</v>
      </c>
      <c r="D6093" s="71" t="s">
        <v>74</v>
      </c>
      <c r="E6093" s="72" t="s">
        <v>28</v>
      </c>
      <c r="F6093" s="72" t="s">
        <v>16</v>
      </c>
      <c r="G6093" s="73">
        <v>3</v>
      </c>
      <c r="H6093" s="73">
        <v>8.8699999999999992</v>
      </c>
      <c r="I6093" s="73">
        <v>0</v>
      </c>
      <c r="J6093" s="73">
        <v>0</v>
      </c>
      <c r="K6093" s="73">
        <v>3</v>
      </c>
      <c r="L6093" s="73">
        <v>8.8699999999999992</v>
      </c>
      <c r="N6093" s="108">
        <f t="shared" si="190"/>
        <v>0</v>
      </c>
      <c r="O6093" s="108">
        <f t="shared" si="190"/>
        <v>0</v>
      </c>
      <c r="P6093" s="108">
        <f t="shared" si="191"/>
        <v>0</v>
      </c>
    </row>
    <row r="6094" spans="1:16" hidden="1" x14ac:dyDescent="0.3">
      <c r="A6094" s="71" t="s">
        <v>154</v>
      </c>
      <c r="B6094" s="71" t="s">
        <v>129</v>
      </c>
      <c r="C6094" s="71" t="s">
        <v>55</v>
      </c>
      <c r="D6094" s="71" t="s">
        <v>86</v>
      </c>
      <c r="E6094" s="72" t="s">
        <v>24</v>
      </c>
      <c r="F6094" s="72" t="s">
        <v>16</v>
      </c>
      <c r="G6094" s="73">
        <v>2</v>
      </c>
      <c r="H6094" s="73">
        <v>8.8699999999999992</v>
      </c>
      <c r="I6094" s="73">
        <v>0</v>
      </c>
      <c r="J6094" s="73">
        <v>0</v>
      </c>
      <c r="K6094" s="73">
        <v>2</v>
      </c>
      <c r="L6094" s="73">
        <v>8.8699999999999992</v>
      </c>
      <c r="N6094" s="108">
        <f t="shared" si="190"/>
        <v>0</v>
      </c>
      <c r="O6094" s="108">
        <f t="shared" si="190"/>
        <v>0</v>
      </c>
      <c r="P6094" s="108">
        <f t="shared" si="191"/>
        <v>0</v>
      </c>
    </row>
    <row r="6095" spans="1:16" x14ac:dyDescent="0.3">
      <c r="A6095" s="71" t="s">
        <v>158</v>
      </c>
      <c r="B6095" s="71" t="s">
        <v>12</v>
      </c>
      <c r="C6095" s="71" t="s">
        <v>55</v>
      </c>
      <c r="D6095" s="71" t="s">
        <v>51</v>
      </c>
      <c r="E6095" s="72" t="s">
        <v>15</v>
      </c>
      <c r="F6095" s="72" t="s">
        <v>16</v>
      </c>
      <c r="G6095" s="91">
        <v>1</v>
      </c>
      <c r="H6095" s="73">
        <v>8.86</v>
      </c>
      <c r="I6095" s="91">
        <v>0</v>
      </c>
      <c r="J6095" s="73">
        <v>0</v>
      </c>
      <c r="K6095" s="91">
        <v>1</v>
      </c>
      <c r="L6095" s="73">
        <v>8.86</v>
      </c>
      <c r="N6095" s="108">
        <f t="shared" si="190"/>
        <v>0</v>
      </c>
      <c r="O6095" s="108">
        <f t="shared" si="190"/>
        <v>0</v>
      </c>
      <c r="P6095" s="108">
        <f t="shared" si="191"/>
        <v>0</v>
      </c>
    </row>
    <row r="6096" spans="1:16" hidden="1" x14ac:dyDescent="0.3">
      <c r="A6096" s="71" t="s">
        <v>160</v>
      </c>
      <c r="B6096" s="71" t="s">
        <v>57</v>
      </c>
      <c r="C6096" s="71" t="s">
        <v>55</v>
      </c>
      <c r="D6096" s="71" t="s">
        <v>54</v>
      </c>
      <c r="E6096" s="72" t="s">
        <v>25</v>
      </c>
      <c r="F6096" s="72" t="s">
        <v>16</v>
      </c>
      <c r="G6096" s="73">
        <v>1</v>
      </c>
      <c r="H6096" s="73">
        <v>8.86</v>
      </c>
      <c r="I6096" s="73">
        <v>0</v>
      </c>
      <c r="J6096" s="73">
        <v>0</v>
      </c>
      <c r="K6096" s="73">
        <v>1</v>
      </c>
      <c r="L6096" s="73">
        <v>8.86</v>
      </c>
      <c r="N6096" s="108">
        <f t="shared" si="190"/>
        <v>0</v>
      </c>
      <c r="O6096" s="108">
        <f t="shared" si="190"/>
        <v>0</v>
      </c>
      <c r="P6096" s="108">
        <f t="shared" si="191"/>
        <v>0</v>
      </c>
    </row>
    <row r="6097" spans="1:16" hidden="1" x14ac:dyDescent="0.3">
      <c r="A6097" s="71" t="s">
        <v>161</v>
      </c>
      <c r="B6097" s="71" t="s">
        <v>12</v>
      </c>
      <c r="C6097" s="71" t="s">
        <v>55</v>
      </c>
      <c r="D6097" s="71" t="s">
        <v>60</v>
      </c>
      <c r="E6097" s="72" t="s">
        <v>37</v>
      </c>
      <c r="F6097" s="72" t="s">
        <v>16</v>
      </c>
      <c r="G6097" s="73">
        <v>1</v>
      </c>
      <c r="H6097" s="73">
        <v>8.86</v>
      </c>
      <c r="I6097" s="73">
        <v>0</v>
      </c>
      <c r="J6097" s="73">
        <v>0</v>
      </c>
      <c r="K6097" s="73">
        <v>1</v>
      </c>
      <c r="L6097" s="73">
        <v>8.86</v>
      </c>
      <c r="N6097" s="108">
        <f t="shared" si="190"/>
        <v>0</v>
      </c>
      <c r="O6097" s="108">
        <f t="shared" si="190"/>
        <v>0</v>
      </c>
      <c r="P6097" s="108">
        <f t="shared" si="191"/>
        <v>0</v>
      </c>
    </row>
    <row r="6098" spans="1:16" hidden="1" x14ac:dyDescent="0.3">
      <c r="A6098" s="71" t="s">
        <v>161</v>
      </c>
      <c r="B6098" s="71" t="s">
        <v>57</v>
      </c>
      <c r="C6098" s="71" t="s">
        <v>55</v>
      </c>
      <c r="D6098" s="71" t="s">
        <v>77</v>
      </c>
      <c r="E6098" s="72" t="s">
        <v>31</v>
      </c>
      <c r="F6098" s="72" t="s">
        <v>16</v>
      </c>
      <c r="G6098" s="73">
        <v>1</v>
      </c>
      <c r="H6098" s="73">
        <v>8.86</v>
      </c>
      <c r="I6098" s="73">
        <v>0</v>
      </c>
      <c r="J6098" s="73">
        <v>0</v>
      </c>
      <c r="K6098" s="73">
        <v>1</v>
      </c>
      <c r="L6098" s="73">
        <v>8.86</v>
      </c>
      <c r="N6098" s="108">
        <f t="shared" si="190"/>
        <v>0</v>
      </c>
      <c r="O6098" s="108">
        <f t="shared" si="190"/>
        <v>0</v>
      </c>
      <c r="P6098" s="108">
        <f t="shared" si="191"/>
        <v>0</v>
      </c>
    </row>
    <row r="6099" spans="1:16" hidden="1" x14ac:dyDescent="0.3">
      <c r="A6099" s="71" t="s">
        <v>163</v>
      </c>
      <c r="B6099" s="71" t="s">
        <v>57</v>
      </c>
      <c r="C6099" s="71" t="s">
        <v>55</v>
      </c>
      <c r="D6099" s="71" t="s">
        <v>73</v>
      </c>
      <c r="E6099" s="72" t="s">
        <v>18</v>
      </c>
      <c r="F6099" s="72" t="s">
        <v>16</v>
      </c>
      <c r="G6099" s="73">
        <v>1</v>
      </c>
      <c r="H6099" s="73">
        <v>8.86</v>
      </c>
      <c r="I6099" s="73">
        <v>0</v>
      </c>
      <c r="J6099" s="73">
        <v>0</v>
      </c>
      <c r="K6099" s="73">
        <v>1</v>
      </c>
      <c r="L6099" s="73">
        <v>8.86</v>
      </c>
      <c r="N6099" s="108">
        <f t="shared" si="190"/>
        <v>0</v>
      </c>
      <c r="O6099" s="108">
        <f t="shared" si="190"/>
        <v>0</v>
      </c>
      <c r="P6099" s="108">
        <f t="shared" si="191"/>
        <v>0</v>
      </c>
    </row>
    <row r="6100" spans="1:16" hidden="1" x14ac:dyDescent="0.3">
      <c r="A6100" s="71" t="s">
        <v>163</v>
      </c>
      <c r="B6100" s="71" t="s">
        <v>57</v>
      </c>
      <c r="C6100" s="71" t="s">
        <v>17</v>
      </c>
      <c r="D6100" s="71" t="s">
        <v>56</v>
      </c>
      <c r="E6100" s="72" t="s">
        <v>3</v>
      </c>
      <c r="F6100" s="72" t="s">
        <v>16</v>
      </c>
      <c r="G6100" s="73">
        <v>1</v>
      </c>
      <c r="H6100" s="73">
        <v>8.86</v>
      </c>
      <c r="I6100" s="73">
        <v>0</v>
      </c>
      <c r="J6100" s="73">
        <v>0</v>
      </c>
      <c r="K6100" s="73">
        <v>1</v>
      </c>
      <c r="L6100" s="73">
        <v>8.86</v>
      </c>
      <c r="N6100" s="108">
        <f t="shared" ref="N6100:O6163" si="192">G6100-I6100-K6100</f>
        <v>0</v>
      </c>
      <c r="O6100" s="108">
        <f t="shared" si="192"/>
        <v>0</v>
      </c>
      <c r="P6100" s="108">
        <f t="shared" si="191"/>
        <v>0</v>
      </c>
    </row>
    <row r="6101" spans="1:16" hidden="1" x14ac:dyDescent="0.3">
      <c r="A6101" s="71" t="s">
        <v>163</v>
      </c>
      <c r="B6101" s="71" t="s">
        <v>12</v>
      </c>
      <c r="C6101" s="71" t="s">
        <v>55</v>
      </c>
      <c r="D6101" s="71" t="s">
        <v>103</v>
      </c>
      <c r="E6101" s="72" t="s">
        <v>24</v>
      </c>
      <c r="F6101" s="72" t="s">
        <v>21</v>
      </c>
      <c r="G6101" s="73">
        <v>2</v>
      </c>
      <c r="H6101" s="73">
        <v>8.86</v>
      </c>
      <c r="I6101" s="73">
        <v>0</v>
      </c>
      <c r="J6101" s="73">
        <v>0</v>
      </c>
      <c r="K6101" s="73">
        <v>2</v>
      </c>
      <c r="L6101" s="73">
        <v>8.86</v>
      </c>
      <c r="N6101" s="108">
        <f t="shared" si="192"/>
        <v>0</v>
      </c>
      <c r="O6101" s="108">
        <f t="shared" si="192"/>
        <v>0</v>
      </c>
      <c r="P6101" s="108">
        <f t="shared" si="191"/>
        <v>0</v>
      </c>
    </row>
    <row r="6102" spans="1:16" hidden="1" x14ac:dyDescent="0.3">
      <c r="A6102" s="71" t="s">
        <v>154</v>
      </c>
      <c r="B6102" s="71" t="s">
        <v>12</v>
      </c>
      <c r="C6102" s="71" t="s">
        <v>55</v>
      </c>
      <c r="D6102" s="71" t="s">
        <v>91</v>
      </c>
      <c r="E6102" s="72" t="s">
        <v>37</v>
      </c>
      <c r="F6102" s="72" t="s">
        <v>16</v>
      </c>
      <c r="G6102" s="73">
        <v>2</v>
      </c>
      <c r="H6102" s="73">
        <v>8.86</v>
      </c>
      <c r="I6102" s="73">
        <v>2</v>
      </c>
      <c r="J6102" s="73">
        <v>8.86</v>
      </c>
      <c r="K6102" s="73">
        <v>0</v>
      </c>
      <c r="L6102" s="73">
        <v>0</v>
      </c>
      <c r="N6102" s="108">
        <f t="shared" si="192"/>
        <v>0</v>
      </c>
      <c r="O6102" s="108">
        <f t="shared" si="192"/>
        <v>0</v>
      </c>
      <c r="P6102" s="108">
        <f t="shared" si="191"/>
        <v>0</v>
      </c>
    </row>
    <row r="6103" spans="1:16" hidden="1" x14ac:dyDescent="0.3">
      <c r="A6103" s="71" t="s">
        <v>132</v>
      </c>
      <c r="B6103" s="71" t="s">
        <v>12</v>
      </c>
      <c r="C6103" s="71" t="s">
        <v>13</v>
      </c>
      <c r="D6103" s="71" t="s">
        <v>60</v>
      </c>
      <c r="E6103" s="72" t="s">
        <v>31</v>
      </c>
      <c r="F6103" s="72" t="s">
        <v>26</v>
      </c>
      <c r="G6103" s="73">
        <v>1</v>
      </c>
      <c r="H6103" s="73">
        <v>8.85</v>
      </c>
      <c r="I6103" s="73">
        <v>0</v>
      </c>
      <c r="J6103" s="73">
        <v>0</v>
      </c>
      <c r="K6103" s="73">
        <v>1</v>
      </c>
      <c r="L6103" s="73">
        <v>8.85</v>
      </c>
      <c r="N6103" s="108">
        <f t="shared" si="192"/>
        <v>0</v>
      </c>
      <c r="O6103" s="108">
        <f t="shared" si="192"/>
        <v>0</v>
      </c>
      <c r="P6103" s="108">
        <f t="shared" si="191"/>
        <v>0</v>
      </c>
    </row>
    <row r="6104" spans="1:16" hidden="1" x14ac:dyDescent="0.3">
      <c r="A6104" s="71" t="s">
        <v>140</v>
      </c>
      <c r="B6104" s="71" t="s">
        <v>57</v>
      </c>
      <c r="C6104" s="71" t="s">
        <v>13</v>
      </c>
      <c r="D6104" s="71" t="s">
        <v>35</v>
      </c>
      <c r="E6104" s="72" t="s">
        <v>24</v>
      </c>
      <c r="F6104" s="72" t="s">
        <v>16</v>
      </c>
      <c r="G6104" s="73">
        <v>2</v>
      </c>
      <c r="H6104" s="73">
        <v>8.84</v>
      </c>
      <c r="I6104" s="73">
        <v>0</v>
      </c>
      <c r="J6104" s="73">
        <v>0</v>
      </c>
      <c r="K6104" s="73">
        <v>2</v>
      </c>
      <c r="L6104" s="73">
        <v>8.84</v>
      </c>
      <c r="N6104" s="108">
        <f t="shared" si="192"/>
        <v>0</v>
      </c>
      <c r="O6104" s="108">
        <f t="shared" si="192"/>
        <v>0</v>
      </c>
      <c r="P6104" s="108">
        <f t="shared" si="191"/>
        <v>0</v>
      </c>
    </row>
    <row r="6105" spans="1:16" hidden="1" x14ac:dyDescent="0.3">
      <c r="A6105" s="71" t="s">
        <v>154</v>
      </c>
      <c r="B6105" s="71" t="s">
        <v>12</v>
      </c>
      <c r="C6105" s="71" t="s">
        <v>55</v>
      </c>
      <c r="D6105" s="71" t="s">
        <v>63</v>
      </c>
      <c r="E6105" s="72" t="s">
        <v>40</v>
      </c>
      <c r="F6105" s="72" t="s">
        <v>4</v>
      </c>
      <c r="G6105" s="73">
        <v>1</v>
      </c>
      <c r="H6105" s="73">
        <v>8.83</v>
      </c>
      <c r="I6105" s="73">
        <v>0</v>
      </c>
      <c r="J6105" s="73">
        <v>0</v>
      </c>
      <c r="K6105" s="73">
        <v>1</v>
      </c>
      <c r="L6105" s="73">
        <v>8.83</v>
      </c>
      <c r="N6105" s="108">
        <f t="shared" si="192"/>
        <v>0</v>
      </c>
      <c r="O6105" s="108">
        <f t="shared" si="192"/>
        <v>0</v>
      </c>
      <c r="P6105" s="108">
        <f t="shared" si="191"/>
        <v>0</v>
      </c>
    </row>
    <row r="6106" spans="1:16" hidden="1" x14ac:dyDescent="0.3">
      <c r="A6106" s="71" t="s">
        <v>160</v>
      </c>
      <c r="B6106" s="71" t="s">
        <v>57</v>
      </c>
      <c r="C6106" s="71" t="s">
        <v>55</v>
      </c>
      <c r="D6106" s="71" t="s">
        <v>39</v>
      </c>
      <c r="E6106" s="72" t="s">
        <v>28</v>
      </c>
      <c r="F6106" s="72" t="s">
        <v>16</v>
      </c>
      <c r="G6106" s="73">
        <v>1</v>
      </c>
      <c r="H6106" s="73">
        <v>8.81</v>
      </c>
      <c r="I6106" s="73">
        <v>0</v>
      </c>
      <c r="J6106" s="73">
        <v>0</v>
      </c>
      <c r="K6106" s="73">
        <v>1</v>
      </c>
      <c r="L6106" s="73">
        <v>8.81</v>
      </c>
      <c r="N6106" s="108">
        <f t="shared" si="192"/>
        <v>0</v>
      </c>
      <c r="O6106" s="108">
        <f t="shared" si="192"/>
        <v>0</v>
      </c>
      <c r="P6106" s="108">
        <f t="shared" si="191"/>
        <v>0</v>
      </c>
    </row>
    <row r="6107" spans="1:16" hidden="1" x14ac:dyDescent="0.3">
      <c r="A6107" s="71" t="s">
        <v>132</v>
      </c>
      <c r="B6107" s="71" t="s">
        <v>12</v>
      </c>
      <c r="C6107" s="71" t="s">
        <v>55</v>
      </c>
      <c r="D6107" s="71" t="s">
        <v>89</v>
      </c>
      <c r="E6107" s="72" t="s">
        <v>28</v>
      </c>
      <c r="F6107" s="72" t="s">
        <v>16</v>
      </c>
      <c r="G6107" s="73">
        <v>1</v>
      </c>
      <c r="H6107" s="73">
        <v>8.81</v>
      </c>
      <c r="I6107" s="73">
        <v>1</v>
      </c>
      <c r="J6107" s="73">
        <v>8.81</v>
      </c>
      <c r="K6107" s="73">
        <v>0</v>
      </c>
      <c r="L6107" s="73">
        <v>0</v>
      </c>
      <c r="N6107" s="108">
        <f t="shared" si="192"/>
        <v>0</v>
      </c>
      <c r="O6107" s="108">
        <f t="shared" si="192"/>
        <v>0</v>
      </c>
      <c r="P6107" s="108">
        <f t="shared" si="191"/>
        <v>0</v>
      </c>
    </row>
    <row r="6108" spans="1:16" hidden="1" x14ac:dyDescent="0.3">
      <c r="A6108" s="71" t="s">
        <v>142</v>
      </c>
      <c r="B6108" s="71" t="s">
        <v>57</v>
      </c>
      <c r="C6108" s="71" t="s">
        <v>55</v>
      </c>
      <c r="D6108" s="71" t="s">
        <v>42</v>
      </c>
      <c r="E6108" s="72" t="s">
        <v>28</v>
      </c>
      <c r="F6108" s="72" t="s">
        <v>16</v>
      </c>
      <c r="G6108" s="73">
        <v>1</v>
      </c>
      <c r="H6108" s="73">
        <v>8.81</v>
      </c>
      <c r="I6108" s="73">
        <v>1</v>
      </c>
      <c r="J6108" s="73">
        <v>8.81</v>
      </c>
      <c r="K6108" s="73">
        <v>0</v>
      </c>
      <c r="L6108" s="73">
        <v>0</v>
      </c>
      <c r="N6108" s="108">
        <f t="shared" si="192"/>
        <v>0</v>
      </c>
      <c r="O6108" s="108">
        <f t="shared" si="192"/>
        <v>0</v>
      </c>
      <c r="P6108" s="108">
        <f t="shared" si="191"/>
        <v>0</v>
      </c>
    </row>
    <row r="6109" spans="1:16" hidden="1" x14ac:dyDescent="0.3">
      <c r="A6109" s="71" t="s">
        <v>163</v>
      </c>
      <c r="B6109" s="71" t="s">
        <v>57</v>
      </c>
      <c r="C6109" s="71" t="s">
        <v>17</v>
      </c>
      <c r="D6109" s="71" t="s">
        <v>63</v>
      </c>
      <c r="E6109" s="72" t="s">
        <v>20</v>
      </c>
      <c r="F6109" s="72" t="s">
        <v>21</v>
      </c>
      <c r="G6109" s="73">
        <v>2</v>
      </c>
      <c r="H6109" s="73">
        <v>8.8000000000000007</v>
      </c>
      <c r="I6109" s="73">
        <v>2</v>
      </c>
      <c r="J6109" s="73">
        <v>8.8000000000000007</v>
      </c>
      <c r="K6109" s="73">
        <v>0</v>
      </c>
      <c r="L6109" s="73">
        <v>0</v>
      </c>
      <c r="N6109" s="108">
        <f t="shared" si="192"/>
        <v>0</v>
      </c>
      <c r="O6109" s="108">
        <f t="shared" si="192"/>
        <v>0</v>
      </c>
      <c r="P6109" s="108">
        <f t="shared" si="191"/>
        <v>0</v>
      </c>
    </row>
    <row r="6110" spans="1:16" hidden="1" x14ac:dyDescent="0.3">
      <c r="A6110" s="71" t="s">
        <v>132</v>
      </c>
      <c r="B6110" s="71" t="s">
        <v>57</v>
      </c>
      <c r="C6110" s="71" t="s">
        <v>13</v>
      </c>
      <c r="D6110" s="71" t="s">
        <v>62</v>
      </c>
      <c r="E6110" s="72" t="s">
        <v>20</v>
      </c>
      <c r="F6110" s="72" t="s">
        <v>4</v>
      </c>
      <c r="G6110" s="73">
        <v>1</v>
      </c>
      <c r="H6110" s="73">
        <v>8.8000000000000007</v>
      </c>
      <c r="I6110" s="73">
        <v>1</v>
      </c>
      <c r="J6110" s="73">
        <v>8.8000000000000007</v>
      </c>
      <c r="K6110" s="73">
        <v>0</v>
      </c>
      <c r="L6110" s="73">
        <v>0</v>
      </c>
      <c r="N6110" s="108">
        <f t="shared" si="192"/>
        <v>0</v>
      </c>
      <c r="O6110" s="108">
        <f t="shared" si="192"/>
        <v>0</v>
      </c>
      <c r="P6110" s="108">
        <f t="shared" si="191"/>
        <v>0</v>
      </c>
    </row>
    <row r="6111" spans="1:16" hidden="1" x14ac:dyDescent="0.3">
      <c r="A6111" s="71" t="s">
        <v>140</v>
      </c>
      <c r="B6111" s="71" t="s">
        <v>57</v>
      </c>
      <c r="C6111" s="71" t="s">
        <v>13</v>
      </c>
      <c r="D6111" s="71" t="s">
        <v>94</v>
      </c>
      <c r="E6111" s="72" t="s">
        <v>15</v>
      </c>
      <c r="F6111" s="72" t="s">
        <v>21</v>
      </c>
      <c r="G6111" s="73">
        <v>2</v>
      </c>
      <c r="H6111" s="73">
        <v>8.8000000000000007</v>
      </c>
      <c r="I6111" s="73">
        <v>0</v>
      </c>
      <c r="J6111" s="73">
        <v>0</v>
      </c>
      <c r="K6111" s="73">
        <v>2</v>
      </c>
      <c r="L6111" s="73">
        <v>8.8000000000000007</v>
      </c>
      <c r="N6111" s="108">
        <f t="shared" si="192"/>
        <v>0</v>
      </c>
      <c r="O6111" s="108">
        <f t="shared" si="192"/>
        <v>0</v>
      </c>
      <c r="P6111" s="108">
        <f t="shared" si="191"/>
        <v>0</v>
      </c>
    </row>
    <row r="6112" spans="1:16" x14ac:dyDescent="0.3">
      <c r="A6112" s="71" t="s">
        <v>161</v>
      </c>
      <c r="B6112" s="71" t="s">
        <v>129</v>
      </c>
      <c r="C6112" s="71" t="s">
        <v>55</v>
      </c>
      <c r="D6112" s="71" t="s">
        <v>51</v>
      </c>
      <c r="E6112" s="72" t="s">
        <v>24</v>
      </c>
      <c r="F6112" s="72" t="s">
        <v>26</v>
      </c>
      <c r="G6112" s="91">
        <v>1</v>
      </c>
      <c r="H6112" s="73">
        <v>8.74</v>
      </c>
      <c r="I6112" s="91">
        <v>0</v>
      </c>
      <c r="J6112" s="73">
        <v>0</v>
      </c>
      <c r="K6112" s="91">
        <v>1</v>
      </c>
      <c r="L6112" s="73">
        <v>8.74</v>
      </c>
      <c r="N6112" s="108">
        <f t="shared" si="192"/>
        <v>0</v>
      </c>
      <c r="O6112" s="108">
        <f t="shared" si="192"/>
        <v>0</v>
      </c>
      <c r="P6112" s="108">
        <f t="shared" si="191"/>
        <v>0</v>
      </c>
    </row>
    <row r="6113" spans="1:16" hidden="1" x14ac:dyDescent="0.3">
      <c r="A6113" s="71" t="s">
        <v>140</v>
      </c>
      <c r="B6113" s="71" t="s">
        <v>12</v>
      </c>
      <c r="C6113" s="71" t="s">
        <v>13</v>
      </c>
      <c r="D6113" s="71" t="s">
        <v>38</v>
      </c>
      <c r="E6113" s="72" t="s">
        <v>31</v>
      </c>
      <c r="F6113" s="72" t="s">
        <v>4</v>
      </c>
      <c r="G6113" s="73">
        <v>1</v>
      </c>
      <c r="H6113" s="73">
        <v>8.7100000000000009</v>
      </c>
      <c r="I6113" s="73">
        <v>1</v>
      </c>
      <c r="J6113" s="73">
        <v>8.7100000000000009</v>
      </c>
      <c r="K6113" s="73">
        <v>0</v>
      </c>
      <c r="L6113" s="73">
        <v>0</v>
      </c>
      <c r="N6113" s="108">
        <f t="shared" si="192"/>
        <v>0</v>
      </c>
      <c r="O6113" s="108">
        <f t="shared" si="192"/>
        <v>0</v>
      </c>
      <c r="P6113" s="108">
        <f t="shared" si="191"/>
        <v>0</v>
      </c>
    </row>
    <row r="6114" spans="1:16" hidden="1" x14ac:dyDescent="0.3">
      <c r="A6114" s="71" t="s">
        <v>154</v>
      </c>
      <c r="B6114" s="71" t="s">
        <v>12</v>
      </c>
      <c r="C6114" s="71" t="s">
        <v>55</v>
      </c>
      <c r="D6114" s="71" t="s">
        <v>78</v>
      </c>
      <c r="E6114" s="72" t="s">
        <v>37</v>
      </c>
      <c r="F6114" s="72" t="s">
        <v>26</v>
      </c>
      <c r="G6114" s="73">
        <v>1</v>
      </c>
      <c r="H6114" s="73">
        <v>8.6999999999999993</v>
      </c>
      <c r="I6114" s="73">
        <v>0</v>
      </c>
      <c r="J6114" s="73">
        <v>0</v>
      </c>
      <c r="K6114" s="73">
        <v>1</v>
      </c>
      <c r="L6114" s="73">
        <v>8.6999999999999993</v>
      </c>
      <c r="N6114" s="108">
        <f t="shared" si="192"/>
        <v>0</v>
      </c>
      <c r="O6114" s="108">
        <f t="shared" si="192"/>
        <v>0</v>
      </c>
      <c r="P6114" s="108">
        <f t="shared" si="191"/>
        <v>0</v>
      </c>
    </row>
    <row r="6115" spans="1:16" hidden="1" x14ac:dyDescent="0.3">
      <c r="A6115" s="71" t="s">
        <v>158</v>
      </c>
      <c r="B6115" s="71" t="s">
        <v>57</v>
      </c>
      <c r="C6115" s="71" t="s">
        <v>55</v>
      </c>
      <c r="D6115" s="71" t="s">
        <v>60</v>
      </c>
      <c r="E6115" s="72" t="s">
        <v>3</v>
      </c>
      <c r="F6115" s="72" t="s">
        <v>4</v>
      </c>
      <c r="G6115" s="73">
        <v>1</v>
      </c>
      <c r="H6115" s="73">
        <v>8.65</v>
      </c>
      <c r="I6115" s="73">
        <v>1</v>
      </c>
      <c r="J6115" s="73">
        <v>8.65</v>
      </c>
      <c r="K6115" s="73">
        <v>0</v>
      </c>
      <c r="L6115" s="73">
        <v>0</v>
      </c>
      <c r="N6115" s="108">
        <f t="shared" si="192"/>
        <v>0</v>
      </c>
      <c r="O6115" s="108">
        <f t="shared" si="192"/>
        <v>0</v>
      </c>
      <c r="P6115" s="108">
        <f t="shared" si="191"/>
        <v>0</v>
      </c>
    </row>
    <row r="6116" spans="1:16" hidden="1" x14ac:dyDescent="0.3">
      <c r="A6116" s="71" t="s">
        <v>154</v>
      </c>
      <c r="B6116" s="71" t="s">
        <v>129</v>
      </c>
      <c r="C6116" s="71" t="s">
        <v>55</v>
      </c>
      <c r="D6116" s="71" t="s">
        <v>60</v>
      </c>
      <c r="E6116" s="72" t="s">
        <v>31</v>
      </c>
      <c r="F6116" s="72" t="s">
        <v>26</v>
      </c>
      <c r="G6116" s="73">
        <v>2</v>
      </c>
      <c r="H6116" s="73">
        <v>8.6300000000000008</v>
      </c>
      <c r="I6116" s="73">
        <v>1</v>
      </c>
      <c r="J6116" s="73">
        <v>4.1399999999999997</v>
      </c>
      <c r="K6116" s="73">
        <v>1</v>
      </c>
      <c r="L6116" s="73">
        <v>4.49</v>
      </c>
      <c r="N6116" s="108">
        <f t="shared" si="192"/>
        <v>0</v>
      </c>
      <c r="O6116" s="108">
        <f t="shared" si="192"/>
        <v>0</v>
      </c>
      <c r="P6116" s="108">
        <f t="shared" si="191"/>
        <v>0</v>
      </c>
    </row>
    <row r="6117" spans="1:16" hidden="1" x14ac:dyDescent="0.3">
      <c r="A6117" s="71" t="s">
        <v>161</v>
      </c>
      <c r="B6117" s="71" t="s">
        <v>57</v>
      </c>
      <c r="C6117" s="71" t="s">
        <v>55</v>
      </c>
      <c r="D6117" s="71" t="s">
        <v>123</v>
      </c>
      <c r="E6117" s="72" t="s">
        <v>5</v>
      </c>
      <c r="F6117" s="72" t="s">
        <v>26</v>
      </c>
      <c r="G6117" s="73">
        <v>1</v>
      </c>
      <c r="H6117" s="73">
        <v>8.6199999999999992</v>
      </c>
      <c r="I6117" s="73">
        <v>1</v>
      </c>
      <c r="J6117" s="73">
        <v>8.6199999999999992</v>
      </c>
      <c r="K6117" s="73">
        <v>0</v>
      </c>
      <c r="L6117" s="73">
        <v>0</v>
      </c>
      <c r="N6117" s="108">
        <f t="shared" si="192"/>
        <v>0</v>
      </c>
      <c r="O6117" s="108">
        <f t="shared" si="192"/>
        <v>0</v>
      </c>
      <c r="P6117" s="108">
        <f t="shared" si="191"/>
        <v>0</v>
      </c>
    </row>
    <row r="6118" spans="1:16" hidden="1" x14ac:dyDescent="0.3">
      <c r="A6118" s="71" t="s">
        <v>163</v>
      </c>
      <c r="B6118" s="71" t="s">
        <v>12</v>
      </c>
      <c r="C6118" s="71" t="s">
        <v>55</v>
      </c>
      <c r="D6118" s="71" t="s">
        <v>77</v>
      </c>
      <c r="E6118" s="72" t="s">
        <v>5</v>
      </c>
      <c r="F6118" s="72" t="s">
        <v>4</v>
      </c>
      <c r="G6118" s="73">
        <v>1</v>
      </c>
      <c r="H6118" s="73">
        <v>8.52</v>
      </c>
      <c r="I6118" s="73">
        <v>1</v>
      </c>
      <c r="J6118" s="73">
        <v>8.52</v>
      </c>
      <c r="K6118" s="73">
        <v>0</v>
      </c>
      <c r="L6118" s="73">
        <v>0</v>
      </c>
      <c r="N6118" s="108">
        <f t="shared" si="192"/>
        <v>0</v>
      </c>
      <c r="O6118" s="108">
        <f t="shared" si="192"/>
        <v>0</v>
      </c>
      <c r="P6118" s="108">
        <f t="shared" si="191"/>
        <v>0</v>
      </c>
    </row>
    <row r="6119" spans="1:16" hidden="1" x14ac:dyDescent="0.3">
      <c r="A6119" s="71" t="s">
        <v>163</v>
      </c>
      <c r="B6119" s="71" t="s">
        <v>12</v>
      </c>
      <c r="C6119" s="71" t="s">
        <v>55</v>
      </c>
      <c r="D6119" s="71" t="s">
        <v>19</v>
      </c>
      <c r="E6119" s="72" t="s">
        <v>28</v>
      </c>
      <c r="F6119" s="72" t="s">
        <v>16</v>
      </c>
      <c r="G6119" s="73">
        <v>1</v>
      </c>
      <c r="H6119" s="73">
        <v>8.52</v>
      </c>
      <c r="I6119" s="73">
        <v>0</v>
      </c>
      <c r="J6119" s="73">
        <v>0</v>
      </c>
      <c r="K6119" s="73">
        <v>1</v>
      </c>
      <c r="L6119" s="73">
        <v>8.52</v>
      </c>
      <c r="N6119" s="108">
        <f t="shared" si="192"/>
        <v>0</v>
      </c>
      <c r="O6119" s="108">
        <f t="shared" si="192"/>
        <v>0</v>
      </c>
      <c r="P6119" s="108">
        <f t="shared" si="191"/>
        <v>0</v>
      </c>
    </row>
    <row r="6120" spans="1:16" hidden="1" x14ac:dyDescent="0.3">
      <c r="A6120" s="71" t="s">
        <v>163</v>
      </c>
      <c r="B6120" s="71" t="s">
        <v>12</v>
      </c>
      <c r="C6120" s="71" t="s">
        <v>55</v>
      </c>
      <c r="D6120" s="71" t="s">
        <v>27</v>
      </c>
      <c r="E6120" s="72" t="s">
        <v>40</v>
      </c>
      <c r="F6120" s="72" t="s">
        <v>4</v>
      </c>
      <c r="G6120" s="73">
        <v>1</v>
      </c>
      <c r="H6120" s="73">
        <v>8.52</v>
      </c>
      <c r="I6120" s="73">
        <v>0</v>
      </c>
      <c r="J6120" s="73">
        <v>0</v>
      </c>
      <c r="K6120" s="73">
        <v>1</v>
      </c>
      <c r="L6120" s="73">
        <v>8.52</v>
      </c>
      <c r="N6120" s="108">
        <f t="shared" si="192"/>
        <v>0</v>
      </c>
      <c r="O6120" s="108">
        <f t="shared" si="192"/>
        <v>0</v>
      </c>
      <c r="P6120" s="108">
        <f t="shared" si="191"/>
        <v>0</v>
      </c>
    </row>
    <row r="6121" spans="1:16" hidden="1" x14ac:dyDescent="0.3">
      <c r="A6121" s="71" t="s">
        <v>142</v>
      </c>
      <c r="B6121" s="71" t="s">
        <v>12</v>
      </c>
      <c r="C6121" s="71" t="s">
        <v>13</v>
      </c>
      <c r="D6121" s="71" t="s">
        <v>44</v>
      </c>
      <c r="E6121" s="72" t="s">
        <v>15</v>
      </c>
      <c r="F6121" s="72" t="s">
        <v>21</v>
      </c>
      <c r="G6121" s="73">
        <v>1</v>
      </c>
      <c r="H6121" s="73">
        <v>8.4600000000000009</v>
      </c>
      <c r="I6121" s="73">
        <v>0</v>
      </c>
      <c r="J6121" s="73">
        <v>0</v>
      </c>
      <c r="K6121" s="73">
        <v>1</v>
      </c>
      <c r="L6121" s="73">
        <v>8.4600000000000009</v>
      </c>
      <c r="N6121" s="108">
        <f t="shared" si="192"/>
        <v>0</v>
      </c>
      <c r="O6121" s="108">
        <f t="shared" si="192"/>
        <v>0</v>
      </c>
      <c r="P6121" s="108">
        <f t="shared" si="191"/>
        <v>0</v>
      </c>
    </row>
    <row r="6122" spans="1:16" hidden="1" x14ac:dyDescent="0.3">
      <c r="A6122" s="71" t="s">
        <v>140</v>
      </c>
      <c r="B6122" s="71" t="s">
        <v>12</v>
      </c>
      <c r="C6122" s="71" t="s">
        <v>13</v>
      </c>
      <c r="D6122" s="71" t="s">
        <v>83</v>
      </c>
      <c r="E6122" s="72" t="s">
        <v>18</v>
      </c>
      <c r="F6122" s="72" t="s">
        <v>16</v>
      </c>
      <c r="G6122" s="73">
        <v>1</v>
      </c>
      <c r="H6122" s="73">
        <v>8.39</v>
      </c>
      <c r="I6122" s="73">
        <v>0</v>
      </c>
      <c r="J6122" s="73">
        <v>0</v>
      </c>
      <c r="K6122" s="73">
        <v>1</v>
      </c>
      <c r="L6122" s="73">
        <v>8.39</v>
      </c>
      <c r="N6122" s="108">
        <f t="shared" si="192"/>
        <v>0</v>
      </c>
      <c r="O6122" s="108">
        <f t="shared" si="192"/>
        <v>0</v>
      </c>
      <c r="P6122" s="108">
        <f t="shared" si="191"/>
        <v>0</v>
      </c>
    </row>
    <row r="6123" spans="1:16" hidden="1" x14ac:dyDescent="0.3">
      <c r="A6123" s="71" t="s">
        <v>140</v>
      </c>
      <c r="B6123" s="71" t="s">
        <v>12</v>
      </c>
      <c r="C6123" s="71" t="s">
        <v>13</v>
      </c>
      <c r="D6123" s="71" t="s">
        <v>56</v>
      </c>
      <c r="E6123" s="72" t="s">
        <v>40</v>
      </c>
      <c r="F6123" s="72" t="s">
        <v>16</v>
      </c>
      <c r="G6123" s="73">
        <v>1</v>
      </c>
      <c r="H6123" s="73">
        <v>8.39</v>
      </c>
      <c r="I6123" s="73">
        <v>0</v>
      </c>
      <c r="J6123" s="73">
        <v>0</v>
      </c>
      <c r="K6123" s="73">
        <v>1</v>
      </c>
      <c r="L6123" s="73">
        <v>8.39</v>
      </c>
      <c r="N6123" s="108">
        <f t="shared" si="192"/>
        <v>0</v>
      </c>
      <c r="O6123" s="108">
        <f t="shared" si="192"/>
        <v>0</v>
      </c>
      <c r="P6123" s="108">
        <f t="shared" si="191"/>
        <v>0</v>
      </c>
    </row>
    <row r="6124" spans="1:16" hidden="1" x14ac:dyDescent="0.3">
      <c r="A6124" s="71" t="s">
        <v>154</v>
      </c>
      <c r="B6124" s="71" t="s">
        <v>12</v>
      </c>
      <c r="C6124" s="71" t="s">
        <v>55</v>
      </c>
      <c r="D6124" s="71" t="s">
        <v>72</v>
      </c>
      <c r="E6124" s="72" t="s">
        <v>24</v>
      </c>
      <c r="F6124" s="72" t="s">
        <v>4</v>
      </c>
      <c r="G6124" s="73">
        <v>1</v>
      </c>
      <c r="H6124" s="73">
        <v>8.39</v>
      </c>
      <c r="I6124" s="73">
        <v>1</v>
      </c>
      <c r="J6124" s="73">
        <v>8.39</v>
      </c>
      <c r="K6124" s="73">
        <v>0</v>
      </c>
      <c r="L6124" s="73">
        <v>0</v>
      </c>
      <c r="N6124" s="108">
        <f t="shared" si="192"/>
        <v>0</v>
      </c>
      <c r="O6124" s="108">
        <f t="shared" si="192"/>
        <v>0</v>
      </c>
      <c r="P6124" s="108">
        <f t="shared" si="191"/>
        <v>0</v>
      </c>
    </row>
    <row r="6125" spans="1:16" hidden="1" x14ac:dyDescent="0.3">
      <c r="A6125" s="71" t="s">
        <v>132</v>
      </c>
      <c r="B6125" s="71" t="s">
        <v>57</v>
      </c>
      <c r="C6125" s="71" t="s">
        <v>13</v>
      </c>
      <c r="D6125" s="71" t="s">
        <v>19</v>
      </c>
      <c r="E6125" s="72" t="s">
        <v>20</v>
      </c>
      <c r="F6125" s="72" t="s">
        <v>16</v>
      </c>
      <c r="G6125" s="73">
        <v>1</v>
      </c>
      <c r="H6125" s="73">
        <v>8.36</v>
      </c>
      <c r="I6125" s="73">
        <v>0</v>
      </c>
      <c r="J6125" s="73">
        <v>0</v>
      </c>
      <c r="K6125" s="73">
        <v>1</v>
      </c>
      <c r="L6125" s="73">
        <v>8.36</v>
      </c>
      <c r="N6125" s="108">
        <f t="shared" si="192"/>
        <v>0</v>
      </c>
      <c r="O6125" s="108">
        <f t="shared" si="192"/>
        <v>0</v>
      </c>
      <c r="P6125" s="108">
        <f t="shared" si="191"/>
        <v>0</v>
      </c>
    </row>
    <row r="6126" spans="1:16" hidden="1" x14ac:dyDescent="0.3">
      <c r="A6126" s="71" t="s">
        <v>140</v>
      </c>
      <c r="B6126" s="71" t="s">
        <v>12</v>
      </c>
      <c r="C6126" s="71" t="s">
        <v>13</v>
      </c>
      <c r="D6126" s="71" t="s">
        <v>44</v>
      </c>
      <c r="E6126" s="72" t="s">
        <v>24</v>
      </c>
      <c r="F6126" s="72" t="s">
        <v>16</v>
      </c>
      <c r="G6126" s="73">
        <v>2</v>
      </c>
      <c r="H6126" s="73">
        <v>8.36</v>
      </c>
      <c r="I6126" s="73">
        <v>0</v>
      </c>
      <c r="J6126" s="73">
        <v>0</v>
      </c>
      <c r="K6126" s="73">
        <v>2</v>
      </c>
      <c r="L6126" s="73">
        <v>8.36</v>
      </c>
      <c r="N6126" s="108">
        <f t="shared" si="192"/>
        <v>0</v>
      </c>
      <c r="O6126" s="108">
        <f t="shared" si="192"/>
        <v>0</v>
      </c>
      <c r="P6126" s="108">
        <f t="shared" si="191"/>
        <v>0</v>
      </c>
    </row>
    <row r="6127" spans="1:16" hidden="1" x14ac:dyDescent="0.3">
      <c r="A6127" s="71" t="s">
        <v>142</v>
      </c>
      <c r="B6127" s="71" t="s">
        <v>12</v>
      </c>
      <c r="C6127" s="71" t="s">
        <v>13</v>
      </c>
      <c r="D6127" s="71" t="s">
        <v>80</v>
      </c>
      <c r="E6127" s="72" t="s">
        <v>24</v>
      </c>
      <c r="F6127" s="72" t="s">
        <v>16</v>
      </c>
      <c r="G6127" s="73">
        <v>2</v>
      </c>
      <c r="H6127" s="73">
        <v>8.35</v>
      </c>
      <c r="I6127" s="73">
        <v>0</v>
      </c>
      <c r="J6127" s="73">
        <v>0</v>
      </c>
      <c r="K6127" s="73">
        <v>2</v>
      </c>
      <c r="L6127" s="73">
        <v>8.35</v>
      </c>
      <c r="N6127" s="108">
        <f t="shared" si="192"/>
        <v>0</v>
      </c>
      <c r="O6127" s="108">
        <f t="shared" si="192"/>
        <v>0</v>
      </c>
      <c r="P6127" s="108">
        <f t="shared" si="191"/>
        <v>0</v>
      </c>
    </row>
    <row r="6128" spans="1:16" hidden="1" x14ac:dyDescent="0.3">
      <c r="A6128" s="71" t="s">
        <v>160</v>
      </c>
      <c r="B6128" s="71" t="s">
        <v>57</v>
      </c>
      <c r="C6128" s="71" t="s">
        <v>55</v>
      </c>
      <c r="D6128" s="71" t="s">
        <v>38</v>
      </c>
      <c r="E6128" s="72" t="s">
        <v>40</v>
      </c>
      <c r="F6128" s="72" t="s">
        <v>4</v>
      </c>
      <c r="G6128" s="73">
        <v>1</v>
      </c>
      <c r="H6128" s="73">
        <v>8.31</v>
      </c>
      <c r="I6128" s="73">
        <v>0</v>
      </c>
      <c r="J6128" s="73">
        <v>0</v>
      </c>
      <c r="K6128" s="73">
        <v>1</v>
      </c>
      <c r="L6128" s="73">
        <v>8.31</v>
      </c>
      <c r="N6128" s="108">
        <f t="shared" si="192"/>
        <v>0</v>
      </c>
      <c r="O6128" s="108">
        <f t="shared" si="192"/>
        <v>0</v>
      </c>
      <c r="P6128" s="108">
        <f t="shared" si="191"/>
        <v>0</v>
      </c>
    </row>
    <row r="6129" spans="1:16" hidden="1" x14ac:dyDescent="0.3">
      <c r="A6129" s="71" t="s">
        <v>160</v>
      </c>
      <c r="B6129" s="71" t="s">
        <v>57</v>
      </c>
      <c r="C6129" s="71" t="s">
        <v>55</v>
      </c>
      <c r="D6129" s="71" t="s">
        <v>35</v>
      </c>
      <c r="E6129" s="72" t="s">
        <v>40</v>
      </c>
      <c r="F6129" s="72" t="s">
        <v>4</v>
      </c>
      <c r="G6129" s="73">
        <v>1</v>
      </c>
      <c r="H6129" s="73">
        <v>8.2799999999999994</v>
      </c>
      <c r="I6129" s="73">
        <v>0</v>
      </c>
      <c r="J6129" s="73">
        <v>0</v>
      </c>
      <c r="K6129" s="73">
        <v>1</v>
      </c>
      <c r="L6129" s="73">
        <v>8.2799999999999994</v>
      </c>
      <c r="N6129" s="108">
        <f t="shared" si="192"/>
        <v>0</v>
      </c>
      <c r="O6129" s="108">
        <f t="shared" si="192"/>
        <v>0</v>
      </c>
      <c r="P6129" s="108">
        <f t="shared" si="191"/>
        <v>0</v>
      </c>
    </row>
    <row r="6130" spans="1:16" hidden="1" x14ac:dyDescent="0.3">
      <c r="A6130" s="71" t="s">
        <v>163</v>
      </c>
      <c r="B6130" s="71" t="s">
        <v>57</v>
      </c>
      <c r="C6130" s="71" t="s">
        <v>17</v>
      </c>
      <c r="D6130" s="71" t="s">
        <v>94</v>
      </c>
      <c r="E6130" s="72" t="s">
        <v>40</v>
      </c>
      <c r="F6130" s="72" t="s">
        <v>4</v>
      </c>
      <c r="G6130" s="73">
        <v>1</v>
      </c>
      <c r="H6130" s="73">
        <v>8.2799999999999994</v>
      </c>
      <c r="I6130" s="73">
        <v>0</v>
      </c>
      <c r="J6130" s="73">
        <v>0</v>
      </c>
      <c r="K6130" s="73">
        <v>1</v>
      </c>
      <c r="L6130" s="73">
        <v>8.2799999999999994</v>
      </c>
      <c r="N6130" s="108">
        <f t="shared" si="192"/>
        <v>0</v>
      </c>
      <c r="O6130" s="108">
        <f t="shared" si="192"/>
        <v>0</v>
      </c>
      <c r="P6130" s="108">
        <f t="shared" si="191"/>
        <v>0</v>
      </c>
    </row>
    <row r="6131" spans="1:16" hidden="1" x14ac:dyDescent="0.3">
      <c r="A6131" s="71" t="s">
        <v>163</v>
      </c>
      <c r="B6131" s="71" t="s">
        <v>57</v>
      </c>
      <c r="C6131" s="71" t="s">
        <v>17</v>
      </c>
      <c r="D6131" s="71" t="s">
        <v>94</v>
      </c>
      <c r="E6131" s="72" t="s">
        <v>15</v>
      </c>
      <c r="F6131" s="72" t="s">
        <v>26</v>
      </c>
      <c r="G6131" s="73">
        <v>2</v>
      </c>
      <c r="H6131" s="73">
        <v>8.2799999999999994</v>
      </c>
      <c r="I6131" s="73">
        <v>0</v>
      </c>
      <c r="J6131" s="73">
        <v>0</v>
      </c>
      <c r="K6131" s="73">
        <v>2</v>
      </c>
      <c r="L6131" s="73">
        <v>8.2799999999999994</v>
      </c>
      <c r="N6131" s="108">
        <f t="shared" si="192"/>
        <v>0</v>
      </c>
      <c r="O6131" s="108">
        <f t="shared" si="192"/>
        <v>0</v>
      </c>
      <c r="P6131" s="108">
        <f t="shared" si="191"/>
        <v>0</v>
      </c>
    </row>
    <row r="6132" spans="1:16" hidden="1" x14ac:dyDescent="0.3">
      <c r="A6132" s="71" t="s">
        <v>132</v>
      </c>
      <c r="B6132" s="71" t="s">
        <v>12</v>
      </c>
      <c r="C6132" s="71" t="s">
        <v>13</v>
      </c>
      <c r="D6132" s="71" t="s">
        <v>33</v>
      </c>
      <c r="E6132" s="72" t="s">
        <v>40</v>
      </c>
      <c r="F6132" s="72" t="s">
        <v>4</v>
      </c>
      <c r="G6132" s="73">
        <v>1</v>
      </c>
      <c r="H6132" s="73">
        <v>8.2799999999999994</v>
      </c>
      <c r="I6132" s="73">
        <v>0</v>
      </c>
      <c r="J6132" s="73">
        <v>0</v>
      </c>
      <c r="K6132" s="73">
        <v>1</v>
      </c>
      <c r="L6132" s="73">
        <v>8.2799999999999994</v>
      </c>
      <c r="N6132" s="108">
        <f t="shared" si="192"/>
        <v>0</v>
      </c>
      <c r="O6132" s="108">
        <f t="shared" si="192"/>
        <v>0</v>
      </c>
      <c r="P6132" s="108">
        <f t="shared" si="191"/>
        <v>0</v>
      </c>
    </row>
    <row r="6133" spans="1:16" hidden="1" x14ac:dyDescent="0.3">
      <c r="A6133" s="71" t="s">
        <v>154</v>
      </c>
      <c r="B6133" s="71" t="s">
        <v>57</v>
      </c>
      <c r="C6133" s="71" t="s">
        <v>55</v>
      </c>
      <c r="D6133" s="71" t="s">
        <v>89</v>
      </c>
      <c r="E6133" s="72" t="s">
        <v>37</v>
      </c>
      <c r="F6133" s="72" t="s">
        <v>26</v>
      </c>
      <c r="G6133" s="73">
        <v>2</v>
      </c>
      <c r="H6133" s="73">
        <v>8.2799999999999994</v>
      </c>
      <c r="I6133" s="73">
        <v>2</v>
      </c>
      <c r="J6133" s="73">
        <v>8.2799999999999994</v>
      </c>
      <c r="K6133" s="73">
        <v>0</v>
      </c>
      <c r="L6133" s="73">
        <v>0</v>
      </c>
      <c r="N6133" s="108">
        <f t="shared" si="192"/>
        <v>0</v>
      </c>
      <c r="O6133" s="108">
        <f t="shared" si="192"/>
        <v>0</v>
      </c>
      <c r="P6133" s="108">
        <f t="shared" si="191"/>
        <v>0</v>
      </c>
    </row>
    <row r="6134" spans="1:16" hidden="1" x14ac:dyDescent="0.3">
      <c r="A6134" s="71" t="s">
        <v>154</v>
      </c>
      <c r="B6134" s="71" t="s">
        <v>129</v>
      </c>
      <c r="C6134" s="71" t="s">
        <v>55</v>
      </c>
      <c r="D6134" s="71" t="s">
        <v>56</v>
      </c>
      <c r="E6134" s="72" t="s">
        <v>20</v>
      </c>
      <c r="F6134" s="72" t="s">
        <v>26</v>
      </c>
      <c r="G6134" s="73">
        <v>1</v>
      </c>
      <c r="H6134" s="73">
        <v>8.26</v>
      </c>
      <c r="I6134" s="73">
        <v>0</v>
      </c>
      <c r="J6134" s="73">
        <v>0</v>
      </c>
      <c r="K6134" s="73">
        <v>1</v>
      </c>
      <c r="L6134" s="73">
        <v>8.26</v>
      </c>
      <c r="N6134" s="108">
        <f t="shared" si="192"/>
        <v>0</v>
      </c>
      <c r="O6134" s="108">
        <f t="shared" si="192"/>
        <v>0</v>
      </c>
      <c r="P6134" s="108">
        <f t="shared" si="191"/>
        <v>0</v>
      </c>
    </row>
    <row r="6135" spans="1:16" hidden="1" x14ac:dyDescent="0.3">
      <c r="A6135" s="71" t="s">
        <v>163</v>
      </c>
      <c r="B6135" s="71" t="s">
        <v>57</v>
      </c>
      <c r="C6135" s="71" t="s">
        <v>17</v>
      </c>
      <c r="D6135" s="71" t="s">
        <v>85</v>
      </c>
      <c r="E6135" s="72" t="s">
        <v>20</v>
      </c>
      <c r="F6135" s="72" t="s">
        <v>21</v>
      </c>
      <c r="G6135" s="73">
        <v>1</v>
      </c>
      <c r="H6135" s="73">
        <v>8.25</v>
      </c>
      <c r="I6135" s="73">
        <v>1</v>
      </c>
      <c r="J6135" s="73">
        <v>8.25</v>
      </c>
      <c r="K6135" s="73">
        <v>0</v>
      </c>
      <c r="L6135" s="73">
        <v>0</v>
      </c>
      <c r="N6135" s="108">
        <f t="shared" si="192"/>
        <v>0</v>
      </c>
      <c r="O6135" s="108">
        <f t="shared" si="192"/>
        <v>0</v>
      </c>
      <c r="P6135" s="108">
        <f t="shared" si="191"/>
        <v>0</v>
      </c>
    </row>
    <row r="6136" spans="1:16" hidden="1" x14ac:dyDescent="0.3">
      <c r="A6136" s="71" t="s">
        <v>132</v>
      </c>
      <c r="B6136" s="71" t="s">
        <v>129</v>
      </c>
      <c r="C6136" s="71" t="s">
        <v>13</v>
      </c>
      <c r="D6136" s="71" t="s">
        <v>60</v>
      </c>
      <c r="E6136" s="72" t="s">
        <v>40</v>
      </c>
      <c r="F6136" s="72" t="s">
        <v>4</v>
      </c>
      <c r="G6136" s="73">
        <v>1</v>
      </c>
      <c r="H6136" s="73">
        <v>8.24</v>
      </c>
      <c r="I6136" s="73">
        <v>0</v>
      </c>
      <c r="J6136" s="73">
        <v>0</v>
      </c>
      <c r="K6136" s="73">
        <v>1</v>
      </c>
      <c r="L6136" s="73">
        <v>8.24</v>
      </c>
      <c r="N6136" s="108">
        <f t="shared" si="192"/>
        <v>0</v>
      </c>
      <c r="O6136" s="108">
        <f t="shared" si="192"/>
        <v>0</v>
      </c>
      <c r="P6136" s="108">
        <f t="shared" si="191"/>
        <v>0</v>
      </c>
    </row>
    <row r="6137" spans="1:16" hidden="1" x14ac:dyDescent="0.3">
      <c r="A6137" s="71" t="s">
        <v>154</v>
      </c>
      <c r="B6137" s="71" t="s">
        <v>129</v>
      </c>
      <c r="C6137" s="71" t="s">
        <v>55</v>
      </c>
      <c r="D6137" s="71" t="s">
        <v>33</v>
      </c>
      <c r="E6137" s="72" t="s">
        <v>18</v>
      </c>
      <c r="F6137" s="72" t="s">
        <v>26</v>
      </c>
      <c r="G6137" s="73">
        <v>1</v>
      </c>
      <c r="H6137" s="73">
        <v>8.24</v>
      </c>
      <c r="I6137" s="73">
        <v>0</v>
      </c>
      <c r="J6137" s="73">
        <v>0</v>
      </c>
      <c r="K6137" s="73">
        <v>1</v>
      </c>
      <c r="L6137" s="73">
        <v>8.24</v>
      </c>
      <c r="N6137" s="108">
        <f t="shared" si="192"/>
        <v>0</v>
      </c>
      <c r="O6137" s="108">
        <f t="shared" si="192"/>
        <v>0</v>
      </c>
      <c r="P6137" s="108">
        <f t="shared" si="191"/>
        <v>0</v>
      </c>
    </row>
    <row r="6138" spans="1:16" hidden="1" x14ac:dyDescent="0.3">
      <c r="A6138" s="71" t="s">
        <v>142</v>
      </c>
      <c r="B6138" s="71" t="s">
        <v>57</v>
      </c>
      <c r="C6138" s="71" t="s">
        <v>55</v>
      </c>
      <c r="D6138" s="71" t="s">
        <v>94</v>
      </c>
      <c r="E6138" s="72" t="s">
        <v>20</v>
      </c>
      <c r="F6138" s="72" t="s">
        <v>4</v>
      </c>
      <c r="G6138" s="73">
        <v>3</v>
      </c>
      <c r="H6138" s="73">
        <v>8.2200000000000006</v>
      </c>
      <c r="I6138" s="73">
        <v>0</v>
      </c>
      <c r="J6138" s="73">
        <v>0</v>
      </c>
      <c r="K6138" s="73">
        <v>3</v>
      </c>
      <c r="L6138" s="73">
        <v>8.2200000000000006</v>
      </c>
      <c r="N6138" s="108">
        <f t="shared" si="192"/>
        <v>0</v>
      </c>
      <c r="O6138" s="108">
        <f t="shared" si="192"/>
        <v>0</v>
      </c>
      <c r="P6138" s="108">
        <f t="shared" si="191"/>
        <v>0</v>
      </c>
    </row>
    <row r="6139" spans="1:16" hidden="1" x14ac:dyDescent="0.3">
      <c r="A6139" s="71" t="s">
        <v>144</v>
      </c>
      <c r="B6139" s="71" t="s">
        <v>12</v>
      </c>
      <c r="C6139" s="71" t="s">
        <v>55</v>
      </c>
      <c r="D6139" s="71" t="s">
        <v>93</v>
      </c>
      <c r="E6139" s="72" t="s">
        <v>40</v>
      </c>
      <c r="F6139" s="72" t="s">
        <v>4</v>
      </c>
      <c r="G6139" s="73">
        <v>1</v>
      </c>
      <c r="H6139" s="73">
        <v>8.2100000000000009</v>
      </c>
      <c r="I6139" s="73">
        <v>0</v>
      </c>
      <c r="J6139" s="73">
        <v>0</v>
      </c>
      <c r="K6139" s="73">
        <v>1</v>
      </c>
      <c r="L6139" s="73">
        <v>8.2100000000000009</v>
      </c>
      <c r="N6139" s="108">
        <f t="shared" si="192"/>
        <v>0</v>
      </c>
      <c r="O6139" s="108">
        <f t="shared" si="192"/>
        <v>0</v>
      </c>
      <c r="P6139" s="108">
        <f t="shared" si="191"/>
        <v>0</v>
      </c>
    </row>
    <row r="6140" spans="1:16" hidden="1" x14ac:dyDescent="0.3">
      <c r="A6140" s="71" t="s">
        <v>154</v>
      </c>
      <c r="B6140" s="71" t="s">
        <v>129</v>
      </c>
      <c r="C6140" s="71" t="s">
        <v>55</v>
      </c>
      <c r="D6140" s="71" t="s">
        <v>85</v>
      </c>
      <c r="E6140" s="72" t="s">
        <v>40</v>
      </c>
      <c r="F6140" s="72" t="s">
        <v>4</v>
      </c>
      <c r="G6140" s="73">
        <v>1</v>
      </c>
      <c r="H6140" s="73">
        <v>8.1999999999999993</v>
      </c>
      <c r="I6140" s="73">
        <v>0</v>
      </c>
      <c r="J6140" s="73">
        <v>0</v>
      </c>
      <c r="K6140" s="73">
        <v>1</v>
      </c>
      <c r="L6140" s="73">
        <v>8.1999999999999993</v>
      </c>
      <c r="N6140" s="108">
        <f t="shared" si="192"/>
        <v>0</v>
      </c>
      <c r="O6140" s="108">
        <f t="shared" si="192"/>
        <v>0</v>
      </c>
      <c r="P6140" s="108">
        <f t="shared" si="191"/>
        <v>0</v>
      </c>
    </row>
    <row r="6141" spans="1:16" hidden="1" x14ac:dyDescent="0.3">
      <c r="A6141" s="71" t="s">
        <v>161</v>
      </c>
      <c r="B6141" s="71" t="s">
        <v>57</v>
      </c>
      <c r="C6141" s="71" t="s">
        <v>55</v>
      </c>
      <c r="D6141" s="71" t="s">
        <v>32</v>
      </c>
      <c r="E6141" s="72" t="s">
        <v>40</v>
      </c>
      <c r="F6141" s="72" t="s">
        <v>4</v>
      </c>
      <c r="G6141" s="73">
        <v>1</v>
      </c>
      <c r="H6141" s="73">
        <v>8.19</v>
      </c>
      <c r="I6141" s="73">
        <v>0</v>
      </c>
      <c r="J6141" s="73">
        <v>0</v>
      </c>
      <c r="K6141" s="73">
        <v>1</v>
      </c>
      <c r="L6141" s="73">
        <v>8.19</v>
      </c>
      <c r="N6141" s="108">
        <f t="shared" si="192"/>
        <v>0</v>
      </c>
      <c r="O6141" s="108">
        <f t="shared" si="192"/>
        <v>0</v>
      </c>
      <c r="P6141" s="108">
        <f t="shared" si="191"/>
        <v>0</v>
      </c>
    </row>
    <row r="6142" spans="1:16" hidden="1" x14ac:dyDescent="0.3">
      <c r="A6142" s="71" t="s">
        <v>140</v>
      </c>
      <c r="B6142" s="71" t="s">
        <v>57</v>
      </c>
      <c r="C6142" s="71" t="s">
        <v>13</v>
      </c>
      <c r="D6142" s="71" t="s">
        <v>52</v>
      </c>
      <c r="E6142" s="72" t="s">
        <v>41</v>
      </c>
      <c r="F6142" s="72" t="s">
        <v>26</v>
      </c>
      <c r="G6142" s="73">
        <v>1</v>
      </c>
      <c r="H6142" s="73">
        <v>8.18</v>
      </c>
      <c r="I6142" s="73">
        <v>0</v>
      </c>
      <c r="J6142" s="73">
        <v>0</v>
      </c>
      <c r="K6142" s="73">
        <v>1</v>
      </c>
      <c r="L6142" s="73">
        <v>8.18</v>
      </c>
      <c r="N6142" s="108">
        <f t="shared" si="192"/>
        <v>0</v>
      </c>
      <c r="O6142" s="108">
        <f t="shared" si="192"/>
        <v>0</v>
      </c>
      <c r="P6142" s="108">
        <f t="shared" si="191"/>
        <v>0</v>
      </c>
    </row>
    <row r="6143" spans="1:16" hidden="1" x14ac:dyDescent="0.3">
      <c r="A6143" s="71" t="s">
        <v>142</v>
      </c>
      <c r="B6143" s="71" t="s">
        <v>12</v>
      </c>
      <c r="C6143" s="71" t="s">
        <v>13</v>
      </c>
      <c r="D6143" s="71" t="s">
        <v>69</v>
      </c>
      <c r="E6143" s="72" t="s">
        <v>25</v>
      </c>
      <c r="F6143" s="72" t="s">
        <v>26</v>
      </c>
      <c r="G6143" s="73">
        <v>1</v>
      </c>
      <c r="H6143" s="73">
        <v>8.18</v>
      </c>
      <c r="I6143" s="73">
        <v>1</v>
      </c>
      <c r="J6143" s="73">
        <v>8.18</v>
      </c>
      <c r="K6143" s="73">
        <v>0</v>
      </c>
      <c r="L6143" s="73">
        <v>0</v>
      </c>
      <c r="N6143" s="108">
        <f t="shared" si="192"/>
        <v>0</v>
      </c>
      <c r="O6143" s="108">
        <f t="shared" si="192"/>
        <v>0</v>
      </c>
      <c r="P6143" s="108">
        <f t="shared" si="191"/>
        <v>0</v>
      </c>
    </row>
    <row r="6144" spans="1:16" hidden="1" x14ac:dyDescent="0.3">
      <c r="A6144" s="71" t="s">
        <v>161</v>
      </c>
      <c r="B6144" s="71" t="s">
        <v>57</v>
      </c>
      <c r="C6144" s="71" t="s">
        <v>55</v>
      </c>
      <c r="D6144" s="71" t="s">
        <v>72</v>
      </c>
      <c r="E6144" s="72" t="s">
        <v>41</v>
      </c>
      <c r="F6144" s="72" t="s">
        <v>21</v>
      </c>
      <c r="G6144" s="73">
        <v>1</v>
      </c>
      <c r="H6144" s="73">
        <v>8.16</v>
      </c>
      <c r="I6144" s="73">
        <v>0</v>
      </c>
      <c r="J6144" s="73">
        <v>0</v>
      </c>
      <c r="K6144" s="73">
        <v>1</v>
      </c>
      <c r="L6144" s="73">
        <v>8.16</v>
      </c>
      <c r="N6144" s="108">
        <f t="shared" si="192"/>
        <v>0</v>
      </c>
      <c r="O6144" s="108">
        <f t="shared" si="192"/>
        <v>0</v>
      </c>
      <c r="P6144" s="108">
        <f t="shared" si="191"/>
        <v>0</v>
      </c>
    </row>
    <row r="6145" spans="1:16" hidden="1" x14ac:dyDescent="0.3">
      <c r="A6145" s="71" t="s">
        <v>154</v>
      </c>
      <c r="B6145" s="71" t="s">
        <v>12</v>
      </c>
      <c r="C6145" s="71" t="s">
        <v>55</v>
      </c>
      <c r="D6145" s="71" t="s">
        <v>117</v>
      </c>
      <c r="E6145" s="72" t="s">
        <v>5</v>
      </c>
      <c r="F6145" s="72" t="s">
        <v>21</v>
      </c>
      <c r="G6145" s="73">
        <v>1</v>
      </c>
      <c r="H6145" s="73">
        <v>8.16</v>
      </c>
      <c r="I6145" s="73">
        <v>0</v>
      </c>
      <c r="J6145" s="73">
        <v>0</v>
      </c>
      <c r="K6145" s="73">
        <v>1</v>
      </c>
      <c r="L6145" s="73">
        <v>8.16</v>
      </c>
      <c r="N6145" s="108">
        <f t="shared" si="192"/>
        <v>0</v>
      </c>
      <c r="O6145" s="108">
        <f t="shared" si="192"/>
        <v>0</v>
      </c>
      <c r="P6145" s="108">
        <f t="shared" si="191"/>
        <v>0</v>
      </c>
    </row>
    <row r="6146" spans="1:16" hidden="1" x14ac:dyDescent="0.3">
      <c r="A6146" s="71" t="s">
        <v>162</v>
      </c>
      <c r="B6146" s="71" t="s">
        <v>57</v>
      </c>
      <c r="C6146" s="71" t="s">
        <v>13</v>
      </c>
      <c r="D6146" s="71" t="s">
        <v>104</v>
      </c>
      <c r="E6146" s="72" t="s">
        <v>24</v>
      </c>
      <c r="F6146" s="72" t="s">
        <v>16</v>
      </c>
      <c r="G6146" s="73">
        <v>1</v>
      </c>
      <c r="H6146" s="73">
        <v>8.15</v>
      </c>
      <c r="I6146" s="73">
        <v>0</v>
      </c>
      <c r="J6146" s="73">
        <v>0</v>
      </c>
      <c r="K6146" s="73">
        <v>1</v>
      </c>
      <c r="L6146" s="73">
        <v>8.15</v>
      </c>
      <c r="N6146" s="108">
        <f t="shared" si="192"/>
        <v>0</v>
      </c>
      <c r="O6146" s="108">
        <f t="shared" si="192"/>
        <v>0</v>
      </c>
      <c r="P6146" s="108">
        <f t="shared" si="191"/>
        <v>0</v>
      </c>
    </row>
    <row r="6147" spans="1:16" x14ac:dyDescent="0.3">
      <c r="A6147" s="71" t="s">
        <v>163</v>
      </c>
      <c r="B6147" s="71" t="s">
        <v>57</v>
      </c>
      <c r="C6147" s="71" t="s">
        <v>17</v>
      </c>
      <c r="D6147" s="71" t="s">
        <v>51</v>
      </c>
      <c r="E6147" s="72" t="s">
        <v>37</v>
      </c>
      <c r="F6147" s="72" t="s">
        <v>26</v>
      </c>
      <c r="G6147" s="91">
        <v>1</v>
      </c>
      <c r="H6147" s="73">
        <v>8.15</v>
      </c>
      <c r="I6147" s="91">
        <v>1</v>
      </c>
      <c r="J6147" s="73">
        <v>8.15</v>
      </c>
      <c r="K6147" s="91">
        <v>0</v>
      </c>
      <c r="L6147" s="73">
        <v>0</v>
      </c>
      <c r="N6147" s="108">
        <f t="shared" si="192"/>
        <v>0</v>
      </c>
      <c r="O6147" s="108">
        <f t="shared" si="192"/>
        <v>0</v>
      </c>
      <c r="P6147" s="108">
        <f t="shared" ref="P6147:P6210" si="193">H6147-L6147-J6147</f>
        <v>0</v>
      </c>
    </row>
    <row r="6148" spans="1:16" hidden="1" x14ac:dyDescent="0.3">
      <c r="A6148" s="71" t="s">
        <v>154</v>
      </c>
      <c r="B6148" s="71" t="s">
        <v>12</v>
      </c>
      <c r="C6148" s="71" t="s">
        <v>53</v>
      </c>
      <c r="D6148" s="71" t="s">
        <v>115</v>
      </c>
      <c r="E6148" s="72" t="s">
        <v>24</v>
      </c>
      <c r="F6148" s="72" t="s">
        <v>16</v>
      </c>
      <c r="G6148" s="73">
        <v>2</v>
      </c>
      <c r="H6148" s="73">
        <v>8.14</v>
      </c>
      <c r="I6148" s="73">
        <v>0</v>
      </c>
      <c r="J6148" s="73">
        <v>0</v>
      </c>
      <c r="K6148" s="73">
        <v>2</v>
      </c>
      <c r="L6148" s="73">
        <v>8.14</v>
      </c>
      <c r="N6148" s="108">
        <f t="shared" si="192"/>
        <v>0</v>
      </c>
      <c r="O6148" s="108">
        <f t="shared" si="192"/>
        <v>0</v>
      </c>
      <c r="P6148" s="108">
        <f t="shared" si="193"/>
        <v>0</v>
      </c>
    </row>
    <row r="6149" spans="1:16" hidden="1" x14ac:dyDescent="0.3">
      <c r="A6149" s="71" t="s">
        <v>161</v>
      </c>
      <c r="B6149" s="71" t="s">
        <v>57</v>
      </c>
      <c r="C6149" s="71" t="s">
        <v>55</v>
      </c>
      <c r="D6149" s="71" t="s">
        <v>66</v>
      </c>
      <c r="E6149" s="72" t="s">
        <v>18</v>
      </c>
      <c r="F6149" s="72" t="s">
        <v>26</v>
      </c>
      <c r="G6149" s="73">
        <v>1</v>
      </c>
      <c r="H6149" s="73">
        <v>8.11</v>
      </c>
      <c r="I6149" s="73">
        <v>0</v>
      </c>
      <c r="J6149" s="73">
        <v>0</v>
      </c>
      <c r="K6149" s="73">
        <v>1</v>
      </c>
      <c r="L6149" s="73">
        <v>8.11</v>
      </c>
      <c r="N6149" s="108">
        <f t="shared" si="192"/>
        <v>0</v>
      </c>
      <c r="O6149" s="108">
        <f t="shared" si="192"/>
        <v>0</v>
      </c>
      <c r="P6149" s="108">
        <f t="shared" si="193"/>
        <v>0</v>
      </c>
    </row>
    <row r="6150" spans="1:16" hidden="1" x14ac:dyDescent="0.3">
      <c r="A6150" s="71" t="s">
        <v>142</v>
      </c>
      <c r="B6150" s="71" t="s">
        <v>12</v>
      </c>
      <c r="C6150" s="71" t="s">
        <v>13</v>
      </c>
      <c r="D6150" s="71" t="s">
        <v>82</v>
      </c>
      <c r="E6150" s="72" t="s">
        <v>15</v>
      </c>
      <c r="F6150" s="72" t="s">
        <v>26</v>
      </c>
      <c r="G6150" s="73">
        <v>1</v>
      </c>
      <c r="H6150" s="73">
        <v>8.1</v>
      </c>
      <c r="I6150" s="73">
        <v>0</v>
      </c>
      <c r="J6150" s="73">
        <v>0</v>
      </c>
      <c r="K6150" s="73">
        <v>1</v>
      </c>
      <c r="L6150" s="73">
        <v>8.1</v>
      </c>
      <c r="N6150" s="108">
        <f t="shared" si="192"/>
        <v>0</v>
      </c>
      <c r="O6150" s="108">
        <f t="shared" si="192"/>
        <v>0</v>
      </c>
      <c r="P6150" s="108">
        <f t="shared" si="193"/>
        <v>0</v>
      </c>
    </row>
    <row r="6151" spans="1:16" hidden="1" x14ac:dyDescent="0.3">
      <c r="A6151" s="71" t="s">
        <v>154</v>
      </c>
      <c r="B6151" s="71" t="s">
        <v>129</v>
      </c>
      <c r="C6151" s="71" t="s">
        <v>55</v>
      </c>
      <c r="D6151" s="71" t="s">
        <v>79</v>
      </c>
      <c r="E6151" s="72" t="s">
        <v>5</v>
      </c>
      <c r="F6151" s="72" t="s">
        <v>26</v>
      </c>
      <c r="G6151" s="73">
        <v>3</v>
      </c>
      <c r="H6151" s="73">
        <v>8.1</v>
      </c>
      <c r="I6151" s="73">
        <v>3</v>
      </c>
      <c r="J6151" s="73">
        <v>8.1</v>
      </c>
      <c r="K6151" s="73">
        <v>0</v>
      </c>
      <c r="L6151" s="73">
        <v>0</v>
      </c>
      <c r="N6151" s="108">
        <f t="shared" si="192"/>
        <v>0</v>
      </c>
      <c r="O6151" s="108">
        <f t="shared" si="192"/>
        <v>0</v>
      </c>
      <c r="P6151" s="108">
        <f t="shared" si="193"/>
        <v>0</v>
      </c>
    </row>
    <row r="6152" spans="1:16" hidden="1" x14ac:dyDescent="0.3">
      <c r="A6152" s="71" t="s">
        <v>163</v>
      </c>
      <c r="B6152" s="71" t="s">
        <v>12</v>
      </c>
      <c r="C6152" s="71" t="s">
        <v>55</v>
      </c>
      <c r="D6152" s="71" t="s">
        <v>73</v>
      </c>
      <c r="E6152" s="72" t="s">
        <v>31</v>
      </c>
      <c r="F6152" s="72" t="s">
        <v>26</v>
      </c>
      <c r="G6152" s="73">
        <v>1</v>
      </c>
      <c r="H6152" s="73">
        <v>8.0500000000000007</v>
      </c>
      <c r="I6152" s="73">
        <v>0</v>
      </c>
      <c r="J6152" s="73">
        <v>0</v>
      </c>
      <c r="K6152" s="73">
        <v>1</v>
      </c>
      <c r="L6152" s="73">
        <v>8.0500000000000007</v>
      </c>
      <c r="N6152" s="108">
        <f t="shared" si="192"/>
        <v>0</v>
      </c>
      <c r="O6152" s="108">
        <f t="shared" si="192"/>
        <v>0</v>
      </c>
      <c r="P6152" s="108">
        <f t="shared" si="193"/>
        <v>0</v>
      </c>
    </row>
    <row r="6153" spans="1:16" hidden="1" x14ac:dyDescent="0.3">
      <c r="A6153" s="71" t="s">
        <v>161</v>
      </c>
      <c r="B6153" s="71" t="s">
        <v>57</v>
      </c>
      <c r="C6153" s="71" t="s">
        <v>55</v>
      </c>
      <c r="D6153" s="71" t="s">
        <v>35</v>
      </c>
      <c r="E6153" s="72" t="s">
        <v>40</v>
      </c>
      <c r="F6153" s="72" t="s">
        <v>4</v>
      </c>
      <c r="G6153" s="73">
        <v>1</v>
      </c>
      <c r="H6153" s="73">
        <v>8.0399999999999991</v>
      </c>
      <c r="I6153" s="73">
        <v>0</v>
      </c>
      <c r="J6153" s="73">
        <v>0</v>
      </c>
      <c r="K6153" s="73">
        <v>1</v>
      </c>
      <c r="L6153" s="73">
        <v>8.0399999999999991</v>
      </c>
      <c r="N6153" s="108">
        <f t="shared" si="192"/>
        <v>0</v>
      </c>
      <c r="O6153" s="108">
        <f t="shared" si="192"/>
        <v>0</v>
      </c>
      <c r="P6153" s="108">
        <f t="shared" si="193"/>
        <v>0</v>
      </c>
    </row>
    <row r="6154" spans="1:16" hidden="1" x14ac:dyDescent="0.3">
      <c r="A6154" s="71" t="s">
        <v>154</v>
      </c>
      <c r="B6154" s="71" t="s">
        <v>57</v>
      </c>
      <c r="C6154" s="71" t="s">
        <v>55</v>
      </c>
      <c r="D6154" s="71" t="s">
        <v>105</v>
      </c>
      <c r="E6154" s="72" t="s">
        <v>5</v>
      </c>
      <c r="F6154" s="72" t="s">
        <v>4</v>
      </c>
      <c r="G6154" s="73">
        <v>1</v>
      </c>
      <c r="H6154" s="73">
        <v>8.0399999999999991</v>
      </c>
      <c r="I6154" s="73">
        <v>1</v>
      </c>
      <c r="J6154" s="73">
        <v>8.0399999999999991</v>
      </c>
      <c r="K6154" s="73">
        <v>0</v>
      </c>
      <c r="L6154" s="73">
        <v>0</v>
      </c>
      <c r="N6154" s="108">
        <f t="shared" si="192"/>
        <v>0</v>
      </c>
      <c r="O6154" s="108">
        <f t="shared" si="192"/>
        <v>0</v>
      </c>
      <c r="P6154" s="108">
        <f t="shared" si="193"/>
        <v>0</v>
      </c>
    </row>
    <row r="6155" spans="1:16" hidden="1" x14ac:dyDescent="0.3">
      <c r="A6155" s="71" t="s">
        <v>154</v>
      </c>
      <c r="B6155" s="71" t="s">
        <v>12</v>
      </c>
      <c r="C6155" s="71" t="s">
        <v>55</v>
      </c>
      <c r="D6155" s="71" t="s">
        <v>30</v>
      </c>
      <c r="E6155" s="72" t="s">
        <v>15</v>
      </c>
      <c r="F6155" s="72" t="s">
        <v>21</v>
      </c>
      <c r="G6155" s="73">
        <v>2</v>
      </c>
      <c r="H6155" s="73">
        <v>8.0399999999999991</v>
      </c>
      <c r="I6155" s="73">
        <v>0</v>
      </c>
      <c r="J6155" s="73">
        <v>0</v>
      </c>
      <c r="K6155" s="73">
        <v>2</v>
      </c>
      <c r="L6155" s="73">
        <v>8.0399999999999991</v>
      </c>
      <c r="N6155" s="108">
        <f t="shared" si="192"/>
        <v>0</v>
      </c>
      <c r="O6155" s="108">
        <f t="shared" si="192"/>
        <v>0</v>
      </c>
      <c r="P6155" s="108">
        <f t="shared" si="193"/>
        <v>0</v>
      </c>
    </row>
    <row r="6156" spans="1:16" hidden="1" x14ac:dyDescent="0.3">
      <c r="A6156" s="71" t="s">
        <v>163</v>
      </c>
      <c r="B6156" s="71" t="s">
        <v>57</v>
      </c>
      <c r="C6156" s="71" t="s">
        <v>17</v>
      </c>
      <c r="D6156" s="71" t="s">
        <v>44</v>
      </c>
      <c r="E6156" s="72" t="s">
        <v>41</v>
      </c>
      <c r="F6156" s="72" t="s">
        <v>21</v>
      </c>
      <c r="G6156" s="73">
        <v>1</v>
      </c>
      <c r="H6156" s="73">
        <v>7.97</v>
      </c>
      <c r="I6156" s="73">
        <v>0</v>
      </c>
      <c r="J6156" s="73">
        <v>0</v>
      </c>
      <c r="K6156" s="73">
        <v>1</v>
      </c>
      <c r="L6156" s="73">
        <v>7.97</v>
      </c>
      <c r="N6156" s="108">
        <f t="shared" si="192"/>
        <v>0</v>
      </c>
      <c r="O6156" s="108">
        <f t="shared" si="192"/>
        <v>0</v>
      </c>
      <c r="P6156" s="108">
        <f t="shared" si="193"/>
        <v>0</v>
      </c>
    </row>
    <row r="6157" spans="1:16" hidden="1" x14ac:dyDescent="0.3">
      <c r="A6157" s="71" t="s">
        <v>142</v>
      </c>
      <c r="B6157" s="71" t="s">
        <v>129</v>
      </c>
      <c r="C6157" s="71" t="s">
        <v>55</v>
      </c>
      <c r="D6157" s="71" t="s">
        <v>49</v>
      </c>
      <c r="E6157" s="72" t="s">
        <v>40</v>
      </c>
      <c r="F6157" s="72" t="s">
        <v>4</v>
      </c>
      <c r="G6157" s="73">
        <v>1</v>
      </c>
      <c r="H6157" s="73">
        <v>7.96</v>
      </c>
      <c r="I6157" s="73">
        <v>0</v>
      </c>
      <c r="J6157" s="73">
        <v>0</v>
      </c>
      <c r="K6157" s="73">
        <v>1</v>
      </c>
      <c r="L6157" s="73">
        <v>7.96</v>
      </c>
      <c r="N6157" s="108">
        <f t="shared" si="192"/>
        <v>0</v>
      </c>
      <c r="O6157" s="108">
        <f t="shared" si="192"/>
        <v>0</v>
      </c>
      <c r="P6157" s="108">
        <f t="shared" si="193"/>
        <v>0</v>
      </c>
    </row>
    <row r="6158" spans="1:16" hidden="1" x14ac:dyDescent="0.3">
      <c r="A6158" s="71" t="s">
        <v>146</v>
      </c>
      <c r="B6158" s="71" t="s">
        <v>12</v>
      </c>
      <c r="C6158" s="71" t="s">
        <v>55</v>
      </c>
      <c r="D6158" s="71" t="s">
        <v>54</v>
      </c>
      <c r="E6158" s="72" t="s">
        <v>40</v>
      </c>
      <c r="F6158" s="72" t="s">
        <v>4</v>
      </c>
      <c r="G6158" s="73">
        <v>1</v>
      </c>
      <c r="H6158" s="73">
        <v>7.95</v>
      </c>
      <c r="I6158" s="73">
        <v>0</v>
      </c>
      <c r="J6158" s="73">
        <v>0</v>
      </c>
      <c r="K6158" s="73">
        <v>1</v>
      </c>
      <c r="L6158" s="73">
        <v>7.95</v>
      </c>
      <c r="N6158" s="108">
        <f t="shared" si="192"/>
        <v>0</v>
      </c>
      <c r="O6158" s="108">
        <f t="shared" si="192"/>
        <v>0</v>
      </c>
      <c r="P6158" s="108">
        <f t="shared" si="193"/>
        <v>0</v>
      </c>
    </row>
    <row r="6159" spans="1:16" hidden="1" x14ac:dyDescent="0.3">
      <c r="A6159" s="71" t="s">
        <v>132</v>
      </c>
      <c r="B6159" s="71" t="s">
        <v>57</v>
      </c>
      <c r="C6159" s="71" t="s">
        <v>13</v>
      </c>
      <c r="D6159" s="71" t="s">
        <v>45</v>
      </c>
      <c r="E6159" s="72" t="s">
        <v>20</v>
      </c>
      <c r="F6159" s="72" t="s">
        <v>16</v>
      </c>
      <c r="G6159" s="73">
        <v>1</v>
      </c>
      <c r="H6159" s="73">
        <v>7.93</v>
      </c>
      <c r="I6159" s="73">
        <v>0</v>
      </c>
      <c r="J6159" s="73">
        <v>0</v>
      </c>
      <c r="K6159" s="73">
        <v>1</v>
      </c>
      <c r="L6159" s="73">
        <v>7.93</v>
      </c>
      <c r="N6159" s="108">
        <f t="shared" si="192"/>
        <v>0</v>
      </c>
      <c r="O6159" s="108">
        <f t="shared" si="192"/>
        <v>0</v>
      </c>
      <c r="P6159" s="108">
        <f t="shared" si="193"/>
        <v>0</v>
      </c>
    </row>
    <row r="6160" spans="1:16" hidden="1" x14ac:dyDescent="0.3">
      <c r="A6160" s="71" t="s">
        <v>161</v>
      </c>
      <c r="B6160" s="71" t="s">
        <v>57</v>
      </c>
      <c r="C6160" s="71" t="s">
        <v>55</v>
      </c>
      <c r="D6160" s="71" t="s">
        <v>54</v>
      </c>
      <c r="E6160" s="72" t="s">
        <v>41</v>
      </c>
      <c r="F6160" s="72" t="s">
        <v>21</v>
      </c>
      <c r="G6160" s="73">
        <v>1</v>
      </c>
      <c r="H6160" s="73">
        <v>7.92</v>
      </c>
      <c r="I6160" s="73">
        <v>0</v>
      </c>
      <c r="J6160" s="73">
        <v>0</v>
      </c>
      <c r="K6160" s="73">
        <v>1</v>
      </c>
      <c r="L6160" s="73">
        <v>7.92</v>
      </c>
      <c r="N6160" s="108">
        <f t="shared" si="192"/>
        <v>0</v>
      </c>
      <c r="O6160" s="108">
        <f t="shared" si="192"/>
        <v>0</v>
      </c>
      <c r="P6160" s="108">
        <f t="shared" si="193"/>
        <v>0</v>
      </c>
    </row>
    <row r="6161" spans="1:16" hidden="1" x14ac:dyDescent="0.3">
      <c r="A6161" s="71" t="s">
        <v>154</v>
      </c>
      <c r="B6161" s="71" t="s">
        <v>57</v>
      </c>
      <c r="C6161" s="71" t="s">
        <v>55</v>
      </c>
      <c r="D6161" s="71" t="s">
        <v>106</v>
      </c>
      <c r="E6161" s="72" t="s">
        <v>18</v>
      </c>
      <c r="F6161" s="72" t="s">
        <v>16</v>
      </c>
      <c r="G6161" s="73">
        <v>2</v>
      </c>
      <c r="H6161" s="73">
        <v>7.9</v>
      </c>
      <c r="I6161" s="73">
        <v>1</v>
      </c>
      <c r="J6161" s="73">
        <v>6.96</v>
      </c>
      <c r="K6161" s="73">
        <v>1</v>
      </c>
      <c r="L6161" s="73">
        <v>0.94</v>
      </c>
      <c r="N6161" s="108">
        <f t="shared" si="192"/>
        <v>0</v>
      </c>
      <c r="O6161" s="108">
        <f t="shared" si="192"/>
        <v>0</v>
      </c>
      <c r="P6161" s="108">
        <f t="shared" si="193"/>
        <v>0</v>
      </c>
    </row>
    <row r="6162" spans="1:16" hidden="1" x14ac:dyDescent="0.3">
      <c r="A6162" s="71" t="s">
        <v>132</v>
      </c>
      <c r="B6162" s="71" t="s">
        <v>12</v>
      </c>
      <c r="C6162" s="71" t="s">
        <v>13</v>
      </c>
      <c r="D6162" s="71" t="s">
        <v>44</v>
      </c>
      <c r="E6162" s="72" t="s">
        <v>3</v>
      </c>
      <c r="F6162" s="72" t="s">
        <v>16</v>
      </c>
      <c r="G6162" s="73">
        <v>1</v>
      </c>
      <c r="H6162" s="73">
        <v>7.89</v>
      </c>
      <c r="I6162" s="73">
        <v>0</v>
      </c>
      <c r="J6162" s="73">
        <v>0</v>
      </c>
      <c r="K6162" s="73">
        <v>1</v>
      </c>
      <c r="L6162" s="73">
        <v>7.89</v>
      </c>
      <c r="N6162" s="108">
        <f t="shared" si="192"/>
        <v>0</v>
      </c>
      <c r="O6162" s="108">
        <f t="shared" si="192"/>
        <v>0</v>
      </c>
      <c r="P6162" s="108">
        <f t="shared" si="193"/>
        <v>0</v>
      </c>
    </row>
    <row r="6163" spans="1:16" hidden="1" x14ac:dyDescent="0.3">
      <c r="A6163" s="71" t="s">
        <v>135</v>
      </c>
      <c r="B6163" s="71" t="s">
        <v>12</v>
      </c>
      <c r="C6163" s="71" t="s">
        <v>13</v>
      </c>
      <c r="D6163" s="71" t="s">
        <v>56</v>
      </c>
      <c r="E6163" s="72" t="s">
        <v>31</v>
      </c>
      <c r="F6163" s="72" t="s">
        <v>21</v>
      </c>
      <c r="G6163" s="73">
        <v>4</v>
      </c>
      <c r="H6163" s="73">
        <v>7.75</v>
      </c>
      <c r="I6163" s="73">
        <v>0</v>
      </c>
      <c r="J6163" s="73">
        <v>0</v>
      </c>
      <c r="K6163" s="73">
        <v>4</v>
      </c>
      <c r="L6163" s="73">
        <v>7.75</v>
      </c>
      <c r="N6163" s="108">
        <f t="shared" si="192"/>
        <v>0</v>
      </c>
      <c r="O6163" s="108">
        <f t="shared" si="192"/>
        <v>0</v>
      </c>
      <c r="P6163" s="108">
        <f t="shared" si="193"/>
        <v>0</v>
      </c>
    </row>
    <row r="6164" spans="1:16" hidden="1" x14ac:dyDescent="0.3">
      <c r="A6164" s="71" t="s">
        <v>163</v>
      </c>
      <c r="B6164" s="71" t="s">
        <v>12</v>
      </c>
      <c r="C6164" s="71" t="s">
        <v>55</v>
      </c>
      <c r="D6164" s="71" t="s">
        <v>19</v>
      </c>
      <c r="E6164" s="72" t="s">
        <v>3</v>
      </c>
      <c r="F6164" s="72" t="s">
        <v>16</v>
      </c>
      <c r="G6164" s="73">
        <v>1</v>
      </c>
      <c r="H6164" s="73">
        <v>7.72</v>
      </c>
      <c r="I6164" s="73">
        <v>0</v>
      </c>
      <c r="J6164" s="73">
        <v>0</v>
      </c>
      <c r="K6164" s="73">
        <v>1</v>
      </c>
      <c r="L6164" s="73">
        <v>7.72</v>
      </c>
      <c r="N6164" s="108">
        <f t="shared" ref="N6164:O6227" si="194">G6164-I6164-K6164</f>
        <v>0</v>
      </c>
      <c r="O6164" s="108">
        <f t="shared" si="194"/>
        <v>0</v>
      </c>
      <c r="P6164" s="108">
        <f t="shared" si="193"/>
        <v>0</v>
      </c>
    </row>
    <row r="6165" spans="1:16" hidden="1" x14ac:dyDescent="0.3">
      <c r="A6165" s="71" t="s">
        <v>132</v>
      </c>
      <c r="B6165" s="71" t="s">
        <v>12</v>
      </c>
      <c r="C6165" s="71" t="s">
        <v>13</v>
      </c>
      <c r="D6165" s="71" t="s">
        <v>56</v>
      </c>
      <c r="E6165" s="72" t="s">
        <v>24</v>
      </c>
      <c r="F6165" s="72" t="s">
        <v>21</v>
      </c>
      <c r="G6165" s="73">
        <v>1</v>
      </c>
      <c r="H6165" s="73">
        <v>7.71</v>
      </c>
      <c r="I6165" s="73">
        <v>0</v>
      </c>
      <c r="J6165" s="73">
        <v>0</v>
      </c>
      <c r="K6165" s="73">
        <v>1</v>
      </c>
      <c r="L6165" s="73">
        <v>7.71</v>
      </c>
      <c r="N6165" s="108">
        <f t="shared" si="194"/>
        <v>0</v>
      </c>
      <c r="O6165" s="108">
        <f t="shared" si="194"/>
        <v>0</v>
      </c>
      <c r="P6165" s="108">
        <f t="shared" si="193"/>
        <v>0</v>
      </c>
    </row>
    <row r="6166" spans="1:16" hidden="1" x14ac:dyDescent="0.3">
      <c r="A6166" s="71" t="s">
        <v>161</v>
      </c>
      <c r="B6166" s="71" t="s">
        <v>12</v>
      </c>
      <c r="C6166" s="71" t="s">
        <v>55</v>
      </c>
      <c r="D6166" s="71" t="s">
        <v>73</v>
      </c>
      <c r="E6166" s="72" t="s">
        <v>28</v>
      </c>
      <c r="F6166" s="72" t="s">
        <v>16</v>
      </c>
      <c r="G6166" s="73">
        <v>1</v>
      </c>
      <c r="H6166" s="73">
        <v>7.7</v>
      </c>
      <c r="I6166" s="73">
        <v>0</v>
      </c>
      <c r="J6166" s="73">
        <v>0</v>
      </c>
      <c r="K6166" s="73">
        <v>1</v>
      </c>
      <c r="L6166" s="73">
        <v>7.7</v>
      </c>
      <c r="N6166" s="108">
        <f t="shared" si="194"/>
        <v>0</v>
      </c>
      <c r="O6166" s="108">
        <f t="shared" si="194"/>
        <v>0</v>
      </c>
      <c r="P6166" s="108">
        <f t="shared" si="193"/>
        <v>0</v>
      </c>
    </row>
    <row r="6167" spans="1:16" hidden="1" x14ac:dyDescent="0.3">
      <c r="A6167" s="71" t="s">
        <v>154</v>
      </c>
      <c r="B6167" s="71" t="s">
        <v>129</v>
      </c>
      <c r="C6167" s="71" t="s">
        <v>55</v>
      </c>
      <c r="D6167" s="71" t="s">
        <v>62</v>
      </c>
      <c r="E6167" s="72" t="s">
        <v>40</v>
      </c>
      <c r="F6167" s="72" t="s">
        <v>26</v>
      </c>
      <c r="G6167" s="73">
        <v>1</v>
      </c>
      <c r="H6167" s="73">
        <v>7.64</v>
      </c>
      <c r="I6167" s="73">
        <v>0</v>
      </c>
      <c r="J6167" s="73">
        <v>0</v>
      </c>
      <c r="K6167" s="73">
        <v>1</v>
      </c>
      <c r="L6167" s="73">
        <v>7.64</v>
      </c>
      <c r="N6167" s="108">
        <f t="shared" si="194"/>
        <v>0</v>
      </c>
      <c r="O6167" s="108">
        <f t="shared" si="194"/>
        <v>0</v>
      </c>
      <c r="P6167" s="108">
        <f t="shared" si="193"/>
        <v>0</v>
      </c>
    </row>
    <row r="6168" spans="1:16" hidden="1" x14ac:dyDescent="0.3">
      <c r="A6168" s="71" t="s">
        <v>163</v>
      </c>
      <c r="B6168" s="71" t="s">
        <v>12</v>
      </c>
      <c r="C6168" s="71" t="s">
        <v>55</v>
      </c>
      <c r="D6168" s="71" t="s">
        <v>56</v>
      </c>
      <c r="E6168" s="72" t="s">
        <v>15</v>
      </c>
      <c r="F6168" s="72" t="s">
        <v>21</v>
      </c>
      <c r="G6168" s="73">
        <v>1</v>
      </c>
      <c r="H6168" s="73">
        <v>7.61</v>
      </c>
      <c r="I6168" s="73">
        <v>0</v>
      </c>
      <c r="J6168" s="73">
        <v>0</v>
      </c>
      <c r="K6168" s="73">
        <v>1</v>
      </c>
      <c r="L6168" s="73">
        <v>7.61</v>
      </c>
      <c r="N6168" s="108">
        <f t="shared" si="194"/>
        <v>0</v>
      </c>
      <c r="O6168" s="108">
        <f t="shared" si="194"/>
        <v>0</v>
      </c>
      <c r="P6168" s="108">
        <f t="shared" si="193"/>
        <v>0</v>
      </c>
    </row>
    <row r="6169" spans="1:16" hidden="1" x14ac:dyDescent="0.3">
      <c r="A6169" s="71" t="s">
        <v>154</v>
      </c>
      <c r="B6169" s="71" t="s">
        <v>57</v>
      </c>
      <c r="C6169" s="71" t="s">
        <v>55</v>
      </c>
      <c r="D6169" s="71" t="s">
        <v>87</v>
      </c>
      <c r="E6169" s="72" t="s">
        <v>15</v>
      </c>
      <c r="F6169" s="72" t="s">
        <v>26</v>
      </c>
      <c r="G6169" s="73">
        <v>1</v>
      </c>
      <c r="H6169" s="73">
        <v>7.61</v>
      </c>
      <c r="I6169" s="73">
        <v>0</v>
      </c>
      <c r="J6169" s="73">
        <v>0</v>
      </c>
      <c r="K6169" s="73">
        <v>1</v>
      </c>
      <c r="L6169" s="73">
        <v>7.61</v>
      </c>
      <c r="N6169" s="108">
        <f t="shared" si="194"/>
        <v>0</v>
      </c>
      <c r="O6169" s="108">
        <f t="shared" si="194"/>
        <v>0</v>
      </c>
      <c r="P6169" s="108">
        <f t="shared" si="193"/>
        <v>0</v>
      </c>
    </row>
    <row r="6170" spans="1:16" hidden="1" x14ac:dyDescent="0.3">
      <c r="A6170" s="71" t="s">
        <v>146</v>
      </c>
      <c r="B6170" s="71" t="s">
        <v>12</v>
      </c>
      <c r="C6170" s="71" t="s">
        <v>55</v>
      </c>
      <c r="D6170" s="71" t="s">
        <v>50</v>
      </c>
      <c r="E6170" s="72" t="s">
        <v>25</v>
      </c>
      <c r="F6170" s="72" t="s">
        <v>26</v>
      </c>
      <c r="G6170" s="73">
        <v>1</v>
      </c>
      <c r="H6170" s="73">
        <v>7.57</v>
      </c>
      <c r="I6170" s="73">
        <v>1</v>
      </c>
      <c r="J6170" s="73">
        <v>7.57</v>
      </c>
      <c r="K6170" s="73">
        <v>0</v>
      </c>
      <c r="L6170" s="73">
        <v>0</v>
      </c>
      <c r="N6170" s="108">
        <f t="shared" si="194"/>
        <v>0</v>
      </c>
      <c r="O6170" s="108">
        <f t="shared" si="194"/>
        <v>0</v>
      </c>
      <c r="P6170" s="108">
        <f t="shared" si="193"/>
        <v>0</v>
      </c>
    </row>
    <row r="6171" spans="1:16" hidden="1" x14ac:dyDescent="0.3">
      <c r="A6171" s="71" t="s">
        <v>154</v>
      </c>
      <c r="B6171" s="71" t="s">
        <v>57</v>
      </c>
      <c r="C6171" s="71" t="s">
        <v>55</v>
      </c>
      <c r="D6171" s="71" t="s">
        <v>61</v>
      </c>
      <c r="E6171" s="72" t="s">
        <v>15</v>
      </c>
      <c r="F6171" s="72" t="s">
        <v>21</v>
      </c>
      <c r="G6171" s="73">
        <v>2</v>
      </c>
      <c r="H6171" s="73">
        <v>7.56</v>
      </c>
      <c r="I6171" s="73">
        <v>0</v>
      </c>
      <c r="J6171" s="73">
        <v>0</v>
      </c>
      <c r="K6171" s="73">
        <v>2</v>
      </c>
      <c r="L6171" s="73">
        <v>7.56</v>
      </c>
      <c r="N6171" s="108">
        <f t="shared" si="194"/>
        <v>0</v>
      </c>
      <c r="O6171" s="108">
        <f t="shared" si="194"/>
        <v>0</v>
      </c>
      <c r="P6171" s="108">
        <f t="shared" si="193"/>
        <v>0</v>
      </c>
    </row>
    <row r="6172" spans="1:16" hidden="1" x14ac:dyDescent="0.3">
      <c r="A6172" s="71" t="s">
        <v>154</v>
      </c>
      <c r="B6172" s="71" t="s">
        <v>129</v>
      </c>
      <c r="C6172" s="71" t="s">
        <v>55</v>
      </c>
      <c r="D6172" s="71" t="s">
        <v>73</v>
      </c>
      <c r="E6172" s="72" t="s">
        <v>37</v>
      </c>
      <c r="F6172" s="72" t="s">
        <v>16</v>
      </c>
      <c r="G6172" s="73">
        <v>1</v>
      </c>
      <c r="H6172" s="73">
        <v>7.55</v>
      </c>
      <c r="I6172" s="73">
        <v>0</v>
      </c>
      <c r="J6172" s="73">
        <v>0</v>
      </c>
      <c r="K6172" s="73">
        <v>1</v>
      </c>
      <c r="L6172" s="73">
        <v>7.55</v>
      </c>
      <c r="N6172" s="108">
        <f t="shared" si="194"/>
        <v>0</v>
      </c>
      <c r="O6172" s="108">
        <f t="shared" si="194"/>
        <v>0</v>
      </c>
      <c r="P6172" s="108">
        <f t="shared" si="193"/>
        <v>0</v>
      </c>
    </row>
    <row r="6173" spans="1:16" hidden="1" x14ac:dyDescent="0.3">
      <c r="A6173" s="71" t="s">
        <v>161</v>
      </c>
      <c r="B6173" s="71" t="s">
        <v>12</v>
      </c>
      <c r="C6173" s="71" t="s">
        <v>55</v>
      </c>
      <c r="D6173" s="71" t="s">
        <v>79</v>
      </c>
      <c r="E6173" s="72" t="s">
        <v>24</v>
      </c>
      <c r="F6173" s="72" t="s">
        <v>21</v>
      </c>
      <c r="G6173" s="73">
        <v>2</v>
      </c>
      <c r="H6173" s="73">
        <v>7.54</v>
      </c>
      <c r="I6173" s="73">
        <v>0</v>
      </c>
      <c r="J6173" s="73">
        <v>0</v>
      </c>
      <c r="K6173" s="73">
        <v>2</v>
      </c>
      <c r="L6173" s="73">
        <v>7.54</v>
      </c>
      <c r="N6173" s="108">
        <f t="shared" si="194"/>
        <v>0</v>
      </c>
      <c r="O6173" s="108">
        <f t="shared" si="194"/>
        <v>0</v>
      </c>
      <c r="P6173" s="108">
        <f t="shared" si="193"/>
        <v>0</v>
      </c>
    </row>
    <row r="6174" spans="1:16" hidden="1" x14ac:dyDescent="0.3">
      <c r="A6174" s="71" t="s">
        <v>163</v>
      </c>
      <c r="B6174" s="71" t="s">
        <v>12</v>
      </c>
      <c r="C6174" s="71" t="s">
        <v>55</v>
      </c>
      <c r="D6174" s="71" t="s">
        <v>83</v>
      </c>
      <c r="E6174" s="72" t="s">
        <v>5</v>
      </c>
      <c r="F6174" s="72" t="s">
        <v>16</v>
      </c>
      <c r="G6174" s="73">
        <v>1</v>
      </c>
      <c r="H6174" s="73">
        <v>7.49</v>
      </c>
      <c r="I6174" s="73">
        <v>1</v>
      </c>
      <c r="J6174" s="73">
        <v>7.49</v>
      </c>
      <c r="K6174" s="73">
        <v>0</v>
      </c>
      <c r="L6174" s="73">
        <v>0</v>
      </c>
      <c r="N6174" s="108">
        <f t="shared" si="194"/>
        <v>0</v>
      </c>
      <c r="O6174" s="108">
        <f t="shared" si="194"/>
        <v>0</v>
      </c>
      <c r="P6174" s="108">
        <f t="shared" si="193"/>
        <v>0</v>
      </c>
    </row>
    <row r="6175" spans="1:16" hidden="1" x14ac:dyDescent="0.3">
      <c r="A6175" s="71" t="s">
        <v>140</v>
      </c>
      <c r="B6175" s="71" t="s">
        <v>12</v>
      </c>
      <c r="C6175" s="71" t="s">
        <v>13</v>
      </c>
      <c r="D6175" s="71" t="s">
        <v>39</v>
      </c>
      <c r="E6175" s="72" t="s">
        <v>31</v>
      </c>
      <c r="F6175" s="72" t="s">
        <v>16</v>
      </c>
      <c r="G6175" s="73">
        <v>1</v>
      </c>
      <c r="H6175" s="73">
        <v>7.49</v>
      </c>
      <c r="I6175" s="73">
        <v>0</v>
      </c>
      <c r="J6175" s="73">
        <v>0</v>
      </c>
      <c r="K6175" s="73">
        <v>1</v>
      </c>
      <c r="L6175" s="73">
        <v>7.49</v>
      </c>
      <c r="N6175" s="108">
        <f t="shared" si="194"/>
        <v>0</v>
      </c>
      <c r="O6175" s="108">
        <f t="shared" si="194"/>
        <v>0</v>
      </c>
      <c r="P6175" s="108">
        <f t="shared" si="193"/>
        <v>0</v>
      </c>
    </row>
    <row r="6176" spans="1:16" hidden="1" x14ac:dyDescent="0.3">
      <c r="A6176" s="71" t="s">
        <v>157</v>
      </c>
      <c r="B6176" s="71" t="s">
        <v>57</v>
      </c>
      <c r="C6176" s="71" t="s">
        <v>55</v>
      </c>
      <c r="D6176" s="71" t="s">
        <v>36</v>
      </c>
      <c r="E6176" s="72" t="s">
        <v>24</v>
      </c>
      <c r="F6176" s="72" t="s">
        <v>16</v>
      </c>
      <c r="G6176" s="73">
        <v>2</v>
      </c>
      <c r="H6176" s="73">
        <v>7.48</v>
      </c>
      <c r="I6176" s="73">
        <v>0</v>
      </c>
      <c r="J6176" s="73">
        <v>0</v>
      </c>
      <c r="K6176" s="73">
        <v>2</v>
      </c>
      <c r="L6176" s="73">
        <v>7.48</v>
      </c>
      <c r="N6176" s="108">
        <f t="shared" si="194"/>
        <v>0</v>
      </c>
      <c r="O6176" s="108">
        <f t="shared" si="194"/>
        <v>0</v>
      </c>
      <c r="P6176" s="108">
        <f t="shared" si="193"/>
        <v>0</v>
      </c>
    </row>
    <row r="6177" spans="1:16" hidden="1" x14ac:dyDescent="0.3">
      <c r="A6177" s="71" t="s">
        <v>140</v>
      </c>
      <c r="B6177" s="71" t="s">
        <v>12</v>
      </c>
      <c r="C6177" s="71" t="s">
        <v>13</v>
      </c>
      <c r="D6177" s="71" t="s">
        <v>92</v>
      </c>
      <c r="E6177" s="72" t="s">
        <v>31</v>
      </c>
      <c r="F6177" s="72" t="s">
        <v>21</v>
      </c>
      <c r="G6177" s="73">
        <v>4</v>
      </c>
      <c r="H6177" s="73">
        <v>7.48</v>
      </c>
      <c r="I6177" s="73">
        <v>0</v>
      </c>
      <c r="J6177" s="73">
        <v>0</v>
      </c>
      <c r="K6177" s="73">
        <v>4</v>
      </c>
      <c r="L6177" s="73">
        <v>7.48</v>
      </c>
      <c r="N6177" s="108">
        <f t="shared" si="194"/>
        <v>0</v>
      </c>
      <c r="O6177" s="108">
        <f t="shared" si="194"/>
        <v>0</v>
      </c>
      <c r="P6177" s="108">
        <f t="shared" si="193"/>
        <v>0</v>
      </c>
    </row>
    <row r="6178" spans="1:16" hidden="1" x14ac:dyDescent="0.3">
      <c r="A6178" s="71" t="s">
        <v>163</v>
      </c>
      <c r="B6178" s="71" t="s">
        <v>57</v>
      </c>
      <c r="C6178" s="71" t="s">
        <v>17</v>
      </c>
      <c r="D6178" s="71" t="s">
        <v>59</v>
      </c>
      <c r="E6178" s="72" t="s">
        <v>25</v>
      </c>
      <c r="F6178" s="72" t="s">
        <v>16</v>
      </c>
      <c r="G6178" s="73">
        <v>1</v>
      </c>
      <c r="H6178" s="73">
        <v>7.46</v>
      </c>
      <c r="I6178" s="73">
        <v>0</v>
      </c>
      <c r="J6178" s="73">
        <v>0</v>
      </c>
      <c r="K6178" s="73">
        <v>1</v>
      </c>
      <c r="L6178" s="73">
        <v>7.46</v>
      </c>
      <c r="N6178" s="108">
        <f t="shared" si="194"/>
        <v>0</v>
      </c>
      <c r="O6178" s="108">
        <f t="shared" si="194"/>
        <v>0</v>
      </c>
      <c r="P6178" s="108">
        <f t="shared" si="193"/>
        <v>0</v>
      </c>
    </row>
    <row r="6179" spans="1:16" hidden="1" x14ac:dyDescent="0.3">
      <c r="A6179" s="71" t="s">
        <v>161</v>
      </c>
      <c r="B6179" s="71" t="s">
        <v>12</v>
      </c>
      <c r="C6179" s="71" t="s">
        <v>53</v>
      </c>
      <c r="D6179" s="71" t="s">
        <v>48</v>
      </c>
      <c r="E6179" s="72" t="s">
        <v>28</v>
      </c>
      <c r="F6179" s="72" t="s">
        <v>21</v>
      </c>
      <c r="G6179" s="73">
        <v>3</v>
      </c>
      <c r="H6179" s="73">
        <v>7.39</v>
      </c>
      <c r="I6179" s="73">
        <v>0</v>
      </c>
      <c r="J6179" s="73">
        <v>0</v>
      </c>
      <c r="K6179" s="73">
        <v>3</v>
      </c>
      <c r="L6179" s="73">
        <v>7.39</v>
      </c>
      <c r="N6179" s="108">
        <f t="shared" si="194"/>
        <v>0</v>
      </c>
      <c r="O6179" s="108">
        <f t="shared" si="194"/>
        <v>0</v>
      </c>
      <c r="P6179" s="108">
        <f t="shared" si="193"/>
        <v>0</v>
      </c>
    </row>
    <row r="6180" spans="1:16" hidden="1" x14ac:dyDescent="0.3">
      <c r="A6180" s="71" t="s">
        <v>153</v>
      </c>
      <c r="B6180" s="71" t="s">
        <v>12</v>
      </c>
      <c r="C6180" s="71" t="s">
        <v>55</v>
      </c>
      <c r="D6180" s="71" t="s">
        <v>50</v>
      </c>
      <c r="E6180" s="72" t="s">
        <v>3</v>
      </c>
      <c r="F6180" s="72" t="s">
        <v>21</v>
      </c>
      <c r="G6180" s="73">
        <v>1</v>
      </c>
      <c r="H6180" s="73">
        <v>7.36</v>
      </c>
      <c r="I6180" s="73">
        <v>0</v>
      </c>
      <c r="J6180" s="73">
        <v>0</v>
      </c>
      <c r="K6180" s="73">
        <v>1</v>
      </c>
      <c r="L6180" s="73">
        <v>7.36</v>
      </c>
      <c r="N6180" s="108">
        <f t="shared" si="194"/>
        <v>0</v>
      </c>
      <c r="O6180" s="108">
        <f t="shared" si="194"/>
        <v>0</v>
      </c>
      <c r="P6180" s="108">
        <f t="shared" si="193"/>
        <v>0</v>
      </c>
    </row>
    <row r="6181" spans="1:16" hidden="1" x14ac:dyDescent="0.3">
      <c r="A6181" s="71" t="s">
        <v>132</v>
      </c>
      <c r="B6181" s="71" t="s">
        <v>57</v>
      </c>
      <c r="C6181" s="71" t="s">
        <v>13</v>
      </c>
      <c r="D6181" s="71" t="s">
        <v>99</v>
      </c>
      <c r="E6181" s="72" t="s">
        <v>37</v>
      </c>
      <c r="F6181" s="72" t="s">
        <v>16</v>
      </c>
      <c r="G6181" s="73">
        <v>2</v>
      </c>
      <c r="H6181" s="73">
        <v>7.34</v>
      </c>
      <c r="I6181" s="73">
        <v>2</v>
      </c>
      <c r="J6181" s="73">
        <v>7.34</v>
      </c>
      <c r="K6181" s="73">
        <v>0</v>
      </c>
      <c r="L6181" s="73">
        <v>0</v>
      </c>
      <c r="N6181" s="108">
        <f t="shared" si="194"/>
        <v>0</v>
      </c>
      <c r="O6181" s="108">
        <f t="shared" si="194"/>
        <v>0</v>
      </c>
      <c r="P6181" s="108">
        <f t="shared" si="193"/>
        <v>0</v>
      </c>
    </row>
    <row r="6182" spans="1:16" hidden="1" x14ac:dyDescent="0.3">
      <c r="A6182" s="71" t="s">
        <v>140</v>
      </c>
      <c r="B6182" s="71" t="s">
        <v>12</v>
      </c>
      <c r="C6182" s="71" t="s">
        <v>13</v>
      </c>
      <c r="D6182" s="71" t="s">
        <v>38</v>
      </c>
      <c r="E6182" s="72" t="s">
        <v>37</v>
      </c>
      <c r="F6182" s="72" t="s">
        <v>16</v>
      </c>
      <c r="G6182" s="73">
        <v>1</v>
      </c>
      <c r="H6182" s="73">
        <v>7.33</v>
      </c>
      <c r="I6182" s="73">
        <v>0</v>
      </c>
      <c r="J6182" s="73">
        <v>0</v>
      </c>
      <c r="K6182" s="73">
        <v>1</v>
      </c>
      <c r="L6182" s="73">
        <v>7.33</v>
      </c>
      <c r="N6182" s="108">
        <f t="shared" si="194"/>
        <v>0</v>
      </c>
      <c r="O6182" s="108">
        <f t="shared" si="194"/>
        <v>0</v>
      </c>
      <c r="P6182" s="108">
        <f t="shared" si="193"/>
        <v>0</v>
      </c>
    </row>
    <row r="6183" spans="1:16" hidden="1" x14ac:dyDescent="0.3">
      <c r="A6183" s="71" t="s">
        <v>163</v>
      </c>
      <c r="B6183" s="71" t="s">
        <v>12</v>
      </c>
      <c r="C6183" s="71" t="s">
        <v>55</v>
      </c>
      <c r="D6183" s="71" t="s">
        <v>46</v>
      </c>
      <c r="E6183" s="72" t="s">
        <v>40</v>
      </c>
      <c r="F6183" s="72" t="s">
        <v>21</v>
      </c>
      <c r="G6183" s="73">
        <v>1</v>
      </c>
      <c r="H6183" s="73">
        <v>7.3</v>
      </c>
      <c r="I6183" s="73">
        <v>0</v>
      </c>
      <c r="J6183" s="73">
        <v>0</v>
      </c>
      <c r="K6183" s="73">
        <v>1</v>
      </c>
      <c r="L6183" s="73">
        <v>7.3</v>
      </c>
      <c r="N6183" s="108">
        <f t="shared" si="194"/>
        <v>0</v>
      </c>
      <c r="O6183" s="108">
        <f t="shared" si="194"/>
        <v>0</v>
      </c>
      <c r="P6183" s="108">
        <f t="shared" si="193"/>
        <v>0</v>
      </c>
    </row>
    <row r="6184" spans="1:16" hidden="1" x14ac:dyDescent="0.3">
      <c r="A6184" s="71" t="s">
        <v>161</v>
      </c>
      <c r="B6184" s="71" t="s">
        <v>12</v>
      </c>
      <c r="C6184" s="71" t="s">
        <v>13</v>
      </c>
      <c r="D6184" s="71" t="s">
        <v>75</v>
      </c>
      <c r="E6184" s="72" t="s">
        <v>15</v>
      </c>
      <c r="F6184" s="72" t="s">
        <v>26</v>
      </c>
      <c r="G6184" s="73">
        <v>2</v>
      </c>
      <c r="H6184" s="73">
        <v>7.28</v>
      </c>
      <c r="I6184" s="73">
        <v>0</v>
      </c>
      <c r="J6184" s="73">
        <v>0</v>
      </c>
      <c r="K6184" s="73">
        <v>2</v>
      </c>
      <c r="L6184" s="73">
        <v>7.28</v>
      </c>
      <c r="N6184" s="108">
        <f t="shared" si="194"/>
        <v>0</v>
      </c>
      <c r="O6184" s="108">
        <f t="shared" si="194"/>
        <v>0</v>
      </c>
      <c r="P6184" s="108">
        <f t="shared" si="193"/>
        <v>0</v>
      </c>
    </row>
    <row r="6185" spans="1:16" hidden="1" x14ac:dyDescent="0.3">
      <c r="A6185" s="71" t="s">
        <v>134</v>
      </c>
      <c r="B6185" s="71" t="s">
        <v>12</v>
      </c>
      <c r="C6185" s="71" t="s">
        <v>13</v>
      </c>
      <c r="D6185" s="71" t="s">
        <v>38</v>
      </c>
      <c r="E6185" s="72" t="s">
        <v>41</v>
      </c>
      <c r="F6185" s="72" t="s">
        <v>4</v>
      </c>
      <c r="G6185" s="73">
        <v>2</v>
      </c>
      <c r="H6185" s="73">
        <v>7.28</v>
      </c>
      <c r="I6185" s="73">
        <v>1</v>
      </c>
      <c r="J6185" s="73">
        <v>1.97</v>
      </c>
      <c r="K6185" s="73">
        <v>1</v>
      </c>
      <c r="L6185" s="73">
        <v>5.31</v>
      </c>
      <c r="N6185" s="108">
        <f t="shared" si="194"/>
        <v>0</v>
      </c>
      <c r="O6185" s="108">
        <f t="shared" si="194"/>
        <v>0</v>
      </c>
      <c r="P6185" s="108">
        <f t="shared" si="193"/>
        <v>0</v>
      </c>
    </row>
    <row r="6186" spans="1:16" x14ac:dyDescent="0.3">
      <c r="A6186" s="71" t="s">
        <v>140</v>
      </c>
      <c r="B6186" s="71" t="s">
        <v>57</v>
      </c>
      <c r="C6186" s="71" t="s">
        <v>13</v>
      </c>
      <c r="D6186" s="71" t="s">
        <v>51</v>
      </c>
      <c r="E6186" s="72" t="s">
        <v>37</v>
      </c>
      <c r="F6186" s="72" t="s">
        <v>16</v>
      </c>
      <c r="G6186" s="91">
        <v>1</v>
      </c>
      <c r="H6186" s="73">
        <v>7.24</v>
      </c>
      <c r="I6186" s="91">
        <v>0</v>
      </c>
      <c r="J6186" s="73">
        <v>0</v>
      </c>
      <c r="K6186" s="91">
        <v>1</v>
      </c>
      <c r="L6186" s="73">
        <v>7.24</v>
      </c>
      <c r="N6186" s="108">
        <f t="shared" si="194"/>
        <v>0</v>
      </c>
      <c r="O6186" s="108">
        <f t="shared" si="194"/>
        <v>0</v>
      </c>
      <c r="P6186" s="108">
        <f t="shared" si="193"/>
        <v>0</v>
      </c>
    </row>
    <row r="6187" spans="1:16" hidden="1" x14ac:dyDescent="0.3">
      <c r="A6187" s="71" t="s">
        <v>148</v>
      </c>
      <c r="B6187" s="71" t="s">
        <v>12</v>
      </c>
      <c r="C6187" s="71" t="s">
        <v>55</v>
      </c>
      <c r="D6187" s="71" t="s">
        <v>94</v>
      </c>
      <c r="E6187" s="72" t="s">
        <v>5</v>
      </c>
      <c r="F6187" s="72" t="s">
        <v>21</v>
      </c>
      <c r="G6187" s="73">
        <v>1</v>
      </c>
      <c r="H6187" s="73">
        <v>7.21</v>
      </c>
      <c r="I6187" s="73">
        <v>0</v>
      </c>
      <c r="J6187" s="73">
        <v>0</v>
      </c>
      <c r="K6187" s="73">
        <v>1</v>
      </c>
      <c r="L6187" s="73">
        <v>7.21</v>
      </c>
      <c r="N6187" s="108">
        <f t="shared" si="194"/>
        <v>0</v>
      </c>
      <c r="O6187" s="108">
        <f t="shared" si="194"/>
        <v>0</v>
      </c>
      <c r="P6187" s="108">
        <f t="shared" si="193"/>
        <v>0</v>
      </c>
    </row>
    <row r="6188" spans="1:16" hidden="1" x14ac:dyDescent="0.3">
      <c r="A6188" s="71" t="s">
        <v>158</v>
      </c>
      <c r="B6188" s="71" t="s">
        <v>57</v>
      </c>
      <c r="C6188" s="71" t="s">
        <v>55</v>
      </c>
      <c r="D6188" s="71" t="s">
        <v>98</v>
      </c>
      <c r="E6188" s="72" t="s">
        <v>18</v>
      </c>
      <c r="F6188" s="72" t="s">
        <v>21</v>
      </c>
      <c r="G6188" s="73">
        <v>2</v>
      </c>
      <c r="H6188" s="73">
        <v>7.16</v>
      </c>
      <c r="I6188" s="73">
        <v>2</v>
      </c>
      <c r="J6188" s="73">
        <v>7.16</v>
      </c>
      <c r="K6188" s="73">
        <v>0</v>
      </c>
      <c r="L6188" s="73">
        <v>0</v>
      </c>
      <c r="N6188" s="108">
        <f t="shared" si="194"/>
        <v>0</v>
      </c>
      <c r="O6188" s="108">
        <f t="shared" si="194"/>
        <v>0</v>
      </c>
      <c r="P6188" s="108">
        <f t="shared" si="193"/>
        <v>0</v>
      </c>
    </row>
    <row r="6189" spans="1:16" hidden="1" x14ac:dyDescent="0.3">
      <c r="A6189" s="71" t="s">
        <v>161</v>
      </c>
      <c r="B6189" s="71" t="s">
        <v>57</v>
      </c>
      <c r="C6189" s="71" t="s">
        <v>55</v>
      </c>
      <c r="D6189" s="71" t="s">
        <v>59</v>
      </c>
      <c r="E6189" s="72" t="s">
        <v>3</v>
      </c>
      <c r="F6189" s="72" t="s">
        <v>21</v>
      </c>
      <c r="G6189" s="73">
        <v>1</v>
      </c>
      <c r="H6189" s="73">
        <v>7.14</v>
      </c>
      <c r="I6189" s="73">
        <v>0</v>
      </c>
      <c r="J6189" s="73">
        <v>0</v>
      </c>
      <c r="K6189" s="73">
        <v>1</v>
      </c>
      <c r="L6189" s="73">
        <v>7.14</v>
      </c>
      <c r="N6189" s="108">
        <f t="shared" si="194"/>
        <v>0</v>
      </c>
      <c r="O6189" s="108">
        <f t="shared" si="194"/>
        <v>0</v>
      </c>
      <c r="P6189" s="108">
        <f t="shared" si="193"/>
        <v>0</v>
      </c>
    </row>
    <row r="6190" spans="1:16" hidden="1" x14ac:dyDescent="0.3">
      <c r="A6190" s="71" t="s">
        <v>132</v>
      </c>
      <c r="B6190" s="71" t="s">
        <v>12</v>
      </c>
      <c r="C6190" s="71" t="s">
        <v>13</v>
      </c>
      <c r="D6190" s="71" t="s">
        <v>50</v>
      </c>
      <c r="E6190" s="72" t="s">
        <v>25</v>
      </c>
      <c r="F6190" s="72" t="s">
        <v>4</v>
      </c>
      <c r="G6190" s="73">
        <v>1</v>
      </c>
      <c r="H6190" s="73">
        <v>7.12</v>
      </c>
      <c r="I6190" s="73">
        <v>1</v>
      </c>
      <c r="J6190" s="73">
        <v>7.12</v>
      </c>
      <c r="K6190" s="73">
        <v>0</v>
      </c>
      <c r="L6190" s="73">
        <v>0</v>
      </c>
      <c r="N6190" s="108">
        <f t="shared" si="194"/>
        <v>0</v>
      </c>
      <c r="O6190" s="108">
        <f t="shared" si="194"/>
        <v>0</v>
      </c>
      <c r="P6190" s="108">
        <f t="shared" si="193"/>
        <v>0</v>
      </c>
    </row>
    <row r="6191" spans="1:16" hidden="1" x14ac:dyDescent="0.3">
      <c r="A6191" s="71" t="s">
        <v>158</v>
      </c>
      <c r="B6191" s="71" t="s">
        <v>12</v>
      </c>
      <c r="C6191" s="71" t="s">
        <v>55</v>
      </c>
      <c r="D6191" s="71" t="s">
        <v>52</v>
      </c>
      <c r="E6191" s="72" t="s">
        <v>41</v>
      </c>
      <c r="F6191" s="72" t="s">
        <v>21</v>
      </c>
      <c r="G6191" s="73">
        <v>1</v>
      </c>
      <c r="H6191" s="73">
        <v>7.11</v>
      </c>
      <c r="I6191" s="73">
        <v>0</v>
      </c>
      <c r="J6191" s="73">
        <v>0</v>
      </c>
      <c r="K6191" s="73">
        <v>1</v>
      </c>
      <c r="L6191" s="73">
        <v>7.11</v>
      </c>
      <c r="N6191" s="108">
        <f t="shared" si="194"/>
        <v>0</v>
      </c>
      <c r="O6191" s="108">
        <f t="shared" si="194"/>
        <v>0</v>
      </c>
      <c r="P6191" s="108">
        <f t="shared" si="193"/>
        <v>0</v>
      </c>
    </row>
    <row r="6192" spans="1:16" hidden="1" x14ac:dyDescent="0.3">
      <c r="A6192" s="71" t="s">
        <v>158</v>
      </c>
      <c r="B6192" s="71" t="s">
        <v>12</v>
      </c>
      <c r="C6192" s="71" t="s">
        <v>55</v>
      </c>
      <c r="D6192" s="71" t="s">
        <v>56</v>
      </c>
      <c r="E6192" s="72" t="s">
        <v>41</v>
      </c>
      <c r="F6192" s="72" t="s">
        <v>4</v>
      </c>
      <c r="G6192" s="73">
        <v>1</v>
      </c>
      <c r="H6192" s="73">
        <v>7.1</v>
      </c>
      <c r="I6192" s="73">
        <v>1</v>
      </c>
      <c r="J6192" s="73">
        <v>7.1</v>
      </c>
      <c r="K6192" s="73">
        <v>0</v>
      </c>
      <c r="L6192" s="73">
        <v>0</v>
      </c>
      <c r="N6192" s="108">
        <f t="shared" si="194"/>
        <v>0</v>
      </c>
      <c r="O6192" s="108">
        <f t="shared" si="194"/>
        <v>0</v>
      </c>
      <c r="P6192" s="108">
        <f t="shared" si="193"/>
        <v>0</v>
      </c>
    </row>
    <row r="6193" spans="1:16" hidden="1" x14ac:dyDescent="0.3">
      <c r="A6193" s="71" t="s">
        <v>161</v>
      </c>
      <c r="B6193" s="71" t="s">
        <v>12</v>
      </c>
      <c r="C6193" s="71" t="s">
        <v>55</v>
      </c>
      <c r="D6193" s="71" t="s">
        <v>95</v>
      </c>
      <c r="E6193" s="72" t="s">
        <v>28</v>
      </c>
      <c r="F6193" s="72" t="s">
        <v>16</v>
      </c>
      <c r="G6193" s="73">
        <v>1</v>
      </c>
      <c r="H6193" s="73">
        <v>7.1</v>
      </c>
      <c r="I6193" s="73">
        <v>0</v>
      </c>
      <c r="J6193" s="73">
        <v>0</v>
      </c>
      <c r="K6193" s="73">
        <v>1</v>
      </c>
      <c r="L6193" s="73">
        <v>7.1</v>
      </c>
      <c r="N6193" s="108">
        <f t="shared" si="194"/>
        <v>0</v>
      </c>
      <c r="O6193" s="108">
        <f t="shared" si="194"/>
        <v>0</v>
      </c>
      <c r="P6193" s="108">
        <f t="shared" si="193"/>
        <v>0</v>
      </c>
    </row>
    <row r="6194" spans="1:16" hidden="1" x14ac:dyDescent="0.3">
      <c r="A6194" s="71" t="s">
        <v>161</v>
      </c>
      <c r="B6194" s="71" t="s">
        <v>129</v>
      </c>
      <c r="C6194" s="71" t="s">
        <v>55</v>
      </c>
      <c r="D6194" s="71" t="s">
        <v>36</v>
      </c>
      <c r="E6194" s="72" t="s">
        <v>40</v>
      </c>
      <c r="F6194" s="72" t="s">
        <v>4</v>
      </c>
      <c r="G6194" s="73">
        <v>1</v>
      </c>
      <c r="H6194" s="73">
        <v>7.1</v>
      </c>
      <c r="I6194" s="73">
        <v>0</v>
      </c>
      <c r="J6194" s="73">
        <v>0</v>
      </c>
      <c r="K6194" s="73">
        <v>1</v>
      </c>
      <c r="L6194" s="73">
        <v>7.1</v>
      </c>
      <c r="N6194" s="108">
        <f t="shared" si="194"/>
        <v>0</v>
      </c>
      <c r="O6194" s="108">
        <f t="shared" si="194"/>
        <v>0</v>
      </c>
      <c r="P6194" s="108">
        <f t="shared" si="193"/>
        <v>0</v>
      </c>
    </row>
    <row r="6195" spans="1:16" hidden="1" x14ac:dyDescent="0.3">
      <c r="A6195" s="71" t="s">
        <v>140</v>
      </c>
      <c r="B6195" s="71" t="s">
        <v>57</v>
      </c>
      <c r="C6195" s="71" t="s">
        <v>13</v>
      </c>
      <c r="D6195" s="71" t="s">
        <v>92</v>
      </c>
      <c r="E6195" s="72" t="s">
        <v>24</v>
      </c>
      <c r="F6195" s="72" t="s">
        <v>16</v>
      </c>
      <c r="G6195" s="73">
        <v>1</v>
      </c>
      <c r="H6195" s="73">
        <v>7.1</v>
      </c>
      <c r="I6195" s="73">
        <v>0</v>
      </c>
      <c r="J6195" s="73">
        <v>0</v>
      </c>
      <c r="K6195" s="73">
        <v>1</v>
      </c>
      <c r="L6195" s="73">
        <v>7.1</v>
      </c>
      <c r="N6195" s="108">
        <f t="shared" si="194"/>
        <v>0</v>
      </c>
      <c r="O6195" s="108">
        <f t="shared" si="194"/>
        <v>0</v>
      </c>
      <c r="P6195" s="108">
        <f t="shared" si="193"/>
        <v>0</v>
      </c>
    </row>
    <row r="6196" spans="1:16" hidden="1" x14ac:dyDescent="0.3">
      <c r="A6196" s="71" t="s">
        <v>140</v>
      </c>
      <c r="B6196" s="71" t="s">
        <v>57</v>
      </c>
      <c r="C6196" s="71" t="s">
        <v>13</v>
      </c>
      <c r="D6196" s="71" t="s">
        <v>82</v>
      </c>
      <c r="E6196" s="72" t="s">
        <v>24</v>
      </c>
      <c r="F6196" s="72" t="s">
        <v>16</v>
      </c>
      <c r="G6196" s="73">
        <v>2</v>
      </c>
      <c r="H6196" s="73">
        <v>7.1</v>
      </c>
      <c r="I6196" s="73">
        <v>0</v>
      </c>
      <c r="J6196" s="73">
        <v>0</v>
      </c>
      <c r="K6196" s="73">
        <v>2</v>
      </c>
      <c r="L6196" s="73">
        <v>7.1</v>
      </c>
      <c r="N6196" s="108">
        <f t="shared" si="194"/>
        <v>0</v>
      </c>
      <c r="O6196" s="108">
        <f t="shared" si="194"/>
        <v>0</v>
      </c>
      <c r="P6196" s="108">
        <f t="shared" si="193"/>
        <v>0</v>
      </c>
    </row>
    <row r="6197" spans="1:16" hidden="1" x14ac:dyDescent="0.3">
      <c r="A6197" s="71" t="s">
        <v>154</v>
      </c>
      <c r="B6197" s="71" t="s">
        <v>57</v>
      </c>
      <c r="C6197" s="71" t="s">
        <v>55</v>
      </c>
      <c r="D6197" s="71" t="s">
        <v>66</v>
      </c>
      <c r="E6197" s="72" t="s">
        <v>24</v>
      </c>
      <c r="F6197" s="72" t="s">
        <v>16</v>
      </c>
      <c r="G6197" s="73">
        <v>2</v>
      </c>
      <c r="H6197" s="73">
        <v>7.08</v>
      </c>
      <c r="I6197" s="73">
        <v>0</v>
      </c>
      <c r="J6197" s="73">
        <v>0</v>
      </c>
      <c r="K6197" s="73">
        <v>2</v>
      </c>
      <c r="L6197" s="73">
        <v>7.08</v>
      </c>
      <c r="N6197" s="108">
        <f t="shared" si="194"/>
        <v>0</v>
      </c>
      <c r="O6197" s="108">
        <f t="shared" si="194"/>
        <v>0</v>
      </c>
      <c r="P6197" s="108">
        <f t="shared" si="193"/>
        <v>0</v>
      </c>
    </row>
    <row r="6198" spans="1:16" hidden="1" x14ac:dyDescent="0.3">
      <c r="A6198" s="71" t="s">
        <v>161</v>
      </c>
      <c r="B6198" s="71" t="s">
        <v>12</v>
      </c>
      <c r="C6198" s="71" t="s">
        <v>55</v>
      </c>
      <c r="D6198" s="71" t="s">
        <v>83</v>
      </c>
      <c r="E6198" s="72" t="s">
        <v>37</v>
      </c>
      <c r="F6198" s="72" t="s">
        <v>21</v>
      </c>
      <c r="G6198" s="73">
        <v>1</v>
      </c>
      <c r="H6198" s="73">
        <v>7.07</v>
      </c>
      <c r="I6198" s="73">
        <v>0</v>
      </c>
      <c r="J6198" s="73">
        <v>0</v>
      </c>
      <c r="K6198" s="73">
        <v>1</v>
      </c>
      <c r="L6198" s="73">
        <v>7.07</v>
      </c>
      <c r="N6198" s="108">
        <f t="shared" si="194"/>
        <v>0</v>
      </c>
      <c r="O6198" s="108">
        <f t="shared" si="194"/>
        <v>0</v>
      </c>
      <c r="P6198" s="108">
        <f t="shared" si="193"/>
        <v>0</v>
      </c>
    </row>
    <row r="6199" spans="1:16" hidden="1" x14ac:dyDescent="0.3">
      <c r="A6199" s="71" t="s">
        <v>138</v>
      </c>
      <c r="B6199" s="71" t="s">
        <v>12</v>
      </c>
      <c r="C6199" s="71" t="s">
        <v>13</v>
      </c>
      <c r="D6199" s="71" t="s">
        <v>46</v>
      </c>
      <c r="E6199" s="72" t="s">
        <v>40</v>
      </c>
      <c r="F6199" s="72" t="s">
        <v>4</v>
      </c>
      <c r="G6199" s="73">
        <v>1</v>
      </c>
      <c r="H6199" s="73">
        <v>7.07</v>
      </c>
      <c r="I6199" s="73">
        <v>0</v>
      </c>
      <c r="J6199" s="73">
        <v>0</v>
      </c>
      <c r="K6199" s="73">
        <v>1</v>
      </c>
      <c r="L6199" s="73">
        <v>7.07</v>
      </c>
      <c r="N6199" s="108">
        <f t="shared" si="194"/>
        <v>0</v>
      </c>
      <c r="O6199" s="108">
        <f t="shared" si="194"/>
        <v>0</v>
      </c>
      <c r="P6199" s="108">
        <f t="shared" si="193"/>
        <v>0</v>
      </c>
    </row>
    <row r="6200" spans="1:16" hidden="1" x14ac:dyDescent="0.3">
      <c r="A6200" s="71" t="s">
        <v>140</v>
      </c>
      <c r="B6200" s="71" t="s">
        <v>57</v>
      </c>
      <c r="C6200" s="71" t="s">
        <v>13</v>
      </c>
      <c r="D6200" s="71" t="s">
        <v>59</v>
      </c>
      <c r="E6200" s="72" t="s">
        <v>37</v>
      </c>
      <c r="F6200" s="72" t="s">
        <v>21</v>
      </c>
      <c r="G6200" s="73">
        <v>2</v>
      </c>
      <c r="H6200" s="73">
        <v>7.06</v>
      </c>
      <c r="I6200" s="73">
        <v>2</v>
      </c>
      <c r="J6200" s="73">
        <v>7.06</v>
      </c>
      <c r="K6200" s="73">
        <v>0</v>
      </c>
      <c r="L6200" s="73">
        <v>0</v>
      </c>
      <c r="N6200" s="108">
        <f t="shared" si="194"/>
        <v>0</v>
      </c>
      <c r="O6200" s="108">
        <f t="shared" si="194"/>
        <v>0</v>
      </c>
      <c r="P6200" s="108">
        <f t="shared" si="193"/>
        <v>0</v>
      </c>
    </row>
    <row r="6201" spans="1:16" hidden="1" x14ac:dyDescent="0.3">
      <c r="A6201" s="71" t="s">
        <v>142</v>
      </c>
      <c r="B6201" s="71" t="s">
        <v>57</v>
      </c>
      <c r="C6201" s="71" t="s">
        <v>55</v>
      </c>
      <c r="D6201" s="71" t="s">
        <v>59</v>
      </c>
      <c r="E6201" s="72" t="s">
        <v>15</v>
      </c>
      <c r="F6201" s="72" t="s">
        <v>21</v>
      </c>
      <c r="G6201" s="73">
        <v>1</v>
      </c>
      <c r="H6201" s="73">
        <v>7.06</v>
      </c>
      <c r="I6201" s="73">
        <v>0</v>
      </c>
      <c r="J6201" s="73">
        <v>0</v>
      </c>
      <c r="K6201" s="73">
        <v>1</v>
      </c>
      <c r="L6201" s="73">
        <v>7.06</v>
      </c>
      <c r="N6201" s="108">
        <f t="shared" si="194"/>
        <v>0</v>
      </c>
      <c r="O6201" s="108">
        <f t="shared" si="194"/>
        <v>0</v>
      </c>
      <c r="P6201" s="108">
        <f t="shared" si="193"/>
        <v>0</v>
      </c>
    </row>
    <row r="6202" spans="1:16" hidden="1" x14ac:dyDescent="0.3">
      <c r="A6202" s="71" t="s">
        <v>163</v>
      </c>
      <c r="B6202" s="71" t="s">
        <v>12</v>
      </c>
      <c r="C6202" s="71" t="s">
        <v>55</v>
      </c>
      <c r="D6202" s="71" t="s">
        <v>73</v>
      </c>
      <c r="E6202" s="72" t="s">
        <v>20</v>
      </c>
      <c r="F6202" s="72" t="s">
        <v>16</v>
      </c>
      <c r="G6202" s="73">
        <v>3</v>
      </c>
      <c r="H6202" s="73">
        <v>7.05</v>
      </c>
      <c r="I6202" s="73">
        <v>3</v>
      </c>
      <c r="J6202" s="73">
        <v>7.05</v>
      </c>
      <c r="K6202" s="73">
        <v>0</v>
      </c>
      <c r="L6202" s="73">
        <v>0</v>
      </c>
      <c r="N6202" s="108">
        <f t="shared" si="194"/>
        <v>0</v>
      </c>
      <c r="O6202" s="108">
        <f t="shared" si="194"/>
        <v>0</v>
      </c>
      <c r="P6202" s="108">
        <f t="shared" si="193"/>
        <v>0</v>
      </c>
    </row>
    <row r="6203" spans="1:16" hidden="1" x14ac:dyDescent="0.3">
      <c r="A6203" s="71" t="s">
        <v>132</v>
      </c>
      <c r="B6203" s="71" t="s">
        <v>12</v>
      </c>
      <c r="C6203" s="71" t="s">
        <v>13</v>
      </c>
      <c r="D6203" s="71" t="s">
        <v>95</v>
      </c>
      <c r="E6203" s="72" t="s">
        <v>3</v>
      </c>
      <c r="F6203" s="72" t="s">
        <v>16</v>
      </c>
      <c r="G6203" s="73">
        <v>1</v>
      </c>
      <c r="H6203" s="73">
        <v>7.04</v>
      </c>
      <c r="I6203" s="73">
        <v>0</v>
      </c>
      <c r="J6203" s="73">
        <v>0</v>
      </c>
      <c r="K6203" s="73">
        <v>1</v>
      </c>
      <c r="L6203" s="73">
        <v>7.04</v>
      </c>
      <c r="N6203" s="108">
        <f t="shared" si="194"/>
        <v>0</v>
      </c>
      <c r="O6203" s="108">
        <f t="shared" si="194"/>
        <v>0</v>
      </c>
      <c r="P6203" s="108">
        <f t="shared" si="193"/>
        <v>0</v>
      </c>
    </row>
    <row r="6204" spans="1:16" hidden="1" x14ac:dyDescent="0.3">
      <c r="A6204" s="71" t="s">
        <v>132</v>
      </c>
      <c r="B6204" s="71" t="s">
        <v>57</v>
      </c>
      <c r="C6204" s="71" t="s">
        <v>13</v>
      </c>
      <c r="D6204" s="71" t="s">
        <v>48</v>
      </c>
      <c r="E6204" s="72" t="s">
        <v>40</v>
      </c>
      <c r="F6204" s="72" t="s">
        <v>16</v>
      </c>
      <c r="G6204" s="73">
        <v>1</v>
      </c>
      <c r="H6204" s="73">
        <v>7.04</v>
      </c>
      <c r="I6204" s="73">
        <v>0</v>
      </c>
      <c r="J6204" s="73">
        <v>0</v>
      </c>
      <c r="K6204" s="73">
        <v>1</v>
      </c>
      <c r="L6204" s="73">
        <v>7.04</v>
      </c>
      <c r="N6204" s="108">
        <f t="shared" si="194"/>
        <v>0</v>
      </c>
      <c r="O6204" s="108">
        <f t="shared" si="194"/>
        <v>0</v>
      </c>
      <c r="P6204" s="108">
        <f t="shared" si="193"/>
        <v>0</v>
      </c>
    </row>
    <row r="6205" spans="1:16" hidden="1" x14ac:dyDescent="0.3">
      <c r="A6205" s="71" t="s">
        <v>142</v>
      </c>
      <c r="B6205" s="71" t="s">
        <v>12</v>
      </c>
      <c r="C6205" s="71" t="s">
        <v>13</v>
      </c>
      <c r="D6205" s="71" t="s">
        <v>86</v>
      </c>
      <c r="E6205" s="72" t="s">
        <v>24</v>
      </c>
      <c r="F6205" s="72" t="s">
        <v>16</v>
      </c>
      <c r="G6205" s="73">
        <v>2</v>
      </c>
      <c r="H6205" s="73">
        <v>7.04</v>
      </c>
      <c r="I6205" s="73">
        <v>0</v>
      </c>
      <c r="J6205" s="73">
        <v>0</v>
      </c>
      <c r="K6205" s="73">
        <v>2</v>
      </c>
      <c r="L6205" s="73">
        <v>7.04</v>
      </c>
      <c r="N6205" s="108">
        <f t="shared" si="194"/>
        <v>0</v>
      </c>
      <c r="O6205" s="108">
        <f t="shared" si="194"/>
        <v>0</v>
      </c>
      <c r="P6205" s="108">
        <f t="shared" si="193"/>
        <v>0</v>
      </c>
    </row>
    <row r="6206" spans="1:16" hidden="1" x14ac:dyDescent="0.3">
      <c r="A6206" s="71" t="s">
        <v>154</v>
      </c>
      <c r="B6206" s="71" t="s">
        <v>57</v>
      </c>
      <c r="C6206" s="71" t="s">
        <v>55</v>
      </c>
      <c r="D6206" s="71" t="s">
        <v>91</v>
      </c>
      <c r="E6206" s="72" t="s">
        <v>28</v>
      </c>
      <c r="F6206" s="72" t="s">
        <v>4</v>
      </c>
      <c r="G6206" s="73">
        <v>1</v>
      </c>
      <c r="H6206" s="73">
        <v>7.03</v>
      </c>
      <c r="I6206" s="73">
        <v>1</v>
      </c>
      <c r="J6206" s="73">
        <v>7.03</v>
      </c>
      <c r="K6206" s="73">
        <v>0</v>
      </c>
      <c r="L6206" s="73">
        <v>0</v>
      </c>
      <c r="N6206" s="108">
        <f t="shared" si="194"/>
        <v>0</v>
      </c>
      <c r="O6206" s="108">
        <f t="shared" si="194"/>
        <v>0</v>
      </c>
      <c r="P6206" s="108">
        <f t="shared" si="193"/>
        <v>0</v>
      </c>
    </row>
    <row r="6207" spans="1:16" hidden="1" x14ac:dyDescent="0.3">
      <c r="A6207" s="71" t="s">
        <v>158</v>
      </c>
      <c r="B6207" s="71" t="s">
        <v>57</v>
      </c>
      <c r="C6207" s="71" t="s">
        <v>55</v>
      </c>
      <c r="D6207" s="71" t="s">
        <v>39</v>
      </c>
      <c r="E6207" s="72" t="s">
        <v>37</v>
      </c>
      <c r="F6207" s="72" t="s">
        <v>16</v>
      </c>
      <c r="G6207" s="73">
        <v>1</v>
      </c>
      <c r="H6207" s="73">
        <v>7.02</v>
      </c>
      <c r="I6207" s="73">
        <v>0</v>
      </c>
      <c r="J6207" s="73">
        <v>0</v>
      </c>
      <c r="K6207" s="73">
        <v>1</v>
      </c>
      <c r="L6207" s="73">
        <v>7.02</v>
      </c>
      <c r="N6207" s="108">
        <f t="shared" si="194"/>
        <v>0</v>
      </c>
      <c r="O6207" s="108">
        <f t="shared" si="194"/>
        <v>0</v>
      </c>
      <c r="P6207" s="108">
        <f t="shared" si="193"/>
        <v>0</v>
      </c>
    </row>
    <row r="6208" spans="1:16" hidden="1" x14ac:dyDescent="0.3">
      <c r="A6208" s="71" t="s">
        <v>161</v>
      </c>
      <c r="B6208" s="71" t="s">
        <v>57</v>
      </c>
      <c r="C6208" s="71" t="s">
        <v>55</v>
      </c>
      <c r="D6208" s="71" t="s">
        <v>34</v>
      </c>
      <c r="E6208" s="72" t="s">
        <v>37</v>
      </c>
      <c r="F6208" s="72" t="s">
        <v>16</v>
      </c>
      <c r="G6208" s="73">
        <v>1</v>
      </c>
      <c r="H6208" s="73">
        <v>7.02</v>
      </c>
      <c r="I6208" s="73">
        <v>0</v>
      </c>
      <c r="J6208" s="73">
        <v>0</v>
      </c>
      <c r="K6208" s="73">
        <v>1</v>
      </c>
      <c r="L6208" s="73">
        <v>7.02</v>
      </c>
      <c r="N6208" s="108">
        <f t="shared" si="194"/>
        <v>0</v>
      </c>
      <c r="O6208" s="108">
        <f t="shared" si="194"/>
        <v>0</v>
      </c>
      <c r="P6208" s="108">
        <f t="shared" si="193"/>
        <v>0</v>
      </c>
    </row>
    <row r="6209" spans="1:16" hidden="1" x14ac:dyDescent="0.3">
      <c r="A6209" s="71" t="s">
        <v>161</v>
      </c>
      <c r="B6209" s="71" t="s">
        <v>57</v>
      </c>
      <c r="C6209" s="71" t="s">
        <v>55</v>
      </c>
      <c r="D6209" s="71" t="s">
        <v>50</v>
      </c>
      <c r="E6209" s="72" t="s">
        <v>15</v>
      </c>
      <c r="F6209" s="72" t="s">
        <v>16</v>
      </c>
      <c r="G6209" s="73">
        <v>1</v>
      </c>
      <c r="H6209" s="73">
        <v>7.02</v>
      </c>
      <c r="I6209" s="73">
        <v>0</v>
      </c>
      <c r="J6209" s="73">
        <v>0</v>
      </c>
      <c r="K6209" s="73">
        <v>1</v>
      </c>
      <c r="L6209" s="73">
        <v>7.02</v>
      </c>
      <c r="N6209" s="108">
        <f t="shared" si="194"/>
        <v>0</v>
      </c>
      <c r="O6209" s="108">
        <f t="shared" si="194"/>
        <v>0</v>
      </c>
      <c r="P6209" s="108">
        <f t="shared" si="193"/>
        <v>0</v>
      </c>
    </row>
    <row r="6210" spans="1:16" hidden="1" x14ac:dyDescent="0.3">
      <c r="A6210" s="71" t="s">
        <v>163</v>
      </c>
      <c r="B6210" s="71" t="s">
        <v>57</v>
      </c>
      <c r="C6210" s="71" t="s">
        <v>55</v>
      </c>
      <c r="D6210" s="71" t="s">
        <v>32</v>
      </c>
      <c r="E6210" s="72" t="s">
        <v>15</v>
      </c>
      <c r="F6210" s="72" t="s">
        <v>16</v>
      </c>
      <c r="G6210" s="73">
        <v>1</v>
      </c>
      <c r="H6210" s="73">
        <v>7.02</v>
      </c>
      <c r="I6210" s="73">
        <v>0</v>
      </c>
      <c r="J6210" s="73">
        <v>0</v>
      </c>
      <c r="K6210" s="73">
        <v>1</v>
      </c>
      <c r="L6210" s="73">
        <v>7.02</v>
      </c>
      <c r="N6210" s="108">
        <f t="shared" si="194"/>
        <v>0</v>
      </c>
      <c r="O6210" s="108">
        <f t="shared" si="194"/>
        <v>0</v>
      </c>
      <c r="P6210" s="108">
        <f t="shared" si="193"/>
        <v>0</v>
      </c>
    </row>
    <row r="6211" spans="1:16" hidden="1" x14ac:dyDescent="0.3">
      <c r="A6211" s="71" t="s">
        <v>132</v>
      </c>
      <c r="B6211" s="71" t="s">
        <v>12</v>
      </c>
      <c r="C6211" s="71" t="s">
        <v>13</v>
      </c>
      <c r="D6211" s="71" t="s">
        <v>56</v>
      </c>
      <c r="E6211" s="72" t="s">
        <v>25</v>
      </c>
      <c r="F6211" s="72" t="s">
        <v>16</v>
      </c>
      <c r="G6211" s="73">
        <v>1</v>
      </c>
      <c r="H6211" s="73">
        <v>7.02</v>
      </c>
      <c r="I6211" s="73">
        <v>1</v>
      </c>
      <c r="J6211" s="73">
        <v>7.02</v>
      </c>
      <c r="K6211" s="73">
        <v>0</v>
      </c>
      <c r="L6211" s="73">
        <v>0</v>
      </c>
      <c r="N6211" s="108">
        <f t="shared" si="194"/>
        <v>0</v>
      </c>
      <c r="O6211" s="108">
        <f t="shared" si="194"/>
        <v>0</v>
      </c>
      <c r="P6211" s="108">
        <f t="shared" ref="P6211:P6274" si="195">H6211-L6211-J6211</f>
        <v>0</v>
      </c>
    </row>
    <row r="6212" spans="1:16" hidden="1" x14ac:dyDescent="0.3">
      <c r="A6212" s="71" t="s">
        <v>132</v>
      </c>
      <c r="B6212" s="71" t="s">
        <v>57</v>
      </c>
      <c r="C6212" s="71" t="s">
        <v>13</v>
      </c>
      <c r="D6212" s="71" t="s">
        <v>23</v>
      </c>
      <c r="E6212" s="72" t="s">
        <v>25</v>
      </c>
      <c r="F6212" s="72" t="s">
        <v>16</v>
      </c>
      <c r="G6212" s="73">
        <v>1</v>
      </c>
      <c r="H6212" s="73">
        <v>7.02</v>
      </c>
      <c r="I6212" s="73">
        <v>0</v>
      </c>
      <c r="J6212" s="73">
        <v>0</v>
      </c>
      <c r="K6212" s="73">
        <v>1</v>
      </c>
      <c r="L6212" s="73">
        <v>7.02</v>
      </c>
      <c r="N6212" s="108">
        <f t="shared" si="194"/>
        <v>0</v>
      </c>
      <c r="O6212" s="108">
        <f t="shared" si="194"/>
        <v>0</v>
      </c>
      <c r="P6212" s="108">
        <f t="shared" si="195"/>
        <v>0</v>
      </c>
    </row>
    <row r="6213" spans="1:16" hidden="1" x14ac:dyDescent="0.3">
      <c r="A6213" s="71" t="s">
        <v>132</v>
      </c>
      <c r="B6213" s="71" t="s">
        <v>12</v>
      </c>
      <c r="C6213" s="71" t="s">
        <v>13</v>
      </c>
      <c r="D6213" s="71" t="s">
        <v>83</v>
      </c>
      <c r="E6213" s="72" t="s">
        <v>37</v>
      </c>
      <c r="F6213" s="72" t="s">
        <v>16</v>
      </c>
      <c r="G6213" s="73">
        <v>1</v>
      </c>
      <c r="H6213" s="73">
        <v>7.02</v>
      </c>
      <c r="I6213" s="73">
        <v>0</v>
      </c>
      <c r="J6213" s="73">
        <v>0</v>
      </c>
      <c r="K6213" s="73">
        <v>1</v>
      </c>
      <c r="L6213" s="73">
        <v>7.02</v>
      </c>
      <c r="N6213" s="108">
        <f t="shared" si="194"/>
        <v>0</v>
      </c>
      <c r="O6213" s="108">
        <f t="shared" si="194"/>
        <v>0</v>
      </c>
      <c r="P6213" s="108">
        <f t="shared" si="195"/>
        <v>0</v>
      </c>
    </row>
    <row r="6214" spans="1:16" hidden="1" x14ac:dyDescent="0.3">
      <c r="A6214" s="71" t="s">
        <v>132</v>
      </c>
      <c r="B6214" s="71" t="s">
        <v>57</v>
      </c>
      <c r="C6214" s="71" t="s">
        <v>13</v>
      </c>
      <c r="D6214" s="71" t="s">
        <v>39</v>
      </c>
      <c r="E6214" s="72" t="s">
        <v>3</v>
      </c>
      <c r="F6214" s="72" t="s">
        <v>16</v>
      </c>
      <c r="G6214" s="73">
        <v>1</v>
      </c>
      <c r="H6214" s="73">
        <v>7.02</v>
      </c>
      <c r="I6214" s="73">
        <v>0</v>
      </c>
      <c r="J6214" s="73">
        <v>0</v>
      </c>
      <c r="K6214" s="73">
        <v>1</v>
      </c>
      <c r="L6214" s="73">
        <v>7.02</v>
      </c>
      <c r="N6214" s="108">
        <f t="shared" si="194"/>
        <v>0</v>
      </c>
      <c r="O6214" s="108">
        <f t="shared" si="194"/>
        <v>0</v>
      </c>
      <c r="P6214" s="108">
        <f t="shared" si="195"/>
        <v>0</v>
      </c>
    </row>
    <row r="6215" spans="1:16" hidden="1" x14ac:dyDescent="0.3">
      <c r="A6215" s="71" t="s">
        <v>142</v>
      </c>
      <c r="B6215" s="71" t="s">
        <v>12</v>
      </c>
      <c r="C6215" s="71" t="s">
        <v>13</v>
      </c>
      <c r="D6215" s="71" t="s">
        <v>98</v>
      </c>
      <c r="E6215" s="72" t="s">
        <v>28</v>
      </c>
      <c r="F6215" s="72" t="s">
        <v>16</v>
      </c>
      <c r="G6215" s="73">
        <v>3</v>
      </c>
      <c r="H6215" s="73">
        <v>7.02</v>
      </c>
      <c r="I6215" s="73">
        <v>0</v>
      </c>
      <c r="J6215" s="73">
        <v>0</v>
      </c>
      <c r="K6215" s="73">
        <v>3</v>
      </c>
      <c r="L6215" s="73">
        <v>7.02</v>
      </c>
      <c r="N6215" s="108">
        <f t="shared" si="194"/>
        <v>0</v>
      </c>
      <c r="O6215" s="108">
        <f t="shared" si="194"/>
        <v>0</v>
      </c>
      <c r="P6215" s="108">
        <f t="shared" si="195"/>
        <v>0</v>
      </c>
    </row>
    <row r="6216" spans="1:16" hidden="1" x14ac:dyDescent="0.3">
      <c r="A6216" s="71" t="s">
        <v>154</v>
      </c>
      <c r="B6216" s="71" t="s">
        <v>57</v>
      </c>
      <c r="C6216" s="71" t="s">
        <v>55</v>
      </c>
      <c r="D6216" s="71" t="s">
        <v>104</v>
      </c>
      <c r="E6216" s="72" t="s">
        <v>15</v>
      </c>
      <c r="F6216" s="72" t="s">
        <v>16</v>
      </c>
      <c r="G6216" s="73">
        <v>1</v>
      </c>
      <c r="H6216" s="73">
        <v>7.02</v>
      </c>
      <c r="I6216" s="73">
        <v>0</v>
      </c>
      <c r="J6216" s="73">
        <v>0</v>
      </c>
      <c r="K6216" s="73">
        <v>1</v>
      </c>
      <c r="L6216" s="73">
        <v>7.02</v>
      </c>
      <c r="N6216" s="108">
        <f t="shared" si="194"/>
        <v>0</v>
      </c>
      <c r="O6216" s="108">
        <f t="shared" si="194"/>
        <v>0</v>
      </c>
      <c r="P6216" s="108">
        <f t="shared" si="195"/>
        <v>0</v>
      </c>
    </row>
    <row r="6217" spans="1:16" hidden="1" x14ac:dyDescent="0.3">
      <c r="A6217" s="71" t="s">
        <v>154</v>
      </c>
      <c r="B6217" s="71" t="s">
        <v>57</v>
      </c>
      <c r="C6217" s="71" t="s">
        <v>55</v>
      </c>
      <c r="D6217" s="71" t="s">
        <v>104</v>
      </c>
      <c r="E6217" s="72" t="s">
        <v>5</v>
      </c>
      <c r="F6217" s="72" t="s">
        <v>16</v>
      </c>
      <c r="G6217" s="73">
        <v>1</v>
      </c>
      <c r="H6217" s="73">
        <v>7.02</v>
      </c>
      <c r="I6217" s="73">
        <v>0</v>
      </c>
      <c r="J6217" s="73">
        <v>0</v>
      </c>
      <c r="K6217" s="73">
        <v>1</v>
      </c>
      <c r="L6217" s="73">
        <v>7.02</v>
      </c>
      <c r="N6217" s="108">
        <f t="shared" si="194"/>
        <v>0</v>
      </c>
      <c r="O6217" s="108">
        <f t="shared" si="194"/>
        <v>0</v>
      </c>
      <c r="P6217" s="108">
        <f t="shared" si="195"/>
        <v>0</v>
      </c>
    </row>
    <row r="6218" spans="1:16" hidden="1" x14ac:dyDescent="0.3">
      <c r="A6218" s="71" t="s">
        <v>154</v>
      </c>
      <c r="B6218" s="71" t="s">
        <v>129</v>
      </c>
      <c r="C6218" s="71" t="s">
        <v>55</v>
      </c>
      <c r="D6218" s="71" t="s">
        <v>103</v>
      </c>
      <c r="E6218" s="72" t="s">
        <v>41</v>
      </c>
      <c r="F6218" s="72" t="s">
        <v>16</v>
      </c>
      <c r="G6218" s="73">
        <v>1</v>
      </c>
      <c r="H6218" s="73">
        <v>7.02</v>
      </c>
      <c r="I6218" s="73">
        <v>0</v>
      </c>
      <c r="J6218" s="73">
        <v>0</v>
      </c>
      <c r="K6218" s="73">
        <v>1</v>
      </c>
      <c r="L6218" s="73">
        <v>7.02</v>
      </c>
      <c r="N6218" s="108">
        <f t="shared" si="194"/>
        <v>0</v>
      </c>
      <c r="O6218" s="108">
        <f t="shared" si="194"/>
        <v>0</v>
      </c>
      <c r="P6218" s="108">
        <f t="shared" si="195"/>
        <v>0</v>
      </c>
    </row>
    <row r="6219" spans="1:16" hidden="1" x14ac:dyDescent="0.3">
      <c r="A6219" s="71" t="s">
        <v>154</v>
      </c>
      <c r="B6219" s="71" t="s">
        <v>12</v>
      </c>
      <c r="C6219" s="71" t="s">
        <v>55</v>
      </c>
      <c r="D6219" s="71" t="s">
        <v>71</v>
      </c>
      <c r="E6219" s="72" t="s">
        <v>15</v>
      </c>
      <c r="F6219" s="72" t="s">
        <v>16</v>
      </c>
      <c r="G6219" s="73">
        <v>1</v>
      </c>
      <c r="H6219" s="73">
        <v>7.02</v>
      </c>
      <c r="I6219" s="73">
        <v>0</v>
      </c>
      <c r="J6219" s="73">
        <v>0</v>
      </c>
      <c r="K6219" s="73">
        <v>1</v>
      </c>
      <c r="L6219" s="73">
        <v>7.02</v>
      </c>
      <c r="N6219" s="108">
        <f t="shared" si="194"/>
        <v>0</v>
      </c>
      <c r="O6219" s="108">
        <f t="shared" si="194"/>
        <v>0</v>
      </c>
      <c r="P6219" s="108">
        <f t="shared" si="195"/>
        <v>0</v>
      </c>
    </row>
    <row r="6220" spans="1:16" hidden="1" x14ac:dyDescent="0.3">
      <c r="A6220" s="71" t="s">
        <v>160</v>
      </c>
      <c r="B6220" s="71" t="s">
        <v>12</v>
      </c>
      <c r="C6220" s="71" t="s">
        <v>55</v>
      </c>
      <c r="D6220" s="71" t="s">
        <v>47</v>
      </c>
      <c r="E6220" s="72" t="s">
        <v>40</v>
      </c>
      <c r="F6220" s="72" t="s">
        <v>4</v>
      </c>
      <c r="G6220" s="73">
        <v>1</v>
      </c>
      <c r="H6220" s="73">
        <v>7.01</v>
      </c>
      <c r="I6220" s="73">
        <v>0</v>
      </c>
      <c r="J6220" s="73">
        <v>0</v>
      </c>
      <c r="K6220" s="73">
        <v>1</v>
      </c>
      <c r="L6220" s="73">
        <v>7.01</v>
      </c>
      <c r="N6220" s="108">
        <f t="shared" si="194"/>
        <v>0</v>
      </c>
      <c r="O6220" s="108">
        <f t="shared" si="194"/>
        <v>0</v>
      </c>
      <c r="P6220" s="108">
        <f t="shared" si="195"/>
        <v>0</v>
      </c>
    </row>
    <row r="6221" spans="1:16" hidden="1" x14ac:dyDescent="0.3">
      <c r="A6221" s="71" t="s">
        <v>161</v>
      </c>
      <c r="B6221" s="71" t="s">
        <v>57</v>
      </c>
      <c r="C6221" s="71" t="s">
        <v>55</v>
      </c>
      <c r="D6221" s="71" t="s">
        <v>79</v>
      </c>
      <c r="E6221" s="72" t="s">
        <v>40</v>
      </c>
      <c r="F6221" s="72" t="s">
        <v>16</v>
      </c>
      <c r="G6221" s="73">
        <v>1</v>
      </c>
      <c r="H6221" s="73">
        <v>7</v>
      </c>
      <c r="I6221" s="73">
        <v>0</v>
      </c>
      <c r="J6221" s="73">
        <v>0</v>
      </c>
      <c r="K6221" s="73">
        <v>1</v>
      </c>
      <c r="L6221" s="73">
        <v>7</v>
      </c>
      <c r="N6221" s="108">
        <f t="shared" si="194"/>
        <v>0</v>
      </c>
      <c r="O6221" s="108">
        <f t="shared" si="194"/>
        <v>0</v>
      </c>
      <c r="P6221" s="108">
        <f t="shared" si="195"/>
        <v>0</v>
      </c>
    </row>
    <row r="6222" spans="1:16" hidden="1" x14ac:dyDescent="0.3">
      <c r="A6222" s="71" t="s">
        <v>132</v>
      </c>
      <c r="B6222" s="71" t="s">
        <v>57</v>
      </c>
      <c r="C6222" s="71" t="s">
        <v>13</v>
      </c>
      <c r="D6222" s="71" t="s">
        <v>58</v>
      </c>
      <c r="E6222" s="72" t="s">
        <v>3</v>
      </c>
      <c r="F6222" s="72" t="s">
        <v>16</v>
      </c>
      <c r="G6222" s="73">
        <v>1</v>
      </c>
      <c r="H6222" s="73">
        <v>7</v>
      </c>
      <c r="I6222" s="73">
        <v>0</v>
      </c>
      <c r="J6222" s="73">
        <v>0</v>
      </c>
      <c r="K6222" s="73">
        <v>1</v>
      </c>
      <c r="L6222" s="73">
        <v>7</v>
      </c>
      <c r="N6222" s="108">
        <f t="shared" si="194"/>
        <v>0</v>
      </c>
      <c r="O6222" s="108">
        <f t="shared" si="194"/>
        <v>0</v>
      </c>
      <c r="P6222" s="108">
        <f t="shared" si="195"/>
        <v>0</v>
      </c>
    </row>
    <row r="6223" spans="1:16" hidden="1" x14ac:dyDescent="0.3">
      <c r="A6223" s="71" t="s">
        <v>142</v>
      </c>
      <c r="B6223" s="71" t="s">
        <v>12</v>
      </c>
      <c r="C6223" s="71" t="s">
        <v>13</v>
      </c>
      <c r="D6223" s="71" t="s">
        <v>93</v>
      </c>
      <c r="E6223" s="72" t="s">
        <v>41</v>
      </c>
      <c r="F6223" s="72" t="s">
        <v>16</v>
      </c>
      <c r="G6223" s="73">
        <v>10</v>
      </c>
      <c r="H6223" s="73">
        <v>7</v>
      </c>
      <c r="I6223" s="73">
        <v>0</v>
      </c>
      <c r="J6223" s="73">
        <v>0</v>
      </c>
      <c r="K6223" s="73">
        <v>10</v>
      </c>
      <c r="L6223" s="73">
        <v>7</v>
      </c>
      <c r="N6223" s="108">
        <f t="shared" si="194"/>
        <v>0</v>
      </c>
      <c r="O6223" s="108">
        <f t="shared" si="194"/>
        <v>0</v>
      </c>
      <c r="P6223" s="108">
        <f t="shared" si="195"/>
        <v>0</v>
      </c>
    </row>
    <row r="6224" spans="1:16" x14ac:dyDescent="0.3">
      <c r="A6224" s="71" t="s">
        <v>158</v>
      </c>
      <c r="B6224" s="71" t="s">
        <v>12</v>
      </c>
      <c r="C6224" s="71" t="s">
        <v>55</v>
      </c>
      <c r="D6224" s="71" t="s">
        <v>51</v>
      </c>
      <c r="E6224" s="72" t="s">
        <v>24</v>
      </c>
      <c r="F6224" s="72" t="s">
        <v>16</v>
      </c>
      <c r="G6224" s="91">
        <v>1</v>
      </c>
      <c r="H6224" s="73">
        <v>6.99</v>
      </c>
      <c r="I6224" s="91">
        <v>0</v>
      </c>
      <c r="J6224" s="73">
        <v>0</v>
      </c>
      <c r="K6224" s="91">
        <v>1</v>
      </c>
      <c r="L6224" s="73">
        <v>6.99</v>
      </c>
      <c r="N6224" s="108">
        <f t="shared" si="194"/>
        <v>0</v>
      </c>
      <c r="O6224" s="108">
        <f t="shared" si="194"/>
        <v>0</v>
      </c>
      <c r="P6224" s="108">
        <f t="shared" si="195"/>
        <v>0</v>
      </c>
    </row>
    <row r="6225" spans="1:16" hidden="1" x14ac:dyDescent="0.3">
      <c r="A6225" s="71" t="s">
        <v>159</v>
      </c>
      <c r="B6225" s="71" t="s">
        <v>57</v>
      </c>
      <c r="C6225" s="71" t="s">
        <v>55</v>
      </c>
      <c r="D6225" s="71" t="s">
        <v>60</v>
      </c>
      <c r="E6225" s="72" t="s">
        <v>40</v>
      </c>
      <c r="F6225" s="72" t="s">
        <v>16</v>
      </c>
      <c r="G6225" s="73">
        <v>1</v>
      </c>
      <c r="H6225" s="73">
        <v>6.99</v>
      </c>
      <c r="I6225" s="73">
        <v>0</v>
      </c>
      <c r="J6225" s="73">
        <v>0</v>
      </c>
      <c r="K6225" s="73">
        <v>1</v>
      </c>
      <c r="L6225" s="73">
        <v>6.99</v>
      </c>
      <c r="N6225" s="108">
        <f t="shared" si="194"/>
        <v>0</v>
      </c>
      <c r="O6225" s="108">
        <f t="shared" si="194"/>
        <v>0</v>
      </c>
      <c r="P6225" s="108">
        <f t="shared" si="195"/>
        <v>0</v>
      </c>
    </row>
    <row r="6226" spans="1:16" hidden="1" x14ac:dyDescent="0.3">
      <c r="A6226" s="71" t="s">
        <v>160</v>
      </c>
      <c r="B6226" s="71" t="s">
        <v>57</v>
      </c>
      <c r="C6226" s="71" t="s">
        <v>55</v>
      </c>
      <c r="D6226" s="71" t="s">
        <v>36</v>
      </c>
      <c r="E6226" s="72" t="s">
        <v>40</v>
      </c>
      <c r="F6226" s="72" t="s">
        <v>4</v>
      </c>
      <c r="G6226" s="73">
        <v>1</v>
      </c>
      <c r="H6226" s="73">
        <v>6.99</v>
      </c>
      <c r="I6226" s="73">
        <v>0</v>
      </c>
      <c r="J6226" s="73">
        <v>0</v>
      </c>
      <c r="K6226" s="73">
        <v>1</v>
      </c>
      <c r="L6226" s="73">
        <v>6.99</v>
      </c>
      <c r="N6226" s="108">
        <f t="shared" si="194"/>
        <v>0</v>
      </c>
      <c r="O6226" s="108">
        <f t="shared" si="194"/>
        <v>0</v>
      </c>
      <c r="P6226" s="108">
        <f t="shared" si="195"/>
        <v>0</v>
      </c>
    </row>
    <row r="6227" spans="1:16" hidden="1" x14ac:dyDescent="0.3">
      <c r="A6227" s="71" t="s">
        <v>163</v>
      </c>
      <c r="B6227" s="71" t="s">
        <v>57</v>
      </c>
      <c r="C6227" s="71" t="s">
        <v>17</v>
      </c>
      <c r="D6227" s="71" t="s">
        <v>85</v>
      </c>
      <c r="E6227" s="72" t="s">
        <v>28</v>
      </c>
      <c r="F6227" s="72" t="s">
        <v>16</v>
      </c>
      <c r="G6227" s="73">
        <v>1</v>
      </c>
      <c r="H6227" s="73">
        <v>6.99</v>
      </c>
      <c r="I6227" s="73">
        <v>0</v>
      </c>
      <c r="J6227" s="73">
        <v>0</v>
      </c>
      <c r="K6227" s="73">
        <v>1</v>
      </c>
      <c r="L6227" s="73">
        <v>6.99</v>
      </c>
      <c r="N6227" s="108">
        <f t="shared" si="194"/>
        <v>0</v>
      </c>
      <c r="O6227" s="108">
        <f t="shared" si="194"/>
        <v>0</v>
      </c>
      <c r="P6227" s="108">
        <f t="shared" si="195"/>
        <v>0</v>
      </c>
    </row>
    <row r="6228" spans="1:16" hidden="1" x14ac:dyDescent="0.3">
      <c r="A6228" s="71" t="s">
        <v>138</v>
      </c>
      <c r="B6228" s="71" t="s">
        <v>12</v>
      </c>
      <c r="C6228" s="71" t="s">
        <v>13</v>
      </c>
      <c r="D6228" s="71" t="s">
        <v>56</v>
      </c>
      <c r="E6228" s="72" t="s">
        <v>15</v>
      </c>
      <c r="F6228" s="72" t="s">
        <v>21</v>
      </c>
      <c r="G6228" s="73">
        <v>1</v>
      </c>
      <c r="H6228" s="73">
        <v>6.99</v>
      </c>
      <c r="I6228" s="73">
        <v>0</v>
      </c>
      <c r="J6228" s="73">
        <v>0</v>
      </c>
      <c r="K6228" s="73">
        <v>1</v>
      </c>
      <c r="L6228" s="73">
        <v>6.99</v>
      </c>
      <c r="N6228" s="108">
        <f t="shared" ref="N6228:O6291" si="196">G6228-I6228-K6228</f>
        <v>0</v>
      </c>
      <c r="O6228" s="108">
        <f t="shared" si="196"/>
        <v>0</v>
      </c>
      <c r="P6228" s="108">
        <f t="shared" si="195"/>
        <v>0</v>
      </c>
    </row>
    <row r="6229" spans="1:16" hidden="1" x14ac:dyDescent="0.3">
      <c r="A6229" s="71" t="s">
        <v>143</v>
      </c>
      <c r="B6229" s="71" t="s">
        <v>57</v>
      </c>
      <c r="C6229" s="71" t="s">
        <v>55</v>
      </c>
      <c r="D6229" s="71" t="s">
        <v>33</v>
      </c>
      <c r="E6229" s="72" t="s">
        <v>5</v>
      </c>
      <c r="F6229" s="72" t="s">
        <v>21</v>
      </c>
      <c r="G6229" s="73">
        <v>1</v>
      </c>
      <c r="H6229" s="73">
        <v>6.99</v>
      </c>
      <c r="I6229" s="73">
        <v>0</v>
      </c>
      <c r="J6229" s="73">
        <v>0</v>
      </c>
      <c r="K6229" s="73">
        <v>1</v>
      </c>
      <c r="L6229" s="73">
        <v>6.99</v>
      </c>
      <c r="N6229" s="108">
        <f t="shared" si="196"/>
        <v>0</v>
      </c>
      <c r="O6229" s="108">
        <f t="shared" si="196"/>
        <v>0</v>
      </c>
      <c r="P6229" s="108">
        <f t="shared" si="195"/>
        <v>0</v>
      </c>
    </row>
    <row r="6230" spans="1:16" hidden="1" x14ac:dyDescent="0.3">
      <c r="A6230" s="71" t="s">
        <v>154</v>
      </c>
      <c r="B6230" s="71" t="s">
        <v>12</v>
      </c>
      <c r="C6230" s="71" t="s">
        <v>55</v>
      </c>
      <c r="D6230" s="71" t="s">
        <v>63</v>
      </c>
      <c r="E6230" s="72" t="s">
        <v>18</v>
      </c>
      <c r="F6230" s="72" t="s">
        <v>16</v>
      </c>
      <c r="G6230" s="73">
        <v>1</v>
      </c>
      <c r="H6230" s="73">
        <v>6.99</v>
      </c>
      <c r="I6230" s="73">
        <v>0</v>
      </c>
      <c r="J6230" s="73">
        <v>0</v>
      </c>
      <c r="K6230" s="73">
        <v>1</v>
      </c>
      <c r="L6230" s="73">
        <v>6.99</v>
      </c>
      <c r="N6230" s="108">
        <f t="shared" si="196"/>
        <v>0</v>
      </c>
      <c r="O6230" s="108">
        <f t="shared" si="196"/>
        <v>0</v>
      </c>
      <c r="P6230" s="108">
        <f t="shared" si="195"/>
        <v>0</v>
      </c>
    </row>
    <row r="6231" spans="1:16" hidden="1" x14ac:dyDescent="0.3">
      <c r="A6231" s="71" t="s">
        <v>140</v>
      </c>
      <c r="B6231" s="71" t="s">
        <v>12</v>
      </c>
      <c r="C6231" s="71" t="s">
        <v>13</v>
      </c>
      <c r="D6231" s="71" t="s">
        <v>77</v>
      </c>
      <c r="E6231" s="72" t="s">
        <v>15</v>
      </c>
      <c r="F6231" s="72" t="s">
        <v>21</v>
      </c>
      <c r="G6231" s="73">
        <v>1</v>
      </c>
      <c r="H6231" s="73">
        <v>6.98</v>
      </c>
      <c r="I6231" s="73">
        <v>0</v>
      </c>
      <c r="J6231" s="73">
        <v>0</v>
      </c>
      <c r="K6231" s="73">
        <v>1</v>
      </c>
      <c r="L6231" s="73">
        <v>6.98</v>
      </c>
      <c r="N6231" s="108">
        <f t="shared" si="196"/>
        <v>0</v>
      </c>
      <c r="O6231" s="108">
        <f t="shared" si="196"/>
        <v>0</v>
      </c>
      <c r="P6231" s="108">
        <f t="shared" si="195"/>
        <v>0</v>
      </c>
    </row>
    <row r="6232" spans="1:16" hidden="1" x14ac:dyDescent="0.3">
      <c r="A6232" s="71" t="s">
        <v>154</v>
      </c>
      <c r="B6232" s="71" t="s">
        <v>129</v>
      </c>
      <c r="C6232" s="71" t="s">
        <v>55</v>
      </c>
      <c r="D6232" s="71" t="s">
        <v>32</v>
      </c>
      <c r="E6232" s="72" t="s">
        <v>3</v>
      </c>
      <c r="F6232" s="72" t="s">
        <v>21</v>
      </c>
      <c r="G6232" s="73">
        <v>1</v>
      </c>
      <c r="H6232" s="73">
        <v>6.98</v>
      </c>
      <c r="I6232" s="73">
        <v>0</v>
      </c>
      <c r="J6232" s="73">
        <v>0</v>
      </c>
      <c r="K6232" s="73">
        <v>1</v>
      </c>
      <c r="L6232" s="73">
        <v>6.98</v>
      </c>
      <c r="N6232" s="108">
        <f t="shared" si="196"/>
        <v>0</v>
      </c>
      <c r="O6232" s="108">
        <f t="shared" si="196"/>
        <v>0</v>
      </c>
      <c r="P6232" s="108">
        <f t="shared" si="195"/>
        <v>0</v>
      </c>
    </row>
    <row r="6233" spans="1:16" hidden="1" x14ac:dyDescent="0.3">
      <c r="A6233" s="71" t="s">
        <v>161</v>
      </c>
      <c r="B6233" s="71" t="s">
        <v>57</v>
      </c>
      <c r="C6233" s="71" t="s">
        <v>55</v>
      </c>
      <c r="D6233" s="71" t="s">
        <v>73</v>
      </c>
      <c r="E6233" s="72" t="s">
        <v>40</v>
      </c>
      <c r="F6233" s="72" t="s">
        <v>16</v>
      </c>
      <c r="G6233" s="73">
        <v>1</v>
      </c>
      <c r="H6233" s="73">
        <v>6.96</v>
      </c>
      <c r="I6233" s="73">
        <v>0</v>
      </c>
      <c r="J6233" s="73">
        <v>0</v>
      </c>
      <c r="K6233" s="73">
        <v>1</v>
      </c>
      <c r="L6233" s="73">
        <v>6.96</v>
      </c>
      <c r="N6233" s="108">
        <f t="shared" si="196"/>
        <v>0</v>
      </c>
      <c r="O6233" s="108">
        <f t="shared" si="196"/>
        <v>0</v>
      </c>
      <c r="P6233" s="108">
        <f t="shared" si="195"/>
        <v>0</v>
      </c>
    </row>
    <row r="6234" spans="1:16" hidden="1" x14ac:dyDescent="0.3">
      <c r="A6234" s="71" t="s">
        <v>163</v>
      </c>
      <c r="B6234" s="71" t="s">
        <v>57</v>
      </c>
      <c r="C6234" s="71" t="s">
        <v>17</v>
      </c>
      <c r="D6234" s="71" t="s">
        <v>93</v>
      </c>
      <c r="E6234" s="72" t="s">
        <v>31</v>
      </c>
      <c r="F6234" s="72" t="s">
        <v>16</v>
      </c>
      <c r="G6234" s="73">
        <v>1</v>
      </c>
      <c r="H6234" s="73">
        <v>6.96</v>
      </c>
      <c r="I6234" s="73">
        <v>0</v>
      </c>
      <c r="J6234" s="73">
        <v>0</v>
      </c>
      <c r="K6234" s="73">
        <v>1</v>
      </c>
      <c r="L6234" s="73">
        <v>6.96</v>
      </c>
      <c r="N6234" s="108">
        <f t="shared" si="196"/>
        <v>0</v>
      </c>
      <c r="O6234" s="108">
        <f t="shared" si="196"/>
        <v>0</v>
      </c>
      <c r="P6234" s="108">
        <f t="shared" si="195"/>
        <v>0</v>
      </c>
    </row>
    <row r="6235" spans="1:16" hidden="1" x14ac:dyDescent="0.3">
      <c r="A6235" s="71" t="s">
        <v>163</v>
      </c>
      <c r="B6235" s="71" t="s">
        <v>57</v>
      </c>
      <c r="C6235" s="71" t="s">
        <v>17</v>
      </c>
      <c r="D6235" s="71" t="s">
        <v>62</v>
      </c>
      <c r="E6235" s="72" t="s">
        <v>15</v>
      </c>
      <c r="F6235" s="72" t="s">
        <v>16</v>
      </c>
      <c r="G6235" s="73">
        <v>1</v>
      </c>
      <c r="H6235" s="73">
        <v>6.96</v>
      </c>
      <c r="I6235" s="73">
        <v>0</v>
      </c>
      <c r="J6235" s="73">
        <v>0</v>
      </c>
      <c r="K6235" s="73">
        <v>1</v>
      </c>
      <c r="L6235" s="73">
        <v>6.96</v>
      </c>
      <c r="N6235" s="108">
        <f t="shared" si="196"/>
        <v>0</v>
      </c>
      <c r="O6235" s="108">
        <f t="shared" si="196"/>
        <v>0</v>
      </c>
      <c r="P6235" s="108">
        <f t="shared" si="195"/>
        <v>0</v>
      </c>
    </row>
    <row r="6236" spans="1:16" hidden="1" x14ac:dyDescent="0.3">
      <c r="A6236" s="71" t="s">
        <v>140</v>
      </c>
      <c r="B6236" s="71" t="s">
        <v>57</v>
      </c>
      <c r="C6236" s="71" t="s">
        <v>13</v>
      </c>
      <c r="D6236" s="71" t="s">
        <v>56</v>
      </c>
      <c r="E6236" s="72" t="s">
        <v>37</v>
      </c>
      <c r="F6236" s="72" t="s">
        <v>16</v>
      </c>
      <c r="G6236" s="73">
        <v>1</v>
      </c>
      <c r="H6236" s="73">
        <v>6.96</v>
      </c>
      <c r="I6236" s="73">
        <v>0</v>
      </c>
      <c r="J6236" s="73">
        <v>0</v>
      </c>
      <c r="K6236" s="73">
        <v>1</v>
      </c>
      <c r="L6236" s="73">
        <v>6.96</v>
      </c>
      <c r="N6236" s="108">
        <f t="shared" si="196"/>
        <v>0</v>
      </c>
      <c r="O6236" s="108">
        <f t="shared" si="196"/>
        <v>0</v>
      </c>
      <c r="P6236" s="108">
        <f t="shared" si="195"/>
        <v>0</v>
      </c>
    </row>
    <row r="6237" spans="1:16" hidden="1" x14ac:dyDescent="0.3">
      <c r="A6237" s="71" t="s">
        <v>154</v>
      </c>
      <c r="B6237" s="71" t="s">
        <v>12</v>
      </c>
      <c r="C6237" s="71" t="s">
        <v>55</v>
      </c>
      <c r="D6237" s="71" t="s">
        <v>63</v>
      </c>
      <c r="E6237" s="72" t="s">
        <v>15</v>
      </c>
      <c r="F6237" s="72" t="s">
        <v>16</v>
      </c>
      <c r="G6237" s="73">
        <v>1</v>
      </c>
      <c r="H6237" s="73">
        <v>6.96</v>
      </c>
      <c r="I6237" s="73">
        <v>0</v>
      </c>
      <c r="J6237" s="73">
        <v>0</v>
      </c>
      <c r="K6237" s="73">
        <v>1</v>
      </c>
      <c r="L6237" s="73">
        <v>6.96</v>
      </c>
      <c r="N6237" s="108">
        <f t="shared" si="196"/>
        <v>0</v>
      </c>
      <c r="O6237" s="108">
        <f t="shared" si="196"/>
        <v>0</v>
      </c>
      <c r="P6237" s="108">
        <f t="shared" si="195"/>
        <v>0</v>
      </c>
    </row>
    <row r="6238" spans="1:16" hidden="1" x14ac:dyDescent="0.3">
      <c r="A6238" s="71" t="s">
        <v>132</v>
      </c>
      <c r="B6238" s="71" t="s">
        <v>57</v>
      </c>
      <c r="C6238" s="71" t="s">
        <v>13</v>
      </c>
      <c r="D6238" s="71" t="s">
        <v>27</v>
      </c>
      <c r="E6238" s="72" t="s">
        <v>40</v>
      </c>
      <c r="F6238" s="72" t="s">
        <v>4</v>
      </c>
      <c r="G6238" s="73">
        <v>1</v>
      </c>
      <c r="H6238" s="73">
        <v>6.95</v>
      </c>
      <c r="I6238" s="73">
        <v>0</v>
      </c>
      <c r="J6238" s="73">
        <v>0</v>
      </c>
      <c r="K6238" s="73">
        <v>1</v>
      </c>
      <c r="L6238" s="73">
        <v>6.95</v>
      </c>
      <c r="N6238" s="108">
        <f t="shared" si="196"/>
        <v>0</v>
      </c>
      <c r="O6238" s="108">
        <f t="shared" si="196"/>
        <v>0</v>
      </c>
      <c r="P6238" s="108">
        <f t="shared" si="195"/>
        <v>0</v>
      </c>
    </row>
    <row r="6239" spans="1:16" hidden="1" x14ac:dyDescent="0.3">
      <c r="A6239" s="71" t="s">
        <v>160</v>
      </c>
      <c r="B6239" s="71" t="s">
        <v>57</v>
      </c>
      <c r="C6239" s="71" t="s">
        <v>55</v>
      </c>
      <c r="D6239" s="71" t="s">
        <v>54</v>
      </c>
      <c r="E6239" s="72" t="s">
        <v>37</v>
      </c>
      <c r="F6239" s="72" t="s">
        <v>21</v>
      </c>
      <c r="G6239" s="73">
        <v>1</v>
      </c>
      <c r="H6239" s="73">
        <v>6.94</v>
      </c>
      <c r="I6239" s="73">
        <v>1</v>
      </c>
      <c r="J6239" s="73">
        <v>6.94</v>
      </c>
      <c r="K6239" s="73">
        <v>0</v>
      </c>
      <c r="L6239" s="73">
        <v>0</v>
      </c>
      <c r="N6239" s="108">
        <f t="shared" si="196"/>
        <v>0</v>
      </c>
      <c r="O6239" s="108">
        <f t="shared" si="196"/>
        <v>0</v>
      </c>
      <c r="P6239" s="108">
        <f t="shared" si="195"/>
        <v>0</v>
      </c>
    </row>
    <row r="6240" spans="1:16" hidden="1" x14ac:dyDescent="0.3">
      <c r="A6240" s="71" t="s">
        <v>132</v>
      </c>
      <c r="B6240" s="71" t="s">
        <v>12</v>
      </c>
      <c r="C6240" s="71" t="s">
        <v>13</v>
      </c>
      <c r="D6240" s="71" t="s">
        <v>93</v>
      </c>
      <c r="E6240" s="72" t="s">
        <v>37</v>
      </c>
      <c r="F6240" s="72" t="s">
        <v>21</v>
      </c>
      <c r="G6240" s="73">
        <v>1</v>
      </c>
      <c r="H6240" s="73">
        <v>6.94</v>
      </c>
      <c r="I6240" s="73">
        <v>1</v>
      </c>
      <c r="J6240" s="73">
        <v>6.94</v>
      </c>
      <c r="K6240" s="73">
        <v>0</v>
      </c>
      <c r="L6240" s="73">
        <v>0</v>
      </c>
      <c r="N6240" s="108">
        <f t="shared" si="196"/>
        <v>0</v>
      </c>
      <c r="O6240" s="108">
        <f t="shared" si="196"/>
        <v>0</v>
      </c>
      <c r="P6240" s="108">
        <f t="shared" si="195"/>
        <v>0</v>
      </c>
    </row>
    <row r="6241" spans="1:16" hidden="1" x14ac:dyDescent="0.3">
      <c r="A6241" s="71" t="s">
        <v>162</v>
      </c>
      <c r="B6241" s="71" t="s">
        <v>12</v>
      </c>
      <c r="C6241" s="71" t="s">
        <v>55</v>
      </c>
      <c r="D6241" s="71" t="s">
        <v>95</v>
      </c>
      <c r="E6241" s="72" t="s">
        <v>5</v>
      </c>
      <c r="F6241" s="72" t="s">
        <v>26</v>
      </c>
      <c r="G6241" s="73">
        <v>1</v>
      </c>
      <c r="H6241" s="73">
        <v>6.93</v>
      </c>
      <c r="I6241" s="73">
        <v>1</v>
      </c>
      <c r="J6241" s="73">
        <v>6.93</v>
      </c>
      <c r="K6241" s="73">
        <v>0</v>
      </c>
      <c r="L6241" s="73">
        <v>0</v>
      </c>
      <c r="N6241" s="108">
        <f t="shared" si="196"/>
        <v>0</v>
      </c>
      <c r="O6241" s="108">
        <f t="shared" si="196"/>
        <v>0</v>
      </c>
      <c r="P6241" s="108">
        <f t="shared" si="195"/>
        <v>0</v>
      </c>
    </row>
    <row r="6242" spans="1:16" hidden="1" x14ac:dyDescent="0.3">
      <c r="A6242" s="71" t="s">
        <v>161</v>
      </c>
      <c r="B6242" s="71" t="s">
        <v>57</v>
      </c>
      <c r="C6242" s="71" t="s">
        <v>55</v>
      </c>
      <c r="D6242" s="71" t="s">
        <v>60</v>
      </c>
      <c r="E6242" s="72" t="s">
        <v>25</v>
      </c>
      <c r="F6242" s="72" t="s">
        <v>16</v>
      </c>
      <c r="G6242" s="73">
        <v>1</v>
      </c>
      <c r="H6242" s="73">
        <v>6.92</v>
      </c>
      <c r="I6242" s="73">
        <v>0</v>
      </c>
      <c r="J6242" s="73">
        <v>0</v>
      </c>
      <c r="K6242" s="73">
        <v>1</v>
      </c>
      <c r="L6242" s="73">
        <v>6.92</v>
      </c>
      <c r="N6242" s="108">
        <f t="shared" si="196"/>
        <v>0</v>
      </c>
      <c r="O6242" s="108">
        <f t="shared" si="196"/>
        <v>0</v>
      </c>
      <c r="P6242" s="108">
        <f t="shared" si="195"/>
        <v>0</v>
      </c>
    </row>
    <row r="6243" spans="1:16" hidden="1" x14ac:dyDescent="0.3">
      <c r="A6243" s="71" t="s">
        <v>163</v>
      </c>
      <c r="B6243" s="71" t="s">
        <v>12</v>
      </c>
      <c r="C6243" s="71" t="s">
        <v>55</v>
      </c>
      <c r="D6243" s="71" t="s">
        <v>82</v>
      </c>
      <c r="E6243" s="72" t="s">
        <v>24</v>
      </c>
      <c r="F6243" s="72" t="s">
        <v>16</v>
      </c>
      <c r="G6243" s="73">
        <v>1</v>
      </c>
      <c r="H6243" s="73">
        <v>6.92</v>
      </c>
      <c r="I6243" s="73">
        <v>0</v>
      </c>
      <c r="J6243" s="73">
        <v>0</v>
      </c>
      <c r="K6243" s="73">
        <v>1</v>
      </c>
      <c r="L6243" s="73">
        <v>6.92</v>
      </c>
      <c r="N6243" s="108">
        <f t="shared" si="196"/>
        <v>0</v>
      </c>
      <c r="O6243" s="108">
        <f t="shared" si="196"/>
        <v>0</v>
      </c>
      <c r="P6243" s="108">
        <f t="shared" si="195"/>
        <v>0</v>
      </c>
    </row>
    <row r="6244" spans="1:16" hidden="1" x14ac:dyDescent="0.3">
      <c r="A6244" s="71" t="s">
        <v>132</v>
      </c>
      <c r="B6244" s="71" t="s">
        <v>57</v>
      </c>
      <c r="C6244" s="71" t="s">
        <v>13</v>
      </c>
      <c r="D6244" s="71" t="s">
        <v>50</v>
      </c>
      <c r="E6244" s="72" t="s">
        <v>41</v>
      </c>
      <c r="F6244" s="72" t="s">
        <v>16</v>
      </c>
      <c r="G6244" s="73">
        <v>1</v>
      </c>
      <c r="H6244" s="73">
        <v>6.92</v>
      </c>
      <c r="I6244" s="73">
        <v>0</v>
      </c>
      <c r="J6244" s="73">
        <v>0</v>
      </c>
      <c r="K6244" s="73">
        <v>1</v>
      </c>
      <c r="L6244" s="73">
        <v>6.92</v>
      </c>
      <c r="N6244" s="108">
        <f t="shared" si="196"/>
        <v>0</v>
      </c>
      <c r="O6244" s="108">
        <f t="shared" si="196"/>
        <v>0</v>
      </c>
      <c r="P6244" s="108">
        <f t="shared" si="195"/>
        <v>0</v>
      </c>
    </row>
    <row r="6245" spans="1:16" x14ac:dyDescent="0.3">
      <c r="A6245" s="71" t="s">
        <v>142</v>
      </c>
      <c r="B6245" s="71" t="s">
        <v>129</v>
      </c>
      <c r="C6245" s="71" t="s">
        <v>55</v>
      </c>
      <c r="D6245" s="71" t="s">
        <v>51</v>
      </c>
      <c r="E6245" s="72" t="s">
        <v>5</v>
      </c>
      <c r="F6245" s="72" t="s">
        <v>16</v>
      </c>
      <c r="G6245" s="91">
        <v>1</v>
      </c>
      <c r="H6245" s="73">
        <v>6.92</v>
      </c>
      <c r="I6245" s="91">
        <v>0</v>
      </c>
      <c r="J6245" s="73">
        <v>0</v>
      </c>
      <c r="K6245" s="91">
        <v>1</v>
      </c>
      <c r="L6245" s="73">
        <v>6.92</v>
      </c>
      <c r="N6245" s="108">
        <f t="shared" si="196"/>
        <v>0</v>
      </c>
      <c r="O6245" s="108">
        <f t="shared" si="196"/>
        <v>0</v>
      </c>
      <c r="P6245" s="108">
        <f t="shared" si="195"/>
        <v>0</v>
      </c>
    </row>
    <row r="6246" spans="1:16" hidden="1" x14ac:dyDescent="0.3">
      <c r="A6246" s="71" t="s">
        <v>154</v>
      </c>
      <c r="B6246" s="71" t="s">
        <v>57</v>
      </c>
      <c r="C6246" s="71" t="s">
        <v>55</v>
      </c>
      <c r="D6246" s="71" t="s">
        <v>19</v>
      </c>
      <c r="E6246" s="72" t="s">
        <v>24</v>
      </c>
      <c r="F6246" s="72" t="s">
        <v>16</v>
      </c>
      <c r="G6246" s="73">
        <v>1</v>
      </c>
      <c r="H6246" s="73">
        <v>6.92</v>
      </c>
      <c r="I6246" s="73">
        <v>0</v>
      </c>
      <c r="J6246" s="73">
        <v>0</v>
      </c>
      <c r="K6246" s="73">
        <v>1</v>
      </c>
      <c r="L6246" s="73">
        <v>6.92</v>
      </c>
      <c r="N6246" s="108">
        <f t="shared" si="196"/>
        <v>0</v>
      </c>
      <c r="O6246" s="108">
        <f t="shared" si="196"/>
        <v>0</v>
      </c>
      <c r="P6246" s="108">
        <f t="shared" si="195"/>
        <v>0</v>
      </c>
    </row>
    <row r="6247" spans="1:16" hidden="1" x14ac:dyDescent="0.3">
      <c r="A6247" s="71" t="s">
        <v>140</v>
      </c>
      <c r="B6247" s="71" t="s">
        <v>12</v>
      </c>
      <c r="C6247" s="71" t="s">
        <v>13</v>
      </c>
      <c r="D6247" s="71" t="s">
        <v>32</v>
      </c>
      <c r="E6247" s="72" t="s">
        <v>37</v>
      </c>
      <c r="F6247" s="72" t="s">
        <v>26</v>
      </c>
      <c r="G6247" s="73">
        <v>1</v>
      </c>
      <c r="H6247" s="73">
        <v>6.9</v>
      </c>
      <c r="I6247" s="73">
        <v>1</v>
      </c>
      <c r="J6247" s="73">
        <v>6.9</v>
      </c>
      <c r="K6247" s="73">
        <v>0</v>
      </c>
      <c r="L6247" s="73">
        <v>0</v>
      </c>
      <c r="N6247" s="108">
        <f t="shared" si="196"/>
        <v>0</v>
      </c>
      <c r="O6247" s="108">
        <f t="shared" si="196"/>
        <v>0</v>
      </c>
      <c r="P6247" s="108">
        <f t="shared" si="195"/>
        <v>0</v>
      </c>
    </row>
    <row r="6248" spans="1:16" hidden="1" x14ac:dyDescent="0.3">
      <c r="A6248" s="71" t="s">
        <v>143</v>
      </c>
      <c r="B6248" s="71" t="s">
        <v>12</v>
      </c>
      <c r="C6248" s="71" t="s">
        <v>55</v>
      </c>
      <c r="D6248" s="71" t="s">
        <v>50</v>
      </c>
      <c r="E6248" s="72" t="s">
        <v>40</v>
      </c>
      <c r="F6248" s="72" t="s">
        <v>26</v>
      </c>
      <c r="G6248" s="73">
        <v>1</v>
      </c>
      <c r="H6248" s="73">
        <v>6.9</v>
      </c>
      <c r="I6248" s="73">
        <v>0</v>
      </c>
      <c r="J6248" s="73">
        <v>0</v>
      </c>
      <c r="K6248" s="73">
        <v>1</v>
      </c>
      <c r="L6248" s="73">
        <v>6.9</v>
      </c>
      <c r="N6248" s="108">
        <f t="shared" si="196"/>
        <v>0</v>
      </c>
      <c r="O6248" s="108">
        <f t="shared" si="196"/>
        <v>0</v>
      </c>
      <c r="P6248" s="108">
        <f t="shared" si="195"/>
        <v>0</v>
      </c>
    </row>
    <row r="6249" spans="1:16" hidden="1" x14ac:dyDescent="0.3">
      <c r="A6249" s="71" t="s">
        <v>148</v>
      </c>
      <c r="B6249" s="71" t="s">
        <v>57</v>
      </c>
      <c r="C6249" s="71" t="s">
        <v>55</v>
      </c>
      <c r="D6249" s="71" t="s">
        <v>47</v>
      </c>
      <c r="E6249" s="72" t="s">
        <v>40</v>
      </c>
      <c r="F6249" s="72" t="s">
        <v>4</v>
      </c>
      <c r="G6249" s="73">
        <v>1</v>
      </c>
      <c r="H6249" s="73">
        <v>6.9</v>
      </c>
      <c r="I6249" s="73">
        <v>0</v>
      </c>
      <c r="J6249" s="73">
        <v>0</v>
      </c>
      <c r="K6249" s="73">
        <v>1</v>
      </c>
      <c r="L6249" s="73">
        <v>6.9</v>
      </c>
      <c r="N6249" s="108">
        <f t="shared" si="196"/>
        <v>0</v>
      </c>
      <c r="O6249" s="108">
        <f t="shared" si="196"/>
        <v>0</v>
      </c>
      <c r="P6249" s="108">
        <f t="shared" si="195"/>
        <v>0</v>
      </c>
    </row>
    <row r="6250" spans="1:16" hidden="1" x14ac:dyDescent="0.3">
      <c r="A6250" s="71" t="s">
        <v>154</v>
      </c>
      <c r="B6250" s="71" t="s">
        <v>57</v>
      </c>
      <c r="C6250" s="71" t="s">
        <v>55</v>
      </c>
      <c r="D6250" s="71" t="s">
        <v>92</v>
      </c>
      <c r="E6250" s="72" t="s">
        <v>40</v>
      </c>
      <c r="F6250" s="72" t="s">
        <v>26</v>
      </c>
      <c r="G6250" s="73">
        <v>1</v>
      </c>
      <c r="H6250" s="73">
        <v>6.9</v>
      </c>
      <c r="I6250" s="73">
        <v>0</v>
      </c>
      <c r="J6250" s="73">
        <v>0</v>
      </c>
      <c r="K6250" s="73">
        <v>1</v>
      </c>
      <c r="L6250" s="73">
        <v>6.9</v>
      </c>
      <c r="N6250" s="108">
        <f t="shared" si="196"/>
        <v>0</v>
      </c>
      <c r="O6250" s="108">
        <f t="shared" si="196"/>
        <v>0</v>
      </c>
      <c r="P6250" s="108">
        <f t="shared" si="195"/>
        <v>0</v>
      </c>
    </row>
    <row r="6251" spans="1:16" hidden="1" x14ac:dyDescent="0.3">
      <c r="A6251" s="71" t="s">
        <v>163</v>
      </c>
      <c r="B6251" s="71" t="s">
        <v>57</v>
      </c>
      <c r="C6251" s="71" t="s">
        <v>17</v>
      </c>
      <c r="D6251" s="71" t="s">
        <v>49</v>
      </c>
      <c r="E6251" s="72" t="s">
        <v>40</v>
      </c>
      <c r="F6251" s="72" t="s">
        <v>4</v>
      </c>
      <c r="G6251" s="73">
        <v>1</v>
      </c>
      <c r="H6251" s="73">
        <v>6.89</v>
      </c>
      <c r="I6251" s="73">
        <v>0</v>
      </c>
      <c r="J6251" s="73">
        <v>0</v>
      </c>
      <c r="K6251" s="73">
        <v>1</v>
      </c>
      <c r="L6251" s="73">
        <v>6.89</v>
      </c>
      <c r="N6251" s="108">
        <f t="shared" si="196"/>
        <v>0</v>
      </c>
      <c r="O6251" s="108">
        <f t="shared" si="196"/>
        <v>0</v>
      </c>
      <c r="P6251" s="108">
        <f t="shared" si="195"/>
        <v>0</v>
      </c>
    </row>
    <row r="6252" spans="1:16" hidden="1" x14ac:dyDescent="0.3">
      <c r="A6252" s="71" t="s">
        <v>132</v>
      </c>
      <c r="B6252" s="71" t="s">
        <v>57</v>
      </c>
      <c r="C6252" s="71" t="s">
        <v>13</v>
      </c>
      <c r="D6252" s="71" t="s">
        <v>19</v>
      </c>
      <c r="E6252" s="72" t="s">
        <v>3</v>
      </c>
      <c r="F6252" s="72" t="s">
        <v>21</v>
      </c>
      <c r="G6252" s="73">
        <v>1</v>
      </c>
      <c r="H6252" s="73">
        <v>6.89</v>
      </c>
      <c r="I6252" s="73">
        <v>0</v>
      </c>
      <c r="J6252" s="73">
        <v>0</v>
      </c>
      <c r="K6252" s="73">
        <v>1</v>
      </c>
      <c r="L6252" s="73">
        <v>6.89</v>
      </c>
      <c r="N6252" s="108">
        <f t="shared" si="196"/>
        <v>0</v>
      </c>
      <c r="O6252" s="108">
        <f t="shared" si="196"/>
        <v>0</v>
      </c>
      <c r="P6252" s="108">
        <f t="shared" si="195"/>
        <v>0</v>
      </c>
    </row>
    <row r="6253" spans="1:16" x14ac:dyDescent="0.3">
      <c r="A6253" s="71" t="s">
        <v>140</v>
      </c>
      <c r="B6253" s="71" t="s">
        <v>129</v>
      </c>
      <c r="C6253" s="71" t="s">
        <v>13</v>
      </c>
      <c r="D6253" s="71" t="s">
        <v>51</v>
      </c>
      <c r="E6253" s="72" t="s">
        <v>20</v>
      </c>
      <c r="F6253" s="72" t="s">
        <v>21</v>
      </c>
      <c r="G6253" s="91">
        <v>1</v>
      </c>
      <c r="H6253" s="73">
        <v>6.88</v>
      </c>
      <c r="I6253" s="91">
        <v>0</v>
      </c>
      <c r="J6253" s="73">
        <v>0</v>
      </c>
      <c r="K6253" s="91">
        <v>1</v>
      </c>
      <c r="L6253" s="73">
        <v>6.88</v>
      </c>
      <c r="N6253" s="108">
        <f t="shared" si="196"/>
        <v>0</v>
      </c>
      <c r="O6253" s="108">
        <f t="shared" si="196"/>
        <v>0</v>
      </c>
      <c r="P6253" s="108">
        <f t="shared" si="195"/>
        <v>0</v>
      </c>
    </row>
    <row r="6254" spans="1:16" hidden="1" x14ac:dyDescent="0.3">
      <c r="A6254" s="71" t="s">
        <v>154</v>
      </c>
      <c r="B6254" s="71" t="s">
        <v>129</v>
      </c>
      <c r="C6254" s="71" t="s">
        <v>55</v>
      </c>
      <c r="D6254" s="71" t="s">
        <v>44</v>
      </c>
      <c r="E6254" s="72" t="s">
        <v>37</v>
      </c>
      <c r="F6254" s="72" t="s">
        <v>26</v>
      </c>
      <c r="G6254" s="73">
        <v>1</v>
      </c>
      <c r="H6254" s="73">
        <v>6.88</v>
      </c>
      <c r="I6254" s="73">
        <v>0</v>
      </c>
      <c r="J6254" s="73">
        <v>0</v>
      </c>
      <c r="K6254" s="73">
        <v>1</v>
      </c>
      <c r="L6254" s="73">
        <v>6.88</v>
      </c>
      <c r="N6254" s="108">
        <f t="shared" si="196"/>
        <v>0</v>
      </c>
      <c r="O6254" s="108">
        <f t="shared" si="196"/>
        <v>0</v>
      </c>
      <c r="P6254" s="108">
        <f t="shared" si="195"/>
        <v>0</v>
      </c>
    </row>
    <row r="6255" spans="1:16" hidden="1" x14ac:dyDescent="0.3">
      <c r="A6255" s="71" t="s">
        <v>154</v>
      </c>
      <c r="B6255" s="71" t="s">
        <v>12</v>
      </c>
      <c r="C6255" s="71" t="s">
        <v>55</v>
      </c>
      <c r="D6255" s="71" t="s">
        <v>84</v>
      </c>
      <c r="E6255" s="72" t="s">
        <v>24</v>
      </c>
      <c r="F6255" s="72" t="s">
        <v>26</v>
      </c>
      <c r="G6255" s="73">
        <v>1</v>
      </c>
      <c r="H6255" s="73">
        <v>6.88</v>
      </c>
      <c r="I6255" s="73">
        <v>0</v>
      </c>
      <c r="J6255" s="73">
        <v>0</v>
      </c>
      <c r="K6255" s="73">
        <v>1</v>
      </c>
      <c r="L6255" s="73">
        <v>6.88</v>
      </c>
      <c r="N6255" s="108">
        <f t="shared" si="196"/>
        <v>0</v>
      </c>
      <c r="O6255" s="108">
        <f t="shared" si="196"/>
        <v>0</v>
      </c>
      <c r="P6255" s="108">
        <f t="shared" si="195"/>
        <v>0</v>
      </c>
    </row>
    <row r="6256" spans="1:16" hidden="1" x14ac:dyDescent="0.3">
      <c r="A6256" s="71" t="s">
        <v>163</v>
      </c>
      <c r="B6256" s="71" t="s">
        <v>129</v>
      </c>
      <c r="C6256" s="71" t="s">
        <v>17</v>
      </c>
      <c r="D6256" s="71" t="s">
        <v>30</v>
      </c>
      <c r="E6256" s="72" t="s">
        <v>40</v>
      </c>
      <c r="F6256" s="72" t="s">
        <v>4</v>
      </c>
      <c r="G6256" s="73">
        <v>1</v>
      </c>
      <c r="H6256" s="73">
        <v>6.87</v>
      </c>
      <c r="I6256" s="73">
        <v>0</v>
      </c>
      <c r="J6256" s="73">
        <v>0</v>
      </c>
      <c r="K6256" s="73">
        <v>1</v>
      </c>
      <c r="L6256" s="73">
        <v>6.87</v>
      </c>
      <c r="N6256" s="108">
        <f t="shared" si="196"/>
        <v>0</v>
      </c>
      <c r="O6256" s="108">
        <f t="shared" si="196"/>
        <v>0</v>
      </c>
      <c r="P6256" s="108">
        <f t="shared" si="195"/>
        <v>0</v>
      </c>
    </row>
    <row r="6257" spans="1:16" hidden="1" x14ac:dyDescent="0.3">
      <c r="A6257" s="71" t="s">
        <v>132</v>
      </c>
      <c r="B6257" s="71" t="s">
        <v>12</v>
      </c>
      <c r="C6257" s="71" t="s">
        <v>13</v>
      </c>
      <c r="D6257" s="71" t="s">
        <v>27</v>
      </c>
      <c r="E6257" s="72" t="s">
        <v>40</v>
      </c>
      <c r="F6257" s="72" t="s">
        <v>26</v>
      </c>
      <c r="G6257" s="73">
        <v>1</v>
      </c>
      <c r="H6257" s="73">
        <v>6.87</v>
      </c>
      <c r="I6257" s="73">
        <v>1</v>
      </c>
      <c r="J6257" s="73">
        <v>6.87</v>
      </c>
      <c r="K6257" s="73">
        <v>0</v>
      </c>
      <c r="L6257" s="73">
        <v>0</v>
      </c>
      <c r="N6257" s="108">
        <f t="shared" si="196"/>
        <v>0</v>
      </c>
      <c r="O6257" s="108">
        <f t="shared" si="196"/>
        <v>0</v>
      </c>
      <c r="P6257" s="108">
        <f t="shared" si="195"/>
        <v>0</v>
      </c>
    </row>
    <row r="6258" spans="1:16" hidden="1" x14ac:dyDescent="0.3">
      <c r="A6258" s="71" t="s">
        <v>132</v>
      </c>
      <c r="B6258" s="71" t="s">
        <v>12</v>
      </c>
      <c r="C6258" s="71" t="s">
        <v>13</v>
      </c>
      <c r="D6258" s="71" t="s">
        <v>103</v>
      </c>
      <c r="E6258" s="72" t="s">
        <v>40</v>
      </c>
      <c r="F6258" s="72" t="s">
        <v>4</v>
      </c>
      <c r="G6258" s="73">
        <v>1</v>
      </c>
      <c r="H6258" s="73">
        <v>6.87</v>
      </c>
      <c r="I6258" s="73">
        <v>0</v>
      </c>
      <c r="J6258" s="73">
        <v>0</v>
      </c>
      <c r="K6258" s="73">
        <v>1</v>
      </c>
      <c r="L6258" s="73">
        <v>6.87</v>
      </c>
      <c r="N6258" s="108">
        <f t="shared" si="196"/>
        <v>0</v>
      </c>
      <c r="O6258" s="108">
        <f t="shared" si="196"/>
        <v>0</v>
      </c>
      <c r="P6258" s="108">
        <f t="shared" si="195"/>
        <v>0</v>
      </c>
    </row>
    <row r="6259" spans="1:16" hidden="1" x14ac:dyDescent="0.3">
      <c r="A6259" s="71" t="s">
        <v>140</v>
      </c>
      <c r="B6259" s="71" t="s">
        <v>57</v>
      </c>
      <c r="C6259" s="71" t="s">
        <v>13</v>
      </c>
      <c r="D6259" s="71" t="s">
        <v>93</v>
      </c>
      <c r="E6259" s="72" t="s">
        <v>40</v>
      </c>
      <c r="F6259" s="72" t="s">
        <v>26</v>
      </c>
      <c r="G6259" s="73">
        <v>1</v>
      </c>
      <c r="H6259" s="73">
        <v>6.87</v>
      </c>
      <c r="I6259" s="73">
        <v>0</v>
      </c>
      <c r="J6259" s="73">
        <v>0</v>
      </c>
      <c r="K6259" s="73">
        <v>1</v>
      </c>
      <c r="L6259" s="73">
        <v>6.87</v>
      </c>
      <c r="N6259" s="108">
        <f t="shared" si="196"/>
        <v>0</v>
      </c>
      <c r="O6259" s="108">
        <f t="shared" si="196"/>
        <v>0</v>
      </c>
      <c r="P6259" s="108">
        <f t="shared" si="195"/>
        <v>0</v>
      </c>
    </row>
    <row r="6260" spans="1:16" hidden="1" x14ac:dyDescent="0.3">
      <c r="A6260" s="71" t="s">
        <v>140</v>
      </c>
      <c r="B6260" s="71" t="s">
        <v>57</v>
      </c>
      <c r="C6260" s="71" t="s">
        <v>13</v>
      </c>
      <c r="D6260" s="71" t="s">
        <v>19</v>
      </c>
      <c r="E6260" s="72" t="s">
        <v>31</v>
      </c>
      <c r="F6260" s="72" t="s">
        <v>26</v>
      </c>
      <c r="G6260" s="73">
        <v>1</v>
      </c>
      <c r="H6260" s="73">
        <v>6.87</v>
      </c>
      <c r="I6260" s="73">
        <v>0</v>
      </c>
      <c r="J6260" s="73">
        <v>0</v>
      </c>
      <c r="K6260" s="73">
        <v>1</v>
      </c>
      <c r="L6260" s="73">
        <v>6.87</v>
      </c>
      <c r="N6260" s="108">
        <f t="shared" si="196"/>
        <v>0</v>
      </c>
      <c r="O6260" s="108">
        <f t="shared" si="196"/>
        <v>0</v>
      </c>
      <c r="P6260" s="108">
        <f t="shared" si="195"/>
        <v>0</v>
      </c>
    </row>
    <row r="6261" spans="1:16" hidden="1" x14ac:dyDescent="0.3">
      <c r="A6261" s="71" t="s">
        <v>154</v>
      </c>
      <c r="B6261" s="71" t="s">
        <v>12</v>
      </c>
      <c r="C6261" s="71" t="s">
        <v>55</v>
      </c>
      <c r="D6261" s="71" t="s">
        <v>63</v>
      </c>
      <c r="E6261" s="72" t="s">
        <v>24</v>
      </c>
      <c r="F6261" s="72" t="s">
        <v>21</v>
      </c>
      <c r="G6261" s="73">
        <v>1</v>
      </c>
      <c r="H6261" s="73">
        <v>6.87</v>
      </c>
      <c r="I6261" s="73">
        <v>0</v>
      </c>
      <c r="J6261" s="73">
        <v>0</v>
      </c>
      <c r="K6261" s="73">
        <v>1</v>
      </c>
      <c r="L6261" s="73">
        <v>6.87</v>
      </c>
      <c r="N6261" s="108">
        <f t="shared" si="196"/>
        <v>0</v>
      </c>
      <c r="O6261" s="108">
        <f t="shared" si="196"/>
        <v>0</v>
      </c>
      <c r="P6261" s="108">
        <f t="shared" si="195"/>
        <v>0</v>
      </c>
    </row>
    <row r="6262" spans="1:16" hidden="1" x14ac:dyDescent="0.3">
      <c r="A6262" s="71" t="s">
        <v>131</v>
      </c>
      <c r="B6262" s="71" t="s">
        <v>57</v>
      </c>
      <c r="C6262" s="71" t="s">
        <v>22</v>
      </c>
      <c r="D6262" s="71" t="s">
        <v>39</v>
      </c>
      <c r="E6262" s="72" t="s">
        <v>25</v>
      </c>
      <c r="F6262" s="72" t="s">
        <v>26</v>
      </c>
      <c r="G6262" s="73">
        <v>1</v>
      </c>
      <c r="H6262" s="73">
        <v>6.86</v>
      </c>
      <c r="I6262" s="73">
        <v>0</v>
      </c>
      <c r="J6262" s="73">
        <v>0</v>
      </c>
      <c r="K6262" s="73">
        <v>1</v>
      </c>
      <c r="L6262" s="73">
        <v>6.86</v>
      </c>
      <c r="N6262" s="108">
        <f t="shared" si="196"/>
        <v>0</v>
      </c>
      <c r="O6262" s="108">
        <f t="shared" si="196"/>
        <v>0</v>
      </c>
      <c r="P6262" s="108">
        <f t="shared" si="195"/>
        <v>0</v>
      </c>
    </row>
    <row r="6263" spans="1:16" hidden="1" x14ac:dyDescent="0.3">
      <c r="A6263" s="71" t="s">
        <v>161</v>
      </c>
      <c r="B6263" s="71" t="s">
        <v>12</v>
      </c>
      <c r="C6263" s="71" t="s">
        <v>55</v>
      </c>
      <c r="D6263" s="71" t="s">
        <v>77</v>
      </c>
      <c r="E6263" s="72" t="s">
        <v>24</v>
      </c>
      <c r="F6263" s="72" t="s">
        <v>21</v>
      </c>
      <c r="G6263" s="73">
        <v>1</v>
      </c>
      <c r="H6263" s="73">
        <v>6.86</v>
      </c>
      <c r="I6263" s="73">
        <v>0</v>
      </c>
      <c r="J6263" s="73">
        <v>0</v>
      </c>
      <c r="K6263" s="73">
        <v>1</v>
      </c>
      <c r="L6263" s="73">
        <v>6.86</v>
      </c>
      <c r="N6263" s="108">
        <f t="shared" si="196"/>
        <v>0</v>
      </c>
      <c r="O6263" s="108">
        <f t="shared" si="196"/>
        <v>0</v>
      </c>
      <c r="P6263" s="108">
        <f t="shared" si="195"/>
        <v>0</v>
      </c>
    </row>
    <row r="6264" spans="1:16" hidden="1" x14ac:dyDescent="0.3">
      <c r="A6264" s="71" t="s">
        <v>161</v>
      </c>
      <c r="B6264" s="71" t="s">
        <v>57</v>
      </c>
      <c r="C6264" s="71" t="s">
        <v>55</v>
      </c>
      <c r="D6264" s="71" t="s">
        <v>92</v>
      </c>
      <c r="E6264" s="72" t="s">
        <v>37</v>
      </c>
      <c r="F6264" s="72" t="s">
        <v>16</v>
      </c>
      <c r="G6264" s="73">
        <v>1</v>
      </c>
      <c r="H6264" s="73">
        <v>6.84</v>
      </c>
      <c r="I6264" s="73">
        <v>0</v>
      </c>
      <c r="J6264" s="73">
        <v>0</v>
      </c>
      <c r="K6264" s="73">
        <v>1</v>
      </c>
      <c r="L6264" s="73">
        <v>6.84</v>
      </c>
      <c r="N6264" s="108">
        <f t="shared" si="196"/>
        <v>0</v>
      </c>
      <c r="O6264" s="108">
        <f t="shared" si="196"/>
        <v>0</v>
      </c>
      <c r="P6264" s="108">
        <f t="shared" si="195"/>
        <v>0</v>
      </c>
    </row>
    <row r="6265" spans="1:16" hidden="1" x14ac:dyDescent="0.3">
      <c r="A6265" s="71" t="s">
        <v>140</v>
      </c>
      <c r="B6265" s="71" t="s">
        <v>12</v>
      </c>
      <c r="C6265" s="71" t="s">
        <v>13</v>
      </c>
      <c r="D6265" s="71" t="s">
        <v>73</v>
      </c>
      <c r="E6265" s="72" t="s">
        <v>40</v>
      </c>
      <c r="F6265" s="72" t="s">
        <v>4</v>
      </c>
      <c r="G6265" s="73">
        <v>1</v>
      </c>
      <c r="H6265" s="73">
        <v>6.84</v>
      </c>
      <c r="I6265" s="73">
        <v>0</v>
      </c>
      <c r="J6265" s="73">
        <v>0</v>
      </c>
      <c r="K6265" s="73">
        <v>1</v>
      </c>
      <c r="L6265" s="73">
        <v>6.84</v>
      </c>
      <c r="N6265" s="108">
        <f t="shared" si="196"/>
        <v>0</v>
      </c>
      <c r="O6265" s="108">
        <f t="shared" si="196"/>
        <v>0</v>
      </c>
      <c r="P6265" s="108">
        <f t="shared" si="195"/>
        <v>0</v>
      </c>
    </row>
    <row r="6266" spans="1:16" hidden="1" x14ac:dyDescent="0.3">
      <c r="A6266" s="71" t="s">
        <v>154</v>
      </c>
      <c r="B6266" s="71" t="s">
        <v>12</v>
      </c>
      <c r="C6266" s="71" t="s">
        <v>55</v>
      </c>
      <c r="D6266" s="71" t="s">
        <v>75</v>
      </c>
      <c r="E6266" s="72" t="s">
        <v>40</v>
      </c>
      <c r="F6266" s="72" t="s">
        <v>4</v>
      </c>
      <c r="G6266" s="73">
        <v>1</v>
      </c>
      <c r="H6266" s="73">
        <v>6.84</v>
      </c>
      <c r="I6266" s="73">
        <v>0</v>
      </c>
      <c r="J6266" s="73">
        <v>0</v>
      </c>
      <c r="K6266" s="73">
        <v>1</v>
      </c>
      <c r="L6266" s="73">
        <v>6.84</v>
      </c>
      <c r="N6266" s="108">
        <f t="shared" si="196"/>
        <v>0</v>
      </c>
      <c r="O6266" s="108">
        <f t="shared" si="196"/>
        <v>0</v>
      </c>
      <c r="P6266" s="108">
        <f t="shared" si="195"/>
        <v>0</v>
      </c>
    </row>
    <row r="6267" spans="1:16" hidden="1" x14ac:dyDescent="0.3">
      <c r="A6267" s="71" t="s">
        <v>161</v>
      </c>
      <c r="B6267" s="71" t="s">
        <v>12</v>
      </c>
      <c r="C6267" s="71" t="s">
        <v>55</v>
      </c>
      <c r="D6267" s="71" t="s">
        <v>52</v>
      </c>
      <c r="E6267" s="72" t="s">
        <v>37</v>
      </c>
      <c r="F6267" s="72" t="s">
        <v>4</v>
      </c>
      <c r="G6267" s="73">
        <v>1</v>
      </c>
      <c r="H6267" s="73">
        <v>6.82</v>
      </c>
      <c r="I6267" s="73">
        <v>1</v>
      </c>
      <c r="J6267" s="73">
        <v>6.82</v>
      </c>
      <c r="K6267" s="73">
        <v>0</v>
      </c>
      <c r="L6267" s="73">
        <v>0</v>
      </c>
      <c r="N6267" s="108">
        <f t="shared" si="196"/>
        <v>0</v>
      </c>
      <c r="O6267" s="108">
        <f t="shared" si="196"/>
        <v>0</v>
      </c>
      <c r="P6267" s="108">
        <f t="shared" si="195"/>
        <v>0</v>
      </c>
    </row>
    <row r="6268" spans="1:16" hidden="1" x14ac:dyDescent="0.3">
      <c r="A6268" s="71" t="s">
        <v>154</v>
      </c>
      <c r="B6268" s="71" t="s">
        <v>57</v>
      </c>
      <c r="C6268" s="71" t="s">
        <v>55</v>
      </c>
      <c r="D6268" s="71" t="s">
        <v>68</v>
      </c>
      <c r="E6268" s="72" t="s">
        <v>40</v>
      </c>
      <c r="F6268" s="72" t="s">
        <v>26</v>
      </c>
      <c r="G6268" s="73">
        <v>1</v>
      </c>
      <c r="H6268" s="73">
        <v>6.82</v>
      </c>
      <c r="I6268" s="73">
        <v>0</v>
      </c>
      <c r="J6268" s="73">
        <v>0</v>
      </c>
      <c r="K6268" s="73">
        <v>1</v>
      </c>
      <c r="L6268" s="73">
        <v>6.82</v>
      </c>
      <c r="N6268" s="108">
        <f t="shared" si="196"/>
        <v>0</v>
      </c>
      <c r="O6268" s="108">
        <f t="shared" si="196"/>
        <v>0</v>
      </c>
      <c r="P6268" s="108">
        <f t="shared" si="195"/>
        <v>0</v>
      </c>
    </row>
    <row r="6269" spans="1:16" hidden="1" x14ac:dyDescent="0.3">
      <c r="A6269" s="71" t="s">
        <v>140</v>
      </c>
      <c r="B6269" s="71" t="s">
        <v>12</v>
      </c>
      <c r="C6269" s="71" t="s">
        <v>13</v>
      </c>
      <c r="D6269" s="71" t="s">
        <v>29</v>
      </c>
      <c r="E6269" s="72" t="s">
        <v>37</v>
      </c>
      <c r="F6269" s="72" t="s">
        <v>16</v>
      </c>
      <c r="G6269" s="73">
        <v>5</v>
      </c>
      <c r="H6269" s="73">
        <v>6.8</v>
      </c>
      <c r="I6269" s="73">
        <v>0</v>
      </c>
      <c r="J6269" s="73">
        <v>0</v>
      </c>
      <c r="K6269" s="73">
        <v>5</v>
      </c>
      <c r="L6269" s="73">
        <v>6.8</v>
      </c>
      <c r="N6269" s="108">
        <f t="shared" si="196"/>
        <v>0</v>
      </c>
      <c r="O6269" s="108">
        <f t="shared" si="196"/>
        <v>0</v>
      </c>
      <c r="P6269" s="108">
        <f t="shared" si="195"/>
        <v>0</v>
      </c>
    </row>
    <row r="6270" spans="1:16" hidden="1" x14ac:dyDescent="0.3">
      <c r="A6270" s="71" t="s">
        <v>142</v>
      </c>
      <c r="B6270" s="71" t="s">
        <v>57</v>
      </c>
      <c r="C6270" s="71" t="s">
        <v>55</v>
      </c>
      <c r="D6270" s="71" t="s">
        <v>36</v>
      </c>
      <c r="E6270" s="72" t="s">
        <v>3</v>
      </c>
      <c r="F6270" s="72" t="s">
        <v>26</v>
      </c>
      <c r="G6270" s="73">
        <v>1</v>
      </c>
      <c r="H6270" s="73">
        <v>6.8</v>
      </c>
      <c r="I6270" s="73">
        <v>0</v>
      </c>
      <c r="J6270" s="73">
        <v>0</v>
      </c>
      <c r="K6270" s="73">
        <v>1</v>
      </c>
      <c r="L6270" s="73">
        <v>6.8</v>
      </c>
      <c r="N6270" s="108">
        <f t="shared" si="196"/>
        <v>0</v>
      </c>
      <c r="O6270" s="108">
        <f t="shared" si="196"/>
        <v>0</v>
      </c>
      <c r="P6270" s="108">
        <f t="shared" si="195"/>
        <v>0</v>
      </c>
    </row>
    <row r="6271" spans="1:16" hidden="1" x14ac:dyDescent="0.3">
      <c r="A6271" s="71" t="s">
        <v>148</v>
      </c>
      <c r="B6271" s="71" t="s">
        <v>12</v>
      </c>
      <c r="C6271" s="71" t="s">
        <v>55</v>
      </c>
      <c r="D6271" s="71" t="s">
        <v>77</v>
      </c>
      <c r="E6271" s="72" t="s">
        <v>18</v>
      </c>
      <c r="F6271" s="72" t="s">
        <v>26</v>
      </c>
      <c r="G6271" s="73">
        <v>1</v>
      </c>
      <c r="H6271" s="73">
        <v>6.8</v>
      </c>
      <c r="I6271" s="73">
        <v>1</v>
      </c>
      <c r="J6271" s="73">
        <v>6.8</v>
      </c>
      <c r="K6271" s="73">
        <v>0</v>
      </c>
      <c r="L6271" s="73">
        <v>0</v>
      </c>
      <c r="N6271" s="108">
        <f t="shared" si="196"/>
        <v>0</v>
      </c>
      <c r="O6271" s="108">
        <f t="shared" si="196"/>
        <v>0</v>
      </c>
      <c r="P6271" s="108">
        <f t="shared" si="195"/>
        <v>0</v>
      </c>
    </row>
    <row r="6272" spans="1:16" hidden="1" x14ac:dyDescent="0.3">
      <c r="A6272" s="71" t="s">
        <v>154</v>
      </c>
      <c r="B6272" s="71" t="s">
        <v>129</v>
      </c>
      <c r="C6272" s="71" t="s">
        <v>55</v>
      </c>
      <c r="D6272" s="71" t="s">
        <v>102</v>
      </c>
      <c r="E6272" s="72" t="s">
        <v>18</v>
      </c>
      <c r="F6272" s="72" t="s">
        <v>26</v>
      </c>
      <c r="G6272" s="73">
        <v>1</v>
      </c>
      <c r="H6272" s="73">
        <v>6.8</v>
      </c>
      <c r="I6272" s="73">
        <v>0</v>
      </c>
      <c r="J6272" s="73">
        <v>0</v>
      </c>
      <c r="K6272" s="73">
        <v>1</v>
      </c>
      <c r="L6272" s="73">
        <v>6.8</v>
      </c>
      <c r="N6272" s="108">
        <f t="shared" si="196"/>
        <v>0</v>
      </c>
      <c r="O6272" s="108">
        <f t="shared" si="196"/>
        <v>0</v>
      </c>
      <c r="P6272" s="108">
        <f t="shared" si="195"/>
        <v>0</v>
      </c>
    </row>
    <row r="6273" spans="1:16" hidden="1" x14ac:dyDescent="0.3">
      <c r="A6273" s="71" t="s">
        <v>161</v>
      </c>
      <c r="B6273" s="71" t="s">
        <v>57</v>
      </c>
      <c r="C6273" s="71" t="s">
        <v>55</v>
      </c>
      <c r="D6273" s="71" t="s">
        <v>54</v>
      </c>
      <c r="E6273" s="72" t="s">
        <v>28</v>
      </c>
      <c r="F6273" s="72" t="s">
        <v>16</v>
      </c>
      <c r="G6273" s="73">
        <v>1</v>
      </c>
      <c r="H6273" s="73">
        <v>6.79</v>
      </c>
      <c r="I6273" s="73">
        <v>1</v>
      </c>
      <c r="J6273" s="73">
        <v>6.79</v>
      </c>
      <c r="K6273" s="73">
        <v>0</v>
      </c>
      <c r="L6273" s="73">
        <v>0</v>
      </c>
      <c r="N6273" s="108">
        <f t="shared" si="196"/>
        <v>0</v>
      </c>
      <c r="O6273" s="108">
        <f t="shared" si="196"/>
        <v>0</v>
      </c>
      <c r="P6273" s="108">
        <f t="shared" si="195"/>
        <v>0</v>
      </c>
    </row>
    <row r="6274" spans="1:16" hidden="1" x14ac:dyDescent="0.3">
      <c r="A6274" s="71" t="s">
        <v>132</v>
      </c>
      <c r="B6274" s="71" t="s">
        <v>129</v>
      </c>
      <c r="C6274" s="71" t="s">
        <v>13</v>
      </c>
      <c r="D6274" s="71" t="s">
        <v>44</v>
      </c>
      <c r="E6274" s="72" t="s">
        <v>40</v>
      </c>
      <c r="F6274" s="72" t="s">
        <v>16</v>
      </c>
      <c r="G6274" s="73">
        <v>1</v>
      </c>
      <c r="H6274" s="73">
        <v>6.79</v>
      </c>
      <c r="I6274" s="73">
        <v>1</v>
      </c>
      <c r="J6274" s="73">
        <v>6.79</v>
      </c>
      <c r="K6274" s="73">
        <v>0</v>
      </c>
      <c r="L6274" s="73">
        <v>0</v>
      </c>
      <c r="N6274" s="108">
        <f t="shared" si="196"/>
        <v>0</v>
      </c>
      <c r="O6274" s="108">
        <f t="shared" si="196"/>
        <v>0</v>
      </c>
      <c r="P6274" s="108">
        <f t="shared" si="195"/>
        <v>0</v>
      </c>
    </row>
    <row r="6275" spans="1:16" hidden="1" x14ac:dyDescent="0.3">
      <c r="A6275" s="71" t="s">
        <v>142</v>
      </c>
      <c r="B6275" s="71" t="s">
        <v>12</v>
      </c>
      <c r="C6275" s="71" t="s">
        <v>13</v>
      </c>
      <c r="D6275" s="71" t="s">
        <v>59</v>
      </c>
      <c r="E6275" s="72" t="s">
        <v>37</v>
      </c>
      <c r="F6275" s="72" t="s">
        <v>16</v>
      </c>
      <c r="G6275" s="73">
        <v>1</v>
      </c>
      <c r="H6275" s="73">
        <v>6.79</v>
      </c>
      <c r="I6275" s="73">
        <v>0</v>
      </c>
      <c r="J6275" s="73">
        <v>0</v>
      </c>
      <c r="K6275" s="73">
        <v>1</v>
      </c>
      <c r="L6275" s="73">
        <v>6.79</v>
      </c>
      <c r="N6275" s="108">
        <f t="shared" si="196"/>
        <v>0</v>
      </c>
      <c r="O6275" s="108">
        <f t="shared" si="196"/>
        <v>0</v>
      </c>
      <c r="P6275" s="108">
        <f t="shared" ref="P6275:P6338" si="197">H6275-L6275-J6275</f>
        <v>0</v>
      </c>
    </row>
    <row r="6276" spans="1:16" hidden="1" x14ac:dyDescent="0.3">
      <c r="A6276" s="71" t="s">
        <v>154</v>
      </c>
      <c r="B6276" s="71" t="s">
        <v>12</v>
      </c>
      <c r="C6276" s="71" t="s">
        <v>55</v>
      </c>
      <c r="D6276" s="71" t="s">
        <v>87</v>
      </c>
      <c r="E6276" s="72" t="s">
        <v>31</v>
      </c>
      <c r="F6276" s="72" t="s">
        <v>16</v>
      </c>
      <c r="G6276" s="73">
        <v>1</v>
      </c>
      <c r="H6276" s="73">
        <v>6.79</v>
      </c>
      <c r="I6276" s="73">
        <v>1</v>
      </c>
      <c r="J6276" s="73">
        <v>6.79</v>
      </c>
      <c r="K6276" s="73">
        <v>0</v>
      </c>
      <c r="L6276" s="73">
        <v>0</v>
      </c>
      <c r="N6276" s="108">
        <f t="shared" si="196"/>
        <v>0</v>
      </c>
      <c r="O6276" s="108">
        <f t="shared" si="196"/>
        <v>0</v>
      </c>
      <c r="P6276" s="108">
        <f t="shared" si="197"/>
        <v>0</v>
      </c>
    </row>
    <row r="6277" spans="1:16" hidden="1" x14ac:dyDescent="0.3">
      <c r="A6277" s="71" t="s">
        <v>154</v>
      </c>
      <c r="B6277" s="71" t="s">
        <v>12</v>
      </c>
      <c r="C6277" s="71" t="s">
        <v>55</v>
      </c>
      <c r="D6277" s="71" t="s">
        <v>66</v>
      </c>
      <c r="E6277" s="72" t="s">
        <v>18</v>
      </c>
      <c r="F6277" s="72" t="s">
        <v>26</v>
      </c>
      <c r="G6277" s="73">
        <v>1</v>
      </c>
      <c r="H6277" s="73">
        <v>6.79</v>
      </c>
      <c r="I6277" s="73">
        <v>0</v>
      </c>
      <c r="J6277" s="73">
        <v>0</v>
      </c>
      <c r="K6277" s="73">
        <v>1</v>
      </c>
      <c r="L6277" s="73">
        <v>6.79</v>
      </c>
      <c r="N6277" s="108">
        <f t="shared" si="196"/>
        <v>0</v>
      </c>
      <c r="O6277" s="108">
        <f t="shared" si="196"/>
        <v>0</v>
      </c>
      <c r="P6277" s="108">
        <f t="shared" si="197"/>
        <v>0</v>
      </c>
    </row>
    <row r="6278" spans="1:16" hidden="1" x14ac:dyDescent="0.3">
      <c r="A6278" s="71" t="s">
        <v>154</v>
      </c>
      <c r="B6278" s="71" t="s">
        <v>12</v>
      </c>
      <c r="C6278" s="71" t="s">
        <v>55</v>
      </c>
      <c r="D6278" s="71" t="s">
        <v>66</v>
      </c>
      <c r="E6278" s="72" t="s">
        <v>24</v>
      </c>
      <c r="F6278" s="72" t="s">
        <v>16</v>
      </c>
      <c r="G6278" s="73">
        <v>2</v>
      </c>
      <c r="H6278" s="73">
        <v>6.79</v>
      </c>
      <c r="I6278" s="73">
        <v>0</v>
      </c>
      <c r="J6278" s="73">
        <v>0</v>
      </c>
      <c r="K6278" s="73">
        <v>2</v>
      </c>
      <c r="L6278" s="73">
        <v>6.79</v>
      </c>
      <c r="N6278" s="108">
        <f t="shared" si="196"/>
        <v>0</v>
      </c>
      <c r="O6278" s="108">
        <f t="shared" si="196"/>
        <v>0</v>
      </c>
      <c r="P6278" s="108">
        <f t="shared" si="197"/>
        <v>0</v>
      </c>
    </row>
    <row r="6279" spans="1:16" hidden="1" x14ac:dyDescent="0.3">
      <c r="A6279" s="71" t="s">
        <v>161</v>
      </c>
      <c r="B6279" s="71" t="s">
        <v>12</v>
      </c>
      <c r="C6279" s="71" t="s">
        <v>13</v>
      </c>
      <c r="D6279" s="71" t="s">
        <v>68</v>
      </c>
      <c r="E6279" s="72" t="s">
        <v>24</v>
      </c>
      <c r="F6279" s="72" t="s">
        <v>21</v>
      </c>
      <c r="G6279" s="73">
        <v>1</v>
      </c>
      <c r="H6279" s="73">
        <v>6.78</v>
      </c>
      <c r="I6279" s="73">
        <v>0</v>
      </c>
      <c r="J6279" s="73">
        <v>0</v>
      </c>
      <c r="K6279" s="73">
        <v>1</v>
      </c>
      <c r="L6279" s="73">
        <v>6.78</v>
      </c>
      <c r="N6279" s="108">
        <f t="shared" si="196"/>
        <v>0</v>
      </c>
      <c r="O6279" s="108">
        <f t="shared" si="196"/>
        <v>0</v>
      </c>
      <c r="P6279" s="108">
        <f t="shared" si="197"/>
        <v>0</v>
      </c>
    </row>
    <row r="6280" spans="1:16" hidden="1" x14ac:dyDescent="0.3">
      <c r="A6280" s="71" t="s">
        <v>161</v>
      </c>
      <c r="B6280" s="71" t="s">
        <v>129</v>
      </c>
      <c r="C6280" s="71" t="s">
        <v>55</v>
      </c>
      <c r="D6280" s="71" t="s">
        <v>81</v>
      </c>
      <c r="E6280" s="72" t="s">
        <v>24</v>
      </c>
      <c r="F6280" s="72" t="s">
        <v>26</v>
      </c>
      <c r="G6280" s="73">
        <v>1</v>
      </c>
      <c r="H6280" s="73">
        <v>6.78</v>
      </c>
      <c r="I6280" s="73">
        <v>0</v>
      </c>
      <c r="J6280" s="73">
        <v>0</v>
      </c>
      <c r="K6280" s="73">
        <v>1</v>
      </c>
      <c r="L6280" s="73">
        <v>6.78</v>
      </c>
      <c r="N6280" s="108">
        <f t="shared" si="196"/>
        <v>0</v>
      </c>
      <c r="O6280" s="108">
        <f t="shared" si="196"/>
        <v>0</v>
      </c>
      <c r="P6280" s="108">
        <f t="shared" si="197"/>
        <v>0</v>
      </c>
    </row>
    <row r="6281" spans="1:16" hidden="1" x14ac:dyDescent="0.3">
      <c r="A6281" s="71" t="s">
        <v>140</v>
      </c>
      <c r="B6281" s="71" t="s">
        <v>12</v>
      </c>
      <c r="C6281" s="71" t="s">
        <v>13</v>
      </c>
      <c r="D6281" s="71" t="s">
        <v>52</v>
      </c>
      <c r="E6281" s="72" t="s">
        <v>24</v>
      </c>
      <c r="F6281" s="72" t="s">
        <v>26</v>
      </c>
      <c r="G6281" s="73">
        <v>1</v>
      </c>
      <c r="H6281" s="73">
        <v>6.78</v>
      </c>
      <c r="I6281" s="73">
        <v>0</v>
      </c>
      <c r="J6281" s="73">
        <v>0</v>
      </c>
      <c r="K6281" s="73">
        <v>1</v>
      </c>
      <c r="L6281" s="73">
        <v>6.78</v>
      </c>
      <c r="N6281" s="108">
        <f t="shared" si="196"/>
        <v>0</v>
      </c>
      <c r="O6281" s="108">
        <f t="shared" si="196"/>
        <v>0</v>
      </c>
      <c r="P6281" s="108">
        <f t="shared" si="197"/>
        <v>0</v>
      </c>
    </row>
    <row r="6282" spans="1:16" hidden="1" x14ac:dyDescent="0.3">
      <c r="A6282" s="71" t="s">
        <v>132</v>
      </c>
      <c r="B6282" s="71" t="s">
        <v>57</v>
      </c>
      <c r="C6282" s="71" t="s">
        <v>13</v>
      </c>
      <c r="D6282" s="71" t="s">
        <v>50</v>
      </c>
      <c r="E6282" s="72" t="s">
        <v>28</v>
      </c>
      <c r="F6282" s="72" t="s">
        <v>26</v>
      </c>
      <c r="G6282" s="73">
        <v>1</v>
      </c>
      <c r="H6282" s="73">
        <v>6.77</v>
      </c>
      <c r="I6282" s="73">
        <v>0</v>
      </c>
      <c r="J6282" s="73">
        <v>0</v>
      </c>
      <c r="K6282" s="73">
        <v>1</v>
      </c>
      <c r="L6282" s="73">
        <v>6.77</v>
      </c>
      <c r="N6282" s="108">
        <f t="shared" si="196"/>
        <v>0</v>
      </c>
      <c r="O6282" s="108">
        <f t="shared" si="196"/>
        <v>0</v>
      </c>
      <c r="P6282" s="108">
        <f t="shared" si="197"/>
        <v>0</v>
      </c>
    </row>
    <row r="6283" spans="1:16" hidden="1" x14ac:dyDescent="0.3">
      <c r="A6283" s="71" t="s">
        <v>140</v>
      </c>
      <c r="B6283" s="71" t="s">
        <v>12</v>
      </c>
      <c r="C6283" s="71" t="s">
        <v>13</v>
      </c>
      <c r="D6283" s="71" t="s">
        <v>98</v>
      </c>
      <c r="E6283" s="72" t="s">
        <v>40</v>
      </c>
      <c r="F6283" s="72" t="s">
        <v>4</v>
      </c>
      <c r="G6283" s="73">
        <v>1</v>
      </c>
      <c r="H6283" s="73">
        <v>6.77</v>
      </c>
      <c r="I6283" s="73">
        <v>0</v>
      </c>
      <c r="J6283" s="73">
        <v>0</v>
      </c>
      <c r="K6283" s="73">
        <v>1</v>
      </c>
      <c r="L6283" s="73">
        <v>6.77</v>
      </c>
      <c r="N6283" s="108">
        <f t="shared" si="196"/>
        <v>0</v>
      </c>
      <c r="O6283" s="108">
        <f t="shared" si="196"/>
        <v>0</v>
      </c>
      <c r="P6283" s="108">
        <f t="shared" si="197"/>
        <v>0</v>
      </c>
    </row>
    <row r="6284" spans="1:16" hidden="1" x14ac:dyDescent="0.3">
      <c r="A6284" s="71" t="s">
        <v>148</v>
      </c>
      <c r="B6284" s="71" t="s">
        <v>12</v>
      </c>
      <c r="C6284" s="71" t="s">
        <v>55</v>
      </c>
      <c r="D6284" s="71" t="s">
        <v>50</v>
      </c>
      <c r="E6284" s="72" t="s">
        <v>37</v>
      </c>
      <c r="F6284" s="72" t="s">
        <v>26</v>
      </c>
      <c r="G6284" s="73">
        <v>1</v>
      </c>
      <c r="H6284" s="73">
        <v>6.77</v>
      </c>
      <c r="I6284" s="73">
        <v>0</v>
      </c>
      <c r="J6284" s="73">
        <v>0</v>
      </c>
      <c r="K6284" s="73">
        <v>1</v>
      </c>
      <c r="L6284" s="73">
        <v>6.77</v>
      </c>
      <c r="N6284" s="108">
        <f t="shared" si="196"/>
        <v>0</v>
      </c>
      <c r="O6284" s="108">
        <f t="shared" si="196"/>
        <v>0</v>
      </c>
      <c r="P6284" s="108">
        <f t="shared" si="197"/>
        <v>0</v>
      </c>
    </row>
    <row r="6285" spans="1:16" hidden="1" x14ac:dyDescent="0.3">
      <c r="A6285" s="71" t="s">
        <v>154</v>
      </c>
      <c r="B6285" s="71" t="s">
        <v>12</v>
      </c>
      <c r="C6285" s="71" t="s">
        <v>55</v>
      </c>
      <c r="D6285" s="71" t="s">
        <v>67</v>
      </c>
      <c r="E6285" s="72" t="s">
        <v>25</v>
      </c>
      <c r="F6285" s="72" t="s">
        <v>26</v>
      </c>
      <c r="G6285" s="73">
        <v>1</v>
      </c>
      <c r="H6285" s="73">
        <v>6.77</v>
      </c>
      <c r="I6285" s="73">
        <v>0</v>
      </c>
      <c r="J6285" s="73">
        <v>0</v>
      </c>
      <c r="K6285" s="73">
        <v>1</v>
      </c>
      <c r="L6285" s="73">
        <v>6.77</v>
      </c>
      <c r="N6285" s="108">
        <f t="shared" si="196"/>
        <v>0</v>
      </c>
      <c r="O6285" s="108">
        <f t="shared" si="196"/>
        <v>0</v>
      </c>
      <c r="P6285" s="108">
        <f t="shared" si="197"/>
        <v>0</v>
      </c>
    </row>
    <row r="6286" spans="1:16" hidden="1" x14ac:dyDescent="0.3">
      <c r="A6286" s="71" t="s">
        <v>154</v>
      </c>
      <c r="B6286" s="71" t="s">
        <v>129</v>
      </c>
      <c r="C6286" s="71" t="s">
        <v>55</v>
      </c>
      <c r="D6286" s="71" t="s">
        <v>103</v>
      </c>
      <c r="E6286" s="72" t="s">
        <v>40</v>
      </c>
      <c r="F6286" s="72" t="s">
        <v>26</v>
      </c>
      <c r="G6286" s="73">
        <v>1</v>
      </c>
      <c r="H6286" s="73">
        <v>6.77</v>
      </c>
      <c r="I6286" s="73">
        <v>0</v>
      </c>
      <c r="J6286" s="73">
        <v>0</v>
      </c>
      <c r="K6286" s="73">
        <v>1</v>
      </c>
      <c r="L6286" s="73">
        <v>6.77</v>
      </c>
      <c r="N6286" s="108">
        <f t="shared" si="196"/>
        <v>0</v>
      </c>
      <c r="O6286" s="108">
        <f t="shared" si="196"/>
        <v>0</v>
      </c>
      <c r="P6286" s="108">
        <f t="shared" si="197"/>
        <v>0</v>
      </c>
    </row>
    <row r="6287" spans="1:16" hidden="1" x14ac:dyDescent="0.3">
      <c r="A6287" s="71" t="s">
        <v>135</v>
      </c>
      <c r="B6287" s="71" t="s">
        <v>12</v>
      </c>
      <c r="C6287" s="71" t="s">
        <v>13</v>
      </c>
      <c r="D6287" s="71" t="s">
        <v>79</v>
      </c>
      <c r="E6287" s="72" t="s">
        <v>40</v>
      </c>
      <c r="F6287" s="72" t="s">
        <v>4</v>
      </c>
      <c r="G6287" s="73">
        <v>1</v>
      </c>
      <c r="H6287" s="73">
        <v>6.75</v>
      </c>
      <c r="I6287" s="73">
        <v>0</v>
      </c>
      <c r="J6287" s="73">
        <v>0</v>
      </c>
      <c r="K6287" s="73">
        <v>1</v>
      </c>
      <c r="L6287" s="73">
        <v>6.75</v>
      </c>
      <c r="N6287" s="108">
        <f t="shared" si="196"/>
        <v>0</v>
      </c>
      <c r="O6287" s="108">
        <f t="shared" si="196"/>
        <v>0</v>
      </c>
      <c r="P6287" s="108">
        <f t="shared" si="197"/>
        <v>0</v>
      </c>
    </row>
    <row r="6288" spans="1:16" hidden="1" x14ac:dyDescent="0.3">
      <c r="A6288" s="71" t="s">
        <v>142</v>
      </c>
      <c r="B6288" s="71" t="s">
        <v>12</v>
      </c>
      <c r="C6288" s="71" t="s">
        <v>13</v>
      </c>
      <c r="D6288" s="71" t="s">
        <v>50</v>
      </c>
      <c r="E6288" s="72" t="s">
        <v>18</v>
      </c>
      <c r="F6288" s="72" t="s">
        <v>21</v>
      </c>
      <c r="G6288" s="73">
        <v>1</v>
      </c>
      <c r="H6288" s="73">
        <v>6.75</v>
      </c>
      <c r="I6288" s="73">
        <v>0</v>
      </c>
      <c r="J6288" s="73">
        <v>0</v>
      </c>
      <c r="K6288" s="73">
        <v>1</v>
      </c>
      <c r="L6288" s="73">
        <v>6.75</v>
      </c>
      <c r="N6288" s="108">
        <f t="shared" si="196"/>
        <v>0</v>
      </c>
      <c r="O6288" s="108">
        <f t="shared" si="196"/>
        <v>0</v>
      </c>
      <c r="P6288" s="108">
        <f t="shared" si="197"/>
        <v>0</v>
      </c>
    </row>
    <row r="6289" spans="1:16" hidden="1" x14ac:dyDescent="0.3">
      <c r="A6289" s="71" t="s">
        <v>161</v>
      </c>
      <c r="B6289" s="71" t="s">
        <v>129</v>
      </c>
      <c r="C6289" s="71" t="s">
        <v>55</v>
      </c>
      <c r="D6289" s="71" t="s">
        <v>54</v>
      </c>
      <c r="E6289" s="72" t="s">
        <v>28</v>
      </c>
      <c r="F6289" s="72" t="s">
        <v>21</v>
      </c>
      <c r="G6289" s="73">
        <v>1</v>
      </c>
      <c r="H6289" s="73">
        <v>6.74</v>
      </c>
      <c r="I6289" s="73">
        <v>0</v>
      </c>
      <c r="J6289" s="73">
        <v>0</v>
      </c>
      <c r="K6289" s="73">
        <v>1</v>
      </c>
      <c r="L6289" s="73">
        <v>6.74</v>
      </c>
      <c r="N6289" s="108">
        <f t="shared" si="196"/>
        <v>0</v>
      </c>
      <c r="O6289" s="108">
        <f t="shared" si="196"/>
        <v>0</v>
      </c>
      <c r="P6289" s="108">
        <f t="shared" si="197"/>
        <v>0</v>
      </c>
    </row>
    <row r="6290" spans="1:16" hidden="1" x14ac:dyDescent="0.3">
      <c r="A6290" s="71" t="s">
        <v>132</v>
      </c>
      <c r="B6290" s="71" t="s">
        <v>57</v>
      </c>
      <c r="C6290" s="71" t="s">
        <v>13</v>
      </c>
      <c r="D6290" s="71" t="s">
        <v>86</v>
      </c>
      <c r="E6290" s="72" t="s">
        <v>18</v>
      </c>
      <c r="F6290" s="72" t="s">
        <v>26</v>
      </c>
      <c r="G6290" s="73">
        <v>1</v>
      </c>
      <c r="H6290" s="73">
        <v>6.74</v>
      </c>
      <c r="I6290" s="73">
        <v>1</v>
      </c>
      <c r="J6290" s="73">
        <v>6.74</v>
      </c>
      <c r="K6290" s="73">
        <v>0</v>
      </c>
      <c r="L6290" s="73">
        <v>0</v>
      </c>
      <c r="N6290" s="108">
        <f t="shared" si="196"/>
        <v>0</v>
      </c>
      <c r="O6290" s="108">
        <f t="shared" si="196"/>
        <v>0</v>
      </c>
      <c r="P6290" s="108">
        <f t="shared" si="197"/>
        <v>0</v>
      </c>
    </row>
    <row r="6291" spans="1:16" hidden="1" x14ac:dyDescent="0.3">
      <c r="A6291" s="71" t="s">
        <v>132</v>
      </c>
      <c r="B6291" s="71" t="s">
        <v>12</v>
      </c>
      <c r="C6291" s="71" t="s">
        <v>13</v>
      </c>
      <c r="D6291" s="71" t="s">
        <v>36</v>
      </c>
      <c r="E6291" s="72" t="s">
        <v>5</v>
      </c>
      <c r="F6291" s="72" t="s">
        <v>21</v>
      </c>
      <c r="G6291" s="73">
        <v>1</v>
      </c>
      <c r="H6291" s="73">
        <v>6.74</v>
      </c>
      <c r="I6291" s="73">
        <v>0</v>
      </c>
      <c r="J6291" s="73">
        <v>0</v>
      </c>
      <c r="K6291" s="73">
        <v>1</v>
      </c>
      <c r="L6291" s="73">
        <v>6.74</v>
      </c>
      <c r="N6291" s="108">
        <f t="shared" si="196"/>
        <v>0</v>
      </c>
      <c r="O6291" s="108">
        <f t="shared" si="196"/>
        <v>0</v>
      </c>
      <c r="P6291" s="108">
        <f t="shared" si="197"/>
        <v>0</v>
      </c>
    </row>
    <row r="6292" spans="1:16" hidden="1" x14ac:dyDescent="0.3">
      <c r="A6292" s="71" t="s">
        <v>142</v>
      </c>
      <c r="B6292" s="71" t="s">
        <v>12</v>
      </c>
      <c r="C6292" s="71" t="s">
        <v>13</v>
      </c>
      <c r="D6292" s="71" t="s">
        <v>102</v>
      </c>
      <c r="E6292" s="72" t="s">
        <v>31</v>
      </c>
      <c r="F6292" s="72" t="s">
        <v>26</v>
      </c>
      <c r="G6292" s="73">
        <v>1</v>
      </c>
      <c r="H6292" s="73">
        <v>6.74</v>
      </c>
      <c r="I6292" s="73">
        <v>0</v>
      </c>
      <c r="J6292" s="73">
        <v>0</v>
      </c>
      <c r="K6292" s="73">
        <v>1</v>
      </c>
      <c r="L6292" s="73">
        <v>6.74</v>
      </c>
      <c r="N6292" s="108">
        <f t="shared" ref="N6292:O6355" si="198">G6292-I6292-K6292</f>
        <v>0</v>
      </c>
      <c r="O6292" s="108">
        <f t="shared" si="198"/>
        <v>0</v>
      </c>
      <c r="P6292" s="108">
        <f t="shared" si="197"/>
        <v>0</v>
      </c>
    </row>
    <row r="6293" spans="1:16" hidden="1" x14ac:dyDescent="0.3">
      <c r="A6293" s="71" t="s">
        <v>154</v>
      </c>
      <c r="B6293" s="71" t="s">
        <v>57</v>
      </c>
      <c r="C6293" s="71" t="s">
        <v>55</v>
      </c>
      <c r="D6293" s="71" t="s">
        <v>102</v>
      </c>
      <c r="E6293" s="72" t="s">
        <v>25</v>
      </c>
      <c r="F6293" s="72" t="s">
        <v>26</v>
      </c>
      <c r="G6293" s="73">
        <v>1</v>
      </c>
      <c r="H6293" s="73">
        <v>6.74</v>
      </c>
      <c r="I6293" s="73">
        <v>1</v>
      </c>
      <c r="J6293" s="73">
        <v>6.74</v>
      </c>
      <c r="K6293" s="73">
        <v>0</v>
      </c>
      <c r="L6293" s="73">
        <v>0</v>
      </c>
      <c r="N6293" s="108">
        <f t="shared" si="198"/>
        <v>0</v>
      </c>
      <c r="O6293" s="108">
        <f t="shared" si="198"/>
        <v>0</v>
      </c>
      <c r="P6293" s="108">
        <f t="shared" si="197"/>
        <v>0</v>
      </c>
    </row>
    <row r="6294" spans="1:16" hidden="1" x14ac:dyDescent="0.3">
      <c r="A6294" s="71" t="s">
        <v>154</v>
      </c>
      <c r="B6294" s="71" t="s">
        <v>57</v>
      </c>
      <c r="C6294" s="71" t="s">
        <v>55</v>
      </c>
      <c r="D6294" s="71" t="s">
        <v>78</v>
      </c>
      <c r="E6294" s="72" t="s">
        <v>25</v>
      </c>
      <c r="F6294" s="72" t="s">
        <v>21</v>
      </c>
      <c r="G6294" s="73">
        <v>1</v>
      </c>
      <c r="H6294" s="73">
        <v>6.74</v>
      </c>
      <c r="I6294" s="73">
        <v>0</v>
      </c>
      <c r="J6294" s="73">
        <v>0</v>
      </c>
      <c r="K6294" s="73">
        <v>1</v>
      </c>
      <c r="L6294" s="73">
        <v>6.74</v>
      </c>
      <c r="N6294" s="108">
        <f t="shared" si="198"/>
        <v>0</v>
      </c>
      <c r="O6294" s="108">
        <f t="shared" si="198"/>
        <v>0</v>
      </c>
      <c r="P6294" s="108">
        <f t="shared" si="197"/>
        <v>0</v>
      </c>
    </row>
    <row r="6295" spans="1:16" x14ac:dyDescent="0.3">
      <c r="A6295" s="71" t="s">
        <v>158</v>
      </c>
      <c r="B6295" s="71" t="s">
        <v>57</v>
      </c>
      <c r="C6295" s="71" t="s">
        <v>55</v>
      </c>
      <c r="D6295" s="71" t="s">
        <v>51</v>
      </c>
      <c r="E6295" s="72" t="s">
        <v>25</v>
      </c>
      <c r="F6295" s="72" t="s">
        <v>21</v>
      </c>
      <c r="G6295" s="91">
        <v>1</v>
      </c>
      <c r="H6295" s="73">
        <v>6.73</v>
      </c>
      <c r="I6295" s="91">
        <v>1</v>
      </c>
      <c r="J6295" s="73">
        <v>6.73</v>
      </c>
      <c r="K6295" s="91">
        <v>0</v>
      </c>
      <c r="L6295" s="73">
        <v>0</v>
      </c>
      <c r="N6295" s="108">
        <f t="shared" si="198"/>
        <v>0</v>
      </c>
      <c r="O6295" s="108">
        <f t="shared" si="198"/>
        <v>0</v>
      </c>
      <c r="P6295" s="108">
        <f t="shared" si="197"/>
        <v>0</v>
      </c>
    </row>
    <row r="6296" spans="1:16" hidden="1" x14ac:dyDescent="0.3">
      <c r="A6296" s="71" t="s">
        <v>163</v>
      </c>
      <c r="B6296" s="71" t="s">
        <v>129</v>
      </c>
      <c r="C6296" s="71" t="s">
        <v>17</v>
      </c>
      <c r="D6296" s="71" t="s">
        <v>60</v>
      </c>
      <c r="E6296" s="72" t="s">
        <v>25</v>
      </c>
      <c r="F6296" s="72" t="s">
        <v>21</v>
      </c>
      <c r="G6296" s="73">
        <v>1</v>
      </c>
      <c r="H6296" s="73">
        <v>6.73</v>
      </c>
      <c r="I6296" s="73">
        <v>0</v>
      </c>
      <c r="J6296" s="73">
        <v>0</v>
      </c>
      <c r="K6296" s="73">
        <v>1</v>
      </c>
      <c r="L6296" s="73">
        <v>6.73</v>
      </c>
      <c r="N6296" s="108">
        <f t="shared" si="198"/>
        <v>0</v>
      </c>
      <c r="O6296" s="108">
        <f t="shared" si="198"/>
        <v>0</v>
      </c>
      <c r="P6296" s="108">
        <f t="shared" si="197"/>
        <v>0</v>
      </c>
    </row>
    <row r="6297" spans="1:16" hidden="1" x14ac:dyDescent="0.3">
      <c r="A6297" s="71" t="s">
        <v>161</v>
      </c>
      <c r="B6297" s="71" t="s">
        <v>129</v>
      </c>
      <c r="C6297" s="71" t="s">
        <v>55</v>
      </c>
      <c r="D6297" s="71" t="s">
        <v>103</v>
      </c>
      <c r="E6297" s="72" t="s">
        <v>40</v>
      </c>
      <c r="F6297" s="72" t="s">
        <v>26</v>
      </c>
      <c r="G6297" s="73">
        <v>1</v>
      </c>
      <c r="H6297" s="73">
        <v>6.72</v>
      </c>
      <c r="I6297" s="73">
        <v>0</v>
      </c>
      <c r="J6297" s="73">
        <v>0</v>
      </c>
      <c r="K6297" s="73">
        <v>1</v>
      </c>
      <c r="L6297" s="73">
        <v>6.72</v>
      </c>
      <c r="N6297" s="108">
        <f t="shared" si="198"/>
        <v>0</v>
      </c>
      <c r="O6297" s="108">
        <f t="shared" si="198"/>
        <v>0</v>
      </c>
      <c r="P6297" s="108">
        <f t="shared" si="197"/>
        <v>0</v>
      </c>
    </row>
    <row r="6298" spans="1:16" hidden="1" x14ac:dyDescent="0.3">
      <c r="A6298" s="71" t="s">
        <v>163</v>
      </c>
      <c r="B6298" s="71" t="s">
        <v>57</v>
      </c>
      <c r="C6298" s="71" t="s">
        <v>55</v>
      </c>
      <c r="D6298" s="71" t="s">
        <v>34</v>
      </c>
      <c r="E6298" s="72" t="s">
        <v>25</v>
      </c>
      <c r="F6298" s="72" t="s">
        <v>26</v>
      </c>
      <c r="G6298" s="73">
        <v>1</v>
      </c>
      <c r="H6298" s="73">
        <v>6.72</v>
      </c>
      <c r="I6298" s="73">
        <v>0</v>
      </c>
      <c r="J6298" s="73">
        <v>0</v>
      </c>
      <c r="K6298" s="73">
        <v>1</v>
      </c>
      <c r="L6298" s="73">
        <v>6.72</v>
      </c>
      <c r="N6298" s="108">
        <f t="shared" si="198"/>
        <v>0</v>
      </c>
      <c r="O6298" s="108">
        <f t="shared" si="198"/>
        <v>0</v>
      </c>
      <c r="P6298" s="108">
        <f t="shared" si="197"/>
        <v>0</v>
      </c>
    </row>
    <row r="6299" spans="1:16" hidden="1" x14ac:dyDescent="0.3">
      <c r="A6299" s="71" t="s">
        <v>154</v>
      </c>
      <c r="B6299" s="71" t="s">
        <v>57</v>
      </c>
      <c r="C6299" s="71" t="s">
        <v>55</v>
      </c>
      <c r="D6299" s="71" t="s">
        <v>43</v>
      </c>
      <c r="E6299" s="72" t="s">
        <v>37</v>
      </c>
      <c r="F6299" s="72" t="s">
        <v>21</v>
      </c>
      <c r="G6299" s="73">
        <v>1</v>
      </c>
      <c r="H6299" s="73">
        <v>6.72</v>
      </c>
      <c r="I6299" s="73">
        <v>0</v>
      </c>
      <c r="J6299" s="73">
        <v>0</v>
      </c>
      <c r="K6299" s="73">
        <v>1</v>
      </c>
      <c r="L6299" s="73">
        <v>6.72</v>
      </c>
      <c r="N6299" s="108">
        <f t="shared" si="198"/>
        <v>0</v>
      </c>
      <c r="O6299" s="108">
        <f t="shared" si="198"/>
        <v>0</v>
      </c>
      <c r="P6299" s="108">
        <f t="shared" si="197"/>
        <v>0</v>
      </c>
    </row>
    <row r="6300" spans="1:16" hidden="1" x14ac:dyDescent="0.3">
      <c r="A6300" s="71" t="s">
        <v>154</v>
      </c>
      <c r="B6300" s="71" t="s">
        <v>12</v>
      </c>
      <c r="C6300" s="71" t="s">
        <v>55</v>
      </c>
      <c r="D6300" s="71" t="s">
        <v>100</v>
      </c>
      <c r="E6300" s="72" t="s">
        <v>20</v>
      </c>
      <c r="F6300" s="72" t="s">
        <v>26</v>
      </c>
      <c r="G6300" s="73">
        <v>1</v>
      </c>
      <c r="H6300" s="73">
        <v>6.72</v>
      </c>
      <c r="I6300" s="73">
        <v>0</v>
      </c>
      <c r="J6300" s="73">
        <v>0</v>
      </c>
      <c r="K6300" s="73">
        <v>1</v>
      </c>
      <c r="L6300" s="73">
        <v>6.72</v>
      </c>
      <c r="N6300" s="108">
        <f t="shared" si="198"/>
        <v>0</v>
      </c>
      <c r="O6300" s="108">
        <f t="shared" si="198"/>
        <v>0</v>
      </c>
      <c r="P6300" s="108">
        <f t="shared" si="197"/>
        <v>0</v>
      </c>
    </row>
    <row r="6301" spans="1:16" hidden="1" x14ac:dyDescent="0.3">
      <c r="A6301" s="71" t="s">
        <v>161</v>
      </c>
      <c r="B6301" s="71" t="s">
        <v>12</v>
      </c>
      <c r="C6301" s="71" t="s">
        <v>55</v>
      </c>
      <c r="D6301" s="71" t="s">
        <v>77</v>
      </c>
      <c r="E6301" s="72" t="s">
        <v>37</v>
      </c>
      <c r="F6301" s="72" t="s">
        <v>26</v>
      </c>
      <c r="G6301" s="73">
        <v>1</v>
      </c>
      <c r="H6301" s="73">
        <v>6.71</v>
      </c>
      <c r="I6301" s="73">
        <v>0</v>
      </c>
      <c r="J6301" s="73">
        <v>0</v>
      </c>
      <c r="K6301" s="73">
        <v>1</v>
      </c>
      <c r="L6301" s="73">
        <v>6.71</v>
      </c>
      <c r="N6301" s="108">
        <f t="shared" si="198"/>
        <v>0</v>
      </c>
      <c r="O6301" s="108">
        <f t="shared" si="198"/>
        <v>0</v>
      </c>
      <c r="P6301" s="108">
        <f t="shared" si="197"/>
        <v>0</v>
      </c>
    </row>
    <row r="6302" spans="1:16" hidden="1" x14ac:dyDescent="0.3">
      <c r="A6302" s="71" t="s">
        <v>154</v>
      </c>
      <c r="B6302" s="71" t="s">
        <v>129</v>
      </c>
      <c r="C6302" s="71" t="s">
        <v>55</v>
      </c>
      <c r="D6302" s="71" t="s">
        <v>59</v>
      </c>
      <c r="E6302" s="72" t="s">
        <v>25</v>
      </c>
      <c r="F6302" s="72" t="s">
        <v>21</v>
      </c>
      <c r="G6302" s="73">
        <v>1</v>
      </c>
      <c r="H6302" s="73">
        <v>6.71</v>
      </c>
      <c r="I6302" s="73">
        <v>0</v>
      </c>
      <c r="J6302" s="73">
        <v>0</v>
      </c>
      <c r="K6302" s="73">
        <v>1</v>
      </c>
      <c r="L6302" s="73">
        <v>6.71</v>
      </c>
      <c r="N6302" s="108">
        <f t="shared" si="198"/>
        <v>0</v>
      </c>
      <c r="O6302" s="108">
        <f t="shared" si="198"/>
        <v>0</v>
      </c>
      <c r="P6302" s="108">
        <f t="shared" si="197"/>
        <v>0</v>
      </c>
    </row>
    <row r="6303" spans="1:16" hidden="1" x14ac:dyDescent="0.3">
      <c r="A6303" s="71" t="s">
        <v>163</v>
      </c>
      <c r="B6303" s="71" t="s">
        <v>57</v>
      </c>
      <c r="C6303" s="71" t="s">
        <v>53</v>
      </c>
      <c r="D6303" s="71" t="s">
        <v>94</v>
      </c>
      <c r="E6303" s="72" t="s">
        <v>28</v>
      </c>
      <c r="F6303" s="72" t="s">
        <v>26</v>
      </c>
      <c r="G6303" s="73">
        <v>1</v>
      </c>
      <c r="H6303" s="73">
        <v>6.69</v>
      </c>
      <c r="I6303" s="73">
        <v>0</v>
      </c>
      <c r="J6303" s="73">
        <v>0</v>
      </c>
      <c r="K6303" s="73">
        <v>1</v>
      </c>
      <c r="L6303" s="73">
        <v>6.69</v>
      </c>
      <c r="N6303" s="108">
        <f t="shared" si="198"/>
        <v>0</v>
      </c>
      <c r="O6303" s="108">
        <f t="shared" si="198"/>
        <v>0</v>
      </c>
      <c r="P6303" s="108">
        <f t="shared" si="197"/>
        <v>0</v>
      </c>
    </row>
    <row r="6304" spans="1:16" hidden="1" x14ac:dyDescent="0.3">
      <c r="A6304" s="71" t="s">
        <v>132</v>
      </c>
      <c r="B6304" s="71" t="s">
        <v>57</v>
      </c>
      <c r="C6304" s="71" t="s">
        <v>13</v>
      </c>
      <c r="D6304" s="71" t="s">
        <v>92</v>
      </c>
      <c r="E6304" s="72" t="s">
        <v>20</v>
      </c>
      <c r="F6304" s="72" t="s">
        <v>21</v>
      </c>
      <c r="G6304" s="73">
        <v>1</v>
      </c>
      <c r="H6304" s="73">
        <v>6.69</v>
      </c>
      <c r="I6304" s="73">
        <v>1</v>
      </c>
      <c r="J6304" s="73">
        <v>6.69</v>
      </c>
      <c r="K6304" s="73">
        <v>0</v>
      </c>
      <c r="L6304" s="73">
        <v>0</v>
      </c>
      <c r="N6304" s="108">
        <f t="shared" si="198"/>
        <v>0</v>
      </c>
      <c r="O6304" s="108">
        <f t="shared" si="198"/>
        <v>0</v>
      </c>
      <c r="P6304" s="108">
        <f t="shared" si="197"/>
        <v>0</v>
      </c>
    </row>
    <row r="6305" spans="1:16" hidden="1" x14ac:dyDescent="0.3">
      <c r="A6305" s="71" t="s">
        <v>132</v>
      </c>
      <c r="B6305" s="71" t="s">
        <v>12</v>
      </c>
      <c r="C6305" s="71" t="s">
        <v>13</v>
      </c>
      <c r="D6305" s="71" t="s">
        <v>56</v>
      </c>
      <c r="E6305" s="72" t="s">
        <v>15</v>
      </c>
      <c r="F6305" s="72" t="s">
        <v>16</v>
      </c>
      <c r="G6305" s="73">
        <v>1</v>
      </c>
      <c r="H6305" s="73">
        <v>6.69</v>
      </c>
      <c r="I6305" s="73">
        <v>0</v>
      </c>
      <c r="J6305" s="73">
        <v>0</v>
      </c>
      <c r="K6305" s="73">
        <v>1</v>
      </c>
      <c r="L6305" s="73">
        <v>6.69</v>
      </c>
      <c r="N6305" s="108">
        <f t="shared" si="198"/>
        <v>0</v>
      </c>
      <c r="O6305" s="108">
        <f t="shared" si="198"/>
        <v>0</v>
      </c>
      <c r="P6305" s="108">
        <f t="shared" si="197"/>
        <v>0</v>
      </c>
    </row>
    <row r="6306" spans="1:16" hidden="1" x14ac:dyDescent="0.3">
      <c r="A6306" s="71" t="s">
        <v>154</v>
      </c>
      <c r="B6306" s="71" t="s">
        <v>12</v>
      </c>
      <c r="C6306" s="71" t="s">
        <v>55</v>
      </c>
      <c r="D6306" s="71" t="s">
        <v>14</v>
      </c>
      <c r="E6306" s="72" t="s">
        <v>3</v>
      </c>
      <c r="F6306" s="72" t="s">
        <v>21</v>
      </c>
      <c r="G6306" s="73">
        <v>1</v>
      </c>
      <c r="H6306" s="73">
        <v>6.69</v>
      </c>
      <c r="I6306" s="73">
        <v>1</v>
      </c>
      <c r="J6306" s="73">
        <v>6.69</v>
      </c>
      <c r="K6306" s="73">
        <v>0</v>
      </c>
      <c r="L6306" s="73">
        <v>0</v>
      </c>
      <c r="N6306" s="108">
        <f t="shared" si="198"/>
        <v>0</v>
      </c>
      <c r="O6306" s="108">
        <f t="shared" si="198"/>
        <v>0</v>
      </c>
      <c r="P6306" s="108">
        <f t="shared" si="197"/>
        <v>0</v>
      </c>
    </row>
    <row r="6307" spans="1:16" hidden="1" x14ac:dyDescent="0.3">
      <c r="A6307" s="71" t="s">
        <v>132</v>
      </c>
      <c r="B6307" s="71" t="s">
        <v>12</v>
      </c>
      <c r="C6307" s="71" t="s">
        <v>13</v>
      </c>
      <c r="D6307" s="71" t="s">
        <v>56</v>
      </c>
      <c r="E6307" s="72" t="s">
        <v>40</v>
      </c>
      <c r="F6307" s="72" t="s">
        <v>26</v>
      </c>
      <c r="G6307" s="73">
        <v>1</v>
      </c>
      <c r="H6307" s="73">
        <v>6.68</v>
      </c>
      <c r="I6307" s="73">
        <v>0</v>
      </c>
      <c r="J6307" s="73">
        <v>0</v>
      </c>
      <c r="K6307" s="73">
        <v>1</v>
      </c>
      <c r="L6307" s="73">
        <v>6.68</v>
      </c>
      <c r="N6307" s="108">
        <f t="shared" si="198"/>
        <v>0</v>
      </c>
      <c r="O6307" s="108">
        <f t="shared" si="198"/>
        <v>0</v>
      </c>
      <c r="P6307" s="108">
        <f t="shared" si="197"/>
        <v>0</v>
      </c>
    </row>
    <row r="6308" spans="1:16" hidden="1" x14ac:dyDescent="0.3">
      <c r="A6308" s="71" t="s">
        <v>144</v>
      </c>
      <c r="B6308" s="71" t="s">
        <v>57</v>
      </c>
      <c r="C6308" s="71" t="s">
        <v>55</v>
      </c>
      <c r="D6308" s="71" t="s">
        <v>104</v>
      </c>
      <c r="E6308" s="72" t="s">
        <v>40</v>
      </c>
      <c r="F6308" s="72" t="s">
        <v>26</v>
      </c>
      <c r="G6308" s="73">
        <v>1</v>
      </c>
      <c r="H6308" s="73">
        <v>6.67</v>
      </c>
      <c r="I6308" s="73">
        <v>0</v>
      </c>
      <c r="J6308" s="73">
        <v>0</v>
      </c>
      <c r="K6308" s="73">
        <v>1</v>
      </c>
      <c r="L6308" s="73">
        <v>6.67</v>
      </c>
      <c r="N6308" s="108">
        <f t="shared" si="198"/>
        <v>0</v>
      </c>
      <c r="O6308" s="108">
        <f t="shared" si="198"/>
        <v>0</v>
      </c>
      <c r="P6308" s="108">
        <f t="shared" si="197"/>
        <v>0</v>
      </c>
    </row>
    <row r="6309" spans="1:16" hidden="1" x14ac:dyDescent="0.3">
      <c r="A6309" s="71" t="s">
        <v>154</v>
      </c>
      <c r="B6309" s="71" t="s">
        <v>129</v>
      </c>
      <c r="C6309" s="71" t="s">
        <v>55</v>
      </c>
      <c r="D6309" s="71" t="s">
        <v>60</v>
      </c>
      <c r="E6309" s="72" t="s">
        <v>40</v>
      </c>
      <c r="F6309" s="72" t="s">
        <v>26</v>
      </c>
      <c r="G6309" s="73">
        <v>1</v>
      </c>
      <c r="H6309" s="73">
        <v>6.67</v>
      </c>
      <c r="I6309" s="73">
        <v>1</v>
      </c>
      <c r="J6309" s="73">
        <v>6.67</v>
      </c>
      <c r="K6309" s="73">
        <v>0</v>
      </c>
      <c r="L6309" s="73">
        <v>0</v>
      </c>
      <c r="N6309" s="108">
        <f t="shared" si="198"/>
        <v>0</v>
      </c>
      <c r="O6309" s="108">
        <f t="shared" si="198"/>
        <v>0</v>
      </c>
      <c r="P6309" s="108">
        <f t="shared" si="197"/>
        <v>0</v>
      </c>
    </row>
    <row r="6310" spans="1:16" hidden="1" x14ac:dyDescent="0.3">
      <c r="A6310" s="71" t="s">
        <v>154</v>
      </c>
      <c r="B6310" s="71" t="s">
        <v>12</v>
      </c>
      <c r="C6310" s="71" t="s">
        <v>55</v>
      </c>
      <c r="D6310" s="71" t="s">
        <v>100</v>
      </c>
      <c r="E6310" s="72" t="s">
        <v>40</v>
      </c>
      <c r="F6310" s="72" t="s">
        <v>26</v>
      </c>
      <c r="G6310" s="73">
        <v>1</v>
      </c>
      <c r="H6310" s="73">
        <v>6.67</v>
      </c>
      <c r="I6310" s="73">
        <v>0</v>
      </c>
      <c r="J6310" s="73">
        <v>0</v>
      </c>
      <c r="K6310" s="73">
        <v>1</v>
      </c>
      <c r="L6310" s="73">
        <v>6.67</v>
      </c>
      <c r="N6310" s="108">
        <f t="shared" si="198"/>
        <v>0</v>
      </c>
      <c r="O6310" s="108">
        <f t="shared" si="198"/>
        <v>0</v>
      </c>
      <c r="P6310" s="108">
        <f t="shared" si="197"/>
        <v>0</v>
      </c>
    </row>
    <row r="6311" spans="1:16" hidden="1" x14ac:dyDescent="0.3">
      <c r="A6311" s="71" t="s">
        <v>158</v>
      </c>
      <c r="B6311" s="71" t="s">
        <v>12</v>
      </c>
      <c r="C6311" s="71" t="s">
        <v>55</v>
      </c>
      <c r="D6311" s="71" t="s">
        <v>73</v>
      </c>
      <c r="E6311" s="72" t="s">
        <v>18</v>
      </c>
      <c r="F6311" s="72" t="s">
        <v>16</v>
      </c>
      <c r="G6311" s="73">
        <v>1</v>
      </c>
      <c r="H6311" s="73">
        <v>6.66</v>
      </c>
      <c r="I6311" s="73">
        <v>0</v>
      </c>
      <c r="J6311" s="73">
        <v>0</v>
      </c>
      <c r="K6311" s="73">
        <v>1</v>
      </c>
      <c r="L6311" s="73">
        <v>6.66</v>
      </c>
      <c r="N6311" s="108">
        <f t="shared" si="198"/>
        <v>0</v>
      </c>
      <c r="O6311" s="108">
        <f t="shared" si="198"/>
        <v>0</v>
      </c>
      <c r="P6311" s="108">
        <f t="shared" si="197"/>
        <v>0</v>
      </c>
    </row>
    <row r="6312" spans="1:16" hidden="1" x14ac:dyDescent="0.3">
      <c r="A6312" s="71" t="s">
        <v>132</v>
      </c>
      <c r="B6312" s="71" t="s">
        <v>12</v>
      </c>
      <c r="C6312" s="71" t="s">
        <v>13</v>
      </c>
      <c r="D6312" s="71" t="s">
        <v>38</v>
      </c>
      <c r="E6312" s="72" t="s">
        <v>25</v>
      </c>
      <c r="F6312" s="72" t="s">
        <v>16</v>
      </c>
      <c r="G6312" s="73">
        <v>1</v>
      </c>
      <c r="H6312" s="73">
        <v>6.66</v>
      </c>
      <c r="I6312" s="73">
        <v>0</v>
      </c>
      <c r="J6312" s="73">
        <v>0</v>
      </c>
      <c r="K6312" s="73">
        <v>1</v>
      </c>
      <c r="L6312" s="73">
        <v>6.66</v>
      </c>
      <c r="N6312" s="108">
        <f t="shared" si="198"/>
        <v>0</v>
      </c>
      <c r="O6312" s="108">
        <f t="shared" si="198"/>
        <v>0</v>
      </c>
      <c r="P6312" s="108">
        <f t="shared" si="197"/>
        <v>0</v>
      </c>
    </row>
    <row r="6313" spans="1:16" hidden="1" x14ac:dyDescent="0.3">
      <c r="A6313" s="71" t="s">
        <v>142</v>
      </c>
      <c r="B6313" s="71" t="s">
        <v>12</v>
      </c>
      <c r="C6313" s="71" t="s">
        <v>13</v>
      </c>
      <c r="D6313" s="71" t="s">
        <v>92</v>
      </c>
      <c r="E6313" s="72" t="s">
        <v>18</v>
      </c>
      <c r="F6313" s="72" t="s">
        <v>16</v>
      </c>
      <c r="G6313" s="73">
        <v>1</v>
      </c>
      <c r="H6313" s="73">
        <v>6.66</v>
      </c>
      <c r="I6313" s="73">
        <v>0</v>
      </c>
      <c r="J6313" s="73">
        <v>0</v>
      </c>
      <c r="K6313" s="73">
        <v>1</v>
      </c>
      <c r="L6313" s="73">
        <v>6.66</v>
      </c>
      <c r="N6313" s="108">
        <f t="shared" si="198"/>
        <v>0</v>
      </c>
      <c r="O6313" s="108">
        <f t="shared" si="198"/>
        <v>0</v>
      </c>
      <c r="P6313" s="108">
        <f t="shared" si="197"/>
        <v>0</v>
      </c>
    </row>
    <row r="6314" spans="1:16" hidden="1" x14ac:dyDescent="0.3">
      <c r="A6314" s="71" t="s">
        <v>142</v>
      </c>
      <c r="B6314" s="71" t="s">
        <v>12</v>
      </c>
      <c r="C6314" s="71" t="s">
        <v>13</v>
      </c>
      <c r="D6314" s="71" t="s">
        <v>80</v>
      </c>
      <c r="E6314" s="72" t="s">
        <v>15</v>
      </c>
      <c r="F6314" s="72" t="s">
        <v>26</v>
      </c>
      <c r="G6314" s="73">
        <v>1</v>
      </c>
      <c r="H6314" s="73">
        <v>6.66</v>
      </c>
      <c r="I6314" s="73">
        <v>0</v>
      </c>
      <c r="J6314" s="73">
        <v>0</v>
      </c>
      <c r="K6314" s="73">
        <v>1</v>
      </c>
      <c r="L6314" s="73">
        <v>6.66</v>
      </c>
      <c r="N6314" s="108">
        <f t="shared" si="198"/>
        <v>0</v>
      </c>
      <c r="O6314" s="108">
        <f t="shared" si="198"/>
        <v>0</v>
      </c>
      <c r="P6314" s="108">
        <f t="shared" si="197"/>
        <v>0</v>
      </c>
    </row>
    <row r="6315" spans="1:16" hidden="1" x14ac:dyDescent="0.3">
      <c r="A6315" s="71" t="s">
        <v>154</v>
      </c>
      <c r="B6315" s="71" t="s">
        <v>129</v>
      </c>
      <c r="C6315" s="71" t="s">
        <v>55</v>
      </c>
      <c r="D6315" s="71" t="s">
        <v>83</v>
      </c>
      <c r="E6315" s="72" t="s">
        <v>40</v>
      </c>
      <c r="F6315" s="72" t="s">
        <v>16</v>
      </c>
      <c r="G6315" s="73">
        <v>1</v>
      </c>
      <c r="H6315" s="73">
        <v>6.66</v>
      </c>
      <c r="I6315" s="73">
        <v>1</v>
      </c>
      <c r="J6315" s="73">
        <v>6.66</v>
      </c>
      <c r="K6315" s="73">
        <v>0</v>
      </c>
      <c r="L6315" s="73">
        <v>0</v>
      </c>
      <c r="N6315" s="108">
        <f t="shared" si="198"/>
        <v>0</v>
      </c>
      <c r="O6315" s="108">
        <f t="shared" si="198"/>
        <v>0</v>
      </c>
      <c r="P6315" s="108">
        <f t="shared" si="197"/>
        <v>0</v>
      </c>
    </row>
    <row r="6316" spans="1:16" hidden="1" x14ac:dyDescent="0.3">
      <c r="A6316" s="71" t="s">
        <v>154</v>
      </c>
      <c r="B6316" s="71" t="s">
        <v>57</v>
      </c>
      <c r="C6316" s="71" t="s">
        <v>55</v>
      </c>
      <c r="D6316" s="71" t="s">
        <v>66</v>
      </c>
      <c r="E6316" s="72" t="s">
        <v>5</v>
      </c>
      <c r="F6316" s="72" t="s">
        <v>16</v>
      </c>
      <c r="G6316" s="73">
        <v>1</v>
      </c>
      <c r="H6316" s="73">
        <v>6.66</v>
      </c>
      <c r="I6316" s="73">
        <v>0</v>
      </c>
      <c r="J6316" s="73">
        <v>0</v>
      </c>
      <c r="K6316" s="73">
        <v>1</v>
      </c>
      <c r="L6316" s="73">
        <v>6.66</v>
      </c>
      <c r="N6316" s="108">
        <f t="shared" si="198"/>
        <v>0</v>
      </c>
      <c r="O6316" s="108">
        <f t="shared" si="198"/>
        <v>0</v>
      </c>
      <c r="P6316" s="108">
        <f t="shared" si="197"/>
        <v>0</v>
      </c>
    </row>
    <row r="6317" spans="1:16" hidden="1" x14ac:dyDescent="0.3">
      <c r="A6317" s="71" t="s">
        <v>161</v>
      </c>
      <c r="B6317" s="71" t="s">
        <v>57</v>
      </c>
      <c r="C6317" s="71" t="s">
        <v>55</v>
      </c>
      <c r="D6317" s="71" t="s">
        <v>72</v>
      </c>
      <c r="E6317" s="72" t="s">
        <v>25</v>
      </c>
      <c r="F6317" s="72" t="s">
        <v>16</v>
      </c>
      <c r="G6317" s="73">
        <v>1</v>
      </c>
      <c r="H6317" s="73">
        <v>6.65</v>
      </c>
      <c r="I6317" s="73">
        <v>0</v>
      </c>
      <c r="J6317" s="73">
        <v>0</v>
      </c>
      <c r="K6317" s="73">
        <v>1</v>
      </c>
      <c r="L6317" s="73">
        <v>6.65</v>
      </c>
      <c r="N6317" s="108">
        <f t="shared" si="198"/>
        <v>0</v>
      </c>
      <c r="O6317" s="108">
        <f t="shared" si="198"/>
        <v>0</v>
      </c>
      <c r="P6317" s="108">
        <f t="shared" si="197"/>
        <v>0</v>
      </c>
    </row>
    <row r="6318" spans="1:16" hidden="1" x14ac:dyDescent="0.3">
      <c r="A6318" s="71" t="s">
        <v>132</v>
      </c>
      <c r="B6318" s="71" t="s">
        <v>57</v>
      </c>
      <c r="C6318" s="71" t="s">
        <v>13</v>
      </c>
      <c r="D6318" s="71" t="s">
        <v>50</v>
      </c>
      <c r="E6318" s="72" t="s">
        <v>18</v>
      </c>
      <c r="F6318" s="72" t="s">
        <v>16</v>
      </c>
      <c r="G6318" s="73">
        <v>1</v>
      </c>
      <c r="H6318" s="73">
        <v>6.65</v>
      </c>
      <c r="I6318" s="73">
        <v>0</v>
      </c>
      <c r="J6318" s="73">
        <v>0</v>
      </c>
      <c r="K6318" s="73">
        <v>1</v>
      </c>
      <c r="L6318" s="73">
        <v>6.65</v>
      </c>
      <c r="N6318" s="108">
        <f t="shared" si="198"/>
        <v>0</v>
      </c>
      <c r="O6318" s="108">
        <f t="shared" si="198"/>
        <v>0</v>
      </c>
      <c r="P6318" s="108">
        <f t="shared" si="197"/>
        <v>0</v>
      </c>
    </row>
    <row r="6319" spans="1:16" hidden="1" x14ac:dyDescent="0.3">
      <c r="A6319" s="71" t="s">
        <v>144</v>
      </c>
      <c r="B6319" s="71" t="s">
        <v>12</v>
      </c>
      <c r="C6319" s="71" t="s">
        <v>55</v>
      </c>
      <c r="D6319" s="71" t="s">
        <v>60</v>
      </c>
      <c r="E6319" s="72" t="s">
        <v>5</v>
      </c>
      <c r="F6319" s="72" t="s">
        <v>26</v>
      </c>
      <c r="G6319" s="73">
        <v>1</v>
      </c>
      <c r="H6319" s="73">
        <v>6.65</v>
      </c>
      <c r="I6319" s="73">
        <v>0</v>
      </c>
      <c r="J6319" s="73">
        <v>0</v>
      </c>
      <c r="K6319" s="73">
        <v>1</v>
      </c>
      <c r="L6319" s="73">
        <v>6.65</v>
      </c>
      <c r="N6319" s="108">
        <f t="shared" si="198"/>
        <v>0</v>
      </c>
      <c r="O6319" s="108">
        <f t="shared" si="198"/>
        <v>0</v>
      </c>
      <c r="P6319" s="108">
        <f t="shared" si="197"/>
        <v>0</v>
      </c>
    </row>
    <row r="6320" spans="1:16" hidden="1" x14ac:dyDescent="0.3">
      <c r="A6320" s="71" t="s">
        <v>154</v>
      </c>
      <c r="B6320" s="71" t="s">
        <v>12</v>
      </c>
      <c r="C6320" s="71" t="s">
        <v>55</v>
      </c>
      <c r="D6320" s="71" t="s">
        <v>69</v>
      </c>
      <c r="E6320" s="72" t="s">
        <v>15</v>
      </c>
      <c r="F6320" s="72" t="s">
        <v>16</v>
      </c>
      <c r="G6320" s="73">
        <v>1</v>
      </c>
      <c r="H6320" s="73">
        <v>6.65</v>
      </c>
      <c r="I6320" s="73">
        <v>0</v>
      </c>
      <c r="J6320" s="73">
        <v>0</v>
      </c>
      <c r="K6320" s="73">
        <v>1</v>
      </c>
      <c r="L6320" s="73">
        <v>6.65</v>
      </c>
      <c r="N6320" s="108">
        <f t="shared" si="198"/>
        <v>0</v>
      </c>
      <c r="O6320" s="108">
        <f t="shared" si="198"/>
        <v>0</v>
      </c>
      <c r="P6320" s="108">
        <f t="shared" si="197"/>
        <v>0</v>
      </c>
    </row>
    <row r="6321" spans="1:16" hidden="1" x14ac:dyDescent="0.3">
      <c r="A6321" s="71" t="s">
        <v>142</v>
      </c>
      <c r="B6321" s="71" t="s">
        <v>12</v>
      </c>
      <c r="C6321" s="71" t="s">
        <v>13</v>
      </c>
      <c r="D6321" s="71" t="s">
        <v>27</v>
      </c>
      <c r="E6321" s="72" t="s">
        <v>20</v>
      </c>
      <c r="F6321" s="72" t="s">
        <v>21</v>
      </c>
      <c r="G6321" s="73">
        <v>1</v>
      </c>
      <c r="H6321" s="73">
        <v>6.64</v>
      </c>
      <c r="I6321" s="73">
        <v>0</v>
      </c>
      <c r="J6321" s="73">
        <v>0</v>
      </c>
      <c r="K6321" s="73">
        <v>1</v>
      </c>
      <c r="L6321" s="73">
        <v>6.64</v>
      </c>
      <c r="N6321" s="108">
        <f t="shared" si="198"/>
        <v>0</v>
      </c>
      <c r="O6321" s="108">
        <f t="shared" si="198"/>
        <v>0</v>
      </c>
      <c r="P6321" s="108">
        <f t="shared" si="197"/>
        <v>0</v>
      </c>
    </row>
    <row r="6322" spans="1:16" hidden="1" x14ac:dyDescent="0.3">
      <c r="A6322" s="71" t="s">
        <v>142</v>
      </c>
      <c r="B6322" s="71" t="s">
        <v>12</v>
      </c>
      <c r="C6322" s="71" t="s">
        <v>13</v>
      </c>
      <c r="D6322" s="71" t="s">
        <v>27</v>
      </c>
      <c r="E6322" s="72" t="s">
        <v>28</v>
      </c>
      <c r="F6322" s="72" t="s">
        <v>16</v>
      </c>
      <c r="G6322" s="73">
        <v>3</v>
      </c>
      <c r="H6322" s="73">
        <v>6.64</v>
      </c>
      <c r="I6322" s="73">
        <v>0</v>
      </c>
      <c r="J6322" s="73">
        <v>0</v>
      </c>
      <c r="K6322" s="73">
        <v>3</v>
      </c>
      <c r="L6322" s="73">
        <v>6.64</v>
      </c>
      <c r="N6322" s="108">
        <f t="shared" si="198"/>
        <v>0</v>
      </c>
      <c r="O6322" s="108">
        <f t="shared" si="198"/>
        <v>0</v>
      </c>
      <c r="P6322" s="108">
        <f t="shared" si="197"/>
        <v>0</v>
      </c>
    </row>
    <row r="6323" spans="1:16" hidden="1" x14ac:dyDescent="0.3">
      <c r="A6323" s="71" t="s">
        <v>140</v>
      </c>
      <c r="B6323" s="71" t="s">
        <v>57</v>
      </c>
      <c r="C6323" s="71" t="s">
        <v>13</v>
      </c>
      <c r="D6323" s="71" t="s">
        <v>39</v>
      </c>
      <c r="E6323" s="72" t="s">
        <v>40</v>
      </c>
      <c r="F6323" s="72" t="s">
        <v>4</v>
      </c>
      <c r="G6323" s="73">
        <v>1</v>
      </c>
      <c r="H6323" s="73">
        <v>6.63</v>
      </c>
      <c r="I6323" s="73">
        <v>0</v>
      </c>
      <c r="J6323" s="73">
        <v>0</v>
      </c>
      <c r="K6323" s="73">
        <v>1</v>
      </c>
      <c r="L6323" s="73">
        <v>6.63</v>
      </c>
      <c r="N6323" s="108">
        <f t="shared" si="198"/>
        <v>0</v>
      </c>
      <c r="O6323" s="108">
        <f t="shared" si="198"/>
        <v>0</v>
      </c>
      <c r="P6323" s="108">
        <f t="shared" si="197"/>
        <v>0</v>
      </c>
    </row>
    <row r="6324" spans="1:16" hidden="1" x14ac:dyDescent="0.3">
      <c r="A6324" s="71" t="s">
        <v>132</v>
      </c>
      <c r="B6324" s="71" t="s">
        <v>57</v>
      </c>
      <c r="C6324" s="71" t="s">
        <v>13</v>
      </c>
      <c r="D6324" s="71" t="s">
        <v>77</v>
      </c>
      <c r="E6324" s="72" t="s">
        <v>20</v>
      </c>
      <c r="F6324" s="72" t="s">
        <v>4</v>
      </c>
      <c r="G6324" s="73">
        <v>1</v>
      </c>
      <c r="H6324" s="73">
        <v>6.62</v>
      </c>
      <c r="I6324" s="73">
        <v>1</v>
      </c>
      <c r="J6324" s="73">
        <v>6.62</v>
      </c>
      <c r="K6324" s="73">
        <v>0</v>
      </c>
      <c r="L6324" s="73">
        <v>0</v>
      </c>
      <c r="N6324" s="108">
        <f t="shared" si="198"/>
        <v>0</v>
      </c>
      <c r="O6324" s="108">
        <f t="shared" si="198"/>
        <v>0</v>
      </c>
      <c r="P6324" s="108">
        <f t="shared" si="197"/>
        <v>0</v>
      </c>
    </row>
    <row r="6325" spans="1:16" hidden="1" x14ac:dyDescent="0.3">
      <c r="A6325" s="71" t="s">
        <v>142</v>
      </c>
      <c r="B6325" s="71" t="s">
        <v>12</v>
      </c>
      <c r="C6325" s="71" t="s">
        <v>13</v>
      </c>
      <c r="D6325" s="71" t="s">
        <v>94</v>
      </c>
      <c r="E6325" s="72" t="s">
        <v>40</v>
      </c>
      <c r="F6325" s="72" t="s">
        <v>4</v>
      </c>
      <c r="G6325" s="73">
        <v>1</v>
      </c>
      <c r="H6325" s="73">
        <v>6.62</v>
      </c>
      <c r="I6325" s="73">
        <v>0</v>
      </c>
      <c r="J6325" s="73">
        <v>0</v>
      </c>
      <c r="K6325" s="73">
        <v>1</v>
      </c>
      <c r="L6325" s="73">
        <v>6.62</v>
      </c>
      <c r="N6325" s="108">
        <f t="shared" si="198"/>
        <v>0</v>
      </c>
      <c r="O6325" s="108">
        <f t="shared" si="198"/>
        <v>0</v>
      </c>
      <c r="P6325" s="108">
        <f t="shared" si="197"/>
        <v>0</v>
      </c>
    </row>
    <row r="6326" spans="1:16" hidden="1" x14ac:dyDescent="0.3">
      <c r="A6326" s="71" t="s">
        <v>144</v>
      </c>
      <c r="B6326" s="71" t="s">
        <v>57</v>
      </c>
      <c r="C6326" s="71" t="s">
        <v>55</v>
      </c>
      <c r="D6326" s="71" t="s">
        <v>56</v>
      </c>
      <c r="E6326" s="72" t="s">
        <v>40</v>
      </c>
      <c r="F6326" s="72" t="s">
        <v>4</v>
      </c>
      <c r="G6326" s="73">
        <v>1</v>
      </c>
      <c r="H6326" s="73">
        <v>6.62</v>
      </c>
      <c r="I6326" s="73">
        <v>0</v>
      </c>
      <c r="J6326" s="73">
        <v>0</v>
      </c>
      <c r="K6326" s="73">
        <v>1</v>
      </c>
      <c r="L6326" s="73">
        <v>6.62</v>
      </c>
      <c r="N6326" s="108">
        <f t="shared" si="198"/>
        <v>0</v>
      </c>
      <c r="O6326" s="108">
        <f t="shared" si="198"/>
        <v>0</v>
      </c>
      <c r="P6326" s="108">
        <f t="shared" si="197"/>
        <v>0</v>
      </c>
    </row>
    <row r="6327" spans="1:16" hidden="1" x14ac:dyDescent="0.3">
      <c r="A6327" s="71" t="s">
        <v>154</v>
      </c>
      <c r="B6327" s="71" t="s">
        <v>12</v>
      </c>
      <c r="C6327" s="71" t="s">
        <v>55</v>
      </c>
      <c r="D6327" s="71" t="s">
        <v>32</v>
      </c>
      <c r="E6327" s="72" t="s">
        <v>40</v>
      </c>
      <c r="F6327" s="72" t="s">
        <v>4</v>
      </c>
      <c r="G6327" s="73">
        <v>1</v>
      </c>
      <c r="H6327" s="73">
        <v>6.62</v>
      </c>
      <c r="I6327" s="73">
        <v>1</v>
      </c>
      <c r="J6327" s="73">
        <v>6.62</v>
      </c>
      <c r="K6327" s="73">
        <v>0</v>
      </c>
      <c r="L6327" s="73">
        <v>0</v>
      </c>
      <c r="N6327" s="108">
        <f t="shared" si="198"/>
        <v>0</v>
      </c>
      <c r="O6327" s="108">
        <f t="shared" si="198"/>
        <v>0</v>
      </c>
      <c r="P6327" s="108">
        <f t="shared" si="197"/>
        <v>0</v>
      </c>
    </row>
    <row r="6328" spans="1:16" hidden="1" x14ac:dyDescent="0.3">
      <c r="A6328" s="71" t="s">
        <v>132</v>
      </c>
      <c r="B6328" s="71" t="s">
        <v>12</v>
      </c>
      <c r="C6328" s="71" t="s">
        <v>13</v>
      </c>
      <c r="D6328" s="71" t="s">
        <v>93</v>
      </c>
      <c r="E6328" s="72" t="s">
        <v>41</v>
      </c>
      <c r="F6328" s="72" t="s">
        <v>16</v>
      </c>
      <c r="G6328" s="73">
        <v>1</v>
      </c>
      <c r="H6328" s="73">
        <v>6.61</v>
      </c>
      <c r="I6328" s="73">
        <v>0</v>
      </c>
      <c r="J6328" s="73">
        <v>0</v>
      </c>
      <c r="K6328" s="73">
        <v>1</v>
      </c>
      <c r="L6328" s="73">
        <v>6.61</v>
      </c>
      <c r="N6328" s="108">
        <f t="shared" si="198"/>
        <v>0</v>
      </c>
      <c r="O6328" s="108">
        <f t="shared" si="198"/>
        <v>0</v>
      </c>
      <c r="P6328" s="108">
        <f t="shared" si="197"/>
        <v>0</v>
      </c>
    </row>
    <row r="6329" spans="1:16" hidden="1" x14ac:dyDescent="0.3">
      <c r="A6329" s="71" t="s">
        <v>132</v>
      </c>
      <c r="B6329" s="71" t="s">
        <v>12</v>
      </c>
      <c r="C6329" s="71" t="s">
        <v>13</v>
      </c>
      <c r="D6329" s="71" t="s">
        <v>29</v>
      </c>
      <c r="E6329" s="72" t="s">
        <v>15</v>
      </c>
      <c r="F6329" s="72" t="s">
        <v>16</v>
      </c>
      <c r="G6329" s="73">
        <v>1</v>
      </c>
      <c r="H6329" s="73">
        <v>6.61</v>
      </c>
      <c r="I6329" s="73">
        <v>0</v>
      </c>
      <c r="J6329" s="73">
        <v>0</v>
      </c>
      <c r="K6329" s="73">
        <v>1</v>
      </c>
      <c r="L6329" s="73">
        <v>6.61</v>
      </c>
      <c r="N6329" s="108">
        <f t="shared" si="198"/>
        <v>0</v>
      </c>
      <c r="O6329" s="108">
        <f t="shared" si="198"/>
        <v>0</v>
      </c>
      <c r="P6329" s="108">
        <f t="shared" si="197"/>
        <v>0</v>
      </c>
    </row>
    <row r="6330" spans="1:16" hidden="1" x14ac:dyDescent="0.3">
      <c r="A6330" s="71" t="s">
        <v>132</v>
      </c>
      <c r="B6330" s="71" t="s">
        <v>12</v>
      </c>
      <c r="C6330" s="71" t="s">
        <v>13</v>
      </c>
      <c r="D6330" s="71" t="s">
        <v>29</v>
      </c>
      <c r="E6330" s="72" t="s">
        <v>18</v>
      </c>
      <c r="F6330" s="72" t="s">
        <v>26</v>
      </c>
      <c r="G6330" s="73">
        <v>1</v>
      </c>
      <c r="H6330" s="73">
        <v>6.61</v>
      </c>
      <c r="I6330" s="73">
        <v>0</v>
      </c>
      <c r="J6330" s="73">
        <v>0</v>
      </c>
      <c r="K6330" s="73">
        <v>1</v>
      </c>
      <c r="L6330" s="73">
        <v>6.61</v>
      </c>
      <c r="N6330" s="108">
        <f t="shared" si="198"/>
        <v>0</v>
      </c>
      <c r="O6330" s="108">
        <f t="shared" si="198"/>
        <v>0</v>
      </c>
      <c r="P6330" s="108">
        <f t="shared" si="197"/>
        <v>0</v>
      </c>
    </row>
    <row r="6331" spans="1:16" hidden="1" x14ac:dyDescent="0.3">
      <c r="A6331" s="71" t="s">
        <v>154</v>
      </c>
      <c r="B6331" s="71" t="s">
        <v>12</v>
      </c>
      <c r="C6331" s="71" t="s">
        <v>55</v>
      </c>
      <c r="D6331" s="71" t="s">
        <v>89</v>
      </c>
      <c r="E6331" s="72" t="s">
        <v>20</v>
      </c>
      <c r="F6331" s="72" t="s">
        <v>16</v>
      </c>
      <c r="G6331" s="73">
        <v>1</v>
      </c>
      <c r="H6331" s="73">
        <v>6.61</v>
      </c>
      <c r="I6331" s="73">
        <v>0</v>
      </c>
      <c r="J6331" s="73">
        <v>0</v>
      </c>
      <c r="K6331" s="73">
        <v>1</v>
      </c>
      <c r="L6331" s="73">
        <v>6.61</v>
      </c>
      <c r="N6331" s="108">
        <f t="shared" si="198"/>
        <v>0</v>
      </c>
      <c r="O6331" s="108">
        <f t="shared" si="198"/>
        <v>0</v>
      </c>
      <c r="P6331" s="108">
        <f t="shared" si="197"/>
        <v>0</v>
      </c>
    </row>
    <row r="6332" spans="1:16" hidden="1" x14ac:dyDescent="0.3">
      <c r="A6332" s="71" t="s">
        <v>154</v>
      </c>
      <c r="B6332" s="71" t="s">
        <v>12</v>
      </c>
      <c r="C6332" s="71" t="s">
        <v>55</v>
      </c>
      <c r="D6332" s="71" t="s">
        <v>118</v>
      </c>
      <c r="E6332" s="72" t="s">
        <v>25</v>
      </c>
      <c r="F6332" s="72" t="s">
        <v>16</v>
      </c>
      <c r="G6332" s="73">
        <v>1</v>
      </c>
      <c r="H6332" s="73">
        <v>6.61</v>
      </c>
      <c r="I6332" s="73">
        <v>0</v>
      </c>
      <c r="J6332" s="73">
        <v>0</v>
      </c>
      <c r="K6332" s="73">
        <v>1</v>
      </c>
      <c r="L6332" s="73">
        <v>6.61</v>
      </c>
      <c r="N6332" s="108">
        <f t="shared" si="198"/>
        <v>0</v>
      </c>
      <c r="O6332" s="108">
        <f t="shared" si="198"/>
        <v>0</v>
      </c>
      <c r="P6332" s="108">
        <f t="shared" si="197"/>
        <v>0</v>
      </c>
    </row>
    <row r="6333" spans="1:16" hidden="1" x14ac:dyDescent="0.3">
      <c r="A6333" s="71" t="s">
        <v>138</v>
      </c>
      <c r="B6333" s="71" t="s">
        <v>57</v>
      </c>
      <c r="C6333" s="71" t="s">
        <v>13</v>
      </c>
      <c r="D6333" s="71" t="s">
        <v>47</v>
      </c>
      <c r="E6333" s="72" t="s">
        <v>24</v>
      </c>
      <c r="F6333" s="72" t="s">
        <v>16</v>
      </c>
      <c r="G6333" s="73">
        <v>2</v>
      </c>
      <c r="H6333" s="73">
        <v>6.6</v>
      </c>
      <c r="I6333" s="73">
        <v>0</v>
      </c>
      <c r="J6333" s="73">
        <v>0</v>
      </c>
      <c r="K6333" s="73">
        <v>2</v>
      </c>
      <c r="L6333" s="73">
        <v>6.6</v>
      </c>
      <c r="N6333" s="108">
        <f t="shared" si="198"/>
        <v>0</v>
      </c>
      <c r="O6333" s="108">
        <f t="shared" si="198"/>
        <v>0</v>
      </c>
      <c r="P6333" s="108">
        <f t="shared" si="197"/>
        <v>0</v>
      </c>
    </row>
    <row r="6334" spans="1:16" hidden="1" x14ac:dyDescent="0.3">
      <c r="A6334" s="71" t="s">
        <v>158</v>
      </c>
      <c r="B6334" s="71" t="s">
        <v>12</v>
      </c>
      <c r="C6334" s="71" t="s">
        <v>55</v>
      </c>
      <c r="D6334" s="71" t="s">
        <v>50</v>
      </c>
      <c r="E6334" s="72" t="s">
        <v>40</v>
      </c>
      <c r="F6334" s="72" t="s">
        <v>4</v>
      </c>
      <c r="G6334" s="73">
        <v>1</v>
      </c>
      <c r="H6334" s="73">
        <v>6.59</v>
      </c>
      <c r="I6334" s="73">
        <v>0</v>
      </c>
      <c r="J6334" s="73">
        <v>0</v>
      </c>
      <c r="K6334" s="73">
        <v>1</v>
      </c>
      <c r="L6334" s="73">
        <v>6.59</v>
      </c>
      <c r="N6334" s="108">
        <f t="shared" si="198"/>
        <v>0</v>
      </c>
      <c r="O6334" s="108">
        <f t="shared" si="198"/>
        <v>0</v>
      </c>
      <c r="P6334" s="108">
        <f t="shared" si="197"/>
        <v>0</v>
      </c>
    </row>
    <row r="6335" spans="1:16" hidden="1" x14ac:dyDescent="0.3">
      <c r="A6335" s="71" t="s">
        <v>163</v>
      </c>
      <c r="B6335" s="71" t="s">
        <v>12</v>
      </c>
      <c r="C6335" s="71" t="s">
        <v>53</v>
      </c>
      <c r="D6335" s="71" t="s">
        <v>19</v>
      </c>
      <c r="E6335" s="72" t="s">
        <v>40</v>
      </c>
      <c r="F6335" s="72" t="s">
        <v>4</v>
      </c>
      <c r="G6335" s="73">
        <v>1</v>
      </c>
      <c r="H6335" s="73">
        <v>6.57</v>
      </c>
      <c r="I6335" s="73">
        <v>0</v>
      </c>
      <c r="J6335" s="73">
        <v>0</v>
      </c>
      <c r="K6335" s="73">
        <v>1</v>
      </c>
      <c r="L6335" s="73">
        <v>6.57</v>
      </c>
      <c r="N6335" s="108">
        <f t="shared" si="198"/>
        <v>0</v>
      </c>
      <c r="O6335" s="108">
        <f t="shared" si="198"/>
        <v>0</v>
      </c>
      <c r="P6335" s="108">
        <f t="shared" si="197"/>
        <v>0</v>
      </c>
    </row>
    <row r="6336" spans="1:16" hidden="1" x14ac:dyDescent="0.3">
      <c r="A6336" s="71" t="s">
        <v>154</v>
      </c>
      <c r="B6336" s="71" t="s">
        <v>57</v>
      </c>
      <c r="C6336" s="71" t="s">
        <v>55</v>
      </c>
      <c r="D6336" s="71" t="s">
        <v>14</v>
      </c>
      <c r="E6336" s="72" t="s">
        <v>15</v>
      </c>
      <c r="F6336" s="72" t="s">
        <v>16</v>
      </c>
      <c r="G6336" s="73">
        <v>1</v>
      </c>
      <c r="H6336" s="73">
        <v>6.55</v>
      </c>
      <c r="I6336" s="73">
        <v>0</v>
      </c>
      <c r="J6336" s="73">
        <v>0</v>
      </c>
      <c r="K6336" s="73">
        <v>1</v>
      </c>
      <c r="L6336" s="73">
        <v>6.55</v>
      </c>
      <c r="N6336" s="108">
        <f t="shared" si="198"/>
        <v>0</v>
      </c>
      <c r="O6336" s="108">
        <f t="shared" si="198"/>
        <v>0</v>
      </c>
      <c r="P6336" s="108">
        <f t="shared" si="197"/>
        <v>0</v>
      </c>
    </row>
    <row r="6337" spans="1:16" hidden="1" x14ac:dyDescent="0.3">
      <c r="A6337" s="71" t="s">
        <v>154</v>
      </c>
      <c r="B6337" s="71" t="s">
        <v>57</v>
      </c>
      <c r="C6337" s="71" t="s">
        <v>13</v>
      </c>
      <c r="D6337" s="71" t="s">
        <v>67</v>
      </c>
      <c r="E6337" s="72" t="s">
        <v>41</v>
      </c>
      <c r="F6337" s="72" t="s">
        <v>26</v>
      </c>
      <c r="G6337" s="73">
        <v>1</v>
      </c>
      <c r="H6337" s="73">
        <v>6.55</v>
      </c>
      <c r="I6337" s="73">
        <v>0</v>
      </c>
      <c r="J6337" s="73">
        <v>0</v>
      </c>
      <c r="K6337" s="73">
        <v>1</v>
      </c>
      <c r="L6337" s="73">
        <v>6.55</v>
      </c>
      <c r="N6337" s="108">
        <f t="shared" si="198"/>
        <v>0</v>
      </c>
      <c r="O6337" s="108">
        <f t="shared" si="198"/>
        <v>0</v>
      </c>
      <c r="P6337" s="108">
        <f t="shared" si="197"/>
        <v>0</v>
      </c>
    </row>
    <row r="6338" spans="1:16" hidden="1" x14ac:dyDescent="0.3">
      <c r="A6338" s="71" t="s">
        <v>142</v>
      </c>
      <c r="B6338" s="71" t="s">
        <v>57</v>
      </c>
      <c r="C6338" s="71" t="s">
        <v>55</v>
      </c>
      <c r="D6338" s="71" t="s">
        <v>56</v>
      </c>
      <c r="E6338" s="72" t="s">
        <v>31</v>
      </c>
      <c r="F6338" s="72" t="s">
        <v>26</v>
      </c>
      <c r="G6338" s="73">
        <v>1</v>
      </c>
      <c r="H6338" s="73">
        <v>6.54</v>
      </c>
      <c r="I6338" s="73">
        <v>0</v>
      </c>
      <c r="J6338" s="73">
        <v>0</v>
      </c>
      <c r="K6338" s="73">
        <v>1</v>
      </c>
      <c r="L6338" s="73">
        <v>6.54</v>
      </c>
      <c r="N6338" s="108">
        <f t="shared" si="198"/>
        <v>0</v>
      </c>
      <c r="O6338" s="108">
        <f t="shared" si="198"/>
        <v>0</v>
      </c>
      <c r="P6338" s="108">
        <f t="shared" si="197"/>
        <v>0</v>
      </c>
    </row>
    <row r="6339" spans="1:16" hidden="1" x14ac:dyDescent="0.3">
      <c r="A6339" s="71" t="s">
        <v>154</v>
      </c>
      <c r="B6339" s="71" t="s">
        <v>57</v>
      </c>
      <c r="C6339" s="71" t="s">
        <v>55</v>
      </c>
      <c r="D6339" s="71" t="s">
        <v>75</v>
      </c>
      <c r="E6339" s="72" t="s">
        <v>20</v>
      </c>
      <c r="F6339" s="72" t="s">
        <v>16</v>
      </c>
      <c r="G6339" s="73">
        <v>1</v>
      </c>
      <c r="H6339" s="73">
        <v>6.52</v>
      </c>
      <c r="I6339" s="73">
        <v>0</v>
      </c>
      <c r="J6339" s="73">
        <v>0</v>
      </c>
      <c r="K6339" s="73">
        <v>1</v>
      </c>
      <c r="L6339" s="73">
        <v>6.52</v>
      </c>
      <c r="N6339" s="108">
        <f t="shared" si="198"/>
        <v>0</v>
      </c>
      <c r="O6339" s="108">
        <f t="shared" si="198"/>
        <v>0</v>
      </c>
      <c r="P6339" s="108">
        <f t="shared" ref="P6339:P6402" si="199">H6339-L6339-J6339</f>
        <v>0</v>
      </c>
    </row>
    <row r="6340" spans="1:16" hidden="1" x14ac:dyDescent="0.3">
      <c r="A6340" s="71" t="s">
        <v>161</v>
      </c>
      <c r="B6340" s="71" t="s">
        <v>57</v>
      </c>
      <c r="C6340" s="71" t="s">
        <v>55</v>
      </c>
      <c r="D6340" s="71" t="s">
        <v>39</v>
      </c>
      <c r="E6340" s="72" t="s">
        <v>24</v>
      </c>
      <c r="F6340" s="72" t="s">
        <v>26</v>
      </c>
      <c r="G6340" s="73">
        <v>1</v>
      </c>
      <c r="H6340" s="73">
        <v>6.51</v>
      </c>
      <c r="I6340" s="73">
        <v>0</v>
      </c>
      <c r="J6340" s="73">
        <v>0</v>
      </c>
      <c r="K6340" s="73">
        <v>1</v>
      </c>
      <c r="L6340" s="73">
        <v>6.51</v>
      </c>
      <c r="N6340" s="108">
        <f t="shared" si="198"/>
        <v>0</v>
      </c>
      <c r="O6340" s="108">
        <f t="shared" si="198"/>
        <v>0</v>
      </c>
      <c r="P6340" s="108">
        <f t="shared" si="199"/>
        <v>0</v>
      </c>
    </row>
    <row r="6341" spans="1:16" hidden="1" x14ac:dyDescent="0.3">
      <c r="A6341" s="71" t="s">
        <v>142</v>
      </c>
      <c r="B6341" s="71" t="s">
        <v>12</v>
      </c>
      <c r="C6341" s="71" t="s">
        <v>13</v>
      </c>
      <c r="D6341" s="71" t="s">
        <v>91</v>
      </c>
      <c r="E6341" s="72" t="s">
        <v>24</v>
      </c>
      <c r="F6341" s="72" t="s">
        <v>21</v>
      </c>
      <c r="G6341" s="73">
        <v>1</v>
      </c>
      <c r="H6341" s="73">
        <v>6.51</v>
      </c>
      <c r="I6341" s="73">
        <v>0</v>
      </c>
      <c r="J6341" s="73">
        <v>0</v>
      </c>
      <c r="K6341" s="73">
        <v>1</v>
      </c>
      <c r="L6341" s="73">
        <v>6.51</v>
      </c>
      <c r="N6341" s="108">
        <f t="shared" si="198"/>
        <v>0</v>
      </c>
      <c r="O6341" s="108">
        <f t="shared" si="198"/>
        <v>0</v>
      </c>
      <c r="P6341" s="108">
        <f t="shared" si="199"/>
        <v>0</v>
      </c>
    </row>
    <row r="6342" spans="1:16" hidden="1" x14ac:dyDescent="0.3">
      <c r="A6342" s="71" t="s">
        <v>144</v>
      </c>
      <c r="B6342" s="71" t="s">
        <v>57</v>
      </c>
      <c r="C6342" s="71" t="s">
        <v>55</v>
      </c>
      <c r="D6342" s="71" t="s">
        <v>36</v>
      </c>
      <c r="E6342" s="72" t="s">
        <v>15</v>
      </c>
      <c r="F6342" s="72" t="s">
        <v>4</v>
      </c>
      <c r="G6342" s="73">
        <v>2</v>
      </c>
      <c r="H6342" s="73">
        <v>6.48</v>
      </c>
      <c r="I6342" s="73">
        <v>0</v>
      </c>
      <c r="J6342" s="73">
        <v>0</v>
      </c>
      <c r="K6342" s="73">
        <v>2</v>
      </c>
      <c r="L6342" s="73">
        <v>6.48</v>
      </c>
      <c r="N6342" s="108">
        <f t="shared" si="198"/>
        <v>0</v>
      </c>
      <c r="O6342" s="108">
        <f t="shared" si="198"/>
        <v>0</v>
      </c>
      <c r="P6342" s="108">
        <f t="shared" si="199"/>
        <v>0</v>
      </c>
    </row>
    <row r="6343" spans="1:16" hidden="1" x14ac:dyDescent="0.3">
      <c r="A6343" s="71" t="s">
        <v>163</v>
      </c>
      <c r="B6343" s="71" t="s">
        <v>57</v>
      </c>
      <c r="C6343" s="71" t="s">
        <v>17</v>
      </c>
      <c r="D6343" s="71" t="s">
        <v>44</v>
      </c>
      <c r="E6343" s="72" t="s">
        <v>3</v>
      </c>
      <c r="F6343" s="72" t="s">
        <v>26</v>
      </c>
      <c r="G6343" s="73">
        <v>1</v>
      </c>
      <c r="H6343" s="73">
        <v>6.47</v>
      </c>
      <c r="I6343" s="73">
        <v>0</v>
      </c>
      <c r="J6343" s="73">
        <v>0</v>
      </c>
      <c r="K6343" s="73">
        <v>1</v>
      </c>
      <c r="L6343" s="73">
        <v>6.47</v>
      </c>
      <c r="N6343" s="108">
        <f t="shared" si="198"/>
        <v>0</v>
      </c>
      <c r="O6343" s="108">
        <f t="shared" si="198"/>
        <v>0</v>
      </c>
      <c r="P6343" s="108">
        <f t="shared" si="199"/>
        <v>0</v>
      </c>
    </row>
    <row r="6344" spans="1:16" hidden="1" x14ac:dyDescent="0.3">
      <c r="A6344" s="71" t="s">
        <v>154</v>
      </c>
      <c r="B6344" s="71" t="s">
        <v>57</v>
      </c>
      <c r="C6344" s="71" t="s">
        <v>55</v>
      </c>
      <c r="D6344" s="71" t="s">
        <v>76</v>
      </c>
      <c r="E6344" s="72" t="s">
        <v>24</v>
      </c>
      <c r="F6344" s="72" t="s">
        <v>21</v>
      </c>
      <c r="G6344" s="73">
        <v>1</v>
      </c>
      <c r="H6344" s="73">
        <v>6.47</v>
      </c>
      <c r="I6344" s="73">
        <v>1</v>
      </c>
      <c r="J6344" s="73">
        <v>6.47</v>
      </c>
      <c r="K6344" s="73">
        <v>0</v>
      </c>
      <c r="L6344" s="73">
        <v>0</v>
      </c>
      <c r="N6344" s="108">
        <f t="shared" si="198"/>
        <v>0</v>
      </c>
      <c r="O6344" s="108">
        <f t="shared" si="198"/>
        <v>0</v>
      </c>
      <c r="P6344" s="108">
        <f t="shared" si="199"/>
        <v>0</v>
      </c>
    </row>
    <row r="6345" spans="1:16" hidden="1" x14ac:dyDescent="0.3">
      <c r="A6345" s="71" t="s">
        <v>132</v>
      </c>
      <c r="B6345" s="71" t="s">
        <v>129</v>
      </c>
      <c r="C6345" s="71" t="s">
        <v>13</v>
      </c>
      <c r="D6345" s="71" t="s">
        <v>56</v>
      </c>
      <c r="E6345" s="72" t="s">
        <v>40</v>
      </c>
      <c r="F6345" s="72" t="s">
        <v>26</v>
      </c>
      <c r="G6345" s="73">
        <v>1</v>
      </c>
      <c r="H6345" s="73">
        <v>6.44</v>
      </c>
      <c r="I6345" s="73">
        <v>0</v>
      </c>
      <c r="J6345" s="73">
        <v>0</v>
      </c>
      <c r="K6345" s="73">
        <v>1</v>
      </c>
      <c r="L6345" s="73">
        <v>6.44</v>
      </c>
      <c r="N6345" s="108">
        <f t="shared" si="198"/>
        <v>0</v>
      </c>
      <c r="O6345" s="108">
        <f t="shared" si="198"/>
        <v>0</v>
      </c>
      <c r="P6345" s="108">
        <f t="shared" si="199"/>
        <v>0</v>
      </c>
    </row>
    <row r="6346" spans="1:16" hidden="1" x14ac:dyDescent="0.3">
      <c r="A6346" s="71" t="s">
        <v>154</v>
      </c>
      <c r="B6346" s="71" t="s">
        <v>57</v>
      </c>
      <c r="C6346" s="71" t="s">
        <v>55</v>
      </c>
      <c r="D6346" s="71" t="s">
        <v>84</v>
      </c>
      <c r="E6346" s="72" t="s">
        <v>40</v>
      </c>
      <c r="F6346" s="72" t="s">
        <v>4</v>
      </c>
      <c r="G6346" s="73">
        <v>1</v>
      </c>
      <c r="H6346" s="73">
        <v>6.44</v>
      </c>
      <c r="I6346" s="73">
        <v>0</v>
      </c>
      <c r="J6346" s="73">
        <v>0</v>
      </c>
      <c r="K6346" s="73">
        <v>1</v>
      </c>
      <c r="L6346" s="73">
        <v>6.44</v>
      </c>
      <c r="N6346" s="108">
        <f t="shared" si="198"/>
        <v>0</v>
      </c>
      <c r="O6346" s="108">
        <f t="shared" si="198"/>
        <v>0</v>
      </c>
      <c r="P6346" s="108">
        <f t="shared" si="199"/>
        <v>0</v>
      </c>
    </row>
    <row r="6347" spans="1:16" hidden="1" x14ac:dyDescent="0.3">
      <c r="A6347" s="71" t="s">
        <v>158</v>
      </c>
      <c r="B6347" s="71" t="s">
        <v>57</v>
      </c>
      <c r="C6347" s="71" t="s">
        <v>55</v>
      </c>
      <c r="D6347" s="71" t="s">
        <v>36</v>
      </c>
      <c r="E6347" s="72" t="s">
        <v>20</v>
      </c>
      <c r="F6347" s="72" t="s">
        <v>26</v>
      </c>
      <c r="G6347" s="73">
        <v>3</v>
      </c>
      <c r="H6347" s="73">
        <v>6.38</v>
      </c>
      <c r="I6347" s="73">
        <v>0</v>
      </c>
      <c r="J6347" s="73">
        <v>0</v>
      </c>
      <c r="K6347" s="73">
        <v>3</v>
      </c>
      <c r="L6347" s="73">
        <v>6.38</v>
      </c>
      <c r="N6347" s="108">
        <f t="shared" si="198"/>
        <v>0</v>
      </c>
      <c r="O6347" s="108">
        <f t="shared" si="198"/>
        <v>0</v>
      </c>
      <c r="P6347" s="108">
        <f t="shared" si="199"/>
        <v>0</v>
      </c>
    </row>
    <row r="6348" spans="1:16" hidden="1" x14ac:dyDescent="0.3">
      <c r="A6348" s="71" t="s">
        <v>154</v>
      </c>
      <c r="B6348" s="71" t="s">
        <v>12</v>
      </c>
      <c r="C6348" s="71" t="s">
        <v>55</v>
      </c>
      <c r="D6348" s="71" t="s">
        <v>104</v>
      </c>
      <c r="E6348" s="72" t="s">
        <v>37</v>
      </c>
      <c r="F6348" s="72" t="s">
        <v>26</v>
      </c>
      <c r="G6348" s="73">
        <v>2</v>
      </c>
      <c r="H6348" s="73">
        <v>6.34</v>
      </c>
      <c r="I6348" s="73">
        <v>2</v>
      </c>
      <c r="J6348" s="73">
        <v>6.34</v>
      </c>
      <c r="K6348" s="73">
        <v>0</v>
      </c>
      <c r="L6348" s="73">
        <v>0</v>
      </c>
      <c r="N6348" s="108">
        <f t="shared" si="198"/>
        <v>0</v>
      </c>
      <c r="O6348" s="108">
        <f t="shared" si="198"/>
        <v>0</v>
      </c>
      <c r="P6348" s="108">
        <f t="shared" si="199"/>
        <v>0</v>
      </c>
    </row>
    <row r="6349" spans="1:16" hidden="1" x14ac:dyDescent="0.3">
      <c r="A6349" s="71" t="s">
        <v>142</v>
      </c>
      <c r="B6349" s="71" t="s">
        <v>57</v>
      </c>
      <c r="C6349" s="71" t="s">
        <v>55</v>
      </c>
      <c r="D6349" s="71" t="s">
        <v>30</v>
      </c>
      <c r="E6349" s="72" t="s">
        <v>28</v>
      </c>
      <c r="F6349" s="72" t="s">
        <v>26</v>
      </c>
      <c r="G6349" s="73">
        <v>1</v>
      </c>
      <c r="H6349" s="73">
        <v>6.29</v>
      </c>
      <c r="I6349" s="73">
        <v>0</v>
      </c>
      <c r="J6349" s="73">
        <v>0</v>
      </c>
      <c r="K6349" s="73">
        <v>1</v>
      </c>
      <c r="L6349" s="73">
        <v>6.29</v>
      </c>
      <c r="N6349" s="108">
        <f t="shared" si="198"/>
        <v>0</v>
      </c>
      <c r="O6349" s="108">
        <f t="shared" si="198"/>
        <v>0</v>
      </c>
      <c r="P6349" s="108">
        <f t="shared" si="199"/>
        <v>0</v>
      </c>
    </row>
    <row r="6350" spans="1:16" hidden="1" x14ac:dyDescent="0.3">
      <c r="A6350" s="71" t="s">
        <v>154</v>
      </c>
      <c r="B6350" s="71" t="s">
        <v>57</v>
      </c>
      <c r="C6350" s="71" t="s">
        <v>55</v>
      </c>
      <c r="D6350" s="71" t="s">
        <v>66</v>
      </c>
      <c r="E6350" s="72" t="s">
        <v>18</v>
      </c>
      <c r="F6350" s="72" t="s">
        <v>21</v>
      </c>
      <c r="G6350" s="73">
        <v>1</v>
      </c>
      <c r="H6350" s="73">
        <v>6.25</v>
      </c>
      <c r="I6350" s="73">
        <v>0</v>
      </c>
      <c r="J6350" s="73">
        <v>0</v>
      </c>
      <c r="K6350" s="73">
        <v>1</v>
      </c>
      <c r="L6350" s="73">
        <v>6.25</v>
      </c>
      <c r="N6350" s="108">
        <f t="shared" si="198"/>
        <v>0</v>
      </c>
      <c r="O6350" s="108">
        <f t="shared" si="198"/>
        <v>0</v>
      </c>
      <c r="P6350" s="108">
        <f t="shared" si="199"/>
        <v>0</v>
      </c>
    </row>
    <row r="6351" spans="1:16" hidden="1" x14ac:dyDescent="0.3">
      <c r="A6351" s="71" t="s">
        <v>157</v>
      </c>
      <c r="B6351" s="71" t="s">
        <v>57</v>
      </c>
      <c r="C6351" s="71" t="s">
        <v>22</v>
      </c>
      <c r="D6351" s="71" t="s">
        <v>32</v>
      </c>
      <c r="E6351" s="72" t="s">
        <v>24</v>
      </c>
      <c r="F6351" s="72" t="s">
        <v>21</v>
      </c>
      <c r="G6351" s="73">
        <v>2</v>
      </c>
      <c r="H6351" s="73">
        <v>6.24</v>
      </c>
      <c r="I6351" s="73">
        <v>0</v>
      </c>
      <c r="J6351" s="73">
        <v>0</v>
      </c>
      <c r="K6351" s="73">
        <v>2</v>
      </c>
      <c r="L6351" s="73">
        <v>6.24</v>
      </c>
      <c r="N6351" s="108">
        <f t="shared" si="198"/>
        <v>0</v>
      </c>
      <c r="O6351" s="108">
        <f t="shared" si="198"/>
        <v>0</v>
      </c>
      <c r="P6351" s="108">
        <f t="shared" si="199"/>
        <v>0</v>
      </c>
    </row>
    <row r="6352" spans="1:16" hidden="1" x14ac:dyDescent="0.3">
      <c r="A6352" s="71" t="s">
        <v>163</v>
      </c>
      <c r="B6352" s="71" t="s">
        <v>57</v>
      </c>
      <c r="C6352" s="71" t="s">
        <v>17</v>
      </c>
      <c r="D6352" s="71" t="s">
        <v>54</v>
      </c>
      <c r="E6352" s="72" t="s">
        <v>28</v>
      </c>
      <c r="F6352" s="72" t="s">
        <v>16</v>
      </c>
      <c r="G6352" s="73">
        <v>1</v>
      </c>
      <c r="H6352" s="73">
        <v>6.22</v>
      </c>
      <c r="I6352" s="73">
        <v>0</v>
      </c>
      <c r="J6352" s="73">
        <v>0</v>
      </c>
      <c r="K6352" s="73">
        <v>1</v>
      </c>
      <c r="L6352" s="73">
        <v>6.22</v>
      </c>
      <c r="N6352" s="108">
        <f t="shared" si="198"/>
        <v>0</v>
      </c>
      <c r="O6352" s="108">
        <f t="shared" si="198"/>
        <v>0</v>
      </c>
      <c r="P6352" s="108">
        <f t="shared" si="199"/>
        <v>0</v>
      </c>
    </row>
    <row r="6353" spans="1:16" hidden="1" x14ac:dyDescent="0.3">
      <c r="A6353" s="71" t="s">
        <v>140</v>
      </c>
      <c r="B6353" s="71" t="s">
        <v>57</v>
      </c>
      <c r="C6353" s="71" t="s">
        <v>13</v>
      </c>
      <c r="D6353" s="71" t="s">
        <v>33</v>
      </c>
      <c r="E6353" s="72" t="s">
        <v>15</v>
      </c>
      <c r="F6353" s="72" t="s">
        <v>26</v>
      </c>
      <c r="G6353" s="73">
        <v>1</v>
      </c>
      <c r="H6353" s="73">
        <v>6.22</v>
      </c>
      <c r="I6353" s="73">
        <v>0</v>
      </c>
      <c r="J6353" s="73">
        <v>0</v>
      </c>
      <c r="K6353" s="73">
        <v>1</v>
      </c>
      <c r="L6353" s="73">
        <v>6.22</v>
      </c>
      <c r="N6353" s="108">
        <f t="shared" si="198"/>
        <v>0</v>
      </c>
      <c r="O6353" s="108">
        <f t="shared" si="198"/>
        <v>0</v>
      </c>
      <c r="P6353" s="108">
        <f t="shared" si="199"/>
        <v>0</v>
      </c>
    </row>
    <row r="6354" spans="1:16" hidden="1" x14ac:dyDescent="0.3">
      <c r="A6354" s="71" t="s">
        <v>161</v>
      </c>
      <c r="B6354" s="71" t="s">
        <v>57</v>
      </c>
      <c r="C6354" s="71" t="s">
        <v>55</v>
      </c>
      <c r="D6354" s="71" t="s">
        <v>70</v>
      </c>
      <c r="E6354" s="72" t="s">
        <v>24</v>
      </c>
      <c r="F6354" s="72" t="s">
        <v>16</v>
      </c>
      <c r="G6354" s="73">
        <v>2</v>
      </c>
      <c r="H6354" s="73">
        <v>6.2</v>
      </c>
      <c r="I6354" s="73">
        <v>0</v>
      </c>
      <c r="J6354" s="73">
        <v>0</v>
      </c>
      <c r="K6354" s="73">
        <v>2</v>
      </c>
      <c r="L6354" s="73">
        <v>6.2</v>
      </c>
      <c r="N6354" s="108">
        <f t="shared" si="198"/>
        <v>0</v>
      </c>
      <c r="O6354" s="108">
        <f t="shared" si="198"/>
        <v>0</v>
      </c>
      <c r="P6354" s="108">
        <f t="shared" si="199"/>
        <v>0</v>
      </c>
    </row>
    <row r="6355" spans="1:16" hidden="1" x14ac:dyDescent="0.3">
      <c r="A6355" s="71" t="s">
        <v>161</v>
      </c>
      <c r="B6355" s="71" t="s">
        <v>57</v>
      </c>
      <c r="C6355" s="71" t="s">
        <v>55</v>
      </c>
      <c r="D6355" s="71" t="s">
        <v>46</v>
      </c>
      <c r="E6355" s="72" t="s">
        <v>40</v>
      </c>
      <c r="F6355" s="72" t="s">
        <v>4</v>
      </c>
      <c r="G6355" s="73">
        <v>1</v>
      </c>
      <c r="H6355" s="73">
        <v>6.16</v>
      </c>
      <c r="I6355" s="73">
        <v>0</v>
      </c>
      <c r="J6355" s="73">
        <v>0</v>
      </c>
      <c r="K6355" s="73">
        <v>1</v>
      </c>
      <c r="L6355" s="73">
        <v>6.16</v>
      </c>
      <c r="N6355" s="108">
        <f t="shared" si="198"/>
        <v>0</v>
      </c>
      <c r="O6355" s="108">
        <f t="shared" si="198"/>
        <v>0</v>
      </c>
      <c r="P6355" s="108">
        <f t="shared" si="199"/>
        <v>0</v>
      </c>
    </row>
    <row r="6356" spans="1:16" hidden="1" x14ac:dyDescent="0.3">
      <c r="A6356" s="71" t="s">
        <v>140</v>
      </c>
      <c r="B6356" s="71" t="s">
        <v>57</v>
      </c>
      <c r="C6356" s="71" t="s">
        <v>13</v>
      </c>
      <c r="D6356" s="71" t="s">
        <v>78</v>
      </c>
      <c r="E6356" s="72" t="s">
        <v>31</v>
      </c>
      <c r="F6356" s="72" t="s">
        <v>16</v>
      </c>
      <c r="G6356" s="73">
        <v>1</v>
      </c>
      <c r="H6356" s="73">
        <v>6.16</v>
      </c>
      <c r="I6356" s="73">
        <v>1</v>
      </c>
      <c r="J6356" s="73">
        <v>6.16</v>
      </c>
      <c r="K6356" s="73">
        <v>0</v>
      </c>
      <c r="L6356" s="73">
        <v>0</v>
      </c>
      <c r="N6356" s="108">
        <f t="shared" ref="N6356:O6419" si="200">G6356-I6356-K6356</f>
        <v>0</v>
      </c>
      <c r="O6356" s="108">
        <f t="shared" si="200"/>
        <v>0</v>
      </c>
      <c r="P6356" s="108">
        <f t="shared" si="199"/>
        <v>0</v>
      </c>
    </row>
    <row r="6357" spans="1:16" hidden="1" x14ac:dyDescent="0.3">
      <c r="A6357" s="71" t="s">
        <v>161</v>
      </c>
      <c r="B6357" s="71" t="s">
        <v>57</v>
      </c>
      <c r="C6357" s="71" t="s">
        <v>55</v>
      </c>
      <c r="D6357" s="71" t="s">
        <v>42</v>
      </c>
      <c r="E6357" s="72" t="s">
        <v>40</v>
      </c>
      <c r="F6357" s="72" t="s">
        <v>4</v>
      </c>
      <c r="G6357" s="73">
        <v>1</v>
      </c>
      <c r="H6357" s="73">
        <v>6.15</v>
      </c>
      <c r="I6357" s="73">
        <v>0</v>
      </c>
      <c r="J6357" s="73">
        <v>0</v>
      </c>
      <c r="K6357" s="73">
        <v>1</v>
      </c>
      <c r="L6357" s="73">
        <v>6.15</v>
      </c>
      <c r="N6357" s="108">
        <f t="shared" si="200"/>
        <v>0</v>
      </c>
      <c r="O6357" s="108">
        <f t="shared" si="200"/>
        <v>0</v>
      </c>
      <c r="P6357" s="108">
        <f t="shared" si="199"/>
        <v>0</v>
      </c>
    </row>
    <row r="6358" spans="1:16" hidden="1" x14ac:dyDescent="0.3">
      <c r="A6358" s="71" t="s">
        <v>158</v>
      </c>
      <c r="B6358" s="71" t="s">
        <v>57</v>
      </c>
      <c r="C6358" s="71" t="s">
        <v>55</v>
      </c>
      <c r="D6358" s="71" t="s">
        <v>103</v>
      </c>
      <c r="E6358" s="72" t="s">
        <v>40</v>
      </c>
      <c r="F6358" s="72" t="s">
        <v>4</v>
      </c>
      <c r="G6358" s="73">
        <v>1</v>
      </c>
      <c r="H6358" s="73">
        <v>6.09</v>
      </c>
      <c r="I6358" s="73">
        <v>0</v>
      </c>
      <c r="J6358" s="73">
        <v>0</v>
      </c>
      <c r="K6358" s="73">
        <v>1</v>
      </c>
      <c r="L6358" s="73">
        <v>6.09</v>
      </c>
      <c r="N6358" s="108">
        <f t="shared" si="200"/>
        <v>0</v>
      </c>
      <c r="O6358" s="108">
        <f t="shared" si="200"/>
        <v>0</v>
      </c>
      <c r="P6358" s="108">
        <f t="shared" si="199"/>
        <v>0</v>
      </c>
    </row>
    <row r="6359" spans="1:16" hidden="1" x14ac:dyDescent="0.3">
      <c r="A6359" s="71" t="s">
        <v>163</v>
      </c>
      <c r="B6359" s="71" t="s">
        <v>12</v>
      </c>
      <c r="C6359" s="71" t="s">
        <v>55</v>
      </c>
      <c r="D6359" s="71" t="s">
        <v>49</v>
      </c>
      <c r="E6359" s="72" t="s">
        <v>41</v>
      </c>
      <c r="F6359" s="72" t="s">
        <v>16</v>
      </c>
      <c r="G6359" s="73">
        <v>1</v>
      </c>
      <c r="H6359" s="73">
        <v>6.08</v>
      </c>
      <c r="I6359" s="73">
        <v>1</v>
      </c>
      <c r="J6359" s="73">
        <v>6.08</v>
      </c>
      <c r="K6359" s="73">
        <v>0</v>
      </c>
      <c r="L6359" s="73">
        <v>0</v>
      </c>
      <c r="N6359" s="108">
        <f t="shared" si="200"/>
        <v>0</v>
      </c>
      <c r="O6359" s="108">
        <f t="shared" si="200"/>
        <v>0</v>
      </c>
      <c r="P6359" s="108">
        <f t="shared" si="199"/>
        <v>0</v>
      </c>
    </row>
    <row r="6360" spans="1:16" hidden="1" x14ac:dyDescent="0.3">
      <c r="A6360" s="71" t="s">
        <v>163</v>
      </c>
      <c r="B6360" s="71" t="s">
        <v>57</v>
      </c>
      <c r="C6360" s="71" t="s">
        <v>17</v>
      </c>
      <c r="D6360" s="71" t="s">
        <v>50</v>
      </c>
      <c r="E6360" s="72" t="s">
        <v>37</v>
      </c>
      <c r="F6360" s="72" t="s">
        <v>16</v>
      </c>
      <c r="G6360" s="73">
        <v>1</v>
      </c>
      <c r="H6360" s="73">
        <v>6.08</v>
      </c>
      <c r="I6360" s="73">
        <v>0</v>
      </c>
      <c r="J6360" s="73">
        <v>0</v>
      </c>
      <c r="K6360" s="73">
        <v>1</v>
      </c>
      <c r="L6360" s="73">
        <v>6.08</v>
      </c>
      <c r="N6360" s="108">
        <f t="shared" si="200"/>
        <v>0</v>
      </c>
      <c r="O6360" s="108">
        <f t="shared" si="200"/>
        <v>0</v>
      </c>
      <c r="P6360" s="108">
        <f t="shared" si="199"/>
        <v>0</v>
      </c>
    </row>
    <row r="6361" spans="1:16" hidden="1" x14ac:dyDescent="0.3">
      <c r="A6361" s="71" t="s">
        <v>140</v>
      </c>
      <c r="B6361" s="71" t="s">
        <v>12</v>
      </c>
      <c r="C6361" s="71" t="s">
        <v>13</v>
      </c>
      <c r="D6361" s="71" t="s">
        <v>93</v>
      </c>
      <c r="E6361" s="72" t="s">
        <v>15</v>
      </c>
      <c r="F6361" s="72" t="s">
        <v>16</v>
      </c>
      <c r="G6361" s="73">
        <v>1</v>
      </c>
      <c r="H6361" s="73">
        <v>6.03</v>
      </c>
      <c r="I6361" s="73">
        <v>0</v>
      </c>
      <c r="J6361" s="73">
        <v>0</v>
      </c>
      <c r="K6361" s="73">
        <v>1</v>
      </c>
      <c r="L6361" s="73">
        <v>6.03</v>
      </c>
      <c r="N6361" s="108">
        <f t="shared" si="200"/>
        <v>0</v>
      </c>
      <c r="O6361" s="108">
        <f t="shared" si="200"/>
        <v>0</v>
      </c>
      <c r="P6361" s="108">
        <f t="shared" si="199"/>
        <v>0</v>
      </c>
    </row>
    <row r="6362" spans="1:16" hidden="1" x14ac:dyDescent="0.3">
      <c r="A6362" s="71" t="s">
        <v>163</v>
      </c>
      <c r="B6362" s="71" t="s">
        <v>12</v>
      </c>
      <c r="C6362" s="71" t="s">
        <v>55</v>
      </c>
      <c r="D6362" s="71" t="s">
        <v>60</v>
      </c>
      <c r="E6362" s="72" t="s">
        <v>31</v>
      </c>
      <c r="F6362" s="72" t="s">
        <v>16</v>
      </c>
      <c r="G6362" s="73">
        <v>2</v>
      </c>
      <c r="H6362" s="73">
        <v>5.99</v>
      </c>
      <c r="I6362" s="73">
        <v>1</v>
      </c>
      <c r="J6362" s="73">
        <v>3.62</v>
      </c>
      <c r="K6362" s="73">
        <v>1</v>
      </c>
      <c r="L6362" s="73">
        <v>2.37</v>
      </c>
      <c r="N6362" s="108">
        <f t="shared" si="200"/>
        <v>0</v>
      </c>
      <c r="O6362" s="108">
        <f t="shared" si="200"/>
        <v>0</v>
      </c>
      <c r="P6362" s="108">
        <f t="shared" si="199"/>
        <v>0</v>
      </c>
    </row>
    <row r="6363" spans="1:16" hidden="1" x14ac:dyDescent="0.3">
      <c r="A6363" s="71" t="s">
        <v>163</v>
      </c>
      <c r="B6363" s="71" t="s">
        <v>129</v>
      </c>
      <c r="C6363" s="71" t="s">
        <v>17</v>
      </c>
      <c r="D6363" s="71" t="s">
        <v>38</v>
      </c>
      <c r="E6363" s="72" t="s">
        <v>40</v>
      </c>
      <c r="F6363" s="72" t="s">
        <v>4</v>
      </c>
      <c r="G6363" s="73">
        <v>1</v>
      </c>
      <c r="H6363" s="73">
        <v>5.98</v>
      </c>
      <c r="I6363" s="73">
        <v>0</v>
      </c>
      <c r="J6363" s="73">
        <v>0</v>
      </c>
      <c r="K6363" s="73">
        <v>1</v>
      </c>
      <c r="L6363" s="73">
        <v>5.98</v>
      </c>
      <c r="N6363" s="108">
        <f t="shared" si="200"/>
        <v>0</v>
      </c>
      <c r="O6363" s="108">
        <f t="shared" si="200"/>
        <v>0</v>
      </c>
      <c r="P6363" s="108">
        <f t="shared" si="199"/>
        <v>0</v>
      </c>
    </row>
    <row r="6364" spans="1:16" hidden="1" x14ac:dyDescent="0.3">
      <c r="A6364" s="71" t="s">
        <v>163</v>
      </c>
      <c r="B6364" s="71" t="s">
        <v>12</v>
      </c>
      <c r="C6364" s="71" t="s">
        <v>55</v>
      </c>
      <c r="D6364" s="71" t="s">
        <v>65</v>
      </c>
      <c r="E6364" s="72" t="s">
        <v>15</v>
      </c>
      <c r="F6364" s="72" t="s">
        <v>26</v>
      </c>
      <c r="G6364" s="73">
        <v>2</v>
      </c>
      <c r="H6364" s="73">
        <v>5.97</v>
      </c>
      <c r="I6364" s="73">
        <v>0</v>
      </c>
      <c r="J6364" s="73">
        <v>0</v>
      </c>
      <c r="K6364" s="73">
        <v>2</v>
      </c>
      <c r="L6364" s="73">
        <v>5.97</v>
      </c>
      <c r="N6364" s="108">
        <f t="shared" si="200"/>
        <v>0</v>
      </c>
      <c r="O6364" s="108">
        <f t="shared" si="200"/>
        <v>0</v>
      </c>
      <c r="P6364" s="108">
        <f t="shared" si="199"/>
        <v>0</v>
      </c>
    </row>
    <row r="6365" spans="1:16" hidden="1" x14ac:dyDescent="0.3">
      <c r="A6365" s="71" t="s">
        <v>140</v>
      </c>
      <c r="B6365" s="71" t="s">
        <v>129</v>
      </c>
      <c r="C6365" s="71" t="s">
        <v>13</v>
      </c>
      <c r="D6365" s="71" t="s">
        <v>77</v>
      </c>
      <c r="E6365" s="72" t="s">
        <v>20</v>
      </c>
      <c r="F6365" s="72" t="s">
        <v>4</v>
      </c>
      <c r="G6365" s="73">
        <v>1</v>
      </c>
      <c r="H6365" s="73">
        <v>5.96</v>
      </c>
      <c r="I6365" s="73">
        <v>1</v>
      </c>
      <c r="J6365" s="73">
        <v>5.96</v>
      </c>
      <c r="K6365" s="73">
        <v>0</v>
      </c>
      <c r="L6365" s="73">
        <v>0</v>
      </c>
      <c r="N6365" s="108">
        <f t="shared" si="200"/>
        <v>0</v>
      </c>
      <c r="O6365" s="108">
        <f t="shared" si="200"/>
        <v>0</v>
      </c>
      <c r="P6365" s="108">
        <f t="shared" si="199"/>
        <v>0</v>
      </c>
    </row>
    <row r="6366" spans="1:16" hidden="1" x14ac:dyDescent="0.3">
      <c r="A6366" s="71" t="s">
        <v>163</v>
      </c>
      <c r="B6366" s="71" t="s">
        <v>57</v>
      </c>
      <c r="C6366" s="71" t="s">
        <v>55</v>
      </c>
      <c r="D6366" s="71" t="s">
        <v>73</v>
      </c>
      <c r="E6366" s="72" t="s">
        <v>40</v>
      </c>
      <c r="F6366" s="72" t="s">
        <v>4</v>
      </c>
      <c r="G6366" s="73">
        <v>1</v>
      </c>
      <c r="H6366" s="73">
        <v>5.92</v>
      </c>
      <c r="I6366" s="73">
        <v>0</v>
      </c>
      <c r="J6366" s="73">
        <v>0</v>
      </c>
      <c r="K6366" s="73">
        <v>1</v>
      </c>
      <c r="L6366" s="73">
        <v>5.92</v>
      </c>
      <c r="N6366" s="108">
        <f t="shared" si="200"/>
        <v>0</v>
      </c>
      <c r="O6366" s="108">
        <f t="shared" si="200"/>
        <v>0</v>
      </c>
      <c r="P6366" s="108">
        <f t="shared" si="199"/>
        <v>0</v>
      </c>
    </row>
    <row r="6367" spans="1:16" hidden="1" x14ac:dyDescent="0.3">
      <c r="A6367" s="71" t="s">
        <v>158</v>
      </c>
      <c r="B6367" s="71" t="s">
        <v>12</v>
      </c>
      <c r="C6367" s="71" t="s">
        <v>55</v>
      </c>
      <c r="D6367" s="71" t="s">
        <v>54</v>
      </c>
      <c r="E6367" s="72" t="s">
        <v>40</v>
      </c>
      <c r="F6367" s="72" t="s">
        <v>26</v>
      </c>
      <c r="G6367" s="73">
        <v>2</v>
      </c>
      <c r="H6367" s="73">
        <v>5.9</v>
      </c>
      <c r="I6367" s="73">
        <v>1</v>
      </c>
      <c r="J6367" s="73">
        <v>2.98</v>
      </c>
      <c r="K6367" s="73">
        <v>1</v>
      </c>
      <c r="L6367" s="73">
        <v>2.92</v>
      </c>
      <c r="N6367" s="108">
        <f t="shared" si="200"/>
        <v>0</v>
      </c>
      <c r="O6367" s="108">
        <f t="shared" si="200"/>
        <v>0</v>
      </c>
      <c r="P6367" s="108">
        <f t="shared" si="199"/>
        <v>0</v>
      </c>
    </row>
    <row r="6368" spans="1:16" hidden="1" x14ac:dyDescent="0.3">
      <c r="A6368" s="71" t="s">
        <v>132</v>
      </c>
      <c r="B6368" s="71" t="s">
        <v>12</v>
      </c>
      <c r="C6368" s="71" t="s">
        <v>13</v>
      </c>
      <c r="D6368" s="71" t="s">
        <v>29</v>
      </c>
      <c r="E6368" s="72" t="s">
        <v>25</v>
      </c>
      <c r="F6368" s="72" t="s">
        <v>26</v>
      </c>
      <c r="G6368" s="73">
        <v>1</v>
      </c>
      <c r="H6368" s="73">
        <v>5.84</v>
      </c>
      <c r="I6368" s="73">
        <v>0</v>
      </c>
      <c r="J6368" s="73">
        <v>0</v>
      </c>
      <c r="K6368" s="73">
        <v>1</v>
      </c>
      <c r="L6368" s="73">
        <v>5.84</v>
      </c>
      <c r="N6368" s="108">
        <f t="shared" si="200"/>
        <v>0</v>
      </c>
      <c r="O6368" s="108">
        <f t="shared" si="200"/>
        <v>0</v>
      </c>
      <c r="P6368" s="108">
        <f t="shared" si="199"/>
        <v>0</v>
      </c>
    </row>
    <row r="6369" spans="1:16" hidden="1" x14ac:dyDescent="0.3">
      <c r="A6369" s="71" t="s">
        <v>132</v>
      </c>
      <c r="B6369" s="71" t="s">
        <v>12</v>
      </c>
      <c r="C6369" s="71" t="s">
        <v>13</v>
      </c>
      <c r="D6369" s="71" t="s">
        <v>29</v>
      </c>
      <c r="E6369" s="72" t="s">
        <v>41</v>
      </c>
      <c r="F6369" s="72" t="s">
        <v>16</v>
      </c>
      <c r="G6369" s="73">
        <v>1</v>
      </c>
      <c r="H6369" s="73">
        <v>5.83</v>
      </c>
      <c r="I6369" s="73">
        <v>0</v>
      </c>
      <c r="J6369" s="73">
        <v>0</v>
      </c>
      <c r="K6369" s="73">
        <v>1</v>
      </c>
      <c r="L6369" s="73">
        <v>5.83</v>
      </c>
      <c r="N6369" s="108">
        <f t="shared" si="200"/>
        <v>0</v>
      </c>
      <c r="O6369" s="108">
        <f t="shared" si="200"/>
        <v>0</v>
      </c>
      <c r="P6369" s="108">
        <f t="shared" si="199"/>
        <v>0</v>
      </c>
    </row>
    <row r="6370" spans="1:16" hidden="1" x14ac:dyDescent="0.3">
      <c r="A6370" s="71" t="s">
        <v>138</v>
      </c>
      <c r="B6370" s="71" t="s">
        <v>57</v>
      </c>
      <c r="C6370" s="71" t="s">
        <v>13</v>
      </c>
      <c r="D6370" s="71" t="s">
        <v>56</v>
      </c>
      <c r="E6370" s="72" t="s">
        <v>15</v>
      </c>
      <c r="F6370" s="72" t="s">
        <v>26</v>
      </c>
      <c r="G6370" s="73">
        <v>1</v>
      </c>
      <c r="H6370" s="73">
        <v>5.78</v>
      </c>
      <c r="I6370" s="73">
        <v>0</v>
      </c>
      <c r="J6370" s="73">
        <v>0</v>
      </c>
      <c r="K6370" s="73">
        <v>1</v>
      </c>
      <c r="L6370" s="73">
        <v>5.78</v>
      </c>
      <c r="N6370" s="108">
        <f t="shared" si="200"/>
        <v>0</v>
      </c>
      <c r="O6370" s="108">
        <f t="shared" si="200"/>
        <v>0</v>
      </c>
      <c r="P6370" s="108">
        <f t="shared" si="199"/>
        <v>0</v>
      </c>
    </row>
    <row r="6371" spans="1:16" hidden="1" x14ac:dyDescent="0.3">
      <c r="A6371" s="71" t="s">
        <v>132</v>
      </c>
      <c r="B6371" s="71" t="s">
        <v>57</v>
      </c>
      <c r="C6371" s="71" t="s">
        <v>13</v>
      </c>
      <c r="D6371" s="71" t="s">
        <v>38</v>
      </c>
      <c r="E6371" s="72" t="s">
        <v>24</v>
      </c>
      <c r="F6371" s="72" t="s">
        <v>21</v>
      </c>
      <c r="G6371" s="73">
        <v>1</v>
      </c>
      <c r="H6371" s="73">
        <v>5.77</v>
      </c>
      <c r="I6371" s="73">
        <v>0</v>
      </c>
      <c r="J6371" s="73">
        <v>0</v>
      </c>
      <c r="K6371" s="73">
        <v>1</v>
      </c>
      <c r="L6371" s="73">
        <v>5.77</v>
      </c>
      <c r="N6371" s="108">
        <f t="shared" si="200"/>
        <v>0</v>
      </c>
      <c r="O6371" s="108">
        <f t="shared" si="200"/>
        <v>0</v>
      </c>
      <c r="P6371" s="108">
        <f t="shared" si="199"/>
        <v>0</v>
      </c>
    </row>
    <row r="6372" spans="1:16" hidden="1" x14ac:dyDescent="0.3">
      <c r="A6372" s="71" t="s">
        <v>161</v>
      </c>
      <c r="B6372" s="71" t="s">
        <v>57</v>
      </c>
      <c r="C6372" s="71" t="s">
        <v>55</v>
      </c>
      <c r="D6372" s="71" t="s">
        <v>50</v>
      </c>
      <c r="E6372" s="72" t="s">
        <v>24</v>
      </c>
      <c r="F6372" s="72" t="s">
        <v>16</v>
      </c>
      <c r="G6372" s="73">
        <v>1</v>
      </c>
      <c r="H6372" s="73">
        <v>5.76</v>
      </c>
      <c r="I6372" s="73">
        <v>0</v>
      </c>
      <c r="J6372" s="73">
        <v>0</v>
      </c>
      <c r="K6372" s="73">
        <v>1</v>
      </c>
      <c r="L6372" s="73">
        <v>5.76</v>
      </c>
      <c r="N6372" s="108">
        <f t="shared" si="200"/>
        <v>0</v>
      </c>
      <c r="O6372" s="108">
        <f t="shared" si="200"/>
        <v>0</v>
      </c>
      <c r="P6372" s="108">
        <f t="shared" si="199"/>
        <v>0</v>
      </c>
    </row>
    <row r="6373" spans="1:16" hidden="1" x14ac:dyDescent="0.3">
      <c r="A6373" s="71" t="s">
        <v>161</v>
      </c>
      <c r="B6373" s="71" t="s">
        <v>57</v>
      </c>
      <c r="C6373" s="71" t="s">
        <v>55</v>
      </c>
      <c r="D6373" s="71" t="s">
        <v>83</v>
      </c>
      <c r="E6373" s="72" t="s">
        <v>25</v>
      </c>
      <c r="F6373" s="72" t="s">
        <v>21</v>
      </c>
      <c r="G6373" s="73">
        <v>1</v>
      </c>
      <c r="H6373" s="73">
        <v>5.76</v>
      </c>
      <c r="I6373" s="73">
        <v>0</v>
      </c>
      <c r="J6373" s="73">
        <v>0</v>
      </c>
      <c r="K6373" s="73">
        <v>1</v>
      </c>
      <c r="L6373" s="73">
        <v>5.76</v>
      </c>
      <c r="N6373" s="108">
        <f t="shared" si="200"/>
        <v>0</v>
      </c>
      <c r="O6373" s="108">
        <f t="shared" si="200"/>
        <v>0</v>
      </c>
      <c r="P6373" s="108">
        <f t="shared" si="199"/>
        <v>0</v>
      </c>
    </row>
    <row r="6374" spans="1:16" hidden="1" x14ac:dyDescent="0.3">
      <c r="A6374" s="71" t="s">
        <v>161</v>
      </c>
      <c r="B6374" s="71" t="s">
        <v>57</v>
      </c>
      <c r="C6374" s="71" t="s">
        <v>55</v>
      </c>
      <c r="D6374" s="71" t="s">
        <v>45</v>
      </c>
      <c r="E6374" s="72" t="s">
        <v>20</v>
      </c>
      <c r="F6374" s="72" t="s">
        <v>26</v>
      </c>
      <c r="G6374" s="73">
        <v>1</v>
      </c>
      <c r="H6374" s="73">
        <v>5.75</v>
      </c>
      <c r="I6374" s="73">
        <v>0</v>
      </c>
      <c r="J6374" s="73">
        <v>0</v>
      </c>
      <c r="K6374" s="73">
        <v>1</v>
      </c>
      <c r="L6374" s="73">
        <v>5.75</v>
      </c>
      <c r="N6374" s="108">
        <f t="shared" si="200"/>
        <v>0</v>
      </c>
      <c r="O6374" s="108">
        <f t="shared" si="200"/>
        <v>0</v>
      </c>
      <c r="P6374" s="108">
        <f t="shared" si="199"/>
        <v>0</v>
      </c>
    </row>
    <row r="6375" spans="1:16" hidden="1" x14ac:dyDescent="0.3">
      <c r="A6375" s="71" t="s">
        <v>161</v>
      </c>
      <c r="B6375" s="71" t="s">
        <v>57</v>
      </c>
      <c r="C6375" s="71" t="s">
        <v>55</v>
      </c>
      <c r="D6375" s="71" t="s">
        <v>42</v>
      </c>
      <c r="E6375" s="72" t="s">
        <v>20</v>
      </c>
      <c r="F6375" s="72" t="s">
        <v>21</v>
      </c>
      <c r="G6375" s="73">
        <v>1</v>
      </c>
      <c r="H6375" s="73">
        <v>5.73</v>
      </c>
      <c r="I6375" s="73">
        <v>1</v>
      </c>
      <c r="J6375" s="73">
        <v>5.73</v>
      </c>
      <c r="K6375" s="73">
        <v>0</v>
      </c>
      <c r="L6375" s="73">
        <v>0</v>
      </c>
      <c r="N6375" s="108">
        <f t="shared" si="200"/>
        <v>0</v>
      </c>
      <c r="O6375" s="108">
        <f t="shared" si="200"/>
        <v>0</v>
      </c>
      <c r="P6375" s="108">
        <f t="shared" si="199"/>
        <v>0</v>
      </c>
    </row>
    <row r="6376" spans="1:16" hidden="1" x14ac:dyDescent="0.3">
      <c r="A6376" s="71" t="s">
        <v>154</v>
      </c>
      <c r="B6376" s="71" t="s">
        <v>129</v>
      </c>
      <c r="C6376" s="71" t="s">
        <v>55</v>
      </c>
      <c r="D6376" s="71" t="s">
        <v>94</v>
      </c>
      <c r="E6376" s="72" t="s">
        <v>5</v>
      </c>
      <c r="F6376" s="72" t="s">
        <v>4</v>
      </c>
      <c r="G6376" s="73">
        <v>1</v>
      </c>
      <c r="H6376" s="73">
        <v>5.73</v>
      </c>
      <c r="I6376" s="73">
        <v>1</v>
      </c>
      <c r="J6376" s="73">
        <v>5.73</v>
      </c>
      <c r="K6376" s="73">
        <v>0</v>
      </c>
      <c r="L6376" s="73">
        <v>0</v>
      </c>
      <c r="N6376" s="108">
        <f t="shared" si="200"/>
        <v>0</v>
      </c>
      <c r="O6376" s="108">
        <f t="shared" si="200"/>
        <v>0</v>
      </c>
      <c r="P6376" s="108">
        <f t="shared" si="199"/>
        <v>0</v>
      </c>
    </row>
    <row r="6377" spans="1:16" hidden="1" x14ac:dyDescent="0.3">
      <c r="A6377" s="71" t="s">
        <v>131</v>
      </c>
      <c r="B6377" s="71" t="s">
        <v>57</v>
      </c>
      <c r="C6377" s="71" t="s">
        <v>22</v>
      </c>
      <c r="D6377" s="71" t="s">
        <v>38</v>
      </c>
      <c r="E6377" s="72" t="s">
        <v>15</v>
      </c>
      <c r="F6377" s="72" t="s">
        <v>4</v>
      </c>
      <c r="G6377" s="73">
        <v>1</v>
      </c>
      <c r="H6377" s="73">
        <v>5.71</v>
      </c>
      <c r="I6377" s="73">
        <v>1</v>
      </c>
      <c r="J6377" s="73">
        <v>5.71</v>
      </c>
      <c r="K6377" s="73">
        <v>0</v>
      </c>
      <c r="L6377" s="73">
        <v>0</v>
      </c>
      <c r="N6377" s="108">
        <f t="shared" si="200"/>
        <v>0</v>
      </c>
      <c r="O6377" s="108">
        <f t="shared" si="200"/>
        <v>0</v>
      </c>
      <c r="P6377" s="108">
        <f t="shared" si="199"/>
        <v>0</v>
      </c>
    </row>
    <row r="6378" spans="1:16" hidden="1" x14ac:dyDescent="0.3">
      <c r="A6378" s="71" t="s">
        <v>161</v>
      </c>
      <c r="B6378" s="71" t="s">
        <v>57</v>
      </c>
      <c r="C6378" s="71" t="s">
        <v>55</v>
      </c>
      <c r="D6378" s="71" t="s">
        <v>76</v>
      </c>
      <c r="E6378" s="72" t="s">
        <v>24</v>
      </c>
      <c r="F6378" s="72" t="s">
        <v>21</v>
      </c>
      <c r="G6378" s="73">
        <v>2</v>
      </c>
      <c r="H6378" s="73">
        <v>5.7</v>
      </c>
      <c r="I6378" s="73">
        <v>0</v>
      </c>
      <c r="J6378" s="73">
        <v>0</v>
      </c>
      <c r="K6378" s="73">
        <v>2</v>
      </c>
      <c r="L6378" s="73">
        <v>5.7</v>
      </c>
      <c r="N6378" s="108">
        <f t="shared" si="200"/>
        <v>0</v>
      </c>
      <c r="O6378" s="108">
        <f t="shared" si="200"/>
        <v>0</v>
      </c>
      <c r="P6378" s="108">
        <f t="shared" si="199"/>
        <v>0</v>
      </c>
    </row>
    <row r="6379" spans="1:16" hidden="1" x14ac:dyDescent="0.3">
      <c r="A6379" s="71" t="s">
        <v>163</v>
      </c>
      <c r="B6379" s="71" t="s">
        <v>12</v>
      </c>
      <c r="C6379" s="71" t="s">
        <v>55</v>
      </c>
      <c r="D6379" s="71" t="s">
        <v>23</v>
      </c>
      <c r="E6379" s="72" t="s">
        <v>40</v>
      </c>
      <c r="F6379" s="72" t="s">
        <v>16</v>
      </c>
      <c r="G6379" s="73">
        <v>1</v>
      </c>
      <c r="H6379" s="73">
        <v>5.68</v>
      </c>
      <c r="I6379" s="73">
        <v>0</v>
      </c>
      <c r="J6379" s="73">
        <v>0</v>
      </c>
      <c r="K6379" s="73">
        <v>1</v>
      </c>
      <c r="L6379" s="73">
        <v>5.68</v>
      </c>
      <c r="N6379" s="108">
        <f t="shared" si="200"/>
        <v>0</v>
      </c>
      <c r="O6379" s="108">
        <f t="shared" si="200"/>
        <v>0</v>
      </c>
      <c r="P6379" s="108">
        <f t="shared" si="199"/>
        <v>0</v>
      </c>
    </row>
    <row r="6380" spans="1:16" hidden="1" x14ac:dyDescent="0.3">
      <c r="A6380" s="71" t="s">
        <v>132</v>
      </c>
      <c r="B6380" s="71" t="s">
        <v>12</v>
      </c>
      <c r="C6380" s="71" t="s">
        <v>13</v>
      </c>
      <c r="D6380" s="71" t="s">
        <v>84</v>
      </c>
      <c r="E6380" s="72" t="s">
        <v>28</v>
      </c>
      <c r="F6380" s="72" t="s">
        <v>16</v>
      </c>
      <c r="G6380" s="73">
        <v>1</v>
      </c>
      <c r="H6380" s="73">
        <v>5.68</v>
      </c>
      <c r="I6380" s="73">
        <v>0</v>
      </c>
      <c r="J6380" s="73">
        <v>0</v>
      </c>
      <c r="K6380" s="73">
        <v>1</v>
      </c>
      <c r="L6380" s="73">
        <v>5.68</v>
      </c>
      <c r="N6380" s="108">
        <f t="shared" si="200"/>
        <v>0</v>
      </c>
      <c r="O6380" s="108">
        <f t="shared" si="200"/>
        <v>0</v>
      </c>
      <c r="P6380" s="108">
        <f t="shared" si="199"/>
        <v>0</v>
      </c>
    </row>
    <row r="6381" spans="1:16" hidden="1" x14ac:dyDescent="0.3">
      <c r="A6381" s="71" t="s">
        <v>160</v>
      </c>
      <c r="B6381" s="71" t="s">
        <v>12</v>
      </c>
      <c r="C6381" s="71" t="s">
        <v>55</v>
      </c>
      <c r="D6381" s="71" t="s">
        <v>52</v>
      </c>
      <c r="E6381" s="72" t="s">
        <v>24</v>
      </c>
      <c r="F6381" s="72" t="s">
        <v>16</v>
      </c>
      <c r="G6381" s="73">
        <v>2</v>
      </c>
      <c r="H6381" s="73">
        <v>5.62</v>
      </c>
      <c r="I6381" s="73">
        <v>0</v>
      </c>
      <c r="J6381" s="73">
        <v>0</v>
      </c>
      <c r="K6381" s="73">
        <v>2</v>
      </c>
      <c r="L6381" s="73">
        <v>5.62</v>
      </c>
      <c r="N6381" s="108">
        <f t="shared" si="200"/>
        <v>0</v>
      </c>
      <c r="O6381" s="108">
        <f t="shared" si="200"/>
        <v>0</v>
      </c>
      <c r="P6381" s="108">
        <f t="shared" si="199"/>
        <v>0</v>
      </c>
    </row>
    <row r="6382" spans="1:16" hidden="1" x14ac:dyDescent="0.3">
      <c r="A6382" s="71" t="s">
        <v>163</v>
      </c>
      <c r="B6382" s="71" t="s">
        <v>12</v>
      </c>
      <c r="C6382" s="71" t="s">
        <v>55</v>
      </c>
      <c r="D6382" s="71" t="s">
        <v>69</v>
      </c>
      <c r="E6382" s="72" t="s">
        <v>28</v>
      </c>
      <c r="F6382" s="72" t="s">
        <v>16</v>
      </c>
      <c r="G6382" s="73">
        <v>1</v>
      </c>
      <c r="H6382" s="73">
        <v>5.62</v>
      </c>
      <c r="I6382" s="73">
        <v>0</v>
      </c>
      <c r="J6382" s="73">
        <v>0</v>
      </c>
      <c r="K6382" s="73">
        <v>1</v>
      </c>
      <c r="L6382" s="73">
        <v>5.62</v>
      </c>
      <c r="N6382" s="108">
        <f t="shared" si="200"/>
        <v>0</v>
      </c>
      <c r="O6382" s="108">
        <f t="shared" si="200"/>
        <v>0</v>
      </c>
      <c r="P6382" s="108">
        <f t="shared" si="199"/>
        <v>0</v>
      </c>
    </row>
    <row r="6383" spans="1:16" hidden="1" x14ac:dyDescent="0.3">
      <c r="A6383" s="71" t="s">
        <v>139</v>
      </c>
      <c r="B6383" s="71" t="s">
        <v>12</v>
      </c>
      <c r="C6383" s="71" t="s">
        <v>13</v>
      </c>
      <c r="D6383" s="71" t="s">
        <v>77</v>
      </c>
      <c r="E6383" s="72" t="s">
        <v>31</v>
      </c>
      <c r="F6383" s="72" t="s">
        <v>16</v>
      </c>
      <c r="G6383" s="73">
        <v>1</v>
      </c>
      <c r="H6383" s="73">
        <v>5.62</v>
      </c>
      <c r="I6383" s="73">
        <v>0</v>
      </c>
      <c r="J6383" s="73">
        <v>0</v>
      </c>
      <c r="K6383" s="73">
        <v>1</v>
      </c>
      <c r="L6383" s="73">
        <v>5.62</v>
      </c>
      <c r="N6383" s="108">
        <f t="shared" si="200"/>
        <v>0</v>
      </c>
      <c r="O6383" s="108">
        <f t="shared" si="200"/>
        <v>0</v>
      </c>
      <c r="P6383" s="108">
        <f t="shared" si="199"/>
        <v>0</v>
      </c>
    </row>
    <row r="6384" spans="1:16" hidden="1" x14ac:dyDescent="0.3">
      <c r="A6384" s="71" t="s">
        <v>142</v>
      </c>
      <c r="B6384" s="71" t="s">
        <v>57</v>
      </c>
      <c r="C6384" s="71" t="s">
        <v>55</v>
      </c>
      <c r="D6384" s="71" t="s">
        <v>69</v>
      </c>
      <c r="E6384" s="72" t="s">
        <v>15</v>
      </c>
      <c r="F6384" s="72" t="s">
        <v>4</v>
      </c>
      <c r="G6384" s="73">
        <v>1</v>
      </c>
      <c r="H6384" s="73">
        <v>5.62</v>
      </c>
      <c r="I6384" s="73">
        <v>1</v>
      </c>
      <c r="J6384" s="73">
        <v>5.62</v>
      </c>
      <c r="K6384" s="73">
        <v>0</v>
      </c>
      <c r="L6384" s="73">
        <v>0</v>
      </c>
      <c r="N6384" s="108">
        <f t="shared" si="200"/>
        <v>0</v>
      </c>
      <c r="O6384" s="108">
        <f t="shared" si="200"/>
        <v>0</v>
      </c>
      <c r="P6384" s="108">
        <f t="shared" si="199"/>
        <v>0</v>
      </c>
    </row>
    <row r="6385" spans="1:16" hidden="1" x14ac:dyDescent="0.3">
      <c r="A6385" s="71" t="s">
        <v>154</v>
      </c>
      <c r="B6385" s="71" t="s">
        <v>129</v>
      </c>
      <c r="C6385" s="71" t="s">
        <v>55</v>
      </c>
      <c r="D6385" s="71" t="s">
        <v>79</v>
      </c>
      <c r="E6385" s="72" t="s">
        <v>40</v>
      </c>
      <c r="F6385" s="72" t="s">
        <v>16</v>
      </c>
      <c r="G6385" s="73">
        <v>1</v>
      </c>
      <c r="H6385" s="73">
        <v>5.62</v>
      </c>
      <c r="I6385" s="73">
        <v>0</v>
      </c>
      <c r="J6385" s="73">
        <v>0</v>
      </c>
      <c r="K6385" s="73">
        <v>1</v>
      </c>
      <c r="L6385" s="73">
        <v>5.62</v>
      </c>
      <c r="N6385" s="108">
        <f t="shared" si="200"/>
        <v>0</v>
      </c>
      <c r="O6385" s="108">
        <f t="shared" si="200"/>
        <v>0</v>
      </c>
      <c r="P6385" s="108">
        <f t="shared" si="199"/>
        <v>0</v>
      </c>
    </row>
    <row r="6386" spans="1:16" hidden="1" x14ac:dyDescent="0.3">
      <c r="A6386" s="71" t="s">
        <v>163</v>
      </c>
      <c r="B6386" s="71" t="s">
        <v>57</v>
      </c>
      <c r="C6386" s="71" t="s">
        <v>17</v>
      </c>
      <c r="D6386" s="71" t="s">
        <v>36</v>
      </c>
      <c r="E6386" s="72" t="s">
        <v>5</v>
      </c>
      <c r="F6386" s="72" t="s">
        <v>16</v>
      </c>
      <c r="G6386" s="73">
        <v>1</v>
      </c>
      <c r="H6386" s="73">
        <v>5.6</v>
      </c>
      <c r="I6386" s="73">
        <v>0</v>
      </c>
      <c r="J6386" s="73">
        <v>0</v>
      </c>
      <c r="K6386" s="73">
        <v>1</v>
      </c>
      <c r="L6386" s="73">
        <v>5.6</v>
      </c>
      <c r="N6386" s="108">
        <f t="shared" si="200"/>
        <v>0</v>
      </c>
      <c r="O6386" s="108">
        <f t="shared" si="200"/>
        <v>0</v>
      </c>
      <c r="P6386" s="108">
        <f t="shared" si="199"/>
        <v>0</v>
      </c>
    </row>
    <row r="6387" spans="1:16" hidden="1" x14ac:dyDescent="0.3">
      <c r="A6387" s="71" t="s">
        <v>161</v>
      </c>
      <c r="B6387" s="71" t="s">
        <v>57</v>
      </c>
      <c r="C6387" s="71" t="s">
        <v>55</v>
      </c>
      <c r="D6387" s="71" t="s">
        <v>82</v>
      </c>
      <c r="E6387" s="72" t="s">
        <v>40</v>
      </c>
      <c r="F6387" s="72" t="s">
        <v>4</v>
      </c>
      <c r="G6387" s="73">
        <v>1</v>
      </c>
      <c r="H6387" s="73">
        <v>5.58</v>
      </c>
      <c r="I6387" s="73">
        <v>0</v>
      </c>
      <c r="J6387" s="73">
        <v>0</v>
      </c>
      <c r="K6387" s="73">
        <v>1</v>
      </c>
      <c r="L6387" s="73">
        <v>5.58</v>
      </c>
      <c r="N6387" s="108">
        <f t="shared" si="200"/>
        <v>0</v>
      </c>
      <c r="O6387" s="108">
        <f t="shared" si="200"/>
        <v>0</v>
      </c>
      <c r="P6387" s="108">
        <f t="shared" si="199"/>
        <v>0</v>
      </c>
    </row>
    <row r="6388" spans="1:16" hidden="1" x14ac:dyDescent="0.3">
      <c r="A6388" s="71" t="s">
        <v>163</v>
      </c>
      <c r="B6388" s="71" t="s">
        <v>12</v>
      </c>
      <c r="C6388" s="71" t="s">
        <v>55</v>
      </c>
      <c r="D6388" s="71" t="s">
        <v>33</v>
      </c>
      <c r="E6388" s="72" t="s">
        <v>24</v>
      </c>
      <c r="F6388" s="72" t="s">
        <v>16</v>
      </c>
      <c r="G6388" s="73">
        <v>1</v>
      </c>
      <c r="H6388" s="73">
        <v>5.58</v>
      </c>
      <c r="I6388" s="73">
        <v>0</v>
      </c>
      <c r="J6388" s="73">
        <v>0</v>
      </c>
      <c r="K6388" s="73">
        <v>1</v>
      </c>
      <c r="L6388" s="73">
        <v>5.58</v>
      </c>
      <c r="N6388" s="108">
        <f t="shared" si="200"/>
        <v>0</v>
      </c>
      <c r="O6388" s="108">
        <f t="shared" si="200"/>
        <v>0</v>
      </c>
      <c r="P6388" s="108">
        <f t="shared" si="199"/>
        <v>0</v>
      </c>
    </row>
    <row r="6389" spans="1:16" hidden="1" x14ac:dyDescent="0.3">
      <c r="A6389" s="71" t="s">
        <v>163</v>
      </c>
      <c r="B6389" s="71" t="s">
        <v>57</v>
      </c>
      <c r="C6389" s="71" t="s">
        <v>55</v>
      </c>
      <c r="D6389" s="71" t="s">
        <v>108</v>
      </c>
      <c r="E6389" s="72" t="s">
        <v>37</v>
      </c>
      <c r="F6389" s="72" t="s">
        <v>21</v>
      </c>
      <c r="G6389" s="73">
        <v>1</v>
      </c>
      <c r="H6389" s="73">
        <v>5.58</v>
      </c>
      <c r="I6389" s="73">
        <v>0</v>
      </c>
      <c r="J6389" s="73">
        <v>0</v>
      </c>
      <c r="K6389" s="73">
        <v>1</v>
      </c>
      <c r="L6389" s="73">
        <v>5.58</v>
      </c>
      <c r="N6389" s="108">
        <f t="shared" si="200"/>
        <v>0</v>
      </c>
      <c r="O6389" s="108">
        <f t="shared" si="200"/>
        <v>0</v>
      </c>
      <c r="P6389" s="108">
        <f t="shared" si="199"/>
        <v>0</v>
      </c>
    </row>
    <row r="6390" spans="1:16" hidden="1" x14ac:dyDescent="0.3">
      <c r="A6390" s="71" t="s">
        <v>132</v>
      </c>
      <c r="B6390" s="71" t="s">
        <v>57</v>
      </c>
      <c r="C6390" s="71" t="s">
        <v>13</v>
      </c>
      <c r="D6390" s="71" t="s">
        <v>60</v>
      </c>
      <c r="E6390" s="72" t="s">
        <v>37</v>
      </c>
      <c r="F6390" s="72" t="s">
        <v>21</v>
      </c>
      <c r="G6390" s="73">
        <v>1</v>
      </c>
      <c r="H6390" s="73">
        <v>5.58</v>
      </c>
      <c r="I6390" s="73">
        <v>0</v>
      </c>
      <c r="J6390" s="73">
        <v>0</v>
      </c>
      <c r="K6390" s="73">
        <v>1</v>
      </c>
      <c r="L6390" s="73">
        <v>5.58</v>
      </c>
      <c r="N6390" s="108">
        <f t="shared" si="200"/>
        <v>0</v>
      </c>
      <c r="O6390" s="108">
        <f t="shared" si="200"/>
        <v>0</v>
      </c>
      <c r="P6390" s="108">
        <f t="shared" si="199"/>
        <v>0</v>
      </c>
    </row>
    <row r="6391" spans="1:16" hidden="1" x14ac:dyDescent="0.3">
      <c r="A6391" s="71" t="s">
        <v>140</v>
      </c>
      <c r="B6391" s="71" t="s">
        <v>129</v>
      </c>
      <c r="C6391" s="71" t="s">
        <v>13</v>
      </c>
      <c r="D6391" s="71" t="s">
        <v>54</v>
      </c>
      <c r="E6391" s="72" t="s">
        <v>24</v>
      </c>
      <c r="F6391" s="72" t="s">
        <v>16</v>
      </c>
      <c r="G6391" s="73">
        <v>1</v>
      </c>
      <c r="H6391" s="73">
        <v>5.58</v>
      </c>
      <c r="I6391" s="73">
        <v>0</v>
      </c>
      <c r="J6391" s="73">
        <v>0</v>
      </c>
      <c r="K6391" s="73">
        <v>1</v>
      </c>
      <c r="L6391" s="73">
        <v>5.58</v>
      </c>
      <c r="N6391" s="108">
        <f t="shared" si="200"/>
        <v>0</v>
      </c>
      <c r="O6391" s="108">
        <f t="shared" si="200"/>
        <v>0</v>
      </c>
      <c r="P6391" s="108">
        <f t="shared" si="199"/>
        <v>0</v>
      </c>
    </row>
    <row r="6392" spans="1:16" hidden="1" x14ac:dyDescent="0.3">
      <c r="A6392" s="71" t="s">
        <v>161</v>
      </c>
      <c r="B6392" s="71" t="s">
        <v>12</v>
      </c>
      <c r="C6392" s="71" t="s">
        <v>55</v>
      </c>
      <c r="D6392" s="71" t="s">
        <v>66</v>
      </c>
      <c r="E6392" s="72" t="s">
        <v>5</v>
      </c>
      <c r="F6392" s="72" t="s">
        <v>26</v>
      </c>
      <c r="G6392" s="73">
        <v>1</v>
      </c>
      <c r="H6392" s="73">
        <v>5.57</v>
      </c>
      <c r="I6392" s="73">
        <v>0</v>
      </c>
      <c r="J6392" s="73">
        <v>0</v>
      </c>
      <c r="K6392" s="73">
        <v>1</v>
      </c>
      <c r="L6392" s="73">
        <v>5.57</v>
      </c>
      <c r="N6392" s="108">
        <f t="shared" si="200"/>
        <v>0</v>
      </c>
      <c r="O6392" s="108">
        <f t="shared" si="200"/>
        <v>0</v>
      </c>
      <c r="P6392" s="108">
        <f t="shared" si="199"/>
        <v>0</v>
      </c>
    </row>
    <row r="6393" spans="1:16" hidden="1" x14ac:dyDescent="0.3">
      <c r="A6393" s="71" t="s">
        <v>132</v>
      </c>
      <c r="B6393" s="71" t="s">
        <v>57</v>
      </c>
      <c r="C6393" s="71" t="s">
        <v>13</v>
      </c>
      <c r="D6393" s="71" t="s">
        <v>54</v>
      </c>
      <c r="E6393" s="72" t="s">
        <v>31</v>
      </c>
      <c r="F6393" s="72" t="s">
        <v>16</v>
      </c>
      <c r="G6393" s="73">
        <v>1</v>
      </c>
      <c r="H6393" s="73">
        <v>5.57</v>
      </c>
      <c r="I6393" s="73">
        <v>0</v>
      </c>
      <c r="J6393" s="73">
        <v>0</v>
      </c>
      <c r="K6393" s="73">
        <v>1</v>
      </c>
      <c r="L6393" s="73">
        <v>5.57</v>
      </c>
      <c r="N6393" s="108">
        <f t="shared" si="200"/>
        <v>0</v>
      </c>
      <c r="O6393" s="108">
        <f t="shared" si="200"/>
        <v>0</v>
      </c>
      <c r="P6393" s="108">
        <f t="shared" si="199"/>
        <v>0</v>
      </c>
    </row>
    <row r="6394" spans="1:16" hidden="1" x14ac:dyDescent="0.3">
      <c r="A6394" s="71" t="s">
        <v>132</v>
      </c>
      <c r="B6394" s="71" t="s">
        <v>12</v>
      </c>
      <c r="C6394" s="71" t="s">
        <v>13</v>
      </c>
      <c r="D6394" s="71" t="s">
        <v>73</v>
      </c>
      <c r="E6394" s="72" t="s">
        <v>5</v>
      </c>
      <c r="F6394" s="72" t="s">
        <v>16</v>
      </c>
      <c r="G6394" s="73">
        <v>1</v>
      </c>
      <c r="H6394" s="73">
        <v>5.57</v>
      </c>
      <c r="I6394" s="73">
        <v>0</v>
      </c>
      <c r="J6394" s="73">
        <v>0</v>
      </c>
      <c r="K6394" s="73">
        <v>1</v>
      </c>
      <c r="L6394" s="73">
        <v>5.57</v>
      </c>
      <c r="N6394" s="108">
        <f t="shared" si="200"/>
        <v>0</v>
      </c>
      <c r="O6394" s="108">
        <f t="shared" si="200"/>
        <v>0</v>
      </c>
      <c r="P6394" s="108">
        <f t="shared" si="199"/>
        <v>0</v>
      </c>
    </row>
    <row r="6395" spans="1:16" hidden="1" x14ac:dyDescent="0.3">
      <c r="A6395" s="71" t="s">
        <v>143</v>
      </c>
      <c r="B6395" s="71" t="s">
        <v>12</v>
      </c>
      <c r="C6395" s="71" t="s">
        <v>55</v>
      </c>
      <c r="D6395" s="71" t="s">
        <v>33</v>
      </c>
      <c r="E6395" s="72" t="s">
        <v>5</v>
      </c>
      <c r="F6395" s="72" t="s">
        <v>26</v>
      </c>
      <c r="G6395" s="73">
        <v>1</v>
      </c>
      <c r="H6395" s="73">
        <v>5.56</v>
      </c>
      <c r="I6395" s="73">
        <v>0</v>
      </c>
      <c r="J6395" s="73">
        <v>0</v>
      </c>
      <c r="K6395" s="73">
        <v>1</v>
      </c>
      <c r="L6395" s="73">
        <v>5.56</v>
      </c>
      <c r="N6395" s="108">
        <f t="shared" si="200"/>
        <v>0</v>
      </c>
      <c r="O6395" s="108">
        <f t="shared" si="200"/>
        <v>0</v>
      </c>
      <c r="P6395" s="108">
        <f t="shared" si="199"/>
        <v>0</v>
      </c>
    </row>
    <row r="6396" spans="1:16" hidden="1" x14ac:dyDescent="0.3">
      <c r="A6396" s="71" t="s">
        <v>131</v>
      </c>
      <c r="B6396" s="71" t="s">
        <v>57</v>
      </c>
      <c r="C6396" s="71" t="s">
        <v>13</v>
      </c>
      <c r="D6396" s="71" t="s">
        <v>62</v>
      </c>
      <c r="E6396" s="72" t="s">
        <v>40</v>
      </c>
      <c r="F6396" s="72" t="s">
        <v>4</v>
      </c>
      <c r="G6396" s="73">
        <v>1</v>
      </c>
      <c r="H6396" s="73">
        <v>5.52</v>
      </c>
      <c r="I6396" s="73">
        <v>0</v>
      </c>
      <c r="J6396" s="73">
        <v>0</v>
      </c>
      <c r="K6396" s="73">
        <v>1</v>
      </c>
      <c r="L6396" s="73">
        <v>5.52</v>
      </c>
      <c r="N6396" s="108">
        <f t="shared" si="200"/>
        <v>0</v>
      </c>
      <c r="O6396" s="108">
        <f t="shared" si="200"/>
        <v>0</v>
      </c>
      <c r="P6396" s="108">
        <f t="shared" si="199"/>
        <v>0</v>
      </c>
    </row>
    <row r="6397" spans="1:16" hidden="1" x14ac:dyDescent="0.3">
      <c r="A6397" s="71" t="s">
        <v>159</v>
      </c>
      <c r="B6397" s="71" t="s">
        <v>12</v>
      </c>
      <c r="C6397" s="71" t="s">
        <v>55</v>
      </c>
      <c r="D6397" s="71" t="s">
        <v>56</v>
      </c>
      <c r="E6397" s="72" t="s">
        <v>28</v>
      </c>
      <c r="F6397" s="72" t="s">
        <v>16</v>
      </c>
      <c r="G6397" s="73">
        <v>4</v>
      </c>
      <c r="H6397" s="73">
        <v>5.52</v>
      </c>
      <c r="I6397" s="73">
        <v>1</v>
      </c>
      <c r="J6397" s="73">
        <v>1.38</v>
      </c>
      <c r="K6397" s="73">
        <v>3</v>
      </c>
      <c r="L6397" s="73">
        <v>4.1399999999999997</v>
      </c>
      <c r="N6397" s="108">
        <f t="shared" si="200"/>
        <v>0</v>
      </c>
      <c r="O6397" s="108">
        <f t="shared" si="200"/>
        <v>0</v>
      </c>
      <c r="P6397" s="108">
        <f t="shared" si="199"/>
        <v>0</v>
      </c>
    </row>
    <row r="6398" spans="1:16" hidden="1" x14ac:dyDescent="0.3">
      <c r="A6398" s="71" t="s">
        <v>142</v>
      </c>
      <c r="B6398" s="71" t="s">
        <v>12</v>
      </c>
      <c r="C6398" s="71" t="s">
        <v>13</v>
      </c>
      <c r="D6398" s="71" t="s">
        <v>38</v>
      </c>
      <c r="E6398" s="72" t="s">
        <v>24</v>
      </c>
      <c r="F6398" s="72" t="s">
        <v>21</v>
      </c>
      <c r="G6398" s="73">
        <v>1</v>
      </c>
      <c r="H6398" s="73">
        <v>5.52</v>
      </c>
      <c r="I6398" s="73">
        <v>0</v>
      </c>
      <c r="J6398" s="73">
        <v>0</v>
      </c>
      <c r="K6398" s="73">
        <v>1</v>
      </c>
      <c r="L6398" s="73">
        <v>5.52</v>
      </c>
      <c r="N6398" s="108">
        <f t="shared" si="200"/>
        <v>0</v>
      </c>
      <c r="O6398" s="108">
        <f t="shared" si="200"/>
        <v>0</v>
      </c>
      <c r="P6398" s="108">
        <f t="shared" si="199"/>
        <v>0</v>
      </c>
    </row>
    <row r="6399" spans="1:16" hidden="1" x14ac:dyDescent="0.3">
      <c r="A6399" s="71" t="s">
        <v>154</v>
      </c>
      <c r="B6399" s="71" t="s">
        <v>57</v>
      </c>
      <c r="C6399" s="71" t="s">
        <v>55</v>
      </c>
      <c r="D6399" s="71" t="s">
        <v>117</v>
      </c>
      <c r="E6399" s="72" t="s">
        <v>18</v>
      </c>
      <c r="F6399" s="72" t="s">
        <v>21</v>
      </c>
      <c r="G6399" s="73">
        <v>1</v>
      </c>
      <c r="H6399" s="73">
        <v>5.51</v>
      </c>
      <c r="I6399" s="73">
        <v>0</v>
      </c>
      <c r="J6399" s="73">
        <v>0</v>
      </c>
      <c r="K6399" s="73">
        <v>1</v>
      </c>
      <c r="L6399" s="73">
        <v>5.51</v>
      </c>
      <c r="N6399" s="108">
        <f t="shared" si="200"/>
        <v>0</v>
      </c>
      <c r="O6399" s="108">
        <f t="shared" si="200"/>
        <v>0</v>
      </c>
      <c r="P6399" s="108">
        <f t="shared" si="199"/>
        <v>0</v>
      </c>
    </row>
    <row r="6400" spans="1:16" hidden="1" x14ac:dyDescent="0.3">
      <c r="A6400" s="71" t="s">
        <v>132</v>
      </c>
      <c r="B6400" s="71" t="s">
        <v>12</v>
      </c>
      <c r="C6400" s="71" t="s">
        <v>22</v>
      </c>
      <c r="D6400" s="71" t="s">
        <v>69</v>
      </c>
      <c r="E6400" s="72" t="s">
        <v>5</v>
      </c>
      <c r="F6400" s="72" t="s">
        <v>21</v>
      </c>
      <c r="G6400" s="73">
        <v>1</v>
      </c>
      <c r="H6400" s="73">
        <v>5.49</v>
      </c>
      <c r="I6400" s="73">
        <v>0</v>
      </c>
      <c r="J6400" s="73">
        <v>0</v>
      </c>
      <c r="K6400" s="73">
        <v>1</v>
      </c>
      <c r="L6400" s="73">
        <v>5.49</v>
      </c>
      <c r="N6400" s="108">
        <f t="shared" si="200"/>
        <v>0</v>
      </c>
      <c r="O6400" s="108">
        <f t="shared" si="200"/>
        <v>0</v>
      </c>
      <c r="P6400" s="108">
        <f t="shared" si="199"/>
        <v>0</v>
      </c>
    </row>
    <row r="6401" spans="1:16" hidden="1" x14ac:dyDescent="0.3">
      <c r="A6401" s="71" t="s">
        <v>140</v>
      </c>
      <c r="B6401" s="71" t="s">
        <v>12</v>
      </c>
      <c r="C6401" s="71" t="s">
        <v>13</v>
      </c>
      <c r="D6401" s="71" t="s">
        <v>93</v>
      </c>
      <c r="E6401" s="72" t="s">
        <v>37</v>
      </c>
      <c r="F6401" s="72" t="s">
        <v>26</v>
      </c>
      <c r="G6401" s="73">
        <v>1</v>
      </c>
      <c r="H6401" s="73">
        <v>5.49</v>
      </c>
      <c r="I6401" s="73">
        <v>1</v>
      </c>
      <c r="J6401" s="73">
        <v>5.49</v>
      </c>
      <c r="K6401" s="73">
        <v>0</v>
      </c>
      <c r="L6401" s="73">
        <v>0</v>
      </c>
      <c r="N6401" s="108">
        <f t="shared" si="200"/>
        <v>0</v>
      </c>
      <c r="O6401" s="108">
        <f t="shared" si="200"/>
        <v>0</v>
      </c>
      <c r="P6401" s="108">
        <f t="shared" si="199"/>
        <v>0</v>
      </c>
    </row>
    <row r="6402" spans="1:16" hidden="1" x14ac:dyDescent="0.3">
      <c r="A6402" s="71" t="s">
        <v>132</v>
      </c>
      <c r="B6402" s="71" t="s">
        <v>57</v>
      </c>
      <c r="C6402" s="71" t="s">
        <v>55</v>
      </c>
      <c r="D6402" s="71" t="s">
        <v>89</v>
      </c>
      <c r="E6402" s="72" t="s">
        <v>40</v>
      </c>
      <c r="F6402" s="72" t="s">
        <v>4</v>
      </c>
      <c r="G6402" s="73">
        <v>1</v>
      </c>
      <c r="H6402" s="73">
        <v>5.48</v>
      </c>
      <c r="I6402" s="73">
        <v>0</v>
      </c>
      <c r="J6402" s="73">
        <v>0</v>
      </c>
      <c r="K6402" s="73">
        <v>1</v>
      </c>
      <c r="L6402" s="73">
        <v>5.48</v>
      </c>
      <c r="N6402" s="108">
        <f t="shared" si="200"/>
        <v>0</v>
      </c>
      <c r="O6402" s="108">
        <f t="shared" si="200"/>
        <v>0</v>
      </c>
      <c r="P6402" s="108">
        <f t="shared" si="199"/>
        <v>0</v>
      </c>
    </row>
    <row r="6403" spans="1:16" x14ac:dyDescent="0.3">
      <c r="A6403" s="71" t="s">
        <v>148</v>
      </c>
      <c r="B6403" s="71" t="s">
        <v>12</v>
      </c>
      <c r="C6403" s="71" t="s">
        <v>55</v>
      </c>
      <c r="D6403" s="71" t="s">
        <v>51</v>
      </c>
      <c r="E6403" s="72" t="s">
        <v>24</v>
      </c>
      <c r="F6403" s="72" t="s">
        <v>26</v>
      </c>
      <c r="G6403" s="91">
        <v>1</v>
      </c>
      <c r="H6403" s="73">
        <v>5.48</v>
      </c>
      <c r="I6403" s="91">
        <v>1</v>
      </c>
      <c r="J6403" s="73">
        <v>5.48</v>
      </c>
      <c r="K6403" s="91">
        <v>0</v>
      </c>
      <c r="L6403" s="73">
        <v>0</v>
      </c>
      <c r="N6403" s="108">
        <f t="shared" si="200"/>
        <v>0</v>
      </c>
      <c r="O6403" s="108">
        <f t="shared" si="200"/>
        <v>0</v>
      </c>
      <c r="P6403" s="108">
        <f t="shared" ref="P6403:P6466" si="201">H6403-L6403-J6403</f>
        <v>0</v>
      </c>
    </row>
    <row r="6404" spans="1:16" hidden="1" x14ac:dyDescent="0.3">
      <c r="A6404" s="71" t="s">
        <v>154</v>
      </c>
      <c r="B6404" s="71" t="s">
        <v>57</v>
      </c>
      <c r="C6404" s="71" t="s">
        <v>55</v>
      </c>
      <c r="D6404" s="71" t="s">
        <v>82</v>
      </c>
      <c r="E6404" s="72" t="s">
        <v>18</v>
      </c>
      <c r="F6404" s="72" t="s">
        <v>21</v>
      </c>
      <c r="G6404" s="73">
        <v>1</v>
      </c>
      <c r="H6404" s="73">
        <v>5.47</v>
      </c>
      <c r="I6404" s="73">
        <v>0</v>
      </c>
      <c r="J6404" s="73">
        <v>0</v>
      </c>
      <c r="K6404" s="73">
        <v>1</v>
      </c>
      <c r="L6404" s="73">
        <v>5.47</v>
      </c>
      <c r="N6404" s="108">
        <f t="shared" si="200"/>
        <v>0</v>
      </c>
      <c r="O6404" s="108">
        <f t="shared" si="200"/>
        <v>0</v>
      </c>
      <c r="P6404" s="108">
        <f t="shared" si="201"/>
        <v>0</v>
      </c>
    </row>
    <row r="6405" spans="1:16" hidden="1" x14ac:dyDescent="0.3">
      <c r="A6405" s="71" t="s">
        <v>163</v>
      </c>
      <c r="B6405" s="71" t="s">
        <v>12</v>
      </c>
      <c r="C6405" s="71" t="s">
        <v>55</v>
      </c>
      <c r="D6405" s="71" t="s">
        <v>56</v>
      </c>
      <c r="E6405" s="72" t="s">
        <v>41</v>
      </c>
      <c r="F6405" s="72" t="s">
        <v>26</v>
      </c>
      <c r="G6405" s="73">
        <v>1</v>
      </c>
      <c r="H6405" s="73">
        <v>5.45</v>
      </c>
      <c r="I6405" s="73">
        <v>0</v>
      </c>
      <c r="J6405" s="73">
        <v>0</v>
      </c>
      <c r="K6405" s="73">
        <v>1</v>
      </c>
      <c r="L6405" s="73">
        <v>5.45</v>
      </c>
      <c r="N6405" s="108">
        <f t="shared" si="200"/>
        <v>0</v>
      </c>
      <c r="O6405" s="108">
        <f t="shared" si="200"/>
        <v>0</v>
      </c>
      <c r="P6405" s="108">
        <f t="shared" si="201"/>
        <v>0</v>
      </c>
    </row>
    <row r="6406" spans="1:16" hidden="1" x14ac:dyDescent="0.3">
      <c r="A6406" s="71" t="s">
        <v>142</v>
      </c>
      <c r="B6406" s="71" t="s">
        <v>12</v>
      </c>
      <c r="C6406" s="71" t="s">
        <v>13</v>
      </c>
      <c r="D6406" s="71" t="s">
        <v>19</v>
      </c>
      <c r="E6406" s="72" t="s">
        <v>37</v>
      </c>
      <c r="F6406" s="72" t="s">
        <v>21</v>
      </c>
      <c r="G6406" s="73">
        <v>1</v>
      </c>
      <c r="H6406" s="73">
        <v>5.44</v>
      </c>
      <c r="I6406" s="73">
        <v>0</v>
      </c>
      <c r="J6406" s="73">
        <v>0</v>
      </c>
      <c r="K6406" s="73">
        <v>1</v>
      </c>
      <c r="L6406" s="73">
        <v>5.44</v>
      </c>
      <c r="N6406" s="108">
        <f t="shared" si="200"/>
        <v>0</v>
      </c>
      <c r="O6406" s="108">
        <f t="shared" si="200"/>
        <v>0</v>
      </c>
      <c r="P6406" s="108">
        <f t="shared" si="201"/>
        <v>0</v>
      </c>
    </row>
    <row r="6407" spans="1:16" hidden="1" x14ac:dyDescent="0.3">
      <c r="A6407" s="71" t="s">
        <v>154</v>
      </c>
      <c r="B6407" s="71" t="s">
        <v>57</v>
      </c>
      <c r="C6407" s="71" t="s">
        <v>55</v>
      </c>
      <c r="D6407" s="71" t="s">
        <v>84</v>
      </c>
      <c r="E6407" s="72" t="s">
        <v>37</v>
      </c>
      <c r="F6407" s="72" t="s">
        <v>16</v>
      </c>
      <c r="G6407" s="73">
        <v>2</v>
      </c>
      <c r="H6407" s="73">
        <v>5.44</v>
      </c>
      <c r="I6407" s="73">
        <v>2</v>
      </c>
      <c r="J6407" s="73">
        <v>5.44</v>
      </c>
      <c r="K6407" s="73">
        <v>0</v>
      </c>
      <c r="L6407" s="73">
        <v>0</v>
      </c>
      <c r="N6407" s="108">
        <f t="shared" si="200"/>
        <v>0</v>
      </c>
      <c r="O6407" s="108">
        <f t="shared" si="200"/>
        <v>0</v>
      </c>
      <c r="P6407" s="108">
        <f t="shared" si="201"/>
        <v>0</v>
      </c>
    </row>
    <row r="6408" spans="1:16" hidden="1" x14ac:dyDescent="0.3">
      <c r="A6408" s="71" t="s">
        <v>163</v>
      </c>
      <c r="B6408" s="71" t="s">
        <v>57</v>
      </c>
      <c r="C6408" s="71" t="s">
        <v>17</v>
      </c>
      <c r="D6408" s="71" t="s">
        <v>42</v>
      </c>
      <c r="E6408" s="72" t="s">
        <v>18</v>
      </c>
      <c r="F6408" s="72" t="s">
        <v>21</v>
      </c>
      <c r="G6408" s="73">
        <v>1</v>
      </c>
      <c r="H6408" s="73">
        <v>5.43</v>
      </c>
      <c r="I6408" s="73">
        <v>0</v>
      </c>
      <c r="J6408" s="73">
        <v>0</v>
      </c>
      <c r="K6408" s="73">
        <v>1</v>
      </c>
      <c r="L6408" s="73">
        <v>5.43</v>
      </c>
      <c r="N6408" s="108">
        <f t="shared" si="200"/>
        <v>0</v>
      </c>
      <c r="O6408" s="108">
        <f t="shared" si="200"/>
        <v>0</v>
      </c>
      <c r="P6408" s="108">
        <f t="shared" si="201"/>
        <v>0</v>
      </c>
    </row>
    <row r="6409" spans="1:16" hidden="1" x14ac:dyDescent="0.3">
      <c r="A6409" s="71" t="s">
        <v>161</v>
      </c>
      <c r="B6409" s="71" t="s">
        <v>57</v>
      </c>
      <c r="C6409" s="71" t="s">
        <v>55</v>
      </c>
      <c r="D6409" s="71" t="s">
        <v>104</v>
      </c>
      <c r="E6409" s="72" t="s">
        <v>18</v>
      </c>
      <c r="F6409" s="72" t="s">
        <v>26</v>
      </c>
      <c r="G6409" s="73">
        <v>1</v>
      </c>
      <c r="H6409" s="73">
        <v>5.42</v>
      </c>
      <c r="I6409" s="73">
        <v>0</v>
      </c>
      <c r="J6409" s="73">
        <v>0</v>
      </c>
      <c r="K6409" s="73">
        <v>1</v>
      </c>
      <c r="L6409" s="73">
        <v>5.42</v>
      </c>
      <c r="N6409" s="108">
        <f t="shared" si="200"/>
        <v>0</v>
      </c>
      <c r="O6409" s="108">
        <f t="shared" si="200"/>
        <v>0</v>
      </c>
      <c r="P6409" s="108">
        <f t="shared" si="201"/>
        <v>0</v>
      </c>
    </row>
    <row r="6410" spans="1:16" hidden="1" x14ac:dyDescent="0.3">
      <c r="A6410" s="71" t="s">
        <v>142</v>
      </c>
      <c r="B6410" s="71" t="s">
        <v>57</v>
      </c>
      <c r="C6410" s="71" t="s">
        <v>55</v>
      </c>
      <c r="D6410" s="71" t="s">
        <v>14</v>
      </c>
      <c r="E6410" s="72" t="s">
        <v>24</v>
      </c>
      <c r="F6410" s="72" t="s">
        <v>16</v>
      </c>
      <c r="G6410" s="73">
        <v>2</v>
      </c>
      <c r="H6410" s="73">
        <v>5.42</v>
      </c>
      <c r="I6410" s="73">
        <v>0</v>
      </c>
      <c r="J6410" s="73">
        <v>0</v>
      </c>
      <c r="K6410" s="73">
        <v>2</v>
      </c>
      <c r="L6410" s="73">
        <v>5.42</v>
      </c>
      <c r="N6410" s="108">
        <f t="shared" si="200"/>
        <v>0</v>
      </c>
      <c r="O6410" s="108">
        <f t="shared" si="200"/>
        <v>0</v>
      </c>
      <c r="P6410" s="108">
        <f t="shared" si="201"/>
        <v>0</v>
      </c>
    </row>
    <row r="6411" spans="1:16" hidden="1" x14ac:dyDescent="0.3">
      <c r="A6411" s="71" t="s">
        <v>163</v>
      </c>
      <c r="B6411" s="71" t="s">
        <v>12</v>
      </c>
      <c r="C6411" s="71" t="s">
        <v>55</v>
      </c>
      <c r="D6411" s="71" t="s">
        <v>29</v>
      </c>
      <c r="E6411" s="72" t="s">
        <v>41</v>
      </c>
      <c r="F6411" s="72" t="s">
        <v>26</v>
      </c>
      <c r="G6411" s="73">
        <v>1</v>
      </c>
      <c r="H6411" s="73">
        <v>5.41</v>
      </c>
      <c r="I6411" s="73">
        <v>0</v>
      </c>
      <c r="J6411" s="73">
        <v>0</v>
      </c>
      <c r="K6411" s="73">
        <v>1</v>
      </c>
      <c r="L6411" s="73">
        <v>5.41</v>
      </c>
      <c r="N6411" s="108">
        <f t="shared" si="200"/>
        <v>0</v>
      </c>
      <c r="O6411" s="108">
        <f t="shared" si="200"/>
        <v>0</v>
      </c>
      <c r="P6411" s="108">
        <f t="shared" si="201"/>
        <v>0</v>
      </c>
    </row>
    <row r="6412" spans="1:16" hidden="1" x14ac:dyDescent="0.3">
      <c r="A6412" s="71" t="s">
        <v>163</v>
      </c>
      <c r="B6412" s="71" t="s">
        <v>57</v>
      </c>
      <c r="C6412" s="71" t="s">
        <v>17</v>
      </c>
      <c r="D6412" s="71" t="s">
        <v>90</v>
      </c>
      <c r="E6412" s="72" t="s">
        <v>40</v>
      </c>
      <c r="F6412" s="72" t="s">
        <v>4</v>
      </c>
      <c r="G6412" s="73">
        <v>1</v>
      </c>
      <c r="H6412" s="73">
        <v>5.38</v>
      </c>
      <c r="I6412" s="73">
        <v>0</v>
      </c>
      <c r="J6412" s="73">
        <v>0</v>
      </c>
      <c r="K6412" s="73">
        <v>1</v>
      </c>
      <c r="L6412" s="73">
        <v>5.38</v>
      </c>
      <c r="N6412" s="108">
        <f t="shared" si="200"/>
        <v>0</v>
      </c>
      <c r="O6412" s="108">
        <f t="shared" si="200"/>
        <v>0</v>
      </c>
      <c r="P6412" s="108">
        <f t="shared" si="201"/>
        <v>0</v>
      </c>
    </row>
    <row r="6413" spans="1:16" hidden="1" x14ac:dyDescent="0.3">
      <c r="A6413" s="71" t="s">
        <v>132</v>
      </c>
      <c r="B6413" s="71" t="s">
        <v>57</v>
      </c>
      <c r="C6413" s="71" t="s">
        <v>13</v>
      </c>
      <c r="D6413" s="71" t="s">
        <v>76</v>
      </c>
      <c r="E6413" s="72" t="s">
        <v>40</v>
      </c>
      <c r="F6413" s="72" t="s">
        <v>21</v>
      </c>
      <c r="G6413" s="73">
        <v>1</v>
      </c>
      <c r="H6413" s="73">
        <v>5.38</v>
      </c>
      <c r="I6413" s="73">
        <v>0</v>
      </c>
      <c r="J6413" s="73">
        <v>0</v>
      </c>
      <c r="K6413" s="73">
        <v>1</v>
      </c>
      <c r="L6413" s="73">
        <v>5.38</v>
      </c>
      <c r="N6413" s="108">
        <f t="shared" si="200"/>
        <v>0</v>
      </c>
      <c r="O6413" s="108">
        <f t="shared" si="200"/>
        <v>0</v>
      </c>
      <c r="P6413" s="108">
        <f t="shared" si="201"/>
        <v>0</v>
      </c>
    </row>
    <row r="6414" spans="1:16" hidden="1" x14ac:dyDescent="0.3">
      <c r="A6414" s="71" t="s">
        <v>140</v>
      </c>
      <c r="B6414" s="71" t="s">
        <v>57</v>
      </c>
      <c r="C6414" s="71" t="s">
        <v>13</v>
      </c>
      <c r="D6414" s="71" t="s">
        <v>46</v>
      </c>
      <c r="E6414" s="72" t="s">
        <v>3</v>
      </c>
      <c r="F6414" s="72" t="s">
        <v>21</v>
      </c>
      <c r="G6414" s="73">
        <v>1</v>
      </c>
      <c r="H6414" s="73">
        <v>5.38</v>
      </c>
      <c r="I6414" s="73">
        <v>0</v>
      </c>
      <c r="J6414" s="73">
        <v>0</v>
      </c>
      <c r="K6414" s="73">
        <v>1</v>
      </c>
      <c r="L6414" s="73">
        <v>5.38</v>
      </c>
      <c r="N6414" s="108">
        <f t="shared" si="200"/>
        <v>0</v>
      </c>
      <c r="O6414" s="108">
        <f t="shared" si="200"/>
        <v>0</v>
      </c>
      <c r="P6414" s="108">
        <f t="shared" si="201"/>
        <v>0</v>
      </c>
    </row>
    <row r="6415" spans="1:16" hidden="1" x14ac:dyDescent="0.3">
      <c r="A6415" s="71" t="s">
        <v>149</v>
      </c>
      <c r="B6415" s="71" t="s">
        <v>12</v>
      </c>
      <c r="C6415" s="71" t="s">
        <v>55</v>
      </c>
      <c r="D6415" s="71" t="s">
        <v>50</v>
      </c>
      <c r="E6415" s="72" t="s">
        <v>40</v>
      </c>
      <c r="F6415" s="72" t="s">
        <v>4</v>
      </c>
      <c r="G6415" s="73">
        <v>1</v>
      </c>
      <c r="H6415" s="73">
        <v>5.37</v>
      </c>
      <c r="I6415" s="73">
        <v>0</v>
      </c>
      <c r="J6415" s="73">
        <v>0</v>
      </c>
      <c r="K6415" s="73">
        <v>1</v>
      </c>
      <c r="L6415" s="73">
        <v>5.37</v>
      </c>
      <c r="N6415" s="108">
        <f t="shared" si="200"/>
        <v>0</v>
      </c>
      <c r="O6415" s="108">
        <f t="shared" si="200"/>
        <v>0</v>
      </c>
      <c r="P6415" s="108">
        <f t="shared" si="201"/>
        <v>0</v>
      </c>
    </row>
    <row r="6416" spans="1:16" hidden="1" x14ac:dyDescent="0.3">
      <c r="A6416" s="71" t="s">
        <v>146</v>
      </c>
      <c r="B6416" s="71" t="s">
        <v>12</v>
      </c>
      <c r="C6416" s="71" t="s">
        <v>55</v>
      </c>
      <c r="D6416" s="71" t="s">
        <v>54</v>
      </c>
      <c r="E6416" s="72" t="s">
        <v>15</v>
      </c>
      <c r="F6416" s="72" t="s">
        <v>21</v>
      </c>
      <c r="G6416" s="73">
        <v>2</v>
      </c>
      <c r="H6416" s="73">
        <v>5.36</v>
      </c>
      <c r="I6416" s="73">
        <v>0</v>
      </c>
      <c r="J6416" s="73">
        <v>0</v>
      </c>
      <c r="K6416" s="73">
        <v>2</v>
      </c>
      <c r="L6416" s="73">
        <v>5.36</v>
      </c>
      <c r="N6416" s="108">
        <f t="shared" si="200"/>
        <v>0</v>
      </c>
      <c r="O6416" s="108">
        <f t="shared" si="200"/>
        <v>0</v>
      </c>
      <c r="P6416" s="108">
        <f t="shared" si="201"/>
        <v>0</v>
      </c>
    </row>
    <row r="6417" spans="1:16" hidden="1" x14ac:dyDescent="0.3">
      <c r="A6417" s="71" t="s">
        <v>154</v>
      </c>
      <c r="B6417" s="71" t="s">
        <v>12</v>
      </c>
      <c r="C6417" s="71" t="s">
        <v>55</v>
      </c>
      <c r="D6417" s="71" t="s">
        <v>91</v>
      </c>
      <c r="E6417" s="72" t="s">
        <v>24</v>
      </c>
      <c r="F6417" s="72" t="s">
        <v>16</v>
      </c>
      <c r="G6417" s="73">
        <v>1</v>
      </c>
      <c r="H6417" s="73">
        <v>5.33</v>
      </c>
      <c r="I6417" s="73">
        <v>0</v>
      </c>
      <c r="J6417" s="73">
        <v>0</v>
      </c>
      <c r="K6417" s="73">
        <v>1</v>
      </c>
      <c r="L6417" s="73">
        <v>5.33</v>
      </c>
      <c r="N6417" s="108">
        <f t="shared" si="200"/>
        <v>0</v>
      </c>
      <c r="O6417" s="108">
        <f t="shared" si="200"/>
        <v>0</v>
      </c>
      <c r="P6417" s="108">
        <f t="shared" si="201"/>
        <v>0</v>
      </c>
    </row>
    <row r="6418" spans="1:16" hidden="1" x14ac:dyDescent="0.3">
      <c r="A6418" s="71" t="s">
        <v>163</v>
      </c>
      <c r="B6418" s="71" t="s">
        <v>12</v>
      </c>
      <c r="C6418" s="71" t="s">
        <v>55</v>
      </c>
      <c r="D6418" s="71" t="s">
        <v>38</v>
      </c>
      <c r="E6418" s="72" t="s">
        <v>28</v>
      </c>
      <c r="F6418" s="72" t="s">
        <v>16</v>
      </c>
      <c r="G6418" s="73">
        <v>1</v>
      </c>
      <c r="H6418" s="73">
        <v>5.32</v>
      </c>
      <c r="I6418" s="73">
        <v>0</v>
      </c>
      <c r="J6418" s="73">
        <v>0</v>
      </c>
      <c r="K6418" s="73">
        <v>1</v>
      </c>
      <c r="L6418" s="73">
        <v>5.32</v>
      </c>
      <c r="N6418" s="108">
        <f t="shared" si="200"/>
        <v>0</v>
      </c>
      <c r="O6418" s="108">
        <f t="shared" si="200"/>
        <v>0</v>
      </c>
      <c r="P6418" s="108">
        <f t="shared" si="201"/>
        <v>0</v>
      </c>
    </row>
    <row r="6419" spans="1:16" hidden="1" x14ac:dyDescent="0.3">
      <c r="A6419" s="71" t="s">
        <v>163</v>
      </c>
      <c r="B6419" s="71" t="s">
        <v>12</v>
      </c>
      <c r="C6419" s="71" t="s">
        <v>55</v>
      </c>
      <c r="D6419" s="71" t="s">
        <v>38</v>
      </c>
      <c r="E6419" s="72" t="s">
        <v>3</v>
      </c>
      <c r="F6419" s="72" t="s">
        <v>16</v>
      </c>
      <c r="G6419" s="73">
        <v>1</v>
      </c>
      <c r="H6419" s="73">
        <v>5.32</v>
      </c>
      <c r="I6419" s="73">
        <v>0</v>
      </c>
      <c r="J6419" s="73">
        <v>0</v>
      </c>
      <c r="K6419" s="73">
        <v>1</v>
      </c>
      <c r="L6419" s="73">
        <v>5.32</v>
      </c>
      <c r="N6419" s="108">
        <f t="shared" si="200"/>
        <v>0</v>
      </c>
      <c r="O6419" s="108">
        <f t="shared" si="200"/>
        <v>0</v>
      </c>
      <c r="P6419" s="108">
        <f t="shared" si="201"/>
        <v>0</v>
      </c>
    </row>
    <row r="6420" spans="1:16" hidden="1" x14ac:dyDescent="0.3">
      <c r="A6420" s="71" t="s">
        <v>163</v>
      </c>
      <c r="B6420" s="71" t="s">
        <v>57</v>
      </c>
      <c r="C6420" s="71" t="s">
        <v>55</v>
      </c>
      <c r="D6420" s="71" t="s">
        <v>68</v>
      </c>
      <c r="E6420" s="72" t="s">
        <v>20</v>
      </c>
      <c r="F6420" s="72" t="s">
        <v>21</v>
      </c>
      <c r="G6420" s="73">
        <v>1</v>
      </c>
      <c r="H6420" s="73">
        <v>5.32</v>
      </c>
      <c r="I6420" s="73">
        <v>0</v>
      </c>
      <c r="J6420" s="73">
        <v>0</v>
      </c>
      <c r="K6420" s="73">
        <v>1</v>
      </c>
      <c r="L6420" s="73">
        <v>5.32</v>
      </c>
      <c r="N6420" s="108">
        <f t="shared" ref="N6420:O6483" si="202">G6420-I6420-K6420</f>
        <v>0</v>
      </c>
      <c r="O6420" s="108">
        <f t="shared" si="202"/>
        <v>0</v>
      </c>
      <c r="P6420" s="108">
        <f t="shared" si="201"/>
        <v>0</v>
      </c>
    </row>
    <row r="6421" spans="1:16" hidden="1" x14ac:dyDescent="0.3">
      <c r="A6421" s="71" t="s">
        <v>154</v>
      </c>
      <c r="B6421" s="71" t="s">
        <v>129</v>
      </c>
      <c r="C6421" s="71" t="s">
        <v>55</v>
      </c>
      <c r="D6421" s="71" t="s">
        <v>94</v>
      </c>
      <c r="E6421" s="72" t="s">
        <v>15</v>
      </c>
      <c r="F6421" s="72" t="s">
        <v>16</v>
      </c>
      <c r="G6421" s="73">
        <v>1</v>
      </c>
      <c r="H6421" s="73">
        <v>5.32</v>
      </c>
      <c r="I6421" s="73">
        <v>0</v>
      </c>
      <c r="J6421" s="73">
        <v>0</v>
      </c>
      <c r="K6421" s="73">
        <v>1</v>
      </c>
      <c r="L6421" s="73">
        <v>5.32</v>
      </c>
      <c r="N6421" s="108">
        <f t="shared" si="202"/>
        <v>0</v>
      </c>
      <c r="O6421" s="108">
        <f t="shared" si="202"/>
        <v>0</v>
      </c>
      <c r="P6421" s="108">
        <f t="shared" si="201"/>
        <v>0</v>
      </c>
    </row>
    <row r="6422" spans="1:16" hidden="1" x14ac:dyDescent="0.3">
      <c r="A6422" s="71" t="s">
        <v>161</v>
      </c>
      <c r="B6422" s="71" t="s">
        <v>57</v>
      </c>
      <c r="C6422" s="71" t="s">
        <v>55</v>
      </c>
      <c r="D6422" s="71" t="s">
        <v>87</v>
      </c>
      <c r="E6422" s="72" t="s">
        <v>20</v>
      </c>
      <c r="F6422" s="72" t="s">
        <v>21</v>
      </c>
      <c r="G6422" s="73">
        <v>1</v>
      </c>
      <c r="H6422" s="73">
        <v>5.31</v>
      </c>
      <c r="I6422" s="73">
        <v>0</v>
      </c>
      <c r="J6422" s="73">
        <v>0</v>
      </c>
      <c r="K6422" s="73">
        <v>1</v>
      </c>
      <c r="L6422" s="73">
        <v>5.31</v>
      </c>
      <c r="N6422" s="108">
        <f t="shared" si="202"/>
        <v>0</v>
      </c>
      <c r="O6422" s="108">
        <f t="shared" si="202"/>
        <v>0</v>
      </c>
      <c r="P6422" s="108">
        <f t="shared" si="201"/>
        <v>0</v>
      </c>
    </row>
    <row r="6423" spans="1:16" hidden="1" x14ac:dyDescent="0.3">
      <c r="A6423" s="71" t="s">
        <v>140</v>
      </c>
      <c r="B6423" s="71" t="s">
        <v>57</v>
      </c>
      <c r="C6423" s="71" t="s">
        <v>13</v>
      </c>
      <c r="D6423" s="71" t="s">
        <v>60</v>
      </c>
      <c r="E6423" s="72" t="s">
        <v>40</v>
      </c>
      <c r="F6423" s="72" t="s">
        <v>4</v>
      </c>
      <c r="G6423" s="73">
        <v>1</v>
      </c>
      <c r="H6423" s="73">
        <v>5.31</v>
      </c>
      <c r="I6423" s="73">
        <v>0</v>
      </c>
      <c r="J6423" s="73">
        <v>0</v>
      </c>
      <c r="K6423" s="73">
        <v>1</v>
      </c>
      <c r="L6423" s="73">
        <v>5.31</v>
      </c>
      <c r="N6423" s="108">
        <f t="shared" si="202"/>
        <v>0</v>
      </c>
      <c r="O6423" s="108">
        <f t="shared" si="202"/>
        <v>0</v>
      </c>
      <c r="P6423" s="108">
        <f t="shared" si="201"/>
        <v>0</v>
      </c>
    </row>
    <row r="6424" spans="1:16" hidden="1" x14ac:dyDescent="0.3">
      <c r="A6424" s="71" t="s">
        <v>142</v>
      </c>
      <c r="B6424" s="71" t="s">
        <v>57</v>
      </c>
      <c r="C6424" s="71" t="s">
        <v>55</v>
      </c>
      <c r="D6424" s="71" t="s">
        <v>79</v>
      </c>
      <c r="E6424" s="72" t="s">
        <v>24</v>
      </c>
      <c r="F6424" s="72" t="s">
        <v>16</v>
      </c>
      <c r="G6424" s="73">
        <v>1</v>
      </c>
      <c r="H6424" s="73">
        <v>5.31</v>
      </c>
      <c r="I6424" s="73">
        <v>0</v>
      </c>
      <c r="J6424" s="73">
        <v>0</v>
      </c>
      <c r="K6424" s="73">
        <v>1</v>
      </c>
      <c r="L6424" s="73">
        <v>5.31</v>
      </c>
      <c r="N6424" s="108">
        <f t="shared" si="202"/>
        <v>0</v>
      </c>
      <c r="O6424" s="108">
        <f t="shared" si="202"/>
        <v>0</v>
      </c>
      <c r="P6424" s="108">
        <f t="shared" si="201"/>
        <v>0</v>
      </c>
    </row>
    <row r="6425" spans="1:16" hidden="1" x14ac:dyDescent="0.3">
      <c r="A6425" s="71" t="s">
        <v>161</v>
      </c>
      <c r="B6425" s="71" t="s">
        <v>57</v>
      </c>
      <c r="C6425" s="71" t="s">
        <v>55</v>
      </c>
      <c r="D6425" s="71" t="s">
        <v>98</v>
      </c>
      <c r="E6425" s="72" t="s">
        <v>15</v>
      </c>
      <c r="F6425" s="72" t="s">
        <v>16</v>
      </c>
      <c r="G6425" s="73">
        <v>1</v>
      </c>
      <c r="H6425" s="73">
        <v>5.29</v>
      </c>
      <c r="I6425" s="73">
        <v>1</v>
      </c>
      <c r="J6425" s="73">
        <v>5.29</v>
      </c>
      <c r="K6425" s="73">
        <v>0</v>
      </c>
      <c r="L6425" s="73">
        <v>0</v>
      </c>
      <c r="N6425" s="108">
        <f t="shared" si="202"/>
        <v>0</v>
      </c>
      <c r="O6425" s="108">
        <f t="shared" si="202"/>
        <v>0</v>
      </c>
      <c r="P6425" s="108">
        <f t="shared" si="201"/>
        <v>0</v>
      </c>
    </row>
    <row r="6426" spans="1:16" hidden="1" x14ac:dyDescent="0.3">
      <c r="A6426" s="71" t="s">
        <v>161</v>
      </c>
      <c r="B6426" s="71" t="s">
        <v>57</v>
      </c>
      <c r="C6426" s="71" t="s">
        <v>55</v>
      </c>
      <c r="D6426" s="71" t="s">
        <v>88</v>
      </c>
      <c r="E6426" s="72" t="s">
        <v>24</v>
      </c>
      <c r="F6426" s="72" t="s">
        <v>16</v>
      </c>
      <c r="G6426" s="73">
        <v>1</v>
      </c>
      <c r="H6426" s="73">
        <v>5.29</v>
      </c>
      <c r="I6426" s="73">
        <v>0</v>
      </c>
      <c r="J6426" s="73">
        <v>0</v>
      </c>
      <c r="K6426" s="73">
        <v>1</v>
      </c>
      <c r="L6426" s="73">
        <v>5.29</v>
      </c>
      <c r="N6426" s="108">
        <f t="shared" si="202"/>
        <v>0</v>
      </c>
      <c r="O6426" s="108">
        <f t="shared" si="202"/>
        <v>0</v>
      </c>
      <c r="P6426" s="108">
        <f t="shared" si="201"/>
        <v>0</v>
      </c>
    </row>
    <row r="6427" spans="1:16" hidden="1" x14ac:dyDescent="0.3">
      <c r="A6427" s="71" t="s">
        <v>163</v>
      </c>
      <c r="B6427" s="71" t="s">
        <v>57</v>
      </c>
      <c r="C6427" s="71" t="s">
        <v>17</v>
      </c>
      <c r="D6427" s="71" t="s">
        <v>100</v>
      </c>
      <c r="E6427" s="72" t="s">
        <v>40</v>
      </c>
      <c r="F6427" s="72" t="s">
        <v>4</v>
      </c>
      <c r="G6427" s="73">
        <v>1</v>
      </c>
      <c r="H6427" s="73">
        <v>5.29</v>
      </c>
      <c r="I6427" s="73">
        <v>0</v>
      </c>
      <c r="J6427" s="73">
        <v>0</v>
      </c>
      <c r="K6427" s="73">
        <v>1</v>
      </c>
      <c r="L6427" s="73">
        <v>5.29</v>
      </c>
      <c r="N6427" s="108">
        <f t="shared" si="202"/>
        <v>0</v>
      </c>
      <c r="O6427" s="108">
        <f t="shared" si="202"/>
        <v>0</v>
      </c>
      <c r="P6427" s="108">
        <f t="shared" si="201"/>
        <v>0</v>
      </c>
    </row>
    <row r="6428" spans="1:16" hidden="1" x14ac:dyDescent="0.3">
      <c r="A6428" s="71" t="s">
        <v>154</v>
      </c>
      <c r="B6428" s="71" t="s">
        <v>129</v>
      </c>
      <c r="C6428" s="71" t="s">
        <v>55</v>
      </c>
      <c r="D6428" s="71" t="s">
        <v>39</v>
      </c>
      <c r="E6428" s="72" t="s">
        <v>24</v>
      </c>
      <c r="F6428" s="72" t="s">
        <v>16</v>
      </c>
      <c r="G6428" s="73">
        <v>1</v>
      </c>
      <c r="H6428" s="73">
        <v>5.29</v>
      </c>
      <c r="I6428" s="73">
        <v>0</v>
      </c>
      <c r="J6428" s="73">
        <v>0</v>
      </c>
      <c r="K6428" s="73">
        <v>1</v>
      </c>
      <c r="L6428" s="73">
        <v>5.29</v>
      </c>
      <c r="N6428" s="108">
        <f t="shared" si="202"/>
        <v>0</v>
      </c>
      <c r="O6428" s="108">
        <f t="shared" si="202"/>
        <v>0</v>
      </c>
      <c r="P6428" s="108">
        <f t="shared" si="201"/>
        <v>0</v>
      </c>
    </row>
    <row r="6429" spans="1:16" hidden="1" x14ac:dyDescent="0.3">
      <c r="A6429" s="71" t="s">
        <v>132</v>
      </c>
      <c r="B6429" s="71" t="s">
        <v>12</v>
      </c>
      <c r="C6429" s="71" t="s">
        <v>13</v>
      </c>
      <c r="D6429" s="71" t="s">
        <v>62</v>
      </c>
      <c r="E6429" s="72" t="s">
        <v>28</v>
      </c>
      <c r="F6429" s="72" t="s">
        <v>21</v>
      </c>
      <c r="G6429" s="73">
        <v>1</v>
      </c>
      <c r="H6429" s="73">
        <v>5.18</v>
      </c>
      <c r="I6429" s="73">
        <v>1</v>
      </c>
      <c r="J6429" s="73">
        <v>5.18</v>
      </c>
      <c r="K6429" s="73">
        <v>0</v>
      </c>
      <c r="L6429" s="73">
        <v>0</v>
      </c>
      <c r="N6429" s="108">
        <f t="shared" si="202"/>
        <v>0</v>
      </c>
      <c r="O6429" s="108">
        <f t="shared" si="202"/>
        <v>0</v>
      </c>
      <c r="P6429" s="108">
        <f t="shared" si="201"/>
        <v>0</v>
      </c>
    </row>
    <row r="6430" spans="1:16" hidden="1" x14ac:dyDescent="0.3">
      <c r="A6430" s="71" t="s">
        <v>142</v>
      </c>
      <c r="B6430" s="71" t="s">
        <v>12</v>
      </c>
      <c r="C6430" s="71" t="s">
        <v>13</v>
      </c>
      <c r="D6430" s="71" t="s">
        <v>99</v>
      </c>
      <c r="E6430" s="72" t="s">
        <v>24</v>
      </c>
      <c r="F6430" s="72" t="s">
        <v>26</v>
      </c>
      <c r="G6430" s="73">
        <v>1</v>
      </c>
      <c r="H6430" s="73">
        <v>5.16</v>
      </c>
      <c r="I6430" s="73">
        <v>0</v>
      </c>
      <c r="J6430" s="73">
        <v>0</v>
      </c>
      <c r="K6430" s="73">
        <v>1</v>
      </c>
      <c r="L6430" s="73">
        <v>5.16</v>
      </c>
      <c r="N6430" s="108">
        <f t="shared" si="202"/>
        <v>0</v>
      </c>
      <c r="O6430" s="108">
        <f t="shared" si="202"/>
        <v>0</v>
      </c>
      <c r="P6430" s="108">
        <f t="shared" si="201"/>
        <v>0</v>
      </c>
    </row>
    <row r="6431" spans="1:16" hidden="1" x14ac:dyDescent="0.3">
      <c r="A6431" s="71" t="s">
        <v>154</v>
      </c>
      <c r="B6431" s="71" t="s">
        <v>57</v>
      </c>
      <c r="C6431" s="71" t="s">
        <v>55</v>
      </c>
      <c r="D6431" s="71" t="s">
        <v>61</v>
      </c>
      <c r="E6431" s="72" t="s">
        <v>28</v>
      </c>
      <c r="F6431" s="72" t="s">
        <v>16</v>
      </c>
      <c r="G6431" s="73">
        <v>3</v>
      </c>
      <c r="H6431" s="73">
        <v>5.16</v>
      </c>
      <c r="I6431" s="73">
        <v>0</v>
      </c>
      <c r="J6431" s="73">
        <v>0</v>
      </c>
      <c r="K6431" s="73">
        <v>3</v>
      </c>
      <c r="L6431" s="73">
        <v>5.16</v>
      </c>
      <c r="N6431" s="108">
        <f t="shared" si="202"/>
        <v>0</v>
      </c>
      <c r="O6431" s="108">
        <f t="shared" si="202"/>
        <v>0</v>
      </c>
      <c r="P6431" s="108">
        <f t="shared" si="201"/>
        <v>0</v>
      </c>
    </row>
    <row r="6432" spans="1:16" hidden="1" x14ac:dyDescent="0.3">
      <c r="A6432" s="71" t="s">
        <v>140</v>
      </c>
      <c r="B6432" s="71" t="s">
        <v>57</v>
      </c>
      <c r="C6432" s="71" t="s">
        <v>13</v>
      </c>
      <c r="D6432" s="71" t="s">
        <v>85</v>
      </c>
      <c r="E6432" s="72" t="s">
        <v>25</v>
      </c>
      <c r="F6432" s="72" t="s">
        <v>21</v>
      </c>
      <c r="G6432" s="73">
        <v>1</v>
      </c>
      <c r="H6432" s="73">
        <v>5.07</v>
      </c>
      <c r="I6432" s="73">
        <v>0</v>
      </c>
      <c r="J6432" s="73">
        <v>0</v>
      </c>
      <c r="K6432" s="73">
        <v>1</v>
      </c>
      <c r="L6432" s="73">
        <v>5.07</v>
      </c>
      <c r="N6432" s="108">
        <f t="shared" si="202"/>
        <v>0</v>
      </c>
      <c r="O6432" s="108">
        <f t="shared" si="202"/>
        <v>0</v>
      </c>
      <c r="P6432" s="108">
        <f t="shared" si="201"/>
        <v>0</v>
      </c>
    </row>
    <row r="6433" spans="1:16" hidden="1" x14ac:dyDescent="0.3">
      <c r="A6433" s="71" t="s">
        <v>163</v>
      </c>
      <c r="B6433" s="71" t="s">
        <v>57</v>
      </c>
      <c r="C6433" s="71" t="s">
        <v>55</v>
      </c>
      <c r="D6433" s="71" t="s">
        <v>14</v>
      </c>
      <c r="E6433" s="72" t="s">
        <v>40</v>
      </c>
      <c r="F6433" s="72" t="s">
        <v>4</v>
      </c>
      <c r="G6433" s="73">
        <v>1</v>
      </c>
      <c r="H6433" s="73">
        <v>5.0599999999999996</v>
      </c>
      <c r="I6433" s="73">
        <v>0</v>
      </c>
      <c r="J6433" s="73">
        <v>0</v>
      </c>
      <c r="K6433" s="73">
        <v>1</v>
      </c>
      <c r="L6433" s="73">
        <v>5.0599999999999996</v>
      </c>
      <c r="N6433" s="108">
        <f t="shared" si="202"/>
        <v>0</v>
      </c>
      <c r="O6433" s="108">
        <f t="shared" si="202"/>
        <v>0</v>
      </c>
      <c r="P6433" s="108">
        <f t="shared" si="201"/>
        <v>0</v>
      </c>
    </row>
    <row r="6434" spans="1:16" hidden="1" x14ac:dyDescent="0.3">
      <c r="A6434" s="71" t="s">
        <v>161</v>
      </c>
      <c r="B6434" s="71" t="s">
        <v>57</v>
      </c>
      <c r="C6434" s="71" t="s">
        <v>55</v>
      </c>
      <c r="D6434" s="71" t="s">
        <v>32</v>
      </c>
      <c r="E6434" s="72" t="s">
        <v>24</v>
      </c>
      <c r="F6434" s="72" t="s">
        <v>21</v>
      </c>
      <c r="G6434" s="73">
        <v>2</v>
      </c>
      <c r="H6434" s="73">
        <v>5.03</v>
      </c>
      <c r="I6434" s="73">
        <v>0</v>
      </c>
      <c r="J6434" s="73">
        <v>0</v>
      </c>
      <c r="K6434" s="73">
        <v>2</v>
      </c>
      <c r="L6434" s="73">
        <v>5.03</v>
      </c>
      <c r="N6434" s="108">
        <f t="shared" si="202"/>
        <v>0</v>
      </c>
      <c r="O6434" s="108">
        <f t="shared" si="202"/>
        <v>0</v>
      </c>
      <c r="P6434" s="108">
        <f t="shared" si="201"/>
        <v>0</v>
      </c>
    </row>
    <row r="6435" spans="1:16" hidden="1" x14ac:dyDescent="0.3">
      <c r="A6435" s="71" t="s">
        <v>154</v>
      </c>
      <c r="B6435" s="71" t="s">
        <v>129</v>
      </c>
      <c r="C6435" s="71" t="s">
        <v>55</v>
      </c>
      <c r="D6435" s="71" t="s">
        <v>85</v>
      </c>
      <c r="E6435" s="72" t="s">
        <v>37</v>
      </c>
      <c r="F6435" s="72" t="s">
        <v>16</v>
      </c>
      <c r="G6435" s="73">
        <v>1</v>
      </c>
      <c r="H6435" s="73">
        <v>4.9800000000000004</v>
      </c>
      <c r="I6435" s="73">
        <v>0</v>
      </c>
      <c r="J6435" s="73">
        <v>0</v>
      </c>
      <c r="K6435" s="73">
        <v>1</v>
      </c>
      <c r="L6435" s="73">
        <v>4.9800000000000004</v>
      </c>
      <c r="N6435" s="108">
        <f t="shared" si="202"/>
        <v>0</v>
      </c>
      <c r="O6435" s="108">
        <f t="shared" si="202"/>
        <v>0</v>
      </c>
      <c r="P6435" s="108">
        <f t="shared" si="201"/>
        <v>0</v>
      </c>
    </row>
    <row r="6436" spans="1:16" hidden="1" x14ac:dyDescent="0.3">
      <c r="A6436" s="71" t="s">
        <v>131</v>
      </c>
      <c r="B6436" s="71" t="s">
        <v>57</v>
      </c>
      <c r="C6436" s="71" t="s">
        <v>22</v>
      </c>
      <c r="D6436" s="71" t="s">
        <v>56</v>
      </c>
      <c r="E6436" s="72" t="s">
        <v>28</v>
      </c>
      <c r="F6436" s="72" t="s">
        <v>21</v>
      </c>
      <c r="G6436" s="73">
        <v>1</v>
      </c>
      <c r="H6436" s="73">
        <v>4.93</v>
      </c>
      <c r="I6436" s="73">
        <v>0</v>
      </c>
      <c r="J6436" s="73">
        <v>0</v>
      </c>
      <c r="K6436" s="73">
        <v>1</v>
      </c>
      <c r="L6436" s="73">
        <v>4.93</v>
      </c>
      <c r="N6436" s="108">
        <f t="shared" si="202"/>
        <v>0</v>
      </c>
      <c r="O6436" s="108">
        <f t="shared" si="202"/>
        <v>0</v>
      </c>
      <c r="P6436" s="108">
        <f t="shared" si="201"/>
        <v>0</v>
      </c>
    </row>
    <row r="6437" spans="1:16" hidden="1" x14ac:dyDescent="0.3">
      <c r="A6437" s="71" t="s">
        <v>140</v>
      </c>
      <c r="B6437" s="71" t="s">
        <v>12</v>
      </c>
      <c r="C6437" s="71" t="s">
        <v>13</v>
      </c>
      <c r="D6437" s="71" t="s">
        <v>103</v>
      </c>
      <c r="E6437" s="72" t="s">
        <v>28</v>
      </c>
      <c r="F6437" s="72" t="s">
        <v>16</v>
      </c>
      <c r="G6437" s="73">
        <v>3</v>
      </c>
      <c r="H6437" s="73">
        <v>4.8899999999999997</v>
      </c>
      <c r="I6437" s="73">
        <v>0</v>
      </c>
      <c r="J6437" s="73">
        <v>0</v>
      </c>
      <c r="K6437" s="73">
        <v>3</v>
      </c>
      <c r="L6437" s="73">
        <v>4.8899999999999997</v>
      </c>
      <c r="N6437" s="108">
        <f t="shared" si="202"/>
        <v>0</v>
      </c>
      <c r="O6437" s="108">
        <f t="shared" si="202"/>
        <v>0</v>
      </c>
      <c r="P6437" s="108">
        <f t="shared" si="201"/>
        <v>0</v>
      </c>
    </row>
    <row r="6438" spans="1:16" hidden="1" x14ac:dyDescent="0.3">
      <c r="A6438" s="71" t="s">
        <v>132</v>
      </c>
      <c r="B6438" s="71" t="s">
        <v>12</v>
      </c>
      <c r="C6438" s="71" t="s">
        <v>13</v>
      </c>
      <c r="D6438" s="71" t="s">
        <v>77</v>
      </c>
      <c r="E6438" s="72" t="s">
        <v>40</v>
      </c>
      <c r="F6438" s="72" t="s">
        <v>16</v>
      </c>
      <c r="G6438" s="73">
        <v>1</v>
      </c>
      <c r="H6438" s="73">
        <v>4.88</v>
      </c>
      <c r="I6438" s="73">
        <v>0</v>
      </c>
      <c r="J6438" s="73">
        <v>0</v>
      </c>
      <c r="K6438" s="73">
        <v>1</v>
      </c>
      <c r="L6438" s="73">
        <v>4.88</v>
      </c>
      <c r="N6438" s="108">
        <f t="shared" si="202"/>
        <v>0</v>
      </c>
      <c r="O6438" s="108">
        <f t="shared" si="202"/>
        <v>0</v>
      </c>
      <c r="P6438" s="108">
        <f t="shared" si="201"/>
        <v>0</v>
      </c>
    </row>
    <row r="6439" spans="1:16" hidden="1" x14ac:dyDescent="0.3">
      <c r="A6439" s="71" t="s">
        <v>154</v>
      </c>
      <c r="B6439" s="71" t="s">
        <v>129</v>
      </c>
      <c r="C6439" s="71" t="s">
        <v>55</v>
      </c>
      <c r="D6439" s="71" t="s">
        <v>33</v>
      </c>
      <c r="E6439" s="72" t="s">
        <v>40</v>
      </c>
      <c r="F6439" s="72" t="s">
        <v>4</v>
      </c>
      <c r="G6439" s="73">
        <v>1</v>
      </c>
      <c r="H6439" s="73">
        <v>4.8499999999999996</v>
      </c>
      <c r="I6439" s="73">
        <v>0</v>
      </c>
      <c r="J6439" s="73">
        <v>0</v>
      </c>
      <c r="K6439" s="73">
        <v>1</v>
      </c>
      <c r="L6439" s="73">
        <v>4.8499999999999996</v>
      </c>
      <c r="N6439" s="108">
        <f t="shared" si="202"/>
        <v>0</v>
      </c>
      <c r="O6439" s="108">
        <f t="shared" si="202"/>
        <v>0</v>
      </c>
      <c r="P6439" s="108">
        <f t="shared" si="201"/>
        <v>0</v>
      </c>
    </row>
    <row r="6440" spans="1:16" hidden="1" x14ac:dyDescent="0.3">
      <c r="A6440" s="71" t="s">
        <v>160</v>
      </c>
      <c r="B6440" s="71" t="s">
        <v>57</v>
      </c>
      <c r="C6440" s="71" t="s">
        <v>55</v>
      </c>
      <c r="D6440" s="71" t="s">
        <v>86</v>
      </c>
      <c r="E6440" s="72" t="s">
        <v>24</v>
      </c>
      <c r="F6440" s="72" t="s">
        <v>16</v>
      </c>
      <c r="G6440" s="73">
        <v>2</v>
      </c>
      <c r="H6440" s="73">
        <v>4.82</v>
      </c>
      <c r="I6440" s="73">
        <v>0</v>
      </c>
      <c r="J6440" s="73">
        <v>0</v>
      </c>
      <c r="K6440" s="73">
        <v>2</v>
      </c>
      <c r="L6440" s="73">
        <v>4.82</v>
      </c>
      <c r="N6440" s="108">
        <f t="shared" si="202"/>
        <v>0</v>
      </c>
      <c r="O6440" s="108">
        <f t="shared" si="202"/>
        <v>0</v>
      </c>
      <c r="P6440" s="108">
        <f t="shared" si="201"/>
        <v>0</v>
      </c>
    </row>
    <row r="6441" spans="1:16" hidden="1" x14ac:dyDescent="0.3">
      <c r="A6441" s="71" t="s">
        <v>154</v>
      </c>
      <c r="B6441" s="71" t="s">
        <v>57</v>
      </c>
      <c r="C6441" s="71" t="s">
        <v>55</v>
      </c>
      <c r="D6441" s="71" t="s">
        <v>68</v>
      </c>
      <c r="E6441" s="72" t="s">
        <v>41</v>
      </c>
      <c r="F6441" s="72" t="s">
        <v>26</v>
      </c>
      <c r="G6441" s="73">
        <v>2</v>
      </c>
      <c r="H6441" s="73">
        <v>4.8099999999999996</v>
      </c>
      <c r="I6441" s="73">
        <v>2</v>
      </c>
      <c r="J6441" s="73">
        <v>4.8099999999999996</v>
      </c>
      <c r="K6441" s="73">
        <v>0</v>
      </c>
      <c r="L6441" s="73">
        <v>0</v>
      </c>
      <c r="N6441" s="108">
        <f t="shared" si="202"/>
        <v>0</v>
      </c>
      <c r="O6441" s="108">
        <f t="shared" si="202"/>
        <v>0</v>
      </c>
      <c r="P6441" s="108">
        <f t="shared" si="201"/>
        <v>0</v>
      </c>
    </row>
    <row r="6442" spans="1:16" hidden="1" x14ac:dyDescent="0.3">
      <c r="A6442" s="71" t="s">
        <v>161</v>
      </c>
      <c r="B6442" s="71" t="s">
        <v>57</v>
      </c>
      <c r="C6442" s="71" t="s">
        <v>55</v>
      </c>
      <c r="D6442" s="71" t="s">
        <v>54</v>
      </c>
      <c r="E6442" s="72" t="s">
        <v>40</v>
      </c>
      <c r="F6442" s="72" t="s">
        <v>16</v>
      </c>
      <c r="G6442" s="73">
        <v>1</v>
      </c>
      <c r="H6442" s="73">
        <v>4.74</v>
      </c>
      <c r="I6442" s="73">
        <v>0</v>
      </c>
      <c r="J6442" s="73">
        <v>0</v>
      </c>
      <c r="K6442" s="73">
        <v>1</v>
      </c>
      <c r="L6442" s="73">
        <v>4.74</v>
      </c>
      <c r="N6442" s="108">
        <f t="shared" si="202"/>
        <v>0</v>
      </c>
      <c r="O6442" s="108">
        <f t="shared" si="202"/>
        <v>0</v>
      </c>
      <c r="P6442" s="108">
        <f t="shared" si="201"/>
        <v>0</v>
      </c>
    </row>
    <row r="6443" spans="1:16" hidden="1" x14ac:dyDescent="0.3">
      <c r="A6443" s="71" t="s">
        <v>132</v>
      </c>
      <c r="B6443" s="71" t="s">
        <v>12</v>
      </c>
      <c r="C6443" s="71" t="s">
        <v>13</v>
      </c>
      <c r="D6443" s="71" t="s">
        <v>35</v>
      </c>
      <c r="E6443" s="72" t="s">
        <v>40</v>
      </c>
      <c r="F6443" s="72" t="s">
        <v>4</v>
      </c>
      <c r="G6443" s="73">
        <v>1</v>
      </c>
      <c r="H6443" s="73">
        <v>4.74</v>
      </c>
      <c r="I6443" s="73">
        <v>0</v>
      </c>
      <c r="J6443" s="73">
        <v>0</v>
      </c>
      <c r="K6443" s="73">
        <v>1</v>
      </c>
      <c r="L6443" s="73">
        <v>4.74</v>
      </c>
      <c r="N6443" s="108">
        <f t="shared" si="202"/>
        <v>0</v>
      </c>
      <c r="O6443" s="108">
        <f t="shared" si="202"/>
        <v>0</v>
      </c>
      <c r="P6443" s="108">
        <f t="shared" si="201"/>
        <v>0</v>
      </c>
    </row>
    <row r="6444" spans="1:16" hidden="1" x14ac:dyDescent="0.3">
      <c r="A6444" s="71" t="s">
        <v>132</v>
      </c>
      <c r="B6444" s="71" t="s">
        <v>57</v>
      </c>
      <c r="C6444" s="71" t="s">
        <v>13</v>
      </c>
      <c r="D6444" s="71" t="s">
        <v>49</v>
      </c>
      <c r="E6444" s="72" t="s">
        <v>40</v>
      </c>
      <c r="F6444" s="72" t="s">
        <v>4</v>
      </c>
      <c r="G6444" s="73">
        <v>1</v>
      </c>
      <c r="H6444" s="73">
        <v>4.74</v>
      </c>
      <c r="I6444" s="73">
        <v>0</v>
      </c>
      <c r="J6444" s="73">
        <v>0</v>
      </c>
      <c r="K6444" s="73">
        <v>1</v>
      </c>
      <c r="L6444" s="73">
        <v>4.74</v>
      </c>
      <c r="N6444" s="108">
        <f t="shared" si="202"/>
        <v>0</v>
      </c>
      <c r="O6444" s="108">
        <f t="shared" si="202"/>
        <v>0</v>
      </c>
      <c r="P6444" s="108">
        <f t="shared" si="201"/>
        <v>0</v>
      </c>
    </row>
    <row r="6445" spans="1:16" hidden="1" x14ac:dyDescent="0.3">
      <c r="A6445" s="71" t="s">
        <v>161</v>
      </c>
      <c r="B6445" s="71" t="s">
        <v>129</v>
      </c>
      <c r="C6445" s="71" t="s">
        <v>55</v>
      </c>
      <c r="D6445" s="71" t="s">
        <v>100</v>
      </c>
      <c r="E6445" s="72" t="s">
        <v>25</v>
      </c>
      <c r="F6445" s="72" t="s">
        <v>16</v>
      </c>
      <c r="G6445" s="73">
        <v>1</v>
      </c>
      <c r="H6445" s="73">
        <v>4.7300000000000004</v>
      </c>
      <c r="I6445" s="73">
        <v>0</v>
      </c>
      <c r="J6445" s="73">
        <v>0</v>
      </c>
      <c r="K6445" s="73">
        <v>1</v>
      </c>
      <c r="L6445" s="73">
        <v>4.7300000000000004</v>
      </c>
      <c r="N6445" s="108">
        <f t="shared" si="202"/>
        <v>0</v>
      </c>
      <c r="O6445" s="108">
        <f t="shared" si="202"/>
        <v>0</v>
      </c>
      <c r="P6445" s="108">
        <f t="shared" si="201"/>
        <v>0</v>
      </c>
    </row>
    <row r="6446" spans="1:16" hidden="1" x14ac:dyDescent="0.3">
      <c r="A6446" s="71" t="s">
        <v>161</v>
      </c>
      <c r="B6446" s="71" t="s">
        <v>12</v>
      </c>
      <c r="C6446" s="71" t="s">
        <v>55</v>
      </c>
      <c r="D6446" s="71" t="s">
        <v>36</v>
      </c>
      <c r="E6446" s="72" t="s">
        <v>37</v>
      </c>
      <c r="F6446" s="72" t="s">
        <v>16</v>
      </c>
      <c r="G6446" s="73">
        <v>1</v>
      </c>
      <c r="H6446" s="73">
        <v>4.7300000000000004</v>
      </c>
      <c r="I6446" s="73">
        <v>0</v>
      </c>
      <c r="J6446" s="73">
        <v>0</v>
      </c>
      <c r="K6446" s="73">
        <v>1</v>
      </c>
      <c r="L6446" s="73">
        <v>4.7300000000000004</v>
      </c>
      <c r="N6446" s="108">
        <f t="shared" si="202"/>
        <v>0</v>
      </c>
      <c r="O6446" s="108">
        <f t="shared" si="202"/>
        <v>0</v>
      </c>
      <c r="P6446" s="108">
        <f t="shared" si="201"/>
        <v>0</v>
      </c>
    </row>
    <row r="6447" spans="1:16" hidden="1" x14ac:dyDescent="0.3">
      <c r="A6447" s="71" t="s">
        <v>163</v>
      </c>
      <c r="B6447" s="71" t="s">
        <v>57</v>
      </c>
      <c r="C6447" s="71" t="s">
        <v>55</v>
      </c>
      <c r="D6447" s="71" t="s">
        <v>23</v>
      </c>
      <c r="E6447" s="72" t="s">
        <v>24</v>
      </c>
      <c r="F6447" s="72" t="s">
        <v>4</v>
      </c>
      <c r="G6447" s="73">
        <v>1</v>
      </c>
      <c r="H6447" s="73">
        <v>4.7300000000000004</v>
      </c>
      <c r="I6447" s="73">
        <v>1</v>
      </c>
      <c r="J6447" s="73">
        <v>4.7300000000000004</v>
      </c>
      <c r="K6447" s="73">
        <v>0</v>
      </c>
      <c r="L6447" s="73">
        <v>0</v>
      </c>
      <c r="N6447" s="108">
        <f t="shared" si="202"/>
        <v>0</v>
      </c>
      <c r="O6447" s="108">
        <f t="shared" si="202"/>
        <v>0</v>
      </c>
      <c r="P6447" s="108">
        <f t="shared" si="201"/>
        <v>0</v>
      </c>
    </row>
    <row r="6448" spans="1:16" hidden="1" x14ac:dyDescent="0.3">
      <c r="A6448" s="71" t="s">
        <v>132</v>
      </c>
      <c r="B6448" s="71" t="s">
        <v>57</v>
      </c>
      <c r="C6448" s="71" t="s">
        <v>13</v>
      </c>
      <c r="D6448" s="71" t="s">
        <v>52</v>
      </c>
      <c r="E6448" s="72" t="s">
        <v>25</v>
      </c>
      <c r="F6448" s="72" t="s">
        <v>26</v>
      </c>
      <c r="G6448" s="73">
        <v>1</v>
      </c>
      <c r="H6448" s="73">
        <v>4.7300000000000004</v>
      </c>
      <c r="I6448" s="73">
        <v>0</v>
      </c>
      <c r="J6448" s="73">
        <v>0</v>
      </c>
      <c r="K6448" s="73">
        <v>1</v>
      </c>
      <c r="L6448" s="73">
        <v>4.7300000000000004</v>
      </c>
      <c r="N6448" s="108">
        <f t="shared" si="202"/>
        <v>0</v>
      </c>
      <c r="O6448" s="108">
        <f t="shared" si="202"/>
        <v>0</v>
      </c>
      <c r="P6448" s="108">
        <f t="shared" si="201"/>
        <v>0</v>
      </c>
    </row>
    <row r="6449" spans="1:16" hidden="1" x14ac:dyDescent="0.3">
      <c r="A6449" s="71" t="s">
        <v>154</v>
      </c>
      <c r="B6449" s="71" t="s">
        <v>12</v>
      </c>
      <c r="C6449" s="71" t="s">
        <v>55</v>
      </c>
      <c r="D6449" s="71" t="s">
        <v>86</v>
      </c>
      <c r="E6449" s="72" t="s">
        <v>40</v>
      </c>
      <c r="F6449" s="72" t="s">
        <v>4</v>
      </c>
      <c r="G6449" s="73">
        <v>1</v>
      </c>
      <c r="H6449" s="73">
        <v>4.7300000000000004</v>
      </c>
      <c r="I6449" s="73">
        <v>1</v>
      </c>
      <c r="J6449" s="73">
        <v>4.7300000000000004</v>
      </c>
      <c r="K6449" s="73">
        <v>0</v>
      </c>
      <c r="L6449" s="73">
        <v>0</v>
      </c>
      <c r="N6449" s="108">
        <f t="shared" si="202"/>
        <v>0</v>
      </c>
      <c r="O6449" s="108">
        <f t="shared" si="202"/>
        <v>0</v>
      </c>
      <c r="P6449" s="108">
        <f t="shared" si="201"/>
        <v>0</v>
      </c>
    </row>
    <row r="6450" spans="1:16" hidden="1" x14ac:dyDescent="0.3">
      <c r="A6450" s="71" t="s">
        <v>142</v>
      </c>
      <c r="B6450" s="71" t="s">
        <v>57</v>
      </c>
      <c r="C6450" s="71" t="s">
        <v>55</v>
      </c>
      <c r="D6450" s="71" t="s">
        <v>34</v>
      </c>
      <c r="E6450" s="72" t="s">
        <v>24</v>
      </c>
      <c r="F6450" s="72" t="s">
        <v>16</v>
      </c>
      <c r="G6450" s="73">
        <v>2</v>
      </c>
      <c r="H6450" s="73">
        <v>4.72</v>
      </c>
      <c r="I6450" s="73">
        <v>0</v>
      </c>
      <c r="J6450" s="73">
        <v>0</v>
      </c>
      <c r="K6450" s="73">
        <v>2</v>
      </c>
      <c r="L6450" s="73">
        <v>4.72</v>
      </c>
      <c r="N6450" s="108">
        <f t="shared" si="202"/>
        <v>0</v>
      </c>
      <c r="O6450" s="108">
        <f t="shared" si="202"/>
        <v>0</v>
      </c>
      <c r="P6450" s="108">
        <f t="shared" si="201"/>
        <v>0</v>
      </c>
    </row>
    <row r="6451" spans="1:16" hidden="1" x14ac:dyDescent="0.3">
      <c r="A6451" s="71" t="s">
        <v>161</v>
      </c>
      <c r="B6451" s="71" t="s">
        <v>57</v>
      </c>
      <c r="C6451" s="71" t="s">
        <v>55</v>
      </c>
      <c r="D6451" s="71" t="s">
        <v>63</v>
      </c>
      <c r="E6451" s="72" t="s">
        <v>20</v>
      </c>
      <c r="F6451" s="72" t="s">
        <v>16</v>
      </c>
      <c r="G6451" s="73">
        <v>1</v>
      </c>
      <c r="H6451" s="73">
        <v>4.71</v>
      </c>
      <c r="I6451" s="73">
        <v>0</v>
      </c>
      <c r="J6451" s="73">
        <v>0</v>
      </c>
      <c r="K6451" s="73">
        <v>1</v>
      </c>
      <c r="L6451" s="73">
        <v>4.71</v>
      </c>
      <c r="N6451" s="108">
        <f t="shared" si="202"/>
        <v>0</v>
      </c>
      <c r="O6451" s="108">
        <f t="shared" si="202"/>
        <v>0</v>
      </c>
      <c r="P6451" s="108">
        <f t="shared" si="201"/>
        <v>0</v>
      </c>
    </row>
    <row r="6452" spans="1:16" hidden="1" x14ac:dyDescent="0.3">
      <c r="A6452" s="71" t="s">
        <v>161</v>
      </c>
      <c r="B6452" s="71" t="s">
        <v>57</v>
      </c>
      <c r="C6452" s="71" t="s">
        <v>55</v>
      </c>
      <c r="D6452" s="71" t="s">
        <v>92</v>
      </c>
      <c r="E6452" s="72" t="s">
        <v>3</v>
      </c>
      <c r="F6452" s="72" t="s">
        <v>16</v>
      </c>
      <c r="G6452" s="73">
        <v>1</v>
      </c>
      <c r="H6452" s="73">
        <v>4.71</v>
      </c>
      <c r="I6452" s="73">
        <v>0</v>
      </c>
      <c r="J6452" s="73">
        <v>0</v>
      </c>
      <c r="K6452" s="73">
        <v>1</v>
      </c>
      <c r="L6452" s="73">
        <v>4.71</v>
      </c>
      <c r="N6452" s="108">
        <f t="shared" si="202"/>
        <v>0</v>
      </c>
      <c r="O6452" s="108">
        <f t="shared" si="202"/>
        <v>0</v>
      </c>
      <c r="P6452" s="108">
        <f t="shared" si="201"/>
        <v>0</v>
      </c>
    </row>
    <row r="6453" spans="1:16" hidden="1" x14ac:dyDescent="0.3">
      <c r="A6453" s="71" t="s">
        <v>154</v>
      </c>
      <c r="B6453" s="71" t="s">
        <v>57</v>
      </c>
      <c r="C6453" s="71" t="s">
        <v>55</v>
      </c>
      <c r="D6453" s="71" t="s">
        <v>81</v>
      </c>
      <c r="E6453" s="72" t="s">
        <v>28</v>
      </c>
      <c r="F6453" s="72" t="s">
        <v>21</v>
      </c>
      <c r="G6453" s="73">
        <v>1</v>
      </c>
      <c r="H6453" s="73">
        <v>4.7</v>
      </c>
      <c r="I6453" s="73">
        <v>1</v>
      </c>
      <c r="J6453" s="73">
        <v>4.7</v>
      </c>
      <c r="K6453" s="73">
        <v>0</v>
      </c>
      <c r="L6453" s="73">
        <v>0</v>
      </c>
      <c r="N6453" s="108">
        <f t="shared" si="202"/>
        <v>0</v>
      </c>
      <c r="O6453" s="108">
        <f t="shared" si="202"/>
        <v>0</v>
      </c>
      <c r="P6453" s="108">
        <f t="shared" si="201"/>
        <v>0</v>
      </c>
    </row>
    <row r="6454" spans="1:16" hidden="1" x14ac:dyDescent="0.3">
      <c r="A6454" s="71" t="s">
        <v>163</v>
      </c>
      <c r="B6454" s="71" t="s">
        <v>57</v>
      </c>
      <c r="C6454" s="71" t="s">
        <v>17</v>
      </c>
      <c r="D6454" s="71" t="s">
        <v>44</v>
      </c>
      <c r="E6454" s="72" t="s">
        <v>5</v>
      </c>
      <c r="F6454" s="72" t="s">
        <v>16</v>
      </c>
      <c r="G6454" s="73">
        <v>1</v>
      </c>
      <c r="H6454" s="73">
        <v>4.6900000000000004</v>
      </c>
      <c r="I6454" s="73">
        <v>0</v>
      </c>
      <c r="J6454" s="73">
        <v>0</v>
      </c>
      <c r="K6454" s="73">
        <v>1</v>
      </c>
      <c r="L6454" s="73">
        <v>4.6900000000000004</v>
      </c>
      <c r="N6454" s="108">
        <f t="shared" si="202"/>
        <v>0</v>
      </c>
      <c r="O6454" s="108">
        <f t="shared" si="202"/>
        <v>0</v>
      </c>
      <c r="P6454" s="108">
        <f t="shared" si="201"/>
        <v>0</v>
      </c>
    </row>
    <row r="6455" spans="1:16" hidden="1" x14ac:dyDescent="0.3">
      <c r="A6455" s="71" t="s">
        <v>140</v>
      </c>
      <c r="B6455" s="71" t="s">
        <v>12</v>
      </c>
      <c r="C6455" s="71" t="s">
        <v>13</v>
      </c>
      <c r="D6455" s="71" t="s">
        <v>50</v>
      </c>
      <c r="E6455" s="72" t="s">
        <v>28</v>
      </c>
      <c r="F6455" s="72" t="s">
        <v>16</v>
      </c>
      <c r="G6455" s="73">
        <v>1</v>
      </c>
      <c r="H6455" s="73">
        <v>4.6900000000000004</v>
      </c>
      <c r="I6455" s="73">
        <v>0</v>
      </c>
      <c r="J6455" s="73">
        <v>0</v>
      </c>
      <c r="K6455" s="73">
        <v>1</v>
      </c>
      <c r="L6455" s="73">
        <v>4.6900000000000004</v>
      </c>
      <c r="N6455" s="108">
        <f t="shared" si="202"/>
        <v>0</v>
      </c>
      <c r="O6455" s="108">
        <f t="shared" si="202"/>
        <v>0</v>
      </c>
      <c r="P6455" s="108">
        <f t="shared" si="201"/>
        <v>0</v>
      </c>
    </row>
    <row r="6456" spans="1:16" hidden="1" x14ac:dyDescent="0.3">
      <c r="A6456" s="71" t="s">
        <v>154</v>
      </c>
      <c r="B6456" s="71" t="s">
        <v>129</v>
      </c>
      <c r="C6456" s="71" t="s">
        <v>55</v>
      </c>
      <c r="D6456" s="71" t="s">
        <v>77</v>
      </c>
      <c r="E6456" s="72" t="s">
        <v>41</v>
      </c>
      <c r="F6456" s="72" t="s">
        <v>16</v>
      </c>
      <c r="G6456" s="73">
        <v>1</v>
      </c>
      <c r="H6456" s="73">
        <v>4.6900000000000004</v>
      </c>
      <c r="I6456" s="73">
        <v>0</v>
      </c>
      <c r="J6456" s="73">
        <v>0</v>
      </c>
      <c r="K6456" s="73">
        <v>1</v>
      </c>
      <c r="L6456" s="73">
        <v>4.6900000000000004</v>
      </c>
      <c r="N6456" s="108">
        <f t="shared" si="202"/>
        <v>0</v>
      </c>
      <c r="O6456" s="108">
        <f t="shared" si="202"/>
        <v>0</v>
      </c>
      <c r="P6456" s="108">
        <f t="shared" si="201"/>
        <v>0</v>
      </c>
    </row>
    <row r="6457" spans="1:16" hidden="1" x14ac:dyDescent="0.3">
      <c r="A6457" s="71" t="s">
        <v>132</v>
      </c>
      <c r="B6457" s="71" t="s">
        <v>57</v>
      </c>
      <c r="C6457" s="71" t="s">
        <v>13</v>
      </c>
      <c r="D6457" s="71" t="s">
        <v>33</v>
      </c>
      <c r="E6457" s="72" t="s">
        <v>40</v>
      </c>
      <c r="F6457" s="72" t="s">
        <v>16</v>
      </c>
      <c r="G6457" s="73">
        <v>1</v>
      </c>
      <c r="H6457" s="73">
        <v>4.68</v>
      </c>
      <c r="I6457" s="73">
        <v>0</v>
      </c>
      <c r="J6457" s="73">
        <v>0</v>
      </c>
      <c r="K6457" s="73">
        <v>1</v>
      </c>
      <c r="L6457" s="73">
        <v>4.68</v>
      </c>
      <c r="N6457" s="108">
        <f t="shared" si="202"/>
        <v>0</v>
      </c>
      <c r="O6457" s="108">
        <f t="shared" si="202"/>
        <v>0</v>
      </c>
      <c r="P6457" s="108">
        <f t="shared" si="201"/>
        <v>0</v>
      </c>
    </row>
    <row r="6458" spans="1:16" hidden="1" x14ac:dyDescent="0.3">
      <c r="A6458" s="71" t="s">
        <v>132</v>
      </c>
      <c r="B6458" s="71" t="s">
        <v>57</v>
      </c>
      <c r="C6458" s="71" t="s">
        <v>13</v>
      </c>
      <c r="D6458" s="71" t="s">
        <v>99</v>
      </c>
      <c r="E6458" s="72" t="s">
        <v>24</v>
      </c>
      <c r="F6458" s="72" t="s">
        <v>16</v>
      </c>
      <c r="G6458" s="73">
        <v>2</v>
      </c>
      <c r="H6458" s="73">
        <v>4.68</v>
      </c>
      <c r="I6458" s="73">
        <v>0</v>
      </c>
      <c r="J6458" s="73">
        <v>0</v>
      </c>
      <c r="K6458" s="73">
        <v>2</v>
      </c>
      <c r="L6458" s="73">
        <v>4.68</v>
      </c>
      <c r="N6458" s="108">
        <f t="shared" si="202"/>
        <v>0</v>
      </c>
      <c r="O6458" s="108">
        <f t="shared" si="202"/>
        <v>0</v>
      </c>
      <c r="P6458" s="108">
        <f t="shared" si="201"/>
        <v>0</v>
      </c>
    </row>
    <row r="6459" spans="1:16" hidden="1" x14ac:dyDescent="0.3">
      <c r="A6459" s="71" t="s">
        <v>140</v>
      </c>
      <c r="B6459" s="71" t="s">
        <v>57</v>
      </c>
      <c r="C6459" s="71" t="s">
        <v>13</v>
      </c>
      <c r="D6459" s="71" t="s">
        <v>62</v>
      </c>
      <c r="E6459" s="72" t="s">
        <v>25</v>
      </c>
      <c r="F6459" s="72" t="s">
        <v>16</v>
      </c>
      <c r="G6459" s="73">
        <v>1</v>
      </c>
      <c r="H6459" s="73">
        <v>4.68</v>
      </c>
      <c r="I6459" s="73">
        <v>0</v>
      </c>
      <c r="J6459" s="73">
        <v>0</v>
      </c>
      <c r="K6459" s="73">
        <v>1</v>
      </c>
      <c r="L6459" s="73">
        <v>4.68</v>
      </c>
      <c r="N6459" s="108">
        <f t="shared" si="202"/>
        <v>0</v>
      </c>
      <c r="O6459" s="108">
        <f t="shared" si="202"/>
        <v>0</v>
      </c>
      <c r="P6459" s="108">
        <f t="shared" si="201"/>
        <v>0</v>
      </c>
    </row>
    <row r="6460" spans="1:16" hidden="1" x14ac:dyDescent="0.3">
      <c r="A6460" s="71" t="s">
        <v>154</v>
      </c>
      <c r="B6460" s="71" t="s">
        <v>129</v>
      </c>
      <c r="C6460" s="71" t="s">
        <v>55</v>
      </c>
      <c r="D6460" s="71" t="s">
        <v>106</v>
      </c>
      <c r="E6460" s="72" t="s">
        <v>24</v>
      </c>
      <c r="F6460" s="72" t="s">
        <v>16</v>
      </c>
      <c r="G6460" s="73">
        <v>2</v>
      </c>
      <c r="H6460" s="73">
        <v>4.67</v>
      </c>
      <c r="I6460" s="73">
        <v>0</v>
      </c>
      <c r="J6460" s="73">
        <v>0</v>
      </c>
      <c r="K6460" s="73">
        <v>2</v>
      </c>
      <c r="L6460" s="73">
        <v>4.67</v>
      </c>
      <c r="N6460" s="108">
        <f t="shared" si="202"/>
        <v>0</v>
      </c>
      <c r="O6460" s="108">
        <f t="shared" si="202"/>
        <v>0</v>
      </c>
      <c r="P6460" s="108">
        <f t="shared" si="201"/>
        <v>0</v>
      </c>
    </row>
    <row r="6461" spans="1:16" hidden="1" x14ac:dyDescent="0.3">
      <c r="A6461" s="71" t="s">
        <v>163</v>
      </c>
      <c r="B6461" s="71" t="s">
        <v>12</v>
      </c>
      <c r="C6461" s="71" t="s">
        <v>55</v>
      </c>
      <c r="D6461" s="71" t="s">
        <v>94</v>
      </c>
      <c r="E6461" s="72" t="s">
        <v>28</v>
      </c>
      <c r="F6461" s="72" t="s">
        <v>21</v>
      </c>
      <c r="G6461" s="73">
        <v>2</v>
      </c>
      <c r="H6461" s="73">
        <v>4.66</v>
      </c>
      <c r="I6461" s="73">
        <v>2</v>
      </c>
      <c r="J6461" s="73">
        <v>4.66</v>
      </c>
      <c r="K6461" s="73">
        <v>0</v>
      </c>
      <c r="L6461" s="73">
        <v>0</v>
      </c>
      <c r="N6461" s="108">
        <f t="shared" si="202"/>
        <v>0</v>
      </c>
      <c r="O6461" s="108">
        <f t="shared" si="202"/>
        <v>0</v>
      </c>
      <c r="P6461" s="108">
        <f t="shared" si="201"/>
        <v>0</v>
      </c>
    </row>
    <row r="6462" spans="1:16" hidden="1" x14ac:dyDescent="0.3">
      <c r="A6462" s="71" t="s">
        <v>132</v>
      </c>
      <c r="B6462" s="71" t="s">
        <v>12</v>
      </c>
      <c r="C6462" s="71" t="s">
        <v>13</v>
      </c>
      <c r="D6462" s="71" t="s">
        <v>46</v>
      </c>
      <c r="E6462" s="72" t="s">
        <v>28</v>
      </c>
      <c r="F6462" s="72" t="s">
        <v>16</v>
      </c>
      <c r="G6462" s="73">
        <v>1</v>
      </c>
      <c r="H6462" s="73">
        <v>4.6500000000000004</v>
      </c>
      <c r="I6462" s="73">
        <v>0</v>
      </c>
      <c r="J6462" s="73">
        <v>0</v>
      </c>
      <c r="K6462" s="73">
        <v>1</v>
      </c>
      <c r="L6462" s="73">
        <v>4.6500000000000004</v>
      </c>
      <c r="N6462" s="108">
        <f t="shared" si="202"/>
        <v>0</v>
      </c>
      <c r="O6462" s="108">
        <f t="shared" si="202"/>
        <v>0</v>
      </c>
      <c r="P6462" s="108">
        <f t="shared" si="201"/>
        <v>0</v>
      </c>
    </row>
    <row r="6463" spans="1:16" hidden="1" x14ac:dyDescent="0.3">
      <c r="A6463" s="71" t="s">
        <v>140</v>
      </c>
      <c r="B6463" s="71" t="s">
        <v>57</v>
      </c>
      <c r="C6463" s="71" t="s">
        <v>13</v>
      </c>
      <c r="D6463" s="71" t="s">
        <v>46</v>
      </c>
      <c r="E6463" s="72" t="s">
        <v>37</v>
      </c>
      <c r="F6463" s="72" t="s">
        <v>21</v>
      </c>
      <c r="G6463" s="73">
        <v>1</v>
      </c>
      <c r="H6463" s="73">
        <v>4.6500000000000004</v>
      </c>
      <c r="I6463" s="73">
        <v>0</v>
      </c>
      <c r="J6463" s="73">
        <v>0</v>
      </c>
      <c r="K6463" s="73">
        <v>1</v>
      </c>
      <c r="L6463" s="73">
        <v>4.6500000000000004</v>
      </c>
      <c r="N6463" s="108">
        <f t="shared" si="202"/>
        <v>0</v>
      </c>
      <c r="O6463" s="108">
        <f t="shared" si="202"/>
        <v>0</v>
      </c>
      <c r="P6463" s="108">
        <f t="shared" si="201"/>
        <v>0</v>
      </c>
    </row>
    <row r="6464" spans="1:16" hidden="1" x14ac:dyDescent="0.3">
      <c r="A6464" s="71" t="s">
        <v>154</v>
      </c>
      <c r="B6464" s="71" t="s">
        <v>57</v>
      </c>
      <c r="C6464" s="71" t="s">
        <v>55</v>
      </c>
      <c r="D6464" s="71" t="s">
        <v>78</v>
      </c>
      <c r="E6464" s="72" t="s">
        <v>20</v>
      </c>
      <c r="F6464" s="72" t="s">
        <v>21</v>
      </c>
      <c r="G6464" s="73">
        <v>1</v>
      </c>
      <c r="H6464" s="73">
        <v>4.6500000000000004</v>
      </c>
      <c r="I6464" s="73">
        <v>1</v>
      </c>
      <c r="J6464" s="73">
        <v>4.6500000000000004</v>
      </c>
      <c r="K6464" s="73">
        <v>0</v>
      </c>
      <c r="L6464" s="73">
        <v>0</v>
      </c>
      <c r="N6464" s="108">
        <f t="shared" si="202"/>
        <v>0</v>
      </c>
      <c r="O6464" s="108">
        <f t="shared" si="202"/>
        <v>0</v>
      </c>
      <c r="P6464" s="108">
        <f t="shared" si="201"/>
        <v>0</v>
      </c>
    </row>
    <row r="6465" spans="1:16" hidden="1" x14ac:dyDescent="0.3">
      <c r="A6465" s="71" t="s">
        <v>154</v>
      </c>
      <c r="B6465" s="71" t="s">
        <v>129</v>
      </c>
      <c r="C6465" s="71" t="s">
        <v>55</v>
      </c>
      <c r="D6465" s="71" t="s">
        <v>83</v>
      </c>
      <c r="E6465" s="72" t="s">
        <v>28</v>
      </c>
      <c r="F6465" s="72" t="s">
        <v>21</v>
      </c>
      <c r="G6465" s="73">
        <v>1</v>
      </c>
      <c r="H6465" s="73">
        <v>4.6500000000000004</v>
      </c>
      <c r="I6465" s="73">
        <v>0</v>
      </c>
      <c r="J6465" s="73">
        <v>0</v>
      </c>
      <c r="K6465" s="73">
        <v>1</v>
      </c>
      <c r="L6465" s="73">
        <v>4.6500000000000004</v>
      </c>
      <c r="N6465" s="108">
        <f t="shared" si="202"/>
        <v>0</v>
      </c>
      <c r="O6465" s="108">
        <f t="shared" si="202"/>
        <v>0</v>
      </c>
      <c r="P6465" s="108">
        <f t="shared" si="201"/>
        <v>0</v>
      </c>
    </row>
    <row r="6466" spans="1:16" hidden="1" x14ac:dyDescent="0.3">
      <c r="A6466" s="71" t="s">
        <v>158</v>
      </c>
      <c r="B6466" s="71" t="s">
        <v>12</v>
      </c>
      <c r="C6466" s="71" t="s">
        <v>55</v>
      </c>
      <c r="D6466" s="71" t="s">
        <v>73</v>
      </c>
      <c r="E6466" s="72" t="s">
        <v>41</v>
      </c>
      <c r="F6466" s="72" t="s">
        <v>16</v>
      </c>
      <c r="G6466" s="73">
        <v>1</v>
      </c>
      <c r="H6466" s="73">
        <v>4.6399999999999997</v>
      </c>
      <c r="I6466" s="73">
        <v>0</v>
      </c>
      <c r="J6466" s="73">
        <v>0</v>
      </c>
      <c r="K6466" s="73">
        <v>1</v>
      </c>
      <c r="L6466" s="73">
        <v>4.6399999999999997</v>
      </c>
      <c r="N6466" s="108">
        <f t="shared" si="202"/>
        <v>0</v>
      </c>
      <c r="O6466" s="108">
        <f t="shared" si="202"/>
        <v>0</v>
      </c>
      <c r="P6466" s="108">
        <f t="shared" si="201"/>
        <v>0</v>
      </c>
    </row>
    <row r="6467" spans="1:16" x14ac:dyDescent="0.3">
      <c r="A6467" s="71" t="s">
        <v>158</v>
      </c>
      <c r="B6467" s="71" t="s">
        <v>12</v>
      </c>
      <c r="C6467" s="71" t="s">
        <v>55</v>
      </c>
      <c r="D6467" s="71" t="s">
        <v>51</v>
      </c>
      <c r="E6467" s="72" t="s">
        <v>37</v>
      </c>
      <c r="F6467" s="72" t="s">
        <v>16</v>
      </c>
      <c r="G6467" s="91">
        <v>1</v>
      </c>
      <c r="H6467" s="73">
        <v>4.6399999999999997</v>
      </c>
      <c r="I6467" s="91">
        <v>0</v>
      </c>
      <c r="J6467" s="73">
        <v>0</v>
      </c>
      <c r="K6467" s="91">
        <v>1</v>
      </c>
      <c r="L6467" s="73">
        <v>4.6399999999999997</v>
      </c>
      <c r="N6467" s="108">
        <f t="shared" si="202"/>
        <v>0</v>
      </c>
      <c r="O6467" s="108">
        <f t="shared" si="202"/>
        <v>0</v>
      </c>
      <c r="P6467" s="108">
        <f t="shared" ref="P6467:P6530" si="203">H6467-L6467-J6467</f>
        <v>0</v>
      </c>
    </row>
    <row r="6468" spans="1:16" hidden="1" x14ac:dyDescent="0.3">
      <c r="A6468" s="71" t="s">
        <v>161</v>
      </c>
      <c r="B6468" s="71" t="s">
        <v>12</v>
      </c>
      <c r="C6468" s="71" t="s">
        <v>55</v>
      </c>
      <c r="D6468" s="71" t="s">
        <v>44</v>
      </c>
      <c r="E6468" s="72" t="s">
        <v>18</v>
      </c>
      <c r="F6468" s="72" t="s">
        <v>16</v>
      </c>
      <c r="G6468" s="73">
        <v>1</v>
      </c>
      <c r="H6468" s="73">
        <v>4.6399999999999997</v>
      </c>
      <c r="I6468" s="73">
        <v>0</v>
      </c>
      <c r="J6468" s="73">
        <v>0</v>
      </c>
      <c r="K6468" s="73">
        <v>1</v>
      </c>
      <c r="L6468" s="73">
        <v>4.6399999999999997</v>
      </c>
      <c r="N6468" s="108">
        <f t="shared" si="202"/>
        <v>0</v>
      </c>
      <c r="O6468" s="108">
        <f t="shared" si="202"/>
        <v>0</v>
      </c>
      <c r="P6468" s="108">
        <f t="shared" si="203"/>
        <v>0</v>
      </c>
    </row>
    <row r="6469" spans="1:16" hidden="1" x14ac:dyDescent="0.3">
      <c r="A6469" s="71" t="s">
        <v>138</v>
      </c>
      <c r="B6469" s="71" t="s">
        <v>57</v>
      </c>
      <c r="C6469" s="71" t="s">
        <v>13</v>
      </c>
      <c r="D6469" s="71" t="s">
        <v>38</v>
      </c>
      <c r="E6469" s="72" t="s">
        <v>5</v>
      </c>
      <c r="F6469" s="72" t="s">
        <v>16</v>
      </c>
      <c r="G6469" s="73">
        <v>1</v>
      </c>
      <c r="H6469" s="73">
        <v>4.6399999999999997</v>
      </c>
      <c r="I6469" s="73">
        <v>0</v>
      </c>
      <c r="J6469" s="73">
        <v>0</v>
      </c>
      <c r="K6469" s="73">
        <v>1</v>
      </c>
      <c r="L6469" s="73">
        <v>4.6399999999999997</v>
      </c>
      <c r="N6469" s="108">
        <f t="shared" si="202"/>
        <v>0</v>
      </c>
      <c r="O6469" s="108">
        <f t="shared" si="202"/>
        <v>0</v>
      </c>
      <c r="P6469" s="108">
        <f t="shared" si="203"/>
        <v>0</v>
      </c>
    </row>
    <row r="6470" spans="1:16" hidden="1" x14ac:dyDescent="0.3">
      <c r="A6470" s="71" t="s">
        <v>152</v>
      </c>
      <c r="B6470" s="71" t="s">
        <v>57</v>
      </c>
      <c r="C6470" s="71" t="s">
        <v>55</v>
      </c>
      <c r="D6470" s="71" t="s">
        <v>36</v>
      </c>
      <c r="E6470" s="72" t="s">
        <v>24</v>
      </c>
      <c r="F6470" s="72" t="s">
        <v>16</v>
      </c>
      <c r="G6470" s="73">
        <v>2</v>
      </c>
      <c r="H6470" s="73">
        <v>4.6399999999999997</v>
      </c>
      <c r="I6470" s="73">
        <v>0</v>
      </c>
      <c r="J6470" s="73">
        <v>0</v>
      </c>
      <c r="K6470" s="73">
        <v>2</v>
      </c>
      <c r="L6470" s="73">
        <v>4.6399999999999997</v>
      </c>
      <c r="N6470" s="108">
        <f t="shared" si="202"/>
        <v>0</v>
      </c>
      <c r="O6470" s="108">
        <f t="shared" si="202"/>
        <v>0</v>
      </c>
      <c r="P6470" s="108">
        <f t="shared" si="203"/>
        <v>0</v>
      </c>
    </row>
    <row r="6471" spans="1:16" hidden="1" x14ac:dyDescent="0.3">
      <c r="A6471" s="71" t="s">
        <v>154</v>
      </c>
      <c r="B6471" s="71" t="s">
        <v>12</v>
      </c>
      <c r="C6471" s="71" t="s">
        <v>55</v>
      </c>
      <c r="D6471" s="71" t="s">
        <v>92</v>
      </c>
      <c r="E6471" s="72" t="s">
        <v>25</v>
      </c>
      <c r="F6471" s="72" t="s">
        <v>16</v>
      </c>
      <c r="G6471" s="73">
        <v>1</v>
      </c>
      <c r="H6471" s="73">
        <v>4.6399999999999997</v>
      </c>
      <c r="I6471" s="73">
        <v>0</v>
      </c>
      <c r="J6471" s="73">
        <v>0</v>
      </c>
      <c r="K6471" s="73">
        <v>1</v>
      </c>
      <c r="L6471" s="73">
        <v>4.6399999999999997</v>
      </c>
      <c r="N6471" s="108">
        <f t="shared" si="202"/>
        <v>0</v>
      </c>
      <c r="O6471" s="108">
        <f t="shared" si="202"/>
        <v>0</v>
      </c>
      <c r="P6471" s="108">
        <f t="shared" si="203"/>
        <v>0</v>
      </c>
    </row>
    <row r="6472" spans="1:16" hidden="1" x14ac:dyDescent="0.3">
      <c r="A6472" s="71" t="s">
        <v>161</v>
      </c>
      <c r="B6472" s="71" t="s">
        <v>57</v>
      </c>
      <c r="C6472" s="71" t="s">
        <v>55</v>
      </c>
      <c r="D6472" s="71" t="s">
        <v>92</v>
      </c>
      <c r="E6472" s="72" t="s">
        <v>24</v>
      </c>
      <c r="F6472" s="72" t="s">
        <v>21</v>
      </c>
      <c r="G6472" s="73">
        <v>1</v>
      </c>
      <c r="H6472" s="73">
        <v>4.62</v>
      </c>
      <c r="I6472" s="73">
        <v>0</v>
      </c>
      <c r="J6472" s="73">
        <v>0</v>
      </c>
      <c r="K6472" s="73">
        <v>1</v>
      </c>
      <c r="L6472" s="73">
        <v>4.62</v>
      </c>
      <c r="N6472" s="108">
        <f t="shared" si="202"/>
        <v>0</v>
      </c>
      <c r="O6472" s="108">
        <f t="shared" si="202"/>
        <v>0</v>
      </c>
      <c r="P6472" s="108">
        <f t="shared" si="203"/>
        <v>0</v>
      </c>
    </row>
    <row r="6473" spans="1:16" hidden="1" x14ac:dyDescent="0.3">
      <c r="A6473" s="71" t="s">
        <v>161</v>
      </c>
      <c r="B6473" s="71" t="s">
        <v>57</v>
      </c>
      <c r="C6473" s="71" t="s">
        <v>55</v>
      </c>
      <c r="D6473" s="71" t="s">
        <v>19</v>
      </c>
      <c r="E6473" s="72" t="s">
        <v>15</v>
      </c>
      <c r="F6473" s="72" t="s">
        <v>26</v>
      </c>
      <c r="G6473" s="73">
        <v>2</v>
      </c>
      <c r="H6473" s="73">
        <v>4.62</v>
      </c>
      <c r="I6473" s="73">
        <v>0</v>
      </c>
      <c r="J6473" s="73">
        <v>0</v>
      </c>
      <c r="K6473" s="73">
        <v>2</v>
      </c>
      <c r="L6473" s="73">
        <v>4.62</v>
      </c>
      <c r="N6473" s="108">
        <f t="shared" si="202"/>
        <v>0</v>
      </c>
      <c r="O6473" s="108">
        <f t="shared" si="202"/>
        <v>0</v>
      </c>
      <c r="P6473" s="108">
        <f t="shared" si="203"/>
        <v>0</v>
      </c>
    </row>
    <row r="6474" spans="1:16" hidden="1" x14ac:dyDescent="0.3">
      <c r="A6474" s="71" t="s">
        <v>161</v>
      </c>
      <c r="B6474" s="71" t="s">
        <v>12</v>
      </c>
      <c r="C6474" s="71" t="s">
        <v>55</v>
      </c>
      <c r="D6474" s="71" t="s">
        <v>52</v>
      </c>
      <c r="E6474" s="72" t="s">
        <v>28</v>
      </c>
      <c r="F6474" s="72" t="s">
        <v>16</v>
      </c>
      <c r="G6474" s="73">
        <v>1</v>
      </c>
      <c r="H6474" s="73">
        <v>4.6100000000000003</v>
      </c>
      <c r="I6474" s="73">
        <v>0</v>
      </c>
      <c r="J6474" s="73">
        <v>0</v>
      </c>
      <c r="K6474" s="73">
        <v>1</v>
      </c>
      <c r="L6474" s="73">
        <v>4.6100000000000003</v>
      </c>
      <c r="N6474" s="108">
        <f t="shared" si="202"/>
        <v>0</v>
      </c>
      <c r="O6474" s="108">
        <f t="shared" si="202"/>
        <v>0</v>
      </c>
      <c r="P6474" s="108">
        <f t="shared" si="203"/>
        <v>0</v>
      </c>
    </row>
    <row r="6475" spans="1:16" hidden="1" x14ac:dyDescent="0.3">
      <c r="A6475" s="71" t="s">
        <v>140</v>
      </c>
      <c r="B6475" s="71" t="s">
        <v>57</v>
      </c>
      <c r="C6475" s="71" t="s">
        <v>13</v>
      </c>
      <c r="D6475" s="71" t="s">
        <v>79</v>
      </c>
      <c r="E6475" s="72" t="s">
        <v>40</v>
      </c>
      <c r="F6475" s="72" t="s">
        <v>4</v>
      </c>
      <c r="G6475" s="73">
        <v>1</v>
      </c>
      <c r="H6475" s="73">
        <v>4.5999999999999996</v>
      </c>
      <c r="I6475" s="73">
        <v>0</v>
      </c>
      <c r="J6475" s="73">
        <v>0</v>
      </c>
      <c r="K6475" s="73">
        <v>1</v>
      </c>
      <c r="L6475" s="73">
        <v>4.5999999999999996</v>
      </c>
      <c r="N6475" s="108">
        <f t="shared" si="202"/>
        <v>0</v>
      </c>
      <c r="O6475" s="108">
        <f t="shared" si="202"/>
        <v>0</v>
      </c>
      <c r="P6475" s="108">
        <f t="shared" si="203"/>
        <v>0</v>
      </c>
    </row>
    <row r="6476" spans="1:16" x14ac:dyDescent="0.3">
      <c r="A6476" s="71" t="s">
        <v>148</v>
      </c>
      <c r="B6476" s="71" t="s">
        <v>12</v>
      </c>
      <c r="C6476" s="71" t="s">
        <v>55</v>
      </c>
      <c r="D6476" s="71" t="s">
        <v>51</v>
      </c>
      <c r="E6476" s="72" t="s">
        <v>18</v>
      </c>
      <c r="F6476" s="72" t="s">
        <v>26</v>
      </c>
      <c r="G6476" s="91">
        <v>1</v>
      </c>
      <c r="H6476" s="73">
        <v>4.5999999999999996</v>
      </c>
      <c r="I6476" s="91">
        <v>0</v>
      </c>
      <c r="J6476" s="73">
        <v>0</v>
      </c>
      <c r="K6476" s="91">
        <v>1</v>
      </c>
      <c r="L6476" s="73">
        <v>4.5999999999999996</v>
      </c>
      <c r="N6476" s="108">
        <f t="shared" si="202"/>
        <v>0</v>
      </c>
      <c r="O6476" s="108">
        <f t="shared" si="202"/>
        <v>0</v>
      </c>
      <c r="P6476" s="108">
        <f t="shared" si="203"/>
        <v>0</v>
      </c>
    </row>
    <row r="6477" spans="1:16" hidden="1" x14ac:dyDescent="0.3">
      <c r="A6477" s="71" t="s">
        <v>148</v>
      </c>
      <c r="B6477" s="71" t="s">
        <v>12</v>
      </c>
      <c r="C6477" s="71" t="s">
        <v>55</v>
      </c>
      <c r="D6477" s="71" t="s">
        <v>23</v>
      </c>
      <c r="E6477" s="72" t="s">
        <v>41</v>
      </c>
      <c r="F6477" s="72" t="s">
        <v>16</v>
      </c>
      <c r="G6477" s="73">
        <v>10</v>
      </c>
      <c r="H6477" s="73">
        <v>4.5999999999999996</v>
      </c>
      <c r="I6477" s="73">
        <v>0</v>
      </c>
      <c r="J6477" s="73">
        <v>0</v>
      </c>
      <c r="K6477" s="73">
        <v>10</v>
      </c>
      <c r="L6477" s="73">
        <v>4.5999999999999996</v>
      </c>
      <c r="N6477" s="108">
        <f t="shared" si="202"/>
        <v>0</v>
      </c>
      <c r="O6477" s="108">
        <f t="shared" si="202"/>
        <v>0</v>
      </c>
      <c r="P6477" s="108">
        <f t="shared" si="203"/>
        <v>0</v>
      </c>
    </row>
    <row r="6478" spans="1:16" hidden="1" x14ac:dyDescent="0.3">
      <c r="A6478" s="71" t="s">
        <v>154</v>
      </c>
      <c r="B6478" s="71" t="s">
        <v>129</v>
      </c>
      <c r="C6478" s="71" t="s">
        <v>55</v>
      </c>
      <c r="D6478" s="71" t="s">
        <v>96</v>
      </c>
      <c r="E6478" s="72" t="s">
        <v>24</v>
      </c>
      <c r="F6478" s="72" t="s">
        <v>21</v>
      </c>
      <c r="G6478" s="73">
        <v>1</v>
      </c>
      <c r="H6478" s="73">
        <v>4.5999999999999996</v>
      </c>
      <c r="I6478" s="73">
        <v>0</v>
      </c>
      <c r="J6478" s="73">
        <v>0</v>
      </c>
      <c r="K6478" s="73">
        <v>1</v>
      </c>
      <c r="L6478" s="73">
        <v>4.5999999999999996</v>
      </c>
      <c r="N6478" s="108">
        <f t="shared" si="202"/>
        <v>0</v>
      </c>
      <c r="O6478" s="108">
        <f t="shared" si="202"/>
        <v>0</v>
      </c>
      <c r="P6478" s="108">
        <f t="shared" si="203"/>
        <v>0</v>
      </c>
    </row>
    <row r="6479" spans="1:16" hidden="1" x14ac:dyDescent="0.3">
      <c r="A6479" s="71" t="s">
        <v>161</v>
      </c>
      <c r="B6479" s="71" t="s">
        <v>12</v>
      </c>
      <c r="C6479" s="71" t="s">
        <v>13</v>
      </c>
      <c r="D6479" s="71" t="s">
        <v>27</v>
      </c>
      <c r="E6479" s="72" t="s">
        <v>24</v>
      </c>
      <c r="F6479" s="72" t="s">
        <v>21</v>
      </c>
      <c r="G6479" s="73">
        <v>2</v>
      </c>
      <c r="H6479" s="73">
        <v>4.59</v>
      </c>
      <c r="I6479" s="73">
        <v>0</v>
      </c>
      <c r="J6479" s="73">
        <v>0</v>
      </c>
      <c r="K6479" s="73">
        <v>2</v>
      </c>
      <c r="L6479" s="73">
        <v>4.59</v>
      </c>
      <c r="N6479" s="108">
        <f t="shared" si="202"/>
        <v>0</v>
      </c>
      <c r="O6479" s="108">
        <f t="shared" si="202"/>
        <v>0</v>
      </c>
      <c r="P6479" s="108">
        <f t="shared" si="203"/>
        <v>0</v>
      </c>
    </row>
    <row r="6480" spans="1:16" hidden="1" x14ac:dyDescent="0.3">
      <c r="A6480" s="71" t="s">
        <v>132</v>
      </c>
      <c r="B6480" s="71" t="s">
        <v>12</v>
      </c>
      <c r="C6480" s="71" t="s">
        <v>22</v>
      </c>
      <c r="D6480" s="71" t="s">
        <v>19</v>
      </c>
      <c r="E6480" s="72" t="s">
        <v>5</v>
      </c>
      <c r="F6480" s="72" t="s">
        <v>21</v>
      </c>
      <c r="G6480" s="73">
        <v>1</v>
      </c>
      <c r="H6480" s="73">
        <v>4.59</v>
      </c>
      <c r="I6480" s="73">
        <v>0</v>
      </c>
      <c r="J6480" s="73">
        <v>0</v>
      </c>
      <c r="K6480" s="73">
        <v>1</v>
      </c>
      <c r="L6480" s="73">
        <v>4.59</v>
      </c>
      <c r="N6480" s="108">
        <f t="shared" si="202"/>
        <v>0</v>
      </c>
      <c r="O6480" s="108">
        <f t="shared" si="202"/>
        <v>0</v>
      </c>
      <c r="P6480" s="108">
        <f t="shared" si="203"/>
        <v>0</v>
      </c>
    </row>
    <row r="6481" spans="1:16" hidden="1" x14ac:dyDescent="0.3">
      <c r="A6481" s="71" t="s">
        <v>140</v>
      </c>
      <c r="B6481" s="71" t="s">
        <v>57</v>
      </c>
      <c r="C6481" s="71" t="s">
        <v>13</v>
      </c>
      <c r="D6481" s="71" t="s">
        <v>48</v>
      </c>
      <c r="E6481" s="72" t="s">
        <v>18</v>
      </c>
      <c r="F6481" s="72" t="s">
        <v>21</v>
      </c>
      <c r="G6481" s="73">
        <v>1</v>
      </c>
      <c r="H6481" s="73">
        <v>4.59</v>
      </c>
      <c r="I6481" s="73">
        <v>1</v>
      </c>
      <c r="J6481" s="73">
        <v>4.59</v>
      </c>
      <c r="K6481" s="73">
        <v>0</v>
      </c>
      <c r="L6481" s="73">
        <v>0</v>
      </c>
      <c r="N6481" s="108">
        <f t="shared" si="202"/>
        <v>0</v>
      </c>
      <c r="O6481" s="108">
        <f t="shared" si="202"/>
        <v>0</v>
      </c>
      <c r="P6481" s="108">
        <f t="shared" si="203"/>
        <v>0</v>
      </c>
    </row>
    <row r="6482" spans="1:16" hidden="1" x14ac:dyDescent="0.3">
      <c r="A6482" s="71" t="s">
        <v>161</v>
      </c>
      <c r="B6482" s="71" t="s">
        <v>12</v>
      </c>
      <c r="C6482" s="71" t="s">
        <v>55</v>
      </c>
      <c r="D6482" s="71" t="s">
        <v>94</v>
      </c>
      <c r="E6482" s="72" t="s">
        <v>28</v>
      </c>
      <c r="F6482" s="72" t="s">
        <v>26</v>
      </c>
      <c r="G6482" s="73">
        <v>1</v>
      </c>
      <c r="H6482" s="73">
        <v>4.57</v>
      </c>
      <c r="I6482" s="73">
        <v>0</v>
      </c>
      <c r="J6482" s="73">
        <v>0</v>
      </c>
      <c r="K6482" s="73">
        <v>1</v>
      </c>
      <c r="L6482" s="73">
        <v>4.57</v>
      </c>
      <c r="N6482" s="108">
        <f t="shared" si="202"/>
        <v>0</v>
      </c>
      <c r="O6482" s="108">
        <f t="shared" si="202"/>
        <v>0</v>
      </c>
      <c r="P6482" s="108">
        <f t="shared" si="203"/>
        <v>0</v>
      </c>
    </row>
    <row r="6483" spans="1:16" hidden="1" x14ac:dyDescent="0.3">
      <c r="A6483" s="71" t="s">
        <v>163</v>
      </c>
      <c r="B6483" s="71" t="s">
        <v>57</v>
      </c>
      <c r="C6483" s="71" t="s">
        <v>17</v>
      </c>
      <c r="D6483" s="71" t="s">
        <v>84</v>
      </c>
      <c r="E6483" s="72" t="s">
        <v>31</v>
      </c>
      <c r="F6483" s="72" t="s">
        <v>26</v>
      </c>
      <c r="G6483" s="73">
        <v>1</v>
      </c>
      <c r="H6483" s="73">
        <v>4.57</v>
      </c>
      <c r="I6483" s="73">
        <v>0</v>
      </c>
      <c r="J6483" s="73">
        <v>0</v>
      </c>
      <c r="K6483" s="73">
        <v>1</v>
      </c>
      <c r="L6483" s="73">
        <v>4.57</v>
      </c>
      <c r="N6483" s="108">
        <f t="shared" si="202"/>
        <v>0</v>
      </c>
      <c r="O6483" s="108">
        <f t="shared" si="202"/>
        <v>0</v>
      </c>
      <c r="P6483" s="108">
        <f t="shared" si="203"/>
        <v>0</v>
      </c>
    </row>
    <row r="6484" spans="1:16" hidden="1" x14ac:dyDescent="0.3">
      <c r="A6484" s="71" t="s">
        <v>163</v>
      </c>
      <c r="B6484" s="71" t="s">
        <v>12</v>
      </c>
      <c r="C6484" s="71" t="s">
        <v>55</v>
      </c>
      <c r="D6484" s="71" t="s">
        <v>85</v>
      </c>
      <c r="E6484" s="72" t="s">
        <v>37</v>
      </c>
      <c r="F6484" s="72" t="s">
        <v>26</v>
      </c>
      <c r="G6484" s="73">
        <v>1</v>
      </c>
      <c r="H6484" s="73">
        <v>4.57</v>
      </c>
      <c r="I6484" s="73">
        <v>0</v>
      </c>
      <c r="J6484" s="73">
        <v>0</v>
      </c>
      <c r="K6484" s="73">
        <v>1</v>
      </c>
      <c r="L6484" s="73">
        <v>4.57</v>
      </c>
      <c r="N6484" s="108">
        <f t="shared" ref="N6484:O6547" si="204">G6484-I6484-K6484</f>
        <v>0</v>
      </c>
      <c r="O6484" s="108">
        <f t="shared" si="204"/>
        <v>0</v>
      </c>
      <c r="P6484" s="108">
        <f t="shared" si="203"/>
        <v>0</v>
      </c>
    </row>
    <row r="6485" spans="1:16" hidden="1" x14ac:dyDescent="0.3">
      <c r="A6485" s="71" t="s">
        <v>163</v>
      </c>
      <c r="B6485" s="71" t="s">
        <v>12</v>
      </c>
      <c r="C6485" s="71" t="s">
        <v>55</v>
      </c>
      <c r="D6485" s="71" t="s">
        <v>36</v>
      </c>
      <c r="E6485" s="72" t="s">
        <v>40</v>
      </c>
      <c r="F6485" s="72" t="s">
        <v>4</v>
      </c>
      <c r="G6485" s="73">
        <v>1</v>
      </c>
      <c r="H6485" s="73">
        <v>4.5599999999999996</v>
      </c>
      <c r="I6485" s="73">
        <v>0</v>
      </c>
      <c r="J6485" s="73">
        <v>0</v>
      </c>
      <c r="K6485" s="73">
        <v>1</v>
      </c>
      <c r="L6485" s="73">
        <v>4.5599999999999996</v>
      </c>
      <c r="N6485" s="108">
        <f t="shared" si="204"/>
        <v>0</v>
      </c>
      <c r="O6485" s="108">
        <f t="shared" si="204"/>
        <v>0</v>
      </c>
      <c r="P6485" s="108">
        <f t="shared" si="203"/>
        <v>0</v>
      </c>
    </row>
    <row r="6486" spans="1:16" hidden="1" x14ac:dyDescent="0.3">
      <c r="A6486" s="71" t="s">
        <v>140</v>
      </c>
      <c r="B6486" s="71" t="s">
        <v>57</v>
      </c>
      <c r="C6486" s="71" t="s">
        <v>13</v>
      </c>
      <c r="D6486" s="71" t="s">
        <v>96</v>
      </c>
      <c r="E6486" s="72" t="s">
        <v>20</v>
      </c>
      <c r="F6486" s="72" t="s">
        <v>21</v>
      </c>
      <c r="G6486" s="73">
        <v>1</v>
      </c>
      <c r="H6486" s="73">
        <v>4.5599999999999996</v>
      </c>
      <c r="I6486" s="73">
        <v>1</v>
      </c>
      <c r="J6486" s="73">
        <v>4.5599999999999996</v>
      </c>
      <c r="K6486" s="73">
        <v>0</v>
      </c>
      <c r="L6486" s="73">
        <v>0</v>
      </c>
      <c r="N6486" s="108">
        <f t="shared" si="204"/>
        <v>0</v>
      </c>
      <c r="O6486" s="108">
        <f t="shared" si="204"/>
        <v>0</v>
      </c>
      <c r="P6486" s="108">
        <f t="shared" si="203"/>
        <v>0</v>
      </c>
    </row>
    <row r="6487" spans="1:16" hidden="1" x14ac:dyDescent="0.3">
      <c r="A6487" s="71" t="s">
        <v>142</v>
      </c>
      <c r="B6487" s="71" t="s">
        <v>57</v>
      </c>
      <c r="C6487" s="71" t="s">
        <v>53</v>
      </c>
      <c r="D6487" s="71" t="s">
        <v>99</v>
      </c>
      <c r="E6487" s="72" t="s">
        <v>41</v>
      </c>
      <c r="F6487" s="72" t="s">
        <v>21</v>
      </c>
      <c r="G6487" s="73">
        <v>1</v>
      </c>
      <c r="H6487" s="73">
        <v>4.5599999999999996</v>
      </c>
      <c r="I6487" s="73">
        <v>1</v>
      </c>
      <c r="J6487" s="73">
        <v>4.5599999999999996</v>
      </c>
      <c r="K6487" s="73">
        <v>0</v>
      </c>
      <c r="L6487" s="73">
        <v>0</v>
      </c>
      <c r="N6487" s="108">
        <f t="shared" si="204"/>
        <v>0</v>
      </c>
      <c r="O6487" s="108">
        <f t="shared" si="204"/>
        <v>0</v>
      </c>
      <c r="P6487" s="108">
        <f t="shared" si="203"/>
        <v>0</v>
      </c>
    </row>
    <row r="6488" spans="1:16" hidden="1" x14ac:dyDescent="0.3">
      <c r="A6488" s="71" t="s">
        <v>154</v>
      </c>
      <c r="B6488" s="71" t="s">
        <v>12</v>
      </c>
      <c r="C6488" s="71" t="s">
        <v>55</v>
      </c>
      <c r="D6488" s="71" t="s">
        <v>62</v>
      </c>
      <c r="E6488" s="72" t="s">
        <v>40</v>
      </c>
      <c r="F6488" s="72" t="s">
        <v>21</v>
      </c>
      <c r="G6488" s="73">
        <v>1</v>
      </c>
      <c r="H6488" s="73">
        <v>4.5599999999999996</v>
      </c>
      <c r="I6488" s="73">
        <v>0</v>
      </c>
      <c r="J6488" s="73">
        <v>0</v>
      </c>
      <c r="K6488" s="73">
        <v>1</v>
      </c>
      <c r="L6488" s="73">
        <v>4.5599999999999996</v>
      </c>
      <c r="N6488" s="108">
        <f t="shared" si="204"/>
        <v>0</v>
      </c>
      <c r="O6488" s="108">
        <f t="shared" si="204"/>
        <v>0</v>
      </c>
      <c r="P6488" s="108">
        <f t="shared" si="203"/>
        <v>0</v>
      </c>
    </row>
    <row r="6489" spans="1:16" hidden="1" x14ac:dyDescent="0.3">
      <c r="A6489" s="71" t="s">
        <v>161</v>
      </c>
      <c r="B6489" s="71" t="s">
        <v>57</v>
      </c>
      <c r="C6489" s="71" t="s">
        <v>55</v>
      </c>
      <c r="D6489" s="71" t="s">
        <v>60</v>
      </c>
      <c r="E6489" s="72" t="s">
        <v>40</v>
      </c>
      <c r="F6489" s="72" t="s">
        <v>4</v>
      </c>
      <c r="G6489" s="73">
        <v>1</v>
      </c>
      <c r="H6489" s="73">
        <v>4.55</v>
      </c>
      <c r="I6489" s="73">
        <v>0</v>
      </c>
      <c r="J6489" s="73">
        <v>0</v>
      </c>
      <c r="K6489" s="73">
        <v>1</v>
      </c>
      <c r="L6489" s="73">
        <v>4.55</v>
      </c>
      <c r="N6489" s="108">
        <f t="shared" si="204"/>
        <v>0</v>
      </c>
      <c r="O6489" s="108">
        <f t="shared" si="204"/>
        <v>0</v>
      </c>
      <c r="P6489" s="108">
        <f t="shared" si="203"/>
        <v>0</v>
      </c>
    </row>
    <row r="6490" spans="1:16" hidden="1" x14ac:dyDescent="0.3">
      <c r="A6490" s="71" t="s">
        <v>163</v>
      </c>
      <c r="B6490" s="71" t="s">
        <v>12</v>
      </c>
      <c r="C6490" s="71" t="s">
        <v>55</v>
      </c>
      <c r="D6490" s="71" t="s">
        <v>76</v>
      </c>
      <c r="E6490" s="72" t="s">
        <v>40</v>
      </c>
      <c r="F6490" s="72" t="s">
        <v>4</v>
      </c>
      <c r="G6490" s="73">
        <v>1</v>
      </c>
      <c r="H6490" s="73">
        <v>4.55</v>
      </c>
      <c r="I6490" s="73">
        <v>0</v>
      </c>
      <c r="J6490" s="73">
        <v>0</v>
      </c>
      <c r="K6490" s="73">
        <v>1</v>
      </c>
      <c r="L6490" s="73">
        <v>4.55</v>
      </c>
      <c r="N6490" s="108">
        <f t="shared" si="204"/>
        <v>0</v>
      </c>
      <c r="O6490" s="108">
        <f t="shared" si="204"/>
        <v>0</v>
      </c>
      <c r="P6490" s="108">
        <f t="shared" si="203"/>
        <v>0</v>
      </c>
    </row>
    <row r="6491" spans="1:16" hidden="1" x14ac:dyDescent="0.3">
      <c r="A6491" s="71" t="s">
        <v>161</v>
      </c>
      <c r="B6491" s="71" t="s">
        <v>57</v>
      </c>
      <c r="C6491" s="71" t="s">
        <v>55</v>
      </c>
      <c r="D6491" s="71" t="s">
        <v>46</v>
      </c>
      <c r="E6491" s="72" t="s">
        <v>15</v>
      </c>
      <c r="F6491" s="72" t="s">
        <v>26</v>
      </c>
      <c r="G6491" s="73">
        <v>2</v>
      </c>
      <c r="H6491" s="73">
        <v>4.54</v>
      </c>
      <c r="I6491" s="73">
        <v>0</v>
      </c>
      <c r="J6491" s="73">
        <v>0</v>
      </c>
      <c r="K6491" s="73">
        <v>2</v>
      </c>
      <c r="L6491" s="73">
        <v>4.54</v>
      </c>
      <c r="N6491" s="108">
        <f t="shared" si="204"/>
        <v>0</v>
      </c>
      <c r="O6491" s="108">
        <f t="shared" si="204"/>
        <v>0</v>
      </c>
      <c r="P6491" s="108">
        <f t="shared" si="203"/>
        <v>0</v>
      </c>
    </row>
    <row r="6492" spans="1:16" hidden="1" x14ac:dyDescent="0.3">
      <c r="A6492" s="71" t="s">
        <v>154</v>
      </c>
      <c r="B6492" s="71" t="s">
        <v>57</v>
      </c>
      <c r="C6492" s="71" t="s">
        <v>55</v>
      </c>
      <c r="D6492" s="71" t="s">
        <v>126</v>
      </c>
      <c r="E6492" s="72" t="s">
        <v>20</v>
      </c>
      <c r="F6492" s="72" t="s">
        <v>16</v>
      </c>
      <c r="G6492" s="73">
        <v>1</v>
      </c>
      <c r="H6492" s="73">
        <v>4.54</v>
      </c>
      <c r="I6492" s="73">
        <v>0</v>
      </c>
      <c r="J6492" s="73">
        <v>0</v>
      </c>
      <c r="K6492" s="73">
        <v>1</v>
      </c>
      <c r="L6492" s="73">
        <v>4.54</v>
      </c>
      <c r="N6492" s="108">
        <f t="shared" si="204"/>
        <v>0</v>
      </c>
      <c r="O6492" s="108">
        <f t="shared" si="204"/>
        <v>0</v>
      </c>
      <c r="P6492" s="108">
        <f t="shared" si="203"/>
        <v>0</v>
      </c>
    </row>
    <row r="6493" spans="1:16" hidden="1" x14ac:dyDescent="0.3">
      <c r="A6493" s="71" t="s">
        <v>161</v>
      </c>
      <c r="B6493" s="71" t="s">
        <v>12</v>
      </c>
      <c r="C6493" s="71" t="s">
        <v>55</v>
      </c>
      <c r="D6493" s="71" t="s">
        <v>69</v>
      </c>
      <c r="E6493" s="72" t="s">
        <v>31</v>
      </c>
      <c r="F6493" s="72" t="s">
        <v>16</v>
      </c>
      <c r="G6493" s="73">
        <v>1</v>
      </c>
      <c r="H6493" s="73">
        <v>4.53</v>
      </c>
      <c r="I6493" s="73">
        <v>0</v>
      </c>
      <c r="J6493" s="73">
        <v>0</v>
      </c>
      <c r="K6493" s="73">
        <v>1</v>
      </c>
      <c r="L6493" s="73">
        <v>4.53</v>
      </c>
      <c r="N6493" s="108">
        <f t="shared" si="204"/>
        <v>0</v>
      </c>
      <c r="O6493" s="108">
        <f t="shared" si="204"/>
        <v>0</v>
      </c>
      <c r="P6493" s="108">
        <f t="shared" si="203"/>
        <v>0</v>
      </c>
    </row>
    <row r="6494" spans="1:16" hidden="1" x14ac:dyDescent="0.3">
      <c r="A6494" s="71" t="s">
        <v>163</v>
      </c>
      <c r="B6494" s="71" t="s">
        <v>57</v>
      </c>
      <c r="C6494" s="71" t="s">
        <v>17</v>
      </c>
      <c r="D6494" s="71" t="s">
        <v>39</v>
      </c>
      <c r="E6494" s="72" t="s">
        <v>31</v>
      </c>
      <c r="F6494" s="72" t="s">
        <v>21</v>
      </c>
      <c r="G6494" s="73">
        <v>1</v>
      </c>
      <c r="H6494" s="73">
        <v>4.53</v>
      </c>
      <c r="I6494" s="73">
        <v>1</v>
      </c>
      <c r="J6494" s="73">
        <v>4.53</v>
      </c>
      <c r="K6494" s="73">
        <v>0</v>
      </c>
      <c r="L6494" s="73">
        <v>0</v>
      </c>
      <c r="N6494" s="108">
        <f t="shared" si="204"/>
        <v>0</v>
      </c>
      <c r="O6494" s="108">
        <f t="shared" si="204"/>
        <v>0</v>
      </c>
      <c r="P6494" s="108">
        <f t="shared" si="203"/>
        <v>0</v>
      </c>
    </row>
    <row r="6495" spans="1:16" hidden="1" x14ac:dyDescent="0.3">
      <c r="A6495" s="71" t="s">
        <v>132</v>
      </c>
      <c r="B6495" s="71" t="s">
        <v>12</v>
      </c>
      <c r="C6495" s="71" t="s">
        <v>13</v>
      </c>
      <c r="D6495" s="71" t="s">
        <v>83</v>
      </c>
      <c r="E6495" s="72" t="s">
        <v>24</v>
      </c>
      <c r="F6495" s="72" t="s">
        <v>16</v>
      </c>
      <c r="G6495" s="73">
        <v>1</v>
      </c>
      <c r="H6495" s="73">
        <v>4.53</v>
      </c>
      <c r="I6495" s="73">
        <v>0</v>
      </c>
      <c r="J6495" s="73">
        <v>0</v>
      </c>
      <c r="K6495" s="73">
        <v>1</v>
      </c>
      <c r="L6495" s="73">
        <v>4.53</v>
      </c>
      <c r="N6495" s="108">
        <f t="shared" si="204"/>
        <v>0</v>
      </c>
      <c r="O6495" s="108">
        <f t="shared" si="204"/>
        <v>0</v>
      </c>
      <c r="P6495" s="108">
        <f t="shared" si="203"/>
        <v>0</v>
      </c>
    </row>
    <row r="6496" spans="1:16" hidden="1" x14ac:dyDescent="0.3">
      <c r="A6496" s="71" t="s">
        <v>154</v>
      </c>
      <c r="B6496" s="71" t="s">
        <v>12</v>
      </c>
      <c r="C6496" s="71" t="s">
        <v>55</v>
      </c>
      <c r="D6496" s="71" t="s">
        <v>75</v>
      </c>
      <c r="E6496" s="72" t="s">
        <v>28</v>
      </c>
      <c r="F6496" s="72" t="s">
        <v>16</v>
      </c>
      <c r="G6496" s="73">
        <v>1</v>
      </c>
      <c r="H6496" s="73">
        <v>4.53</v>
      </c>
      <c r="I6496" s="73">
        <v>0</v>
      </c>
      <c r="J6496" s="73">
        <v>0</v>
      </c>
      <c r="K6496" s="73">
        <v>1</v>
      </c>
      <c r="L6496" s="73">
        <v>4.53</v>
      </c>
      <c r="N6496" s="108">
        <f t="shared" si="204"/>
        <v>0</v>
      </c>
      <c r="O6496" s="108">
        <f t="shared" si="204"/>
        <v>0</v>
      </c>
      <c r="P6496" s="108">
        <f t="shared" si="203"/>
        <v>0</v>
      </c>
    </row>
    <row r="6497" spans="1:16" hidden="1" x14ac:dyDescent="0.3">
      <c r="A6497" s="71" t="s">
        <v>161</v>
      </c>
      <c r="B6497" s="71" t="s">
        <v>12</v>
      </c>
      <c r="C6497" s="71" t="s">
        <v>55</v>
      </c>
      <c r="D6497" s="71" t="s">
        <v>38</v>
      </c>
      <c r="E6497" s="72" t="s">
        <v>24</v>
      </c>
      <c r="F6497" s="72" t="s">
        <v>26</v>
      </c>
      <c r="G6497" s="73">
        <v>1</v>
      </c>
      <c r="H6497" s="73">
        <v>4.5199999999999996</v>
      </c>
      <c r="I6497" s="73">
        <v>0</v>
      </c>
      <c r="J6497" s="73">
        <v>0</v>
      </c>
      <c r="K6497" s="73">
        <v>1</v>
      </c>
      <c r="L6497" s="73">
        <v>4.5199999999999996</v>
      </c>
      <c r="N6497" s="108">
        <f t="shared" si="204"/>
        <v>0</v>
      </c>
      <c r="O6497" s="108">
        <f t="shared" si="204"/>
        <v>0</v>
      </c>
      <c r="P6497" s="108">
        <f t="shared" si="203"/>
        <v>0</v>
      </c>
    </row>
    <row r="6498" spans="1:16" hidden="1" x14ac:dyDescent="0.3">
      <c r="A6498" s="71" t="s">
        <v>148</v>
      </c>
      <c r="B6498" s="71" t="s">
        <v>57</v>
      </c>
      <c r="C6498" s="71" t="s">
        <v>55</v>
      </c>
      <c r="D6498" s="71" t="s">
        <v>59</v>
      </c>
      <c r="E6498" s="72" t="s">
        <v>3</v>
      </c>
      <c r="F6498" s="72" t="s">
        <v>26</v>
      </c>
      <c r="G6498" s="73">
        <v>1</v>
      </c>
      <c r="H6498" s="73">
        <v>4.5199999999999996</v>
      </c>
      <c r="I6498" s="73">
        <v>0</v>
      </c>
      <c r="J6498" s="73">
        <v>0</v>
      </c>
      <c r="K6498" s="73">
        <v>1</v>
      </c>
      <c r="L6498" s="73">
        <v>4.5199999999999996</v>
      </c>
      <c r="N6498" s="108">
        <f t="shared" si="204"/>
        <v>0</v>
      </c>
      <c r="O6498" s="108">
        <f t="shared" si="204"/>
        <v>0</v>
      </c>
      <c r="P6498" s="108">
        <f t="shared" si="203"/>
        <v>0</v>
      </c>
    </row>
    <row r="6499" spans="1:16" hidden="1" x14ac:dyDescent="0.3">
      <c r="A6499" s="71" t="s">
        <v>154</v>
      </c>
      <c r="B6499" s="71" t="s">
        <v>129</v>
      </c>
      <c r="C6499" s="71" t="s">
        <v>55</v>
      </c>
      <c r="D6499" s="71" t="s">
        <v>52</v>
      </c>
      <c r="E6499" s="72" t="s">
        <v>37</v>
      </c>
      <c r="F6499" s="72" t="s">
        <v>26</v>
      </c>
      <c r="G6499" s="73">
        <v>1</v>
      </c>
      <c r="H6499" s="73">
        <v>4.5199999999999996</v>
      </c>
      <c r="I6499" s="73">
        <v>0</v>
      </c>
      <c r="J6499" s="73">
        <v>0</v>
      </c>
      <c r="K6499" s="73">
        <v>1</v>
      </c>
      <c r="L6499" s="73">
        <v>4.5199999999999996</v>
      </c>
      <c r="N6499" s="108">
        <f t="shared" si="204"/>
        <v>0</v>
      </c>
      <c r="O6499" s="108">
        <f t="shared" si="204"/>
        <v>0</v>
      </c>
      <c r="P6499" s="108">
        <f t="shared" si="203"/>
        <v>0</v>
      </c>
    </row>
    <row r="6500" spans="1:16" hidden="1" x14ac:dyDescent="0.3">
      <c r="A6500" s="71" t="s">
        <v>154</v>
      </c>
      <c r="B6500" s="71" t="s">
        <v>12</v>
      </c>
      <c r="C6500" s="71" t="s">
        <v>55</v>
      </c>
      <c r="D6500" s="71" t="s">
        <v>74</v>
      </c>
      <c r="E6500" s="72" t="s">
        <v>15</v>
      </c>
      <c r="F6500" s="72" t="s">
        <v>21</v>
      </c>
      <c r="G6500" s="73">
        <v>2</v>
      </c>
      <c r="H6500" s="73">
        <v>4.5199999999999996</v>
      </c>
      <c r="I6500" s="73">
        <v>0</v>
      </c>
      <c r="J6500" s="73">
        <v>0</v>
      </c>
      <c r="K6500" s="73">
        <v>2</v>
      </c>
      <c r="L6500" s="73">
        <v>4.5199999999999996</v>
      </c>
      <c r="N6500" s="108">
        <f t="shared" si="204"/>
        <v>0</v>
      </c>
      <c r="O6500" s="108">
        <f t="shared" si="204"/>
        <v>0</v>
      </c>
      <c r="P6500" s="108">
        <f t="shared" si="203"/>
        <v>0</v>
      </c>
    </row>
    <row r="6501" spans="1:16" hidden="1" x14ac:dyDescent="0.3">
      <c r="A6501" s="71" t="s">
        <v>161</v>
      </c>
      <c r="B6501" s="71" t="s">
        <v>12</v>
      </c>
      <c r="C6501" s="71" t="s">
        <v>55</v>
      </c>
      <c r="D6501" s="71" t="s">
        <v>66</v>
      </c>
      <c r="E6501" s="72" t="s">
        <v>37</v>
      </c>
      <c r="F6501" s="72" t="s">
        <v>26</v>
      </c>
      <c r="G6501" s="73">
        <v>1</v>
      </c>
      <c r="H6501" s="73">
        <v>4.51</v>
      </c>
      <c r="I6501" s="73">
        <v>0</v>
      </c>
      <c r="J6501" s="73">
        <v>0</v>
      </c>
      <c r="K6501" s="73">
        <v>1</v>
      </c>
      <c r="L6501" s="73">
        <v>4.51</v>
      </c>
      <c r="N6501" s="108">
        <f t="shared" si="204"/>
        <v>0</v>
      </c>
      <c r="O6501" s="108">
        <f t="shared" si="204"/>
        <v>0</v>
      </c>
      <c r="P6501" s="108">
        <f t="shared" si="203"/>
        <v>0</v>
      </c>
    </row>
    <row r="6502" spans="1:16" x14ac:dyDescent="0.3">
      <c r="A6502" s="71" t="s">
        <v>161</v>
      </c>
      <c r="B6502" s="71" t="s">
        <v>57</v>
      </c>
      <c r="C6502" s="71" t="s">
        <v>55</v>
      </c>
      <c r="D6502" s="71" t="s">
        <v>51</v>
      </c>
      <c r="E6502" s="72" t="s">
        <v>25</v>
      </c>
      <c r="F6502" s="72" t="s">
        <v>26</v>
      </c>
      <c r="G6502" s="91">
        <v>1</v>
      </c>
      <c r="H6502" s="73">
        <v>4.51</v>
      </c>
      <c r="I6502" s="91">
        <v>0</v>
      </c>
      <c r="J6502" s="73">
        <v>0</v>
      </c>
      <c r="K6502" s="91">
        <v>1</v>
      </c>
      <c r="L6502" s="73">
        <v>4.51</v>
      </c>
      <c r="N6502" s="108">
        <f t="shared" si="204"/>
        <v>0</v>
      </c>
      <c r="O6502" s="108">
        <f t="shared" si="204"/>
        <v>0</v>
      </c>
      <c r="P6502" s="108">
        <f t="shared" si="203"/>
        <v>0</v>
      </c>
    </row>
    <row r="6503" spans="1:16" hidden="1" x14ac:dyDescent="0.3">
      <c r="A6503" s="71" t="s">
        <v>140</v>
      </c>
      <c r="B6503" s="71" t="s">
        <v>57</v>
      </c>
      <c r="C6503" s="71" t="s">
        <v>13</v>
      </c>
      <c r="D6503" s="71" t="s">
        <v>54</v>
      </c>
      <c r="E6503" s="72" t="s">
        <v>15</v>
      </c>
      <c r="F6503" s="72" t="s">
        <v>26</v>
      </c>
      <c r="G6503" s="73">
        <v>1</v>
      </c>
      <c r="H6503" s="73">
        <v>4.51</v>
      </c>
      <c r="I6503" s="73">
        <v>0</v>
      </c>
      <c r="J6503" s="73">
        <v>0</v>
      </c>
      <c r="K6503" s="73">
        <v>1</v>
      </c>
      <c r="L6503" s="73">
        <v>4.51</v>
      </c>
      <c r="N6503" s="108">
        <f t="shared" si="204"/>
        <v>0</v>
      </c>
      <c r="O6503" s="108">
        <f t="shared" si="204"/>
        <v>0</v>
      </c>
      <c r="P6503" s="108">
        <f t="shared" si="203"/>
        <v>0</v>
      </c>
    </row>
    <row r="6504" spans="1:16" hidden="1" x14ac:dyDescent="0.3">
      <c r="A6504" s="71" t="s">
        <v>154</v>
      </c>
      <c r="B6504" s="71" t="s">
        <v>129</v>
      </c>
      <c r="C6504" s="71" t="s">
        <v>55</v>
      </c>
      <c r="D6504" s="71" t="s">
        <v>77</v>
      </c>
      <c r="E6504" s="72" t="s">
        <v>18</v>
      </c>
      <c r="F6504" s="72" t="s">
        <v>26</v>
      </c>
      <c r="G6504" s="73">
        <v>1</v>
      </c>
      <c r="H6504" s="73">
        <v>4.51</v>
      </c>
      <c r="I6504" s="73">
        <v>0</v>
      </c>
      <c r="J6504" s="73">
        <v>0</v>
      </c>
      <c r="K6504" s="73">
        <v>1</v>
      </c>
      <c r="L6504" s="73">
        <v>4.51</v>
      </c>
      <c r="N6504" s="108">
        <f t="shared" si="204"/>
        <v>0</v>
      </c>
      <c r="O6504" s="108">
        <f t="shared" si="204"/>
        <v>0</v>
      </c>
      <c r="P6504" s="108">
        <f t="shared" si="203"/>
        <v>0</v>
      </c>
    </row>
    <row r="6505" spans="1:16" hidden="1" x14ac:dyDescent="0.3">
      <c r="A6505" s="71" t="s">
        <v>132</v>
      </c>
      <c r="B6505" s="71" t="s">
        <v>12</v>
      </c>
      <c r="C6505" s="71" t="s">
        <v>13</v>
      </c>
      <c r="D6505" s="71" t="s">
        <v>52</v>
      </c>
      <c r="E6505" s="72" t="s">
        <v>37</v>
      </c>
      <c r="F6505" s="72" t="s">
        <v>26</v>
      </c>
      <c r="G6505" s="73">
        <v>1</v>
      </c>
      <c r="H6505" s="73">
        <v>4.5</v>
      </c>
      <c r="I6505" s="73">
        <v>0</v>
      </c>
      <c r="J6505" s="73">
        <v>0</v>
      </c>
      <c r="K6505" s="73">
        <v>1</v>
      </c>
      <c r="L6505" s="73">
        <v>4.5</v>
      </c>
      <c r="N6505" s="108">
        <f t="shared" si="204"/>
        <v>0</v>
      </c>
      <c r="O6505" s="108">
        <f t="shared" si="204"/>
        <v>0</v>
      </c>
      <c r="P6505" s="108">
        <f t="shared" si="203"/>
        <v>0</v>
      </c>
    </row>
    <row r="6506" spans="1:16" hidden="1" x14ac:dyDescent="0.3">
      <c r="A6506" s="71" t="s">
        <v>154</v>
      </c>
      <c r="B6506" s="71" t="s">
        <v>57</v>
      </c>
      <c r="C6506" s="71" t="s">
        <v>55</v>
      </c>
      <c r="D6506" s="71" t="s">
        <v>81</v>
      </c>
      <c r="E6506" s="72" t="s">
        <v>18</v>
      </c>
      <c r="F6506" s="72" t="s">
        <v>21</v>
      </c>
      <c r="G6506" s="73">
        <v>1</v>
      </c>
      <c r="H6506" s="73">
        <v>4.5</v>
      </c>
      <c r="I6506" s="73">
        <v>0</v>
      </c>
      <c r="J6506" s="73">
        <v>0</v>
      </c>
      <c r="K6506" s="73">
        <v>1</v>
      </c>
      <c r="L6506" s="73">
        <v>4.5</v>
      </c>
      <c r="N6506" s="108">
        <f t="shared" si="204"/>
        <v>0</v>
      </c>
      <c r="O6506" s="108">
        <f t="shared" si="204"/>
        <v>0</v>
      </c>
      <c r="P6506" s="108">
        <f t="shared" si="203"/>
        <v>0</v>
      </c>
    </row>
    <row r="6507" spans="1:16" hidden="1" x14ac:dyDescent="0.3">
      <c r="A6507" s="71" t="s">
        <v>158</v>
      </c>
      <c r="B6507" s="71" t="s">
        <v>12</v>
      </c>
      <c r="C6507" s="71" t="s">
        <v>53</v>
      </c>
      <c r="D6507" s="71" t="s">
        <v>46</v>
      </c>
      <c r="E6507" s="72" t="s">
        <v>41</v>
      </c>
      <c r="F6507" s="72" t="s">
        <v>21</v>
      </c>
      <c r="G6507" s="73">
        <v>1</v>
      </c>
      <c r="H6507" s="73">
        <v>4.49</v>
      </c>
      <c r="I6507" s="73">
        <v>0</v>
      </c>
      <c r="J6507" s="73">
        <v>0</v>
      </c>
      <c r="K6507" s="73">
        <v>1</v>
      </c>
      <c r="L6507" s="73">
        <v>4.49</v>
      </c>
      <c r="N6507" s="108">
        <f t="shared" si="204"/>
        <v>0</v>
      </c>
      <c r="O6507" s="108">
        <f t="shared" si="204"/>
        <v>0</v>
      </c>
      <c r="P6507" s="108">
        <f t="shared" si="203"/>
        <v>0</v>
      </c>
    </row>
    <row r="6508" spans="1:16" hidden="1" x14ac:dyDescent="0.3">
      <c r="A6508" s="71" t="s">
        <v>161</v>
      </c>
      <c r="B6508" s="71" t="s">
        <v>129</v>
      </c>
      <c r="C6508" s="71" t="s">
        <v>55</v>
      </c>
      <c r="D6508" s="71" t="s">
        <v>36</v>
      </c>
      <c r="E6508" s="72" t="s">
        <v>24</v>
      </c>
      <c r="F6508" s="72" t="s">
        <v>21</v>
      </c>
      <c r="G6508" s="73">
        <v>1</v>
      </c>
      <c r="H6508" s="73">
        <v>4.4800000000000004</v>
      </c>
      <c r="I6508" s="73">
        <v>0</v>
      </c>
      <c r="J6508" s="73">
        <v>0</v>
      </c>
      <c r="K6508" s="73">
        <v>1</v>
      </c>
      <c r="L6508" s="73">
        <v>4.4800000000000004</v>
      </c>
      <c r="N6508" s="108">
        <f t="shared" si="204"/>
        <v>0</v>
      </c>
      <c r="O6508" s="108">
        <f t="shared" si="204"/>
        <v>0</v>
      </c>
      <c r="P6508" s="108">
        <f t="shared" si="203"/>
        <v>0</v>
      </c>
    </row>
    <row r="6509" spans="1:16" hidden="1" x14ac:dyDescent="0.3">
      <c r="A6509" s="71" t="s">
        <v>149</v>
      </c>
      <c r="B6509" s="71" t="s">
        <v>12</v>
      </c>
      <c r="C6509" s="71" t="s">
        <v>55</v>
      </c>
      <c r="D6509" s="71" t="s">
        <v>107</v>
      </c>
      <c r="E6509" s="72" t="s">
        <v>41</v>
      </c>
      <c r="F6509" s="72" t="s">
        <v>26</v>
      </c>
      <c r="G6509" s="73">
        <v>1</v>
      </c>
      <c r="H6509" s="73">
        <v>4.4800000000000004</v>
      </c>
      <c r="I6509" s="73">
        <v>0</v>
      </c>
      <c r="J6509" s="73">
        <v>0</v>
      </c>
      <c r="K6509" s="73">
        <v>1</v>
      </c>
      <c r="L6509" s="73">
        <v>4.4800000000000004</v>
      </c>
      <c r="N6509" s="108">
        <f t="shared" si="204"/>
        <v>0</v>
      </c>
      <c r="O6509" s="108">
        <f t="shared" si="204"/>
        <v>0</v>
      </c>
      <c r="P6509" s="108">
        <f t="shared" si="203"/>
        <v>0</v>
      </c>
    </row>
    <row r="6510" spans="1:16" hidden="1" x14ac:dyDescent="0.3">
      <c r="A6510" s="71" t="s">
        <v>159</v>
      </c>
      <c r="B6510" s="71" t="s">
        <v>12</v>
      </c>
      <c r="C6510" s="71" t="s">
        <v>55</v>
      </c>
      <c r="D6510" s="71" t="s">
        <v>52</v>
      </c>
      <c r="E6510" s="72" t="s">
        <v>31</v>
      </c>
      <c r="F6510" s="72" t="s">
        <v>26</v>
      </c>
      <c r="G6510" s="73">
        <v>1</v>
      </c>
      <c r="H6510" s="73">
        <v>4.47</v>
      </c>
      <c r="I6510" s="73">
        <v>0</v>
      </c>
      <c r="J6510" s="73">
        <v>0</v>
      </c>
      <c r="K6510" s="73">
        <v>1</v>
      </c>
      <c r="L6510" s="73">
        <v>4.47</v>
      </c>
      <c r="N6510" s="108">
        <f t="shared" si="204"/>
        <v>0</v>
      </c>
      <c r="O6510" s="108">
        <f t="shared" si="204"/>
        <v>0</v>
      </c>
      <c r="P6510" s="108">
        <f t="shared" si="203"/>
        <v>0</v>
      </c>
    </row>
    <row r="6511" spans="1:16" hidden="1" x14ac:dyDescent="0.3">
      <c r="A6511" s="71" t="s">
        <v>161</v>
      </c>
      <c r="B6511" s="71" t="s">
        <v>57</v>
      </c>
      <c r="C6511" s="71" t="s">
        <v>55</v>
      </c>
      <c r="D6511" s="71" t="s">
        <v>45</v>
      </c>
      <c r="E6511" s="72" t="s">
        <v>31</v>
      </c>
      <c r="F6511" s="72" t="s">
        <v>21</v>
      </c>
      <c r="G6511" s="73">
        <v>1</v>
      </c>
      <c r="H6511" s="73">
        <v>4.47</v>
      </c>
      <c r="I6511" s="73">
        <v>0</v>
      </c>
      <c r="J6511" s="73">
        <v>0</v>
      </c>
      <c r="K6511" s="73">
        <v>1</v>
      </c>
      <c r="L6511" s="73">
        <v>4.47</v>
      </c>
      <c r="N6511" s="108">
        <f t="shared" si="204"/>
        <v>0</v>
      </c>
      <c r="O6511" s="108">
        <f t="shared" si="204"/>
        <v>0</v>
      </c>
      <c r="P6511" s="108">
        <f t="shared" si="203"/>
        <v>0</v>
      </c>
    </row>
    <row r="6512" spans="1:16" hidden="1" x14ac:dyDescent="0.3">
      <c r="A6512" s="71" t="s">
        <v>161</v>
      </c>
      <c r="B6512" s="71" t="s">
        <v>129</v>
      </c>
      <c r="C6512" s="71" t="s">
        <v>55</v>
      </c>
      <c r="D6512" s="71" t="s">
        <v>34</v>
      </c>
      <c r="E6512" s="72" t="s">
        <v>24</v>
      </c>
      <c r="F6512" s="72" t="s">
        <v>21</v>
      </c>
      <c r="G6512" s="73">
        <v>1</v>
      </c>
      <c r="H6512" s="73">
        <v>4.47</v>
      </c>
      <c r="I6512" s="73">
        <v>0</v>
      </c>
      <c r="J6512" s="73">
        <v>0</v>
      </c>
      <c r="K6512" s="73">
        <v>1</v>
      </c>
      <c r="L6512" s="73">
        <v>4.47</v>
      </c>
      <c r="N6512" s="108">
        <f t="shared" si="204"/>
        <v>0</v>
      </c>
      <c r="O6512" s="108">
        <f t="shared" si="204"/>
        <v>0</v>
      </c>
      <c r="P6512" s="108">
        <f t="shared" si="203"/>
        <v>0</v>
      </c>
    </row>
    <row r="6513" spans="1:16" hidden="1" x14ac:dyDescent="0.3">
      <c r="A6513" s="71" t="s">
        <v>154</v>
      </c>
      <c r="B6513" s="71" t="s">
        <v>129</v>
      </c>
      <c r="C6513" s="71" t="s">
        <v>55</v>
      </c>
      <c r="D6513" s="71" t="s">
        <v>42</v>
      </c>
      <c r="E6513" s="72" t="s">
        <v>25</v>
      </c>
      <c r="F6513" s="72" t="s">
        <v>21</v>
      </c>
      <c r="G6513" s="73">
        <v>1</v>
      </c>
      <c r="H6513" s="73">
        <v>4.46</v>
      </c>
      <c r="I6513" s="73">
        <v>0</v>
      </c>
      <c r="J6513" s="73">
        <v>0</v>
      </c>
      <c r="K6513" s="73">
        <v>1</v>
      </c>
      <c r="L6513" s="73">
        <v>4.46</v>
      </c>
      <c r="N6513" s="108">
        <f t="shared" si="204"/>
        <v>0</v>
      </c>
      <c r="O6513" s="108">
        <f t="shared" si="204"/>
        <v>0</v>
      </c>
      <c r="P6513" s="108">
        <f t="shared" si="203"/>
        <v>0</v>
      </c>
    </row>
    <row r="6514" spans="1:16" hidden="1" x14ac:dyDescent="0.3">
      <c r="A6514" s="71" t="s">
        <v>154</v>
      </c>
      <c r="B6514" s="71" t="s">
        <v>129</v>
      </c>
      <c r="C6514" s="71" t="s">
        <v>55</v>
      </c>
      <c r="D6514" s="71" t="s">
        <v>82</v>
      </c>
      <c r="E6514" s="72" t="s">
        <v>24</v>
      </c>
      <c r="F6514" s="72" t="s">
        <v>21</v>
      </c>
      <c r="G6514" s="73">
        <v>1</v>
      </c>
      <c r="H6514" s="73">
        <v>4.46</v>
      </c>
      <c r="I6514" s="73">
        <v>0</v>
      </c>
      <c r="J6514" s="73">
        <v>0</v>
      </c>
      <c r="K6514" s="73">
        <v>1</v>
      </c>
      <c r="L6514" s="73">
        <v>4.46</v>
      </c>
      <c r="N6514" s="108">
        <f t="shared" si="204"/>
        <v>0</v>
      </c>
      <c r="O6514" s="108">
        <f t="shared" si="204"/>
        <v>0</v>
      </c>
      <c r="P6514" s="108">
        <f t="shared" si="203"/>
        <v>0</v>
      </c>
    </row>
    <row r="6515" spans="1:16" hidden="1" x14ac:dyDescent="0.3">
      <c r="A6515" s="71" t="s">
        <v>132</v>
      </c>
      <c r="B6515" s="71" t="s">
        <v>57</v>
      </c>
      <c r="C6515" s="71" t="s">
        <v>13</v>
      </c>
      <c r="D6515" s="71" t="s">
        <v>50</v>
      </c>
      <c r="E6515" s="72" t="s">
        <v>24</v>
      </c>
      <c r="F6515" s="72" t="s">
        <v>16</v>
      </c>
      <c r="G6515" s="73">
        <v>1</v>
      </c>
      <c r="H6515" s="73">
        <v>4.45</v>
      </c>
      <c r="I6515" s="73">
        <v>0</v>
      </c>
      <c r="J6515" s="73">
        <v>0</v>
      </c>
      <c r="K6515" s="73">
        <v>1</v>
      </c>
      <c r="L6515" s="73">
        <v>4.45</v>
      </c>
      <c r="N6515" s="108">
        <f t="shared" si="204"/>
        <v>0</v>
      </c>
      <c r="O6515" s="108">
        <f t="shared" si="204"/>
        <v>0</v>
      </c>
      <c r="P6515" s="108">
        <f t="shared" si="203"/>
        <v>0</v>
      </c>
    </row>
    <row r="6516" spans="1:16" hidden="1" x14ac:dyDescent="0.3">
      <c r="A6516" s="71" t="s">
        <v>161</v>
      </c>
      <c r="B6516" s="71" t="s">
        <v>12</v>
      </c>
      <c r="C6516" s="71" t="s">
        <v>55</v>
      </c>
      <c r="D6516" s="71" t="s">
        <v>44</v>
      </c>
      <c r="E6516" s="72" t="s">
        <v>40</v>
      </c>
      <c r="F6516" s="72" t="s">
        <v>26</v>
      </c>
      <c r="G6516" s="73">
        <v>1</v>
      </c>
      <c r="H6516" s="73">
        <v>4.4400000000000004</v>
      </c>
      <c r="I6516" s="73">
        <v>0</v>
      </c>
      <c r="J6516" s="73">
        <v>0</v>
      </c>
      <c r="K6516" s="73">
        <v>1</v>
      </c>
      <c r="L6516" s="73">
        <v>4.4400000000000004</v>
      </c>
      <c r="N6516" s="108">
        <f t="shared" si="204"/>
        <v>0</v>
      </c>
      <c r="O6516" s="108">
        <f t="shared" si="204"/>
        <v>0</v>
      </c>
      <c r="P6516" s="108">
        <f t="shared" si="203"/>
        <v>0</v>
      </c>
    </row>
    <row r="6517" spans="1:16" hidden="1" x14ac:dyDescent="0.3">
      <c r="A6517" s="71" t="s">
        <v>163</v>
      </c>
      <c r="B6517" s="71" t="s">
        <v>12</v>
      </c>
      <c r="C6517" s="71" t="s">
        <v>55</v>
      </c>
      <c r="D6517" s="71" t="s">
        <v>52</v>
      </c>
      <c r="E6517" s="72" t="s">
        <v>3</v>
      </c>
      <c r="F6517" s="72" t="s">
        <v>16</v>
      </c>
      <c r="G6517" s="73">
        <v>1</v>
      </c>
      <c r="H6517" s="73">
        <v>4.4400000000000004</v>
      </c>
      <c r="I6517" s="73">
        <v>1</v>
      </c>
      <c r="J6517" s="73">
        <v>4.4400000000000004</v>
      </c>
      <c r="K6517" s="73">
        <v>0</v>
      </c>
      <c r="L6517" s="73">
        <v>0</v>
      </c>
      <c r="N6517" s="108">
        <f t="shared" si="204"/>
        <v>0</v>
      </c>
      <c r="O6517" s="108">
        <f t="shared" si="204"/>
        <v>0</v>
      </c>
      <c r="P6517" s="108">
        <f t="shared" si="203"/>
        <v>0</v>
      </c>
    </row>
    <row r="6518" spans="1:16" hidden="1" x14ac:dyDescent="0.3">
      <c r="A6518" s="71" t="s">
        <v>163</v>
      </c>
      <c r="B6518" s="71" t="s">
        <v>57</v>
      </c>
      <c r="C6518" s="71" t="s">
        <v>55</v>
      </c>
      <c r="D6518" s="71" t="s">
        <v>81</v>
      </c>
      <c r="E6518" s="72" t="s">
        <v>41</v>
      </c>
      <c r="F6518" s="72" t="s">
        <v>16</v>
      </c>
      <c r="G6518" s="73">
        <v>1</v>
      </c>
      <c r="H6518" s="73">
        <v>4.4400000000000004</v>
      </c>
      <c r="I6518" s="73">
        <v>0</v>
      </c>
      <c r="J6518" s="73">
        <v>0</v>
      </c>
      <c r="K6518" s="73">
        <v>1</v>
      </c>
      <c r="L6518" s="73">
        <v>4.4400000000000004</v>
      </c>
      <c r="N6518" s="108">
        <f t="shared" si="204"/>
        <v>0</v>
      </c>
      <c r="O6518" s="108">
        <f t="shared" si="204"/>
        <v>0</v>
      </c>
      <c r="P6518" s="108">
        <f t="shared" si="203"/>
        <v>0</v>
      </c>
    </row>
    <row r="6519" spans="1:16" hidden="1" x14ac:dyDescent="0.3">
      <c r="A6519" s="71" t="s">
        <v>132</v>
      </c>
      <c r="B6519" s="71" t="s">
        <v>12</v>
      </c>
      <c r="C6519" s="71" t="s">
        <v>13</v>
      </c>
      <c r="D6519" s="71" t="s">
        <v>27</v>
      </c>
      <c r="E6519" s="72" t="s">
        <v>18</v>
      </c>
      <c r="F6519" s="72" t="s">
        <v>16</v>
      </c>
      <c r="G6519" s="73">
        <v>1</v>
      </c>
      <c r="H6519" s="73">
        <v>4.4400000000000004</v>
      </c>
      <c r="I6519" s="73">
        <v>0</v>
      </c>
      <c r="J6519" s="73">
        <v>0</v>
      </c>
      <c r="K6519" s="73">
        <v>1</v>
      </c>
      <c r="L6519" s="73">
        <v>4.4400000000000004</v>
      </c>
      <c r="N6519" s="108">
        <f t="shared" si="204"/>
        <v>0</v>
      </c>
      <c r="O6519" s="108">
        <f t="shared" si="204"/>
        <v>0</v>
      </c>
      <c r="P6519" s="108">
        <f t="shared" si="203"/>
        <v>0</v>
      </c>
    </row>
    <row r="6520" spans="1:16" hidden="1" x14ac:dyDescent="0.3">
      <c r="A6520" s="71" t="s">
        <v>135</v>
      </c>
      <c r="B6520" s="71" t="s">
        <v>57</v>
      </c>
      <c r="C6520" s="71" t="s">
        <v>55</v>
      </c>
      <c r="D6520" s="71" t="s">
        <v>34</v>
      </c>
      <c r="E6520" s="72" t="s">
        <v>24</v>
      </c>
      <c r="F6520" s="72" t="s">
        <v>16</v>
      </c>
      <c r="G6520" s="73">
        <v>1</v>
      </c>
      <c r="H6520" s="73">
        <v>4.4400000000000004</v>
      </c>
      <c r="I6520" s="73">
        <v>0</v>
      </c>
      <c r="J6520" s="73">
        <v>0</v>
      </c>
      <c r="K6520" s="73">
        <v>1</v>
      </c>
      <c r="L6520" s="73">
        <v>4.4400000000000004</v>
      </c>
      <c r="N6520" s="108">
        <f t="shared" si="204"/>
        <v>0</v>
      </c>
      <c r="O6520" s="108">
        <f t="shared" si="204"/>
        <v>0</v>
      </c>
      <c r="P6520" s="108">
        <f t="shared" si="203"/>
        <v>0</v>
      </c>
    </row>
    <row r="6521" spans="1:16" hidden="1" x14ac:dyDescent="0.3">
      <c r="A6521" s="71" t="s">
        <v>142</v>
      </c>
      <c r="B6521" s="71" t="s">
        <v>12</v>
      </c>
      <c r="C6521" s="71" t="s">
        <v>55</v>
      </c>
      <c r="D6521" s="71" t="s">
        <v>56</v>
      </c>
      <c r="E6521" s="72" t="s">
        <v>40</v>
      </c>
      <c r="F6521" s="72" t="s">
        <v>16</v>
      </c>
      <c r="G6521" s="73">
        <v>1</v>
      </c>
      <c r="H6521" s="73">
        <v>4.4400000000000004</v>
      </c>
      <c r="I6521" s="73">
        <v>0</v>
      </c>
      <c r="J6521" s="73">
        <v>0</v>
      </c>
      <c r="K6521" s="73">
        <v>1</v>
      </c>
      <c r="L6521" s="73">
        <v>4.4400000000000004</v>
      </c>
      <c r="N6521" s="108">
        <f t="shared" si="204"/>
        <v>0</v>
      </c>
      <c r="O6521" s="108">
        <f t="shared" si="204"/>
        <v>0</v>
      </c>
      <c r="P6521" s="108">
        <f t="shared" si="203"/>
        <v>0</v>
      </c>
    </row>
    <row r="6522" spans="1:16" hidden="1" x14ac:dyDescent="0.3">
      <c r="A6522" s="71" t="s">
        <v>142</v>
      </c>
      <c r="B6522" s="71" t="s">
        <v>12</v>
      </c>
      <c r="C6522" s="71" t="s">
        <v>13</v>
      </c>
      <c r="D6522" s="71" t="s">
        <v>36</v>
      </c>
      <c r="E6522" s="72" t="s">
        <v>37</v>
      </c>
      <c r="F6522" s="72" t="s">
        <v>21</v>
      </c>
      <c r="G6522" s="73">
        <v>1</v>
      </c>
      <c r="H6522" s="73">
        <v>4.4400000000000004</v>
      </c>
      <c r="I6522" s="73">
        <v>0</v>
      </c>
      <c r="J6522" s="73">
        <v>0</v>
      </c>
      <c r="K6522" s="73">
        <v>1</v>
      </c>
      <c r="L6522" s="73">
        <v>4.4400000000000004</v>
      </c>
      <c r="N6522" s="108">
        <f t="shared" si="204"/>
        <v>0</v>
      </c>
      <c r="O6522" s="108">
        <f t="shared" si="204"/>
        <v>0</v>
      </c>
      <c r="P6522" s="108">
        <f t="shared" si="203"/>
        <v>0</v>
      </c>
    </row>
    <row r="6523" spans="1:16" hidden="1" x14ac:dyDescent="0.3">
      <c r="A6523" s="71" t="s">
        <v>142</v>
      </c>
      <c r="B6523" s="71" t="s">
        <v>12</v>
      </c>
      <c r="C6523" s="71" t="s">
        <v>55</v>
      </c>
      <c r="D6523" s="71" t="s">
        <v>102</v>
      </c>
      <c r="E6523" s="72" t="s">
        <v>18</v>
      </c>
      <c r="F6523" s="72" t="s">
        <v>26</v>
      </c>
      <c r="G6523" s="73">
        <v>1</v>
      </c>
      <c r="H6523" s="73">
        <v>4.4400000000000004</v>
      </c>
      <c r="I6523" s="73">
        <v>0</v>
      </c>
      <c r="J6523" s="73">
        <v>0</v>
      </c>
      <c r="K6523" s="73">
        <v>1</v>
      </c>
      <c r="L6523" s="73">
        <v>4.4400000000000004</v>
      </c>
      <c r="N6523" s="108">
        <f t="shared" si="204"/>
        <v>0</v>
      </c>
      <c r="O6523" s="108">
        <f t="shared" si="204"/>
        <v>0</v>
      </c>
      <c r="P6523" s="108">
        <f t="shared" si="203"/>
        <v>0</v>
      </c>
    </row>
    <row r="6524" spans="1:16" hidden="1" x14ac:dyDescent="0.3">
      <c r="A6524" s="71" t="s">
        <v>154</v>
      </c>
      <c r="B6524" s="71" t="s">
        <v>57</v>
      </c>
      <c r="C6524" s="71" t="s">
        <v>55</v>
      </c>
      <c r="D6524" s="71" t="s">
        <v>80</v>
      </c>
      <c r="E6524" s="72" t="s">
        <v>18</v>
      </c>
      <c r="F6524" s="72" t="s">
        <v>16</v>
      </c>
      <c r="G6524" s="73">
        <v>1</v>
      </c>
      <c r="H6524" s="73">
        <v>4.4400000000000004</v>
      </c>
      <c r="I6524" s="73">
        <v>0</v>
      </c>
      <c r="J6524" s="73">
        <v>0</v>
      </c>
      <c r="K6524" s="73">
        <v>1</v>
      </c>
      <c r="L6524" s="73">
        <v>4.4400000000000004</v>
      </c>
      <c r="N6524" s="108">
        <f t="shared" si="204"/>
        <v>0</v>
      </c>
      <c r="O6524" s="108">
        <f t="shared" si="204"/>
        <v>0</v>
      </c>
      <c r="P6524" s="108">
        <f t="shared" si="203"/>
        <v>0</v>
      </c>
    </row>
    <row r="6525" spans="1:16" hidden="1" x14ac:dyDescent="0.3">
      <c r="A6525" s="71" t="s">
        <v>154</v>
      </c>
      <c r="B6525" s="71" t="s">
        <v>12</v>
      </c>
      <c r="C6525" s="71" t="s">
        <v>55</v>
      </c>
      <c r="D6525" s="71" t="s">
        <v>66</v>
      </c>
      <c r="E6525" s="72" t="s">
        <v>5</v>
      </c>
      <c r="F6525" s="72" t="s">
        <v>16</v>
      </c>
      <c r="G6525" s="73">
        <v>1</v>
      </c>
      <c r="H6525" s="73">
        <v>4.4400000000000004</v>
      </c>
      <c r="I6525" s="73">
        <v>0</v>
      </c>
      <c r="J6525" s="73">
        <v>0</v>
      </c>
      <c r="K6525" s="73">
        <v>1</v>
      </c>
      <c r="L6525" s="73">
        <v>4.4400000000000004</v>
      </c>
      <c r="N6525" s="108">
        <f t="shared" si="204"/>
        <v>0</v>
      </c>
      <c r="O6525" s="108">
        <f t="shared" si="204"/>
        <v>0</v>
      </c>
      <c r="P6525" s="108">
        <f t="shared" si="203"/>
        <v>0</v>
      </c>
    </row>
    <row r="6526" spans="1:16" hidden="1" x14ac:dyDescent="0.3">
      <c r="A6526" s="71" t="s">
        <v>154</v>
      </c>
      <c r="B6526" s="71" t="s">
        <v>12</v>
      </c>
      <c r="C6526" s="71" t="s">
        <v>55</v>
      </c>
      <c r="D6526" s="71" t="s">
        <v>14</v>
      </c>
      <c r="E6526" s="72" t="s">
        <v>20</v>
      </c>
      <c r="F6526" s="72" t="s">
        <v>16</v>
      </c>
      <c r="G6526" s="73">
        <v>1</v>
      </c>
      <c r="H6526" s="73">
        <v>4.4400000000000004</v>
      </c>
      <c r="I6526" s="73">
        <v>0</v>
      </c>
      <c r="J6526" s="73">
        <v>0</v>
      </c>
      <c r="K6526" s="73">
        <v>1</v>
      </c>
      <c r="L6526" s="73">
        <v>4.4400000000000004</v>
      </c>
      <c r="N6526" s="108">
        <f t="shared" si="204"/>
        <v>0</v>
      </c>
      <c r="O6526" s="108">
        <f t="shared" si="204"/>
        <v>0</v>
      </c>
      <c r="P6526" s="108">
        <f t="shared" si="203"/>
        <v>0</v>
      </c>
    </row>
    <row r="6527" spans="1:16" hidden="1" x14ac:dyDescent="0.3">
      <c r="A6527" s="71" t="s">
        <v>154</v>
      </c>
      <c r="B6527" s="71" t="s">
        <v>12</v>
      </c>
      <c r="C6527" s="71" t="s">
        <v>55</v>
      </c>
      <c r="D6527" s="71" t="s">
        <v>104</v>
      </c>
      <c r="E6527" s="72" t="s">
        <v>24</v>
      </c>
      <c r="F6527" s="72" t="s">
        <v>16</v>
      </c>
      <c r="G6527" s="73">
        <v>1</v>
      </c>
      <c r="H6527" s="73">
        <v>4.4400000000000004</v>
      </c>
      <c r="I6527" s="73">
        <v>0</v>
      </c>
      <c r="J6527" s="73">
        <v>0</v>
      </c>
      <c r="K6527" s="73">
        <v>1</v>
      </c>
      <c r="L6527" s="73">
        <v>4.4400000000000004</v>
      </c>
      <c r="N6527" s="108">
        <f t="shared" si="204"/>
        <v>0</v>
      </c>
      <c r="O6527" s="108">
        <f t="shared" si="204"/>
        <v>0</v>
      </c>
      <c r="P6527" s="108">
        <f t="shared" si="203"/>
        <v>0</v>
      </c>
    </row>
    <row r="6528" spans="1:16" hidden="1" x14ac:dyDescent="0.3">
      <c r="A6528" s="71" t="s">
        <v>154</v>
      </c>
      <c r="B6528" s="71" t="s">
        <v>12</v>
      </c>
      <c r="C6528" s="71" t="s">
        <v>55</v>
      </c>
      <c r="D6528" s="71" t="s">
        <v>69</v>
      </c>
      <c r="E6528" s="72" t="s">
        <v>24</v>
      </c>
      <c r="F6528" s="72" t="s">
        <v>21</v>
      </c>
      <c r="G6528" s="73">
        <v>1</v>
      </c>
      <c r="H6528" s="73">
        <v>4.4400000000000004</v>
      </c>
      <c r="I6528" s="73">
        <v>0</v>
      </c>
      <c r="J6528" s="73">
        <v>0</v>
      </c>
      <c r="K6528" s="73">
        <v>1</v>
      </c>
      <c r="L6528" s="73">
        <v>4.4400000000000004</v>
      </c>
      <c r="N6528" s="108">
        <f t="shared" si="204"/>
        <v>0</v>
      </c>
      <c r="O6528" s="108">
        <f t="shared" si="204"/>
        <v>0</v>
      </c>
      <c r="P6528" s="108">
        <f t="shared" si="203"/>
        <v>0</v>
      </c>
    </row>
    <row r="6529" spans="1:16" hidden="1" x14ac:dyDescent="0.3">
      <c r="A6529" s="71" t="s">
        <v>161</v>
      </c>
      <c r="B6529" s="71" t="s">
        <v>12</v>
      </c>
      <c r="C6529" s="71" t="s">
        <v>55</v>
      </c>
      <c r="D6529" s="71" t="s">
        <v>32</v>
      </c>
      <c r="E6529" s="72" t="s">
        <v>20</v>
      </c>
      <c r="F6529" s="72" t="s">
        <v>21</v>
      </c>
      <c r="G6529" s="73">
        <v>1</v>
      </c>
      <c r="H6529" s="73">
        <v>4.43</v>
      </c>
      <c r="I6529" s="73">
        <v>0</v>
      </c>
      <c r="J6529" s="73">
        <v>0</v>
      </c>
      <c r="K6529" s="73">
        <v>1</v>
      </c>
      <c r="L6529" s="73">
        <v>4.43</v>
      </c>
      <c r="N6529" s="108">
        <f t="shared" si="204"/>
        <v>0</v>
      </c>
      <c r="O6529" s="108">
        <f t="shared" si="204"/>
        <v>0</v>
      </c>
      <c r="P6529" s="108">
        <f t="shared" si="203"/>
        <v>0</v>
      </c>
    </row>
    <row r="6530" spans="1:16" hidden="1" x14ac:dyDescent="0.3">
      <c r="A6530" s="71" t="s">
        <v>132</v>
      </c>
      <c r="B6530" s="71" t="s">
        <v>57</v>
      </c>
      <c r="C6530" s="71" t="s">
        <v>55</v>
      </c>
      <c r="D6530" s="71" t="s">
        <v>87</v>
      </c>
      <c r="E6530" s="72" t="s">
        <v>20</v>
      </c>
      <c r="F6530" s="72" t="s">
        <v>21</v>
      </c>
      <c r="G6530" s="73">
        <v>1</v>
      </c>
      <c r="H6530" s="73">
        <v>4.43</v>
      </c>
      <c r="I6530" s="73">
        <v>0</v>
      </c>
      <c r="J6530" s="73">
        <v>0</v>
      </c>
      <c r="K6530" s="73">
        <v>1</v>
      </c>
      <c r="L6530" s="73">
        <v>4.43</v>
      </c>
      <c r="N6530" s="108">
        <f t="shared" si="204"/>
        <v>0</v>
      </c>
      <c r="O6530" s="108">
        <f t="shared" si="204"/>
        <v>0</v>
      </c>
      <c r="P6530" s="108">
        <f t="shared" si="203"/>
        <v>0</v>
      </c>
    </row>
    <row r="6531" spans="1:16" hidden="1" x14ac:dyDescent="0.3">
      <c r="A6531" s="71" t="s">
        <v>140</v>
      </c>
      <c r="B6531" s="71" t="s">
        <v>12</v>
      </c>
      <c r="C6531" s="71" t="s">
        <v>13</v>
      </c>
      <c r="D6531" s="71" t="s">
        <v>102</v>
      </c>
      <c r="E6531" s="72" t="s">
        <v>15</v>
      </c>
      <c r="F6531" s="72" t="s">
        <v>16</v>
      </c>
      <c r="G6531" s="73">
        <v>1</v>
      </c>
      <c r="H6531" s="73">
        <v>4.43</v>
      </c>
      <c r="I6531" s="73">
        <v>0</v>
      </c>
      <c r="J6531" s="73">
        <v>0</v>
      </c>
      <c r="K6531" s="73">
        <v>1</v>
      </c>
      <c r="L6531" s="73">
        <v>4.43</v>
      </c>
      <c r="N6531" s="108">
        <f t="shared" si="204"/>
        <v>0</v>
      </c>
      <c r="O6531" s="108">
        <f t="shared" si="204"/>
        <v>0</v>
      </c>
      <c r="P6531" s="108">
        <f t="shared" ref="P6531:P6594" si="205">H6531-L6531-J6531</f>
        <v>0</v>
      </c>
    </row>
    <row r="6532" spans="1:16" hidden="1" x14ac:dyDescent="0.3">
      <c r="A6532" s="71" t="s">
        <v>154</v>
      </c>
      <c r="B6532" s="71" t="s">
        <v>57</v>
      </c>
      <c r="C6532" s="71" t="s">
        <v>55</v>
      </c>
      <c r="D6532" s="71" t="s">
        <v>126</v>
      </c>
      <c r="E6532" s="72" t="s">
        <v>5</v>
      </c>
      <c r="F6532" s="72" t="s">
        <v>16</v>
      </c>
      <c r="G6532" s="73">
        <v>1</v>
      </c>
      <c r="H6532" s="73">
        <v>4.43</v>
      </c>
      <c r="I6532" s="73">
        <v>0</v>
      </c>
      <c r="J6532" s="73">
        <v>0</v>
      </c>
      <c r="K6532" s="73">
        <v>1</v>
      </c>
      <c r="L6532" s="73">
        <v>4.43</v>
      </c>
      <c r="N6532" s="108">
        <f t="shared" si="204"/>
        <v>0</v>
      </c>
      <c r="O6532" s="108">
        <f t="shared" si="204"/>
        <v>0</v>
      </c>
      <c r="P6532" s="108">
        <f t="shared" si="205"/>
        <v>0</v>
      </c>
    </row>
    <row r="6533" spans="1:16" hidden="1" x14ac:dyDescent="0.3">
      <c r="A6533" s="71" t="s">
        <v>161</v>
      </c>
      <c r="B6533" s="71" t="s">
        <v>57</v>
      </c>
      <c r="C6533" s="71" t="s">
        <v>55</v>
      </c>
      <c r="D6533" s="71" t="s">
        <v>14</v>
      </c>
      <c r="E6533" s="72" t="s">
        <v>5</v>
      </c>
      <c r="F6533" s="72" t="s">
        <v>21</v>
      </c>
      <c r="G6533" s="73">
        <v>1</v>
      </c>
      <c r="H6533" s="73">
        <v>4.41</v>
      </c>
      <c r="I6533" s="73">
        <v>0</v>
      </c>
      <c r="J6533" s="73">
        <v>0</v>
      </c>
      <c r="K6533" s="73">
        <v>1</v>
      </c>
      <c r="L6533" s="73">
        <v>4.41</v>
      </c>
      <c r="N6533" s="108">
        <f t="shared" si="204"/>
        <v>0</v>
      </c>
      <c r="O6533" s="108">
        <f t="shared" si="204"/>
        <v>0</v>
      </c>
      <c r="P6533" s="108">
        <f t="shared" si="205"/>
        <v>0</v>
      </c>
    </row>
    <row r="6534" spans="1:16" hidden="1" x14ac:dyDescent="0.3">
      <c r="A6534" s="71" t="s">
        <v>161</v>
      </c>
      <c r="B6534" s="71" t="s">
        <v>57</v>
      </c>
      <c r="C6534" s="71" t="s">
        <v>55</v>
      </c>
      <c r="D6534" s="71" t="s">
        <v>56</v>
      </c>
      <c r="E6534" s="72" t="s">
        <v>28</v>
      </c>
      <c r="F6534" s="72" t="s">
        <v>21</v>
      </c>
      <c r="G6534" s="73">
        <v>1</v>
      </c>
      <c r="H6534" s="73">
        <v>4.41</v>
      </c>
      <c r="I6534" s="73">
        <v>0</v>
      </c>
      <c r="J6534" s="73">
        <v>0</v>
      </c>
      <c r="K6534" s="73">
        <v>1</v>
      </c>
      <c r="L6534" s="73">
        <v>4.41</v>
      </c>
      <c r="N6534" s="108">
        <f t="shared" si="204"/>
        <v>0</v>
      </c>
      <c r="O6534" s="108">
        <f t="shared" si="204"/>
        <v>0</v>
      </c>
      <c r="P6534" s="108">
        <f t="shared" si="205"/>
        <v>0</v>
      </c>
    </row>
    <row r="6535" spans="1:16" hidden="1" x14ac:dyDescent="0.3">
      <c r="A6535" s="71" t="s">
        <v>154</v>
      </c>
      <c r="B6535" s="71" t="s">
        <v>12</v>
      </c>
      <c r="C6535" s="71" t="s">
        <v>55</v>
      </c>
      <c r="D6535" s="71" t="s">
        <v>42</v>
      </c>
      <c r="E6535" s="72" t="s">
        <v>24</v>
      </c>
      <c r="F6535" s="72" t="s">
        <v>16</v>
      </c>
      <c r="G6535" s="73">
        <v>1</v>
      </c>
      <c r="H6535" s="73">
        <v>4.41</v>
      </c>
      <c r="I6535" s="73">
        <v>0</v>
      </c>
      <c r="J6535" s="73">
        <v>0</v>
      </c>
      <c r="K6535" s="73">
        <v>1</v>
      </c>
      <c r="L6535" s="73">
        <v>4.41</v>
      </c>
      <c r="N6535" s="108">
        <f t="shared" si="204"/>
        <v>0</v>
      </c>
      <c r="O6535" s="108">
        <f t="shared" si="204"/>
        <v>0</v>
      </c>
      <c r="P6535" s="108">
        <f t="shared" si="205"/>
        <v>0</v>
      </c>
    </row>
    <row r="6536" spans="1:16" hidden="1" x14ac:dyDescent="0.3">
      <c r="A6536" s="71" t="s">
        <v>142</v>
      </c>
      <c r="B6536" s="71" t="s">
        <v>57</v>
      </c>
      <c r="C6536" s="71" t="s">
        <v>55</v>
      </c>
      <c r="D6536" s="71" t="s">
        <v>48</v>
      </c>
      <c r="E6536" s="72" t="s">
        <v>40</v>
      </c>
      <c r="F6536" s="72" t="s">
        <v>26</v>
      </c>
      <c r="G6536" s="73">
        <v>1</v>
      </c>
      <c r="H6536" s="73">
        <v>4.3600000000000003</v>
      </c>
      <c r="I6536" s="73">
        <v>0</v>
      </c>
      <c r="J6536" s="73">
        <v>0</v>
      </c>
      <c r="K6536" s="73">
        <v>1</v>
      </c>
      <c r="L6536" s="73">
        <v>4.3600000000000003</v>
      </c>
      <c r="N6536" s="108">
        <f t="shared" si="204"/>
        <v>0</v>
      </c>
      <c r="O6536" s="108">
        <f t="shared" si="204"/>
        <v>0</v>
      </c>
      <c r="P6536" s="108">
        <f t="shared" si="205"/>
        <v>0</v>
      </c>
    </row>
    <row r="6537" spans="1:16" hidden="1" x14ac:dyDescent="0.3">
      <c r="A6537" s="71" t="s">
        <v>154</v>
      </c>
      <c r="B6537" s="71" t="s">
        <v>57</v>
      </c>
      <c r="C6537" s="71" t="s">
        <v>55</v>
      </c>
      <c r="D6537" s="71" t="s">
        <v>90</v>
      </c>
      <c r="E6537" s="72" t="s">
        <v>5</v>
      </c>
      <c r="F6537" s="72" t="s">
        <v>16</v>
      </c>
      <c r="G6537" s="73">
        <v>1</v>
      </c>
      <c r="H6537" s="73">
        <v>4.26</v>
      </c>
      <c r="I6537" s="73">
        <v>0</v>
      </c>
      <c r="J6537" s="73">
        <v>0</v>
      </c>
      <c r="K6537" s="73">
        <v>1</v>
      </c>
      <c r="L6537" s="73">
        <v>4.26</v>
      </c>
      <c r="N6537" s="108">
        <f t="shared" si="204"/>
        <v>0</v>
      </c>
      <c r="O6537" s="108">
        <f t="shared" si="204"/>
        <v>0</v>
      </c>
      <c r="P6537" s="108">
        <f t="shared" si="205"/>
        <v>0</v>
      </c>
    </row>
    <row r="6538" spans="1:16" hidden="1" x14ac:dyDescent="0.3">
      <c r="A6538" s="71" t="s">
        <v>142</v>
      </c>
      <c r="B6538" s="71" t="s">
        <v>57</v>
      </c>
      <c r="C6538" s="71" t="s">
        <v>55</v>
      </c>
      <c r="D6538" s="71" t="s">
        <v>60</v>
      </c>
      <c r="E6538" s="72" t="s">
        <v>15</v>
      </c>
      <c r="F6538" s="72" t="s">
        <v>16</v>
      </c>
      <c r="G6538" s="73">
        <v>1</v>
      </c>
      <c r="H6538" s="73">
        <v>4.21</v>
      </c>
      <c r="I6538" s="73">
        <v>0</v>
      </c>
      <c r="J6538" s="73">
        <v>0</v>
      </c>
      <c r="K6538" s="73">
        <v>1</v>
      </c>
      <c r="L6538" s="73">
        <v>4.21</v>
      </c>
      <c r="N6538" s="108">
        <f t="shared" si="204"/>
        <v>0</v>
      </c>
      <c r="O6538" s="108">
        <f t="shared" si="204"/>
        <v>0</v>
      </c>
      <c r="P6538" s="108">
        <f t="shared" si="205"/>
        <v>0</v>
      </c>
    </row>
    <row r="6539" spans="1:16" hidden="1" x14ac:dyDescent="0.3">
      <c r="A6539" s="71" t="s">
        <v>153</v>
      </c>
      <c r="B6539" s="71" t="s">
        <v>57</v>
      </c>
      <c r="C6539" s="71" t="s">
        <v>13</v>
      </c>
      <c r="D6539" s="71" t="s">
        <v>54</v>
      </c>
      <c r="E6539" s="72" t="s">
        <v>28</v>
      </c>
      <c r="F6539" s="72" t="s">
        <v>21</v>
      </c>
      <c r="G6539" s="73">
        <v>1</v>
      </c>
      <c r="H6539" s="73">
        <v>4.2</v>
      </c>
      <c r="I6539" s="73">
        <v>0</v>
      </c>
      <c r="J6539" s="73">
        <v>0</v>
      </c>
      <c r="K6539" s="73">
        <v>1</v>
      </c>
      <c r="L6539" s="73">
        <v>4.2</v>
      </c>
      <c r="N6539" s="108">
        <f t="shared" si="204"/>
        <v>0</v>
      </c>
      <c r="O6539" s="108">
        <f t="shared" si="204"/>
        <v>0</v>
      </c>
      <c r="P6539" s="108">
        <f t="shared" si="205"/>
        <v>0</v>
      </c>
    </row>
    <row r="6540" spans="1:16" hidden="1" x14ac:dyDescent="0.3">
      <c r="A6540" s="71" t="s">
        <v>154</v>
      </c>
      <c r="B6540" s="71" t="s">
        <v>57</v>
      </c>
      <c r="C6540" s="71" t="s">
        <v>55</v>
      </c>
      <c r="D6540" s="71" t="s">
        <v>99</v>
      </c>
      <c r="E6540" s="72" t="s">
        <v>40</v>
      </c>
      <c r="F6540" s="72" t="s">
        <v>16</v>
      </c>
      <c r="G6540" s="73">
        <v>2</v>
      </c>
      <c r="H6540" s="73">
        <v>4.18</v>
      </c>
      <c r="I6540" s="73">
        <v>2</v>
      </c>
      <c r="J6540" s="73">
        <v>4.18</v>
      </c>
      <c r="K6540" s="73">
        <v>0</v>
      </c>
      <c r="L6540" s="73">
        <v>0</v>
      </c>
      <c r="N6540" s="108">
        <f t="shared" si="204"/>
        <v>0</v>
      </c>
      <c r="O6540" s="108">
        <f t="shared" si="204"/>
        <v>0</v>
      </c>
      <c r="P6540" s="108">
        <f t="shared" si="205"/>
        <v>0</v>
      </c>
    </row>
    <row r="6541" spans="1:16" hidden="1" x14ac:dyDescent="0.3">
      <c r="A6541" s="71" t="s">
        <v>143</v>
      </c>
      <c r="B6541" s="71" t="s">
        <v>57</v>
      </c>
      <c r="C6541" s="71" t="s">
        <v>55</v>
      </c>
      <c r="D6541" s="71" t="s">
        <v>39</v>
      </c>
      <c r="E6541" s="72" t="s">
        <v>40</v>
      </c>
      <c r="F6541" s="72" t="s">
        <v>21</v>
      </c>
      <c r="G6541" s="73">
        <v>1</v>
      </c>
      <c r="H6541" s="73">
        <v>4.16</v>
      </c>
      <c r="I6541" s="73">
        <v>0</v>
      </c>
      <c r="J6541" s="73">
        <v>0</v>
      </c>
      <c r="K6541" s="73">
        <v>1</v>
      </c>
      <c r="L6541" s="73">
        <v>4.16</v>
      </c>
      <c r="N6541" s="108">
        <f t="shared" si="204"/>
        <v>0</v>
      </c>
      <c r="O6541" s="108">
        <f t="shared" si="204"/>
        <v>0</v>
      </c>
      <c r="P6541" s="108">
        <f t="shared" si="205"/>
        <v>0</v>
      </c>
    </row>
    <row r="6542" spans="1:16" hidden="1" x14ac:dyDescent="0.3">
      <c r="A6542" s="71" t="s">
        <v>154</v>
      </c>
      <c r="B6542" s="71" t="s">
        <v>129</v>
      </c>
      <c r="C6542" s="71" t="s">
        <v>55</v>
      </c>
      <c r="D6542" s="71" t="s">
        <v>54</v>
      </c>
      <c r="E6542" s="72" t="s">
        <v>18</v>
      </c>
      <c r="F6542" s="72" t="s">
        <v>21</v>
      </c>
      <c r="G6542" s="73">
        <v>1</v>
      </c>
      <c r="H6542" s="73">
        <v>4.1500000000000004</v>
      </c>
      <c r="I6542" s="73">
        <v>0</v>
      </c>
      <c r="J6542" s="73">
        <v>0</v>
      </c>
      <c r="K6542" s="73">
        <v>1</v>
      </c>
      <c r="L6542" s="73">
        <v>4.1500000000000004</v>
      </c>
      <c r="N6542" s="108">
        <f t="shared" si="204"/>
        <v>0</v>
      </c>
      <c r="O6542" s="108">
        <f t="shared" si="204"/>
        <v>0</v>
      </c>
      <c r="P6542" s="108">
        <f t="shared" si="205"/>
        <v>0</v>
      </c>
    </row>
    <row r="6543" spans="1:16" hidden="1" x14ac:dyDescent="0.3">
      <c r="A6543" s="71" t="s">
        <v>154</v>
      </c>
      <c r="B6543" s="71" t="s">
        <v>57</v>
      </c>
      <c r="C6543" s="71" t="s">
        <v>55</v>
      </c>
      <c r="D6543" s="71" t="s">
        <v>81</v>
      </c>
      <c r="E6543" s="72" t="s">
        <v>24</v>
      </c>
      <c r="F6543" s="72" t="s">
        <v>4</v>
      </c>
      <c r="G6543" s="73">
        <v>1</v>
      </c>
      <c r="H6543" s="73">
        <v>4.1399999999999997</v>
      </c>
      <c r="I6543" s="73">
        <v>1</v>
      </c>
      <c r="J6543" s="73">
        <v>4.1399999999999997</v>
      </c>
      <c r="K6543" s="73">
        <v>0</v>
      </c>
      <c r="L6543" s="73">
        <v>0</v>
      </c>
      <c r="N6543" s="108">
        <f t="shared" si="204"/>
        <v>0</v>
      </c>
      <c r="O6543" s="108">
        <f t="shared" si="204"/>
        <v>0</v>
      </c>
      <c r="P6543" s="108">
        <f t="shared" si="205"/>
        <v>0</v>
      </c>
    </row>
    <row r="6544" spans="1:16" hidden="1" x14ac:dyDescent="0.3">
      <c r="A6544" s="71" t="s">
        <v>154</v>
      </c>
      <c r="B6544" s="71" t="s">
        <v>12</v>
      </c>
      <c r="C6544" s="71" t="s">
        <v>55</v>
      </c>
      <c r="D6544" s="71" t="s">
        <v>105</v>
      </c>
      <c r="E6544" s="72" t="s">
        <v>41</v>
      </c>
      <c r="F6544" s="72" t="s">
        <v>21</v>
      </c>
      <c r="G6544" s="73">
        <v>1</v>
      </c>
      <c r="H6544" s="73">
        <v>4.07</v>
      </c>
      <c r="I6544" s="73">
        <v>1</v>
      </c>
      <c r="J6544" s="73">
        <v>4.07</v>
      </c>
      <c r="K6544" s="73">
        <v>0</v>
      </c>
      <c r="L6544" s="73">
        <v>0</v>
      </c>
      <c r="N6544" s="108">
        <f t="shared" si="204"/>
        <v>0</v>
      </c>
      <c r="O6544" s="108">
        <f t="shared" si="204"/>
        <v>0</v>
      </c>
      <c r="P6544" s="108">
        <f t="shared" si="205"/>
        <v>0</v>
      </c>
    </row>
    <row r="6545" spans="1:16" hidden="1" x14ac:dyDescent="0.3">
      <c r="A6545" s="71" t="s">
        <v>154</v>
      </c>
      <c r="B6545" s="71" t="s">
        <v>129</v>
      </c>
      <c r="C6545" s="71" t="s">
        <v>55</v>
      </c>
      <c r="D6545" s="71" t="s">
        <v>94</v>
      </c>
      <c r="E6545" s="72" t="s">
        <v>40</v>
      </c>
      <c r="F6545" s="72" t="s">
        <v>26</v>
      </c>
      <c r="G6545" s="73">
        <v>1</v>
      </c>
      <c r="H6545" s="73">
        <v>4.0599999999999996</v>
      </c>
      <c r="I6545" s="73">
        <v>0</v>
      </c>
      <c r="J6545" s="73">
        <v>0</v>
      </c>
      <c r="K6545" s="73">
        <v>1</v>
      </c>
      <c r="L6545" s="73">
        <v>4.0599999999999996</v>
      </c>
      <c r="N6545" s="108">
        <f t="shared" si="204"/>
        <v>0</v>
      </c>
      <c r="O6545" s="108">
        <f t="shared" si="204"/>
        <v>0</v>
      </c>
      <c r="P6545" s="108">
        <f t="shared" si="205"/>
        <v>0</v>
      </c>
    </row>
    <row r="6546" spans="1:16" hidden="1" x14ac:dyDescent="0.3">
      <c r="A6546" s="71" t="s">
        <v>163</v>
      </c>
      <c r="B6546" s="71" t="s">
        <v>12</v>
      </c>
      <c r="C6546" s="71" t="s">
        <v>55</v>
      </c>
      <c r="D6546" s="71" t="s">
        <v>34</v>
      </c>
      <c r="E6546" s="72" t="s">
        <v>40</v>
      </c>
      <c r="F6546" s="72" t="s">
        <v>4</v>
      </c>
      <c r="G6546" s="73">
        <v>1</v>
      </c>
      <c r="H6546" s="73">
        <v>4.03</v>
      </c>
      <c r="I6546" s="73">
        <v>0</v>
      </c>
      <c r="J6546" s="73">
        <v>0</v>
      </c>
      <c r="K6546" s="73">
        <v>1</v>
      </c>
      <c r="L6546" s="73">
        <v>4.03</v>
      </c>
      <c r="N6546" s="108">
        <f t="shared" si="204"/>
        <v>0</v>
      </c>
      <c r="O6546" s="108">
        <f t="shared" si="204"/>
        <v>0</v>
      </c>
      <c r="P6546" s="108">
        <f t="shared" si="205"/>
        <v>0</v>
      </c>
    </row>
    <row r="6547" spans="1:16" hidden="1" x14ac:dyDescent="0.3">
      <c r="A6547" s="71" t="s">
        <v>132</v>
      </c>
      <c r="B6547" s="71" t="s">
        <v>57</v>
      </c>
      <c r="C6547" s="71" t="s">
        <v>13</v>
      </c>
      <c r="D6547" s="71" t="s">
        <v>46</v>
      </c>
      <c r="E6547" s="72" t="s">
        <v>18</v>
      </c>
      <c r="F6547" s="72" t="s">
        <v>26</v>
      </c>
      <c r="G6547" s="73">
        <v>1</v>
      </c>
      <c r="H6547" s="73">
        <v>4.03</v>
      </c>
      <c r="I6547" s="73">
        <v>0</v>
      </c>
      <c r="J6547" s="73">
        <v>0</v>
      </c>
      <c r="K6547" s="73">
        <v>1</v>
      </c>
      <c r="L6547" s="73">
        <v>4.03</v>
      </c>
      <c r="N6547" s="108">
        <f t="shared" si="204"/>
        <v>0</v>
      </c>
      <c r="O6547" s="108">
        <f t="shared" si="204"/>
        <v>0</v>
      </c>
      <c r="P6547" s="108">
        <f t="shared" si="205"/>
        <v>0</v>
      </c>
    </row>
    <row r="6548" spans="1:16" hidden="1" x14ac:dyDescent="0.3">
      <c r="A6548" s="71" t="s">
        <v>154</v>
      </c>
      <c r="B6548" s="71" t="s">
        <v>129</v>
      </c>
      <c r="C6548" s="71" t="s">
        <v>55</v>
      </c>
      <c r="D6548" s="71" t="s">
        <v>33</v>
      </c>
      <c r="E6548" s="72" t="s">
        <v>41</v>
      </c>
      <c r="F6548" s="72" t="s">
        <v>26</v>
      </c>
      <c r="G6548" s="73">
        <v>1</v>
      </c>
      <c r="H6548" s="73">
        <v>4.03</v>
      </c>
      <c r="I6548" s="73">
        <v>0</v>
      </c>
      <c r="J6548" s="73">
        <v>0</v>
      </c>
      <c r="K6548" s="73">
        <v>1</v>
      </c>
      <c r="L6548" s="73">
        <v>4.03</v>
      </c>
      <c r="N6548" s="108">
        <f t="shared" ref="N6548:O6611" si="206">G6548-I6548-K6548</f>
        <v>0</v>
      </c>
      <c r="O6548" s="108">
        <f t="shared" si="206"/>
        <v>0</v>
      </c>
      <c r="P6548" s="108">
        <f t="shared" si="205"/>
        <v>0</v>
      </c>
    </row>
    <row r="6549" spans="1:16" hidden="1" x14ac:dyDescent="0.3">
      <c r="A6549" s="71" t="s">
        <v>149</v>
      </c>
      <c r="B6549" s="71" t="s">
        <v>12</v>
      </c>
      <c r="C6549" s="71" t="s">
        <v>55</v>
      </c>
      <c r="D6549" s="71" t="s">
        <v>33</v>
      </c>
      <c r="E6549" s="72" t="s">
        <v>31</v>
      </c>
      <c r="F6549" s="72" t="s">
        <v>21</v>
      </c>
      <c r="G6549" s="73">
        <v>1</v>
      </c>
      <c r="H6549" s="73">
        <v>4.0199999999999996</v>
      </c>
      <c r="I6549" s="73">
        <v>1</v>
      </c>
      <c r="J6549" s="73">
        <v>4.0199999999999996</v>
      </c>
      <c r="K6549" s="73">
        <v>0</v>
      </c>
      <c r="L6549" s="73">
        <v>0</v>
      </c>
      <c r="N6549" s="108">
        <f t="shared" si="206"/>
        <v>0</v>
      </c>
      <c r="O6549" s="108">
        <f t="shared" si="206"/>
        <v>0</v>
      </c>
      <c r="P6549" s="108">
        <f t="shared" si="205"/>
        <v>0</v>
      </c>
    </row>
    <row r="6550" spans="1:16" hidden="1" x14ac:dyDescent="0.3">
      <c r="A6550" s="71" t="s">
        <v>154</v>
      </c>
      <c r="B6550" s="71" t="s">
        <v>57</v>
      </c>
      <c r="C6550" s="71" t="s">
        <v>55</v>
      </c>
      <c r="D6550" s="71" t="s">
        <v>117</v>
      </c>
      <c r="E6550" s="72" t="s">
        <v>37</v>
      </c>
      <c r="F6550" s="72" t="s">
        <v>26</v>
      </c>
      <c r="G6550" s="73">
        <v>1</v>
      </c>
      <c r="H6550" s="73">
        <v>4</v>
      </c>
      <c r="I6550" s="73">
        <v>0</v>
      </c>
      <c r="J6550" s="73">
        <v>0</v>
      </c>
      <c r="K6550" s="73">
        <v>1</v>
      </c>
      <c r="L6550" s="73">
        <v>4</v>
      </c>
      <c r="N6550" s="108">
        <f t="shared" si="206"/>
        <v>0</v>
      </c>
      <c r="O6550" s="108">
        <f t="shared" si="206"/>
        <v>0</v>
      </c>
      <c r="P6550" s="108">
        <f t="shared" si="205"/>
        <v>0</v>
      </c>
    </row>
    <row r="6551" spans="1:16" hidden="1" x14ac:dyDescent="0.3">
      <c r="A6551" s="71" t="s">
        <v>154</v>
      </c>
      <c r="B6551" s="71" t="s">
        <v>129</v>
      </c>
      <c r="C6551" s="71" t="s">
        <v>55</v>
      </c>
      <c r="D6551" s="71" t="s">
        <v>67</v>
      </c>
      <c r="E6551" s="72" t="s">
        <v>25</v>
      </c>
      <c r="F6551" s="72" t="s">
        <v>26</v>
      </c>
      <c r="G6551" s="73">
        <v>1</v>
      </c>
      <c r="H6551" s="73">
        <v>3.97</v>
      </c>
      <c r="I6551" s="73">
        <v>0</v>
      </c>
      <c r="J6551" s="73">
        <v>0</v>
      </c>
      <c r="K6551" s="73">
        <v>1</v>
      </c>
      <c r="L6551" s="73">
        <v>3.97</v>
      </c>
      <c r="N6551" s="108">
        <f t="shared" si="206"/>
        <v>0</v>
      </c>
      <c r="O6551" s="108">
        <f t="shared" si="206"/>
        <v>0</v>
      </c>
      <c r="P6551" s="108">
        <f t="shared" si="205"/>
        <v>0</v>
      </c>
    </row>
    <row r="6552" spans="1:16" hidden="1" x14ac:dyDescent="0.3">
      <c r="A6552" s="71" t="s">
        <v>163</v>
      </c>
      <c r="B6552" s="71" t="s">
        <v>129</v>
      </c>
      <c r="C6552" s="71" t="s">
        <v>17</v>
      </c>
      <c r="D6552" s="71" t="s">
        <v>27</v>
      </c>
      <c r="E6552" s="72" t="s">
        <v>40</v>
      </c>
      <c r="F6552" s="72" t="s">
        <v>4</v>
      </c>
      <c r="G6552" s="73">
        <v>1</v>
      </c>
      <c r="H6552" s="73">
        <v>3.93</v>
      </c>
      <c r="I6552" s="73">
        <v>0</v>
      </c>
      <c r="J6552" s="73">
        <v>0</v>
      </c>
      <c r="K6552" s="73">
        <v>1</v>
      </c>
      <c r="L6552" s="73">
        <v>3.93</v>
      </c>
      <c r="N6552" s="108">
        <f t="shared" si="206"/>
        <v>0</v>
      </c>
      <c r="O6552" s="108">
        <f t="shared" si="206"/>
        <v>0</v>
      </c>
      <c r="P6552" s="108">
        <f t="shared" si="205"/>
        <v>0</v>
      </c>
    </row>
    <row r="6553" spans="1:16" hidden="1" x14ac:dyDescent="0.3">
      <c r="A6553" s="71" t="s">
        <v>163</v>
      </c>
      <c r="B6553" s="71" t="s">
        <v>12</v>
      </c>
      <c r="C6553" s="71" t="s">
        <v>55</v>
      </c>
      <c r="D6553" s="71" t="s">
        <v>66</v>
      </c>
      <c r="E6553" s="72" t="s">
        <v>15</v>
      </c>
      <c r="F6553" s="72" t="s">
        <v>26</v>
      </c>
      <c r="G6553" s="73">
        <v>2</v>
      </c>
      <c r="H6553" s="73">
        <v>3.89</v>
      </c>
      <c r="I6553" s="73">
        <v>0</v>
      </c>
      <c r="J6553" s="73">
        <v>0</v>
      </c>
      <c r="K6553" s="73">
        <v>2</v>
      </c>
      <c r="L6553" s="73">
        <v>3.89</v>
      </c>
      <c r="N6553" s="108">
        <f t="shared" si="206"/>
        <v>0</v>
      </c>
      <c r="O6553" s="108">
        <f t="shared" si="206"/>
        <v>0</v>
      </c>
      <c r="P6553" s="108">
        <f t="shared" si="205"/>
        <v>0</v>
      </c>
    </row>
    <row r="6554" spans="1:16" hidden="1" x14ac:dyDescent="0.3">
      <c r="A6554" s="71" t="s">
        <v>140</v>
      </c>
      <c r="B6554" s="71" t="s">
        <v>57</v>
      </c>
      <c r="C6554" s="71" t="s">
        <v>13</v>
      </c>
      <c r="D6554" s="71" t="s">
        <v>92</v>
      </c>
      <c r="E6554" s="72" t="s">
        <v>40</v>
      </c>
      <c r="F6554" s="72" t="s">
        <v>4</v>
      </c>
      <c r="G6554" s="73">
        <v>1</v>
      </c>
      <c r="H6554" s="73">
        <v>3.84</v>
      </c>
      <c r="I6554" s="73">
        <v>0</v>
      </c>
      <c r="J6554" s="73">
        <v>0</v>
      </c>
      <c r="K6554" s="73">
        <v>1</v>
      </c>
      <c r="L6554" s="73">
        <v>3.84</v>
      </c>
      <c r="N6554" s="108">
        <f t="shared" si="206"/>
        <v>0</v>
      </c>
      <c r="O6554" s="108">
        <f t="shared" si="206"/>
        <v>0</v>
      </c>
      <c r="P6554" s="108">
        <f t="shared" si="205"/>
        <v>0</v>
      </c>
    </row>
    <row r="6555" spans="1:16" hidden="1" x14ac:dyDescent="0.3">
      <c r="A6555" s="71" t="s">
        <v>142</v>
      </c>
      <c r="B6555" s="71" t="s">
        <v>57</v>
      </c>
      <c r="C6555" s="71" t="s">
        <v>55</v>
      </c>
      <c r="D6555" s="71" t="s">
        <v>50</v>
      </c>
      <c r="E6555" s="72" t="s">
        <v>40</v>
      </c>
      <c r="F6555" s="72" t="s">
        <v>16</v>
      </c>
      <c r="G6555" s="73">
        <v>1</v>
      </c>
      <c r="H6555" s="73">
        <v>3.79</v>
      </c>
      <c r="I6555" s="73">
        <v>0</v>
      </c>
      <c r="J6555" s="73">
        <v>0</v>
      </c>
      <c r="K6555" s="73">
        <v>1</v>
      </c>
      <c r="L6555" s="73">
        <v>3.79</v>
      </c>
      <c r="N6555" s="108">
        <f t="shared" si="206"/>
        <v>0</v>
      </c>
      <c r="O6555" s="108">
        <f t="shared" si="206"/>
        <v>0</v>
      </c>
      <c r="P6555" s="108">
        <f t="shared" si="205"/>
        <v>0</v>
      </c>
    </row>
    <row r="6556" spans="1:16" hidden="1" x14ac:dyDescent="0.3">
      <c r="A6556" s="71" t="s">
        <v>146</v>
      </c>
      <c r="B6556" s="71" t="s">
        <v>12</v>
      </c>
      <c r="C6556" s="71" t="s">
        <v>55</v>
      </c>
      <c r="D6556" s="71" t="s">
        <v>19</v>
      </c>
      <c r="E6556" s="72" t="s">
        <v>15</v>
      </c>
      <c r="F6556" s="72" t="s">
        <v>16</v>
      </c>
      <c r="G6556" s="73">
        <v>1</v>
      </c>
      <c r="H6556" s="73">
        <v>3.79</v>
      </c>
      <c r="I6556" s="73">
        <v>0</v>
      </c>
      <c r="J6556" s="73">
        <v>0</v>
      </c>
      <c r="K6556" s="73">
        <v>1</v>
      </c>
      <c r="L6556" s="73">
        <v>3.79</v>
      </c>
      <c r="N6556" s="108">
        <f t="shared" si="206"/>
        <v>0</v>
      </c>
      <c r="O6556" s="108">
        <f t="shared" si="206"/>
        <v>0</v>
      </c>
      <c r="P6556" s="108">
        <f t="shared" si="205"/>
        <v>0</v>
      </c>
    </row>
    <row r="6557" spans="1:16" hidden="1" x14ac:dyDescent="0.3">
      <c r="A6557" s="71" t="s">
        <v>161</v>
      </c>
      <c r="B6557" s="71" t="s">
        <v>129</v>
      </c>
      <c r="C6557" s="71" t="s">
        <v>55</v>
      </c>
      <c r="D6557" s="71" t="s">
        <v>56</v>
      </c>
      <c r="E6557" s="72" t="s">
        <v>40</v>
      </c>
      <c r="F6557" s="72" t="s">
        <v>4</v>
      </c>
      <c r="G6557" s="73">
        <v>1</v>
      </c>
      <c r="H6557" s="73">
        <v>3.77</v>
      </c>
      <c r="I6557" s="73">
        <v>0</v>
      </c>
      <c r="J6557" s="73">
        <v>0</v>
      </c>
      <c r="K6557" s="73">
        <v>1</v>
      </c>
      <c r="L6557" s="73">
        <v>3.77</v>
      </c>
      <c r="N6557" s="108">
        <f t="shared" si="206"/>
        <v>0</v>
      </c>
      <c r="O6557" s="108">
        <f t="shared" si="206"/>
        <v>0</v>
      </c>
      <c r="P6557" s="108">
        <f t="shared" si="205"/>
        <v>0</v>
      </c>
    </row>
    <row r="6558" spans="1:16" hidden="1" x14ac:dyDescent="0.3">
      <c r="A6558" s="71" t="s">
        <v>132</v>
      </c>
      <c r="B6558" s="71" t="s">
        <v>12</v>
      </c>
      <c r="C6558" s="71" t="s">
        <v>13</v>
      </c>
      <c r="D6558" s="71" t="s">
        <v>93</v>
      </c>
      <c r="E6558" s="72" t="s">
        <v>24</v>
      </c>
      <c r="F6558" s="72" t="s">
        <v>16</v>
      </c>
      <c r="G6558" s="73">
        <v>1</v>
      </c>
      <c r="H6558" s="73">
        <v>3.75</v>
      </c>
      <c r="I6558" s="73">
        <v>0</v>
      </c>
      <c r="J6558" s="73">
        <v>0</v>
      </c>
      <c r="K6558" s="73">
        <v>1</v>
      </c>
      <c r="L6558" s="73">
        <v>3.75</v>
      </c>
      <c r="N6558" s="108">
        <f t="shared" si="206"/>
        <v>0</v>
      </c>
      <c r="O6558" s="108">
        <f t="shared" si="206"/>
        <v>0</v>
      </c>
      <c r="P6558" s="108">
        <f t="shared" si="205"/>
        <v>0</v>
      </c>
    </row>
    <row r="6559" spans="1:16" hidden="1" x14ac:dyDescent="0.3">
      <c r="A6559" s="71" t="s">
        <v>132</v>
      </c>
      <c r="B6559" s="71" t="s">
        <v>12</v>
      </c>
      <c r="C6559" s="71" t="s">
        <v>13</v>
      </c>
      <c r="D6559" s="71" t="s">
        <v>39</v>
      </c>
      <c r="E6559" s="72" t="s">
        <v>20</v>
      </c>
      <c r="F6559" s="72" t="s">
        <v>16</v>
      </c>
      <c r="G6559" s="73">
        <v>1</v>
      </c>
      <c r="H6559" s="73">
        <v>3.75</v>
      </c>
      <c r="I6559" s="73">
        <v>0</v>
      </c>
      <c r="J6559" s="73">
        <v>0</v>
      </c>
      <c r="K6559" s="73">
        <v>1</v>
      </c>
      <c r="L6559" s="73">
        <v>3.75</v>
      </c>
      <c r="N6559" s="108">
        <f t="shared" si="206"/>
        <v>0</v>
      </c>
      <c r="O6559" s="108">
        <f t="shared" si="206"/>
        <v>0</v>
      </c>
      <c r="P6559" s="108">
        <f t="shared" si="205"/>
        <v>0</v>
      </c>
    </row>
    <row r="6560" spans="1:16" x14ac:dyDescent="0.3">
      <c r="A6560" s="71" t="s">
        <v>133</v>
      </c>
      <c r="B6560" s="71" t="s">
        <v>12</v>
      </c>
      <c r="C6560" s="71" t="s">
        <v>13</v>
      </c>
      <c r="D6560" s="71" t="s">
        <v>51</v>
      </c>
      <c r="E6560" s="72" t="s">
        <v>5</v>
      </c>
      <c r="F6560" s="72" t="s">
        <v>16</v>
      </c>
      <c r="G6560" s="91">
        <v>1</v>
      </c>
      <c r="H6560" s="73">
        <v>3.75</v>
      </c>
      <c r="I6560" s="91">
        <v>0</v>
      </c>
      <c r="J6560" s="73">
        <v>0</v>
      </c>
      <c r="K6560" s="91">
        <v>1</v>
      </c>
      <c r="L6560" s="73">
        <v>3.75</v>
      </c>
      <c r="N6560" s="108">
        <f t="shared" si="206"/>
        <v>0</v>
      </c>
      <c r="O6560" s="108">
        <f t="shared" si="206"/>
        <v>0</v>
      </c>
      <c r="P6560" s="108">
        <f t="shared" si="205"/>
        <v>0</v>
      </c>
    </row>
    <row r="6561" spans="1:16" hidden="1" x14ac:dyDescent="0.3">
      <c r="A6561" s="71" t="s">
        <v>154</v>
      </c>
      <c r="B6561" s="71" t="s">
        <v>12</v>
      </c>
      <c r="C6561" s="71" t="s">
        <v>55</v>
      </c>
      <c r="D6561" s="71" t="s">
        <v>75</v>
      </c>
      <c r="E6561" s="72" t="s">
        <v>41</v>
      </c>
      <c r="F6561" s="72" t="s">
        <v>16</v>
      </c>
      <c r="G6561" s="73">
        <v>1</v>
      </c>
      <c r="H6561" s="73">
        <v>3.74</v>
      </c>
      <c r="I6561" s="73">
        <v>0</v>
      </c>
      <c r="J6561" s="73">
        <v>0</v>
      </c>
      <c r="K6561" s="73">
        <v>1</v>
      </c>
      <c r="L6561" s="73">
        <v>3.74</v>
      </c>
      <c r="N6561" s="108">
        <f t="shared" si="206"/>
        <v>0</v>
      </c>
      <c r="O6561" s="108">
        <f t="shared" si="206"/>
        <v>0</v>
      </c>
      <c r="P6561" s="108">
        <f t="shared" si="205"/>
        <v>0</v>
      </c>
    </row>
    <row r="6562" spans="1:16" hidden="1" x14ac:dyDescent="0.3">
      <c r="A6562" s="71" t="s">
        <v>142</v>
      </c>
      <c r="B6562" s="71" t="s">
        <v>57</v>
      </c>
      <c r="C6562" s="71" t="s">
        <v>55</v>
      </c>
      <c r="D6562" s="71" t="s">
        <v>77</v>
      </c>
      <c r="E6562" s="72" t="s">
        <v>15</v>
      </c>
      <c r="F6562" s="72" t="s">
        <v>16</v>
      </c>
      <c r="G6562" s="73">
        <v>2</v>
      </c>
      <c r="H6562" s="73">
        <v>3.73</v>
      </c>
      <c r="I6562" s="73">
        <v>1</v>
      </c>
      <c r="J6562" s="73">
        <v>0.7</v>
      </c>
      <c r="K6562" s="73">
        <v>1</v>
      </c>
      <c r="L6562" s="73">
        <v>3.03</v>
      </c>
      <c r="N6562" s="108">
        <f t="shared" si="206"/>
        <v>0</v>
      </c>
      <c r="O6562" s="108">
        <f t="shared" si="206"/>
        <v>0</v>
      </c>
      <c r="P6562" s="108">
        <f t="shared" si="205"/>
        <v>0</v>
      </c>
    </row>
    <row r="6563" spans="1:16" hidden="1" x14ac:dyDescent="0.3">
      <c r="A6563" s="71" t="s">
        <v>154</v>
      </c>
      <c r="B6563" s="71" t="s">
        <v>12</v>
      </c>
      <c r="C6563" s="71" t="s">
        <v>55</v>
      </c>
      <c r="D6563" s="71" t="s">
        <v>30</v>
      </c>
      <c r="E6563" s="72" t="s">
        <v>28</v>
      </c>
      <c r="F6563" s="72" t="s">
        <v>16</v>
      </c>
      <c r="G6563" s="73">
        <v>1</v>
      </c>
      <c r="H6563" s="73">
        <v>3.71</v>
      </c>
      <c r="I6563" s="73">
        <v>0</v>
      </c>
      <c r="J6563" s="73">
        <v>0</v>
      </c>
      <c r="K6563" s="73">
        <v>1</v>
      </c>
      <c r="L6563" s="73">
        <v>3.71</v>
      </c>
      <c r="N6563" s="108">
        <f t="shared" si="206"/>
        <v>0</v>
      </c>
      <c r="O6563" s="108">
        <f t="shared" si="206"/>
        <v>0</v>
      </c>
      <c r="P6563" s="108">
        <f t="shared" si="205"/>
        <v>0</v>
      </c>
    </row>
    <row r="6564" spans="1:16" hidden="1" x14ac:dyDescent="0.3">
      <c r="A6564" s="71" t="s">
        <v>154</v>
      </c>
      <c r="B6564" s="71" t="s">
        <v>12</v>
      </c>
      <c r="C6564" s="71" t="s">
        <v>55</v>
      </c>
      <c r="D6564" s="71" t="s">
        <v>69</v>
      </c>
      <c r="E6564" s="72" t="s">
        <v>40</v>
      </c>
      <c r="F6564" s="72" t="s">
        <v>26</v>
      </c>
      <c r="G6564" s="73">
        <v>1</v>
      </c>
      <c r="H6564" s="73">
        <v>3.71</v>
      </c>
      <c r="I6564" s="73">
        <v>0</v>
      </c>
      <c r="J6564" s="73">
        <v>0</v>
      </c>
      <c r="K6564" s="73">
        <v>1</v>
      </c>
      <c r="L6564" s="73">
        <v>3.71</v>
      </c>
      <c r="N6564" s="108">
        <f t="shared" si="206"/>
        <v>0</v>
      </c>
      <c r="O6564" s="108">
        <f t="shared" si="206"/>
        <v>0</v>
      </c>
      <c r="P6564" s="108">
        <f t="shared" si="205"/>
        <v>0</v>
      </c>
    </row>
    <row r="6565" spans="1:16" hidden="1" x14ac:dyDescent="0.3">
      <c r="A6565" s="71" t="s">
        <v>142</v>
      </c>
      <c r="B6565" s="71" t="s">
        <v>129</v>
      </c>
      <c r="C6565" s="71" t="s">
        <v>55</v>
      </c>
      <c r="D6565" s="71" t="s">
        <v>69</v>
      </c>
      <c r="E6565" s="72" t="s">
        <v>24</v>
      </c>
      <c r="F6565" s="72" t="s">
        <v>26</v>
      </c>
      <c r="G6565" s="73">
        <v>1</v>
      </c>
      <c r="H6565" s="73">
        <v>3.7</v>
      </c>
      <c r="I6565" s="73">
        <v>0</v>
      </c>
      <c r="J6565" s="73">
        <v>0</v>
      </c>
      <c r="K6565" s="73">
        <v>1</v>
      </c>
      <c r="L6565" s="73">
        <v>3.7</v>
      </c>
      <c r="N6565" s="108">
        <f t="shared" si="206"/>
        <v>0</v>
      </c>
      <c r="O6565" s="108">
        <f t="shared" si="206"/>
        <v>0</v>
      </c>
      <c r="P6565" s="108">
        <f t="shared" si="205"/>
        <v>0</v>
      </c>
    </row>
    <row r="6566" spans="1:16" hidden="1" x14ac:dyDescent="0.3">
      <c r="A6566" s="71" t="s">
        <v>132</v>
      </c>
      <c r="B6566" s="71" t="s">
        <v>12</v>
      </c>
      <c r="C6566" s="71" t="s">
        <v>13</v>
      </c>
      <c r="D6566" s="71" t="s">
        <v>32</v>
      </c>
      <c r="E6566" s="72" t="s">
        <v>40</v>
      </c>
      <c r="F6566" s="72" t="s">
        <v>4</v>
      </c>
      <c r="G6566" s="73">
        <v>1</v>
      </c>
      <c r="H6566" s="73">
        <v>3.68</v>
      </c>
      <c r="I6566" s="73">
        <v>0</v>
      </c>
      <c r="J6566" s="73">
        <v>0</v>
      </c>
      <c r="K6566" s="73">
        <v>1</v>
      </c>
      <c r="L6566" s="73">
        <v>3.68</v>
      </c>
      <c r="N6566" s="108">
        <f t="shared" si="206"/>
        <v>0</v>
      </c>
      <c r="O6566" s="108">
        <f t="shared" si="206"/>
        <v>0</v>
      </c>
      <c r="P6566" s="108">
        <f t="shared" si="205"/>
        <v>0</v>
      </c>
    </row>
    <row r="6567" spans="1:16" hidden="1" x14ac:dyDescent="0.3">
      <c r="A6567" s="71" t="s">
        <v>142</v>
      </c>
      <c r="B6567" s="71" t="s">
        <v>12</v>
      </c>
      <c r="C6567" s="71" t="s">
        <v>53</v>
      </c>
      <c r="D6567" s="71" t="s">
        <v>52</v>
      </c>
      <c r="E6567" s="72" t="s">
        <v>3</v>
      </c>
      <c r="F6567" s="72" t="s">
        <v>26</v>
      </c>
      <c r="G6567" s="73">
        <v>1</v>
      </c>
      <c r="H6567" s="73">
        <v>3.66</v>
      </c>
      <c r="I6567" s="73">
        <v>0</v>
      </c>
      <c r="J6567" s="73">
        <v>0</v>
      </c>
      <c r="K6567" s="73">
        <v>1</v>
      </c>
      <c r="L6567" s="73">
        <v>3.66</v>
      </c>
      <c r="N6567" s="108">
        <f t="shared" si="206"/>
        <v>0</v>
      </c>
      <c r="O6567" s="108">
        <f t="shared" si="206"/>
        <v>0</v>
      </c>
      <c r="P6567" s="108">
        <f t="shared" si="205"/>
        <v>0</v>
      </c>
    </row>
    <row r="6568" spans="1:16" hidden="1" x14ac:dyDescent="0.3">
      <c r="A6568" s="71" t="s">
        <v>154</v>
      </c>
      <c r="B6568" s="71" t="s">
        <v>129</v>
      </c>
      <c r="C6568" s="71" t="s">
        <v>55</v>
      </c>
      <c r="D6568" s="71" t="s">
        <v>34</v>
      </c>
      <c r="E6568" s="72" t="s">
        <v>28</v>
      </c>
      <c r="F6568" s="72" t="s">
        <v>16</v>
      </c>
      <c r="G6568" s="73">
        <v>1</v>
      </c>
      <c r="H6568" s="73">
        <v>3.65</v>
      </c>
      <c r="I6568" s="73">
        <v>0</v>
      </c>
      <c r="J6568" s="73">
        <v>0</v>
      </c>
      <c r="K6568" s="73">
        <v>1</v>
      </c>
      <c r="L6568" s="73">
        <v>3.65</v>
      </c>
      <c r="N6568" s="108">
        <f t="shared" si="206"/>
        <v>0</v>
      </c>
      <c r="O6568" s="108">
        <f t="shared" si="206"/>
        <v>0</v>
      </c>
      <c r="P6568" s="108">
        <f t="shared" si="205"/>
        <v>0</v>
      </c>
    </row>
    <row r="6569" spans="1:16" hidden="1" x14ac:dyDescent="0.3">
      <c r="A6569" s="71" t="s">
        <v>140</v>
      </c>
      <c r="B6569" s="71" t="s">
        <v>57</v>
      </c>
      <c r="C6569" s="71" t="s">
        <v>13</v>
      </c>
      <c r="D6569" s="71" t="s">
        <v>93</v>
      </c>
      <c r="E6569" s="72" t="s">
        <v>25</v>
      </c>
      <c r="F6569" s="72" t="s">
        <v>26</v>
      </c>
      <c r="G6569" s="73">
        <v>1</v>
      </c>
      <c r="H6569" s="73">
        <v>3.63</v>
      </c>
      <c r="I6569" s="73">
        <v>0</v>
      </c>
      <c r="J6569" s="73">
        <v>0</v>
      </c>
      <c r="K6569" s="73">
        <v>1</v>
      </c>
      <c r="L6569" s="73">
        <v>3.63</v>
      </c>
      <c r="N6569" s="108">
        <f t="shared" si="206"/>
        <v>0</v>
      </c>
      <c r="O6569" s="108">
        <f t="shared" si="206"/>
        <v>0</v>
      </c>
      <c r="P6569" s="108">
        <f t="shared" si="205"/>
        <v>0</v>
      </c>
    </row>
    <row r="6570" spans="1:16" hidden="1" x14ac:dyDescent="0.3">
      <c r="A6570" s="71" t="s">
        <v>161</v>
      </c>
      <c r="B6570" s="71" t="s">
        <v>12</v>
      </c>
      <c r="C6570" s="71" t="s">
        <v>55</v>
      </c>
      <c r="D6570" s="71" t="s">
        <v>73</v>
      </c>
      <c r="E6570" s="72" t="s">
        <v>31</v>
      </c>
      <c r="F6570" s="72" t="s">
        <v>16</v>
      </c>
      <c r="G6570" s="73">
        <v>1</v>
      </c>
      <c r="H6570" s="73">
        <v>3.62</v>
      </c>
      <c r="I6570" s="73">
        <v>0</v>
      </c>
      <c r="J6570" s="73">
        <v>0</v>
      </c>
      <c r="K6570" s="73">
        <v>1</v>
      </c>
      <c r="L6570" s="73">
        <v>3.62</v>
      </c>
      <c r="N6570" s="108">
        <f t="shared" si="206"/>
        <v>0</v>
      </c>
      <c r="O6570" s="108">
        <f t="shared" si="206"/>
        <v>0</v>
      </c>
      <c r="P6570" s="108">
        <f t="shared" si="205"/>
        <v>0</v>
      </c>
    </row>
    <row r="6571" spans="1:16" x14ac:dyDescent="0.3">
      <c r="A6571" s="71" t="s">
        <v>142</v>
      </c>
      <c r="B6571" s="71" t="s">
        <v>12</v>
      </c>
      <c r="C6571" s="71" t="s">
        <v>13</v>
      </c>
      <c r="D6571" s="71" t="s">
        <v>51</v>
      </c>
      <c r="E6571" s="72" t="s">
        <v>24</v>
      </c>
      <c r="F6571" s="72" t="s">
        <v>16</v>
      </c>
      <c r="G6571" s="91">
        <v>1</v>
      </c>
      <c r="H6571" s="73">
        <v>3.62</v>
      </c>
      <c r="I6571" s="91">
        <v>0</v>
      </c>
      <c r="J6571" s="73">
        <v>0</v>
      </c>
      <c r="K6571" s="91">
        <v>1</v>
      </c>
      <c r="L6571" s="73">
        <v>3.62</v>
      </c>
      <c r="N6571" s="108">
        <f t="shared" si="206"/>
        <v>0</v>
      </c>
      <c r="O6571" s="108">
        <f t="shared" si="206"/>
        <v>0</v>
      </c>
      <c r="P6571" s="108">
        <f t="shared" si="205"/>
        <v>0</v>
      </c>
    </row>
    <row r="6572" spans="1:16" hidden="1" x14ac:dyDescent="0.3">
      <c r="A6572" s="71" t="s">
        <v>163</v>
      </c>
      <c r="B6572" s="71" t="s">
        <v>12</v>
      </c>
      <c r="C6572" s="71" t="s">
        <v>55</v>
      </c>
      <c r="D6572" s="71" t="s">
        <v>103</v>
      </c>
      <c r="E6572" s="72" t="s">
        <v>31</v>
      </c>
      <c r="F6572" s="72" t="s">
        <v>26</v>
      </c>
      <c r="G6572" s="73">
        <v>1</v>
      </c>
      <c r="H6572" s="73">
        <v>3.61</v>
      </c>
      <c r="I6572" s="73">
        <v>0</v>
      </c>
      <c r="J6572" s="73">
        <v>0</v>
      </c>
      <c r="K6572" s="73">
        <v>1</v>
      </c>
      <c r="L6572" s="73">
        <v>3.61</v>
      </c>
      <c r="N6572" s="108">
        <f t="shared" si="206"/>
        <v>0</v>
      </c>
      <c r="O6572" s="108">
        <f t="shared" si="206"/>
        <v>0</v>
      </c>
      <c r="P6572" s="108">
        <f t="shared" si="205"/>
        <v>0</v>
      </c>
    </row>
    <row r="6573" spans="1:16" hidden="1" x14ac:dyDescent="0.3">
      <c r="A6573" s="71" t="s">
        <v>161</v>
      </c>
      <c r="B6573" s="71" t="s">
        <v>12</v>
      </c>
      <c r="C6573" s="71" t="s">
        <v>55</v>
      </c>
      <c r="D6573" s="71" t="s">
        <v>36</v>
      </c>
      <c r="E6573" s="72" t="s">
        <v>28</v>
      </c>
      <c r="F6573" s="72" t="s">
        <v>21</v>
      </c>
      <c r="G6573" s="73">
        <v>1</v>
      </c>
      <c r="H6573" s="73">
        <v>3.59</v>
      </c>
      <c r="I6573" s="73">
        <v>0</v>
      </c>
      <c r="J6573" s="73">
        <v>0</v>
      </c>
      <c r="K6573" s="73">
        <v>1</v>
      </c>
      <c r="L6573" s="73">
        <v>3.59</v>
      </c>
      <c r="N6573" s="108">
        <f t="shared" si="206"/>
        <v>0</v>
      </c>
      <c r="O6573" s="108">
        <f t="shared" si="206"/>
        <v>0</v>
      </c>
      <c r="P6573" s="108">
        <f t="shared" si="205"/>
        <v>0</v>
      </c>
    </row>
    <row r="6574" spans="1:16" hidden="1" x14ac:dyDescent="0.3">
      <c r="A6574" s="71" t="s">
        <v>163</v>
      </c>
      <c r="B6574" s="71" t="s">
        <v>12</v>
      </c>
      <c r="C6574" s="71" t="s">
        <v>55</v>
      </c>
      <c r="D6574" s="71" t="s">
        <v>29</v>
      </c>
      <c r="E6574" s="72" t="s">
        <v>37</v>
      </c>
      <c r="F6574" s="72" t="s">
        <v>16</v>
      </c>
      <c r="G6574" s="73">
        <v>1</v>
      </c>
      <c r="H6574" s="73">
        <v>3.55</v>
      </c>
      <c r="I6574" s="73">
        <v>1</v>
      </c>
      <c r="J6574" s="73">
        <v>3.55</v>
      </c>
      <c r="K6574" s="73">
        <v>0</v>
      </c>
      <c r="L6574" s="73">
        <v>0</v>
      </c>
      <c r="N6574" s="108">
        <f t="shared" si="206"/>
        <v>0</v>
      </c>
      <c r="O6574" s="108">
        <f t="shared" si="206"/>
        <v>0</v>
      </c>
      <c r="P6574" s="108">
        <f t="shared" si="205"/>
        <v>0</v>
      </c>
    </row>
    <row r="6575" spans="1:16" hidden="1" x14ac:dyDescent="0.3">
      <c r="A6575" s="71" t="s">
        <v>132</v>
      </c>
      <c r="B6575" s="71" t="s">
        <v>57</v>
      </c>
      <c r="C6575" s="71" t="s">
        <v>13</v>
      </c>
      <c r="D6575" s="71" t="s">
        <v>29</v>
      </c>
      <c r="E6575" s="72" t="s">
        <v>31</v>
      </c>
      <c r="F6575" s="72" t="s">
        <v>16</v>
      </c>
      <c r="G6575" s="73">
        <v>1</v>
      </c>
      <c r="H6575" s="73">
        <v>3.55</v>
      </c>
      <c r="I6575" s="73">
        <v>0</v>
      </c>
      <c r="J6575" s="73">
        <v>0</v>
      </c>
      <c r="K6575" s="73">
        <v>1</v>
      </c>
      <c r="L6575" s="73">
        <v>3.55</v>
      </c>
      <c r="N6575" s="108">
        <f t="shared" si="206"/>
        <v>0</v>
      </c>
      <c r="O6575" s="108">
        <f t="shared" si="206"/>
        <v>0</v>
      </c>
      <c r="P6575" s="108">
        <f t="shared" si="205"/>
        <v>0</v>
      </c>
    </row>
    <row r="6576" spans="1:16" hidden="1" x14ac:dyDescent="0.3">
      <c r="A6576" s="71" t="s">
        <v>158</v>
      </c>
      <c r="B6576" s="71" t="s">
        <v>12</v>
      </c>
      <c r="C6576" s="71" t="s">
        <v>55</v>
      </c>
      <c r="D6576" s="71" t="s">
        <v>19</v>
      </c>
      <c r="E6576" s="72" t="s">
        <v>15</v>
      </c>
      <c r="F6576" s="72" t="s">
        <v>21</v>
      </c>
      <c r="G6576" s="73">
        <v>2</v>
      </c>
      <c r="H6576" s="73">
        <v>3.54</v>
      </c>
      <c r="I6576" s="73">
        <v>0</v>
      </c>
      <c r="J6576" s="73">
        <v>0</v>
      </c>
      <c r="K6576" s="73">
        <v>2</v>
      </c>
      <c r="L6576" s="73">
        <v>3.54</v>
      </c>
      <c r="N6576" s="108">
        <f t="shared" si="206"/>
        <v>0</v>
      </c>
      <c r="O6576" s="108">
        <f t="shared" si="206"/>
        <v>0</v>
      </c>
      <c r="P6576" s="108">
        <f t="shared" si="205"/>
        <v>0</v>
      </c>
    </row>
    <row r="6577" spans="1:16" hidden="1" x14ac:dyDescent="0.3">
      <c r="A6577" s="71" t="s">
        <v>154</v>
      </c>
      <c r="B6577" s="71" t="s">
        <v>57</v>
      </c>
      <c r="C6577" s="71" t="s">
        <v>55</v>
      </c>
      <c r="D6577" s="71" t="s">
        <v>29</v>
      </c>
      <c r="E6577" s="72" t="s">
        <v>37</v>
      </c>
      <c r="F6577" s="72" t="s">
        <v>4</v>
      </c>
      <c r="G6577" s="73">
        <v>1</v>
      </c>
      <c r="H6577" s="73">
        <v>3.53</v>
      </c>
      <c r="I6577" s="73">
        <v>1</v>
      </c>
      <c r="J6577" s="73">
        <v>3.53</v>
      </c>
      <c r="K6577" s="73">
        <v>0</v>
      </c>
      <c r="L6577" s="73">
        <v>0</v>
      </c>
      <c r="N6577" s="108">
        <f t="shared" si="206"/>
        <v>0</v>
      </c>
      <c r="O6577" s="108">
        <f t="shared" si="206"/>
        <v>0</v>
      </c>
      <c r="P6577" s="108">
        <f t="shared" si="205"/>
        <v>0</v>
      </c>
    </row>
    <row r="6578" spans="1:16" hidden="1" x14ac:dyDescent="0.3">
      <c r="A6578" s="71" t="s">
        <v>140</v>
      </c>
      <c r="B6578" s="71" t="s">
        <v>12</v>
      </c>
      <c r="C6578" s="71" t="s">
        <v>13</v>
      </c>
      <c r="D6578" s="71" t="s">
        <v>54</v>
      </c>
      <c r="E6578" s="72" t="s">
        <v>18</v>
      </c>
      <c r="F6578" s="72" t="s">
        <v>16</v>
      </c>
      <c r="G6578" s="73">
        <v>1</v>
      </c>
      <c r="H6578" s="73">
        <v>3.51</v>
      </c>
      <c r="I6578" s="73">
        <v>0</v>
      </c>
      <c r="J6578" s="73">
        <v>0</v>
      </c>
      <c r="K6578" s="73">
        <v>1</v>
      </c>
      <c r="L6578" s="73">
        <v>3.51</v>
      </c>
      <c r="N6578" s="108">
        <f t="shared" si="206"/>
        <v>0</v>
      </c>
      <c r="O6578" s="108">
        <f t="shared" si="206"/>
        <v>0</v>
      </c>
      <c r="P6578" s="108">
        <f t="shared" si="205"/>
        <v>0</v>
      </c>
    </row>
    <row r="6579" spans="1:16" hidden="1" x14ac:dyDescent="0.3">
      <c r="A6579" s="71" t="s">
        <v>154</v>
      </c>
      <c r="B6579" s="71" t="s">
        <v>12</v>
      </c>
      <c r="C6579" s="71" t="s">
        <v>55</v>
      </c>
      <c r="D6579" s="71" t="s">
        <v>43</v>
      </c>
      <c r="E6579" s="72" t="s">
        <v>24</v>
      </c>
      <c r="F6579" s="72" t="s">
        <v>21</v>
      </c>
      <c r="G6579" s="73">
        <v>1</v>
      </c>
      <c r="H6579" s="73">
        <v>3.49</v>
      </c>
      <c r="I6579" s="73">
        <v>0</v>
      </c>
      <c r="J6579" s="73">
        <v>0</v>
      </c>
      <c r="K6579" s="73">
        <v>1</v>
      </c>
      <c r="L6579" s="73">
        <v>3.49</v>
      </c>
      <c r="N6579" s="108">
        <f t="shared" si="206"/>
        <v>0</v>
      </c>
      <c r="O6579" s="108">
        <f t="shared" si="206"/>
        <v>0</v>
      </c>
      <c r="P6579" s="108">
        <f t="shared" si="205"/>
        <v>0</v>
      </c>
    </row>
    <row r="6580" spans="1:16" hidden="1" x14ac:dyDescent="0.3">
      <c r="A6580" s="71" t="s">
        <v>160</v>
      </c>
      <c r="B6580" s="71" t="s">
        <v>12</v>
      </c>
      <c r="C6580" s="71" t="s">
        <v>13</v>
      </c>
      <c r="D6580" s="71" t="s">
        <v>50</v>
      </c>
      <c r="E6580" s="72" t="s">
        <v>41</v>
      </c>
      <c r="F6580" s="72" t="s">
        <v>26</v>
      </c>
      <c r="G6580" s="73">
        <v>1</v>
      </c>
      <c r="H6580" s="73">
        <v>3.38</v>
      </c>
      <c r="I6580" s="73">
        <v>0</v>
      </c>
      <c r="J6580" s="73">
        <v>0</v>
      </c>
      <c r="K6580" s="73">
        <v>1</v>
      </c>
      <c r="L6580" s="73">
        <v>3.38</v>
      </c>
      <c r="N6580" s="108">
        <f t="shared" si="206"/>
        <v>0</v>
      </c>
      <c r="O6580" s="108">
        <f t="shared" si="206"/>
        <v>0</v>
      </c>
      <c r="P6580" s="108">
        <f t="shared" si="205"/>
        <v>0</v>
      </c>
    </row>
    <row r="6581" spans="1:16" hidden="1" x14ac:dyDescent="0.3">
      <c r="A6581" s="71" t="s">
        <v>154</v>
      </c>
      <c r="B6581" s="71" t="s">
        <v>129</v>
      </c>
      <c r="C6581" s="71" t="s">
        <v>55</v>
      </c>
      <c r="D6581" s="71" t="s">
        <v>42</v>
      </c>
      <c r="E6581" s="72" t="s">
        <v>15</v>
      </c>
      <c r="F6581" s="72" t="s">
        <v>26</v>
      </c>
      <c r="G6581" s="73">
        <v>1</v>
      </c>
      <c r="H6581" s="73">
        <v>3.37</v>
      </c>
      <c r="I6581" s="73">
        <v>0</v>
      </c>
      <c r="J6581" s="73">
        <v>0</v>
      </c>
      <c r="K6581" s="73">
        <v>1</v>
      </c>
      <c r="L6581" s="73">
        <v>3.37</v>
      </c>
      <c r="N6581" s="108">
        <f t="shared" si="206"/>
        <v>0</v>
      </c>
      <c r="O6581" s="108">
        <f t="shared" si="206"/>
        <v>0</v>
      </c>
      <c r="P6581" s="108">
        <f t="shared" si="205"/>
        <v>0</v>
      </c>
    </row>
    <row r="6582" spans="1:16" hidden="1" x14ac:dyDescent="0.3">
      <c r="A6582" s="71" t="s">
        <v>161</v>
      </c>
      <c r="B6582" s="71" t="s">
        <v>12</v>
      </c>
      <c r="C6582" s="71" t="s">
        <v>55</v>
      </c>
      <c r="D6582" s="71" t="s">
        <v>59</v>
      </c>
      <c r="E6582" s="72" t="s">
        <v>24</v>
      </c>
      <c r="F6582" s="72" t="s">
        <v>26</v>
      </c>
      <c r="G6582" s="73">
        <v>1</v>
      </c>
      <c r="H6582" s="73">
        <v>3.34</v>
      </c>
      <c r="I6582" s="73">
        <v>0</v>
      </c>
      <c r="J6582" s="73">
        <v>0</v>
      </c>
      <c r="K6582" s="73">
        <v>1</v>
      </c>
      <c r="L6582" s="73">
        <v>3.34</v>
      </c>
      <c r="N6582" s="108">
        <f t="shared" si="206"/>
        <v>0</v>
      </c>
      <c r="O6582" s="108">
        <f t="shared" si="206"/>
        <v>0</v>
      </c>
      <c r="P6582" s="108">
        <f t="shared" si="205"/>
        <v>0</v>
      </c>
    </row>
    <row r="6583" spans="1:16" hidden="1" x14ac:dyDescent="0.3">
      <c r="A6583" s="71" t="s">
        <v>161</v>
      </c>
      <c r="B6583" s="71" t="s">
        <v>12</v>
      </c>
      <c r="C6583" s="71" t="s">
        <v>55</v>
      </c>
      <c r="D6583" s="71" t="s">
        <v>14</v>
      </c>
      <c r="E6583" s="72" t="s">
        <v>20</v>
      </c>
      <c r="F6583" s="72" t="s">
        <v>21</v>
      </c>
      <c r="G6583" s="73">
        <v>1</v>
      </c>
      <c r="H6583" s="73">
        <v>3.32</v>
      </c>
      <c r="I6583" s="73">
        <v>0</v>
      </c>
      <c r="J6583" s="73">
        <v>0</v>
      </c>
      <c r="K6583" s="73">
        <v>1</v>
      </c>
      <c r="L6583" s="73">
        <v>3.32</v>
      </c>
      <c r="N6583" s="108">
        <f t="shared" si="206"/>
        <v>0</v>
      </c>
      <c r="O6583" s="108">
        <f t="shared" si="206"/>
        <v>0</v>
      </c>
      <c r="P6583" s="108">
        <f t="shared" si="205"/>
        <v>0</v>
      </c>
    </row>
    <row r="6584" spans="1:16" hidden="1" x14ac:dyDescent="0.3">
      <c r="A6584" s="71" t="s">
        <v>154</v>
      </c>
      <c r="B6584" s="71" t="s">
        <v>12</v>
      </c>
      <c r="C6584" s="71" t="s">
        <v>55</v>
      </c>
      <c r="D6584" s="71" t="s">
        <v>49</v>
      </c>
      <c r="E6584" s="72" t="s">
        <v>24</v>
      </c>
      <c r="F6584" s="72" t="s">
        <v>16</v>
      </c>
      <c r="G6584" s="73">
        <v>2</v>
      </c>
      <c r="H6584" s="73">
        <v>3.32</v>
      </c>
      <c r="I6584" s="73">
        <v>0</v>
      </c>
      <c r="J6584" s="73">
        <v>0</v>
      </c>
      <c r="K6584" s="73">
        <v>2</v>
      </c>
      <c r="L6584" s="73">
        <v>3.32</v>
      </c>
      <c r="N6584" s="108">
        <f t="shared" si="206"/>
        <v>0</v>
      </c>
      <c r="O6584" s="108">
        <f t="shared" si="206"/>
        <v>0</v>
      </c>
      <c r="P6584" s="108">
        <f t="shared" si="205"/>
        <v>0</v>
      </c>
    </row>
    <row r="6585" spans="1:16" hidden="1" x14ac:dyDescent="0.3">
      <c r="A6585" s="71" t="s">
        <v>159</v>
      </c>
      <c r="B6585" s="71" t="s">
        <v>57</v>
      </c>
      <c r="C6585" s="71" t="s">
        <v>55</v>
      </c>
      <c r="D6585" s="71" t="s">
        <v>56</v>
      </c>
      <c r="E6585" s="72" t="s">
        <v>40</v>
      </c>
      <c r="F6585" s="72" t="s">
        <v>4</v>
      </c>
      <c r="G6585" s="73">
        <v>1</v>
      </c>
      <c r="H6585" s="73">
        <v>3.31</v>
      </c>
      <c r="I6585" s="73">
        <v>0</v>
      </c>
      <c r="J6585" s="73">
        <v>0</v>
      </c>
      <c r="K6585" s="73">
        <v>1</v>
      </c>
      <c r="L6585" s="73">
        <v>3.31</v>
      </c>
      <c r="N6585" s="108">
        <f t="shared" si="206"/>
        <v>0</v>
      </c>
      <c r="O6585" s="108">
        <f t="shared" si="206"/>
        <v>0</v>
      </c>
      <c r="P6585" s="108">
        <f t="shared" si="205"/>
        <v>0</v>
      </c>
    </row>
    <row r="6586" spans="1:16" hidden="1" x14ac:dyDescent="0.3">
      <c r="A6586" s="71" t="s">
        <v>154</v>
      </c>
      <c r="B6586" s="71" t="s">
        <v>57</v>
      </c>
      <c r="C6586" s="71" t="s">
        <v>55</v>
      </c>
      <c r="D6586" s="71" t="s">
        <v>78</v>
      </c>
      <c r="E6586" s="72" t="s">
        <v>24</v>
      </c>
      <c r="F6586" s="72" t="s">
        <v>16</v>
      </c>
      <c r="G6586" s="73">
        <v>1</v>
      </c>
      <c r="H6586" s="73">
        <v>3.26</v>
      </c>
      <c r="I6586" s="73">
        <v>0</v>
      </c>
      <c r="J6586" s="73">
        <v>0</v>
      </c>
      <c r="K6586" s="73">
        <v>1</v>
      </c>
      <c r="L6586" s="73">
        <v>3.26</v>
      </c>
      <c r="N6586" s="108">
        <f t="shared" si="206"/>
        <v>0</v>
      </c>
      <c r="O6586" s="108">
        <f t="shared" si="206"/>
        <v>0</v>
      </c>
      <c r="P6586" s="108">
        <f t="shared" si="205"/>
        <v>0</v>
      </c>
    </row>
    <row r="6587" spans="1:16" hidden="1" x14ac:dyDescent="0.3">
      <c r="A6587" s="71" t="s">
        <v>154</v>
      </c>
      <c r="B6587" s="71" t="s">
        <v>129</v>
      </c>
      <c r="C6587" s="71" t="s">
        <v>55</v>
      </c>
      <c r="D6587" s="71" t="s">
        <v>36</v>
      </c>
      <c r="E6587" s="72" t="s">
        <v>37</v>
      </c>
      <c r="F6587" s="72" t="s">
        <v>16</v>
      </c>
      <c r="G6587" s="73">
        <v>1</v>
      </c>
      <c r="H6587" s="73">
        <v>3.25</v>
      </c>
      <c r="I6587" s="73">
        <v>1</v>
      </c>
      <c r="J6587" s="73">
        <v>3.25</v>
      </c>
      <c r="K6587" s="73">
        <v>0</v>
      </c>
      <c r="L6587" s="73">
        <v>0</v>
      </c>
      <c r="N6587" s="108">
        <f t="shared" si="206"/>
        <v>0</v>
      </c>
      <c r="O6587" s="108">
        <f t="shared" si="206"/>
        <v>0</v>
      </c>
      <c r="P6587" s="108">
        <f t="shared" si="205"/>
        <v>0</v>
      </c>
    </row>
    <row r="6588" spans="1:16" hidden="1" x14ac:dyDescent="0.3">
      <c r="A6588" s="71" t="s">
        <v>140</v>
      </c>
      <c r="B6588" s="71" t="s">
        <v>57</v>
      </c>
      <c r="C6588" s="71" t="s">
        <v>13</v>
      </c>
      <c r="D6588" s="71" t="s">
        <v>36</v>
      </c>
      <c r="E6588" s="72" t="s">
        <v>25</v>
      </c>
      <c r="F6588" s="72" t="s">
        <v>21</v>
      </c>
      <c r="G6588" s="73">
        <v>1</v>
      </c>
      <c r="H6588" s="73">
        <v>3.24</v>
      </c>
      <c r="I6588" s="73">
        <v>0</v>
      </c>
      <c r="J6588" s="73">
        <v>0</v>
      </c>
      <c r="K6588" s="73">
        <v>1</v>
      </c>
      <c r="L6588" s="73">
        <v>3.24</v>
      </c>
      <c r="N6588" s="108">
        <f t="shared" si="206"/>
        <v>0</v>
      </c>
      <c r="O6588" s="108">
        <f t="shared" si="206"/>
        <v>0</v>
      </c>
      <c r="P6588" s="108">
        <f t="shared" si="205"/>
        <v>0</v>
      </c>
    </row>
    <row r="6589" spans="1:16" hidden="1" x14ac:dyDescent="0.3">
      <c r="A6589" s="71" t="s">
        <v>158</v>
      </c>
      <c r="B6589" s="71" t="s">
        <v>12</v>
      </c>
      <c r="C6589" s="71" t="s">
        <v>55</v>
      </c>
      <c r="D6589" s="71" t="s">
        <v>54</v>
      </c>
      <c r="E6589" s="72" t="s">
        <v>15</v>
      </c>
      <c r="F6589" s="72" t="s">
        <v>21</v>
      </c>
      <c r="G6589" s="73">
        <v>1</v>
      </c>
      <c r="H6589" s="73">
        <v>3.23</v>
      </c>
      <c r="I6589" s="73">
        <v>0</v>
      </c>
      <c r="J6589" s="73">
        <v>0</v>
      </c>
      <c r="K6589" s="73">
        <v>1</v>
      </c>
      <c r="L6589" s="73">
        <v>3.23</v>
      </c>
      <c r="N6589" s="108">
        <f t="shared" si="206"/>
        <v>0</v>
      </c>
      <c r="O6589" s="108">
        <f t="shared" si="206"/>
        <v>0</v>
      </c>
      <c r="P6589" s="108">
        <f t="shared" si="205"/>
        <v>0</v>
      </c>
    </row>
    <row r="6590" spans="1:16" hidden="1" x14ac:dyDescent="0.3">
      <c r="A6590" s="71" t="s">
        <v>132</v>
      </c>
      <c r="B6590" s="71" t="s">
        <v>12</v>
      </c>
      <c r="C6590" s="71" t="s">
        <v>13</v>
      </c>
      <c r="D6590" s="71" t="s">
        <v>44</v>
      </c>
      <c r="E6590" s="72" t="s">
        <v>15</v>
      </c>
      <c r="F6590" s="72" t="s">
        <v>16</v>
      </c>
      <c r="G6590" s="73">
        <v>2</v>
      </c>
      <c r="H6590" s="73">
        <v>3.21</v>
      </c>
      <c r="I6590" s="73">
        <v>1</v>
      </c>
      <c r="J6590" s="73">
        <v>1.59</v>
      </c>
      <c r="K6590" s="73">
        <v>1</v>
      </c>
      <c r="L6590" s="73">
        <v>1.62</v>
      </c>
      <c r="N6590" s="108">
        <f t="shared" si="206"/>
        <v>0</v>
      </c>
      <c r="O6590" s="108">
        <f t="shared" si="206"/>
        <v>0</v>
      </c>
      <c r="P6590" s="108">
        <f t="shared" si="205"/>
        <v>0</v>
      </c>
    </row>
    <row r="6591" spans="1:16" hidden="1" x14ac:dyDescent="0.3">
      <c r="A6591" s="71" t="s">
        <v>154</v>
      </c>
      <c r="B6591" s="71" t="s">
        <v>57</v>
      </c>
      <c r="C6591" s="71" t="s">
        <v>55</v>
      </c>
      <c r="D6591" s="71" t="s">
        <v>84</v>
      </c>
      <c r="E6591" s="72" t="s">
        <v>20</v>
      </c>
      <c r="F6591" s="72" t="s">
        <v>26</v>
      </c>
      <c r="G6591" s="73">
        <v>1</v>
      </c>
      <c r="H6591" s="73">
        <v>3.17</v>
      </c>
      <c r="I6591" s="73">
        <v>0</v>
      </c>
      <c r="J6591" s="73">
        <v>0</v>
      </c>
      <c r="K6591" s="73">
        <v>1</v>
      </c>
      <c r="L6591" s="73">
        <v>3.17</v>
      </c>
      <c r="N6591" s="108">
        <f t="shared" si="206"/>
        <v>0</v>
      </c>
      <c r="O6591" s="108">
        <f t="shared" si="206"/>
        <v>0</v>
      </c>
      <c r="P6591" s="108">
        <f t="shared" si="205"/>
        <v>0</v>
      </c>
    </row>
    <row r="6592" spans="1:16" hidden="1" x14ac:dyDescent="0.3">
      <c r="A6592" s="71" t="s">
        <v>132</v>
      </c>
      <c r="B6592" s="71" t="s">
        <v>129</v>
      </c>
      <c r="C6592" s="71" t="s">
        <v>13</v>
      </c>
      <c r="D6592" s="71" t="s">
        <v>36</v>
      </c>
      <c r="E6592" s="72" t="s">
        <v>24</v>
      </c>
      <c r="F6592" s="72" t="s">
        <v>26</v>
      </c>
      <c r="G6592" s="73">
        <v>1</v>
      </c>
      <c r="H6592" s="73">
        <v>3.15</v>
      </c>
      <c r="I6592" s="73">
        <v>0</v>
      </c>
      <c r="J6592" s="73">
        <v>0</v>
      </c>
      <c r="K6592" s="73">
        <v>1</v>
      </c>
      <c r="L6592" s="73">
        <v>3.15</v>
      </c>
      <c r="N6592" s="108">
        <f t="shared" si="206"/>
        <v>0</v>
      </c>
      <c r="O6592" s="108">
        <f t="shared" si="206"/>
        <v>0</v>
      </c>
      <c r="P6592" s="108">
        <f t="shared" si="205"/>
        <v>0</v>
      </c>
    </row>
    <row r="6593" spans="1:16" hidden="1" x14ac:dyDescent="0.3">
      <c r="A6593" s="71" t="s">
        <v>156</v>
      </c>
      <c r="B6593" s="71" t="s">
        <v>57</v>
      </c>
      <c r="C6593" s="71" t="s">
        <v>55</v>
      </c>
      <c r="D6593" s="71" t="s">
        <v>56</v>
      </c>
      <c r="E6593" s="72" t="s">
        <v>15</v>
      </c>
      <c r="F6593" s="72" t="s">
        <v>26</v>
      </c>
      <c r="G6593" s="73">
        <v>1</v>
      </c>
      <c r="H6593" s="73">
        <v>3.13</v>
      </c>
      <c r="I6593" s="73">
        <v>0</v>
      </c>
      <c r="J6593" s="73">
        <v>0</v>
      </c>
      <c r="K6593" s="73">
        <v>1</v>
      </c>
      <c r="L6593" s="73">
        <v>3.13</v>
      </c>
      <c r="N6593" s="108">
        <f t="shared" si="206"/>
        <v>0</v>
      </c>
      <c r="O6593" s="108">
        <f t="shared" si="206"/>
        <v>0</v>
      </c>
      <c r="P6593" s="108">
        <f t="shared" si="205"/>
        <v>0</v>
      </c>
    </row>
    <row r="6594" spans="1:16" hidden="1" x14ac:dyDescent="0.3">
      <c r="A6594" s="71" t="s">
        <v>158</v>
      </c>
      <c r="B6594" s="71" t="s">
        <v>57</v>
      </c>
      <c r="C6594" s="71" t="s">
        <v>55</v>
      </c>
      <c r="D6594" s="71" t="s">
        <v>52</v>
      </c>
      <c r="E6594" s="72" t="s">
        <v>28</v>
      </c>
      <c r="F6594" s="72" t="s">
        <v>16</v>
      </c>
      <c r="G6594" s="73">
        <v>1</v>
      </c>
      <c r="H6594" s="73">
        <v>3.11</v>
      </c>
      <c r="I6594" s="73">
        <v>0</v>
      </c>
      <c r="J6594" s="73">
        <v>0</v>
      </c>
      <c r="K6594" s="73">
        <v>1</v>
      </c>
      <c r="L6594" s="73">
        <v>3.11</v>
      </c>
      <c r="N6594" s="108">
        <f t="shared" si="206"/>
        <v>0</v>
      </c>
      <c r="O6594" s="108">
        <f t="shared" si="206"/>
        <v>0</v>
      </c>
      <c r="P6594" s="108">
        <f t="shared" si="205"/>
        <v>0</v>
      </c>
    </row>
    <row r="6595" spans="1:16" hidden="1" x14ac:dyDescent="0.3">
      <c r="A6595" s="71" t="s">
        <v>132</v>
      </c>
      <c r="B6595" s="71" t="s">
        <v>57</v>
      </c>
      <c r="C6595" s="71" t="s">
        <v>13</v>
      </c>
      <c r="D6595" s="71" t="s">
        <v>60</v>
      </c>
      <c r="E6595" s="72" t="s">
        <v>15</v>
      </c>
      <c r="F6595" s="72" t="s">
        <v>21</v>
      </c>
      <c r="G6595" s="73">
        <v>1</v>
      </c>
      <c r="H6595" s="73">
        <v>3.1</v>
      </c>
      <c r="I6595" s="73">
        <v>0</v>
      </c>
      <c r="J6595" s="73">
        <v>0</v>
      </c>
      <c r="K6595" s="73">
        <v>1</v>
      </c>
      <c r="L6595" s="73">
        <v>3.1</v>
      </c>
      <c r="N6595" s="108">
        <f t="shared" si="206"/>
        <v>0</v>
      </c>
      <c r="O6595" s="108">
        <f t="shared" si="206"/>
        <v>0</v>
      </c>
      <c r="P6595" s="108">
        <f t="shared" ref="P6595:P6658" si="207">H6595-L6595-J6595</f>
        <v>0</v>
      </c>
    </row>
    <row r="6596" spans="1:16" hidden="1" x14ac:dyDescent="0.3">
      <c r="A6596" s="71" t="s">
        <v>154</v>
      </c>
      <c r="B6596" s="71" t="s">
        <v>12</v>
      </c>
      <c r="C6596" s="71" t="s">
        <v>55</v>
      </c>
      <c r="D6596" s="71" t="s">
        <v>99</v>
      </c>
      <c r="E6596" s="72" t="s">
        <v>31</v>
      </c>
      <c r="F6596" s="72" t="s">
        <v>16</v>
      </c>
      <c r="G6596" s="73">
        <v>1</v>
      </c>
      <c r="H6596" s="73">
        <v>3.08</v>
      </c>
      <c r="I6596" s="73">
        <v>1</v>
      </c>
      <c r="J6596" s="73">
        <v>3.08</v>
      </c>
      <c r="K6596" s="73">
        <v>0</v>
      </c>
      <c r="L6596" s="73">
        <v>0</v>
      </c>
      <c r="N6596" s="108">
        <f t="shared" si="206"/>
        <v>0</v>
      </c>
      <c r="O6596" s="108">
        <f t="shared" si="206"/>
        <v>0</v>
      </c>
      <c r="P6596" s="108">
        <f t="shared" si="207"/>
        <v>0</v>
      </c>
    </row>
    <row r="6597" spans="1:16" hidden="1" x14ac:dyDescent="0.3">
      <c r="A6597" s="71" t="s">
        <v>158</v>
      </c>
      <c r="B6597" s="71" t="s">
        <v>12</v>
      </c>
      <c r="C6597" s="71" t="s">
        <v>55</v>
      </c>
      <c r="D6597" s="71" t="s">
        <v>56</v>
      </c>
      <c r="E6597" s="72" t="s">
        <v>31</v>
      </c>
      <c r="F6597" s="72" t="s">
        <v>16</v>
      </c>
      <c r="G6597" s="73">
        <v>1</v>
      </c>
      <c r="H6597" s="73">
        <v>3.05</v>
      </c>
      <c r="I6597" s="73">
        <v>1</v>
      </c>
      <c r="J6597" s="73">
        <v>3.05</v>
      </c>
      <c r="K6597" s="73">
        <v>0</v>
      </c>
      <c r="L6597" s="73">
        <v>0</v>
      </c>
      <c r="N6597" s="108">
        <f t="shared" si="206"/>
        <v>0</v>
      </c>
      <c r="O6597" s="108">
        <f t="shared" si="206"/>
        <v>0</v>
      </c>
      <c r="P6597" s="108">
        <f t="shared" si="207"/>
        <v>0</v>
      </c>
    </row>
    <row r="6598" spans="1:16" hidden="1" x14ac:dyDescent="0.3">
      <c r="A6598" s="71" t="s">
        <v>140</v>
      </c>
      <c r="B6598" s="71" t="s">
        <v>12</v>
      </c>
      <c r="C6598" s="71" t="s">
        <v>13</v>
      </c>
      <c r="D6598" s="71" t="s">
        <v>60</v>
      </c>
      <c r="E6598" s="72" t="s">
        <v>15</v>
      </c>
      <c r="F6598" s="72" t="s">
        <v>26</v>
      </c>
      <c r="G6598" s="73">
        <v>1</v>
      </c>
      <c r="H6598" s="73">
        <v>2.89</v>
      </c>
      <c r="I6598" s="73">
        <v>0</v>
      </c>
      <c r="J6598" s="73">
        <v>0</v>
      </c>
      <c r="K6598" s="73">
        <v>1</v>
      </c>
      <c r="L6598" s="73">
        <v>2.89</v>
      </c>
      <c r="N6598" s="108">
        <f t="shared" si="206"/>
        <v>0</v>
      </c>
      <c r="O6598" s="108">
        <f t="shared" si="206"/>
        <v>0</v>
      </c>
      <c r="P6598" s="108">
        <f t="shared" si="207"/>
        <v>0</v>
      </c>
    </row>
    <row r="6599" spans="1:16" hidden="1" x14ac:dyDescent="0.3">
      <c r="A6599" s="71" t="s">
        <v>140</v>
      </c>
      <c r="B6599" s="71" t="s">
        <v>12</v>
      </c>
      <c r="C6599" s="71" t="s">
        <v>13</v>
      </c>
      <c r="D6599" s="71" t="s">
        <v>46</v>
      </c>
      <c r="E6599" s="72" t="s">
        <v>37</v>
      </c>
      <c r="F6599" s="72" t="s">
        <v>16</v>
      </c>
      <c r="G6599" s="73">
        <v>1</v>
      </c>
      <c r="H6599" s="73">
        <v>2.84</v>
      </c>
      <c r="I6599" s="73">
        <v>0</v>
      </c>
      <c r="J6599" s="73">
        <v>0</v>
      </c>
      <c r="K6599" s="73">
        <v>1</v>
      </c>
      <c r="L6599" s="73">
        <v>2.84</v>
      </c>
      <c r="N6599" s="108">
        <f t="shared" si="206"/>
        <v>0</v>
      </c>
      <c r="O6599" s="108">
        <f t="shared" si="206"/>
        <v>0</v>
      </c>
      <c r="P6599" s="108">
        <f t="shared" si="207"/>
        <v>0</v>
      </c>
    </row>
    <row r="6600" spans="1:16" hidden="1" x14ac:dyDescent="0.3">
      <c r="A6600" s="71" t="s">
        <v>154</v>
      </c>
      <c r="B6600" s="71" t="s">
        <v>12</v>
      </c>
      <c r="C6600" s="71" t="s">
        <v>55</v>
      </c>
      <c r="D6600" s="71" t="s">
        <v>78</v>
      </c>
      <c r="E6600" s="72" t="s">
        <v>18</v>
      </c>
      <c r="F6600" s="72" t="s">
        <v>21</v>
      </c>
      <c r="G6600" s="73">
        <v>1</v>
      </c>
      <c r="H6600" s="73">
        <v>2.82</v>
      </c>
      <c r="I6600" s="73">
        <v>1</v>
      </c>
      <c r="J6600" s="73">
        <v>2.82</v>
      </c>
      <c r="K6600" s="73">
        <v>0</v>
      </c>
      <c r="L6600" s="73">
        <v>0</v>
      </c>
      <c r="N6600" s="108">
        <f t="shared" si="206"/>
        <v>0</v>
      </c>
      <c r="O6600" s="108">
        <f t="shared" si="206"/>
        <v>0</v>
      </c>
      <c r="P6600" s="108">
        <f t="shared" si="207"/>
        <v>0</v>
      </c>
    </row>
    <row r="6601" spans="1:16" hidden="1" x14ac:dyDescent="0.3">
      <c r="A6601" s="71" t="s">
        <v>157</v>
      </c>
      <c r="B6601" s="71" t="s">
        <v>57</v>
      </c>
      <c r="C6601" s="71" t="s">
        <v>13</v>
      </c>
      <c r="D6601" s="71" t="s">
        <v>49</v>
      </c>
      <c r="E6601" s="72" t="s">
        <v>24</v>
      </c>
      <c r="F6601" s="72" t="s">
        <v>16</v>
      </c>
      <c r="G6601" s="73">
        <v>2</v>
      </c>
      <c r="H6601" s="73">
        <v>2.8</v>
      </c>
      <c r="I6601" s="73">
        <v>0</v>
      </c>
      <c r="J6601" s="73">
        <v>0</v>
      </c>
      <c r="K6601" s="73">
        <v>2</v>
      </c>
      <c r="L6601" s="73">
        <v>2.8</v>
      </c>
      <c r="N6601" s="108">
        <f t="shared" si="206"/>
        <v>0</v>
      </c>
      <c r="O6601" s="108">
        <f t="shared" si="206"/>
        <v>0</v>
      </c>
      <c r="P6601" s="108">
        <f t="shared" si="207"/>
        <v>0</v>
      </c>
    </row>
    <row r="6602" spans="1:16" x14ac:dyDescent="0.3">
      <c r="A6602" s="71" t="s">
        <v>161</v>
      </c>
      <c r="B6602" s="71" t="s">
        <v>57</v>
      </c>
      <c r="C6602" s="71" t="s">
        <v>55</v>
      </c>
      <c r="D6602" s="71" t="s">
        <v>51</v>
      </c>
      <c r="E6602" s="72" t="s">
        <v>28</v>
      </c>
      <c r="F6602" s="72" t="s">
        <v>16</v>
      </c>
      <c r="G6602" s="91">
        <v>1</v>
      </c>
      <c r="H6602" s="73">
        <v>2.8</v>
      </c>
      <c r="I6602" s="91">
        <v>0</v>
      </c>
      <c r="J6602" s="73">
        <v>0</v>
      </c>
      <c r="K6602" s="91">
        <v>1</v>
      </c>
      <c r="L6602" s="73">
        <v>2.8</v>
      </c>
      <c r="N6602" s="108">
        <f t="shared" si="206"/>
        <v>0</v>
      </c>
      <c r="O6602" s="108">
        <f t="shared" si="206"/>
        <v>0</v>
      </c>
      <c r="P6602" s="108">
        <f t="shared" si="207"/>
        <v>0</v>
      </c>
    </row>
    <row r="6603" spans="1:16" hidden="1" x14ac:dyDescent="0.3">
      <c r="A6603" s="71" t="s">
        <v>132</v>
      </c>
      <c r="B6603" s="71" t="s">
        <v>12</v>
      </c>
      <c r="C6603" s="71" t="s">
        <v>22</v>
      </c>
      <c r="D6603" s="71" t="s">
        <v>69</v>
      </c>
      <c r="E6603" s="72" t="s">
        <v>25</v>
      </c>
      <c r="F6603" s="72" t="s">
        <v>16</v>
      </c>
      <c r="G6603" s="73">
        <v>1</v>
      </c>
      <c r="H6603" s="73">
        <v>2.79</v>
      </c>
      <c r="I6603" s="73">
        <v>1</v>
      </c>
      <c r="J6603" s="73">
        <v>2.79</v>
      </c>
      <c r="K6603" s="73">
        <v>0</v>
      </c>
      <c r="L6603" s="73">
        <v>0</v>
      </c>
      <c r="N6603" s="108">
        <f t="shared" si="206"/>
        <v>0</v>
      </c>
      <c r="O6603" s="108">
        <f t="shared" si="206"/>
        <v>0</v>
      </c>
      <c r="P6603" s="108">
        <f t="shared" si="207"/>
        <v>0</v>
      </c>
    </row>
    <row r="6604" spans="1:16" hidden="1" x14ac:dyDescent="0.3">
      <c r="A6604" s="71" t="s">
        <v>161</v>
      </c>
      <c r="B6604" s="71" t="s">
        <v>57</v>
      </c>
      <c r="C6604" s="71" t="s">
        <v>55</v>
      </c>
      <c r="D6604" s="71" t="s">
        <v>19</v>
      </c>
      <c r="E6604" s="72" t="s">
        <v>24</v>
      </c>
      <c r="F6604" s="72" t="s">
        <v>21</v>
      </c>
      <c r="G6604" s="73">
        <v>2</v>
      </c>
      <c r="H6604" s="73">
        <v>2.78</v>
      </c>
      <c r="I6604" s="73">
        <v>0</v>
      </c>
      <c r="J6604" s="73">
        <v>0</v>
      </c>
      <c r="K6604" s="73">
        <v>2</v>
      </c>
      <c r="L6604" s="73">
        <v>2.78</v>
      </c>
      <c r="N6604" s="108">
        <f t="shared" si="206"/>
        <v>0</v>
      </c>
      <c r="O6604" s="108">
        <f t="shared" si="206"/>
        <v>0</v>
      </c>
      <c r="P6604" s="108">
        <f t="shared" si="207"/>
        <v>0</v>
      </c>
    </row>
    <row r="6605" spans="1:16" hidden="1" x14ac:dyDescent="0.3">
      <c r="A6605" s="71" t="s">
        <v>132</v>
      </c>
      <c r="B6605" s="71" t="s">
        <v>12</v>
      </c>
      <c r="C6605" s="71" t="s">
        <v>13</v>
      </c>
      <c r="D6605" s="71" t="s">
        <v>48</v>
      </c>
      <c r="E6605" s="72" t="s">
        <v>37</v>
      </c>
      <c r="F6605" s="72" t="s">
        <v>16</v>
      </c>
      <c r="G6605" s="73">
        <v>1</v>
      </c>
      <c r="H6605" s="73">
        <v>2.78</v>
      </c>
      <c r="I6605" s="73">
        <v>0</v>
      </c>
      <c r="J6605" s="73">
        <v>0</v>
      </c>
      <c r="K6605" s="73">
        <v>1</v>
      </c>
      <c r="L6605" s="73">
        <v>2.78</v>
      </c>
      <c r="N6605" s="108">
        <f t="shared" si="206"/>
        <v>0</v>
      </c>
      <c r="O6605" s="108">
        <f t="shared" si="206"/>
        <v>0</v>
      </c>
      <c r="P6605" s="108">
        <f t="shared" si="207"/>
        <v>0</v>
      </c>
    </row>
    <row r="6606" spans="1:16" hidden="1" x14ac:dyDescent="0.3">
      <c r="A6606" s="71" t="s">
        <v>132</v>
      </c>
      <c r="B6606" s="71" t="s">
        <v>57</v>
      </c>
      <c r="C6606" s="71" t="s">
        <v>13</v>
      </c>
      <c r="D6606" s="71" t="s">
        <v>64</v>
      </c>
      <c r="E6606" s="72" t="s">
        <v>24</v>
      </c>
      <c r="F6606" s="72" t="s">
        <v>16</v>
      </c>
      <c r="G6606" s="73">
        <v>2</v>
      </c>
      <c r="H6606" s="73">
        <v>2.78</v>
      </c>
      <c r="I6606" s="73">
        <v>0</v>
      </c>
      <c r="J6606" s="73">
        <v>0</v>
      </c>
      <c r="K6606" s="73">
        <v>2</v>
      </c>
      <c r="L6606" s="73">
        <v>2.78</v>
      </c>
      <c r="N6606" s="108">
        <f t="shared" si="206"/>
        <v>0</v>
      </c>
      <c r="O6606" s="108">
        <f t="shared" si="206"/>
        <v>0</v>
      </c>
      <c r="P6606" s="108">
        <f t="shared" si="207"/>
        <v>0</v>
      </c>
    </row>
    <row r="6607" spans="1:16" hidden="1" x14ac:dyDescent="0.3">
      <c r="A6607" s="71" t="s">
        <v>161</v>
      </c>
      <c r="B6607" s="71" t="s">
        <v>12</v>
      </c>
      <c r="C6607" s="71" t="s">
        <v>55</v>
      </c>
      <c r="D6607" s="71" t="s">
        <v>76</v>
      </c>
      <c r="E6607" s="72" t="s">
        <v>31</v>
      </c>
      <c r="F6607" s="72" t="s">
        <v>26</v>
      </c>
      <c r="G6607" s="73">
        <v>1</v>
      </c>
      <c r="H6607" s="73">
        <v>2.77</v>
      </c>
      <c r="I6607" s="73">
        <v>1</v>
      </c>
      <c r="J6607" s="73">
        <v>2.77</v>
      </c>
      <c r="K6607" s="73">
        <v>0</v>
      </c>
      <c r="L6607" s="73">
        <v>0</v>
      </c>
      <c r="N6607" s="108">
        <f t="shared" si="206"/>
        <v>0</v>
      </c>
      <c r="O6607" s="108">
        <f t="shared" si="206"/>
        <v>0</v>
      </c>
      <c r="P6607" s="108">
        <f t="shared" si="207"/>
        <v>0</v>
      </c>
    </row>
    <row r="6608" spans="1:16" hidden="1" x14ac:dyDescent="0.3">
      <c r="A6608" s="71" t="s">
        <v>161</v>
      </c>
      <c r="B6608" s="71" t="s">
        <v>12</v>
      </c>
      <c r="C6608" s="71" t="s">
        <v>55</v>
      </c>
      <c r="D6608" s="71" t="s">
        <v>27</v>
      </c>
      <c r="E6608" s="72" t="s">
        <v>20</v>
      </c>
      <c r="F6608" s="72" t="s">
        <v>26</v>
      </c>
      <c r="G6608" s="73">
        <v>1</v>
      </c>
      <c r="H6608" s="73">
        <v>2.77</v>
      </c>
      <c r="I6608" s="73">
        <v>0</v>
      </c>
      <c r="J6608" s="73">
        <v>0</v>
      </c>
      <c r="K6608" s="73">
        <v>1</v>
      </c>
      <c r="L6608" s="73">
        <v>2.77</v>
      </c>
      <c r="N6608" s="108">
        <f t="shared" si="206"/>
        <v>0</v>
      </c>
      <c r="O6608" s="108">
        <f t="shared" si="206"/>
        <v>0</v>
      </c>
      <c r="P6608" s="108">
        <f t="shared" si="207"/>
        <v>0</v>
      </c>
    </row>
    <row r="6609" spans="1:16" hidden="1" x14ac:dyDescent="0.3">
      <c r="A6609" s="71" t="s">
        <v>163</v>
      </c>
      <c r="B6609" s="71" t="s">
        <v>129</v>
      </c>
      <c r="C6609" s="71" t="s">
        <v>17</v>
      </c>
      <c r="D6609" s="71" t="s">
        <v>33</v>
      </c>
      <c r="E6609" s="72" t="s">
        <v>40</v>
      </c>
      <c r="F6609" s="72" t="s">
        <v>4</v>
      </c>
      <c r="G6609" s="73">
        <v>1</v>
      </c>
      <c r="H6609" s="73">
        <v>2.76</v>
      </c>
      <c r="I6609" s="73">
        <v>0</v>
      </c>
      <c r="J6609" s="73">
        <v>0</v>
      </c>
      <c r="K6609" s="73">
        <v>1</v>
      </c>
      <c r="L6609" s="73">
        <v>2.76</v>
      </c>
      <c r="N6609" s="108">
        <f t="shared" si="206"/>
        <v>0</v>
      </c>
      <c r="O6609" s="108">
        <f t="shared" si="206"/>
        <v>0</v>
      </c>
      <c r="P6609" s="108">
        <f t="shared" si="207"/>
        <v>0</v>
      </c>
    </row>
    <row r="6610" spans="1:16" hidden="1" x14ac:dyDescent="0.3">
      <c r="A6610" s="71" t="s">
        <v>132</v>
      </c>
      <c r="B6610" s="71" t="s">
        <v>12</v>
      </c>
      <c r="C6610" s="71" t="s">
        <v>13</v>
      </c>
      <c r="D6610" s="71" t="s">
        <v>60</v>
      </c>
      <c r="E6610" s="72" t="s">
        <v>40</v>
      </c>
      <c r="F6610" s="72" t="s">
        <v>26</v>
      </c>
      <c r="G6610" s="73">
        <v>1</v>
      </c>
      <c r="H6610" s="73">
        <v>2.74</v>
      </c>
      <c r="I6610" s="73">
        <v>0</v>
      </c>
      <c r="J6610" s="73">
        <v>0</v>
      </c>
      <c r="K6610" s="73">
        <v>1</v>
      </c>
      <c r="L6610" s="73">
        <v>2.74</v>
      </c>
      <c r="N6610" s="108">
        <f t="shared" si="206"/>
        <v>0</v>
      </c>
      <c r="O6610" s="108">
        <f t="shared" si="206"/>
        <v>0</v>
      </c>
      <c r="P6610" s="108">
        <f t="shared" si="207"/>
        <v>0</v>
      </c>
    </row>
    <row r="6611" spans="1:16" hidden="1" x14ac:dyDescent="0.3">
      <c r="A6611" s="71" t="s">
        <v>140</v>
      </c>
      <c r="B6611" s="71" t="s">
        <v>57</v>
      </c>
      <c r="C6611" s="71" t="s">
        <v>13</v>
      </c>
      <c r="D6611" s="71" t="s">
        <v>77</v>
      </c>
      <c r="E6611" s="72" t="s">
        <v>40</v>
      </c>
      <c r="F6611" s="72" t="s">
        <v>26</v>
      </c>
      <c r="G6611" s="73">
        <v>1</v>
      </c>
      <c r="H6611" s="73">
        <v>2.71</v>
      </c>
      <c r="I6611" s="73">
        <v>0</v>
      </c>
      <c r="J6611" s="73">
        <v>0</v>
      </c>
      <c r="K6611" s="73">
        <v>1</v>
      </c>
      <c r="L6611" s="73">
        <v>2.71</v>
      </c>
      <c r="N6611" s="108">
        <f t="shared" si="206"/>
        <v>0</v>
      </c>
      <c r="O6611" s="108">
        <f t="shared" si="206"/>
        <v>0</v>
      </c>
      <c r="P6611" s="108">
        <f t="shared" si="207"/>
        <v>0</v>
      </c>
    </row>
    <row r="6612" spans="1:16" hidden="1" x14ac:dyDescent="0.3">
      <c r="A6612" s="71" t="s">
        <v>159</v>
      </c>
      <c r="B6612" s="71" t="s">
        <v>12</v>
      </c>
      <c r="C6612" s="71" t="s">
        <v>55</v>
      </c>
      <c r="D6612" s="71" t="s">
        <v>77</v>
      </c>
      <c r="E6612" s="72" t="s">
        <v>20</v>
      </c>
      <c r="F6612" s="72" t="s">
        <v>26</v>
      </c>
      <c r="G6612" s="73">
        <v>1</v>
      </c>
      <c r="H6612" s="73">
        <v>2.7</v>
      </c>
      <c r="I6612" s="73">
        <v>0</v>
      </c>
      <c r="J6612" s="73">
        <v>0</v>
      </c>
      <c r="K6612" s="73">
        <v>1</v>
      </c>
      <c r="L6612" s="73">
        <v>2.7</v>
      </c>
      <c r="N6612" s="108">
        <f t="shared" ref="N6612:O6675" si="208">G6612-I6612-K6612</f>
        <v>0</v>
      </c>
      <c r="O6612" s="108">
        <f t="shared" si="208"/>
        <v>0</v>
      </c>
      <c r="P6612" s="108">
        <f t="shared" si="207"/>
        <v>0</v>
      </c>
    </row>
    <row r="6613" spans="1:16" hidden="1" x14ac:dyDescent="0.3">
      <c r="A6613" s="71" t="s">
        <v>140</v>
      </c>
      <c r="B6613" s="71" t="s">
        <v>12</v>
      </c>
      <c r="C6613" s="71" t="s">
        <v>13</v>
      </c>
      <c r="D6613" s="71" t="s">
        <v>29</v>
      </c>
      <c r="E6613" s="72" t="s">
        <v>5</v>
      </c>
      <c r="F6613" s="72" t="s">
        <v>21</v>
      </c>
      <c r="G6613" s="73">
        <v>1</v>
      </c>
      <c r="H6613" s="73">
        <v>2.7</v>
      </c>
      <c r="I6613" s="73">
        <v>0</v>
      </c>
      <c r="J6613" s="73">
        <v>0</v>
      </c>
      <c r="K6613" s="73">
        <v>1</v>
      </c>
      <c r="L6613" s="73">
        <v>2.7</v>
      </c>
      <c r="N6613" s="108">
        <f t="shared" si="208"/>
        <v>0</v>
      </c>
      <c r="O6613" s="108">
        <f t="shared" si="208"/>
        <v>0</v>
      </c>
      <c r="P6613" s="108">
        <f t="shared" si="207"/>
        <v>0</v>
      </c>
    </row>
    <row r="6614" spans="1:16" hidden="1" x14ac:dyDescent="0.3">
      <c r="A6614" s="71" t="s">
        <v>154</v>
      </c>
      <c r="B6614" s="71" t="s">
        <v>12</v>
      </c>
      <c r="C6614" s="71" t="s">
        <v>55</v>
      </c>
      <c r="D6614" s="71" t="s">
        <v>32</v>
      </c>
      <c r="E6614" s="72" t="s">
        <v>41</v>
      </c>
      <c r="F6614" s="72" t="s">
        <v>26</v>
      </c>
      <c r="G6614" s="73">
        <v>1</v>
      </c>
      <c r="H6614" s="73">
        <v>2.7</v>
      </c>
      <c r="I6614" s="73">
        <v>1</v>
      </c>
      <c r="J6614" s="73">
        <v>2.7</v>
      </c>
      <c r="K6614" s="73">
        <v>0</v>
      </c>
      <c r="L6614" s="73">
        <v>0</v>
      </c>
      <c r="N6614" s="108">
        <f t="shared" si="208"/>
        <v>0</v>
      </c>
      <c r="O6614" s="108">
        <f t="shared" si="208"/>
        <v>0</v>
      </c>
      <c r="P6614" s="108">
        <f t="shared" si="207"/>
        <v>0</v>
      </c>
    </row>
    <row r="6615" spans="1:16" hidden="1" x14ac:dyDescent="0.3">
      <c r="A6615" s="71" t="s">
        <v>154</v>
      </c>
      <c r="B6615" s="71" t="s">
        <v>12</v>
      </c>
      <c r="C6615" s="71" t="s">
        <v>55</v>
      </c>
      <c r="D6615" s="71" t="s">
        <v>64</v>
      </c>
      <c r="E6615" s="72" t="s">
        <v>24</v>
      </c>
      <c r="F6615" s="72" t="s">
        <v>26</v>
      </c>
      <c r="G6615" s="73">
        <v>1</v>
      </c>
      <c r="H6615" s="73">
        <v>2.7</v>
      </c>
      <c r="I6615" s="73">
        <v>0</v>
      </c>
      <c r="J6615" s="73">
        <v>0</v>
      </c>
      <c r="K6615" s="73">
        <v>1</v>
      </c>
      <c r="L6615" s="73">
        <v>2.7</v>
      </c>
      <c r="N6615" s="108">
        <f t="shared" si="208"/>
        <v>0</v>
      </c>
      <c r="O6615" s="108">
        <f t="shared" si="208"/>
        <v>0</v>
      </c>
      <c r="P6615" s="108">
        <f t="shared" si="207"/>
        <v>0</v>
      </c>
    </row>
    <row r="6616" spans="1:16" hidden="1" x14ac:dyDescent="0.3">
      <c r="A6616" s="71" t="s">
        <v>142</v>
      </c>
      <c r="B6616" s="71" t="s">
        <v>12</v>
      </c>
      <c r="C6616" s="71" t="s">
        <v>13</v>
      </c>
      <c r="D6616" s="71" t="s">
        <v>50</v>
      </c>
      <c r="E6616" s="72" t="s">
        <v>41</v>
      </c>
      <c r="F6616" s="72" t="s">
        <v>4</v>
      </c>
      <c r="G6616" s="73">
        <v>1</v>
      </c>
      <c r="H6616" s="73">
        <v>2.68</v>
      </c>
      <c r="I6616" s="73">
        <v>1</v>
      </c>
      <c r="J6616" s="73">
        <v>2.68</v>
      </c>
      <c r="K6616" s="73">
        <v>0</v>
      </c>
      <c r="L6616" s="73">
        <v>0</v>
      </c>
      <c r="N6616" s="108">
        <f t="shared" si="208"/>
        <v>0</v>
      </c>
      <c r="O6616" s="108">
        <f t="shared" si="208"/>
        <v>0</v>
      </c>
      <c r="P6616" s="108">
        <f t="shared" si="207"/>
        <v>0</v>
      </c>
    </row>
    <row r="6617" spans="1:16" hidden="1" x14ac:dyDescent="0.3">
      <c r="A6617" s="71" t="s">
        <v>154</v>
      </c>
      <c r="B6617" s="71" t="s">
        <v>129</v>
      </c>
      <c r="C6617" s="71" t="s">
        <v>55</v>
      </c>
      <c r="D6617" s="71" t="s">
        <v>77</v>
      </c>
      <c r="E6617" s="72" t="s">
        <v>24</v>
      </c>
      <c r="F6617" s="72" t="s">
        <v>26</v>
      </c>
      <c r="G6617" s="73">
        <v>1</v>
      </c>
      <c r="H6617" s="73">
        <v>2.67</v>
      </c>
      <c r="I6617" s="73">
        <v>1</v>
      </c>
      <c r="J6617" s="73">
        <v>2.67</v>
      </c>
      <c r="K6617" s="73">
        <v>0</v>
      </c>
      <c r="L6617" s="73">
        <v>0</v>
      </c>
      <c r="N6617" s="108">
        <f t="shared" si="208"/>
        <v>0</v>
      </c>
      <c r="O6617" s="108">
        <f t="shared" si="208"/>
        <v>0</v>
      </c>
      <c r="P6617" s="108">
        <f t="shared" si="207"/>
        <v>0</v>
      </c>
    </row>
    <row r="6618" spans="1:16" hidden="1" x14ac:dyDescent="0.3">
      <c r="A6618" s="71" t="s">
        <v>132</v>
      </c>
      <c r="B6618" s="71" t="s">
        <v>12</v>
      </c>
      <c r="C6618" s="71" t="s">
        <v>13</v>
      </c>
      <c r="D6618" s="71" t="s">
        <v>52</v>
      </c>
      <c r="E6618" s="72" t="s">
        <v>20</v>
      </c>
      <c r="F6618" s="72" t="s">
        <v>26</v>
      </c>
      <c r="G6618" s="73">
        <v>1</v>
      </c>
      <c r="H6618" s="73">
        <v>2.66</v>
      </c>
      <c r="I6618" s="73">
        <v>1</v>
      </c>
      <c r="J6618" s="73">
        <v>2.66</v>
      </c>
      <c r="K6618" s="73">
        <v>0</v>
      </c>
      <c r="L6618" s="73">
        <v>0</v>
      </c>
      <c r="N6618" s="108">
        <f t="shared" si="208"/>
        <v>0</v>
      </c>
      <c r="O6618" s="108">
        <f t="shared" si="208"/>
        <v>0</v>
      </c>
      <c r="P6618" s="108">
        <f t="shared" si="207"/>
        <v>0</v>
      </c>
    </row>
    <row r="6619" spans="1:16" hidden="1" x14ac:dyDescent="0.3">
      <c r="A6619" s="71" t="s">
        <v>154</v>
      </c>
      <c r="B6619" s="71" t="s">
        <v>129</v>
      </c>
      <c r="C6619" s="71" t="s">
        <v>55</v>
      </c>
      <c r="D6619" s="71" t="s">
        <v>46</v>
      </c>
      <c r="E6619" s="72" t="s">
        <v>31</v>
      </c>
      <c r="F6619" s="72" t="s">
        <v>21</v>
      </c>
      <c r="G6619" s="73">
        <v>1</v>
      </c>
      <c r="H6619" s="73">
        <v>2.66</v>
      </c>
      <c r="I6619" s="73">
        <v>0</v>
      </c>
      <c r="J6619" s="73">
        <v>0</v>
      </c>
      <c r="K6619" s="73">
        <v>1</v>
      </c>
      <c r="L6619" s="73">
        <v>2.66</v>
      </c>
      <c r="N6619" s="108">
        <f t="shared" si="208"/>
        <v>0</v>
      </c>
      <c r="O6619" s="108">
        <f t="shared" si="208"/>
        <v>0</v>
      </c>
      <c r="P6619" s="108">
        <f t="shared" si="207"/>
        <v>0</v>
      </c>
    </row>
    <row r="6620" spans="1:16" hidden="1" x14ac:dyDescent="0.3">
      <c r="A6620" s="71" t="s">
        <v>154</v>
      </c>
      <c r="B6620" s="71" t="s">
        <v>129</v>
      </c>
      <c r="C6620" s="71" t="s">
        <v>55</v>
      </c>
      <c r="D6620" s="71" t="s">
        <v>45</v>
      </c>
      <c r="E6620" s="72" t="s">
        <v>15</v>
      </c>
      <c r="F6620" s="72" t="s">
        <v>21</v>
      </c>
      <c r="G6620" s="73">
        <v>1</v>
      </c>
      <c r="H6620" s="73">
        <v>2.66</v>
      </c>
      <c r="I6620" s="73">
        <v>0</v>
      </c>
      <c r="J6620" s="73">
        <v>0</v>
      </c>
      <c r="K6620" s="73">
        <v>1</v>
      </c>
      <c r="L6620" s="73">
        <v>2.66</v>
      </c>
      <c r="N6620" s="108">
        <f t="shared" si="208"/>
        <v>0</v>
      </c>
      <c r="O6620" s="108">
        <f t="shared" si="208"/>
        <v>0</v>
      </c>
      <c r="P6620" s="108">
        <f t="shared" si="207"/>
        <v>0</v>
      </c>
    </row>
    <row r="6621" spans="1:16" hidden="1" x14ac:dyDescent="0.3">
      <c r="A6621" s="71" t="s">
        <v>142</v>
      </c>
      <c r="B6621" s="71" t="s">
        <v>57</v>
      </c>
      <c r="C6621" s="71" t="s">
        <v>55</v>
      </c>
      <c r="D6621" s="71" t="s">
        <v>58</v>
      </c>
      <c r="E6621" s="72" t="s">
        <v>40</v>
      </c>
      <c r="F6621" s="72" t="s">
        <v>4</v>
      </c>
      <c r="G6621" s="73">
        <v>1</v>
      </c>
      <c r="H6621" s="73">
        <v>2.64</v>
      </c>
      <c r="I6621" s="73">
        <v>0</v>
      </c>
      <c r="J6621" s="73">
        <v>0</v>
      </c>
      <c r="K6621" s="73">
        <v>1</v>
      </c>
      <c r="L6621" s="73">
        <v>2.64</v>
      </c>
      <c r="N6621" s="108">
        <f t="shared" si="208"/>
        <v>0</v>
      </c>
      <c r="O6621" s="108">
        <f t="shared" si="208"/>
        <v>0</v>
      </c>
      <c r="P6621" s="108">
        <f t="shared" si="207"/>
        <v>0</v>
      </c>
    </row>
    <row r="6622" spans="1:16" hidden="1" x14ac:dyDescent="0.3">
      <c r="A6622" s="71" t="s">
        <v>154</v>
      </c>
      <c r="B6622" s="71" t="s">
        <v>12</v>
      </c>
      <c r="C6622" s="71" t="s">
        <v>55</v>
      </c>
      <c r="D6622" s="71" t="s">
        <v>104</v>
      </c>
      <c r="E6622" s="72" t="s">
        <v>5</v>
      </c>
      <c r="F6622" s="72" t="s">
        <v>26</v>
      </c>
      <c r="G6622" s="73">
        <v>1</v>
      </c>
      <c r="H6622" s="73">
        <v>2.62</v>
      </c>
      <c r="I6622" s="73">
        <v>1</v>
      </c>
      <c r="J6622" s="73">
        <v>2.62</v>
      </c>
      <c r="K6622" s="73">
        <v>0</v>
      </c>
      <c r="L6622" s="73">
        <v>0</v>
      </c>
      <c r="N6622" s="108">
        <f t="shared" si="208"/>
        <v>0</v>
      </c>
      <c r="O6622" s="108">
        <f t="shared" si="208"/>
        <v>0</v>
      </c>
      <c r="P6622" s="108">
        <f t="shared" si="207"/>
        <v>0</v>
      </c>
    </row>
    <row r="6623" spans="1:16" hidden="1" x14ac:dyDescent="0.3">
      <c r="A6623" s="71" t="s">
        <v>154</v>
      </c>
      <c r="B6623" s="71" t="s">
        <v>57</v>
      </c>
      <c r="C6623" s="71" t="s">
        <v>55</v>
      </c>
      <c r="D6623" s="71" t="s">
        <v>115</v>
      </c>
      <c r="E6623" s="72" t="s">
        <v>31</v>
      </c>
      <c r="F6623" s="72" t="s">
        <v>16</v>
      </c>
      <c r="G6623" s="73">
        <v>1</v>
      </c>
      <c r="H6623" s="73">
        <v>2.5499999999999998</v>
      </c>
      <c r="I6623" s="73">
        <v>0</v>
      </c>
      <c r="J6623" s="73">
        <v>0</v>
      </c>
      <c r="K6623" s="73">
        <v>1</v>
      </c>
      <c r="L6623" s="73">
        <v>2.5499999999999998</v>
      </c>
      <c r="N6623" s="108">
        <f t="shared" si="208"/>
        <v>0</v>
      </c>
      <c r="O6623" s="108">
        <f t="shared" si="208"/>
        <v>0</v>
      </c>
      <c r="P6623" s="108">
        <f t="shared" si="207"/>
        <v>0</v>
      </c>
    </row>
    <row r="6624" spans="1:16" hidden="1" x14ac:dyDescent="0.3">
      <c r="A6624" s="71" t="s">
        <v>132</v>
      </c>
      <c r="B6624" s="71" t="s">
        <v>12</v>
      </c>
      <c r="C6624" s="71" t="s">
        <v>13</v>
      </c>
      <c r="D6624" s="71" t="s">
        <v>46</v>
      </c>
      <c r="E6624" s="72" t="s">
        <v>3</v>
      </c>
      <c r="F6624" s="72" t="s">
        <v>16</v>
      </c>
      <c r="G6624" s="73">
        <v>1</v>
      </c>
      <c r="H6624" s="73">
        <v>2.44</v>
      </c>
      <c r="I6624" s="73">
        <v>0</v>
      </c>
      <c r="J6624" s="73">
        <v>0</v>
      </c>
      <c r="K6624" s="73">
        <v>1</v>
      </c>
      <c r="L6624" s="73">
        <v>2.44</v>
      </c>
      <c r="N6624" s="108">
        <f t="shared" si="208"/>
        <v>0</v>
      </c>
      <c r="O6624" s="108">
        <f t="shared" si="208"/>
        <v>0</v>
      </c>
      <c r="P6624" s="108">
        <f t="shared" si="207"/>
        <v>0</v>
      </c>
    </row>
    <row r="6625" spans="1:16" hidden="1" x14ac:dyDescent="0.3">
      <c r="A6625" s="71" t="s">
        <v>163</v>
      </c>
      <c r="B6625" s="71" t="s">
        <v>57</v>
      </c>
      <c r="C6625" s="71" t="s">
        <v>17</v>
      </c>
      <c r="D6625" s="71" t="s">
        <v>48</v>
      </c>
      <c r="E6625" s="72" t="s">
        <v>20</v>
      </c>
      <c r="F6625" s="72" t="s">
        <v>21</v>
      </c>
      <c r="G6625" s="73">
        <v>1</v>
      </c>
      <c r="H6625" s="73">
        <v>2.4300000000000002</v>
      </c>
      <c r="I6625" s="73">
        <v>1</v>
      </c>
      <c r="J6625" s="73">
        <v>2.4300000000000002</v>
      </c>
      <c r="K6625" s="73">
        <v>0</v>
      </c>
      <c r="L6625" s="73">
        <v>0</v>
      </c>
      <c r="N6625" s="108">
        <f t="shared" si="208"/>
        <v>0</v>
      </c>
      <c r="O6625" s="108">
        <f t="shared" si="208"/>
        <v>0</v>
      </c>
      <c r="P6625" s="108">
        <f t="shared" si="207"/>
        <v>0</v>
      </c>
    </row>
    <row r="6626" spans="1:16" hidden="1" x14ac:dyDescent="0.3">
      <c r="A6626" s="71" t="s">
        <v>157</v>
      </c>
      <c r="B6626" s="71" t="s">
        <v>57</v>
      </c>
      <c r="C6626" s="71" t="s">
        <v>55</v>
      </c>
      <c r="D6626" s="71" t="s">
        <v>49</v>
      </c>
      <c r="E6626" s="72" t="s">
        <v>40</v>
      </c>
      <c r="F6626" s="72" t="s">
        <v>4</v>
      </c>
      <c r="G6626" s="73">
        <v>1</v>
      </c>
      <c r="H6626" s="73">
        <v>2.35</v>
      </c>
      <c r="I6626" s="73">
        <v>0</v>
      </c>
      <c r="J6626" s="73">
        <v>0</v>
      </c>
      <c r="K6626" s="73">
        <v>1</v>
      </c>
      <c r="L6626" s="73">
        <v>2.35</v>
      </c>
      <c r="N6626" s="108">
        <f t="shared" si="208"/>
        <v>0</v>
      </c>
      <c r="O6626" s="108">
        <f t="shared" si="208"/>
        <v>0</v>
      </c>
      <c r="P6626" s="108">
        <f t="shared" si="207"/>
        <v>0</v>
      </c>
    </row>
    <row r="6627" spans="1:16" hidden="1" x14ac:dyDescent="0.3">
      <c r="A6627" s="71" t="s">
        <v>158</v>
      </c>
      <c r="B6627" s="71" t="s">
        <v>57</v>
      </c>
      <c r="C6627" s="71" t="s">
        <v>55</v>
      </c>
      <c r="D6627" s="71" t="s">
        <v>86</v>
      </c>
      <c r="E6627" s="72" t="s">
        <v>28</v>
      </c>
      <c r="F6627" s="72" t="s">
        <v>21</v>
      </c>
      <c r="G6627" s="73">
        <v>1</v>
      </c>
      <c r="H6627" s="73">
        <v>2.35</v>
      </c>
      <c r="I6627" s="73">
        <v>0</v>
      </c>
      <c r="J6627" s="73">
        <v>0</v>
      </c>
      <c r="K6627" s="73">
        <v>1</v>
      </c>
      <c r="L6627" s="73">
        <v>2.35</v>
      </c>
      <c r="N6627" s="108">
        <f t="shared" si="208"/>
        <v>0</v>
      </c>
      <c r="O6627" s="108">
        <f t="shared" si="208"/>
        <v>0</v>
      </c>
      <c r="P6627" s="108">
        <f t="shared" si="207"/>
        <v>0</v>
      </c>
    </row>
    <row r="6628" spans="1:16" hidden="1" x14ac:dyDescent="0.3">
      <c r="A6628" s="71" t="s">
        <v>161</v>
      </c>
      <c r="B6628" s="71" t="s">
        <v>57</v>
      </c>
      <c r="C6628" s="71" t="s">
        <v>55</v>
      </c>
      <c r="D6628" s="71" t="s">
        <v>91</v>
      </c>
      <c r="E6628" s="72" t="s">
        <v>40</v>
      </c>
      <c r="F6628" s="72" t="s">
        <v>4</v>
      </c>
      <c r="G6628" s="73">
        <v>1</v>
      </c>
      <c r="H6628" s="73">
        <v>2.34</v>
      </c>
      <c r="I6628" s="73">
        <v>0</v>
      </c>
      <c r="J6628" s="73">
        <v>0</v>
      </c>
      <c r="K6628" s="73">
        <v>1</v>
      </c>
      <c r="L6628" s="73">
        <v>2.34</v>
      </c>
      <c r="N6628" s="108">
        <f t="shared" si="208"/>
        <v>0</v>
      </c>
      <c r="O6628" s="108">
        <f t="shared" si="208"/>
        <v>0</v>
      </c>
      <c r="P6628" s="108">
        <f t="shared" si="207"/>
        <v>0</v>
      </c>
    </row>
    <row r="6629" spans="1:16" hidden="1" x14ac:dyDescent="0.3">
      <c r="A6629" s="71" t="s">
        <v>140</v>
      </c>
      <c r="B6629" s="71" t="s">
        <v>12</v>
      </c>
      <c r="C6629" s="71" t="s">
        <v>13</v>
      </c>
      <c r="D6629" s="71" t="s">
        <v>29</v>
      </c>
      <c r="E6629" s="72" t="s">
        <v>40</v>
      </c>
      <c r="F6629" s="72" t="s">
        <v>16</v>
      </c>
      <c r="G6629" s="73">
        <v>1</v>
      </c>
      <c r="H6629" s="73">
        <v>2.34</v>
      </c>
      <c r="I6629" s="73">
        <v>0</v>
      </c>
      <c r="J6629" s="73">
        <v>0</v>
      </c>
      <c r="K6629" s="73">
        <v>1</v>
      </c>
      <c r="L6629" s="73">
        <v>2.34</v>
      </c>
      <c r="N6629" s="108">
        <f t="shared" si="208"/>
        <v>0</v>
      </c>
      <c r="O6629" s="108">
        <f t="shared" si="208"/>
        <v>0</v>
      </c>
      <c r="P6629" s="108">
        <f t="shared" si="207"/>
        <v>0</v>
      </c>
    </row>
    <row r="6630" spans="1:16" hidden="1" x14ac:dyDescent="0.3">
      <c r="A6630" s="71" t="s">
        <v>142</v>
      </c>
      <c r="B6630" s="71" t="s">
        <v>57</v>
      </c>
      <c r="C6630" s="71" t="s">
        <v>55</v>
      </c>
      <c r="D6630" s="71" t="s">
        <v>100</v>
      </c>
      <c r="E6630" s="72" t="s">
        <v>37</v>
      </c>
      <c r="F6630" s="72" t="s">
        <v>21</v>
      </c>
      <c r="G6630" s="73">
        <v>5</v>
      </c>
      <c r="H6630" s="73">
        <v>2.33</v>
      </c>
      <c r="I6630" s="73">
        <v>0</v>
      </c>
      <c r="J6630" s="73">
        <v>0</v>
      </c>
      <c r="K6630" s="73">
        <v>5</v>
      </c>
      <c r="L6630" s="73">
        <v>2.33</v>
      </c>
      <c r="N6630" s="108">
        <f t="shared" si="208"/>
        <v>0</v>
      </c>
      <c r="O6630" s="108">
        <f t="shared" si="208"/>
        <v>0</v>
      </c>
      <c r="P6630" s="108">
        <f t="shared" si="207"/>
        <v>0</v>
      </c>
    </row>
    <row r="6631" spans="1:16" hidden="1" x14ac:dyDescent="0.3">
      <c r="A6631" s="71" t="s">
        <v>154</v>
      </c>
      <c r="B6631" s="71" t="s">
        <v>57</v>
      </c>
      <c r="C6631" s="71" t="s">
        <v>55</v>
      </c>
      <c r="D6631" s="71" t="s">
        <v>104</v>
      </c>
      <c r="E6631" s="72" t="s">
        <v>25</v>
      </c>
      <c r="F6631" s="72" t="s">
        <v>21</v>
      </c>
      <c r="G6631" s="73">
        <v>1</v>
      </c>
      <c r="H6631" s="73">
        <v>2.33</v>
      </c>
      <c r="I6631" s="73">
        <v>0</v>
      </c>
      <c r="J6631" s="73">
        <v>0</v>
      </c>
      <c r="K6631" s="73">
        <v>1</v>
      </c>
      <c r="L6631" s="73">
        <v>2.33</v>
      </c>
      <c r="N6631" s="108">
        <f t="shared" si="208"/>
        <v>0</v>
      </c>
      <c r="O6631" s="108">
        <f t="shared" si="208"/>
        <v>0</v>
      </c>
      <c r="P6631" s="108">
        <f t="shared" si="207"/>
        <v>0</v>
      </c>
    </row>
    <row r="6632" spans="1:16" x14ac:dyDescent="0.3">
      <c r="A6632" s="71" t="s">
        <v>131</v>
      </c>
      <c r="B6632" s="71" t="s">
        <v>12</v>
      </c>
      <c r="C6632" s="71" t="s">
        <v>22</v>
      </c>
      <c r="D6632" s="71" t="s">
        <v>51</v>
      </c>
      <c r="E6632" s="72" t="s">
        <v>20</v>
      </c>
      <c r="F6632" s="72" t="s">
        <v>16</v>
      </c>
      <c r="G6632" s="91">
        <v>1</v>
      </c>
      <c r="H6632" s="73">
        <v>2.3199999999999998</v>
      </c>
      <c r="I6632" s="91">
        <v>0</v>
      </c>
      <c r="J6632" s="73">
        <v>0</v>
      </c>
      <c r="K6632" s="91">
        <v>1</v>
      </c>
      <c r="L6632" s="73">
        <v>2.3199999999999998</v>
      </c>
      <c r="N6632" s="108">
        <f t="shared" si="208"/>
        <v>0</v>
      </c>
      <c r="O6632" s="108">
        <f t="shared" si="208"/>
        <v>0</v>
      </c>
      <c r="P6632" s="108">
        <f t="shared" si="207"/>
        <v>0</v>
      </c>
    </row>
    <row r="6633" spans="1:16" hidden="1" x14ac:dyDescent="0.3">
      <c r="A6633" s="71" t="s">
        <v>154</v>
      </c>
      <c r="B6633" s="71" t="s">
        <v>12</v>
      </c>
      <c r="C6633" s="71" t="s">
        <v>55</v>
      </c>
      <c r="D6633" s="71" t="s">
        <v>76</v>
      </c>
      <c r="E6633" s="72" t="s">
        <v>31</v>
      </c>
      <c r="F6633" s="72" t="s">
        <v>16</v>
      </c>
      <c r="G6633" s="73">
        <v>1</v>
      </c>
      <c r="H6633" s="73">
        <v>2.3199999999999998</v>
      </c>
      <c r="I6633" s="73">
        <v>0</v>
      </c>
      <c r="J6633" s="73">
        <v>0</v>
      </c>
      <c r="K6633" s="73">
        <v>1</v>
      </c>
      <c r="L6633" s="73">
        <v>2.3199999999999998</v>
      </c>
      <c r="N6633" s="108">
        <f t="shared" si="208"/>
        <v>0</v>
      </c>
      <c r="O6633" s="108">
        <f t="shared" si="208"/>
        <v>0</v>
      </c>
      <c r="P6633" s="108">
        <f t="shared" si="207"/>
        <v>0</v>
      </c>
    </row>
    <row r="6634" spans="1:16" hidden="1" x14ac:dyDescent="0.3">
      <c r="A6634" s="71" t="s">
        <v>154</v>
      </c>
      <c r="B6634" s="71" t="s">
        <v>57</v>
      </c>
      <c r="C6634" s="71" t="s">
        <v>55</v>
      </c>
      <c r="D6634" s="71" t="s">
        <v>29</v>
      </c>
      <c r="E6634" s="72" t="s">
        <v>28</v>
      </c>
      <c r="F6634" s="72" t="s">
        <v>16</v>
      </c>
      <c r="G6634" s="73">
        <v>1</v>
      </c>
      <c r="H6634" s="73">
        <v>2.3199999999999998</v>
      </c>
      <c r="I6634" s="73">
        <v>0</v>
      </c>
      <c r="J6634" s="73">
        <v>0</v>
      </c>
      <c r="K6634" s="73">
        <v>1</v>
      </c>
      <c r="L6634" s="73">
        <v>2.3199999999999998</v>
      </c>
      <c r="N6634" s="108">
        <f t="shared" si="208"/>
        <v>0</v>
      </c>
      <c r="O6634" s="108">
        <f t="shared" si="208"/>
        <v>0</v>
      </c>
      <c r="P6634" s="108">
        <f t="shared" si="207"/>
        <v>0</v>
      </c>
    </row>
    <row r="6635" spans="1:16" hidden="1" x14ac:dyDescent="0.3">
      <c r="A6635" s="71" t="s">
        <v>161</v>
      </c>
      <c r="B6635" s="71" t="s">
        <v>57</v>
      </c>
      <c r="C6635" s="71" t="s">
        <v>55</v>
      </c>
      <c r="D6635" s="71" t="s">
        <v>48</v>
      </c>
      <c r="E6635" s="72" t="s">
        <v>3</v>
      </c>
      <c r="F6635" s="72" t="s">
        <v>21</v>
      </c>
      <c r="G6635" s="73">
        <v>1</v>
      </c>
      <c r="H6635" s="73">
        <v>2.31</v>
      </c>
      <c r="I6635" s="73">
        <v>0</v>
      </c>
      <c r="J6635" s="73">
        <v>0</v>
      </c>
      <c r="K6635" s="73">
        <v>1</v>
      </c>
      <c r="L6635" s="73">
        <v>2.31</v>
      </c>
      <c r="N6635" s="108">
        <f t="shared" si="208"/>
        <v>0</v>
      </c>
      <c r="O6635" s="108">
        <f t="shared" si="208"/>
        <v>0</v>
      </c>
      <c r="P6635" s="108">
        <f t="shared" si="207"/>
        <v>0</v>
      </c>
    </row>
    <row r="6636" spans="1:16" hidden="1" x14ac:dyDescent="0.3">
      <c r="A6636" s="71" t="s">
        <v>132</v>
      </c>
      <c r="B6636" s="71" t="s">
        <v>57</v>
      </c>
      <c r="C6636" s="71" t="s">
        <v>13</v>
      </c>
      <c r="D6636" s="71" t="s">
        <v>23</v>
      </c>
      <c r="E6636" s="72" t="s">
        <v>5</v>
      </c>
      <c r="F6636" s="72" t="s">
        <v>26</v>
      </c>
      <c r="G6636" s="73">
        <v>1</v>
      </c>
      <c r="H6636" s="73">
        <v>2.29</v>
      </c>
      <c r="I6636" s="73">
        <v>0</v>
      </c>
      <c r="J6636" s="73">
        <v>0</v>
      </c>
      <c r="K6636" s="73">
        <v>1</v>
      </c>
      <c r="L6636" s="73">
        <v>2.29</v>
      </c>
      <c r="N6636" s="108">
        <f t="shared" si="208"/>
        <v>0</v>
      </c>
      <c r="O6636" s="108">
        <f t="shared" si="208"/>
        <v>0</v>
      </c>
      <c r="P6636" s="108">
        <f t="shared" si="207"/>
        <v>0</v>
      </c>
    </row>
    <row r="6637" spans="1:16" hidden="1" x14ac:dyDescent="0.3">
      <c r="A6637" s="71" t="s">
        <v>140</v>
      </c>
      <c r="B6637" s="71" t="s">
        <v>57</v>
      </c>
      <c r="C6637" s="71" t="s">
        <v>13</v>
      </c>
      <c r="D6637" s="71" t="s">
        <v>93</v>
      </c>
      <c r="E6637" s="72" t="s">
        <v>18</v>
      </c>
      <c r="F6637" s="72" t="s">
        <v>26</v>
      </c>
      <c r="G6637" s="73">
        <v>1</v>
      </c>
      <c r="H6637" s="73">
        <v>2.29</v>
      </c>
      <c r="I6637" s="73">
        <v>0</v>
      </c>
      <c r="J6637" s="73">
        <v>0</v>
      </c>
      <c r="K6637" s="73">
        <v>1</v>
      </c>
      <c r="L6637" s="73">
        <v>2.29</v>
      </c>
      <c r="N6637" s="108">
        <f t="shared" si="208"/>
        <v>0</v>
      </c>
      <c r="O6637" s="108">
        <f t="shared" si="208"/>
        <v>0</v>
      </c>
      <c r="P6637" s="108">
        <f t="shared" si="207"/>
        <v>0</v>
      </c>
    </row>
    <row r="6638" spans="1:16" hidden="1" x14ac:dyDescent="0.3">
      <c r="A6638" s="71" t="s">
        <v>142</v>
      </c>
      <c r="B6638" s="71" t="s">
        <v>12</v>
      </c>
      <c r="C6638" s="71" t="s">
        <v>55</v>
      </c>
      <c r="D6638" s="71" t="s">
        <v>54</v>
      </c>
      <c r="E6638" s="72" t="s">
        <v>5</v>
      </c>
      <c r="F6638" s="72" t="s">
        <v>26</v>
      </c>
      <c r="G6638" s="73">
        <v>1</v>
      </c>
      <c r="H6638" s="73">
        <v>2.29</v>
      </c>
      <c r="I6638" s="73">
        <v>1</v>
      </c>
      <c r="J6638" s="73">
        <v>2.29</v>
      </c>
      <c r="K6638" s="73">
        <v>0</v>
      </c>
      <c r="L6638" s="73">
        <v>0</v>
      </c>
      <c r="N6638" s="108">
        <f t="shared" si="208"/>
        <v>0</v>
      </c>
      <c r="O6638" s="108">
        <f t="shared" si="208"/>
        <v>0</v>
      </c>
      <c r="P6638" s="108">
        <f t="shared" si="207"/>
        <v>0</v>
      </c>
    </row>
    <row r="6639" spans="1:16" hidden="1" x14ac:dyDescent="0.3">
      <c r="A6639" s="71" t="s">
        <v>160</v>
      </c>
      <c r="B6639" s="71" t="s">
        <v>12</v>
      </c>
      <c r="C6639" s="71" t="s">
        <v>55</v>
      </c>
      <c r="D6639" s="71" t="s">
        <v>54</v>
      </c>
      <c r="E6639" s="72" t="s">
        <v>3</v>
      </c>
      <c r="F6639" s="72" t="s">
        <v>16</v>
      </c>
      <c r="G6639" s="73">
        <v>1</v>
      </c>
      <c r="H6639" s="73">
        <v>2.2799999999999998</v>
      </c>
      <c r="I6639" s="73">
        <v>0</v>
      </c>
      <c r="J6639" s="73">
        <v>0</v>
      </c>
      <c r="K6639" s="73">
        <v>1</v>
      </c>
      <c r="L6639" s="73">
        <v>2.2799999999999998</v>
      </c>
      <c r="N6639" s="108">
        <f t="shared" si="208"/>
        <v>0</v>
      </c>
      <c r="O6639" s="108">
        <f t="shared" si="208"/>
        <v>0</v>
      </c>
      <c r="P6639" s="108">
        <f t="shared" si="207"/>
        <v>0</v>
      </c>
    </row>
    <row r="6640" spans="1:16" hidden="1" x14ac:dyDescent="0.3">
      <c r="A6640" s="71" t="s">
        <v>163</v>
      </c>
      <c r="B6640" s="71" t="s">
        <v>57</v>
      </c>
      <c r="C6640" s="71" t="s">
        <v>17</v>
      </c>
      <c r="D6640" s="71" t="s">
        <v>63</v>
      </c>
      <c r="E6640" s="72" t="s">
        <v>5</v>
      </c>
      <c r="F6640" s="72" t="s">
        <v>16</v>
      </c>
      <c r="G6640" s="73">
        <v>1</v>
      </c>
      <c r="H6640" s="73">
        <v>2.2799999999999998</v>
      </c>
      <c r="I6640" s="73">
        <v>0</v>
      </c>
      <c r="J6640" s="73">
        <v>0</v>
      </c>
      <c r="K6640" s="73">
        <v>1</v>
      </c>
      <c r="L6640" s="73">
        <v>2.2799999999999998</v>
      </c>
      <c r="N6640" s="108">
        <f t="shared" si="208"/>
        <v>0</v>
      </c>
      <c r="O6640" s="108">
        <f t="shared" si="208"/>
        <v>0</v>
      </c>
      <c r="P6640" s="108">
        <f t="shared" si="207"/>
        <v>0</v>
      </c>
    </row>
    <row r="6641" spans="1:16" hidden="1" x14ac:dyDescent="0.3">
      <c r="A6641" s="71" t="s">
        <v>140</v>
      </c>
      <c r="B6641" s="71" t="s">
        <v>12</v>
      </c>
      <c r="C6641" s="71" t="s">
        <v>13</v>
      </c>
      <c r="D6641" s="71" t="s">
        <v>32</v>
      </c>
      <c r="E6641" s="72" t="s">
        <v>41</v>
      </c>
      <c r="F6641" s="72" t="s">
        <v>26</v>
      </c>
      <c r="G6641" s="73">
        <v>1</v>
      </c>
      <c r="H6641" s="73">
        <v>2.27</v>
      </c>
      <c r="I6641" s="73">
        <v>0</v>
      </c>
      <c r="J6641" s="73">
        <v>0</v>
      </c>
      <c r="K6641" s="73">
        <v>1</v>
      </c>
      <c r="L6641" s="73">
        <v>2.27</v>
      </c>
      <c r="N6641" s="108">
        <f t="shared" si="208"/>
        <v>0</v>
      </c>
      <c r="O6641" s="108">
        <f t="shared" si="208"/>
        <v>0</v>
      </c>
      <c r="P6641" s="108">
        <f t="shared" si="207"/>
        <v>0</v>
      </c>
    </row>
    <row r="6642" spans="1:16" hidden="1" x14ac:dyDescent="0.3">
      <c r="A6642" s="71" t="s">
        <v>132</v>
      </c>
      <c r="B6642" s="71" t="s">
        <v>57</v>
      </c>
      <c r="C6642" s="71" t="s">
        <v>13</v>
      </c>
      <c r="D6642" s="71" t="s">
        <v>33</v>
      </c>
      <c r="E6642" s="72" t="s">
        <v>37</v>
      </c>
      <c r="F6642" s="72" t="s">
        <v>26</v>
      </c>
      <c r="G6642" s="73">
        <v>1</v>
      </c>
      <c r="H6642" s="73">
        <v>2.2599999999999998</v>
      </c>
      <c r="I6642" s="73">
        <v>1</v>
      </c>
      <c r="J6642" s="73">
        <v>2.2599999999999998</v>
      </c>
      <c r="K6642" s="73">
        <v>0</v>
      </c>
      <c r="L6642" s="73">
        <v>0</v>
      </c>
      <c r="N6642" s="108">
        <f t="shared" si="208"/>
        <v>0</v>
      </c>
      <c r="O6642" s="108">
        <f t="shared" si="208"/>
        <v>0</v>
      </c>
      <c r="P6642" s="108">
        <f t="shared" si="207"/>
        <v>0</v>
      </c>
    </row>
    <row r="6643" spans="1:16" hidden="1" x14ac:dyDescent="0.3">
      <c r="A6643" s="71" t="s">
        <v>132</v>
      </c>
      <c r="B6643" s="71" t="s">
        <v>57</v>
      </c>
      <c r="C6643" s="71" t="s">
        <v>13</v>
      </c>
      <c r="D6643" s="71" t="s">
        <v>81</v>
      </c>
      <c r="E6643" s="72" t="s">
        <v>5</v>
      </c>
      <c r="F6643" s="72" t="s">
        <v>26</v>
      </c>
      <c r="G6643" s="73">
        <v>1</v>
      </c>
      <c r="H6643" s="73">
        <v>2.2599999999999998</v>
      </c>
      <c r="I6643" s="73">
        <v>0</v>
      </c>
      <c r="J6643" s="73">
        <v>0</v>
      </c>
      <c r="K6643" s="73">
        <v>1</v>
      </c>
      <c r="L6643" s="73">
        <v>2.2599999999999998</v>
      </c>
      <c r="N6643" s="108">
        <f t="shared" si="208"/>
        <v>0</v>
      </c>
      <c r="O6643" s="108">
        <f t="shared" si="208"/>
        <v>0</v>
      </c>
      <c r="P6643" s="108">
        <f t="shared" si="207"/>
        <v>0</v>
      </c>
    </row>
    <row r="6644" spans="1:16" hidden="1" x14ac:dyDescent="0.3">
      <c r="A6644" s="71" t="s">
        <v>144</v>
      </c>
      <c r="B6644" s="71" t="s">
        <v>57</v>
      </c>
      <c r="C6644" s="71" t="s">
        <v>55</v>
      </c>
      <c r="D6644" s="71" t="s">
        <v>52</v>
      </c>
      <c r="E6644" s="72" t="s">
        <v>31</v>
      </c>
      <c r="F6644" s="72" t="s">
        <v>21</v>
      </c>
      <c r="G6644" s="73">
        <v>1</v>
      </c>
      <c r="H6644" s="73">
        <v>2.2599999999999998</v>
      </c>
      <c r="I6644" s="73">
        <v>0</v>
      </c>
      <c r="J6644" s="73">
        <v>0</v>
      </c>
      <c r="K6644" s="73">
        <v>1</v>
      </c>
      <c r="L6644" s="73">
        <v>2.2599999999999998</v>
      </c>
      <c r="N6644" s="108">
        <f t="shared" si="208"/>
        <v>0</v>
      </c>
      <c r="O6644" s="108">
        <f t="shared" si="208"/>
        <v>0</v>
      </c>
      <c r="P6644" s="108">
        <f t="shared" si="207"/>
        <v>0</v>
      </c>
    </row>
    <row r="6645" spans="1:16" hidden="1" x14ac:dyDescent="0.3">
      <c r="A6645" s="71" t="s">
        <v>163</v>
      </c>
      <c r="B6645" s="71" t="s">
        <v>57</v>
      </c>
      <c r="C6645" s="71" t="s">
        <v>55</v>
      </c>
      <c r="D6645" s="71" t="s">
        <v>29</v>
      </c>
      <c r="E6645" s="72" t="s">
        <v>28</v>
      </c>
      <c r="F6645" s="72" t="s">
        <v>21</v>
      </c>
      <c r="G6645" s="73">
        <v>1</v>
      </c>
      <c r="H6645" s="73">
        <v>2.25</v>
      </c>
      <c r="I6645" s="73">
        <v>0</v>
      </c>
      <c r="J6645" s="73">
        <v>0</v>
      </c>
      <c r="K6645" s="73">
        <v>1</v>
      </c>
      <c r="L6645" s="73">
        <v>2.25</v>
      </c>
      <c r="N6645" s="108">
        <f t="shared" si="208"/>
        <v>0</v>
      </c>
      <c r="O6645" s="108">
        <f t="shared" si="208"/>
        <v>0</v>
      </c>
      <c r="P6645" s="108">
        <f t="shared" si="207"/>
        <v>0</v>
      </c>
    </row>
    <row r="6646" spans="1:16" hidden="1" x14ac:dyDescent="0.3">
      <c r="A6646" s="71" t="s">
        <v>140</v>
      </c>
      <c r="B6646" s="71" t="s">
        <v>57</v>
      </c>
      <c r="C6646" s="71" t="s">
        <v>13</v>
      </c>
      <c r="D6646" s="71" t="s">
        <v>63</v>
      </c>
      <c r="E6646" s="72" t="s">
        <v>24</v>
      </c>
      <c r="F6646" s="72" t="s">
        <v>21</v>
      </c>
      <c r="G6646" s="73">
        <v>1</v>
      </c>
      <c r="H6646" s="73">
        <v>2.2400000000000002</v>
      </c>
      <c r="I6646" s="73">
        <v>0</v>
      </c>
      <c r="J6646" s="73">
        <v>0</v>
      </c>
      <c r="K6646" s="73">
        <v>1</v>
      </c>
      <c r="L6646" s="73">
        <v>2.2400000000000002</v>
      </c>
      <c r="N6646" s="108">
        <f t="shared" si="208"/>
        <v>0</v>
      </c>
      <c r="O6646" s="108">
        <f t="shared" si="208"/>
        <v>0</v>
      </c>
      <c r="P6646" s="108">
        <f t="shared" si="207"/>
        <v>0</v>
      </c>
    </row>
    <row r="6647" spans="1:16" hidden="1" x14ac:dyDescent="0.3">
      <c r="A6647" s="71" t="s">
        <v>140</v>
      </c>
      <c r="B6647" s="71" t="s">
        <v>12</v>
      </c>
      <c r="C6647" s="71" t="s">
        <v>13</v>
      </c>
      <c r="D6647" s="71" t="s">
        <v>34</v>
      </c>
      <c r="E6647" s="72" t="s">
        <v>40</v>
      </c>
      <c r="F6647" s="72" t="s">
        <v>4</v>
      </c>
      <c r="G6647" s="73">
        <v>1</v>
      </c>
      <c r="H6647" s="73">
        <v>2.23</v>
      </c>
      <c r="I6647" s="73">
        <v>0</v>
      </c>
      <c r="J6647" s="73">
        <v>0</v>
      </c>
      <c r="K6647" s="73">
        <v>1</v>
      </c>
      <c r="L6647" s="73">
        <v>2.23</v>
      </c>
      <c r="N6647" s="108">
        <f t="shared" si="208"/>
        <v>0</v>
      </c>
      <c r="O6647" s="108">
        <f t="shared" si="208"/>
        <v>0</v>
      </c>
      <c r="P6647" s="108">
        <f t="shared" si="207"/>
        <v>0</v>
      </c>
    </row>
    <row r="6648" spans="1:16" hidden="1" x14ac:dyDescent="0.3">
      <c r="A6648" s="71" t="s">
        <v>154</v>
      </c>
      <c r="B6648" s="71" t="s">
        <v>129</v>
      </c>
      <c r="C6648" s="71" t="s">
        <v>55</v>
      </c>
      <c r="D6648" s="71" t="s">
        <v>39</v>
      </c>
      <c r="E6648" s="72" t="s">
        <v>41</v>
      </c>
      <c r="F6648" s="72" t="s">
        <v>21</v>
      </c>
      <c r="G6648" s="73">
        <v>1</v>
      </c>
      <c r="H6648" s="73">
        <v>2.23</v>
      </c>
      <c r="I6648" s="73">
        <v>1</v>
      </c>
      <c r="J6648" s="73">
        <v>2.23</v>
      </c>
      <c r="K6648" s="73">
        <v>0</v>
      </c>
      <c r="L6648" s="73">
        <v>0</v>
      </c>
      <c r="N6648" s="108">
        <f t="shared" si="208"/>
        <v>0</v>
      </c>
      <c r="O6648" s="108">
        <f t="shared" si="208"/>
        <v>0</v>
      </c>
      <c r="P6648" s="108">
        <f t="shared" si="207"/>
        <v>0</v>
      </c>
    </row>
    <row r="6649" spans="1:16" hidden="1" x14ac:dyDescent="0.3">
      <c r="A6649" s="71" t="s">
        <v>161</v>
      </c>
      <c r="B6649" s="71" t="s">
        <v>12</v>
      </c>
      <c r="C6649" s="71" t="s">
        <v>55</v>
      </c>
      <c r="D6649" s="71" t="s">
        <v>52</v>
      </c>
      <c r="E6649" s="72" t="s">
        <v>25</v>
      </c>
      <c r="F6649" s="72" t="s">
        <v>16</v>
      </c>
      <c r="G6649" s="73">
        <v>1</v>
      </c>
      <c r="H6649" s="73">
        <v>2.2200000000000002</v>
      </c>
      <c r="I6649" s="73">
        <v>0</v>
      </c>
      <c r="J6649" s="73">
        <v>0</v>
      </c>
      <c r="K6649" s="73">
        <v>1</v>
      </c>
      <c r="L6649" s="73">
        <v>2.2200000000000002</v>
      </c>
      <c r="N6649" s="108">
        <f t="shared" si="208"/>
        <v>0</v>
      </c>
      <c r="O6649" s="108">
        <f t="shared" si="208"/>
        <v>0</v>
      </c>
      <c r="P6649" s="108">
        <f t="shared" si="207"/>
        <v>0</v>
      </c>
    </row>
    <row r="6650" spans="1:16" hidden="1" x14ac:dyDescent="0.3">
      <c r="A6650" s="71" t="s">
        <v>163</v>
      </c>
      <c r="B6650" s="71" t="s">
        <v>57</v>
      </c>
      <c r="C6650" s="71" t="s">
        <v>17</v>
      </c>
      <c r="D6650" s="71" t="s">
        <v>52</v>
      </c>
      <c r="E6650" s="72" t="s">
        <v>31</v>
      </c>
      <c r="F6650" s="72" t="s">
        <v>16</v>
      </c>
      <c r="G6650" s="73">
        <v>1</v>
      </c>
      <c r="H6650" s="73">
        <v>2.2200000000000002</v>
      </c>
      <c r="I6650" s="73">
        <v>0</v>
      </c>
      <c r="J6650" s="73">
        <v>0</v>
      </c>
      <c r="K6650" s="73">
        <v>1</v>
      </c>
      <c r="L6650" s="73">
        <v>2.2200000000000002</v>
      </c>
      <c r="N6650" s="108">
        <f t="shared" si="208"/>
        <v>0</v>
      </c>
      <c r="O6650" s="108">
        <f t="shared" si="208"/>
        <v>0</v>
      </c>
      <c r="P6650" s="108">
        <f t="shared" si="207"/>
        <v>0</v>
      </c>
    </row>
    <row r="6651" spans="1:16" hidden="1" x14ac:dyDescent="0.3">
      <c r="A6651" s="71" t="s">
        <v>142</v>
      </c>
      <c r="B6651" s="71" t="s">
        <v>129</v>
      </c>
      <c r="C6651" s="71" t="s">
        <v>55</v>
      </c>
      <c r="D6651" s="71" t="s">
        <v>38</v>
      </c>
      <c r="E6651" s="72" t="s">
        <v>40</v>
      </c>
      <c r="F6651" s="72" t="s">
        <v>16</v>
      </c>
      <c r="G6651" s="73">
        <v>1</v>
      </c>
      <c r="H6651" s="73">
        <v>2.2200000000000002</v>
      </c>
      <c r="I6651" s="73">
        <v>0</v>
      </c>
      <c r="J6651" s="73">
        <v>0</v>
      </c>
      <c r="K6651" s="73">
        <v>1</v>
      </c>
      <c r="L6651" s="73">
        <v>2.2200000000000002</v>
      </c>
      <c r="N6651" s="108">
        <f t="shared" si="208"/>
        <v>0</v>
      </c>
      <c r="O6651" s="108">
        <f t="shared" si="208"/>
        <v>0</v>
      </c>
      <c r="P6651" s="108">
        <f t="shared" si="207"/>
        <v>0</v>
      </c>
    </row>
    <row r="6652" spans="1:16" hidden="1" x14ac:dyDescent="0.3">
      <c r="A6652" s="71" t="s">
        <v>142</v>
      </c>
      <c r="B6652" s="71" t="s">
        <v>57</v>
      </c>
      <c r="C6652" s="71" t="s">
        <v>55</v>
      </c>
      <c r="D6652" s="71" t="s">
        <v>49</v>
      </c>
      <c r="E6652" s="72" t="s">
        <v>24</v>
      </c>
      <c r="F6652" s="72" t="s">
        <v>16</v>
      </c>
      <c r="G6652" s="73">
        <v>1</v>
      </c>
      <c r="H6652" s="73">
        <v>2.2200000000000002</v>
      </c>
      <c r="I6652" s="73">
        <v>0</v>
      </c>
      <c r="J6652" s="73">
        <v>0</v>
      </c>
      <c r="K6652" s="73">
        <v>1</v>
      </c>
      <c r="L6652" s="73">
        <v>2.2200000000000002</v>
      </c>
      <c r="N6652" s="108">
        <f t="shared" si="208"/>
        <v>0</v>
      </c>
      <c r="O6652" s="108">
        <f t="shared" si="208"/>
        <v>0</v>
      </c>
      <c r="P6652" s="108">
        <f t="shared" si="207"/>
        <v>0</v>
      </c>
    </row>
    <row r="6653" spans="1:16" hidden="1" x14ac:dyDescent="0.3">
      <c r="A6653" s="71" t="s">
        <v>142</v>
      </c>
      <c r="B6653" s="71" t="s">
        <v>12</v>
      </c>
      <c r="C6653" s="71" t="s">
        <v>13</v>
      </c>
      <c r="D6653" s="71" t="s">
        <v>94</v>
      </c>
      <c r="E6653" s="72" t="s">
        <v>20</v>
      </c>
      <c r="F6653" s="72" t="s">
        <v>21</v>
      </c>
      <c r="G6653" s="73">
        <v>1</v>
      </c>
      <c r="H6653" s="73">
        <v>2.2200000000000002</v>
      </c>
      <c r="I6653" s="73">
        <v>0</v>
      </c>
      <c r="J6653" s="73">
        <v>0</v>
      </c>
      <c r="K6653" s="73">
        <v>1</v>
      </c>
      <c r="L6653" s="73">
        <v>2.2200000000000002</v>
      </c>
      <c r="N6653" s="108">
        <f t="shared" si="208"/>
        <v>0</v>
      </c>
      <c r="O6653" s="108">
        <f t="shared" si="208"/>
        <v>0</v>
      </c>
      <c r="P6653" s="108">
        <f t="shared" si="207"/>
        <v>0</v>
      </c>
    </row>
    <row r="6654" spans="1:16" hidden="1" x14ac:dyDescent="0.3">
      <c r="A6654" s="71" t="s">
        <v>154</v>
      </c>
      <c r="B6654" s="71" t="s">
        <v>12</v>
      </c>
      <c r="C6654" s="71" t="s">
        <v>55</v>
      </c>
      <c r="D6654" s="71" t="s">
        <v>30</v>
      </c>
      <c r="E6654" s="72" t="s">
        <v>41</v>
      </c>
      <c r="F6654" s="72" t="s">
        <v>16</v>
      </c>
      <c r="G6654" s="73">
        <v>1</v>
      </c>
      <c r="H6654" s="73">
        <v>2.2200000000000002</v>
      </c>
      <c r="I6654" s="73">
        <v>0</v>
      </c>
      <c r="J6654" s="73">
        <v>0</v>
      </c>
      <c r="K6654" s="73">
        <v>1</v>
      </c>
      <c r="L6654" s="73">
        <v>2.2200000000000002</v>
      </c>
      <c r="N6654" s="108">
        <f t="shared" si="208"/>
        <v>0</v>
      </c>
      <c r="O6654" s="108">
        <f t="shared" si="208"/>
        <v>0</v>
      </c>
      <c r="P6654" s="108">
        <f t="shared" si="207"/>
        <v>0</v>
      </c>
    </row>
    <row r="6655" spans="1:16" hidden="1" x14ac:dyDescent="0.3">
      <c r="A6655" s="71" t="s">
        <v>161</v>
      </c>
      <c r="B6655" s="71" t="s">
        <v>12</v>
      </c>
      <c r="C6655" s="71" t="s">
        <v>55</v>
      </c>
      <c r="D6655" s="71" t="s">
        <v>56</v>
      </c>
      <c r="E6655" s="72" t="s">
        <v>3</v>
      </c>
      <c r="F6655" s="72" t="s">
        <v>4</v>
      </c>
      <c r="G6655" s="73">
        <v>1</v>
      </c>
      <c r="H6655" s="73">
        <v>2.21</v>
      </c>
      <c r="I6655" s="73">
        <v>1</v>
      </c>
      <c r="J6655" s="73">
        <v>2.21</v>
      </c>
      <c r="K6655" s="73">
        <v>0</v>
      </c>
      <c r="L6655" s="73">
        <v>0</v>
      </c>
      <c r="N6655" s="108">
        <f t="shared" si="208"/>
        <v>0</v>
      </c>
      <c r="O6655" s="108">
        <f t="shared" si="208"/>
        <v>0</v>
      </c>
      <c r="P6655" s="108">
        <f t="shared" si="207"/>
        <v>0</v>
      </c>
    </row>
    <row r="6656" spans="1:16" hidden="1" x14ac:dyDescent="0.3">
      <c r="A6656" s="71" t="s">
        <v>142</v>
      </c>
      <c r="B6656" s="71" t="s">
        <v>57</v>
      </c>
      <c r="C6656" s="71" t="s">
        <v>55</v>
      </c>
      <c r="D6656" s="71" t="s">
        <v>85</v>
      </c>
      <c r="E6656" s="72" t="s">
        <v>40</v>
      </c>
      <c r="F6656" s="72" t="s">
        <v>21</v>
      </c>
      <c r="G6656" s="73">
        <v>1</v>
      </c>
      <c r="H6656" s="73">
        <v>2.21</v>
      </c>
      <c r="I6656" s="73">
        <v>0</v>
      </c>
      <c r="J6656" s="73">
        <v>0</v>
      </c>
      <c r="K6656" s="73">
        <v>1</v>
      </c>
      <c r="L6656" s="73">
        <v>2.21</v>
      </c>
      <c r="N6656" s="108">
        <f t="shared" si="208"/>
        <v>0</v>
      </c>
      <c r="O6656" s="108">
        <f t="shared" si="208"/>
        <v>0</v>
      </c>
      <c r="P6656" s="108">
        <f t="shared" si="207"/>
        <v>0</v>
      </c>
    </row>
    <row r="6657" spans="1:16" hidden="1" x14ac:dyDescent="0.3">
      <c r="A6657" s="71" t="s">
        <v>142</v>
      </c>
      <c r="B6657" s="71" t="s">
        <v>12</v>
      </c>
      <c r="C6657" s="71" t="s">
        <v>13</v>
      </c>
      <c r="D6657" s="71" t="s">
        <v>75</v>
      </c>
      <c r="E6657" s="72" t="s">
        <v>3</v>
      </c>
      <c r="F6657" s="72" t="s">
        <v>21</v>
      </c>
      <c r="G6657" s="73">
        <v>1</v>
      </c>
      <c r="H6657" s="73">
        <v>2.21</v>
      </c>
      <c r="I6657" s="73">
        <v>0</v>
      </c>
      <c r="J6657" s="73">
        <v>0</v>
      </c>
      <c r="K6657" s="73">
        <v>1</v>
      </c>
      <c r="L6657" s="73">
        <v>2.21</v>
      </c>
      <c r="N6657" s="108">
        <f t="shared" si="208"/>
        <v>0</v>
      </c>
      <c r="O6657" s="108">
        <f t="shared" si="208"/>
        <v>0</v>
      </c>
      <c r="P6657" s="108">
        <f t="shared" si="207"/>
        <v>0</v>
      </c>
    </row>
    <row r="6658" spans="1:16" hidden="1" x14ac:dyDescent="0.3">
      <c r="A6658" s="71" t="s">
        <v>158</v>
      </c>
      <c r="B6658" s="71" t="s">
        <v>57</v>
      </c>
      <c r="C6658" s="71" t="s">
        <v>55</v>
      </c>
      <c r="D6658" s="71" t="s">
        <v>73</v>
      </c>
      <c r="E6658" s="72" t="s">
        <v>20</v>
      </c>
      <c r="F6658" s="72" t="s">
        <v>21</v>
      </c>
      <c r="G6658" s="73">
        <v>1</v>
      </c>
      <c r="H6658" s="73">
        <v>2.2000000000000002</v>
      </c>
      <c r="I6658" s="73">
        <v>1</v>
      </c>
      <c r="J6658" s="73">
        <v>2.2000000000000002</v>
      </c>
      <c r="K6658" s="73">
        <v>0</v>
      </c>
      <c r="L6658" s="73">
        <v>0</v>
      </c>
      <c r="N6658" s="108">
        <f t="shared" si="208"/>
        <v>0</v>
      </c>
      <c r="O6658" s="108">
        <f t="shared" si="208"/>
        <v>0</v>
      </c>
      <c r="P6658" s="108">
        <f t="shared" si="207"/>
        <v>0</v>
      </c>
    </row>
    <row r="6659" spans="1:16" hidden="1" x14ac:dyDescent="0.3">
      <c r="A6659" s="71" t="s">
        <v>140</v>
      </c>
      <c r="B6659" s="71" t="s">
        <v>12</v>
      </c>
      <c r="C6659" s="71" t="s">
        <v>13</v>
      </c>
      <c r="D6659" s="71" t="s">
        <v>46</v>
      </c>
      <c r="E6659" s="72" t="s">
        <v>40</v>
      </c>
      <c r="F6659" s="72" t="s">
        <v>16</v>
      </c>
      <c r="G6659" s="73">
        <v>1</v>
      </c>
      <c r="H6659" s="73">
        <v>2.2000000000000002</v>
      </c>
      <c r="I6659" s="73">
        <v>0</v>
      </c>
      <c r="J6659" s="73">
        <v>0</v>
      </c>
      <c r="K6659" s="73">
        <v>1</v>
      </c>
      <c r="L6659" s="73">
        <v>2.2000000000000002</v>
      </c>
      <c r="N6659" s="108">
        <f t="shared" si="208"/>
        <v>0</v>
      </c>
      <c r="O6659" s="108">
        <f t="shared" si="208"/>
        <v>0</v>
      </c>
      <c r="P6659" s="108">
        <f t="shared" ref="P6659:P6722" si="209">H6659-L6659-J6659</f>
        <v>0</v>
      </c>
    </row>
    <row r="6660" spans="1:16" hidden="1" x14ac:dyDescent="0.3">
      <c r="A6660" s="71" t="s">
        <v>154</v>
      </c>
      <c r="B6660" s="71" t="s">
        <v>12</v>
      </c>
      <c r="C6660" s="71" t="s">
        <v>55</v>
      </c>
      <c r="D6660" s="71" t="s">
        <v>75</v>
      </c>
      <c r="E6660" s="72" t="s">
        <v>3</v>
      </c>
      <c r="F6660" s="72" t="s">
        <v>16</v>
      </c>
      <c r="G6660" s="73">
        <v>1</v>
      </c>
      <c r="H6660" s="73">
        <v>2.2000000000000002</v>
      </c>
      <c r="I6660" s="73">
        <v>1</v>
      </c>
      <c r="J6660" s="73">
        <v>2.2000000000000002</v>
      </c>
      <c r="K6660" s="73">
        <v>0</v>
      </c>
      <c r="L6660" s="73">
        <v>0</v>
      </c>
      <c r="N6660" s="108">
        <f t="shared" si="208"/>
        <v>0</v>
      </c>
      <c r="O6660" s="108">
        <f t="shared" si="208"/>
        <v>0</v>
      </c>
      <c r="P6660" s="108">
        <f t="shared" si="209"/>
        <v>0</v>
      </c>
    </row>
    <row r="6661" spans="1:16" hidden="1" x14ac:dyDescent="0.3">
      <c r="A6661" s="71" t="s">
        <v>161</v>
      </c>
      <c r="B6661" s="71" t="s">
        <v>12</v>
      </c>
      <c r="C6661" s="71" t="s">
        <v>55</v>
      </c>
      <c r="D6661" s="71" t="s">
        <v>59</v>
      </c>
      <c r="E6661" s="72" t="s">
        <v>3</v>
      </c>
      <c r="F6661" s="72" t="s">
        <v>21</v>
      </c>
      <c r="G6661" s="73">
        <v>1</v>
      </c>
      <c r="H6661" s="73">
        <v>2.13</v>
      </c>
      <c r="I6661" s="73">
        <v>0</v>
      </c>
      <c r="J6661" s="73">
        <v>0</v>
      </c>
      <c r="K6661" s="73">
        <v>1</v>
      </c>
      <c r="L6661" s="73">
        <v>2.13</v>
      </c>
      <c r="N6661" s="108">
        <f t="shared" si="208"/>
        <v>0</v>
      </c>
      <c r="O6661" s="108">
        <f t="shared" si="208"/>
        <v>0</v>
      </c>
      <c r="P6661" s="108">
        <f t="shared" si="209"/>
        <v>0</v>
      </c>
    </row>
    <row r="6662" spans="1:16" hidden="1" x14ac:dyDescent="0.3">
      <c r="A6662" s="71" t="s">
        <v>132</v>
      </c>
      <c r="B6662" s="71" t="s">
        <v>12</v>
      </c>
      <c r="C6662" s="71" t="s">
        <v>13</v>
      </c>
      <c r="D6662" s="71" t="s">
        <v>60</v>
      </c>
      <c r="E6662" s="72" t="s">
        <v>5</v>
      </c>
      <c r="F6662" s="72" t="s">
        <v>26</v>
      </c>
      <c r="G6662" s="73">
        <v>1</v>
      </c>
      <c r="H6662" s="73">
        <v>2.02</v>
      </c>
      <c r="I6662" s="73">
        <v>0</v>
      </c>
      <c r="J6662" s="73">
        <v>0</v>
      </c>
      <c r="K6662" s="73">
        <v>1</v>
      </c>
      <c r="L6662" s="73">
        <v>2.02</v>
      </c>
      <c r="N6662" s="108">
        <f t="shared" si="208"/>
        <v>0</v>
      </c>
      <c r="O6662" s="108">
        <f t="shared" si="208"/>
        <v>0</v>
      </c>
      <c r="P6662" s="108">
        <f t="shared" si="209"/>
        <v>0</v>
      </c>
    </row>
    <row r="6663" spans="1:16" hidden="1" x14ac:dyDescent="0.3">
      <c r="A6663" s="71" t="s">
        <v>132</v>
      </c>
      <c r="B6663" s="71" t="s">
        <v>57</v>
      </c>
      <c r="C6663" s="71" t="s">
        <v>13</v>
      </c>
      <c r="D6663" s="71" t="s">
        <v>27</v>
      </c>
      <c r="E6663" s="72" t="s">
        <v>28</v>
      </c>
      <c r="F6663" s="72" t="s">
        <v>16</v>
      </c>
      <c r="G6663" s="73">
        <v>1</v>
      </c>
      <c r="H6663" s="73">
        <v>1.99</v>
      </c>
      <c r="I6663" s="73">
        <v>0</v>
      </c>
      <c r="J6663" s="73">
        <v>0</v>
      </c>
      <c r="K6663" s="73">
        <v>1</v>
      </c>
      <c r="L6663" s="73">
        <v>1.99</v>
      </c>
      <c r="N6663" s="108">
        <f t="shared" si="208"/>
        <v>0</v>
      </c>
      <c r="O6663" s="108">
        <f t="shared" si="208"/>
        <v>0</v>
      </c>
      <c r="P6663" s="108">
        <f t="shared" si="209"/>
        <v>0</v>
      </c>
    </row>
    <row r="6664" spans="1:16" hidden="1" x14ac:dyDescent="0.3">
      <c r="A6664" s="71" t="s">
        <v>160</v>
      </c>
      <c r="B6664" s="71" t="s">
        <v>57</v>
      </c>
      <c r="C6664" s="71" t="s">
        <v>55</v>
      </c>
      <c r="D6664" s="71" t="s">
        <v>54</v>
      </c>
      <c r="E6664" s="72" t="s">
        <v>31</v>
      </c>
      <c r="F6664" s="72" t="s">
        <v>16</v>
      </c>
      <c r="G6664" s="73">
        <v>1</v>
      </c>
      <c r="H6664" s="73">
        <v>1.86</v>
      </c>
      <c r="I6664" s="73">
        <v>0</v>
      </c>
      <c r="J6664" s="73">
        <v>0</v>
      </c>
      <c r="K6664" s="73">
        <v>1</v>
      </c>
      <c r="L6664" s="73">
        <v>1.86</v>
      </c>
      <c r="N6664" s="108">
        <f t="shared" si="208"/>
        <v>0</v>
      </c>
      <c r="O6664" s="108">
        <f t="shared" si="208"/>
        <v>0</v>
      </c>
      <c r="P6664" s="108">
        <f t="shared" si="209"/>
        <v>0</v>
      </c>
    </row>
    <row r="6665" spans="1:16" hidden="1" x14ac:dyDescent="0.3">
      <c r="A6665" s="71" t="s">
        <v>142</v>
      </c>
      <c r="B6665" s="71" t="s">
        <v>12</v>
      </c>
      <c r="C6665" s="71" t="s">
        <v>13</v>
      </c>
      <c r="D6665" s="71" t="s">
        <v>23</v>
      </c>
      <c r="E6665" s="72" t="s">
        <v>24</v>
      </c>
      <c r="F6665" s="72" t="s">
        <v>16</v>
      </c>
      <c r="G6665" s="73">
        <v>2</v>
      </c>
      <c r="H6665" s="73">
        <v>1.86</v>
      </c>
      <c r="I6665" s="73">
        <v>0</v>
      </c>
      <c r="J6665" s="73">
        <v>0</v>
      </c>
      <c r="K6665" s="73">
        <v>2</v>
      </c>
      <c r="L6665" s="73">
        <v>1.86</v>
      </c>
      <c r="N6665" s="108">
        <f t="shared" si="208"/>
        <v>0</v>
      </c>
      <c r="O6665" s="108">
        <f t="shared" si="208"/>
        <v>0</v>
      </c>
      <c r="P6665" s="108">
        <f t="shared" si="209"/>
        <v>0</v>
      </c>
    </row>
    <row r="6666" spans="1:16" hidden="1" x14ac:dyDescent="0.3">
      <c r="A6666" s="71" t="s">
        <v>163</v>
      </c>
      <c r="B6666" s="71" t="s">
        <v>57</v>
      </c>
      <c r="C6666" s="71" t="s">
        <v>17</v>
      </c>
      <c r="D6666" s="71" t="s">
        <v>94</v>
      </c>
      <c r="E6666" s="72" t="s">
        <v>31</v>
      </c>
      <c r="F6666" s="72" t="s">
        <v>16</v>
      </c>
      <c r="G6666" s="73">
        <v>1</v>
      </c>
      <c r="H6666" s="73">
        <v>1.85</v>
      </c>
      <c r="I6666" s="73">
        <v>0</v>
      </c>
      <c r="J6666" s="73">
        <v>0</v>
      </c>
      <c r="K6666" s="73">
        <v>1</v>
      </c>
      <c r="L6666" s="73">
        <v>1.85</v>
      </c>
      <c r="N6666" s="108">
        <f t="shared" si="208"/>
        <v>0</v>
      </c>
      <c r="O6666" s="108">
        <f t="shared" si="208"/>
        <v>0</v>
      </c>
      <c r="P6666" s="108">
        <f t="shared" si="209"/>
        <v>0</v>
      </c>
    </row>
    <row r="6667" spans="1:16" hidden="1" x14ac:dyDescent="0.3">
      <c r="A6667" s="71" t="s">
        <v>154</v>
      </c>
      <c r="B6667" s="71" t="s">
        <v>12</v>
      </c>
      <c r="C6667" s="71" t="s">
        <v>55</v>
      </c>
      <c r="D6667" s="71" t="s">
        <v>68</v>
      </c>
      <c r="E6667" s="72" t="s">
        <v>41</v>
      </c>
      <c r="F6667" s="72" t="s">
        <v>16</v>
      </c>
      <c r="G6667" s="73">
        <v>1</v>
      </c>
      <c r="H6667" s="73">
        <v>1.81</v>
      </c>
      <c r="I6667" s="73">
        <v>1</v>
      </c>
      <c r="J6667" s="73">
        <v>1.81</v>
      </c>
      <c r="K6667" s="73">
        <v>0</v>
      </c>
      <c r="L6667" s="73">
        <v>0</v>
      </c>
      <c r="N6667" s="108">
        <f t="shared" si="208"/>
        <v>0</v>
      </c>
      <c r="O6667" s="108">
        <f t="shared" si="208"/>
        <v>0</v>
      </c>
      <c r="P6667" s="108">
        <f t="shared" si="209"/>
        <v>0</v>
      </c>
    </row>
    <row r="6668" spans="1:16" hidden="1" x14ac:dyDescent="0.3">
      <c r="A6668" s="71" t="s">
        <v>163</v>
      </c>
      <c r="B6668" s="71" t="s">
        <v>12</v>
      </c>
      <c r="C6668" s="71" t="s">
        <v>55</v>
      </c>
      <c r="D6668" s="71" t="s">
        <v>79</v>
      </c>
      <c r="E6668" s="72" t="s">
        <v>25</v>
      </c>
      <c r="F6668" s="72" t="s">
        <v>26</v>
      </c>
      <c r="G6668" s="73">
        <v>1</v>
      </c>
      <c r="H6668" s="73">
        <v>1.8</v>
      </c>
      <c r="I6668" s="73">
        <v>0</v>
      </c>
      <c r="J6668" s="73">
        <v>0</v>
      </c>
      <c r="K6668" s="73">
        <v>1</v>
      </c>
      <c r="L6668" s="73">
        <v>1.8</v>
      </c>
      <c r="N6668" s="108">
        <f t="shared" si="208"/>
        <v>0</v>
      </c>
      <c r="O6668" s="108">
        <f t="shared" si="208"/>
        <v>0</v>
      </c>
      <c r="P6668" s="108">
        <f t="shared" si="209"/>
        <v>0</v>
      </c>
    </row>
    <row r="6669" spans="1:16" hidden="1" x14ac:dyDescent="0.3">
      <c r="A6669" s="71" t="s">
        <v>132</v>
      </c>
      <c r="B6669" s="71" t="s">
        <v>12</v>
      </c>
      <c r="C6669" s="71" t="s">
        <v>13</v>
      </c>
      <c r="D6669" s="71" t="s">
        <v>36</v>
      </c>
      <c r="E6669" s="72" t="s">
        <v>41</v>
      </c>
      <c r="F6669" s="72" t="s">
        <v>16</v>
      </c>
      <c r="G6669" s="73">
        <v>1</v>
      </c>
      <c r="H6669" s="73">
        <v>1.76</v>
      </c>
      <c r="I6669" s="73">
        <v>0</v>
      </c>
      <c r="J6669" s="73">
        <v>0</v>
      </c>
      <c r="K6669" s="73">
        <v>1</v>
      </c>
      <c r="L6669" s="73">
        <v>1.76</v>
      </c>
      <c r="N6669" s="108">
        <f t="shared" si="208"/>
        <v>0</v>
      </c>
      <c r="O6669" s="108">
        <f t="shared" si="208"/>
        <v>0</v>
      </c>
      <c r="P6669" s="108">
        <f t="shared" si="209"/>
        <v>0</v>
      </c>
    </row>
    <row r="6670" spans="1:16" hidden="1" x14ac:dyDescent="0.3">
      <c r="A6670" s="71" t="s">
        <v>148</v>
      </c>
      <c r="B6670" s="71" t="s">
        <v>12</v>
      </c>
      <c r="C6670" s="71" t="s">
        <v>55</v>
      </c>
      <c r="D6670" s="71" t="s">
        <v>50</v>
      </c>
      <c r="E6670" s="72" t="s">
        <v>15</v>
      </c>
      <c r="F6670" s="72" t="s">
        <v>4</v>
      </c>
      <c r="G6670" s="73">
        <v>2</v>
      </c>
      <c r="H6670" s="73">
        <v>1.76</v>
      </c>
      <c r="I6670" s="73">
        <v>0</v>
      </c>
      <c r="J6670" s="73">
        <v>0</v>
      </c>
      <c r="K6670" s="73">
        <v>2</v>
      </c>
      <c r="L6670" s="73">
        <v>1.76</v>
      </c>
      <c r="N6670" s="108">
        <f t="shared" si="208"/>
        <v>0</v>
      </c>
      <c r="O6670" s="108">
        <f t="shared" si="208"/>
        <v>0</v>
      </c>
      <c r="P6670" s="108">
        <f t="shared" si="209"/>
        <v>0</v>
      </c>
    </row>
    <row r="6671" spans="1:16" hidden="1" x14ac:dyDescent="0.3">
      <c r="A6671" s="71" t="s">
        <v>161</v>
      </c>
      <c r="B6671" s="71" t="s">
        <v>57</v>
      </c>
      <c r="C6671" s="71" t="s">
        <v>55</v>
      </c>
      <c r="D6671" s="71" t="s">
        <v>73</v>
      </c>
      <c r="E6671" s="72" t="s">
        <v>20</v>
      </c>
      <c r="F6671" s="72" t="s">
        <v>21</v>
      </c>
      <c r="G6671" s="73">
        <v>1</v>
      </c>
      <c r="H6671" s="73">
        <v>1.67</v>
      </c>
      <c r="I6671" s="73">
        <v>0</v>
      </c>
      <c r="J6671" s="73">
        <v>0</v>
      </c>
      <c r="K6671" s="73">
        <v>1</v>
      </c>
      <c r="L6671" s="73">
        <v>1.67</v>
      </c>
      <c r="N6671" s="108">
        <f t="shared" si="208"/>
        <v>0</v>
      </c>
      <c r="O6671" s="108">
        <f t="shared" si="208"/>
        <v>0</v>
      </c>
      <c r="P6671" s="108">
        <f t="shared" si="209"/>
        <v>0</v>
      </c>
    </row>
    <row r="6672" spans="1:16" hidden="1" x14ac:dyDescent="0.3">
      <c r="A6672" s="71" t="s">
        <v>163</v>
      </c>
      <c r="B6672" s="71" t="s">
        <v>12</v>
      </c>
      <c r="C6672" s="71" t="s">
        <v>53</v>
      </c>
      <c r="D6672" s="71" t="s">
        <v>48</v>
      </c>
      <c r="E6672" s="72" t="s">
        <v>31</v>
      </c>
      <c r="F6672" s="72" t="s">
        <v>21</v>
      </c>
      <c r="G6672" s="73">
        <v>1</v>
      </c>
      <c r="H6672" s="73">
        <v>1.56</v>
      </c>
      <c r="I6672" s="73">
        <v>0</v>
      </c>
      <c r="J6672" s="73">
        <v>0</v>
      </c>
      <c r="K6672" s="73">
        <v>1</v>
      </c>
      <c r="L6672" s="73">
        <v>1.56</v>
      </c>
      <c r="N6672" s="108">
        <f t="shared" si="208"/>
        <v>0</v>
      </c>
      <c r="O6672" s="108">
        <f t="shared" si="208"/>
        <v>0</v>
      </c>
      <c r="P6672" s="108">
        <f t="shared" si="209"/>
        <v>0</v>
      </c>
    </row>
    <row r="6673" spans="1:16" hidden="1" x14ac:dyDescent="0.3">
      <c r="A6673" s="71" t="s">
        <v>161</v>
      </c>
      <c r="B6673" s="71" t="s">
        <v>12</v>
      </c>
      <c r="C6673" s="71" t="s">
        <v>55</v>
      </c>
      <c r="D6673" s="71" t="s">
        <v>23</v>
      </c>
      <c r="E6673" s="72" t="s">
        <v>18</v>
      </c>
      <c r="F6673" s="72" t="s">
        <v>16</v>
      </c>
      <c r="G6673" s="73">
        <v>1</v>
      </c>
      <c r="H6673" s="73">
        <v>1.42</v>
      </c>
      <c r="I6673" s="73">
        <v>0</v>
      </c>
      <c r="J6673" s="73">
        <v>0</v>
      </c>
      <c r="K6673" s="73">
        <v>1</v>
      </c>
      <c r="L6673" s="73">
        <v>1.42</v>
      </c>
      <c r="N6673" s="108">
        <f t="shared" si="208"/>
        <v>0</v>
      </c>
      <c r="O6673" s="108">
        <f t="shared" si="208"/>
        <v>0</v>
      </c>
      <c r="P6673" s="108">
        <f t="shared" si="209"/>
        <v>0</v>
      </c>
    </row>
    <row r="6674" spans="1:16" hidden="1" x14ac:dyDescent="0.3">
      <c r="A6674" s="71" t="s">
        <v>163</v>
      </c>
      <c r="B6674" s="71" t="s">
        <v>12</v>
      </c>
      <c r="C6674" s="71" t="s">
        <v>55</v>
      </c>
      <c r="D6674" s="71" t="s">
        <v>44</v>
      </c>
      <c r="E6674" s="72" t="s">
        <v>15</v>
      </c>
      <c r="F6674" s="72" t="s">
        <v>16</v>
      </c>
      <c r="G6674" s="73">
        <v>1</v>
      </c>
      <c r="H6674" s="73">
        <v>1.42</v>
      </c>
      <c r="I6674" s="73">
        <v>0</v>
      </c>
      <c r="J6674" s="73">
        <v>0</v>
      </c>
      <c r="K6674" s="73">
        <v>1</v>
      </c>
      <c r="L6674" s="73">
        <v>1.42</v>
      </c>
      <c r="N6674" s="108">
        <f t="shared" si="208"/>
        <v>0</v>
      </c>
      <c r="O6674" s="108">
        <f t="shared" si="208"/>
        <v>0</v>
      </c>
      <c r="P6674" s="108">
        <f t="shared" si="209"/>
        <v>0</v>
      </c>
    </row>
    <row r="6675" spans="1:16" hidden="1" x14ac:dyDescent="0.3">
      <c r="A6675" s="71" t="s">
        <v>132</v>
      </c>
      <c r="B6675" s="71" t="s">
        <v>57</v>
      </c>
      <c r="C6675" s="71" t="s">
        <v>13</v>
      </c>
      <c r="D6675" s="71" t="s">
        <v>95</v>
      </c>
      <c r="E6675" s="72" t="s">
        <v>40</v>
      </c>
      <c r="F6675" s="72" t="s">
        <v>16</v>
      </c>
      <c r="G6675" s="73">
        <v>1</v>
      </c>
      <c r="H6675" s="73">
        <v>1.41</v>
      </c>
      <c r="I6675" s="73">
        <v>0</v>
      </c>
      <c r="J6675" s="73">
        <v>0</v>
      </c>
      <c r="K6675" s="73">
        <v>1</v>
      </c>
      <c r="L6675" s="73">
        <v>1.41</v>
      </c>
      <c r="N6675" s="108">
        <f t="shared" si="208"/>
        <v>0</v>
      </c>
      <c r="O6675" s="108">
        <f t="shared" si="208"/>
        <v>0</v>
      </c>
      <c r="P6675" s="108">
        <f t="shared" si="209"/>
        <v>0</v>
      </c>
    </row>
    <row r="6676" spans="1:16" hidden="1" x14ac:dyDescent="0.3">
      <c r="A6676" s="71" t="s">
        <v>161</v>
      </c>
      <c r="B6676" s="71" t="s">
        <v>57</v>
      </c>
      <c r="C6676" s="71" t="s">
        <v>55</v>
      </c>
      <c r="D6676" s="71" t="s">
        <v>85</v>
      </c>
      <c r="E6676" s="72" t="s">
        <v>41</v>
      </c>
      <c r="F6676" s="72" t="s">
        <v>16</v>
      </c>
      <c r="G6676" s="73">
        <v>1</v>
      </c>
      <c r="H6676" s="73">
        <v>1.4</v>
      </c>
      <c r="I6676" s="73">
        <v>0</v>
      </c>
      <c r="J6676" s="73">
        <v>0</v>
      </c>
      <c r="K6676" s="73">
        <v>1</v>
      </c>
      <c r="L6676" s="73">
        <v>1.4</v>
      </c>
      <c r="N6676" s="108">
        <f t="shared" ref="N6676:O6739" si="210">G6676-I6676-K6676</f>
        <v>0</v>
      </c>
      <c r="O6676" s="108">
        <f t="shared" si="210"/>
        <v>0</v>
      </c>
      <c r="P6676" s="108">
        <f t="shared" si="209"/>
        <v>0</v>
      </c>
    </row>
    <row r="6677" spans="1:16" hidden="1" x14ac:dyDescent="0.3">
      <c r="A6677" s="71" t="s">
        <v>154</v>
      </c>
      <c r="B6677" s="71" t="s">
        <v>12</v>
      </c>
      <c r="C6677" s="71" t="s">
        <v>55</v>
      </c>
      <c r="D6677" s="71" t="s">
        <v>91</v>
      </c>
      <c r="E6677" s="72" t="s">
        <v>18</v>
      </c>
      <c r="F6677" s="72" t="s">
        <v>16</v>
      </c>
      <c r="G6677" s="73">
        <v>2</v>
      </c>
      <c r="H6677" s="73">
        <v>1.4</v>
      </c>
      <c r="I6677" s="73">
        <v>2</v>
      </c>
      <c r="J6677" s="73">
        <v>1.4</v>
      </c>
      <c r="K6677" s="73">
        <v>0</v>
      </c>
      <c r="L6677" s="73">
        <v>0</v>
      </c>
      <c r="N6677" s="108">
        <f t="shared" si="210"/>
        <v>0</v>
      </c>
      <c r="O6677" s="108">
        <f t="shared" si="210"/>
        <v>0</v>
      </c>
      <c r="P6677" s="108">
        <f t="shared" si="209"/>
        <v>0</v>
      </c>
    </row>
    <row r="6678" spans="1:16" hidden="1" x14ac:dyDescent="0.3">
      <c r="A6678" s="71" t="s">
        <v>134</v>
      </c>
      <c r="B6678" s="71" t="s">
        <v>129</v>
      </c>
      <c r="C6678" s="71" t="s">
        <v>13</v>
      </c>
      <c r="D6678" s="71" t="s">
        <v>47</v>
      </c>
      <c r="E6678" s="72" t="s">
        <v>40</v>
      </c>
      <c r="F6678" s="72" t="s">
        <v>4</v>
      </c>
      <c r="G6678" s="73">
        <v>1</v>
      </c>
      <c r="H6678" s="73">
        <v>1.38</v>
      </c>
      <c r="I6678" s="73">
        <v>0</v>
      </c>
      <c r="J6678" s="73">
        <v>0</v>
      </c>
      <c r="K6678" s="73">
        <v>1</v>
      </c>
      <c r="L6678" s="73">
        <v>1.38</v>
      </c>
      <c r="N6678" s="108">
        <f t="shared" si="210"/>
        <v>0</v>
      </c>
      <c r="O6678" s="108">
        <f t="shared" si="210"/>
        <v>0</v>
      </c>
      <c r="P6678" s="108">
        <f t="shared" si="209"/>
        <v>0</v>
      </c>
    </row>
    <row r="6679" spans="1:16" hidden="1" x14ac:dyDescent="0.3">
      <c r="A6679" s="71" t="s">
        <v>139</v>
      </c>
      <c r="B6679" s="71" t="s">
        <v>12</v>
      </c>
      <c r="C6679" s="71" t="s">
        <v>13</v>
      </c>
      <c r="D6679" s="71" t="s">
        <v>77</v>
      </c>
      <c r="E6679" s="72" t="s">
        <v>28</v>
      </c>
      <c r="F6679" s="72" t="s">
        <v>16</v>
      </c>
      <c r="G6679" s="73">
        <v>1</v>
      </c>
      <c r="H6679" s="73">
        <v>1.33</v>
      </c>
      <c r="I6679" s="73">
        <v>0</v>
      </c>
      <c r="J6679" s="73">
        <v>0</v>
      </c>
      <c r="K6679" s="73">
        <v>1</v>
      </c>
      <c r="L6679" s="73">
        <v>1.33</v>
      </c>
      <c r="N6679" s="108">
        <f t="shared" si="210"/>
        <v>0</v>
      </c>
      <c r="O6679" s="108">
        <f t="shared" si="210"/>
        <v>0</v>
      </c>
      <c r="P6679" s="108">
        <f t="shared" si="209"/>
        <v>0</v>
      </c>
    </row>
    <row r="6680" spans="1:16" hidden="1" x14ac:dyDescent="0.3">
      <c r="A6680" s="71" t="s">
        <v>142</v>
      </c>
      <c r="B6680" s="71" t="s">
        <v>57</v>
      </c>
      <c r="C6680" s="71" t="s">
        <v>55</v>
      </c>
      <c r="D6680" s="71" t="s">
        <v>64</v>
      </c>
      <c r="E6680" s="72" t="s">
        <v>40</v>
      </c>
      <c r="F6680" s="72" t="s">
        <v>4</v>
      </c>
      <c r="G6680" s="73">
        <v>1</v>
      </c>
      <c r="H6680" s="73">
        <v>1.32</v>
      </c>
      <c r="I6680" s="73">
        <v>0</v>
      </c>
      <c r="J6680" s="73">
        <v>0</v>
      </c>
      <c r="K6680" s="73">
        <v>1</v>
      </c>
      <c r="L6680" s="73">
        <v>1.32</v>
      </c>
      <c r="N6680" s="108">
        <f t="shared" si="210"/>
        <v>0</v>
      </c>
      <c r="O6680" s="108">
        <f t="shared" si="210"/>
        <v>0</v>
      </c>
      <c r="P6680" s="108">
        <f t="shared" si="209"/>
        <v>0</v>
      </c>
    </row>
    <row r="6681" spans="1:16" hidden="1" x14ac:dyDescent="0.3">
      <c r="A6681" s="71" t="s">
        <v>163</v>
      </c>
      <c r="B6681" s="71" t="s">
        <v>12</v>
      </c>
      <c r="C6681" s="71" t="s">
        <v>55</v>
      </c>
      <c r="D6681" s="71" t="s">
        <v>82</v>
      </c>
      <c r="E6681" s="72" t="s">
        <v>40</v>
      </c>
      <c r="F6681" s="72" t="s">
        <v>4</v>
      </c>
      <c r="G6681" s="73">
        <v>1</v>
      </c>
      <c r="H6681" s="73">
        <v>1.17</v>
      </c>
      <c r="I6681" s="73">
        <v>0</v>
      </c>
      <c r="J6681" s="73">
        <v>0</v>
      </c>
      <c r="K6681" s="73">
        <v>1</v>
      </c>
      <c r="L6681" s="73">
        <v>1.17</v>
      </c>
      <c r="N6681" s="108">
        <f t="shared" si="210"/>
        <v>0</v>
      </c>
      <c r="O6681" s="108">
        <f t="shared" si="210"/>
        <v>0</v>
      </c>
      <c r="P6681" s="108">
        <f t="shared" si="209"/>
        <v>0</v>
      </c>
    </row>
    <row r="6682" spans="1:16" hidden="1" x14ac:dyDescent="0.3">
      <c r="A6682" s="71" t="s">
        <v>132</v>
      </c>
      <c r="B6682" s="71" t="s">
        <v>57</v>
      </c>
      <c r="C6682" s="71" t="s">
        <v>13</v>
      </c>
      <c r="D6682" s="71" t="s">
        <v>77</v>
      </c>
      <c r="E6682" s="72" t="s">
        <v>3</v>
      </c>
      <c r="F6682" s="72" t="s">
        <v>16</v>
      </c>
      <c r="G6682" s="73">
        <v>1</v>
      </c>
      <c r="H6682" s="73">
        <v>1.17</v>
      </c>
      <c r="I6682" s="73">
        <v>0</v>
      </c>
      <c r="J6682" s="73">
        <v>0</v>
      </c>
      <c r="K6682" s="73">
        <v>1</v>
      </c>
      <c r="L6682" s="73">
        <v>1.17</v>
      </c>
      <c r="N6682" s="108">
        <f t="shared" si="210"/>
        <v>0</v>
      </c>
      <c r="O6682" s="108">
        <f t="shared" si="210"/>
        <v>0</v>
      </c>
      <c r="P6682" s="108">
        <f t="shared" si="209"/>
        <v>0</v>
      </c>
    </row>
    <row r="6683" spans="1:16" hidden="1" x14ac:dyDescent="0.3">
      <c r="A6683" s="71" t="s">
        <v>163</v>
      </c>
      <c r="B6683" s="71" t="s">
        <v>12</v>
      </c>
      <c r="C6683" s="71" t="s">
        <v>55</v>
      </c>
      <c r="D6683" s="71" t="s">
        <v>56</v>
      </c>
      <c r="E6683" s="72" t="s">
        <v>20</v>
      </c>
      <c r="F6683" s="72" t="s">
        <v>21</v>
      </c>
      <c r="G6683" s="73">
        <v>1</v>
      </c>
      <c r="H6683" s="73">
        <v>1.1100000000000001</v>
      </c>
      <c r="I6683" s="73">
        <v>0</v>
      </c>
      <c r="J6683" s="73">
        <v>0</v>
      </c>
      <c r="K6683" s="73">
        <v>1</v>
      </c>
      <c r="L6683" s="73">
        <v>1.1100000000000001</v>
      </c>
      <c r="N6683" s="108">
        <f t="shared" si="210"/>
        <v>0</v>
      </c>
      <c r="O6683" s="108">
        <f t="shared" si="210"/>
        <v>0</v>
      </c>
      <c r="P6683" s="108">
        <f t="shared" si="209"/>
        <v>0</v>
      </c>
    </row>
    <row r="6684" spans="1:16" hidden="1" x14ac:dyDescent="0.3">
      <c r="A6684" s="71" t="s">
        <v>132</v>
      </c>
      <c r="B6684" s="71" t="s">
        <v>57</v>
      </c>
      <c r="C6684" s="71" t="s">
        <v>13</v>
      </c>
      <c r="D6684" s="71" t="s">
        <v>59</v>
      </c>
      <c r="E6684" s="72" t="s">
        <v>31</v>
      </c>
      <c r="F6684" s="72" t="s">
        <v>21</v>
      </c>
      <c r="G6684" s="73">
        <v>1</v>
      </c>
      <c r="H6684" s="73">
        <v>1.1000000000000001</v>
      </c>
      <c r="I6684" s="73">
        <v>0</v>
      </c>
      <c r="J6684" s="73">
        <v>0</v>
      </c>
      <c r="K6684" s="73">
        <v>1</v>
      </c>
      <c r="L6684" s="73">
        <v>1.1000000000000001</v>
      </c>
      <c r="N6684" s="108">
        <f t="shared" si="210"/>
        <v>0</v>
      </c>
      <c r="O6684" s="108">
        <f t="shared" si="210"/>
        <v>0</v>
      </c>
      <c r="P6684" s="108">
        <f t="shared" si="209"/>
        <v>0</v>
      </c>
    </row>
    <row r="6685" spans="1:16" hidden="1" x14ac:dyDescent="0.3">
      <c r="A6685" s="71" t="s">
        <v>163</v>
      </c>
      <c r="B6685" s="71" t="s">
        <v>57</v>
      </c>
      <c r="C6685" s="71" t="s">
        <v>17</v>
      </c>
      <c r="D6685" s="71" t="s">
        <v>63</v>
      </c>
      <c r="E6685" s="72" t="s">
        <v>18</v>
      </c>
      <c r="F6685" s="72" t="s">
        <v>16</v>
      </c>
      <c r="G6685" s="73">
        <v>1</v>
      </c>
      <c r="H6685" s="73">
        <v>0.95</v>
      </c>
      <c r="I6685" s="73">
        <v>0</v>
      </c>
      <c r="J6685" s="73">
        <v>0</v>
      </c>
      <c r="K6685" s="73">
        <v>1</v>
      </c>
      <c r="L6685" s="73">
        <v>0.95</v>
      </c>
      <c r="N6685" s="108">
        <f t="shared" si="210"/>
        <v>0</v>
      </c>
      <c r="O6685" s="108">
        <f t="shared" si="210"/>
        <v>0</v>
      </c>
      <c r="P6685" s="108">
        <f t="shared" si="209"/>
        <v>0</v>
      </c>
    </row>
    <row r="6686" spans="1:16" hidden="1" x14ac:dyDescent="0.3">
      <c r="A6686" s="71" t="s">
        <v>161</v>
      </c>
      <c r="B6686" s="71" t="s">
        <v>12</v>
      </c>
      <c r="C6686" s="71" t="s">
        <v>55</v>
      </c>
      <c r="D6686" s="71" t="s">
        <v>75</v>
      </c>
      <c r="E6686" s="72" t="s">
        <v>25</v>
      </c>
      <c r="F6686" s="72" t="s">
        <v>26</v>
      </c>
      <c r="G6686" s="73">
        <v>1</v>
      </c>
      <c r="H6686" s="73">
        <v>0.91</v>
      </c>
      <c r="I6686" s="73">
        <v>0</v>
      </c>
      <c r="J6686" s="73">
        <v>0</v>
      </c>
      <c r="K6686" s="73">
        <v>1</v>
      </c>
      <c r="L6686" s="73">
        <v>0.91</v>
      </c>
      <c r="N6686" s="108">
        <f t="shared" si="210"/>
        <v>0</v>
      </c>
      <c r="O6686" s="108">
        <f t="shared" si="210"/>
        <v>0</v>
      </c>
      <c r="P6686" s="108">
        <f t="shared" si="209"/>
        <v>0</v>
      </c>
    </row>
    <row r="6687" spans="1:16" hidden="1" x14ac:dyDescent="0.3">
      <c r="A6687" s="71" t="s">
        <v>146</v>
      </c>
      <c r="B6687" s="71" t="s">
        <v>57</v>
      </c>
      <c r="C6687" s="71" t="s">
        <v>55</v>
      </c>
      <c r="D6687" s="71" t="s">
        <v>47</v>
      </c>
      <c r="E6687" s="72" t="s">
        <v>24</v>
      </c>
      <c r="F6687" s="72" t="s">
        <v>16</v>
      </c>
      <c r="G6687" s="73">
        <v>2</v>
      </c>
      <c r="H6687" s="73">
        <v>0.91</v>
      </c>
      <c r="I6687" s="73">
        <v>0</v>
      </c>
      <c r="J6687" s="73">
        <v>0</v>
      </c>
      <c r="K6687" s="73">
        <v>2</v>
      </c>
      <c r="L6687" s="73">
        <v>0.91</v>
      </c>
      <c r="N6687" s="108">
        <f t="shared" si="210"/>
        <v>0</v>
      </c>
      <c r="O6687" s="108">
        <f t="shared" si="210"/>
        <v>0</v>
      </c>
      <c r="P6687" s="108">
        <f t="shared" si="209"/>
        <v>0</v>
      </c>
    </row>
    <row r="6688" spans="1:16" hidden="1" x14ac:dyDescent="0.3">
      <c r="A6688" s="71" t="s">
        <v>159</v>
      </c>
      <c r="B6688" s="71" t="s">
        <v>12</v>
      </c>
      <c r="C6688" s="71" t="s">
        <v>55</v>
      </c>
      <c r="D6688" s="71" t="s">
        <v>94</v>
      </c>
      <c r="E6688" s="72" t="s">
        <v>31</v>
      </c>
      <c r="F6688" s="72" t="s">
        <v>16</v>
      </c>
      <c r="G6688" s="73">
        <v>1</v>
      </c>
      <c r="H6688" s="73">
        <v>0.88</v>
      </c>
      <c r="I6688" s="73">
        <v>0</v>
      </c>
      <c r="J6688" s="73">
        <v>0</v>
      </c>
      <c r="K6688" s="73">
        <v>1</v>
      </c>
      <c r="L6688" s="73">
        <v>0.88</v>
      </c>
      <c r="N6688" s="108">
        <f t="shared" si="210"/>
        <v>0</v>
      </c>
      <c r="O6688" s="108">
        <f t="shared" si="210"/>
        <v>0</v>
      </c>
      <c r="P6688" s="108">
        <f t="shared" si="209"/>
        <v>0</v>
      </c>
    </row>
    <row r="6689" spans="1:16" hidden="1" x14ac:dyDescent="0.3">
      <c r="A6689" s="71" t="s">
        <v>142</v>
      </c>
      <c r="B6689" s="71" t="s">
        <v>12</v>
      </c>
      <c r="C6689" s="71" t="s">
        <v>13</v>
      </c>
      <c r="D6689" s="71" t="s">
        <v>77</v>
      </c>
      <c r="E6689" s="72" t="s">
        <v>24</v>
      </c>
      <c r="F6689" s="72" t="s">
        <v>16</v>
      </c>
      <c r="G6689" s="73">
        <v>2</v>
      </c>
      <c r="H6689" s="73">
        <v>0.88</v>
      </c>
      <c r="I6689" s="73">
        <v>0</v>
      </c>
      <c r="J6689" s="73">
        <v>0</v>
      </c>
      <c r="K6689" s="73">
        <v>2</v>
      </c>
      <c r="L6689" s="73">
        <v>0.88</v>
      </c>
      <c r="N6689" s="108">
        <f t="shared" si="210"/>
        <v>0</v>
      </c>
      <c r="O6689" s="108">
        <f t="shared" si="210"/>
        <v>0</v>
      </c>
      <c r="P6689" s="108">
        <f t="shared" si="209"/>
        <v>0</v>
      </c>
    </row>
    <row r="6690" spans="1:16" hidden="1" x14ac:dyDescent="0.3">
      <c r="A6690" s="71" t="s">
        <v>161</v>
      </c>
      <c r="B6690" s="71" t="s">
        <v>57</v>
      </c>
      <c r="C6690" s="71" t="s">
        <v>55</v>
      </c>
      <c r="D6690" s="71" t="s">
        <v>38</v>
      </c>
      <c r="E6690" s="72" t="s">
        <v>18</v>
      </c>
      <c r="F6690" s="72" t="s">
        <v>16</v>
      </c>
      <c r="G6690" s="73">
        <v>1</v>
      </c>
      <c r="H6690" s="73">
        <v>0.7</v>
      </c>
      <c r="I6690" s="73">
        <v>1</v>
      </c>
      <c r="J6690" s="73">
        <v>0.7</v>
      </c>
      <c r="K6690" s="73">
        <v>0</v>
      </c>
      <c r="L6690" s="73">
        <v>0</v>
      </c>
      <c r="N6690" s="108">
        <f t="shared" si="210"/>
        <v>0</v>
      </c>
      <c r="O6690" s="108">
        <f t="shared" si="210"/>
        <v>0</v>
      </c>
      <c r="P6690" s="108">
        <f t="shared" si="209"/>
        <v>0</v>
      </c>
    </row>
    <row r="6691" spans="1:16" hidden="1" x14ac:dyDescent="0.3">
      <c r="A6691" s="71" t="s">
        <v>142</v>
      </c>
      <c r="B6691" s="71" t="s">
        <v>12</v>
      </c>
      <c r="C6691" s="71" t="s">
        <v>13</v>
      </c>
      <c r="D6691" s="71" t="s">
        <v>23</v>
      </c>
      <c r="E6691" s="72" t="s">
        <v>37</v>
      </c>
      <c r="F6691" s="72" t="s">
        <v>16</v>
      </c>
      <c r="G6691" s="73">
        <v>1</v>
      </c>
      <c r="H6691" s="73">
        <v>0.68</v>
      </c>
      <c r="I6691" s="73">
        <v>0</v>
      </c>
      <c r="J6691" s="73">
        <v>0</v>
      </c>
      <c r="K6691" s="73">
        <v>1</v>
      </c>
      <c r="L6691" s="73">
        <v>0.68</v>
      </c>
      <c r="N6691" s="108">
        <f t="shared" si="210"/>
        <v>0</v>
      </c>
      <c r="O6691" s="108">
        <f t="shared" si="210"/>
        <v>0</v>
      </c>
      <c r="P6691" s="108">
        <f t="shared" si="209"/>
        <v>0</v>
      </c>
    </row>
    <row r="6692" spans="1:16" hidden="1" x14ac:dyDescent="0.3">
      <c r="A6692" s="71" t="s">
        <v>138</v>
      </c>
      <c r="B6692" s="71" t="s">
        <v>12</v>
      </c>
      <c r="C6692" s="71" t="s">
        <v>13</v>
      </c>
      <c r="D6692" s="71" t="s">
        <v>102</v>
      </c>
      <c r="E6692" s="72" t="s">
        <v>15</v>
      </c>
      <c r="F6692" s="72" t="s">
        <v>26</v>
      </c>
      <c r="G6692" s="73">
        <v>1</v>
      </c>
      <c r="H6692" s="73">
        <v>0.53</v>
      </c>
      <c r="I6692" s="73">
        <v>0</v>
      </c>
      <c r="J6692" s="73">
        <v>0</v>
      </c>
      <c r="K6692" s="73">
        <v>1</v>
      </c>
      <c r="L6692" s="73">
        <v>0.53</v>
      </c>
      <c r="N6692" s="108">
        <f t="shared" si="210"/>
        <v>0</v>
      </c>
      <c r="O6692" s="108">
        <f t="shared" si="210"/>
        <v>0</v>
      </c>
      <c r="P6692" s="108">
        <f t="shared" si="209"/>
        <v>0</v>
      </c>
    </row>
    <row r="6693" spans="1:16" hidden="1" x14ac:dyDescent="0.3">
      <c r="A6693" s="71" t="s">
        <v>163</v>
      </c>
      <c r="B6693" s="71" t="s">
        <v>12</v>
      </c>
      <c r="C6693" s="71" t="s">
        <v>55</v>
      </c>
      <c r="D6693" s="71" t="s">
        <v>43</v>
      </c>
      <c r="E6693" s="72" t="s">
        <v>37</v>
      </c>
      <c r="F6693" s="72" t="s">
        <v>26</v>
      </c>
      <c r="G6693" s="73">
        <v>1</v>
      </c>
      <c r="H6693" s="73">
        <v>0.45</v>
      </c>
      <c r="I6693" s="73">
        <v>1</v>
      </c>
      <c r="J6693" s="73">
        <v>0.45</v>
      </c>
      <c r="K6693" s="73">
        <v>0</v>
      </c>
      <c r="L6693" s="73">
        <v>0</v>
      </c>
      <c r="N6693" s="108">
        <f t="shared" si="210"/>
        <v>0</v>
      </c>
      <c r="O6693" s="108">
        <f t="shared" si="210"/>
        <v>0</v>
      </c>
      <c r="P6693" s="108">
        <f t="shared" si="209"/>
        <v>0</v>
      </c>
    </row>
    <row r="6694" spans="1:16" x14ac:dyDescent="0.3">
      <c r="A6694" s="71" t="s">
        <v>132</v>
      </c>
      <c r="B6694" s="71" t="s">
        <v>129</v>
      </c>
      <c r="C6694" s="71" t="s">
        <v>13</v>
      </c>
      <c r="D6694" s="71" t="s">
        <v>51</v>
      </c>
      <c r="E6694" s="72" t="s">
        <v>41</v>
      </c>
      <c r="F6694" s="72" t="s">
        <v>16</v>
      </c>
      <c r="G6694" s="91">
        <v>1</v>
      </c>
      <c r="H6694" s="73">
        <v>0.44</v>
      </c>
      <c r="I6694" s="91">
        <v>0</v>
      </c>
      <c r="J6694" s="73">
        <v>0</v>
      </c>
      <c r="K6694" s="91">
        <v>1</v>
      </c>
      <c r="L6694" s="73">
        <v>0.44</v>
      </c>
      <c r="N6694" s="108">
        <f t="shared" si="210"/>
        <v>0</v>
      </c>
      <c r="O6694" s="108">
        <f t="shared" si="210"/>
        <v>0</v>
      </c>
      <c r="P6694" s="108">
        <f t="shared" si="209"/>
        <v>0</v>
      </c>
    </row>
    <row r="6695" spans="1:16" hidden="1" x14ac:dyDescent="0.3">
      <c r="A6695" s="71" t="s">
        <v>140</v>
      </c>
      <c r="B6695" s="71" t="s">
        <v>57</v>
      </c>
      <c r="C6695" s="71" t="s">
        <v>13</v>
      </c>
      <c r="D6695" s="71" t="s">
        <v>45</v>
      </c>
      <c r="E6695" s="72" t="s">
        <v>40</v>
      </c>
      <c r="F6695" s="72" t="s">
        <v>26</v>
      </c>
      <c r="G6695" s="73">
        <v>1</v>
      </c>
      <c r="H6695" s="73">
        <v>0.22</v>
      </c>
      <c r="I6695" s="73">
        <v>0</v>
      </c>
      <c r="J6695" s="73">
        <v>0</v>
      </c>
      <c r="K6695" s="73">
        <v>1</v>
      </c>
      <c r="L6695" s="73">
        <v>0.22</v>
      </c>
      <c r="N6695" s="108">
        <f t="shared" si="210"/>
        <v>0</v>
      </c>
      <c r="O6695" s="108">
        <f t="shared" si="210"/>
        <v>0</v>
      </c>
      <c r="P6695" s="108">
        <f t="shared" si="209"/>
        <v>0</v>
      </c>
    </row>
    <row r="6696" spans="1:16" hidden="1" x14ac:dyDescent="0.3">
      <c r="A6696" s="71" t="s">
        <v>132</v>
      </c>
      <c r="B6696" s="71" t="s">
        <v>129</v>
      </c>
      <c r="C6696" s="71" t="s">
        <v>13</v>
      </c>
      <c r="D6696" s="71" t="s">
        <v>33</v>
      </c>
      <c r="E6696" s="72" t="s">
        <v>24</v>
      </c>
      <c r="F6696" s="72" t="s">
        <v>26</v>
      </c>
      <c r="G6696" s="73">
        <v>1</v>
      </c>
      <c r="H6696" s="73">
        <v>0.12</v>
      </c>
      <c r="I6696" s="73">
        <v>0</v>
      </c>
      <c r="J6696" s="73">
        <v>0</v>
      </c>
      <c r="K6696" s="73">
        <v>1</v>
      </c>
      <c r="L6696" s="73">
        <v>0.12</v>
      </c>
      <c r="N6696" s="108">
        <f t="shared" si="210"/>
        <v>0</v>
      </c>
      <c r="O6696" s="108">
        <f t="shared" si="210"/>
        <v>0</v>
      </c>
      <c r="P6696" s="108">
        <f t="shared" si="209"/>
        <v>0</v>
      </c>
    </row>
    <row r="6697" spans="1:16" hidden="1" x14ac:dyDescent="0.3">
      <c r="A6697" s="71" t="s">
        <v>132</v>
      </c>
      <c r="B6697" s="71" t="s">
        <v>12</v>
      </c>
      <c r="C6697" s="71" t="s">
        <v>22</v>
      </c>
      <c r="D6697" s="71" t="s">
        <v>14</v>
      </c>
      <c r="E6697" s="72" t="s">
        <v>37</v>
      </c>
      <c r="F6697" s="72" t="s">
        <v>26</v>
      </c>
      <c r="G6697" s="73">
        <v>1</v>
      </c>
      <c r="H6697" s="73">
        <v>0.04</v>
      </c>
      <c r="I6697" s="73">
        <v>0</v>
      </c>
      <c r="J6697" s="73">
        <v>0</v>
      </c>
      <c r="K6697" s="73">
        <v>1</v>
      </c>
      <c r="L6697" s="73">
        <v>0.04</v>
      </c>
      <c r="N6697" s="108">
        <f t="shared" si="210"/>
        <v>0</v>
      </c>
      <c r="O6697" s="108">
        <f t="shared" si="210"/>
        <v>0</v>
      </c>
      <c r="P6697" s="108">
        <f t="shared" si="209"/>
        <v>0</v>
      </c>
    </row>
    <row r="6698" spans="1:16" hidden="1" x14ac:dyDescent="0.3">
      <c r="G6698" s="73"/>
      <c r="I6698" s="73"/>
      <c r="K6698" s="73"/>
      <c r="N6698" s="108">
        <f t="shared" si="210"/>
        <v>0</v>
      </c>
      <c r="O6698" s="108">
        <f t="shared" si="210"/>
        <v>0</v>
      </c>
      <c r="P6698" s="108">
        <f t="shared" si="209"/>
        <v>0</v>
      </c>
    </row>
    <row r="6699" spans="1:16" hidden="1" x14ac:dyDescent="0.3">
      <c r="A6699"/>
      <c r="B6699"/>
      <c r="C6699"/>
      <c r="D6699"/>
      <c r="E6699"/>
      <c r="F6699"/>
      <c r="G6699"/>
      <c r="H6699"/>
      <c r="I6699"/>
      <c r="J6699"/>
      <c r="K6699"/>
      <c r="L6699"/>
      <c r="M6699"/>
      <c r="N6699" s="108">
        <f t="shared" si="210"/>
        <v>0</v>
      </c>
      <c r="O6699" s="108">
        <f t="shared" si="210"/>
        <v>0</v>
      </c>
      <c r="P6699" s="108">
        <f t="shared" si="209"/>
        <v>0</v>
      </c>
    </row>
    <row r="6700" spans="1:16" hidden="1" x14ac:dyDescent="0.3">
      <c r="A6700"/>
      <c r="B6700"/>
      <c r="C6700"/>
      <c r="D6700"/>
      <c r="E6700"/>
      <c r="F6700"/>
      <c r="G6700"/>
      <c r="H6700"/>
      <c r="I6700"/>
      <c r="J6700"/>
      <c r="K6700"/>
      <c r="L6700"/>
      <c r="M6700"/>
      <c r="N6700" s="108">
        <f t="shared" si="210"/>
        <v>0</v>
      </c>
      <c r="O6700" s="108">
        <f t="shared" si="210"/>
        <v>0</v>
      </c>
      <c r="P6700" s="108">
        <f t="shared" si="209"/>
        <v>0</v>
      </c>
    </row>
    <row r="6701" spans="1:16" hidden="1" x14ac:dyDescent="0.3">
      <c r="A6701"/>
      <c r="B6701"/>
      <c r="C6701"/>
      <c r="D6701"/>
      <c r="E6701"/>
      <c r="F6701"/>
      <c r="G6701"/>
      <c r="H6701"/>
      <c r="I6701"/>
      <c r="J6701"/>
      <c r="K6701"/>
      <c r="L6701"/>
      <c r="M6701"/>
      <c r="N6701" s="108">
        <f t="shared" si="210"/>
        <v>0</v>
      </c>
      <c r="O6701" s="108">
        <f t="shared" si="210"/>
        <v>0</v>
      </c>
      <c r="P6701" s="108">
        <f t="shared" si="209"/>
        <v>0</v>
      </c>
    </row>
    <row r="6702" spans="1:16" hidden="1" x14ac:dyDescent="0.3">
      <c r="A6702"/>
      <c r="B6702"/>
      <c r="C6702"/>
      <c r="D6702"/>
      <c r="E6702"/>
      <c r="F6702"/>
      <c r="G6702"/>
      <c r="H6702"/>
      <c r="I6702"/>
      <c r="J6702"/>
      <c r="K6702"/>
      <c r="L6702"/>
      <c r="M6702"/>
      <c r="N6702" s="108">
        <f t="shared" si="210"/>
        <v>0</v>
      </c>
      <c r="O6702" s="108">
        <f t="shared" si="210"/>
        <v>0</v>
      </c>
      <c r="P6702" s="108">
        <f t="shared" si="209"/>
        <v>0</v>
      </c>
    </row>
    <row r="6703" spans="1:16" hidden="1" x14ac:dyDescent="0.3">
      <c r="A6703"/>
      <c r="B6703"/>
      <c r="C6703"/>
      <c r="D6703"/>
      <c r="E6703"/>
      <c r="F6703"/>
      <c r="G6703"/>
      <c r="H6703"/>
      <c r="I6703"/>
      <c r="J6703"/>
      <c r="K6703"/>
      <c r="L6703"/>
      <c r="M6703"/>
      <c r="N6703" s="108">
        <f t="shared" si="210"/>
        <v>0</v>
      </c>
      <c r="O6703" s="108">
        <f t="shared" si="210"/>
        <v>0</v>
      </c>
      <c r="P6703" s="108">
        <f t="shared" si="209"/>
        <v>0</v>
      </c>
    </row>
    <row r="6704" spans="1:16" hidden="1" x14ac:dyDescent="0.3">
      <c r="A6704"/>
      <c r="B6704"/>
      <c r="C6704"/>
      <c r="D6704"/>
      <c r="E6704"/>
      <c r="F6704"/>
      <c r="G6704"/>
      <c r="H6704"/>
      <c r="I6704"/>
      <c r="J6704"/>
      <c r="K6704"/>
      <c r="L6704"/>
      <c r="M6704"/>
      <c r="N6704" s="108">
        <f t="shared" si="210"/>
        <v>0</v>
      </c>
      <c r="O6704" s="108">
        <f t="shared" si="210"/>
        <v>0</v>
      </c>
      <c r="P6704" s="108">
        <f t="shared" si="209"/>
        <v>0</v>
      </c>
    </row>
    <row r="6705" spans="1:16" hidden="1" x14ac:dyDescent="0.3">
      <c r="A6705"/>
      <c r="B6705"/>
      <c r="C6705"/>
      <c r="D6705"/>
      <c r="E6705"/>
      <c r="F6705"/>
      <c r="G6705"/>
      <c r="H6705"/>
      <c r="I6705"/>
      <c r="J6705"/>
      <c r="K6705"/>
      <c r="L6705"/>
      <c r="M6705"/>
      <c r="N6705" s="108">
        <f t="shared" si="210"/>
        <v>0</v>
      </c>
      <c r="O6705" s="108">
        <f t="shared" si="210"/>
        <v>0</v>
      </c>
      <c r="P6705" s="108">
        <f t="shared" si="209"/>
        <v>0</v>
      </c>
    </row>
    <row r="6706" spans="1:16" hidden="1" x14ac:dyDescent="0.3">
      <c r="A6706"/>
      <c r="B6706"/>
      <c r="C6706"/>
      <c r="D6706"/>
      <c r="E6706"/>
      <c r="F6706"/>
      <c r="G6706"/>
      <c r="H6706"/>
      <c r="I6706"/>
      <c r="J6706"/>
      <c r="K6706"/>
      <c r="L6706"/>
      <c r="M6706"/>
      <c r="N6706" s="108">
        <f t="shared" si="210"/>
        <v>0</v>
      </c>
      <c r="O6706" s="108">
        <f t="shared" si="210"/>
        <v>0</v>
      </c>
      <c r="P6706" s="108">
        <f t="shared" si="209"/>
        <v>0</v>
      </c>
    </row>
    <row r="6707" spans="1:16" hidden="1" x14ac:dyDescent="0.3">
      <c r="A6707"/>
      <c r="B6707"/>
      <c r="C6707"/>
      <c r="D6707"/>
      <c r="E6707"/>
      <c r="F6707"/>
      <c r="G6707"/>
      <c r="H6707"/>
      <c r="I6707"/>
      <c r="J6707"/>
      <c r="K6707"/>
      <c r="L6707"/>
      <c r="M6707"/>
      <c r="N6707" s="108">
        <f t="shared" si="210"/>
        <v>0</v>
      </c>
      <c r="O6707" s="108">
        <f t="shared" si="210"/>
        <v>0</v>
      </c>
      <c r="P6707" s="108">
        <f t="shared" si="209"/>
        <v>0</v>
      </c>
    </row>
    <row r="6708" spans="1:16" hidden="1" x14ac:dyDescent="0.3">
      <c r="A6708"/>
      <c r="B6708"/>
      <c r="C6708"/>
      <c r="D6708"/>
      <c r="E6708"/>
      <c r="F6708"/>
      <c r="G6708"/>
      <c r="H6708"/>
      <c r="I6708"/>
      <c r="J6708"/>
      <c r="K6708"/>
      <c r="L6708"/>
      <c r="M6708"/>
      <c r="N6708" s="108">
        <f t="shared" si="210"/>
        <v>0</v>
      </c>
      <c r="O6708" s="108">
        <f t="shared" si="210"/>
        <v>0</v>
      </c>
      <c r="P6708" s="108">
        <f t="shared" si="209"/>
        <v>0</v>
      </c>
    </row>
    <row r="6709" spans="1:16" hidden="1" x14ac:dyDescent="0.3">
      <c r="A6709"/>
      <c r="B6709"/>
      <c r="C6709"/>
      <c r="D6709"/>
      <c r="E6709"/>
      <c r="F6709"/>
      <c r="G6709"/>
      <c r="H6709"/>
      <c r="I6709"/>
      <c r="J6709"/>
      <c r="K6709"/>
      <c r="L6709"/>
      <c r="M6709"/>
      <c r="N6709" s="108">
        <f t="shared" si="210"/>
        <v>0</v>
      </c>
      <c r="O6709" s="108">
        <f t="shared" si="210"/>
        <v>0</v>
      </c>
      <c r="P6709" s="108">
        <f t="shared" si="209"/>
        <v>0</v>
      </c>
    </row>
    <row r="6710" spans="1:16" hidden="1" x14ac:dyDescent="0.3">
      <c r="A6710"/>
      <c r="B6710"/>
      <c r="C6710"/>
      <c r="D6710"/>
      <c r="E6710"/>
      <c r="F6710"/>
      <c r="G6710"/>
      <c r="H6710"/>
      <c r="I6710"/>
      <c r="J6710"/>
      <c r="K6710"/>
      <c r="L6710"/>
      <c r="M6710"/>
      <c r="N6710" s="108">
        <f t="shared" si="210"/>
        <v>0</v>
      </c>
      <c r="O6710" s="108">
        <f t="shared" si="210"/>
        <v>0</v>
      </c>
      <c r="P6710" s="108">
        <f t="shared" si="209"/>
        <v>0</v>
      </c>
    </row>
    <row r="6711" spans="1:16" hidden="1" x14ac:dyDescent="0.3">
      <c r="A6711"/>
      <c r="B6711"/>
      <c r="C6711"/>
      <c r="D6711"/>
      <c r="E6711"/>
      <c r="F6711"/>
      <c r="G6711"/>
      <c r="H6711"/>
      <c r="I6711"/>
      <c r="J6711"/>
      <c r="K6711"/>
      <c r="L6711"/>
      <c r="M6711"/>
      <c r="N6711" s="108">
        <f t="shared" si="210"/>
        <v>0</v>
      </c>
      <c r="O6711" s="108">
        <f t="shared" si="210"/>
        <v>0</v>
      </c>
      <c r="P6711" s="108">
        <f t="shared" si="209"/>
        <v>0</v>
      </c>
    </row>
    <row r="6712" spans="1:16" hidden="1" x14ac:dyDescent="0.3">
      <c r="A6712"/>
      <c r="B6712"/>
      <c r="C6712"/>
      <c r="D6712"/>
      <c r="E6712"/>
      <c r="F6712"/>
      <c r="G6712"/>
      <c r="H6712"/>
      <c r="I6712"/>
      <c r="J6712"/>
      <c r="K6712"/>
      <c r="L6712"/>
      <c r="M6712"/>
      <c r="N6712" s="108">
        <f t="shared" si="210"/>
        <v>0</v>
      </c>
      <c r="O6712" s="108">
        <f t="shared" si="210"/>
        <v>0</v>
      </c>
      <c r="P6712" s="108">
        <f t="shared" si="209"/>
        <v>0</v>
      </c>
    </row>
    <row r="6713" spans="1:16" hidden="1" x14ac:dyDescent="0.3">
      <c r="A6713"/>
      <c r="B6713"/>
      <c r="C6713"/>
      <c r="D6713"/>
      <c r="E6713"/>
      <c r="F6713"/>
      <c r="G6713"/>
      <c r="H6713"/>
      <c r="I6713"/>
      <c r="J6713"/>
      <c r="K6713"/>
      <c r="L6713"/>
      <c r="M6713"/>
      <c r="N6713" s="108">
        <f t="shared" si="210"/>
        <v>0</v>
      </c>
      <c r="O6713" s="108">
        <f t="shared" si="210"/>
        <v>0</v>
      </c>
      <c r="P6713" s="108">
        <f t="shared" si="209"/>
        <v>0</v>
      </c>
    </row>
    <row r="6714" spans="1:16" hidden="1" x14ac:dyDescent="0.3">
      <c r="A6714"/>
      <c r="B6714"/>
      <c r="C6714"/>
      <c r="D6714"/>
      <c r="E6714"/>
      <c r="F6714"/>
      <c r="G6714"/>
      <c r="H6714"/>
      <c r="I6714"/>
      <c r="J6714"/>
      <c r="K6714"/>
      <c r="L6714"/>
      <c r="M6714"/>
      <c r="N6714" s="108">
        <f t="shared" si="210"/>
        <v>0</v>
      </c>
      <c r="O6714" s="108">
        <f t="shared" si="210"/>
        <v>0</v>
      </c>
      <c r="P6714" s="108">
        <f t="shared" si="209"/>
        <v>0</v>
      </c>
    </row>
    <row r="6715" spans="1:16" hidden="1" x14ac:dyDescent="0.3">
      <c r="A6715"/>
      <c r="B6715"/>
      <c r="C6715"/>
      <c r="D6715"/>
      <c r="E6715"/>
      <c r="F6715"/>
      <c r="G6715"/>
      <c r="H6715"/>
      <c r="I6715"/>
      <c r="J6715"/>
      <c r="K6715"/>
      <c r="L6715"/>
      <c r="M6715"/>
      <c r="N6715" s="108">
        <f t="shared" si="210"/>
        <v>0</v>
      </c>
      <c r="O6715" s="108">
        <f t="shared" si="210"/>
        <v>0</v>
      </c>
      <c r="P6715" s="108">
        <f t="shared" si="209"/>
        <v>0</v>
      </c>
    </row>
    <row r="6716" spans="1:16" hidden="1" x14ac:dyDescent="0.3">
      <c r="A6716"/>
      <c r="B6716"/>
      <c r="C6716"/>
      <c r="D6716"/>
      <c r="E6716"/>
      <c r="F6716"/>
      <c r="G6716"/>
      <c r="H6716"/>
      <c r="I6716"/>
      <c r="J6716"/>
      <c r="K6716"/>
      <c r="L6716"/>
      <c r="M6716"/>
      <c r="N6716" s="108">
        <f t="shared" si="210"/>
        <v>0</v>
      </c>
      <c r="O6716" s="108">
        <f t="shared" si="210"/>
        <v>0</v>
      </c>
      <c r="P6716" s="108">
        <f t="shared" si="209"/>
        <v>0</v>
      </c>
    </row>
    <row r="6717" spans="1:16" hidden="1" x14ac:dyDescent="0.3">
      <c r="A6717"/>
      <c r="B6717"/>
      <c r="C6717"/>
      <c r="D6717"/>
      <c r="E6717"/>
      <c r="F6717"/>
      <c r="G6717"/>
      <c r="H6717"/>
      <c r="I6717"/>
      <c r="J6717"/>
      <c r="K6717"/>
      <c r="L6717"/>
      <c r="M6717"/>
      <c r="N6717" s="108">
        <f t="shared" si="210"/>
        <v>0</v>
      </c>
      <c r="O6717" s="108">
        <f t="shared" si="210"/>
        <v>0</v>
      </c>
      <c r="P6717" s="108">
        <f t="shared" si="209"/>
        <v>0</v>
      </c>
    </row>
    <row r="6718" spans="1:16" hidden="1" x14ac:dyDescent="0.3">
      <c r="A6718"/>
      <c r="B6718"/>
      <c r="C6718"/>
      <c r="D6718"/>
      <c r="E6718"/>
      <c r="F6718"/>
      <c r="G6718"/>
      <c r="H6718"/>
      <c r="I6718"/>
      <c r="J6718"/>
      <c r="K6718"/>
      <c r="L6718"/>
      <c r="M6718"/>
      <c r="N6718" s="108">
        <f t="shared" si="210"/>
        <v>0</v>
      </c>
      <c r="O6718" s="108">
        <f t="shared" si="210"/>
        <v>0</v>
      </c>
      <c r="P6718" s="108">
        <f t="shared" si="209"/>
        <v>0</v>
      </c>
    </row>
    <row r="6719" spans="1:16" hidden="1" x14ac:dyDescent="0.3">
      <c r="A6719"/>
      <c r="B6719"/>
      <c r="C6719"/>
      <c r="D6719"/>
      <c r="E6719"/>
      <c r="F6719"/>
      <c r="G6719"/>
      <c r="H6719"/>
      <c r="I6719"/>
      <c r="J6719"/>
      <c r="K6719"/>
      <c r="L6719"/>
      <c r="M6719"/>
      <c r="N6719" s="108">
        <f t="shared" si="210"/>
        <v>0</v>
      </c>
      <c r="O6719" s="108">
        <f t="shared" si="210"/>
        <v>0</v>
      </c>
      <c r="P6719" s="108">
        <f t="shared" si="209"/>
        <v>0</v>
      </c>
    </row>
    <row r="6720" spans="1:16" hidden="1" x14ac:dyDescent="0.3">
      <c r="A6720"/>
      <c r="B6720"/>
      <c r="C6720"/>
      <c r="D6720"/>
      <c r="E6720"/>
      <c r="F6720"/>
      <c r="G6720"/>
      <c r="H6720"/>
      <c r="I6720"/>
      <c r="J6720"/>
      <c r="K6720"/>
      <c r="L6720"/>
      <c r="M6720"/>
      <c r="N6720" s="108">
        <f t="shared" si="210"/>
        <v>0</v>
      </c>
      <c r="O6720" s="108">
        <f t="shared" si="210"/>
        <v>0</v>
      </c>
      <c r="P6720" s="108">
        <f t="shared" si="209"/>
        <v>0</v>
      </c>
    </row>
    <row r="6721" spans="1:16" hidden="1" x14ac:dyDescent="0.3">
      <c r="A6721"/>
      <c r="B6721"/>
      <c r="C6721"/>
      <c r="D6721"/>
      <c r="E6721"/>
      <c r="F6721"/>
      <c r="G6721"/>
      <c r="H6721"/>
      <c r="I6721"/>
      <c r="J6721"/>
      <c r="K6721"/>
      <c r="L6721"/>
      <c r="M6721"/>
      <c r="N6721" s="108">
        <f t="shared" si="210"/>
        <v>0</v>
      </c>
      <c r="O6721" s="108">
        <f t="shared" si="210"/>
        <v>0</v>
      </c>
      <c r="P6721" s="108">
        <f t="shared" si="209"/>
        <v>0</v>
      </c>
    </row>
    <row r="6722" spans="1:16" hidden="1" x14ac:dyDescent="0.3">
      <c r="A6722"/>
      <c r="B6722"/>
      <c r="C6722"/>
      <c r="D6722"/>
      <c r="E6722"/>
      <c r="F6722"/>
      <c r="G6722"/>
      <c r="H6722"/>
      <c r="I6722"/>
      <c r="J6722"/>
      <c r="K6722"/>
      <c r="L6722"/>
      <c r="M6722"/>
      <c r="N6722" s="108">
        <f t="shared" si="210"/>
        <v>0</v>
      </c>
      <c r="O6722" s="108">
        <f t="shared" si="210"/>
        <v>0</v>
      </c>
      <c r="P6722" s="108">
        <f t="shared" si="209"/>
        <v>0</v>
      </c>
    </row>
    <row r="6723" spans="1:16" hidden="1" x14ac:dyDescent="0.3">
      <c r="A6723"/>
      <c r="B6723"/>
      <c r="C6723"/>
      <c r="D6723"/>
      <c r="E6723"/>
      <c r="F6723"/>
      <c r="G6723"/>
      <c r="H6723"/>
      <c r="I6723"/>
      <c r="J6723"/>
      <c r="K6723"/>
      <c r="L6723"/>
      <c r="M6723"/>
      <c r="N6723" s="108">
        <f t="shared" si="210"/>
        <v>0</v>
      </c>
      <c r="O6723" s="108">
        <f t="shared" si="210"/>
        <v>0</v>
      </c>
      <c r="P6723" s="108">
        <f t="shared" ref="P6723:P6786" si="211">H6723-L6723-J6723</f>
        <v>0</v>
      </c>
    </row>
    <row r="6724" spans="1:16" hidden="1" x14ac:dyDescent="0.3">
      <c r="A6724"/>
      <c r="B6724"/>
      <c r="C6724"/>
      <c r="D6724"/>
      <c r="E6724"/>
      <c r="F6724"/>
      <c r="G6724"/>
      <c r="H6724"/>
      <c r="I6724"/>
      <c r="J6724"/>
      <c r="K6724"/>
      <c r="L6724"/>
      <c r="M6724"/>
      <c r="N6724" s="108">
        <f t="shared" si="210"/>
        <v>0</v>
      </c>
      <c r="O6724" s="108">
        <f t="shared" si="210"/>
        <v>0</v>
      </c>
      <c r="P6724" s="108">
        <f t="shared" si="211"/>
        <v>0</v>
      </c>
    </row>
    <row r="6725" spans="1:16" hidden="1" x14ac:dyDescent="0.3">
      <c r="A6725"/>
      <c r="B6725"/>
      <c r="C6725"/>
      <c r="D6725"/>
      <c r="E6725"/>
      <c r="F6725"/>
      <c r="G6725"/>
      <c r="H6725"/>
      <c r="I6725"/>
      <c r="J6725"/>
      <c r="K6725"/>
      <c r="L6725"/>
      <c r="M6725"/>
      <c r="N6725" s="108">
        <f t="shared" si="210"/>
        <v>0</v>
      </c>
      <c r="O6725" s="108">
        <f t="shared" si="210"/>
        <v>0</v>
      </c>
      <c r="P6725" s="108">
        <f t="shared" si="211"/>
        <v>0</v>
      </c>
    </row>
    <row r="6726" spans="1:16" hidden="1" x14ac:dyDescent="0.3">
      <c r="A6726"/>
      <c r="B6726"/>
      <c r="C6726"/>
      <c r="D6726"/>
      <c r="E6726"/>
      <c r="F6726"/>
      <c r="G6726"/>
      <c r="H6726"/>
      <c r="I6726"/>
      <c r="J6726"/>
      <c r="K6726"/>
      <c r="L6726"/>
      <c r="M6726"/>
      <c r="N6726" s="108">
        <f t="shared" si="210"/>
        <v>0</v>
      </c>
      <c r="O6726" s="108">
        <f t="shared" si="210"/>
        <v>0</v>
      </c>
      <c r="P6726" s="108">
        <f t="shared" si="211"/>
        <v>0</v>
      </c>
    </row>
    <row r="6727" spans="1:16" hidden="1" x14ac:dyDescent="0.3">
      <c r="A6727"/>
      <c r="B6727"/>
      <c r="C6727"/>
      <c r="D6727"/>
      <c r="E6727"/>
      <c r="F6727"/>
      <c r="G6727"/>
      <c r="H6727"/>
      <c r="I6727"/>
      <c r="J6727"/>
      <c r="K6727"/>
      <c r="L6727"/>
      <c r="M6727"/>
      <c r="N6727" s="108">
        <f t="shared" si="210"/>
        <v>0</v>
      </c>
      <c r="O6727" s="108">
        <f t="shared" si="210"/>
        <v>0</v>
      </c>
      <c r="P6727" s="108">
        <f t="shared" si="211"/>
        <v>0</v>
      </c>
    </row>
    <row r="6728" spans="1:16" hidden="1" x14ac:dyDescent="0.3">
      <c r="A6728"/>
      <c r="B6728"/>
      <c r="C6728"/>
      <c r="D6728"/>
      <c r="E6728"/>
      <c r="F6728"/>
      <c r="G6728"/>
      <c r="H6728"/>
      <c r="I6728"/>
      <c r="J6728"/>
      <c r="K6728"/>
      <c r="L6728"/>
      <c r="M6728"/>
      <c r="N6728" s="108">
        <f t="shared" si="210"/>
        <v>0</v>
      </c>
      <c r="O6728" s="108">
        <f t="shared" si="210"/>
        <v>0</v>
      </c>
      <c r="P6728" s="108">
        <f t="shared" si="211"/>
        <v>0</v>
      </c>
    </row>
    <row r="6729" spans="1:16" hidden="1" x14ac:dyDescent="0.3">
      <c r="A6729"/>
      <c r="B6729"/>
      <c r="C6729"/>
      <c r="D6729"/>
      <c r="E6729"/>
      <c r="F6729"/>
      <c r="G6729"/>
      <c r="H6729"/>
      <c r="I6729"/>
      <c r="J6729"/>
      <c r="K6729"/>
      <c r="L6729"/>
      <c r="M6729"/>
      <c r="N6729" s="108">
        <f t="shared" si="210"/>
        <v>0</v>
      </c>
      <c r="O6729" s="108">
        <f t="shared" si="210"/>
        <v>0</v>
      </c>
      <c r="P6729" s="108">
        <f t="shared" si="211"/>
        <v>0</v>
      </c>
    </row>
    <row r="6730" spans="1:16" hidden="1" x14ac:dyDescent="0.3">
      <c r="A6730"/>
      <c r="B6730"/>
      <c r="C6730"/>
      <c r="D6730"/>
      <c r="E6730"/>
      <c r="F6730"/>
      <c r="G6730"/>
      <c r="H6730"/>
      <c r="I6730"/>
      <c r="J6730"/>
      <c r="K6730"/>
      <c r="L6730"/>
      <c r="M6730"/>
      <c r="N6730" s="108">
        <f t="shared" si="210"/>
        <v>0</v>
      </c>
      <c r="O6730" s="108">
        <f t="shared" si="210"/>
        <v>0</v>
      </c>
      <c r="P6730" s="108">
        <f t="shared" si="211"/>
        <v>0</v>
      </c>
    </row>
    <row r="6731" spans="1:16" hidden="1" x14ac:dyDescent="0.3">
      <c r="A6731"/>
      <c r="B6731"/>
      <c r="C6731"/>
      <c r="D6731"/>
      <c r="E6731"/>
      <c r="F6731"/>
      <c r="G6731"/>
      <c r="H6731"/>
      <c r="I6731"/>
      <c r="J6731"/>
      <c r="K6731"/>
      <c r="L6731"/>
      <c r="M6731"/>
      <c r="N6731" s="108">
        <f t="shared" si="210"/>
        <v>0</v>
      </c>
      <c r="O6731" s="108">
        <f t="shared" si="210"/>
        <v>0</v>
      </c>
      <c r="P6731" s="108">
        <f t="shared" si="211"/>
        <v>0</v>
      </c>
    </row>
    <row r="6732" spans="1:16" hidden="1" x14ac:dyDescent="0.3">
      <c r="A6732"/>
      <c r="B6732"/>
      <c r="C6732"/>
      <c r="D6732"/>
      <c r="E6732"/>
      <c r="F6732"/>
      <c r="G6732"/>
      <c r="H6732"/>
      <c r="I6732"/>
      <c r="J6732"/>
      <c r="K6732"/>
      <c r="L6732"/>
      <c r="M6732"/>
      <c r="N6732" s="108">
        <f t="shared" si="210"/>
        <v>0</v>
      </c>
      <c r="O6732" s="108">
        <f t="shared" si="210"/>
        <v>0</v>
      </c>
      <c r="P6732" s="108">
        <f t="shared" si="211"/>
        <v>0</v>
      </c>
    </row>
    <row r="6733" spans="1:16" hidden="1" x14ac:dyDescent="0.3">
      <c r="A6733"/>
      <c r="B6733"/>
      <c r="C6733"/>
      <c r="D6733"/>
      <c r="E6733"/>
      <c r="F6733"/>
      <c r="G6733"/>
      <c r="H6733"/>
      <c r="I6733"/>
      <c r="J6733"/>
      <c r="K6733"/>
      <c r="L6733"/>
      <c r="M6733"/>
      <c r="N6733" s="108">
        <f t="shared" si="210"/>
        <v>0</v>
      </c>
      <c r="O6733" s="108">
        <f t="shared" si="210"/>
        <v>0</v>
      </c>
      <c r="P6733" s="108">
        <f t="shared" si="211"/>
        <v>0</v>
      </c>
    </row>
    <row r="6734" spans="1:16" hidden="1" x14ac:dyDescent="0.3">
      <c r="A6734"/>
      <c r="B6734"/>
      <c r="C6734"/>
      <c r="D6734"/>
      <c r="E6734"/>
      <c r="F6734"/>
      <c r="G6734"/>
      <c r="H6734"/>
      <c r="I6734"/>
      <c r="J6734"/>
      <c r="K6734"/>
      <c r="L6734"/>
      <c r="M6734"/>
      <c r="N6734" s="108">
        <f t="shared" si="210"/>
        <v>0</v>
      </c>
      <c r="O6734" s="108">
        <f t="shared" si="210"/>
        <v>0</v>
      </c>
      <c r="P6734" s="108">
        <f t="shared" si="211"/>
        <v>0</v>
      </c>
    </row>
    <row r="6735" spans="1:16" hidden="1" x14ac:dyDescent="0.3">
      <c r="A6735"/>
      <c r="B6735"/>
      <c r="C6735"/>
      <c r="D6735"/>
      <c r="E6735"/>
      <c r="F6735"/>
      <c r="G6735"/>
      <c r="H6735"/>
      <c r="I6735"/>
      <c r="J6735"/>
      <c r="K6735"/>
      <c r="L6735"/>
      <c r="M6735"/>
      <c r="N6735" s="108">
        <f t="shared" si="210"/>
        <v>0</v>
      </c>
      <c r="O6735" s="108">
        <f t="shared" si="210"/>
        <v>0</v>
      </c>
      <c r="P6735" s="108">
        <f t="shared" si="211"/>
        <v>0</v>
      </c>
    </row>
    <row r="6736" spans="1:16" hidden="1" x14ac:dyDescent="0.3">
      <c r="A6736"/>
      <c r="B6736"/>
      <c r="C6736"/>
      <c r="D6736"/>
      <c r="E6736"/>
      <c r="F6736"/>
      <c r="G6736"/>
      <c r="H6736"/>
      <c r="I6736"/>
      <c r="J6736"/>
      <c r="K6736"/>
      <c r="L6736"/>
      <c r="M6736"/>
      <c r="N6736" s="108">
        <f t="shared" si="210"/>
        <v>0</v>
      </c>
      <c r="O6736" s="108">
        <f t="shared" si="210"/>
        <v>0</v>
      </c>
      <c r="P6736" s="108">
        <f t="shared" si="211"/>
        <v>0</v>
      </c>
    </row>
    <row r="6737" spans="1:16" hidden="1" x14ac:dyDescent="0.3">
      <c r="A6737"/>
      <c r="B6737"/>
      <c r="C6737"/>
      <c r="D6737"/>
      <c r="E6737"/>
      <c r="F6737"/>
      <c r="G6737"/>
      <c r="H6737"/>
      <c r="I6737"/>
      <c r="J6737"/>
      <c r="K6737"/>
      <c r="L6737"/>
      <c r="M6737"/>
      <c r="N6737" s="108">
        <f t="shared" si="210"/>
        <v>0</v>
      </c>
      <c r="O6737" s="108">
        <f t="shared" si="210"/>
        <v>0</v>
      </c>
      <c r="P6737" s="108">
        <f t="shared" si="211"/>
        <v>0</v>
      </c>
    </row>
    <row r="6738" spans="1:16" hidden="1" x14ac:dyDescent="0.3">
      <c r="A6738"/>
      <c r="B6738"/>
      <c r="C6738"/>
      <c r="D6738"/>
      <c r="E6738"/>
      <c r="F6738"/>
      <c r="G6738"/>
      <c r="H6738"/>
      <c r="I6738"/>
      <c r="J6738"/>
      <c r="K6738"/>
      <c r="L6738"/>
      <c r="M6738"/>
      <c r="N6738" s="108">
        <f t="shared" si="210"/>
        <v>0</v>
      </c>
      <c r="O6738" s="108">
        <f t="shared" si="210"/>
        <v>0</v>
      </c>
      <c r="P6738" s="108">
        <f t="shared" si="211"/>
        <v>0</v>
      </c>
    </row>
    <row r="6739" spans="1:16" hidden="1" x14ac:dyDescent="0.3">
      <c r="A6739"/>
      <c r="B6739"/>
      <c r="C6739"/>
      <c r="D6739"/>
      <c r="E6739"/>
      <c r="F6739"/>
      <c r="G6739"/>
      <c r="H6739"/>
      <c r="I6739"/>
      <c r="J6739"/>
      <c r="K6739"/>
      <c r="L6739"/>
      <c r="M6739"/>
      <c r="N6739" s="108">
        <f t="shared" si="210"/>
        <v>0</v>
      </c>
      <c r="O6739" s="108">
        <f t="shared" si="210"/>
        <v>0</v>
      </c>
      <c r="P6739" s="108">
        <f t="shared" si="211"/>
        <v>0</v>
      </c>
    </row>
    <row r="6740" spans="1:16" hidden="1" x14ac:dyDescent="0.3">
      <c r="A6740"/>
      <c r="B6740"/>
      <c r="C6740"/>
      <c r="D6740"/>
      <c r="E6740"/>
      <c r="F6740"/>
      <c r="G6740"/>
      <c r="H6740"/>
      <c r="I6740"/>
      <c r="J6740"/>
      <c r="K6740"/>
      <c r="L6740"/>
      <c r="M6740"/>
      <c r="N6740" s="108">
        <f t="shared" ref="N6740:O6803" si="212">G6740-I6740-K6740</f>
        <v>0</v>
      </c>
      <c r="O6740" s="108">
        <f t="shared" si="212"/>
        <v>0</v>
      </c>
      <c r="P6740" s="108">
        <f t="shared" si="211"/>
        <v>0</v>
      </c>
    </row>
    <row r="6741" spans="1:16" hidden="1" x14ac:dyDescent="0.3">
      <c r="A6741"/>
      <c r="B6741"/>
      <c r="C6741"/>
      <c r="D6741"/>
      <c r="E6741"/>
      <c r="F6741"/>
      <c r="G6741"/>
      <c r="H6741"/>
      <c r="I6741"/>
      <c r="J6741"/>
      <c r="K6741"/>
      <c r="L6741"/>
      <c r="M6741"/>
      <c r="N6741" s="108">
        <f t="shared" si="212"/>
        <v>0</v>
      </c>
      <c r="O6741" s="108">
        <f t="shared" si="212"/>
        <v>0</v>
      </c>
      <c r="P6741" s="108">
        <f t="shared" si="211"/>
        <v>0</v>
      </c>
    </row>
    <row r="6742" spans="1:16" hidden="1" x14ac:dyDescent="0.3">
      <c r="A6742"/>
      <c r="B6742"/>
      <c r="C6742"/>
      <c r="D6742"/>
      <c r="E6742"/>
      <c r="F6742"/>
      <c r="G6742"/>
      <c r="H6742"/>
      <c r="I6742"/>
      <c r="J6742"/>
      <c r="K6742"/>
      <c r="L6742"/>
      <c r="M6742"/>
      <c r="N6742" s="108">
        <f t="shared" si="212"/>
        <v>0</v>
      </c>
      <c r="O6742" s="108">
        <f t="shared" si="212"/>
        <v>0</v>
      </c>
      <c r="P6742" s="108">
        <f t="shared" si="211"/>
        <v>0</v>
      </c>
    </row>
    <row r="6743" spans="1:16" hidden="1" x14ac:dyDescent="0.3">
      <c r="A6743"/>
      <c r="B6743"/>
      <c r="C6743"/>
      <c r="D6743"/>
      <c r="E6743"/>
      <c r="F6743"/>
      <c r="G6743"/>
      <c r="H6743"/>
      <c r="I6743"/>
      <c r="J6743"/>
      <c r="K6743"/>
      <c r="L6743"/>
      <c r="M6743"/>
      <c r="N6743" s="108">
        <f t="shared" si="212"/>
        <v>0</v>
      </c>
      <c r="O6743" s="108">
        <f t="shared" si="212"/>
        <v>0</v>
      </c>
      <c r="P6743" s="108">
        <f t="shared" si="211"/>
        <v>0</v>
      </c>
    </row>
    <row r="6744" spans="1:16" hidden="1" x14ac:dyDescent="0.3">
      <c r="A6744"/>
      <c r="B6744"/>
      <c r="C6744"/>
      <c r="D6744"/>
      <c r="E6744"/>
      <c r="F6744"/>
      <c r="G6744"/>
      <c r="H6744"/>
      <c r="I6744"/>
      <c r="J6744"/>
      <c r="K6744"/>
      <c r="L6744"/>
      <c r="M6744"/>
      <c r="N6744" s="108">
        <f t="shared" si="212"/>
        <v>0</v>
      </c>
      <c r="O6744" s="108">
        <f t="shared" si="212"/>
        <v>0</v>
      </c>
      <c r="P6744" s="108">
        <f t="shared" si="211"/>
        <v>0</v>
      </c>
    </row>
    <row r="6745" spans="1:16" hidden="1" x14ac:dyDescent="0.3">
      <c r="A6745"/>
      <c r="B6745"/>
      <c r="C6745"/>
      <c r="D6745"/>
      <c r="E6745"/>
      <c r="F6745"/>
      <c r="G6745"/>
      <c r="H6745"/>
      <c r="I6745"/>
      <c r="J6745"/>
      <c r="K6745"/>
      <c r="L6745"/>
      <c r="M6745"/>
      <c r="N6745" s="108">
        <f t="shared" si="212"/>
        <v>0</v>
      </c>
      <c r="O6745" s="108">
        <f t="shared" si="212"/>
        <v>0</v>
      </c>
      <c r="P6745" s="108">
        <f t="shared" si="211"/>
        <v>0</v>
      </c>
    </row>
    <row r="6746" spans="1:16" hidden="1" x14ac:dyDescent="0.3">
      <c r="A6746"/>
      <c r="B6746"/>
      <c r="C6746"/>
      <c r="D6746"/>
      <c r="E6746"/>
      <c r="F6746"/>
      <c r="G6746"/>
      <c r="H6746"/>
      <c r="I6746"/>
      <c r="J6746"/>
      <c r="K6746"/>
      <c r="L6746"/>
      <c r="M6746"/>
      <c r="N6746" s="108">
        <f t="shared" si="212"/>
        <v>0</v>
      </c>
      <c r="O6746" s="108">
        <f t="shared" si="212"/>
        <v>0</v>
      </c>
      <c r="P6746" s="108">
        <f t="shared" si="211"/>
        <v>0</v>
      </c>
    </row>
    <row r="6747" spans="1:16" hidden="1" x14ac:dyDescent="0.3">
      <c r="A6747"/>
      <c r="B6747"/>
      <c r="C6747"/>
      <c r="D6747"/>
      <c r="E6747"/>
      <c r="F6747"/>
      <c r="G6747"/>
      <c r="H6747"/>
      <c r="I6747"/>
      <c r="J6747"/>
      <c r="K6747"/>
      <c r="L6747"/>
      <c r="M6747"/>
      <c r="N6747" s="108">
        <f t="shared" si="212"/>
        <v>0</v>
      </c>
      <c r="O6747" s="108">
        <f t="shared" si="212"/>
        <v>0</v>
      </c>
      <c r="P6747" s="108">
        <f t="shared" si="211"/>
        <v>0</v>
      </c>
    </row>
    <row r="6748" spans="1:16" hidden="1" x14ac:dyDescent="0.3">
      <c r="A6748"/>
      <c r="B6748"/>
      <c r="C6748"/>
      <c r="D6748"/>
      <c r="E6748"/>
      <c r="F6748"/>
      <c r="G6748"/>
      <c r="H6748"/>
      <c r="I6748"/>
      <c r="J6748"/>
      <c r="K6748"/>
      <c r="L6748"/>
      <c r="M6748"/>
      <c r="N6748" s="108">
        <f t="shared" si="212"/>
        <v>0</v>
      </c>
      <c r="O6748" s="108">
        <f t="shared" si="212"/>
        <v>0</v>
      </c>
      <c r="P6748" s="108">
        <f t="shared" si="211"/>
        <v>0</v>
      </c>
    </row>
    <row r="6749" spans="1:16" hidden="1" x14ac:dyDescent="0.3">
      <c r="A6749"/>
      <c r="B6749"/>
      <c r="C6749"/>
      <c r="D6749"/>
      <c r="E6749"/>
      <c r="F6749"/>
      <c r="G6749"/>
      <c r="H6749"/>
      <c r="I6749"/>
      <c r="J6749"/>
      <c r="K6749"/>
      <c r="L6749"/>
      <c r="M6749"/>
      <c r="N6749" s="108">
        <f t="shared" si="212"/>
        <v>0</v>
      </c>
      <c r="O6749" s="108">
        <f t="shared" si="212"/>
        <v>0</v>
      </c>
      <c r="P6749" s="108">
        <f t="shared" si="211"/>
        <v>0</v>
      </c>
    </row>
    <row r="6750" spans="1:16" hidden="1" x14ac:dyDescent="0.3">
      <c r="A6750"/>
      <c r="B6750"/>
      <c r="C6750"/>
      <c r="D6750"/>
      <c r="E6750"/>
      <c r="F6750"/>
      <c r="G6750"/>
      <c r="H6750"/>
      <c r="I6750"/>
      <c r="J6750"/>
      <c r="K6750"/>
      <c r="L6750"/>
      <c r="M6750"/>
      <c r="N6750" s="108">
        <f t="shared" si="212"/>
        <v>0</v>
      </c>
      <c r="O6750" s="108">
        <f t="shared" si="212"/>
        <v>0</v>
      </c>
      <c r="P6750" s="108">
        <f t="shared" si="211"/>
        <v>0</v>
      </c>
    </row>
    <row r="6751" spans="1:16" hidden="1" x14ac:dyDescent="0.3">
      <c r="A6751"/>
      <c r="B6751"/>
      <c r="C6751"/>
      <c r="D6751"/>
      <c r="E6751"/>
      <c r="F6751"/>
      <c r="G6751"/>
      <c r="H6751"/>
      <c r="I6751"/>
      <c r="J6751"/>
      <c r="K6751"/>
      <c r="L6751"/>
      <c r="M6751"/>
      <c r="N6751" s="108">
        <f t="shared" si="212"/>
        <v>0</v>
      </c>
      <c r="O6751" s="108">
        <f t="shared" si="212"/>
        <v>0</v>
      </c>
      <c r="P6751" s="108">
        <f t="shared" si="211"/>
        <v>0</v>
      </c>
    </row>
    <row r="6752" spans="1:16" hidden="1" x14ac:dyDescent="0.3">
      <c r="A6752"/>
      <c r="B6752"/>
      <c r="C6752"/>
      <c r="D6752"/>
      <c r="E6752"/>
      <c r="F6752"/>
      <c r="G6752"/>
      <c r="H6752"/>
      <c r="I6752"/>
      <c r="J6752"/>
      <c r="K6752"/>
      <c r="L6752"/>
      <c r="M6752"/>
      <c r="N6752" s="108">
        <f t="shared" si="212"/>
        <v>0</v>
      </c>
      <c r="O6752" s="108">
        <f t="shared" si="212"/>
        <v>0</v>
      </c>
      <c r="P6752" s="108">
        <f t="shared" si="211"/>
        <v>0</v>
      </c>
    </row>
    <row r="6753" spans="1:16" hidden="1" x14ac:dyDescent="0.3">
      <c r="A6753"/>
      <c r="B6753"/>
      <c r="C6753"/>
      <c r="D6753"/>
      <c r="E6753"/>
      <c r="F6753"/>
      <c r="G6753"/>
      <c r="H6753"/>
      <c r="I6753"/>
      <c r="J6753"/>
      <c r="K6753"/>
      <c r="L6753"/>
      <c r="M6753"/>
      <c r="N6753" s="108">
        <f t="shared" si="212"/>
        <v>0</v>
      </c>
      <c r="O6753" s="108">
        <f t="shared" si="212"/>
        <v>0</v>
      </c>
      <c r="P6753" s="108">
        <f t="shared" si="211"/>
        <v>0</v>
      </c>
    </row>
    <row r="6754" spans="1:16" hidden="1" x14ac:dyDescent="0.3">
      <c r="A6754"/>
      <c r="B6754"/>
      <c r="C6754"/>
      <c r="D6754"/>
      <c r="E6754"/>
      <c r="F6754"/>
      <c r="G6754"/>
      <c r="H6754"/>
      <c r="I6754"/>
      <c r="J6754"/>
      <c r="K6754"/>
      <c r="L6754"/>
      <c r="M6754"/>
      <c r="N6754" s="108">
        <f t="shared" si="212"/>
        <v>0</v>
      </c>
      <c r="O6754" s="108">
        <f t="shared" si="212"/>
        <v>0</v>
      </c>
      <c r="P6754" s="108">
        <f t="shared" si="211"/>
        <v>0</v>
      </c>
    </row>
    <row r="6755" spans="1:16" hidden="1" x14ac:dyDescent="0.3">
      <c r="A6755"/>
      <c r="B6755"/>
      <c r="C6755"/>
      <c r="D6755"/>
      <c r="E6755"/>
      <c r="F6755"/>
      <c r="G6755"/>
      <c r="H6755"/>
      <c r="I6755"/>
      <c r="J6755"/>
      <c r="K6755"/>
      <c r="L6755"/>
      <c r="M6755"/>
      <c r="N6755" s="108">
        <f t="shared" si="212"/>
        <v>0</v>
      </c>
      <c r="O6755" s="108">
        <f t="shared" si="212"/>
        <v>0</v>
      </c>
      <c r="P6755" s="108">
        <f t="shared" si="211"/>
        <v>0</v>
      </c>
    </row>
    <row r="6756" spans="1:16" hidden="1" x14ac:dyDescent="0.3">
      <c r="A6756"/>
      <c r="B6756"/>
      <c r="C6756"/>
      <c r="D6756"/>
      <c r="E6756"/>
      <c r="F6756"/>
      <c r="G6756"/>
      <c r="H6756"/>
      <c r="I6756"/>
      <c r="J6756"/>
      <c r="K6756"/>
      <c r="L6756"/>
      <c r="M6756"/>
      <c r="N6756" s="108">
        <f t="shared" si="212"/>
        <v>0</v>
      </c>
      <c r="O6756" s="108">
        <f t="shared" si="212"/>
        <v>0</v>
      </c>
      <c r="P6756" s="108">
        <f t="shared" si="211"/>
        <v>0</v>
      </c>
    </row>
    <row r="6757" spans="1:16" hidden="1" x14ac:dyDescent="0.3">
      <c r="A6757"/>
      <c r="B6757"/>
      <c r="C6757"/>
      <c r="D6757"/>
      <c r="E6757"/>
      <c r="F6757"/>
      <c r="G6757"/>
      <c r="H6757"/>
      <c r="I6757"/>
      <c r="J6757"/>
      <c r="K6757"/>
      <c r="L6757"/>
      <c r="M6757"/>
      <c r="N6757" s="108">
        <f t="shared" si="212"/>
        <v>0</v>
      </c>
      <c r="O6757" s="108">
        <f t="shared" si="212"/>
        <v>0</v>
      </c>
      <c r="P6757" s="108">
        <f t="shared" si="211"/>
        <v>0</v>
      </c>
    </row>
    <row r="6758" spans="1:16" hidden="1" x14ac:dyDescent="0.3">
      <c r="A6758"/>
      <c r="B6758"/>
      <c r="C6758"/>
      <c r="D6758"/>
      <c r="E6758"/>
      <c r="F6758"/>
      <c r="G6758"/>
      <c r="H6758"/>
      <c r="I6758"/>
      <c r="J6758"/>
      <c r="K6758"/>
      <c r="L6758"/>
      <c r="M6758"/>
      <c r="N6758" s="108">
        <f t="shared" si="212"/>
        <v>0</v>
      </c>
      <c r="O6758" s="108">
        <f t="shared" si="212"/>
        <v>0</v>
      </c>
      <c r="P6758" s="108">
        <f t="shared" si="211"/>
        <v>0</v>
      </c>
    </row>
    <row r="6759" spans="1:16" hidden="1" x14ac:dyDescent="0.3">
      <c r="A6759"/>
      <c r="B6759"/>
      <c r="C6759"/>
      <c r="D6759"/>
      <c r="E6759"/>
      <c r="F6759"/>
      <c r="G6759"/>
      <c r="H6759"/>
      <c r="I6759"/>
      <c r="J6759"/>
      <c r="K6759"/>
      <c r="L6759"/>
      <c r="M6759"/>
      <c r="N6759" s="108">
        <f t="shared" si="212"/>
        <v>0</v>
      </c>
      <c r="O6759" s="108">
        <f t="shared" si="212"/>
        <v>0</v>
      </c>
      <c r="P6759" s="108">
        <f t="shared" si="211"/>
        <v>0</v>
      </c>
    </row>
    <row r="6760" spans="1:16" hidden="1" x14ac:dyDescent="0.3">
      <c r="A6760"/>
      <c r="B6760"/>
      <c r="C6760"/>
      <c r="D6760"/>
      <c r="E6760"/>
      <c r="F6760"/>
      <c r="G6760"/>
      <c r="H6760"/>
      <c r="I6760"/>
      <c r="J6760"/>
      <c r="K6760"/>
      <c r="L6760"/>
      <c r="M6760"/>
      <c r="N6760" s="108">
        <f t="shared" si="212"/>
        <v>0</v>
      </c>
      <c r="O6760" s="108">
        <f t="shared" si="212"/>
        <v>0</v>
      </c>
      <c r="P6760" s="108">
        <f t="shared" si="211"/>
        <v>0</v>
      </c>
    </row>
    <row r="6761" spans="1:16" hidden="1" x14ac:dyDescent="0.3">
      <c r="A6761"/>
      <c r="B6761"/>
      <c r="C6761"/>
      <c r="D6761"/>
      <c r="E6761"/>
      <c r="F6761"/>
      <c r="G6761"/>
      <c r="H6761"/>
      <c r="I6761"/>
      <c r="J6761"/>
      <c r="K6761"/>
      <c r="L6761"/>
      <c r="M6761"/>
      <c r="N6761" s="108">
        <f t="shared" si="212"/>
        <v>0</v>
      </c>
      <c r="O6761" s="108">
        <f t="shared" si="212"/>
        <v>0</v>
      </c>
      <c r="P6761" s="108">
        <f t="shared" si="211"/>
        <v>0</v>
      </c>
    </row>
    <row r="6762" spans="1:16" hidden="1" x14ac:dyDescent="0.3">
      <c r="A6762"/>
      <c r="B6762"/>
      <c r="C6762"/>
      <c r="D6762"/>
      <c r="E6762"/>
      <c r="F6762"/>
      <c r="G6762"/>
      <c r="H6762"/>
      <c r="I6762"/>
      <c r="J6762"/>
      <c r="K6762"/>
      <c r="L6762"/>
      <c r="M6762"/>
      <c r="N6762" s="108">
        <f t="shared" si="212"/>
        <v>0</v>
      </c>
      <c r="O6762" s="108">
        <f t="shared" si="212"/>
        <v>0</v>
      </c>
      <c r="P6762" s="108">
        <f t="shared" si="211"/>
        <v>0</v>
      </c>
    </row>
    <row r="6763" spans="1:16" hidden="1" x14ac:dyDescent="0.3">
      <c r="A6763"/>
      <c r="B6763"/>
      <c r="C6763"/>
      <c r="D6763"/>
      <c r="E6763"/>
      <c r="F6763"/>
      <c r="G6763"/>
      <c r="H6763"/>
      <c r="I6763"/>
      <c r="J6763"/>
      <c r="K6763"/>
      <c r="L6763"/>
      <c r="M6763"/>
      <c r="N6763" s="108">
        <f t="shared" si="212"/>
        <v>0</v>
      </c>
      <c r="O6763" s="108">
        <f t="shared" si="212"/>
        <v>0</v>
      </c>
      <c r="P6763" s="108">
        <f t="shared" si="211"/>
        <v>0</v>
      </c>
    </row>
    <row r="6764" spans="1:16" hidden="1" x14ac:dyDescent="0.3">
      <c r="A6764"/>
      <c r="B6764"/>
      <c r="C6764"/>
      <c r="D6764"/>
      <c r="E6764"/>
      <c r="F6764"/>
      <c r="G6764"/>
      <c r="H6764"/>
      <c r="I6764"/>
      <c r="J6764"/>
      <c r="K6764"/>
      <c r="L6764"/>
      <c r="M6764"/>
      <c r="N6764" s="108">
        <f t="shared" si="212"/>
        <v>0</v>
      </c>
      <c r="O6764" s="108">
        <f t="shared" si="212"/>
        <v>0</v>
      </c>
      <c r="P6764" s="108">
        <f t="shared" si="211"/>
        <v>0</v>
      </c>
    </row>
    <row r="6765" spans="1:16" hidden="1" x14ac:dyDescent="0.3">
      <c r="A6765"/>
      <c r="B6765"/>
      <c r="C6765"/>
      <c r="D6765"/>
      <c r="E6765"/>
      <c r="F6765"/>
      <c r="G6765"/>
      <c r="H6765"/>
      <c r="I6765"/>
      <c r="J6765"/>
      <c r="K6765"/>
      <c r="L6765"/>
      <c r="M6765"/>
      <c r="N6765" s="108">
        <f t="shared" si="212"/>
        <v>0</v>
      </c>
      <c r="O6765" s="108">
        <f t="shared" si="212"/>
        <v>0</v>
      </c>
      <c r="P6765" s="108">
        <f t="shared" si="211"/>
        <v>0</v>
      </c>
    </row>
    <row r="6766" spans="1:16" hidden="1" x14ac:dyDescent="0.3">
      <c r="A6766"/>
      <c r="B6766"/>
      <c r="C6766"/>
      <c r="D6766"/>
      <c r="E6766"/>
      <c r="F6766"/>
      <c r="G6766"/>
      <c r="H6766"/>
      <c r="I6766"/>
      <c r="J6766"/>
      <c r="K6766"/>
      <c r="L6766"/>
      <c r="M6766"/>
      <c r="N6766" s="108">
        <f t="shared" si="212"/>
        <v>0</v>
      </c>
      <c r="O6766" s="108">
        <f t="shared" si="212"/>
        <v>0</v>
      </c>
      <c r="P6766" s="108">
        <f t="shared" si="211"/>
        <v>0</v>
      </c>
    </row>
    <row r="6767" spans="1:16" hidden="1" x14ac:dyDescent="0.3">
      <c r="A6767"/>
      <c r="B6767"/>
      <c r="C6767"/>
      <c r="D6767"/>
      <c r="E6767"/>
      <c r="F6767"/>
      <c r="G6767"/>
      <c r="H6767"/>
      <c r="I6767"/>
      <c r="J6767"/>
      <c r="K6767"/>
      <c r="L6767"/>
      <c r="M6767"/>
      <c r="N6767" s="108">
        <f t="shared" si="212"/>
        <v>0</v>
      </c>
      <c r="O6767" s="108">
        <f t="shared" si="212"/>
        <v>0</v>
      </c>
      <c r="P6767" s="108">
        <f t="shared" si="211"/>
        <v>0</v>
      </c>
    </row>
    <row r="6768" spans="1:16" hidden="1" x14ac:dyDescent="0.3">
      <c r="A6768"/>
      <c r="B6768"/>
      <c r="C6768"/>
      <c r="D6768"/>
      <c r="E6768"/>
      <c r="F6768"/>
      <c r="G6768"/>
      <c r="H6768"/>
      <c r="I6768"/>
      <c r="J6768"/>
      <c r="K6768"/>
      <c r="L6768"/>
      <c r="M6768"/>
      <c r="N6768" s="108">
        <f t="shared" si="212"/>
        <v>0</v>
      </c>
      <c r="O6768" s="108">
        <f t="shared" si="212"/>
        <v>0</v>
      </c>
      <c r="P6768" s="108">
        <f t="shared" si="211"/>
        <v>0</v>
      </c>
    </row>
    <row r="6769" spans="1:16" hidden="1" x14ac:dyDescent="0.3">
      <c r="A6769"/>
      <c r="B6769"/>
      <c r="C6769"/>
      <c r="D6769"/>
      <c r="E6769"/>
      <c r="F6769"/>
      <c r="G6769"/>
      <c r="H6769"/>
      <c r="I6769"/>
      <c r="J6769"/>
      <c r="K6769"/>
      <c r="L6769"/>
      <c r="M6769"/>
      <c r="N6769" s="108">
        <f t="shared" si="212"/>
        <v>0</v>
      </c>
      <c r="O6769" s="108">
        <f t="shared" si="212"/>
        <v>0</v>
      </c>
      <c r="P6769" s="108">
        <f t="shared" si="211"/>
        <v>0</v>
      </c>
    </row>
    <row r="6770" spans="1:16" hidden="1" x14ac:dyDescent="0.3">
      <c r="A6770"/>
      <c r="B6770"/>
      <c r="C6770"/>
      <c r="D6770"/>
      <c r="E6770"/>
      <c r="F6770"/>
      <c r="G6770"/>
      <c r="H6770"/>
      <c r="I6770"/>
      <c r="J6770"/>
      <c r="K6770"/>
      <c r="L6770"/>
      <c r="M6770"/>
      <c r="N6770" s="108">
        <f t="shared" si="212"/>
        <v>0</v>
      </c>
      <c r="O6770" s="108">
        <f t="shared" si="212"/>
        <v>0</v>
      </c>
      <c r="P6770" s="108">
        <f t="shared" si="211"/>
        <v>0</v>
      </c>
    </row>
    <row r="6771" spans="1:16" hidden="1" x14ac:dyDescent="0.3">
      <c r="A6771"/>
      <c r="B6771"/>
      <c r="C6771"/>
      <c r="D6771"/>
      <c r="E6771"/>
      <c r="F6771"/>
      <c r="G6771"/>
      <c r="H6771"/>
      <c r="I6771"/>
      <c r="J6771"/>
      <c r="K6771"/>
      <c r="L6771"/>
      <c r="M6771"/>
      <c r="N6771" s="108">
        <f t="shared" si="212"/>
        <v>0</v>
      </c>
      <c r="O6771" s="108">
        <f t="shared" si="212"/>
        <v>0</v>
      </c>
      <c r="P6771" s="108">
        <f t="shared" si="211"/>
        <v>0</v>
      </c>
    </row>
    <row r="6772" spans="1:16" hidden="1" x14ac:dyDescent="0.3">
      <c r="A6772"/>
      <c r="B6772"/>
      <c r="C6772"/>
      <c r="D6772"/>
      <c r="E6772"/>
      <c r="F6772"/>
      <c r="G6772"/>
      <c r="H6772"/>
      <c r="I6772"/>
      <c r="J6772"/>
      <c r="K6772"/>
      <c r="L6772"/>
      <c r="M6772"/>
      <c r="N6772" s="108">
        <f t="shared" si="212"/>
        <v>0</v>
      </c>
      <c r="O6772" s="108">
        <f t="shared" si="212"/>
        <v>0</v>
      </c>
      <c r="P6772" s="108">
        <f t="shared" si="211"/>
        <v>0</v>
      </c>
    </row>
    <row r="6773" spans="1:16" hidden="1" x14ac:dyDescent="0.3">
      <c r="A6773"/>
      <c r="B6773"/>
      <c r="C6773"/>
      <c r="D6773"/>
      <c r="E6773"/>
      <c r="F6773"/>
      <c r="G6773"/>
      <c r="H6773"/>
      <c r="I6773"/>
      <c r="J6773"/>
      <c r="K6773"/>
      <c r="L6773"/>
      <c r="M6773"/>
      <c r="N6773" s="108">
        <f t="shared" si="212"/>
        <v>0</v>
      </c>
      <c r="O6773" s="108">
        <f t="shared" si="212"/>
        <v>0</v>
      </c>
      <c r="P6773" s="108">
        <f t="shared" si="211"/>
        <v>0</v>
      </c>
    </row>
    <row r="6774" spans="1:16" hidden="1" x14ac:dyDescent="0.3">
      <c r="A6774"/>
      <c r="B6774"/>
      <c r="C6774"/>
      <c r="D6774"/>
      <c r="E6774"/>
      <c r="F6774"/>
      <c r="G6774"/>
      <c r="H6774"/>
      <c r="I6774"/>
      <c r="J6774"/>
      <c r="K6774"/>
      <c r="L6774"/>
      <c r="M6774"/>
      <c r="N6774" s="108">
        <f t="shared" si="212"/>
        <v>0</v>
      </c>
      <c r="O6774" s="108">
        <f t="shared" si="212"/>
        <v>0</v>
      </c>
      <c r="P6774" s="108">
        <f t="shared" si="211"/>
        <v>0</v>
      </c>
    </row>
    <row r="6775" spans="1:16" hidden="1" x14ac:dyDescent="0.3">
      <c r="A6775"/>
      <c r="B6775"/>
      <c r="C6775"/>
      <c r="D6775"/>
      <c r="E6775"/>
      <c r="F6775"/>
      <c r="G6775"/>
      <c r="H6775"/>
      <c r="I6775"/>
      <c r="J6775"/>
      <c r="K6775"/>
      <c r="L6775"/>
      <c r="M6775"/>
      <c r="N6775" s="108">
        <f t="shared" si="212"/>
        <v>0</v>
      </c>
      <c r="O6775" s="108">
        <f t="shared" si="212"/>
        <v>0</v>
      </c>
      <c r="P6775" s="108">
        <f t="shared" si="211"/>
        <v>0</v>
      </c>
    </row>
    <row r="6776" spans="1:16" hidden="1" x14ac:dyDescent="0.3">
      <c r="A6776"/>
      <c r="B6776"/>
      <c r="C6776"/>
      <c r="D6776"/>
      <c r="E6776"/>
      <c r="F6776"/>
      <c r="G6776"/>
      <c r="H6776"/>
      <c r="I6776"/>
      <c r="J6776"/>
      <c r="K6776"/>
      <c r="L6776"/>
      <c r="M6776"/>
      <c r="N6776" s="108">
        <f t="shared" si="212"/>
        <v>0</v>
      </c>
      <c r="O6776" s="108">
        <f t="shared" si="212"/>
        <v>0</v>
      </c>
      <c r="P6776" s="108">
        <f t="shared" si="211"/>
        <v>0</v>
      </c>
    </row>
    <row r="6777" spans="1:16" hidden="1" x14ac:dyDescent="0.3">
      <c r="A6777"/>
      <c r="B6777"/>
      <c r="C6777"/>
      <c r="D6777"/>
      <c r="E6777"/>
      <c r="F6777"/>
      <c r="G6777"/>
      <c r="H6777"/>
      <c r="I6777"/>
      <c r="J6777"/>
      <c r="K6777"/>
      <c r="L6777"/>
      <c r="M6777"/>
      <c r="N6777" s="108">
        <f t="shared" si="212"/>
        <v>0</v>
      </c>
      <c r="O6777" s="108">
        <f t="shared" si="212"/>
        <v>0</v>
      </c>
      <c r="P6777" s="108">
        <f t="shared" si="211"/>
        <v>0</v>
      </c>
    </row>
    <row r="6778" spans="1:16" hidden="1" x14ac:dyDescent="0.3">
      <c r="A6778"/>
      <c r="B6778"/>
      <c r="C6778"/>
      <c r="D6778"/>
      <c r="E6778"/>
      <c r="F6778"/>
      <c r="G6778"/>
      <c r="H6778"/>
      <c r="I6778"/>
      <c r="J6778"/>
      <c r="K6778"/>
      <c r="L6778"/>
      <c r="M6778"/>
      <c r="N6778" s="108">
        <f t="shared" si="212"/>
        <v>0</v>
      </c>
      <c r="O6778" s="108">
        <f t="shared" si="212"/>
        <v>0</v>
      </c>
      <c r="P6778" s="108">
        <f t="shared" si="211"/>
        <v>0</v>
      </c>
    </row>
    <row r="6779" spans="1:16" hidden="1" x14ac:dyDescent="0.3">
      <c r="A6779"/>
      <c r="B6779"/>
      <c r="C6779"/>
      <c r="D6779"/>
      <c r="E6779"/>
      <c r="F6779"/>
      <c r="G6779"/>
      <c r="H6779"/>
      <c r="I6779"/>
      <c r="J6779"/>
      <c r="K6779"/>
      <c r="L6779"/>
      <c r="M6779"/>
      <c r="N6779" s="108">
        <f t="shared" si="212"/>
        <v>0</v>
      </c>
      <c r="O6779" s="108">
        <f t="shared" si="212"/>
        <v>0</v>
      </c>
      <c r="P6779" s="108">
        <f t="shared" si="211"/>
        <v>0</v>
      </c>
    </row>
    <row r="6780" spans="1:16" hidden="1" x14ac:dyDescent="0.3">
      <c r="A6780"/>
      <c r="B6780"/>
      <c r="C6780"/>
      <c r="D6780"/>
      <c r="E6780"/>
      <c r="F6780"/>
      <c r="G6780"/>
      <c r="H6780"/>
      <c r="I6780"/>
      <c r="J6780"/>
      <c r="K6780"/>
      <c r="L6780"/>
      <c r="M6780"/>
      <c r="N6780" s="108">
        <f t="shared" si="212"/>
        <v>0</v>
      </c>
      <c r="O6780" s="108">
        <f t="shared" si="212"/>
        <v>0</v>
      </c>
      <c r="P6780" s="108">
        <f t="shared" si="211"/>
        <v>0</v>
      </c>
    </row>
    <row r="6781" spans="1:16" hidden="1" x14ac:dyDescent="0.3">
      <c r="A6781"/>
      <c r="B6781"/>
      <c r="C6781"/>
      <c r="D6781"/>
      <c r="E6781"/>
      <c r="F6781"/>
      <c r="G6781"/>
      <c r="H6781"/>
      <c r="I6781"/>
      <c r="J6781"/>
      <c r="K6781"/>
      <c r="L6781"/>
      <c r="M6781"/>
      <c r="N6781" s="108">
        <f t="shared" si="212"/>
        <v>0</v>
      </c>
      <c r="O6781" s="108">
        <f t="shared" si="212"/>
        <v>0</v>
      </c>
      <c r="P6781" s="108">
        <f t="shared" si="211"/>
        <v>0</v>
      </c>
    </row>
    <row r="6782" spans="1:16" hidden="1" x14ac:dyDescent="0.3">
      <c r="A6782"/>
      <c r="B6782"/>
      <c r="C6782"/>
      <c r="D6782"/>
      <c r="E6782"/>
      <c r="F6782"/>
      <c r="G6782"/>
      <c r="H6782"/>
      <c r="I6782"/>
      <c r="J6782"/>
      <c r="K6782"/>
      <c r="L6782"/>
      <c r="M6782"/>
      <c r="N6782" s="108">
        <f t="shared" si="212"/>
        <v>0</v>
      </c>
      <c r="O6782" s="108">
        <f t="shared" si="212"/>
        <v>0</v>
      </c>
      <c r="P6782" s="108">
        <f t="shared" si="211"/>
        <v>0</v>
      </c>
    </row>
    <row r="6783" spans="1:16" hidden="1" x14ac:dyDescent="0.3">
      <c r="A6783"/>
      <c r="B6783"/>
      <c r="C6783"/>
      <c r="D6783"/>
      <c r="E6783"/>
      <c r="F6783"/>
      <c r="G6783"/>
      <c r="H6783"/>
      <c r="I6783"/>
      <c r="J6783"/>
      <c r="K6783"/>
      <c r="L6783"/>
      <c r="M6783"/>
      <c r="N6783" s="108">
        <f t="shared" si="212"/>
        <v>0</v>
      </c>
      <c r="O6783" s="108">
        <f t="shared" si="212"/>
        <v>0</v>
      </c>
      <c r="P6783" s="108">
        <f t="shared" si="211"/>
        <v>0</v>
      </c>
    </row>
    <row r="6784" spans="1:16" hidden="1" x14ac:dyDescent="0.3">
      <c r="A6784"/>
      <c r="B6784"/>
      <c r="C6784"/>
      <c r="D6784"/>
      <c r="E6784"/>
      <c r="F6784"/>
      <c r="G6784"/>
      <c r="H6784"/>
      <c r="I6784"/>
      <c r="J6784"/>
      <c r="K6784"/>
      <c r="L6784"/>
      <c r="M6784"/>
      <c r="N6784" s="108">
        <f t="shared" si="212"/>
        <v>0</v>
      </c>
      <c r="O6784" s="108">
        <f t="shared" si="212"/>
        <v>0</v>
      </c>
      <c r="P6784" s="108">
        <f t="shared" si="211"/>
        <v>0</v>
      </c>
    </row>
    <row r="6785" spans="1:16" hidden="1" x14ac:dyDescent="0.3">
      <c r="A6785"/>
      <c r="B6785"/>
      <c r="C6785"/>
      <c r="D6785"/>
      <c r="E6785"/>
      <c r="F6785"/>
      <c r="G6785"/>
      <c r="H6785"/>
      <c r="I6785"/>
      <c r="J6785"/>
      <c r="K6785"/>
      <c r="L6785"/>
      <c r="M6785"/>
      <c r="N6785" s="108">
        <f t="shared" si="212"/>
        <v>0</v>
      </c>
      <c r="O6785" s="108">
        <f t="shared" si="212"/>
        <v>0</v>
      </c>
      <c r="P6785" s="108">
        <f t="shared" si="211"/>
        <v>0</v>
      </c>
    </row>
    <row r="6786" spans="1:16" hidden="1" x14ac:dyDescent="0.3">
      <c r="A6786"/>
      <c r="B6786"/>
      <c r="C6786"/>
      <c r="D6786"/>
      <c r="E6786"/>
      <c r="F6786"/>
      <c r="G6786"/>
      <c r="H6786"/>
      <c r="I6786"/>
      <c r="J6786"/>
      <c r="K6786"/>
      <c r="L6786"/>
      <c r="M6786"/>
      <c r="N6786" s="108">
        <f t="shared" si="212"/>
        <v>0</v>
      </c>
      <c r="O6786" s="108">
        <f t="shared" si="212"/>
        <v>0</v>
      </c>
      <c r="P6786" s="108">
        <f t="shared" si="211"/>
        <v>0</v>
      </c>
    </row>
    <row r="6787" spans="1:16" hidden="1" x14ac:dyDescent="0.3">
      <c r="A6787"/>
      <c r="B6787"/>
      <c r="C6787"/>
      <c r="D6787"/>
      <c r="E6787"/>
      <c r="F6787"/>
      <c r="G6787"/>
      <c r="H6787"/>
      <c r="I6787"/>
      <c r="J6787"/>
      <c r="K6787"/>
      <c r="L6787"/>
      <c r="M6787"/>
      <c r="N6787" s="108">
        <f t="shared" si="212"/>
        <v>0</v>
      </c>
      <c r="O6787" s="108">
        <f t="shared" si="212"/>
        <v>0</v>
      </c>
      <c r="P6787" s="108">
        <f t="shared" ref="P6787:P6850" si="213">H6787-L6787-J6787</f>
        <v>0</v>
      </c>
    </row>
    <row r="6788" spans="1:16" hidden="1" x14ac:dyDescent="0.3">
      <c r="A6788"/>
      <c r="B6788"/>
      <c r="C6788"/>
      <c r="D6788"/>
      <c r="E6788"/>
      <c r="F6788"/>
      <c r="G6788"/>
      <c r="H6788"/>
      <c r="I6788"/>
      <c r="J6788"/>
      <c r="K6788"/>
      <c r="L6788"/>
      <c r="M6788"/>
      <c r="N6788" s="108">
        <f t="shared" si="212"/>
        <v>0</v>
      </c>
      <c r="O6788" s="108">
        <f t="shared" si="212"/>
        <v>0</v>
      </c>
      <c r="P6788" s="108">
        <f t="shared" si="213"/>
        <v>0</v>
      </c>
    </row>
    <row r="6789" spans="1:16" hidden="1" x14ac:dyDescent="0.3">
      <c r="A6789"/>
      <c r="B6789"/>
      <c r="C6789"/>
      <c r="D6789"/>
      <c r="E6789"/>
      <c r="F6789"/>
      <c r="G6789"/>
      <c r="H6789"/>
      <c r="I6789"/>
      <c r="J6789"/>
      <c r="K6789"/>
      <c r="L6789"/>
      <c r="M6789"/>
      <c r="N6789" s="108">
        <f t="shared" si="212"/>
        <v>0</v>
      </c>
      <c r="O6789" s="108">
        <f t="shared" si="212"/>
        <v>0</v>
      </c>
      <c r="P6789" s="108">
        <f t="shared" si="213"/>
        <v>0</v>
      </c>
    </row>
    <row r="6790" spans="1:16" hidden="1" x14ac:dyDescent="0.3">
      <c r="A6790"/>
      <c r="B6790"/>
      <c r="C6790"/>
      <c r="D6790"/>
      <c r="E6790"/>
      <c r="F6790"/>
      <c r="G6790"/>
      <c r="H6790"/>
      <c r="I6790"/>
      <c r="J6790"/>
      <c r="K6790"/>
      <c r="L6790"/>
      <c r="M6790"/>
      <c r="N6790" s="108">
        <f t="shared" si="212"/>
        <v>0</v>
      </c>
      <c r="O6790" s="108">
        <f t="shared" si="212"/>
        <v>0</v>
      </c>
      <c r="P6790" s="108">
        <f t="shared" si="213"/>
        <v>0</v>
      </c>
    </row>
    <row r="6791" spans="1:16" hidden="1" x14ac:dyDescent="0.3">
      <c r="A6791"/>
      <c r="B6791"/>
      <c r="C6791"/>
      <c r="D6791"/>
      <c r="E6791"/>
      <c r="F6791"/>
      <c r="G6791"/>
      <c r="H6791"/>
      <c r="I6791"/>
      <c r="J6791"/>
      <c r="K6791"/>
      <c r="L6791"/>
      <c r="M6791"/>
      <c r="N6791" s="108">
        <f t="shared" si="212"/>
        <v>0</v>
      </c>
      <c r="O6791" s="108">
        <f t="shared" si="212"/>
        <v>0</v>
      </c>
      <c r="P6791" s="108">
        <f t="shared" si="213"/>
        <v>0</v>
      </c>
    </row>
    <row r="6792" spans="1:16" hidden="1" x14ac:dyDescent="0.3">
      <c r="A6792"/>
      <c r="B6792"/>
      <c r="C6792"/>
      <c r="D6792"/>
      <c r="E6792"/>
      <c r="F6792"/>
      <c r="G6792"/>
      <c r="H6792"/>
      <c r="I6792"/>
      <c r="J6792"/>
      <c r="K6792"/>
      <c r="L6792"/>
      <c r="M6792"/>
      <c r="N6792" s="108">
        <f t="shared" si="212"/>
        <v>0</v>
      </c>
      <c r="O6792" s="108">
        <f t="shared" si="212"/>
        <v>0</v>
      </c>
      <c r="P6792" s="108">
        <f t="shared" si="213"/>
        <v>0</v>
      </c>
    </row>
    <row r="6793" spans="1:16" hidden="1" x14ac:dyDescent="0.3">
      <c r="A6793"/>
      <c r="B6793"/>
      <c r="C6793"/>
      <c r="D6793"/>
      <c r="E6793"/>
      <c r="F6793"/>
      <c r="G6793"/>
      <c r="H6793"/>
      <c r="I6793"/>
      <c r="J6793"/>
      <c r="K6793"/>
      <c r="L6793"/>
      <c r="M6793"/>
      <c r="N6793" s="108">
        <f t="shared" si="212"/>
        <v>0</v>
      </c>
      <c r="O6793" s="108">
        <f t="shared" si="212"/>
        <v>0</v>
      </c>
      <c r="P6793" s="108">
        <f t="shared" si="213"/>
        <v>0</v>
      </c>
    </row>
    <row r="6794" spans="1:16" hidden="1" x14ac:dyDescent="0.3">
      <c r="A6794"/>
      <c r="B6794"/>
      <c r="C6794"/>
      <c r="D6794"/>
      <c r="E6794"/>
      <c r="F6794"/>
      <c r="G6794"/>
      <c r="H6794"/>
      <c r="I6794"/>
      <c r="J6794"/>
      <c r="K6794"/>
      <c r="L6794"/>
      <c r="M6794"/>
      <c r="N6794" s="108">
        <f t="shared" si="212"/>
        <v>0</v>
      </c>
      <c r="O6794" s="108">
        <f t="shared" si="212"/>
        <v>0</v>
      </c>
      <c r="P6794" s="108">
        <f t="shared" si="213"/>
        <v>0</v>
      </c>
    </row>
    <row r="6795" spans="1:16" hidden="1" x14ac:dyDescent="0.3">
      <c r="A6795"/>
      <c r="B6795"/>
      <c r="C6795"/>
      <c r="D6795"/>
      <c r="E6795"/>
      <c r="F6795"/>
      <c r="G6795"/>
      <c r="H6795"/>
      <c r="I6795"/>
      <c r="J6795"/>
      <c r="K6795"/>
      <c r="L6795"/>
      <c r="M6795"/>
      <c r="N6795" s="108">
        <f t="shared" si="212"/>
        <v>0</v>
      </c>
      <c r="O6795" s="108">
        <f t="shared" si="212"/>
        <v>0</v>
      </c>
      <c r="P6795" s="108">
        <f t="shared" si="213"/>
        <v>0</v>
      </c>
    </row>
    <row r="6796" spans="1:16" hidden="1" x14ac:dyDescent="0.3">
      <c r="A6796"/>
      <c r="B6796"/>
      <c r="C6796"/>
      <c r="D6796"/>
      <c r="E6796"/>
      <c r="F6796"/>
      <c r="G6796"/>
      <c r="H6796"/>
      <c r="I6796"/>
      <c r="J6796"/>
      <c r="K6796"/>
      <c r="L6796"/>
      <c r="M6796"/>
      <c r="N6796" s="108">
        <f t="shared" si="212"/>
        <v>0</v>
      </c>
      <c r="O6796" s="108">
        <f t="shared" si="212"/>
        <v>0</v>
      </c>
      <c r="P6796" s="108">
        <f t="shared" si="213"/>
        <v>0</v>
      </c>
    </row>
    <row r="6797" spans="1:16" hidden="1" x14ac:dyDescent="0.3">
      <c r="A6797"/>
      <c r="B6797"/>
      <c r="C6797"/>
      <c r="D6797"/>
      <c r="E6797"/>
      <c r="F6797"/>
      <c r="G6797"/>
      <c r="H6797"/>
      <c r="I6797"/>
      <c r="J6797"/>
      <c r="K6797"/>
      <c r="L6797"/>
      <c r="M6797"/>
      <c r="N6797" s="108">
        <f t="shared" si="212"/>
        <v>0</v>
      </c>
      <c r="O6797" s="108">
        <f t="shared" si="212"/>
        <v>0</v>
      </c>
      <c r="P6797" s="108">
        <f t="shared" si="213"/>
        <v>0</v>
      </c>
    </row>
    <row r="6798" spans="1:16" hidden="1" x14ac:dyDescent="0.3">
      <c r="A6798"/>
      <c r="B6798"/>
      <c r="C6798"/>
      <c r="D6798"/>
      <c r="E6798"/>
      <c r="F6798"/>
      <c r="G6798"/>
      <c r="H6798"/>
      <c r="I6798"/>
      <c r="J6798"/>
      <c r="K6798"/>
      <c r="L6798"/>
      <c r="M6798"/>
      <c r="N6798" s="108">
        <f t="shared" si="212"/>
        <v>0</v>
      </c>
      <c r="O6798" s="108">
        <f t="shared" si="212"/>
        <v>0</v>
      </c>
      <c r="P6798" s="108">
        <f t="shared" si="213"/>
        <v>0</v>
      </c>
    </row>
    <row r="6799" spans="1:16" hidden="1" x14ac:dyDescent="0.3">
      <c r="A6799"/>
      <c r="B6799"/>
      <c r="C6799"/>
      <c r="D6799"/>
      <c r="E6799"/>
      <c r="F6799"/>
      <c r="G6799"/>
      <c r="H6799"/>
      <c r="I6799"/>
      <c r="J6799"/>
      <c r="K6799"/>
      <c r="L6799"/>
      <c r="M6799"/>
      <c r="N6799" s="108">
        <f t="shared" si="212"/>
        <v>0</v>
      </c>
      <c r="O6799" s="108">
        <f t="shared" si="212"/>
        <v>0</v>
      </c>
      <c r="P6799" s="108">
        <f t="shared" si="213"/>
        <v>0</v>
      </c>
    </row>
    <row r="6800" spans="1:16" hidden="1" x14ac:dyDescent="0.3">
      <c r="A6800"/>
      <c r="B6800"/>
      <c r="C6800"/>
      <c r="D6800"/>
      <c r="E6800"/>
      <c r="F6800"/>
      <c r="G6800"/>
      <c r="H6800"/>
      <c r="I6800"/>
      <c r="J6800"/>
      <c r="K6800"/>
      <c r="L6800"/>
      <c r="M6800"/>
      <c r="N6800" s="108">
        <f t="shared" si="212"/>
        <v>0</v>
      </c>
      <c r="O6800" s="108">
        <f t="shared" si="212"/>
        <v>0</v>
      </c>
      <c r="P6800" s="108">
        <f t="shared" si="213"/>
        <v>0</v>
      </c>
    </row>
    <row r="6801" spans="1:16" hidden="1" x14ac:dyDescent="0.3">
      <c r="A6801"/>
      <c r="B6801"/>
      <c r="C6801"/>
      <c r="D6801"/>
      <c r="E6801"/>
      <c r="F6801"/>
      <c r="G6801"/>
      <c r="H6801"/>
      <c r="I6801"/>
      <c r="J6801"/>
      <c r="K6801"/>
      <c r="L6801"/>
      <c r="M6801"/>
      <c r="N6801" s="108">
        <f t="shared" si="212"/>
        <v>0</v>
      </c>
      <c r="O6801" s="108">
        <f t="shared" si="212"/>
        <v>0</v>
      </c>
      <c r="P6801" s="108">
        <f t="shared" si="213"/>
        <v>0</v>
      </c>
    </row>
    <row r="6802" spans="1:16" hidden="1" x14ac:dyDescent="0.3">
      <c r="A6802"/>
      <c r="B6802"/>
      <c r="C6802"/>
      <c r="D6802"/>
      <c r="E6802"/>
      <c r="F6802"/>
      <c r="G6802"/>
      <c r="H6802"/>
      <c r="I6802"/>
      <c r="J6802"/>
      <c r="K6802"/>
      <c r="L6802"/>
      <c r="M6802"/>
      <c r="N6802" s="108">
        <f t="shared" si="212"/>
        <v>0</v>
      </c>
      <c r="O6802" s="108">
        <f t="shared" si="212"/>
        <v>0</v>
      </c>
      <c r="P6802" s="108">
        <f t="shared" si="213"/>
        <v>0</v>
      </c>
    </row>
    <row r="6803" spans="1:16" hidden="1" x14ac:dyDescent="0.3">
      <c r="A6803"/>
      <c r="B6803"/>
      <c r="C6803"/>
      <c r="D6803"/>
      <c r="E6803"/>
      <c r="F6803"/>
      <c r="G6803"/>
      <c r="H6803"/>
      <c r="I6803"/>
      <c r="J6803"/>
      <c r="K6803"/>
      <c r="L6803"/>
      <c r="M6803"/>
      <c r="N6803" s="108">
        <f t="shared" si="212"/>
        <v>0</v>
      </c>
      <c r="O6803" s="108">
        <f t="shared" si="212"/>
        <v>0</v>
      </c>
      <c r="P6803" s="108">
        <f t="shared" si="213"/>
        <v>0</v>
      </c>
    </row>
    <row r="6804" spans="1:16" hidden="1" x14ac:dyDescent="0.3">
      <c r="A6804"/>
      <c r="B6804"/>
      <c r="C6804"/>
      <c r="D6804"/>
      <c r="E6804"/>
      <c r="F6804"/>
      <c r="G6804"/>
      <c r="H6804"/>
      <c r="I6804"/>
      <c r="J6804"/>
      <c r="K6804"/>
      <c r="L6804"/>
      <c r="M6804"/>
      <c r="N6804" s="108">
        <f t="shared" ref="N6804:O6867" si="214">G6804-I6804-K6804</f>
        <v>0</v>
      </c>
      <c r="O6804" s="108">
        <f t="shared" si="214"/>
        <v>0</v>
      </c>
      <c r="P6804" s="108">
        <f t="shared" si="213"/>
        <v>0</v>
      </c>
    </row>
    <row r="6805" spans="1:16" hidden="1" x14ac:dyDescent="0.3">
      <c r="A6805"/>
      <c r="B6805"/>
      <c r="C6805"/>
      <c r="D6805"/>
      <c r="E6805"/>
      <c r="F6805"/>
      <c r="G6805"/>
      <c r="H6805"/>
      <c r="I6805"/>
      <c r="J6805"/>
      <c r="K6805"/>
      <c r="L6805"/>
      <c r="M6805"/>
      <c r="N6805" s="108">
        <f t="shared" si="214"/>
        <v>0</v>
      </c>
      <c r="O6805" s="108">
        <f t="shared" si="214"/>
        <v>0</v>
      </c>
      <c r="P6805" s="108">
        <f t="shared" si="213"/>
        <v>0</v>
      </c>
    </row>
    <row r="6806" spans="1:16" hidden="1" x14ac:dyDescent="0.3">
      <c r="A6806"/>
      <c r="B6806"/>
      <c r="C6806"/>
      <c r="D6806"/>
      <c r="E6806"/>
      <c r="F6806"/>
      <c r="G6806"/>
      <c r="H6806"/>
      <c r="I6806"/>
      <c r="J6806"/>
      <c r="K6806"/>
      <c r="L6806"/>
      <c r="M6806"/>
      <c r="N6806" s="108">
        <f t="shared" si="214"/>
        <v>0</v>
      </c>
      <c r="O6806" s="108">
        <f t="shared" si="214"/>
        <v>0</v>
      </c>
      <c r="P6806" s="108">
        <f t="shared" si="213"/>
        <v>0</v>
      </c>
    </row>
    <row r="6807" spans="1:16" hidden="1" x14ac:dyDescent="0.3">
      <c r="A6807"/>
      <c r="B6807"/>
      <c r="C6807"/>
      <c r="D6807"/>
      <c r="E6807"/>
      <c r="F6807"/>
      <c r="G6807"/>
      <c r="H6807"/>
      <c r="I6807"/>
      <c r="J6807"/>
      <c r="K6807"/>
      <c r="L6807"/>
      <c r="M6807"/>
      <c r="N6807" s="108">
        <f t="shared" si="214"/>
        <v>0</v>
      </c>
      <c r="O6807" s="108">
        <f t="shared" si="214"/>
        <v>0</v>
      </c>
      <c r="P6807" s="108">
        <f t="shared" si="213"/>
        <v>0</v>
      </c>
    </row>
    <row r="6808" spans="1:16" hidden="1" x14ac:dyDescent="0.3">
      <c r="A6808"/>
      <c r="B6808"/>
      <c r="C6808"/>
      <c r="D6808"/>
      <c r="E6808"/>
      <c r="F6808"/>
      <c r="G6808"/>
      <c r="H6808"/>
      <c r="I6808"/>
      <c r="J6808"/>
      <c r="K6808"/>
      <c r="L6808"/>
      <c r="M6808"/>
      <c r="N6808" s="108">
        <f t="shared" si="214"/>
        <v>0</v>
      </c>
      <c r="O6808" s="108">
        <f t="shared" si="214"/>
        <v>0</v>
      </c>
      <c r="P6808" s="108">
        <f t="shared" si="213"/>
        <v>0</v>
      </c>
    </row>
    <row r="6809" spans="1:16" hidden="1" x14ac:dyDescent="0.3">
      <c r="A6809"/>
      <c r="B6809"/>
      <c r="C6809"/>
      <c r="D6809"/>
      <c r="E6809"/>
      <c r="F6809"/>
      <c r="G6809"/>
      <c r="H6809"/>
      <c r="I6809"/>
      <c r="J6809"/>
      <c r="K6809"/>
      <c r="L6809"/>
      <c r="M6809"/>
      <c r="N6809" s="108">
        <f t="shared" si="214"/>
        <v>0</v>
      </c>
      <c r="O6809" s="108">
        <f t="shared" si="214"/>
        <v>0</v>
      </c>
      <c r="P6809" s="108">
        <f t="shared" si="213"/>
        <v>0</v>
      </c>
    </row>
    <row r="6810" spans="1:16" hidden="1" x14ac:dyDescent="0.3">
      <c r="A6810"/>
      <c r="B6810"/>
      <c r="C6810"/>
      <c r="D6810"/>
      <c r="E6810"/>
      <c r="F6810"/>
      <c r="G6810"/>
      <c r="H6810"/>
      <c r="I6810"/>
      <c r="J6810"/>
      <c r="K6810"/>
      <c r="L6810"/>
      <c r="M6810"/>
      <c r="N6810" s="108">
        <f t="shared" si="214"/>
        <v>0</v>
      </c>
      <c r="O6810" s="108">
        <f t="shared" si="214"/>
        <v>0</v>
      </c>
      <c r="P6810" s="108">
        <f t="shared" si="213"/>
        <v>0</v>
      </c>
    </row>
    <row r="6811" spans="1:16" hidden="1" x14ac:dyDescent="0.3">
      <c r="A6811"/>
      <c r="B6811"/>
      <c r="C6811"/>
      <c r="D6811"/>
      <c r="E6811"/>
      <c r="F6811"/>
      <c r="G6811"/>
      <c r="H6811"/>
      <c r="I6811"/>
      <c r="J6811"/>
      <c r="K6811"/>
      <c r="L6811"/>
      <c r="M6811"/>
      <c r="N6811" s="108">
        <f t="shared" si="214"/>
        <v>0</v>
      </c>
      <c r="O6811" s="108">
        <f t="shared" si="214"/>
        <v>0</v>
      </c>
      <c r="P6811" s="108">
        <f t="shared" si="213"/>
        <v>0</v>
      </c>
    </row>
    <row r="6812" spans="1:16" hidden="1" x14ac:dyDescent="0.3">
      <c r="A6812"/>
      <c r="B6812"/>
      <c r="C6812"/>
      <c r="D6812"/>
      <c r="E6812"/>
      <c r="F6812"/>
      <c r="G6812"/>
      <c r="H6812"/>
      <c r="I6812"/>
      <c r="J6812"/>
      <c r="K6812"/>
      <c r="L6812"/>
      <c r="M6812"/>
      <c r="N6812" s="108">
        <f t="shared" si="214"/>
        <v>0</v>
      </c>
      <c r="O6812" s="108">
        <f t="shared" si="214"/>
        <v>0</v>
      </c>
      <c r="P6812" s="108">
        <f t="shared" si="213"/>
        <v>0</v>
      </c>
    </row>
    <row r="6813" spans="1:16" hidden="1" x14ac:dyDescent="0.3">
      <c r="A6813"/>
      <c r="B6813"/>
      <c r="C6813"/>
      <c r="D6813"/>
      <c r="E6813"/>
      <c r="F6813"/>
      <c r="G6813"/>
      <c r="H6813"/>
      <c r="I6813"/>
      <c r="J6813"/>
      <c r="K6813"/>
      <c r="L6813"/>
      <c r="M6813"/>
      <c r="N6813" s="108">
        <f t="shared" si="214"/>
        <v>0</v>
      </c>
      <c r="O6813" s="108">
        <f t="shared" si="214"/>
        <v>0</v>
      </c>
      <c r="P6813" s="108">
        <f t="shared" si="213"/>
        <v>0</v>
      </c>
    </row>
    <row r="6814" spans="1:16" hidden="1" x14ac:dyDescent="0.3">
      <c r="A6814"/>
      <c r="B6814"/>
      <c r="C6814"/>
      <c r="D6814"/>
      <c r="E6814"/>
      <c r="F6814"/>
      <c r="G6814"/>
      <c r="H6814"/>
      <c r="I6814"/>
      <c r="J6814"/>
      <c r="K6814"/>
      <c r="L6814"/>
      <c r="M6814"/>
      <c r="N6814" s="108">
        <f t="shared" si="214"/>
        <v>0</v>
      </c>
      <c r="O6814" s="108">
        <f t="shared" si="214"/>
        <v>0</v>
      </c>
      <c r="P6814" s="108">
        <f t="shared" si="213"/>
        <v>0</v>
      </c>
    </row>
    <row r="6815" spans="1:16" hidden="1" x14ac:dyDescent="0.3">
      <c r="A6815"/>
      <c r="B6815"/>
      <c r="C6815"/>
      <c r="D6815"/>
      <c r="E6815"/>
      <c r="F6815"/>
      <c r="G6815"/>
      <c r="H6815"/>
      <c r="I6815"/>
      <c r="J6815"/>
      <c r="K6815"/>
      <c r="L6815"/>
      <c r="M6815"/>
      <c r="N6815" s="108">
        <f t="shared" si="214"/>
        <v>0</v>
      </c>
      <c r="O6815" s="108">
        <f t="shared" si="214"/>
        <v>0</v>
      </c>
      <c r="P6815" s="108">
        <f t="shared" si="213"/>
        <v>0</v>
      </c>
    </row>
    <row r="6816" spans="1:16" hidden="1" x14ac:dyDescent="0.3">
      <c r="A6816"/>
      <c r="B6816"/>
      <c r="C6816"/>
      <c r="D6816"/>
      <c r="E6816"/>
      <c r="F6816"/>
      <c r="G6816"/>
      <c r="H6816"/>
      <c r="I6816"/>
      <c r="J6816"/>
      <c r="K6816"/>
      <c r="L6816"/>
      <c r="M6816"/>
      <c r="N6816" s="108">
        <f t="shared" si="214"/>
        <v>0</v>
      </c>
      <c r="O6816" s="108">
        <f t="shared" si="214"/>
        <v>0</v>
      </c>
      <c r="P6816" s="108">
        <f t="shared" si="213"/>
        <v>0</v>
      </c>
    </row>
    <row r="6817" spans="1:16" hidden="1" x14ac:dyDescent="0.3">
      <c r="A6817"/>
      <c r="B6817"/>
      <c r="C6817"/>
      <c r="D6817"/>
      <c r="E6817"/>
      <c r="F6817"/>
      <c r="G6817"/>
      <c r="H6817"/>
      <c r="I6817"/>
      <c r="J6817"/>
      <c r="K6817"/>
      <c r="L6817"/>
      <c r="M6817"/>
      <c r="N6817" s="108">
        <f t="shared" si="214"/>
        <v>0</v>
      </c>
      <c r="O6817" s="108">
        <f t="shared" si="214"/>
        <v>0</v>
      </c>
      <c r="P6817" s="108">
        <f t="shared" si="213"/>
        <v>0</v>
      </c>
    </row>
    <row r="6818" spans="1:16" hidden="1" x14ac:dyDescent="0.3">
      <c r="A6818"/>
      <c r="B6818"/>
      <c r="C6818"/>
      <c r="D6818"/>
      <c r="E6818"/>
      <c r="F6818"/>
      <c r="G6818"/>
      <c r="H6818"/>
      <c r="I6818"/>
      <c r="J6818"/>
      <c r="K6818"/>
      <c r="L6818"/>
      <c r="M6818"/>
      <c r="N6818" s="108">
        <f t="shared" si="214"/>
        <v>0</v>
      </c>
      <c r="O6818" s="108">
        <f t="shared" si="214"/>
        <v>0</v>
      </c>
      <c r="P6818" s="108">
        <f t="shared" si="213"/>
        <v>0</v>
      </c>
    </row>
    <row r="6819" spans="1:16" hidden="1" x14ac:dyDescent="0.3">
      <c r="A6819"/>
      <c r="B6819"/>
      <c r="C6819"/>
      <c r="D6819"/>
      <c r="E6819"/>
      <c r="F6819"/>
      <c r="G6819"/>
      <c r="H6819"/>
      <c r="I6819"/>
      <c r="J6819"/>
      <c r="K6819"/>
      <c r="L6819"/>
      <c r="M6819"/>
      <c r="N6819" s="108">
        <f t="shared" si="214"/>
        <v>0</v>
      </c>
      <c r="O6819" s="108">
        <f t="shared" si="214"/>
        <v>0</v>
      </c>
      <c r="P6819" s="108">
        <f t="shared" si="213"/>
        <v>0</v>
      </c>
    </row>
    <row r="6820" spans="1:16" hidden="1" x14ac:dyDescent="0.3">
      <c r="A6820"/>
      <c r="B6820"/>
      <c r="C6820"/>
      <c r="D6820"/>
      <c r="E6820"/>
      <c r="F6820"/>
      <c r="G6820"/>
      <c r="H6820"/>
      <c r="I6820"/>
      <c r="J6820"/>
      <c r="K6820"/>
      <c r="L6820"/>
      <c r="M6820"/>
      <c r="N6820" s="108">
        <f t="shared" si="214"/>
        <v>0</v>
      </c>
      <c r="O6820" s="108">
        <f t="shared" si="214"/>
        <v>0</v>
      </c>
      <c r="P6820" s="108">
        <f t="shared" si="213"/>
        <v>0</v>
      </c>
    </row>
    <row r="6821" spans="1:16" hidden="1" x14ac:dyDescent="0.3">
      <c r="A6821"/>
      <c r="B6821"/>
      <c r="C6821"/>
      <c r="D6821"/>
      <c r="E6821"/>
      <c r="F6821"/>
      <c r="G6821"/>
      <c r="H6821"/>
      <c r="I6821"/>
      <c r="J6821"/>
      <c r="K6821"/>
      <c r="L6821"/>
      <c r="M6821"/>
      <c r="N6821" s="108">
        <f t="shared" si="214"/>
        <v>0</v>
      </c>
      <c r="O6821" s="108">
        <f t="shared" si="214"/>
        <v>0</v>
      </c>
      <c r="P6821" s="108">
        <f t="shared" si="213"/>
        <v>0</v>
      </c>
    </row>
    <row r="6822" spans="1:16" hidden="1" x14ac:dyDescent="0.3">
      <c r="A6822"/>
      <c r="B6822"/>
      <c r="C6822"/>
      <c r="D6822"/>
      <c r="E6822"/>
      <c r="F6822"/>
      <c r="G6822"/>
      <c r="H6822"/>
      <c r="I6822"/>
      <c r="J6822"/>
      <c r="K6822"/>
      <c r="L6822"/>
      <c r="M6822"/>
      <c r="N6822" s="108">
        <f t="shared" si="214"/>
        <v>0</v>
      </c>
      <c r="O6822" s="108">
        <f t="shared" si="214"/>
        <v>0</v>
      </c>
      <c r="P6822" s="108">
        <f t="shared" si="213"/>
        <v>0</v>
      </c>
    </row>
    <row r="6823" spans="1:16" hidden="1" x14ac:dyDescent="0.3">
      <c r="A6823"/>
      <c r="B6823"/>
      <c r="C6823"/>
      <c r="D6823"/>
      <c r="E6823"/>
      <c r="F6823"/>
      <c r="G6823"/>
      <c r="H6823"/>
      <c r="I6823"/>
      <c r="J6823"/>
      <c r="K6823"/>
      <c r="L6823"/>
      <c r="M6823"/>
      <c r="N6823" s="108">
        <f t="shared" si="214"/>
        <v>0</v>
      </c>
      <c r="O6823" s="108">
        <f t="shared" si="214"/>
        <v>0</v>
      </c>
      <c r="P6823" s="108">
        <f t="shared" si="213"/>
        <v>0</v>
      </c>
    </row>
    <row r="6824" spans="1:16" hidden="1" x14ac:dyDescent="0.3">
      <c r="A6824"/>
      <c r="B6824"/>
      <c r="C6824"/>
      <c r="D6824"/>
      <c r="E6824"/>
      <c r="F6824"/>
      <c r="G6824"/>
      <c r="H6824"/>
      <c r="I6824"/>
      <c r="J6824"/>
      <c r="K6824"/>
      <c r="L6824"/>
      <c r="M6824"/>
      <c r="N6824" s="108">
        <f t="shared" si="214"/>
        <v>0</v>
      </c>
      <c r="O6824" s="108">
        <f t="shared" si="214"/>
        <v>0</v>
      </c>
      <c r="P6824" s="108">
        <f t="shared" si="213"/>
        <v>0</v>
      </c>
    </row>
    <row r="6825" spans="1:16" hidden="1" x14ac:dyDescent="0.3">
      <c r="A6825"/>
      <c r="B6825"/>
      <c r="C6825"/>
      <c r="D6825"/>
      <c r="E6825"/>
      <c r="F6825"/>
      <c r="G6825"/>
      <c r="H6825"/>
      <c r="I6825"/>
      <c r="J6825"/>
      <c r="K6825"/>
      <c r="L6825"/>
      <c r="M6825"/>
      <c r="N6825" s="108">
        <f t="shared" si="214"/>
        <v>0</v>
      </c>
      <c r="O6825" s="108">
        <f t="shared" si="214"/>
        <v>0</v>
      </c>
      <c r="P6825" s="108">
        <f t="shared" si="213"/>
        <v>0</v>
      </c>
    </row>
    <row r="6826" spans="1:16" hidden="1" x14ac:dyDescent="0.3">
      <c r="A6826"/>
      <c r="B6826"/>
      <c r="C6826"/>
      <c r="D6826"/>
      <c r="E6826"/>
      <c r="F6826"/>
      <c r="G6826"/>
      <c r="H6826"/>
      <c r="I6826"/>
      <c r="J6826"/>
      <c r="K6826"/>
      <c r="L6826"/>
      <c r="M6826"/>
      <c r="N6826" s="108">
        <f t="shared" si="214"/>
        <v>0</v>
      </c>
      <c r="O6826" s="108">
        <f t="shared" si="214"/>
        <v>0</v>
      </c>
      <c r="P6826" s="108">
        <f t="shared" si="213"/>
        <v>0</v>
      </c>
    </row>
    <row r="6827" spans="1:16" hidden="1" x14ac:dyDescent="0.3">
      <c r="A6827"/>
      <c r="B6827"/>
      <c r="C6827"/>
      <c r="D6827"/>
      <c r="E6827"/>
      <c r="F6827"/>
      <c r="G6827"/>
      <c r="H6827"/>
      <c r="I6827"/>
      <c r="J6827"/>
      <c r="K6827"/>
      <c r="L6827"/>
      <c r="M6827"/>
      <c r="N6827" s="108">
        <f t="shared" si="214"/>
        <v>0</v>
      </c>
      <c r="O6827" s="108">
        <f t="shared" si="214"/>
        <v>0</v>
      </c>
      <c r="P6827" s="108">
        <f t="shared" si="213"/>
        <v>0</v>
      </c>
    </row>
    <row r="6828" spans="1:16" hidden="1" x14ac:dyDescent="0.3">
      <c r="A6828"/>
      <c r="B6828"/>
      <c r="C6828"/>
      <c r="D6828"/>
      <c r="E6828"/>
      <c r="F6828"/>
      <c r="G6828"/>
      <c r="H6828"/>
      <c r="I6828"/>
      <c r="J6828"/>
      <c r="K6828"/>
      <c r="L6828"/>
      <c r="M6828"/>
      <c r="N6828" s="108">
        <f t="shared" si="214"/>
        <v>0</v>
      </c>
      <c r="O6828" s="108">
        <f t="shared" si="214"/>
        <v>0</v>
      </c>
      <c r="P6828" s="108">
        <f t="shared" si="213"/>
        <v>0</v>
      </c>
    </row>
    <row r="6829" spans="1:16" hidden="1" x14ac:dyDescent="0.3">
      <c r="A6829"/>
      <c r="B6829"/>
      <c r="C6829"/>
      <c r="D6829"/>
      <c r="E6829"/>
      <c r="F6829"/>
      <c r="G6829"/>
      <c r="H6829"/>
      <c r="I6829"/>
      <c r="J6829"/>
      <c r="K6829"/>
      <c r="L6829"/>
      <c r="M6829"/>
      <c r="N6829" s="108">
        <f t="shared" si="214"/>
        <v>0</v>
      </c>
      <c r="O6829" s="108">
        <f t="shared" si="214"/>
        <v>0</v>
      </c>
      <c r="P6829" s="108">
        <f t="shared" si="213"/>
        <v>0</v>
      </c>
    </row>
    <row r="6830" spans="1:16" hidden="1" x14ac:dyDescent="0.3">
      <c r="A6830"/>
      <c r="B6830"/>
      <c r="C6830"/>
      <c r="D6830"/>
      <c r="E6830"/>
      <c r="F6830"/>
      <c r="G6830"/>
      <c r="H6830"/>
      <c r="I6830"/>
      <c r="J6830"/>
      <c r="K6830"/>
      <c r="L6830"/>
      <c r="M6830"/>
      <c r="N6830" s="108">
        <f t="shared" si="214"/>
        <v>0</v>
      </c>
      <c r="O6830" s="108">
        <f t="shared" si="214"/>
        <v>0</v>
      </c>
      <c r="P6830" s="108">
        <f t="shared" si="213"/>
        <v>0</v>
      </c>
    </row>
    <row r="6831" spans="1:16" hidden="1" x14ac:dyDescent="0.3">
      <c r="A6831"/>
      <c r="B6831"/>
      <c r="C6831"/>
      <c r="D6831"/>
      <c r="E6831"/>
      <c r="F6831"/>
      <c r="G6831"/>
      <c r="H6831"/>
      <c r="I6831"/>
      <c r="J6831"/>
      <c r="K6831"/>
      <c r="L6831"/>
      <c r="M6831"/>
      <c r="N6831" s="108">
        <f t="shared" si="214"/>
        <v>0</v>
      </c>
      <c r="O6831" s="108">
        <f t="shared" si="214"/>
        <v>0</v>
      </c>
      <c r="P6831" s="108">
        <f t="shared" si="213"/>
        <v>0</v>
      </c>
    </row>
    <row r="6832" spans="1:16" hidden="1" x14ac:dyDescent="0.3">
      <c r="A6832"/>
      <c r="B6832"/>
      <c r="C6832"/>
      <c r="D6832"/>
      <c r="E6832"/>
      <c r="F6832"/>
      <c r="G6832"/>
      <c r="H6832"/>
      <c r="I6832"/>
      <c r="J6832"/>
      <c r="K6832"/>
      <c r="L6832"/>
      <c r="M6832"/>
      <c r="N6832" s="108">
        <f t="shared" si="214"/>
        <v>0</v>
      </c>
      <c r="O6832" s="108">
        <f t="shared" si="214"/>
        <v>0</v>
      </c>
      <c r="P6832" s="108">
        <f t="shared" si="213"/>
        <v>0</v>
      </c>
    </row>
    <row r="6833" spans="1:16" hidden="1" x14ac:dyDescent="0.3">
      <c r="A6833"/>
      <c r="B6833"/>
      <c r="C6833"/>
      <c r="D6833"/>
      <c r="E6833"/>
      <c r="F6833"/>
      <c r="G6833"/>
      <c r="H6833"/>
      <c r="I6833"/>
      <c r="J6833"/>
      <c r="K6833"/>
      <c r="L6833"/>
      <c r="M6833"/>
      <c r="N6833" s="108">
        <f t="shared" si="214"/>
        <v>0</v>
      </c>
      <c r="O6833" s="108">
        <f t="shared" si="214"/>
        <v>0</v>
      </c>
      <c r="P6833" s="108">
        <f t="shared" si="213"/>
        <v>0</v>
      </c>
    </row>
    <row r="6834" spans="1:16" hidden="1" x14ac:dyDescent="0.3">
      <c r="A6834"/>
      <c r="B6834"/>
      <c r="C6834"/>
      <c r="D6834"/>
      <c r="E6834"/>
      <c r="F6834"/>
      <c r="G6834"/>
      <c r="H6834"/>
      <c r="I6834"/>
      <c r="J6834"/>
      <c r="K6834"/>
      <c r="L6834"/>
      <c r="M6834"/>
      <c r="N6834" s="108">
        <f t="shared" si="214"/>
        <v>0</v>
      </c>
      <c r="O6834" s="108">
        <f t="shared" si="214"/>
        <v>0</v>
      </c>
      <c r="P6834" s="108">
        <f t="shared" si="213"/>
        <v>0</v>
      </c>
    </row>
    <row r="6835" spans="1:16" hidden="1" x14ac:dyDescent="0.3">
      <c r="A6835"/>
      <c r="B6835"/>
      <c r="C6835"/>
      <c r="D6835"/>
      <c r="E6835"/>
      <c r="F6835"/>
      <c r="G6835"/>
      <c r="H6835"/>
      <c r="I6835"/>
      <c r="J6835"/>
      <c r="K6835"/>
      <c r="L6835"/>
      <c r="M6835"/>
      <c r="N6835" s="108">
        <f t="shared" si="214"/>
        <v>0</v>
      </c>
      <c r="O6835" s="108">
        <f t="shared" si="214"/>
        <v>0</v>
      </c>
      <c r="P6835" s="108">
        <f t="shared" si="213"/>
        <v>0</v>
      </c>
    </row>
    <row r="6836" spans="1:16" hidden="1" x14ac:dyDescent="0.3">
      <c r="A6836"/>
      <c r="B6836"/>
      <c r="C6836"/>
      <c r="D6836"/>
      <c r="E6836"/>
      <c r="F6836"/>
      <c r="G6836"/>
      <c r="H6836"/>
      <c r="I6836"/>
      <c r="J6836"/>
      <c r="K6836"/>
      <c r="L6836"/>
      <c r="M6836"/>
      <c r="N6836" s="108">
        <f t="shared" si="214"/>
        <v>0</v>
      </c>
      <c r="O6836" s="108">
        <f t="shared" si="214"/>
        <v>0</v>
      </c>
      <c r="P6836" s="108">
        <f t="shared" si="213"/>
        <v>0</v>
      </c>
    </row>
    <row r="6837" spans="1:16" hidden="1" x14ac:dyDescent="0.3">
      <c r="A6837"/>
      <c r="B6837"/>
      <c r="C6837"/>
      <c r="D6837"/>
      <c r="E6837"/>
      <c r="F6837"/>
      <c r="G6837"/>
      <c r="H6837"/>
      <c r="I6837"/>
      <c r="J6837"/>
      <c r="K6837"/>
      <c r="L6837"/>
      <c r="M6837"/>
      <c r="N6837" s="108">
        <f t="shared" si="214"/>
        <v>0</v>
      </c>
      <c r="O6837" s="108">
        <f t="shared" si="214"/>
        <v>0</v>
      </c>
      <c r="P6837" s="108">
        <f t="shared" si="213"/>
        <v>0</v>
      </c>
    </row>
    <row r="6838" spans="1:16" hidden="1" x14ac:dyDescent="0.3">
      <c r="A6838"/>
      <c r="B6838"/>
      <c r="C6838"/>
      <c r="D6838"/>
      <c r="E6838"/>
      <c r="F6838"/>
      <c r="G6838"/>
      <c r="H6838"/>
      <c r="I6838"/>
      <c r="J6838"/>
      <c r="K6838"/>
      <c r="L6838"/>
      <c r="M6838"/>
      <c r="N6838" s="108">
        <f t="shared" si="214"/>
        <v>0</v>
      </c>
      <c r="O6838" s="108">
        <f t="shared" si="214"/>
        <v>0</v>
      </c>
      <c r="P6838" s="108">
        <f t="shared" si="213"/>
        <v>0</v>
      </c>
    </row>
    <row r="6839" spans="1:16" hidden="1" x14ac:dyDescent="0.3">
      <c r="A6839"/>
      <c r="B6839"/>
      <c r="C6839"/>
      <c r="D6839"/>
      <c r="E6839"/>
      <c r="F6839"/>
      <c r="G6839"/>
      <c r="H6839"/>
      <c r="I6839"/>
      <c r="J6839"/>
      <c r="K6839"/>
      <c r="L6839"/>
      <c r="M6839"/>
      <c r="N6839" s="108">
        <f t="shared" si="214"/>
        <v>0</v>
      </c>
      <c r="O6839" s="108">
        <f t="shared" si="214"/>
        <v>0</v>
      </c>
      <c r="P6839" s="108">
        <f t="shared" si="213"/>
        <v>0</v>
      </c>
    </row>
    <row r="6840" spans="1:16" hidden="1" x14ac:dyDescent="0.3">
      <c r="A6840"/>
      <c r="B6840"/>
      <c r="C6840"/>
      <c r="D6840"/>
      <c r="E6840"/>
      <c r="F6840"/>
      <c r="G6840"/>
      <c r="H6840"/>
      <c r="I6840"/>
      <c r="J6840"/>
      <c r="K6840"/>
      <c r="L6840"/>
      <c r="M6840"/>
      <c r="N6840" s="108">
        <f t="shared" si="214"/>
        <v>0</v>
      </c>
      <c r="O6840" s="108">
        <f t="shared" si="214"/>
        <v>0</v>
      </c>
      <c r="P6840" s="108">
        <f t="shared" si="213"/>
        <v>0</v>
      </c>
    </row>
    <row r="6841" spans="1:16" hidden="1" x14ac:dyDescent="0.3">
      <c r="A6841"/>
      <c r="B6841"/>
      <c r="C6841"/>
      <c r="D6841"/>
      <c r="E6841"/>
      <c r="F6841"/>
      <c r="G6841"/>
      <c r="H6841"/>
      <c r="I6841"/>
      <c r="J6841"/>
      <c r="K6841"/>
      <c r="L6841"/>
      <c r="M6841"/>
      <c r="N6841" s="108">
        <f t="shared" si="214"/>
        <v>0</v>
      </c>
      <c r="O6841" s="108">
        <f t="shared" si="214"/>
        <v>0</v>
      </c>
      <c r="P6841" s="108">
        <f t="shared" si="213"/>
        <v>0</v>
      </c>
    </row>
    <row r="6842" spans="1:16" hidden="1" x14ac:dyDescent="0.3">
      <c r="A6842"/>
      <c r="B6842"/>
      <c r="C6842"/>
      <c r="D6842"/>
      <c r="E6842"/>
      <c r="F6842"/>
      <c r="G6842"/>
      <c r="H6842"/>
      <c r="I6842"/>
      <c r="J6842"/>
      <c r="K6842"/>
      <c r="L6842"/>
      <c r="M6842"/>
      <c r="N6842" s="108">
        <f t="shared" si="214"/>
        <v>0</v>
      </c>
      <c r="O6842" s="108">
        <f t="shared" si="214"/>
        <v>0</v>
      </c>
      <c r="P6842" s="108">
        <f t="shared" si="213"/>
        <v>0</v>
      </c>
    </row>
    <row r="6843" spans="1:16" hidden="1" x14ac:dyDescent="0.3">
      <c r="A6843"/>
      <c r="B6843"/>
      <c r="C6843"/>
      <c r="D6843"/>
      <c r="E6843"/>
      <c r="F6843"/>
      <c r="G6843"/>
      <c r="H6843"/>
      <c r="I6843"/>
      <c r="J6843"/>
      <c r="K6843"/>
      <c r="L6843"/>
      <c r="M6843"/>
      <c r="N6843" s="108">
        <f t="shared" si="214"/>
        <v>0</v>
      </c>
      <c r="O6843" s="108">
        <f t="shared" si="214"/>
        <v>0</v>
      </c>
      <c r="P6843" s="108">
        <f t="shared" si="213"/>
        <v>0</v>
      </c>
    </row>
    <row r="6844" spans="1:16" hidden="1" x14ac:dyDescent="0.3">
      <c r="A6844"/>
      <c r="B6844"/>
      <c r="C6844"/>
      <c r="D6844"/>
      <c r="E6844"/>
      <c r="F6844"/>
      <c r="G6844"/>
      <c r="H6844"/>
      <c r="I6844"/>
      <c r="J6844"/>
      <c r="K6844"/>
      <c r="L6844"/>
      <c r="M6844"/>
      <c r="N6844" s="108">
        <f t="shared" si="214"/>
        <v>0</v>
      </c>
      <c r="O6844" s="108">
        <f t="shared" si="214"/>
        <v>0</v>
      </c>
      <c r="P6844" s="108">
        <f t="shared" si="213"/>
        <v>0</v>
      </c>
    </row>
    <row r="6845" spans="1:16" hidden="1" x14ac:dyDescent="0.3">
      <c r="A6845"/>
      <c r="B6845"/>
      <c r="C6845"/>
      <c r="D6845"/>
      <c r="E6845"/>
      <c r="F6845"/>
      <c r="G6845"/>
      <c r="H6845"/>
      <c r="I6845"/>
      <c r="J6845"/>
      <c r="K6845"/>
      <c r="L6845"/>
      <c r="M6845"/>
      <c r="N6845" s="108">
        <f t="shared" si="214"/>
        <v>0</v>
      </c>
      <c r="O6845" s="108">
        <f t="shared" si="214"/>
        <v>0</v>
      </c>
      <c r="P6845" s="108">
        <f t="shared" si="213"/>
        <v>0</v>
      </c>
    </row>
    <row r="6846" spans="1:16" hidden="1" x14ac:dyDescent="0.3">
      <c r="A6846"/>
      <c r="B6846"/>
      <c r="C6846"/>
      <c r="D6846"/>
      <c r="E6846"/>
      <c r="F6846"/>
      <c r="G6846"/>
      <c r="H6846"/>
      <c r="I6846"/>
      <c r="J6846"/>
      <c r="K6846"/>
      <c r="L6846"/>
      <c r="M6846"/>
      <c r="N6846" s="108">
        <f t="shared" si="214"/>
        <v>0</v>
      </c>
      <c r="O6846" s="108">
        <f t="shared" si="214"/>
        <v>0</v>
      </c>
      <c r="P6846" s="108">
        <f t="shared" si="213"/>
        <v>0</v>
      </c>
    </row>
    <row r="6847" spans="1:16" hidden="1" x14ac:dyDescent="0.3">
      <c r="A6847"/>
      <c r="B6847"/>
      <c r="C6847"/>
      <c r="D6847"/>
      <c r="E6847"/>
      <c r="F6847"/>
      <c r="G6847"/>
      <c r="H6847"/>
      <c r="I6847"/>
      <c r="J6847"/>
      <c r="K6847"/>
      <c r="L6847"/>
      <c r="M6847"/>
      <c r="N6847" s="108">
        <f t="shared" si="214"/>
        <v>0</v>
      </c>
      <c r="O6847" s="108">
        <f t="shared" si="214"/>
        <v>0</v>
      </c>
      <c r="P6847" s="108">
        <f t="shared" si="213"/>
        <v>0</v>
      </c>
    </row>
    <row r="6848" spans="1:16" hidden="1" x14ac:dyDescent="0.3">
      <c r="A6848"/>
      <c r="B6848"/>
      <c r="C6848"/>
      <c r="D6848"/>
      <c r="E6848"/>
      <c r="F6848"/>
      <c r="G6848"/>
      <c r="H6848"/>
      <c r="I6848"/>
      <c r="J6848"/>
      <c r="K6848"/>
      <c r="L6848"/>
      <c r="M6848"/>
      <c r="N6848" s="108">
        <f t="shared" si="214"/>
        <v>0</v>
      </c>
      <c r="O6848" s="108">
        <f t="shared" si="214"/>
        <v>0</v>
      </c>
      <c r="P6848" s="108">
        <f t="shared" si="213"/>
        <v>0</v>
      </c>
    </row>
    <row r="6849" spans="1:16" hidden="1" x14ac:dyDescent="0.3">
      <c r="A6849"/>
      <c r="B6849"/>
      <c r="C6849"/>
      <c r="D6849"/>
      <c r="E6849"/>
      <c r="F6849"/>
      <c r="G6849"/>
      <c r="H6849"/>
      <c r="I6849"/>
      <c r="J6849"/>
      <c r="K6849"/>
      <c r="L6849"/>
      <c r="M6849"/>
      <c r="N6849" s="108">
        <f t="shared" si="214"/>
        <v>0</v>
      </c>
      <c r="O6849" s="108">
        <f t="shared" si="214"/>
        <v>0</v>
      </c>
      <c r="P6849" s="108">
        <f t="shared" si="213"/>
        <v>0</v>
      </c>
    </row>
    <row r="6850" spans="1:16" hidden="1" x14ac:dyDescent="0.3">
      <c r="A6850"/>
      <c r="B6850"/>
      <c r="C6850"/>
      <c r="D6850"/>
      <c r="E6850"/>
      <c r="F6850"/>
      <c r="G6850"/>
      <c r="H6850"/>
      <c r="I6850"/>
      <c r="J6850"/>
      <c r="K6850"/>
      <c r="L6850"/>
      <c r="M6850"/>
      <c r="N6850" s="108">
        <f t="shared" si="214"/>
        <v>0</v>
      </c>
      <c r="O6850" s="108">
        <f t="shared" si="214"/>
        <v>0</v>
      </c>
      <c r="P6850" s="108">
        <f t="shared" si="213"/>
        <v>0</v>
      </c>
    </row>
    <row r="6851" spans="1:16" hidden="1" x14ac:dyDescent="0.3">
      <c r="A6851"/>
      <c r="B6851"/>
      <c r="C6851"/>
      <c r="D6851"/>
      <c r="E6851"/>
      <c r="F6851"/>
      <c r="G6851"/>
      <c r="H6851"/>
      <c r="I6851"/>
      <c r="J6851"/>
      <c r="K6851"/>
      <c r="L6851"/>
      <c r="M6851"/>
      <c r="N6851" s="108">
        <f t="shared" si="214"/>
        <v>0</v>
      </c>
      <c r="O6851" s="108">
        <f t="shared" si="214"/>
        <v>0</v>
      </c>
      <c r="P6851" s="108">
        <f t="shared" ref="P6851:P6914" si="215">H6851-L6851-J6851</f>
        <v>0</v>
      </c>
    </row>
    <row r="6852" spans="1:16" hidden="1" x14ac:dyDescent="0.3">
      <c r="A6852"/>
      <c r="B6852"/>
      <c r="C6852"/>
      <c r="D6852"/>
      <c r="E6852"/>
      <c r="F6852"/>
      <c r="G6852"/>
      <c r="H6852"/>
      <c r="I6852"/>
      <c r="J6852"/>
      <c r="K6852"/>
      <c r="L6852"/>
      <c r="M6852"/>
      <c r="N6852" s="108">
        <f t="shared" si="214"/>
        <v>0</v>
      </c>
      <c r="O6852" s="108">
        <f t="shared" si="214"/>
        <v>0</v>
      </c>
      <c r="P6852" s="108">
        <f t="shared" si="215"/>
        <v>0</v>
      </c>
    </row>
    <row r="6853" spans="1:16" hidden="1" x14ac:dyDescent="0.3">
      <c r="A6853"/>
      <c r="B6853"/>
      <c r="C6853"/>
      <c r="D6853"/>
      <c r="E6853"/>
      <c r="F6853"/>
      <c r="G6853"/>
      <c r="H6853"/>
      <c r="I6853"/>
      <c r="J6853"/>
      <c r="K6853"/>
      <c r="L6853"/>
      <c r="M6853"/>
      <c r="N6853" s="108">
        <f t="shared" si="214"/>
        <v>0</v>
      </c>
      <c r="O6853" s="108">
        <f t="shared" si="214"/>
        <v>0</v>
      </c>
      <c r="P6853" s="108">
        <f t="shared" si="215"/>
        <v>0</v>
      </c>
    </row>
    <row r="6854" spans="1:16" hidden="1" x14ac:dyDescent="0.3">
      <c r="A6854"/>
      <c r="B6854"/>
      <c r="C6854"/>
      <c r="D6854"/>
      <c r="E6854"/>
      <c r="F6854"/>
      <c r="G6854"/>
      <c r="H6854"/>
      <c r="I6854"/>
      <c r="J6854"/>
      <c r="K6854"/>
      <c r="L6854"/>
      <c r="M6854"/>
      <c r="N6854" s="108">
        <f t="shared" si="214"/>
        <v>0</v>
      </c>
      <c r="O6854" s="108">
        <f t="shared" si="214"/>
        <v>0</v>
      </c>
      <c r="P6854" s="108">
        <f t="shared" si="215"/>
        <v>0</v>
      </c>
    </row>
    <row r="6855" spans="1:16" hidden="1" x14ac:dyDescent="0.3">
      <c r="A6855"/>
      <c r="B6855"/>
      <c r="C6855"/>
      <c r="D6855"/>
      <c r="E6855"/>
      <c r="F6855"/>
      <c r="G6855"/>
      <c r="H6855"/>
      <c r="I6855"/>
      <c r="J6855"/>
      <c r="K6855"/>
      <c r="L6855"/>
      <c r="M6855"/>
      <c r="N6855" s="108">
        <f t="shared" si="214"/>
        <v>0</v>
      </c>
      <c r="O6855" s="108">
        <f t="shared" si="214"/>
        <v>0</v>
      </c>
      <c r="P6855" s="108">
        <f t="shared" si="215"/>
        <v>0</v>
      </c>
    </row>
    <row r="6856" spans="1:16" hidden="1" x14ac:dyDescent="0.3">
      <c r="A6856"/>
      <c r="B6856"/>
      <c r="C6856"/>
      <c r="D6856"/>
      <c r="E6856"/>
      <c r="F6856"/>
      <c r="G6856"/>
      <c r="H6856"/>
      <c r="I6856"/>
      <c r="J6856"/>
      <c r="K6856"/>
      <c r="L6856"/>
      <c r="M6856"/>
      <c r="N6856" s="108">
        <f t="shared" si="214"/>
        <v>0</v>
      </c>
      <c r="O6856" s="108">
        <f t="shared" si="214"/>
        <v>0</v>
      </c>
      <c r="P6856" s="108">
        <f t="shared" si="215"/>
        <v>0</v>
      </c>
    </row>
    <row r="6857" spans="1:16" hidden="1" x14ac:dyDescent="0.3">
      <c r="A6857"/>
      <c r="B6857"/>
      <c r="C6857"/>
      <c r="D6857"/>
      <c r="E6857"/>
      <c r="F6857"/>
      <c r="G6857"/>
      <c r="H6857"/>
      <c r="I6857"/>
      <c r="J6857"/>
      <c r="K6857"/>
      <c r="L6857"/>
      <c r="M6857"/>
      <c r="N6857" s="108">
        <f t="shared" si="214"/>
        <v>0</v>
      </c>
      <c r="O6857" s="108">
        <f t="shared" si="214"/>
        <v>0</v>
      </c>
      <c r="P6857" s="108">
        <f t="shared" si="215"/>
        <v>0</v>
      </c>
    </row>
    <row r="6858" spans="1:16" hidden="1" x14ac:dyDescent="0.3">
      <c r="A6858"/>
      <c r="B6858"/>
      <c r="C6858"/>
      <c r="D6858"/>
      <c r="E6858"/>
      <c r="F6858"/>
      <c r="G6858"/>
      <c r="H6858"/>
      <c r="I6858"/>
      <c r="J6858"/>
      <c r="K6858"/>
      <c r="L6858"/>
      <c r="M6858"/>
      <c r="N6858" s="108">
        <f t="shared" si="214"/>
        <v>0</v>
      </c>
      <c r="O6858" s="108">
        <f t="shared" si="214"/>
        <v>0</v>
      </c>
      <c r="P6858" s="108">
        <f t="shared" si="215"/>
        <v>0</v>
      </c>
    </row>
    <row r="6859" spans="1:16" hidden="1" x14ac:dyDescent="0.3">
      <c r="A6859"/>
      <c r="B6859"/>
      <c r="C6859"/>
      <c r="D6859"/>
      <c r="E6859"/>
      <c r="F6859"/>
      <c r="G6859"/>
      <c r="H6859"/>
      <c r="I6859"/>
      <c r="J6859"/>
      <c r="K6859"/>
      <c r="L6859"/>
      <c r="M6859"/>
      <c r="N6859" s="108">
        <f t="shared" si="214"/>
        <v>0</v>
      </c>
      <c r="O6859" s="108">
        <f t="shared" si="214"/>
        <v>0</v>
      </c>
      <c r="P6859" s="108">
        <f t="shared" si="215"/>
        <v>0</v>
      </c>
    </row>
    <row r="6860" spans="1:16" hidden="1" x14ac:dyDescent="0.3">
      <c r="A6860"/>
      <c r="B6860"/>
      <c r="C6860"/>
      <c r="D6860"/>
      <c r="E6860"/>
      <c r="F6860"/>
      <c r="G6860"/>
      <c r="H6860"/>
      <c r="I6860"/>
      <c r="J6860"/>
      <c r="K6860"/>
      <c r="L6860"/>
      <c r="M6860"/>
      <c r="N6860" s="108">
        <f t="shared" si="214"/>
        <v>0</v>
      </c>
      <c r="O6860" s="108">
        <f t="shared" si="214"/>
        <v>0</v>
      </c>
      <c r="P6860" s="108">
        <f t="shared" si="215"/>
        <v>0</v>
      </c>
    </row>
    <row r="6861" spans="1:16" hidden="1" x14ac:dyDescent="0.3">
      <c r="A6861"/>
      <c r="B6861"/>
      <c r="C6861"/>
      <c r="D6861"/>
      <c r="E6861"/>
      <c r="F6861"/>
      <c r="G6861"/>
      <c r="H6861"/>
      <c r="I6861"/>
      <c r="J6861"/>
      <c r="K6861"/>
      <c r="L6861"/>
      <c r="M6861"/>
      <c r="N6861" s="108">
        <f t="shared" si="214"/>
        <v>0</v>
      </c>
      <c r="O6861" s="108">
        <f t="shared" si="214"/>
        <v>0</v>
      </c>
      <c r="P6861" s="108">
        <f t="shared" si="215"/>
        <v>0</v>
      </c>
    </row>
    <row r="6862" spans="1:16" hidden="1" x14ac:dyDescent="0.3">
      <c r="A6862"/>
      <c r="B6862"/>
      <c r="C6862"/>
      <c r="D6862"/>
      <c r="E6862"/>
      <c r="F6862"/>
      <c r="G6862"/>
      <c r="H6862"/>
      <c r="I6862"/>
      <c r="J6862"/>
      <c r="K6862"/>
      <c r="L6862"/>
      <c r="M6862"/>
      <c r="N6862" s="108">
        <f t="shared" si="214"/>
        <v>0</v>
      </c>
      <c r="O6862" s="108">
        <f t="shared" si="214"/>
        <v>0</v>
      </c>
      <c r="P6862" s="108">
        <f t="shared" si="215"/>
        <v>0</v>
      </c>
    </row>
    <row r="6863" spans="1:16" hidden="1" x14ac:dyDescent="0.3">
      <c r="A6863"/>
      <c r="B6863"/>
      <c r="C6863"/>
      <c r="D6863"/>
      <c r="E6863"/>
      <c r="F6863"/>
      <c r="G6863"/>
      <c r="H6863"/>
      <c r="I6863"/>
      <c r="J6863"/>
      <c r="K6863"/>
      <c r="L6863"/>
      <c r="M6863"/>
      <c r="N6863" s="108">
        <f t="shared" si="214"/>
        <v>0</v>
      </c>
      <c r="O6863" s="108">
        <f t="shared" si="214"/>
        <v>0</v>
      </c>
      <c r="P6863" s="108">
        <f t="shared" si="215"/>
        <v>0</v>
      </c>
    </row>
    <row r="6864" spans="1:16" hidden="1" x14ac:dyDescent="0.3">
      <c r="A6864"/>
      <c r="B6864"/>
      <c r="C6864"/>
      <c r="D6864"/>
      <c r="E6864"/>
      <c r="F6864"/>
      <c r="G6864"/>
      <c r="H6864"/>
      <c r="I6864"/>
      <c r="J6864"/>
      <c r="K6864"/>
      <c r="L6864"/>
      <c r="M6864"/>
      <c r="N6864" s="108">
        <f t="shared" si="214"/>
        <v>0</v>
      </c>
      <c r="O6864" s="108">
        <f t="shared" si="214"/>
        <v>0</v>
      </c>
      <c r="P6864" s="108">
        <f t="shared" si="215"/>
        <v>0</v>
      </c>
    </row>
    <row r="6865" spans="1:16" hidden="1" x14ac:dyDescent="0.3">
      <c r="A6865"/>
      <c r="B6865"/>
      <c r="C6865"/>
      <c r="D6865"/>
      <c r="E6865"/>
      <c r="F6865"/>
      <c r="G6865"/>
      <c r="H6865"/>
      <c r="I6865"/>
      <c r="J6865"/>
      <c r="K6865"/>
      <c r="L6865"/>
      <c r="M6865"/>
      <c r="N6865" s="108">
        <f t="shared" si="214"/>
        <v>0</v>
      </c>
      <c r="O6865" s="108">
        <f t="shared" si="214"/>
        <v>0</v>
      </c>
      <c r="P6865" s="108">
        <f t="shared" si="215"/>
        <v>0</v>
      </c>
    </row>
    <row r="6866" spans="1:16" hidden="1" x14ac:dyDescent="0.3">
      <c r="A6866"/>
      <c r="B6866"/>
      <c r="C6866"/>
      <c r="D6866"/>
      <c r="E6866"/>
      <c r="F6866"/>
      <c r="G6866"/>
      <c r="H6866"/>
      <c r="I6866"/>
      <c r="J6866"/>
      <c r="K6866"/>
      <c r="L6866"/>
      <c r="M6866"/>
      <c r="N6866" s="108">
        <f t="shared" si="214"/>
        <v>0</v>
      </c>
      <c r="O6866" s="108">
        <f t="shared" si="214"/>
        <v>0</v>
      </c>
      <c r="P6866" s="108">
        <f t="shared" si="215"/>
        <v>0</v>
      </c>
    </row>
    <row r="6867" spans="1:16" hidden="1" x14ac:dyDescent="0.3">
      <c r="A6867"/>
      <c r="B6867"/>
      <c r="C6867"/>
      <c r="D6867"/>
      <c r="E6867"/>
      <c r="F6867"/>
      <c r="G6867"/>
      <c r="H6867"/>
      <c r="I6867"/>
      <c r="J6867"/>
      <c r="K6867"/>
      <c r="L6867"/>
      <c r="M6867"/>
      <c r="N6867" s="108">
        <f t="shared" si="214"/>
        <v>0</v>
      </c>
      <c r="O6867" s="108">
        <f t="shared" si="214"/>
        <v>0</v>
      </c>
      <c r="P6867" s="108">
        <f t="shared" si="215"/>
        <v>0</v>
      </c>
    </row>
    <row r="6868" spans="1:16" hidden="1" x14ac:dyDescent="0.3">
      <c r="A6868"/>
      <c r="B6868"/>
      <c r="C6868"/>
      <c r="D6868"/>
      <c r="E6868"/>
      <c r="F6868"/>
      <c r="G6868"/>
      <c r="H6868"/>
      <c r="I6868"/>
      <c r="J6868"/>
      <c r="K6868"/>
      <c r="L6868"/>
      <c r="M6868"/>
      <c r="N6868" s="108">
        <f t="shared" ref="N6868:O6931" si="216">G6868-I6868-K6868</f>
        <v>0</v>
      </c>
      <c r="O6868" s="108">
        <f t="shared" si="216"/>
        <v>0</v>
      </c>
      <c r="P6868" s="108">
        <f t="shared" si="215"/>
        <v>0</v>
      </c>
    </row>
    <row r="6869" spans="1:16" hidden="1" x14ac:dyDescent="0.3">
      <c r="A6869"/>
      <c r="B6869"/>
      <c r="C6869"/>
      <c r="D6869"/>
      <c r="E6869"/>
      <c r="F6869"/>
      <c r="G6869"/>
      <c r="H6869"/>
      <c r="I6869"/>
      <c r="J6869"/>
      <c r="K6869"/>
      <c r="L6869"/>
      <c r="M6869"/>
      <c r="N6869" s="108">
        <f t="shared" si="216"/>
        <v>0</v>
      </c>
      <c r="O6869" s="108">
        <f t="shared" si="216"/>
        <v>0</v>
      </c>
      <c r="P6869" s="108">
        <f t="shared" si="215"/>
        <v>0</v>
      </c>
    </row>
    <row r="6870" spans="1:16" hidden="1" x14ac:dyDescent="0.3">
      <c r="A6870"/>
      <c r="B6870"/>
      <c r="C6870"/>
      <c r="D6870"/>
      <c r="E6870"/>
      <c r="F6870"/>
      <c r="G6870"/>
      <c r="H6870"/>
      <c r="I6870"/>
      <c r="J6870"/>
      <c r="K6870"/>
      <c r="L6870"/>
      <c r="M6870"/>
      <c r="N6870" s="108">
        <f t="shared" si="216"/>
        <v>0</v>
      </c>
      <c r="O6870" s="108">
        <f t="shared" si="216"/>
        <v>0</v>
      </c>
      <c r="P6870" s="108">
        <f t="shared" si="215"/>
        <v>0</v>
      </c>
    </row>
    <row r="6871" spans="1:16" hidden="1" x14ac:dyDescent="0.3">
      <c r="A6871"/>
      <c r="B6871"/>
      <c r="C6871"/>
      <c r="D6871"/>
      <c r="E6871"/>
      <c r="F6871"/>
      <c r="G6871"/>
      <c r="H6871"/>
      <c r="I6871"/>
      <c r="J6871"/>
      <c r="K6871"/>
      <c r="L6871"/>
      <c r="M6871"/>
      <c r="N6871" s="108">
        <f t="shared" si="216"/>
        <v>0</v>
      </c>
      <c r="O6871" s="108">
        <f t="shared" si="216"/>
        <v>0</v>
      </c>
      <c r="P6871" s="108">
        <f t="shared" si="215"/>
        <v>0</v>
      </c>
    </row>
    <row r="6872" spans="1:16" hidden="1" x14ac:dyDescent="0.3">
      <c r="A6872"/>
      <c r="B6872"/>
      <c r="C6872"/>
      <c r="D6872"/>
      <c r="E6872"/>
      <c r="F6872"/>
      <c r="G6872"/>
      <c r="H6872"/>
      <c r="I6872"/>
      <c r="J6872"/>
      <c r="K6872"/>
      <c r="L6872"/>
      <c r="M6872"/>
      <c r="N6872" s="108">
        <f t="shared" si="216"/>
        <v>0</v>
      </c>
      <c r="O6872" s="108">
        <f t="shared" si="216"/>
        <v>0</v>
      </c>
      <c r="P6872" s="108">
        <f t="shared" si="215"/>
        <v>0</v>
      </c>
    </row>
    <row r="6873" spans="1:16" hidden="1" x14ac:dyDescent="0.3">
      <c r="A6873"/>
      <c r="B6873"/>
      <c r="C6873"/>
      <c r="D6873"/>
      <c r="E6873"/>
      <c r="F6873"/>
      <c r="G6873"/>
      <c r="H6873"/>
      <c r="I6873"/>
      <c r="J6873"/>
      <c r="K6873"/>
      <c r="L6873"/>
      <c r="M6873"/>
      <c r="N6873" s="108">
        <f t="shared" si="216"/>
        <v>0</v>
      </c>
      <c r="O6873" s="108">
        <f t="shared" si="216"/>
        <v>0</v>
      </c>
      <c r="P6873" s="108">
        <f t="shared" si="215"/>
        <v>0</v>
      </c>
    </row>
    <row r="6874" spans="1:16" hidden="1" x14ac:dyDescent="0.3">
      <c r="A6874"/>
      <c r="B6874"/>
      <c r="C6874"/>
      <c r="D6874"/>
      <c r="E6874"/>
      <c r="F6874"/>
      <c r="G6874"/>
      <c r="H6874"/>
      <c r="I6874"/>
      <c r="J6874"/>
      <c r="K6874"/>
      <c r="L6874"/>
      <c r="M6874"/>
      <c r="N6874" s="108">
        <f t="shared" si="216"/>
        <v>0</v>
      </c>
      <c r="O6874" s="108">
        <f t="shared" si="216"/>
        <v>0</v>
      </c>
      <c r="P6874" s="108">
        <f t="shared" si="215"/>
        <v>0</v>
      </c>
    </row>
    <row r="6875" spans="1:16" hidden="1" x14ac:dyDescent="0.3">
      <c r="A6875"/>
      <c r="B6875"/>
      <c r="C6875"/>
      <c r="D6875"/>
      <c r="E6875"/>
      <c r="F6875"/>
      <c r="G6875"/>
      <c r="H6875"/>
      <c r="I6875"/>
      <c r="J6875"/>
      <c r="K6875"/>
      <c r="L6875"/>
      <c r="M6875"/>
      <c r="N6875" s="108">
        <f t="shared" si="216"/>
        <v>0</v>
      </c>
      <c r="O6875" s="108">
        <f t="shared" si="216"/>
        <v>0</v>
      </c>
      <c r="P6875" s="108">
        <f t="shared" si="215"/>
        <v>0</v>
      </c>
    </row>
    <row r="6876" spans="1:16" hidden="1" x14ac:dyDescent="0.3">
      <c r="A6876"/>
      <c r="B6876"/>
      <c r="C6876"/>
      <c r="D6876"/>
      <c r="E6876"/>
      <c r="F6876"/>
      <c r="G6876"/>
      <c r="H6876"/>
      <c r="I6876"/>
      <c r="J6876"/>
      <c r="K6876"/>
      <c r="L6876"/>
      <c r="M6876"/>
      <c r="N6876" s="108">
        <f t="shared" si="216"/>
        <v>0</v>
      </c>
      <c r="O6876" s="108">
        <f t="shared" si="216"/>
        <v>0</v>
      </c>
      <c r="P6876" s="108">
        <f t="shared" si="215"/>
        <v>0</v>
      </c>
    </row>
    <row r="6877" spans="1:16" hidden="1" x14ac:dyDescent="0.3">
      <c r="A6877"/>
      <c r="B6877"/>
      <c r="C6877"/>
      <c r="D6877"/>
      <c r="E6877"/>
      <c r="F6877"/>
      <c r="G6877"/>
      <c r="H6877"/>
      <c r="I6877"/>
      <c r="J6877"/>
      <c r="K6877"/>
      <c r="L6877"/>
      <c r="M6877"/>
      <c r="N6877" s="108">
        <f t="shared" si="216"/>
        <v>0</v>
      </c>
      <c r="O6877" s="108">
        <f t="shared" si="216"/>
        <v>0</v>
      </c>
      <c r="P6877" s="108">
        <f t="shared" si="215"/>
        <v>0</v>
      </c>
    </row>
    <row r="6878" spans="1:16" hidden="1" x14ac:dyDescent="0.3">
      <c r="A6878"/>
      <c r="B6878"/>
      <c r="C6878"/>
      <c r="D6878"/>
      <c r="E6878"/>
      <c r="F6878"/>
      <c r="G6878"/>
      <c r="H6878"/>
      <c r="I6878"/>
      <c r="J6878"/>
      <c r="K6878"/>
      <c r="L6878"/>
      <c r="M6878"/>
      <c r="N6878" s="108">
        <f t="shared" si="216"/>
        <v>0</v>
      </c>
      <c r="O6878" s="108">
        <f t="shared" si="216"/>
        <v>0</v>
      </c>
      <c r="P6878" s="108">
        <f t="shared" si="215"/>
        <v>0</v>
      </c>
    </row>
    <row r="6879" spans="1:16" hidden="1" x14ac:dyDescent="0.3">
      <c r="A6879"/>
      <c r="B6879"/>
      <c r="C6879"/>
      <c r="D6879"/>
      <c r="E6879"/>
      <c r="F6879"/>
      <c r="G6879"/>
      <c r="H6879"/>
      <c r="I6879"/>
      <c r="J6879"/>
      <c r="K6879"/>
      <c r="L6879"/>
      <c r="M6879"/>
      <c r="N6879" s="108">
        <f t="shared" si="216"/>
        <v>0</v>
      </c>
      <c r="O6879" s="108">
        <f t="shared" si="216"/>
        <v>0</v>
      </c>
      <c r="P6879" s="108">
        <f t="shared" si="215"/>
        <v>0</v>
      </c>
    </row>
    <row r="6880" spans="1:16" hidden="1" x14ac:dyDescent="0.3">
      <c r="A6880"/>
      <c r="B6880"/>
      <c r="C6880"/>
      <c r="D6880"/>
      <c r="E6880"/>
      <c r="F6880"/>
      <c r="G6880"/>
      <c r="H6880"/>
      <c r="I6880"/>
      <c r="J6880"/>
      <c r="K6880"/>
      <c r="L6880"/>
      <c r="M6880"/>
      <c r="N6880" s="108">
        <f t="shared" si="216"/>
        <v>0</v>
      </c>
      <c r="O6880" s="108">
        <f t="shared" si="216"/>
        <v>0</v>
      </c>
      <c r="P6880" s="108">
        <f t="shared" si="215"/>
        <v>0</v>
      </c>
    </row>
    <row r="6881" spans="1:16" hidden="1" x14ac:dyDescent="0.3">
      <c r="A6881"/>
      <c r="B6881"/>
      <c r="C6881"/>
      <c r="D6881"/>
      <c r="E6881"/>
      <c r="F6881"/>
      <c r="G6881"/>
      <c r="H6881"/>
      <c r="I6881"/>
      <c r="J6881"/>
      <c r="K6881"/>
      <c r="L6881"/>
      <c r="M6881"/>
      <c r="N6881" s="108">
        <f t="shared" si="216"/>
        <v>0</v>
      </c>
      <c r="O6881" s="108">
        <f t="shared" si="216"/>
        <v>0</v>
      </c>
      <c r="P6881" s="108">
        <f t="shared" si="215"/>
        <v>0</v>
      </c>
    </row>
    <row r="6882" spans="1:16" hidden="1" x14ac:dyDescent="0.3">
      <c r="A6882"/>
      <c r="B6882"/>
      <c r="C6882"/>
      <c r="D6882"/>
      <c r="E6882"/>
      <c r="F6882"/>
      <c r="G6882"/>
      <c r="H6882"/>
      <c r="I6882"/>
      <c r="J6882"/>
      <c r="K6882"/>
      <c r="L6882"/>
      <c r="M6882"/>
      <c r="N6882" s="108">
        <f t="shared" si="216"/>
        <v>0</v>
      </c>
      <c r="O6882" s="108">
        <f t="shared" si="216"/>
        <v>0</v>
      </c>
      <c r="P6882" s="108">
        <f t="shared" si="215"/>
        <v>0</v>
      </c>
    </row>
    <row r="6883" spans="1:16" hidden="1" x14ac:dyDescent="0.3">
      <c r="A6883"/>
      <c r="B6883"/>
      <c r="C6883"/>
      <c r="D6883"/>
      <c r="E6883"/>
      <c r="F6883"/>
      <c r="G6883"/>
      <c r="H6883"/>
      <c r="I6883"/>
      <c r="J6883"/>
      <c r="K6883"/>
      <c r="L6883"/>
      <c r="M6883"/>
      <c r="N6883" s="108">
        <f t="shared" si="216"/>
        <v>0</v>
      </c>
      <c r="O6883" s="108">
        <f t="shared" si="216"/>
        <v>0</v>
      </c>
      <c r="P6883" s="108">
        <f t="shared" si="215"/>
        <v>0</v>
      </c>
    </row>
    <row r="6884" spans="1:16" hidden="1" x14ac:dyDescent="0.3">
      <c r="A6884"/>
      <c r="B6884"/>
      <c r="C6884"/>
      <c r="D6884"/>
      <c r="E6884"/>
      <c r="F6884"/>
      <c r="G6884"/>
      <c r="H6884"/>
      <c r="I6884"/>
      <c r="J6884"/>
      <c r="K6884"/>
      <c r="L6884"/>
      <c r="M6884"/>
      <c r="N6884" s="108">
        <f t="shared" si="216"/>
        <v>0</v>
      </c>
      <c r="O6884" s="108">
        <f t="shared" si="216"/>
        <v>0</v>
      </c>
      <c r="P6884" s="108">
        <f t="shared" si="215"/>
        <v>0</v>
      </c>
    </row>
    <row r="6885" spans="1:16" hidden="1" x14ac:dyDescent="0.3">
      <c r="A6885"/>
      <c r="B6885"/>
      <c r="C6885"/>
      <c r="D6885"/>
      <c r="E6885"/>
      <c r="F6885"/>
      <c r="G6885"/>
      <c r="H6885"/>
      <c r="I6885"/>
      <c r="J6885"/>
      <c r="K6885"/>
      <c r="L6885"/>
      <c r="M6885"/>
      <c r="N6885" s="108">
        <f t="shared" si="216"/>
        <v>0</v>
      </c>
      <c r="O6885" s="108">
        <f t="shared" si="216"/>
        <v>0</v>
      </c>
      <c r="P6885" s="108">
        <f t="shared" si="215"/>
        <v>0</v>
      </c>
    </row>
    <row r="6886" spans="1:16" hidden="1" x14ac:dyDescent="0.3">
      <c r="A6886"/>
      <c r="B6886"/>
      <c r="C6886"/>
      <c r="D6886"/>
      <c r="E6886"/>
      <c r="F6886"/>
      <c r="G6886"/>
      <c r="H6886"/>
      <c r="I6886"/>
      <c r="J6886"/>
      <c r="K6886"/>
      <c r="L6886"/>
      <c r="M6886"/>
      <c r="N6886" s="108">
        <f t="shared" si="216"/>
        <v>0</v>
      </c>
      <c r="O6886" s="108">
        <f t="shared" si="216"/>
        <v>0</v>
      </c>
      <c r="P6886" s="108">
        <f t="shared" si="215"/>
        <v>0</v>
      </c>
    </row>
    <row r="6887" spans="1:16" hidden="1" x14ac:dyDescent="0.3">
      <c r="A6887"/>
      <c r="B6887"/>
      <c r="C6887"/>
      <c r="D6887"/>
      <c r="E6887"/>
      <c r="F6887"/>
      <c r="G6887"/>
      <c r="H6887"/>
      <c r="I6887"/>
      <c r="J6887"/>
      <c r="K6887"/>
      <c r="L6887"/>
      <c r="M6887"/>
      <c r="N6887" s="108">
        <f t="shared" si="216"/>
        <v>0</v>
      </c>
      <c r="O6887" s="108">
        <f t="shared" si="216"/>
        <v>0</v>
      </c>
      <c r="P6887" s="108">
        <f t="shared" si="215"/>
        <v>0</v>
      </c>
    </row>
    <row r="6888" spans="1:16" hidden="1" x14ac:dyDescent="0.3">
      <c r="A6888"/>
      <c r="B6888"/>
      <c r="C6888"/>
      <c r="D6888"/>
      <c r="E6888"/>
      <c r="F6888"/>
      <c r="G6888"/>
      <c r="H6888"/>
      <c r="I6888"/>
      <c r="J6888"/>
      <c r="K6888"/>
      <c r="L6888"/>
      <c r="M6888"/>
      <c r="N6888" s="108">
        <f t="shared" si="216"/>
        <v>0</v>
      </c>
      <c r="O6888" s="108">
        <f t="shared" si="216"/>
        <v>0</v>
      </c>
      <c r="P6888" s="108">
        <f t="shared" si="215"/>
        <v>0</v>
      </c>
    </row>
    <row r="6889" spans="1:16" hidden="1" x14ac:dyDescent="0.3">
      <c r="A6889"/>
      <c r="B6889"/>
      <c r="C6889"/>
      <c r="D6889"/>
      <c r="E6889"/>
      <c r="F6889"/>
      <c r="G6889"/>
      <c r="H6889"/>
      <c r="I6889"/>
      <c r="J6889"/>
      <c r="K6889"/>
      <c r="L6889"/>
      <c r="M6889"/>
      <c r="N6889" s="108">
        <f t="shared" si="216"/>
        <v>0</v>
      </c>
      <c r="O6889" s="108">
        <f t="shared" si="216"/>
        <v>0</v>
      </c>
      <c r="P6889" s="108">
        <f t="shared" si="215"/>
        <v>0</v>
      </c>
    </row>
    <row r="6890" spans="1:16" hidden="1" x14ac:dyDescent="0.3">
      <c r="A6890"/>
      <c r="B6890"/>
      <c r="C6890"/>
      <c r="D6890"/>
      <c r="E6890"/>
      <c r="F6890"/>
      <c r="G6890"/>
      <c r="H6890"/>
      <c r="I6890"/>
      <c r="J6890"/>
      <c r="K6890"/>
      <c r="L6890"/>
      <c r="M6890"/>
      <c r="N6890" s="108">
        <f t="shared" si="216"/>
        <v>0</v>
      </c>
      <c r="O6890" s="108">
        <f t="shared" si="216"/>
        <v>0</v>
      </c>
      <c r="P6890" s="108">
        <f t="shared" si="215"/>
        <v>0</v>
      </c>
    </row>
    <row r="6891" spans="1:16" hidden="1" x14ac:dyDescent="0.3">
      <c r="A6891"/>
      <c r="B6891"/>
      <c r="C6891"/>
      <c r="D6891"/>
      <c r="E6891"/>
      <c r="F6891"/>
      <c r="G6891"/>
      <c r="H6891"/>
      <c r="I6891"/>
      <c r="J6891"/>
      <c r="K6891"/>
      <c r="L6891"/>
      <c r="M6891"/>
      <c r="N6891" s="108">
        <f t="shared" si="216"/>
        <v>0</v>
      </c>
      <c r="O6891" s="108">
        <f t="shared" si="216"/>
        <v>0</v>
      </c>
      <c r="P6891" s="108">
        <f t="shared" si="215"/>
        <v>0</v>
      </c>
    </row>
    <row r="6892" spans="1:16" hidden="1" x14ac:dyDescent="0.3">
      <c r="A6892"/>
      <c r="B6892"/>
      <c r="C6892"/>
      <c r="D6892"/>
      <c r="E6892"/>
      <c r="F6892"/>
      <c r="G6892"/>
      <c r="H6892"/>
      <c r="I6892"/>
      <c r="J6892"/>
      <c r="K6892"/>
      <c r="L6892"/>
      <c r="M6892"/>
      <c r="N6892" s="108">
        <f t="shared" si="216"/>
        <v>0</v>
      </c>
      <c r="O6892" s="108">
        <f t="shared" si="216"/>
        <v>0</v>
      </c>
      <c r="P6892" s="108">
        <f t="shared" si="215"/>
        <v>0</v>
      </c>
    </row>
    <row r="6893" spans="1:16" hidden="1" x14ac:dyDescent="0.3">
      <c r="A6893"/>
      <c r="B6893"/>
      <c r="C6893"/>
      <c r="D6893"/>
      <c r="E6893"/>
      <c r="F6893"/>
      <c r="G6893"/>
      <c r="H6893"/>
      <c r="I6893"/>
      <c r="J6893"/>
      <c r="K6893"/>
      <c r="L6893"/>
      <c r="M6893"/>
      <c r="N6893" s="108">
        <f t="shared" si="216"/>
        <v>0</v>
      </c>
      <c r="O6893" s="108">
        <f t="shared" si="216"/>
        <v>0</v>
      </c>
      <c r="P6893" s="108">
        <f t="shared" si="215"/>
        <v>0</v>
      </c>
    </row>
    <row r="6894" spans="1:16" hidden="1" x14ac:dyDescent="0.3">
      <c r="A6894"/>
      <c r="B6894"/>
      <c r="C6894"/>
      <c r="D6894"/>
      <c r="E6894"/>
      <c r="F6894"/>
      <c r="G6894"/>
      <c r="H6894"/>
      <c r="I6894"/>
      <c r="J6894"/>
      <c r="K6894"/>
      <c r="L6894"/>
      <c r="M6894"/>
      <c r="N6894" s="108">
        <f t="shared" si="216"/>
        <v>0</v>
      </c>
      <c r="O6894" s="108">
        <f t="shared" si="216"/>
        <v>0</v>
      </c>
      <c r="P6894" s="108">
        <f t="shared" si="215"/>
        <v>0</v>
      </c>
    </row>
    <row r="6895" spans="1:16" hidden="1" x14ac:dyDescent="0.3">
      <c r="A6895"/>
      <c r="B6895"/>
      <c r="C6895"/>
      <c r="D6895"/>
      <c r="E6895"/>
      <c r="F6895"/>
      <c r="G6895"/>
      <c r="H6895"/>
      <c r="I6895"/>
      <c r="J6895"/>
      <c r="K6895"/>
      <c r="L6895"/>
      <c r="M6895"/>
      <c r="N6895" s="108">
        <f t="shared" si="216"/>
        <v>0</v>
      </c>
      <c r="O6895" s="108">
        <f t="shared" si="216"/>
        <v>0</v>
      </c>
      <c r="P6895" s="108">
        <f t="shared" si="215"/>
        <v>0</v>
      </c>
    </row>
    <row r="6896" spans="1:16" hidden="1" x14ac:dyDescent="0.3">
      <c r="A6896"/>
      <c r="B6896"/>
      <c r="C6896"/>
      <c r="D6896"/>
      <c r="E6896"/>
      <c r="F6896"/>
      <c r="G6896"/>
      <c r="H6896"/>
      <c r="I6896"/>
      <c r="J6896"/>
      <c r="K6896"/>
      <c r="L6896"/>
      <c r="M6896"/>
      <c r="N6896" s="108">
        <f t="shared" si="216"/>
        <v>0</v>
      </c>
      <c r="O6896" s="108">
        <f t="shared" si="216"/>
        <v>0</v>
      </c>
      <c r="P6896" s="108">
        <f t="shared" si="215"/>
        <v>0</v>
      </c>
    </row>
    <row r="6897" spans="1:16" hidden="1" x14ac:dyDescent="0.3">
      <c r="A6897"/>
      <c r="B6897"/>
      <c r="C6897"/>
      <c r="D6897"/>
      <c r="E6897"/>
      <c r="F6897"/>
      <c r="G6897"/>
      <c r="H6897"/>
      <c r="I6897"/>
      <c r="J6897"/>
      <c r="K6897"/>
      <c r="L6897"/>
      <c r="M6897"/>
      <c r="N6897" s="108">
        <f t="shared" si="216"/>
        <v>0</v>
      </c>
      <c r="O6897" s="108">
        <f t="shared" si="216"/>
        <v>0</v>
      </c>
      <c r="P6897" s="108">
        <f t="shared" si="215"/>
        <v>0</v>
      </c>
    </row>
    <row r="6898" spans="1:16" hidden="1" x14ac:dyDescent="0.3">
      <c r="A6898"/>
      <c r="B6898"/>
      <c r="C6898"/>
      <c r="D6898"/>
      <c r="E6898"/>
      <c r="F6898"/>
      <c r="G6898"/>
      <c r="H6898"/>
      <c r="I6898"/>
      <c r="J6898"/>
      <c r="K6898"/>
      <c r="L6898"/>
      <c r="M6898"/>
      <c r="N6898" s="108">
        <f t="shared" si="216"/>
        <v>0</v>
      </c>
      <c r="O6898" s="108">
        <f t="shared" si="216"/>
        <v>0</v>
      </c>
      <c r="P6898" s="108">
        <f t="shared" si="215"/>
        <v>0</v>
      </c>
    </row>
    <row r="6899" spans="1:16" hidden="1" x14ac:dyDescent="0.3">
      <c r="A6899"/>
      <c r="B6899"/>
      <c r="C6899"/>
      <c r="D6899"/>
      <c r="E6899"/>
      <c r="F6899"/>
      <c r="G6899"/>
      <c r="H6899"/>
      <c r="I6899"/>
      <c r="J6899"/>
      <c r="K6899"/>
      <c r="L6899"/>
      <c r="M6899"/>
      <c r="N6899" s="108">
        <f t="shared" si="216"/>
        <v>0</v>
      </c>
      <c r="O6899" s="108">
        <f t="shared" si="216"/>
        <v>0</v>
      </c>
      <c r="P6899" s="108">
        <f t="shared" si="215"/>
        <v>0</v>
      </c>
    </row>
    <row r="6900" spans="1:16" hidden="1" x14ac:dyDescent="0.3">
      <c r="A6900"/>
      <c r="B6900"/>
      <c r="C6900"/>
      <c r="D6900"/>
      <c r="E6900"/>
      <c r="F6900"/>
      <c r="G6900"/>
      <c r="H6900"/>
      <c r="I6900"/>
      <c r="J6900"/>
      <c r="K6900"/>
      <c r="L6900"/>
      <c r="M6900"/>
      <c r="N6900" s="108">
        <f t="shared" si="216"/>
        <v>0</v>
      </c>
      <c r="O6900" s="108">
        <f t="shared" si="216"/>
        <v>0</v>
      </c>
      <c r="P6900" s="108">
        <f t="shared" si="215"/>
        <v>0</v>
      </c>
    </row>
    <row r="6901" spans="1:16" hidden="1" x14ac:dyDescent="0.3">
      <c r="A6901"/>
      <c r="B6901"/>
      <c r="C6901"/>
      <c r="D6901"/>
      <c r="E6901"/>
      <c r="F6901"/>
      <c r="G6901"/>
      <c r="H6901"/>
      <c r="I6901"/>
      <c r="J6901"/>
      <c r="K6901"/>
      <c r="L6901"/>
      <c r="M6901"/>
      <c r="N6901" s="108">
        <f t="shared" si="216"/>
        <v>0</v>
      </c>
      <c r="O6901" s="108">
        <f t="shared" si="216"/>
        <v>0</v>
      </c>
      <c r="P6901" s="108">
        <f t="shared" si="215"/>
        <v>0</v>
      </c>
    </row>
    <row r="6902" spans="1:16" hidden="1" x14ac:dyDescent="0.3">
      <c r="A6902"/>
      <c r="B6902"/>
      <c r="C6902"/>
      <c r="D6902"/>
      <c r="E6902"/>
      <c r="F6902"/>
      <c r="G6902"/>
      <c r="H6902"/>
      <c r="I6902"/>
      <c r="J6902"/>
      <c r="K6902"/>
      <c r="L6902"/>
      <c r="M6902"/>
      <c r="N6902" s="108">
        <f t="shared" si="216"/>
        <v>0</v>
      </c>
      <c r="O6902" s="108">
        <f t="shared" si="216"/>
        <v>0</v>
      </c>
      <c r="P6902" s="108">
        <f t="shared" si="215"/>
        <v>0</v>
      </c>
    </row>
    <row r="6903" spans="1:16" hidden="1" x14ac:dyDescent="0.3">
      <c r="A6903"/>
      <c r="B6903"/>
      <c r="C6903"/>
      <c r="D6903"/>
      <c r="E6903"/>
      <c r="F6903"/>
      <c r="G6903"/>
      <c r="H6903"/>
      <c r="I6903"/>
      <c r="J6903"/>
      <c r="K6903"/>
      <c r="L6903"/>
      <c r="M6903"/>
      <c r="N6903" s="108">
        <f t="shared" si="216"/>
        <v>0</v>
      </c>
      <c r="O6903" s="108">
        <f t="shared" si="216"/>
        <v>0</v>
      </c>
      <c r="P6903" s="108">
        <f t="shared" si="215"/>
        <v>0</v>
      </c>
    </row>
    <row r="6904" spans="1:16" hidden="1" x14ac:dyDescent="0.3">
      <c r="A6904"/>
      <c r="B6904"/>
      <c r="C6904"/>
      <c r="D6904"/>
      <c r="E6904"/>
      <c r="F6904"/>
      <c r="G6904"/>
      <c r="H6904"/>
      <c r="I6904"/>
      <c r="J6904"/>
      <c r="K6904"/>
      <c r="L6904"/>
      <c r="M6904"/>
      <c r="N6904" s="108">
        <f t="shared" si="216"/>
        <v>0</v>
      </c>
      <c r="O6904" s="108">
        <f t="shared" si="216"/>
        <v>0</v>
      </c>
      <c r="P6904" s="108">
        <f t="shared" si="215"/>
        <v>0</v>
      </c>
    </row>
    <row r="6905" spans="1:16" hidden="1" x14ac:dyDescent="0.3">
      <c r="A6905"/>
      <c r="B6905"/>
      <c r="C6905"/>
      <c r="D6905"/>
      <c r="E6905"/>
      <c r="F6905"/>
      <c r="G6905"/>
      <c r="H6905"/>
      <c r="I6905"/>
      <c r="J6905"/>
      <c r="K6905"/>
      <c r="L6905"/>
      <c r="M6905"/>
      <c r="N6905" s="108">
        <f t="shared" si="216"/>
        <v>0</v>
      </c>
      <c r="O6905" s="108">
        <f t="shared" si="216"/>
        <v>0</v>
      </c>
      <c r="P6905" s="108">
        <f t="shared" si="215"/>
        <v>0</v>
      </c>
    </row>
    <row r="6906" spans="1:16" hidden="1" x14ac:dyDescent="0.3">
      <c r="A6906"/>
      <c r="B6906"/>
      <c r="C6906"/>
      <c r="D6906"/>
      <c r="E6906"/>
      <c r="F6906"/>
      <c r="G6906"/>
      <c r="H6906"/>
      <c r="I6906"/>
      <c r="J6906"/>
      <c r="K6906"/>
      <c r="L6906"/>
      <c r="M6906"/>
      <c r="N6906" s="108">
        <f t="shared" si="216"/>
        <v>0</v>
      </c>
      <c r="O6906" s="108">
        <f t="shared" si="216"/>
        <v>0</v>
      </c>
      <c r="P6906" s="108">
        <f t="shared" si="215"/>
        <v>0</v>
      </c>
    </row>
    <row r="6907" spans="1:16" hidden="1" x14ac:dyDescent="0.3">
      <c r="A6907"/>
      <c r="B6907"/>
      <c r="C6907"/>
      <c r="D6907"/>
      <c r="E6907"/>
      <c r="F6907"/>
      <c r="G6907"/>
      <c r="H6907"/>
      <c r="I6907"/>
      <c r="J6907"/>
      <c r="K6907"/>
      <c r="L6907"/>
      <c r="M6907"/>
      <c r="N6907" s="108">
        <f t="shared" si="216"/>
        <v>0</v>
      </c>
      <c r="O6907" s="108">
        <f t="shared" si="216"/>
        <v>0</v>
      </c>
      <c r="P6907" s="108">
        <f t="shared" si="215"/>
        <v>0</v>
      </c>
    </row>
    <row r="6908" spans="1:16" hidden="1" x14ac:dyDescent="0.3">
      <c r="A6908"/>
      <c r="B6908"/>
      <c r="C6908"/>
      <c r="D6908"/>
      <c r="E6908"/>
      <c r="F6908"/>
      <c r="G6908"/>
      <c r="H6908"/>
      <c r="I6908"/>
      <c r="J6908"/>
      <c r="K6908"/>
      <c r="L6908"/>
      <c r="M6908"/>
      <c r="N6908" s="108">
        <f t="shared" si="216"/>
        <v>0</v>
      </c>
      <c r="O6908" s="108">
        <f t="shared" si="216"/>
        <v>0</v>
      </c>
      <c r="P6908" s="108">
        <f t="shared" si="215"/>
        <v>0</v>
      </c>
    </row>
    <row r="6909" spans="1:16" hidden="1" x14ac:dyDescent="0.3">
      <c r="A6909"/>
      <c r="B6909"/>
      <c r="C6909"/>
      <c r="D6909"/>
      <c r="E6909"/>
      <c r="F6909"/>
      <c r="G6909"/>
      <c r="H6909"/>
      <c r="I6909"/>
      <c r="J6909"/>
      <c r="K6909"/>
      <c r="L6909"/>
      <c r="M6909"/>
      <c r="N6909" s="108">
        <f t="shared" si="216"/>
        <v>0</v>
      </c>
      <c r="O6909" s="108">
        <f t="shared" si="216"/>
        <v>0</v>
      </c>
      <c r="P6909" s="108">
        <f t="shared" si="215"/>
        <v>0</v>
      </c>
    </row>
    <row r="6910" spans="1:16" hidden="1" x14ac:dyDescent="0.3">
      <c r="A6910"/>
      <c r="B6910"/>
      <c r="C6910"/>
      <c r="D6910"/>
      <c r="E6910"/>
      <c r="F6910"/>
      <c r="G6910"/>
      <c r="H6910"/>
      <c r="I6910"/>
      <c r="J6910"/>
      <c r="K6910"/>
      <c r="L6910"/>
      <c r="M6910"/>
      <c r="N6910" s="108">
        <f t="shared" si="216"/>
        <v>0</v>
      </c>
      <c r="O6910" s="108">
        <f t="shared" si="216"/>
        <v>0</v>
      </c>
      <c r="P6910" s="108">
        <f t="shared" si="215"/>
        <v>0</v>
      </c>
    </row>
    <row r="6911" spans="1:16" hidden="1" x14ac:dyDescent="0.3">
      <c r="A6911"/>
      <c r="B6911"/>
      <c r="C6911"/>
      <c r="D6911"/>
      <c r="E6911"/>
      <c r="F6911"/>
      <c r="G6911"/>
      <c r="H6911"/>
      <c r="I6911"/>
      <c r="J6911"/>
      <c r="K6911"/>
      <c r="L6911"/>
      <c r="M6911"/>
      <c r="N6911" s="108">
        <f t="shared" si="216"/>
        <v>0</v>
      </c>
      <c r="O6911" s="108">
        <f t="shared" si="216"/>
        <v>0</v>
      </c>
      <c r="P6911" s="108">
        <f t="shared" si="215"/>
        <v>0</v>
      </c>
    </row>
    <row r="6912" spans="1:16" hidden="1" x14ac:dyDescent="0.3">
      <c r="A6912"/>
      <c r="B6912"/>
      <c r="C6912"/>
      <c r="D6912"/>
      <c r="E6912"/>
      <c r="F6912"/>
      <c r="G6912"/>
      <c r="H6912"/>
      <c r="I6912"/>
      <c r="J6912"/>
      <c r="K6912"/>
      <c r="L6912"/>
      <c r="M6912"/>
      <c r="N6912" s="108">
        <f t="shared" si="216"/>
        <v>0</v>
      </c>
      <c r="O6912" s="108">
        <f t="shared" si="216"/>
        <v>0</v>
      </c>
      <c r="P6912" s="108">
        <f t="shared" si="215"/>
        <v>0</v>
      </c>
    </row>
    <row r="6913" spans="1:16" hidden="1" x14ac:dyDescent="0.3">
      <c r="A6913"/>
      <c r="B6913"/>
      <c r="C6913"/>
      <c r="D6913"/>
      <c r="E6913"/>
      <c r="F6913"/>
      <c r="G6913"/>
      <c r="H6913"/>
      <c r="I6913"/>
      <c r="J6913"/>
      <c r="K6913"/>
      <c r="L6913"/>
      <c r="M6913"/>
      <c r="N6913" s="108">
        <f t="shared" si="216"/>
        <v>0</v>
      </c>
      <c r="O6913" s="108">
        <f t="shared" si="216"/>
        <v>0</v>
      </c>
      <c r="P6913" s="108">
        <f t="shared" si="215"/>
        <v>0</v>
      </c>
    </row>
    <row r="6914" spans="1:16" hidden="1" x14ac:dyDescent="0.3">
      <c r="A6914"/>
      <c r="B6914"/>
      <c r="C6914"/>
      <c r="D6914"/>
      <c r="E6914"/>
      <c r="F6914"/>
      <c r="G6914"/>
      <c r="H6914"/>
      <c r="I6914"/>
      <c r="J6914"/>
      <c r="K6914"/>
      <c r="L6914"/>
      <c r="M6914"/>
      <c r="N6914" s="108">
        <f t="shared" si="216"/>
        <v>0</v>
      </c>
      <c r="O6914" s="108">
        <f t="shared" si="216"/>
        <v>0</v>
      </c>
      <c r="P6914" s="108">
        <f t="shared" si="215"/>
        <v>0</v>
      </c>
    </row>
    <row r="6915" spans="1:16" hidden="1" x14ac:dyDescent="0.3">
      <c r="A6915"/>
      <c r="B6915"/>
      <c r="C6915"/>
      <c r="D6915"/>
      <c r="E6915"/>
      <c r="F6915"/>
      <c r="G6915"/>
      <c r="H6915"/>
      <c r="I6915"/>
      <c r="J6915"/>
      <c r="K6915"/>
      <c r="L6915"/>
      <c r="M6915"/>
      <c r="N6915" s="108">
        <f t="shared" si="216"/>
        <v>0</v>
      </c>
      <c r="O6915" s="108">
        <f t="shared" si="216"/>
        <v>0</v>
      </c>
      <c r="P6915" s="108">
        <f t="shared" ref="P6915:P6978" si="217">H6915-L6915-J6915</f>
        <v>0</v>
      </c>
    </row>
    <row r="6916" spans="1:16" hidden="1" x14ac:dyDescent="0.3">
      <c r="A6916"/>
      <c r="B6916"/>
      <c r="C6916"/>
      <c r="D6916"/>
      <c r="E6916"/>
      <c r="F6916"/>
      <c r="G6916"/>
      <c r="H6916"/>
      <c r="I6916"/>
      <c r="J6916"/>
      <c r="K6916"/>
      <c r="L6916"/>
      <c r="M6916"/>
      <c r="N6916" s="108">
        <f t="shared" si="216"/>
        <v>0</v>
      </c>
      <c r="O6916" s="108">
        <f t="shared" si="216"/>
        <v>0</v>
      </c>
      <c r="P6916" s="108">
        <f t="shared" si="217"/>
        <v>0</v>
      </c>
    </row>
    <row r="6917" spans="1:16" hidden="1" x14ac:dyDescent="0.3">
      <c r="A6917"/>
      <c r="B6917"/>
      <c r="C6917"/>
      <c r="D6917"/>
      <c r="E6917"/>
      <c r="F6917"/>
      <c r="G6917"/>
      <c r="H6917"/>
      <c r="I6917"/>
      <c r="J6917"/>
      <c r="K6917"/>
      <c r="L6917"/>
      <c r="M6917"/>
      <c r="N6917" s="108">
        <f t="shared" si="216"/>
        <v>0</v>
      </c>
      <c r="O6917" s="108">
        <f t="shared" si="216"/>
        <v>0</v>
      </c>
      <c r="P6917" s="108">
        <f t="shared" si="217"/>
        <v>0</v>
      </c>
    </row>
    <row r="6918" spans="1:16" hidden="1" x14ac:dyDescent="0.3">
      <c r="A6918"/>
      <c r="B6918"/>
      <c r="C6918"/>
      <c r="D6918"/>
      <c r="E6918"/>
      <c r="F6918"/>
      <c r="G6918"/>
      <c r="H6918"/>
      <c r="I6918"/>
      <c r="J6918"/>
      <c r="K6918"/>
      <c r="L6918"/>
      <c r="M6918"/>
      <c r="N6918" s="108">
        <f t="shared" si="216"/>
        <v>0</v>
      </c>
      <c r="O6918" s="108">
        <f t="shared" si="216"/>
        <v>0</v>
      </c>
      <c r="P6918" s="108">
        <f t="shared" si="217"/>
        <v>0</v>
      </c>
    </row>
    <row r="6919" spans="1:16" hidden="1" x14ac:dyDescent="0.3">
      <c r="A6919"/>
      <c r="B6919"/>
      <c r="C6919"/>
      <c r="D6919"/>
      <c r="E6919"/>
      <c r="F6919"/>
      <c r="G6919"/>
      <c r="H6919"/>
      <c r="I6919"/>
      <c r="J6919"/>
      <c r="K6919"/>
      <c r="L6919"/>
      <c r="M6919"/>
      <c r="N6919" s="108">
        <f t="shared" si="216"/>
        <v>0</v>
      </c>
      <c r="O6919" s="108">
        <f t="shared" si="216"/>
        <v>0</v>
      </c>
      <c r="P6919" s="108">
        <f t="shared" si="217"/>
        <v>0</v>
      </c>
    </row>
    <row r="6920" spans="1:16" hidden="1" x14ac:dyDescent="0.3">
      <c r="A6920"/>
      <c r="B6920"/>
      <c r="C6920"/>
      <c r="D6920"/>
      <c r="E6920"/>
      <c r="F6920"/>
      <c r="G6920"/>
      <c r="H6920"/>
      <c r="I6920"/>
      <c r="J6920"/>
      <c r="K6920"/>
      <c r="L6920"/>
      <c r="M6920"/>
      <c r="N6920" s="108">
        <f t="shared" si="216"/>
        <v>0</v>
      </c>
      <c r="O6920" s="108">
        <f t="shared" si="216"/>
        <v>0</v>
      </c>
      <c r="P6920" s="108">
        <f t="shared" si="217"/>
        <v>0</v>
      </c>
    </row>
    <row r="6921" spans="1:16" hidden="1" x14ac:dyDescent="0.3">
      <c r="A6921"/>
      <c r="B6921"/>
      <c r="C6921"/>
      <c r="D6921"/>
      <c r="E6921"/>
      <c r="F6921"/>
      <c r="G6921"/>
      <c r="H6921"/>
      <c r="I6921"/>
      <c r="J6921"/>
      <c r="K6921"/>
      <c r="L6921"/>
      <c r="M6921"/>
      <c r="N6921" s="108">
        <f t="shared" si="216"/>
        <v>0</v>
      </c>
      <c r="O6921" s="108">
        <f t="shared" si="216"/>
        <v>0</v>
      </c>
      <c r="P6921" s="108">
        <f t="shared" si="217"/>
        <v>0</v>
      </c>
    </row>
    <row r="6922" spans="1:16" hidden="1" x14ac:dyDescent="0.3">
      <c r="A6922"/>
      <c r="B6922"/>
      <c r="C6922"/>
      <c r="D6922"/>
      <c r="E6922"/>
      <c r="F6922"/>
      <c r="G6922"/>
      <c r="H6922"/>
      <c r="I6922"/>
      <c r="J6922"/>
      <c r="K6922"/>
      <c r="L6922"/>
      <c r="M6922"/>
      <c r="N6922" s="108">
        <f t="shared" si="216"/>
        <v>0</v>
      </c>
      <c r="O6922" s="108">
        <f t="shared" si="216"/>
        <v>0</v>
      </c>
      <c r="P6922" s="108">
        <f t="shared" si="217"/>
        <v>0</v>
      </c>
    </row>
    <row r="6923" spans="1:16" hidden="1" x14ac:dyDescent="0.3">
      <c r="A6923"/>
      <c r="B6923"/>
      <c r="C6923"/>
      <c r="D6923"/>
      <c r="E6923"/>
      <c r="F6923"/>
      <c r="G6923"/>
      <c r="H6923"/>
      <c r="I6923"/>
      <c r="J6923"/>
      <c r="K6923"/>
      <c r="L6923"/>
      <c r="M6923"/>
      <c r="N6923" s="108">
        <f t="shared" si="216"/>
        <v>0</v>
      </c>
      <c r="O6923" s="108">
        <f t="shared" si="216"/>
        <v>0</v>
      </c>
      <c r="P6923" s="108">
        <f t="shared" si="217"/>
        <v>0</v>
      </c>
    </row>
    <row r="6924" spans="1:16" hidden="1" x14ac:dyDescent="0.3">
      <c r="A6924"/>
      <c r="B6924"/>
      <c r="C6924"/>
      <c r="D6924"/>
      <c r="E6924"/>
      <c r="F6924"/>
      <c r="G6924"/>
      <c r="H6924"/>
      <c r="I6924"/>
      <c r="J6924"/>
      <c r="K6924"/>
      <c r="L6924"/>
      <c r="M6924"/>
      <c r="N6924" s="108">
        <f t="shared" si="216"/>
        <v>0</v>
      </c>
      <c r="O6924" s="108">
        <f t="shared" si="216"/>
        <v>0</v>
      </c>
      <c r="P6924" s="108">
        <f t="shared" si="217"/>
        <v>0</v>
      </c>
    </row>
    <row r="6925" spans="1:16" hidden="1" x14ac:dyDescent="0.3">
      <c r="A6925"/>
      <c r="B6925"/>
      <c r="C6925"/>
      <c r="D6925"/>
      <c r="E6925"/>
      <c r="F6925"/>
      <c r="G6925"/>
      <c r="H6925"/>
      <c r="I6925"/>
      <c r="J6925"/>
      <c r="K6925"/>
      <c r="L6925"/>
      <c r="M6925"/>
      <c r="N6925" s="108">
        <f t="shared" si="216"/>
        <v>0</v>
      </c>
      <c r="O6925" s="108">
        <f t="shared" si="216"/>
        <v>0</v>
      </c>
      <c r="P6925" s="108">
        <f t="shared" si="217"/>
        <v>0</v>
      </c>
    </row>
    <row r="6926" spans="1:16" hidden="1" x14ac:dyDescent="0.3">
      <c r="A6926"/>
      <c r="B6926"/>
      <c r="C6926"/>
      <c r="D6926"/>
      <c r="E6926"/>
      <c r="F6926"/>
      <c r="G6926"/>
      <c r="H6926"/>
      <c r="I6926"/>
      <c r="J6926"/>
      <c r="K6926"/>
      <c r="L6926"/>
      <c r="M6926"/>
      <c r="N6926" s="108">
        <f t="shared" si="216"/>
        <v>0</v>
      </c>
      <c r="O6926" s="108">
        <f t="shared" si="216"/>
        <v>0</v>
      </c>
      <c r="P6926" s="108">
        <f t="shared" si="217"/>
        <v>0</v>
      </c>
    </row>
    <row r="6927" spans="1:16" hidden="1" x14ac:dyDescent="0.3">
      <c r="A6927"/>
      <c r="B6927"/>
      <c r="C6927"/>
      <c r="D6927"/>
      <c r="E6927"/>
      <c r="F6927"/>
      <c r="G6927"/>
      <c r="H6927"/>
      <c r="I6927"/>
      <c r="J6927"/>
      <c r="K6927"/>
      <c r="L6927"/>
      <c r="M6927"/>
      <c r="N6927" s="108">
        <f t="shared" si="216"/>
        <v>0</v>
      </c>
      <c r="O6927" s="108">
        <f t="shared" si="216"/>
        <v>0</v>
      </c>
      <c r="P6927" s="108">
        <f t="shared" si="217"/>
        <v>0</v>
      </c>
    </row>
    <row r="6928" spans="1:16" hidden="1" x14ac:dyDescent="0.3">
      <c r="A6928"/>
      <c r="B6928"/>
      <c r="C6928"/>
      <c r="D6928"/>
      <c r="E6928"/>
      <c r="F6928"/>
      <c r="G6928"/>
      <c r="H6928"/>
      <c r="I6928"/>
      <c r="J6928"/>
      <c r="K6928"/>
      <c r="L6928"/>
      <c r="M6928"/>
      <c r="N6928" s="108">
        <f t="shared" si="216"/>
        <v>0</v>
      </c>
      <c r="O6928" s="108">
        <f t="shared" si="216"/>
        <v>0</v>
      </c>
      <c r="P6928" s="108">
        <f t="shared" si="217"/>
        <v>0</v>
      </c>
    </row>
    <row r="6929" spans="1:16" hidden="1" x14ac:dyDescent="0.3">
      <c r="A6929"/>
      <c r="B6929"/>
      <c r="C6929"/>
      <c r="D6929"/>
      <c r="E6929"/>
      <c r="F6929"/>
      <c r="G6929"/>
      <c r="H6929"/>
      <c r="I6929"/>
      <c r="J6929"/>
      <c r="K6929"/>
      <c r="L6929"/>
      <c r="M6929"/>
      <c r="N6929" s="108">
        <f t="shared" si="216"/>
        <v>0</v>
      </c>
      <c r="O6929" s="108">
        <f t="shared" si="216"/>
        <v>0</v>
      </c>
      <c r="P6929" s="108">
        <f t="shared" si="217"/>
        <v>0</v>
      </c>
    </row>
    <row r="6930" spans="1:16" hidden="1" x14ac:dyDescent="0.3">
      <c r="A6930"/>
      <c r="B6930"/>
      <c r="C6930"/>
      <c r="D6930"/>
      <c r="E6930"/>
      <c r="F6930"/>
      <c r="G6930"/>
      <c r="H6930"/>
      <c r="I6930"/>
      <c r="J6930"/>
      <c r="K6930"/>
      <c r="L6930"/>
      <c r="M6930"/>
      <c r="N6930" s="108">
        <f t="shared" si="216"/>
        <v>0</v>
      </c>
      <c r="O6930" s="108">
        <f t="shared" si="216"/>
        <v>0</v>
      </c>
      <c r="P6930" s="108">
        <f t="shared" si="217"/>
        <v>0</v>
      </c>
    </row>
    <row r="6931" spans="1:16" hidden="1" x14ac:dyDescent="0.3">
      <c r="A6931"/>
      <c r="B6931"/>
      <c r="C6931"/>
      <c r="D6931"/>
      <c r="E6931"/>
      <c r="F6931"/>
      <c r="G6931"/>
      <c r="H6931"/>
      <c r="I6931"/>
      <c r="J6931"/>
      <c r="K6931"/>
      <c r="L6931"/>
      <c r="M6931"/>
      <c r="N6931" s="108">
        <f t="shared" si="216"/>
        <v>0</v>
      </c>
      <c r="O6931" s="108">
        <f t="shared" si="216"/>
        <v>0</v>
      </c>
      <c r="P6931" s="108">
        <f t="shared" si="217"/>
        <v>0</v>
      </c>
    </row>
    <row r="6932" spans="1:16" hidden="1" x14ac:dyDescent="0.3">
      <c r="A6932"/>
      <c r="B6932"/>
      <c r="C6932"/>
      <c r="D6932"/>
      <c r="E6932"/>
      <c r="F6932"/>
      <c r="G6932"/>
      <c r="H6932"/>
      <c r="I6932"/>
      <c r="J6932"/>
      <c r="K6932"/>
      <c r="L6932"/>
      <c r="M6932"/>
      <c r="N6932" s="108">
        <f t="shared" ref="N6932:O6995" si="218">G6932-I6932-K6932</f>
        <v>0</v>
      </c>
      <c r="O6932" s="108">
        <f t="shared" si="218"/>
        <v>0</v>
      </c>
      <c r="P6932" s="108">
        <f t="shared" si="217"/>
        <v>0</v>
      </c>
    </row>
    <row r="6933" spans="1:16" hidden="1" x14ac:dyDescent="0.3">
      <c r="A6933"/>
      <c r="B6933"/>
      <c r="C6933"/>
      <c r="D6933"/>
      <c r="E6933"/>
      <c r="F6933"/>
      <c r="G6933"/>
      <c r="H6933"/>
      <c r="I6933"/>
      <c r="J6933"/>
      <c r="K6933"/>
      <c r="L6933"/>
      <c r="M6933"/>
      <c r="N6933" s="108">
        <f t="shared" si="218"/>
        <v>0</v>
      </c>
      <c r="O6933" s="108">
        <f t="shared" si="218"/>
        <v>0</v>
      </c>
      <c r="P6933" s="108">
        <f t="shared" si="217"/>
        <v>0</v>
      </c>
    </row>
    <row r="6934" spans="1:16" hidden="1" x14ac:dyDescent="0.3">
      <c r="A6934"/>
      <c r="B6934"/>
      <c r="C6934"/>
      <c r="D6934"/>
      <c r="E6934"/>
      <c r="F6934"/>
      <c r="G6934"/>
      <c r="H6934"/>
      <c r="I6934"/>
      <c r="J6934"/>
      <c r="K6934"/>
      <c r="L6934"/>
      <c r="M6934"/>
      <c r="N6934" s="108">
        <f t="shared" si="218"/>
        <v>0</v>
      </c>
      <c r="O6934" s="108">
        <f t="shared" si="218"/>
        <v>0</v>
      </c>
      <c r="P6934" s="108">
        <f t="shared" si="217"/>
        <v>0</v>
      </c>
    </row>
    <row r="6935" spans="1:16" hidden="1" x14ac:dyDescent="0.3">
      <c r="A6935"/>
      <c r="B6935"/>
      <c r="C6935"/>
      <c r="D6935"/>
      <c r="E6935"/>
      <c r="F6935"/>
      <c r="G6935"/>
      <c r="H6935"/>
      <c r="I6935"/>
      <c r="J6935"/>
      <c r="K6935"/>
      <c r="L6935"/>
      <c r="M6935"/>
      <c r="N6935" s="108">
        <f t="shared" si="218"/>
        <v>0</v>
      </c>
      <c r="O6935" s="108">
        <f t="shared" si="218"/>
        <v>0</v>
      </c>
      <c r="P6935" s="108">
        <f t="shared" si="217"/>
        <v>0</v>
      </c>
    </row>
    <row r="6936" spans="1:16" hidden="1" x14ac:dyDescent="0.3">
      <c r="A6936"/>
      <c r="B6936"/>
      <c r="C6936"/>
      <c r="D6936"/>
      <c r="E6936"/>
      <c r="F6936"/>
      <c r="G6936"/>
      <c r="H6936"/>
      <c r="I6936"/>
      <c r="J6936"/>
      <c r="K6936"/>
      <c r="L6936"/>
      <c r="M6936"/>
      <c r="N6936" s="108">
        <f t="shared" si="218"/>
        <v>0</v>
      </c>
      <c r="O6936" s="108">
        <f t="shared" si="218"/>
        <v>0</v>
      </c>
      <c r="P6936" s="108">
        <f t="shared" si="217"/>
        <v>0</v>
      </c>
    </row>
    <row r="6937" spans="1:16" hidden="1" x14ac:dyDescent="0.3">
      <c r="A6937"/>
      <c r="B6937"/>
      <c r="C6937"/>
      <c r="D6937"/>
      <c r="E6937"/>
      <c r="F6937"/>
      <c r="G6937"/>
      <c r="H6937"/>
      <c r="I6937"/>
      <c r="J6937"/>
      <c r="K6937"/>
      <c r="L6937"/>
      <c r="M6937"/>
      <c r="N6937" s="108">
        <f t="shared" si="218"/>
        <v>0</v>
      </c>
      <c r="O6937" s="108">
        <f t="shared" si="218"/>
        <v>0</v>
      </c>
      <c r="P6937" s="108">
        <f t="shared" si="217"/>
        <v>0</v>
      </c>
    </row>
    <row r="6938" spans="1:16" hidden="1" x14ac:dyDescent="0.3">
      <c r="A6938"/>
      <c r="B6938"/>
      <c r="C6938"/>
      <c r="D6938"/>
      <c r="E6938"/>
      <c r="F6938"/>
      <c r="G6938"/>
      <c r="H6938"/>
      <c r="I6938"/>
      <c r="J6938"/>
      <c r="K6938"/>
      <c r="L6938"/>
      <c r="M6938"/>
      <c r="N6938" s="108">
        <f t="shared" si="218"/>
        <v>0</v>
      </c>
      <c r="O6938" s="108">
        <f t="shared" si="218"/>
        <v>0</v>
      </c>
      <c r="P6938" s="108">
        <f t="shared" si="217"/>
        <v>0</v>
      </c>
    </row>
    <row r="6939" spans="1:16" hidden="1" x14ac:dyDescent="0.3">
      <c r="A6939"/>
      <c r="B6939"/>
      <c r="C6939"/>
      <c r="D6939"/>
      <c r="E6939"/>
      <c r="F6939"/>
      <c r="G6939"/>
      <c r="H6939"/>
      <c r="I6939"/>
      <c r="J6939"/>
      <c r="K6939"/>
      <c r="L6939"/>
      <c r="M6939"/>
      <c r="N6939" s="108">
        <f t="shared" si="218"/>
        <v>0</v>
      </c>
      <c r="O6939" s="108">
        <f t="shared" si="218"/>
        <v>0</v>
      </c>
      <c r="P6939" s="108">
        <f t="shared" si="217"/>
        <v>0</v>
      </c>
    </row>
    <row r="6940" spans="1:16" hidden="1" x14ac:dyDescent="0.3">
      <c r="A6940"/>
      <c r="B6940"/>
      <c r="C6940"/>
      <c r="D6940"/>
      <c r="E6940"/>
      <c r="F6940"/>
      <c r="G6940"/>
      <c r="H6940"/>
      <c r="I6940"/>
      <c r="J6940"/>
      <c r="K6940"/>
      <c r="L6940"/>
      <c r="M6940"/>
      <c r="N6940" s="108">
        <f t="shared" si="218"/>
        <v>0</v>
      </c>
      <c r="O6940" s="108">
        <f t="shared" si="218"/>
        <v>0</v>
      </c>
      <c r="P6940" s="108">
        <f t="shared" si="217"/>
        <v>0</v>
      </c>
    </row>
    <row r="6941" spans="1:16" hidden="1" x14ac:dyDescent="0.3">
      <c r="A6941"/>
      <c r="B6941"/>
      <c r="C6941"/>
      <c r="D6941"/>
      <c r="E6941"/>
      <c r="F6941"/>
      <c r="G6941"/>
      <c r="H6941"/>
      <c r="I6941"/>
      <c r="J6941"/>
      <c r="K6941"/>
      <c r="L6941"/>
      <c r="M6941"/>
      <c r="N6941" s="108">
        <f t="shared" si="218"/>
        <v>0</v>
      </c>
      <c r="O6941" s="108">
        <f t="shared" si="218"/>
        <v>0</v>
      </c>
      <c r="P6941" s="108">
        <f t="shared" si="217"/>
        <v>0</v>
      </c>
    </row>
    <row r="6942" spans="1:16" hidden="1" x14ac:dyDescent="0.3">
      <c r="A6942"/>
      <c r="B6942"/>
      <c r="C6942"/>
      <c r="D6942"/>
      <c r="E6942"/>
      <c r="F6942"/>
      <c r="G6942"/>
      <c r="H6942"/>
      <c r="I6942"/>
      <c r="J6942"/>
      <c r="K6942"/>
      <c r="L6942"/>
      <c r="M6942"/>
      <c r="N6942" s="108">
        <f t="shared" si="218"/>
        <v>0</v>
      </c>
      <c r="O6942" s="108">
        <f t="shared" si="218"/>
        <v>0</v>
      </c>
      <c r="P6942" s="108">
        <f t="shared" si="217"/>
        <v>0</v>
      </c>
    </row>
    <row r="6943" spans="1:16" hidden="1" x14ac:dyDescent="0.3">
      <c r="A6943"/>
      <c r="B6943"/>
      <c r="C6943"/>
      <c r="D6943"/>
      <c r="E6943"/>
      <c r="F6943"/>
      <c r="G6943"/>
      <c r="H6943"/>
      <c r="I6943"/>
      <c r="J6943"/>
      <c r="K6943"/>
      <c r="L6943"/>
      <c r="M6943"/>
      <c r="N6943" s="108">
        <f t="shared" si="218"/>
        <v>0</v>
      </c>
      <c r="O6943" s="108">
        <f t="shared" si="218"/>
        <v>0</v>
      </c>
      <c r="P6943" s="108">
        <f t="shared" si="217"/>
        <v>0</v>
      </c>
    </row>
    <row r="6944" spans="1:16" hidden="1" x14ac:dyDescent="0.3">
      <c r="A6944"/>
      <c r="B6944"/>
      <c r="C6944"/>
      <c r="D6944"/>
      <c r="E6944"/>
      <c r="F6944"/>
      <c r="G6944"/>
      <c r="H6944"/>
      <c r="I6944"/>
      <c r="J6944"/>
      <c r="K6944"/>
      <c r="L6944"/>
      <c r="M6944"/>
      <c r="N6944" s="108">
        <f t="shared" si="218"/>
        <v>0</v>
      </c>
      <c r="O6944" s="108">
        <f t="shared" si="218"/>
        <v>0</v>
      </c>
      <c r="P6944" s="108">
        <f t="shared" si="217"/>
        <v>0</v>
      </c>
    </row>
    <row r="6945" spans="1:16" hidden="1" x14ac:dyDescent="0.3">
      <c r="A6945"/>
      <c r="B6945"/>
      <c r="C6945"/>
      <c r="D6945"/>
      <c r="E6945"/>
      <c r="F6945"/>
      <c r="G6945"/>
      <c r="H6945"/>
      <c r="I6945"/>
      <c r="J6945"/>
      <c r="K6945"/>
      <c r="L6945"/>
      <c r="M6945"/>
      <c r="N6945" s="108">
        <f t="shared" si="218"/>
        <v>0</v>
      </c>
      <c r="O6945" s="108">
        <f t="shared" si="218"/>
        <v>0</v>
      </c>
      <c r="P6945" s="108">
        <f t="shared" si="217"/>
        <v>0</v>
      </c>
    </row>
    <row r="6946" spans="1:16" hidden="1" x14ac:dyDescent="0.3">
      <c r="A6946"/>
      <c r="B6946"/>
      <c r="C6946"/>
      <c r="D6946"/>
      <c r="E6946"/>
      <c r="F6946"/>
      <c r="G6946"/>
      <c r="H6946"/>
      <c r="I6946"/>
      <c r="J6946"/>
      <c r="K6946"/>
      <c r="L6946"/>
      <c r="M6946"/>
      <c r="N6946" s="108">
        <f t="shared" si="218"/>
        <v>0</v>
      </c>
      <c r="O6946" s="108">
        <f t="shared" si="218"/>
        <v>0</v>
      </c>
      <c r="P6946" s="108">
        <f t="shared" si="217"/>
        <v>0</v>
      </c>
    </row>
    <row r="6947" spans="1:16" hidden="1" x14ac:dyDescent="0.3">
      <c r="A6947"/>
      <c r="B6947"/>
      <c r="C6947"/>
      <c r="D6947"/>
      <c r="E6947"/>
      <c r="F6947"/>
      <c r="G6947"/>
      <c r="H6947"/>
      <c r="I6947"/>
      <c r="J6947"/>
      <c r="K6947"/>
      <c r="L6947"/>
      <c r="M6947"/>
      <c r="N6947" s="108">
        <f t="shared" si="218"/>
        <v>0</v>
      </c>
      <c r="O6947" s="108">
        <f t="shared" si="218"/>
        <v>0</v>
      </c>
      <c r="P6947" s="108">
        <f t="shared" si="217"/>
        <v>0</v>
      </c>
    </row>
    <row r="6948" spans="1:16" hidden="1" x14ac:dyDescent="0.3">
      <c r="A6948"/>
      <c r="B6948"/>
      <c r="C6948"/>
      <c r="D6948"/>
      <c r="E6948"/>
      <c r="F6948"/>
      <c r="G6948"/>
      <c r="H6948"/>
      <c r="I6948"/>
      <c r="J6948"/>
      <c r="K6948"/>
      <c r="L6948"/>
      <c r="M6948"/>
      <c r="N6948" s="108">
        <f t="shared" si="218"/>
        <v>0</v>
      </c>
      <c r="O6948" s="108">
        <f t="shared" si="218"/>
        <v>0</v>
      </c>
      <c r="P6948" s="108">
        <f t="shared" si="217"/>
        <v>0</v>
      </c>
    </row>
    <row r="6949" spans="1:16" hidden="1" x14ac:dyDescent="0.3">
      <c r="A6949"/>
      <c r="B6949"/>
      <c r="C6949"/>
      <c r="D6949"/>
      <c r="E6949"/>
      <c r="F6949"/>
      <c r="G6949"/>
      <c r="H6949"/>
      <c r="I6949"/>
      <c r="J6949"/>
      <c r="K6949"/>
      <c r="L6949"/>
      <c r="M6949"/>
      <c r="N6949" s="108">
        <f t="shared" si="218"/>
        <v>0</v>
      </c>
      <c r="O6949" s="108">
        <f t="shared" si="218"/>
        <v>0</v>
      </c>
      <c r="P6949" s="108">
        <f t="shared" si="217"/>
        <v>0</v>
      </c>
    </row>
    <row r="6950" spans="1:16" hidden="1" x14ac:dyDescent="0.3">
      <c r="A6950"/>
      <c r="B6950"/>
      <c r="C6950"/>
      <c r="D6950"/>
      <c r="E6950"/>
      <c r="F6950"/>
      <c r="G6950"/>
      <c r="H6950"/>
      <c r="I6950"/>
      <c r="J6950"/>
      <c r="K6950"/>
      <c r="L6950"/>
      <c r="M6950"/>
      <c r="N6950" s="108">
        <f t="shared" si="218"/>
        <v>0</v>
      </c>
      <c r="O6950" s="108">
        <f t="shared" si="218"/>
        <v>0</v>
      </c>
      <c r="P6950" s="108">
        <f t="shared" si="217"/>
        <v>0</v>
      </c>
    </row>
    <row r="6951" spans="1:16" hidden="1" x14ac:dyDescent="0.3">
      <c r="A6951"/>
      <c r="B6951"/>
      <c r="C6951"/>
      <c r="D6951"/>
      <c r="E6951"/>
      <c r="F6951"/>
      <c r="G6951"/>
      <c r="H6951"/>
      <c r="I6951"/>
      <c r="J6951"/>
      <c r="K6951"/>
      <c r="L6951"/>
      <c r="M6951"/>
      <c r="N6951" s="108">
        <f t="shared" si="218"/>
        <v>0</v>
      </c>
      <c r="O6951" s="108">
        <f t="shared" si="218"/>
        <v>0</v>
      </c>
      <c r="P6951" s="108">
        <f t="shared" si="217"/>
        <v>0</v>
      </c>
    </row>
    <row r="6952" spans="1:16" hidden="1" x14ac:dyDescent="0.3">
      <c r="A6952"/>
      <c r="B6952"/>
      <c r="C6952"/>
      <c r="D6952"/>
      <c r="E6952"/>
      <c r="F6952"/>
      <c r="G6952"/>
      <c r="H6952"/>
      <c r="I6952"/>
      <c r="J6952"/>
      <c r="K6952"/>
      <c r="L6952"/>
      <c r="M6952"/>
      <c r="N6952" s="108">
        <f t="shared" si="218"/>
        <v>0</v>
      </c>
      <c r="O6952" s="108">
        <f t="shared" si="218"/>
        <v>0</v>
      </c>
      <c r="P6952" s="108">
        <f t="shared" si="217"/>
        <v>0</v>
      </c>
    </row>
    <row r="6953" spans="1:16" hidden="1" x14ac:dyDescent="0.3">
      <c r="A6953"/>
      <c r="B6953"/>
      <c r="C6953"/>
      <c r="D6953"/>
      <c r="E6953"/>
      <c r="F6953"/>
      <c r="G6953"/>
      <c r="H6953"/>
      <c r="I6953"/>
      <c r="J6953"/>
      <c r="K6953"/>
      <c r="L6953"/>
      <c r="M6953"/>
      <c r="N6953" s="108">
        <f t="shared" si="218"/>
        <v>0</v>
      </c>
      <c r="O6953" s="108">
        <f t="shared" si="218"/>
        <v>0</v>
      </c>
      <c r="P6953" s="108">
        <f t="shared" si="217"/>
        <v>0</v>
      </c>
    </row>
    <row r="6954" spans="1:16" hidden="1" x14ac:dyDescent="0.3">
      <c r="A6954"/>
      <c r="B6954"/>
      <c r="C6954"/>
      <c r="D6954"/>
      <c r="E6954"/>
      <c r="F6954"/>
      <c r="G6954"/>
      <c r="H6954"/>
      <c r="I6954"/>
      <c r="J6954"/>
      <c r="K6954"/>
      <c r="L6954"/>
      <c r="M6954"/>
      <c r="N6954" s="108">
        <f t="shared" si="218"/>
        <v>0</v>
      </c>
      <c r="O6954" s="108">
        <f t="shared" si="218"/>
        <v>0</v>
      </c>
      <c r="P6954" s="108">
        <f t="shared" si="217"/>
        <v>0</v>
      </c>
    </row>
    <row r="6955" spans="1:16" hidden="1" x14ac:dyDescent="0.3">
      <c r="A6955"/>
      <c r="B6955"/>
      <c r="C6955"/>
      <c r="D6955"/>
      <c r="E6955"/>
      <c r="F6955"/>
      <c r="G6955"/>
      <c r="H6955"/>
      <c r="I6955"/>
      <c r="J6955"/>
      <c r="K6955"/>
      <c r="L6955"/>
      <c r="M6955"/>
      <c r="N6955" s="108">
        <f t="shared" si="218"/>
        <v>0</v>
      </c>
      <c r="O6955" s="108">
        <f t="shared" si="218"/>
        <v>0</v>
      </c>
      <c r="P6955" s="108">
        <f t="shared" si="217"/>
        <v>0</v>
      </c>
    </row>
    <row r="6956" spans="1:16" hidden="1" x14ac:dyDescent="0.3">
      <c r="A6956"/>
      <c r="B6956"/>
      <c r="C6956"/>
      <c r="D6956"/>
      <c r="E6956"/>
      <c r="F6956"/>
      <c r="G6956"/>
      <c r="H6956"/>
      <c r="I6956"/>
      <c r="J6956"/>
      <c r="K6956"/>
      <c r="L6956"/>
      <c r="M6956"/>
      <c r="N6956" s="108">
        <f t="shared" si="218"/>
        <v>0</v>
      </c>
      <c r="O6956" s="108">
        <f t="shared" si="218"/>
        <v>0</v>
      </c>
      <c r="P6956" s="108">
        <f t="shared" si="217"/>
        <v>0</v>
      </c>
    </row>
    <row r="6957" spans="1:16" hidden="1" x14ac:dyDescent="0.3">
      <c r="A6957"/>
      <c r="B6957"/>
      <c r="C6957"/>
      <c r="D6957"/>
      <c r="E6957"/>
      <c r="F6957"/>
      <c r="G6957"/>
      <c r="H6957"/>
      <c r="I6957"/>
      <c r="J6957"/>
      <c r="K6957"/>
      <c r="L6957"/>
      <c r="M6957"/>
      <c r="N6957" s="108">
        <f t="shared" si="218"/>
        <v>0</v>
      </c>
      <c r="O6957" s="108">
        <f t="shared" si="218"/>
        <v>0</v>
      </c>
      <c r="P6957" s="108">
        <f t="shared" si="217"/>
        <v>0</v>
      </c>
    </row>
    <row r="6958" spans="1:16" hidden="1" x14ac:dyDescent="0.3">
      <c r="A6958"/>
      <c r="B6958"/>
      <c r="C6958"/>
      <c r="D6958"/>
      <c r="E6958"/>
      <c r="F6958"/>
      <c r="G6958"/>
      <c r="H6958"/>
      <c r="I6958"/>
      <c r="J6958"/>
      <c r="K6958"/>
      <c r="L6958"/>
      <c r="M6958"/>
      <c r="N6958" s="108">
        <f t="shared" si="218"/>
        <v>0</v>
      </c>
      <c r="O6958" s="108">
        <f t="shared" si="218"/>
        <v>0</v>
      </c>
      <c r="P6958" s="108">
        <f t="shared" si="217"/>
        <v>0</v>
      </c>
    </row>
    <row r="6959" spans="1:16" hidden="1" x14ac:dyDescent="0.3">
      <c r="A6959"/>
      <c r="B6959"/>
      <c r="C6959"/>
      <c r="D6959"/>
      <c r="E6959"/>
      <c r="F6959"/>
      <c r="G6959"/>
      <c r="H6959"/>
      <c r="I6959"/>
      <c r="J6959"/>
      <c r="K6959"/>
      <c r="L6959"/>
      <c r="M6959"/>
      <c r="N6959" s="108">
        <f t="shared" si="218"/>
        <v>0</v>
      </c>
      <c r="O6959" s="108">
        <f t="shared" si="218"/>
        <v>0</v>
      </c>
      <c r="P6959" s="108">
        <f t="shared" si="217"/>
        <v>0</v>
      </c>
    </row>
    <row r="6960" spans="1:16" hidden="1" x14ac:dyDescent="0.3">
      <c r="A6960"/>
      <c r="B6960"/>
      <c r="C6960"/>
      <c r="D6960"/>
      <c r="E6960"/>
      <c r="F6960"/>
      <c r="G6960"/>
      <c r="H6960"/>
      <c r="I6960"/>
      <c r="J6960"/>
      <c r="K6960"/>
      <c r="L6960"/>
      <c r="M6960"/>
      <c r="N6960" s="108">
        <f t="shared" si="218"/>
        <v>0</v>
      </c>
      <c r="O6960" s="108">
        <f t="shared" si="218"/>
        <v>0</v>
      </c>
      <c r="P6960" s="108">
        <f t="shared" si="217"/>
        <v>0</v>
      </c>
    </row>
    <row r="6961" spans="1:16" hidden="1" x14ac:dyDescent="0.3">
      <c r="A6961"/>
      <c r="B6961"/>
      <c r="C6961"/>
      <c r="D6961"/>
      <c r="E6961"/>
      <c r="F6961"/>
      <c r="G6961"/>
      <c r="H6961"/>
      <c r="I6961"/>
      <c r="J6961"/>
      <c r="K6961"/>
      <c r="L6961"/>
      <c r="M6961"/>
      <c r="N6961" s="108">
        <f t="shared" si="218"/>
        <v>0</v>
      </c>
      <c r="O6961" s="108">
        <f t="shared" si="218"/>
        <v>0</v>
      </c>
      <c r="P6961" s="108">
        <f t="shared" si="217"/>
        <v>0</v>
      </c>
    </row>
    <row r="6962" spans="1:16" hidden="1" x14ac:dyDescent="0.3">
      <c r="A6962"/>
      <c r="B6962"/>
      <c r="C6962"/>
      <c r="D6962"/>
      <c r="E6962"/>
      <c r="F6962"/>
      <c r="G6962"/>
      <c r="H6962"/>
      <c r="I6962"/>
      <c r="J6962"/>
      <c r="K6962"/>
      <c r="L6962"/>
      <c r="M6962"/>
      <c r="N6962" s="108">
        <f t="shared" si="218"/>
        <v>0</v>
      </c>
      <c r="O6962" s="108">
        <f t="shared" si="218"/>
        <v>0</v>
      </c>
      <c r="P6962" s="108">
        <f t="shared" si="217"/>
        <v>0</v>
      </c>
    </row>
    <row r="6963" spans="1:16" hidden="1" x14ac:dyDescent="0.3">
      <c r="A6963"/>
      <c r="B6963"/>
      <c r="C6963"/>
      <c r="D6963"/>
      <c r="E6963"/>
      <c r="F6963"/>
      <c r="G6963"/>
      <c r="H6963"/>
      <c r="I6963"/>
      <c r="J6963"/>
      <c r="K6963"/>
      <c r="L6963"/>
      <c r="M6963"/>
      <c r="N6963" s="108">
        <f t="shared" si="218"/>
        <v>0</v>
      </c>
      <c r="O6963" s="108">
        <f t="shared" si="218"/>
        <v>0</v>
      </c>
      <c r="P6963" s="108">
        <f t="shared" si="217"/>
        <v>0</v>
      </c>
    </row>
    <row r="6964" spans="1:16" hidden="1" x14ac:dyDescent="0.3">
      <c r="A6964"/>
      <c r="B6964"/>
      <c r="C6964"/>
      <c r="D6964"/>
      <c r="E6964"/>
      <c r="F6964"/>
      <c r="G6964"/>
      <c r="H6964"/>
      <c r="I6964"/>
      <c r="J6964"/>
      <c r="K6964"/>
      <c r="L6964"/>
      <c r="M6964"/>
      <c r="N6964" s="108">
        <f t="shared" si="218"/>
        <v>0</v>
      </c>
      <c r="O6964" s="108">
        <f t="shared" si="218"/>
        <v>0</v>
      </c>
      <c r="P6964" s="108">
        <f t="shared" si="217"/>
        <v>0</v>
      </c>
    </row>
    <row r="6965" spans="1:16" hidden="1" x14ac:dyDescent="0.3">
      <c r="A6965"/>
      <c r="B6965"/>
      <c r="C6965"/>
      <c r="D6965"/>
      <c r="E6965"/>
      <c r="F6965"/>
      <c r="G6965"/>
      <c r="H6965"/>
      <c r="I6965"/>
      <c r="J6965"/>
      <c r="K6965"/>
      <c r="L6965"/>
      <c r="M6965"/>
      <c r="N6965" s="108">
        <f t="shared" si="218"/>
        <v>0</v>
      </c>
      <c r="O6965" s="108">
        <f t="shared" si="218"/>
        <v>0</v>
      </c>
      <c r="P6965" s="108">
        <f t="shared" si="217"/>
        <v>0</v>
      </c>
    </row>
    <row r="6966" spans="1:16" hidden="1" x14ac:dyDescent="0.3">
      <c r="A6966"/>
      <c r="B6966"/>
      <c r="C6966"/>
      <c r="D6966"/>
      <c r="E6966"/>
      <c r="F6966"/>
      <c r="G6966"/>
      <c r="H6966"/>
      <c r="I6966"/>
      <c r="J6966"/>
      <c r="K6966"/>
      <c r="L6966"/>
      <c r="M6966"/>
      <c r="N6966" s="108">
        <f t="shared" si="218"/>
        <v>0</v>
      </c>
      <c r="O6966" s="108">
        <f t="shared" si="218"/>
        <v>0</v>
      </c>
      <c r="P6966" s="108">
        <f t="shared" si="217"/>
        <v>0</v>
      </c>
    </row>
    <row r="6967" spans="1:16" hidden="1" x14ac:dyDescent="0.3">
      <c r="A6967"/>
      <c r="B6967"/>
      <c r="C6967"/>
      <c r="D6967"/>
      <c r="E6967"/>
      <c r="F6967"/>
      <c r="G6967"/>
      <c r="H6967"/>
      <c r="I6967"/>
      <c r="J6967"/>
      <c r="K6967"/>
      <c r="L6967"/>
      <c r="M6967"/>
      <c r="N6967" s="108">
        <f t="shared" si="218"/>
        <v>0</v>
      </c>
      <c r="O6967" s="108">
        <f t="shared" si="218"/>
        <v>0</v>
      </c>
      <c r="P6967" s="108">
        <f t="shared" si="217"/>
        <v>0</v>
      </c>
    </row>
    <row r="6968" spans="1:16" hidden="1" x14ac:dyDescent="0.3">
      <c r="A6968"/>
      <c r="B6968"/>
      <c r="C6968"/>
      <c r="D6968"/>
      <c r="E6968"/>
      <c r="F6968"/>
      <c r="G6968"/>
      <c r="H6968"/>
      <c r="I6968"/>
      <c r="J6968"/>
      <c r="K6968"/>
      <c r="L6968"/>
      <c r="M6968"/>
      <c r="N6968" s="108">
        <f t="shared" si="218"/>
        <v>0</v>
      </c>
      <c r="O6968" s="108">
        <f t="shared" si="218"/>
        <v>0</v>
      </c>
      <c r="P6968" s="108">
        <f t="shared" si="217"/>
        <v>0</v>
      </c>
    </row>
    <row r="6969" spans="1:16" hidden="1" x14ac:dyDescent="0.3">
      <c r="A6969"/>
      <c r="B6969"/>
      <c r="C6969"/>
      <c r="D6969"/>
      <c r="E6969"/>
      <c r="F6969"/>
      <c r="G6969"/>
      <c r="H6969"/>
      <c r="I6969"/>
      <c r="J6969"/>
      <c r="K6969"/>
      <c r="L6969"/>
      <c r="M6969"/>
      <c r="N6969" s="108">
        <f t="shared" si="218"/>
        <v>0</v>
      </c>
      <c r="O6969" s="108">
        <f t="shared" si="218"/>
        <v>0</v>
      </c>
      <c r="P6969" s="108">
        <f t="shared" si="217"/>
        <v>0</v>
      </c>
    </row>
    <row r="6970" spans="1:16" hidden="1" x14ac:dyDescent="0.3">
      <c r="A6970"/>
      <c r="B6970"/>
      <c r="C6970"/>
      <c r="D6970"/>
      <c r="E6970"/>
      <c r="F6970"/>
      <c r="G6970"/>
      <c r="H6970"/>
      <c r="I6970"/>
      <c r="J6970"/>
      <c r="K6970"/>
      <c r="L6970"/>
      <c r="M6970"/>
      <c r="N6970" s="108">
        <f t="shared" si="218"/>
        <v>0</v>
      </c>
      <c r="O6970" s="108">
        <f t="shared" si="218"/>
        <v>0</v>
      </c>
      <c r="P6970" s="108">
        <f t="shared" si="217"/>
        <v>0</v>
      </c>
    </row>
    <row r="6971" spans="1:16" hidden="1" x14ac:dyDescent="0.3">
      <c r="A6971"/>
      <c r="B6971"/>
      <c r="C6971"/>
      <c r="D6971"/>
      <c r="E6971"/>
      <c r="F6971"/>
      <c r="G6971"/>
      <c r="H6971"/>
      <c r="I6971"/>
      <c r="J6971"/>
      <c r="K6971"/>
      <c r="L6971"/>
      <c r="M6971"/>
      <c r="N6971" s="108">
        <f t="shared" si="218"/>
        <v>0</v>
      </c>
      <c r="O6971" s="108">
        <f t="shared" si="218"/>
        <v>0</v>
      </c>
      <c r="P6971" s="108">
        <f t="shared" si="217"/>
        <v>0</v>
      </c>
    </row>
    <row r="6972" spans="1:16" hidden="1" x14ac:dyDescent="0.3">
      <c r="A6972"/>
      <c r="B6972"/>
      <c r="C6972"/>
      <c r="D6972"/>
      <c r="E6972"/>
      <c r="F6972"/>
      <c r="G6972"/>
      <c r="H6972"/>
      <c r="I6972"/>
      <c r="J6972"/>
      <c r="K6972"/>
      <c r="L6972"/>
      <c r="M6972"/>
      <c r="N6972" s="108">
        <f t="shared" si="218"/>
        <v>0</v>
      </c>
      <c r="O6972" s="108">
        <f t="shared" si="218"/>
        <v>0</v>
      </c>
      <c r="P6972" s="108">
        <f t="shared" si="217"/>
        <v>0</v>
      </c>
    </row>
    <row r="6973" spans="1:16" hidden="1" x14ac:dyDescent="0.3">
      <c r="A6973"/>
      <c r="B6973"/>
      <c r="C6973"/>
      <c r="D6973"/>
      <c r="E6973"/>
      <c r="F6973"/>
      <c r="G6973"/>
      <c r="H6973"/>
      <c r="I6973"/>
      <c r="J6973"/>
      <c r="K6973"/>
      <c r="L6973"/>
      <c r="M6973"/>
      <c r="N6973" s="108">
        <f t="shared" si="218"/>
        <v>0</v>
      </c>
      <c r="O6973" s="108">
        <f t="shared" si="218"/>
        <v>0</v>
      </c>
      <c r="P6973" s="108">
        <f t="shared" si="217"/>
        <v>0</v>
      </c>
    </row>
    <row r="6974" spans="1:16" hidden="1" x14ac:dyDescent="0.3">
      <c r="A6974"/>
      <c r="B6974"/>
      <c r="C6974"/>
      <c r="D6974"/>
      <c r="E6974"/>
      <c r="F6974"/>
      <c r="G6974"/>
      <c r="H6974"/>
      <c r="I6974"/>
      <c r="J6974"/>
      <c r="K6974"/>
      <c r="L6974"/>
      <c r="M6974"/>
      <c r="N6974" s="108">
        <f t="shared" si="218"/>
        <v>0</v>
      </c>
      <c r="O6974" s="108">
        <f t="shared" si="218"/>
        <v>0</v>
      </c>
      <c r="P6974" s="108">
        <f t="shared" si="217"/>
        <v>0</v>
      </c>
    </row>
    <row r="6975" spans="1:16" hidden="1" x14ac:dyDescent="0.3">
      <c r="A6975"/>
      <c r="B6975"/>
      <c r="C6975"/>
      <c r="D6975"/>
      <c r="E6975"/>
      <c r="F6975"/>
      <c r="G6975"/>
      <c r="H6975"/>
      <c r="I6975"/>
      <c r="J6975"/>
      <c r="K6975"/>
      <c r="L6975"/>
      <c r="M6975"/>
      <c r="N6975" s="108">
        <f t="shared" si="218"/>
        <v>0</v>
      </c>
      <c r="O6975" s="108">
        <f t="shared" si="218"/>
        <v>0</v>
      </c>
      <c r="P6975" s="108">
        <f t="shared" si="217"/>
        <v>0</v>
      </c>
    </row>
    <row r="6976" spans="1:16" hidden="1" x14ac:dyDescent="0.3">
      <c r="A6976"/>
      <c r="B6976"/>
      <c r="C6976"/>
      <c r="D6976"/>
      <c r="E6976"/>
      <c r="F6976"/>
      <c r="G6976"/>
      <c r="H6976"/>
      <c r="I6976"/>
      <c r="J6976"/>
      <c r="K6976"/>
      <c r="L6976"/>
      <c r="M6976"/>
      <c r="N6976" s="108">
        <f t="shared" si="218"/>
        <v>0</v>
      </c>
      <c r="O6976" s="108">
        <f t="shared" si="218"/>
        <v>0</v>
      </c>
      <c r="P6976" s="108">
        <f t="shared" si="217"/>
        <v>0</v>
      </c>
    </row>
    <row r="6977" spans="1:16" hidden="1" x14ac:dyDescent="0.3">
      <c r="A6977"/>
      <c r="B6977"/>
      <c r="C6977"/>
      <c r="D6977"/>
      <c r="E6977"/>
      <c r="F6977"/>
      <c r="G6977"/>
      <c r="H6977"/>
      <c r="I6977"/>
      <c r="J6977"/>
      <c r="K6977"/>
      <c r="L6977"/>
      <c r="M6977"/>
      <c r="N6977" s="108">
        <f t="shared" si="218"/>
        <v>0</v>
      </c>
      <c r="O6977" s="108">
        <f t="shared" si="218"/>
        <v>0</v>
      </c>
      <c r="P6977" s="108">
        <f t="shared" si="217"/>
        <v>0</v>
      </c>
    </row>
    <row r="6978" spans="1:16" hidden="1" x14ac:dyDescent="0.3">
      <c r="A6978"/>
      <c r="B6978"/>
      <c r="C6978"/>
      <c r="D6978"/>
      <c r="E6978"/>
      <c r="F6978"/>
      <c r="G6978"/>
      <c r="H6978"/>
      <c r="I6978"/>
      <c r="J6978"/>
      <c r="K6978"/>
      <c r="L6978"/>
      <c r="M6978"/>
      <c r="N6978" s="108">
        <f t="shared" si="218"/>
        <v>0</v>
      </c>
      <c r="O6978" s="108">
        <f t="shared" si="218"/>
        <v>0</v>
      </c>
      <c r="P6978" s="108">
        <f t="shared" si="217"/>
        <v>0</v>
      </c>
    </row>
    <row r="6979" spans="1:16" hidden="1" x14ac:dyDescent="0.3">
      <c r="A6979"/>
      <c r="B6979"/>
      <c r="C6979"/>
      <c r="D6979"/>
      <c r="E6979"/>
      <c r="F6979"/>
      <c r="G6979"/>
      <c r="H6979"/>
      <c r="I6979"/>
      <c r="J6979"/>
      <c r="K6979"/>
      <c r="L6979"/>
      <c r="M6979"/>
      <c r="N6979" s="108">
        <f t="shared" si="218"/>
        <v>0</v>
      </c>
      <c r="O6979" s="108">
        <f t="shared" si="218"/>
        <v>0</v>
      </c>
      <c r="P6979" s="108">
        <f t="shared" ref="P6979:P7042" si="219">H6979-L6979-J6979</f>
        <v>0</v>
      </c>
    </row>
    <row r="6980" spans="1:16" hidden="1" x14ac:dyDescent="0.3">
      <c r="A6980"/>
      <c r="B6980"/>
      <c r="C6980"/>
      <c r="D6980"/>
      <c r="E6980"/>
      <c r="F6980"/>
      <c r="G6980"/>
      <c r="H6980"/>
      <c r="I6980"/>
      <c r="J6980"/>
      <c r="K6980"/>
      <c r="L6980"/>
      <c r="M6980"/>
      <c r="N6980" s="108">
        <f t="shared" si="218"/>
        <v>0</v>
      </c>
      <c r="O6980" s="108">
        <f t="shared" si="218"/>
        <v>0</v>
      </c>
      <c r="P6980" s="108">
        <f t="shared" si="219"/>
        <v>0</v>
      </c>
    </row>
    <row r="6981" spans="1:16" hidden="1" x14ac:dyDescent="0.3">
      <c r="A6981"/>
      <c r="B6981"/>
      <c r="C6981"/>
      <c r="D6981"/>
      <c r="E6981"/>
      <c r="F6981"/>
      <c r="G6981"/>
      <c r="H6981"/>
      <c r="I6981"/>
      <c r="J6981"/>
      <c r="K6981"/>
      <c r="L6981"/>
      <c r="M6981"/>
      <c r="N6981" s="108">
        <f t="shared" si="218"/>
        <v>0</v>
      </c>
      <c r="O6981" s="108">
        <f t="shared" si="218"/>
        <v>0</v>
      </c>
      <c r="P6981" s="108">
        <f t="shared" si="219"/>
        <v>0</v>
      </c>
    </row>
    <row r="6982" spans="1:16" hidden="1" x14ac:dyDescent="0.3">
      <c r="A6982"/>
      <c r="B6982"/>
      <c r="C6982"/>
      <c r="D6982"/>
      <c r="E6982"/>
      <c r="F6982"/>
      <c r="G6982"/>
      <c r="H6982"/>
      <c r="I6982"/>
      <c r="J6982"/>
      <c r="K6982"/>
      <c r="L6982"/>
      <c r="M6982"/>
      <c r="N6982" s="108">
        <f t="shared" si="218"/>
        <v>0</v>
      </c>
      <c r="O6982" s="108">
        <f t="shared" si="218"/>
        <v>0</v>
      </c>
      <c r="P6982" s="108">
        <f t="shared" si="219"/>
        <v>0</v>
      </c>
    </row>
    <row r="6983" spans="1:16" hidden="1" x14ac:dyDescent="0.3">
      <c r="A6983"/>
      <c r="B6983"/>
      <c r="C6983"/>
      <c r="D6983"/>
      <c r="E6983"/>
      <c r="F6983"/>
      <c r="G6983"/>
      <c r="H6983"/>
      <c r="I6983"/>
      <c r="J6983"/>
      <c r="K6983"/>
      <c r="L6983"/>
      <c r="M6983"/>
      <c r="N6983" s="108">
        <f t="shared" si="218"/>
        <v>0</v>
      </c>
      <c r="O6983" s="108">
        <f t="shared" si="218"/>
        <v>0</v>
      </c>
      <c r="P6983" s="108">
        <f t="shared" si="219"/>
        <v>0</v>
      </c>
    </row>
    <row r="6984" spans="1:16" hidden="1" x14ac:dyDescent="0.3">
      <c r="A6984"/>
      <c r="B6984"/>
      <c r="C6984"/>
      <c r="D6984"/>
      <c r="E6984"/>
      <c r="F6984"/>
      <c r="G6984"/>
      <c r="H6984"/>
      <c r="I6984"/>
      <c r="J6984"/>
      <c r="K6984"/>
      <c r="L6984"/>
      <c r="M6984"/>
      <c r="N6984" s="108">
        <f t="shared" si="218"/>
        <v>0</v>
      </c>
      <c r="O6984" s="108">
        <f t="shared" si="218"/>
        <v>0</v>
      </c>
      <c r="P6984" s="108">
        <f t="shared" si="219"/>
        <v>0</v>
      </c>
    </row>
    <row r="6985" spans="1:16" hidden="1" x14ac:dyDescent="0.3">
      <c r="A6985"/>
      <c r="B6985"/>
      <c r="C6985"/>
      <c r="D6985"/>
      <c r="E6985"/>
      <c r="F6985"/>
      <c r="G6985"/>
      <c r="H6985"/>
      <c r="I6985"/>
      <c r="J6985"/>
      <c r="K6985"/>
      <c r="L6985"/>
      <c r="M6985"/>
      <c r="N6985" s="108">
        <f t="shared" si="218"/>
        <v>0</v>
      </c>
      <c r="O6985" s="108">
        <f t="shared" si="218"/>
        <v>0</v>
      </c>
      <c r="P6985" s="108">
        <f t="shared" si="219"/>
        <v>0</v>
      </c>
    </row>
    <row r="6986" spans="1:16" hidden="1" x14ac:dyDescent="0.3">
      <c r="A6986"/>
      <c r="B6986"/>
      <c r="C6986"/>
      <c r="D6986"/>
      <c r="E6986"/>
      <c r="F6986"/>
      <c r="G6986"/>
      <c r="H6986"/>
      <c r="I6986"/>
      <c r="J6986"/>
      <c r="K6986"/>
      <c r="L6986"/>
      <c r="M6986"/>
      <c r="N6986" s="108">
        <f t="shared" si="218"/>
        <v>0</v>
      </c>
      <c r="O6986" s="108">
        <f t="shared" si="218"/>
        <v>0</v>
      </c>
      <c r="P6986" s="108">
        <f t="shared" si="219"/>
        <v>0</v>
      </c>
    </row>
    <row r="6987" spans="1:16" hidden="1" x14ac:dyDescent="0.3">
      <c r="A6987"/>
      <c r="B6987"/>
      <c r="C6987"/>
      <c r="D6987"/>
      <c r="E6987"/>
      <c r="F6987"/>
      <c r="G6987"/>
      <c r="H6987"/>
      <c r="I6987"/>
      <c r="J6987"/>
      <c r="K6987"/>
      <c r="L6987"/>
      <c r="M6987"/>
      <c r="N6987" s="108">
        <f t="shared" si="218"/>
        <v>0</v>
      </c>
      <c r="O6987" s="108">
        <f t="shared" si="218"/>
        <v>0</v>
      </c>
      <c r="P6987" s="108">
        <f t="shared" si="219"/>
        <v>0</v>
      </c>
    </row>
    <row r="6988" spans="1:16" hidden="1" x14ac:dyDescent="0.3">
      <c r="A6988"/>
      <c r="B6988"/>
      <c r="C6988"/>
      <c r="D6988"/>
      <c r="E6988"/>
      <c r="F6988"/>
      <c r="G6988"/>
      <c r="H6988"/>
      <c r="I6988"/>
      <c r="J6988"/>
      <c r="K6988"/>
      <c r="L6988"/>
      <c r="M6988"/>
      <c r="N6988" s="108">
        <f t="shared" si="218"/>
        <v>0</v>
      </c>
      <c r="O6988" s="108">
        <f t="shared" si="218"/>
        <v>0</v>
      </c>
      <c r="P6988" s="108">
        <f t="shared" si="219"/>
        <v>0</v>
      </c>
    </row>
    <row r="6989" spans="1:16" hidden="1" x14ac:dyDescent="0.3">
      <c r="A6989"/>
      <c r="B6989"/>
      <c r="C6989"/>
      <c r="D6989"/>
      <c r="E6989"/>
      <c r="F6989"/>
      <c r="G6989"/>
      <c r="H6989"/>
      <c r="I6989"/>
      <c r="J6989"/>
      <c r="K6989"/>
      <c r="L6989"/>
      <c r="M6989"/>
      <c r="N6989" s="108">
        <f t="shared" si="218"/>
        <v>0</v>
      </c>
      <c r="O6989" s="108">
        <f t="shared" si="218"/>
        <v>0</v>
      </c>
      <c r="P6989" s="108">
        <f t="shared" si="219"/>
        <v>0</v>
      </c>
    </row>
    <row r="6990" spans="1:16" hidden="1" x14ac:dyDescent="0.3">
      <c r="A6990"/>
      <c r="B6990"/>
      <c r="C6990"/>
      <c r="D6990"/>
      <c r="E6990"/>
      <c r="F6990"/>
      <c r="G6990"/>
      <c r="H6990"/>
      <c r="I6990"/>
      <c r="J6990"/>
      <c r="K6990"/>
      <c r="L6990"/>
      <c r="M6990"/>
      <c r="N6990" s="108">
        <f t="shared" si="218"/>
        <v>0</v>
      </c>
      <c r="O6990" s="108">
        <f t="shared" si="218"/>
        <v>0</v>
      </c>
      <c r="P6990" s="108">
        <f t="shared" si="219"/>
        <v>0</v>
      </c>
    </row>
    <row r="6991" spans="1:16" hidden="1" x14ac:dyDescent="0.3">
      <c r="A6991"/>
      <c r="B6991"/>
      <c r="C6991"/>
      <c r="D6991"/>
      <c r="E6991"/>
      <c r="F6991"/>
      <c r="G6991"/>
      <c r="H6991"/>
      <c r="I6991"/>
      <c r="J6991"/>
      <c r="K6991"/>
      <c r="L6991"/>
      <c r="M6991"/>
      <c r="N6991" s="108">
        <f t="shared" si="218"/>
        <v>0</v>
      </c>
      <c r="O6991" s="108">
        <f t="shared" si="218"/>
        <v>0</v>
      </c>
      <c r="P6991" s="108">
        <f t="shared" si="219"/>
        <v>0</v>
      </c>
    </row>
    <row r="6992" spans="1:16" hidden="1" x14ac:dyDescent="0.3">
      <c r="A6992"/>
      <c r="B6992"/>
      <c r="C6992"/>
      <c r="D6992"/>
      <c r="E6992"/>
      <c r="F6992"/>
      <c r="G6992"/>
      <c r="H6992"/>
      <c r="I6992"/>
      <c r="J6992"/>
      <c r="K6992"/>
      <c r="L6992"/>
      <c r="M6992"/>
      <c r="N6992" s="108">
        <f t="shared" si="218"/>
        <v>0</v>
      </c>
      <c r="O6992" s="108">
        <f t="shared" si="218"/>
        <v>0</v>
      </c>
      <c r="P6992" s="108">
        <f t="shared" si="219"/>
        <v>0</v>
      </c>
    </row>
    <row r="6993" spans="1:16" hidden="1" x14ac:dyDescent="0.3">
      <c r="A6993"/>
      <c r="B6993"/>
      <c r="C6993"/>
      <c r="D6993"/>
      <c r="E6993"/>
      <c r="F6993"/>
      <c r="G6993"/>
      <c r="H6993"/>
      <c r="I6993"/>
      <c r="J6993"/>
      <c r="K6993"/>
      <c r="L6993"/>
      <c r="M6993"/>
      <c r="N6993" s="108">
        <f t="shared" si="218"/>
        <v>0</v>
      </c>
      <c r="O6993" s="108">
        <f t="shared" si="218"/>
        <v>0</v>
      </c>
      <c r="P6993" s="108">
        <f t="shared" si="219"/>
        <v>0</v>
      </c>
    </row>
    <row r="6994" spans="1:16" hidden="1" x14ac:dyDescent="0.3">
      <c r="A6994"/>
      <c r="B6994"/>
      <c r="C6994"/>
      <c r="D6994"/>
      <c r="E6994"/>
      <c r="F6994"/>
      <c r="G6994"/>
      <c r="H6994"/>
      <c r="I6994"/>
      <c r="J6994"/>
      <c r="K6994"/>
      <c r="L6994"/>
      <c r="M6994"/>
      <c r="N6994" s="108">
        <f t="shared" si="218"/>
        <v>0</v>
      </c>
      <c r="O6994" s="108">
        <f t="shared" si="218"/>
        <v>0</v>
      </c>
      <c r="P6994" s="108">
        <f t="shared" si="219"/>
        <v>0</v>
      </c>
    </row>
    <row r="6995" spans="1:16" hidden="1" x14ac:dyDescent="0.3">
      <c r="A6995"/>
      <c r="B6995"/>
      <c r="C6995"/>
      <c r="D6995"/>
      <c r="E6995"/>
      <c r="F6995"/>
      <c r="G6995"/>
      <c r="H6995"/>
      <c r="I6995"/>
      <c r="J6995"/>
      <c r="K6995"/>
      <c r="L6995"/>
      <c r="M6995"/>
      <c r="N6995" s="108">
        <f t="shared" si="218"/>
        <v>0</v>
      </c>
      <c r="O6995" s="108">
        <f t="shared" si="218"/>
        <v>0</v>
      </c>
      <c r="P6995" s="108">
        <f t="shared" si="219"/>
        <v>0</v>
      </c>
    </row>
    <row r="6996" spans="1:16" hidden="1" x14ac:dyDescent="0.3">
      <c r="A6996"/>
      <c r="B6996"/>
      <c r="C6996"/>
      <c r="D6996"/>
      <c r="E6996"/>
      <c r="F6996"/>
      <c r="G6996"/>
      <c r="H6996"/>
      <c r="I6996"/>
      <c r="J6996"/>
      <c r="K6996"/>
      <c r="L6996"/>
      <c r="M6996"/>
      <c r="N6996" s="108">
        <f t="shared" ref="N6996:O7059" si="220">G6996-I6996-K6996</f>
        <v>0</v>
      </c>
      <c r="O6996" s="108">
        <f t="shared" si="220"/>
        <v>0</v>
      </c>
      <c r="P6996" s="108">
        <f t="shared" si="219"/>
        <v>0</v>
      </c>
    </row>
    <row r="6997" spans="1:16" hidden="1" x14ac:dyDescent="0.3">
      <c r="A6997"/>
      <c r="B6997"/>
      <c r="C6997"/>
      <c r="D6997"/>
      <c r="E6997"/>
      <c r="F6997"/>
      <c r="G6997"/>
      <c r="H6997"/>
      <c r="I6997"/>
      <c r="J6997"/>
      <c r="K6997"/>
      <c r="L6997"/>
      <c r="M6997"/>
      <c r="N6997" s="108">
        <f t="shared" si="220"/>
        <v>0</v>
      </c>
      <c r="O6997" s="108">
        <f t="shared" si="220"/>
        <v>0</v>
      </c>
      <c r="P6997" s="108">
        <f t="shared" si="219"/>
        <v>0</v>
      </c>
    </row>
    <row r="6998" spans="1:16" hidden="1" x14ac:dyDescent="0.3">
      <c r="A6998"/>
      <c r="B6998"/>
      <c r="C6998"/>
      <c r="D6998"/>
      <c r="E6998"/>
      <c r="F6998"/>
      <c r="G6998"/>
      <c r="H6998"/>
      <c r="I6998"/>
      <c r="J6998"/>
      <c r="K6998"/>
      <c r="L6998"/>
      <c r="M6998"/>
      <c r="N6998" s="108">
        <f t="shared" si="220"/>
        <v>0</v>
      </c>
      <c r="O6998" s="108">
        <f t="shared" si="220"/>
        <v>0</v>
      </c>
      <c r="P6998" s="108">
        <f t="shared" si="219"/>
        <v>0</v>
      </c>
    </row>
    <row r="6999" spans="1:16" hidden="1" x14ac:dyDescent="0.3">
      <c r="A6999"/>
      <c r="B6999"/>
      <c r="C6999"/>
      <c r="D6999"/>
      <c r="E6999"/>
      <c r="F6999"/>
      <c r="G6999"/>
      <c r="H6999"/>
      <c r="I6999"/>
      <c r="J6999"/>
      <c r="K6999"/>
      <c r="L6999"/>
      <c r="M6999"/>
      <c r="N6999" s="108">
        <f t="shared" si="220"/>
        <v>0</v>
      </c>
      <c r="O6999" s="108">
        <f t="shared" si="220"/>
        <v>0</v>
      </c>
      <c r="P6999" s="108">
        <f t="shared" si="219"/>
        <v>0</v>
      </c>
    </row>
    <row r="7000" spans="1:16" hidden="1" x14ac:dyDescent="0.3">
      <c r="A7000"/>
      <c r="B7000"/>
      <c r="C7000"/>
      <c r="D7000"/>
      <c r="E7000"/>
      <c r="F7000"/>
      <c r="G7000"/>
      <c r="H7000"/>
      <c r="I7000"/>
      <c r="J7000"/>
      <c r="K7000"/>
      <c r="L7000"/>
      <c r="M7000"/>
      <c r="N7000" s="108">
        <f t="shared" si="220"/>
        <v>0</v>
      </c>
      <c r="O7000" s="108">
        <f t="shared" si="220"/>
        <v>0</v>
      </c>
      <c r="P7000" s="108">
        <f t="shared" si="219"/>
        <v>0</v>
      </c>
    </row>
    <row r="7001" spans="1:16" hidden="1" x14ac:dyDescent="0.3">
      <c r="A7001"/>
      <c r="B7001"/>
      <c r="C7001"/>
      <c r="D7001"/>
      <c r="E7001"/>
      <c r="F7001"/>
      <c r="G7001"/>
      <c r="H7001"/>
      <c r="I7001"/>
      <c r="J7001"/>
      <c r="K7001"/>
      <c r="L7001"/>
      <c r="M7001"/>
      <c r="N7001" s="108">
        <f t="shared" si="220"/>
        <v>0</v>
      </c>
      <c r="O7001" s="108">
        <f t="shared" si="220"/>
        <v>0</v>
      </c>
      <c r="P7001" s="108">
        <f t="shared" si="219"/>
        <v>0</v>
      </c>
    </row>
    <row r="7002" spans="1:16" hidden="1" x14ac:dyDescent="0.3">
      <c r="A7002"/>
      <c r="B7002"/>
      <c r="C7002"/>
      <c r="D7002"/>
      <c r="E7002"/>
      <c r="F7002"/>
      <c r="G7002"/>
      <c r="H7002"/>
      <c r="I7002"/>
      <c r="J7002"/>
      <c r="K7002"/>
      <c r="L7002"/>
      <c r="M7002"/>
      <c r="N7002" s="108">
        <f t="shared" si="220"/>
        <v>0</v>
      </c>
      <c r="O7002" s="108">
        <f t="shared" si="220"/>
        <v>0</v>
      </c>
      <c r="P7002" s="108">
        <f t="shared" si="219"/>
        <v>0</v>
      </c>
    </row>
    <row r="7003" spans="1:16" hidden="1" x14ac:dyDescent="0.3">
      <c r="A7003"/>
      <c r="B7003"/>
      <c r="C7003"/>
      <c r="D7003"/>
      <c r="E7003"/>
      <c r="F7003"/>
      <c r="G7003"/>
      <c r="H7003"/>
      <c r="I7003"/>
      <c r="J7003"/>
      <c r="K7003"/>
      <c r="L7003"/>
      <c r="M7003"/>
      <c r="N7003" s="108">
        <f t="shared" si="220"/>
        <v>0</v>
      </c>
      <c r="O7003" s="108">
        <f t="shared" si="220"/>
        <v>0</v>
      </c>
      <c r="P7003" s="108">
        <f t="shared" si="219"/>
        <v>0</v>
      </c>
    </row>
    <row r="7004" spans="1:16" hidden="1" x14ac:dyDescent="0.3">
      <c r="A7004"/>
      <c r="B7004"/>
      <c r="C7004"/>
      <c r="D7004"/>
      <c r="E7004"/>
      <c r="F7004"/>
      <c r="G7004"/>
      <c r="H7004"/>
      <c r="I7004"/>
      <c r="J7004"/>
      <c r="K7004"/>
      <c r="L7004"/>
      <c r="M7004"/>
      <c r="N7004" s="108">
        <f t="shared" si="220"/>
        <v>0</v>
      </c>
      <c r="O7004" s="108">
        <f t="shared" si="220"/>
        <v>0</v>
      </c>
      <c r="P7004" s="108">
        <f t="shared" si="219"/>
        <v>0</v>
      </c>
    </row>
    <row r="7005" spans="1:16" hidden="1" x14ac:dyDescent="0.3">
      <c r="A7005"/>
      <c r="B7005"/>
      <c r="C7005"/>
      <c r="D7005"/>
      <c r="E7005"/>
      <c r="F7005"/>
      <c r="G7005"/>
      <c r="H7005"/>
      <c r="I7005"/>
      <c r="J7005"/>
      <c r="K7005"/>
      <c r="L7005"/>
      <c r="M7005"/>
      <c r="N7005" s="108">
        <f t="shared" si="220"/>
        <v>0</v>
      </c>
      <c r="O7005" s="108">
        <f t="shared" si="220"/>
        <v>0</v>
      </c>
      <c r="P7005" s="108">
        <f t="shared" si="219"/>
        <v>0</v>
      </c>
    </row>
    <row r="7006" spans="1:16" hidden="1" x14ac:dyDescent="0.3">
      <c r="A7006"/>
      <c r="B7006"/>
      <c r="C7006"/>
      <c r="D7006"/>
      <c r="E7006"/>
      <c r="F7006"/>
      <c r="G7006"/>
      <c r="H7006"/>
      <c r="I7006"/>
      <c r="J7006"/>
      <c r="K7006"/>
      <c r="L7006"/>
      <c r="M7006"/>
      <c r="N7006" s="108">
        <f t="shared" si="220"/>
        <v>0</v>
      </c>
      <c r="O7006" s="108">
        <f t="shared" si="220"/>
        <v>0</v>
      </c>
      <c r="P7006" s="108">
        <f t="shared" si="219"/>
        <v>0</v>
      </c>
    </row>
    <row r="7007" spans="1:16" hidden="1" x14ac:dyDescent="0.3">
      <c r="A7007"/>
      <c r="B7007"/>
      <c r="C7007"/>
      <c r="D7007"/>
      <c r="E7007"/>
      <c r="F7007"/>
      <c r="G7007"/>
      <c r="H7007"/>
      <c r="I7007"/>
      <c r="J7007"/>
      <c r="K7007"/>
      <c r="L7007"/>
      <c r="M7007"/>
      <c r="N7007" s="108">
        <f t="shared" si="220"/>
        <v>0</v>
      </c>
      <c r="O7007" s="108">
        <f t="shared" si="220"/>
        <v>0</v>
      </c>
      <c r="P7007" s="108">
        <f t="shared" si="219"/>
        <v>0</v>
      </c>
    </row>
    <row r="7008" spans="1:16" hidden="1" x14ac:dyDescent="0.3">
      <c r="A7008"/>
      <c r="B7008"/>
      <c r="C7008"/>
      <c r="D7008"/>
      <c r="E7008"/>
      <c r="F7008"/>
      <c r="G7008"/>
      <c r="H7008"/>
      <c r="I7008"/>
      <c r="J7008"/>
      <c r="K7008"/>
      <c r="L7008"/>
      <c r="M7008"/>
      <c r="N7008" s="108">
        <f t="shared" si="220"/>
        <v>0</v>
      </c>
      <c r="O7008" s="108">
        <f t="shared" si="220"/>
        <v>0</v>
      </c>
      <c r="P7008" s="108">
        <f t="shared" si="219"/>
        <v>0</v>
      </c>
    </row>
    <row r="7009" spans="1:16" hidden="1" x14ac:dyDescent="0.3">
      <c r="A7009"/>
      <c r="B7009"/>
      <c r="C7009"/>
      <c r="D7009"/>
      <c r="E7009"/>
      <c r="F7009"/>
      <c r="G7009"/>
      <c r="H7009"/>
      <c r="I7009"/>
      <c r="J7009"/>
      <c r="K7009"/>
      <c r="L7009"/>
      <c r="M7009"/>
      <c r="N7009" s="108">
        <f t="shared" si="220"/>
        <v>0</v>
      </c>
      <c r="O7009" s="108">
        <f t="shared" si="220"/>
        <v>0</v>
      </c>
      <c r="P7009" s="108">
        <f t="shared" si="219"/>
        <v>0</v>
      </c>
    </row>
    <row r="7010" spans="1:16" hidden="1" x14ac:dyDescent="0.3">
      <c r="A7010"/>
      <c r="B7010"/>
      <c r="C7010"/>
      <c r="D7010"/>
      <c r="E7010"/>
      <c r="F7010"/>
      <c r="G7010"/>
      <c r="H7010"/>
      <c r="I7010"/>
      <c r="J7010"/>
      <c r="K7010"/>
      <c r="L7010"/>
      <c r="M7010"/>
      <c r="N7010" s="108">
        <f t="shared" si="220"/>
        <v>0</v>
      </c>
      <c r="O7010" s="108">
        <f t="shared" si="220"/>
        <v>0</v>
      </c>
      <c r="P7010" s="108">
        <f t="shared" si="219"/>
        <v>0</v>
      </c>
    </row>
    <row r="7011" spans="1:16" hidden="1" x14ac:dyDescent="0.3">
      <c r="A7011"/>
      <c r="B7011"/>
      <c r="C7011"/>
      <c r="D7011"/>
      <c r="E7011"/>
      <c r="F7011"/>
      <c r="G7011"/>
      <c r="H7011"/>
      <c r="I7011"/>
      <c r="J7011"/>
      <c r="K7011"/>
      <c r="L7011"/>
      <c r="M7011"/>
      <c r="N7011" s="108">
        <f t="shared" si="220"/>
        <v>0</v>
      </c>
      <c r="O7011" s="108">
        <f t="shared" si="220"/>
        <v>0</v>
      </c>
      <c r="P7011" s="108">
        <f t="shared" si="219"/>
        <v>0</v>
      </c>
    </row>
    <row r="7012" spans="1:16" hidden="1" x14ac:dyDescent="0.3">
      <c r="A7012"/>
      <c r="B7012"/>
      <c r="C7012"/>
      <c r="D7012"/>
      <c r="E7012"/>
      <c r="F7012"/>
      <c r="G7012"/>
      <c r="H7012"/>
      <c r="I7012"/>
      <c r="J7012"/>
      <c r="K7012"/>
      <c r="L7012"/>
      <c r="M7012"/>
      <c r="N7012" s="108">
        <f t="shared" si="220"/>
        <v>0</v>
      </c>
      <c r="O7012" s="108">
        <f t="shared" si="220"/>
        <v>0</v>
      </c>
      <c r="P7012" s="108">
        <f t="shared" si="219"/>
        <v>0</v>
      </c>
    </row>
    <row r="7013" spans="1:16" hidden="1" x14ac:dyDescent="0.3">
      <c r="A7013"/>
      <c r="B7013"/>
      <c r="C7013"/>
      <c r="D7013"/>
      <c r="E7013"/>
      <c r="F7013"/>
      <c r="G7013"/>
      <c r="H7013"/>
      <c r="I7013"/>
      <c r="J7013"/>
      <c r="K7013"/>
      <c r="L7013"/>
      <c r="M7013"/>
      <c r="N7013" s="108">
        <f t="shared" si="220"/>
        <v>0</v>
      </c>
      <c r="O7013" s="108">
        <f t="shared" si="220"/>
        <v>0</v>
      </c>
      <c r="P7013" s="108">
        <f t="shared" si="219"/>
        <v>0</v>
      </c>
    </row>
    <row r="7014" spans="1:16" hidden="1" x14ac:dyDescent="0.3">
      <c r="A7014"/>
      <c r="B7014"/>
      <c r="C7014"/>
      <c r="D7014"/>
      <c r="E7014"/>
      <c r="F7014"/>
      <c r="G7014"/>
      <c r="H7014"/>
      <c r="I7014"/>
      <c r="J7014"/>
      <c r="K7014"/>
      <c r="L7014"/>
      <c r="M7014"/>
      <c r="N7014" s="108">
        <f t="shared" si="220"/>
        <v>0</v>
      </c>
      <c r="O7014" s="108">
        <f t="shared" si="220"/>
        <v>0</v>
      </c>
      <c r="P7014" s="108">
        <f t="shared" si="219"/>
        <v>0</v>
      </c>
    </row>
    <row r="7015" spans="1:16" hidden="1" x14ac:dyDescent="0.3">
      <c r="A7015"/>
      <c r="B7015"/>
      <c r="C7015"/>
      <c r="D7015"/>
      <c r="E7015"/>
      <c r="F7015"/>
      <c r="G7015"/>
      <c r="H7015"/>
      <c r="I7015"/>
      <c r="J7015"/>
      <c r="K7015"/>
      <c r="L7015"/>
      <c r="M7015"/>
      <c r="N7015" s="108">
        <f t="shared" si="220"/>
        <v>0</v>
      </c>
      <c r="O7015" s="108">
        <f t="shared" si="220"/>
        <v>0</v>
      </c>
      <c r="P7015" s="108">
        <f t="shared" si="219"/>
        <v>0</v>
      </c>
    </row>
    <row r="7016" spans="1:16" hidden="1" x14ac:dyDescent="0.3">
      <c r="A7016"/>
      <c r="B7016"/>
      <c r="C7016"/>
      <c r="D7016"/>
      <c r="E7016"/>
      <c r="F7016"/>
      <c r="G7016"/>
      <c r="H7016"/>
      <c r="I7016"/>
      <c r="J7016"/>
      <c r="K7016"/>
      <c r="L7016"/>
      <c r="M7016"/>
      <c r="N7016" s="108">
        <f t="shared" si="220"/>
        <v>0</v>
      </c>
      <c r="O7016" s="108">
        <f t="shared" si="220"/>
        <v>0</v>
      </c>
      <c r="P7016" s="108">
        <f t="shared" si="219"/>
        <v>0</v>
      </c>
    </row>
    <row r="7017" spans="1:16" hidden="1" x14ac:dyDescent="0.3">
      <c r="A7017"/>
      <c r="B7017"/>
      <c r="C7017"/>
      <c r="D7017"/>
      <c r="E7017"/>
      <c r="F7017"/>
      <c r="G7017"/>
      <c r="H7017"/>
      <c r="I7017"/>
      <c r="J7017"/>
      <c r="K7017"/>
      <c r="L7017"/>
      <c r="M7017"/>
      <c r="N7017" s="108">
        <f t="shared" si="220"/>
        <v>0</v>
      </c>
      <c r="O7017" s="108">
        <f t="shared" si="220"/>
        <v>0</v>
      </c>
      <c r="P7017" s="108">
        <f t="shared" si="219"/>
        <v>0</v>
      </c>
    </row>
    <row r="7018" spans="1:16" hidden="1" x14ac:dyDescent="0.3">
      <c r="A7018"/>
      <c r="B7018"/>
      <c r="C7018"/>
      <c r="D7018"/>
      <c r="E7018"/>
      <c r="F7018"/>
      <c r="G7018"/>
      <c r="H7018"/>
      <c r="I7018"/>
      <c r="J7018"/>
      <c r="K7018"/>
      <c r="L7018"/>
      <c r="M7018"/>
      <c r="N7018" s="108">
        <f t="shared" si="220"/>
        <v>0</v>
      </c>
      <c r="O7018" s="108">
        <f t="shared" si="220"/>
        <v>0</v>
      </c>
      <c r="P7018" s="108">
        <f t="shared" si="219"/>
        <v>0</v>
      </c>
    </row>
    <row r="7019" spans="1:16" hidden="1" x14ac:dyDescent="0.3">
      <c r="A7019"/>
      <c r="B7019"/>
      <c r="C7019"/>
      <c r="D7019"/>
      <c r="E7019"/>
      <c r="F7019"/>
      <c r="G7019"/>
      <c r="H7019"/>
      <c r="I7019"/>
      <c r="J7019"/>
      <c r="K7019"/>
      <c r="L7019"/>
      <c r="M7019"/>
      <c r="N7019" s="108">
        <f t="shared" si="220"/>
        <v>0</v>
      </c>
      <c r="O7019" s="108">
        <f t="shared" si="220"/>
        <v>0</v>
      </c>
      <c r="P7019" s="108">
        <f t="shared" si="219"/>
        <v>0</v>
      </c>
    </row>
    <row r="7020" spans="1:16" hidden="1" x14ac:dyDescent="0.3">
      <c r="A7020"/>
      <c r="B7020"/>
      <c r="C7020"/>
      <c r="D7020"/>
      <c r="E7020"/>
      <c r="F7020"/>
      <c r="G7020"/>
      <c r="H7020"/>
      <c r="I7020"/>
      <c r="J7020"/>
      <c r="K7020"/>
      <c r="L7020"/>
      <c r="M7020"/>
      <c r="N7020" s="108">
        <f t="shared" si="220"/>
        <v>0</v>
      </c>
      <c r="O7020" s="108">
        <f t="shared" si="220"/>
        <v>0</v>
      </c>
      <c r="P7020" s="108">
        <f t="shared" si="219"/>
        <v>0</v>
      </c>
    </row>
    <row r="7021" spans="1:16" hidden="1" x14ac:dyDescent="0.3">
      <c r="A7021"/>
      <c r="B7021"/>
      <c r="C7021"/>
      <c r="D7021"/>
      <c r="E7021"/>
      <c r="F7021"/>
      <c r="G7021"/>
      <c r="H7021"/>
      <c r="I7021"/>
      <c r="J7021"/>
      <c r="K7021"/>
      <c r="L7021"/>
      <c r="M7021"/>
      <c r="N7021" s="108">
        <f t="shared" si="220"/>
        <v>0</v>
      </c>
      <c r="O7021" s="108">
        <f t="shared" si="220"/>
        <v>0</v>
      </c>
      <c r="P7021" s="108">
        <f t="shared" si="219"/>
        <v>0</v>
      </c>
    </row>
    <row r="7022" spans="1:16" hidden="1" x14ac:dyDescent="0.3">
      <c r="A7022"/>
      <c r="B7022"/>
      <c r="C7022"/>
      <c r="D7022"/>
      <c r="E7022"/>
      <c r="F7022"/>
      <c r="G7022"/>
      <c r="H7022"/>
      <c r="I7022"/>
      <c r="J7022"/>
      <c r="K7022"/>
      <c r="L7022"/>
      <c r="M7022"/>
      <c r="N7022" s="108">
        <f t="shared" si="220"/>
        <v>0</v>
      </c>
      <c r="O7022" s="108">
        <f t="shared" si="220"/>
        <v>0</v>
      </c>
      <c r="P7022" s="108">
        <f t="shared" si="219"/>
        <v>0</v>
      </c>
    </row>
    <row r="7023" spans="1:16" hidden="1" x14ac:dyDescent="0.3">
      <c r="A7023"/>
      <c r="B7023"/>
      <c r="C7023"/>
      <c r="D7023"/>
      <c r="E7023"/>
      <c r="F7023"/>
      <c r="G7023"/>
      <c r="H7023"/>
      <c r="I7023"/>
      <c r="J7023"/>
      <c r="K7023"/>
      <c r="L7023"/>
      <c r="M7023"/>
      <c r="N7023" s="108">
        <f t="shared" si="220"/>
        <v>0</v>
      </c>
      <c r="O7023" s="108">
        <f t="shared" si="220"/>
        <v>0</v>
      </c>
      <c r="P7023" s="108">
        <f t="shared" si="219"/>
        <v>0</v>
      </c>
    </row>
    <row r="7024" spans="1:16" hidden="1" x14ac:dyDescent="0.3">
      <c r="A7024"/>
      <c r="B7024"/>
      <c r="C7024"/>
      <c r="D7024"/>
      <c r="E7024"/>
      <c r="F7024"/>
      <c r="G7024"/>
      <c r="H7024"/>
      <c r="I7024"/>
      <c r="J7024"/>
      <c r="K7024"/>
      <c r="L7024"/>
      <c r="M7024"/>
      <c r="N7024" s="108">
        <f t="shared" si="220"/>
        <v>0</v>
      </c>
      <c r="O7024" s="108">
        <f t="shared" si="220"/>
        <v>0</v>
      </c>
      <c r="P7024" s="108">
        <f t="shared" si="219"/>
        <v>0</v>
      </c>
    </row>
    <row r="7025" spans="1:16" hidden="1" x14ac:dyDescent="0.3">
      <c r="A7025"/>
      <c r="B7025"/>
      <c r="C7025"/>
      <c r="D7025"/>
      <c r="E7025"/>
      <c r="F7025"/>
      <c r="G7025"/>
      <c r="H7025"/>
      <c r="I7025"/>
      <c r="J7025"/>
      <c r="K7025"/>
      <c r="L7025"/>
      <c r="M7025"/>
      <c r="N7025" s="108">
        <f t="shared" si="220"/>
        <v>0</v>
      </c>
      <c r="O7025" s="108">
        <f t="shared" si="220"/>
        <v>0</v>
      </c>
      <c r="P7025" s="108">
        <f t="shared" si="219"/>
        <v>0</v>
      </c>
    </row>
    <row r="7026" spans="1:16" hidden="1" x14ac:dyDescent="0.3">
      <c r="A7026"/>
      <c r="B7026"/>
      <c r="C7026"/>
      <c r="D7026"/>
      <c r="E7026"/>
      <c r="F7026"/>
      <c r="G7026"/>
      <c r="H7026"/>
      <c r="I7026"/>
      <c r="J7026"/>
      <c r="K7026"/>
      <c r="L7026"/>
      <c r="M7026"/>
      <c r="N7026" s="108">
        <f t="shared" si="220"/>
        <v>0</v>
      </c>
      <c r="O7026" s="108">
        <f t="shared" si="220"/>
        <v>0</v>
      </c>
      <c r="P7026" s="108">
        <f t="shared" si="219"/>
        <v>0</v>
      </c>
    </row>
    <row r="7027" spans="1:16" hidden="1" x14ac:dyDescent="0.3">
      <c r="A7027"/>
      <c r="B7027"/>
      <c r="C7027"/>
      <c r="D7027"/>
      <c r="E7027"/>
      <c r="F7027"/>
      <c r="G7027"/>
      <c r="H7027"/>
      <c r="I7027"/>
      <c r="J7027"/>
      <c r="K7027"/>
      <c r="L7027"/>
      <c r="M7027"/>
      <c r="N7027" s="108">
        <f t="shared" si="220"/>
        <v>0</v>
      </c>
      <c r="O7027" s="108">
        <f t="shared" si="220"/>
        <v>0</v>
      </c>
      <c r="P7027" s="108">
        <f t="shared" si="219"/>
        <v>0</v>
      </c>
    </row>
    <row r="7028" spans="1:16" hidden="1" x14ac:dyDescent="0.3">
      <c r="A7028"/>
      <c r="B7028"/>
      <c r="C7028"/>
      <c r="D7028"/>
      <c r="E7028"/>
      <c r="F7028"/>
      <c r="G7028"/>
      <c r="H7028"/>
      <c r="I7028"/>
      <c r="J7028"/>
      <c r="K7028"/>
      <c r="L7028"/>
      <c r="M7028"/>
      <c r="N7028" s="108">
        <f t="shared" si="220"/>
        <v>0</v>
      </c>
      <c r="O7028" s="108">
        <f t="shared" si="220"/>
        <v>0</v>
      </c>
      <c r="P7028" s="108">
        <f t="shared" si="219"/>
        <v>0</v>
      </c>
    </row>
    <row r="7029" spans="1:16" hidden="1" x14ac:dyDescent="0.3">
      <c r="A7029"/>
      <c r="B7029"/>
      <c r="C7029"/>
      <c r="D7029"/>
      <c r="E7029"/>
      <c r="F7029"/>
      <c r="G7029"/>
      <c r="H7029"/>
      <c r="I7029"/>
      <c r="J7029"/>
      <c r="K7029"/>
      <c r="L7029"/>
      <c r="M7029"/>
      <c r="N7029" s="108">
        <f t="shared" si="220"/>
        <v>0</v>
      </c>
      <c r="O7029" s="108">
        <f t="shared" si="220"/>
        <v>0</v>
      </c>
      <c r="P7029" s="108">
        <f t="shared" si="219"/>
        <v>0</v>
      </c>
    </row>
    <row r="7030" spans="1:16" hidden="1" x14ac:dyDescent="0.3">
      <c r="A7030"/>
      <c r="B7030"/>
      <c r="C7030"/>
      <c r="D7030"/>
      <c r="E7030"/>
      <c r="F7030"/>
      <c r="G7030"/>
      <c r="H7030"/>
      <c r="I7030"/>
      <c r="J7030"/>
      <c r="K7030"/>
      <c r="L7030"/>
      <c r="M7030"/>
      <c r="N7030" s="108">
        <f t="shared" si="220"/>
        <v>0</v>
      </c>
      <c r="O7030" s="108">
        <f t="shared" si="220"/>
        <v>0</v>
      </c>
      <c r="P7030" s="108">
        <f t="shared" si="219"/>
        <v>0</v>
      </c>
    </row>
    <row r="7031" spans="1:16" hidden="1" x14ac:dyDescent="0.3">
      <c r="A7031"/>
      <c r="B7031"/>
      <c r="C7031"/>
      <c r="D7031"/>
      <c r="E7031"/>
      <c r="F7031"/>
      <c r="G7031"/>
      <c r="H7031"/>
      <c r="I7031"/>
      <c r="J7031"/>
      <c r="K7031"/>
      <c r="L7031"/>
      <c r="M7031"/>
      <c r="N7031" s="108">
        <f t="shared" si="220"/>
        <v>0</v>
      </c>
      <c r="O7031" s="108">
        <f t="shared" si="220"/>
        <v>0</v>
      </c>
      <c r="P7031" s="108">
        <f t="shared" si="219"/>
        <v>0</v>
      </c>
    </row>
    <row r="7032" spans="1:16" hidden="1" x14ac:dyDescent="0.3">
      <c r="A7032"/>
      <c r="B7032"/>
      <c r="C7032"/>
      <c r="D7032"/>
      <c r="E7032"/>
      <c r="F7032"/>
      <c r="G7032"/>
      <c r="H7032"/>
      <c r="I7032"/>
      <c r="J7032"/>
      <c r="K7032"/>
      <c r="L7032"/>
      <c r="M7032"/>
      <c r="N7032" s="108">
        <f t="shared" si="220"/>
        <v>0</v>
      </c>
      <c r="O7032" s="108">
        <f t="shared" si="220"/>
        <v>0</v>
      </c>
      <c r="P7032" s="108">
        <f t="shared" si="219"/>
        <v>0</v>
      </c>
    </row>
    <row r="7033" spans="1:16" hidden="1" x14ac:dyDescent="0.3">
      <c r="A7033"/>
      <c r="B7033"/>
      <c r="C7033"/>
      <c r="D7033"/>
      <c r="E7033"/>
      <c r="F7033"/>
      <c r="G7033"/>
      <c r="H7033"/>
      <c r="I7033"/>
      <c r="J7033"/>
      <c r="K7033"/>
      <c r="L7033"/>
      <c r="M7033"/>
      <c r="N7033" s="108">
        <f t="shared" si="220"/>
        <v>0</v>
      </c>
      <c r="O7033" s="108">
        <f t="shared" si="220"/>
        <v>0</v>
      </c>
      <c r="P7033" s="108">
        <f t="shared" si="219"/>
        <v>0</v>
      </c>
    </row>
    <row r="7034" spans="1:16" hidden="1" x14ac:dyDescent="0.3">
      <c r="A7034"/>
      <c r="B7034"/>
      <c r="C7034"/>
      <c r="D7034"/>
      <c r="E7034"/>
      <c r="F7034"/>
      <c r="G7034"/>
      <c r="H7034"/>
      <c r="I7034"/>
      <c r="J7034"/>
      <c r="K7034"/>
      <c r="L7034"/>
      <c r="M7034"/>
      <c r="N7034" s="108">
        <f t="shared" si="220"/>
        <v>0</v>
      </c>
      <c r="O7034" s="108">
        <f t="shared" si="220"/>
        <v>0</v>
      </c>
      <c r="P7034" s="108">
        <f t="shared" si="219"/>
        <v>0</v>
      </c>
    </row>
    <row r="7035" spans="1:16" hidden="1" x14ac:dyDescent="0.3">
      <c r="A7035"/>
      <c r="B7035"/>
      <c r="C7035"/>
      <c r="D7035"/>
      <c r="E7035"/>
      <c r="F7035"/>
      <c r="G7035"/>
      <c r="H7035"/>
      <c r="I7035"/>
      <c r="J7035"/>
      <c r="K7035"/>
      <c r="L7035"/>
      <c r="M7035"/>
      <c r="N7035" s="108">
        <f t="shared" si="220"/>
        <v>0</v>
      </c>
      <c r="O7035" s="108">
        <f t="shared" si="220"/>
        <v>0</v>
      </c>
      <c r="P7035" s="108">
        <f t="shared" si="219"/>
        <v>0</v>
      </c>
    </row>
    <row r="7036" spans="1:16" hidden="1" x14ac:dyDescent="0.3">
      <c r="A7036"/>
      <c r="B7036"/>
      <c r="C7036"/>
      <c r="D7036"/>
      <c r="E7036"/>
      <c r="F7036"/>
      <c r="G7036"/>
      <c r="H7036"/>
      <c r="I7036"/>
      <c r="J7036"/>
      <c r="K7036"/>
      <c r="L7036"/>
      <c r="M7036"/>
      <c r="N7036" s="108">
        <f t="shared" si="220"/>
        <v>0</v>
      </c>
      <c r="O7036" s="108">
        <f t="shared" si="220"/>
        <v>0</v>
      </c>
      <c r="P7036" s="108">
        <f t="shared" si="219"/>
        <v>0</v>
      </c>
    </row>
    <row r="7037" spans="1:16" hidden="1" x14ac:dyDescent="0.3">
      <c r="A7037"/>
      <c r="B7037"/>
      <c r="C7037"/>
      <c r="D7037"/>
      <c r="E7037"/>
      <c r="F7037"/>
      <c r="G7037"/>
      <c r="H7037"/>
      <c r="I7037"/>
      <c r="J7037"/>
      <c r="K7037"/>
      <c r="L7037"/>
      <c r="M7037"/>
      <c r="N7037" s="108">
        <f t="shared" si="220"/>
        <v>0</v>
      </c>
      <c r="O7037" s="108">
        <f t="shared" si="220"/>
        <v>0</v>
      </c>
      <c r="P7037" s="108">
        <f t="shared" si="219"/>
        <v>0</v>
      </c>
    </row>
    <row r="7038" spans="1:16" hidden="1" x14ac:dyDescent="0.3">
      <c r="A7038"/>
      <c r="B7038"/>
      <c r="C7038"/>
      <c r="D7038"/>
      <c r="E7038"/>
      <c r="F7038"/>
      <c r="G7038"/>
      <c r="H7038"/>
      <c r="I7038"/>
      <c r="J7038"/>
      <c r="K7038"/>
      <c r="L7038"/>
      <c r="M7038"/>
      <c r="N7038" s="108">
        <f t="shared" si="220"/>
        <v>0</v>
      </c>
      <c r="O7038" s="108">
        <f t="shared" si="220"/>
        <v>0</v>
      </c>
      <c r="P7038" s="108">
        <f t="shared" si="219"/>
        <v>0</v>
      </c>
    </row>
    <row r="7039" spans="1:16" hidden="1" x14ac:dyDescent="0.3">
      <c r="A7039"/>
      <c r="B7039"/>
      <c r="C7039"/>
      <c r="D7039"/>
      <c r="E7039"/>
      <c r="F7039"/>
      <c r="G7039"/>
      <c r="H7039"/>
      <c r="I7039"/>
      <c r="J7039"/>
      <c r="K7039"/>
      <c r="L7039"/>
      <c r="M7039"/>
      <c r="N7039" s="108">
        <f t="shared" si="220"/>
        <v>0</v>
      </c>
      <c r="O7039" s="108">
        <f t="shared" si="220"/>
        <v>0</v>
      </c>
      <c r="P7039" s="108">
        <f t="shared" si="219"/>
        <v>0</v>
      </c>
    </row>
    <row r="7040" spans="1:16" hidden="1" x14ac:dyDescent="0.3">
      <c r="A7040"/>
      <c r="B7040"/>
      <c r="C7040"/>
      <c r="D7040"/>
      <c r="E7040"/>
      <c r="F7040"/>
      <c r="G7040"/>
      <c r="H7040"/>
      <c r="I7040"/>
      <c r="J7040"/>
      <c r="K7040"/>
      <c r="L7040"/>
      <c r="M7040"/>
      <c r="N7040" s="108">
        <f t="shared" si="220"/>
        <v>0</v>
      </c>
      <c r="O7040" s="108">
        <f t="shared" si="220"/>
        <v>0</v>
      </c>
      <c r="P7040" s="108">
        <f t="shared" si="219"/>
        <v>0</v>
      </c>
    </row>
    <row r="7041" spans="1:16" hidden="1" x14ac:dyDescent="0.3">
      <c r="A7041"/>
      <c r="B7041"/>
      <c r="C7041"/>
      <c r="D7041"/>
      <c r="E7041"/>
      <c r="F7041"/>
      <c r="G7041"/>
      <c r="H7041"/>
      <c r="I7041"/>
      <c r="J7041"/>
      <c r="K7041"/>
      <c r="L7041"/>
      <c r="M7041"/>
      <c r="N7041" s="108">
        <f t="shared" si="220"/>
        <v>0</v>
      </c>
      <c r="O7041" s="108">
        <f t="shared" si="220"/>
        <v>0</v>
      </c>
      <c r="P7041" s="108">
        <f t="shared" si="219"/>
        <v>0</v>
      </c>
    </row>
    <row r="7042" spans="1:16" hidden="1" x14ac:dyDescent="0.3">
      <c r="A7042"/>
      <c r="B7042"/>
      <c r="C7042"/>
      <c r="D7042"/>
      <c r="E7042"/>
      <c r="F7042"/>
      <c r="G7042"/>
      <c r="H7042"/>
      <c r="I7042"/>
      <c r="J7042"/>
      <c r="K7042"/>
      <c r="L7042"/>
      <c r="M7042"/>
      <c r="N7042" s="108">
        <f t="shared" si="220"/>
        <v>0</v>
      </c>
      <c r="O7042" s="108">
        <f t="shared" si="220"/>
        <v>0</v>
      </c>
      <c r="P7042" s="108">
        <f t="shared" si="219"/>
        <v>0</v>
      </c>
    </row>
    <row r="7043" spans="1:16" hidden="1" x14ac:dyDescent="0.3">
      <c r="A7043"/>
      <c r="B7043"/>
      <c r="C7043"/>
      <c r="D7043"/>
      <c r="E7043"/>
      <c r="F7043"/>
      <c r="G7043"/>
      <c r="H7043"/>
      <c r="I7043"/>
      <c r="J7043"/>
      <c r="K7043"/>
      <c r="L7043"/>
      <c r="M7043"/>
      <c r="N7043" s="108">
        <f t="shared" si="220"/>
        <v>0</v>
      </c>
      <c r="O7043" s="108">
        <f t="shared" si="220"/>
        <v>0</v>
      </c>
      <c r="P7043" s="108">
        <f t="shared" ref="P7043:P7106" si="221">H7043-L7043-J7043</f>
        <v>0</v>
      </c>
    </row>
    <row r="7044" spans="1:16" hidden="1" x14ac:dyDescent="0.3">
      <c r="A7044"/>
      <c r="B7044"/>
      <c r="C7044"/>
      <c r="D7044"/>
      <c r="E7044"/>
      <c r="F7044"/>
      <c r="G7044"/>
      <c r="H7044"/>
      <c r="I7044"/>
      <c r="J7044"/>
      <c r="K7044"/>
      <c r="L7044"/>
      <c r="M7044"/>
      <c r="N7044" s="108">
        <f t="shared" si="220"/>
        <v>0</v>
      </c>
      <c r="O7044" s="108">
        <f t="shared" si="220"/>
        <v>0</v>
      </c>
      <c r="P7044" s="108">
        <f t="shared" si="221"/>
        <v>0</v>
      </c>
    </row>
    <row r="7045" spans="1:16" hidden="1" x14ac:dyDescent="0.3">
      <c r="A7045"/>
      <c r="B7045"/>
      <c r="C7045"/>
      <c r="D7045"/>
      <c r="E7045"/>
      <c r="F7045"/>
      <c r="G7045"/>
      <c r="H7045"/>
      <c r="I7045"/>
      <c r="J7045"/>
      <c r="K7045"/>
      <c r="L7045"/>
      <c r="M7045"/>
      <c r="N7045" s="108">
        <f t="shared" si="220"/>
        <v>0</v>
      </c>
      <c r="O7045" s="108">
        <f t="shared" si="220"/>
        <v>0</v>
      </c>
      <c r="P7045" s="108">
        <f t="shared" si="221"/>
        <v>0</v>
      </c>
    </row>
    <row r="7046" spans="1:16" hidden="1" x14ac:dyDescent="0.3">
      <c r="A7046"/>
      <c r="B7046"/>
      <c r="C7046"/>
      <c r="D7046"/>
      <c r="E7046"/>
      <c r="F7046"/>
      <c r="G7046"/>
      <c r="H7046"/>
      <c r="I7046"/>
      <c r="J7046"/>
      <c r="K7046"/>
      <c r="L7046"/>
      <c r="M7046"/>
      <c r="N7046" s="108">
        <f t="shared" si="220"/>
        <v>0</v>
      </c>
      <c r="O7046" s="108">
        <f t="shared" si="220"/>
        <v>0</v>
      </c>
      <c r="P7046" s="108">
        <f t="shared" si="221"/>
        <v>0</v>
      </c>
    </row>
    <row r="7047" spans="1:16" hidden="1" x14ac:dyDescent="0.3">
      <c r="A7047"/>
      <c r="B7047"/>
      <c r="C7047"/>
      <c r="D7047"/>
      <c r="E7047"/>
      <c r="F7047"/>
      <c r="G7047"/>
      <c r="H7047"/>
      <c r="I7047"/>
      <c r="J7047"/>
      <c r="K7047"/>
      <c r="L7047"/>
      <c r="M7047"/>
      <c r="N7047" s="108">
        <f t="shared" si="220"/>
        <v>0</v>
      </c>
      <c r="O7047" s="108">
        <f t="shared" si="220"/>
        <v>0</v>
      </c>
      <c r="P7047" s="108">
        <f t="shared" si="221"/>
        <v>0</v>
      </c>
    </row>
    <row r="7048" spans="1:16" hidden="1" x14ac:dyDescent="0.3">
      <c r="A7048"/>
      <c r="B7048"/>
      <c r="C7048"/>
      <c r="D7048"/>
      <c r="E7048"/>
      <c r="F7048"/>
      <c r="G7048"/>
      <c r="H7048"/>
      <c r="I7048"/>
      <c r="J7048"/>
      <c r="K7048"/>
      <c r="L7048"/>
      <c r="M7048"/>
      <c r="N7048" s="108">
        <f t="shared" si="220"/>
        <v>0</v>
      </c>
      <c r="O7048" s="108">
        <f t="shared" si="220"/>
        <v>0</v>
      </c>
      <c r="P7048" s="108">
        <f t="shared" si="221"/>
        <v>0</v>
      </c>
    </row>
    <row r="7049" spans="1:16" hidden="1" x14ac:dyDescent="0.3">
      <c r="A7049"/>
      <c r="B7049"/>
      <c r="C7049"/>
      <c r="D7049"/>
      <c r="E7049"/>
      <c r="F7049"/>
      <c r="G7049"/>
      <c r="H7049"/>
      <c r="I7049"/>
      <c r="J7049"/>
      <c r="K7049"/>
      <c r="L7049"/>
      <c r="M7049"/>
      <c r="N7049" s="108">
        <f t="shared" si="220"/>
        <v>0</v>
      </c>
      <c r="O7049" s="108">
        <f t="shared" si="220"/>
        <v>0</v>
      </c>
      <c r="P7049" s="108">
        <f t="shared" si="221"/>
        <v>0</v>
      </c>
    </row>
    <row r="7050" spans="1:16" hidden="1" x14ac:dyDescent="0.3">
      <c r="A7050"/>
      <c r="B7050"/>
      <c r="C7050"/>
      <c r="D7050"/>
      <c r="E7050"/>
      <c r="F7050"/>
      <c r="G7050"/>
      <c r="H7050"/>
      <c r="I7050"/>
      <c r="J7050"/>
      <c r="K7050"/>
      <c r="L7050"/>
      <c r="M7050"/>
      <c r="N7050" s="108">
        <f t="shared" si="220"/>
        <v>0</v>
      </c>
      <c r="O7050" s="108">
        <f t="shared" si="220"/>
        <v>0</v>
      </c>
      <c r="P7050" s="108">
        <f t="shared" si="221"/>
        <v>0</v>
      </c>
    </row>
    <row r="7051" spans="1:16" hidden="1" x14ac:dyDescent="0.3">
      <c r="A7051"/>
      <c r="B7051"/>
      <c r="C7051"/>
      <c r="D7051"/>
      <c r="E7051"/>
      <c r="F7051"/>
      <c r="G7051"/>
      <c r="H7051"/>
      <c r="I7051"/>
      <c r="J7051"/>
      <c r="K7051"/>
      <c r="L7051"/>
      <c r="M7051"/>
      <c r="N7051" s="108">
        <f t="shared" si="220"/>
        <v>0</v>
      </c>
      <c r="O7051" s="108">
        <f t="shared" si="220"/>
        <v>0</v>
      </c>
      <c r="P7051" s="108">
        <f t="shared" si="221"/>
        <v>0</v>
      </c>
    </row>
    <row r="7052" spans="1:16" hidden="1" x14ac:dyDescent="0.3">
      <c r="A7052"/>
      <c r="B7052"/>
      <c r="C7052"/>
      <c r="D7052"/>
      <c r="E7052"/>
      <c r="F7052"/>
      <c r="G7052"/>
      <c r="H7052"/>
      <c r="I7052"/>
      <c r="J7052"/>
      <c r="K7052"/>
      <c r="L7052"/>
      <c r="M7052"/>
      <c r="N7052" s="108">
        <f t="shared" si="220"/>
        <v>0</v>
      </c>
      <c r="O7052" s="108">
        <f t="shared" si="220"/>
        <v>0</v>
      </c>
      <c r="P7052" s="108">
        <f t="shared" si="221"/>
        <v>0</v>
      </c>
    </row>
    <row r="7053" spans="1:16" hidden="1" x14ac:dyDescent="0.3">
      <c r="A7053"/>
      <c r="B7053"/>
      <c r="C7053"/>
      <c r="D7053"/>
      <c r="E7053"/>
      <c r="F7053"/>
      <c r="G7053"/>
      <c r="H7053"/>
      <c r="I7053"/>
      <c r="J7053"/>
      <c r="K7053"/>
      <c r="L7053"/>
      <c r="M7053"/>
      <c r="N7053" s="108">
        <f t="shared" si="220"/>
        <v>0</v>
      </c>
      <c r="O7053" s="108">
        <f t="shared" si="220"/>
        <v>0</v>
      </c>
      <c r="P7053" s="108">
        <f t="shared" si="221"/>
        <v>0</v>
      </c>
    </row>
    <row r="7054" spans="1:16" hidden="1" x14ac:dyDescent="0.3">
      <c r="A7054"/>
      <c r="B7054"/>
      <c r="C7054"/>
      <c r="D7054"/>
      <c r="E7054"/>
      <c r="F7054"/>
      <c r="G7054"/>
      <c r="H7054"/>
      <c r="I7054"/>
      <c r="J7054"/>
      <c r="K7054"/>
      <c r="L7054"/>
      <c r="M7054"/>
      <c r="N7054" s="108">
        <f t="shared" si="220"/>
        <v>0</v>
      </c>
      <c r="O7054" s="108">
        <f t="shared" si="220"/>
        <v>0</v>
      </c>
      <c r="P7054" s="108">
        <f t="shared" si="221"/>
        <v>0</v>
      </c>
    </row>
    <row r="7055" spans="1:16" hidden="1" x14ac:dyDescent="0.3">
      <c r="A7055"/>
      <c r="B7055"/>
      <c r="C7055"/>
      <c r="D7055"/>
      <c r="E7055"/>
      <c r="F7055"/>
      <c r="G7055"/>
      <c r="H7055"/>
      <c r="I7055"/>
      <c r="J7055"/>
      <c r="K7055"/>
      <c r="L7055"/>
      <c r="M7055"/>
      <c r="N7055" s="108">
        <f t="shared" si="220"/>
        <v>0</v>
      </c>
      <c r="O7055" s="108">
        <f t="shared" si="220"/>
        <v>0</v>
      </c>
      <c r="P7055" s="108">
        <f t="shared" si="221"/>
        <v>0</v>
      </c>
    </row>
    <row r="7056" spans="1:16" hidden="1" x14ac:dyDescent="0.3">
      <c r="A7056"/>
      <c r="B7056"/>
      <c r="C7056"/>
      <c r="D7056"/>
      <c r="E7056"/>
      <c r="F7056"/>
      <c r="G7056"/>
      <c r="H7056"/>
      <c r="I7056"/>
      <c r="J7056"/>
      <c r="K7056"/>
      <c r="L7056"/>
      <c r="M7056"/>
      <c r="N7056" s="108">
        <f t="shared" si="220"/>
        <v>0</v>
      </c>
      <c r="O7056" s="108">
        <f t="shared" si="220"/>
        <v>0</v>
      </c>
      <c r="P7056" s="108">
        <f t="shared" si="221"/>
        <v>0</v>
      </c>
    </row>
    <row r="7057" spans="1:16" hidden="1" x14ac:dyDescent="0.3">
      <c r="A7057"/>
      <c r="B7057"/>
      <c r="C7057"/>
      <c r="D7057"/>
      <c r="E7057"/>
      <c r="F7057"/>
      <c r="G7057"/>
      <c r="H7057"/>
      <c r="I7057"/>
      <c r="J7057"/>
      <c r="K7057"/>
      <c r="L7057"/>
      <c r="M7057"/>
      <c r="N7057" s="108">
        <f t="shared" si="220"/>
        <v>0</v>
      </c>
      <c r="O7057" s="108">
        <f t="shared" si="220"/>
        <v>0</v>
      </c>
      <c r="P7057" s="108">
        <f t="shared" si="221"/>
        <v>0</v>
      </c>
    </row>
    <row r="7058" spans="1:16" hidden="1" x14ac:dyDescent="0.3">
      <c r="A7058"/>
      <c r="B7058"/>
      <c r="C7058"/>
      <c r="D7058"/>
      <c r="E7058"/>
      <c r="F7058"/>
      <c r="G7058"/>
      <c r="H7058"/>
      <c r="I7058"/>
      <c r="J7058"/>
      <c r="K7058"/>
      <c r="L7058"/>
      <c r="M7058"/>
      <c r="N7058" s="108">
        <f t="shared" si="220"/>
        <v>0</v>
      </c>
      <c r="O7058" s="108">
        <f t="shared" si="220"/>
        <v>0</v>
      </c>
      <c r="P7058" s="108">
        <f t="shared" si="221"/>
        <v>0</v>
      </c>
    </row>
    <row r="7059" spans="1:16" hidden="1" x14ac:dyDescent="0.3">
      <c r="A7059"/>
      <c r="B7059"/>
      <c r="C7059"/>
      <c r="D7059"/>
      <c r="E7059"/>
      <c r="F7059"/>
      <c r="G7059"/>
      <c r="H7059"/>
      <c r="I7059"/>
      <c r="J7059"/>
      <c r="K7059"/>
      <c r="L7059"/>
      <c r="M7059"/>
      <c r="N7059" s="108">
        <f t="shared" si="220"/>
        <v>0</v>
      </c>
      <c r="O7059" s="108">
        <f t="shared" si="220"/>
        <v>0</v>
      </c>
      <c r="P7059" s="108">
        <f t="shared" si="221"/>
        <v>0</v>
      </c>
    </row>
    <row r="7060" spans="1:16" hidden="1" x14ac:dyDescent="0.3">
      <c r="A7060"/>
      <c r="B7060"/>
      <c r="C7060"/>
      <c r="D7060"/>
      <c r="E7060"/>
      <c r="F7060"/>
      <c r="G7060"/>
      <c r="H7060"/>
      <c r="I7060"/>
      <c r="J7060"/>
      <c r="K7060"/>
      <c r="L7060"/>
      <c r="M7060"/>
      <c r="N7060" s="108">
        <f t="shared" ref="N7060:O7123" si="222">G7060-I7060-K7060</f>
        <v>0</v>
      </c>
      <c r="O7060" s="108">
        <f t="shared" si="222"/>
        <v>0</v>
      </c>
      <c r="P7060" s="108">
        <f t="shared" si="221"/>
        <v>0</v>
      </c>
    </row>
    <row r="7061" spans="1:16" hidden="1" x14ac:dyDescent="0.3">
      <c r="A7061"/>
      <c r="B7061"/>
      <c r="C7061"/>
      <c r="D7061"/>
      <c r="E7061"/>
      <c r="F7061"/>
      <c r="G7061"/>
      <c r="H7061"/>
      <c r="I7061"/>
      <c r="J7061"/>
      <c r="K7061"/>
      <c r="L7061"/>
      <c r="M7061"/>
      <c r="N7061" s="108">
        <f t="shared" si="222"/>
        <v>0</v>
      </c>
      <c r="O7061" s="108">
        <f t="shared" si="222"/>
        <v>0</v>
      </c>
      <c r="P7061" s="108">
        <f t="shared" si="221"/>
        <v>0</v>
      </c>
    </row>
    <row r="7062" spans="1:16" hidden="1" x14ac:dyDescent="0.3">
      <c r="A7062"/>
      <c r="B7062"/>
      <c r="C7062"/>
      <c r="D7062"/>
      <c r="E7062"/>
      <c r="F7062"/>
      <c r="G7062"/>
      <c r="H7062"/>
      <c r="I7062"/>
      <c r="J7062"/>
      <c r="K7062"/>
      <c r="L7062"/>
      <c r="M7062"/>
      <c r="N7062" s="108">
        <f t="shared" si="222"/>
        <v>0</v>
      </c>
      <c r="O7062" s="108">
        <f t="shared" si="222"/>
        <v>0</v>
      </c>
      <c r="P7062" s="108">
        <f t="shared" si="221"/>
        <v>0</v>
      </c>
    </row>
    <row r="7063" spans="1:16" hidden="1" x14ac:dyDescent="0.3">
      <c r="A7063"/>
      <c r="B7063"/>
      <c r="C7063"/>
      <c r="D7063"/>
      <c r="E7063"/>
      <c r="F7063"/>
      <c r="G7063"/>
      <c r="H7063"/>
      <c r="I7063"/>
      <c r="J7063"/>
      <c r="K7063"/>
      <c r="L7063"/>
      <c r="M7063"/>
      <c r="N7063" s="108">
        <f t="shared" si="222"/>
        <v>0</v>
      </c>
      <c r="O7063" s="108">
        <f t="shared" si="222"/>
        <v>0</v>
      </c>
      <c r="P7063" s="108">
        <f t="shared" si="221"/>
        <v>0</v>
      </c>
    </row>
    <row r="7064" spans="1:16" hidden="1" x14ac:dyDescent="0.3">
      <c r="A7064"/>
      <c r="B7064"/>
      <c r="C7064"/>
      <c r="D7064"/>
      <c r="E7064"/>
      <c r="F7064"/>
      <c r="G7064"/>
      <c r="H7064"/>
      <c r="I7064"/>
      <c r="J7064"/>
      <c r="K7064"/>
      <c r="L7064"/>
      <c r="M7064"/>
      <c r="N7064" s="108">
        <f t="shared" si="222"/>
        <v>0</v>
      </c>
      <c r="O7064" s="108">
        <f t="shared" si="222"/>
        <v>0</v>
      </c>
      <c r="P7064" s="108">
        <f t="shared" si="221"/>
        <v>0</v>
      </c>
    </row>
    <row r="7065" spans="1:16" hidden="1" x14ac:dyDescent="0.3">
      <c r="A7065"/>
      <c r="B7065"/>
      <c r="C7065"/>
      <c r="D7065"/>
      <c r="E7065"/>
      <c r="F7065"/>
      <c r="G7065"/>
      <c r="H7065"/>
      <c r="I7065"/>
      <c r="J7065"/>
      <c r="K7065"/>
      <c r="L7065"/>
      <c r="M7065"/>
      <c r="N7065" s="108">
        <f t="shared" si="222"/>
        <v>0</v>
      </c>
      <c r="O7065" s="108">
        <f t="shared" si="222"/>
        <v>0</v>
      </c>
      <c r="P7065" s="108">
        <f t="shared" si="221"/>
        <v>0</v>
      </c>
    </row>
    <row r="7066" spans="1:16" hidden="1" x14ac:dyDescent="0.3">
      <c r="A7066"/>
      <c r="B7066"/>
      <c r="C7066"/>
      <c r="D7066"/>
      <c r="E7066"/>
      <c r="F7066"/>
      <c r="G7066"/>
      <c r="H7066"/>
      <c r="I7066"/>
      <c r="J7066"/>
      <c r="K7066"/>
      <c r="L7066"/>
      <c r="M7066"/>
      <c r="N7066" s="108">
        <f t="shared" si="222"/>
        <v>0</v>
      </c>
      <c r="O7066" s="108">
        <f t="shared" si="222"/>
        <v>0</v>
      </c>
      <c r="P7066" s="108">
        <f t="shared" si="221"/>
        <v>0</v>
      </c>
    </row>
    <row r="7067" spans="1:16" hidden="1" x14ac:dyDescent="0.3">
      <c r="A7067"/>
      <c r="B7067"/>
      <c r="C7067"/>
      <c r="D7067"/>
      <c r="E7067"/>
      <c r="F7067"/>
      <c r="G7067"/>
      <c r="H7067"/>
      <c r="I7067"/>
      <c r="J7067"/>
      <c r="K7067"/>
      <c r="L7067"/>
      <c r="M7067"/>
      <c r="N7067" s="108">
        <f t="shared" si="222"/>
        <v>0</v>
      </c>
      <c r="O7067" s="108">
        <f t="shared" si="222"/>
        <v>0</v>
      </c>
      <c r="P7067" s="108">
        <f t="shared" si="221"/>
        <v>0</v>
      </c>
    </row>
    <row r="7068" spans="1:16" hidden="1" x14ac:dyDescent="0.3">
      <c r="A7068"/>
      <c r="B7068"/>
      <c r="C7068"/>
      <c r="D7068"/>
      <c r="E7068"/>
      <c r="F7068"/>
      <c r="G7068"/>
      <c r="H7068"/>
      <c r="I7068"/>
      <c r="J7068"/>
      <c r="K7068"/>
      <c r="L7068"/>
      <c r="M7068"/>
      <c r="N7068" s="108">
        <f t="shared" si="222"/>
        <v>0</v>
      </c>
      <c r="O7068" s="108">
        <f t="shared" si="222"/>
        <v>0</v>
      </c>
      <c r="P7068" s="108">
        <f t="shared" si="221"/>
        <v>0</v>
      </c>
    </row>
    <row r="7069" spans="1:16" hidden="1" x14ac:dyDescent="0.3">
      <c r="A7069"/>
      <c r="B7069"/>
      <c r="C7069"/>
      <c r="D7069"/>
      <c r="E7069"/>
      <c r="F7069"/>
      <c r="G7069"/>
      <c r="H7069"/>
      <c r="I7069"/>
      <c r="J7069"/>
      <c r="K7069"/>
      <c r="L7069"/>
      <c r="M7069"/>
      <c r="N7069" s="108">
        <f t="shared" si="222"/>
        <v>0</v>
      </c>
      <c r="O7069" s="108">
        <f t="shared" si="222"/>
        <v>0</v>
      </c>
      <c r="P7069" s="108">
        <f t="shared" si="221"/>
        <v>0</v>
      </c>
    </row>
    <row r="7070" spans="1:16" hidden="1" x14ac:dyDescent="0.3">
      <c r="A7070"/>
      <c r="B7070"/>
      <c r="C7070"/>
      <c r="D7070"/>
      <c r="E7070"/>
      <c r="F7070"/>
      <c r="G7070"/>
      <c r="H7070"/>
      <c r="I7070"/>
      <c r="J7070"/>
      <c r="K7070"/>
      <c r="L7070"/>
      <c r="M7070"/>
      <c r="N7070" s="108">
        <f t="shared" si="222"/>
        <v>0</v>
      </c>
      <c r="O7070" s="108">
        <f t="shared" si="222"/>
        <v>0</v>
      </c>
      <c r="P7070" s="108">
        <f t="shared" si="221"/>
        <v>0</v>
      </c>
    </row>
    <row r="7071" spans="1:16" hidden="1" x14ac:dyDescent="0.3">
      <c r="A7071"/>
      <c r="B7071"/>
      <c r="C7071"/>
      <c r="D7071"/>
      <c r="E7071"/>
      <c r="F7071"/>
      <c r="G7071"/>
      <c r="H7071"/>
      <c r="I7071"/>
      <c r="J7071"/>
      <c r="K7071"/>
      <c r="L7071"/>
      <c r="M7071"/>
      <c r="N7071" s="108">
        <f t="shared" si="222"/>
        <v>0</v>
      </c>
      <c r="O7071" s="108">
        <f t="shared" si="222"/>
        <v>0</v>
      </c>
      <c r="P7071" s="108">
        <f t="shared" si="221"/>
        <v>0</v>
      </c>
    </row>
    <row r="7072" spans="1:16" hidden="1" x14ac:dyDescent="0.3">
      <c r="A7072"/>
      <c r="B7072"/>
      <c r="C7072"/>
      <c r="D7072"/>
      <c r="E7072"/>
      <c r="F7072"/>
      <c r="G7072"/>
      <c r="H7072"/>
      <c r="I7072"/>
      <c r="J7072"/>
      <c r="K7072"/>
      <c r="L7072"/>
      <c r="M7072"/>
      <c r="N7072" s="108">
        <f t="shared" si="222"/>
        <v>0</v>
      </c>
      <c r="O7072" s="108">
        <f t="shared" si="222"/>
        <v>0</v>
      </c>
      <c r="P7072" s="108">
        <f t="shared" si="221"/>
        <v>0</v>
      </c>
    </row>
    <row r="7073" spans="1:16" hidden="1" x14ac:dyDescent="0.3">
      <c r="A7073"/>
      <c r="B7073"/>
      <c r="C7073"/>
      <c r="D7073"/>
      <c r="E7073"/>
      <c r="F7073"/>
      <c r="G7073"/>
      <c r="H7073"/>
      <c r="I7073"/>
      <c r="J7073"/>
      <c r="K7073"/>
      <c r="L7073"/>
      <c r="M7073"/>
      <c r="N7073" s="108">
        <f t="shared" si="222"/>
        <v>0</v>
      </c>
      <c r="O7073" s="108">
        <f t="shared" si="222"/>
        <v>0</v>
      </c>
      <c r="P7073" s="108">
        <f t="shared" si="221"/>
        <v>0</v>
      </c>
    </row>
    <row r="7074" spans="1:16" hidden="1" x14ac:dyDescent="0.3">
      <c r="A7074"/>
      <c r="B7074"/>
      <c r="C7074"/>
      <c r="D7074"/>
      <c r="E7074"/>
      <c r="F7074"/>
      <c r="G7074"/>
      <c r="H7074"/>
      <c r="I7074"/>
      <c r="J7074"/>
      <c r="K7074"/>
      <c r="L7074"/>
      <c r="M7074"/>
      <c r="N7074" s="108">
        <f t="shared" si="222"/>
        <v>0</v>
      </c>
      <c r="O7074" s="108">
        <f t="shared" si="222"/>
        <v>0</v>
      </c>
      <c r="P7074" s="108">
        <f t="shared" si="221"/>
        <v>0</v>
      </c>
    </row>
    <row r="7075" spans="1:16" hidden="1" x14ac:dyDescent="0.3">
      <c r="A7075"/>
      <c r="B7075"/>
      <c r="C7075"/>
      <c r="D7075"/>
      <c r="E7075"/>
      <c r="F7075"/>
      <c r="G7075"/>
      <c r="H7075"/>
      <c r="I7075"/>
      <c r="J7075"/>
      <c r="K7075"/>
      <c r="L7075"/>
      <c r="M7075"/>
      <c r="N7075" s="108">
        <f t="shared" si="222"/>
        <v>0</v>
      </c>
      <c r="O7075" s="108">
        <f t="shared" si="222"/>
        <v>0</v>
      </c>
      <c r="P7075" s="108">
        <f t="shared" si="221"/>
        <v>0</v>
      </c>
    </row>
    <row r="7076" spans="1:16" hidden="1" x14ac:dyDescent="0.3">
      <c r="A7076"/>
      <c r="B7076"/>
      <c r="C7076"/>
      <c r="D7076"/>
      <c r="E7076"/>
      <c r="F7076"/>
      <c r="G7076"/>
      <c r="H7076"/>
      <c r="I7076"/>
      <c r="J7076"/>
      <c r="K7076"/>
      <c r="L7076"/>
      <c r="M7076"/>
      <c r="N7076" s="108">
        <f t="shared" si="222"/>
        <v>0</v>
      </c>
      <c r="O7076" s="108">
        <f t="shared" si="222"/>
        <v>0</v>
      </c>
      <c r="P7076" s="108">
        <f t="shared" si="221"/>
        <v>0</v>
      </c>
    </row>
    <row r="7077" spans="1:16" hidden="1" x14ac:dyDescent="0.3">
      <c r="A7077"/>
      <c r="B7077"/>
      <c r="C7077"/>
      <c r="D7077"/>
      <c r="E7077"/>
      <c r="F7077"/>
      <c r="G7077"/>
      <c r="H7077"/>
      <c r="I7077"/>
      <c r="J7077"/>
      <c r="K7077"/>
      <c r="L7077"/>
      <c r="M7077"/>
      <c r="N7077" s="108">
        <f t="shared" si="222"/>
        <v>0</v>
      </c>
      <c r="O7077" s="108">
        <f t="shared" si="222"/>
        <v>0</v>
      </c>
      <c r="P7077" s="108">
        <f t="shared" si="221"/>
        <v>0</v>
      </c>
    </row>
    <row r="7078" spans="1:16" hidden="1" x14ac:dyDescent="0.3">
      <c r="A7078"/>
      <c r="B7078"/>
      <c r="C7078"/>
      <c r="D7078"/>
      <c r="E7078"/>
      <c r="F7078"/>
      <c r="G7078"/>
      <c r="H7078"/>
      <c r="I7078"/>
      <c r="J7078"/>
      <c r="K7078"/>
      <c r="L7078"/>
      <c r="M7078"/>
      <c r="N7078" s="108">
        <f t="shared" si="222"/>
        <v>0</v>
      </c>
      <c r="O7078" s="108">
        <f t="shared" si="222"/>
        <v>0</v>
      </c>
      <c r="P7078" s="108">
        <f t="shared" si="221"/>
        <v>0</v>
      </c>
    </row>
    <row r="7079" spans="1:16" hidden="1" x14ac:dyDescent="0.3">
      <c r="A7079"/>
      <c r="B7079"/>
      <c r="C7079"/>
      <c r="D7079"/>
      <c r="E7079"/>
      <c r="F7079"/>
      <c r="G7079"/>
      <c r="H7079"/>
      <c r="I7079"/>
      <c r="J7079"/>
      <c r="K7079"/>
      <c r="L7079"/>
      <c r="M7079"/>
      <c r="N7079" s="108">
        <f t="shared" si="222"/>
        <v>0</v>
      </c>
      <c r="O7079" s="108">
        <f t="shared" si="222"/>
        <v>0</v>
      </c>
      <c r="P7079" s="108">
        <f t="shared" si="221"/>
        <v>0</v>
      </c>
    </row>
    <row r="7080" spans="1:16" hidden="1" x14ac:dyDescent="0.3">
      <c r="A7080"/>
      <c r="B7080"/>
      <c r="C7080"/>
      <c r="D7080"/>
      <c r="E7080"/>
      <c r="F7080"/>
      <c r="G7080"/>
      <c r="H7080"/>
      <c r="I7080"/>
      <c r="J7080"/>
      <c r="K7080"/>
      <c r="L7080"/>
      <c r="M7080"/>
      <c r="N7080" s="108">
        <f t="shared" si="222"/>
        <v>0</v>
      </c>
      <c r="O7080" s="108">
        <f t="shared" si="222"/>
        <v>0</v>
      </c>
      <c r="P7080" s="108">
        <f t="shared" si="221"/>
        <v>0</v>
      </c>
    </row>
    <row r="7081" spans="1:16" hidden="1" x14ac:dyDescent="0.3">
      <c r="A7081"/>
      <c r="B7081"/>
      <c r="C7081"/>
      <c r="D7081"/>
      <c r="E7081"/>
      <c r="F7081"/>
      <c r="G7081"/>
      <c r="H7081"/>
      <c r="I7081"/>
      <c r="J7081"/>
      <c r="K7081"/>
      <c r="L7081"/>
      <c r="M7081"/>
      <c r="N7081" s="108">
        <f t="shared" si="222"/>
        <v>0</v>
      </c>
      <c r="O7081" s="108">
        <f t="shared" si="222"/>
        <v>0</v>
      </c>
      <c r="P7081" s="108">
        <f t="shared" si="221"/>
        <v>0</v>
      </c>
    </row>
    <row r="7082" spans="1:16" hidden="1" x14ac:dyDescent="0.3">
      <c r="A7082"/>
      <c r="B7082"/>
      <c r="C7082"/>
      <c r="D7082"/>
      <c r="E7082"/>
      <c r="F7082"/>
      <c r="G7082"/>
      <c r="H7082"/>
      <c r="I7082"/>
      <c r="J7082"/>
      <c r="K7082"/>
      <c r="L7082"/>
      <c r="M7082"/>
      <c r="N7082" s="108">
        <f t="shared" si="222"/>
        <v>0</v>
      </c>
      <c r="O7082" s="108">
        <f t="shared" si="222"/>
        <v>0</v>
      </c>
      <c r="P7082" s="108">
        <f t="shared" si="221"/>
        <v>0</v>
      </c>
    </row>
    <row r="7083" spans="1:16" hidden="1" x14ac:dyDescent="0.3">
      <c r="A7083"/>
      <c r="B7083"/>
      <c r="C7083"/>
      <c r="D7083"/>
      <c r="E7083"/>
      <c r="F7083"/>
      <c r="G7083"/>
      <c r="H7083"/>
      <c r="I7083"/>
      <c r="J7083"/>
      <c r="K7083"/>
      <c r="L7083"/>
      <c r="M7083"/>
      <c r="N7083" s="108">
        <f t="shared" si="222"/>
        <v>0</v>
      </c>
      <c r="O7083" s="108">
        <f t="shared" si="222"/>
        <v>0</v>
      </c>
      <c r="P7083" s="108">
        <f t="shared" si="221"/>
        <v>0</v>
      </c>
    </row>
    <row r="7084" spans="1:16" hidden="1" x14ac:dyDescent="0.3">
      <c r="A7084"/>
      <c r="B7084"/>
      <c r="C7084"/>
      <c r="D7084"/>
      <c r="E7084"/>
      <c r="F7084"/>
      <c r="G7084"/>
      <c r="H7084"/>
      <c r="I7084"/>
      <c r="J7084"/>
      <c r="K7084"/>
      <c r="L7084"/>
      <c r="M7084"/>
      <c r="N7084" s="108">
        <f t="shared" si="222"/>
        <v>0</v>
      </c>
      <c r="O7084" s="108">
        <f t="shared" si="222"/>
        <v>0</v>
      </c>
      <c r="P7084" s="108">
        <f t="shared" si="221"/>
        <v>0</v>
      </c>
    </row>
    <row r="7085" spans="1:16" hidden="1" x14ac:dyDescent="0.3">
      <c r="A7085"/>
      <c r="B7085"/>
      <c r="C7085"/>
      <c r="D7085"/>
      <c r="E7085"/>
      <c r="F7085"/>
      <c r="G7085"/>
      <c r="H7085"/>
      <c r="I7085"/>
      <c r="J7085"/>
      <c r="K7085"/>
      <c r="L7085"/>
      <c r="M7085"/>
      <c r="N7085" s="108">
        <f t="shared" si="222"/>
        <v>0</v>
      </c>
      <c r="O7085" s="108">
        <f t="shared" si="222"/>
        <v>0</v>
      </c>
      <c r="P7085" s="108">
        <f t="shared" si="221"/>
        <v>0</v>
      </c>
    </row>
    <row r="7086" spans="1:16" hidden="1" x14ac:dyDescent="0.3">
      <c r="A7086"/>
      <c r="B7086"/>
      <c r="C7086"/>
      <c r="D7086"/>
      <c r="E7086"/>
      <c r="F7086"/>
      <c r="G7086"/>
      <c r="H7086"/>
      <c r="I7086"/>
      <c r="J7086"/>
      <c r="K7086"/>
      <c r="L7086"/>
      <c r="M7086"/>
      <c r="N7086" s="108">
        <f t="shared" si="222"/>
        <v>0</v>
      </c>
      <c r="O7086" s="108">
        <f t="shared" si="222"/>
        <v>0</v>
      </c>
      <c r="P7086" s="108">
        <f t="shared" si="221"/>
        <v>0</v>
      </c>
    </row>
    <row r="7087" spans="1:16" hidden="1" x14ac:dyDescent="0.3">
      <c r="A7087"/>
      <c r="B7087"/>
      <c r="C7087"/>
      <c r="D7087"/>
      <c r="E7087"/>
      <c r="F7087"/>
      <c r="G7087"/>
      <c r="H7087"/>
      <c r="I7087"/>
      <c r="J7087"/>
      <c r="K7087"/>
      <c r="L7087"/>
      <c r="M7087"/>
      <c r="N7087" s="108">
        <f t="shared" si="222"/>
        <v>0</v>
      </c>
      <c r="O7087" s="108">
        <f t="shared" si="222"/>
        <v>0</v>
      </c>
      <c r="P7087" s="108">
        <f t="shared" si="221"/>
        <v>0</v>
      </c>
    </row>
    <row r="7088" spans="1:16" hidden="1" x14ac:dyDescent="0.3">
      <c r="A7088"/>
      <c r="B7088"/>
      <c r="C7088"/>
      <c r="D7088"/>
      <c r="E7088"/>
      <c r="F7088"/>
      <c r="G7088"/>
      <c r="H7088"/>
      <c r="I7088"/>
      <c r="J7088"/>
      <c r="K7088"/>
      <c r="L7088"/>
      <c r="M7088"/>
      <c r="N7088" s="108">
        <f t="shared" si="222"/>
        <v>0</v>
      </c>
      <c r="O7088" s="108">
        <f t="shared" si="222"/>
        <v>0</v>
      </c>
      <c r="P7088" s="108">
        <f t="shared" si="221"/>
        <v>0</v>
      </c>
    </row>
    <row r="7089" spans="1:16" hidden="1" x14ac:dyDescent="0.3">
      <c r="A7089"/>
      <c r="B7089"/>
      <c r="C7089"/>
      <c r="D7089"/>
      <c r="E7089"/>
      <c r="F7089"/>
      <c r="G7089"/>
      <c r="H7089"/>
      <c r="I7089"/>
      <c r="J7089"/>
      <c r="K7089"/>
      <c r="L7089"/>
      <c r="M7089"/>
      <c r="N7089" s="108">
        <f t="shared" si="222"/>
        <v>0</v>
      </c>
      <c r="O7089" s="108">
        <f t="shared" si="222"/>
        <v>0</v>
      </c>
      <c r="P7089" s="108">
        <f t="shared" si="221"/>
        <v>0</v>
      </c>
    </row>
    <row r="7090" spans="1:16" hidden="1" x14ac:dyDescent="0.3">
      <c r="A7090"/>
      <c r="B7090"/>
      <c r="C7090"/>
      <c r="D7090"/>
      <c r="E7090"/>
      <c r="F7090"/>
      <c r="G7090"/>
      <c r="H7090"/>
      <c r="I7090"/>
      <c r="J7090"/>
      <c r="K7090"/>
      <c r="L7090"/>
      <c r="M7090"/>
      <c r="N7090" s="108">
        <f t="shared" si="222"/>
        <v>0</v>
      </c>
      <c r="O7090" s="108">
        <f t="shared" si="222"/>
        <v>0</v>
      </c>
      <c r="P7090" s="108">
        <f t="shared" si="221"/>
        <v>0</v>
      </c>
    </row>
    <row r="7091" spans="1:16" hidden="1" x14ac:dyDescent="0.3">
      <c r="A7091"/>
      <c r="B7091"/>
      <c r="C7091"/>
      <c r="D7091"/>
      <c r="E7091"/>
      <c r="F7091"/>
      <c r="G7091"/>
      <c r="H7091"/>
      <c r="I7091"/>
      <c r="J7091"/>
      <c r="K7091"/>
      <c r="L7091"/>
      <c r="M7091"/>
      <c r="N7091" s="108">
        <f t="shared" si="222"/>
        <v>0</v>
      </c>
      <c r="O7091" s="108">
        <f t="shared" si="222"/>
        <v>0</v>
      </c>
      <c r="P7091" s="108">
        <f t="shared" si="221"/>
        <v>0</v>
      </c>
    </row>
    <row r="7092" spans="1:16" hidden="1" x14ac:dyDescent="0.3">
      <c r="A7092"/>
      <c r="B7092"/>
      <c r="C7092"/>
      <c r="D7092"/>
      <c r="E7092"/>
      <c r="F7092"/>
      <c r="G7092"/>
      <c r="H7092"/>
      <c r="I7092"/>
      <c r="J7092"/>
      <c r="K7092"/>
      <c r="L7092"/>
      <c r="M7092"/>
      <c r="N7092" s="108">
        <f t="shared" si="222"/>
        <v>0</v>
      </c>
      <c r="O7092" s="108">
        <f t="shared" si="222"/>
        <v>0</v>
      </c>
      <c r="P7092" s="108">
        <f t="shared" si="221"/>
        <v>0</v>
      </c>
    </row>
    <row r="7093" spans="1:16" hidden="1" x14ac:dyDescent="0.3">
      <c r="A7093"/>
      <c r="B7093"/>
      <c r="C7093"/>
      <c r="D7093"/>
      <c r="E7093"/>
      <c r="F7093"/>
      <c r="G7093"/>
      <c r="H7093"/>
      <c r="I7093"/>
      <c r="J7093"/>
      <c r="K7093"/>
      <c r="L7093"/>
      <c r="M7093"/>
      <c r="N7093" s="108">
        <f t="shared" si="222"/>
        <v>0</v>
      </c>
      <c r="O7093" s="108">
        <f t="shared" si="222"/>
        <v>0</v>
      </c>
      <c r="P7093" s="108">
        <f t="shared" si="221"/>
        <v>0</v>
      </c>
    </row>
    <row r="7094" spans="1:16" hidden="1" x14ac:dyDescent="0.3">
      <c r="A7094"/>
      <c r="B7094"/>
      <c r="C7094"/>
      <c r="D7094"/>
      <c r="E7094"/>
      <c r="F7094"/>
      <c r="G7094"/>
      <c r="H7094"/>
      <c r="I7094"/>
      <c r="J7094"/>
      <c r="K7094"/>
      <c r="L7094"/>
      <c r="M7094"/>
      <c r="N7094" s="108">
        <f t="shared" si="222"/>
        <v>0</v>
      </c>
      <c r="O7094" s="108">
        <f t="shared" si="222"/>
        <v>0</v>
      </c>
      <c r="P7094" s="108">
        <f t="shared" si="221"/>
        <v>0</v>
      </c>
    </row>
    <row r="7095" spans="1:16" hidden="1" x14ac:dyDescent="0.3">
      <c r="A7095"/>
      <c r="B7095"/>
      <c r="C7095"/>
      <c r="D7095"/>
      <c r="E7095"/>
      <c r="F7095"/>
      <c r="G7095"/>
      <c r="H7095"/>
      <c r="I7095"/>
      <c r="J7095"/>
      <c r="K7095"/>
      <c r="L7095"/>
      <c r="M7095"/>
      <c r="N7095" s="108">
        <f t="shared" si="222"/>
        <v>0</v>
      </c>
      <c r="O7095" s="108">
        <f t="shared" si="222"/>
        <v>0</v>
      </c>
      <c r="P7095" s="108">
        <f t="shared" si="221"/>
        <v>0</v>
      </c>
    </row>
    <row r="7096" spans="1:16" hidden="1" x14ac:dyDescent="0.3">
      <c r="A7096"/>
      <c r="B7096"/>
      <c r="C7096"/>
      <c r="D7096"/>
      <c r="E7096"/>
      <c r="F7096"/>
      <c r="G7096"/>
      <c r="H7096"/>
      <c r="I7096"/>
      <c r="J7096"/>
      <c r="K7096"/>
      <c r="L7096"/>
      <c r="M7096"/>
      <c r="N7096" s="108">
        <f t="shared" si="222"/>
        <v>0</v>
      </c>
      <c r="O7096" s="108">
        <f t="shared" si="222"/>
        <v>0</v>
      </c>
      <c r="P7096" s="108">
        <f t="shared" si="221"/>
        <v>0</v>
      </c>
    </row>
    <row r="7097" spans="1:16" hidden="1" x14ac:dyDescent="0.3">
      <c r="A7097"/>
      <c r="B7097"/>
      <c r="C7097"/>
      <c r="D7097"/>
      <c r="E7097"/>
      <c r="F7097"/>
      <c r="G7097"/>
      <c r="H7097"/>
      <c r="I7097"/>
      <c r="J7097"/>
      <c r="K7097"/>
      <c r="L7097"/>
      <c r="M7097"/>
      <c r="N7097" s="108">
        <f t="shared" si="222"/>
        <v>0</v>
      </c>
      <c r="O7097" s="108">
        <f t="shared" si="222"/>
        <v>0</v>
      </c>
      <c r="P7097" s="108">
        <f t="shared" si="221"/>
        <v>0</v>
      </c>
    </row>
    <row r="7098" spans="1:16" hidden="1" x14ac:dyDescent="0.3">
      <c r="A7098"/>
      <c r="B7098"/>
      <c r="C7098"/>
      <c r="D7098"/>
      <c r="E7098"/>
      <c r="F7098"/>
      <c r="G7098"/>
      <c r="H7098"/>
      <c r="I7098"/>
      <c r="J7098"/>
      <c r="K7098"/>
      <c r="L7098"/>
      <c r="M7098"/>
      <c r="N7098" s="108">
        <f t="shared" si="222"/>
        <v>0</v>
      </c>
      <c r="O7098" s="108">
        <f t="shared" si="222"/>
        <v>0</v>
      </c>
      <c r="P7098" s="108">
        <f t="shared" si="221"/>
        <v>0</v>
      </c>
    </row>
    <row r="7099" spans="1:16" hidden="1" x14ac:dyDescent="0.3">
      <c r="A7099"/>
      <c r="B7099"/>
      <c r="C7099"/>
      <c r="D7099"/>
      <c r="E7099"/>
      <c r="F7099"/>
      <c r="G7099"/>
      <c r="H7099"/>
      <c r="I7099"/>
      <c r="J7099"/>
      <c r="K7099"/>
      <c r="L7099"/>
      <c r="M7099"/>
      <c r="N7099" s="108">
        <f t="shared" si="222"/>
        <v>0</v>
      </c>
      <c r="O7099" s="108">
        <f t="shared" si="222"/>
        <v>0</v>
      </c>
      <c r="P7099" s="108">
        <f t="shared" si="221"/>
        <v>0</v>
      </c>
    </row>
    <row r="7100" spans="1:16" hidden="1" x14ac:dyDescent="0.3">
      <c r="A7100"/>
      <c r="B7100"/>
      <c r="C7100"/>
      <c r="D7100"/>
      <c r="E7100"/>
      <c r="F7100"/>
      <c r="G7100"/>
      <c r="H7100"/>
      <c r="I7100"/>
      <c r="J7100"/>
      <c r="K7100"/>
      <c r="L7100"/>
      <c r="M7100"/>
      <c r="N7100" s="108">
        <f t="shared" si="222"/>
        <v>0</v>
      </c>
      <c r="O7100" s="108">
        <f t="shared" si="222"/>
        <v>0</v>
      </c>
      <c r="P7100" s="108">
        <f t="shared" si="221"/>
        <v>0</v>
      </c>
    </row>
    <row r="7101" spans="1:16" hidden="1" x14ac:dyDescent="0.3">
      <c r="A7101"/>
      <c r="B7101"/>
      <c r="C7101"/>
      <c r="D7101"/>
      <c r="E7101"/>
      <c r="F7101"/>
      <c r="G7101"/>
      <c r="H7101"/>
      <c r="I7101"/>
      <c r="J7101"/>
      <c r="K7101"/>
      <c r="L7101"/>
      <c r="M7101"/>
      <c r="N7101" s="108">
        <f t="shared" si="222"/>
        <v>0</v>
      </c>
      <c r="O7101" s="108">
        <f t="shared" si="222"/>
        <v>0</v>
      </c>
      <c r="P7101" s="108">
        <f t="shared" si="221"/>
        <v>0</v>
      </c>
    </row>
    <row r="7102" spans="1:16" hidden="1" x14ac:dyDescent="0.3">
      <c r="A7102"/>
      <c r="B7102"/>
      <c r="C7102"/>
      <c r="D7102"/>
      <c r="E7102"/>
      <c r="F7102"/>
      <c r="G7102"/>
      <c r="H7102"/>
      <c r="I7102"/>
      <c r="J7102"/>
      <c r="K7102"/>
      <c r="L7102"/>
      <c r="M7102"/>
      <c r="N7102" s="108">
        <f t="shared" si="222"/>
        <v>0</v>
      </c>
      <c r="O7102" s="108">
        <f t="shared" si="222"/>
        <v>0</v>
      </c>
      <c r="P7102" s="108">
        <f t="shared" si="221"/>
        <v>0</v>
      </c>
    </row>
    <row r="7103" spans="1:16" hidden="1" x14ac:dyDescent="0.3">
      <c r="A7103"/>
      <c r="B7103"/>
      <c r="C7103"/>
      <c r="D7103"/>
      <c r="E7103"/>
      <c r="F7103"/>
      <c r="G7103"/>
      <c r="H7103"/>
      <c r="I7103"/>
      <c r="J7103"/>
      <c r="K7103"/>
      <c r="L7103"/>
      <c r="M7103"/>
      <c r="N7103" s="108">
        <f t="shared" si="222"/>
        <v>0</v>
      </c>
      <c r="O7103" s="108">
        <f t="shared" si="222"/>
        <v>0</v>
      </c>
      <c r="P7103" s="108">
        <f t="shared" si="221"/>
        <v>0</v>
      </c>
    </row>
    <row r="7104" spans="1:16" hidden="1" x14ac:dyDescent="0.3">
      <c r="A7104"/>
      <c r="B7104"/>
      <c r="C7104"/>
      <c r="D7104"/>
      <c r="E7104"/>
      <c r="F7104"/>
      <c r="G7104"/>
      <c r="H7104"/>
      <c r="I7104"/>
      <c r="J7104"/>
      <c r="K7104"/>
      <c r="L7104"/>
      <c r="M7104"/>
      <c r="N7104" s="108">
        <f t="shared" si="222"/>
        <v>0</v>
      </c>
      <c r="O7104" s="108">
        <f t="shared" si="222"/>
        <v>0</v>
      </c>
      <c r="P7104" s="108">
        <f t="shared" si="221"/>
        <v>0</v>
      </c>
    </row>
    <row r="7105" spans="1:16" hidden="1" x14ac:dyDescent="0.3">
      <c r="A7105"/>
      <c r="B7105"/>
      <c r="C7105"/>
      <c r="D7105"/>
      <c r="E7105"/>
      <c r="F7105"/>
      <c r="G7105"/>
      <c r="H7105"/>
      <c r="I7105"/>
      <c r="J7105"/>
      <c r="K7105"/>
      <c r="L7105"/>
      <c r="M7105"/>
      <c r="N7105" s="108">
        <f t="shared" si="222"/>
        <v>0</v>
      </c>
      <c r="O7105" s="108">
        <f t="shared" si="222"/>
        <v>0</v>
      </c>
      <c r="P7105" s="108">
        <f t="shared" si="221"/>
        <v>0</v>
      </c>
    </row>
    <row r="7106" spans="1:16" hidden="1" x14ac:dyDescent="0.3">
      <c r="A7106"/>
      <c r="B7106"/>
      <c r="C7106"/>
      <c r="D7106"/>
      <c r="E7106"/>
      <c r="F7106"/>
      <c r="G7106"/>
      <c r="H7106"/>
      <c r="I7106"/>
      <c r="J7106"/>
      <c r="K7106"/>
      <c r="L7106"/>
      <c r="M7106"/>
      <c r="N7106" s="108">
        <f t="shared" si="222"/>
        <v>0</v>
      </c>
      <c r="O7106" s="108">
        <f t="shared" si="222"/>
        <v>0</v>
      </c>
      <c r="P7106" s="108">
        <f t="shared" si="221"/>
        <v>0</v>
      </c>
    </row>
    <row r="7107" spans="1:16" hidden="1" x14ac:dyDescent="0.3">
      <c r="A7107"/>
      <c r="B7107"/>
      <c r="C7107"/>
      <c r="D7107"/>
      <c r="E7107"/>
      <c r="F7107"/>
      <c r="G7107"/>
      <c r="H7107"/>
      <c r="I7107"/>
      <c r="J7107"/>
      <c r="K7107"/>
      <c r="L7107"/>
      <c r="M7107"/>
      <c r="N7107" s="108">
        <f t="shared" si="222"/>
        <v>0</v>
      </c>
      <c r="O7107" s="108">
        <f t="shared" si="222"/>
        <v>0</v>
      </c>
      <c r="P7107" s="108">
        <f t="shared" ref="P7107:P7170" si="223">H7107-L7107-J7107</f>
        <v>0</v>
      </c>
    </row>
    <row r="7108" spans="1:16" hidden="1" x14ac:dyDescent="0.3">
      <c r="A7108"/>
      <c r="B7108"/>
      <c r="C7108"/>
      <c r="D7108"/>
      <c r="E7108"/>
      <c r="F7108"/>
      <c r="G7108"/>
      <c r="H7108"/>
      <c r="I7108"/>
      <c r="J7108"/>
      <c r="K7108"/>
      <c r="L7108"/>
      <c r="M7108"/>
      <c r="N7108" s="108">
        <f t="shared" si="222"/>
        <v>0</v>
      </c>
      <c r="O7108" s="108">
        <f t="shared" si="222"/>
        <v>0</v>
      </c>
      <c r="P7108" s="108">
        <f t="shared" si="223"/>
        <v>0</v>
      </c>
    </row>
    <row r="7109" spans="1:16" hidden="1" x14ac:dyDescent="0.3">
      <c r="A7109"/>
      <c r="B7109"/>
      <c r="C7109"/>
      <c r="D7109"/>
      <c r="E7109"/>
      <c r="F7109"/>
      <c r="G7109"/>
      <c r="H7109"/>
      <c r="I7109"/>
      <c r="J7109"/>
      <c r="K7109"/>
      <c r="L7109"/>
      <c r="M7109"/>
      <c r="N7109" s="108">
        <f t="shared" si="222"/>
        <v>0</v>
      </c>
      <c r="O7109" s="108">
        <f t="shared" si="222"/>
        <v>0</v>
      </c>
      <c r="P7109" s="108">
        <f t="shared" si="223"/>
        <v>0</v>
      </c>
    </row>
    <row r="7110" spans="1:16" hidden="1" x14ac:dyDescent="0.3">
      <c r="A7110"/>
      <c r="B7110"/>
      <c r="C7110"/>
      <c r="D7110"/>
      <c r="E7110"/>
      <c r="F7110"/>
      <c r="G7110"/>
      <c r="H7110"/>
      <c r="I7110"/>
      <c r="J7110"/>
      <c r="K7110"/>
      <c r="L7110"/>
      <c r="M7110"/>
      <c r="N7110" s="108">
        <f t="shared" si="222"/>
        <v>0</v>
      </c>
      <c r="O7110" s="108">
        <f t="shared" si="222"/>
        <v>0</v>
      </c>
      <c r="P7110" s="108">
        <f t="shared" si="223"/>
        <v>0</v>
      </c>
    </row>
    <row r="7111" spans="1:16" hidden="1" x14ac:dyDescent="0.3">
      <c r="A7111"/>
      <c r="B7111"/>
      <c r="C7111"/>
      <c r="D7111"/>
      <c r="E7111"/>
      <c r="F7111"/>
      <c r="G7111"/>
      <c r="H7111"/>
      <c r="I7111"/>
      <c r="J7111"/>
      <c r="K7111"/>
      <c r="L7111"/>
      <c r="M7111"/>
      <c r="N7111" s="108">
        <f t="shared" si="222"/>
        <v>0</v>
      </c>
      <c r="O7111" s="108">
        <f t="shared" si="222"/>
        <v>0</v>
      </c>
      <c r="P7111" s="108">
        <f t="shared" si="223"/>
        <v>0</v>
      </c>
    </row>
    <row r="7112" spans="1:16" hidden="1" x14ac:dyDescent="0.3">
      <c r="A7112"/>
      <c r="B7112"/>
      <c r="C7112"/>
      <c r="D7112"/>
      <c r="E7112"/>
      <c r="F7112"/>
      <c r="G7112"/>
      <c r="H7112"/>
      <c r="I7112"/>
      <c r="J7112"/>
      <c r="K7112"/>
      <c r="L7112"/>
      <c r="M7112"/>
      <c r="N7112" s="108">
        <f t="shared" si="222"/>
        <v>0</v>
      </c>
      <c r="O7112" s="108">
        <f t="shared" si="222"/>
        <v>0</v>
      </c>
      <c r="P7112" s="108">
        <f t="shared" si="223"/>
        <v>0</v>
      </c>
    </row>
    <row r="7113" spans="1:16" hidden="1" x14ac:dyDescent="0.3">
      <c r="A7113"/>
      <c r="B7113"/>
      <c r="C7113"/>
      <c r="D7113"/>
      <c r="E7113"/>
      <c r="F7113"/>
      <c r="G7113"/>
      <c r="H7113"/>
      <c r="I7113"/>
      <c r="J7113"/>
      <c r="K7113"/>
      <c r="L7113"/>
      <c r="M7113"/>
      <c r="N7113" s="108">
        <f t="shared" si="222"/>
        <v>0</v>
      </c>
      <c r="O7113" s="108">
        <f t="shared" si="222"/>
        <v>0</v>
      </c>
      <c r="P7113" s="108">
        <f t="shared" si="223"/>
        <v>0</v>
      </c>
    </row>
    <row r="7114" spans="1:16" hidden="1" x14ac:dyDescent="0.3">
      <c r="A7114"/>
      <c r="B7114"/>
      <c r="C7114"/>
      <c r="D7114"/>
      <c r="E7114"/>
      <c r="F7114"/>
      <c r="G7114"/>
      <c r="H7114"/>
      <c r="I7114"/>
      <c r="J7114"/>
      <c r="K7114"/>
      <c r="L7114"/>
      <c r="M7114"/>
      <c r="N7114" s="108">
        <f t="shared" si="222"/>
        <v>0</v>
      </c>
      <c r="O7114" s="108">
        <f t="shared" si="222"/>
        <v>0</v>
      </c>
      <c r="P7114" s="108">
        <f t="shared" si="223"/>
        <v>0</v>
      </c>
    </row>
    <row r="7115" spans="1:16" hidden="1" x14ac:dyDescent="0.3">
      <c r="A7115"/>
      <c r="B7115"/>
      <c r="C7115"/>
      <c r="D7115"/>
      <c r="E7115"/>
      <c r="F7115"/>
      <c r="G7115"/>
      <c r="H7115"/>
      <c r="I7115"/>
      <c r="J7115"/>
      <c r="K7115"/>
      <c r="L7115"/>
      <c r="M7115"/>
      <c r="N7115" s="108">
        <f t="shared" si="222"/>
        <v>0</v>
      </c>
      <c r="O7115" s="108">
        <f t="shared" si="222"/>
        <v>0</v>
      </c>
      <c r="P7115" s="108">
        <f t="shared" si="223"/>
        <v>0</v>
      </c>
    </row>
    <row r="7116" spans="1:16" hidden="1" x14ac:dyDescent="0.3">
      <c r="A7116"/>
      <c r="B7116"/>
      <c r="C7116"/>
      <c r="D7116"/>
      <c r="E7116"/>
      <c r="F7116"/>
      <c r="G7116"/>
      <c r="H7116"/>
      <c r="I7116"/>
      <c r="J7116"/>
      <c r="K7116"/>
      <c r="L7116"/>
      <c r="M7116"/>
      <c r="N7116" s="108">
        <f t="shared" si="222"/>
        <v>0</v>
      </c>
      <c r="O7116" s="108">
        <f t="shared" si="222"/>
        <v>0</v>
      </c>
      <c r="P7116" s="108">
        <f t="shared" si="223"/>
        <v>0</v>
      </c>
    </row>
    <row r="7117" spans="1:16" hidden="1" x14ac:dyDescent="0.3">
      <c r="A7117"/>
      <c r="B7117"/>
      <c r="C7117"/>
      <c r="D7117"/>
      <c r="E7117"/>
      <c r="F7117"/>
      <c r="G7117"/>
      <c r="H7117"/>
      <c r="I7117"/>
      <c r="J7117"/>
      <c r="K7117"/>
      <c r="L7117"/>
      <c r="M7117"/>
      <c r="N7117" s="108">
        <f t="shared" si="222"/>
        <v>0</v>
      </c>
      <c r="O7117" s="108">
        <f t="shared" si="222"/>
        <v>0</v>
      </c>
      <c r="P7117" s="108">
        <f t="shared" si="223"/>
        <v>0</v>
      </c>
    </row>
    <row r="7118" spans="1:16" hidden="1" x14ac:dyDescent="0.3">
      <c r="A7118"/>
      <c r="B7118"/>
      <c r="C7118"/>
      <c r="D7118"/>
      <c r="E7118"/>
      <c r="F7118"/>
      <c r="G7118"/>
      <c r="H7118"/>
      <c r="I7118"/>
      <c r="J7118"/>
      <c r="K7118"/>
      <c r="L7118"/>
      <c r="M7118"/>
      <c r="N7118" s="108">
        <f t="shared" si="222"/>
        <v>0</v>
      </c>
      <c r="O7118" s="108">
        <f t="shared" si="222"/>
        <v>0</v>
      </c>
      <c r="P7118" s="108">
        <f t="shared" si="223"/>
        <v>0</v>
      </c>
    </row>
    <row r="7119" spans="1:16" hidden="1" x14ac:dyDescent="0.3">
      <c r="A7119"/>
      <c r="B7119"/>
      <c r="C7119"/>
      <c r="D7119"/>
      <c r="E7119"/>
      <c r="F7119"/>
      <c r="G7119"/>
      <c r="H7119"/>
      <c r="I7119"/>
      <c r="J7119"/>
      <c r="K7119"/>
      <c r="L7119"/>
      <c r="M7119"/>
      <c r="N7119" s="108">
        <f t="shared" si="222"/>
        <v>0</v>
      </c>
      <c r="O7119" s="108">
        <f t="shared" si="222"/>
        <v>0</v>
      </c>
      <c r="P7119" s="108">
        <f t="shared" si="223"/>
        <v>0</v>
      </c>
    </row>
    <row r="7120" spans="1:16" hidden="1" x14ac:dyDescent="0.3">
      <c r="A7120"/>
      <c r="B7120"/>
      <c r="C7120"/>
      <c r="D7120"/>
      <c r="E7120"/>
      <c r="F7120"/>
      <c r="G7120"/>
      <c r="H7120"/>
      <c r="I7120"/>
      <c r="J7120"/>
      <c r="K7120"/>
      <c r="L7120"/>
      <c r="M7120"/>
      <c r="N7120" s="108">
        <f t="shared" si="222"/>
        <v>0</v>
      </c>
      <c r="O7120" s="108">
        <f t="shared" si="222"/>
        <v>0</v>
      </c>
      <c r="P7120" s="108">
        <f t="shared" si="223"/>
        <v>0</v>
      </c>
    </row>
    <row r="7121" spans="1:16" hidden="1" x14ac:dyDescent="0.3">
      <c r="A7121"/>
      <c r="B7121"/>
      <c r="C7121"/>
      <c r="D7121"/>
      <c r="E7121"/>
      <c r="F7121"/>
      <c r="G7121"/>
      <c r="H7121"/>
      <c r="I7121"/>
      <c r="J7121"/>
      <c r="K7121"/>
      <c r="L7121"/>
      <c r="M7121"/>
      <c r="N7121" s="108">
        <f t="shared" si="222"/>
        <v>0</v>
      </c>
      <c r="O7121" s="108">
        <f t="shared" si="222"/>
        <v>0</v>
      </c>
      <c r="P7121" s="108">
        <f t="shared" si="223"/>
        <v>0</v>
      </c>
    </row>
    <row r="7122" spans="1:16" hidden="1" x14ac:dyDescent="0.3">
      <c r="A7122"/>
      <c r="B7122"/>
      <c r="C7122"/>
      <c r="D7122"/>
      <c r="E7122"/>
      <c r="F7122"/>
      <c r="G7122"/>
      <c r="H7122"/>
      <c r="I7122"/>
      <c r="J7122"/>
      <c r="K7122"/>
      <c r="L7122"/>
      <c r="M7122"/>
      <c r="N7122" s="108">
        <f t="shared" si="222"/>
        <v>0</v>
      </c>
      <c r="O7122" s="108">
        <f t="shared" si="222"/>
        <v>0</v>
      </c>
      <c r="P7122" s="108">
        <f t="shared" si="223"/>
        <v>0</v>
      </c>
    </row>
    <row r="7123" spans="1:16" hidden="1" x14ac:dyDescent="0.3">
      <c r="A7123"/>
      <c r="B7123"/>
      <c r="C7123"/>
      <c r="D7123"/>
      <c r="E7123"/>
      <c r="F7123"/>
      <c r="G7123"/>
      <c r="H7123"/>
      <c r="I7123"/>
      <c r="J7123"/>
      <c r="K7123"/>
      <c r="L7123"/>
      <c r="M7123"/>
      <c r="N7123" s="108">
        <f t="shared" si="222"/>
        <v>0</v>
      </c>
      <c r="O7123" s="108">
        <f t="shared" si="222"/>
        <v>0</v>
      </c>
      <c r="P7123" s="108">
        <f t="shared" si="223"/>
        <v>0</v>
      </c>
    </row>
    <row r="7124" spans="1:16" hidden="1" x14ac:dyDescent="0.3">
      <c r="A7124"/>
      <c r="B7124"/>
      <c r="C7124"/>
      <c r="D7124"/>
      <c r="E7124"/>
      <c r="F7124"/>
      <c r="G7124"/>
      <c r="H7124"/>
      <c r="I7124"/>
      <c r="J7124"/>
      <c r="K7124"/>
      <c r="L7124"/>
      <c r="M7124"/>
      <c r="N7124" s="108">
        <f t="shared" ref="N7124:O7187" si="224">G7124-I7124-K7124</f>
        <v>0</v>
      </c>
      <c r="O7124" s="108">
        <f t="shared" si="224"/>
        <v>0</v>
      </c>
      <c r="P7124" s="108">
        <f t="shared" si="223"/>
        <v>0</v>
      </c>
    </row>
    <row r="7125" spans="1:16" hidden="1" x14ac:dyDescent="0.3">
      <c r="A7125"/>
      <c r="B7125"/>
      <c r="C7125"/>
      <c r="D7125"/>
      <c r="E7125"/>
      <c r="F7125"/>
      <c r="G7125"/>
      <c r="H7125"/>
      <c r="I7125"/>
      <c r="J7125"/>
      <c r="K7125"/>
      <c r="L7125"/>
      <c r="M7125"/>
      <c r="N7125" s="108">
        <f t="shared" si="224"/>
        <v>0</v>
      </c>
      <c r="O7125" s="108">
        <f t="shared" si="224"/>
        <v>0</v>
      </c>
      <c r="P7125" s="108">
        <f t="shared" si="223"/>
        <v>0</v>
      </c>
    </row>
    <row r="7126" spans="1:16" hidden="1" x14ac:dyDescent="0.3">
      <c r="A7126"/>
      <c r="B7126"/>
      <c r="C7126"/>
      <c r="D7126"/>
      <c r="E7126"/>
      <c r="F7126"/>
      <c r="G7126"/>
      <c r="H7126"/>
      <c r="I7126"/>
      <c r="J7126"/>
      <c r="K7126"/>
      <c r="L7126"/>
      <c r="M7126"/>
      <c r="N7126" s="108">
        <f t="shared" si="224"/>
        <v>0</v>
      </c>
      <c r="O7126" s="108">
        <f t="shared" si="224"/>
        <v>0</v>
      </c>
      <c r="P7126" s="108">
        <f t="shared" si="223"/>
        <v>0</v>
      </c>
    </row>
    <row r="7127" spans="1:16" hidden="1" x14ac:dyDescent="0.3">
      <c r="A7127"/>
      <c r="B7127"/>
      <c r="C7127"/>
      <c r="D7127"/>
      <c r="E7127"/>
      <c r="F7127"/>
      <c r="G7127"/>
      <c r="H7127"/>
      <c r="I7127"/>
      <c r="J7127"/>
      <c r="K7127"/>
      <c r="L7127"/>
      <c r="M7127"/>
      <c r="N7127" s="108">
        <f t="shared" si="224"/>
        <v>0</v>
      </c>
      <c r="O7127" s="108">
        <f t="shared" si="224"/>
        <v>0</v>
      </c>
      <c r="P7127" s="108">
        <f t="shared" si="223"/>
        <v>0</v>
      </c>
    </row>
    <row r="7128" spans="1:16" hidden="1" x14ac:dyDescent="0.3">
      <c r="A7128"/>
      <c r="B7128"/>
      <c r="C7128"/>
      <c r="D7128"/>
      <c r="E7128"/>
      <c r="F7128"/>
      <c r="G7128"/>
      <c r="H7128"/>
      <c r="I7128"/>
      <c r="J7128"/>
      <c r="K7128"/>
      <c r="L7128"/>
      <c r="M7128"/>
      <c r="N7128" s="108">
        <f t="shared" si="224"/>
        <v>0</v>
      </c>
      <c r="O7128" s="108">
        <f t="shared" si="224"/>
        <v>0</v>
      </c>
      <c r="P7128" s="108">
        <f t="shared" si="223"/>
        <v>0</v>
      </c>
    </row>
    <row r="7129" spans="1:16" hidden="1" x14ac:dyDescent="0.3">
      <c r="A7129"/>
      <c r="B7129"/>
      <c r="C7129"/>
      <c r="D7129"/>
      <c r="E7129"/>
      <c r="F7129"/>
      <c r="G7129"/>
      <c r="H7129"/>
      <c r="I7129"/>
      <c r="J7129"/>
      <c r="K7129"/>
      <c r="L7129"/>
      <c r="M7129"/>
      <c r="N7129" s="108">
        <f t="shared" si="224"/>
        <v>0</v>
      </c>
      <c r="O7129" s="108">
        <f t="shared" si="224"/>
        <v>0</v>
      </c>
      <c r="P7129" s="108">
        <f t="shared" si="223"/>
        <v>0</v>
      </c>
    </row>
    <row r="7130" spans="1:16" hidden="1" x14ac:dyDescent="0.3">
      <c r="A7130"/>
      <c r="B7130"/>
      <c r="C7130"/>
      <c r="D7130"/>
      <c r="E7130"/>
      <c r="F7130"/>
      <c r="G7130"/>
      <c r="H7130"/>
      <c r="I7130"/>
      <c r="J7130"/>
      <c r="K7130"/>
      <c r="L7130"/>
      <c r="M7130"/>
      <c r="N7130" s="108">
        <f t="shared" si="224"/>
        <v>0</v>
      </c>
      <c r="O7130" s="108">
        <f t="shared" si="224"/>
        <v>0</v>
      </c>
      <c r="P7130" s="108">
        <f t="shared" si="223"/>
        <v>0</v>
      </c>
    </row>
    <row r="7131" spans="1:16" hidden="1" x14ac:dyDescent="0.3">
      <c r="A7131"/>
      <c r="B7131"/>
      <c r="C7131"/>
      <c r="D7131"/>
      <c r="E7131"/>
      <c r="F7131"/>
      <c r="G7131"/>
      <c r="H7131"/>
      <c r="I7131"/>
      <c r="J7131"/>
      <c r="K7131"/>
      <c r="L7131"/>
      <c r="M7131"/>
      <c r="N7131" s="108">
        <f t="shared" si="224"/>
        <v>0</v>
      </c>
      <c r="O7131" s="108">
        <f t="shared" si="224"/>
        <v>0</v>
      </c>
      <c r="P7131" s="108">
        <f t="shared" si="223"/>
        <v>0</v>
      </c>
    </row>
    <row r="7132" spans="1:16" hidden="1" x14ac:dyDescent="0.3">
      <c r="A7132"/>
      <c r="B7132"/>
      <c r="C7132"/>
      <c r="D7132"/>
      <c r="E7132"/>
      <c r="F7132"/>
      <c r="G7132"/>
      <c r="H7132"/>
      <c r="I7132"/>
      <c r="J7132"/>
      <c r="K7132"/>
      <c r="L7132"/>
      <c r="M7132"/>
      <c r="N7132" s="108">
        <f t="shared" si="224"/>
        <v>0</v>
      </c>
      <c r="O7132" s="108">
        <f t="shared" si="224"/>
        <v>0</v>
      </c>
      <c r="P7132" s="108">
        <f t="shared" si="223"/>
        <v>0</v>
      </c>
    </row>
    <row r="7133" spans="1:16" hidden="1" x14ac:dyDescent="0.3">
      <c r="A7133"/>
      <c r="B7133"/>
      <c r="C7133"/>
      <c r="D7133"/>
      <c r="E7133"/>
      <c r="F7133"/>
      <c r="G7133"/>
      <c r="H7133"/>
      <c r="I7133"/>
      <c r="J7133"/>
      <c r="K7133"/>
      <c r="L7133"/>
      <c r="M7133"/>
      <c r="N7133" s="108">
        <f t="shared" si="224"/>
        <v>0</v>
      </c>
      <c r="O7133" s="108">
        <f t="shared" si="224"/>
        <v>0</v>
      </c>
      <c r="P7133" s="108">
        <f t="shared" si="223"/>
        <v>0</v>
      </c>
    </row>
    <row r="7134" spans="1:16" hidden="1" x14ac:dyDescent="0.3">
      <c r="A7134"/>
      <c r="B7134"/>
      <c r="C7134"/>
      <c r="D7134"/>
      <c r="E7134"/>
      <c r="F7134"/>
      <c r="G7134"/>
      <c r="H7134"/>
      <c r="I7134"/>
      <c r="J7134"/>
      <c r="K7134"/>
      <c r="L7134"/>
      <c r="M7134"/>
      <c r="N7134" s="108">
        <f t="shared" si="224"/>
        <v>0</v>
      </c>
      <c r="O7134" s="108">
        <f t="shared" si="224"/>
        <v>0</v>
      </c>
      <c r="P7134" s="108">
        <f t="shared" si="223"/>
        <v>0</v>
      </c>
    </row>
    <row r="7135" spans="1:16" hidden="1" x14ac:dyDescent="0.3">
      <c r="A7135"/>
      <c r="B7135"/>
      <c r="C7135"/>
      <c r="D7135"/>
      <c r="E7135"/>
      <c r="F7135"/>
      <c r="G7135"/>
      <c r="H7135"/>
      <c r="I7135"/>
      <c r="J7135"/>
      <c r="K7135"/>
      <c r="L7135"/>
      <c r="M7135"/>
      <c r="N7135" s="108">
        <f t="shared" si="224"/>
        <v>0</v>
      </c>
      <c r="O7135" s="108">
        <f t="shared" si="224"/>
        <v>0</v>
      </c>
      <c r="P7135" s="108">
        <f t="shared" si="223"/>
        <v>0</v>
      </c>
    </row>
    <row r="7136" spans="1:16" hidden="1" x14ac:dyDescent="0.3">
      <c r="A7136"/>
      <c r="B7136"/>
      <c r="C7136"/>
      <c r="D7136"/>
      <c r="E7136"/>
      <c r="F7136"/>
      <c r="G7136"/>
      <c r="H7136"/>
      <c r="I7136"/>
      <c r="J7136"/>
      <c r="K7136"/>
      <c r="L7136"/>
      <c r="M7136"/>
      <c r="N7136" s="108">
        <f t="shared" si="224"/>
        <v>0</v>
      </c>
      <c r="O7136" s="108">
        <f t="shared" si="224"/>
        <v>0</v>
      </c>
      <c r="P7136" s="108">
        <f t="shared" si="223"/>
        <v>0</v>
      </c>
    </row>
    <row r="7137" spans="1:16" hidden="1" x14ac:dyDescent="0.3">
      <c r="A7137"/>
      <c r="B7137"/>
      <c r="C7137"/>
      <c r="D7137"/>
      <c r="E7137"/>
      <c r="F7137"/>
      <c r="G7137"/>
      <c r="H7137"/>
      <c r="I7137"/>
      <c r="J7137"/>
      <c r="K7137"/>
      <c r="L7137"/>
      <c r="M7137"/>
      <c r="N7137" s="108">
        <f t="shared" si="224"/>
        <v>0</v>
      </c>
      <c r="O7137" s="108">
        <f t="shared" si="224"/>
        <v>0</v>
      </c>
      <c r="P7137" s="108">
        <f t="shared" si="223"/>
        <v>0</v>
      </c>
    </row>
    <row r="7138" spans="1:16" hidden="1" x14ac:dyDescent="0.3">
      <c r="A7138"/>
      <c r="B7138"/>
      <c r="C7138"/>
      <c r="D7138"/>
      <c r="E7138"/>
      <c r="F7138"/>
      <c r="G7138"/>
      <c r="H7138"/>
      <c r="I7138"/>
      <c r="J7138"/>
      <c r="K7138"/>
      <c r="L7138"/>
      <c r="M7138"/>
      <c r="N7138" s="108">
        <f t="shared" si="224"/>
        <v>0</v>
      </c>
      <c r="O7138" s="108">
        <f t="shared" si="224"/>
        <v>0</v>
      </c>
      <c r="P7138" s="108">
        <f t="shared" si="223"/>
        <v>0</v>
      </c>
    </row>
    <row r="7139" spans="1:16" hidden="1" x14ac:dyDescent="0.3">
      <c r="A7139"/>
      <c r="B7139"/>
      <c r="C7139"/>
      <c r="D7139"/>
      <c r="E7139"/>
      <c r="F7139"/>
      <c r="G7139"/>
      <c r="H7139"/>
      <c r="I7139"/>
      <c r="J7139"/>
      <c r="K7139"/>
      <c r="L7139"/>
      <c r="M7139"/>
      <c r="N7139" s="108">
        <f t="shared" si="224"/>
        <v>0</v>
      </c>
      <c r="O7139" s="108">
        <f t="shared" si="224"/>
        <v>0</v>
      </c>
      <c r="P7139" s="108">
        <f t="shared" si="223"/>
        <v>0</v>
      </c>
    </row>
    <row r="7140" spans="1:16" hidden="1" x14ac:dyDescent="0.3">
      <c r="A7140"/>
      <c r="B7140"/>
      <c r="C7140"/>
      <c r="D7140"/>
      <c r="E7140"/>
      <c r="F7140"/>
      <c r="G7140"/>
      <c r="H7140"/>
      <c r="I7140"/>
      <c r="J7140"/>
      <c r="K7140"/>
      <c r="L7140"/>
      <c r="M7140"/>
      <c r="N7140" s="108">
        <f t="shared" si="224"/>
        <v>0</v>
      </c>
      <c r="O7140" s="108">
        <f t="shared" si="224"/>
        <v>0</v>
      </c>
      <c r="P7140" s="108">
        <f t="shared" si="223"/>
        <v>0</v>
      </c>
    </row>
    <row r="7141" spans="1:16" hidden="1" x14ac:dyDescent="0.3">
      <c r="A7141"/>
      <c r="B7141"/>
      <c r="C7141"/>
      <c r="D7141"/>
      <c r="E7141"/>
      <c r="F7141"/>
      <c r="G7141"/>
      <c r="H7141"/>
      <c r="I7141"/>
      <c r="J7141"/>
      <c r="K7141"/>
      <c r="L7141"/>
      <c r="M7141"/>
      <c r="N7141" s="108">
        <f t="shared" si="224"/>
        <v>0</v>
      </c>
      <c r="O7141" s="108">
        <f t="shared" si="224"/>
        <v>0</v>
      </c>
      <c r="P7141" s="108">
        <f t="shared" si="223"/>
        <v>0</v>
      </c>
    </row>
    <row r="7142" spans="1:16" hidden="1" x14ac:dyDescent="0.3">
      <c r="A7142"/>
      <c r="B7142"/>
      <c r="C7142"/>
      <c r="D7142"/>
      <c r="E7142"/>
      <c r="F7142"/>
      <c r="G7142"/>
      <c r="H7142"/>
      <c r="I7142"/>
      <c r="J7142"/>
      <c r="K7142"/>
      <c r="L7142"/>
      <c r="M7142"/>
      <c r="N7142" s="108">
        <f t="shared" si="224"/>
        <v>0</v>
      </c>
      <c r="O7142" s="108">
        <f t="shared" si="224"/>
        <v>0</v>
      </c>
      <c r="P7142" s="108">
        <f t="shared" si="223"/>
        <v>0</v>
      </c>
    </row>
    <row r="7143" spans="1:16" hidden="1" x14ac:dyDescent="0.3">
      <c r="A7143"/>
      <c r="B7143"/>
      <c r="C7143"/>
      <c r="D7143"/>
      <c r="E7143"/>
      <c r="F7143"/>
      <c r="G7143"/>
      <c r="H7143"/>
      <c r="I7143"/>
      <c r="J7143"/>
      <c r="K7143"/>
      <c r="L7143"/>
      <c r="M7143"/>
      <c r="N7143" s="108">
        <f t="shared" si="224"/>
        <v>0</v>
      </c>
      <c r="O7143" s="108">
        <f t="shared" si="224"/>
        <v>0</v>
      </c>
      <c r="P7143" s="108">
        <f t="shared" si="223"/>
        <v>0</v>
      </c>
    </row>
    <row r="7144" spans="1:16" hidden="1" x14ac:dyDescent="0.3">
      <c r="A7144"/>
      <c r="B7144"/>
      <c r="C7144"/>
      <c r="D7144"/>
      <c r="E7144"/>
      <c r="F7144"/>
      <c r="G7144"/>
      <c r="H7144"/>
      <c r="I7144"/>
      <c r="J7144"/>
      <c r="K7144"/>
      <c r="L7144"/>
      <c r="M7144"/>
      <c r="N7144" s="108">
        <f t="shared" si="224"/>
        <v>0</v>
      </c>
      <c r="O7144" s="108">
        <f t="shared" si="224"/>
        <v>0</v>
      </c>
      <c r="P7144" s="108">
        <f t="shared" si="223"/>
        <v>0</v>
      </c>
    </row>
    <row r="7145" spans="1:16" hidden="1" x14ac:dyDescent="0.3">
      <c r="A7145"/>
      <c r="B7145"/>
      <c r="C7145"/>
      <c r="D7145"/>
      <c r="E7145"/>
      <c r="F7145"/>
      <c r="G7145"/>
      <c r="H7145"/>
      <c r="I7145"/>
      <c r="J7145"/>
      <c r="K7145"/>
      <c r="L7145"/>
      <c r="M7145"/>
      <c r="N7145" s="108">
        <f t="shared" si="224"/>
        <v>0</v>
      </c>
      <c r="O7145" s="108">
        <f t="shared" si="224"/>
        <v>0</v>
      </c>
      <c r="P7145" s="108">
        <f t="shared" si="223"/>
        <v>0</v>
      </c>
    </row>
    <row r="7146" spans="1:16" hidden="1" x14ac:dyDescent="0.3">
      <c r="A7146"/>
      <c r="B7146"/>
      <c r="C7146"/>
      <c r="D7146"/>
      <c r="E7146"/>
      <c r="F7146"/>
      <c r="G7146"/>
      <c r="H7146"/>
      <c r="I7146"/>
      <c r="J7146"/>
      <c r="K7146"/>
      <c r="L7146"/>
      <c r="M7146"/>
      <c r="N7146" s="108">
        <f t="shared" si="224"/>
        <v>0</v>
      </c>
      <c r="O7146" s="108">
        <f t="shared" si="224"/>
        <v>0</v>
      </c>
      <c r="P7146" s="108">
        <f t="shared" si="223"/>
        <v>0</v>
      </c>
    </row>
    <row r="7147" spans="1:16" hidden="1" x14ac:dyDescent="0.3">
      <c r="A7147"/>
      <c r="B7147"/>
      <c r="C7147"/>
      <c r="D7147"/>
      <c r="E7147"/>
      <c r="F7147"/>
      <c r="G7147"/>
      <c r="H7147"/>
      <c r="I7147"/>
      <c r="J7147"/>
      <c r="K7147"/>
      <c r="L7147"/>
      <c r="M7147"/>
      <c r="N7147" s="108">
        <f t="shared" si="224"/>
        <v>0</v>
      </c>
      <c r="O7147" s="108">
        <f t="shared" si="224"/>
        <v>0</v>
      </c>
      <c r="P7147" s="108">
        <f t="shared" si="223"/>
        <v>0</v>
      </c>
    </row>
    <row r="7148" spans="1:16" hidden="1" x14ac:dyDescent="0.3">
      <c r="A7148"/>
      <c r="B7148"/>
      <c r="C7148"/>
      <c r="D7148"/>
      <c r="E7148"/>
      <c r="F7148"/>
      <c r="G7148"/>
      <c r="H7148"/>
      <c r="I7148"/>
      <c r="J7148"/>
      <c r="K7148"/>
      <c r="L7148"/>
      <c r="M7148"/>
      <c r="N7148" s="108">
        <f t="shared" si="224"/>
        <v>0</v>
      </c>
      <c r="O7148" s="108">
        <f t="shared" si="224"/>
        <v>0</v>
      </c>
      <c r="P7148" s="108">
        <f t="shared" si="223"/>
        <v>0</v>
      </c>
    </row>
    <row r="7149" spans="1:16" hidden="1" x14ac:dyDescent="0.3">
      <c r="A7149"/>
      <c r="B7149"/>
      <c r="C7149"/>
      <c r="D7149"/>
      <c r="E7149"/>
      <c r="F7149"/>
      <c r="G7149"/>
      <c r="H7149"/>
      <c r="I7149"/>
      <c r="J7149"/>
      <c r="K7149"/>
      <c r="L7149"/>
      <c r="M7149"/>
      <c r="N7149" s="108">
        <f t="shared" si="224"/>
        <v>0</v>
      </c>
      <c r="O7149" s="108">
        <f t="shared" si="224"/>
        <v>0</v>
      </c>
      <c r="P7149" s="108">
        <f t="shared" si="223"/>
        <v>0</v>
      </c>
    </row>
    <row r="7150" spans="1:16" hidden="1" x14ac:dyDescent="0.3">
      <c r="A7150"/>
      <c r="B7150"/>
      <c r="C7150"/>
      <c r="D7150"/>
      <c r="E7150"/>
      <c r="F7150"/>
      <c r="G7150"/>
      <c r="H7150"/>
      <c r="I7150"/>
      <c r="J7150"/>
      <c r="K7150"/>
      <c r="L7150"/>
      <c r="M7150"/>
      <c r="N7150" s="108">
        <f t="shared" si="224"/>
        <v>0</v>
      </c>
      <c r="O7150" s="108">
        <f t="shared" si="224"/>
        <v>0</v>
      </c>
      <c r="P7150" s="108">
        <f t="shared" si="223"/>
        <v>0</v>
      </c>
    </row>
    <row r="7151" spans="1:16" hidden="1" x14ac:dyDescent="0.3">
      <c r="A7151"/>
      <c r="B7151"/>
      <c r="C7151"/>
      <c r="D7151"/>
      <c r="E7151"/>
      <c r="F7151"/>
      <c r="G7151"/>
      <c r="H7151"/>
      <c r="I7151"/>
      <c r="J7151"/>
      <c r="K7151"/>
      <c r="L7151"/>
      <c r="M7151"/>
      <c r="N7151" s="108">
        <f t="shared" si="224"/>
        <v>0</v>
      </c>
      <c r="O7151" s="108">
        <f t="shared" si="224"/>
        <v>0</v>
      </c>
      <c r="P7151" s="108">
        <f t="shared" si="223"/>
        <v>0</v>
      </c>
    </row>
    <row r="7152" spans="1:16" hidden="1" x14ac:dyDescent="0.3">
      <c r="A7152"/>
      <c r="B7152"/>
      <c r="C7152"/>
      <c r="D7152"/>
      <c r="E7152"/>
      <c r="F7152"/>
      <c r="G7152"/>
      <c r="H7152"/>
      <c r="I7152"/>
      <c r="J7152"/>
      <c r="K7152"/>
      <c r="L7152"/>
      <c r="M7152"/>
      <c r="N7152" s="108">
        <f t="shared" si="224"/>
        <v>0</v>
      </c>
      <c r="O7152" s="108">
        <f t="shared" si="224"/>
        <v>0</v>
      </c>
      <c r="P7152" s="108">
        <f t="shared" si="223"/>
        <v>0</v>
      </c>
    </row>
    <row r="7153" spans="1:16" hidden="1" x14ac:dyDescent="0.3">
      <c r="A7153"/>
      <c r="B7153"/>
      <c r="C7153"/>
      <c r="D7153"/>
      <c r="E7153"/>
      <c r="F7153"/>
      <c r="G7153"/>
      <c r="H7153"/>
      <c r="I7153"/>
      <c r="J7153"/>
      <c r="K7153"/>
      <c r="L7153"/>
      <c r="M7153"/>
      <c r="N7153" s="108">
        <f t="shared" si="224"/>
        <v>0</v>
      </c>
      <c r="O7153" s="108">
        <f t="shared" si="224"/>
        <v>0</v>
      </c>
      <c r="P7153" s="108">
        <f t="shared" si="223"/>
        <v>0</v>
      </c>
    </row>
    <row r="7154" spans="1:16" hidden="1" x14ac:dyDescent="0.3">
      <c r="A7154"/>
      <c r="B7154"/>
      <c r="C7154"/>
      <c r="D7154"/>
      <c r="E7154"/>
      <c r="F7154"/>
      <c r="G7154"/>
      <c r="H7154"/>
      <c r="I7154"/>
      <c r="J7154"/>
      <c r="K7154"/>
      <c r="L7154"/>
      <c r="M7154"/>
      <c r="N7154" s="108">
        <f t="shared" si="224"/>
        <v>0</v>
      </c>
      <c r="O7154" s="108">
        <f t="shared" si="224"/>
        <v>0</v>
      </c>
      <c r="P7154" s="108">
        <f t="shared" si="223"/>
        <v>0</v>
      </c>
    </row>
    <row r="7155" spans="1:16" hidden="1" x14ac:dyDescent="0.3">
      <c r="A7155"/>
      <c r="B7155"/>
      <c r="C7155"/>
      <c r="D7155"/>
      <c r="E7155"/>
      <c r="F7155"/>
      <c r="G7155"/>
      <c r="H7155"/>
      <c r="I7155"/>
      <c r="J7155"/>
      <c r="K7155"/>
      <c r="L7155"/>
      <c r="M7155"/>
      <c r="N7155" s="108">
        <f t="shared" si="224"/>
        <v>0</v>
      </c>
      <c r="O7155" s="108">
        <f t="shared" si="224"/>
        <v>0</v>
      </c>
      <c r="P7155" s="108">
        <f t="shared" si="223"/>
        <v>0</v>
      </c>
    </row>
    <row r="7156" spans="1:16" hidden="1" x14ac:dyDescent="0.3">
      <c r="A7156"/>
      <c r="B7156"/>
      <c r="C7156"/>
      <c r="D7156"/>
      <c r="E7156"/>
      <c r="F7156"/>
      <c r="G7156"/>
      <c r="H7156"/>
      <c r="I7156"/>
      <c r="J7156"/>
      <c r="K7156"/>
      <c r="L7156"/>
      <c r="M7156"/>
      <c r="N7156" s="108">
        <f t="shared" si="224"/>
        <v>0</v>
      </c>
      <c r="O7156" s="108">
        <f t="shared" si="224"/>
        <v>0</v>
      </c>
      <c r="P7156" s="108">
        <f t="shared" si="223"/>
        <v>0</v>
      </c>
    </row>
    <row r="7157" spans="1:16" hidden="1" x14ac:dyDescent="0.3">
      <c r="A7157"/>
      <c r="B7157"/>
      <c r="C7157"/>
      <c r="D7157"/>
      <c r="E7157"/>
      <c r="F7157"/>
      <c r="G7157"/>
      <c r="H7157"/>
      <c r="I7157"/>
      <c r="J7157"/>
      <c r="K7157"/>
      <c r="L7157"/>
      <c r="M7157"/>
      <c r="N7157" s="108">
        <f t="shared" si="224"/>
        <v>0</v>
      </c>
      <c r="O7157" s="108">
        <f t="shared" si="224"/>
        <v>0</v>
      </c>
      <c r="P7157" s="108">
        <f t="shared" si="223"/>
        <v>0</v>
      </c>
    </row>
    <row r="7158" spans="1:16" hidden="1" x14ac:dyDescent="0.3">
      <c r="A7158"/>
      <c r="B7158"/>
      <c r="C7158"/>
      <c r="D7158"/>
      <c r="E7158"/>
      <c r="F7158"/>
      <c r="G7158"/>
      <c r="H7158"/>
      <c r="I7158"/>
      <c r="J7158"/>
      <c r="K7158"/>
      <c r="L7158"/>
      <c r="M7158"/>
      <c r="N7158" s="108">
        <f t="shared" si="224"/>
        <v>0</v>
      </c>
      <c r="O7158" s="108">
        <f t="shared" si="224"/>
        <v>0</v>
      </c>
      <c r="P7158" s="108">
        <f t="shared" si="223"/>
        <v>0</v>
      </c>
    </row>
    <row r="7159" spans="1:16" hidden="1" x14ac:dyDescent="0.3">
      <c r="A7159"/>
      <c r="B7159"/>
      <c r="C7159"/>
      <c r="D7159"/>
      <c r="E7159"/>
      <c r="F7159"/>
      <c r="G7159"/>
      <c r="H7159"/>
      <c r="I7159"/>
      <c r="J7159"/>
      <c r="K7159"/>
      <c r="L7159"/>
      <c r="M7159"/>
      <c r="N7159" s="108">
        <f t="shared" si="224"/>
        <v>0</v>
      </c>
      <c r="O7159" s="108">
        <f t="shared" si="224"/>
        <v>0</v>
      </c>
      <c r="P7159" s="108">
        <f t="shared" si="223"/>
        <v>0</v>
      </c>
    </row>
    <row r="7160" spans="1:16" hidden="1" x14ac:dyDescent="0.3">
      <c r="A7160"/>
      <c r="B7160"/>
      <c r="C7160"/>
      <c r="D7160"/>
      <c r="E7160"/>
      <c r="F7160"/>
      <c r="G7160"/>
      <c r="H7160"/>
      <c r="I7160"/>
      <c r="J7160"/>
      <c r="K7160"/>
      <c r="L7160"/>
      <c r="M7160"/>
      <c r="N7160" s="108">
        <f t="shared" si="224"/>
        <v>0</v>
      </c>
      <c r="O7160" s="108">
        <f t="shared" si="224"/>
        <v>0</v>
      </c>
      <c r="P7160" s="108">
        <f t="shared" si="223"/>
        <v>0</v>
      </c>
    </row>
    <row r="7161" spans="1:16" hidden="1" x14ac:dyDescent="0.3">
      <c r="A7161"/>
      <c r="B7161"/>
      <c r="C7161"/>
      <c r="D7161"/>
      <c r="E7161"/>
      <c r="F7161"/>
      <c r="G7161"/>
      <c r="H7161"/>
      <c r="I7161"/>
      <c r="J7161"/>
      <c r="K7161"/>
      <c r="L7161"/>
      <c r="M7161"/>
      <c r="N7161" s="108">
        <f t="shared" si="224"/>
        <v>0</v>
      </c>
      <c r="O7161" s="108">
        <f t="shared" si="224"/>
        <v>0</v>
      </c>
      <c r="P7161" s="108">
        <f t="shared" si="223"/>
        <v>0</v>
      </c>
    </row>
    <row r="7162" spans="1:16" hidden="1" x14ac:dyDescent="0.3">
      <c r="A7162"/>
      <c r="B7162"/>
      <c r="C7162"/>
      <c r="D7162"/>
      <c r="E7162"/>
      <c r="F7162"/>
      <c r="G7162"/>
      <c r="H7162"/>
      <c r="I7162"/>
      <c r="J7162"/>
      <c r="K7162"/>
      <c r="L7162"/>
      <c r="M7162"/>
      <c r="N7162" s="108">
        <f t="shared" si="224"/>
        <v>0</v>
      </c>
      <c r="O7162" s="108">
        <f t="shared" si="224"/>
        <v>0</v>
      </c>
      <c r="P7162" s="108">
        <f t="shared" si="223"/>
        <v>0</v>
      </c>
    </row>
    <row r="7163" spans="1:16" hidden="1" x14ac:dyDescent="0.3">
      <c r="A7163"/>
      <c r="B7163"/>
      <c r="C7163"/>
      <c r="D7163"/>
      <c r="E7163"/>
      <c r="F7163"/>
      <c r="G7163"/>
      <c r="H7163"/>
      <c r="I7163"/>
      <c r="J7163"/>
      <c r="K7163"/>
      <c r="L7163"/>
      <c r="M7163"/>
      <c r="N7163" s="108">
        <f t="shared" si="224"/>
        <v>0</v>
      </c>
      <c r="O7163" s="108">
        <f t="shared" si="224"/>
        <v>0</v>
      </c>
      <c r="P7163" s="108">
        <f t="shared" si="223"/>
        <v>0</v>
      </c>
    </row>
    <row r="7164" spans="1:16" hidden="1" x14ac:dyDescent="0.3">
      <c r="A7164"/>
      <c r="B7164"/>
      <c r="C7164"/>
      <c r="D7164"/>
      <c r="E7164"/>
      <c r="F7164"/>
      <c r="G7164"/>
      <c r="H7164"/>
      <c r="I7164"/>
      <c r="J7164"/>
      <c r="K7164"/>
      <c r="L7164"/>
      <c r="M7164"/>
      <c r="N7164" s="108">
        <f t="shared" si="224"/>
        <v>0</v>
      </c>
      <c r="O7164" s="108">
        <f t="shared" si="224"/>
        <v>0</v>
      </c>
      <c r="P7164" s="108">
        <f t="shared" si="223"/>
        <v>0</v>
      </c>
    </row>
    <row r="7165" spans="1:16" hidden="1" x14ac:dyDescent="0.3">
      <c r="A7165"/>
      <c r="B7165"/>
      <c r="C7165"/>
      <c r="D7165"/>
      <c r="E7165"/>
      <c r="F7165"/>
      <c r="G7165"/>
      <c r="H7165"/>
      <c r="I7165"/>
      <c r="J7165"/>
      <c r="K7165"/>
      <c r="L7165"/>
      <c r="M7165"/>
      <c r="N7165" s="108">
        <f t="shared" si="224"/>
        <v>0</v>
      </c>
      <c r="O7165" s="108">
        <f t="shared" si="224"/>
        <v>0</v>
      </c>
      <c r="P7165" s="108">
        <f t="shared" si="223"/>
        <v>0</v>
      </c>
    </row>
    <row r="7166" spans="1:16" hidden="1" x14ac:dyDescent="0.3">
      <c r="A7166"/>
      <c r="B7166"/>
      <c r="C7166"/>
      <c r="D7166"/>
      <c r="E7166"/>
      <c r="F7166"/>
      <c r="G7166"/>
      <c r="H7166"/>
      <c r="I7166"/>
      <c r="J7166"/>
      <c r="K7166"/>
      <c r="L7166"/>
      <c r="M7166"/>
      <c r="N7166" s="108">
        <f t="shared" si="224"/>
        <v>0</v>
      </c>
      <c r="O7166" s="108">
        <f t="shared" si="224"/>
        <v>0</v>
      </c>
      <c r="P7166" s="108">
        <f t="shared" si="223"/>
        <v>0</v>
      </c>
    </row>
    <row r="7167" spans="1:16" hidden="1" x14ac:dyDescent="0.3">
      <c r="A7167"/>
      <c r="B7167"/>
      <c r="C7167"/>
      <c r="D7167"/>
      <c r="E7167"/>
      <c r="F7167"/>
      <c r="G7167"/>
      <c r="H7167"/>
      <c r="I7167"/>
      <c r="J7167"/>
      <c r="K7167"/>
      <c r="L7167"/>
      <c r="M7167"/>
      <c r="N7167" s="108">
        <f t="shared" si="224"/>
        <v>0</v>
      </c>
      <c r="O7167" s="108">
        <f t="shared" si="224"/>
        <v>0</v>
      </c>
      <c r="P7167" s="108">
        <f t="shared" si="223"/>
        <v>0</v>
      </c>
    </row>
    <row r="7168" spans="1:16" hidden="1" x14ac:dyDescent="0.3">
      <c r="A7168"/>
      <c r="B7168"/>
      <c r="C7168"/>
      <c r="D7168"/>
      <c r="E7168"/>
      <c r="F7168"/>
      <c r="G7168"/>
      <c r="H7168"/>
      <c r="I7168"/>
      <c r="J7168"/>
      <c r="K7168"/>
      <c r="L7168"/>
      <c r="M7168"/>
      <c r="N7168" s="108">
        <f t="shared" si="224"/>
        <v>0</v>
      </c>
      <c r="O7168" s="108">
        <f t="shared" si="224"/>
        <v>0</v>
      </c>
      <c r="P7168" s="108">
        <f t="shared" si="223"/>
        <v>0</v>
      </c>
    </row>
    <row r="7169" spans="1:16" hidden="1" x14ac:dyDescent="0.3">
      <c r="A7169"/>
      <c r="B7169"/>
      <c r="C7169"/>
      <c r="D7169"/>
      <c r="E7169"/>
      <c r="F7169"/>
      <c r="G7169"/>
      <c r="H7169"/>
      <c r="I7169"/>
      <c r="J7169"/>
      <c r="K7169"/>
      <c r="L7169"/>
      <c r="M7169"/>
      <c r="N7169" s="108">
        <f t="shared" si="224"/>
        <v>0</v>
      </c>
      <c r="O7169" s="108">
        <f t="shared" si="224"/>
        <v>0</v>
      </c>
      <c r="P7169" s="108">
        <f t="shared" si="223"/>
        <v>0</v>
      </c>
    </row>
    <row r="7170" spans="1:16" hidden="1" x14ac:dyDescent="0.3">
      <c r="A7170"/>
      <c r="B7170"/>
      <c r="C7170"/>
      <c r="D7170"/>
      <c r="E7170"/>
      <c r="F7170"/>
      <c r="G7170"/>
      <c r="H7170"/>
      <c r="I7170"/>
      <c r="J7170"/>
      <c r="K7170"/>
      <c r="L7170"/>
      <c r="M7170"/>
      <c r="N7170" s="108">
        <f t="shared" si="224"/>
        <v>0</v>
      </c>
      <c r="O7170" s="108">
        <f t="shared" si="224"/>
        <v>0</v>
      </c>
      <c r="P7170" s="108">
        <f t="shared" si="223"/>
        <v>0</v>
      </c>
    </row>
    <row r="7171" spans="1:16" hidden="1" x14ac:dyDescent="0.3">
      <c r="A7171"/>
      <c r="B7171"/>
      <c r="C7171"/>
      <c r="D7171"/>
      <c r="E7171"/>
      <c r="F7171"/>
      <c r="G7171"/>
      <c r="H7171"/>
      <c r="I7171"/>
      <c r="J7171"/>
      <c r="K7171"/>
      <c r="L7171"/>
      <c r="M7171"/>
      <c r="N7171" s="108">
        <f t="shared" si="224"/>
        <v>0</v>
      </c>
      <c r="O7171" s="108">
        <f t="shared" si="224"/>
        <v>0</v>
      </c>
      <c r="P7171" s="108">
        <f t="shared" ref="P7171:P7234" si="225">H7171-L7171-J7171</f>
        <v>0</v>
      </c>
    </row>
    <row r="7172" spans="1:16" hidden="1" x14ac:dyDescent="0.3">
      <c r="A7172"/>
      <c r="B7172"/>
      <c r="C7172"/>
      <c r="D7172"/>
      <c r="E7172"/>
      <c r="F7172"/>
      <c r="G7172"/>
      <c r="H7172"/>
      <c r="I7172"/>
      <c r="J7172"/>
      <c r="K7172"/>
      <c r="L7172"/>
      <c r="M7172"/>
      <c r="N7172" s="108">
        <f t="shared" si="224"/>
        <v>0</v>
      </c>
      <c r="O7172" s="108">
        <f t="shared" si="224"/>
        <v>0</v>
      </c>
      <c r="P7172" s="108">
        <f t="shared" si="225"/>
        <v>0</v>
      </c>
    </row>
    <row r="7173" spans="1:16" hidden="1" x14ac:dyDescent="0.3">
      <c r="A7173"/>
      <c r="B7173"/>
      <c r="C7173"/>
      <c r="D7173"/>
      <c r="E7173"/>
      <c r="F7173"/>
      <c r="G7173"/>
      <c r="H7173"/>
      <c r="I7173"/>
      <c r="J7173"/>
      <c r="K7173"/>
      <c r="L7173"/>
      <c r="M7173"/>
      <c r="N7173" s="108">
        <f t="shared" si="224"/>
        <v>0</v>
      </c>
      <c r="O7173" s="108">
        <f t="shared" si="224"/>
        <v>0</v>
      </c>
      <c r="P7173" s="108">
        <f t="shared" si="225"/>
        <v>0</v>
      </c>
    </row>
    <row r="7174" spans="1:16" hidden="1" x14ac:dyDescent="0.3">
      <c r="A7174"/>
      <c r="B7174"/>
      <c r="C7174"/>
      <c r="D7174"/>
      <c r="E7174"/>
      <c r="F7174"/>
      <c r="G7174"/>
      <c r="H7174"/>
      <c r="I7174"/>
      <c r="J7174"/>
      <c r="K7174"/>
      <c r="L7174"/>
      <c r="M7174"/>
      <c r="N7174" s="108">
        <f t="shared" si="224"/>
        <v>0</v>
      </c>
      <c r="O7174" s="108">
        <f t="shared" si="224"/>
        <v>0</v>
      </c>
      <c r="P7174" s="108">
        <f t="shared" si="225"/>
        <v>0</v>
      </c>
    </row>
    <row r="7175" spans="1:16" hidden="1" x14ac:dyDescent="0.3">
      <c r="A7175"/>
      <c r="B7175"/>
      <c r="C7175"/>
      <c r="D7175"/>
      <c r="E7175"/>
      <c r="F7175"/>
      <c r="G7175"/>
      <c r="H7175"/>
      <c r="I7175"/>
      <c r="J7175"/>
      <c r="K7175"/>
      <c r="L7175"/>
      <c r="M7175"/>
      <c r="N7175" s="108">
        <f t="shared" si="224"/>
        <v>0</v>
      </c>
      <c r="O7175" s="108">
        <f t="shared" si="224"/>
        <v>0</v>
      </c>
      <c r="P7175" s="108">
        <f t="shared" si="225"/>
        <v>0</v>
      </c>
    </row>
    <row r="7176" spans="1:16" hidden="1" x14ac:dyDescent="0.3">
      <c r="A7176"/>
      <c r="B7176"/>
      <c r="C7176"/>
      <c r="D7176"/>
      <c r="E7176"/>
      <c r="F7176"/>
      <c r="G7176"/>
      <c r="H7176"/>
      <c r="I7176"/>
      <c r="J7176"/>
      <c r="K7176"/>
      <c r="L7176"/>
      <c r="M7176"/>
      <c r="N7176" s="108">
        <f t="shared" si="224"/>
        <v>0</v>
      </c>
      <c r="O7176" s="108">
        <f t="shared" si="224"/>
        <v>0</v>
      </c>
      <c r="P7176" s="108">
        <f t="shared" si="225"/>
        <v>0</v>
      </c>
    </row>
    <row r="7177" spans="1:16" hidden="1" x14ac:dyDescent="0.3">
      <c r="A7177"/>
      <c r="B7177"/>
      <c r="C7177"/>
      <c r="D7177"/>
      <c r="E7177"/>
      <c r="F7177"/>
      <c r="G7177"/>
      <c r="H7177"/>
      <c r="I7177"/>
      <c r="J7177"/>
      <c r="K7177"/>
      <c r="L7177"/>
      <c r="M7177"/>
      <c r="N7177" s="108">
        <f t="shared" si="224"/>
        <v>0</v>
      </c>
      <c r="O7177" s="108">
        <f t="shared" si="224"/>
        <v>0</v>
      </c>
      <c r="P7177" s="108">
        <f t="shared" si="225"/>
        <v>0</v>
      </c>
    </row>
    <row r="7178" spans="1:16" hidden="1" x14ac:dyDescent="0.3">
      <c r="A7178"/>
      <c r="B7178"/>
      <c r="C7178"/>
      <c r="D7178"/>
      <c r="E7178"/>
      <c r="F7178"/>
      <c r="G7178"/>
      <c r="H7178"/>
      <c r="I7178"/>
      <c r="J7178"/>
      <c r="K7178"/>
      <c r="L7178"/>
      <c r="M7178"/>
      <c r="N7178" s="108">
        <f t="shared" si="224"/>
        <v>0</v>
      </c>
      <c r="O7178" s="108">
        <f t="shared" si="224"/>
        <v>0</v>
      </c>
      <c r="P7178" s="108">
        <f t="shared" si="225"/>
        <v>0</v>
      </c>
    </row>
    <row r="7179" spans="1:16" hidden="1" x14ac:dyDescent="0.3">
      <c r="A7179"/>
      <c r="B7179"/>
      <c r="C7179"/>
      <c r="D7179"/>
      <c r="E7179"/>
      <c r="F7179"/>
      <c r="G7179"/>
      <c r="H7179"/>
      <c r="I7179"/>
      <c r="J7179"/>
      <c r="K7179"/>
      <c r="L7179"/>
      <c r="M7179"/>
      <c r="N7179" s="108">
        <f t="shared" si="224"/>
        <v>0</v>
      </c>
      <c r="O7179" s="108">
        <f t="shared" si="224"/>
        <v>0</v>
      </c>
      <c r="P7179" s="108">
        <f t="shared" si="225"/>
        <v>0</v>
      </c>
    </row>
    <row r="7180" spans="1:16" hidden="1" x14ac:dyDescent="0.3">
      <c r="A7180"/>
      <c r="B7180"/>
      <c r="C7180"/>
      <c r="D7180"/>
      <c r="E7180"/>
      <c r="F7180"/>
      <c r="G7180"/>
      <c r="H7180"/>
      <c r="I7180"/>
      <c r="J7180"/>
      <c r="K7180"/>
      <c r="L7180"/>
      <c r="M7180"/>
      <c r="N7180" s="108">
        <f t="shared" si="224"/>
        <v>0</v>
      </c>
      <c r="O7180" s="108">
        <f t="shared" si="224"/>
        <v>0</v>
      </c>
      <c r="P7180" s="108">
        <f t="shared" si="225"/>
        <v>0</v>
      </c>
    </row>
    <row r="7181" spans="1:16" hidden="1" x14ac:dyDescent="0.3">
      <c r="A7181"/>
      <c r="B7181"/>
      <c r="C7181"/>
      <c r="D7181"/>
      <c r="E7181"/>
      <c r="F7181"/>
      <c r="G7181"/>
      <c r="H7181"/>
      <c r="I7181"/>
      <c r="J7181"/>
      <c r="K7181"/>
      <c r="L7181"/>
      <c r="M7181"/>
      <c r="N7181" s="108">
        <f t="shared" si="224"/>
        <v>0</v>
      </c>
      <c r="O7181" s="108">
        <f t="shared" si="224"/>
        <v>0</v>
      </c>
      <c r="P7181" s="108">
        <f t="shared" si="225"/>
        <v>0</v>
      </c>
    </row>
    <row r="7182" spans="1:16" hidden="1" x14ac:dyDescent="0.3">
      <c r="A7182"/>
      <c r="B7182"/>
      <c r="C7182"/>
      <c r="D7182"/>
      <c r="E7182"/>
      <c r="F7182"/>
      <c r="G7182"/>
      <c r="H7182"/>
      <c r="I7182"/>
      <c r="J7182"/>
      <c r="K7182"/>
      <c r="L7182"/>
      <c r="M7182"/>
      <c r="N7182" s="108">
        <f t="shared" si="224"/>
        <v>0</v>
      </c>
      <c r="O7182" s="108">
        <f t="shared" si="224"/>
        <v>0</v>
      </c>
      <c r="P7182" s="108">
        <f t="shared" si="225"/>
        <v>0</v>
      </c>
    </row>
    <row r="7183" spans="1:16" hidden="1" x14ac:dyDescent="0.3">
      <c r="A7183"/>
      <c r="B7183"/>
      <c r="C7183"/>
      <c r="D7183"/>
      <c r="E7183"/>
      <c r="F7183"/>
      <c r="G7183"/>
      <c r="H7183"/>
      <c r="I7183"/>
      <c r="J7183"/>
      <c r="K7183"/>
      <c r="L7183"/>
      <c r="M7183"/>
      <c r="N7183" s="108">
        <f t="shared" si="224"/>
        <v>0</v>
      </c>
      <c r="O7183" s="108">
        <f t="shared" si="224"/>
        <v>0</v>
      </c>
      <c r="P7183" s="108">
        <f t="shared" si="225"/>
        <v>0</v>
      </c>
    </row>
    <row r="7184" spans="1:16" hidden="1" x14ac:dyDescent="0.3">
      <c r="A7184"/>
      <c r="B7184"/>
      <c r="C7184"/>
      <c r="D7184"/>
      <c r="E7184"/>
      <c r="F7184"/>
      <c r="G7184"/>
      <c r="H7184"/>
      <c r="I7184"/>
      <c r="J7184"/>
      <c r="K7184"/>
      <c r="L7184"/>
      <c r="M7184"/>
      <c r="N7184" s="108">
        <f t="shared" si="224"/>
        <v>0</v>
      </c>
      <c r="O7184" s="108">
        <f t="shared" si="224"/>
        <v>0</v>
      </c>
      <c r="P7184" s="108">
        <f t="shared" si="225"/>
        <v>0</v>
      </c>
    </row>
    <row r="7185" spans="1:16" hidden="1" x14ac:dyDescent="0.3">
      <c r="A7185"/>
      <c r="B7185"/>
      <c r="C7185"/>
      <c r="D7185"/>
      <c r="E7185"/>
      <c r="F7185"/>
      <c r="G7185"/>
      <c r="H7185"/>
      <c r="I7185"/>
      <c r="J7185"/>
      <c r="K7185"/>
      <c r="L7185"/>
      <c r="M7185"/>
      <c r="N7185" s="108">
        <f t="shared" si="224"/>
        <v>0</v>
      </c>
      <c r="O7185" s="108">
        <f t="shared" si="224"/>
        <v>0</v>
      </c>
      <c r="P7185" s="108">
        <f t="shared" si="225"/>
        <v>0</v>
      </c>
    </row>
    <row r="7186" spans="1:16" hidden="1" x14ac:dyDescent="0.3">
      <c r="A7186"/>
      <c r="B7186"/>
      <c r="C7186"/>
      <c r="D7186"/>
      <c r="E7186"/>
      <c r="F7186"/>
      <c r="G7186"/>
      <c r="H7186"/>
      <c r="I7186"/>
      <c r="J7186"/>
      <c r="K7186"/>
      <c r="L7186"/>
      <c r="M7186"/>
      <c r="N7186" s="108">
        <f t="shared" si="224"/>
        <v>0</v>
      </c>
      <c r="O7186" s="108">
        <f t="shared" si="224"/>
        <v>0</v>
      </c>
      <c r="P7186" s="108">
        <f t="shared" si="225"/>
        <v>0</v>
      </c>
    </row>
    <row r="7187" spans="1:16" hidden="1" x14ac:dyDescent="0.3">
      <c r="A7187"/>
      <c r="B7187"/>
      <c r="C7187"/>
      <c r="D7187"/>
      <c r="E7187"/>
      <c r="F7187"/>
      <c r="G7187"/>
      <c r="H7187"/>
      <c r="I7187"/>
      <c r="J7187"/>
      <c r="K7187"/>
      <c r="L7187"/>
      <c r="M7187"/>
      <c r="N7187" s="108">
        <f t="shared" si="224"/>
        <v>0</v>
      </c>
      <c r="O7187" s="108">
        <f t="shared" si="224"/>
        <v>0</v>
      </c>
      <c r="P7187" s="108">
        <f t="shared" si="225"/>
        <v>0</v>
      </c>
    </row>
    <row r="7188" spans="1:16" hidden="1" x14ac:dyDescent="0.3">
      <c r="A7188"/>
      <c r="B7188"/>
      <c r="C7188"/>
      <c r="D7188"/>
      <c r="E7188"/>
      <c r="F7188"/>
      <c r="G7188"/>
      <c r="H7188"/>
      <c r="I7188"/>
      <c r="J7188"/>
      <c r="K7188"/>
      <c r="L7188"/>
      <c r="M7188"/>
      <c r="N7188" s="108">
        <f t="shared" ref="N7188:O7251" si="226">G7188-I7188-K7188</f>
        <v>0</v>
      </c>
      <c r="O7188" s="108">
        <f t="shared" si="226"/>
        <v>0</v>
      </c>
      <c r="P7188" s="108">
        <f t="shared" si="225"/>
        <v>0</v>
      </c>
    </row>
    <row r="7189" spans="1:16" hidden="1" x14ac:dyDescent="0.3">
      <c r="A7189"/>
      <c r="B7189"/>
      <c r="C7189"/>
      <c r="D7189"/>
      <c r="E7189"/>
      <c r="F7189"/>
      <c r="G7189"/>
      <c r="H7189"/>
      <c r="I7189"/>
      <c r="J7189"/>
      <c r="K7189"/>
      <c r="L7189"/>
      <c r="M7189"/>
      <c r="N7189" s="108">
        <f t="shared" si="226"/>
        <v>0</v>
      </c>
      <c r="O7189" s="108">
        <f t="shared" si="226"/>
        <v>0</v>
      </c>
      <c r="P7189" s="108">
        <f t="shared" si="225"/>
        <v>0</v>
      </c>
    </row>
    <row r="7190" spans="1:16" hidden="1" x14ac:dyDescent="0.3">
      <c r="A7190"/>
      <c r="B7190"/>
      <c r="C7190"/>
      <c r="D7190"/>
      <c r="E7190"/>
      <c r="F7190"/>
      <c r="G7190"/>
      <c r="H7190"/>
      <c r="I7190"/>
      <c r="J7190"/>
      <c r="K7190"/>
      <c r="L7190"/>
      <c r="M7190"/>
      <c r="N7190" s="108">
        <f t="shared" si="226"/>
        <v>0</v>
      </c>
      <c r="O7190" s="108">
        <f t="shared" si="226"/>
        <v>0</v>
      </c>
      <c r="P7190" s="108">
        <f t="shared" si="225"/>
        <v>0</v>
      </c>
    </row>
    <row r="7191" spans="1:16" hidden="1" x14ac:dyDescent="0.3">
      <c r="A7191"/>
      <c r="B7191"/>
      <c r="C7191"/>
      <c r="D7191"/>
      <c r="E7191"/>
      <c r="F7191"/>
      <c r="G7191"/>
      <c r="H7191"/>
      <c r="I7191"/>
      <c r="J7191"/>
      <c r="K7191"/>
      <c r="L7191"/>
      <c r="M7191"/>
      <c r="N7191" s="108">
        <f t="shared" si="226"/>
        <v>0</v>
      </c>
      <c r="O7191" s="108">
        <f t="shared" si="226"/>
        <v>0</v>
      </c>
      <c r="P7191" s="108">
        <f t="shared" si="225"/>
        <v>0</v>
      </c>
    </row>
    <row r="7192" spans="1:16" hidden="1" x14ac:dyDescent="0.3">
      <c r="A7192"/>
      <c r="B7192"/>
      <c r="C7192"/>
      <c r="D7192"/>
      <c r="E7192"/>
      <c r="F7192"/>
      <c r="G7192"/>
      <c r="H7192"/>
      <c r="I7192"/>
      <c r="J7192"/>
      <c r="K7192"/>
      <c r="L7192"/>
      <c r="M7192"/>
      <c r="N7192" s="108">
        <f t="shared" si="226"/>
        <v>0</v>
      </c>
      <c r="O7192" s="108">
        <f t="shared" si="226"/>
        <v>0</v>
      </c>
      <c r="P7192" s="108">
        <f t="shared" si="225"/>
        <v>0</v>
      </c>
    </row>
    <row r="7193" spans="1:16" hidden="1" x14ac:dyDescent="0.3">
      <c r="A7193"/>
      <c r="B7193"/>
      <c r="C7193"/>
      <c r="D7193"/>
      <c r="E7193"/>
      <c r="F7193"/>
      <c r="G7193"/>
      <c r="H7193"/>
      <c r="I7193"/>
      <c r="J7193"/>
      <c r="K7193"/>
      <c r="L7193"/>
      <c r="M7193"/>
      <c r="N7193" s="108">
        <f t="shared" si="226"/>
        <v>0</v>
      </c>
      <c r="O7193" s="108">
        <f t="shared" si="226"/>
        <v>0</v>
      </c>
      <c r="P7193" s="108">
        <f t="shared" si="225"/>
        <v>0</v>
      </c>
    </row>
    <row r="7194" spans="1:16" hidden="1" x14ac:dyDescent="0.3">
      <c r="A7194"/>
      <c r="B7194"/>
      <c r="C7194"/>
      <c r="D7194"/>
      <c r="E7194"/>
      <c r="F7194"/>
      <c r="G7194"/>
      <c r="H7194"/>
      <c r="I7194"/>
      <c r="J7194"/>
      <c r="K7194"/>
      <c r="L7194"/>
      <c r="M7194"/>
      <c r="N7194" s="108">
        <f t="shared" si="226"/>
        <v>0</v>
      </c>
      <c r="O7194" s="108">
        <f t="shared" si="226"/>
        <v>0</v>
      </c>
      <c r="P7194" s="108">
        <f t="shared" si="225"/>
        <v>0</v>
      </c>
    </row>
    <row r="7195" spans="1:16" hidden="1" x14ac:dyDescent="0.3">
      <c r="A7195"/>
      <c r="B7195"/>
      <c r="C7195"/>
      <c r="D7195"/>
      <c r="E7195"/>
      <c r="F7195"/>
      <c r="G7195"/>
      <c r="H7195"/>
      <c r="I7195"/>
      <c r="J7195"/>
      <c r="K7195"/>
      <c r="L7195"/>
      <c r="M7195"/>
      <c r="N7195" s="108">
        <f t="shared" si="226"/>
        <v>0</v>
      </c>
      <c r="O7195" s="108">
        <f t="shared" si="226"/>
        <v>0</v>
      </c>
      <c r="P7195" s="108">
        <f t="shared" si="225"/>
        <v>0</v>
      </c>
    </row>
    <row r="7196" spans="1:16" hidden="1" x14ac:dyDescent="0.3">
      <c r="A7196"/>
      <c r="B7196"/>
      <c r="C7196"/>
      <c r="D7196"/>
      <c r="E7196"/>
      <c r="F7196"/>
      <c r="G7196"/>
      <c r="H7196"/>
      <c r="I7196"/>
      <c r="J7196"/>
      <c r="K7196"/>
      <c r="L7196"/>
      <c r="M7196"/>
      <c r="N7196" s="108">
        <f t="shared" si="226"/>
        <v>0</v>
      </c>
      <c r="O7196" s="108">
        <f t="shared" si="226"/>
        <v>0</v>
      </c>
      <c r="P7196" s="108">
        <f t="shared" si="225"/>
        <v>0</v>
      </c>
    </row>
    <row r="7197" spans="1:16" hidden="1" x14ac:dyDescent="0.3">
      <c r="A7197"/>
      <c r="B7197"/>
      <c r="C7197"/>
      <c r="D7197"/>
      <c r="E7197"/>
      <c r="F7197"/>
      <c r="G7197"/>
      <c r="H7197"/>
      <c r="I7197"/>
      <c r="J7197"/>
      <c r="K7197"/>
      <c r="L7197"/>
      <c r="M7197"/>
      <c r="N7197" s="108">
        <f t="shared" si="226"/>
        <v>0</v>
      </c>
      <c r="O7197" s="108">
        <f t="shared" si="226"/>
        <v>0</v>
      </c>
      <c r="P7197" s="108">
        <f t="shared" si="225"/>
        <v>0</v>
      </c>
    </row>
    <row r="7198" spans="1:16" hidden="1" x14ac:dyDescent="0.3">
      <c r="A7198"/>
      <c r="B7198"/>
      <c r="C7198"/>
      <c r="D7198"/>
      <c r="E7198"/>
      <c r="F7198"/>
      <c r="G7198"/>
      <c r="H7198"/>
      <c r="I7198"/>
      <c r="J7198"/>
      <c r="K7198"/>
      <c r="L7198"/>
      <c r="M7198"/>
      <c r="N7198" s="108">
        <f t="shared" si="226"/>
        <v>0</v>
      </c>
      <c r="O7198" s="108">
        <f t="shared" si="226"/>
        <v>0</v>
      </c>
      <c r="P7198" s="108">
        <f t="shared" si="225"/>
        <v>0</v>
      </c>
    </row>
    <row r="7199" spans="1:16" hidden="1" x14ac:dyDescent="0.3">
      <c r="A7199"/>
      <c r="B7199"/>
      <c r="C7199"/>
      <c r="D7199"/>
      <c r="E7199"/>
      <c r="F7199"/>
      <c r="G7199"/>
      <c r="H7199"/>
      <c r="I7199"/>
      <c r="J7199"/>
      <c r="K7199"/>
      <c r="L7199"/>
      <c r="M7199"/>
      <c r="N7199" s="108">
        <f t="shared" si="226"/>
        <v>0</v>
      </c>
      <c r="O7199" s="108">
        <f t="shared" si="226"/>
        <v>0</v>
      </c>
      <c r="P7199" s="108">
        <f t="shared" si="225"/>
        <v>0</v>
      </c>
    </row>
    <row r="7200" spans="1:16" hidden="1" x14ac:dyDescent="0.3">
      <c r="A7200"/>
      <c r="B7200"/>
      <c r="C7200"/>
      <c r="D7200"/>
      <c r="E7200"/>
      <c r="F7200"/>
      <c r="G7200"/>
      <c r="H7200"/>
      <c r="I7200"/>
      <c r="J7200"/>
      <c r="K7200"/>
      <c r="L7200"/>
      <c r="M7200"/>
      <c r="N7200" s="108">
        <f t="shared" si="226"/>
        <v>0</v>
      </c>
      <c r="O7200" s="108">
        <f t="shared" si="226"/>
        <v>0</v>
      </c>
      <c r="P7200" s="108">
        <f t="shared" si="225"/>
        <v>0</v>
      </c>
    </row>
    <row r="7201" spans="1:16" hidden="1" x14ac:dyDescent="0.3">
      <c r="A7201"/>
      <c r="B7201"/>
      <c r="C7201"/>
      <c r="D7201"/>
      <c r="E7201"/>
      <c r="F7201"/>
      <c r="G7201"/>
      <c r="H7201"/>
      <c r="I7201"/>
      <c r="J7201"/>
      <c r="K7201"/>
      <c r="L7201"/>
      <c r="M7201"/>
      <c r="N7201" s="108">
        <f t="shared" si="226"/>
        <v>0</v>
      </c>
      <c r="O7201" s="108">
        <f t="shared" si="226"/>
        <v>0</v>
      </c>
      <c r="P7201" s="108">
        <f t="shared" si="225"/>
        <v>0</v>
      </c>
    </row>
    <row r="7202" spans="1:16" hidden="1" x14ac:dyDescent="0.3">
      <c r="A7202"/>
      <c r="B7202"/>
      <c r="C7202"/>
      <c r="D7202"/>
      <c r="E7202"/>
      <c r="F7202"/>
      <c r="G7202"/>
      <c r="H7202"/>
      <c r="I7202"/>
      <c r="J7202"/>
      <c r="K7202"/>
      <c r="L7202"/>
      <c r="M7202"/>
      <c r="N7202" s="108">
        <f t="shared" si="226"/>
        <v>0</v>
      </c>
      <c r="O7202" s="108">
        <f t="shared" si="226"/>
        <v>0</v>
      </c>
      <c r="P7202" s="108">
        <f t="shared" si="225"/>
        <v>0</v>
      </c>
    </row>
    <row r="7203" spans="1:16" hidden="1" x14ac:dyDescent="0.3">
      <c r="A7203"/>
      <c r="B7203"/>
      <c r="C7203"/>
      <c r="D7203"/>
      <c r="E7203"/>
      <c r="F7203"/>
      <c r="G7203"/>
      <c r="H7203"/>
      <c r="I7203"/>
      <c r="J7203"/>
      <c r="K7203"/>
      <c r="L7203"/>
      <c r="M7203"/>
      <c r="N7203" s="108">
        <f t="shared" si="226"/>
        <v>0</v>
      </c>
      <c r="O7203" s="108">
        <f t="shared" si="226"/>
        <v>0</v>
      </c>
      <c r="P7203" s="108">
        <f t="shared" si="225"/>
        <v>0</v>
      </c>
    </row>
    <row r="7204" spans="1:16" hidden="1" x14ac:dyDescent="0.3">
      <c r="A7204"/>
      <c r="B7204"/>
      <c r="C7204"/>
      <c r="D7204"/>
      <c r="E7204"/>
      <c r="F7204"/>
      <c r="G7204"/>
      <c r="H7204"/>
      <c r="I7204"/>
      <c r="J7204"/>
      <c r="K7204"/>
      <c r="L7204"/>
      <c r="M7204"/>
      <c r="N7204" s="108">
        <f t="shared" si="226"/>
        <v>0</v>
      </c>
      <c r="O7204" s="108">
        <f t="shared" si="226"/>
        <v>0</v>
      </c>
      <c r="P7204" s="108">
        <f t="shared" si="225"/>
        <v>0</v>
      </c>
    </row>
    <row r="7205" spans="1:16" hidden="1" x14ac:dyDescent="0.3">
      <c r="A7205"/>
      <c r="B7205"/>
      <c r="C7205"/>
      <c r="D7205"/>
      <c r="E7205"/>
      <c r="F7205"/>
      <c r="G7205"/>
      <c r="H7205"/>
      <c r="I7205"/>
      <c r="J7205"/>
      <c r="K7205"/>
      <c r="L7205"/>
      <c r="M7205"/>
      <c r="N7205" s="108">
        <f t="shared" si="226"/>
        <v>0</v>
      </c>
      <c r="O7205" s="108">
        <f t="shared" si="226"/>
        <v>0</v>
      </c>
      <c r="P7205" s="108">
        <f t="shared" si="225"/>
        <v>0</v>
      </c>
    </row>
    <row r="7206" spans="1:16" hidden="1" x14ac:dyDescent="0.3">
      <c r="A7206"/>
      <c r="B7206"/>
      <c r="C7206"/>
      <c r="D7206"/>
      <c r="E7206"/>
      <c r="F7206"/>
      <c r="G7206"/>
      <c r="H7206"/>
      <c r="I7206"/>
      <c r="J7206"/>
      <c r="K7206"/>
      <c r="L7206"/>
      <c r="M7206"/>
      <c r="N7206" s="108">
        <f t="shared" si="226"/>
        <v>0</v>
      </c>
      <c r="O7206" s="108">
        <f t="shared" si="226"/>
        <v>0</v>
      </c>
      <c r="P7206" s="108">
        <f t="shared" si="225"/>
        <v>0</v>
      </c>
    </row>
    <row r="7207" spans="1:16" hidden="1" x14ac:dyDescent="0.3">
      <c r="A7207"/>
      <c r="B7207"/>
      <c r="C7207"/>
      <c r="D7207"/>
      <c r="E7207"/>
      <c r="F7207"/>
      <c r="G7207"/>
      <c r="H7207"/>
      <c r="I7207"/>
      <c r="J7207"/>
      <c r="K7207"/>
      <c r="L7207"/>
      <c r="M7207"/>
      <c r="N7207" s="108">
        <f t="shared" si="226"/>
        <v>0</v>
      </c>
      <c r="O7207" s="108">
        <f t="shared" si="226"/>
        <v>0</v>
      </c>
      <c r="P7207" s="108">
        <f t="shared" si="225"/>
        <v>0</v>
      </c>
    </row>
    <row r="7208" spans="1:16" hidden="1" x14ac:dyDescent="0.3">
      <c r="A7208"/>
      <c r="B7208"/>
      <c r="C7208"/>
      <c r="D7208"/>
      <c r="E7208"/>
      <c r="F7208"/>
      <c r="G7208"/>
      <c r="H7208"/>
      <c r="I7208"/>
      <c r="J7208"/>
      <c r="K7208"/>
      <c r="L7208"/>
      <c r="M7208"/>
      <c r="N7208" s="108">
        <f t="shared" si="226"/>
        <v>0</v>
      </c>
      <c r="O7208" s="108">
        <f t="shared" si="226"/>
        <v>0</v>
      </c>
      <c r="P7208" s="108">
        <f t="shared" si="225"/>
        <v>0</v>
      </c>
    </row>
    <row r="7209" spans="1:16" hidden="1" x14ac:dyDescent="0.3">
      <c r="A7209"/>
      <c r="B7209"/>
      <c r="C7209"/>
      <c r="D7209"/>
      <c r="E7209"/>
      <c r="F7209"/>
      <c r="G7209"/>
      <c r="H7209"/>
      <c r="I7209"/>
      <c r="J7209"/>
      <c r="K7209"/>
      <c r="L7209"/>
      <c r="M7209"/>
      <c r="N7209" s="108">
        <f t="shared" si="226"/>
        <v>0</v>
      </c>
      <c r="O7209" s="108">
        <f t="shared" si="226"/>
        <v>0</v>
      </c>
      <c r="P7209" s="108">
        <f t="shared" si="225"/>
        <v>0</v>
      </c>
    </row>
    <row r="7210" spans="1:16" hidden="1" x14ac:dyDescent="0.3">
      <c r="A7210"/>
      <c r="B7210"/>
      <c r="C7210"/>
      <c r="D7210"/>
      <c r="E7210"/>
      <c r="F7210"/>
      <c r="G7210"/>
      <c r="H7210"/>
      <c r="I7210"/>
      <c r="J7210"/>
      <c r="K7210"/>
      <c r="L7210"/>
      <c r="M7210"/>
      <c r="N7210" s="108">
        <f t="shared" si="226"/>
        <v>0</v>
      </c>
      <c r="O7210" s="108">
        <f t="shared" si="226"/>
        <v>0</v>
      </c>
      <c r="P7210" s="108">
        <f t="shared" si="225"/>
        <v>0</v>
      </c>
    </row>
    <row r="7211" spans="1:16" hidden="1" x14ac:dyDescent="0.3">
      <c r="A7211"/>
      <c r="B7211"/>
      <c r="C7211"/>
      <c r="D7211"/>
      <c r="E7211"/>
      <c r="F7211"/>
      <c r="G7211"/>
      <c r="H7211"/>
      <c r="I7211"/>
      <c r="J7211"/>
      <c r="K7211"/>
      <c r="L7211"/>
      <c r="M7211"/>
      <c r="N7211" s="108">
        <f t="shared" si="226"/>
        <v>0</v>
      </c>
      <c r="O7211" s="108">
        <f t="shared" si="226"/>
        <v>0</v>
      </c>
      <c r="P7211" s="108">
        <f t="shared" si="225"/>
        <v>0</v>
      </c>
    </row>
    <row r="7212" spans="1:16" hidden="1" x14ac:dyDescent="0.3">
      <c r="A7212"/>
      <c r="B7212"/>
      <c r="C7212"/>
      <c r="D7212"/>
      <c r="E7212"/>
      <c r="F7212"/>
      <c r="G7212"/>
      <c r="H7212"/>
      <c r="I7212"/>
      <c r="J7212"/>
      <c r="K7212"/>
      <c r="L7212"/>
      <c r="M7212"/>
      <c r="N7212" s="108">
        <f t="shared" si="226"/>
        <v>0</v>
      </c>
      <c r="O7212" s="108">
        <f t="shared" si="226"/>
        <v>0</v>
      </c>
      <c r="P7212" s="108">
        <f t="shared" si="225"/>
        <v>0</v>
      </c>
    </row>
    <row r="7213" spans="1:16" hidden="1" x14ac:dyDescent="0.3">
      <c r="A7213"/>
      <c r="B7213"/>
      <c r="C7213"/>
      <c r="D7213"/>
      <c r="E7213"/>
      <c r="F7213"/>
      <c r="G7213"/>
      <c r="H7213"/>
      <c r="I7213"/>
      <c r="J7213"/>
      <c r="K7213"/>
      <c r="L7213"/>
      <c r="M7213"/>
      <c r="N7213" s="108">
        <f t="shared" si="226"/>
        <v>0</v>
      </c>
      <c r="O7213" s="108">
        <f t="shared" si="226"/>
        <v>0</v>
      </c>
      <c r="P7213" s="108">
        <f t="shared" si="225"/>
        <v>0</v>
      </c>
    </row>
    <row r="7214" spans="1:16" hidden="1" x14ac:dyDescent="0.3">
      <c r="A7214"/>
      <c r="B7214"/>
      <c r="C7214"/>
      <c r="D7214"/>
      <c r="E7214"/>
      <c r="F7214"/>
      <c r="G7214"/>
      <c r="H7214"/>
      <c r="I7214"/>
      <c r="J7214"/>
      <c r="K7214"/>
      <c r="L7214"/>
      <c r="M7214"/>
      <c r="N7214" s="108">
        <f t="shared" si="226"/>
        <v>0</v>
      </c>
      <c r="O7214" s="108">
        <f t="shared" si="226"/>
        <v>0</v>
      </c>
      <c r="P7214" s="108">
        <f t="shared" si="225"/>
        <v>0</v>
      </c>
    </row>
    <row r="7215" spans="1:16" hidden="1" x14ac:dyDescent="0.3">
      <c r="A7215"/>
      <c r="B7215"/>
      <c r="C7215"/>
      <c r="D7215"/>
      <c r="E7215"/>
      <c r="F7215"/>
      <c r="G7215"/>
      <c r="H7215"/>
      <c r="I7215"/>
      <c r="J7215"/>
      <c r="K7215"/>
      <c r="L7215"/>
      <c r="M7215"/>
      <c r="N7215" s="108">
        <f t="shared" si="226"/>
        <v>0</v>
      </c>
      <c r="O7215" s="108">
        <f t="shared" si="226"/>
        <v>0</v>
      </c>
      <c r="P7215" s="108">
        <f t="shared" si="225"/>
        <v>0</v>
      </c>
    </row>
    <row r="7216" spans="1:16" hidden="1" x14ac:dyDescent="0.3">
      <c r="A7216"/>
      <c r="B7216"/>
      <c r="C7216"/>
      <c r="D7216"/>
      <c r="E7216"/>
      <c r="F7216"/>
      <c r="G7216"/>
      <c r="H7216"/>
      <c r="I7216"/>
      <c r="J7216"/>
      <c r="K7216"/>
      <c r="L7216"/>
      <c r="M7216"/>
      <c r="N7216" s="108">
        <f t="shared" si="226"/>
        <v>0</v>
      </c>
      <c r="O7216" s="108">
        <f t="shared" si="226"/>
        <v>0</v>
      </c>
      <c r="P7216" s="108">
        <f t="shared" si="225"/>
        <v>0</v>
      </c>
    </row>
    <row r="7217" spans="1:16" hidden="1" x14ac:dyDescent="0.3">
      <c r="A7217"/>
      <c r="B7217"/>
      <c r="C7217"/>
      <c r="D7217"/>
      <c r="E7217"/>
      <c r="F7217"/>
      <c r="G7217"/>
      <c r="H7217"/>
      <c r="I7217"/>
      <c r="J7217"/>
      <c r="K7217"/>
      <c r="L7217"/>
      <c r="M7217"/>
      <c r="N7217" s="108">
        <f t="shared" si="226"/>
        <v>0</v>
      </c>
      <c r="O7217" s="108">
        <f t="shared" si="226"/>
        <v>0</v>
      </c>
      <c r="P7217" s="108">
        <f t="shared" si="225"/>
        <v>0</v>
      </c>
    </row>
    <row r="7218" spans="1:16" hidden="1" x14ac:dyDescent="0.3">
      <c r="A7218"/>
      <c r="B7218"/>
      <c r="C7218"/>
      <c r="D7218"/>
      <c r="E7218"/>
      <c r="F7218"/>
      <c r="G7218"/>
      <c r="H7218"/>
      <c r="I7218"/>
      <c r="J7218"/>
      <c r="K7218"/>
      <c r="L7218"/>
      <c r="M7218"/>
      <c r="N7218" s="108">
        <f t="shared" si="226"/>
        <v>0</v>
      </c>
      <c r="O7218" s="108">
        <f t="shared" si="226"/>
        <v>0</v>
      </c>
      <c r="P7218" s="108">
        <f t="shared" si="225"/>
        <v>0</v>
      </c>
    </row>
    <row r="7219" spans="1:16" hidden="1" x14ac:dyDescent="0.3">
      <c r="A7219"/>
      <c r="B7219"/>
      <c r="C7219"/>
      <c r="D7219"/>
      <c r="E7219"/>
      <c r="F7219"/>
      <c r="G7219"/>
      <c r="H7219"/>
      <c r="I7219"/>
      <c r="J7219"/>
      <c r="K7219"/>
      <c r="L7219"/>
      <c r="M7219"/>
      <c r="N7219" s="108">
        <f t="shared" si="226"/>
        <v>0</v>
      </c>
      <c r="O7219" s="108">
        <f t="shared" si="226"/>
        <v>0</v>
      </c>
      <c r="P7219" s="108">
        <f t="shared" si="225"/>
        <v>0</v>
      </c>
    </row>
    <row r="7220" spans="1:16" hidden="1" x14ac:dyDescent="0.3">
      <c r="A7220"/>
      <c r="B7220"/>
      <c r="C7220"/>
      <c r="D7220"/>
      <c r="E7220"/>
      <c r="F7220"/>
      <c r="G7220"/>
      <c r="H7220"/>
      <c r="I7220"/>
      <c r="J7220"/>
      <c r="K7220"/>
      <c r="L7220"/>
      <c r="M7220"/>
      <c r="N7220" s="108">
        <f t="shared" si="226"/>
        <v>0</v>
      </c>
      <c r="O7220" s="108">
        <f t="shared" si="226"/>
        <v>0</v>
      </c>
      <c r="P7220" s="108">
        <f t="shared" si="225"/>
        <v>0</v>
      </c>
    </row>
    <row r="7221" spans="1:16" hidden="1" x14ac:dyDescent="0.3">
      <c r="A7221"/>
      <c r="B7221"/>
      <c r="C7221"/>
      <c r="D7221"/>
      <c r="E7221"/>
      <c r="F7221"/>
      <c r="G7221"/>
      <c r="H7221"/>
      <c r="I7221"/>
      <c r="J7221"/>
      <c r="K7221"/>
      <c r="L7221"/>
      <c r="M7221"/>
      <c r="N7221" s="108">
        <f t="shared" si="226"/>
        <v>0</v>
      </c>
      <c r="O7221" s="108">
        <f t="shared" si="226"/>
        <v>0</v>
      </c>
      <c r="P7221" s="108">
        <f t="shared" si="225"/>
        <v>0</v>
      </c>
    </row>
    <row r="7222" spans="1:16" hidden="1" x14ac:dyDescent="0.3">
      <c r="A7222"/>
      <c r="B7222"/>
      <c r="C7222"/>
      <c r="D7222"/>
      <c r="E7222"/>
      <c r="F7222"/>
      <c r="G7222"/>
      <c r="H7222"/>
      <c r="I7222"/>
      <c r="J7222"/>
      <c r="K7222"/>
      <c r="L7222"/>
      <c r="M7222"/>
      <c r="N7222" s="108">
        <f t="shared" si="226"/>
        <v>0</v>
      </c>
      <c r="O7222" s="108">
        <f t="shared" si="226"/>
        <v>0</v>
      </c>
      <c r="P7222" s="108">
        <f t="shared" si="225"/>
        <v>0</v>
      </c>
    </row>
    <row r="7223" spans="1:16" hidden="1" x14ac:dyDescent="0.3">
      <c r="A7223"/>
      <c r="B7223"/>
      <c r="C7223"/>
      <c r="D7223"/>
      <c r="E7223"/>
      <c r="F7223"/>
      <c r="G7223"/>
      <c r="H7223"/>
      <c r="I7223"/>
      <c r="J7223"/>
      <c r="K7223"/>
      <c r="L7223"/>
      <c r="M7223"/>
      <c r="N7223" s="108">
        <f t="shared" si="226"/>
        <v>0</v>
      </c>
      <c r="O7223" s="108">
        <f t="shared" si="226"/>
        <v>0</v>
      </c>
      <c r="P7223" s="108">
        <f t="shared" si="225"/>
        <v>0</v>
      </c>
    </row>
    <row r="7224" spans="1:16" hidden="1" x14ac:dyDescent="0.3">
      <c r="A7224"/>
      <c r="B7224"/>
      <c r="C7224"/>
      <c r="D7224"/>
      <c r="E7224"/>
      <c r="F7224"/>
      <c r="G7224"/>
      <c r="H7224"/>
      <c r="I7224"/>
      <c r="J7224"/>
      <c r="K7224"/>
      <c r="L7224"/>
      <c r="M7224"/>
      <c r="N7224" s="108">
        <f t="shared" si="226"/>
        <v>0</v>
      </c>
      <c r="O7224" s="108">
        <f t="shared" si="226"/>
        <v>0</v>
      </c>
      <c r="P7224" s="108">
        <f t="shared" si="225"/>
        <v>0</v>
      </c>
    </row>
    <row r="7225" spans="1:16" hidden="1" x14ac:dyDescent="0.3">
      <c r="A7225"/>
      <c r="B7225"/>
      <c r="C7225"/>
      <c r="D7225"/>
      <c r="E7225"/>
      <c r="F7225"/>
      <c r="G7225"/>
      <c r="H7225"/>
      <c r="I7225"/>
      <c r="J7225"/>
      <c r="K7225"/>
      <c r="L7225"/>
      <c r="M7225"/>
      <c r="N7225" s="108">
        <f t="shared" si="226"/>
        <v>0</v>
      </c>
      <c r="O7225" s="108">
        <f t="shared" si="226"/>
        <v>0</v>
      </c>
      <c r="P7225" s="108">
        <f t="shared" si="225"/>
        <v>0</v>
      </c>
    </row>
    <row r="7226" spans="1:16" hidden="1" x14ac:dyDescent="0.3">
      <c r="A7226"/>
      <c r="B7226"/>
      <c r="C7226"/>
      <c r="D7226"/>
      <c r="E7226"/>
      <c r="F7226"/>
      <c r="G7226"/>
      <c r="H7226"/>
      <c r="I7226"/>
      <c r="J7226"/>
      <c r="K7226"/>
      <c r="L7226"/>
      <c r="M7226"/>
      <c r="N7226" s="108">
        <f t="shared" si="226"/>
        <v>0</v>
      </c>
      <c r="O7226" s="108">
        <f t="shared" si="226"/>
        <v>0</v>
      </c>
      <c r="P7226" s="108">
        <f t="shared" si="225"/>
        <v>0</v>
      </c>
    </row>
    <row r="7227" spans="1:16" hidden="1" x14ac:dyDescent="0.3">
      <c r="A7227"/>
      <c r="B7227"/>
      <c r="C7227"/>
      <c r="D7227"/>
      <c r="E7227"/>
      <c r="F7227"/>
      <c r="G7227"/>
      <c r="H7227"/>
      <c r="I7227"/>
      <c r="J7227"/>
      <c r="K7227"/>
      <c r="L7227"/>
      <c r="M7227"/>
      <c r="N7227" s="108">
        <f t="shared" si="226"/>
        <v>0</v>
      </c>
      <c r="O7227" s="108">
        <f t="shared" si="226"/>
        <v>0</v>
      </c>
      <c r="P7227" s="108">
        <f t="shared" si="225"/>
        <v>0</v>
      </c>
    </row>
    <row r="7228" spans="1:16" hidden="1" x14ac:dyDescent="0.3">
      <c r="A7228"/>
      <c r="B7228"/>
      <c r="C7228"/>
      <c r="D7228"/>
      <c r="E7228"/>
      <c r="F7228"/>
      <c r="G7228"/>
      <c r="H7228"/>
      <c r="I7228"/>
      <c r="J7228"/>
      <c r="K7228"/>
      <c r="L7228"/>
      <c r="M7228"/>
      <c r="N7228" s="108">
        <f t="shared" si="226"/>
        <v>0</v>
      </c>
      <c r="O7228" s="108">
        <f t="shared" si="226"/>
        <v>0</v>
      </c>
      <c r="P7228" s="108">
        <f t="shared" si="225"/>
        <v>0</v>
      </c>
    </row>
    <row r="7229" spans="1:16" hidden="1" x14ac:dyDescent="0.3">
      <c r="A7229"/>
      <c r="B7229"/>
      <c r="C7229"/>
      <c r="D7229"/>
      <c r="E7229"/>
      <c r="F7229"/>
      <c r="G7229"/>
      <c r="H7229"/>
      <c r="I7229"/>
      <c r="J7229"/>
      <c r="K7229"/>
      <c r="L7229"/>
      <c r="M7229"/>
      <c r="N7229" s="108">
        <f t="shared" si="226"/>
        <v>0</v>
      </c>
      <c r="O7229" s="108">
        <f t="shared" si="226"/>
        <v>0</v>
      </c>
      <c r="P7229" s="108">
        <f t="shared" si="225"/>
        <v>0</v>
      </c>
    </row>
    <row r="7230" spans="1:16" hidden="1" x14ac:dyDescent="0.3">
      <c r="A7230"/>
      <c r="B7230"/>
      <c r="C7230"/>
      <c r="D7230"/>
      <c r="E7230"/>
      <c r="F7230"/>
      <c r="G7230"/>
      <c r="H7230"/>
      <c r="I7230"/>
      <c r="J7230"/>
      <c r="K7230"/>
      <c r="L7230"/>
      <c r="M7230"/>
      <c r="N7230" s="108">
        <f t="shared" si="226"/>
        <v>0</v>
      </c>
      <c r="O7230" s="108">
        <f t="shared" si="226"/>
        <v>0</v>
      </c>
      <c r="P7230" s="108">
        <f t="shared" si="225"/>
        <v>0</v>
      </c>
    </row>
    <row r="7231" spans="1:16" hidden="1" x14ac:dyDescent="0.3">
      <c r="A7231"/>
      <c r="B7231"/>
      <c r="C7231"/>
      <c r="D7231"/>
      <c r="E7231"/>
      <c r="F7231"/>
      <c r="G7231"/>
      <c r="H7231"/>
      <c r="I7231"/>
      <c r="J7231"/>
      <c r="K7231"/>
      <c r="L7231"/>
      <c r="M7231"/>
      <c r="N7231" s="108">
        <f t="shared" si="226"/>
        <v>0</v>
      </c>
      <c r="O7231" s="108">
        <f t="shared" si="226"/>
        <v>0</v>
      </c>
      <c r="P7231" s="108">
        <f t="shared" si="225"/>
        <v>0</v>
      </c>
    </row>
    <row r="7232" spans="1:16" hidden="1" x14ac:dyDescent="0.3">
      <c r="A7232"/>
      <c r="B7232"/>
      <c r="C7232"/>
      <c r="D7232"/>
      <c r="E7232"/>
      <c r="F7232"/>
      <c r="G7232"/>
      <c r="H7232"/>
      <c r="I7232"/>
      <c r="J7232"/>
      <c r="K7232"/>
      <c r="L7232"/>
      <c r="M7232"/>
      <c r="N7232" s="108">
        <f t="shared" si="226"/>
        <v>0</v>
      </c>
      <c r="O7232" s="108">
        <f t="shared" si="226"/>
        <v>0</v>
      </c>
      <c r="P7232" s="108">
        <f t="shared" si="225"/>
        <v>0</v>
      </c>
    </row>
    <row r="7233" spans="1:16" hidden="1" x14ac:dyDescent="0.3">
      <c r="A7233"/>
      <c r="B7233"/>
      <c r="C7233"/>
      <c r="D7233"/>
      <c r="E7233"/>
      <c r="F7233"/>
      <c r="G7233"/>
      <c r="H7233"/>
      <c r="I7233"/>
      <c r="J7233"/>
      <c r="K7233"/>
      <c r="L7233"/>
      <c r="M7233"/>
      <c r="N7233" s="108">
        <f t="shared" si="226"/>
        <v>0</v>
      </c>
      <c r="O7233" s="108">
        <f t="shared" si="226"/>
        <v>0</v>
      </c>
      <c r="P7233" s="108">
        <f t="shared" si="225"/>
        <v>0</v>
      </c>
    </row>
    <row r="7234" spans="1:16" hidden="1" x14ac:dyDescent="0.3">
      <c r="A7234"/>
      <c r="B7234"/>
      <c r="C7234"/>
      <c r="D7234"/>
      <c r="E7234"/>
      <c r="F7234"/>
      <c r="G7234"/>
      <c r="H7234"/>
      <c r="I7234"/>
      <c r="J7234"/>
      <c r="K7234"/>
      <c r="L7234"/>
      <c r="M7234"/>
      <c r="N7234" s="108">
        <f t="shared" si="226"/>
        <v>0</v>
      </c>
      <c r="O7234" s="108">
        <f t="shared" si="226"/>
        <v>0</v>
      </c>
      <c r="P7234" s="108">
        <f t="shared" si="225"/>
        <v>0</v>
      </c>
    </row>
    <row r="7235" spans="1:16" hidden="1" x14ac:dyDescent="0.3">
      <c r="A7235"/>
      <c r="B7235"/>
      <c r="C7235"/>
      <c r="D7235"/>
      <c r="E7235"/>
      <c r="F7235"/>
      <c r="G7235"/>
      <c r="H7235"/>
      <c r="I7235"/>
      <c r="J7235"/>
      <c r="K7235"/>
      <c r="L7235"/>
      <c r="M7235"/>
      <c r="N7235" s="108">
        <f t="shared" si="226"/>
        <v>0</v>
      </c>
      <c r="O7235" s="108">
        <f t="shared" si="226"/>
        <v>0</v>
      </c>
      <c r="P7235" s="108">
        <f t="shared" ref="P7235:P7244" si="227">H7235-L7235-J7235</f>
        <v>0</v>
      </c>
    </row>
    <row r="7236" spans="1:16" hidden="1" x14ac:dyDescent="0.3">
      <c r="A7236"/>
      <c r="B7236"/>
      <c r="C7236"/>
      <c r="D7236"/>
      <c r="E7236"/>
      <c r="F7236"/>
      <c r="G7236"/>
      <c r="H7236"/>
      <c r="I7236"/>
      <c r="J7236"/>
      <c r="K7236"/>
      <c r="L7236"/>
      <c r="M7236"/>
      <c r="N7236" s="108">
        <f t="shared" si="226"/>
        <v>0</v>
      </c>
      <c r="O7236" s="108">
        <f t="shared" si="226"/>
        <v>0</v>
      </c>
      <c r="P7236" s="108">
        <f t="shared" si="227"/>
        <v>0</v>
      </c>
    </row>
    <row r="7237" spans="1:16" hidden="1" x14ac:dyDescent="0.3">
      <c r="A7237"/>
      <c r="B7237"/>
      <c r="C7237"/>
      <c r="D7237"/>
      <c r="E7237"/>
      <c r="F7237"/>
      <c r="G7237"/>
      <c r="H7237"/>
      <c r="I7237"/>
      <c r="J7237"/>
      <c r="K7237"/>
      <c r="L7237"/>
      <c r="M7237"/>
      <c r="N7237" s="108">
        <f t="shared" si="226"/>
        <v>0</v>
      </c>
      <c r="O7237" s="108">
        <f t="shared" si="226"/>
        <v>0</v>
      </c>
      <c r="P7237" s="108">
        <f t="shared" si="227"/>
        <v>0</v>
      </c>
    </row>
    <row r="7238" spans="1:16" hidden="1" x14ac:dyDescent="0.3">
      <c r="A7238"/>
      <c r="B7238"/>
      <c r="C7238"/>
      <c r="D7238"/>
      <c r="E7238"/>
      <c r="F7238"/>
      <c r="G7238"/>
      <c r="H7238"/>
      <c r="I7238"/>
      <c r="J7238"/>
      <c r="K7238"/>
      <c r="L7238"/>
      <c r="M7238"/>
      <c r="N7238" s="108">
        <f t="shared" si="226"/>
        <v>0</v>
      </c>
      <c r="O7238" s="108">
        <f t="shared" si="226"/>
        <v>0</v>
      </c>
      <c r="P7238" s="108">
        <f t="shared" si="227"/>
        <v>0</v>
      </c>
    </row>
    <row r="7239" spans="1:16" hidden="1" x14ac:dyDescent="0.3">
      <c r="A7239"/>
      <c r="B7239"/>
      <c r="C7239"/>
      <c r="D7239"/>
      <c r="E7239"/>
      <c r="F7239"/>
      <c r="G7239"/>
      <c r="H7239"/>
      <c r="I7239"/>
      <c r="J7239"/>
      <c r="K7239"/>
      <c r="L7239"/>
      <c r="M7239"/>
      <c r="N7239" s="108">
        <f t="shared" si="226"/>
        <v>0</v>
      </c>
      <c r="O7239" s="108">
        <f t="shared" si="226"/>
        <v>0</v>
      </c>
      <c r="P7239" s="108">
        <f t="shared" si="227"/>
        <v>0</v>
      </c>
    </row>
    <row r="7240" spans="1:16" hidden="1" x14ac:dyDescent="0.3">
      <c r="A7240"/>
      <c r="B7240"/>
      <c r="C7240"/>
      <c r="D7240"/>
      <c r="E7240"/>
      <c r="F7240"/>
      <c r="G7240"/>
      <c r="H7240"/>
      <c r="I7240"/>
      <c r="J7240"/>
      <c r="K7240"/>
      <c r="L7240"/>
      <c r="M7240"/>
      <c r="N7240" s="108">
        <f t="shared" si="226"/>
        <v>0</v>
      </c>
      <c r="O7240" s="108">
        <f t="shared" si="226"/>
        <v>0</v>
      </c>
      <c r="P7240" s="108">
        <f t="shared" si="227"/>
        <v>0</v>
      </c>
    </row>
    <row r="7241" spans="1:16" hidden="1" x14ac:dyDescent="0.3">
      <c r="A7241"/>
      <c r="B7241"/>
      <c r="C7241"/>
      <c r="D7241"/>
      <c r="E7241"/>
      <c r="F7241"/>
      <c r="G7241"/>
      <c r="H7241"/>
      <c r="I7241"/>
      <c r="J7241"/>
      <c r="K7241"/>
      <c r="L7241"/>
      <c r="M7241"/>
      <c r="N7241" s="108">
        <f t="shared" si="226"/>
        <v>0</v>
      </c>
      <c r="O7241" s="108">
        <f t="shared" si="226"/>
        <v>0</v>
      </c>
      <c r="P7241" s="108">
        <f t="shared" si="227"/>
        <v>0</v>
      </c>
    </row>
    <row r="7242" spans="1:16" hidden="1" x14ac:dyDescent="0.3">
      <c r="A7242"/>
      <c r="B7242"/>
      <c r="C7242"/>
      <c r="D7242"/>
      <c r="E7242"/>
      <c r="F7242"/>
      <c r="G7242"/>
      <c r="H7242"/>
      <c r="I7242"/>
      <c r="J7242"/>
      <c r="K7242"/>
      <c r="L7242"/>
      <c r="M7242"/>
      <c r="N7242" s="108">
        <f t="shared" si="226"/>
        <v>0</v>
      </c>
      <c r="O7242" s="108">
        <f t="shared" si="226"/>
        <v>0</v>
      </c>
      <c r="P7242" s="108">
        <f t="shared" si="227"/>
        <v>0</v>
      </c>
    </row>
    <row r="7243" spans="1:16" hidden="1" x14ac:dyDescent="0.3">
      <c r="A7243"/>
      <c r="B7243"/>
      <c r="C7243"/>
      <c r="D7243"/>
      <c r="E7243"/>
      <c r="F7243"/>
      <c r="G7243"/>
      <c r="H7243"/>
      <c r="I7243"/>
      <c r="J7243"/>
      <c r="K7243"/>
      <c r="L7243"/>
      <c r="M7243"/>
      <c r="N7243" s="108">
        <f t="shared" si="226"/>
        <v>0</v>
      </c>
      <c r="O7243" s="108">
        <f t="shared" si="226"/>
        <v>0</v>
      </c>
      <c r="P7243" s="108">
        <f t="shared" si="227"/>
        <v>0</v>
      </c>
    </row>
    <row r="7244" spans="1:16" hidden="1" x14ac:dyDescent="0.3">
      <c r="A7244"/>
      <c r="B7244"/>
      <c r="C7244"/>
      <c r="D7244"/>
      <c r="E7244"/>
      <c r="F7244"/>
      <c r="G7244"/>
      <c r="H7244"/>
      <c r="I7244"/>
      <c r="J7244"/>
      <c r="K7244"/>
      <c r="L7244"/>
      <c r="M7244"/>
      <c r="N7244" s="108">
        <f t="shared" si="226"/>
        <v>0</v>
      </c>
      <c r="O7244" s="108">
        <f t="shared" si="226"/>
        <v>0</v>
      </c>
      <c r="P7244" s="108">
        <f t="shared" si="227"/>
        <v>0</v>
      </c>
    </row>
    <row r="7245" spans="1:16" hidden="1" x14ac:dyDescent="0.3">
      <c r="A7245"/>
      <c r="B7245"/>
      <c r="C7245"/>
      <c r="D7245"/>
      <c r="E7245"/>
      <c r="F7245"/>
      <c r="G7245"/>
      <c r="H7245"/>
      <c r="I7245"/>
      <c r="J7245"/>
      <c r="K7245"/>
      <c r="L7245"/>
      <c r="M7245"/>
      <c r="N7245" s="108">
        <f t="shared" si="226"/>
        <v>0</v>
      </c>
      <c r="O7245" s="108">
        <f t="shared" si="226"/>
        <v>0</v>
      </c>
    </row>
    <row r="7246" spans="1:16" hidden="1" x14ac:dyDescent="0.3">
      <c r="A7246"/>
      <c r="B7246"/>
      <c r="C7246"/>
      <c r="D7246"/>
      <c r="E7246"/>
      <c r="F7246"/>
      <c r="G7246"/>
      <c r="H7246"/>
      <c r="I7246"/>
      <c r="J7246"/>
      <c r="K7246"/>
      <c r="L7246"/>
      <c r="M7246"/>
      <c r="N7246" s="108">
        <f t="shared" si="226"/>
        <v>0</v>
      </c>
      <c r="O7246" s="108">
        <f t="shared" si="226"/>
        <v>0</v>
      </c>
    </row>
    <row r="7247" spans="1:16" hidden="1" x14ac:dyDescent="0.3">
      <c r="A7247"/>
      <c r="B7247"/>
      <c r="C7247"/>
      <c r="D7247"/>
      <c r="E7247"/>
      <c r="F7247"/>
      <c r="G7247"/>
      <c r="H7247"/>
      <c r="I7247"/>
      <c r="J7247"/>
      <c r="K7247"/>
      <c r="L7247"/>
      <c r="M7247"/>
      <c r="N7247" s="108">
        <f t="shared" si="226"/>
        <v>0</v>
      </c>
      <c r="O7247" s="108">
        <f t="shared" si="226"/>
        <v>0</v>
      </c>
    </row>
    <row r="7248" spans="1:16" hidden="1" x14ac:dyDescent="0.3">
      <c r="A7248"/>
      <c r="B7248"/>
      <c r="C7248"/>
      <c r="D7248"/>
      <c r="E7248"/>
      <c r="F7248"/>
      <c r="G7248"/>
      <c r="H7248"/>
      <c r="I7248"/>
      <c r="J7248"/>
      <c r="K7248"/>
      <c r="L7248"/>
      <c r="M7248"/>
      <c r="N7248" s="108">
        <f t="shared" si="226"/>
        <v>0</v>
      </c>
      <c r="O7248" s="108">
        <f t="shared" si="226"/>
        <v>0</v>
      </c>
    </row>
    <row r="7249" spans="1:15" hidden="1" x14ac:dyDescent="0.3">
      <c r="A7249"/>
      <c r="B7249"/>
      <c r="C7249"/>
      <c r="D7249"/>
      <c r="E7249"/>
      <c r="F7249"/>
      <c r="G7249"/>
      <c r="H7249"/>
      <c r="I7249"/>
      <c r="J7249"/>
      <c r="K7249"/>
      <c r="L7249"/>
      <c r="M7249"/>
      <c r="N7249" s="108">
        <f t="shared" si="226"/>
        <v>0</v>
      </c>
      <c r="O7249" s="108">
        <f t="shared" si="226"/>
        <v>0</v>
      </c>
    </row>
    <row r="7250" spans="1:15" hidden="1" x14ac:dyDescent="0.3">
      <c r="A7250"/>
      <c r="B7250"/>
      <c r="C7250"/>
      <c r="D7250"/>
      <c r="E7250"/>
      <c r="F7250"/>
      <c r="G7250"/>
      <c r="H7250"/>
      <c r="I7250"/>
      <c r="J7250"/>
      <c r="K7250"/>
      <c r="L7250"/>
      <c r="M7250"/>
      <c r="N7250" s="108">
        <f t="shared" si="226"/>
        <v>0</v>
      </c>
      <c r="O7250" s="108">
        <f t="shared" si="226"/>
        <v>0</v>
      </c>
    </row>
    <row r="7251" spans="1:15" hidden="1" x14ac:dyDescent="0.3">
      <c r="A7251"/>
      <c r="B7251"/>
      <c r="C7251"/>
      <c r="D7251"/>
      <c r="E7251"/>
      <c r="F7251"/>
      <c r="G7251"/>
      <c r="H7251"/>
      <c r="I7251"/>
      <c r="J7251"/>
      <c r="K7251"/>
      <c r="L7251"/>
      <c r="M7251"/>
      <c r="N7251" s="108">
        <f t="shared" si="226"/>
        <v>0</v>
      </c>
      <c r="O7251" s="108">
        <f t="shared" si="226"/>
        <v>0</v>
      </c>
    </row>
    <row r="7252" spans="1:15" hidden="1" x14ac:dyDescent="0.3">
      <c r="A7252"/>
      <c r="B7252"/>
      <c r="C7252"/>
      <c r="D7252"/>
      <c r="E7252"/>
      <c r="F7252"/>
      <c r="G7252"/>
      <c r="H7252"/>
      <c r="I7252"/>
      <c r="J7252"/>
      <c r="K7252"/>
      <c r="L7252"/>
      <c r="M7252"/>
      <c r="N7252" s="108">
        <f t="shared" ref="N7252:O7315" si="228">G7252-I7252-K7252</f>
        <v>0</v>
      </c>
      <c r="O7252" s="108">
        <f t="shared" si="228"/>
        <v>0</v>
      </c>
    </row>
    <row r="7253" spans="1:15" hidden="1" x14ac:dyDescent="0.3">
      <c r="A7253"/>
      <c r="B7253"/>
      <c r="C7253"/>
      <c r="D7253"/>
      <c r="E7253"/>
      <c r="F7253"/>
      <c r="G7253"/>
      <c r="H7253"/>
      <c r="I7253"/>
      <c r="J7253"/>
      <c r="K7253"/>
      <c r="L7253"/>
      <c r="M7253"/>
      <c r="N7253" s="108">
        <f t="shared" si="228"/>
        <v>0</v>
      </c>
      <c r="O7253" s="108">
        <f t="shared" si="228"/>
        <v>0</v>
      </c>
    </row>
    <row r="7254" spans="1:15" hidden="1" x14ac:dyDescent="0.3">
      <c r="A7254"/>
      <c r="B7254"/>
      <c r="C7254"/>
      <c r="D7254"/>
      <c r="E7254"/>
      <c r="F7254"/>
      <c r="G7254"/>
      <c r="H7254"/>
      <c r="I7254"/>
      <c r="J7254"/>
      <c r="K7254"/>
      <c r="L7254"/>
      <c r="M7254"/>
      <c r="N7254" s="108">
        <f t="shared" si="228"/>
        <v>0</v>
      </c>
      <c r="O7254" s="108">
        <f t="shared" si="228"/>
        <v>0</v>
      </c>
    </row>
    <row r="7255" spans="1:15" hidden="1" x14ac:dyDescent="0.3">
      <c r="A7255"/>
      <c r="B7255"/>
      <c r="C7255"/>
      <c r="D7255"/>
      <c r="E7255"/>
      <c r="F7255"/>
      <c r="G7255"/>
      <c r="H7255"/>
      <c r="I7255"/>
      <c r="J7255"/>
      <c r="K7255"/>
      <c r="L7255"/>
      <c r="M7255"/>
      <c r="N7255" s="108">
        <f t="shared" si="228"/>
        <v>0</v>
      </c>
      <c r="O7255" s="108">
        <f t="shared" si="228"/>
        <v>0</v>
      </c>
    </row>
    <row r="7256" spans="1:15" hidden="1" x14ac:dyDescent="0.3">
      <c r="A7256"/>
      <c r="B7256"/>
      <c r="C7256"/>
      <c r="D7256"/>
      <c r="E7256"/>
      <c r="F7256"/>
      <c r="G7256"/>
      <c r="H7256"/>
      <c r="I7256"/>
      <c r="J7256"/>
      <c r="K7256"/>
      <c r="L7256"/>
      <c r="M7256"/>
      <c r="N7256" s="108">
        <f t="shared" si="228"/>
        <v>0</v>
      </c>
      <c r="O7256" s="108">
        <f t="shared" si="228"/>
        <v>0</v>
      </c>
    </row>
    <row r="7257" spans="1:15" hidden="1" x14ac:dyDescent="0.3">
      <c r="A7257"/>
      <c r="B7257"/>
      <c r="C7257"/>
      <c r="D7257"/>
      <c r="E7257"/>
      <c r="F7257"/>
      <c r="G7257"/>
      <c r="H7257"/>
      <c r="I7257"/>
      <c r="J7257"/>
      <c r="K7257"/>
      <c r="L7257"/>
      <c r="M7257"/>
      <c r="N7257" s="108">
        <f t="shared" si="228"/>
        <v>0</v>
      </c>
      <c r="O7257" s="108">
        <f t="shared" si="228"/>
        <v>0</v>
      </c>
    </row>
    <row r="7258" spans="1:15" hidden="1" x14ac:dyDescent="0.3">
      <c r="A7258"/>
      <c r="B7258"/>
      <c r="C7258"/>
      <c r="D7258"/>
      <c r="E7258"/>
      <c r="F7258"/>
      <c r="G7258"/>
      <c r="H7258"/>
      <c r="I7258"/>
      <c r="J7258"/>
      <c r="K7258"/>
      <c r="L7258"/>
      <c r="M7258"/>
      <c r="N7258" s="108">
        <f t="shared" si="228"/>
        <v>0</v>
      </c>
      <c r="O7258" s="108">
        <f t="shared" si="228"/>
        <v>0</v>
      </c>
    </row>
    <row r="7259" spans="1:15" hidden="1" x14ac:dyDescent="0.3">
      <c r="A7259"/>
      <c r="B7259"/>
      <c r="C7259"/>
      <c r="D7259"/>
      <c r="E7259"/>
      <c r="F7259"/>
      <c r="G7259"/>
      <c r="H7259"/>
      <c r="I7259"/>
      <c r="J7259"/>
      <c r="K7259"/>
      <c r="L7259"/>
      <c r="M7259"/>
      <c r="N7259" s="108">
        <f t="shared" si="228"/>
        <v>0</v>
      </c>
      <c r="O7259" s="108">
        <f t="shared" si="228"/>
        <v>0</v>
      </c>
    </row>
    <row r="7260" spans="1:15" hidden="1" x14ac:dyDescent="0.3">
      <c r="A7260"/>
      <c r="B7260"/>
      <c r="C7260"/>
      <c r="D7260"/>
      <c r="E7260"/>
      <c r="F7260"/>
      <c r="G7260"/>
      <c r="H7260"/>
      <c r="I7260"/>
      <c r="J7260"/>
      <c r="K7260"/>
      <c r="L7260"/>
      <c r="M7260"/>
      <c r="N7260" s="108">
        <f t="shared" si="228"/>
        <v>0</v>
      </c>
      <c r="O7260" s="108">
        <f t="shared" si="228"/>
        <v>0</v>
      </c>
    </row>
    <row r="7261" spans="1:15" hidden="1" x14ac:dyDescent="0.3">
      <c r="A7261"/>
      <c r="B7261"/>
      <c r="C7261"/>
      <c r="D7261"/>
      <c r="E7261"/>
      <c r="F7261"/>
      <c r="G7261"/>
      <c r="H7261"/>
      <c r="I7261"/>
      <c r="J7261"/>
      <c r="K7261"/>
      <c r="L7261"/>
      <c r="M7261"/>
      <c r="N7261" s="108">
        <f t="shared" si="228"/>
        <v>0</v>
      </c>
      <c r="O7261" s="108">
        <f t="shared" si="228"/>
        <v>0</v>
      </c>
    </row>
    <row r="7262" spans="1:15" hidden="1" x14ac:dyDescent="0.3">
      <c r="A7262"/>
      <c r="B7262"/>
      <c r="C7262"/>
      <c r="D7262"/>
      <c r="E7262"/>
      <c r="F7262"/>
      <c r="G7262"/>
      <c r="H7262"/>
      <c r="I7262"/>
      <c r="J7262"/>
      <c r="K7262"/>
      <c r="L7262"/>
      <c r="M7262"/>
      <c r="N7262" s="108">
        <f t="shared" si="228"/>
        <v>0</v>
      </c>
      <c r="O7262" s="108">
        <f t="shared" si="228"/>
        <v>0</v>
      </c>
    </row>
    <row r="7263" spans="1:15" hidden="1" x14ac:dyDescent="0.3">
      <c r="A7263"/>
      <c r="B7263"/>
      <c r="C7263"/>
      <c r="D7263"/>
      <c r="E7263"/>
      <c r="F7263"/>
      <c r="G7263"/>
      <c r="H7263"/>
      <c r="I7263"/>
      <c r="J7263"/>
      <c r="K7263"/>
      <c r="L7263"/>
      <c r="M7263"/>
      <c r="N7263" s="108">
        <f t="shared" si="228"/>
        <v>0</v>
      </c>
      <c r="O7263" s="108">
        <f t="shared" si="228"/>
        <v>0</v>
      </c>
    </row>
    <row r="7264" spans="1:15" hidden="1" x14ac:dyDescent="0.3">
      <c r="A7264"/>
      <c r="B7264"/>
      <c r="C7264"/>
      <c r="D7264"/>
      <c r="E7264"/>
      <c r="F7264"/>
      <c r="G7264"/>
      <c r="H7264"/>
      <c r="I7264"/>
      <c r="J7264"/>
      <c r="K7264"/>
      <c r="L7264"/>
      <c r="M7264"/>
      <c r="N7264" s="108">
        <f t="shared" si="228"/>
        <v>0</v>
      </c>
      <c r="O7264" s="108">
        <f t="shared" si="228"/>
        <v>0</v>
      </c>
    </row>
    <row r="7265" spans="1:15" hidden="1" x14ac:dyDescent="0.3">
      <c r="A7265"/>
      <c r="B7265"/>
      <c r="C7265"/>
      <c r="D7265"/>
      <c r="E7265"/>
      <c r="F7265"/>
      <c r="G7265"/>
      <c r="H7265"/>
      <c r="I7265"/>
      <c r="J7265"/>
      <c r="K7265"/>
      <c r="L7265"/>
      <c r="M7265"/>
      <c r="N7265" s="108">
        <f t="shared" si="228"/>
        <v>0</v>
      </c>
      <c r="O7265" s="108">
        <f t="shared" si="228"/>
        <v>0</v>
      </c>
    </row>
    <row r="7266" spans="1:15" hidden="1" x14ac:dyDescent="0.3">
      <c r="A7266"/>
      <c r="B7266"/>
      <c r="C7266"/>
      <c r="D7266"/>
      <c r="E7266"/>
      <c r="F7266"/>
      <c r="G7266"/>
      <c r="H7266"/>
      <c r="I7266"/>
      <c r="J7266"/>
      <c r="K7266"/>
      <c r="L7266"/>
      <c r="M7266"/>
      <c r="N7266" s="108">
        <f t="shared" si="228"/>
        <v>0</v>
      </c>
      <c r="O7266" s="108">
        <f t="shared" si="228"/>
        <v>0</v>
      </c>
    </row>
    <row r="7267" spans="1:15" hidden="1" x14ac:dyDescent="0.3">
      <c r="A7267"/>
      <c r="B7267"/>
      <c r="C7267"/>
      <c r="D7267"/>
      <c r="E7267"/>
      <c r="F7267"/>
      <c r="G7267"/>
      <c r="H7267"/>
      <c r="I7267"/>
      <c r="J7267"/>
      <c r="K7267"/>
      <c r="L7267"/>
      <c r="M7267"/>
      <c r="N7267" s="108">
        <f t="shared" si="228"/>
        <v>0</v>
      </c>
      <c r="O7267" s="108">
        <f t="shared" si="228"/>
        <v>0</v>
      </c>
    </row>
    <row r="7268" spans="1:15" hidden="1" x14ac:dyDescent="0.3">
      <c r="A7268"/>
      <c r="B7268"/>
      <c r="C7268"/>
      <c r="D7268"/>
      <c r="E7268"/>
      <c r="F7268"/>
      <c r="G7268"/>
      <c r="H7268"/>
      <c r="I7268"/>
      <c r="J7268"/>
      <c r="K7268"/>
      <c r="L7268"/>
      <c r="M7268"/>
      <c r="N7268" s="108">
        <f t="shared" si="228"/>
        <v>0</v>
      </c>
      <c r="O7268" s="108">
        <f t="shared" si="228"/>
        <v>0</v>
      </c>
    </row>
    <row r="7269" spans="1:15" hidden="1" x14ac:dyDescent="0.3">
      <c r="A7269"/>
      <c r="B7269"/>
      <c r="C7269"/>
      <c r="D7269"/>
      <c r="E7269"/>
      <c r="F7269"/>
      <c r="G7269"/>
      <c r="H7269"/>
      <c r="I7269"/>
      <c r="J7269"/>
      <c r="K7269"/>
      <c r="L7269"/>
      <c r="M7269"/>
      <c r="N7269" s="108">
        <f t="shared" si="228"/>
        <v>0</v>
      </c>
      <c r="O7269" s="108">
        <f t="shared" si="228"/>
        <v>0</v>
      </c>
    </row>
    <row r="7270" spans="1:15" hidden="1" x14ac:dyDescent="0.3">
      <c r="A7270"/>
      <c r="B7270"/>
      <c r="C7270"/>
      <c r="D7270"/>
      <c r="E7270"/>
      <c r="F7270"/>
      <c r="G7270"/>
      <c r="H7270"/>
      <c r="I7270"/>
      <c r="J7270"/>
      <c r="K7270"/>
      <c r="L7270"/>
      <c r="M7270"/>
      <c r="N7270" s="108">
        <f t="shared" si="228"/>
        <v>0</v>
      </c>
      <c r="O7270" s="108">
        <f t="shared" si="228"/>
        <v>0</v>
      </c>
    </row>
    <row r="7271" spans="1:15" hidden="1" x14ac:dyDescent="0.3">
      <c r="A7271"/>
      <c r="B7271"/>
      <c r="C7271"/>
      <c r="D7271"/>
      <c r="E7271"/>
      <c r="F7271"/>
      <c r="G7271"/>
      <c r="H7271"/>
      <c r="I7271"/>
      <c r="J7271"/>
      <c r="K7271"/>
      <c r="L7271"/>
      <c r="M7271"/>
      <c r="N7271" s="108">
        <f t="shared" si="228"/>
        <v>0</v>
      </c>
      <c r="O7271" s="108">
        <f t="shared" si="228"/>
        <v>0</v>
      </c>
    </row>
    <row r="7272" spans="1:15" hidden="1" x14ac:dyDescent="0.3">
      <c r="A7272"/>
      <c r="B7272"/>
      <c r="C7272"/>
      <c r="D7272"/>
      <c r="E7272"/>
      <c r="F7272"/>
      <c r="G7272"/>
      <c r="H7272"/>
      <c r="I7272"/>
      <c r="J7272"/>
      <c r="K7272"/>
      <c r="L7272"/>
      <c r="M7272"/>
      <c r="N7272" s="108">
        <f t="shared" si="228"/>
        <v>0</v>
      </c>
      <c r="O7272" s="108">
        <f t="shared" si="228"/>
        <v>0</v>
      </c>
    </row>
    <row r="7273" spans="1:15" hidden="1" x14ac:dyDescent="0.3">
      <c r="A7273"/>
      <c r="B7273"/>
      <c r="C7273"/>
      <c r="D7273"/>
      <c r="E7273"/>
      <c r="F7273"/>
      <c r="G7273"/>
      <c r="H7273"/>
      <c r="I7273"/>
      <c r="J7273"/>
      <c r="K7273"/>
      <c r="L7273"/>
      <c r="M7273"/>
      <c r="N7273" s="108">
        <f t="shared" si="228"/>
        <v>0</v>
      </c>
      <c r="O7273" s="108">
        <f t="shared" si="228"/>
        <v>0</v>
      </c>
    </row>
    <row r="7274" spans="1:15" hidden="1" x14ac:dyDescent="0.3">
      <c r="A7274"/>
      <c r="B7274"/>
      <c r="C7274"/>
      <c r="D7274"/>
      <c r="E7274"/>
      <c r="F7274"/>
      <c r="G7274"/>
      <c r="H7274"/>
      <c r="I7274"/>
      <c r="J7274"/>
      <c r="K7274"/>
      <c r="L7274"/>
      <c r="M7274"/>
      <c r="N7274" s="108">
        <f t="shared" si="228"/>
        <v>0</v>
      </c>
      <c r="O7274" s="108">
        <f t="shared" si="228"/>
        <v>0</v>
      </c>
    </row>
    <row r="7275" spans="1:15" hidden="1" x14ac:dyDescent="0.3">
      <c r="A7275"/>
      <c r="B7275"/>
      <c r="C7275"/>
      <c r="D7275"/>
      <c r="E7275"/>
      <c r="F7275"/>
      <c r="G7275"/>
      <c r="H7275"/>
      <c r="I7275"/>
      <c r="J7275"/>
      <c r="K7275"/>
      <c r="L7275"/>
      <c r="M7275"/>
      <c r="N7275" s="108">
        <f t="shared" si="228"/>
        <v>0</v>
      </c>
      <c r="O7275" s="108">
        <f t="shared" si="228"/>
        <v>0</v>
      </c>
    </row>
    <row r="7276" spans="1:15" hidden="1" x14ac:dyDescent="0.3">
      <c r="A7276"/>
      <c r="B7276"/>
      <c r="C7276"/>
      <c r="D7276"/>
      <c r="E7276"/>
      <c r="F7276"/>
      <c r="G7276"/>
      <c r="H7276"/>
      <c r="I7276"/>
      <c r="J7276"/>
      <c r="K7276"/>
      <c r="L7276"/>
      <c r="M7276"/>
      <c r="N7276" s="108">
        <f t="shared" si="228"/>
        <v>0</v>
      </c>
      <c r="O7276" s="108">
        <f t="shared" si="228"/>
        <v>0</v>
      </c>
    </row>
    <row r="7277" spans="1:15" hidden="1" x14ac:dyDescent="0.3">
      <c r="A7277"/>
      <c r="B7277"/>
      <c r="C7277"/>
      <c r="D7277"/>
      <c r="E7277"/>
      <c r="F7277"/>
      <c r="G7277"/>
      <c r="H7277"/>
      <c r="I7277"/>
      <c r="J7277"/>
      <c r="K7277"/>
      <c r="L7277"/>
      <c r="M7277"/>
      <c r="N7277" s="108">
        <f t="shared" si="228"/>
        <v>0</v>
      </c>
      <c r="O7277" s="108">
        <f t="shared" si="228"/>
        <v>0</v>
      </c>
    </row>
    <row r="7278" spans="1:15" hidden="1" x14ac:dyDescent="0.3">
      <c r="A7278"/>
      <c r="B7278"/>
      <c r="C7278"/>
      <c r="D7278"/>
      <c r="E7278"/>
      <c r="F7278"/>
      <c r="G7278"/>
      <c r="H7278"/>
      <c r="I7278"/>
      <c r="J7278"/>
      <c r="K7278"/>
      <c r="L7278"/>
      <c r="M7278"/>
      <c r="N7278" s="108">
        <f t="shared" si="228"/>
        <v>0</v>
      </c>
      <c r="O7278" s="108">
        <f t="shared" si="228"/>
        <v>0</v>
      </c>
    </row>
    <row r="7279" spans="1:15" hidden="1" x14ac:dyDescent="0.3">
      <c r="A7279"/>
      <c r="B7279"/>
      <c r="C7279"/>
      <c r="D7279"/>
      <c r="E7279"/>
      <c r="F7279"/>
      <c r="G7279"/>
      <c r="H7279"/>
      <c r="I7279"/>
      <c r="J7279"/>
      <c r="K7279"/>
      <c r="L7279"/>
      <c r="M7279"/>
      <c r="N7279" s="108">
        <f t="shared" si="228"/>
        <v>0</v>
      </c>
      <c r="O7279" s="108">
        <f t="shared" si="228"/>
        <v>0</v>
      </c>
    </row>
    <row r="7280" spans="1:15" hidden="1" x14ac:dyDescent="0.3">
      <c r="A7280"/>
      <c r="B7280"/>
      <c r="C7280"/>
      <c r="D7280"/>
      <c r="E7280"/>
      <c r="F7280"/>
      <c r="G7280"/>
      <c r="H7280"/>
      <c r="I7280"/>
      <c r="J7280"/>
      <c r="K7280"/>
      <c r="L7280"/>
      <c r="M7280"/>
      <c r="N7280" s="108">
        <f t="shared" si="228"/>
        <v>0</v>
      </c>
      <c r="O7280" s="108">
        <f t="shared" si="228"/>
        <v>0</v>
      </c>
    </row>
    <row r="7281" spans="1:15" hidden="1" x14ac:dyDescent="0.3">
      <c r="A7281"/>
      <c r="B7281"/>
      <c r="C7281"/>
      <c r="D7281"/>
      <c r="E7281"/>
      <c r="F7281"/>
      <c r="G7281"/>
      <c r="H7281"/>
      <c r="I7281"/>
      <c r="J7281"/>
      <c r="K7281"/>
      <c r="L7281"/>
      <c r="M7281"/>
      <c r="N7281" s="108">
        <f t="shared" si="228"/>
        <v>0</v>
      </c>
      <c r="O7281" s="108">
        <f t="shared" si="228"/>
        <v>0</v>
      </c>
    </row>
    <row r="7282" spans="1:15" hidden="1" x14ac:dyDescent="0.3">
      <c r="A7282"/>
      <c r="B7282"/>
      <c r="C7282"/>
      <c r="D7282"/>
      <c r="E7282"/>
      <c r="F7282"/>
      <c r="G7282"/>
      <c r="H7282"/>
      <c r="I7282"/>
      <c r="J7282"/>
      <c r="K7282"/>
      <c r="L7282"/>
      <c r="M7282"/>
      <c r="N7282" s="108">
        <f t="shared" si="228"/>
        <v>0</v>
      </c>
      <c r="O7282" s="108">
        <f t="shared" si="228"/>
        <v>0</v>
      </c>
    </row>
    <row r="7283" spans="1:15" hidden="1" x14ac:dyDescent="0.3">
      <c r="A7283"/>
      <c r="B7283"/>
      <c r="C7283"/>
      <c r="D7283"/>
      <c r="E7283"/>
      <c r="F7283"/>
      <c r="G7283"/>
      <c r="H7283"/>
      <c r="I7283"/>
      <c r="J7283"/>
      <c r="K7283"/>
      <c r="L7283"/>
      <c r="M7283"/>
      <c r="N7283" s="108">
        <f t="shared" si="228"/>
        <v>0</v>
      </c>
      <c r="O7283" s="108">
        <f t="shared" si="228"/>
        <v>0</v>
      </c>
    </row>
    <row r="7284" spans="1:15" hidden="1" x14ac:dyDescent="0.3">
      <c r="A7284"/>
      <c r="B7284"/>
      <c r="C7284"/>
      <c r="D7284"/>
      <c r="E7284"/>
      <c r="F7284"/>
      <c r="G7284"/>
      <c r="H7284"/>
      <c r="I7284"/>
      <c r="J7284"/>
      <c r="K7284"/>
      <c r="L7284"/>
      <c r="M7284"/>
      <c r="N7284" s="108">
        <f t="shared" si="228"/>
        <v>0</v>
      </c>
      <c r="O7284" s="108">
        <f t="shared" si="228"/>
        <v>0</v>
      </c>
    </row>
    <row r="7285" spans="1:15" hidden="1" x14ac:dyDescent="0.3">
      <c r="A7285"/>
      <c r="B7285"/>
      <c r="C7285"/>
      <c r="D7285"/>
      <c r="E7285"/>
      <c r="F7285"/>
      <c r="G7285"/>
      <c r="H7285"/>
      <c r="I7285"/>
      <c r="J7285"/>
      <c r="K7285"/>
      <c r="L7285"/>
      <c r="M7285"/>
      <c r="N7285" s="108">
        <f t="shared" si="228"/>
        <v>0</v>
      </c>
      <c r="O7285" s="108">
        <f t="shared" si="228"/>
        <v>0</v>
      </c>
    </row>
    <row r="7286" spans="1:15" hidden="1" x14ac:dyDescent="0.3">
      <c r="A7286"/>
      <c r="B7286"/>
      <c r="C7286"/>
      <c r="D7286"/>
      <c r="E7286"/>
      <c r="F7286"/>
      <c r="G7286"/>
      <c r="H7286"/>
      <c r="I7286"/>
      <c r="J7286"/>
      <c r="K7286"/>
      <c r="L7286"/>
      <c r="M7286"/>
      <c r="N7286" s="108">
        <f t="shared" si="228"/>
        <v>0</v>
      </c>
      <c r="O7286" s="108">
        <f t="shared" si="228"/>
        <v>0</v>
      </c>
    </row>
    <row r="7287" spans="1:15" hidden="1" x14ac:dyDescent="0.3">
      <c r="A7287"/>
      <c r="B7287"/>
      <c r="C7287"/>
      <c r="D7287"/>
      <c r="E7287"/>
      <c r="F7287"/>
      <c r="G7287"/>
      <c r="H7287"/>
      <c r="I7287"/>
      <c r="J7287"/>
      <c r="K7287"/>
      <c r="L7287"/>
      <c r="M7287"/>
      <c r="N7287" s="108">
        <f t="shared" si="228"/>
        <v>0</v>
      </c>
      <c r="O7287" s="108">
        <f t="shared" si="228"/>
        <v>0</v>
      </c>
    </row>
    <row r="7288" spans="1:15" hidden="1" x14ac:dyDescent="0.3">
      <c r="A7288"/>
      <c r="B7288"/>
      <c r="C7288"/>
      <c r="D7288"/>
      <c r="E7288"/>
      <c r="F7288"/>
      <c r="G7288"/>
      <c r="H7288"/>
      <c r="I7288"/>
      <c r="J7288"/>
      <c r="K7288"/>
      <c r="L7288"/>
      <c r="M7288"/>
      <c r="N7288" s="108">
        <f t="shared" si="228"/>
        <v>0</v>
      </c>
      <c r="O7288" s="108">
        <f t="shared" si="228"/>
        <v>0</v>
      </c>
    </row>
    <row r="7289" spans="1:15" hidden="1" x14ac:dyDescent="0.3">
      <c r="A7289"/>
      <c r="B7289"/>
      <c r="C7289"/>
      <c r="D7289"/>
      <c r="E7289"/>
      <c r="F7289"/>
      <c r="G7289"/>
      <c r="H7289"/>
      <c r="I7289"/>
      <c r="J7289"/>
      <c r="K7289"/>
      <c r="L7289"/>
      <c r="M7289"/>
      <c r="N7289" s="108">
        <f t="shared" si="228"/>
        <v>0</v>
      </c>
      <c r="O7289" s="108">
        <f t="shared" si="228"/>
        <v>0</v>
      </c>
    </row>
    <row r="7290" spans="1:15" hidden="1" x14ac:dyDescent="0.3">
      <c r="A7290"/>
      <c r="B7290"/>
      <c r="C7290"/>
      <c r="D7290"/>
      <c r="E7290"/>
      <c r="F7290"/>
      <c r="G7290"/>
      <c r="H7290"/>
      <c r="I7290"/>
      <c r="J7290"/>
      <c r="K7290"/>
      <c r="L7290"/>
      <c r="M7290"/>
      <c r="N7290" s="108">
        <f t="shared" si="228"/>
        <v>0</v>
      </c>
      <c r="O7290" s="108">
        <f t="shared" si="228"/>
        <v>0</v>
      </c>
    </row>
    <row r="7291" spans="1:15" hidden="1" x14ac:dyDescent="0.3">
      <c r="A7291"/>
      <c r="B7291"/>
      <c r="C7291"/>
      <c r="D7291"/>
      <c r="E7291"/>
      <c r="F7291"/>
      <c r="G7291"/>
      <c r="H7291"/>
      <c r="I7291"/>
      <c r="J7291"/>
      <c r="K7291"/>
      <c r="L7291"/>
      <c r="M7291"/>
      <c r="N7291" s="108">
        <f t="shared" si="228"/>
        <v>0</v>
      </c>
      <c r="O7291" s="108">
        <f t="shared" si="228"/>
        <v>0</v>
      </c>
    </row>
    <row r="7292" spans="1:15" hidden="1" x14ac:dyDescent="0.3">
      <c r="A7292"/>
      <c r="B7292"/>
      <c r="C7292"/>
      <c r="D7292"/>
      <c r="E7292"/>
      <c r="F7292"/>
      <c r="G7292"/>
      <c r="H7292"/>
      <c r="I7292"/>
      <c r="J7292"/>
      <c r="K7292"/>
      <c r="L7292"/>
      <c r="M7292"/>
      <c r="N7292" s="108">
        <f t="shared" si="228"/>
        <v>0</v>
      </c>
      <c r="O7292" s="108">
        <f t="shared" si="228"/>
        <v>0</v>
      </c>
    </row>
    <row r="7293" spans="1:15" hidden="1" x14ac:dyDescent="0.3">
      <c r="A7293"/>
      <c r="B7293"/>
      <c r="C7293"/>
      <c r="D7293"/>
      <c r="E7293"/>
      <c r="F7293"/>
      <c r="G7293"/>
      <c r="H7293"/>
      <c r="I7293"/>
      <c r="J7293"/>
      <c r="K7293"/>
      <c r="L7293"/>
      <c r="M7293"/>
      <c r="N7293" s="108">
        <f t="shared" si="228"/>
        <v>0</v>
      </c>
      <c r="O7293" s="108">
        <f t="shared" si="228"/>
        <v>0</v>
      </c>
    </row>
    <row r="7294" spans="1:15" hidden="1" x14ac:dyDescent="0.3">
      <c r="A7294"/>
      <c r="B7294"/>
      <c r="C7294"/>
      <c r="D7294"/>
      <c r="E7294"/>
      <c r="F7294"/>
      <c r="G7294"/>
      <c r="H7294"/>
      <c r="I7294"/>
      <c r="J7294"/>
      <c r="K7294"/>
      <c r="L7294"/>
      <c r="M7294"/>
      <c r="N7294" s="108">
        <f t="shared" si="228"/>
        <v>0</v>
      </c>
      <c r="O7294" s="108">
        <f t="shared" si="228"/>
        <v>0</v>
      </c>
    </row>
    <row r="7295" spans="1:15" hidden="1" x14ac:dyDescent="0.3">
      <c r="A7295"/>
      <c r="B7295"/>
      <c r="C7295"/>
      <c r="D7295"/>
      <c r="E7295"/>
      <c r="F7295"/>
      <c r="G7295"/>
      <c r="H7295"/>
      <c r="I7295"/>
      <c r="J7295"/>
      <c r="K7295"/>
      <c r="L7295"/>
      <c r="M7295"/>
      <c r="N7295" s="108">
        <f t="shared" si="228"/>
        <v>0</v>
      </c>
      <c r="O7295" s="108">
        <f t="shared" si="228"/>
        <v>0</v>
      </c>
    </row>
    <row r="7296" spans="1:15" hidden="1" x14ac:dyDescent="0.3">
      <c r="A7296"/>
      <c r="B7296"/>
      <c r="C7296"/>
      <c r="D7296"/>
      <c r="E7296"/>
      <c r="F7296"/>
      <c r="G7296"/>
      <c r="H7296"/>
      <c r="I7296"/>
      <c r="J7296"/>
      <c r="K7296"/>
      <c r="L7296"/>
      <c r="M7296"/>
      <c r="N7296" s="108">
        <f t="shared" si="228"/>
        <v>0</v>
      </c>
      <c r="O7296" s="108">
        <f t="shared" si="228"/>
        <v>0</v>
      </c>
    </row>
    <row r="7297" spans="1:15" hidden="1" x14ac:dyDescent="0.3">
      <c r="A7297"/>
      <c r="B7297"/>
      <c r="C7297"/>
      <c r="D7297"/>
      <c r="E7297"/>
      <c r="F7297"/>
      <c r="G7297"/>
      <c r="H7297"/>
      <c r="I7297"/>
      <c r="J7297"/>
      <c r="K7297"/>
      <c r="L7297"/>
      <c r="M7297"/>
      <c r="N7297" s="108">
        <f t="shared" si="228"/>
        <v>0</v>
      </c>
      <c r="O7297" s="108">
        <f t="shared" si="228"/>
        <v>0</v>
      </c>
    </row>
    <row r="7298" spans="1:15" hidden="1" x14ac:dyDescent="0.3">
      <c r="A7298"/>
      <c r="B7298"/>
      <c r="C7298"/>
      <c r="D7298"/>
      <c r="E7298"/>
      <c r="F7298"/>
      <c r="G7298"/>
      <c r="H7298"/>
      <c r="I7298"/>
      <c r="J7298"/>
      <c r="K7298"/>
      <c r="L7298"/>
      <c r="M7298"/>
      <c r="N7298" s="108">
        <f t="shared" si="228"/>
        <v>0</v>
      </c>
      <c r="O7298" s="108">
        <f t="shared" si="228"/>
        <v>0</v>
      </c>
    </row>
    <row r="7299" spans="1:15" hidden="1" x14ac:dyDescent="0.3">
      <c r="A7299"/>
      <c r="B7299"/>
      <c r="C7299"/>
      <c r="D7299"/>
      <c r="E7299"/>
      <c r="F7299"/>
      <c r="G7299"/>
      <c r="H7299"/>
      <c r="I7299"/>
      <c r="J7299"/>
      <c r="K7299"/>
      <c r="L7299"/>
      <c r="M7299"/>
      <c r="N7299" s="108">
        <f t="shared" si="228"/>
        <v>0</v>
      </c>
      <c r="O7299" s="108">
        <f t="shared" si="228"/>
        <v>0</v>
      </c>
    </row>
    <row r="7300" spans="1:15" hidden="1" x14ac:dyDescent="0.3">
      <c r="A7300"/>
      <c r="B7300"/>
      <c r="C7300"/>
      <c r="D7300"/>
      <c r="E7300"/>
      <c r="F7300"/>
      <c r="G7300"/>
      <c r="H7300"/>
      <c r="I7300"/>
      <c r="J7300"/>
      <c r="K7300"/>
      <c r="L7300"/>
      <c r="M7300"/>
      <c r="N7300" s="108">
        <f t="shared" si="228"/>
        <v>0</v>
      </c>
      <c r="O7300" s="108">
        <f t="shared" si="228"/>
        <v>0</v>
      </c>
    </row>
    <row r="7301" spans="1:15" hidden="1" x14ac:dyDescent="0.3">
      <c r="A7301"/>
      <c r="B7301"/>
      <c r="C7301"/>
      <c r="D7301"/>
      <c r="E7301"/>
      <c r="F7301"/>
      <c r="G7301"/>
      <c r="H7301"/>
      <c r="I7301"/>
      <c r="J7301"/>
      <c r="K7301"/>
      <c r="L7301"/>
      <c r="M7301"/>
      <c r="N7301" s="108">
        <f t="shared" si="228"/>
        <v>0</v>
      </c>
      <c r="O7301" s="108">
        <f t="shared" si="228"/>
        <v>0</v>
      </c>
    </row>
    <row r="7302" spans="1:15" hidden="1" x14ac:dyDescent="0.3">
      <c r="A7302"/>
      <c r="B7302"/>
      <c r="C7302"/>
      <c r="D7302"/>
      <c r="E7302"/>
      <c r="F7302"/>
      <c r="G7302"/>
      <c r="H7302"/>
      <c r="I7302"/>
      <c r="J7302"/>
      <c r="K7302"/>
      <c r="L7302"/>
      <c r="M7302"/>
      <c r="N7302" s="108">
        <f t="shared" si="228"/>
        <v>0</v>
      </c>
      <c r="O7302" s="108">
        <f t="shared" si="228"/>
        <v>0</v>
      </c>
    </row>
    <row r="7303" spans="1:15" hidden="1" x14ac:dyDescent="0.3">
      <c r="A7303"/>
      <c r="B7303"/>
      <c r="C7303"/>
      <c r="D7303"/>
      <c r="E7303"/>
      <c r="F7303"/>
      <c r="G7303"/>
      <c r="H7303"/>
      <c r="I7303"/>
      <c r="J7303"/>
      <c r="K7303"/>
      <c r="L7303"/>
      <c r="M7303"/>
      <c r="N7303" s="108">
        <f t="shared" si="228"/>
        <v>0</v>
      </c>
      <c r="O7303" s="108">
        <f t="shared" si="228"/>
        <v>0</v>
      </c>
    </row>
    <row r="7304" spans="1:15" hidden="1" x14ac:dyDescent="0.3">
      <c r="A7304"/>
      <c r="B7304"/>
      <c r="C7304"/>
      <c r="D7304"/>
      <c r="E7304"/>
      <c r="F7304"/>
      <c r="G7304"/>
      <c r="H7304"/>
      <c r="I7304"/>
      <c r="J7304"/>
      <c r="K7304"/>
      <c r="L7304"/>
      <c r="M7304"/>
      <c r="N7304" s="108">
        <f t="shared" si="228"/>
        <v>0</v>
      </c>
      <c r="O7304" s="108">
        <f t="shared" si="228"/>
        <v>0</v>
      </c>
    </row>
    <row r="7305" spans="1:15" hidden="1" x14ac:dyDescent="0.3">
      <c r="A7305"/>
      <c r="B7305"/>
      <c r="C7305"/>
      <c r="D7305"/>
      <c r="E7305"/>
      <c r="F7305"/>
      <c r="G7305"/>
      <c r="H7305"/>
      <c r="I7305"/>
      <c r="J7305"/>
      <c r="K7305"/>
      <c r="L7305"/>
      <c r="M7305"/>
      <c r="N7305" s="108">
        <f t="shared" si="228"/>
        <v>0</v>
      </c>
      <c r="O7305" s="108">
        <f t="shared" si="228"/>
        <v>0</v>
      </c>
    </row>
    <row r="7306" spans="1:15" hidden="1" x14ac:dyDescent="0.3">
      <c r="A7306"/>
      <c r="B7306"/>
      <c r="C7306"/>
      <c r="D7306"/>
      <c r="E7306"/>
      <c r="F7306"/>
      <c r="G7306"/>
      <c r="H7306"/>
      <c r="I7306"/>
      <c r="J7306"/>
      <c r="K7306"/>
      <c r="L7306"/>
      <c r="M7306"/>
      <c r="N7306" s="108">
        <f t="shared" si="228"/>
        <v>0</v>
      </c>
      <c r="O7306" s="108">
        <f t="shared" si="228"/>
        <v>0</v>
      </c>
    </row>
    <row r="7307" spans="1:15" hidden="1" x14ac:dyDescent="0.3">
      <c r="A7307"/>
      <c r="B7307"/>
      <c r="C7307"/>
      <c r="D7307"/>
      <c r="E7307"/>
      <c r="F7307"/>
      <c r="G7307"/>
      <c r="H7307"/>
      <c r="I7307"/>
      <c r="J7307"/>
      <c r="K7307"/>
      <c r="L7307"/>
      <c r="M7307"/>
      <c r="N7307" s="108">
        <f t="shared" si="228"/>
        <v>0</v>
      </c>
      <c r="O7307" s="108">
        <f t="shared" si="228"/>
        <v>0</v>
      </c>
    </row>
    <row r="7308" spans="1:15" hidden="1" x14ac:dyDescent="0.3">
      <c r="A7308"/>
      <c r="B7308"/>
      <c r="C7308"/>
      <c r="D7308"/>
      <c r="E7308"/>
      <c r="F7308"/>
      <c r="G7308"/>
      <c r="H7308"/>
      <c r="I7308"/>
      <c r="J7308"/>
      <c r="K7308"/>
      <c r="L7308"/>
      <c r="M7308"/>
      <c r="N7308" s="108">
        <f t="shared" si="228"/>
        <v>0</v>
      </c>
      <c r="O7308" s="108">
        <f t="shared" si="228"/>
        <v>0</v>
      </c>
    </row>
    <row r="7309" spans="1:15" hidden="1" x14ac:dyDescent="0.3">
      <c r="A7309"/>
      <c r="B7309"/>
      <c r="C7309"/>
      <c r="D7309"/>
      <c r="E7309"/>
      <c r="F7309"/>
      <c r="G7309"/>
      <c r="H7309"/>
      <c r="I7309"/>
      <c r="J7309"/>
      <c r="K7309"/>
      <c r="L7309"/>
      <c r="M7309"/>
      <c r="N7309" s="108">
        <f t="shared" si="228"/>
        <v>0</v>
      </c>
      <c r="O7309" s="108">
        <f t="shared" si="228"/>
        <v>0</v>
      </c>
    </row>
    <row r="7310" spans="1:15" hidden="1" x14ac:dyDescent="0.3">
      <c r="A7310"/>
      <c r="B7310"/>
      <c r="C7310"/>
      <c r="D7310"/>
      <c r="E7310"/>
      <c r="F7310"/>
      <c r="G7310"/>
      <c r="H7310"/>
      <c r="I7310"/>
      <c r="J7310"/>
      <c r="K7310"/>
      <c r="L7310"/>
      <c r="M7310"/>
      <c r="N7310" s="108">
        <f t="shared" si="228"/>
        <v>0</v>
      </c>
      <c r="O7310" s="108">
        <f t="shared" si="228"/>
        <v>0</v>
      </c>
    </row>
    <row r="7311" spans="1:15" hidden="1" x14ac:dyDescent="0.3">
      <c r="A7311"/>
      <c r="B7311"/>
      <c r="C7311"/>
      <c r="D7311"/>
      <c r="E7311"/>
      <c r="F7311"/>
      <c r="G7311"/>
      <c r="H7311"/>
      <c r="I7311"/>
      <c r="J7311"/>
      <c r="K7311"/>
      <c r="L7311"/>
      <c r="M7311"/>
      <c r="N7311" s="108">
        <f t="shared" si="228"/>
        <v>0</v>
      </c>
      <c r="O7311" s="108">
        <f t="shared" si="228"/>
        <v>0</v>
      </c>
    </row>
    <row r="7312" spans="1:15" hidden="1" x14ac:dyDescent="0.3">
      <c r="A7312"/>
      <c r="B7312"/>
      <c r="C7312"/>
      <c r="D7312"/>
      <c r="E7312"/>
      <c r="F7312"/>
      <c r="G7312"/>
      <c r="H7312"/>
      <c r="I7312"/>
      <c r="J7312"/>
      <c r="K7312"/>
      <c r="L7312"/>
      <c r="M7312"/>
      <c r="N7312" s="108">
        <f t="shared" si="228"/>
        <v>0</v>
      </c>
      <c r="O7312" s="108">
        <f t="shared" si="228"/>
        <v>0</v>
      </c>
    </row>
    <row r="7313" spans="1:15" hidden="1" x14ac:dyDescent="0.3">
      <c r="A7313"/>
      <c r="B7313"/>
      <c r="C7313"/>
      <c r="D7313"/>
      <c r="E7313"/>
      <c r="F7313"/>
      <c r="G7313"/>
      <c r="H7313"/>
      <c r="I7313"/>
      <c r="J7313"/>
      <c r="K7313"/>
      <c r="L7313"/>
      <c r="M7313"/>
      <c r="N7313" s="108">
        <f t="shared" si="228"/>
        <v>0</v>
      </c>
      <c r="O7313" s="108">
        <f t="shared" si="228"/>
        <v>0</v>
      </c>
    </row>
    <row r="7314" spans="1:15" hidden="1" x14ac:dyDescent="0.3">
      <c r="A7314"/>
      <c r="B7314"/>
      <c r="C7314"/>
      <c r="D7314"/>
      <c r="E7314"/>
      <c r="F7314"/>
      <c r="G7314"/>
      <c r="H7314"/>
      <c r="I7314"/>
      <c r="J7314"/>
      <c r="K7314"/>
      <c r="L7314"/>
      <c r="M7314"/>
      <c r="N7314" s="108">
        <f t="shared" si="228"/>
        <v>0</v>
      </c>
      <c r="O7314" s="108">
        <f t="shared" si="228"/>
        <v>0</v>
      </c>
    </row>
    <row r="7315" spans="1:15" hidden="1" x14ac:dyDescent="0.3">
      <c r="A7315"/>
      <c r="B7315"/>
      <c r="C7315"/>
      <c r="D7315"/>
      <c r="E7315"/>
      <c r="F7315"/>
      <c r="G7315"/>
      <c r="H7315"/>
      <c r="I7315"/>
      <c r="J7315"/>
      <c r="K7315"/>
      <c r="L7315"/>
      <c r="M7315"/>
      <c r="N7315" s="108">
        <f t="shared" si="228"/>
        <v>0</v>
      </c>
      <c r="O7315" s="108">
        <f t="shared" si="228"/>
        <v>0</v>
      </c>
    </row>
    <row r="7316" spans="1:15" hidden="1" x14ac:dyDescent="0.3">
      <c r="A7316"/>
      <c r="B7316"/>
      <c r="C7316"/>
      <c r="D7316"/>
      <c r="E7316"/>
      <c r="F7316"/>
      <c r="G7316"/>
      <c r="H7316"/>
      <c r="I7316"/>
      <c r="J7316"/>
      <c r="K7316"/>
      <c r="L7316"/>
      <c r="M7316"/>
      <c r="N7316" s="108">
        <f t="shared" ref="N7316:O7379" si="229">G7316-I7316-K7316</f>
        <v>0</v>
      </c>
      <c r="O7316" s="108">
        <f t="shared" si="229"/>
        <v>0</v>
      </c>
    </row>
    <row r="7317" spans="1:15" hidden="1" x14ac:dyDescent="0.3">
      <c r="A7317"/>
      <c r="B7317"/>
      <c r="C7317"/>
      <c r="D7317"/>
      <c r="E7317"/>
      <c r="F7317"/>
      <c r="G7317"/>
      <c r="H7317"/>
      <c r="I7317"/>
      <c r="J7317"/>
      <c r="K7317"/>
      <c r="L7317"/>
      <c r="M7317"/>
      <c r="N7317" s="108">
        <f t="shared" si="229"/>
        <v>0</v>
      </c>
      <c r="O7317" s="108">
        <f t="shared" si="229"/>
        <v>0</v>
      </c>
    </row>
    <row r="7318" spans="1:15" hidden="1" x14ac:dyDescent="0.3">
      <c r="A7318"/>
      <c r="B7318"/>
      <c r="C7318"/>
      <c r="D7318"/>
      <c r="E7318"/>
      <c r="F7318"/>
      <c r="G7318"/>
      <c r="H7318"/>
      <c r="I7318"/>
      <c r="J7318"/>
      <c r="K7318"/>
      <c r="L7318"/>
      <c r="M7318"/>
      <c r="N7318" s="108">
        <f t="shared" si="229"/>
        <v>0</v>
      </c>
      <c r="O7318" s="108">
        <f t="shared" si="229"/>
        <v>0</v>
      </c>
    </row>
    <row r="7319" spans="1:15" hidden="1" x14ac:dyDescent="0.3">
      <c r="A7319"/>
      <c r="B7319"/>
      <c r="C7319"/>
      <c r="D7319"/>
      <c r="E7319"/>
      <c r="F7319"/>
      <c r="G7319"/>
      <c r="H7319"/>
      <c r="I7319"/>
      <c r="J7319"/>
      <c r="K7319"/>
      <c r="L7319"/>
      <c r="M7319"/>
      <c r="N7319" s="108">
        <f t="shared" si="229"/>
        <v>0</v>
      </c>
      <c r="O7319" s="108">
        <f t="shared" si="229"/>
        <v>0</v>
      </c>
    </row>
    <row r="7320" spans="1:15" hidden="1" x14ac:dyDescent="0.3">
      <c r="A7320"/>
      <c r="B7320"/>
      <c r="C7320"/>
      <c r="D7320"/>
      <c r="E7320"/>
      <c r="F7320"/>
      <c r="G7320"/>
      <c r="H7320"/>
      <c r="I7320"/>
      <c r="J7320"/>
      <c r="K7320"/>
      <c r="L7320"/>
      <c r="M7320"/>
      <c r="N7320" s="108">
        <f t="shared" si="229"/>
        <v>0</v>
      </c>
      <c r="O7320" s="108">
        <f t="shared" si="229"/>
        <v>0</v>
      </c>
    </row>
    <row r="7321" spans="1:15" hidden="1" x14ac:dyDescent="0.3">
      <c r="A7321"/>
      <c r="B7321"/>
      <c r="C7321"/>
      <c r="D7321"/>
      <c r="E7321"/>
      <c r="F7321"/>
      <c r="G7321"/>
      <c r="H7321"/>
      <c r="I7321"/>
      <c r="J7321"/>
      <c r="K7321"/>
      <c r="L7321"/>
      <c r="M7321"/>
      <c r="N7321" s="108">
        <f t="shared" si="229"/>
        <v>0</v>
      </c>
      <c r="O7321" s="108">
        <f t="shared" si="229"/>
        <v>0</v>
      </c>
    </row>
    <row r="7322" spans="1:15" hidden="1" x14ac:dyDescent="0.3">
      <c r="A7322"/>
      <c r="B7322"/>
      <c r="C7322"/>
      <c r="D7322"/>
      <c r="E7322"/>
      <c r="F7322"/>
      <c r="G7322"/>
      <c r="H7322"/>
      <c r="I7322"/>
      <c r="J7322"/>
      <c r="K7322"/>
      <c r="L7322"/>
      <c r="M7322"/>
      <c r="N7322" s="108">
        <f t="shared" si="229"/>
        <v>0</v>
      </c>
      <c r="O7322" s="108">
        <f t="shared" si="229"/>
        <v>0</v>
      </c>
    </row>
    <row r="7323" spans="1:15" hidden="1" x14ac:dyDescent="0.3">
      <c r="A7323"/>
      <c r="B7323"/>
      <c r="C7323"/>
      <c r="D7323"/>
      <c r="E7323"/>
      <c r="F7323"/>
      <c r="G7323"/>
      <c r="H7323"/>
      <c r="I7323"/>
      <c r="J7323"/>
      <c r="K7323"/>
      <c r="L7323"/>
      <c r="M7323"/>
      <c r="N7323" s="108">
        <f t="shared" si="229"/>
        <v>0</v>
      </c>
      <c r="O7323" s="108">
        <f t="shared" si="229"/>
        <v>0</v>
      </c>
    </row>
    <row r="7324" spans="1:15" hidden="1" x14ac:dyDescent="0.3">
      <c r="A7324"/>
      <c r="B7324"/>
      <c r="C7324"/>
      <c r="D7324"/>
      <c r="E7324"/>
      <c r="F7324"/>
      <c r="G7324"/>
      <c r="H7324"/>
      <c r="I7324"/>
      <c r="J7324"/>
      <c r="K7324"/>
      <c r="L7324"/>
      <c r="M7324"/>
      <c r="N7324" s="108">
        <f t="shared" si="229"/>
        <v>0</v>
      </c>
      <c r="O7324" s="108">
        <f t="shared" si="229"/>
        <v>0</v>
      </c>
    </row>
    <row r="7325" spans="1:15" hidden="1" x14ac:dyDescent="0.3">
      <c r="A7325"/>
      <c r="B7325"/>
      <c r="C7325"/>
      <c r="D7325"/>
      <c r="E7325"/>
      <c r="F7325"/>
      <c r="G7325"/>
      <c r="H7325"/>
      <c r="I7325"/>
      <c r="J7325"/>
      <c r="K7325"/>
      <c r="L7325"/>
      <c r="M7325"/>
      <c r="N7325" s="108">
        <f t="shared" si="229"/>
        <v>0</v>
      </c>
      <c r="O7325" s="108">
        <f t="shared" si="229"/>
        <v>0</v>
      </c>
    </row>
    <row r="7326" spans="1:15" hidden="1" x14ac:dyDescent="0.3">
      <c r="A7326"/>
      <c r="B7326"/>
      <c r="C7326"/>
      <c r="D7326"/>
      <c r="E7326"/>
      <c r="F7326"/>
      <c r="G7326"/>
      <c r="H7326"/>
      <c r="I7326"/>
      <c r="J7326"/>
      <c r="K7326"/>
      <c r="L7326"/>
      <c r="M7326"/>
      <c r="N7326" s="108">
        <f t="shared" si="229"/>
        <v>0</v>
      </c>
      <c r="O7326" s="108">
        <f t="shared" si="229"/>
        <v>0</v>
      </c>
    </row>
    <row r="7327" spans="1:15" hidden="1" x14ac:dyDescent="0.3">
      <c r="A7327"/>
      <c r="B7327"/>
      <c r="C7327"/>
      <c r="D7327"/>
      <c r="E7327"/>
      <c r="F7327"/>
      <c r="G7327"/>
      <c r="H7327"/>
      <c r="I7327"/>
      <c r="J7327"/>
      <c r="K7327"/>
      <c r="L7327"/>
      <c r="M7327"/>
      <c r="N7327" s="108">
        <f t="shared" si="229"/>
        <v>0</v>
      </c>
      <c r="O7327" s="108">
        <f t="shared" si="229"/>
        <v>0</v>
      </c>
    </row>
    <row r="7328" spans="1:15" hidden="1" x14ac:dyDescent="0.3">
      <c r="A7328"/>
      <c r="B7328"/>
      <c r="C7328"/>
      <c r="D7328"/>
      <c r="E7328"/>
      <c r="F7328"/>
      <c r="G7328"/>
      <c r="H7328"/>
      <c r="I7328"/>
      <c r="J7328"/>
      <c r="K7328"/>
      <c r="L7328"/>
      <c r="M7328"/>
      <c r="N7328" s="108">
        <f t="shared" si="229"/>
        <v>0</v>
      </c>
      <c r="O7328" s="108">
        <f t="shared" si="229"/>
        <v>0</v>
      </c>
    </row>
    <row r="7329" spans="1:15" hidden="1" x14ac:dyDescent="0.3">
      <c r="A7329"/>
      <c r="B7329"/>
      <c r="C7329"/>
      <c r="D7329"/>
      <c r="E7329"/>
      <c r="F7329"/>
      <c r="G7329"/>
      <c r="H7329"/>
      <c r="I7329"/>
      <c r="J7329"/>
      <c r="K7329"/>
      <c r="L7329"/>
      <c r="M7329"/>
      <c r="N7329" s="108">
        <f t="shared" si="229"/>
        <v>0</v>
      </c>
      <c r="O7329" s="108">
        <f t="shared" si="229"/>
        <v>0</v>
      </c>
    </row>
    <row r="7330" spans="1:15" hidden="1" x14ac:dyDescent="0.3">
      <c r="A7330"/>
      <c r="B7330"/>
      <c r="C7330"/>
      <c r="D7330"/>
      <c r="E7330"/>
      <c r="F7330"/>
      <c r="G7330"/>
      <c r="H7330"/>
      <c r="I7330"/>
      <c r="J7330"/>
      <c r="K7330"/>
      <c r="L7330"/>
      <c r="M7330"/>
      <c r="N7330" s="108">
        <f t="shared" si="229"/>
        <v>0</v>
      </c>
      <c r="O7330" s="108">
        <f t="shared" si="229"/>
        <v>0</v>
      </c>
    </row>
    <row r="7331" spans="1:15" hidden="1" x14ac:dyDescent="0.3">
      <c r="A7331"/>
      <c r="B7331"/>
      <c r="C7331"/>
      <c r="D7331"/>
      <c r="E7331"/>
      <c r="F7331"/>
      <c r="G7331"/>
      <c r="H7331"/>
      <c r="I7331"/>
      <c r="J7331"/>
      <c r="K7331"/>
      <c r="L7331"/>
      <c r="M7331"/>
      <c r="N7331" s="108">
        <f t="shared" si="229"/>
        <v>0</v>
      </c>
      <c r="O7331" s="108">
        <f t="shared" si="229"/>
        <v>0</v>
      </c>
    </row>
    <row r="7332" spans="1:15" hidden="1" x14ac:dyDescent="0.3">
      <c r="A7332"/>
      <c r="B7332"/>
      <c r="C7332"/>
      <c r="D7332"/>
      <c r="E7332"/>
      <c r="F7332"/>
      <c r="G7332"/>
      <c r="H7332"/>
      <c r="I7332"/>
      <c r="J7332"/>
      <c r="K7332"/>
      <c r="L7332"/>
      <c r="M7332"/>
      <c r="N7332" s="108">
        <f t="shared" si="229"/>
        <v>0</v>
      </c>
      <c r="O7332" s="108">
        <f t="shared" si="229"/>
        <v>0</v>
      </c>
    </row>
    <row r="7333" spans="1:15" hidden="1" x14ac:dyDescent="0.3">
      <c r="A7333"/>
      <c r="B7333"/>
      <c r="C7333"/>
      <c r="D7333"/>
      <c r="E7333"/>
      <c r="F7333"/>
      <c r="G7333"/>
      <c r="H7333"/>
      <c r="I7333"/>
      <c r="J7333"/>
      <c r="K7333"/>
      <c r="L7333"/>
      <c r="M7333"/>
      <c r="N7333" s="108">
        <f t="shared" si="229"/>
        <v>0</v>
      </c>
      <c r="O7333" s="108">
        <f t="shared" si="229"/>
        <v>0</v>
      </c>
    </row>
    <row r="7334" spans="1:15" hidden="1" x14ac:dyDescent="0.3">
      <c r="A7334"/>
      <c r="B7334"/>
      <c r="C7334"/>
      <c r="D7334"/>
      <c r="E7334"/>
      <c r="F7334"/>
      <c r="G7334"/>
      <c r="H7334"/>
      <c r="I7334"/>
      <c r="J7334"/>
      <c r="K7334"/>
      <c r="L7334"/>
      <c r="M7334"/>
      <c r="N7334" s="108">
        <f t="shared" si="229"/>
        <v>0</v>
      </c>
      <c r="O7334" s="108">
        <f t="shared" si="229"/>
        <v>0</v>
      </c>
    </row>
    <row r="7335" spans="1:15" hidden="1" x14ac:dyDescent="0.3">
      <c r="A7335"/>
      <c r="B7335"/>
      <c r="C7335"/>
      <c r="D7335"/>
      <c r="E7335"/>
      <c r="F7335"/>
      <c r="G7335"/>
      <c r="H7335"/>
      <c r="I7335"/>
      <c r="J7335"/>
      <c r="K7335"/>
      <c r="L7335"/>
      <c r="M7335"/>
      <c r="N7335" s="108">
        <f t="shared" si="229"/>
        <v>0</v>
      </c>
      <c r="O7335" s="108">
        <f t="shared" si="229"/>
        <v>0</v>
      </c>
    </row>
    <row r="7336" spans="1:15" hidden="1" x14ac:dyDescent="0.3">
      <c r="A7336"/>
      <c r="B7336"/>
      <c r="C7336"/>
      <c r="D7336"/>
      <c r="E7336"/>
      <c r="F7336"/>
      <c r="G7336"/>
      <c r="H7336"/>
      <c r="I7336"/>
      <c r="J7336"/>
      <c r="K7336"/>
      <c r="L7336"/>
      <c r="M7336"/>
      <c r="N7336" s="108">
        <f t="shared" si="229"/>
        <v>0</v>
      </c>
      <c r="O7336" s="108">
        <f t="shared" si="229"/>
        <v>0</v>
      </c>
    </row>
    <row r="7337" spans="1:15" hidden="1" x14ac:dyDescent="0.3">
      <c r="A7337"/>
      <c r="B7337"/>
      <c r="C7337"/>
      <c r="D7337"/>
      <c r="E7337"/>
      <c r="F7337"/>
      <c r="G7337"/>
      <c r="H7337"/>
      <c r="I7337"/>
      <c r="J7337"/>
      <c r="K7337"/>
      <c r="L7337"/>
      <c r="M7337"/>
      <c r="N7337" s="108">
        <f t="shared" si="229"/>
        <v>0</v>
      </c>
      <c r="O7337" s="108">
        <f t="shared" si="229"/>
        <v>0</v>
      </c>
    </row>
    <row r="7338" spans="1:15" hidden="1" x14ac:dyDescent="0.3">
      <c r="A7338"/>
      <c r="B7338"/>
      <c r="C7338"/>
      <c r="D7338"/>
      <c r="E7338"/>
      <c r="F7338"/>
      <c r="G7338"/>
      <c r="H7338"/>
      <c r="I7338"/>
      <c r="J7338"/>
      <c r="K7338"/>
      <c r="L7338"/>
      <c r="M7338"/>
      <c r="N7338" s="108">
        <f t="shared" si="229"/>
        <v>0</v>
      </c>
      <c r="O7338" s="108">
        <f t="shared" si="229"/>
        <v>0</v>
      </c>
    </row>
    <row r="7339" spans="1:15" hidden="1" x14ac:dyDescent="0.3">
      <c r="A7339"/>
      <c r="B7339"/>
      <c r="C7339"/>
      <c r="D7339"/>
      <c r="E7339"/>
      <c r="F7339"/>
      <c r="G7339"/>
      <c r="H7339"/>
      <c r="I7339"/>
      <c r="J7339"/>
      <c r="K7339"/>
      <c r="L7339"/>
      <c r="M7339"/>
      <c r="N7339" s="108">
        <f t="shared" si="229"/>
        <v>0</v>
      </c>
      <c r="O7339" s="108">
        <f t="shared" si="229"/>
        <v>0</v>
      </c>
    </row>
    <row r="7340" spans="1:15" hidden="1" x14ac:dyDescent="0.3">
      <c r="A7340"/>
      <c r="B7340"/>
      <c r="C7340"/>
      <c r="D7340"/>
      <c r="E7340"/>
      <c r="F7340"/>
      <c r="G7340"/>
      <c r="H7340"/>
      <c r="I7340"/>
      <c r="J7340"/>
      <c r="K7340"/>
      <c r="L7340"/>
      <c r="M7340"/>
      <c r="N7340" s="108">
        <f t="shared" si="229"/>
        <v>0</v>
      </c>
      <c r="O7340" s="108">
        <f t="shared" si="229"/>
        <v>0</v>
      </c>
    </row>
    <row r="7341" spans="1:15" hidden="1" x14ac:dyDescent="0.3">
      <c r="A7341"/>
      <c r="B7341"/>
      <c r="C7341"/>
      <c r="D7341"/>
      <c r="E7341"/>
      <c r="F7341"/>
      <c r="G7341"/>
      <c r="H7341"/>
      <c r="I7341"/>
      <c r="J7341"/>
      <c r="K7341"/>
      <c r="L7341"/>
      <c r="M7341"/>
      <c r="N7341" s="108">
        <f t="shared" si="229"/>
        <v>0</v>
      </c>
      <c r="O7341" s="108">
        <f t="shared" si="229"/>
        <v>0</v>
      </c>
    </row>
    <row r="7342" spans="1:15" hidden="1" x14ac:dyDescent="0.3">
      <c r="A7342"/>
      <c r="B7342"/>
      <c r="C7342"/>
      <c r="D7342"/>
      <c r="E7342"/>
      <c r="F7342"/>
      <c r="G7342"/>
      <c r="H7342"/>
      <c r="I7342"/>
      <c r="J7342"/>
      <c r="K7342"/>
      <c r="L7342"/>
      <c r="M7342"/>
      <c r="N7342" s="108">
        <f t="shared" si="229"/>
        <v>0</v>
      </c>
      <c r="O7342" s="108">
        <f t="shared" si="229"/>
        <v>0</v>
      </c>
    </row>
    <row r="7343" spans="1:15" hidden="1" x14ac:dyDescent="0.3">
      <c r="A7343"/>
      <c r="B7343"/>
      <c r="C7343"/>
      <c r="D7343"/>
      <c r="E7343"/>
      <c r="F7343"/>
      <c r="G7343"/>
      <c r="H7343"/>
      <c r="I7343"/>
      <c r="J7343"/>
      <c r="K7343"/>
      <c r="L7343"/>
      <c r="M7343"/>
      <c r="N7343" s="108">
        <f t="shared" si="229"/>
        <v>0</v>
      </c>
      <c r="O7343" s="108">
        <f t="shared" si="229"/>
        <v>0</v>
      </c>
    </row>
    <row r="7344" spans="1:15" hidden="1" x14ac:dyDescent="0.3">
      <c r="A7344"/>
      <c r="B7344"/>
      <c r="C7344"/>
      <c r="D7344"/>
      <c r="E7344"/>
      <c r="F7344"/>
      <c r="G7344"/>
      <c r="H7344"/>
      <c r="I7344"/>
      <c r="J7344"/>
      <c r="K7344"/>
      <c r="L7344"/>
      <c r="M7344"/>
      <c r="N7344" s="108">
        <f t="shared" si="229"/>
        <v>0</v>
      </c>
      <c r="O7344" s="108">
        <f t="shared" si="229"/>
        <v>0</v>
      </c>
    </row>
    <row r="7345" spans="1:15" hidden="1" x14ac:dyDescent="0.3">
      <c r="A7345"/>
      <c r="B7345"/>
      <c r="C7345"/>
      <c r="D7345"/>
      <c r="E7345"/>
      <c r="F7345"/>
      <c r="G7345"/>
      <c r="H7345"/>
      <c r="I7345"/>
      <c r="J7345"/>
      <c r="K7345"/>
      <c r="L7345"/>
      <c r="M7345"/>
      <c r="N7345" s="108">
        <f t="shared" si="229"/>
        <v>0</v>
      </c>
      <c r="O7345" s="108">
        <f t="shared" si="229"/>
        <v>0</v>
      </c>
    </row>
    <row r="7346" spans="1:15" hidden="1" x14ac:dyDescent="0.3">
      <c r="A7346"/>
      <c r="B7346"/>
      <c r="C7346"/>
      <c r="D7346"/>
      <c r="E7346"/>
      <c r="F7346"/>
      <c r="G7346"/>
      <c r="H7346"/>
      <c r="I7346"/>
      <c r="J7346"/>
      <c r="K7346"/>
      <c r="L7346"/>
      <c r="M7346"/>
      <c r="N7346" s="108">
        <f t="shared" si="229"/>
        <v>0</v>
      </c>
      <c r="O7346" s="108">
        <f t="shared" si="229"/>
        <v>0</v>
      </c>
    </row>
    <row r="7347" spans="1:15" hidden="1" x14ac:dyDescent="0.3">
      <c r="A7347"/>
      <c r="B7347"/>
      <c r="C7347"/>
      <c r="D7347"/>
      <c r="E7347"/>
      <c r="F7347"/>
      <c r="G7347"/>
      <c r="H7347"/>
      <c r="I7347"/>
      <c r="J7347"/>
      <c r="K7347"/>
      <c r="L7347"/>
      <c r="M7347"/>
      <c r="N7347" s="108">
        <f t="shared" si="229"/>
        <v>0</v>
      </c>
      <c r="O7347" s="108">
        <f t="shared" si="229"/>
        <v>0</v>
      </c>
    </row>
    <row r="7348" spans="1:15" hidden="1" x14ac:dyDescent="0.3">
      <c r="A7348"/>
      <c r="B7348"/>
      <c r="C7348"/>
      <c r="D7348"/>
      <c r="E7348"/>
      <c r="F7348"/>
      <c r="G7348"/>
      <c r="H7348"/>
      <c r="I7348"/>
      <c r="J7348"/>
      <c r="K7348"/>
      <c r="L7348"/>
      <c r="M7348"/>
      <c r="N7348" s="108">
        <f t="shared" si="229"/>
        <v>0</v>
      </c>
      <c r="O7348" s="108">
        <f t="shared" si="229"/>
        <v>0</v>
      </c>
    </row>
    <row r="7349" spans="1:15" hidden="1" x14ac:dyDescent="0.3">
      <c r="A7349"/>
      <c r="B7349"/>
      <c r="C7349"/>
      <c r="D7349"/>
      <c r="E7349"/>
      <c r="F7349"/>
      <c r="G7349"/>
      <c r="H7349"/>
      <c r="I7349"/>
      <c r="J7349"/>
      <c r="K7349"/>
      <c r="L7349"/>
      <c r="M7349"/>
      <c r="N7349" s="108">
        <f t="shared" si="229"/>
        <v>0</v>
      </c>
      <c r="O7349" s="108">
        <f t="shared" si="229"/>
        <v>0</v>
      </c>
    </row>
    <row r="7350" spans="1:15" hidden="1" x14ac:dyDescent="0.3">
      <c r="A7350"/>
      <c r="B7350"/>
      <c r="C7350"/>
      <c r="D7350"/>
      <c r="E7350"/>
      <c r="F7350"/>
      <c r="G7350"/>
      <c r="H7350"/>
      <c r="I7350"/>
      <c r="J7350"/>
      <c r="K7350"/>
      <c r="L7350"/>
      <c r="M7350"/>
      <c r="N7350" s="108">
        <f t="shared" si="229"/>
        <v>0</v>
      </c>
      <c r="O7350" s="108">
        <f t="shared" si="229"/>
        <v>0</v>
      </c>
    </row>
    <row r="7351" spans="1:15" hidden="1" x14ac:dyDescent="0.3">
      <c r="A7351"/>
      <c r="B7351"/>
      <c r="C7351"/>
      <c r="D7351"/>
      <c r="E7351"/>
      <c r="F7351"/>
      <c r="G7351"/>
      <c r="H7351"/>
      <c r="I7351"/>
      <c r="J7351"/>
      <c r="K7351"/>
      <c r="L7351"/>
      <c r="M7351"/>
      <c r="N7351" s="108">
        <f t="shared" si="229"/>
        <v>0</v>
      </c>
      <c r="O7351" s="108">
        <f t="shared" si="229"/>
        <v>0</v>
      </c>
    </row>
    <row r="7352" spans="1:15" hidden="1" x14ac:dyDescent="0.3">
      <c r="A7352"/>
      <c r="B7352"/>
      <c r="C7352"/>
      <c r="D7352"/>
      <c r="E7352"/>
      <c r="F7352"/>
      <c r="G7352"/>
      <c r="H7352"/>
      <c r="I7352"/>
      <c r="J7352"/>
      <c r="K7352"/>
      <c r="L7352"/>
      <c r="M7352"/>
      <c r="N7352" s="108">
        <f t="shared" si="229"/>
        <v>0</v>
      </c>
      <c r="O7352" s="108">
        <f t="shared" si="229"/>
        <v>0</v>
      </c>
    </row>
    <row r="7353" spans="1:15" hidden="1" x14ac:dyDescent="0.3">
      <c r="A7353"/>
      <c r="B7353"/>
      <c r="C7353"/>
      <c r="D7353"/>
      <c r="E7353"/>
      <c r="F7353"/>
      <c r="G7353"/>
      <c r="H7353"/>
      <c r="I7353"/>
      <c r="J7353"/>
      <c r="K7353"/>
      <c r="L7353"/>
      <c r="M7353"/>
      <c r="N7353" s="108">
        <f t="shared" si="229"/>
        <v>0</v>
      </c>
      <c r="O7353" s="108">
        <f t="shared" si="229"/>
        <v>0</v>
      </c>
    </row>
    <row r="7354" spans="1:15" hidden="1" x14ac:dyDescent="0.3">
      <c r="A7354"/>
      <c r="B7354"/>
      <c r="C7354"/>
      <c r="D7354"/>
      <c r="E7354"/>
      <c r="F7354"/>
      <c r="G7354"/>
      <c r="H7354"/>
      <c r="I7354"/>
      <c r="J7354"/>
      <c r="K7354"/>
      <c r="L7354"/>
      <c r="M7354"/>
      <c r="N7354" s="108">
        <f t="shared" si="229"/>
        <v>0</v>
      </c>
      <c r="O7354" s="108">
        <f t="shared" si="229"/>
        <v>0</v>
      </c>
    </row>
    <row r="7355" spans="1:15" hidden="1" x14ac:dyDescent="0.3">
      <c r="A7355"/>
      <c r="B7355"/>
      <c r="C7355"/>
      <c r="D7355"/>
      <c r="E7355"/>
      <c r="F7355"/>
      <c r="G7355"/>
      <c r="H7355"/>
      <c r="I7355"/>
      <c r="J7355"/>
      <c r="K7355"/>
      <c r="L7355"/>
      <c r="M7355"/>
      <c r="N7355" s="108">
        <f t="shared" si="229"/>
        <v>0</v>
      </c>
      <c r="O7355" s="108">
        <f t="shared" si="229"/>
        <v>0</v>
      </c>
    </row>
    <row r="7356" spans="1:15" hidden="1" x14ac:dyDescent="0.3">
      <c r="A7356"/>
      <c r="B7356"/>
      <c r="C7356"/>
      <c r="D7356"/>
      <c r="E7356"/>
      <c r="F7356"/>
      <c r="G7356"/>
      <c r="H7356"/>
      <c r="I7356"/>
      <c r="J7356"/>
      <c r="K7356"/>
      <c r="L7356"/>
      <c r="M7356"/>
      <c r="N7356" s="108">
        <f t="shared" si="229"/>
        <v>0</v>
      </c>
      <c r="O7356" s="108">
        <f t="shared" si="229"/>
        <v>0</v>
      </c>
    </row>
    <row r="7357" spans="1:15" hidden="1" x14ac:dyDescent="0.3">
      <c r="A7357"/>
      <c r="B7357"/>
      <c r="C7357"/>
      <c r="D7357"/>
      <c r="E7357"/>
      <c r="F7357"/>
      <c r="G7357"/>
      <c r="H7357"/>
      <c r="I7357"/>
      <c r="J7357"/>
      <c r="K7357"/>
      <c r="L7357"/>
      <c r="M7357"/>
      <c r="N7357" s="108">
        <f t="shared" si="229"/>
        <v>0</v>
      </c>
      <c r="O7357" s="108">
        <f t="shared" si="229"/>
        <v>0</v>
      </c>
    </row>
    <row r="7358" spans="1:15" hidden="1" x14ac:dyDescent="0.3">
      <c r="A7358"/>
      <c r="B7358"/>
      <c r="C7358"/>
      <c r="D7358"/>
      <c r="E7358"/>
      <c r="F7358"/>
      <c r="G7358"/>
      <c r="H7358"/>
      <c r="I7358"/>
      <c r="J7358"/>
      <c r="K7358"/>
      <c r="L7358"/>
      <c r="M7358"/>
      <c r="N7358" s="108">
        <f t="shared" si="229"/>
        <v>0</v>
      </c>
      <c r="O7358" s="108">
        <f t="shared" si="229"/>
        <v>0</v>
      </c>
    </row>
    <row r="7359" spans="1:15" hidden="1" x14ac:dyDescent="0.3">
      <c r="A7359"/>
      <c r="B7359"/>
      <c r="C7359"/>
      <c r="D7359"/>
      <c r="E7359"/>
      <c r="F7359"/>
      <c r="G7359"/>
      <c r="H7359"/>
      <c r="I7359"/>
      <c r="J7359"/>
      <c r="K7359"/>
      <c r="L7359"/>
      <c r="M7359"/>
      <c r="N7359" s="108">
        <f t="shared" si="229"/>
        <v>0</v>
      </c>
      <c r="O7359" s="108">
        <f t="shared" si="229"/>
        <v>0</v>
      </c>
    </row>
    <row r="7360" spans="1:15" hidden="1" x14ac:dyDescent="0.3">
      <c r="A7360"/>
      <c r="B7360"/>
      <c r="C7360"/>
      <c r="D7360"/>
      <c r="E7360"/>
      <c r="F7360"/>
      <c r="G7360"/>
      <c r="H7360"/>
      <c r="I7360"/>
      <c r="J7360"/>
      <c r="K7360"/>
      <c r="L7360"/>
      <c r="M7360"/>
      <c r="N7360" s="108">
        <f t="shared" si="229"/>
        <v>0</v>
      </c>
      <c r="O7360" s="108">
        <f t="shared" si="229"/>
        <v>0</v>
      </c>
    </row>
    <row r="7361" spans="1:15" hidden="1" x14ac:dyDescent="0.3">
      <c r="A7361"/>
      <c r="B7361"/>
      <c r="C7361"/>
      <c r="D7361"/>
      <c r="E7361"/>
      <c r="F7361"/>
      <c r="G7361"/>
      <c r="H7361"/>
      <c r="I7361"/>
      <c r="J7361"/>
      <c r="K7361"/>
      <c r="L7361"/>
      <c r="M7361"/>
      <c r="N7361" s="108">
        <f t="shared" si="229"/>
        <v>0</v>
      </c>
      <c r="O7361" s="108">
        <f t="shared" si="229"/>
        <v>0</v>
      </c>
    </row>
    <row r="7362" spans="1:15" hidden="1" x14ac:dyDescent="0.3">
      <c r="A7362"/>
      <c r="B7362"/>
      <c r="C7362"/>
      <c r="D7362"/>
      <c r="E7362"/>
      <c r="F7362"/>
      <c r="G7362"/>
      <c r="H7362"/>
      <c r="I7362"/>
      <c r="J7362"/>
      <c r="K7362"/>
      <c r="L7362"/>
      <c r="M7362"/>
      <c r="N7362" s="108">
        <f t="shared" si="229"/>
        <v>0</v>
      </c>
      <c r="O7362" s="108">
        <f t="shared" si="229"/>
        <v>0</v>
      </c>
    </row>
    <row r="7363" spans="1:15" hidden="1" x14ac:dyDescent="0.3">
      <c r="A7363"/>
      <c r="B7363"/>
      <c r="C7363"/>
      <c r="D7363"/>
      <c r="E7363"/>
      <c r="F7363"/>
      <c r="G7363"/>
      <c r="H7363"/>
      <c r="I7363"/>
      <c r="J7363"/>
      <c r="K7363"/>
      <c r="L7363"/>
      <c r="M7363"/>
      <c r="N7363" s="108">
        <f t="shared" si="229"/>
        <v>0</v>
      </c>
      <c r="O7363" s="108">
        <f t="shared" si="229"/>
        <v>0</v>
      </c>
    </row>
    <row r="7364" spans="1:15" hidden="1" x14ac:dyDescent="0.3">
      <c r="A7364"/>
      <c r="B7364"/>
      <c r="C7364"/>
      <c r="D7364"/>
      <c r="E7364"/>
      <c r="F7364"/>
      <c r="G7364"/>
      <c r="H7364"/>
      <c r="I7364"/>
      <c r="J7364"/>
      <c r="K7364"/>
      <c r="L7364"/>
      <c r="M7364"/>
      <c r="N7364" s="108">
        <f t="shared" si="229"/>
        <v>0</v>
      </c>
      <c r="O7364" s="108">
        <f t="shared" si="229"/>
        <v>0</v>
      </c>
    </row>
    <row r="7365" spans="1:15" hidden="1" x14ac:dyDescent="0.3">
      <c r="A7365"/>
      <c r="B7365"/>
      <c r="C7365"/>
      <c r="D7365"/>
      <c r="E7365"/>
      <c r="F7365"/>
      <c r="G7365"/>
      <c r="H7365"/>
      <c r="I7365"/>
      <c r="J7365"/>
      <c r="K7365"/>
      <c r="L7365"/>
      <c r="M7365"/>
      <c r="N7365" s="108">
        <f t="shared" si="229"/>
        <v>0</v>
      </c>
      <c r="O7365" s="108">
        <f t="shared" si="229"/>
        <v>0</v>
      </c>
    </row>
    <row r="7366" spans="1:15" hidden="1" x14ac:dyDescent="0.3">
      <c r="A7366"/>
      <c r="B7366"/>
      <c r="C7366"/>
      <c r="D7366"/>
      <c r="E7366"/>
      <c r="F7366"/>
      <c r="G7366"/>
      <c r="H7366"/>
      <c r="I7366"/>
      <c r="J7366"/>
      <c r="K7366"/>
      <c r="L7366"/>
      <c r="M7366"/>
      <c r="N7366" s="108">
        <f t="shared" si="229"/>
        <v>0</v>
      </c>
      <c r="O7366" s="108">
        <f t="shared" si="229"/>
        <v>0</v>
      </c>
    </row>
    <row r="7367" spans="1:15" hidden="1" x14ac:dyDescent="0.3">
      <c r="A7367"/>
      <c r="B7367"/>
      <c r="C7367"/>
      <c r="D7367"/>
      <c r="E7367"/>
      <c r="F7367"/>
      <c r="G7367"/>
      <c r="H7367"/>
      <c r="I7367"/>
      <c r="J7367"/>
      <c r="K7367"/>
      <c r="L7367"/>
      <c r="M7367"/>
      <c r="N7367" s="108">
        <f t="shared" si="229"/>
        <v>0</v>
      </c>
      <c r="O7367" s="108">
        <f t="shared" si="229"/>
        <v>0</v>
      </c>
    </row>
    <row r="7368" spans="1:15" hidden="1" x14ac:dyDescent="0.3">
      <c r="A7368"/>
      <c r="B7368"/>
      <c r="C7368"/>
      <c r="D7368"/>
      <c r="E7368"/>
      <c r="F7368"/>
      <c r="G7368"/>
      <c r="H7368"/>
      <c r="I7368"/>
      <c r="J7368"/>
      <c r="K7368"/>
      <c r="L7368"/>
      <c r="M7368"/>
      <c r="N7368" s="108">
        <f t="shared" si="229"/>
        <v>0</v>
      </c>
      <c r="O7368" s="108">
        <f t="shared" si="229"/>
        <v>0</v>
      </c>
    </row>
    <row r="7369" spans="1:15" hidden="1" x14ac:dyDescent="0.3">
      <c r="A7369"/>
      <c r="B7369"/>
      <c r="C7369"/>
      <c r="D7369"/>
      <c r="E7369"/>
      <c r="F7369"/>
      <c r="G7369"/>
      <c r="H7369"/>
      <c r="I7369"/>
      <c r="J7369"/>
      <c r="K7369"/>
      <c r="L7369"/>
      <c r="M7369"/>
      <c r="N7369" s="108">
        <f t="shared" si="229"/>
        <v>0</v>
      </c>
      <c r="O7369" s="108">
        <f t="shared" si="229"/>
        <v>0</v>
      </c>
    </row>
    <row r="7370" spans="1:15" hidden="1" x14ac:dyDescent="0.3">
      <c r="A7370"/>
      <c r="B7370"/>
      <c r="C7370"/>
      <c r="D7370"/>
      <c r="E7370"/>
      <c r="F7370"/>
      <c r="G7370"/>
      <c r="H7370"/>
      <c r="I7370"/>
      <c r="J7370"/>
      <c r="K7370"/>
      <c r="L7370"/>
      <c r="M7370"/>
      <c r="N7370" s="108">
        <f t="shared" si="229"/>
        <v>0</v>
      </c>
      <c r="O7370" s="108">
        <f t="shared" si="229"/>
        <v>0</v>
      </c>
    </row>
    <row r="7371" spans="1:15" hidden="1" x14ac:dyDescent="0.3">
      <c r="A7371"/>
      <c r="B7371"/>
      <c r="C7371"/>
      <c r="D7371"/>
      <c r="E7371"/>
      <c r="F7371"/>
      <c r="G7371"/>
      <c r="H7371"/>
      <c r="I7371"/>
      <c r="J7371"/>
      <c r="K7371"/>
      <c r="L7371"/>
      <c r="M7371"/>
      <c r="N7371" s="108">
        <f t="shared" si="229"/>
        <v>0</v>
      </c>
      <c r="O7371" s="108">
        <f t="shared" si="229"/>
        <v>0</v>
      </c>
    </row>
    <row r="7372" spans="1:15" hidden="1" x14ac:dyDescent="0.3">
      <c r="A7372"/>
      <c r="B7372"/>
      <c r="C7372"/>
      <c r="D7372"/>
      <c r="E7372"/>
      <c r="F7372"/>
      <c r="G7372"/>
      <c r="H7372"/>
      <c r="I7372"/>
      <c r="J7372"/>
      <c r="K7372"/>
      <c r="L7372"/>
      <c r="M7372"/>
      <c r="N7372" s="108">
        <f t="shared" si="229"/>
        <v>0</v>
      </c>
      <c r="O7372" s="108">
        <f t="shared" si="229"/>
        <v>0</v>
      </c>
    </row>
    <row r="7373" spans="1:15" hidden="1" x14ac:dyDescent="0.3">
      <c r="A7373"/>
      <c r="B7373"/>
      <c r="C7373"/>
      <c r="D7373"/>
      <c r="E7373"/>
      <c r="F7373"/>
      <c r="G7373"/>
      <c r="H7373"/>
      <c r="I7373"/>
      <c r="J7373"/>
      <c r="K7373"/>
      <c r="L7373"/>
      <c r="M7373"/>
      <c r="N7373" s="108">
        <f t="shared" si="229"/>
        <v>0</v>
      </c>
      <c r="O7373" s="108">
        <f t="shared" si="229"/>
        <v>0</v>
      </c>
    </row>
    <row r="7374" spans="1:15" hidden="1" x14ac:dyDescent="0.3">
      <c r="A7374"/>
      <c r="B7374"/>
      <c r="C7374"/>
      <c r="D7374"/>
      <c r="E7374"/>
      <c r="F7374"/>
      <c r="G7374"/>
      <c r="H7374"/>
      <c r="I7374"/>
      <c r="J7374"/>
      <c r="K7374"/>
      <c r="L7374"/>
      <c r="M7374"/>
      <c r="N7374" s="108">
        <f t="shared" si="229"/>
        <v>0</v>
      </c>
      <c r="O7374" s="108">
        <f t="shared" si="229"/>
        <v>0</v>
      </c>
    </row>
    <row r="7375" spans="1:15" hidden="1" x14ac:dyDescent="0.3">
      <c r="A7375"/>
      <c r="B7375"/>
      <c r="C7375"/>
      <c r="D7375"/>
      <c r="E7375"/>
      <c r="F7375"/>
      <c r="G7375"/>
      <c r="H7375"/>
      <c r="I7375"/>
      <c r="J7375"/>
      <c r="K7375"/>
      <c r="L7375"/>
      <c r="M7375"/>
      <c r="N7375" s="108">
        <f t="shared" si="229"/>
        <v>0</v>
      </c>
      <c r="O7375" s="108">
        <f t="shared" si="229"/>
        <v>0</v>
      </c>
    </row>
    <row r="7376" spans="1:15" hidden="1" x14ac:dyDescent="0.3">
      <c r="A7376"/>
      <c r="B7376"/>
      <c r="C7376"/>
      <c r="D7376"/>
      <c r="E7376"/>
      <c r="F7376"/>
      <c r="G7376"/>
      <c r="H7376"/>
      <c r="I7376"/>
      <c r="J7376"/>
      <c r="K7376"/>
      <c r="L7376"/>
      <c r="M7376"/>
      <c r="N7376" s="108">
        <f t="shared" si="229"/>
        <v>0</v>
      </c>
      <c r="O7376" s="108">
        <f t="shared" si="229"/>
        <v>0</v>
      </c>
    </row>
    <row r="7377" spans="1:15" hidden="1" x14ac:dyDescent="0.3">
      <c r="A7377"/>
      <c r="B7377"/>
      <c r="C7377"/>
      <c r="D7377"/>
      <c r="E7377"/>
      <c r="F7377"/>
      <c r="G7377"/>
      <c r="H7377"/>
      <c r="I7377"/>
      <c r="J7377"/>
      <c r="K7377"/>
      <c r="L7377"/>
      <c r="M7377"/>
      <c r="N7377" s="108">
        <f t="shared" si="229"/>
        <v>0</v>
      </c>
      <c r="O7377" s="108">
        <f t="shared" si="229"/>
        <v>0</v>
      </c>
    </row>
    <row r="7378" spans="1:15" hidden="1" x14ac:dyDescent="0.3">
      <c r="A7378"/>
      <c r="B7378"/>
      <c r="C7378"/>
      <c r="D7378"/>
      <c r="E7378"/>
      <c r="F7378"/>
      <c r="G7378"/>
      <c r="H7378"/>
      <c r="I7378"/>
      <c r="J7378"/>
      <c r="K7378"/>
      <c r="L7378"/>
      <c r="M7378"/>
      <c r="N7378" s="108">
        <f t="shared" si="229"/>
        <v>0</v>
      </c>
      <c r="O7378" s="108">
        <f t="shared" si="229"/>
        <v>0</v>
      </c>
    </row>
    <row r="7379" spans="1:15" hidden="1" x14ac:dyDescent="0.3">
      <c r="A7379"/>
      <c r="B7379"/>
      <c r="C7379"/>
      <c r="D7379"/>
      <c r="E7379"/>
      <c r="F7379"/>
      <c r="G7379"/>
      <c r="H7379"/>
      <c r="I7379"/>
      <c r="J7379"/>
      <c r="K7379"/>
      <c r="L7379"/>
      <c r="M7379"/>
      <c r="N7379" s="108">
        <f t="shared" si="229"/>
        <v>0</v>
      </c>
      <c r="O7379" s="108">
        <f t="shared" si="229"/>
        <v>0</v>
      </c>
    </row>
    <row r="7380" spans="1:15" hidden="1" x14ac:dyDescent="0.3">
      <c r="A7380"/>
      <c r="B7380"/>
      <c r="C7380"/>
      <c r="D7380"/>
      <c r="E7380"/>
      <c r="F7380"/>
      <c r="G7380"/>
      <c r="H7380"/>
      <c r="I7380"/>
      <c r="J7380"/>
      <c r="K7380"/>
      <c r="L7380"/>
      <c r="M7380"/>
      <c r="N7380" s="108">
        <f t="shared" ref="N7380:O7412" si="230">G7380-I7380-K7380</f>
        <v>0</v>
      </c>
      <c r="O7380" s="108">
        <f t="shared" si="230"/>
        <v>0</v>
      </c>
    </row>
    <row r="7381" spans="1:15" hidden="1" x14ac:dyDescent="0.3">
      <c r="A7381"/>
      <c r="B7381"/>
      <c r="C7381"/>
      <c r="D7381"/>
      <c r="E7381"/>
      <c r="F7381"/>
      <c r="G7381"/>
      <c r="H7381"/>
      <c r="I7381"/>
      <c r="J7381"/>
      <c r="K7381"/>
      <c r="L7381"/>
      <c r="M7381"/>
      <c r="N7381" s="108">
        <f t="shared" si="230"/>
        <v>0</v>
      </c>
      <c r="O7381" s="108">
        <f t="shared" si="230"/>
        <v>0</v>
      </c>
    </row>
    <row r="7382" spans="1:15" hidden="1" x14ac:dyDescent="0.3">
      <c r="A7382"/>
      <c r="B7382"/>
      <c r="C7382"/>
      <c r="D7382"/>
      <c r="E7382"/>
      <c r="F7382"/>
      <c r="G7382"/>
      <c r="H7382"/>
      <c r="I7382"/>
      <c r="J7382"/>
      <c r="K7382"/>
      <c r="L7382"/>
      <c r="M7382"/>
      <c r="N7382" s="108">
        <f t="shared" si="230"/>
        <v>0</v>
      </c>
      <c r="O7382" s="108">
        <f t="shared" si="230"/>
        <v>0</v>
      </c>
    </row>
    <row r="7383" spans="1:15" hidden="1" x14ac:dyDescent="0.3">
      <c r="A7383"/>
      <c r="B7383"/>
      <c r="C7383"/>
      <c r="D7383"/>
      <c r="E7383"/>
      <c r="F7383"/>
      <c r="G7383"/>
      <c r="H7383"/>
      <c r="I7383"/>
      <c r="J7383"/>
      <c r="K7383"/>
      <c r="L7383"/>
      <c r="M7383"/>
      <c r="N7383" s="108">
        <f t="shared" si="230"/>
        <v>0</v>
      </c>
      <c r="O7383" s="108">
        <f t="shared" si="230"/>
        <v>0</v>
      </c>
    </row>
    <row r="7384" spans="1:15" hidden="1" x14ac:dyDescent="0.3">
      <c r="A7384"/>
      <c r="B7384"/>
      <c r="C7384"/>
      <c r="D7384"/>
      <c r="E7384"/>
      <c r="F7384"/>
      <c r="G7384"/>
      <c r="H7384"/>
      <c r="I7384"/>
      <c r="J7384"/>
      <c r="K7384"/>
      <c r="L7384"/>
      <c r="M7384"/>
      <c r="N7384" s="108">
        <f t="shared" si="230"/>
        <v>0</v>
      </c>
      <c r="O7384" s="108">
        <f t="shared" si="230"/>
        <v>0</v>
      </c>
    </row>
    <row r="7385" spans="1:15" hidden="1" x14ac:dyDescent="0.3">
      <c r="A7385"/>
      <c r="B7385"/>
      <c r="C7385"/>
      <c r="D7385"/>
      <c r="E7385"/>
      <c r="F7385"/>
      <c r="G7385"/>
      <c r="H7385"/>
      <c r="I7385"/>
      <c r="J7385"/>
      <c r="K7385"/>
      <c r="L7385"/>
      <c r="M7385"/>
      <c r="N7385" s="108">
        <f t="shared" si="230"/>
        <v>0</v>
      </c>
      <c r="O7385" s="108">
        <f t="shared" si="230"/>
        <v>0</v>
      </c>
    </row>
    <row r="7386" spans="1:15" hidden="1" x14ac:dyDescent="0.3">
      <c r="A7386"/>
      <c r="B7386"/>
      <c r="C7386"/>
      <c r="D7386"/>
      <c r="E7386"/>
      <c r="F7386"/>
      <c r="G7386"/>
      <c r="H7386"/>
      <c r="I7386"/>
      <c r="J7386"/>
      <c r="K7386"/>
      <c r="L7386"/>
      <c r="M7386"/>
      <c r="N7386" s="108">
        <f t="shared" si="230"/>
        <v>0</v>
      </c>
      <c r="O7386" s="108">
        <f t="shared" si="230"/>
        <v>0</v>
      </c>
    </row>
    <row r="7387" spans="1:15" hidden="1" x14ac:dyDescent="0.3">
      <c r="A7387"/>
      <c r="B7387"/>
      <c r="C7387"/>
      <c r="D7387"/>
      <c r="E7387"/>
      <c r="F7387"/>
      <c r="G7387"/>
      <c r="H7387"/>
      <c r="I7387"/>
      <c r="J7387"/>
      <c r="K7387"/>
      <c r="L7387"/>
      <c r="M7387"/>
      <c r="N7387" s="108">
        <f t="shared" si="230"/>
        <v>0</v>
      </c>
      <c r="O7387" s="108">
        <f t="shared" si="230"/>
        <v>0</v>
      </c>
    </row>
    <row r="7388" spans="1:15" hidden="1" x14ac:dyDescent="0.3">
      <c r="A7388"/>
      <c r="B7388"/>
      <c r="C7388"/>
      <c r="D7388"/>
      <c r="E7388"/>
      <c r="F7388"/>
      <c r="G7388"/>
      <c r="H7388"/>
      <c r="I7388"/>
      <c r="J7388"/>
      <c r="K7388"/>
      <c r="L7388"/>
      <c r="M7388"/>
      <c r="N7388" s="108">
        <f t="shared" si="230"/>
        <v>0</v>
      </c>
      <c r="O7388" s="108">
        <f t="shared" si="230"/>
        <v>0</v>
      </c>
    </row>
    <row r="7389" spans="1:15" hidden="1" x14ac:dyDescent="0.3">
      <c r="A7389"/>
      <c r="B7389"/>
      <c r="C7389"/>
      <c r="D7389"/>
      <c r="E7389"/>
      <c r="F7389"/>
      <c r="G7389"/>
      <c r="H7389"/>
      <c r="I7389"/>
      <c r="J7389"/>
      <c r="K7389"/>
      <c r="L7389"/>
      <c r="M7389"/>
      <c r="N7389" s="108">
        <f t="shared" si="230"/>
        <v>0</v>
      </c>
      <c r="O7389" s="108">
        <f t="shared" si="230"/>
        <v>0</v>
      </c>
    </row>
    <row r="7390" spans="1:15" hidden="1" x14ac:dyDescent="0.3">
      <c r="A7390"/>
      <c r="B7390"/>
      <c r="C7390"/>
      <c r="D7390"/>
      <c r="E7390"/>
      <c r="F7390"/>
      <c r="G7390"/>
      <c r="H7390"/>
      <c r="I7390"/>
      <c r="J7390"/>
      <c r="K7390"/>
      <c r="L7390"/>
      <c r="M7390"/>
      <c r="N7390" s="108">
        <f t="shared" si="230"/>
        <v>0</v>
      </c>
      <c r="O7390" s="108">
        <f t="shared" si="230"/>
        <v>0</v>
      </c>
    </row>
    <row r="7391" spans="1:15" hidden="1" x14ac:dyDescent="0.3">
      <c r="A7391"/>
      <c r="B7391"/>
      <c r="C7391"/>
      <c r="D7391"/>
      <c r="E7391"/>
      <c r="F7391"/>
      <c r="G7391"/>
      <c r="H7391"/>
      <c r="I7391"/>
      <c r="J7391"/>
      <c r="K7391"/>
      <c r="L7391"/>
      <c r="M7391"/>
      <c r="N7391" s="108">
        <f t="shared" si="230"/>
        <v>0</v>
      </c>
      <c r="O7391" s="108">
        <f t="shared" si="230"/>
        <v>0</v>
      </c>
    </row>
    <row r="7392" spans="1:15" hidden="1" x14ac:dyDescent="0.3">
      <c r="A7392"/>
      <c r="B7392"/>
      <c r="C7392"/>
      <c r="D7392"/>
      <c r="E7392"/>
      <c r="F7392"/>
      <c r="G7392"/>
      <c r="H7392"/>
      <c r="I7392"/>
      <c r="J7392"/>
      <c r="K7392"/>
      <c r="L7392"/>
      <c r="M7392"/>
      <c r="N7392" s="108">
        <f t="shared" si="230"/>
        <v>0</v>
      </c>
      <c r="O7392" s="108">
        <f t="shared" si="230"/>
        <v>0</v>
      </c>
    </row>
    <row r="7393" spans="1:15" hidden="1" x14ac:dyDescent="0.3">
      <c r="A7393"/>
      <c r="B7393"/>
      <c r="C7393"/>
      <c r="D7393"/>
      <c r="E7393"/>
      <c r="F7393"/>
      <c r="G7393"/>
      <c r="H7393"/>
      <c r="I7393"/>
      <c r="J7393"/>
      <c r="K7393"/>
      <c r="L7393"/>
      <c r="M7393"/>
      <c r="N7393" s="108">
        <f t="shared" si="230"/>
        <v>0</v>
      </c>
      <c r="O7393" s="108">
        <f t="shared" si="230"/>
        <v>0</v>
      </c>
    </row>
    <row r="7394" spans="1:15" hidden="1" x14ac:dyDescent="0.3">
      <c r="A7394"/>
      <c r="B7394"/>
      <c r="C7394"/>
      <c r="D7394"/>
      <c r="E7394"/>
      <c r="F7394"/>
      <c r="G7394"/>
      <c r="H7394"/>
      <c r="I7394"/>
      <c r="J7394"/>
      <c r="K7394"/>
      <c r="L7394"/>
      <c r="M7394"/>
      <c r="N7394" s="108">
        <f t="shared" si="230"/>
        <v>0</v>
      </c>
      <c r="O7394" s="108">
        <f t="shared" si="230"/>
        <v>0</v>
      </c>
    </row>
    <row r="7395" spans="1:15" hidden="1" x14ac:dyDescent="0.3">
      <c r="A7395"/>
      <c r="B7395"/>
      <c r="C7395"/>
      <c r="D7395"/>
      <c r="E7395"/>
      <c r="F7395"/>
      <c r="G7395"/>
      <c r="H7395"/>
      <c r="I7395"/>
      <c r="J7395"/>
      <c r="K7395"/>
      <c r="L7395"/>
      <c r="M7395"/>
      <c r="N7395" s="108">
        <f t="shared" si="230"/>
        <v>0</v>
      </c>
      <c r="O7395" s="108">
        <f t="shared" si="230"/>
        <v>0</v>
      </c>
    </row>
    <row r="7396" spans="1:15" hidden="1" x14ac:dyDescent="0.3">
      <c r="A7396"/>
      <c r="B7396"/>
      <c r="C7396"/>
      <c r="D7396"/>
      <c r="E7396"/>
      <c r="F7396"/>
      <c r="G7396"/>
      <c r="H7396"/>
      <c r="I7396"/>
      <c r="J7396"/>
      <c r="K7396"/>
      <c r="L7396"/>
      <c r="M7396"/>
      <c r="N7396" s="108">
        <f t="shared" si="230"/>
        <v>0</v>
      </c>
      <c r="O7396" s="108">
        <f t="shared" si="230"/>
        <v>0</v>
      </c>
    </row>
    <row r="7397" spans="1:15" hidden="1" x14ac:dyDescent="0.3">
      <c r="A7397"/>
      <c r="B7397"/>
      <c r="C7397"/>
      <c r="D7397"/>
      <c r="E7397"/>
      <c r="F7397"/>
      <c r="G7397"/>
      <c r="H7397"/>
      <c r="I7397"/>
      <c r="J7397"/>
      <c r="K7397"/>
      <c r="L7397"/>
      <c r="M7397"/>
      <c r="N7397" s="108">
        <f t="shared" si="230"/>
        <v>0</v>
      </c>
      <c r="O7397" s="108">
        <f t="shared" si="230"/>
        <v>0</v>
      </c>
    </row>
    <row r="7398" spans="1:15" hidden="1" x14ac:dyDescent="0.3">
      <c r="A7398"/>
      <c r="B7398"/>
      <c r="C7398"/>
      <c r="D7398"/>
      <c r="E7398"/>
      <c r="F7398"/>
      <c r="G7398"/>
      <c r="H7398"/>
      <c r="I7398"/>
      <c r="J7398"/>
      <c r="K7398"/>
      <c r="L7398"/>
      <c r="M7398"/>
      <c r="N7398" s="108">
        <f t="shared" si="230"/>
        <v>0</v>
      </c>
      <c r="O7398" s="108">
        <f t="shared" si="230"/>
        <v>0</v>
      </c>
    </row>
    <row r="7399" spans="1:15" hidden="1" x14ac:dyDescent="0.3">
      <c r="A7399"/>
      <c r="B7399"/>
      <c r="C7399"/>
      <c r="D7399"/>
      <c r="E7399"/>
      <c r="F7399"/>
      <c r="G7399"/>
      <c r="H7399"/>
      <c r="I7399"/>
      <c r="J7399"/>
      <c r="K7399"/>
      <c r="L7399"/>
      <c r="M7399"/>
      <c r="N7399" s="108">
        <f t="shared" si="230"/>
        <v>0</v>
      </c>
      <c r="O7399" s="108">
        <f t="shared" si="230"/>
        <v>0</v>
      </c>
    </row>
    <row r="7400" spans="1:15" hidden="1" x14ac:dyDescent="0.3">
      <c r="A7400"/>
      <c r="B7400"/>
      <c r="C7400"/>
      <c r="D7400"/>
      <c r="E7400"/>
      <c r="F7400"/>
      <c r="G7400"/>
      <c r="H7400"/>
      <c r="I7400"/>
      <c r="J7400"/>
      <c r="K7400"/>
      <c r="L7400"/>
      <c r="M7400"/>
      <c r="N7400" s="108">
        <f t="shared" si="230"/>
        <v>0</v>
      </c>
      <c r="O7400" s="108">
        <f t="shared" si="230"/>
        <v>0</v>
      </c>
    </row>
    <row r="7401" spans="1:15" hidden="1" x14ac:dyDescent="0.3">
      <c r="A7401"/>
      <c r="B7401"/>
      <c r="C7401"/>
      <c r="D7401"/>
      <c r="E7401"/>
      <c r="F7401"/>
      <c r="G7401"/>
      <c r="H7401"/>
      <c r="I7401"/>
      <c r="J7401"/>
      <c r="K7401"/>
      <c r="L7401"/>
      <c r="M7401"/>
      <c r="N7401" s="108">
        <f t="shared" si="230"/>
        <v>0</v>
      </c>
      <c r="O7401" s="108">
        <f t="shared" si="230"/>
        <v>0</v>
      </c>
    </row>
    <row r="7402" spans="1:15" hidden="1" x14ac:dyDescent="0.3">
      <c r="A7402"/>
      <c r="B7402"/>
      <c r="C7402"/>
      <c r="D7402"/>
      <c r="E7402"/>
      <c r="F7402"/>
      <c r="G7402"/>
      <c r="H7402"/>
      <c r="I7402"/>
      <c r="J7402"/>
      <c r="K7402"/>
      <c r="L7402"/>
      <c r="M7402"/>
      <c r="N7402" s="108">
        <f t="shared" si="230"/>
        <v>0</v>
      </c>
      <c r="O7402" s="108">
        <f t="shared" si="230"/>
        <v>0</v>
      </c>
    </row>
    <row r="7403" spans="1:15" hidden="1" x14ac:dyDescent="0.3">
      <c r="A7403"/>
      <c r="B7403"/>
      <c r="C7403"/>
      <c r="D7403"/>
      <c r="E7403"/>
      <c r="F7403"/>
      <c r="G7403"/>
      <c r="H7403"/>
      <c r="I7403"/>
      <c r="J7403"/>
      <c r="K7403"/>
      <c r="L7403"/>
      <c r="M7403"/>
      <c r="N7403" s="108">
        <f t="shared" si="230"/>
        <v>0</v>
      </c>
      <c r="O7403" s="108">
        <f t="shared" si="230"/>
        <v>0</v>
      </c>
    </row>
    <row r="7404" spans="1:15" hidden="1" x14ac:dyDescent="0.3">
      <c r="A7404"/>
      <c r="B7404"/>
      <c r="C7404"/>
      <c r="D7404"/>
      <c r="E7404"/>
      <c r="F7404"/>
      <c r="G7404"/>
      <c r="H7404"/>
      <c r="I7404"/>
      <c r="J7404"/>
      <c r="K7404"/>
      <c r="L7404"/>
      <c r="M7404"/>
      <c r="N7404" s="108">
        <f t="shared" si="230"/>
        <v>0</v>
      </c>
      <c r="O7404" s="108">
        <f t="shared" si="230"/>
        <v>0</v>
      </c>
    </row>
    <row r="7405" spans="1:15" hidden="1" x14ac:dyDescent="0.3">
      <c r="A7405"/>
      <c r="B7405"/>
      <c r="C7405"/>
      <c r="D7405"/>
      <c r="E7405"/>
      <c r="F7405"/>
      <c r="G7405"/>
      <c r="H7405"/>
      <c r="I7405"/>
      <c r="J7405"/>
      <c r="K7405"/>
      <c r="L7405"/>
      <c r="M7405"/>
      <c r="N7405" s="108">
        <f t="shared" si="230"/>
        <v>0</v>
      </c>
      <c r="O7405" s="108">
        <f t="shared" si="230"/>
        <v>0</v>
      </c>
    </row>
    <row r="7406" spans="1:15" hidden="1" x14ac:dyDescent="0.3">
      <c r="A7406"/>
      <c r="B7406"/>
      <c r="C7406"/>
      <c r="D7406"/>
      <c r="E7406"/>
      <c r="F7406"/>
      <c r="G7406"/>
      <c r="H7406"/>
      <c r="I7406"/>
      <c r="J7406"/>
      <c r="K7406"/>
      <c r="L7406"/>
      <c r="M7406"/>
      <c r="N7406" s="108">
        <f t="shared" si="230"/>
        <v>0</v>
      </c>
      <c r="O7406" s="108">
        <f t="shared" si="230"/>
        <v>0</v>
      </c>
    </row>
    <row r="7407" spans="1:15" hidden="1" x14ac:dyDescent="0.3">
      <c r="A7407"/>
      <c r="B7407"/>
      <c r="C7407"/>
      <c r="D7407"/>
      <c r="E7407"/>
      <c r="F7407"/>
      <c r="G7407"/>
      <c r="H7407"/>
      <c r="I7407"/>
      <c r="J7407"/>
      <c r="K7407"/>
      <c r="L7407"/>
      <c r="M7407"/>
      <c r="N7407" s="108">
        <f t="shared" si="230"/>
        <v>0</v>
      </c>
      <c r="O7407" s="108">
        <f t="shared" si="230"/>
        <v>0</v>
      </c>
    </row>
    <row r="7408" spans="1:15" hidden="1" x14ac:dyDescent="0.3">
      <c r="A7408"/>
      <c r="B7408"/>
      <c r="C7408"/>
      <c r="D7408"/>
      <c r="E7408"/>
      <c r="F7408"/>
      <c r="G7408"/>
      <c r="H7408"/>
      <c r="I7408"/>
      <c r="J7408"/>
      <c r="K7408"/>
      <c r="L7408"/>
      <c r="M7408"/>
      <c r="N7408" s="108">
        <f t="shared" si="230"/>
        <v>0</v>
      </c>
      <c r="O7408" s="108">
        <f t="shared" si="230"/>
        <v>0</v>
      </c>
    </row>
    <row r="7409" spans="1:15" hidden="1" x14ac:dyDescent="0.3">
      <c r="A7409"/>
      <c r="B7409"/>
      <c r="C7409"/>
      <c r="D7409"/>
      <c r="E7409"/>
      <c r="F7409"/>
      <c r="G7409"/>
      <c r="H7409"/>
      <c r="I7409"/>
      <c r="J7409"/>
      <c r="K7409"/>
      <c r="L7409"/>
      <c r="M7409"/>
      <c r="N7409" s="108">
        <f t="shared" si="230"/>
        <v>0</v>
      </c>
      <c r="O7409" s="108">
        <f t="shared" si="230"/>
        <v>0</v>
      </c>
    </row>
    <row r="7410" spans="1:15" hidden="1" x14ac:dyDescent="0.3">
      <c r="A7410"/>
      <c r="B7410"/>
      <c r="C7410"/>
      <c r="D7410"/>
      <c r="E7410"/>
      <c r="F7410"/>
      <c r="G7410"/>
      <c r="H7410"/>
      <c r="I7410"/>
      <c r="J7410"/>
      <c r="K7410"/>
      <c r="L7410"/>
      <c r="M7410"/>
      <c r="N7410" s="108">
        <f t="shared" si="230"/>
        <v>0</v>
      </c>
      <c r="O7410" s="108">
        <f t="shared" si="230"/>
        <v>0</v>
      </c>
    </row>
    <row r="7411" spans="1:15" hidden="1" x14ac:dyDescent="0.3">
      <c r="A7411"/>
      <c r="B7411"/>
      <c r="C7411"/>
      <c r="D7411"/>
      <c r="E7411"/>
      <c r="F7411"/>
      <c r="G7411"/>
      <c r="H7411"/>
      <c r="I7411"/>
      <c r="J7411"/>
      <c r="K7411"/>
      <c r="L7411"/>
      <c r="M7411"/>
      <c r="N7411" s="108">
        <f t="shared" si="230"/>
        <v>0</v>
      </c>
      <c r="O7411" s="108">
        <f t="shared" si="230"/>
        <v>0</v>
      </c>
    </row>
    <row r="7412" spans="1:15" hidden="1" x14ac:dyDescent="0.3">
      <c r="A7412"/>
      <c r="B7412"/>
      <c r="C7412"/>
      <c r="D7412"/>
      <c r="E7412"/>
      <c r="F7412"/>
      <c r="G7412"/>
      <c r="H7412"/>
      <c r="I7412"/>
      <c r="J7412"/>
      <c r="K7412"/>
      <c r="L7412"/>
      <c r="M7412"/>
      <c r="N7412" s="108">
        <f t="shared" si="230"/>
        <v>0</v>
      </c>
      <c r="O7412" s="108">
        <f t="shared" si="230"/>
        <v>0</v>
      </c>
    </row>
    <row r="7413" spans="1:15" hidden="1" x14ac:dyDescent="0.3">
      <c r="A7413"/>
      <c r="B7413"/>
      <c r="C7413"/>
      <c r="D7413"/>
      <c r="E7413"/>
      <c r="F7413"/>
      <c r="G7413"/>
      <c r="H7413"/>
      <c r="I7413"/>
      <c r="J7413"/>
      <c r="K7413"/>
      <c r="L7413"/>
      <c r="M7413"/>
      <c r="N7413" s="109"/>
    </row>
    <row r="7414" spans="1:15" hidden="1" x14ac:dyDescent="0.3">
      <c r="A7414"/>
      <c r="B7414"/>
      <c r="C7414"/>
      <c r="D7414"/>
      <c r="E7414"/>
      <c r="F7414"/>
      <c r="G7414"/>
      <c r="H7414"/>
      <c r="I7414"/>
      <c r="J7414"/>
      <c r="K7414"/>
      <c r="L7414"/>
      <c r="M7414"/>
      <c r="N7414" s="109"/>
    </row>
    <row r="7415" spans="1:15" hidden="1" x14ac:dyDescent="0.3">
      <c r="A7415"/>
      <c r="B7415"/>
      <c r="C7415"/>
      <c r="D7415"/>
      <c r="E7415"/>
      <c r="F7415"/>
      <c r="G7415"/>
      <c r="H7415"/>
      <c r="I7415"/>
      <c r="J7415"/>
      <c r="K7415"/>
      <c r="L7415"/>
      <c r="M7415"/>
      <c r="N7415" s="109"/>
    </row>
    <row r="7416" spans="1:15" hidden="1" x14ac:dyDescent="0.3">
      <c r="A7416"/>
      <c r="B7416"/>
      <c r="C7416"/>
      <c r="D7416"/>
      <c r="E7416"/>
      <c r="F7416"/>
      <c r="G7416"/>
      <c r="H7416"/>
      <c r="I7416"/>
      <c r="J7416"/>
      <c r="K7416"/>
      <c r="L7416"/>
      <c r="M7416"/>
      <c r="N7416" s="109"/>
    </row>
    <row r="7417" spans="1:15" hidden="1" x14ac:dyDescent="0.3">
      <c r="A7417"/>
      <c r="B7417"/>
      <c r="C7417"/>
      <c r="D7417"/>
      <c r="E7417"/>
      <c r="F7417"/>
      <c r="G7417"/>
      <c r="H7417"/>
      <c r="I7417"/>
      <c r="J7417"/>
      <c r="K7417"/>
      <c r="L7417"/>
      <c r="M7417"/>
      <c r="N7417" s="109"/>
    </row>
    <row r="7418" spans="1:15" hidden="1" x14ac:dyDescent="0.3">
      <c r="A7418"/>
      <c r="B7418"/>
      <c r="C7418"/>
      <c r="D7418"/>
      <c r="E7418"/>
      <c r="F7418"/>
      <c r="G7418"/>
      <c r="H7418"/>
      <c r="I7418"/>
      <c r="J7418"/>
      <c r="K7418"/>
      <c r="L7418"/>
      <c r="M7418"/>
      <c r="N7418" s="109"/>
    </row>
    <row r="7419" spans="1:15" hidden="1" x14ac:dyDescent="0.3">
      <c r="A7419"/>
      <c r="B7419"/>
      <c r="C7419"/>
      <c r="D7419"/>
      <c r="E7419"/>
      <c r="F7419"/>
      <c r="G7419"/>
      <c r="H7419"/>
      <c r="I7419"/>
      <c r="J7419"/>
      <c r="K7419"/>
      <c r="L7419"/>
      <c r="M7419"/>
      <c r="N7419" s="109"/>
    </row>
    <row r="7420" spans="1:15" hidden="1" x14ac:dyDescent="0.3">
      <c r="A7420"/>
      <c r="B7420"/>
      <c r="C7420"/>
      <c r="D7420"/>
      <c r="E7420"/>
      <c r="F7420"/>
      <c r="G7420"/>
      <c r="H7420"/>
      <c r="I7420"/>
      <c r="J7420"/>
      <c r="K7420"/>
      <c r="L7420"/>
      <c r="M7420"/>
      <c r="N7420" s="109"/>
    </row>
    <row r="7421" spans="1:15" hidden="1" x14ac:dyDescent="0.3">
      <c r="A7421"/>
      <c r="B7421"/>
      <c r="C7421"/>
      <c r="D7421"/>
      <c r="E7421"/>
      <c r="F7421"/>
      <c r="G7421"/>
      <c r="H7421"/>
      <c r="I7421"/>
      <c r="J7421"/>
      <c r="K7421"/>
      <c r="L7421"/>
      <c r="M7421"/>
      <c r="N7421" s="109"/>
    </row>
    <row r="7422" spans="1:15" hidden="1" x14ac:dyDescent="0.3">
      <c r="A7422"/>
      <c r="B7422"/>
      <c r="C7422"/>
      <c r="D7422"/>
      <c r="E7422"/>
      <c r="F7422"/>
      <c r="G7422"/>
      <c r="H7422"/>
      <c r="I7422"/>
      <c r="J7422"/>
      <c r="K7422"/>
      <c r="L7422"/>
      <c r="M7422"/>
      <c r="N7422" s="109"/>
    </row>
    <row r="7423" spans="1:15" hidden="1" x14ac:dyDescent="0.3">
      <c r="A7423"/>
      <c r="B7423"/>
      <c r="C7423"/>
      <c r="D7423"/>
      <c r="E7423"/>
      <c r="F7423"/>
      <c r="G7423"/>
      <c r="H7423"/>
      <c r="I7423"/>
      <c r="J7423"/>
      <c r="K7423"/>
      <c r="L7423"/>
      <c r="M7423"/>
      <c r="N7423" s="109"/>
    </row>
    <row r="7424" spans="1:15" hidden="1" x14ac:dyDescent="0.3">
      <c r="A7424"/>
      <c r="B7424"/>
      <c r="C7424"/>
      <c r="D7424"/>
      <c r="E7424"/>
      <c r="F7424"/>
      <c r="G7424"/>
      <c r="H7424"/>
      <c r="I7424"/>
      <c r="J7424"/>
      <c r="K7424"/>
      <c r="L7424"/>
      <c r="M7424"/>
      <c r="N7424" s="109"/>
    </row>
    <row r="7425" spans="1:14" hidden="1" x14ac:dyDescent="0.3">
      <c r="A7425"/>
      <c r="B7425"/>
      <c r="C7425"/>
      <c r="D7425"/>
      <c r="E7425"/>
      <c r="F7425"/>
      <c r="G7425"/>
      <c r="H7425"/>
      <c r="I7425"/>
      <c r="J7425"/>
      <c r="K7425"/>
      <c r="L7425"/>
      <c r="M7425"/>
      <c r="N7425" s="109"/>
    </row>
    <row r="7426" spans="1:14" hidden="1" x14ac:dyDescent="0.3">
      <c r="A7426"/>
      <c r="B7426"/>
      <c r="C7426"/>
      <c r="D7426"/>
      <c r="E7426"/>
      <c r="F7426"/>
      <c r="G7426"/>
      <c r="H7426"/>
      <c r="I7426"/>
      <c r="J7426"/>
      <c r="K7426"/>
      <c r="L7426"/>
      <c r="M7426"/>
      <c r="N7426" s="109"/>
    </row>
    <row r="7427" spans="1:14" hidden="1" x14ac:dyDescent="0.3">
      <c r="A7427"/>
      <c r="B7427"/>
      <c r="C7427"/>
      <c r="D7427"/>
      <c r="E7427"/>
      <c r="F7427"/>
      <c r="G7427"/>
      <c r="H7427"/>
      <c r="I7427"/>
      <c r="J7427"/>
      <c r="K7427"/>
      <c r="L7427"/>
      <c r="M7427"/>
      <c r="N7427" s="109"/>
    </row>
    <row r="7428" spans="1:14" hidden="1" x14ac:dyDescent="0.3">
      <c r="A7428"/>
      <c r="B7428"/>
      <c r="C7428"/>
      <c r="D7428"/>
      <c r="E7428"/>
      <c r="F7428"/>
      <c r="G7428"/>
      <c r="H7428"/>
      <c r="I7428"/>
      <c r="J7428"/>
      <c r="K7428"/>
      <c r="L7428"/>
      <c r="M7428"/>
      <c r="N7428" s="109"/>
    </row>
    <row r="7429" spans="1:14" hidden="1" x14ac:dyDescent="0.3">
      <c r="A7429"/>
      <c r="B7429"/>
      <c r="C7429"/>
      <c r="D7429"/>
      <c r="E7429"/>
      <c r="F7429"/>
      <c r="G7429"/>
      <c r="H7429"/>
      <c r="I7429"/>
      <c r="J7429"/>
      <c r="K7429"/>
      <c r="L7429"/>
      <c r="M7429"/>
      <c r="N7429" s="109"/>
    </row>
    <row r="7430" spans="1:14" hidden="1" x14ac:dyDescent="0.3">
      <c r="A7430"/>
      <c r="B7430"/>
      <c r="C7430"/>
      <c r="D7430"/>
      <c r="E7430"/>
      <c r="F7430"/>
      <c r="G7430"/>
      <c r="H7430"/>
      <c r="I7430"/>
      <c r="J7430"/>
      <c r="K7430"/>
      <c r="L7430"/>
      <c r="M7430"/>
      <c r="N7430" s="109"/>
    </row>
    <row r="7431" spans="1:14" hidden="1" x14ac:dyDescent="0.3">
      <c r="A7431"/>
      <c r="B7431"/>
      <c r="C7431"/>
      <c r="D7431"/>
      <c r="E7431"/>
      <c r="F7431"/>
      <c r="G7431"/>
      <c r="H7431"/>
      <c r="I7431"/>
      <c r="J7431"/>
      <c r="K7431"/>
      <c r="L7431"/>
      <c r="M7431"/>
      <c r="N7431" s="109"/>
    </row>
    <row r="7432" spans="1:14" hidden="1" x14ac:dyDescent="0.3">
      <c r="A7432"/>
      <c r="B7432"/>
      <c r="C7432"/>
      <c r="D7432"/>
      <c r="E7432"/>
      <c r="F7432"/>
      <c r="G7432"/>
      <c r="H7432"/>
      <c r="I7432"/>
      <c r="J7432"/>
      <c r="K7432"/>
      <c r="L7432"/>
      <c r="M7432"/>
      <c r="N7432" s="109"/>
    </row>
    <row r="7433" spans="1:14" hidden="1" x14ac:dyDescent="0.3">
      <c r="A7433"/>
      <c r="B7433"/>
      <c r="C7433"/>
      <c r="D7433"/>
      <c r="E7433"/>
      <c r="F7433"/>
      <c r="G7433"/>
      <c r="H7433"/>
      <c r="I7433"/>
      <c r="J7433"/>
      <c r="K7433"/>
      <c r="L7433"/>
      <c r="M7433"/>
      <c r="N7433" s="109"/>
    </row>
    <row r="7434" spans="1:14" hidden="1" x14ac:dyDescent="0.3">
      <c r="A7434"/>
      <c r="B7434"/>
      <c r="C7434"/>
      <c r="D7434"/>
      <c r="E7434"/>
      <c r="F7434"/>
      <c r="G7434"/>
      <c r="H7434"/>
      <c r="I7434"/>
      <c r="J7434"/>
      <c r="K7434"/>
      <c r="L7434"/>
      <c r="M7434"/>
      <c r="N7434" s="109"/>
    </row>
    <row r="7435" spans="1:14" hidden="1" x14ac:dyDescent="0.3">
      <c r="A7435"/>
      <c r="B7435"/>
      <c r="C7435"/>
      <c r="D7435"/>
      <c r="E7435"/>
      <c r="F7435"/>
      <c r="G7435"/>
      <c r="H7435"/>
      <c r="I7435"/>
      <c r="J7435"/>
      <c r="K7435"/>
      <c r="L7435"/>
      <c r="M7435"/>
      <c r="N7435" s="109"/>
    </row>
    <row r="7436" spans="1:14" hidden="1" x14ac:dyDescent="0.3">
      <c r="A7436"/>
      <c r="B7436"/>
      <c r="C7436"/>
      <c r="D7436"/>
      <c r="E7436"/>
      <c r="F7436"/>
      <c r="G7436"/>
      <c r="H7436"/>
      <c r="I7436"/>
      <c r="J7436"/>
      <c r="K7436"/>
      <c r="L7436"/>
      <c r="M7436"/>
      <c r="N7436" s="109"/>
    </row>
    <row r="7437" spans="1:14" hidden="1" x14ac:dyDescent="0.3">
      <c r="A7437"/>
      <c r="B7437"/>
      <c r="C7437"/>
      <c r="D7437"/>
      <c r="E7437"/>
      <c r="F7437"/>
      <c r="G7437"/>
      <c r="H7437"/>
      <c r="I7437"/>
      <c r="J7437"/>
      <c r="K7437"/>
      <c r="L7437"/>
      <c r="M7437"/>
      <c r="N7437" s="109"/>
    </row>
    <row r="7438" spans="1:14" hidden="1" x14ac:dyDescent="0.3">
      <c r="A7438"/>
      <c r="B7438"/>
      <c r="C7438"/>
      <c r="D7438"/>
      <c r="E7438"/>
      <c r="F7438"/>
      <c r="G7438"/>
      <c r="H7438"/>
      <c r="I7438"/>
      <c r="J7438"/>
      <c r="K7438"/>
      <c r="L7438"/>
      <c r="M7438"/>
      <c r="N7438" s="109"/>
    </row>
    <row r="7439" spans="1:14" hidden="1" x14ac:dyDescent="0.3">
      <c r="A7439"/>
      <c r="B7439"/>
      <c r="C7439"/>
      <c r="D7439"/>
      <c r="E7439"/>
      <c r="F7439"/>
      <c r="G7439"/>
      <c r="H7439"/>
      <c r="I7439"/>
      <c r="J7439"/>
      <c r="K7439"/>
      <c r="L7439"/>
      <c r="M7439"/>
      <c r="N7439" s="109"/>
    </row>
    <row r="7440" spans="1:14" hidden="1" x14ac:dyDescent="0.3">
      <c r="A7440"/>
      <c r="B7440"/>
      <c r="C7440"/>
      <c r="D7440"/>
      <c r="E7440"/>
      <c r="F7440"/>
      <c r="G7440"/>
      <c r="H7440"/>
      <c r="I7440"/>
      <c r="J7440"/>
      <c r="K7440"/>
      <c r="L7440"/>
      <c r="M7440"/>
      <c r="N7440" s="109"/>
    </row>
    <row r="7441" spans="1:14" hidden="1" x14ac:dyDescent="0.3">
      <c r="A7441"/>
      <c r="B7441"/>
      <c r="C7441"/>
      <c r="D7441"/>
      <c r="E7441"/>
      <c r="F7441"/>
      <c r="G7441"/>
      <c r="H7441"/>
      <c r="I7441"/>
      <c r="J7441"/>
      <c r="K7441"/>
      <c r="L7441"/>
      <c r="M7441"/>
      <c r="N7441" s="109"/>
    </row>
    <row r="7442" spans="1:14" hidden="1" x14ac:dyDescent="0.3">
      <c r="A7442"/>
      <c r="B7442"/>
      <c r="C7442"/>
      <c r="D7442"/>
      <c r="E7442"/>
      <c r="F7442"/>
      <c r="G7442"/>
      <c r="H7442"/>
      <c r="I7442"/>
      <c r="J7442"/>
      <c r="K7442"/>
      <c r="L7442"/>
      <c r="M7442"/>
      <c r="N7442" s="109"/>
    </row>
    <row r="7443" spans="1:14" hidden="1" x14ac:dyDescent="0.3">
      <c r="A7443"/>
      <c r="B7443"/>
      <c r="C7443"/>
      <c r="D7443"/>
      <c r="E7443"/>
      <c r="F7443"/>
      <c r="G7443"/>
      <c r="H7443"/>
      <c r="I7443"/>
      <c r="J7443"/>
      <c r="K7443"/>
      <c r="L7443"/>
      <c r="M7443"/>
      <c r="N7443" s="109"/>
    </row>
    <row r="7444" spans="1:14" hidden="1" x14ac:dyDescent="0.3">
      <c r="A7444"/>
      <c r="B7444"/>
      <c r="C7444"/>
      <c r="D7444"/>
      <c r="E7444"/>
      <c r="F7444"/>
      <c r="G7444"/>
      <c r="H7444"/>
      <c r="I7444"/>
      <c r="J7444"/>
      <c r="K7444"/>
      <c r="L7444"/>
      <c r="M7444"/>
      <c r="N7444" s="109"/>
    </row>
    <row r="7445" spans="1:14" hidden="1" x14ac:dyDescent="0.3">
      <c r="A7445"/>
      <c r="B7445"/>
      <c r="C7445"/>
      <c r="D7445"/>
      <c r="E7445"/>
      <c r="F7445"/>
      <c r="G7445"/>
      <c r="H7445"/>
      <c r="I7445"/>
      <c r="J7445"/>
      <c r="K7445"/>
      <c r="L7445"/>
      <c r="M7445"/>
      <c r="N7445" s="109"/>
    </row>
    <row r="7446" spans="1:14" hidden="1" x14ac:dyDescent="0.3">
      <c r="A7446"/>
      <c r="B7446"/>
      <c r="C7446"/>
      <c r="D7446"/>
      <c r="E7446"/>
      <c r="F7446"/>
      <c r="G7446"/>
      <c r="H7446"/>
      <c r="I7446"/>
      <c r="J7446"/>
      <c r="K7446"/>
      <c r="L7446"/>
      <c r="M7446"/>
      <c r="N7446" s="109"/>
    </row>
    <row r="7447" spans="1:14" hidden="1" x14ac:dyDescent="0.3">
      <c r="A7447"/>
      <c r="B7447"/>
      <c r="C7447"/>
      <c r="D7447"/>
      <c r="E7447"/>
      <c r="F7447"/>
      <c r="G7447"/>
      <c r="H7447"/>
      <c r="I7447"/>
      <c r="J7447"/>
      <c r="K7447"/>
      <c r="L7447"/>
      <c r="M7447"/>
      <c r="N7447" s="109"/>
    </row>
    <row r="7448" spans="1:14" hidden="1" x14ac:dyDescent="0.3">
      <c r="A7448"/>
      <c r="B7448"/>
      <c r="C7448"/>
      <c r="D7448"/>
      <c r="E7448"/>
      <c r="F7448"/>
      <c r="G7448"/>
      <c r="H7448"/>
      <c r="I7448"/>
      <c r="J7448"/>
      <c r="K7448"/>
      <c r="L7448"/>
      <c r="M7448"/>
      <c r="N7448" s="109"/>
    </row>
    <row r="7449" spans="1:14" hidden="1" x14ac:dyDescent="0.3">
      <c r="A7449"/>
      <c r="B7449"/>
      <c r="C7449"/>
      <c r="D7449"/>
      <c r="E7449"/>
      <c r="F7449"/>
      <c r="G7449"/>
      <c r="H7449"/>
      <c r="I7449"/>
      <c r="J7449"/>
      <c r="K7449"/>
      <c r="L7449"/>
      <c r="M7449"/>
      <c r="N7449" s="109"/>
    </row>
    <row r="7450" spans="1:14" hidden="1" x14ac:dyDescent="0.3">
      <c r="A7450"/>
      <c r="B7450"/>
      <c r="C7450"/>
      <c r="D7450"/>
      <c r="E7450"/>
      <c r="F7450"/>
      <c r="G7450"/>
      <c r="H7450"/>
      <c r="I7450"/>
      <c r="J7450"/>
      <c r="K7450"/>
      <c r="L7450"/>
      <c r="M7450"/>
      <c r="N7450" s="109"/>
    </row>
    <row r="7451" spans="1:14" hidden="1" x14ac:dyDescent="0.3">
      <c r="A7451"/>
      <c r="B7451"/>
      <c r="C7451"/>
      <c r="D7451"/>
      <c r="E7451"/>
      <c r="F7451"/>
      <c r="G7451"/>
      <c r="H7451"/>
      <c r="I7451"/>
      <c r="J7451"/>
      <c r="K7451"/>
      <c r="L7451"/>
      <c r="M7451"/>
      <c r="N7451" s="109"/>
    </row>
    <row r="7452" spans="1:14" hidden="1" x14ac:dyDescent="0.3">
      <c r="A7452"/>
      <c r="B7452"/>
      <c r="C7452"/>
      <c r="D7452"/>
      <c r="E7452"/>
      <c r="F7452"/>
      <c r="G7452"/>
      <c r="H7452"/>
      <c r="I7452"/>
      <c r="J7452"/>
      <c r="K7452"/>
      <c r="L7452"/>
      <c r="M7452"/>
      <c r="N7452" s="109"/>
    </row>
    <row r="7453" spans="1:14" hidden="1" x14ac:dyDescent="0.3">
      <c r="A7453"/>
      <c r="B7453"/>
      <c r="C7453"/>
      <c r="D7453"/>
      <c r="E7453"/>
      <c r="F7453"/>
      <c r="G7453"/>
      <c r="H7453"/>
      <c r="I7453"/>
      <c r="J7453"/>
      <c r="K7453"/>
      <c r="L7453"/>
      <c r="M7453"/>
      <c r="N7453" s="109"/>
    </row>
    <row r="7454" spans="1:14" hidden="1" x14ac:dyDescent="0.3">
      <c r="A7454"/>
      <c r="B7454"/>
      <c r="C7454"/>
      <c r="D7454"/>
      <c r="E7454"/>
      <c r="F7454"/>
      <c r="G7454"/>
      <c r="H7454"/>
      <c r="I7454"/>
      <c r="J7454"/>
      <c r="K7454"/>
      <c r="L7454"/>
      <c r="M7454"/>
      <c r="N7454" s="109"/>
    </row>
    <row r="7455" spans="1:14" hidden="1" x14ac:dyDescent="0.3">
      <c r="A7455"/>
      <c r="B7455"/>
      <c r="C7455"/>
      <c r="D7455"/>
      <c r="E7455"/>
      <c r="F7455"/>
      <c r="G7455"/>
      <c r="H7455"/>
      <c r="I7455"/>
      <c r="J7455"/>
      <c r="K7455"/>
      <c r="L7455"/>
      <c r="M7455"/>
      <c r="N7455" s="109"/>
    </row>
    <row r="7456" spans="1:14" hidden="1" x14ac:dyDescent="0.3">
      <c r="A7456"/>
      <c r="B7456"/>
      <c r="C7456"/>
      <c r="D7456"/>
      <c r="E7456"/>
      <c r="F7456"/>
      <c r="G7456"/>
      <c r="H7456"/>
      <c r="I7456"/>
      <c r="J7456"/>
      <c r="K7456"/>
      <c r="L7456"/>
      <c r="M7456"/>
      <c r="N7456" s="109"/>
    </row>
    <row r="7457" spans="1:14" hidden="1" x14ac:dyDescent="0.3">
      <c r="A7457"/>
      <c r="B7457"/>
      <c r="C7457"/>
      <c r="D7457"/>
      <c r="E7457"/>
      <c r="F7457"/>
      <c r="G7457"/>
      <c r="H7457"/>
      <c r="I7457"/>
      <c r="J7457"/>
      <c r="K7457"/>
      <c r="L7457"/>
      <c r="M7457"/>
      <c r="N7457" s="109"/>
    </row>
    <row r="7458" spans="1:14" hidden="1" x14ac:dyDescent="0.3">
      <c r="A7458"/>
      <c r="B7458"/>
      <c r="C7458"/>
      <c r="D7458"/>
      <c r="E7458"/>
      <c r="F7458"/>
      <c r="G7458"/>
      <c r="H7458"/>
      <c r="I7458"/>
      <c r="J7458"/>
      <c r="K7458"/>
      <c r="L7458"/>
      <c r="M7458"/>
      <c r="N7458" s="109"/>
    </row>
    <row r="7459" spans="1:14" hidden="1" x14ac:dyDescent="0.3">
      <c r="A7459"/>
      <c r="B7459"/>
      <c r="C7459"/>
      <c r="D7459"/>
      <c r="E7459"/>
      <c r="F7459"/>
      <c r="G7459"/>
      <c r="H7459"/>
      <c r="I7459"/>
      <c r="J7459"/>
      <c r="K7459"/>
      <c r="L7459"/>
      <c r="M7459"/>
      <c r="N7459" s="109"/>
    </row>
    <row r="7460" spans="1:14" hidden="1" x14ac:dyDescent="0.3">
      <c r="A7460"/>
      <c r="B7460"/>
      <c r="C7460"/>
      <c r="D7460"/>
      <c r="E7460"/>
      <c r="F7460"/>
      <c r="G7460"/>
      <c r="H7460"/>
      <c r="I7460"/>
      <c r="J7460"/>
      <c r="K7460"/>
      <c r="L7460"/>
      <c r="M7460"/>
      <c r="N7460" s="109"/>
    </row>
    <row r="7461" spans="1:14" hidden="1" x14ac:dyDescent="0.3">
      <c r="A7461"/>
      <c r="B7461"/>
      <c r="C7461"/>
      <c r="D7461"/>
      <c r="E7461"/>
      <c r="F7461"/>
      <c r="G7461"/>
      <c r="H7461"/>
      <c r="I7461"/>
      <c r="J7461"/>
      <c r="K7461"/>
      <c r="L7461"/>
      <c r="M7461"/>
      <c r="N7461" s="109"/>
    </row>
    <row r="7462" spans="1:14" hidden="1" x14ac:dyDescent="0.3">
      <c r="A7462"/>
      <c r="B7462"/>
      <c r="C7462"/>
      <c r="D7462"/>
      <c r="E7462"/>
      <c r="F7462"/>
      <c r="G7462"/>
      <c r="H7462"/>
      <c r="I7462"/>
      <c r="J7462"/>
      <c r="K7462"/>
      <c r="L7462"/>
      <c r="M7462"/>
      <c r="N7462" s="109"/>
    </row>
    <row r="7463" spans="1:14" hidden="1" x14ac:dyDescent="0.3">
      <c r="A7463"/>
      <c r="B7463"/>
      <c r="C7463"/>
      <c r="D7463"/>
      <c r="E7463"/>
      <c r="F7463"/>
      <c r="G7463"/>
      <c r="H7463"/>
      <c r="I7463"/>
      <c r="J7463"/>
      <c r="K7463"/>
      <c r="L7463"/>
      <c r="M7463"/>
      <c r="N7463" s="109"/>
    </row>
    <row r="7464" spans="1:14" hidden="1" x14ac:dyDescent="0.3">
      <c r="A7464"/>
      <c r="B7464"/>
      <c r="C7464"/>
      <c r="D7464"/>
      <c r="E7464"/>
      <c r="F7464"/>
      <c r="G7464"/>
      <c r="H7464"/>
      <c r="I7464"/>
      <c r="J7464"/>
      <c r="K7464"/>
      <c r="L7464"/>
      <c r="M7464"/>
      <c r="N7464" s="109"/>
    </row>
    <row r="7465" spans="1:14" hidden="1" x14ac:dyDescent="0.3">
      <c r="A7465"/>
      <c r="B7465"/>
      <c r="C7465"/>
      <c r="D7465"/>
      <c r="E7465"/>
      <c r="F7465"/>
      <c r="G7465"/>
      <c r="H7465"/>
      <c r="I7465"/>
      <c r="J7465"/>
      <c r="K7465"/>
      <c r="L7465"/>
      <c r="M7465"/>
      <c r="N7465" s="109"/>
    </row>
    <row r="7466" spans="1:14" hidden="1" x14ac:dyDescent="0.3">
      <c r="A7466"/>
      <c r="B7466"/>
      <c r="C7466"/>
      <c r="D7466"/>
      <c r="E7466"/>
      <c r="F7466"/>
      <c r="G7466"/>
      <c r="H7466"/>
      <c r="I7466"/>
      <c r="J7466"/>
      <c r="K7466"/>
      <c r="L7466"/>
      <c r="M7466"/>
      <c r="N7466" s="109"/>
    </row>
    <row r="7467" spans="1:14" hidden="1" x14ac:dyDescent="0.3">
      <c r="A7467"/>
      <c r="B7467"/>
      <c r="C7467"/>
      <c r="D7467"/>
      <c r="E7467"/>
      <c r="F7467"/>
      <c r="G7467"/>
      <c r="H7467"/>
      <c r="I7467"/>
      <c r="J7467"/>
      <c r="K7467"/>
      <c r="L7467"/>
      <c r="M7467"/>
      <c r="N7467" s="109"/>
    </row>
    <row r="7468" spans="1:14" hidden="1" x14ac:dyDescent="0.3">
      <c r="A7468"/>
      <c r="B7468"/>
      <c r="C7468"/>
      <c r="D7468"/>
      <c r="E7468"/>
      <c r="F7468"/>
      <c r="G7468"/>
      <c r="H7468"/>
      <c r="I7468"/>
      <c r="J7468"/>
      <c r="K7468"/>
      <c r="L7468"/>
      <c r="M7468"/>
      <c r="N7468" s="109"/>
    </row>
    <row r="7469" spans="1:14" hidden="1" x14ac:dyDescent="0.3">
      <c r="A7469"/>
      <c r="B7469"/>
      <c r="C7469"/>
      <c r="D7469"/>
      <c r="E7469"/>
      <c r="F7469"/>
      <c r="G7469"/>
      <c r="H7469"/>
      <c r="I7469"/>
      <c r="J7469"/>
      <c r="K7469"/>
      <c r="L7469"/>
      <c r="M7469"/>
      <c r="N7469" s="109"/>
    </row>
    <row r="7470" spans="1:14" hidden="1" x14ac:dyDescent="0.3">
      <c r="A7470"/>
      <c r="B7470"/>
      <c r="C7470"/>
      <c r="D7470"/>
      <c r="E7470"/>
      <c r="F7470"/>
      <c r="G7470"/>
      <c r="H7470"/>
      <c r="I7470"/>
      <c r="J7470"/>
      <c r="K7470"/>
      <c r="L7470"/>
      <c r="M7470"/>
      <c r="N7470" s="109"/>
    </row>
    <row r="7471" spans="1:14" hidden="1" x14ac:dyDescent="0.3">
      <c r="A7471"/>
      <c r="B7471"/>
      <c r="C7471"/>
      <c r="D7471"/>
      <c r="E7471"/>
      <c r="F7471"/>
      <c r="G7471"/>
      <c r="H7471"/>
      <c r="I7471"/>
      <c r="J7471"/>
      <c r="K7471"/>
      <c r="L7471"/>
      <c r="M7471"/>
      <c r="N7471" s="109"/>
    </row>
    <row r="7472" spans="1:14" hidden="1" x14ac:dyDescent="0.3">
      <c r="A7472"/>
      <c r="B7472"/>
      <c r="C7472"/>
      <c r="D7472"/>
      <c r="E7472"/>
      <c r="F7472"/>
      <c r="G7472"/>
      <c r="H7472"/>
      <c r="I7472"/>
      <c r="J7472"/>
      <c r="K7472"/>
      <c r="L7472"/>
      <c r="M7472"/>
      <c r="N7472" s="109"/>
    </row>
    <row r="7473" spans="1:14" hidden="1" x14ac:dyDescent="0.3">
      <c r="A7473"/>
      <c r="B7473"/>
      <c r="C7473"/>
      <c r="D7473"/>
      <c r="E7473"/>
      <c r="F7473"/>
      <c r="G7473"/>
      <c r="H7473"/>
      <c r="I7473"/>
      <c r="J7473"/>
      <c r="K7473"/>
      <c r="L7473"/>
      <c r="M7473"/>
      <c r="N7473" s="109"/>
    </row>
    <row r="7474" spans="1:14" hidden="1" x14ac:dyDescent="0.3">
      <c r="A7474"/>
      <c r="B7474"/>
      <c r="C7474"/>
      <c r="D7474"/>
      <c r="E7474"/>
      <c r="F7474"/>
      <c r="G7474"/>
      <c r="H7474"/>
      <c r="I7474"/>
      <c r="J7474"/>
      <c r="K7474"/>
      <c r="L7474"/>
      <c r="M7474"/>
      <c r="N7474" s="109"/>
    </row>
    <row r="7475" spans="1:14" hidden="1" x14ac:dyDescent="0.3">
      <c r="A7475"/>
      <c r="B7475"/>
      <c r="C7475"/>
      <c r="D7475"/>
      <c r="E7475"/>
      <c r="F7475"/>
      <c r="G7475"/>
      <c r="H7475"/>
      <c r="I7475"/>
      <c r="J7475"/>
      <c r="K7475"/>
      <c r="L7475"/>
      <c r="M7475"/>
      <c r="N7475" s="109"/>
    </row>
    <row r="7476" spans="1:14" hidden="1" x14ac:dyDescent="0.3">
      <c r="A7476"/>
      <c r="B7476"/>
      <c r="C7476"/>
      <c r="D7476"/>
      <c r="E7476"/>
      <c r="F7476"/>
      <c r="G7476"/>
      <c r="H7476"/>
      <c r="I7476"/>
      <c r="J7476"/>
      <c r="K7476"/>
      <c r="L7476"/>
      <c r="M7476"/>
      <c r="N7476" s="109"/>
    </row>
    <row r="7477" spans="1:14" hidden="1" x14ac:dyDescent="0.3">
      <c r="A7477"/>
      <c r="B7477"/>
      <c r="C7477"/>
      <c r="D7477"/>
      <c r="E7477"/>
      <c r="F7477"/>
      <c r="G7477"/>
      <c r="H7477"/>
      <c r="I7477"/>
      <c r="J7477"/>
      <c r="K7477"/>
      <c r="L7477"/>
      <c r="M7477"/>
      <c r="N7477" s="109"/>
    </row>
    <row r="7478" spans="1:14" hidden="1" x14ac:dyDescent="0.3">
      <c r="A7478"/>
      <c r="B7478"/>
      <c r="C7478"/>
      <c r="D7478"/>
      <c r="E7478"/>
      <c r="F7478"/>
      <c r="G7478"/>
      <c r="H7478"/>
      <c r="I7478"/>
      <c r="J7478"/>
      <c r="K7478"/>
      <c r="L7478"/>
      <c r="M7478"/>
      <c r="N7478" s="109"/>
    </row>
    <row r="7479" spans="1:14" hidden="1" x14ac:dyDescent="0.3">
      <c r="A7479"/>
      <c r="B7479"/>
      <c r="C7479"/>
      <c r="D7479"/>
      <c r="E7479"/>
      <c r="F7479"/>
      <c r="G7479"/>
      <c r="H7479"/>
      <c r="I7479"/>
      <c r="J7479"/>
      <c r="K7479"/>
      <c r="L7479"/>
      <c r="M7479"/>
      <c r="N7479" s="109"/>
    </row>
    <row r="7480" spans="1:14" hidden="1" x14ac:dyDescent="0.3">
      <c r="A7480"/>
      <c r="B7480"/>
      <c r="C7480"/>
      <c r="D7480"/>
      <c r="E7480"/>
      <c r="F7480"/>
      <c r="G7480"/>
      <c r="H7480"/>
      <c r="I7480"/>
      <c r="J7480"/>
      <c r="K7480"/>
      <c r="L7480"/>
      <c r="M7480"/>
      <c r="N7480" s="109"/>
    </row>
    <row r="7481" spans="1:14" hidden="1" x14ac:dyDescent="0.3">
      <c r="A7481"/>
      <c r="B7481"/>
      <c r="C7481"/>
      <c r="D7481"/>
      <c r="E7481"/>
      <c r="F7481"/>
      <c r="G7481"/>
      <c r="H7481"/>
      <c r="I7481"/>
      <c r="J7481"/>
      <c r="K7481"/>
      <c r="L7481"/>
      <c r="M7481"/>
      <c r="N7481" s="109"/>
    </row>
    <row r="7482" spans="1:14" hidden="1" x14ac:dyDescent="0.3">
      <c r="A7482"/>
      <c r="B7482"/>
      <c r="C7482"/>
      <c r="D7482"/>
      <c r="E7482"/>
      <c r="F7482"/>
      <c r="G7482"/>
      <c r="H7482"/>
      <c r="I7482"/>
      <c r="J7482"/>
      <c r="K7482"/>
      <c r="L7482"/>
      <c r="M7482"/>
      <c r="N7482" s="109"/>
    </row>
    <row r="7483" spans="1:14" hidden="1" x14ac:dyDescent="0.3">
      <c r="A7483"/>
      <c r="B7483"/>
      <c r="C7483"/>
      <c r="D7483"/>
      <c r="E7483"/>
      <c r="F7483"/>
      <c r="G7483"/>
      <c r="H7483"/>
      <c r="I7483"/>
      <c r="J7483"/>
      <c r="K7483"/>
      <c r="L7483"/>
      <c r="M7483"/>
      <c r="N7483" s="109"/>
    </row>
    <row r="7484" spans="1:14" hidden="1" x14ac:dyDescent="0.3">
      <c r="A7484"/>
      <c r="B7484"/>
      <c r="C7484"/>
      <c r="D7484"/>
      <c r="E7484"/>
      <c r="F7484"/>
      <c r="G7484"/>
      <c r="H7484"/>
      <c r="I7484"/>
      <c r="J7484"/>
      <c r="K7484"/>
      <c r="L7484"/>
      <c r="M7484"/>
      <c r="N7484" s="109"/>
    </row>
    <row r="7485" spans="1:14" hidden="1" x14ac:dyDescent="0.3">
      <c r="A7485"/>
      <c r="B7485"/>
      <c r="C7485"/>
      <c r="D7485"/>
      <c r="E7485"/>
      <c r="F7485"/>
      <c r="G7485"/>
      <c r="H7485"/>
      <c r="I7485"/>
      <c r="J7485"/>
      <c r="K7485"/>
      <c r="L7485"/>
      <c r="M7485"/>
      <c r="N7485" s="109"/>
    </row>
    <row r="7486" spans="1:14" hidden="1" x14ac:dyDescent="0.3">
      <c r="A7486"/>
      <c r="B7486"/>
      <c r="C7486"/>
      <c r="D7486"/>
      <c r="E7486"/>
      <c r="F7486"/>
      <c r="G7486"/>
      <c r="H7486"/>
      <c r="I7486"/>
      <c r="J7486"/>
      <c r="K7486"/>
      <c r="L7486"/>
      <c r="M7486"/>
      <c r="N7486" s="109"/>
    </row>
    <row r="7487" spans="1:14" hidden="1" x14ac:dyDescent="0.3">
      <c r="A7487"/>
      <c r="B7487"/>
      <c r="C7487"/>
      <c r="D7487"/>
      <c r="E7487"/>
      <c r="F7487"/>
      <c r="G7487"/>
      <c r="H7487"/>
      <c r="I7487"/>
      <c r="J7487"/>
      <c r="K7487"/>
      <c r="L7487"/>
      <c r="M7487"/>
      <c r="N7487" s="109"/>
    </row>
    <row r="7488" spans="1:14" hidden="1" x14ac:dyDescent="0.3">
      <c r="A7488"/>
      <c r="B7488"/>
      <c r="C7488"/>
      <c r="D7488"/>
      <c r="E7488"/>
      <c r="F7488"/>
      <c r="G7488"/>
      <c r="H7488"/>
      <c r="I7488"/>
      <c r="J7488"/>
      <c r="K7488"/>
      <c r="L7488"/>
      <c r="M7488"/>
      <c r="N7488" s="109"/>
    </row>
    <row r="7489" spans="1:14" hidden="1" x14ac:dyDescent="0.3">
      <c r="A7489"/>
      <c r="B7489"/>
      <c r="C7489"/>
      <c r="D7489"/>
      <c r="E7489"/>
      <c r="F7489"/>
      <c r="G7489"/>
      <c r="H7489"/>
      <c r="I7489"/>
      <c r="J7489"/>
      <c r="K7489"/>
      <c r="L7489"/>
      <c r="M7489"/>
      <c r="N7489" s="109"/>
    </row>
    <row r="7490" spans="1:14" hidden="1" x14ac:dyDescent="0.3">
      <c r="A7490"/>
      <c r="B7490"/>
      <c r="C7490"/>
      <c r="D7490"/>
      <c r="E7490"/>
      <c r="F7490"/>
      <c r="G7490"/>
      <c r="H7490"/>
      <c r="I7490"/>
      <c r="J7490"/>
      <c r="K7490"/>
      <c r="L7490"/>
      <c r="M7490"/>
      <c r="N7490" s="109"/>
    </row>
    <row r="7491" spans="1:14" hidden="1" x14ac:dyDescent="0.3">
      <c r="A7491"/>
      <c r="B7491"/>
      <c r="C7491"/>
      <c r="D7491"/>
      <c r="E7491"/>
      <c r="F7491"/>
      <c r="G7491"/>
      <c r="H7491"/>
      <c r="I7491"/>
      <c r="J7491"/>
      <c r="K7491"/>
      <c r="L7491"/>
      <c r="M7491"/>
      <c r="N7491" s="109"/>
    </row>
    <row r="7492" spans="1:14" hidden="1" x14ac:dyDescent="0.3">
      <c r="A7492"/>
      <c r="B7492"/>
      <c r="C7492"/>
      <c r="D7492"/>
      <c r="E7492"/>
      <c r="F7492"/>
      <c r="G7492"/>
      <c r="H7492"/>
      <c r="I7492"/>
      <c r="J7492"/>
      <c r="K7492"/>
      <c r="L7492"/>
      <c r="M7492"/>
      <c r="N7492" s="109"/>
    </row>
    <row r="7493" spans="1:14" hidden="1" x14ac:dyDescent="0.3">
      <c r="A7493"/>
      <c r="B7493"/>
      <c r="C7493"/>
      <c r="D7493"/>
      <c r="E7493"/>
      <c r="F7493"/>
      <c r="G7493"/>
      <c r="H7493"/>
      <c r="I7493"/>
      <c r="J7493"/>
      <c r="K7493"/>
      <c r="L7493"/>
      <c r="M7493"/>
      <c r="N7493" s="109"/>
    </row>
    <row r="7494" spans="1:14" hidden="1" x14ac:dyDescent="0.3">
      <c r="A7494"/>
      <c r="B7494"/>
      <c r="C7494"/>
      <c r="D7494"/>
      <c r="E7494"/>
      <c r="F7494"/>
      <c r="G7494"/>
      <c r="H7494"/>
      <c r="I7494"/>
      <c r="J7494"/>
      <c r="K7494"/>
      <c r="L7494"/>
      <c r="M7494"/>
      <c r="N7494" s="109"/>
    </row>
    <row r="7495" spans="1:14" hidden="1" x14ac:dyDescent="0.3">
      <c r="A7495"/>
      <c r="B7495"/>
      <c r="C7495"/>
      <c r="D7495"/>
      <c r="E7495"/>
      <c r="F7495"/>
      <c r="G7495"/>
      <c r="H7495"/>
      <c r="I7495"/>
      <c r="J7495"/>
      <c r="K7495"/>
      <c r="L7495"/>
      <c r="M7495"/>
      <c r="N7495" s="109"/>
    </row>
    <row r="7496" spans="1:14" hidden="1" x14ac:dyDescent="0.3">
      <c r="A7496"/>
      <c r="B7496"/>
      <c r="C7496"/>
      <c r="D7496"/>
      <c r="E7496"/>
      <c r="F7496"/>
      <c r="G7496"/>
      <c r="H7496"/>
      <c r="I7496"/>
      <c r="J7496"/>
      <c r="K7496"/>
      <c r="L7496"/>
      <c r="M7496"/>
      <c r="N7496" s="109"/>
    </row>
    <row r="7497" spans="1:14" hidden="1" x14ac:dyDescent="0.3">
      <c r="A7497"/>
      <c r="B7497"/>
      <c r="C7497"/>
      <c r="D7497"/>
      <c r="E7497"/>
      <c r="F7497"/>
      <c r="G7497"/>
      <c r="H7497"/>
      <c r="I7497"/>
      <c r="J7497"/>
      <c r="K7497"/>
      <c r="L7497"/>
      <c r="M7497"/>
      <c r="N7497" s="109"/>
    </row>
    <row r="7498" spans="1:14" hidden="1" x14ac:dyDescent="0.3">
      <c r="A7498"/>
      <c r="B7498"/>
      <c r="C7498"/>
      <c r="D7498"/>
      <c r="E7498"/>
      <c r="F7498"/>
      <c r="G7498"/>
      <c r="H7498"/>
      <c r="I7498"/>
      <c r="J7498"/>
      <c r="K7498"/>
      <c r="L7498"/>
      <c r="M7498"/>
      <c r="N7498" s="109"/>
    </row>
    <row r="7499" spans="1:14" hidden="1" x14ac:dyDescent="0.3">
      <c r="A7499"/>
      <c r="B7499"/>
      <c r="C7499"/>
      <c r="D7499"/>
      <c r="E7499"/>
      <c r="F7499"/>
      <c r="G7499"/>
      <c r="H7499"/>
      <c r="I7499"/>
      <c r="J7499"/>
      <c r="K7499"/>
      <c r="L7499"/>
      <c r="M7499"/>
      <c r="N7499" s="109"/>
    </row>
    <row r="7500" spans="1:14" hidden="1" x14ac:dyDescent="0.3">
      <c r="A7500"/>
      <c r="B7500"/>
      <c r="C7500"/>
      <c r="D7500"/>
      <c r="E7500"/>
      <c r="F7500"/>
      <c r="G7500"/>
      <c r="H7500"/>
      <c r="I7500"/>
      <c r="J7500"/>
      <c r="K7500"/>
      <c r="L7500"/>
      <c r="M7500"/>
      <c r="N7500" s="109"/>
    </row>
    <row r="7501" spans="1:14" hidden="1" x14ac:dyDescent="0.3">
      <c r="A7501"/>
      <c r="B7501"/>
      <c r="C7501"/>
      <c r="D7501"/>
      <c r="E7501"/>
      <c r="F7501"/>
      <c r="G7501"/>
      <c r="H7501"/>
      <c r="I7501"/>
      <c r="J7501"/>
      <c r="K7501"/>
      <c r="L7501"/>
      <c r="M7501"/>
      <c r="N7501" s="109"/>
    </row>
    <row r="7502" spans="1:14" hidden="1" x14ac:dyDescent="0.3">
      <c r="A7502"/>
      <c r="B7502"/>
      <c r="C7502"/>
      <c r="D7502"/>
      <c r="E7502"/>
      <c r="F7502"/>
      <c r="G7502"/>
      <c r="H7502"/>
      <c r="I7502"/>
      <c r="J7502"/>
      <c r="K7502"/>
      <c r="L7502"/>
      <c r="M7502"/>
      <c r="N7502" s="109"/>
    </row>
    <row r="7503" spans="1:14" hidden="1" x14ac:dyDescent="0.3">
      <c r="A7503"/>
      <c r="B7503"/>
      <c r="C7503"/>
      <c r="D7503"/>
      <c r="E7503"/>
      <c r="F7503"/>
      <c r="G7503"/>
      <c r="H7503"/>
      <c r="I7503"/>
      <c r="J7503"/>
      <c r="K7503"/>
      <c r="L7503"/>
      <c r="M7503"/>
      <c r="N7503" s="109"/>
    </row>
    <row r="7504" spans="1:14" hidden="1" x14ac:dyDescent="0.3">
      <c r="A7504"/>
      <c r="B7504"/>
      <c r="C7504"/>
      <c r="D7504"/>
      <c r="E7504"/>
      <c r="F7504"/>
      <c r="G7504"/>
      <c r="H7504"/>
      <c r="I7504"/>
      <c r="J7504"/>
      <c r="K7504"/>
      <c r="L7504"/>
      <c r="M7504"/>
      <c r="N7504" s="109"/>
    </row>
    <row r="7505" spans="1:14" hidden="1" x14ac:dyDescent="0.3">
      <c r="A7505"/>
      <c r="B7505"/>
      <c r="C7505"/>
      <c r="D7505"/>
      <c r="E7505"/>
      <c r="F7505"/>
      <c r="G7505"/>
      <c r="H7505"/>
      <c r="I7505"/>
      <c r="J7505"/>
      <c r="K7505"/>
      <c r="L7505"/>
      <c r="M7505"/>
      <c r="N7505" s="109"/>
    </row>
    <row r="7506" spans="1:14" hidden="1" x14ac:dyDescent="0.3">
      <c r="A7506"/>
      <c r="B7506"/>
      <c r="C7506"/>
      <c r="D7506"/>
      <c r="E7506"/>
      <c r="F7506"/>
      <c r="G7506"/>
      <c r="H7506"/>
      <c r="I7506"/>
      <c r="J7506"/>
      <c r="K7506"/>
      <c r="L7506"/>
      <c r="M7506"/>
      <c r="N7506" s="109"/>
    </row>
    <row r="7507" spans="1:14" hidden="1" x14ac:dyDescent="0.3">
      <c r="A7507"/>
      <c r="B7507"/>
      <c r="C7507"/>
      <c r="D7507"/>
      <c r="E7507"/>
      <c r="F7507"/>
      <c r="G7507"/>
      <c r="H7507"/>
      <c r="I7507"/>
      <c r="J7507"/>
      <c r="K7507"/>
      <c r="L7507"/>
      <c r="M7507"/>
      <c r="N7507" s="109"/>
    </row>
    <row r="7508" spans="1:14" hidden="1" x14ac:dyDescent="0.3">
      <c r="A7508"/>
      <c r="B7508"/>
      <c r="C7508"/>
      <c r="D7508"/>
      <c r="E7508"/>
      <c r="F7508"/>
      <c r="G7508"/>
      <c r="H7508"/>
      <c r="I7508"/>
      <c r="J7508"/>
      <c r="K7508"/>
      <c r="L7508"/>
      <c r="M7508"/>
      <c r="N7508" s="109"/>
    </row>
    <row r="7509" spans="1:14" hidden="1" x14ac:dyDescent="0.3">
      <c r="A7509"/>
      <c r="B7509"/>
      <c r="C7509"/>
      <c r="D7509"/>
      <c r="E7509"/>
      <c r="F7509"/>
      <c r="G7509"/>
      <c r="H7509"/>
      <c r="I7509"/>
      <c r="J7509"/>
      <c r="K7509"/>
      <c r="L7509"/>
      <c r="M7509"/>
      <c r="N7509" s="109"/>
    </row>
    <row r="7510" spans="1:14" hidden="1" x14ac:dyDescent="0.3">
      <c r="A7510"/>
      <c r="B7510"/>
      <c r="C7510"/>
      <c r="D7510"/>
      <c r="E7510"/>
      <c r="F7510"/>
      <c r="G7510"/>
      <c r="H7510"/>
      <c r="I7510"/>
      <c r="J7510"/>
      <c r="K7510"/>
      <c r="L7510"/>
      <c r="M7510"/>
      <c r="N7510" s="109"/>
    </row>
    <row r="7511" spans="1:14" hidden="1" x14ac:dyDescent="0.3">
      <c r="A7511"/>
      <c r="B7511"/>
      <c r="C7511"/>
      <c r="D7511"/>
      <c r="E7511"/>
      <c r="F7511"/>
      <c r="G7511"/>
      <c r="H7511"/>
      <c r="I7511"/>
      <c r="J7511"/>
      <c r="K7511"/>
      <c r="L7511"/>
      <c r="M7511"/>
      <c r="N7511" s="109"/>
    </row>
    <row r="7512" spans="1:14" hidden="1" x14ac:dyDescent="0.3">
      <c r="A7512"/>
      <c r="B7512"/>
      <c r="C7512"/>
      <c r="D7512"/>
      <c r="E7512"/>
      <c r="F7512"/>
      <c r="G7512"/>
      <c r="H7512"/>
      <c r="I7512"/>
      <c r="J7512"/>
      <c r="K7512"/>
      <c r="L7512"/>
      <c r="M7512"/>
      <c r="N7512" s="109"/>
    </row>
    <row r="7513" spans="1:14" hidden="1" x14ac:dyDescent="0.3">
      <c r="A7513"/>
      <c r="B7513"/>
      <c r="C7513"/>
      <c r="D7513"/>
      <c r="E7513"/>
      <c r="F7513"/>
      <c r="G7513"/>
      <c r="H7513"/>
      <c r="I7513"/>
      <c r="J7513"/>
      <c r="K7513"/>
      <c r="L7513"/>
      <c r="M7513"/>
      <c r="N7513" s="109"/>
    </row>
    <row r="7514" spans="1:14" hidden="1" x14ac:dyDescent="0.3">
      <c r="A7514"/>
      <c r="B7514"/>
      <c r="C7514"/>
      <c r="D7514"/>
      <c r="E7514"/>
      <c r="F7514"/>
      <c r="G7514"/>
      <c r="H7514"/>
      <c r="I7514"/>
      <c r="J7514"/>
      <c r="K7514"/>
      <c r="L7514"/>
      <c r="M7514"/>
      <c r="N7514" s="109"/>
    </row>
    <row r="7515" spans="1:14" hidden="1" x14ac:dyDescent="0.3">
      <c r="A7515"/>
      <c r="B7515"/>
      <c r="C7515"/>
      <c r="D7515"/>
      <c r="E7515"/>
      <c r="F7515"/>
      <c r="G7515"/>
      <c r="H7515"/>
      <c r="I7515"/>
      <c r="J7515"/>
      <c r="K7515"/>
      <c r="L7515"/>
      <c r="M7515"/>
      <c r="N7515" s="109"/>
    </row>
    <row r="7516" spans="1:14" hidden="1" x14ac:dyDescent="0.3">
      <c r="A7516"/>
      <c r="B7516"/>
      <c r="C7516"/>
      <c r="D7516"/>
      <c r="E7516"/>
      <c r="F7516"/>
      <c r="G7516"/>
      <c r="H7516"/>
      <c r="I7516"/>
      <c r="J7516"/>
      <c r="K7516"/>
      <c r="L7516"/>
      <c r="M7516"/>
      <c r="N7516" s="109"/>
    </row>
    <row r="7517" spans="1:14" hidden="1" x14ac:dyDescent="0.3">
      <c r="A7517"/>
      <c r="B7517"/>
      <c r="C7517"/>
      <c r="D7517"/>
      <c r="E7517"/>
      <c r="F7517"/>
      <c r="G7517"/>
      <c r="H7517"/>
      <c r="I7517"/>
      <c r="J7517"/>
      <c r="K7517"/>
      <c r="L7517"/>
      <c r="M7517"/>
      <c r="N7517" s="109"/>
    </row>
    <row r="7518" spans="1:14" hidden="1" x14ac:dyDescent="0.3">
      <c r="A7518"/>
      <c r="B7518"/>
      <c r="C7518"/>
      <c r="D7518"/>
      <c r="E7518"/>
      <c r="F7518"/>
      <c r="G7518"/>
      <c r="H7518"/>
      <c r="I7518"/>
      <c r="J7518"/>
      <c r="K7518"/>
      <c r="L7518"/>
      <c r="M7518"/>
      <c r="N7518" s="109"/>
    </row>
    <row r="7519" spans="1:14" hidden="1" x14ac:dyDescent="0.3">
      <c r="A7519"/>
      <c r="B7519"/>
      <c r="C7519"/>
      <c r="D7519"/>
      <c r="E7519"/>
      <c r="F7519"/>
      <c r="G7519"/>
      <c r="H7519"/>
      <c r="I7519"/>
      <c r="J7519"/>
      <c r="K7519"/>
      <c r="L7519"/>
      <c r="M7519"/>
      <c r="N7519" s="109"/>
    </row>
    <row r="7520" spans="1:14" hidden="1" x14ac:dyDescent="0.3">
      <c r="A7520"/>
      <c r="B7520"/>
      <c r="C7520"/>
      <c r="D7520"/>
      <c r="E7520"/>
      <c r="F7520"/>
      <c r="G7520"/>
      <c r="H7520"/>
      <c r="I7520"/>
      <c r="J7520"/>
      <c r="K7520"/>
      <c r="L7520"/>
      <c r="M7520"/>
      <c r="N7520" s="109"/>
    </row>
    <row r="7521" spans="1:14" hidden="1" x14ac:dyDescent="0.3">
      <c r="A7521"/>
      <c r="B7521"/>
      <c r="C7521"/>
      <c r="D7521"/>
      <c r="E7521"/>
      <c r="F7521"/>
      <c r="G7521"/>
      <c r="H7521"/>
      <c r="I7521"/>
      <c r="J7521"/>
      <c r="K7521"/>
      <c r="L7521"/>
      <c r="M7521"/>
      <c r="N7521" s="109"/>
    </row>
    <row r="7522" spans="1:14" hidden="1" x14ac:dyDescent="0.3">
      <c r="A7522"/>
      <c r="B7522"/>
      <c r="C7522"/>
      <c r="D7522"/>
      <c r="E7522"/>
      <c r="F7522"/>
      <c r="G7522"/>
      <c r="H7522"/>
      <c r="I7522"/>
      <c r="J7522"/>
      <c r="K7522"/>
      <c r="L7522"/>
      <c r="M7522"/>
      <c r="N7522" s="109"/>
    </row>
    <row r="7523" spans="1:14" hidden="1" x14ac:dyDescent="0.3">
      <c r="A7523"/>
      <c r="B7523"/>
      <c r="C7523"/>
      <c r="D7523"/>
      <c r="E7523"/>
      <c r="F7523"/>
      <c r="G7523"/>
      <c r="H7523"/>
      <c r="I7523"/>
      <c r="J7523"/>
      <c r="K7523"/>
      <c r="L7523"/>
      <c r="M7523"/>
      <c r="N7523" s="109"/>
    </row>
    <row r="7524" spans="1:14" hidden="1" x14ac:dyDescent="0.3">
      <c r="A7524"/>
      <c r="B7524"/>
      <c r="C7524"/>
      <c r="D7524"/>
      <c r="E7524"/>
      <c r="F7524"/>
      <c r="G7524"/>
      <c r="H7524"/>
      <c r="I7524"/>
      <c r="J7524"/>
      <c r="K7524"/>
      <c r="L7524"/>
      <c r="M7524"/>
      <c r="N7524" s="109"/>
    </row>
    <row r="7525" spans="1:14" hidden="1" x14ac:dyDescent="0.3">
      <c r="A7525"/>
      <c r="B7525"/>
      <c r="C7525"/>
      <c r="D7525"/>
      <c r="E7525"/>
      <c r="F7525"/>
      <c r="G7525"/>
      <c r="H7525"/>
      <c r="I7525"/>
      <c r="J7525"/>
      <c r="K7525"/>
      <c r="L7525"/>
      <c r="M7525"/>
      <c r="N7525" s="109"/>
    </row>
    <row r="7526" spans="1:14" hidden="1" x14ac:dyDescent="0.3">
      <c r="A7526"/>
      <c r="B7526"/>
      <c r="C7526"/>
      <c r="D7526"/>
      <c r="E7526"/>
      <c r="F7526"/>
      <c r="G7526"/>
      <c r="H7526"/>
      <c r="I7526"/>
      <c r="J7526"/>
      <c r="K7526"/>
      <c r="L7526"/>
      <c r="M7526"/>
      <c r="N7526" s="109"/>
    </row>
    <row r="7527" spans="1:14" hidden="1" x14ac:dyDescent="0.3">
      <c r="A7527"/>
      <c r="B7527"/>
      <c r="C7527"/>
      <c r="D7527"/>
      <c r="E7527"/>
      <c r="F7527"/>
      <c r="G7527"/>
      <c r="H7527"/>
      <c r="I7527"/>
      <c r="J7527"/>
      <c r="K7527"/>
      <c r="L7527"/>
      <c r="M7527"/>
      <c r="N7527" s="109"/>
    </row>
    <row r="7528" spans="1:14" hidden="1" x14ac:dyDescent="0.3">
      <c r="A7528"/>
      <c r="B7528"/>
      <c r="C7528"/>
      <c r="D7528"/>
      <c r="E7528"/>
      <c r="F7528"/>
      <c r="G7528"/>
      <c r="H7528"/>
      <c r="I7528"/>
      <c r="J7528"/>
      <c r="K7528"/>
      <c r="L7528"/>
      <c r="M7528"/>
      <c r="N7528" s="109"/>
    </row>
    <row r="7529" spans="1:14" hidden="1" x14ac:dyDescent="0.3">
      <c r="A7529"/>
      <c r="B7529"/>
      <c r="C7529"/>
      <c r="D7529"/>
      <c r="E7529"/>
      <c r="F7529"/>
      <c r="G7529"/>
      <c r="H7529"/>
      <c r="I7529"/>
      <c r="J7529"/>
      <c r="K7529"/>
      <c r="L7529"/>
      <c r="M7529"/>
      <c r="N7529" s="109"/>
    </row>
    <row r="7530" spans="1:14" hidden="1" x14ac:dyDescent="0.3">
      <c r="A7530"/>
      <c r="B7530"/>
      <c r="C7530"/>
      <c r="D7530"/>
      <c r="E7530"/>
      <c r="F7530"/>
      <c r="G7530"/>
      <c r="H7530"/>
      <c r="I7530"/>
      <c r="J7530"/>
      <c r="K7530"/>
      <c r="L7530"/>
      <c r="M7530"/>
      <c r="N7530" s="109"/>
    </row>
    <row r="7531" spans="1:14" hidden="1" x14ac:dyDescent="0.3">
      <c r="A7531"/>
      <c r="B7531"/>
      <c r="C7531"/>
      <c r="D7531"/>
      <c r="E7531"/>
      <c r="F7531"/>
      <c r="G7531"/>
      <c r="H7531"/>
      <c r="I7531"/>
      <c r="J7531"/>
      <c r="K7531"/>
      <c r="L7531"/>
      <c r="M7531"/>
      <c r="N7531" s="109"/>
    </row>
    <row r="7532" spans="1:14" hidden="1" x14ac:dyDescent="0.3">
      <c r="A7532"/>
      <c r="B7532"/>
      <c r="C7532"/>
      <c r="D7532"/>
      <c r="E7532"/>
      <c r="F7532"/>
      <c r="G7532"/>
      <c r="H7532"/>
      <c r="I7532"/>
      <c r="J7532"/>
      <c r="K7532"/>
      <c r="L7532"/>
      <c r="M7532"/>
      <c r="N7532" s="109"/>
    </row>
    <row r="7533" spans="1:14" hidden="1" x14ac:dyDescent="0.3">
      <c r="A7533"/>
      <c r="B7533"/>
      <c r="C7533"/>
      <c r="D7533"/>
      <c r="E7533"/>
      <c r="F7533"/>
      <c r="G7533"/>
      <c r="H7533"/>
      <c r="I7533"/>
      <c r="J7533"/>
      <c r="K7533"/>
      <c r="L7533"/>
      <c r="M7533"/>
      <c r="N7533" s="109"/>
    </row>
    <row r="7534" spans="1:14" hidden="1" x14ac:dyDescent="0.3">
      <c r="A7534"/>
      <c r="B7534"/>
      <c r="C7534"/>
      <c r="D7534"/>
      <c r="E7534"/>
      <c r="F7534"/>
      <c r="G7534"/>
      <c r="H7534"/>
      <c r="I7534"/>
      <c r="J7534"/>
      <c r="K7534"/>
      <c r="L7534"/>
      <c r="M7534"/>
      <c r="N7534" s="109"/>
    </row>
    <row r="7535" spans="1:14" hidden="1" x14ac:dyDescent="0.3">
      <c r="A7535"/>
      <c r="B7535"/>
      <c r="C7535"/>
      <c r="D7535"/>
      <c r="E7535"/>
      <c r="F7535"/>
      <c r="G7535"/>
      <c r="H7535"/>
      <c r="I7535"/>
      <c r="J7535"/>
      <c r="K7535"/>
      <c r="L7535"/>
      <c r="M7535"/>
      <c r="N7535" s="109"/>
    </row>
    <row r="7536" spans="1:14" hidden="1" x14ac:dyDescent="0.3">
      <c r="A7536"/>
      <c r="B7536"/>
      <c r="C7536"/>
      <c r="D7536"/>
      <c r="E7536"/>
      <c r="F7536"/>
      <c r="G7536"/>
      <c r="H7536"/>
      <c r="I7536"/>
      <c r="J7536"/>
      <c r="K7536"/>
      <c r="L7536"/>
      <c r="M7536"/>
      <c r="N7536" s="109"/>
    </row>
    <row r="7537" spans="1:14" hidden="1" x14ac:dyDescent="0.3">
      <c r="A7537"/>
      <c r="B7537"/>
      <c r="C7537"/>
      <c r="D7537"/>
      <c r="E7537"/>
      <c r="F7537"/>
      <c r="G7537"/>
      <c r="H7537"/>
      <c r="I7537"/>
      <c r="J7537"/>
      <c r="K7537"/>
      <c r="L7537"/>
      <c r="M7537"/>
      <c r="N7537" s="109"/>
    </row>
    <row r="7538" spans="1:14" hidden="1" x14ac:dyDescent="0.3">
      <c r="A7538"/>
      <c r="B7538"/>
      <c r="C7538"/>
      <c r="D7538"/>
      <c r="E7538"/>
      <c r="F7538"/>
      <c r="G7538"/>
      <c r="H7538"/>
      <c r="I7538"/>
      <c r="J7538"/>
      <c r="K7538"/>
      <c r="L7538"/>
      <c r="M7538"/>
      <c r="N7538" s="109"/>
    </row>
    <row r="7539" spans="1:14" hidden="1" x14ac:dyDescent="0.3">
      <c r="A7539"/>
      <c r="B7539"/>
      <c r="C7539"/>
      <c r="D7539"/>
      <c r="E7539"/>
      <c r="F7539"/>
      <c r="G7539"/>
      <c r="H7539"/>
      <c r="I7539"/>
      <c r="J7539"/>
      <c r="K7539"/>
      <c r="L7539"/>
      <c r="M7539"/>
      <c r="N7539" s="109"/>
    </row>
    <row r="7540" spans="1:14" hidden="1" x14ac:dyDescent="0.3">
      <c r="A7540"/>
      <c r="B7540"/>
      <c r="C7540"/>
      <c r="D7540"/>
      <c r="E7540"/>
      <c r="F7540"/>
      <c r="G7540"/>
      <c r="H7540"/>
      <c r="I7540"/>
      <c r="J7540"/>
      <c r="K7540"/>
      <c r="L7540"/>
      <c r="M7540"/>
      <c r="N7540" s="109"/>
    </row>
    <row r="7541" spans="1:14" hidden="1" x14ac:dyDescent="0.3">
      <c r="A7541"/>
      <c r="B7541"/>
      <c r="C7541"/>
      <c r="D7541"/>
      <c r="E7541"/>
      <c r="F7541"/>
      <c r="G7541"/>
      <c r="H7541"/>
      <c r="I7541"/>
      <c r="J7541"/>
      <c r="K7541"/>
      <c r="L7541"/>
      <c r="M7541"/>
      <c r="N7541" s="109"/>
    </row>
    <row r="7542" spans="1:14" hidden="1" x14ac:dyDescent="0.3">
      <c r="A7542"/>
      <c r="B7542"/>
      <c r="C7542"/>
      <c r="D7542"/>
      <c r="E7542"/>
      <c r="F7542"/>
      <c r="G7542"/>
      <c r="H7542"/>
      <c r="I7542"/>
      <c r="J7542"/>
      <c r="K7542"/>
      <c r="L7542"/>
      <c r="M7542"/>
      <c r="N7542" s="109"/>
    </row>
    <row r="7543" spans="1:14" hidden="1" x14ac:dyDescent="0.3">
      <c r="A7543"/>
      <c r="B7543"/>
      <c r="C7543"/>
      <c r="D7543"/>
      <c r="E7543"/>
      <c r="F7543"/>
      <c r="G7543"/>
      <c r="H7543"/>
      <c r="I7543"/>
      <c r="J7543"/>
      <c r="K7543"/>
      <c r="L7543"/>
      <c r="M7543"/>
      <c r="N7543" s="109"/>
    </row>
    <row r="7544" spans="1:14" hidden="1" x14ac:dyDescent="0.3">
      <c r="A7544"/>
      <c r="B7544"/>
      <c r="C7544"/>
      <c r="D7544"/>
      <c r="E7544"/>
      <c r="F7544"/>
      <c r="G7544"/>
      <c r="H7544"/>
      <c r="I7544"/>
      <c r="J7544"/>
      <c r="K7544"/>
      <c r="L7544"/>
      <c r="M7544"/>
      <c r="N7544" s="109"/>
    </row>
    <row r="7545" spans="1:14" hidden="1" x14ac:dyDescent="0.3">
      <c r="A7545"/>
      <c r="B7545"/>
      <c r="C7545"/>
      <c r="D7545"/>
      <c r="E7545"/>
      <c r="F7545"/>
      <c r="G7545"/>
      <c r="H7545"/>
      <c r="I7545"/>
      <c r="J7545"/>
      <c r="K7545"/>
      <c r="L7545"/>
      <c r="M7545"/>
      <c r="N7545" s="109"/>
    </row>
    <row r="7546" spans="1:14" hidden="1" x14ac:dyDescent="0.3">
      <c r="A7546"/>
      <c r="B7546"/>
      <c r="C7546"/>
      <c r="D7546"/>
      <c r="E7546"/>
      <c r="F7546"/>
      <c r="G7546"/>
      <c r="H7546"/>
      <c r="I7546"/>
      <c r="J7546"/>
      <c r="K7546"/>
      <c r="L7546"/>
      <c r="M7546"/>
      <c r="N7546" s="109"/>
    </row>
    <row r="7547" spans="1:14" hidden="1" x14ac:dyDescent="0.3">
      <c r="A7547"/>
      <c r="B7547"/>
      <c r="C7547"/>
      <c r="D7547"/>
      <c r="E7547"/>
      <c r="F7547"/>
      <c r="G7547"/>
      <c r="H7547"/>
      <c r="I7547"/>
      <c r="J7547"/>
      <c r="K7547"/>
      <c r="L7547"/>
      <c r="M7547"/>
      <c r="N7547" s="109"/>
    </row>
    <row r="7548" spans="1:14" hidden="1" x14ac:dyDescent="0.3">
      <c r="A7548"/>
      <c r="B7548"/>
      <c r="C7548"/>
      <c r="D7548"/>
      <c r="E7548"/>
      <c r="F7548"/>
      <c r="G7548"/>
      <c r="H7548"/>
      <c r="I7548"/>
      <c r="J7548"/>
      <c r="K7548"/>
      <c r="L7548"/>
      <c r="M7548"/>
      <c r="N7548" s="109"/>
    </row>
    <row r="7549" spans="1:14" hidden="1" x14ac:dyDescent="0.3">
      <c r="A7549"/>
      <c r="B7549"/>
      <c r="C7549"/>
      <c r="D7549"/>
      <c r="E7549"/>
      <c r="F7549"/>
      <c r="G7549"/>
      <c r="H7549"/>
      <c r="I7549"/>
      <c r="J7549"/>
      <c r="K7549"/>
      <c r="L7549"/>
      <c r="M7549"/>
      <c r="N7549" s="109"/>
    </row>
    <row r="7550" spans="1:14" hidden="1" x14ac:dyDescent="0.3">
      <c r="A7550"/>
      <c r="B7550"/>
      <c r="C7550"/>
      <c r="D7550"/>
      <c r="E7550"/>
      <c r="F7550"/>
      <c r="G7550"/>
      <c r="H7550"/>
      <c r="I7550"/>
      <c r="J7550"/>
      <c r="K7550"/>
      <c r="L7550"/>
      <c r="M7550"/>
      <c r="N7550" s="109"/>
    </row>
    <row r="7551" spans="1:14" hidden="1" x14ac:dyDescent="0.3">
      <c r="A7551"/>
      <c r="B7551"/>
      <c r="C7551"/>
      <c r="D7551"/>
      <c r="E7551"/>
      <c r="F7551"/>
      <c r="G7551"/>
      <c r="H7551"/>
      <c r="I7551"/>
      <c r="J7551"/>
      <c r="K7551"/>
      <c r="L7551"/>
      <c r="M7551"/>
      <c r="N7551" s="109"/>
    </row>
    <row r="7552" spans="1:14" hidden="1" x14ac:dyDescent="0.3">
      <c r="A7552"/>
      <c r="B7552"/>
      <c r="C7552"/>
      <c r="D7552"/>
      <c r="E7552"/>
      <c r="F7552"/>
      <c r="G7552"/>
      <c r="H7552"/>
      <c r="I7552"/>
      <c r="J7552"/>
      <c r="K7552"/>
      <c r="L7552"/>
      <c r="M7552"/>
      <c r="N7552" s="109"/>
    </row>
    <row r="7553" spans="1:14" hidden="1" x14ac:dyDescent="0.3">
      <c r="A7553"/>
      <c r="B7553"/>
      <c r="C7553"/>
      <c r="D7553"/>
      <c r="E7553"/>
      <c r="F7553"/>
      <c r="G7553"/>
      <c r="H7553"/>
      <c r="I7553"/>
      <c r="J7553"/>
      <c r="K7553"/>
      <c r="L7553"/>
      <c r="M7553"/>
      <c r="N7553" s="109"/>
    </row>
    <row r="7554" spans="1:14" hidden="1" x14ac:dyDescent="0.3">
      <c r="A7554"/>
      <c r="B7554"/>
      <c r="C7554"/>
      <c r="D7554"/>
      <c r="E7554"/>
      <c r="F7554"/>
      <c r="G7554"/>
      <c r="H7554"/>
      <c r="I7554"/>
      <c r="J7554"/>
      <c r="K7554"/>
      <c r="L7554"/>
      <c r="M7554"/>
      <c r="N7554" s="109"/>
    </row>
    <row r="7555" spans="1:14" hidden="1" x14ac:dyDescent="0.3">
      <c r="A7555"/>
      <c r="B7555"/>
      <c r="C7555"/>
      <c r="D7555"/>
      <c r="E7555"/>
      <c r="F7555"/>
      <c r="G7555"/>
      <c r="H7555"/>
      <c r="I7555"/>
      <c r="J7555"/>
      <c r="K7555"/>
      <c r="L7555"/>
      <c r="M7555"/>
      <c r="N7555" s="109"/>
    </row>
    <row r="7556" spans="1:14" hidden="1" x14ac:dyDescent="0.3">
      <c r="A7556"/>
      <c r="B7556"/>
      <c r="C7556"/>
      <c r="D7556"/>
      <c r="E7556"/>
      <c r="F7556"/>
      <c r="G7556"/>
      <c r="H7556"/>
      <c r="I7556"/>
      <c r="J7556"/>
      <c r="K7556"/>
      <c r="L7556"/>
      <c r="M7556"/>
      <c r="N7556" s="109"/>
    </row>
    <row r="7557" spans="1:14" hidden="1" x14ac:dyDescent="0.3">
      <c r="A7557"/>
      <c r="B7557"/>
      <c r="C7557"/>
      <c r="D7557"/>
      <c r="E7557"/>
      <c r="F7557"/>
      <c r="G7557"/>
      <c r="H7557"/>
      <c r="I7557"/>
      <c r="J7557"/>
      <c r="K7557"/>
      <c r="L7557"/>
      <c r="M7557"/>
      <c r="N7557" s="109"/>
    </row>
    <row r="7558" spans="1:14" hidden="1" x14ac:dyDescent="0.3">
      <c r="A7558"/>
      <c r="B7558"/>
      <c r="C7558"/>
      <c r="D7558"/>
      <c r="E7558"/>
      <c r="F7558"/>
      <c r="G7558"/>
      <c r="H7558"/>
      <c r="I7558"/>
      <c r="J7558"/>
      <c r="K7558"/>
      <c r="L7558"/>
      <c r="M7558"/>
      <c r="N7558" s="109"/>
    </row>
    <row r="7559" spans="1:14" hidden="1" x14ac:dyDescent="0.3">
      <c r="A7559"/>
      <c r="B7559"/>
      <c r="C7559"/>
      <c r="D7559"/>
      <c r="E7559"/>
      <c r="F7559"/>
      <c r="G7559"/>
      <c r="H7559"/>
      <c r="I7559"/>
      <c r="J7559"/>
      <c r="K7559"/>
      <c r="L7559"/>
      <c r="M7559"/>
      <c r="N7559" s="109"/>
    </row>
    <row r="7560" spans="1:14" hidden="1" x14ac:dyDescent="0.3">
      <c r="A7560"/>
      <c r="B7560"/>
      <c r="C7560"/>
      <c r="D7560"/>
      <c r="E7560"/>
      <c r="F7560"/>
      <c r="G7560"/>
      <c r="H7560"/>
      <c r="I7560"/>
      <c r="J7560"/>
      <c r="K7560"/>
      <c r="L7560"/>
      <c r="M7560"/>
      <c r="N7560" s="109"/>
    </row>
    <row r="7561" spans="1:14" hidden="1" x14ac:dyDescent="0.3">
      <c r="A7561"/>
      <c r="B7561"/>
      <c r="C7561"/>
      <c r="D7561"/>
      <c r="E7561"/>
      <c r="F7561"/>
      <c r="G7561"/>
      <c r="H7561"/>
      <c r="I7561"/>
      <c r="J7561"/>
      <c r="K7561"/>
      <c r="L7561"/>
      <c r="M7561"/>
      <c r="N7561" s="109"/>
    </row>
    <row r="7562" spans="1:14" hidden="1" x14ac:dyDescent="0.3">
      <c r="A7562"/>
      <c r="B7562"/>
      <c r="C7562"/>
      <c r="D7562"/>
      <c r="E7562"/>
      <c r="F7562"/>
      <c r="G7562"/>
      <c r="H7562"/>
      <c r="I7562"/>
      <c r="J7562"/>
      <c r="K7562"/>
      <c r="L7562"/>
      <c r="M7562"/>
      <c r="N7562" s="109"/>
    </row>
    <row r="7563" spans="1:14" hidden="1" x14ac:dyDescent="0.3">
      <c r="A7563"/>
      <c r="B7563"/>
      <c r="C7563"/>
      <c r="D7563"/>
      <c r="E7563"/>
      <c r="F7563"/>
      <c r="G7563"/>
      <c r="H7563"/>
      <c r="I7563"/>
      <c r="J7563"/>
      <c r="K7563"/>
      <c r="L7563"/>
      <c r="M7563"/>
      <c r="N7563" s="109"/>
    </row>
    <row r="7564" spans="1:14" hidden="1" x14ac:dyDescent="0.3">
      <c r="A7564"/>
      <c r="B7564"/>
      <c r="C7564"/>
      <c r="D7564"/>
      <c r="E7564"/>
      <c r="F7564"/>
      <c r="G7564"/>
      <c r="H7564"/>
      <c r="I7564"/>
      <c r="J7564"/>
      <c r="K7564"/>
      <c r="L7564"/>
      <c r="M7564"/>
      <c r="N7564" s="109"/>
    </row>
    <row r="7565" spans="1:14" hidden="1" x14ac:dyDescent="0.3">
      <c r="A7565"/>
      <c r="B7565"/>
      <c r="C7565"/>
      <c r="D7565"/>
      <c r="E7565"/>
      <c r="F7565"/>
      <c r="G7565"/>
      <c r="H7565"/>
      <c r="I7565"/>
      <c r="J7565"/>
      <c r="K7565"/>
      <c r="L7565"/>
      <c r="M7565"/>
      <c r="N7565" s="109"/>
    </row>
    <row r="7566" spans="1:14" hidden="1" x14ac:dyDescent="0.3">
      <c r="A7566"/>
      <c r="B7566"/>
      <c r="C7566"/>
      <c r="D7566"/>
      <c r="E7566"/>
      <c r="F7566"/>
      <c r="G7566"/>
      <c r="H7566"/>
      <c r="I7566"/>
      <c r="J7566"/>
      <c r="K7566"/>
      <c r="L7566"/>
      <c r="M7566"/>
      <c r="N7566" s="109"/>
    </row>
    <row r="7567" spans="1:14" hidden="1" x14ac:dyDescent="0.3">
      <c r="A7567"/>
      <c r="B7567"/>
      <c r="C7567"/>
      <c r="D7567"/>
      <c r="E7567"/>
      <c r="F7567"/>
      <c r="G7567"/>
      <c r="H7567"/>
      <c r="I7567"/>
      <c r="J7567"/>
      <c r="K7567"/>
      <c r="L7567"/>
      <c r="M7567"/>
      <c r="N7567" s="109"/>
    </row>
    <row r="7568" spans="1:14" hidden="1" x14ac:dyDescent="0.3">
      <c r="A7568"/>
      <c r="B7568"/>
      <c r="C7568"/>
      <c r="D7568"/>
      <c r="E7568"/>
      <c r="F7568"/>
      <c r="G7568"/>
      <c r="H7568"/>
      <c r="I7568"/>
      <c r="J7568"/>
      <c r="K7568"/>
      <c r="L7568"/>
      <c r="M7568"/>
      <c r="N7568" s="109"/>
    </row>
    <row r="7569" spans="1:14" hidden="1" x14ac:dyDescent="0.3">
      <c r="A7569"/>
      <c r="B7569"/>
      <c r="C7569"/>
      <c r="D7569"/>
      <c r="E7569"/>
      <c r="F7569"/>
      <c r="G7569"/>
      <c r="H7569"/>
      <c r="I7569"/>
      <c r="J7569"/>
      <c r="K7569"/>
      <c r="L7569"/>
      <c r="M7569"/>
      <c r="N7569" s="109"/>
    </row>
    <row r="7570" spans="1:14" hidden="1" x14ac:dyDescent="0.3">
      <c r="A7570"/>
      <c r="B7570"/>
      <c r="C7570"/>
      <c r="D7570"/>
      <c r="E7570"/>
      <c r="F7570"/>
      <c r="G7570"/>
      <c r="H7570"/>
      <c r="I7570"/>
      <c r="J7570"/>
      <c r="K7570"/>
      <c r="L7570"/>
      <c r="M7570"/>
      <c r="N7570" s="109"/>
    </row>
    <row r="7571" spans="1:14" hidden="1" x14ac:dyDescent="0.3">
      <c r="A7571"/>
      <c r="B7571"/>
      <c r="C7571"/>
      <c r="D7571"/>
      <c r="E7571"/>
      <c r="F7571"/>
      <c r="G7571"/>
      <c r="H7571"/>
      <c r="I7571"/>
      <c r="J7571"/>
      <c r="K7571"/>
      <c r="L7571"/>
      <c r="M7571"/>
      <c r="N7571" s="109"/>
    </row>
    <row r="7572" spans="1:14" hidden="1" x14ac:dyDescent="0.3">
      <c r="A7572"/>
      <c r="B7572"/>
      <c r="C7572"/>
      <c r="D7572"/>
      <c r="E7572"/>
      <c r="F7572"/>
      <c r="G7572"/>
      <c r="H7572"/>
      <c r="I7572"/>
      <c r="J7572"/>
      <c r="K7572"/>
      <c r="L7572"/>
      <c r="M7572"/>
      <c r="N7572" s="109"/>
    </row>
    <row r="7573" spans="1:14" hidden="1" x14ac:dyDescent="0.3">
      <c r="A7573"/>
      <c r="B7573"/>
      <c r="C7573"/>
      <c r="D7573"/>
      <c r="E7573"/>
      <c r="F7573"/>
      <c r="G7573"/>
      <c r="H7573"/>
      <c r="I7573"/>
      <c r="J7573"/>
      <c r="K7573"/>
      <c r="L7573"/>
      <c r="M7573"/>
      <c r="N7573" s="109"/>
    </row>
    <row r="7574" spans="1:14" hidden="1" x14ac:dyDescent="0.3">
      <c r="A7574"/>
      <c r="B7574"/>
      <c r="C7574"/>
      <c r="D7574"/>
      <c r="E7574"/>
      <c r="F7574"/>
      <c r="G7574"/>
      <c r="H7574"/>
      <c r="I7574"/>
      <c r="J7574"/>
      <c r="K7574"/>
      <c r="L7574"/>
      <c r="M7574"/>
      <c r="N7574" s="109"/>
    </row>
    <row r="7575" spans="1:14" hidden="1" x14ac:dyDescent="0.3">
      <c r="A7575"/>
      <c r="B7575"/>
      <c r="C7575"/>
      <c r="D7575"/>
      <c r="E7575"/>
      <c r="F7575"/>
      <c r="G7575"/>
      <c r="H7575"/>
      <c r="I7575"/>
      <c r="J7575"/>
      <c r="K7575"/>
      <c r="L7575"/>
      <c r="M7575"/>
      <c r="N7575" s="109"/>
    </row>
    <row r="7576" spans="1:14" hidden="1" x14ac:dyDescent="0.3">
      <c r="A7576"/>
      <c r="B7576"/>
      <c r="C7576"/>
      <c r="D7576"/>
      <c r="E7576"/>
      <c r="F7576"/>
      <c r="G7576"/>
      <c r="H7576"/>
      <c r="I7576"/>
      <c r="J7576"/>
      <c r="K7576"/>
      <c r="L7576"/>
      <c r="M7576"/>
      <c r="N7576" s="109"/>
    </row>
    <row r="7577" spans="1:14" hidden="1" x14ac:dyDescent="0.3">
      <c r="A7577"/>
      <c r="B7577"/>
      <c r="C7577"/>
      <c r="D7577"/>
      <c r="E7577"/>
      <c r="F7577"/>
      <c r="G7577"/>
      <c r="H7577"/>
      <c r="I7577"/>
      <c r="J7577"/>
      <c r="K7577"/>
      <c r="L7577"/>
      <c r="M7577"/>
      <c r="N7577" s="109"/>
    </row>
    <row r="7578" spans="1:14" hidden="1" x14ac:dyDescent="0.3">
      <c r="A7578"/>
      <c r="B7578"/>
      <c r="C7578"/>
      <c r="D7578"/>
      <c r="E7578"/>
      <c r="F7578"/>
      <c r="G7578"/>
      <c r="H7578"/>
      <c r="I7578"/>
      <c r="J7578"/>
      <c r="K7578"/>
      <c r="L7578"/>
      <c r="M7578"/>
      <c r="N7578" s="109"/>
    </row>
    <row r="7579" spans="1:14" hidden="1" x14ac:dyDescent="0.3">
      <c r="A7579"/>
      <c r="B7579"/>
      <c r="C7579"/>
      <c r="D7579"/>
      <c r="E7579"/>
      <c r="F7579"/>
      <c r="G7579"/>
      <c r="H7579"/>
      <c r="I7579"/>
      <c r="J7579"/>
      <c r="K7579"/>
      <c r="L7579"/>
      <c r="M7579"/>
      <c r="N7579" s="109"/>
    </row>
    <row r="7580" spans="1:14" hidden="1" x14ac:dyDescent="0.3">
      <c r="A7580"/>
      <c r="B7580"/>
      <c r="C7580"/>
      <c r="D7580"/>
      <c r="E7580"/>
      <c r="F7580"/>
      <c r="G7580"/>
      <c r="H7580"/>
      <c r="I7580"/>
      <c r="J7580"/>
      <c r="K7580"/>
      <c r="L7580"/>
      <c r="M7580"/>
      <c r="N7580" s="109"/>
    </row>
    <row r="7581" spans="1:14" hidden="1" x14ac:dyDescent="0.3">
      <c r="A7581"/>
      <c r="B7581"/>
      <c r="C7581"/>
      <c r="D7581"/>
      <c r="E7581"/>
      <c r="F7581"/>
      <c r="G7581"/>
      <c r="H7581"/>
      <c r="I7581"/>
      <c r="J7581"/>
      <c r="K7581"/>
      <c r="L7581"/>
      <c r="M7581"/>
      <c r="N7581" s="109"/>
    </row>
    <row r="7582" spans="1:14" hidden="1" x14ac:dyDescent="0.3">
      <c r="A7582"/>
      <c r="B7582"/>
      <c r="C7582"/>
      <c r="D7582"/>
      <c r="E7582"/>
      <c r="F7582"/>
      <c r="G7582"/>
      <c r="H7582"/>
      <c r="I7582"/>
      <c r="J7582"/>
      <c r="K7582"/>
      <c r="L7582"/>
      <c r="M7582"/>
      <c r="N7582" s="109"/>
    </row>
    <row r="7583" spans="1:14" hidden="1" x14ac:dyDescent="0.3">
      <c r="A7583"/>
      <c r="B7583"/>
      <c r="C7583"/>
      <c r="D7583"/>
      <c r="E7583"/>
      <c r="F7583"/>
      <c r="G7583"/>
      <c r="H7583"/>
      <c r="I7583"/>
      <c r="J7583"/>
      <c r="K7583"/>
      <c r="L7583"/>
      <c r="M7583"/>
      <c r="N7583" s="109"/>
    </row>
    <row r="7584" spans="1:14" hidden="1" x14ac:dyDescent="0.3">
      <c r="A7584"/>
      <c r="B7584"/>
      <c r="C7584"/>
      <c r="D7584"/>
      <c r="E7584"/>
      <c r="F7584"/>
      <c r="G7584"/>
      <c r="H7584"/>
      <c r="I7584"/>
      <c r="J7584"/>
      <c r="K7584"/>
      <c r="L7584"/>
      <c r="M7584"/>
      <c r="N7584" s="109"/>
    </row>
    <row r="7585" spans="1:14" hidden="1" x14ac:dyDescent="0.3">
      <c r="A7585"/>
      <c r="B7585"/>
      <c r="C7585"/>
      <c r="D7585"/>
      <c r="E7585"/>
      <c r="F7585"/>
      <c r="G7585"/>
      <c r="H7585"/>
      <c r="I7585"/>
      <c r="J7585"/>
      <c r="K7585"/>
      <c r="L7585"/>
      <c r="M7585"/>
      <c r="N7585" s="109"/>
    </row>
    <row r="7586" spans="1:14" hidden="1" x14ac:dyDescent="0.3">
      <c r="A7586"/>
      <c r="B7586"/>
      <c r="C7586"/>
      <c r="D7586"/>
      <c r="E7586"/>
      <c r="F7586"/>
      <c r="G7586"/>
      <c r="H7586"/>
      <c r="I7586"/>
      <c r="J7586"/>
      <c r="K7586"/>
      <c r="L7586"/>
      <c r="M7586"/>
      <c r="N7586" s="109"/>
    </row>
    <row r="7587" spans="1:14" hidden="1" x14ac:dyDescent="0.3">
      <c r="A7587"/>
      <c r="B7587"/>
      <c r="C7587"/>
      <c r="D7587"/>
      <c r="E7587"/>
      <c r="F7587"/>
      <c r="G7587"/>
      <c r="H7587"/>
      <c r="I7587"/>
      <c r="J7587"/>
      <c r="K7587"/>
      <c r="L7587"/>
      <c r="M7587"/>
      <c r="N7587" s="109"/>
    </row>
    <row r="7588" spans="1:14" hidden="1" x14ac:dyDescent="0.3">
      <c r="A7588"/>
      <c r="B7588"/>
      <c r="C7588"/>
      <c r="D7588"/>
      <c r="E7588"/>
      <c r="F7588"/>
      <c r="G7588"/>
      <c r="H7588"/>
      <c r="I7588"/>
      <c r="J7588"/>
      <c r="K7588"/>
      <c r="L7588"/>
      <c r="M7588"/>
      <c r="N7588" s="109"/>
    </row>
    <row r="7589" spans="1:14" hidden="1" x14ac:dyDescent="0.3">
      <c r="A7589"/>
      <c r="B7589"/>
      <c r="C7589"/>
      <c r="D7589"/>
      <c r="E7589"/>
      <c r="F7589"/>
      <c r="G7589"/>
      <c r="H7589"/>
      <c r="I7589"/>
      <c r="J7589"/>
      <c r="K7589"/>
      <c r="L7589"/>
      <c r="M7589"/>
      <c r="N7589" s="109"/>
    </row>
    <row r="7590" spans="1:14" hidden="1" x14ac:dyDescent="0.3">
      <c r="A7590"/>
      <c r="B7590"/>
      <c r="C7590"/>
      <c r="D7590"/>
      <c r="E7590"/>
      <c r="F7590"/>
      <c r="G7590"/>
      <c r="H7590"/>
      <c r="I7590"/>
      <c r="J7590"/>
      <c r="K7590"/>
      <c r="L7590"/>
      <c r="M7590"/>
      <c r="N7590" s="109"/>
    </row>
    <row r="7591" spans="1:14" hidden="1" x14ac:dyDescent="0.3">
      <c r="A7591"/>
      <c r="B7591"/>
      <c r="C7591"/>
      <c r="D7591"/>
      <c r="E7591"/>
      <c r="F7591"/>
      <c r="G7591"/>
      <c r="H7591"/>
      <c r="I7591"/>
      <c r="J7591"/>
      <c r="K7591"/>
      <c r="L7591"/>
      <c r="M7591"/>
      <c r="N7591" s="109"/>
    </row>
    <row r="7592" spans="1:14" hidden="1" x14ac:dyDescent="0.3">
      <c r="A7592"/>
      <c r="B7592"/>
      <c r="C7592"/>
      <c r="D7592"/>
      <c r="E7592"/>
      <c r="F7592"/>
      <c r="G7592"/>
      <c r="H7592"/>
      <c r="I7592"/>
      <c r="J7592"/>
      <c r="K7592"/>
      <c r="L7592"/>
      <c r="M7592"/>
      <c r="N7592" s="109"/>
    </row>
    <row r="7593" spans="1:14" hidden="1" x14ac:dyDescent="0.3">
      <c r="A7593"/>
      <c r="B7593"/>
      <c r="C7593"/>
      <c r="D7593"/>
      <c r="E7593"/>
      <c r="F7593"/>
      <c r="G7593"/>
      <c r="H7593"/>
      <c r="I7593"/>
      <c r="J7593"/>
      <c r="K7593"/>
      <c r="L7593"/>
      <c r="M7593"/>
      <c r="N7593" s="109"/>
    </row>
    <row r="7594" spans="1:14" hidden="1" x14ac:dyDescent="0.3">
      <c r="A7594"/>
      <c r="B7594"/>
      <c r="C7594"/>
      <c r="D7594"/>
      <c r="E7594"/>
      <c r="F7594"/>
      <c r="G7594"/>
      <c r="H7594"/>
      <c r="I7594"/>
      <c r="J7594"/>
      <c r="K7594"/>
      <c r="L7594"/>
      <c r="M7594"/>
      <c r="N7594" s="109"/>
    </row>
    <row r="7595" spans="1:14" hidden="1" x14ac:dyDescent="0.3">
      <c r="A7595"/>
      <c r="B7595"/>
      <c r="C7595"/>
      <c r="D7595"/>
      <c r="E7595"/>
      <c r="F7595"/>
      <c r="G7595"/>
      <c r="H7595"/>
      <c r="I7595"/>
      <c r="J7595"/>
      <c r="K7595"/>
      <c r="L7595"/>
      <c r="M7595"/>
      <c r="N7595" s="109"/>
    </row>
    <row r="7596" spans="1:14" hidden="1" x14ac:dyDescent="0.3">
      <c r="A7596"/>
      <c r="B7596"/>
      <c r="C7596"/>
      <c r="D7596"/>
      <c r="E7596"/>
      <c r="F7596"/>
      <c r="G7596"/>
      <c r="H7596"/>
      <c r="I7596"/>
      <c r="J7596"/>
      <c r="K7596"/>
      <c r="L7596"/>
      <c r="M7596"/>
      <c r="N7596" s="109"/>
    </row>
    <row r="7597" spans="1:14" hidden="1" x14ac:dyDescent="0.3">
      <c r="A7597"/>
      <c r="B7597"/>
      <c r="C7597"/>
      <c r="D7597"/>
      <c r="E7597"/>
      <c r="F7597"/>
      <c r="G7597"/>
      <c r="H7597"/>
      <c r="I7597"/>
      <c r="J7597"/>
      <c r="K7597"/>
      <c r="L7597"/>
      <c r="M7597"/>
      <c r="N7597" s="109"/>
    </row>
    <row r="7598" spans="1:14" hidden="1" x14ac:dyDescent="0.3">
      <c r="A7598"/>
      <c r="B7598"/>
      <c r="C7598"/>
      <c r="D7598"/>
      <c r="E7598"/>
      <c r="F7598"/>
      <c r="G7598"/>
      <c r="H7598"/>
      <c r="I7598"/>
      <c r="J7598"/>
      <c r="K7598"/>
      <c r="L7598"/>
      <c r="M7598"/>
      <c r="N7598" s="109"/>
    </row>
    <row r="7599" spans="1:14" hidden="1" x14ac:dyDescent="0.3">
      <c r="A7599"/>
      <c r="B7599"/>
      <c r="C7599"/>
      <c r="D7599"/>
      <c r="E7599"/>
      <c r="F7599"/>
      <c r="G7599"/>
      <c r="H7599"/>
      <c r="I7599"/>
      <c r="J7599"/>
      <c r="K7599"/>
      <c r="L7599"/>
      <c r="M7599"/>
      <c r="N7599" s="109"/>
    </row>
    <row r="7600" spans="1:14" hidden="1" x14ac:dyDescent="0.3">
      <c r="A7600"/>
      <c r="B7600"/>
      <c r="C7600"/>
      <c r="D7600"/>
      <c r="E7600"/>
      <c r="F7600"/>
      <c r="G7600"/>
      <c r="H7600"/>
      <c r="I7600"/>
      <c r="J7600"/>
      <c r="K7600"/>
      <c r="L7600"/>
      <c r="M7600"/>
      <c r="N7600" s="109"/>
    </row>
    <row r="7601" spans="1:14" hidden="1" x14ac:dyDescent="0.3">
      <c r="A7601"/>
      <c r="B7601"/>
      <c r="C7601"/>
      <c r="D7601"/>
      <c r="E7601"/>
      <c r="F7601"/>
      <c r="G7601"/>
      <c r="H7601"/>
      <c r="I7601"/>
      <c r="J7601"/>
      <c r="K7601"/>
      <c r="L7601"/>
      <c r="M7601"/>
      <c r="N7601" s="109"/>
    </row>
    <row r="7602" spans="1:14" hidden="1" x14ac:dyDescent="0.3">
      <c r="A7602"/>
      <c r="B7602"/>
      <c r="C7602"/>
      <c r="D7602"/>
      <c r="E7602"/>
      <c r="F7602"/>
      <c r="G7602"/>
      <c r="H7602"/>
      <c r="I7602"/>
      <c r="J7602"/>
      <c r="K7602"/>
      <c r="L7602"/>
      <c r="M7602"/>
      <c r="N7602" s="109"/>
    </row>
    <row r="7603" spans="1:14" hidden="1" x14ac:dyDescent="0.3">
      <c r="A7603"/>
      <c r="B7603"/>
      <c r="C7603"/>
      <c r="D7603"/>
      <c r="E7603"/>
      <c r="F7603"/>
      <c r="G7603"/>
      <c r="H7603"/>
      <c r="I7603"/>
      <c r="J7603"/>
      <c r="K7603"/>
      <c r="L7603"/>
      <c r="M7603"/>
      <c r="N7603" s="109"/>
    </row>
    <row r="7604" spans="1:14" hidden="1" x14ac:dyDescent="0.3">
      <c r="A7604"/>
      <c r="B7604"/>
      <c r="C7604"/>
      <c r="D7604"/>
      <c r="E7604"/>
      <c r="F7604"/>
      <c r="G7604"/>
      <c r="H7604"/>
      <c r="I7604"/>
      <c r="J7604"/>
      <c r="K7604"/>
      <c r="L7604"/>
      <c r="M7604"/>
      <c r="N7604" s="109"/>
    </row>
    <row r="7605" spans="1:14" hidden="1" x14ac:dyDescent="0.3">
      <c r="A7605"/>
      <c r="B7605"/>
      <c r="C7605"/>
      <c r="D7605"/>
      <c r="E7605"/>
      <c r="F7605"/>
      <c r="G7605"/>
      <c r="H7605"/>
      <c r="I7605"/>
      <c r="J7605"/>
      <c r="K7605"/>
      <c r="L7605"/>
      <c r="M7605"/>
      <c r="N7605" s="109"/>
    </row>
    <row r="7606" spans="1:14" hidden="1" x14ac:dyDescent="0.3">
      <c r="A7606"/>
      <c r="B7606"/>
      <c r="C7606"/>
      <c r="D7606"/>
      <c r="E7606"/>
      <c r="F7606"/>
      <c r="G7606"/>
      <c r="H7606"/>
      <c r="I7606"/>
      <c r="J7606"/>
      <c r="K7606"/>
      <c r="L7606"/>
      <c r="M7606"/>
      <c r="N7606" s="109"/>
    </row>
    <row r="7607" spans="1:14" hidden="1" x14ac:dyDescent="0.3">
      <c r="A7607"/>
      <c r="B7607"/>
      <c r="C7607"/>
      <c r="D7607"/>
      <c r="E7607"/>
      <c r="F7607"/>
      <c r="G7607"/>
      <c r="H7607"/>
      <c r="I7607"/>
      <c r="J7607"/>
      <c r="K7607"/>
      <c r="L7607"/>
      <c r="M7607"/>
      <c r="N7607" s="109"/>
    </row>
    <row r="7608" spans="1:14" hidden="1" x14ac:dyDescent="0.3">
      <c r="A7608"/>
      <c r="B7608"/>
      <c r="C7608"/>
      <c r="D7608"/>
      <c r="E7608"/>
      <c r="F7608"/>
      <c r="G7608"/>
      <c r="H7608"/>
      <c r="I7608"/>
      <c r="J7608"/>
      <c r="K7608"/>
      <c r="L7608"/>
      <c r="M7608"/>
      <c r="N7608" s="109"/>
    </row>
    <row r="7609" spans="1:14" hidden="1" x14ac:dyDescent="0.3">
      <c r="A7609"/>
      <c r="B7609"/>
      <c r="C7609"/>
      <c r="D7609"/>
      <c r="E7609"/>
      <c r="F7609"/>
      <c r="G7609"/>
      <c r="H7609"/>
      <c r="I7609"/>
      <c r="J7609"/>
      <c r="K7609"/>
      <c r="L7609"/>
      <c r="M7609"/>
      <c r="N7609" s="109"/>
    </row>
    <row r="7610" spans="1:14" hidden="1" x14ac:dyDescent="0.3">
      <c r="A7610"/>
      <c r="B7610"/>
      <c r="C7610"/>
      <c r="D7610"/>
      <c r="E7610"/>
      <c r="F7610"/>
      <c r="G7610"/>
      <c r="H7610"/>
      <c r="I7610"/>
      <c r="J7610"/>
      <c r="K7610"/>
      <c r="L7610"/>
      <c r="M7610"/>
      <c r="N7610" s="109"/>
    </row>
    <row r="7611" spans="1:14" hidden="1" x14ac:dyDescent="0.3">
      <c r="A7611"/>
      <c r="B7611"/>
      <c r="C7611"/>
      <c r="D7611"/>
      <c r="E7611"/>
      <c r="F7611"/>
      <c r="G7611"/>
      <c r="H7611"/>
      <c r="I7611"/>
      <c r="J7611"/>
      <c r="K7611"/>
      <c r="L7611"/>
      <c r="M7611"/>
      <c r="N7611" s="109"/>
    </row>
    <row r="7612" spans="1:14" hidden="1" x14ac:dyDescent="0.3">
      <c r="A7612"/>
      <c r="B7612"/>
      <c r="C7612"/>
      <c r="D7612"/>
      <c r="E7612"/>
      <c r="F7612"/>
      <c r="G7612"/>
      <c r="H7612"/>
      <c r="I7612"/>
      <c r="J7612"/>
      <c r="K7612"/>
      <c r="L7612"/>
      <c r="M7612"/>
      <c r="N7612" s="109"/>
    </row>
    <row r="7613" spans="1:14" hidden="1" x14ac:dyDescent="0.3">
      <c r="A7613"/>
      <c r="B7613"/>
      <c r="C7613"/>
      <c r="D7613"/>
      <c r="E7613"/>
      <c r="F7613"/>
      <c r="G7613"/>
      <c r="H7613"/>
      <c r="I7613"/>
      <c r="J7613"/>
      <c r="K7613"/>
      <c r="L7613"/>
      <c r="M7613"/>
      <c r="N7613" s="109"/>
    </row>
    <row r="7614" spans="1:14" hidden="1" x14ac:dyDescent="0.3">
      <c r="A7614"/>
      <c r="B7614"/>
      <c r="C7614"/>
      <c r="D7614"/>
      <c r="E7614"/>
      <c r="F7614"/>
      <c r="G7614"/>
      <c r="H7614"/>
      <c r="I7614"/>
      <c r="J7614"/>
      <c r="K7614"/>
      <c r="L7614"/>
      <c r="M7614"/>
      <c r="N7614" s="109"/>
    </row>
    <row r="7615" spans="1:14" hidden="1" x14ac:dyDescent="0.3">
      <c r="A7615"/>
      <c r="B7615"/>
      <c r="C7615"/>
      <c r="D7615"/>
      <c r="E7615"/>
      <c r="F7615"/>
      <c r="G7615"/>
      <c r="H7615"/>
      <c r="I7615"/>
      <c r="J7615"/>
      <c r="K7615"/>
      <c r="L7615"/>
      <c r="M7615"/>
      <c r="N7615" s="109"/>
    </row>
    <row r="7616" spans="1:14" hidden="1" x14ac:dyDescent="0.3">
      <c r="A7616"/>
      <c r="B7616"/>
      <c r="C7616"/>
      <c r="D7616"/>
      <c r="E7616"/>
      <c r="F7616"/>
      <c r="G7616"/>
      <c r="H7616"/>
      <c r="I7616"/>
      <c r="J7616"/>
      <c r="K7616"/>
      <c r="L7616"/>
      <c r="M7616"/>
      <c r="N7616" s="109"/>
    </row>
    <row r="7617" spans="1:14" hidden="1" x14ac:dyDescent="0.3">
      <c r="A7617"/>
      <c r="B7617"/>
      <c r="C7617"/>
      <c r="D7617"/>
      <c r="E7617"/>
      <c r="F7617"/>
      <c r="G7617"/>
      <c r="H7617"/>
      <c r="I7617"/>
      <c r="J7617"/>
      <c r="K7617"/>
      <c r="L7617"/>
      <c r="M7617"/>
      <c r="N7617" s="109"/>
    </row>
    <row r="7618" spans="1:14" hidden="1" x14ac:dyDescent="0.3">
      <c r="A7618"/>
      <c r="B7618"/>
      <c r="C7618"/>
      <c r="D7618"/>
      <c r="E7618"/>
      <c r="F7618"/>
      <c r="G7618"/>
      <c r="H7618"/>
      <c r="I7618"/>
      <c r="J7618"/>
      <c r="K7618"/>
      <c r="L7618"/>
      <c r="M7618"/>
      <c r="N7618" s="109"/>
    </row>
    <row r="7619" spans="1:14" hidden="1" x14ac:dyDescent="0.3">
      <c r="A7619"/>
      <c r="B7619"/>
      <c r="C7619"/>
      <c r="D7619"/>
      <c r="E7619"/>
      <c r="F7619"/>
      <c r="G7619"/>
      <c r="H7619"/>
      <c r="I7619"/>
      <c r="J7619"/>
      <c r="K7619"/>
      <c r="L7619"/>
      <c r="M7619"/>
      <c r="N7619" s="109"/>
    </row>
    <row r="7620" spans="1:14" hidden="1" x14ac:dyDescent="0.3">
      <c r="A7620"/>
      <c r="B7620"/>
      <c r="C7620"/>
      <c r="D7620"/>
      <c r="E7620"/>
      <c r="F7620"/>
      <c r="G7620"/>
      <c r="H7620"/>
      <c r="I7620"/>
      <c r="J7620"/>
      <c r="K7620"/>
      <c r="L7620"/>
      <c r="M7620"/>
      <c r="N7620" s="109"/>
    </row>
    <row r="7621" spans="1:14" hidden="1" x14ac:dyDescent="0.3">
      <c r="A7621"/>
      <c r="B7621"/>
      <c r="C7621"/>
      <c r="D7621"/>
      <c r="E7621"/>
      <c r="F7621"/>
      <c r="G7621"/>
      <c r="H7621"/>
      <c r="I7621"/>
      <c r="J7621"/>
      <c r="K7621"/>
      <c r="L7621"/>
      <c r="M7621"/>
      <c r="N7621" s="109"/>
    </row>
    <row r="7622" spans="1:14" hidden="1" x14ac:dyDescent="0.3">
      <c r="A7622"/>
      <c r="B7622"/>
      <c r="C7622"/>
      <c r="D7622"/>
      <c r="E7622"/>
      <c r="F7622"/>
      <c r="G7622"/>
      <c r="H7622"/>
      <c r="I7622"/>
      <c r="J7622"/>
      <c r="K7622"/>
      <c r="L7622"/>
      <c r="M7622"/>
      <c r="N7622" s="109"/>
    </row>
    <row r="7623" spans="1:14" hidden="1" x14ac:dyDescent="0.3">
      <c r="A7623"/>
      <c r="B7623"/>
      <c r="C7623"/>
      <c r="D7623"/>
      <c r="E7623"/>
      <c r="F7623"/>
      <c r="G7623"/>
      <c r="H7623"/>
      <c r="I7623"/>
      <c r="J7623"/>
      <c r="K7623"/>
      <c r="L7623"/>
      <c r="M7623"/>
      <c r="N7623" s="109"/>
    </row>
    <row r="7624" spans="1:14" hidden="1" x14ac:dyDescent="0.3">
      <c r="A7624"/>
      <c r="B7624"/>
      <c r="C7624"/>
      <c r="D7624"/>
      <c r="E7624"/>
      <c r="F7624"/>
      <c r="G7624"/>
      <c r="H7624"/>
      <c r="I7624"/>
      <c r="J7624"/>
      <c r="K7624"/>
      <c r="L7624"/>
      <c r="M7624"/>
      <c r="N7624" s="109"/>
    </row>
    <row r="7625" spans="1:14" hidden="1" x14ac:dyDescent="0.3">
      <c r="A7625"/>
      <c r="B7625"/>
      <c r="C7625"/>
      <c r="D7625"/>
      <c r="E7625"/>
      <c r="F7625"/>
      <c r="G7625"/>
      <c r="H7625"/>
      <c r="I7625"/>
      <c r="J7625"/>
      <c r="K7625"/>
      <c r="L7625"/>
      <c r="M7625"/>
      <c r="N7625" s="109"/>
    </row>
    <row r="7626" spans="1:14" hidden="1" x14ac:dyDescent="0.3">
      <c r="A7626"/>
      <c r="B7626"/>
      <c r="C7626"/>
      <c r="D7626"/>
      <c r="E7626"/>
      <c r="F7626"/>
      <c r="G7626"/>
      <c r="H7626"/>
      <c r="I7626"/>
      <c r="J7626"/>
      <c r="K7626"/>
      <c r="L7626"/>
      <c r="M7626"/>
      <c r="N7626" s="109"/>
    </row>
    <row r="7627" spans="1:14" hidden="1" x14ac:dyDescent="0.3">
      <c r="A7627"/>
      <c r="B7627"/>
      <c r="C7627"/>
      <c r="D7627"/>
      <c r="E7627"/>
      <c r="F7627"/>
      <c r="G7627"/>
      <c r="H7627"/>
      <c r="I7627"/>
      <c r="J7627"/>
      <c r="K7627"/>
      <c r="L7627"/>
      <c r="M7627"/>
      <c r="N7627" s="109"/>
    </row>
    <row r="7628" spans="1:14" hidden="1" x14ac:dyDescent="0.3">
      <c r="A7628"/>
      <c r="B7628"/>
      <c r="C7628"/>
      <c r="D7628"/>
      <c r="E7628"/>
      <c r="F7628"/>
      <c r="G7628"/>
      <c r="H7628"/>
      <c r="I7628"/>
      <c r="J7628"/>
      <c r="K7628"/>
      <c r="L7628"/>
      <c r="M7628"/>
      <c r="N7628" s="109"/>
    </row>
    <row r="7629" spans="1:14" hidden="1" x14ac:dyDescent="0.3">
      <c r="A7629"/>
      <c r="B7629"/>
      <c r="C7629"/>
      <c r="D7629"/>
      <c r="E7629"/>
      <c r="F7629"/>
      <c r="G7629"/>
      <c r="H7629"/>
      <c r="I7629"/>
      <c r="J7629"/>
      <c r="K7629"/>
      <c r="L7629"/>
      <c r="M7629"/>
      <c r="N7629" s="109"/>
    </row>
    <row r="7630" spans="1:14" hidden="1" x14ac:dyDescent="0.3">
      <c r="A7630"/>
      <c r="B7630"/>
      <c r="C7630"/>
      <c r="D7630"/>
      <c r="E7630"/>
      <c r="F7630"/>
      <c r="G7630"/>
      <c r="H7630"/>
      <c r="I7630"/>
      <c r="J7630"/>
      <c r="K7630"/>
      <c r="L7630"/>
      <c r="M7630"/>
      <c r="N7630" s="109"/>
    </row>
    <row r="7631" spans="1:14" hidden="1" x14ac:dyDescent="0.3">
      <c r="A7631"/>
      <c r="B7631"/>
      <c r="C7631"/>
      <c r="D7631"/>
      <c r="E7631"/>
      <c r="F7631"/>
      <c r="G7631"/>
      <c r="H7631"/>
      <c r="I7631"/>
      <c r="J7631"/>
      <c r="K7631"/>
      <c r="L7631"/>
      <c r="M7631"/>
      <c r="N7631" s="109"/>
    </row>
    <row r="7632" spans="1:14" hidden="1" x14ac:dyDescent="0.3">
      <c r="A7632"/>
      <c r="B7632"/>
      <c r="C7632"/>
      <c r="D7632"/>
      <c r="E7632"/>
      <c r="F7632"/>
      <c r="G7632"/>
      <c r="H7632"/>
      <c r="I7632"/>
      <c r="J7632"/>
      <c r="K7632"/>
      <c r="L7632"/>
      <c r="M7632"/>
      <c r="N7632" s="109"/>
    </row>
    <row r="7633" spans="1:14" hidden="1" x14ac:dyDescent="0.3">
      <c r="A7633"/>
      <c r="B7633"/>
      <c r="C7633"/>
      <c r="D7633"/>
      <c r="E7633"/>
      <c r="F7633"/>
      <c r="G7633"/>
      <c r="H7633"/>
      <c r="I7633"/>
      <c r="J7633"/>
      <c r="K7633"/>
      <c r="L7633"/>
      <c r="M7633"/>
      <c r="N7633" s="109"/>
    </row>
    <row r="7634" spans="1:14" hidden="1" x14ac:dyDescent="0.3">
      <c r="A7634"/>
      <c r="B7634"/>
      <c r="C7634"/>
      <c r="D7634"/>
      <c r="E7634"/>
      <c r="F7634"/>
      <c r="G7634"/>
      <c r="H7634"/>
      <c r="I7634"/>
      <c r="J7634"/>
      <c r="K7634"/>
      <c r="L7634"/>
      <c r="M7634"/>
      <c r="N7634" s="109"/>
    </row>
    <row r="7635" spans="1:14" hidden="1" x14ac:dyDescent="0.3">
      <c r="A7635"/>
      <c r="B7635"/>
      <c r="C7635"/>
      <c r="D7635"/>
      <c r="E7635"/>
      <c r="F7635"/>
      <c r="G7635"/>
      <c r="H7635"/>
      <c r="I7635"/>
      <c r="J7635"/>
      <c r="K7635"/>
      <c r="L7635"/>
      <c r="M7635"/>
      <c r="N7635" s="109"/>
    </row>
    <row r="7636" spans="1:14" hidden="1" x14ac:dyDescent="0.3">
      <c r="A7636"/>
      <c r="B7636"/>
      <c r="C7636"/>
      <c r="D7636"/>
      <c r="E7636"/>
      <c r="F7636"/>
      <c r="G7636"/>
      <c r="H7636"/>
      <c r="I7636"/>
      <c r="J7636"/>
      <c r="K7636"/>
      <c r="L7636"/>
      <c r="M7636"/>
      <c r="N7636" s="109"/>
    </row>
    <row r="7637" spans="1:14" hidden="1" x14ac:dyDescent="0.3">
      <c r="A7637"/>
      <c r="B7637"/>
      <c r="C7637"/>
      <c r="D7637"/>
      <c r="E7637"/>
      <c r="F7637"/>
      <c r="G7637"/>
      <c r="H7637"/>
      <c r="I7637"/>
      <c r="J7637"/>
      <c r="K7637"/>
      <c r="L7637"/>
      <c r="M7637"/>
      <c r="N7637" s="109"/>
    </row>
    <row r="7638" spans="1:14" hidden="1" x14ac:dyDescent="0.3">
      <c r="A7638"/>
      <c r="B7638"/>
      <c r="C7638"/>
      <c r="D7638"/>
      <c r="E7638"/>
      <c r="F7638"/>
      <c r="G7638"/>
      <c r="H7638"/>
      <c r="I7638"/>
      <c r="J7638"/>
      <c r="K7638"/>
      <c r="L7638"/>
      <c r="M7638"/>
      <c r="N7638" s="109"/>
    </row>
    <row r="7639" spans="1:14" hidden="1" x14ac:dyDescent="0.3">
      <c r="A7639"/>
      <c r="B7639"/>
      <c r="C7639"/>
      <c r="D7639"/>
      <c r="E7639"/>
      <c r="F7639"/>
      <c r="G7639"/>
      <c r="H7639"/>
      <c r="I7639"/>
      <c r="J7639"/>
      <c r="K7639"/>
      <c r="L7639"/>
      <c r="M7639"/>
      <c r="N7639" s="109"/>
    </row>
    <row r="7640" spans="1:14" hidden="1" x14ac:dyDescent="0.3">
      <c r="A7640"/>
      <c r="B7640"/>
      <c r="C7640"/>
      <c r="D7640"/>
      <c r="E7640"/>
      <c r="F7640"/>
      <c r="G7640"/>
      <c r="H7640"/>
      <c r="I7640"/>
      <c r="J7640"/>
      <c r="K7640"/>
      <c r="L7640"/>
      <c r="M7640"/>
      <c r="N7640" s="109"/>
    </row>
    <row r="7641" spans="1:14" hidden="1" x14ac:dyDescent="0.3">
      <c r="A7641"/>
      <c r="B7641"/>
      <c r="C7641"/>
      <c r="D7641"/>
      <c r="E7641"/>
      <c r="F7641"/>
      <c r="G7641"/>
      <c r="H7641"/>
      <c r="I7641"/>
      <c r="J7641"/>
      <c r="K7641"/>
      <c r="L7641"/>
      <c r="M7641"/>
      <c r="N7641" s="109"/>
    </row>
    <row r="7642" spans="1:14" hidden="1" x14ac:dyDescent="0.3">
      <c r="A7642"/>
      <c r="B7642"/>
      <c r="C7642"/>
      <c r="D7642"/>
      <c r="E7642"/>
      <c r="F7642"/>
      <c r="G7642"/>
      <c r="H7642"/>
      <c r="I7642"/>
      <c r="J7642"/>
      <c r="K7642"/>
      <c r="L7642"/>
      <c r="M7642"/>
      <c r="N7642" s="109"/>
    </row>
    <row r="7643" spans="1:14" hidden="1" x14ac:dyDescent="0.3">
      <c r="A7643"/>
      <c r="B7643"/>
      <c r="C7643"/>
      <c r="D7643"/>
      <c r="E7643"/>
      <c r="F7643"/>
      <c r="G7643"/>
      <c r="H7643"/>
      <c r="I7643"/>
      <c r="J7643"/>
      <c r="K7643"/>
      <c r="L7643"/>
      <c r="M7643"/>
      <c r="N7643" s="109"/>
    </row>
    <row r="7644" spans="1:14" hidden="1" x14ac:dyDescent="0.3">
      <c r="A7644"/>
      <c r="B7644"/>
      <c r="C7644"/>
      <c r="D7644"/>
      <c r="E7644"/>
      <c r="F7644"/>
      <c r="G7644"/>
      <c r="H7644"/>
      <c r="I7644"/>
      <c r="J7644"/>
      <c r="K7644"/>
      <c r="L7644"/>
      <c r="M7644"/>
      <c r="N7644" s="109"/>
    </row>
    <row r="7645" spans="1:14" hidden="1" x14ac:dyDescent="0.3">
      <c r="A7645"/>
      <c r="B7645"/>
      <c r="C7645"/>
      <c r="D7645"/>
      <c r="E7645"/>
      <c r="F7645"/>
      <c r="G7645"/>
      <c r="H7645"/>
      <c r="I7645"/>
      <c r="J7645"/>
      <c r="K7645"/>
      <c r="L7645"/>
      <c r="M7645"/>
      <c r="N7645" s="109"/>
    </row>
    <row r="7646" spans="1:14" hidden="1" x14ac:dyDescent="0.3">
      <c r="A7646"/>
      <c r="B7646"/>
      <c r="C7646"/>
      <c r="D7646"/>
      <c r="E7646"/>
      <c r="F7646"/>
      <c r="G7646"/>
      <c r="H7646"/>
      <c r="I7646"/>
      <c r="J7646"/>
      <c r="K7646"/>
      <c r="L7646"/>
      <c r="M7646"/>
      <c r="N7646" s="109"/>
    </row>
    <row r="7647" spans="1:14" hidden="1" x14ac:dyDescent="0.3">
      <c r="A7647"/>
      <c r="B7647"/>
      <c r="C7647"/>
      <c r="D7647"/>
      <c r="E7647"/>
      <c r="F7647"/>
      <c r="G7647"/>
      <c r="H7647"/>
      <c r="I7647"/>
      <c r="J7647"/>
      <c r="K7647"/>
      <c r="L7647"/>
      <c r="M7647"/>
      <c r="N7647" s="109"/>
    </row>
    <row r="7648" spans="1:14" hidden="1" x14ac:dyDescent="0.3">
      <c r="A7648"/>
      <c r="B7648"/>
      <c r="C7648"/>
      <c r="D7648"/>
      <c r="E7648"/>
      <c r="F7648"/>
      <c r="G7648"/>
      <c r="H7648"/>
      <c r="I7648"/>
      <c r="J7648"/>
      <c r="K7648"/>
      <c r="L7648"/>
      <c r="M7648"/>
      <c r="N7648" s="109"/>
    </row>
    <row r="7649" spans="1:14" hidden="1" x14ac:dyDescent="0.3">
      <c r="A7649"/>
      <c r="B7649"/>
      <c r="C7649"/>
      <c r="D7649"/>
      <c r="E7649"/>
      <c r="F7649"/>
      <c r="G7649"/>
      <c r="H7649"/>
      <c r="I7649"/>
      <c r="J7649"/>
      <c r="K7649"/>
      <c r="L7649"/>
      <c r="M7649"/>
      <c r="N7649" s="109"/>
    </row>
    <row r="7650" spans="1:14" hidden="1" x14ac:dyDescent="0.3">
      <c r="A7650"/>
      <c r="B7650"/>
      <c r="C7650"/>
      <c r="D7650"/>
      <c r="E7650"/>
      <c r="F7650"/>
      <c r="G7650"/>
      <c r="H7650"/>
      <c r="I7650"/>
      <c r="J7650"/>
      <c r="K7650"/>
      <c r="L7650"/>
      <c r="M7650"/>
      <c r="N7650" s="109"/>
    </row>
    <row r="7651" spans="1:14" hidden="1" x14ac:dyDescent="0.3">
      <c r="A7651"/>
      <c r="B7651"/>
      <c r="C7651"/>
      <c r="D7651"/>
      <c r="E7651"/>
      <c r="F7651"/>
      <c r="G7651"/>
      <c r="H7651"/>
      <c r="I7651"/>
      <c r="J7651"/>
      <c r="K7651"/>
      <c r="L7651"/>
      <c r="M7651"/>
      <c r="N7651" s="109"/>
    </row>
    <row r="7652" spans="1:14" hidden="1" x14ac:dyDescent="0.3">
      <c r="A7652"/>
      <c r="B7652"/>
      <c r="C7652"/>
      <c r="D7652"/>
      <c r="E7652"/>
      <c r="F7652"/>
      <c r="G7652"/>
      <c r="H7652"/>
      <c r="I7652"/>
      <c r="J7652"/>
      <c r="K7652"/>
      <c r="L7652"/>
      <c r="M7652"/>
      <c r="N7652" s="109"/>
    </row>
    <row r="7653" spans="1:14" hidden="1" x14ac:dyDescent="0.3">
      <c r="A7653"/>
      <c r="B7653"/>
      <c r="C7653"/>
      <c r="D7653"/>
      <c r="E7653"/>
      <c r="F7653"/>
      <c r="G7653"/>
      <c r="H7653"/>
      <c r="I7653"/>
      <c r="J7653"/>
      <c r="K7653"/>
      <c r="L7653"/>
      <c r="M7653"/>
      <c r="N7653" s="109"/>
    </row>
    <row r="7654" spans="1:14" hidden="1" x14ac:dyDescent="0.3">
      <c r="A7654"/>
      <c r="B7654"/>
      <c r="C7654"/>
      <c r="D7654"/>
      <c r="E7654"/>
      <c r="F7654"/>
      <c r="G7654"/>
      <c r="H7654"/>
      <c r="I7654"/>
      <c r="J7654"/>
      <c r="K7654"/>
      <c r="L7654"/>
      <c r="M7654"/>
      <c r="N7654" s="109"/>
    </row>
    <row r="7655" spans="1:14" hidden="1" x14ac:dyDescent="0.3">
      <c r="A7655"/>
      <c r="B7655"/>
      <c r="C7655"/>
      <c r="D7655"/>
      <c r="E7655"/>
      <c r="F7655"/>
      <c r="G7655"/>
      <c r="H7655"/>
      <c r="I7655"/>
      <c r="J7655"/>
      <c r="K7655"/>
      <c r="L7655"/>
      <c r="M7655"/>
      <c r="N7655" s="109"/>
    </row>
    <row r="7656" spans="1:14" hidden="1" x14ac:dyDescent="0.3">
      <c r="A7656"/>
      <c r="B7656"/>
      <c r="C7656"/>
      <c r="D7656"/>
      <c r="E7656"/>
      <c r="F7656"/>
      <c r="G7656"/>
      <c r="H7656"/>
      <c r="I7656"/>
      <c r="J7656"/>
      <c r="K7656"/>
      <c r="L7656"/>
      <c r="M7656"/>
      <c r="N7656" s="109"/>
    </row>
    <row r="7657" spans="1:14" hidden="1" x14ac:dyDescent="0.3">
      <c r="A7657"/>
      <c r="B7657"/>
      <c r="C7657"/>
      <c r="D7657"/>
      <c r="E7657"/>
      <c r="F7657"/>
      <c r="G7657"/>
      <c r="H7657"/>
      <c r="I7657"/>
      <c r="J7657"/>
      <c r="K7657"/>
      <c r="L7657"/>
      <c r="M7657"/>
      <c r="N7657" s="109"/>
    </row>
    <row r="7658" spans="1:14" hidden="1" x14ac:dyDescent="0.3">
      <c r="A7658"/>
      <c r="B7658"/>
      <c r="C7658"/>
      <c r="D7658"/>
      <c r="E7658"/>
      <c r="F7658"/>
      <c r="G7658"/>
      <c r="H7658"/>
      <c r="I7658"/>
      <c r="J7658"/>
      <c r="K7658"/>
      <c r="L7658"/>
      <c r="M7658"/>
      <c r="N7658" s="109"/>
    </row>
    <row r="7659" spans="1:14" hidden="1" x14ac:dyDescent="0.3">
      <c r="A7659"/>
      <c r="B7659"/>
      <c r="C7659"/>
      <c r="D7659"/>
      <c r="E7659"/>
      <c r="F7659"/>
      <c r="G7659"/>
      <c r="H7659"/>
      <c r="I7659"/>
      <c r="J7659"/>
      <c r="K7659"/>
      <c r="L7659"/>
      <c r="M7659"/>
      <c r="N7659" s="109"/>
    </row>
    <row r="7660" spans="1:14" hidden="1" x14ac:dyDescent="0.3">
      <c r="A7660"/>
      <c r="B7660"/>
      <c r="C7660"/>
      <c r="D7660"/>
      <c r="E7660"/>
      <c r="F7660"/>
      <c r="G7660"/>
      <c r="H7660"/>
      <c r="I7660"/>
      <c r="J7660"/>
      <c r="K7660"/>
      <c r="L7660"/>
      <c r="M7660"/>
      <c r="N7660" s="109"/>
    </row>
    <row r="7661" spans="1:14" hidden="1" x14ac:dyDescent="0.3">
      <c r="A7661"/>
      <c r="B7661"/>
      <c r="C7661"/>
      <c r="D7661"/>
      <c r="E7661"/>
      <c r="F7661"/>
      <c r="G7661"/>
      <c r="H7661"/>
      <c r="I7661"/>
      <c r="J7661"/>
      <c r="K7661"/>
      <c r="L7661"/>
      <c r="M7661"/>
      <c r="N7661" s="109"/>
    </row>
    <row r="7662" spans="1:14" hidden="1" x14ac:dyDescent="0.3">
      <c r="A7662"/>
      <c r="B7662"/>
      <c r="C7662"/>
      <c r="D7662"/>
      <c r="E7662"/>
      <c r="F7662"/>
      <c r="G7662"/>
      <c r="H7662"/>
      <c r="I7662"/>
      <c r="J7662"/>
      <c r="K7662"/>
      <c r="L7662"/>
      <c r="M7662"/>
      <c r="N7662" s="109"/>
    </row>
    <row r="7663" spans="1:14" hidden="1" x14ac:dyDescent="0.3">
      <c r="A7663"/>
      <c r="B7663"/>
      <c r="C7663"/>
      <c r="D7663"/>
      <c r="E7663"/>
      <c r="F7663"/>
      <c r="G7663"/>
      <c r="H7663"/>
      <c r="I7663"/>
      <c r="J7663"/>
      <c r="K7663"/>
      <c r="L7663"/>
      <c r="M7663"/>
      <c r="N7663" s="109"/>
    </row>
    <row r="7664" spans="1:14" hidden="1" x14ac:dyDescent="0.3">
      <c r="A7664"/>
      <c r="B7664"/>
      <c r="C7664"/>
      <c r="D7664"/>
      <c r="E7664"/>
      <c r="F7664"/>
      <c r="G7664"/>
      <c r="H7664"/>
      <c r="I7664"/>
      <c r="J7664"/>
      <c r="K7664"/>
      <c r="L7664"/>
      <c r="M7664"/>
      <c r="N7664" s="109"/>
    </row>
    <row r="7665" spans="1:14" hidden="1" x14ac:dyDescent="0.3">
      <c r="A7665"/>
      <c r="B7665"/>
      <c r="C7665"/>
      <c r="D7665"/>
      <c r="E7665"/>
      <c r="F7665"/>
      <c r="G7665"/>
      <c r="H7665"/>
      <c r="I7665"/>
      <c r="J7665"/>
      <c r="K7665"/>
      <c r="L7665"/>
      <c r="M7665"/>
      <c r="N7665" s="109"/>
    </row>
    <row r="7666" spans="1:14" hidden="1" x14ac:dyDescent="0.3">
      <c r="A7666"/>
      <c r="B7666"/>
      <c r="C7666"/>
      <c r="D7666"/>
      <c r="E7666"/>
      <c r="F7666"/>
      <c r="G7666"/>
      <c r="H7666"/>
      <c r="I7666"/>
      <c r="J7666"/>
      <c r="K7666"/>
      <c r="L7666"/>
      <c r="M7666"/>
      <c r="N7666" s="109"/>
    </row>
    <row r="7667" spans="1:14" hidden="1" x14ac:dyDescent="0.3">
      <c r="A7667"/>
      <c r="B7667"/>
      <c r="C7667"/>
      <c r="D7667"/>
      <c r="E7667"/>
      <c r="F7667"/>
      <c r="G7667"/>
      <c r="H7667"/>
      <c r="I7667"/>
      <c r="J7667"/>
      <c r="K7667"/>
      <c r="L7667"/>
      <c r="M7667"/>
      <c r="N7667" s="109"/>
    </row>
    <row r="7668" spans="1:14" hidden="1" x14ac:dyDescent="0.3">
      <c r="A7668"/>
      <c r="B7668"/>
      <c r="C7668"/>
      <c r="D7668"/>
      <c r="E7668"/>
      <c r="F7668"/>
      <c r="G7668"/>
      <c r="H7668"/>
      <c r="I7668"/>
      <c r="J7668"/>
      <c r="K7668"/>
      <c r="L7668"/>
      <c r="M7668"/>
      <c r="N7668" s="109"/>
    </row>
    <row r="7669" spans="1:14" hidden="1" x14ac:dyDescent="0.3">
      <c r="A7669"/>
      <c r="B7669"/>
      <c r="C7669"/>
      <c r="D7669"/>
      <c r="E7669"/>
      <c r="F7669"/>
      <c r="G7669"/>
      <c r="H7669"/>
      <c r="I7669"/>
      <c r="J7669"/>
      <c r="K7669"/>
      <c r="L7669"/>
      <c r="M7669"/>
      <c r="N7669" s="109"/>
    </row>
    <row r="7670" spans="1:14" hidden="1" x14ac:dyDescent="0.3">
      <c r="A7670"/>
      <c r="B7670"/>
      <c r="C7670"/>
      <c r="D7670"/>
      <c r="E7670"/>
      <c r="F7670"/>
      <c r="G7670"/>
      <c r="H7670"/>
      <c r="I7670"/>
      <c r="J7670"/>
      <c r="K7670"/>
      <c r="L7670"/>
      <c r="M7670"/>
      <c r="N7670" s="109"/>
    </row>
    <row r="7671" spans="1:14" hidden="1" x14ac:dyDescent="0.3">
      <c r="A7671"/>
      <c r="B7671"/>
      <c r="C7671"/>
      <c r="D7671"/>
      <c r="E7671"/>
      <c r="F7671"/>
      <c r="G7671"/>
      <c r="H7671"/>
      <c r="I7671"/>
      <c r="J7671"/>
      <c r="K7671"/>
      <c r="L7671"/>
      <c r="M7671"/>
      <c r="N7671" s="109"/>
    </row>
    <row r="7672" spans="1:14" hidden="1" x14ac:dyDescent="0.3">
      <c r="A7672"/>
      <c r="B7672"/>
      <c r="C7672"/>
      <c r="D7672"/>
      <c r="E7672"/>
      <c r="F7672"/>
      <c r="G7672"/>
      <c r="H7672"/>
      <c r="I7672"/>
      <c r="J7672"/>
      <c r="K7672"/>
      <c r="L7672"/>
      <c r="M7672"/>
      <c r="N7672" s="109"/>
    </row>
    <row r="7673" spans="1:14" hidden="1" x14ac:dyDescent="0.3">
      <c r="A7673"/>
      <c r="B7673"/>
      <c r="C7673"/>
      <c r="D7673"/>
      <c r="E7673"/>
      <c r="F7673"/>
      <c r="G7673"/>
      <c r="H7673"/>
      <c r="I7673"/>
      <c r="J7673"/>
      <c r="K7673"/>
      <c r="L7673"/>
      <c r="M7673"/>
      <c r="N7673" s="109"/>
    </row>
    <row r="7674" spans="1:14" hidden="1" x14ac:dyDescent="0.3">
      <c r="A7674"/>
      <c r="B7674"/>
      <c r="C7674"/>
      <c r="D7674"/>
      <c r="E7674"/>
      <c r="F7674"/>
      <c r="G7674"/>
      <c r="H7674"/>
      <c r="I7674"/>
      <c r="J7674"/>
      <c r="K7674"/>
      <c r="L7674"/>
      <c r="M7674"/>
      <c r="N7674" s="109"/>
    </row>
    <row r="7675" spans="1:14" hidden="1" x14ac:dyDescent="0.3">
      <c r="A7675"/>
      <c r="B7675"/>
      <c r="C7675"/>
      <c r="D7675"/>
      <c r="E7675"/>
      <c r="F7675"/>
      <c r="G7675"/>
      <c r="H7675"/>
      <c r="I7675"/>
      <c r="J7675"/>
      <c r="K7675"/>
      <c r="L7675"/>
      <c r="M7675"/>
      <c r="N7675" s="109"/>
    </row>
    <row r="7676" spans="1:14" hidden="1" x14ac:dyDescent="0.3">
      <c r="A7676"/>
      <c r="B7676"/>
      <c r="C7676"/>
      <c r="D7676"/>
      <c r="E7676"/>
      <c r="F7676"/>
      <c r="G7676"/>
      <c r="H7676"/>
      <c r="I7676"/>
      <c r="J7676"/>
      <c r="K7676"/>
      <c r="L7676"/>
      <c r="M7676"/>
      <c r="N7676" s="109"/>
    </row>
    <row r="7677" spans="1:14" hidden="1" x14ac:dyDescent="0.3">
      <c r="A7677"/>
      <c r="B7677"/>
      <c r="C7677"/>
      <c r="D7677"/>
      <c r="E7677"/>
      <c r="F7677"/>
      <c r="G7677"/>
      <c r="H7677"/>
      <c r="I7677"/>
      <c r="J7677"/>
      <c r="K7677"/>
      <c r="L7677"/>
      <c r="M7677"/>
      <c r="N7677" s="109"/>
    </row>
    <row r="7678" spans="1:14" hidden="1" x14ac:dyDescent="0.3">
      <c r="A7678"/>
      <c r="B7678"/>
      <c r="C7678"/>
      <c r="D7678"/>
      <c r="E7678"/>
      <c r="F7678"/>
      <c r="G7678"/>
      <c r="H7678"/>
      <c r="I7678"/>
      <c r="J7678"/>
      <c r="K7678"/>
      <c r="L7678"/>
      <c r="M7678"/>
      <c r="N7678" s="109"/>
    </row>
    <row r="7679" spans="1:14" hidden="1" x14ac:dyDescent="0.3">
      <c r="A7679"/>
      <c r="B7679"/>
      <c r="C7679"/>
      <c r="D7679"/>
      <c r="E7679"/>
      <c r="F7679"/>
      <c r="G7679"/>
      <c r="H7679"/>
      <c r="I7679"/>
      <c r="J7679"/>
      <c r="K7679"/>
      <c r="L7679"/>
      <c r="M7679"/>
      <c r="N7679" s="109"/>
    </row>
    <row r="7680" spans="1:14" hidden="1" x14ac:dyDescent="0.3">
      <c r="A7680"/>
      <c r="B7680"/>
      <c r="C7680"/>
      <c r="D7680"/>
      <c r="E7680"/>
      <c r="F7680"/>
      <c r="G7680"/>
      <c r="H7680"/>
      <c r="I7680"/>
      <c r="J7680"/>
      <c r="K7680"/>
      <c r="L7680"/>
      <c r="M7680"/>
      <c r="N7680" s="109"/>
    </row>
    <row r="7681" spans="1:14" hidden="1" x14ac:dyDescent="0.3">
      <c r="A7681"/>
      <c r="B7681"/>
      <c r="C7681"/>
      <c r="D7681"/>
      <c r="E7681"/>
      <c r="F7681"/>
      <c r="G7681"/>
      <c r="H7681"/>
      <c r="I7681"/>
      <c r="J7681"/>
      <c r="K7681"/>
      <c r="L7681"/>
      <c r="M7681"/>
      <c r="N7681" s="109"/>
    </row>
    <row r="7682" spans="1:14" hidden="1" x14ac:dyDescent="0.3">
      <c r="A7682"/>
      <c r="B7682"/>
      <c r="C7682"/>
      <c r="D7682"/>
      <c r="E7682"/>
      <c r="F7682"/>
      <c r="G7682"/>
      <c r="H7682"/>
      <c r="I7682"/>
      <c r="J7682"/>
      <c r="K7682"/>
      <c r="L7682"/>
      <c r="M7682"/>
      <c r="N7682" s="109"/>
    </row>
    <row r="7683" spans="1:14" hidden="1" x14ac:dyDescent="0.3">
      <c r="A7683"/>
      <c r="B7683"/>
      <c r="C7683"/>
      <c r="D7683"/>
      <c r="E7683"/>
      <c r="F7683"/>
      <c r="G7683"/>
      <c r="H7683"/>
      <c r="I7683"/>
      <c r="J7683"/>
      <c r="K7683"/>
      <c r="L7683"/>
      <c r="M7683"/>
      <c r="N7683" s="109"/>
    </row>
    <row r="7684" spans="1:14" hidden="1" x14ac:dyDescent="0.3">
      <c r="A7684"/>
      <c r="B7684"/>
      <c r="C7684"/>
      <c r="D7684"/>
      <c r="E7684"/>
      <c r="F7684"/>
      <c r="G7684"/>
      <c r="H7684"/>
      <c r="I7684"/>
      <c r="J7684"/>
      <c r="K7684"/>
      <c r="L7684"/>
      <c r="M7684"/>
      <c r="N7684" s="109"/>
    </row>
    <row r="7685" spans="1:14" hidden="1" x14ac:dyDescent="0.3">
      <c r="A7685"/>
      <c r="B7685"/>
      <c r="C7685"/>
      <c r="D7685"/>
      <c r="E7685"/>
      <c r="F7685"/>
      <c r="G7685"/>
      <c r="H7685"/>
      <c r="I7685"/>
      <c r="J7685"/>
      <c r="K7685"/>
      <c r="L7685"/>
      <c r="M7685"/>
      <c r="N7685" s="109"/>
    </row>
    <row r="7686" spans="1:14" hidden="1" x14ac:dyDescent="0.3">
      <c r="A7686"/>
      <c r="B7686"/>
      <c r="C7686"/>
      <c r="D7686"/>
      <c r="E7686"/>
      <c r="F7686"/>
      <c r="G7686"/>
      <c r="H7686"/>
      <c r="I7686"/>
      <c r="J7686"/>
      <c r="K7686"/>
      <c r="L7686"/>
      <c r="M7686"/>
      <c r="N7686" s="109"/>
    </row>
    <row r="7687" spans="1:14" hidden="1" x14ac:dyDescent="0.3">
      <c r="A7687"/>
      <c r="B7687"/>
      <c r="C7687"/>
      <c r="D7687"/>
      <c r="E7687"/>
      <c r="F7687"/>
      <c r="G7687"/>
      <c r="H7687"/>
      <c r="I7687"/>
      <c r="J7687"/>
      <c r="K7687"/>
      <c r="L7687"/>
      <c r="M7687"/>
      <c r="N7687" s="109"/>
    </row>
    <row r="7688" spans="1:14" hidden="1" x14ac:dyDescent="0.3">
      <c r="A7688"/>
      <c r="B7688"/>
      <c r="C7688"/>
      <c r="D7688"/>
      <c r="E7688"/>
      <c r="F7688"/>
      <c r="G7688"/>
      <c r="H7688"/>
      <c r="I7688"/>
      <c r="J7688"/>
      <c r="K7688"/>
      <c r="L7688"/>
      <c r="M7688"/>
      <c r="N7688" s="109"/>
    </row>
    <row r="7689" spans="1:14" hidden="1" x14ac:dyDescent="0.3">
      <c r="A7689"/>
      <c r="B7689"/>
      <c r="C7689"/>
      <c r="D7689"/>
      <c r="E7689"/>
      <c r="F7689"/>
      <c r="G7689"/>
      <c r="H7689"/>
      <c r="I7689"/>
      <c r="J7689"/>
      <c r="K7689"/>
      <c r="L7689"/>
      <c r="M7689"/>
      <c r="N7689" s="109"/>
    </row>
    <row r="7690" spans="1:14" hidden="1" x14ac:dyDescent="0.3">
      <c r="A7690"/>
      <c r="B7690"/>
      <c r="C7690"/>
      <c r="D7690"/>
      <c r="E7690"/>
      <c r="F7690"/>
      <c r="G7690"/>
      <c r="H7690"/>
      <c r="I7690"/>
      <c r="J7690"/>
      <c r="K7690"/>
      <c r="L7690"/>
      <c r="M7690"/>
      <c r="N7690" s="109"/>
    </row>
    <row r="7691" spans="1:14" hidden="1" x14ac:dyDescent="0.3">
      <c r="A7691"/>
      <c r="B7691"/>
      <c r="C7691"/>
      <c r="D7691"/>
      <c r="E7691"/>
      <c r="F7691"/>
      <c r="G7691"/>
      <c r="H7691"/>
      <c r="I7691"/>
      <c r="J7691"/>
      <c r="K7691"/>
      <c r="L7691"/>
      <c r="M7691"/>
      <c r="N7691" s="109"/>
    </row>
    <row r="7692" spans="1:14" hidden="1" x14ac:dyDescent="0.3">
      <c r="A7692"/>
      <c r="B7692"/>
      <c r="C7692"/>
      <c r="D7692"/>
      <c r="E7692"/>
      <c r="F7692"/>
      <c r="G7692"/>
      <c r="H7692"/>
      <c r="I7692"/>
      <c r="J7692"/>
      <c r="K7692"/>
      <c r="L7692"/>
      <c r="M7692"/>
      <c r="N7692" s="109"/>
    </row>
    <row r="7693" spans="1:14" hidden="1" x14ac:dyDescent="0.3">
      <c r="A7693"/>
      <c r="B7693"/>
      <c r="C7693"/>
      <c r="D7693"/>
      <c r="E7693"/>
      <c r="F7693"/>
      <c r="G7693"/>
      <c r="H7693"/>
      <c r="I7693"/>
      <c r="J7693"/>
      <c r="K7693"/>
      <c r="L7693"/>
      <c r="M7693"/>
      <c r="N7693" s="109"/>
    </row>
    <row r="7694" spans="1:14" hidden="1" x14ac:dyDescent="0.3">
      <c r="A7694"/>
      <c r="B7694"/>
      <c r="C7694"/>
      <c r="D7694"/>
      <c r="E7694"/>
      <c r="F7694"/>
      <c r="G7694"/>
      <c r="H7694"/>
      <c r="I7694"/>
      <c r="J7694"/>
      <c r="K7694"/>
      <c r="L7694"/>
      <c r="M7694"/>
      <c r="N7694" s="109"/>
    </row>
    <row r="7695" spans="1:14" hidden="1" x14ac:dyDescent="0.3">
      <c r="A7695"/>
      <c r="B7695"/>
      <c r="C7695"/>
      <c r="D7695"/>
      <c r="E7695"/>
      <c r="F7695"/>
      <c r="G7695"/>
      <c r="H7695"/>
      <c r="I7695"/>
      <c r="J7695"/>
      <c r="K7695"/>
      <c r="L7695"/>
      <c r="M7695"/>
      <c r="N7695" s="109"/>
    </row>
    <row r="7696" spans="1:14" hidden="1" x14ac:dyDescent="0.3">
      <c r="A7696"/>
      <c r="B7696"/>
      <c r="C7696"/>
      <c r="D7696"/>
      <c r="E7696"/>
      <c r="F7696"/>
      <c r="G7696"/>
      <c r="H7696"/>
      <c r="I7696"/>
      <c r="J7696"/>
      <c r="K7696"/>
      <c r="L7696"/>
      <c r="M7696"/>
      <c r="N7696" s="109"/>
    </row>
    <row r="7697" spans="1:14" hidden="1" x14ac:dyDescent="0.3">
      <c r="A7697"/>
      <c r="B7697"/>
      <c r="C7697"/>
      <c r="D7697"/>
      <c r="E7697"/>
      <c r="F7697"/>
      <c r="G7697"/>
      <c r="H7697"/>
      <c r="I7697"/>
      <c r="J7697"/>
      <c r="K7697"/>
      <c r="L7697"/>
      <c r="M7697"/>
      <c r="N7697" s="109"/>
    </row>
    <row r="7698" spans="1:14" hidden="1" x14ac:dyDescent="0.3">
      <c r="A7698"/>
      <c r="B7698"/>
      <c r="C7698"/>
      <c r="D7698"/>
      <c r="E7698"/>
      <c r="F7698"/>
      <c r="G7698"/>
      <c r="H7698"/>
      <c r="I7698"/>
      <c r="J7698"/>
      <c r="K7698"/>
      <c r="L7698"/>
      <c r="M7698"/>
      <c r="N7698" s="109"/>
    </row>
    <row r="7699" spans="1:14" hidden="1" x14ac:dyDescent="0.3">
      <c r="A7699"/>
      <c r="B7699"/>
      <c r="C7699"/>
      <c r="D7699"/>
      <c r="E7699"/>
      <c r="F7699"/>
      <c r="G7699"/>
      <c r="H7699"/>
      <c r="I7699"/>
      <c r="J7699"/>
      <c r="K7699"/>
      <c r="L7699"/>
      <c r="M7699"/>
      <c r="N7699" s="109"/>
    </row>
    <row r="7700" spans="1:14" hidden="1" x14ac:dyDescent="0.3">
      <c r="A7700"/>
      <c r="B7700"/>
      <c r="C7700"/>
      <c r="D7700"/>
      <c r="E7700"/>
      <c r="F7700"/>
      <c r="G7700"/>
      <c r="H7700"/>
      <c r="I7700"/>
      <c r="J7700"/>
      <c r="K7700"/>
      <c r="L7700"/>
      <c r="M7700"/>
      <c r="N7700" s="109"/>
    </row>
    <row r="7701" spans="1:14" hidden="1" x14ac:dyDescent="0.3">
      <c r="A7701"/>
      <c r="B7701"/>
      <c r="C7701"/>
      <c r="D7701"/>
      <c r="E7701"/>
      <c r="F7701"/>
      <c r="G7701"/>
      <c r="H7701"/>
      <c r="I7701"/>
      <c r="J7701"/>
      <c r="K7701"/>
      <c r="L7701"/>
      <c r="M7701"/>
      <c r="N7701" s="109"/>
    </row>
    <row r="7702" spans="1:14" hidden="1" x14ac:dyDescent="0.3">
      <c r="A7702"/>
      <c r="B7702"/>
      <c r="C7702"/>
      <c r="D7702"/>
      <c r="E7702"/>
      <c r="F7702"/>
      <c r="G7702"/>
      <c r="H7702"/>
      <c r="I7702"/>
      <c r="J7702"/>
      <c r="K7702"/>
      <c r="L7702"/>
      <c r="M7702"/>
      <c r="N7702" s="109"/>
    </row>
    <row r="7703" spans="1:14" hidden="1" x14ac:dyDescent="0.3">
      <c r="A7703"/>
      <c r="B7703"/>
      <c r="C7703"/>
      <c r="D7703"/>
      <c r="E7703"/>
      <c r="F7703"/>
      <c r="G7703"/>
      <c r="H7703"/>
      <c r="I7703"/>
      <c r="J7703"/>
      <c r="K7703"/>
      <c r="L7703"/>
      <c r="M7703"/>
      <c r="N7703" s="109"/>
    </row>
    <row r="7704" spans="1:14" hidden="1" x14ac:dyDescent="0.3">
      <c r="A7704"/>
      <c r="B7704"/>
      <c r="C7704"/>
      <c r="D7704"/>
      <c r="E7704"/>
      <c r="F7704"/>
      <c r="G7704"/>
      <c r="H7704"/>
      <c r="I7704"/>
      <c r="J7704"/>
      <c r="K7704"/>
      <c r="L7704"/>
      <c r="M7704"/>
      <c r="N7704" s="109"/>
    </row>
    <row r="7705" spans="1:14" hidden="1" x14ac:dyDescent="0.3">
      <c r="A7705"/>
      <c r="B7705"/>
      <c r="C7705"/>
      <c r="D7705"/>
      <c r="E7705"/>
      <c r="F7705"/>
      <c r="G7705"/>
      <c r="H7705"/>
      <c r="I7705"/>
      <c r="J7705"/>
      <c r="K7705"/>
      <c r="L7705"/>
      <c r="M7705"/>
      <c r="N7705" s="109"/>
    </row>
    <row r="7706" spans="1:14" hidden="1" x14ac:dyDescent="0.3">
      <c r="A7706"/>
      <c r="B7706"/>
      <c r="C7706"/>
      <c r="D7706"/>
      <c r="E7706"/>
      <c r="F7706"/>
      <c r="G7706"/>
      <c r="H7706"/>
      <c r="I7706"/>
      <c r="J7706"/>
      <c r="K7706"/>
      <c r="L7706"/>
      <c r="M7706"/>
      <c r="N7706" s="109"/>
    </row>
    <row r="7707" spans="1:14" hidden="1" x14ac:dyDescent="0.3">
      <c r="A7707"/>
      <c r="B7707"/>
      <c r="C7707"/>
      <c r="D7707"/>
      <c r="E7707"/>
      <c r="F7707"/>
      <c r="G7707"/>
      <c r="H7707"/>
      <c r="I7707"/>
      <c r="J7707"/>
      <c r="K7707"/>
      <c r="L7707"/>
      <c r="M7707"/>
      <c r="N7707" s="109"/>
    </row>
    <row r="7708" spans="1:14" hidden="1" x14ac:dyDescent="0.3">
      <c r="A7708"/>
      <c r="B7708"/>
      <c r="C7708"/>
      <c r="D7708"/>
      <c r="E7708"/>
      <c r="F7708"/>
      <c r="G7708"/>
      <c r="H7708"/>
      <c r="I7708"/>
      <c r="J7708"/>
      <c r="K7708"/>
      <c r="L7708"/>
      <c r="M7708"/>
      <c r="N7708" s="109"/>
    </row>
    <row r="7709" spans="1:14" hidden="1" x14ac:dyDescent="0.3">
      <c r="A7709"/>
      <c r="B7709"/>
      <c r="C7709"/>
      <c r="D7709"/>
      <c r="E7709"/>
      <c r="F7709"/>
      <c r="G7709"/>
      <c r="H7709"/>
      <c r="I7709"/>
      <c r="J7709"/>
      <c r="K7709"/>
      <c r="L7709"/>
      <c r="M7709"/>
      <c r="N7709" s="109"/>
    </row>
    <row r="7710" spans="1:14" hidden="1" x14ac:dyDescent="0.3">
      <c r="A7710"/>
      <c r="B7710"/>
      <c r="C7710"/>
      <c r="D7710"/>
      <c r="E7710"/>
      <c r="F7710"/>
      <c r="G7710"/>
      <c r="H7710"/>
      <c r="I7710"/>
      <c r="J7710"/>
      <c r="K7710"/>
      <c r="L7710"/>
      <c r="M7710"/>
      <c r="N7710" s="109"/>
    </row>
    <row r="7711" spans="1:14" hidden="1" x14ac:dyDescent="0.3">
      <c r="A7711"/>
      <c r="B7711"/>
      <c r="C7711"/>
      <c r="D7711"/>
      <c r="E7711"/>
      <c r="F7711"/>
      <c r="G7711"/>
      <c r="H7711"/>
      <c r="I7711"/>
      <c r="J7711"/>
      <c r="K7711"/>
      <c r="L7711"/>
      <c r="M7711"/>
      <c r="N7711" s="109"/>
    </row>
    <row r="7712" spans="1:14" hidden="1" x14ac:dyDescent="0.3">
      <c r="A7712"/>
      <c r="B7712"/>
      <c r="C7712"/>
      <c r="D7712"/>
      <c r="E7712"/>
      <c r="F7712"/>
      <c r="G7712"/>
      <c r="H7712"/>
      <c r="I7712"/>
      <c r="J7712"/>
      <c r="K7712"/>
      <c r="L7712"/>
      <c r="M7712"/>
      <c r="N7712" s="109"/>
    </row>
    <row r="7713" spans="1:14" hidden="1" x14ac:dyDescent="0.3">
      <c r="A7713"/>
      <c r="B7713"/>
      <c r="C7713"/>
      <c r="D7713"/>
      <c r="E7713"/>
      <c r="F7713"/>
      <c r="G7713"/>
      <c r="H7713"/>
      <c r="I7713"/>
      <c r="J7713"/>
      <c r="K7713"/>
      <c r="L7713"/>
      <c r="M7713"/>
      <c r="N7713" s="109"/>
    </row>
    <row r="7714" spans="1:14" hidden="1" x14ac:dyDescent="0.3">
      <c r="A7714"/>
      <c r="B7714"/>
      <c r="C7714"/>
      <c r="D7714"/>
      <c r="E7714"/>
      <c r="F7714"/>
      <c r="G7714"/>
      <c r="H7714"/>
      <c r="I7714"/>
      <c r="J7714"/>
      <c r="K7714"/>
      <c r="L7714"/>
      <c r="M7714"/>
      <c r="N7714" s="109"/>
    </row>
    <row r="7715" spans="1:14" hidden="1" x14ac:dyDescent="0.3">
      <c r="A7715"/>
      <c r="B7715"/>
      <c r="C7715"/>
      <c r="D7715"/>
      <c r="E7715"/>
      <c r="F7715"/>
      <c r="G7715"/>
      <c r="H7715"/>
      <c r="I7715"/>
      <c r="J7715"/>
      <c r="K7715"/>
      <c r="L7715"/>
      <c r="M7715"/>
      <c r="N7715" s="109"/>
    </row>
    <row r="7716" spans="1:14" hidden="1" x14ac:dyDescent="0.3">
      <c r="A7716"/>
      <c r="B7716"/>
      <c r="C7716"/>
      <c r="D7716"/>
      <c r="E7716"/>
      <c r="F7716"/>
      <c r="G7716"/>
      <c r="H7716"/>
      <c r="I7716"/>
      <c r="J7716"/>
      <c r="K7716"/>
      <c r="L7716"/>
      <c r="M7716"/>
      <c r="N7716" s="109"/>
    </row>
    <row r="7717" spans="1:14" hidden="1" x14ac:dyDescent="0.3">
      <c r="A7717"/>
      <c r="B7717"/>
      <c r="C7717"/>
      <c r="D7717"/>
      <c r="E7717"/>
      <c r="F7717"/>
      <c r="G7717"/>
      <c r="H7717"/>
      <c r="I7717"/>
      <c r="J7717"/>
      <c r="K7717"/>
      <c r="L7717"/>
      <c r="M7717"/>
      <c r="N7717" s="109"/>
    </row>
    <row r="7718" spans="1:14" hidden="1" x14ac:dyDescent="0.3">
      <c r="A7718"/>
      <c r="B7718"/>
      <c r="C7718"/>
      <c r="D7718"/>
      <c r="E7718"/>
      <c r="F7718"/>
      <c r="G7718"/>
      <c r="H7718"/>
      <c r="I7718"/>
      <c r="J7718"/>
      <c r="K7718"/>
      <c r="L7718"/>
      <c r="M7718"/>
      <c r="N7718" s="109"/>
    </row>
    <row r="7719" spans="1:14" hidden="1" x14ac:dyDescent="0.3">
      <c r="A7719"/>
      <c r="B7719"/>
      <c r="C7719"/>
      <c r="D7719"/>
      <c r="E7719"/>
      <c r="F7719"/>
      <c r="G7719"/>
      <c r="H7719"/>
      <c r="I7719"/>
      <c r="J7719"/>
      <c r="K7719"/>
      <c r="L7719"/>
      <c r="M7719"/>
      <c r="N7719" s="109"/>
    </row>
    <row r="7720" spans="1:14" hidden="1" x14ac:dyDescent="0.3">
      <c r="A7720"/>
      <c r="B7720"/>
      <c r="C7720"/>
      <c r="D7720"/>
      <c r="E7720"/>
      <c r="F7720"/>
      <c r="G7720"/>
      <c r="H7720"/>
      <c r="I7720"/>
      <c r="J7720"/>
      <c r="K7720"/>
      <c r="L7720"/>
      <c r="M7720"/>
      <c r="N7720" s="109"/>
    </row>
    <row r="7721" spans="1:14" hidden="1" x14ac:dyDescent="0.3">
      <c r="A7721"/>
      <c r="B7721"/>
      <c r="C7721"/>
      <c r="D7721"/>
      <c r="E7721"/>
      <c r="F7721"/>
      <c r="G7721"/>
      <c r="H7721"/>
      <c r="I7721"/>
      <c r="J7721"/>
      <c r="K7721"/>
      <c r="L7721"/>
      <c r="M7721"/>
      <c r="N7721" s="109"/>
    </row>
    <row r="7722" spans="1:14" hidden="1" x14ac:dyDescent="0.3">
      <c r="A7722"/>
      <c r="B7722"/>
      <c r="C7722"/>
      <c r="D7722"/>
      <c r="E7722"/>
      <c r="F7722"/>
      <c r="G7722"/>
      <c r="H7722"/>
      <c r="I7722"/>
      <c r="J7722"/>
      <c r="K7722"/>
      <c r="L7722"/>
      <c r="M7722"/>
      <c r="N7722" s="109"/>
    </row>
    <row r="7723" spans="1:14" hidden="1" x14ac:dyDescent="0.3">
      <c r="A7723"/>
      <c r="B7723"/>
      <c r="C7723"/>
      <c r="D7723"/>
      <c r="E7723"/>
      <c r="F7723"/>
      <c r="G7723"/>
      <c r="H7723"/>
      <c r="I7723"/>
      <c r="J7723"/>
      <c r="K7723"/>
      <c r="L7723"/>
      <c r="M7723"/>
      <c r="N7723" s="109"/>
    </row>
    <row r="7724" spans="1:14" hidden="1" x14ac:dyDescent="0.3">
      <c r="A7724"/>
      <c r="B7724"/>
      <c r="C7724"/>
      <c r="D7724"/>
      <c r="E7724"/>
      <c r="F7724"/>
      <c r="G7724"/>
      <c r="H7724"/>
      <c r="I7724"/>
      <c r="J7724"/>
      <c r="K7724"/>
      <c r="L7724"/>
      <c r="M7724"/>
      <c r="N7724" s="109"/>
    </row>
    <row r="7725" spans="1:14" hidden="1" x14ac:dyDescent="0.3">
      <c r="A7725"/>
      <c r="B7725"/>
      <c r="C7725"/>
      <c r="D7725"/>
      <c r="E7725"/>
      <c r="F7725"/>
      <c r="G7725"/>
      <c r="H7725"/>
      <c r="I7725"/>
      <c r="J7725"/>
      <c r="K7725"/>
      <c r="L7725"/>
      <c r="M7725"/>
      <c r="N7725" s="109"/>
    </row>
    <row r="7726" spans="1:14" hidden="1" x14ac:dyDescent="0.3">
      <c r="A7726"/>
      <c r="B7726"/>
      <c r="C7726"/>
      <c r="D7726"/>
      <c r="E7726"/>
      <c r="F7726"/>
      <c r="G7726"/>
      <c r="H7726"/>
      <c r="I7726"/>
      <c r="J7726"/>
      <c r="K7726"/>
      <c r="L7726"/>
      <c r="M7726"/>
      <c r="N7726" s="109"/>
    </row>
    <row r="7727" spans="1:14" hidden="1" x14ac:dyDescent="0.3">
      <c r="A7727"/>
      <c r="B7727"/>
      <c r="C7727"/>
      <c r="D7727"/>
      <c r="E7727"/>
      <c r="F7727"/>
      <c r="G7727"/>
      <c r="H7727"/>
      <c r="I7727"/>
      <c r="J7727"/>
      <c r="K7727"/>
      <c r="L7727"/>
      <c r="M7727"/>
      <c r="N7727" s="109"/>
    </row>
    <row r="7728" spans="1:14" hidden="1" x14ac:dyDescent="0.3">
      <c r="A7728"/>
      <c r="B7728"/>
      <c r="C7728"/>
      <c r="D7728"/>
      <c r="E7728"/>
      <c r="F7728"/>
      <c r="G7728"/>
      <c r="H7728"/>
      <c r="I7728"/>
      <c r="J7728"/>
      <c r="K7728"/>
      <c r="L7728"/>
      <c r="M7728"/>
      <c r="N7728" s="109"/>
    </row>
    <row r="7729" spans="1:14" hidden="1" x14ac:dyDescent="0.3">
      <c r="A7729"/>
      <c r="B7729"/>
      <c r="C7729"/>
      <c r="D7729"/>
      <c r="E7729"/>
      <c r="F7729"/>
      <c r="G7729"/>
      <c r="H7729"/>
      <c r="I7729"/>
      <c r="J7729"/>
      <c r="K7729"/>
      <c r="L7729"/>
      <c r="M7729"/>
      <c r="N7729" s="109"/>
    </row>
    <row r="7730" spans="1:14" hidden="1" x14ac:dyDescent="0.3">
      <c r="A7730"/>
      <c r="B7730"/>
      <c r="C7730"/>
      <c r="D7730"/>
      <c r="E7730"/>
      <c r="F7730"/>
      <c r="G7730"/>
      <c r="H7730"/>
      <c r="I7730"/>
      <c r="J7730"/>
      <c r="K7730"/>
      <c r="L7730"/>
      <c r="M7730"/>
      <c r="N7730" s="109"/>
    </row>
    <row r="7731" spans="1:14" hidden="1" x14ac:dyDescent="0.3">
      <c r="A7731"/>
      <c r="B7731"/>
      <c r="C7731"/>
      <c r="D7731"/>
      <c r="E7731"/>
      <c r="F7731"/>
      <c r="G7731"/>
      <c r="H7731"/>
      <c r="I7731"/>
      <c r="J7731"/>
      <c r="K7731"/>
      <c r="L7731"/>
      <c r="M7731"/>
      <c r="N7731" s="109"/>
    </row>
    <row r="7732" spans="1:14" hidden="1" x14ac:dyDescent="0.3">
      <c r="A7732"/>
      <c r="B7732"/>
      <c r="C7732"/>
      <c r="D7732"/>
      <c r="E7732"/>
      <c r="F7732"/>
      <c r="G7732"/>
      <c r="H7732"/>
      <c r="I7732"/>
      <c r="J7732"/>
      <c r="K7732"/>
      <c r="L7732"/>
      <c r="M7732"/>
      <c r="N7732" s="109"/>
    </row>
    <row r="7733" spans="1:14" hidden="1" x14ac:dyDescent="0.3">
      <c r="A7733"/>
      <c r="B7733"/>
      <c r="C7733"/>
      <c r="D7733"/>
      <c r="E7733"/>
      <c r="F7733"/>
      <c r="G7733"/>
      <c r="H7733"/>
      <c r="I7733"/>
      <c r="J7733"/>
      <c r="K7733"/>
      <c r="L7733"/>
      <c r="M7733"/>
      <c r="N7733" s="109"/>
    </row>
    <row r="7734" spans="1:14" hidden="1" x14ac:dyDescent="0.3">
      <c r="A7734"/>
      <c r="B7734"/>
      <c r="C7734"/>
      <c r="D7734"/>
      <c r="E7734"/>
      <c r="F7734"/>
      <c r="G7734"/>
      <c r="H7734"/>
      <c r="I7734"/>
      <c r="J7734"/>
      <c r="K7734"/>
      <c r="L7734"/>
      <c r="M7734"/>
      <c r="N7734" s="109"/>
    </row>
    <row r="7735" spans="1:14" hidden="1" x14ac:dyDescent="0.3">
      <c r="A7735"/>
      <c r="B7735"/>
      <c r="C7735"/>
      <c r="D7735"/>
      <c r="E7735"/>
      <c r="F7735"/>
      <c r="G7735"/>
      <c r="H7735"/>
      <c r="I7735"/>
      <c r="J7735"/>
      <c r="K7735"/>
      <c r="L7735"/>
      <c r="M7735"/>
      <c r="N7735" s="109"/>
    </row>
    <row r="7736" spans="1:14" hidden="1" x14ac:dyDescent="0.3">
      <c r="A7736"/>
      <c r="B7736"/>
      <c r="C7736"/>
      <c r="D7736"/>
      <c r="E7736"/>
      <c r="F7736"/>
      <c r="G7736"/>
      <c r="H7736"/>
      <c r="I7736"/>
      <c r="J7736"/>
      <c r="K7736"/>
      <c r="L7736"/>
      <c r="M7736"/>
      <c r="N7736" s="109"/>
    </row>
    <row r="7737" spans="1:14" hidden="1" x14ac:dyDescent="0.3">
      <c r="A7737"/>
      <c r="B7737"/>
      <c r="C7737"/>
      <c r="D7737"/>
      <c r="E7737"/>
      <c r="F7737"/>
      <c r="G7737"/>
      <c r="H7737"/>
      <c r="I7737"/>
      <c r="J7737"/>
      <c r="K7737"/>
      <c r="L7737"/>
      <c r="M7737"/>
      <c r="N7737" s="109"/>
    </row>
    <row r="7738" spans="1:14" hidden="1" x14ac:dyDescent="0.3">
      <c r="A7738"/>
      <c r="B7738"/>
      <c r="C7738"/>
      <c r="D7738"/>
      <c r="E7738"/>
      <c r="F7738"/>
      <c r="G7738"/>
      <c r="H7738"/>
      <c r="I7738"/>
      <c r="J7738"/>
      <c r="K7738"/>
      <c r="L7738"/>
      <c r="M7738"/>
      <c r="N7738" s="109"/>
    </row>
    <row r="7739" spans="1:14" hidden="1" x14ac:dyDescent="0.3">
      <c r="A7739"/>
      <c r="B7739"/>
      <c r="C7739"/>
      <c r="D7739"/>
      <c r="E7739"/>
      <c r="F7739"/>
      <c r="G7739"/>
      <c r="H7739"/>
      <c r="I7739"/>
      <c r="J7739"/>
      <c r="K7739"/>
      <c r="L7739"/>
      <c r="M7739"/>
      <c r="N7739" s="109"/>
    </row>
    <row r="7740" spans="1:14" hidden="1" x14ac:dyDescent="0.3">
      <c r="A7740"/>
      <c r="B7740"/>
      <c r="C7740"/>
      <c r="D7740"/>
      <c r="E7740"/>
      <c r="F7740"/>
      <c r="G7740"/>
      <c r="H7740"/>
      <c r="I7740"/>
      <c r="J7740"/>
      <c r="K7740"/>
      <c r="L7740"/>
      <c r="M7740"/>
      <c r="N7740" s="109"/>
    </row>
    <row r="7741" spans="1:14" hidden="1" x14ac:dyDescent="0.3">
      <c r="A7741"/>
      <c r="B7741"/>
      <c r="C7741"/>
      <c r="D7741"/>
      <c r="E7741"/>
      <c r="F7741"/>
      <c r="G7741"/>
      <c r="H7741"/>
      <c r="I7741"/>
      <c r="J7741"/>
      <c r="K7741"/>
      <c r="L7741"/>
      <c r="M7741"/>
      <c r="N7741" s="109"/>
    </row>
    <row r="7742" spans="1:14" hidden="1" x14ac:dyDescent="0.3">
      <c r="A7742"/>
      <c r="B7742"/>
      <c r="C7742"/>
      <c r="D7742"/>
      <c r="E7742"/>
      <c r="F7742"/>
      <c r="G7742"/>
      <c r="H7742"/>
      <c r="I7742"/>
      <c r="J7742"/>
      <c r="K7742"/>
      <c r="L7742"/>
      <c r="M7742"/>
      <c r="N7742" s="109"/>
    </row>
    <row r="7743" spans="1:14" hidden="1" x14ac:dyDescent="0.3">
      <c r="A7743"/>
      <c r="B7743"/>
      <c r="C7743"/>
      <c r="D7743"/>
      <c r="E7743"/>
      <c r="F7743"/>
      <c r="G7743"/>
      <c r="H7743"/>
      <c r="I7743"/>
      <c r="J7743"/>
      <c r="K7743"/>
      <c r="L7743"/>
      <c r="M7743"/>
      <c r="N7743" s="109"/>
    </row>
    <row r="7744" spans="1:14" hidden="1" x14ac:dyDescent="0.3">
      <c r="A7744"/>
      <c r="B7744"/>
      <c r="C7744"/>
      <c r="D7744"/>
      <c r="E7744"/>
      <c r="F7744"/>
      <c r="G7744"/>
      <c r="H7744"/>
      <c r="I7744"/>
      <c r="J7744"/>
      <c r="K7744"/>
      <c r="L7744"/>
      <c r="M7744"/>
      <c r="N7744" s="109"/>
    </row>
    <row r="7745" spans="1:14" hidden="1" x14ac:dyDescent="0.3">
      <c r="A7745"/>
      <c r="B7745"/>
      <c r="C7745"/>
      <c r="D7745"/>
      <c r="E7745"/>
      <c r="F7745"/>
      <c r="G7745"/>
      <c r="H7745"/>
      <c r="I7745"/>
      <c r="J7745"/>
      <c r="K7745"/>
      <c r="L7745"/>
      <c r="M7745"/>
      <c r="N7745" s="109"/>
    </row>
    <row r="7746" spans="1:14" hidden="1" x14ac:dyDescent="0.3">
      <c r="A7746"/>
      <c r="B7746"/>
      <c r="C7746"/>
      <c r="D7746"/>
      <c r="E7746"/>
      <c r="F7746"/>
      <c r="G7746"/>
      <c r="H7746"/>
      <c r="I7746"/>
      <c r="J7746"/>
      <c r="K7746"/>
      <c r="L7746"/>
      <c r="M7746"/>
      <c r="N7746" s="109"/>
    </row>
    <row r="7747" spans="1:14" hidden="1" x14ac:dyDescent="0.3">
      <c r="A7747"/>
      <c r="B7747"/>
      <c r="C7747"/>
      <c r="D7747"/>
      <c r="E7747"/>
      <c r="F7747"/>
      <c r="G7747"/>
      <c r="H7747"/>
      <c r="I7747"/>
      <c r="J7747"/>
      <c r="K7747"/>
      <c r="L7747"/>
      <c r="M7747"/>
      <c r="N7747" s="109"/>
    </row>
    <row r="7748" spans="1:14" hidden="1" x14ac:dyDescent="0.3">
      <c r="A7748"/>
      <c r="B7748"/>
      <c r="C7748"/>
      <c r="D7748"/>
      <c r="E7748"/>
      <c r="F7748"/>
      <c r="G7748"/>
      <c r="H7748"/>
      <c r="I7748"/>
      <c r="J7748"/>
      <c r="K7748"/>
      <c r="L7748"/>
      <c r="M7748"/>
      <c r="N7748" s="109"/>
    </row>
    <row r="7749" spans="1:14" hidden="1" x14ac:dyDescent="0.3">
      <c r="A7749"/>
      <c r="B7749"/>
      <c r="C7749"/>
      <c r="D7749"/>
      <c r="E7749"/>
      <c r="F7749"/>
      <c r="G7749"/>
      <c r="H7749"/>
      <c r="I7749"/>
      <c r="J7749"/>
      <c r="K7749"/>
      <c r="L7749"/>
      <c r="M7749"/>
      <c r="N7749" s="109"/>
    </row>
    <row r="7750" spans="1:14" hidden="1" x14ac:dyDescent="0.3">
      <c r="A7750"/>
      <c r="B7750"/>
      <c r="C7750"/>
      <c r="D7750"/>
      <c r="E7750"/>
      <c r="F7750"/>
      <c r="G7750"/>
      <c r="H7750"/>
      <c r="I7750"/>
      <c r="J7750"/>
      <c r="K7750"/>
      <c r="L7750"/>
      <c r="M7750"/>
      <c r="N7750" s="109"/>
    </row>
    <row r="7751" spans="1:14" hidden="1" x14ac:dyDescent="0.3">
      <c r="A7751"/>
      <c r="B7751"/>
      <c r="C7751"/>
      <c r="D7751"/>
      <c r="E7751"/>
      <c r="F7751"/>
      <c r="G7751"/>
      <c r="H7751"/>
      <c r="I7751"/>
      <c r="J7751"/>
      <c r="K7751"/>
      <c r="L7751"/>
      <c r="M7751"/>
      <c r="N7751" s="109"/>
    </row>
    <row r="7752" spans="1:14" hidden="1" x14ac:dyDescent="0.3">
      <c r="A7752"/>
      <c r="B7752"/>
      <c r="C7752"/>
      <c r="D7752"/>
      <c r="E7752"/>
      <c r="F7752"/>
      <c r="G7752"/>
      <c r="H7752"/>
      <c r="I7752"/>
      <c r="J7752"/>
      <c r="K7752"/>
      <c r="L7752"/>
      <c r="M7752"/>
      <c r="N7752" s="109"/>
    </row>
    <row r="7753" spans="1:14" hidden="1" x14ac:dyDescent="0.3">
      <c r="A7753"/>
      <c r="B7753"/>
      <c r="C7753"/>
      <c r="D7753"/>
      <c r="E7753"/>
      <c r="F7753"/>
      <c r="G7753"/>
      <c r="H7753"/>
      <c r="I7753"/>
      <c r="J7753"/>
      <c r="K7753"/>
      <c r="L7753"/>
      <c r="M7753"/>
      <c r="N7753" s="109"/>
    </row>
    <row r="7754" spans="1:14" hidden="1" x14ac:dyDescent="0.3">
      <c r="A7754"/>
      <c r="B7754"/>
      <c r="C7754"/>
      <c r="D7754"/>
      <c r="E7754"/>
      <c r="F7754"/>
      <c r="G7754"/>
      <c r="H7754"/>
      <c r="I7754"/>
      <c r="J7754"/>
      <c r="K7754"/>
      <c r="L7754"/>
      <c r="M7754"/>
      <c r="N7754" s="109"/>
    </row>
    <row r="7755" spans="1:14" hidden="1" x14ac:dyDescent="0.3">
      <c r="A7755"/>
      <c r="B7755"/>
      <c r="C7755"/>
      <c r="D7755"/>
      <c r="E7755"/>
      <c r="F7755"/>
      <c r="G7755"/>
      <c r="H7755"/>
      <c r="I7755"/>
      <c r="J7755"/>
      <c r="K7755"/>
      <c r="L7755"/>
      <c r="M7755"/>
      <c r="N7755" s="109"/>
    </row>
    <row r="7756" spans="1:14" hidden="1" x14ac:dyDescent="0.3">
      <c r="A7756"/>
      <c r="B7756"/>
      <c r="C7756"/>
      <c r="D7756"/>
      <c r="E7756"/>
      <c r="F7756"/>
      <c r="G7756"/>
      <c r="H7756"/>
      <c r="I7756"/>
      <c r="J7756"/>
      <c r="K7756"/>
      <c r="L7756"/>
      <c r="M7756"/>
      <c r="N7756" s="109"/>
    </row>
    <row r="7757" spans="1:14" hidden="1" x14ac:dyDescent="0.3">
      <c r="A7757"/>
      <c r="B7757"/>
      <c r="C7757"/>
      <c r="D7757"/>
      <c r="E7757"/>
      <c r="F7757"/>
      <c r="G7757"/>
      <c r="H7757"/>
      <c r="I7757"/>
      <c r="J7757"/>
      <c r="K7757"/>
      <c r="L7757"/>
      <c r="M7757"/>
      <c r="N7757" s="109"/>
    </row>
    <row r="7758" spans="1:14" hidden="1" x14ac:dyDescent="0.3">
      <c r="A7758"/>
      <c r="B7758"/>
      <c r="C7758"/>
      <c r="D7758"/>
      <c r="E7758"/>
      <c r="F7758"/>
      <c r="G7758"/>
      <c r="H7758"/>
      <c r="I7758"/>
      <c r="J7758"/>
      <c r="K7758"/>
      <c r="L7758"/>
      <c r="M7758"/>
      <c r="N7758" s="109"/>
    </row>
    <row r="7759" spans="1:14" hidden="1" x14ac:dyDescent="0.3">
      <c r="A7759"/>
      <c r="B7759"/>
      <c r="C7759"/>
      <c r="D7759"/>
      <c r="E7759"/>
      <c r="F7759"/>
      <c r="G7759"/>
      <c r="H7759"/>
      <c r="I7759"/>
      <c r="J7759"/>
      <c r="K7759"/>
      <c r="L7759"/>
      <c r="M7759"/>
      <c r="N7759" s="109"/>
    </row>
    <row r="7760" spans="1:14" hidden="1" x14ac:dyDescent="0.3">
      <c r="A7760"/>
      <c r="B7760"/>
      <c r="C7760"/>
      <c r="D7760"/>
      <c r="E7760"/>
      <c r="F7760"/>
      <c r="G7760"/>
      <c r="H7760"/>
      <c r="I7760"/>
      <c r="J7760"/>
      <c r="K7760"/>
      <c r="L7760"/>
      <c r="M7760"/>
      <c r="N7760" s="109"/>
    </row>
    <row r="7761" spans="1:14" hidden="1" x14ac:dyDescent="0.3">
      <c r="A7761"/>
      <c r="B7761"/>
      <c r="C7761"/>
      <c r="D7761"/>
      <c r="E7761"/>
      <c r="F7761"/>
      <c r="G7761"/>
      <c r="H7761"/>
      <c r="I7761"/>
      <c r="J7761"/>
      <c r="K7761"/>
      <c r="L7761"/>
      <c r="M7761"/>
      <c r="N7761" s="109"/>
    </row>
    <row r="7762" spans="1:14" hidden="1" x14ac:dyDescent="0.3">
      <c r="A7762"/>
      <c r="B7762"/>
      <c r="C7762"/>
      <c r="D7762"/>
      <c r="E7762"/>
      <c r="F7762"/>
      <c r="G7762"/>
      <c r="H7762"/>
      <c r="I7762"/>
      <c r="J7762"/>
      <c r="K7762"/>
      <c r="L7762"/>
      <c r="M7762"/>
      <c r="N7762" s="109"/>
    </row>
    <row r="7763" spans="1:14" hidden="1" x14ac:dyDescent="0.3">
      <c r="A7763"/>
      <c r="B7763"/>
      <c r="C7763"/>
      <c r="D7763"/>
      <c r="E7763"/>
      <c r="F7763"/>
      <c r="G7763"/>
      <c r="H7763"/>
      <c r="I7763"/>
      <c r="J7763"/>
      <c r="K7763"/>
      <c r="L7763"/>
      <c r="M7763"/>
      <c r="N7763" s="109"/>
    </row>
    <row r="7764" spans="1:14" hidden="1" x14ac:dyDescent="0.3">
      <c r="A7764"/>
      <c r="B7764"/>
      <c r="C7764"/>
      <c r="D7764"/>
      <c r="E7764"/>
      <c r="F7764"/>
      <c r="G7764"/>
      <c r="H7764"/>
      <c r="I7764"/>
      <c r="J7764"/>
      <c r="K7764"/>
      <c r="L7764"/>
      <c r="M7764"/>
      <c r="N7764" s="109"/>
    </row>
    <row r="7765" spans="1:14" hidden="1" x14ac:dyDescent="0.3">
      <c r="A7765"/>
      <c r="B7765"/>
      <c r="C7765"/>
      <c r="D7765"/>
      <c r="E7765"/>
      <c r="F7765"/>
      <c r="G7765"/>
      <c r="H7765"/>
      <c r="I7765"/>
      <c r="J7765"/>
      <c r="K7765"/>
      <c r="L7765"/>
      <c r="M7765"/>
      <c r="N7765" s="109"/>
    </row>
    <row r="7766" spans="1:14" hidden="1" x14ac:dyDescent="0.3">
      <c r="A7766"/>
      <c r="B7766"/>
      <c r="C7766"/>
      <c r="D7766"/>
      <c r="E7766"/>
      <c r="F7766"/>
      <c r="G7766"/>
      <c r="H7766"/>
      <c r="I7766"/>
      <c r="J7766"/>
      <c r="K7766"/>
      <c r="L7766"/>
      <c r="M7766"/>
      <c r="N7766" s="109"/>
    </row>
    <row r="7767" spans="1:14" hidden="1" x14ac:dyDescent="0.3">
      <c r="A7767"/>
      <c r="B7767"/>
      <c r="C7767"/>
      <c r="D7767"/>
      <c r="E7767"/>
      <c r="F7767"/>
      <c r="G7767"/>
      <c r="H7767"/>
      <c r="I7767"/>
      <c r="J7767"/>
      <c r="K7767"/>
      <c r="L7767"/>
      <c r="M7767"/>
      <c r="N7767" s="109"/>
    </row>
    <row r="7768" spans="1:14" hidden="1" x14ac:dyDescent="0.3">
      <c r="A7768"/>
      <c r="B7768"/>
      <c r="C7768"/>
      <c r="D7768"/>
      <c r="E7768"/>
      <c r="F7768"/>
      <c r="G7768"/>
      <c r="H7768"/>
      <c r="I7768"/>
      <c r="J7768"/>
      <c r="K7768"/>
      <c r="L7768"/>
      <c r="M7768"/>
      <c r="N7768" s="109"/>
    </row>
    <row r="7769" spans="1:14" hidden="1" x14ac:dyDescent="0.3">
      <c r="A7769"/>
      <c r="B7769"/>
      <c r="C7769"/>
      <c r="D7769"/>
      <c r="E7769"/>
      <c r="F7769"/>
      <c r="G7769"/>
      <c r="H7769"/>
      <c r="I7769"/>
      <c r="J7769"/>
      <c r="K7769"/>
      <c r="L7769"/>
      <c r="M7769"/>
      <c r="N7769" s="109"/>
    </row>
    <row r="7770" spans="1:14" hidden="1" x14ac:dyDescent="0.3">
      <c r="A7770"/>
      <c r="B7770"/>
      <c r="C7770"/>
      <c r="D7770"/>
      <c r="E7770"/>
      <c r="F7770"/>
      <c r="G7770"/>
      <c r="H7770"/>
      <c r="I7770"/>
      <c r="J7770"/>
      <c r="K7770"/>
      <c r="L7770"/>
      <c r="M7770"/>
      <c r="N7770" s="109"/>
    </row>
    <row r="7771" spans="1:14" hidden="1" x14ac:dyDescent="0.3">
      <c r="A7771"/>
      <c r="B7771"/>
      <c r="C7771"/>
      <c r="D7771"/>
      <c r="E7771"/>
      <c r="F7771"/>
      <c r="G7771"/>
      <c r="H7771"/>
      <c r="I7771"/>
      <c r="J7771"/>
      <c r="K7771"/>
      <c r="L7771"/>
      <c r="M7771"/>
      <c r="N7771" s="109"/>
    </row>
    <row r="7772" spans="1:14" hidden="1" x14ac:dyDescent="0.3">
      <c r="A7772"/>
      <c r="B7772"/>
      <c r="C7772"/>
      <c r="D7772"/>
      <c r="E7772"/>
      <c r="F7772"/>
      <c r="G7772"/>
      <c r="H7772"/>
      <c r="I7772"/>
      <c r="J7772"/>
      <c r="K7772"/>
      <c r="L7772"/>
      <c r="M7772"/>
      <c r="N7772" s="109"/>
    </row>
    <row r="7773" spans="1:14" hidden="1" x14ac:dyDescent="0.3">
      <c r="A7773"/>
      <c r="B7773"/>
      <c r="C7773"/>
      <c r="D7773"/>
      <c r="E7773"/>
      <c r="F7773"/>
      <c r="G7773"/>
      <c r="H7773"/>
      <c r="I7773"/>
      <c r="J7773"/>
      <c r="K7773"/>
      <c r="L7773"/>
      <c r="M7773"/>
      <c r="N7773" s="109"/>
    </row>
    <row r="7774" spans="1:14" hidden="1" x14ac:dyDescent="0.3">
      <c r="A7774"/>
      <c r="B7774"/>
      <c r="C7774"/>
      <c r="D7774"/>
      <c r="E7774"/>
      <c r="F7774"/>
      <c r="G7774"/>
      <c r="H7774"/>
      <c r="I7774"/>
      <c r="J7774"/>
      <c r="K7774"/>
      <c r="L7774"/>
      <c r="M7774"/>
      <c r="N7774" s="109"/>
    </row>
    <row r="7775" spans="1:14" hidden="1" x14ac:dyDescent="0.3">
      <c r="A7775"/>
      <c r="B7775"/>
      <c r="C7775"/>
      <c r="D7775"/>
      <c r="E7775"/>
      <c r="F7775"/>
      <c r="G7775"/>
      <c r="H7775"/>
      <c r="I7775"/>
      <c r="J7775"/>
      <c r="K7775"/>
      <c r="L7775"/>
      <c r="M7775"/>
      <c r="N7775" s="109"/>
    </row>
    <row r="7776" spans="1:14" hidden="1" x14ac:dyDescent="0.3">
      <c r="A7776"/>
      <c r="B7776"/>
      <c r="C7776"/>
      <c r="D7776"/>
      <c r="E7776"/>
      <c r="F7776"/>
      <c r="G7776"/>
      <c r="H7776"/>
      <c r="I7776"/>
      <c r="J7776"/>
      <c r="K7776"/>
      <c r="L7776"/>
      <c r="M7776"/>
      <c r="N7776" s="109"/>
    </row>
    <row r="7777" spans="1:14" hidden="1" x14ac:dyDescent="0.3">
      <c r="A7777"/>
      <c r="B7777"/>
      <c r="C7777"/>
      <c r="D7777"/>
      <c r="E7777"/>
      <c r="F7777"/>
      <c r="G7777"/>
      <c r="H7777"/>
      <c r="I7777"/>
      <c r="J7777"/>
      <c r="K7777"/>
      <c r="L7777"/>
      <c r="M7777"/>
      <c r="N7777" s="109"/>
    </row>
    <row r="7778" spans="1:14" hidden="1" x14ac:dyDescent="0.3">
      <c r="A7778"/>
      <c r="B7778"/>
      <c r="C7778"/>
      <c r="D7778"/>
      <c r="E7778"/>
      <c r="F7778"/>
      <c r="G7778"/>
      <c r="H7778"/>
      <c r="I7778"/>
      <c r="J7778"/>
      <c r="K7778"/>
      <c r="L7778"/>
      <c r="M7778"/>
      <c r="N7778" s="109"/>
    </row>
    <row r="7779" spans="1:14" hidden="1" x14ac:dyDescent="0.3">
      <c r="A7779"/>
      <c r="B7779"/>
      <c r="C7779"/>
      <c r="D7779"/>
      <c r="E7779"/>
      <c r="F7779"/>
      <c r="G7779"/>
      <c r="H7779"/>
      <c r="I7779"/>
      <c r="J7779"/>
      <c r="K7779"/>
      <c r="L7779"/>
      <c r="M7779"/>
      <c r="N7779" s="109"/>
    </row>
    <row r="7780" spans="1:14" hidden="1" x14ac:dyDescent="0.3">
      <c r="A7780"/>
      <c r="B7780"/>
      <c r="C7780"/>
      <c r="D7780"/>
      <c r="E7780"/>
      <c r="F7780"/>
      <c r="G7780"/>
      <c r="H7780"/>
      <c r="I7780"/>
      <c r="J7780"/>
      <c r="K7780"/>
      <c r="L7780"/>
      <c r="M7780"/>
      <c r="N7780" s="109"/>
    </row>
    <row r="7781" spans="1:14" hidden="1" x14ac:dyDescent="0.3">
      <c r="A7781"/>
      <c r="B7781"/>
      <c r="C7781"/>
      <c r="D7781"/>
      <c r="E7781"/>
      <c r="F7781"/>
      <c r="G7781"/>
      <c r="H7781"/>
      <c r="I7781"/>
      <c r="J7781"/>
      <c r="K7781"/>
      <c r="L7781"/>
      <c r="M7781"/>
      <c r="N7781" s="109"/>
    </row>
    <row r="7782" spans="1:14" hidden="1" x14ac:dyDescent="0.3">
      <c r="A7782"/>
      <c r="B7782"/>
      <c r="C7782"/>
      <c r="D7782"/>
      <c r="E7782"/>
      <c r="F7782"/>
      <c r="G7782"/>
      <c r="H7782"/>
      <c r="I7782"/>
      <c r="J7782"/>
      <c r="K7782"/>
      <c r="L7782"/>
      <c r="M7782"/>
      <c r="N7782" s="109"/>
    </row>
    <row r="7783" spans="1:14" hidden="1" x14ac:dyDescent="0.3">
      <c r="A7783"/>
      <c r="B7783"/>
      <c r="C7783"/>
      <c r="D7783"/>
      <c r="E7783"/>
      <c r="F7783"/>
      <c r="G7783"/>
      <c r="H7783"/>
      <c r="I7783"/>
      <c r="J7783"/>
      <c r="K7783"/>
      <c r="L7783"/>
      <c r="M7783"/>
      <c r="N7783" s="109"/>
    </row>
    <row r="7784" spans="1:14" hidden="1" x14ac:dyDescent="0.3">
      <c r="A7784"/>
      <c r="B7784"/>
      <c r="C7784"/>
      <c r="D7784"/>
      <c r="E7784"/>
      <c r="F7784"/>
      <c r="G7784"/>
      <c r="H7784"/>
      <c r="I7784"/>
      <c r="J7784"/>
      <c r="K7784"/>
      <c r="L7784"/>
      <c r="M7784"/>
      <c r="N7784" s="109"/>
    </row>
    <row r="7785" spans="1:14" hidden="1" x14ac:dyDescent="0.3">
      <c r="A7785"/>
      <c r="B7785"/>
      <c r="C7785"/>
      <c r="D7785"/>
      <c r="E7785"/>
      <c r="F7785"/>
      <c r="G7785"/>
      <c r="H7785"/>
      <c r="I7785"/>
      <c r="J7785"/>
      <c r="K7785"/>
      <c r="L7785"/>
      <c r="M7785"/>
      <c r="N7785" s="109"/>
    </row>
    <row r="7786" spans="1:14" hidden="1" x14ac:dyDescent="0.3">
      <c r="A7786"/>
      <c r="B7786"/>
      <c r="C7786"/>
      <c r="D7786"/>
      <c r="E7786"/>
      <c r="F7786"/>
      <c r="G7786"/>
      <c r="H7786"/>
      <c r="I7786"/>
      <c r="J7786"/>
      <c r="K7786"/>
      <c r="L7786"/>
      <c r="M7786"/>
      <c r="N7786" s="109"/>
    </row>
    <row r="7787" spans="1:14" hidden="1" x14ac:dyDescent="0.3">
      <c r="A7787"/>
      <c r="B7787"/>
      <c r="C7787"/>
      <c r="D7787"/>
      <c r="E7787"/>
      <c r="F7787"/>
      <c r="G7787"/>
      <c r="H7787"/>
      <c r="I7787"/>
      <c r="J7787"/>
      <c r="K7787"/>
      <c r="L7787"/>
      <c r="M7787"/>
      <c r="N7787" s="109"/>
    </row>
    <row r="7788" spans="1:14" hidden="1" x14ac:dyDescent="0.3">
      <c r="A7788"/>
      <c r="B7788"/>
      <c r="C7788"/>
      <c r="D7788"/>
      <c r="E7788"/>
      <c r="F7788"/>
      <c r="G7788"/>
      <c r="H7788"/>
      <c r="I7788"/>
      <c r="J7788"/>
      <c r="K7788"/>
      <c r="L7788"/>
      <c r="M7788"/>
      <c r="N7788" s="109"/>
    </row>
    <row r="7789" spans="1:14" hidden="1" x14ac:dyDescent="0.3">
      <c r="A7789"/>
      <c r="B7789"/>
      <c r="C7789"/>
      <c r="D7789"/>
      <c r="E7789"/>
      <c r="F7789"/>
      <c r="G7789"/>
      <c r="H7789"/>
      <c r="I7789"/>
      <c r="J7789"/>
      <c r="K7789"/>
      <c r="L7789"/>
      <c r="M7789"/>
      <c r="N7789" s="109"/>
    </row>
    <row r="7790" spans="1:14" hidden="1" x14ac:dyDescent="0.3">
      <c r="A7790"/>
      <c r="B7790"/>
      <c r="C7790"/>
      <c r="D7790"/>
      <c r="E7790"/>
      <c r="F7790"/>
      <c r="G7790"/>
      <c r="H7790"/>
      <c r="I7790"/>
      <c r="J7790"/>
      <c r="K7790"/>
      <c r="L7790"/>
      <c r="M7790"/>
      <c r="N7790" s="109"/>
    </row>
    <row r="7791" spans="1:14" hidden="1" x14ac:dyDescent="0.3">
      <c r="A7791"/>
      <c r="B7791"/>
      <c r="C7791"/>
      <c r="D7791"/>
      <c r="E7791"/>
      <c r="F7791"/>
      <c r="G7791"/>
      <c r="H7791"/>
      <c r="I7791"/>
      <c r="J7791"/>
      <c r="K7791"/>
      <c r="L7791"/>
      <c r="M7791"/>
      <c r="N7791" s="109"/>
    </row>
    <row r="7792" spans="1:14" hidden="1" x14ac:dyDescent="0.3">
      <c r="A7792"/>
      <c r="B7792"/>
      <c r="C7792"/>
      <c r="D7792"/>
      <c r="E7792"/>
      <c r="F7792"/>
      <c r="G7792"/>
      <c r="H7792"/>
      <c r="I7792"/>
      <c r="J7792"/>
      <c r="K7792"/>
      <c r="L7792"/>
      <c r="M7792"/>
      <c r="N7792" s="109"/>
    </row>
    <row r="7793" spans="1:14" hidden="1" x14ac:dyDescent="0.3">
      <c r="A7793"/>
      <c r="B7793"/>
      <c r="C7793"/>
      <c r="D7793"/>
      <c r="E7793"/>
      <c r="F7793"/>
      <c r="G7793"/>
      <c r="H7793"/>
      <c r="I7793"/>
      <c r="J7793"/>
      <c r="K7793"/>
      <c r="L7793"/>
      <c r="M7793"/>
      <c r="N7793" s="109"/>
    </row>
    <row r="7794" spans="1:14" hidden="1" x14ac:dyDescent="0.3">
      <c r="A7794"/>
      <c r="B7794"/>
      <c r="C7794"/>
      <c r="D7794"/>
      <c r="E7794"/>
      <c r="F7794"/>
      <c r="G7794"/>
      <c r="H7794"/>
      <c r="I7794"/>
      <c r="J7794"/>
      <c r="K7794"/>
      <c r="L7794"/>
      <c r="M7794"/>
      <c r="N7794" s="109"/>
    </row>
    <row r="7795" spans="1:14" hidden="1" x14ac:dyDescent="0.3">
      <c r="A7795"/>
      <c r="B7795"/>
      <c r="C7795"/>
      <c r="D7795"/>
      <c r="E7795"/>
      <c r="F7795"/>
      <c r="G7795"/>
      <c r="H7795"/>
      <c r="I7795"/>
      <c r="J7795"/>
      <c r="K7795"/>
      <c r="L7795"/>
      <c r="M7795"/>
      <c r="N7795" s="109"/>
    </row>
    <row r="7796" spans="1:14" hidden="1" x14ac:dyDescent="0.3">
      <c r="A7796"/>
      <c r="B7796"/>
      <c r="C7796"/>
      <c r="D7796"/>
      <c r="E7796"/>
      <c r="F7796"/>
      <c r="G7796"/>
      <c r="H7796"/>
      <c r="I7796"/>
      <c r="J7796"/>
      <c r="K7796"/>
      <c r="L7796"/>
      <c r="M7796"/>
      <c r="N7796" s="109"/>
    </row>
    <row r="7797" spans="1:14" hidden="1" x14ac:dyDescent="0.3">
      <c r="A7797"/>
      <c r="B7797"/>
      <c r="C7797"/>
      <c r="D7797"/>
      <c r="E7797"/>
      <c r="F7797"/>
      <c r="G7797"/>
      <c r="H7797"/>
      <c r="I7797"/>
      <c r="J7797"/>
      <c r="K7797"/>
      <c r="L7797"/>
      <c r="M7797"/>
      <c r="N7797" s="109"/>
    </row>
    <row r="7798" spans="1:14" hidden="1" x14ac:dyDescent="0.3">
      <c r="A7798"/>
      <c r="B7798"/>
      <c r="C7798"/>
      <c r="D7798"/>
      <c r="E7798"/>
      <c r="F7798"/>
      <c r="G7798"/>
      <c r="H7798"/>
      <c r="I7798"/>
      <c r="J7798"/>
      <c r="K7798"/>
      <c r="L7798"/>
      <c r="M7798"/>
      <c r="N7798" s="109"/>
    </row>
    <row r="7799" spans="1:14" hidden="1" x14ac:dyDescent="0.3">
      <c r="A7799"/>
      <c r="B7799"/>
      <c r="C7799"/>
      <c r="D7799"/>
      <c r="E7799"/>
      <c r="F7799"/>
      <c r="G7799"/>
      <c r="H7799"/>
      <c r="I7799"/>
      <c r="J7799"/>
      <c r="K7799"/>
      <c r="L7799"/>
      <c r="M7799"/>
      <c r="N7799" s="109"/>
    </row>
    <row r="7800" spans="1:14" hidden="1" x14ac:dyDescent="0.3">
      <c r="A7800"/>
      <c r="B7800"/>
      <c r="C7800"/>
      <c r="D7800"/>
      <c r="E7800"/>
      <c r="F7800"/>
      <c r="G7800"/>
      <c r="H7800"/>
      <c r="I7800"/>
      <c r="J7800"/>
      <c r="K7800"/>
      <c r="L7800"/>
      <c r="M7800"/>
      <c r="N7800" s="109"/>
    </row>
    <row r="7801" spans="1:14" hidden="1" x14ac:dyDescent="0.3">
      <c r="A7801"/>
      <c r="B7801"/>
      <c r="C7801"/>
      <c r="D7801"/>
      <c r="E7801"/>
      <c r="F7801"/>
      <c r="G7801"/>
      <c r="H7801"/>
      <c r="I7801"/>
      <c r="J7801"/>
      <c r="K7801"/>
      <c r="L7801"/>
      <c r="M7801"/>
      <c r="N7801" s="109"/>
    </row>
    <row r="7802" spans="1:14" hidden="1" x14ac:dyDescent="0.3">
      <c r="A7802"/>
      <c r="B7802"/>
      <c r="C7802"/>
      <c r="D7802"/>
      <c r="E7802"/>
      <c r="F7802"/>
      <c r="G7802"/>
      <c r="H7802"/>
      <c r="I7802"/>
      <c r="J7802"/>
      <c r="K7802"/>
      <c r="L7802"/>
      <c r="M7802"/>
      <c r="N7802" s="109"/>
    </row>
    <row r="7803" spans="1:14" hidden="1" x14ac:dyDescent="0.3">
      <c r="A7803"/>
      <c r="B7803"/>
      <c r="C7803"/>
      <c r="D7803"/>
      <c r="E7803"/>
      <c r="F7803"/>
      <c r="G7803"/>
      <c r="H7803"/>
      <c r="I7803"/>
      <c r="J7803"/>
      <c r="K7803"/>
      <c r="L7803"/>
      <c r="M7803"/>
      <c r="N7803" s="109"/>
    </row>
    <row r="7804" spans="1:14" hidden="1" x14ac:dyDescent="0.3">
      <c r="A7804"/>
      <c r="B7804"/>
      <c r="C7804"/>
      <c r="D7804"/>
      <c r="E7804"/>
      <c r="F7804"/>
      <c r="G7804"/>
      <c r="H7804"/>
      <c r="I7804"/>
      <c r="J7804"/>
      <c r="K7804"/>
      <c r="L7804"/>
      <c r="M7804"/>
      <c r="N7804" s="109"/>
    </row>
    <row r="7805" spans="1:14" hidden="1" x14ac:dyDescent="0.3">
      <c r="A7805"/>
      <c r="B7805"/>
      <c r="C7805"/>
      <c r="D7805"/>
      <c r="E7805"/>
      <c r="F7805"/>
      <c r="G7805"/>
      <c r="H7805"/>
      <c r="I7805"/>
      <c r="J7805"/>
      <c r="K7805"/>
      <c r="L7805"/>
      <c r="M7805"/>
      <c r="N7805" s="109"/>
    </row>
    <row r="7806" spans="1:14" hidden="1" x14ac:dyDescent="0.3">
      <c r="A7806"/>
      <c r="B7806"/>
      <c r="C7806"/>
      <c r="D7806"/>
      <c r="E7806"/>
      <c r="F7806"/>
      <c r="G7806"/>
      <c r="H7806"/>
      <c r="I7806"/>
      <c r="J7806"/>
      <c r="K7806"/>
      <c r="L7806"/>
      <c r="M7806"/>
      <c r="N7806" s="109"/>
    </row>
    <row r="7807" spans="1:14" hidden="1" x14ac:dyDescent="0.3">
      <c r="A7807"/>
      <c r="B7807"/>
      <c r="C7807"/>
      <c r="D7807"/>
      <c r="E7807"/>
      <c r="F7807"/>
      <c r="G7807"/>
      <c r="H7807"/>
      <c r="I7807"/>
      <c r="J7807"/>
      <c r="K7807"/>
      <c r="L7807"/>
      <c r="M7807"/>
      <c r="N7807" s="109"/>
    </row>
    <row r="7808" spans="1:14" hidden="1" x14ac:dyDescent="0.3">
      <c r="A7808"/>
      <c r="B7808"/>
      <c r="C7808"/>
      <c r="D7808"/>
      <c r="E7808"/>
      <c r="F7808"/>
      <c r="G7808"/>
      <c r="H7808"/>
      <c r="I7808"/>
      <c r="J7808"/>
      <c r="K7808"/>
      <c r="L7808"/>
      <c r="M7808"/>
      <c r="N7808" s="109"/>
    </row>
    <row r="7809" spans="1:14" hidden="1" x14ac:dyDescent="0.3">
      <c r="A7809"/>
      <c r="B7809"/>
      <c r="C7809"/>
      <c r="D7809"/>
      <c r="E7809"/>
      <c r="F7809"/>
      <c r="G7809"/>
      <c r="H7809"/>
      <c r="I7809"/>
      <c r="J7809"/>
      <c r="K7809"/>
      <c r="L7809"/>
      <c r="M7809"/>
      <c r="N7809" s="109"/>
    </row>
    <row r="7810" spans="1:14" hidden="1" x14ac:dyDescent="0.3">
      <c r="A7810"/>
      <c r="B7810"/>
      <c r="C7810"/>
      <c r="D7810"/>
      <c r="E7810"/>
      <c r="F7810"/>
      <c r="G7810"/>
      <c r="H7810"/>
      <c r="I7810"/>
      <c r="J7810"/>
      <c r="K7810"/>
      <c r="L7810"/>
      <c r="M7810"/>
      <c r="N7810" s="109"/>
    </row>
    <row r="7811" spans="1:14" hidden="1" x14ac:dyDescent="0.3">
      <c r="A7811"/>
      <c r="B7811"/>
      <c r="C7811"/>
      <c r="D7811"/>
      <c r="E7811"/>
      <c r="F7811"/>
      <c r="G7811"/>
      <c r="H7811"/>
      <c r="I7811"/>
      <c r="J7811"/>
      <c r="K7811"/>
      <c r="L7811"/>
      <c r="M7811"/>
      <c r="N7811" s="109"/>
    </row>
    <row r="7812" spans="1:14" hidden="1" x14ac:dyDescent="0.3">
      <c r="A7812"/>
      <c r="B7812"/>
      <c r="C7812"/>
      <c r="D7812"/>
      <c r="E7812"/>
      <c r="F7812"/>
      <c r="G7812"/>
      <c r="H7812"/>
      <c r="I7812"/>
      <c r="J7812"/>
      <c r="K7812"/>
      <c r="L7812"/>
      <c r="M7812"/>
      <c r="N7812" s="109"/>
    </row>
    <row r="7813" spans="1:14" hidden="1" x14ac:dyDescent="0.3">
      <c r="A7813"/>
      <c r="B7813"/>
      <c r="C7813"/>
      <c r="D7813"/>
      <c r="E7813"/>
      <c r="F7813"/>
      <c r="G7813"/>
      <c r="H7813"/>
      <c r="I7813"/>
      <c r="J7813"/>
      <c r="K7813"/>
      <c r="L7813"/>
      <c r="M7813"/>
      <c r="N7813" s="109"/>
    </row>
    <row r="7814" spans="1:14" hidden="1" x14ac:dyDescent="0.3">
      <c r="A7814"/>
      <c r="B7814"/>
      <c r="C7814"/>
      <c r="D7814"/>
      <c r="E7814"/>
      <c r="F7814"/>
      <c r="G7814"/>
      <c r="H7814"/>
      <c r="I7814"/>
      <c r="J7814"/>
      <c r="K7814"/>
      <c r="L7814"/>
      <c r="M7814"/>
      <c r="N7814" s="109"/>
    </row>
    <row r="7815" spans="1:14" hidden="1" x14ac:dyDescent="0.3">
      <c r="A7815"/>
      <c r="B7815"/>
      <c r="C7815"/>
      <c r="D7815"/>
      <c r="E7815"/>
      <c r="F7815"/>
      <c r="G7815"/>
      <c r="H7815"/>
      <c r="I7815"/>
      <c r="J7815"/>
      <c r="K7815"/>
      <c r="L7815"/>
      <c r="M7815"/>
      <c r="N7815" s="109"/>
    </row>
    <row r="7816" spans="1:14" hidden="1" x14ac:dyDescent="0.3">
      <c r="A7816"/>
      <c r="B7816"/>
      <c r="C7816"/>
      <c r="D7816"/>
      <c r="E7816"/>
      <c r="F7816"/>
      <c r="G7816"/>
      <c r="H7816"/>
      <c r="I7816"/>
      <c r="J7816"/>
      <c r="K7816"/>
      <c r="L7816"/>
      <c r="M7816"/>
      <c r="N7816" s="109"/>
    </row>
    <row r="7817" spans="1:14" hidden="1" x14ac:dyDescent="0.3">
      <c r="A7817"/>
      <c r="B7817"/>
      <c r="C7817"/>
      <c r="D7817"/>
      <c r="E7817"/>
      <c r="F7817"/>
      <c r="G7817"/>
      <c r="H7817"/>
      <c r="I7817"/>
      <c r="J7817"/>
      <c r="K7817"/>
      <c r="L7817"/>
      <c r="M7817"/>
      <c r="N7817" s="109"/>
    </row>
    <row r="7818" spans="1:14" hidden="1" x14ac:dyDescent="0.3">
      <c r="A7818"/>
      <c r="B7818"/>
      <c r="C7818"/>
      <c r="D7818"/>
      <c r="E7818"/>
      <c r="F7818"/>
      <c r="G7818"/>
      <c r="H7818"/>
      <c r="I7818"/>
      <c r="J7818"/>
      <c r="K7818"/>
      <c r="L7818"/>
      <c r="M7818"/>
      <c r="N7818" s="109"/>
    </row>
    <row r="7819" spans="1:14" hidden="1" x14ac:dyDescent="0.3">
      <c r="A7819"/>
      <c r="B7819"/>
      <c r="C7819"/>
      <c r="D7819"/>
      <c r="E7819"/>
      <c r="F7819"/>
      <c r="G7819"/>
      <c r="H7819"/>
      <c r="I7819"/>
      <c r="J7819"/>
      <c r="K7819"/>
      <c r="L7819"/>
      <c r="M7819"/>
      <c r="N7819" s="109"/>
    </row>
    <row r="7820" spans="1:14" hidden="1" x14ac:dyDescent="0.3">
      <c r="A7820"/>
      <c r="B7820"/>
      <c r="C7820"/>
      <c r="D7820"/>
      <c r="E7820"/>
      <c r="F7820"/>
      <c r="G7820"/>
      <c r="H7820"/>
      <c r="I7820"/>
      <c r="J7820"/>
      <c r="K7820"/>
      <c r="L7820"/>
      <c r="M7820"/>
      <c r="N7820" s="109"/>
    </row>
    <row r="7821" spans="1:14" hidden="1" x14ac:dyDescent="0.3">
      <c r="A7821"/>
      <c r="B7821"/>
      <c r="C7821"/>
      <c r="D7821"/>
      <c r="E7821"/>
      <c r="F7821"/>
      <c r="G7821"/>
      <c r="H7821"/>
      <c r="I7821"/>
      <c r="J7821"/>
      <c r="K7821"/>
      <c r="L7821"/>
      <c r="M7821"/>
      <c r="N7821" s="109"/>
    </row>
    <row r="7822" spans="1:14" hidden="1" x14ac:dyDescent="0.3">
      <c r="A7822"/>
      <c r="B7822"/>
      <c r="C7822"/>
      <c r="D7822"/>
      <c r="E7822"/>
      <c r="F7822"/>
      <c r="G7822"/>
      <c r="H7822"/>
      <c r="I7822"/>
      <c r="J7822"/>
      <c r="K7822"/>
      <c r="L7822"/>
      <c r="M7822"/>
      <c r="N7822" s="109"/>
    </row>
    <row r="7823" spans="1:14" hidden="1" x14ac:dyDescent="0.3">
      <c r="A7823"/>
      <c r="B7823"/>
      <c r="C7823"/>
      <c r="D7823"/>
      <c r="E7823"/>
      <c r="F7823"/>
      <c r="G7823"/>
      <c r="H7823"/>
      <c r="I7823"/>
      <c r="J7823"/>
      <c r="K7823"/>
      <c r="L7823"/>
      <c r="M7823"/>
      <c r="N7823" s="109"/>
    </row>
    <row r="7824" spans="1:14" hidden="1" x14ac:dyDescent="0.3">
      <c r="A7824"/>
      <c r="B7824"/>
      <c r="C7824"/>
      <c r="D7824"/>
      <c r="E7824"/>
      <c r="F7824"/>
      <c r="G7824"/>
      <c r="H7824"/>
      <c r="I7824"/>
      <c r="J7824"/>
      <c r="K7824"/>
      <c r="L7824"/>
      <c r="M7824"/>
      <c r="N7824" s="109"/>
    </row>
    <row r="7825" spans="1:14" hidden="1" x14ac:dyDescent="0.3">
      <c r="A7825"/>
      <c r="B7825"/>
      <c r="C7825"/>
      <c r="D7825"/>
      <c r="E7825"/>
      <c r="F7825"/>
      <c r="G7825"/>
      <c r="H7825"/>
      <c r="I7825"/>
      <c r="J7825"/>
      <c r="K7825"/>
      <c r="L7825"/>
      <c r="M7825"/>
      <c r="N7825" s="109"/>
    </row>
    <row r="7826" spans="1:14" hidden="1" x14ac:dyDescent="0.3">
      <c r="A7826"/>
      <c r="B7826"/>
      <c r="C7826"/>
      <c r="D7826"/>
      <c r="E7826"/>
      <c r="F7826"/>
      <c r="G7826"/>
      <c r="H7826"/>
      <c r="I7826"/>
      <c r="J7826"/>
      <c r="K7826"/>
      <c r="L7826"/>
      <c r="M7826"/>
      <c r="N7826" s="109"/>
    </row>
    <row r="7827" spans="1:14" hidden="1" x14ac:dyDescent="0.3">
      <c r="A7827"/>
      <c r="B7827"/>
      <c r="C7827"/>
      <c r="D7827"/>
      <c r="E7827"/>
      <c r="F7827"/>
      <c r="G7827"/>
      <c r="H7827"/>
      <c r="I7827"/>
      <c r="J7827"/>
      <c r="K7827"/>
      <c r="L7827"/>
      <c r="M7827"/>
      <c r="N7827" s="109"/>
    </row>
    <row r="7828" spans="1:14" hidden="1" x14ac:dyDescent="0.3">
      <c r="A7828"/>
      <c r="B7828"/>
      <c r="C7828"/>
      <c r="D7828"/>
      <c r="E7828"/>
      <c r="F7828"/>
      <c r="G7828"/>
      <c r="H7828"/>
      <c r="I7828"/>
      <c r="J7828"/>
      <c r="K7828"/>
      <c r="L7828"/>
      <c r="M7828"/>
      <c r="N7828" s="109"/>
    </row>
    <row r="7829" spans="1:14" hidden="1" x14ac:dyDescent="0.3">
      <c r="A7829"/>
      <c r="B7829"/>
      <c r="C7829"/>
      <c r="D7829"/>
      <c r="E7829"/>
      <c r="F7829"/>
      <c r="G7829"/>
      <c r="H7829"/>
      <c r="I7829"/>
      <c r="J7829"/>
      <c r="K7829"/>
      <c r="L7829"/>
      <c r="M7829"/>
      <c r="N7829" s="109"/>
    </row>
    <row r="7830" spans="1:14" hidden="1" x14ac:dyDescent="0.3">
      <c r="A7830"/>
      <c r="B7830"/>
      <c r="C7830"/>
      <c r="D7830"/>
      <c r="E7830"/>
      <c r="F7830"/>
      <c r="G7830"/>
      <c r="H7830"/>
      <c r="I7830"/>
      <c r="J7830"/>
      <c r="K7830"/>
      <c r="L7830"/>
      <c r="M7830"/>
      <c r="N7830" s="109"/>
    </row>
    <row r="7831" spans="1:14" hidden="1" x14ac:dyDescent="0.3">
      <c r="A7831"/>
      <c r="B7831"/>
      <c r="C7831"/>
      <c r="D7831"/>
      <c r="E7831"/>
      <c r="F7831"/>
      <c r="G7831"/>
      <c r="H7831"/>
      <c r="I7831"/>
      <c r="J7831"/>
      <c r="K7831"/>
      <c r="L7831"/>
      <c r="M7831"/>
      <c r="N7831" s="109"/>
    </row>
    <row r="7832" spans="1:14" hidden="1" x14ac:dyDescent="0.3">
      <c r="A7832"/>
      <c r="B7832"/>
      <c r="C7832"/>
      <c r="D7832"/>
      <c r="E7832"/>
      <c r="F7832"/>
      <c r="G7832"/>
      <c r="H7832"/>
      <c r="I7832"/>
      <c r="J7832"/>
      <c r="K7832"/>
      <c r="L7832"/>
      <c r="M7832"/>
      <c r="N7832" s="109"/>
    </row>
    <row r="7833" spans="1:14" hidden="1" x14ac:dyDescent="0.3">
      <c r="A7833"/>
      <c r="B7833"/>
      <c r="C7833"/>
      <c r="D7833"/>
      <c r="E7833"/>
      <c r="F7833"/>
      <c r="G7833"/>
      <c r="H7833"/>
      <c r="I7833"/>
      <c r="J7833"/>
      <c r="K7833"/>
      <c r="L7833"/>
      <c r="M7833"/>
      <c r="N7833" s="109"/>
    </row>
    <row r="7834" spans="1:14" hidden="1" x14ac:dyDescent="0.3">
      <c r="A7834"/>
      <c r="B7834"/>
      <c r="C7834"/>
      <c r="D7834"/>
      <c r="E7834"/>
      <c r="F7834"/>
      <c r="G7834"/>
      <c r="H7834"/>
      <c r="I7834"/>
      <c r="J7834"/>
      <c r="K7834"/>
      <c r="L7834"/>
      <c r="M7834"/>
      <c r="N7834" s="109"/>
    </row>
    <row r="7835" spans="1:14" hidden="1" x14ac:dyDescent="0.3">
      <c r="A7835"/>
      <c r="B7835"/>
      <c r="C7835"/>
      <c r="D7835"/>
      <c r="E7835"/>
      <c r="F7835"/>
      <c r="G7835"/>
      <c r="H7835"/>
      <c r="I7835"/>
      <c r="J7835"/>
      <c r="K7835"/>
      <c r="L7835"/>
      <c r="M7835"/>
      <c r="N7835" s="109"/>
    </row>
    <row r="7836" spans="1:14" hidden="1" x14ac:dyDescent="0.3">
      <c r="A7836"/>
      <c r="B7836"/>
      <c r="C7836"/>
      <c r="D7836"/>
      <c r="E7836"/>
      <c r="F7836"/>
      <c r="G7836"/>
      <c r="H7836"/>
      <c r="I7836"/>
      <c r="J7836"/>
      <c r="K7836"/>
      <c r="L7836"/>
      <c r="M7836"/>
      <c r="N7836" s="109"/>
    </row>
    <row r="7837" spans="1:14" hidden="1" x14ac:dyDescent="0.3">
      <c r="A7837"/>
      <c r="B7837"/>
      <c r="C7837"/>
      <c r="D7837"/>
      <c r="E7837"/>
      <c r="F7837"/>
      <c r="G7837"/>
      <c r="H7837"/>
      <c r="I7837"/>
      <c r="J7837"/>
      <c r="K7837"/>
      <c r="L7837"/>
      <c r="M7837"/>
      <c r="N7837" s="109"/>
    </row>
    <row r="7838" spans="1:14" hidden="1" x14ac:dyDescent="0.3">
      <c r="A7838"/>
      <c r="B7838"/>
      <c r="C7838"/>
      <c r="D7838"/>
      <c r="E7838"/>
      <c r="F7838"/>
      <c r="G7838"/>
      <c r="H7838"/>
      <c r="I7838"/>
      <c r="J7838"/>
      <c r="K7838"/>
      <c r="L7838"/>
      <c r="M7838"/>
      <c r="N7838" s="109"/>
    </row>
    <row r="7839" spans="1:14" hidden="1" x14ac:dyDescent="0.3">
      <c r="A7839"/>
      <c r="B7839"/>
      <c r="C7839"/>
      <c r="D7839"/>
      <c r="E7839"/>
      <c r="F7839"/>
      <c r="G7839"/>
      <c r="H7839"/>
      <c r="I7839"/>
      <c r="J7839"/>
      <c r="K7839"/>
      <c r="L7839"/>
      <c r="M7839"/>
      <c r="N7839" s="109"/>
    </row>
    <row r="7840" spans="1:14" hidden="1" x14ac:dyDescent="0.3">
      <c r="A7840"/>
      <c r="B7840"/>
      <c r="C7840"/>
      <c r="D7840"/>
      <c r="E7840"/>
      <c r="F7840"/>
      <c r="G7840"/>
      <c r="H7840"/>
      <c r="I7840"/>
      <c r="J7840"/>
      <c r="K7840"/>
      <c r="L7840"/>
      <c r="M7840"/>
      <c r="N7840" s="109"/>
    </row>
    <row r="7841" spans="1:14" hidden="1" x14ac:dyDescent="0.3">
      <c r="A7841"/>
      <c r="B7841"/>
      <c r="C7841"/>
      <c r="D7841"/>
      <c r="E7841"/>
      <c r="F7841"/>
      <c r="G7841"/>
      <c r="H7841"/>
      <c r="I7841"/>
      <c r="J7841"/>
      <c r="K7841"/>
      <c r="L7841"/>
      <c r="M7841"/>
      <c r="N7841" s="109"/>
    </row>
    <row r="7842" spans="1:14" hidden="1" x14ac:dyDescent="0.3">
      <c r="A7842"/>
      <c r="B7842"/>
      <c r="C7842"/>
      <c r="D7842"/>
      <c r="E7842"/>
      <c r="F7842"/>
      <c r="G7842"/>
      <c r="H7842"/>
      <c r="I7842"/>
      <c r="J7842"/>
      <c r="K7842"/>
      <c r="L7842"/>
      <c r="M7842"/>
      <c r="N7842" s="109"/>
    </row>
    <row r="7843" spans="1:14" hidden="1" x14ac:dyDescent="0.3">
      <c r="A7843"/>
      <c r="B7843"/>
      <c r="C7843"/>
      <c r="D7843"/>
      <c r="E7843"/>
      <c r="F7843"/>
      <c r="G7843"/>
      <c r="H7843"/>
      <c r="I7843"/>
      <c r="J7843"/>
      <c r="K7843"/>
      <c r="L7843"/>
      <c r="M7843"/>
      <c r="N7843" s="109"/>
    </row>
    <row r="7844" spans="1:14" hidden="1" x14ac:dyDescent="0.3">
      <c r="A7844"/>
      <c r="B7844"/>
      <c r="C7844"/>
      <c r="D7844"/>
      <c r="E7844"/>
      <c r="F7844"/>
      <c r="G7844"/>
      <c r="H7844"/>
      <c r="I7844"/>
      <c r="J7844"/>
      <c r="K7844"/>
      <c r="L7844"/>
      <c r="M7844"/>
      <c r="N7844" s="109"/>
    </row>
    <row r="7845" spans="1:14" hidden="1" x14ac:dyDescent="0.3">
      <c r="A7845"/>
      <c r="B7845"/>
      <c r="C7845"/>
      <c r="D7845"/>
      <c r="E7845"/>
      <c r="F7845"/>
      <c r="G7845"/>
      <c r="H7845"/>
      <c r="I7845"/>
      <c r="J7845"/>
      <c r="K7845"/>
      <c r="L7845"/>
      <c r="M7845"/>
      <c r="N7845" s="109"/>
    </row>
    <row r="7846" spans="1:14" hidden="1" x14ac:dyDescent="0.3">
      <c r="A7846"/>
      <c r="B7846"/>
      <c r="C7846"/>
      <c r="D7846"/>
      <c r="E7846"/>
      <c r="F7846"/>
      <c r="G7846"/>
      <c r="H7846"/>
      <c r="I7846"/>
      <c r="J7846"/>
      <c r="K7846"/>
      <c r="L7846"/>
      <c r="M7846"/>
      <c r="N7846" s="109"/>
    </row>
    <row r="7847" spans="1:14" hidden="1" x14ac:dyDescent="0.3">
      <c r="A7847"/>
      <c r="B7847"/>
      <c r="C7847"/>
      <c r="D7847"/>
      <c r="E7847"/>
      <c r="F7847"/>
      <c r="G7847"/>
      <c r="H7847"/>
      <c r="I7847"/>
      <c r="J7847"/>
      <c r="K7847"/>
      <c r="L7847"/>
      <c r="M7847"/>
      <c r="N7847" s="109"/>
    </row>
    <row r="7848" spans="1:14" hidden="1" x14ac:dyDescent="0.3">
      <c r="A7848"/>
      <c r="B7848"/>
      <c r="C7848"/>
      <c r="D7848"/>
      <c r="E7848"/>
      <c r="F7848"/>
      <c r="G7848"/>
      <c r="H7848"/>
      <c r="I7848"/>
      <c r="J7848"/>
      <c r="K7848"/>
      <c r="L7848"/>
      <c r="M7848"/>
      <c r="N7848" s="109"/>
    </row>
    <row r="7849" spans="1:14" hidden="1" x14ac:dyDescent="0.3">
      <c r="A7849"/>
      <c r="B7849"/>
      <c r="C7849"/>
      <c r="D7849"/>
      <c r="E7849"/>
      <c r="F7849"/>
      <c r="G7849"/>
      <c r="H7849"/>
      <c r="I7849"/>
      <c r="J7849"/>
      <c r="K7849"/>
      <c r="L7849"/>
      <c r="M7849"/>
      <c r="N7849" s="109"/>
    </row>
    <row r="7850" spans="1:14" hidden="1" x14ac:dyDescent="0.3">
      <c r="A7850"/>
      <c r="B7850"/>
      <c r="C7850"/>
      <c r="D7850"/>
      <c r="E7850"/>
      <c r="F7850"/>
      <c r="G7850"/>
      <c r="H7850"/>
      <c r="I7850"/>
      <c r="J7850"/>
      <c r="K7850"/>
      <c r="L7850"/>
      <c r="M7850"/>
      <c r="N7850" s="109"/>
    </row>
    <row r="7851" spans="1:14" hidden="1" x14ac:dyDescent="0.3">
      <c r="A7851"/>
      <c r="B7851"/>
      <c r="C7851"/>
      <c r="D7851"/>
      <c r="E7851"/>
      <c r="F7851"/>
      <c r="G7851"/>
      <c r="H7851"/>
      <c r="I7851"/>
      <c r="J7851"/>
      <c r="K7851"/>
      <c r="L7851"/>
      <c r="M7851"/>
      <c r="N7851" s="109"/>
    </row>
    <row r="7852" spans="1:14" hidden="1" x14ac:dyDescent="0.3">
      <c r="A7852"/>
      <c r="B7852"/>
      <c r="C7852"/>
      <c r="D7852"/>
      <c r="E7852"/>
      <c r="F7852"/>
      <c r="G7852"/>
      <c r="H7852"/>
      <c r="I7852"/>
      <c r="J7852"/>
      <c r="K7852"/>
      <c r="L7852"/>
      <c r="M7852"/>
      <c r="N7852" s="109"/>
    </row>
    <row r="7853" spans="1:14" hidden="1" x14ac:dyDescent="0.3">
      <c r="A7853"/>
      <c r="B7853"/>
      <c r="C7853"/>
      <c r="D7853"/>
      <c r="E7853"/>
      <c r="F7853"/>
      <c r="G7853"/>
      <c r="H7853"/>
      <c r="I7853"/>
      <c r="J7853"/>
      <c r="K7853"/>
      <c r="L7853"/>
      <c r="M7853"/>
      <c r="N7853" s="109"/>
    </row>
    <row r="7854" spans="1:14" hidden="1" x14ac:dyDescent="0.3">
      <c r="A7854"/>
      <c r="B7854"/>
      <c r="C7854"/>
      <c r="D7854"/>
      <c r="E7854"/>
      <c r="F7854"/>
      <c r="G7854"/>
      <c r="H7854"/>
      <c r="I7854"/>
      <c r="J7854"/>
      <c r="K7854"/>
      <c r="L7854"/>
      <c r="M7854"/>
      <c r="N7854" s="109"/>
    </row>
    <row r="7855" spans="1:14" hidden="1" x14ac:dyDescent="0.3">
      <c r="A7855"/>
      <c r="B7855"/>
      <c r="C7855"/>
      <c r="D7855"/>
      <c r="E7855"/>
      <c r="F7855"/>
      <c r="G7855"/>
      <c r="H7855"/>
      <c r="I7855"/>
      <c r="J7855"/>
      <c r="K7855"/>
      <c r="L7855"/>
      <c r="M7855"/>
      <c r="N7855" s="109"/>
    </row>
    <row r="7856" spans="1:14" hidden="1" x14ac:dyDescent="0.3">
      <c r="A7856"/>
      <c r="B7856"/>
      <c r="C7856"/>
      <c r="D7856"/>
      <c r="E7856"/>
      <c r="F7856"/>
      <c r="G7856"/>
      <c r="H7856"/>
      <c r="I7856"/>
      <c r="J7856"/>
      <c r="K7856"/>
      <c r="L7856"/>
      <c r="M7856"/>
      <c r="N7856" s="109"/>
    </row>
    <row r="7857" spans="1:14" hidden="1" x14ac:dyDescent="0.3">
      <c r="A7857"/>
      <c r="B7857"/>
      <c r="C7857"/>
      <c r="D7857"/>
      <c r="E7857"/>
      <c r="F7857"/>
      <c r="G7857"/>
      <c r="H7857"/>
      <c r="I7857"/>
      <c r="J7857"/>
      <c r="K7857"/>
      <c r="L7857"/>
      <c r="M7857"/>
      <c r="N7857" s="109"/>
    </row>
    <row r="7858" spans="1:14" hidden="1" x14ac:dyDescent="0.3">
      <c r="A7858"/>
      <c r="B7858"/>
      <c r="C7858"/>
      <c r="D7858"/>
      <c r="E7858"/>
      <c r="F7858"/>
      <c r="G7858"/>
      <c r="H7858"/>
      <c r="I7858"/>
      <c r="J7858"/>
      <c r="K7858"/>
      <c r="L7858"/>
      <c r="M7858"/>
      <c r="N7858" s="109"/>
    </row>
    <row r="7859" spans="1:14" hidden="1" x14ac:dyDescent="0.3">
      <c r="A7859"/>
      <c r="B7859"/>
      <c r="C7859"/>
      <c r="D7859"/>
      <c r="E7859"/>
      <c r="F7859"/>
      <c r="G7859"/>
      <c r="H7859"/>
      <c r="I7859"/>
      <c r="J7859"/>
      <c r="K7859"/>
      <c r="L7859"/>
      <c r="M7859"/>
      <c r="N7859" s="109"/>
    </row>
    <row r="7860" spans="1:14" hidden="1" x14ac:dyDescent="0.3">
      <c r="A7860"/>
      <c r="B7860"/>
      <c r="C7860"/>
      <c r="D7860"/>
      <c r="E7860"/>
      <c r="F7860"/>
      <c r="G7860"/>
      <c r="H7860"/>
      <c r="I7860"/>
      <c r="J7860"/>
      <c r="K7860"/>
      <c r="L7860"/>
      <c r="M7860"/>
      <c r="N7860" s="109"/>
    </row>
    <row r="7861" spans="1:14" hidden="1" x14ac:dyDescent="0.3">
      <c r="A7861"/>
      <c r="B7861"/>
      <c r="C7861"/>
      <c r="D7861"/>
      <c r="E7861"/>
      <c r="F7861"/>
      <c r="G7861"/>
      <c r="H7861"/>
      <c r="I7861"/>
      <c r="J7861"/>
      <c r="K7861"/>
      <c r="L7861"/>
      <c r="M7861"/>
      <c r="N7861" s="109"/>
    </row>
    <row r="7862" spans="1:14" hidden="1" x14ac:dyDescent="0.3">
      <c r="A7862"/>
      <c r="B7862"/>
      <c r="C7862"/>
      <c r="D7862"/>
      <c r="E7862"/>
      <c r="F7862"/>
      <c r="G7862"/>
      <c r="H7862"/>
      <c r="I7862"/>
      <c r="J7862"/>
      <c r="K7862"/>
      <c r="L7862"/>
      <c r="M7862"/>
      <c r="N7862" s="109"/>
    </row>
    <row r="7863" spans="1:14" hidden="1" x14ac:dyDescent="0.3">
      <c r="A7863"/>
      <c r="B7863"/>
      <c r="C7863"/>
      <c r="D7863"/>
      <c r="E7863"/>
      <c r="F7863"/>
      <c r="G7863"/>
      <c r="H7863"/>
      <c r="I7863"/>
      <c r="J7863"/>
      <c r="K7863"/>
      <c r="L7863"/>
      <c r="M7863"/>
      <c r="N7863" s="109"/>
    </row>
    <row r="7864" spans="1:14" hidden="1" x14ac:dyDescent="0.3">
      <c r="A7864"/>
      <c r="B7864"/>
      <c r="C7864"/>
      <c r="D7864"/>
      <c r="E7864"/>
      <c r="F7864"/>
      <c r="G7864"/>
      <c r="H7864"/>
      <c r="I7864"/>
      <c r="J7864"/>
      <c r="K7864"/>
      <c r="L7864"/>
      <c r="M7864"/>
      <c r="N7864" s="109"/>
    </row>
    <row r="7865" spans="1:14" hidden="1" x14ac:dyDescent="0.3">
      <c r="A7865"/>
      <c r="B7865"/>
      <c r="C7865"/>
      <c r="D7865"/>
      <c r="E7865"/>
      <c r="F7865"/>
      <c r="G7865"/>
      <c r="H7865"/>
      <c r="I7865"/>
      <c r="J7865"/>
      <c r="K7865"/>
      <c r="L7865"/>
      <c r="M7865"/>
      <c r="N7865" s="109"/>
    </row>
    <row r="7866" spans="1:14" hidden="1" x14ac:dyDescent="0.3">
      <c r="A7866"/>
      <c r="B7866"/>
      <c r="C7866"/>
      <c r="D7866"/>
      <c r="E7866"/>
      <c r="F7866"/>
      <c r="G7866"/>
      <c r="H7866"/>
      <c r="I7866"/>
      <c r="J7866"/>
      <c r="K7866"/>
      <c r="L7866"/>
      <c r="M7866"/>
      <c r="N7866" s="109"/>
    </row>
    <row r="7867" spans="1:14" hidden="1" x14ac:dyDescent="0.3">
      <c r="A7867"/>
      <c r="B7867"/>
      <c r="C7867"/>
      <c r="D7867"/>
      <c r="E7867"/>
      <c r="F7867"/>
      <c r="G7867"/>
      <c r="H7867"/>
      <c r="I7867"/>
      <c r="J7867"/>
      <c r="K7867"/>
      <c r="L7867"/>
      <c r="M7867"/>
      <c r="N7867" s="109"/>
    </row>
    <row r="7868" spans="1:14" hidden="1" x14ac:dyDescent="0.3">
      <c r="A7868"/>
      <c r="B7868"/>
      <c r="C7868"/>
      <c r="D7868"/>
      <c r="E7868"/>
      <c r="F7868"/>
      <c r="G7868"/>
      <c r="H7868"/>
      <c r="I7868"/>
      <c r="J7868"/>
      <c r="K7868"/>
      <c r="L7868"/>
      <c r="M7868"/>
      <c r="N7868" s="109"/>
    </row>
    <row r="7869" spans="1:14" hidden="1" x14ac:dyDescent="0.3">
      <c r="A7869"/>
      <c r="B7869"/>
      <c r="C7869"/>
      <c r="D7869"/>
      <c r="E7869"/>
      <c r="F7869"/>
      <c r="G7869"/>
      <c r="H7869"/>
      <c r="I7869"/>
      <c r="J7869"/>
      <c r="K7869"/>
      <c r="L7869"/>
      <c r="M7869"/>
      <c r="N7869" s="109"/>
    </row>
    <row r="7870" spans="1:14" hidden="1" x14ac:dyDescent="0.3">
      <c r="A7870"/>
      <c r="B7870"/>
      <c r="C7870"/>
      <c r="D7870"/>
      <c r="E7870"/>
      <c r="F7870"/>
      <c r="G7870"/>
      <c r="H7870"/>
      <c r="I7870"/>
      <c r="J7870"/>
      <c r="K7870"/>
      <c r="L7870"/>
      <c r="M7870"/>
      <c r="N7870" s="109"/>
    </row>
    <row r="7871" spans="1:14" hidden="1" x14ac:dyDescent="0.3">
      <c r="A7871"/>
      <c r="B7871"/>
      <c r="C7871"/>
      <c r="D7871"/>
      <c r="E7871"/>
      <c r="F7871"/>
      <c r="G7871"/>
      <c r="H7871"/>
      <c r="I7871"/>
      <c r="J7871"/>
      <c r="K7871"/>
      <c r="L7871"/>
      <c r="M7871"/>
      <c r="N7871" s="109"/>
    </row>
    <row r="7872" spans="1:14" hidden="1" x14ac:dyDescent="0.3">
      <c r="A7872"/>
      <c r="B7872"/>
      <c r="C7872"/>
      <c r="D7872"/>
      <c r="E7872"/>
      <c r="F7872"/>
      <c r="G7872"/>
      <c r="H7872"/>
      <c r="I7872"/>
      <c r="J7872"/>
      <c r="K7872"/>
      <c r="L7872"/>
      <c r="M7872"/>
      <c r="N7872" s="109"/>
    </row>
    <row r="7873" spans="1:14" hidden="1" x14ac:dyDescent="0.3">
      <c r="A7873"/>
      <c r="B7873"/>
      <c r="C7873"/>
      <c r="D7873"/>
      <c r="E7873"/>
      <c r="F7873"/>
      <c r="G7873"/>
      <c r="H7873"/>
      <c r="I7873"/>
      <c r="J7873"/>
      <c r="K7873"/>
      <c r="L7873"/>
      <c r="M7873"/>
      <c r="N7873" s="109"/>
    </row>
    <row r="7874" spans="1:14" hidden="1" x14ac:dyDescent="0.3">
      <c r="A7874"/>
      <c r="B7874"/>
      <c r="C7874"/>
      <c r="D7874"/>
      <c r="E7874"/>
      <c r="F7874"/>
      <c r="G7874"/>
      <c r="H7874"/>
      <c r="I7874"/>
      <c r="J7874"/>
      <c r="K7874"/>
      <c r="L7874"/>
      <c r="M7874"/>
      <c r="N7874" s="109"/>
    </row>
    <row r="7875" spans="1:14" hidden="1" x14ac:dyDescent="0.3">
      <c r="A7875"/>
      <c r="B7875"/>
      <c r="C7875"/>
      <c r="D7875"/>
      <c r="E7875"/>
      <c r="F7875"/>
      <c r="G7875"/>
      <c r="H7875"/>
      <c r="I7875"/>
      <c r="J7875"/>
      <c r="K7875"/>
      <c r="L7875"/>
      <c r="M7875"/>
      <c r="N7875" s="109"/>
    </row>
    <row r="7876" spans="1:14" hidden="1" x14ac:dyDescent="0.3">
      <c r="A7876"/>
      <c r="B7876"/>
      <c r="C7876"/>
      <c r="D7876"/>
      <c r="E7876"/>
      <c r="F7876"/>
      <c r="G7876"/>
      <c r="H7876"/>
      <c r="I7876"/>
      <c r="J7876"/>
      <c r="K7876"/>
      <c r="L7876"/>
      <c r="M7876"/>
      <c r="N7876" s="109"/>
    </row>
    <row r="7877" spans="1:14" hidden="1" x14ac:dyDescent="0.3">
      <c r="A7877"/>
      <c r="B7877"/>
      <c r="C7877"/>
      <c r="D7877"/>
      <c r="E7877"/>
      <c r="F7877"/>
      <c r="G7877"/>
      <c r="H7877"/>
      <c r="I7877"/>
      <c r="J7877"/>
      <c r="K7877"/>
      <c r="L7877"/>
      <c r="M7877"/>
      <c r="N7877" s="109"/>
    </row>
    <row r="7878" spans="1:14" hidden="1" x14ac:dyDescent="0.3">
      <c r="A7878"/>
      <c r="B7878"/>
      <c r="C7878"/>
      <c r="D7878"/>
      <c r="E7878"/>
      <c r="F7878"/>
      <c r="G7878"/>
      <c r="H7878"/>
      <c r="I7878"/>
      <c r="J7878"/>
      <c r="K7878"/>
      <c r="L7878"/>
      <c r="M7878"/>
      <c r="N7878" s="109"/>
    </row>
    <row r="7879" spans="1:14" hidden="1" x14ac:dyDescent="0.3">
      <c r="A7879"/>
      <c r="B7879"/>
      <c r="C7879"/>
      <c r="D7879"/>
      <c r="E7879"/>
      <c r="F7879"/>
      <c r="G7879"/>
      <c r="H7879"/>
      <c r="I7879"/>
      <c r="J7879"/>
      <c r="K7879"/>
      <c r="L7879"/>
      <c r="M7879"/>
      <c r="N7879" s="109"/>
    </row>
    <row r="7880" spans="1:14" hidden="1" x14ac:dyDescent="0.3">
      <c r="A7880"/>
      <c r="B7880"/>
      <c r="C7880"/>
      <c r="D7880"/>
      <c r="E7880"/>
      <c r="F7880"/>
      <c r="G7880"/>
      <c r="H7880"/>
      <c r="I7880"/>
      <c r="J7880"/>
      <c r="K7880"/>
      <c r="L7880"/>
      <c r="M7880"/>
      <c r="N7880" s="109"/>
    </row>
    <row r="7881" spans="1:14" hidden="1" x14ac:dyDescent="0.3">
      <c r="A7881"/>
      <c r="B7881"/>
      <c r="C7881"/>
      <c r="D7881"/>
      <c r="E7881"/>
      <c r="F7881"/>
      <c r="G7881"/>
      <c r="H7881"/>
      <c r="I7881"/>
      <c r="J7881"/>
      <c r="K7881"/>
      <c r="L7881"/>
      <c r="M7881"/>
      <c r="N7881" s="109"/>
    </row>
    <row r="7882" spans="1:14" hidden="1" x14ac:dyDescent="0.3">
      <c r="A7882"/>
      <c r="B7882"/>
      <c r="C7882"/>
      <c r="D7882"/>
      <c r="E7882"/>
      <c r="F7882"/>
      <c r="G7882"/>
      <c r="H7882"/>
      <c r="I7882"/>
      <c r="J7882"/>
      <c r="K7882"/>
      <c r="L7882"/>
      <c r="M7882"/>
      <c r="N7882" s="109"/>
    </row>
    <row r="7883" spans="1:14" hidden="1" x14ac:dyDescent="0.3">
      <c r="A7883"/>
      <c r="B7883"/>
      <c r="C7883"/>
      <c r="D7883"/>
      <c r="E7883"/>
      <c r="F7883"/>
      <c r="G7883"/>
      <c r="H7883"/>
      <c r="I7883"/>
      <c r="J7883"/>
      <c r="K7883"/>
      <c r="L7883"/>
      <c r="M7883"/>
      <c r="N7883" s="109"/>
    </row>
    <row r="7884" spans="1:14" hidden="1" x14ac:dyDescent="0.3">
      <c r="A7884"/>
      <c r="B7884"/>
      <c r="C7884"/>
      <c r="D7884"/>
      <c r="E7884"/>
      <c r="F7884"/>
      <c r="G7884"/>
      <c r="H7884"/>
      <c r="I7884"/>
      <c r="J7884"/>
      <c r="K7884"/>
      <c r="L7884"/>
      <c r="M7884"/>
      <c r="N7884" s="109"/>
    </row>
    <row r="7885" spans="1:14" hidden="1" x14ac:dyDescent="0.3">
      <c r="A7885"/>
      <c r="B7885"/>
      <c r="C7885"/>
      <c r="D7885"/>
      <c r="E7885"/>
      <c r="F7885"/>
      <c r="G7885"/>
      <c r="H7885"/>
      <c r="I7885"/>
      <c r="J7885"/>
      <c r="K7885"/>
      <c r="L7885"/>
      <c r="M7885"/>
      <c r="N7885" s="109"/>
    </row>
    <row r="7886" spans="1:14" hidden="1" x14ac:dyDescent="0.3">
      <c r="A7886"/>
      <c r="B7886"/>
      <c r="C7886"/>
      <c r="D7886"/>
      <c r="E7886"/>
      <c r="F7886"/>
      <c r="G7886"/>
      <c r="H7886"/>
      <c r="I7886"/>
      <c r="J7886"/>
      <c r="K7886"/>
      <c r="L7886"/>
      <c r="M7886"/>
      <c r="N7886" s="109"/>
    </row>
    <row r="7887" spans="1:14" hidden="1" x14ac:dyDescent="0.3">
      <c r="A7887"/>
      <c r="B7887"/>
      <c r="C7887"/>
      <c r="D7887"/>
      <c r="E7887"/>
      <c r="F7887"/>
      <c r="G7887"/>
      <c r="H7887"/>
      <c r="I7887"/>
      <c r="J7887"/>
      <c r="K7887"/>
      <c r="L7887"/>
      <c r="M7887"/>
      <c r="N7887" s="109"/>
    </row>
    <row r="7888" spans="1:14" hidden="1" x14ac:dyDescent="0.3">
      <c r="A7888"/>
      <c r="B7888"/>
      <c r="C7888"/>
      <c r="D7888"/>
      <c r="E7888"/>
      <c r="F7888"/>
      <c r="G7888"/>
      <c r="H7888"/>
      <c r="I7888"/>
      <c r="J7888"/>
      <c r="K7888"/>
      <c r="L7888"/>
      <c r="M7888"/>
      <c r="N7888" s="109"/>
    </row>
    <row r="7889" spans="1:14" hidden="1" x14ac:dyDescent="0.3">
      <c r="A7889"/>
      <c r="B7889"/>
      <c r="C7889"/>
      <c r="D7889"/>
      <c r="E7889"/>
      <c r="F7889"/>
      <c r="G7889"/>
      <c r="H7889"/>
      <c r="I7889"/>
      <c r="J7889"/>
      <c r="K7889"/>
      <c r="L7889"/>
      <c r="M7889"/>
      <c r="N7889" s="109"/>
    </row>
    <row r="7890" spans="1:14" hidden="1" x14ac:dyDescent="0.3">
      <c r="A7890"/>
      <c r="B7890"/>
      <c r="C7890"/>
      <c r="D7890"/>
      <c r="E7890"/>
      <c r="F7890"/>
      <c r="G7890"/>
      <c r="H7890"/>
      <c r="I7890"/>
      <c r="J7890"/>
      <c r="K7890"/>
      <c r="L7890"/>
      <c r="M7890"/>
      <c r="N7890" s="109"/>
    </row>
    <row r="7891" spans="1:14" hidden="1" x14ac:dyDescent="0.3">
      <c r="A7891"/>
      <c r="B7891"/>
      <c r="C7891"/>
      <c r="D7891"/>
      <c r="E7891"/>
      <c r="F7891"/>
      <c r="G7891"/>
      <c r="H7891"/>
      <c r="I7891"/>
      <c r="J7891"/>
      <c r="K7891"/>
      <c r="L7891"/>
      <c r="M7891"/>
      <c r="N7891" s="109"/>
    </row>
    <row r="7892" spans="1:14" hidden="1" x14ac:dyDescent="0.3">
      <c r="A7892"/>
      <c r="B7892"/>
      <c r="C7892"/>
      <c r="D7892"/>
      <c r="E7892"/>
      <c r="F7892"/>
      <c r="G7892"/>
      <c r="H7892"/>
      <c r="I7892"/>
      <c r="J7892"/>
      <c r="K7892"/>
      <c r="L7892"/>
      <c r="M7892"/>
      <c r="N7892" s="109"/>
    </row>
    <row r="7893" spans="1:14" hidden="1" x14ac:dyDescent="0.3">
      <c r="A7893"/>
      <c r="B7893"/>
      <c r="C7893"/>
      <c r="D7893"/>
      <c r="E7893"/>
      <c r="F7893"/>
      <c r="G7893"/>
      <c r="H7893"/>
      <c r="I7893"/>
      <c r="J7893"/>
      <c r="K7893"/>
      <c r="L7893"/>
      <c r="M7893"/>
      <c r="N7893" s="109"/>
    </row>
    <row r="7894" spans="1:14" hidden="1" x14ac:dyDescent="0.3">
      <c r="A7894"/>
      <c r="B7894"/>
      <c r="C7894"/>
      <c r="D7894"/>
      <c r="E7894"/>
      <c r="F7894"/>
      <c r="G7894"/>
      <c r="H7894"/>
      <c r="I7894"/>
      <c r="J7894"/>
      <c r="K7894"/>
      <c r="L7894"/>
      <c r="M7894"/>
      <c r="N7894" s="109"/>
    </row>
    <row r="7895" spans="1:14" hidden="1" x14ac:dyDescent="0.3">
      <c r="A7895"/>
      <c r="B7895"/>
      <c r="C7895"/>
      <c r="D7895"/>
      <c r="E7895"/>
      <c r="F7895"/>
      <c r="G7895"/>
      <c r="H7895"/>
      <c r="I7895"/>
      <c r="J7895"/>
      <c r="K7895"/>
      <c r="L7895"/>
      <c r="M7895"/>
      <c r="N7895" s="109"/>
    </row>
    <row r="7896" spans="1:14" hidden="1" x14ac:dyDescent="0.3">
      <c r="A7896"/>
      <c r="B7896"/>
      <c r="C7896"/>
      <c r="D7896"/>
      <c r="E7896"/>
      <c r="F7896"/>
      <c r="G7896"/>
      <c r="H7896"/>
      <c r="I7896"/>
      <c r="J7896"/>
      <c r="K7896"/>
      <c r="L7896"/>
      <c r="M7896"/>
      <c r="N7896" s="109"/>
    </row>
    <row r="7897" spans="1:14" hidden="1" x14ac:dyDescent="0.3">
      <c r="A7897"/>
      <c r="B7897"/>
      <c r="C7897"/>
      <c r="D7897"/>
      <c r="E7897"/>
      <c r="F7897"/>
      <c r="G7897"/>
      <c r="H7897"/>
      <c r="I7897"/>
      <c r="J7897"/>
      <c r="K7897"/>
      <c r="L7897"/>
      <c r="M7897"/>
      <c r="N7897" s="109"/>
    </row>
    <row r="7898" spans="1:14" hidden="1" x14ac:dyDescent="0.3">
      <c r="A7898"/>
      <c r="B7898"/>
      <c r="C7898"/>
      <c r="D7898"/>
      <c r="E7898"/>
      <c r="F7898"/>
      <c r="G7898"/>
      <c r="H7898"/>
      <c r="I7898"/>
      <c r="J7898"/>
      <c r="K7898"/>
      <c r="L7898"/>
      <c r="M7898"/>
      <c r="N7898" s="109"/>
    </row>
    <row r="7899" spans="1:14" hidden="1" x14ac:dyDescent="0.3">
      <c r="A7899"/>
      <c r="B7899"/>
      <c r="C7899"/>
      <c r="D7899"/>
      <c r="E7899"/>
      <c r="F7899"/>
      <c r="G7899"/>
      <c r="H7899"/>
      <c r="I7899"/>
      <c r="J7899"/>
      <c r="K7899"/>
      <c r="L7899"/>
      <c r="M7899"/>
      <c r="N7899" s="109"/>
    </row>
    <row r="7900" spans="1:14" hidden="1" x14ac:dyDescent="0.3">
      <c r="A7900"/>
      <c r="B7900"/>
      <c r="C7900"/>
      <c r="D7900"/>
      <c r="E7900"/>
      <c r="F7900"/>
      <c r="G7900"/>
      <c r="H7900"/>
      <c r="I7900"/>
      <c r="J7900"/>
      <c r="K7900"/>
      <c r="L7900"/>
      <c r="M7900"/>
      <c r="N7900" s="109"/>
    </row>
    <row r="7901" spans="1:14" hidden="1" x14ac:dyDescent="0.3">
      <c r="A7901"/>
      <c r="B7901"/>
      <c r="C7901"/>
      <c r="D7901"/>
      <c r="E7901"/>
      <c r="F7901"/>
      <c r="G7901"/>
      <c r="H7901"/>
      <c r="I7901"/>
      <c r="J7901"/>
      <c r="K7901"/>
      <c r="L7901"/>
      <c r="M7901"/>
      <c r="N7901" s="109"/>
    </row>
    <row r="7902" spans="1:14" hidden="1" x14ac:dyDescent="0.3">
      <c r="A7902"/>
      <c r="B7902"/>
      <c r="C7902"/>
      <c r="D7902"/>
      <c r="E7902"/>
      <c r="F7902"/>
      <c r="G7902"/>
      <c r="H7902"/>
      <c r="I7902"/>
      <c r="J7902"/>
      <c r="K7902"/>
      <c r="L7902"/>
      <c r="M7902"/>
      <c r="N7902" s="109"/>
    </row>
    <row r="7903" spans="1:14" hidden="1" x14ac:dyDescent="0.3">
      <c r="A7903"/>
      <c r="B7903"/>
      <c r="C7903"/>
      <c r="D7903"/>
      <c r="E7903"/>
      <c r="F7903"/>
      <c r="G7903"/>
      <c r="H7903"/>
      <c r="I7903"/>
      <c r="J7903"/>
      <c r="K7903"/>
      <c r="L7903"/>
      <c r="M7903"/>
      <c r="N7903" s="109"/>
    </row>
    <row r="7904" spans="1:14" hidden="1" x14ac:dyDescent="0.3">
      <c r="A7904"/>
      <c r="B7904"/>
      <c r="C7904"/>
      <c r="D7904"/>
      <c r="E7904"/>
      <c r="F7904"/>
      <c r="G7904"/>
      <c r="H7904"/>
      <c r="I7904"/>
      <c r="J7904"/>
      <c r="K7904"/>
      <c r="L7904"/>
      <c r="M7904"/>
      <c r="N7904" s="109"/>
    </row>
    <row r="7905" spans="1:14" hidden="1" x14ac:dyDescent="0.3">
      <c r="A7905"/>
      <c r="B7905"/>
      <c r="C7905"/>
      <c r="D7905"/>
      <c r="E7905"/>
      <c r="F7905"/>
      <c r="G7905"/>
      <c r="H7905"/>
      <c r="I7905"/>
      <c r="J7905"/>
      <c r="K7905"/>
      <c r="L7905"/>
      <c r="M7905"/>
      <c r="N7905" s="109"/>
    </row>
    <row r="7906" spans="1:14" hidden="1" x14ac:dyDescent="0.3">
      <c r="A7906"/>
      <c r="B7906"/>
      <c r="C7906"/>
      <c r="D7906"/>
      <c r="E7906"/>
      <c r="F7906"/>
      <c r="G7906"/>
      <c r="H7906"/>
      <c r="I7906"/>
      <c r="J7906"/>
      <c r="K7906"/>
      <c r="L7906"/>
      <c r="M7906"/>
      <c r="N7906" s="109"/>
    </row>
    <row r="7907" spans="1:14" hidden="1" x14ac:dyDescent="0.3">
      <c r="A7907"/>
      <c r="B7907"/>
      <c r="C7907"/>
      <c r="D7907"/>
      <c r="E7907"/>
      <c r="F7907"/>
      <c r="G7907"/>
      <c r="H7907"/>
      <c r="I7907"/>
      <c r="J7907"/>
      <c r="K7907"/>
      <c r="L7907"/>
      <c r="M7907"/>
      <c r="N7907" s="109"/>
    </row>
    <row r="7908" spans="1:14" hidden="1" x14ac:dyDescent="0.3">
      <c r="A7908"/>
      <c r="B7908"/>
      <c r="C7908"/>
      <c r="D7908"/>
      <c r="E7908"/>
      <c r="F7908"/>
      <c r="G7908"/>
      <c r="H7908"/>
      <c r="I7908"/>
      <c r="J7908"/>
      <c r="K7908"/>
      <c r="L7908"/>
      <c r="M7908"/>
      <c r="N7908" s="109"/>
    </row>
    <row r="7909" spans="1:14" hidden="1" x14ac:dyDescent="0.3">
      <c r="A7909"/>
      <c r="B7909"/>
      <c r="C7909"/>
      <c r="D7909"/>
      <c r="E7909"/>
      <c r="F7909"/>
      <c r="G7909"/>
      <c r="H7909"/>
      <c r="I7909"/>
      <c r="J7909"/>
      <c r="K7909"/>
      <c r="L7909"/>
      <c r="M7909"/>
      <c r="N7909" s="109"/>
    </row>
    <row r="7910" spans="1:14" hidden="1" x14ac:dyDescent="0.3">
      <c r="A7910"/>
      <c r="B7910"/>
      <c r="C7910"/>
      <c r="D7910"/>
      <c r="E7910"/>
      <c r="F7910"/>
      <c r="G7910"/>
      <c r="H7910"/>
      <c r="I7910"/>
      <c r="J7910"/>
      <c r="K7910"/>
      <c r="L7910"/>
      <c r="M7910"/>
      <c r="N7910" s="109"/>
    </row>
    <row r="7911" spans="1:14" hidden="1" x14ac:dyDescent="0.3">
      <c r="A7911"/>
      <c r="B7911"/>
      <c r="C7911"/>
      <c r="D7911"/>
      <c r="E7911"/>
      <c r="F7911"/>
      <c r="G7911"/>
      <c r="H7911"/>
      <c r="I7911"/>
      <c r="J7911"/>
      <c r="K7911"/>
      <c r="L7911"/>
      <c r="M7911"/>
      <c r="N7911" s="109"/>
    </row>
    <row r="7912" spans="1:14" hidden="1" x14ac:dyDescent="0.3">
      <c r="A7912"/>
      <c r="B7912"/>
      <c r="C7912"/>
      <c r="D7912"/>
      <c r="E7912"/>
      <c r="F7912"/>
      <c r="G7912"/>
      <c r="H7912"/>
      <c r="I7912"/>
      <c r="J7912"/>
      <c r="K7912"/>
      <c r="L7912"/>
      <c r="M7912"/>
      <c r="N7912" s="109"/>
    </row>
    <row r="7913" spans="1:14" hidden="1" x14ac:dyDescent="0.3">
      <c r="A7913"/>
      <c r="B7913"/>
      <c r="C7913"/>
      <c r="D7913"/>
      <c r="E7913"/>
      <c r="F7913"/>
      <c r="G7913"/>
      <c r="H7913"/>
      <c r="I7913"/>
      <c r="J7913"/>
      <c r="K7913"/>
      <c r="L7913"/>
      <c r="M7913"/>
      <c r="N7913" s="109"/>
    </row>
    <row r="7914" spans="1:14" hidden="1" x14ac:dyDescent="0.3">
      <c r="A7914"/>
      <c r="B7914"/>
      <c r="C7914"/>
      <c r="D7914"/>
      <c r="E7914"/>
      <c r="F7914"/>
      <c r="G7914"/>
      <c r="H7914"/>
      <c r="I7914"/>
      <c r="J7914"/>
      <c r="K7914"/>
      <c r="L7914"/>
      <c r="M7914"/>
      <c r="N7914" s="109"/>
    </row>
    <row r="7915" spans="1:14" hidden="1" x14ac:dyDescent="0.3">
      <c r="A7915"/>
      <c r="B7915"/>
      <c r="C7915"/>
      <c r="D7915"/>
      <c r="E7915"/>
      <c r="F7915"/>
      <c r="G7915"/>
      <c r="H7915"/>
      <c r="I7915"/>
      <c r="J7915"/>
      <c r="K7915"/>
      <c r="L7915"/>
      <c r="M7915"/>
      <c r="N7915" s="109"/>
    </row>
    <row r="7916" spans="1:14" hidden="1" x14ac:dyDescent="0.3">
      <c r="A7916"/>
      <c r="B7916"/>
      <c r="C7916"/>
      <c r="D7916"/>
      <c r="E7916"/>
      <c r="F7916"/>
      <c r="G7916"/>
      <c r="H7916"/>
      <c r="I7916"/>
      <c r="J7916"/>
      <c r="K7916"/>
      <c r="L7916"/>
      <c r="M7916"/>
      <c r="N7916" s="109"/>
    </row>
    <row r="7917" spans="1:14" hidden="1" x14ac:dyDescent="0.3">
      <c r="A7917"/>
      <c r="B7917"/>
      <c r="C7917"/>
      <c r="D7917"/>
      <c r="E7917"/>
      <c r="F7917"/>
      <c r="G7917"/>
      <c r="H7917"/>
      <c r="I7917"/>
      <c r="J7917"/>
      <c r="K7917"/>
      <c r="L7917"/>
      <c r="M7917"/>
      <c r="N7917" s="109"/>
    </row>
    <row r="7918" spans="1:14" hidden="1" x14ac:dyDescent="0.3">
      <c r="A7918"/>
      <c r="B7918"/>
      <c r="C7918"/>
      <c r="D7918"/>
      <c r="E7918"/>
      <c r="F7918"/>
      <c r="G7918"/>
      <c r="H7918"/>
      <c r="I7918"/>
      <c r="J7918"/>
      <c r="K7918"/>
      <c r="L7918"/>
      <c r="M7918"/>
      <c r="N7918" s="109"/>
    </row>
    <row r="7919" spans="1:14" hidden="1" x14ac:dyDescent="0.3">
      <c r="A7919"/>
      <c r="B7919"/>
      <c r="C7919"/>
      <c r="D7919"/>
      <c r="E7919"/>
      <c r="F7919"/>
      <c r="G7919"/>
      <c r="H7919"/>
      <c r="I7919"/>
      <c r="J7919"/>
      <c r="K7919"/>
      <c r="L7919"/>
      <c r="M7919"/>
      <c r="N7919" s="109"/>
    </row>
    <row r="7920" spans="1:14" hidden="1" x14ac:dyDescent="0.3">
      <c r="A7920"/>
      <c r="B7920"/>
      <c r="C7920"/>
      <c r="D7920"/>
      <c r="E7920"/>
      <c r="F7920"/>
      <c r="G7920"/>
      <c r="H7920"/>
      <c r="I7920"/>
      <c r="J7920"/>
      <c r="K7920"/>
      <c r="L7920"/>
      <c r="M7920"/>
      <c r="N7920" s="109"/>
    </row>
    <row r="7921" spans="1:14" hidden="1" x14ac:dyDescent="0.3">
      <c r="A7921"/>
      <c r="B7921"/>
      <c r="C7921"/>
      <c r="D7921"/>
      <c r="E7921"/>
      <c r="F7921"/>
      <c r="G7921"/>
      <c r="H7921"/>
      <c r="I7921"/>
      <c r="J7921"/>
      <c r="K7921"/>
      <c r="L7921"/>
      <c r="M7921"/>
      <c r="N7921" s="109"/>
    </row>
    <row r="7922" spans="1:14" hidden="1" x14ac:dyDescent="0.3">
      <c r="A7922"/>
      <c r="B7922"/>
      <c r="C7922"/>
      <c r="D7922"/>
      <c r="E7922"/>
      <c r="F7922"/>
      <c r="G7922"/>
      <c r="H7922"/>
      <c r="I7922"/>
      <c r="J7922"/>
      <c r="K7922"/>
      <c r="L7922"/>
      <c r="M7922"/>
      <c r="N7922" s="109"/>
    </row>
    <row r="7923" spans="1:14" hidden="1" x14ac:dyDescent="0.3">
      <c r="A7923"/>
      <c r="B7923"/>
      <c r="C7923"/>
      <c r="D7923"/>
      <c r="E7923"/>
      <c r="F7923"/>
      <c r="G7923"/>
      <c r="H7923"/>
      <c r="I7923"/>
      <c r="J7923"/>
      <c r="K7923"/>
      <c r="L7923"/>
      <c r="M7923"/>
      <c r="N7923" s="109"/>
    </row>
    <row r="7924" spans="1:14" hidden="1" x14ac:dyDescent="0.3">
      <c r="A7924"/>
      <c r="B7924"/>
      <c r="C7924"/>
      <c r="D7924"/>
      <c r="E7924"/>
      <c r="F7924"/>
      <c r="G7924"/>
      <c r="H7924"/>
      <c r="I7924"/>
      <c r="J7924"/>
      <c r="K7924"/>
      <c r="L7924"/>
      <c r="M7924"/>
      <c r="N7924" s="109"/>
    </row>
    <row r="7925" spans="1:14" hidden="1" x14ac:dyDescent="0.3">
      <c r="A7925"/>
      <c r="B7925"/>
      <c r="C7925"/>
      <c r="D7925"/>
      <c r="E7925"/>
      <c r="F7925"/>
      <c r="G7925"/>
      <c r="H7925"/>
      <c r="I7925"/>
      <c r="J7925"/>
      <c r="K7925"/>
      <c r="L7925"/>
      <c r="M7925"/>
      <c r="N7925" s="109"/>
    </row>
    <row r="7926" spans="1:14" hidden="1" x14ac:dyDescent="0.3">
      <c r="A7926"/>
      <c r="B7926"/>
      <c r="C7926"/>
      <c r="D7926"/>
      <c r="E7926"/>
      <c r="F7926"/>
      <c r="G7926"/>
      <c r="H7926"/>
      <c r="I7926"/>
      <c r="J7926"/>
      <c r="K7926"/>
      <c r="L7926"/>
      <c r="M7926"/>
      <c r="N7926" s="109"/>
    </row>
    <row r="7927" spans="1:14" hidden="1" x14ac:dyDescent="0.3">
      <c r="A7927"/>
      <c r="B7927"/>
      <c r="C7927"/>
      <c r="D7927"/>
      <c r="E7927"/>
      <c r="F7927"/>
      <c r="G7927"/>
      <c r="H7927"/>
      <c r="I7927"/>
      <c r="J7927"/>
      <c r="K7927"/>
      <c r="L7927"/>
      <c r="M7927"/>
      <c r="N7927" s="109"/>
    </row>
    <row r="7928" spans="1:14" hidden="1" x14ac:dyDescent="0.3">
      <c r="A7928"/>
      <c r="B7928"/>
      <c r="C7928"/>
      <c r="D7928"/>
      <c r="E7928"/>
      <c r="F7928"/>
      <c r="G7928"/>
      <c r="H7928"/>
      <c r="I7928"/>
      <c r="J7928"/>
      <c r="K7928"/>
      <c r="L7928"/>
      <c r="M7928"/>
      <c r="N7928" s="109"/>
    </row>
    <row r="7929" spans="1:14" hidden="1" x14ac:dyDescent="0.3">
      <c r="A7929"/>
      <c r="B7929"/>
      <c r="C7929"/>
      <c r="D7929"/>
      <c r="E7929"/>
      <c r="F7929"/>
      <c r="G7929"/>
      <c r="H7929"/>
      <c r="I7929"/>
      <c r="J7929"/>
      <c r="K7929"/>
      <c r="L7929"/>
      <c r="M7929"/>
      <c r="N7929" s="109"/>
    </row>
    <row r="7930" spans="1:14" hidden="1" x14ac:dyDescent="0.3">
      <c r="A7930"/>
      <c r="B7930"/>
      <c r="C7930"/>
      <c r="D7930"/>
      <c r="E7930"/>
      <c r="F7930"/>
      <c r="G7930"/>
      <c r="H7930"/>
      <c r="I7930"/>
      <c r="J7930"/>
      <c r="K7930"/>
      <c r="L7930"/>
      <c r="M7930"/>
      <c r="N7930" s="109"/>
    </row>
    <row r="7931" spans="1:14" hidden="1" x14ac:dyDescent="0.3">
      <c r="A7931"/>
      <c r="B7931"/>
      <c r="C7931"/>
      <c r="D7931"/>
      <c r="E7931"/>
      <c r="F7931"/>
      <c r="G7931"/>
      <c r="H7931"/>
      <c r="I7931"/>
      <c r="J7931"/>
      <c r="K7931"/>
      <c r="L7931"/>
      <c r="M7931"/>
      <c r="N7931" s="109"/>
    </row>
    <row r="7932" spans="1:14" hidden="1" x14ac:dyDescent="0.3">
      <c r="A7932"/>
      <c r="B7932"/>
      <c r="C7932"/>
      <c r="D7932"/>
      <c r="E7932"/>
      <c r="F7932"/>
      <c r="G7932"/>
      <c r="H7932"/>
      <c r="I7932"/>
      <c r="J7932"/>
      <c r="K7932"/>
      <c r="L7932"/>
      <c r="M7932"/>
      <c r="N7932" s="109"/>
    </row>
    <row r="7933" spans="1:14" hidden="1" x14ac:dyDescent="0.3">
      <c r="A7933"/>
      <c r="B7933"/>
      <c r="C7933"/>
      <c r="D7933"/>
      <c r="E7933"/>
      <c r="F7933"/>
      <c r="G7933"/>
      <c r="H7933"/>
      <c r="I7933"/>
      <c r="J7933"/>
      <c r="K7933"/>
      <c r="L7933"/>
      <c r="M7933"/>
      <c r="N7933" s="109"/>
    </row>
    <row r="7934" spans="1:14" hidden="1" x14ac:dyDescent="0.3">
      <c r="A7934"/>
      <c r="B7934"/>
      <c r="C7934"/>
      <c r="D7934"/>
      <c r="E7934"/>
      <c r="F7934"/>
      <c r="G7934"/>
      <c r="H7934"/>
      <c r="I7934"/>
      <c r="J7934"/>
      <c r="K7934"/>
      <c r="L7934"/>
      <c r="M7934"/>
      <c r="N7934" s="109"/>
    </row>
    <row r="7935" spans="1:14" hidden="1" x14ac:dyDescent="0.3">
      <c r="A7935"/>
      <c r="B7935"/>
      <c r="C7935"/>
      <c r="D7935"/>
      <c r="E7935"/>
      <c r="F7935"/>
      <c r="G7935"/>
      <c r="H7935"/>
      <c r="I7935"/>
      <c r="J7935"/>
      <c r="K7935"/>
      <c r="L7935"/>
      <c r="M7935"/>
      <c r="N7935" s="109"/>
    </row>
    <row r="7936" spans="1:14" hidden="1" x14ac:dyDescent="0.3">
      <c r="A7936"/>
      <c r="B7936"/>
      <c r="C7936"/>
      <c r="D7936"/>
      <c r="E7936"/>
      <c r="F7936"/>
      <c r="G7936"/>
      <c r="H7936"/>
      <c r="I7936"/>
      <c r="J7936"/>
      <c r="K7936"/>
      <c r="L7936"/>
      <c r="M7936"/>
      <c r="N7936" s="109"/>
    </row>
    <row r="7937" spans="1:14" hidden="1" x14ac:dyDescent="0.3">
      <c r="A7937"/>
      <c r="B7937"/>
      <c r="C7937"/>
      <c r="D7937"/>
      <c r="E7937"/>
      <c r="F7937"/>
      <c r="G7937"/>
      <c r="H7937"/>
      <c r="I7937"/>
      <c r="J7937"/>
      <c r="K7937"/>
      <c r="L7937"/>
      <c r="M7937"/>
      <c r="N7937" s="109"/>
    </row>
    <row r="7938" spans="1:14" hidden="1" x14ac:dyDescent="0.3">
      <c r="A7938"/>
      <c r="B7938"/>
      <c r="C7938"/>
      <c r="D7938"/>
      <c r="E7938"/>
      <c r="F7938"/>
      <c r="G7938"/>
      <c r="H7938"/>
      <c r="I7938"/>
      <c r="J7938"/>
      <c r="K7938"/>
      <c r="L7938"/>
      <c r="M7938"/>
      <c r="N7938" s="109"/>
    </row>
    <row r="7939" spans="1:14" hidden="1" x14ac:dyDescent="0.3">
      <c r="A7939"/>
      <c r="B7939"/>
      <c r="C7939"/>
      <c r="D7939"/>
      <c r="E7939"/>
      <c r="F7939"/>
      <c r="G7939"/>
      <c r="H7939"/>
      <c r="I7939"/>
      <c r="J7939"/>
      <c r="K7939"/>
      <c r="L7939"/>
      <c r="M7939"/>
      <c r="N7939" s="109"/>
    </row>
    <row r="7940" spans="1:14" hidden="1" x14ac:dyDescent="0.3">
      <c r="A7940"/>
      <c r="B7940"/>
      <c r="C7940"/>
      <c r="D7940"/>
      <c r="E7940"/>
      <c r="F7940"/>
      <c r="G7940"/>
      <c r="H7940"/>
      <c r="I7940"/>
      <c r="J7940"/>
      <c r="K7940"/>
      <c r="L7940"/>
      <c r="M7940"/>
      <c r="N7940" s="109"/>
    </row>
    <row r="7941" spans="1:14" hidden="1" x14ac:dyDescent="0.3">
      <c r="A7941"/>
      <c r="B7941"/>
      <c r="C7941"/>
      <c r="D7941"/>
      <c r="E7941"/>
      <c r="F7941"/>
      <c r="G7941"/>
      <c r="H7941"/>
      <c r="I7941"/>
      <c r="J7941"/>
      <c r="K7941"/>
      <c r="L7941"/>
      <c r="M7941"/>
      <c r="N7941" s="109"/>
    </row>
    <row r="7942" spans="1:14" hidden="1" x14ac:dyDescent="0.3">
      <c r="A7942"/>
      <c r="B7942"/>
      <c r="C7942"/>
      <c r="D7942"/>
      <c r="E7942"/>
      <c r="F7942"/>
      <c r="G7942"/>
      <c r="H7942"/>
      <c r="I7942"/>
      <c r="J7942"/>
      <c r="K7942"/>
      <c r="L7942"/>
      <c r="M7942"/>
      <c r="N7942" s="109"/>
    </row>
    <row r="7943" spans="1:14" hidden="1" x14ac:dyDescent="0.3">
      <c r="A7943"/>
      <c r="B7943"/>
      <c r="C7943"/>
      <c r="D7943"/>
      <c r="E7943"/>
      <c r="F7943"/>
      <c r="G7943"/>
      <c r="H7943"/>
      <c r="I7943"/>
      <c r="J7943"/>
      <c r="K7943"/>
      <c r="L7943"/>
      <c r="M7943"/>
      <c r="N7943" s="109"/>
    </row>
    <row r="7944" spans="1:14" hidden="1" x14ac:dyDescent="0.3">
      <c r="A7944"/>
      <c r="B7944"/>
      <c r="C7944"/>
      <c r="D7944"/>
      <c r="E7944"/>
      <c r="F7944"/>
      <c r="G7944"/>
      <c r="H7944"/>
      <c r="I7944"/>
      <c r="J7944"/>
      <c r="K7944"/>
      <c r="L7944"/>
      <c r="M7944"/>
      <c r="N7944" s="109"/>
    </row>
    <row r="7945" spans="1:14" hidden="1" x14ac:dyDescent="0.3">
      <c r="A7945"/>
      <c r="B7945"/>
      <c r="C7945"/>
      <c r="D7945"/>
      <c r="E7945"/>
      <c r="F7945"/>
      <c r="G7945"/>
      <c r="H7945"/>
      <c r="I7945"/>
      <c r="J7945"/>
      <c r="K7945"/>
      <c r="L7945"/>
      <c r="M7945"/>
      <c r="N7945" s="109"/>
    </row>
    <row r="7946" spans="1:14" hidden="1" x14ac:dyDescent="0.3">
      <c r="A7946"/>
      <c r="B7946"/>
      <c r="C7946"/>
      <c r="D7946"/>
      <c r="E7946"/>
      <c r="F7946"/>
      <c r="G7946"/>
      <c r="H7946"/>
      <c r="I7946"/>
      <c r="J7946"/>
      <c r="K7946"/>
      <c r="L7946"/>
      <c r="M7946"/>
      <c r="N7946" s="109"/>
    </row>
    <row r="7947" spans="1:14" hidden="1" x14ac:dyDescent="0.3">
      <c r="A7947"/>
      <c r="B7947"/>
      <c r="C7947"/>
      <c r="D7947"/>
      <c r="E7947"/>
      <c r="F7947"/>
      <c r="G7947"/>
      <c r="H7947"/>
      <c r="I7947"/>
      <c r="J7947"/>
      <c r="K7947"/>
      <c r="L7947"/>
      <c r="M7947"/>
      <c r="N7947" s="109"/>
    </row>
    <row r="7948" spans="1:14" hidden="1" x14ac:dyDescent="0.3">
      <c r="A7948"/>
      <c r="B7948"/>
      <c r="C7948"/>
      <c r="D7948"/>
      <c r="E7948"/>
      <c r="F7948"/>
      <c r="G7948"/>
      <c r="H7948"/>
      <c r="I7948"/>
      <c r="J7948"/>
      <c r="K7948"/>
      <c r="L7948"/>
      <c r="M7948"/>
      <c r="N7948" s="109"/>
    </row>
    <row r="7949" spans="1:14" hidden="1" x14ac:dyDescent="0.3">
      <c r="A7949"/>
      <c r="B7949"/>
      <c r="C7949"/>
      <c r="D7949"/>
      <c r="E7949"/>
      <c r="F7949"/>
      <c r="G7949"/>
      <c r="H7949"/>
      <c r="I7949"/>
      <c r="J7949"/>
      <c r="K7949"/>
      <c r="L7949"/>
      <c r="M7949"/>
      <c r="N7949" s="109"/>
    </row>
    <row r="7950" spans="1:14" hidden="1" x14ac:dyDescent="0.3">
      <c r="A7950"/>
      <c r="B7950"/>
      <c r="C7950"/>
      <c r="D7950"/>
      <c r="E7950"/>
      <c r="F7950"/>
      <c r="G7950"/>
      <c r="H7950"/>
      <c r="I7950"/>
      <c r="J7950"/>
      <c r="K7950"/>
      <c r="L7950"/>
      <c r="M7950"/>
      <c r="N7950" s="109"/>
    </row>
    <row r="7951" spans="1:14" hidden="1" x14ac:dyDescent="0.3">
      <c r="A7951"/>
      <c r="B7951"/>
      <c r="C7951"/>
      <c r="D7951"/>
      <c r="E7951"/>
      <c r="F7951"/>
      <c r="G7951"/>
      <c r="H7951"/>
      <c r="I7951"/>
      <c r="J7951"/>
      <c r="K7951"/>
      <c r="L7951"/>
      <c r="M7951"/>
      <c r="N7951" s="109"/>
    </row>
    <row r="7952" spans="1:14" hidden="1" x14ac:dyDescent="0.3">
      <c r="A7952"/>
      <c r="B7952"/>
      <c r="C7952"/>
      <c r="D7952"/>
      <c r="E7952"/>
      <c r="F7952"/>
      <c r="G7952"/>
      <c r="H7952"/>
      <c r="I7952"/>
      <c r="J7952"/>
      <c r="K7952"/>
      <c r="L7952"/>
      <c r="M7952"/>
      <c r="N7952" s="109"/>
    </row>
    <row r="7953" spans="1:14" hidden="1" x14ac:dyDescent="0.3">
      <c r="A7953"/>
      <c r="B7953"/>
      <c r="C7953"/>
      <c r="D7953"/>
      <c r="E7953"/>
      <c r="F7953"/>
      <c r="G7953"/>
      <c r="H7953"/>
      <c r="I7953"/>
      <c r="J7953"/>
      <c r="K7953"/>
      <c r="L7953"/>
      <c r="M7953"/>
      <c r="N7953" s="109"/>
    </row>
    <row r="7954" spans="1:14" hidden="1" x14ac:dyDescent="0.3">
      <c r="A7954"/>
      <c r="B7954"/>
      <c r="C7954"/>
      <c r="D7954"/>
      <c r="E7954"/>
      <c r="F7954"/>
      <c r="G7954"/>
      <c r="H7954"/>
      <c r="I7954"/>
      <c r="J7954"/>
      <c r="K7954"/>
      <c r="L7954"/>
      <c r="M7954"/>
      <c r="N7954" s="109"/>
    </row>
    <row r="7955" spans="1:14" hidden="1" x14ac:dyDescent="0.3">
      <c r="A7955"/>
      <c r="B7955"/>
      <c r="C7955"/>
      <c r="D7955"/>
      <c r="E7955"/>
      <c r="F7955"/>
      <c r="G7955"/>
      <c r="H7955"/>
      <c r="I7955"/>
      <c r="J7955"/>
      <c r="K7955"/>
      <c r="L7955"/>
      <c r="M7955"/>
      <c r="N7955" s="109"/>
    </row>
    <row r="7956" spans="1:14" hidden="1" x14ac:dyDescent="0.3">
      <c r="A7956"/>
      <c r="B7956"/>
      <c r="C7956"/>
      <c r="D7956"/>
      <c r="E7956"/>
      <c r="F7956"/>
      <c r="G7956"/>
      <c r="H7956"/>
      <c r="I7956"/>
      <c r="J7956"/>
      <c r="K7956"/>
      <c r="L7956"/>
      <c r="M7956"/>
      <c r="N7956" s="109"/>
    </row>
    <row r="7957" spans="1:14" hidden="1" x14ac:dyDescent="0.3">
      <c r="A7957"/>
      <c r="B7957"/>
      <c r="C7957"/>
      <c r="D7957"/>
      <c r="E7957"/>
      <c r="F7957"/>
      <c r="G7957"/>
      <c r="H7957"/>
      <c r="I7957"/>
      <c r="J7957"/>
      <c r="K7957"/>
      <c r="L7957"/>
      <c r="M7957"/>
      <c r="N7957" s="109"/>
    </row>
    <row r="7958" spans="1:14" hidden="1" x14ac:dyDescent="0.3">
      <c r="A7958"/>
      <c r="B7958"/>
      <c r="C7958"/>
      <c r="D7958"/>
      <c r="E7958"/>
      <c r="F7958"/>
      <c r="G7958"/>
      <c r="H7958"/>
      <c r="I7958"/>
      <c r="J7958"/>
      <c r="K7958"/>
      <c r="L7958"/>
      <c r="M7958"/>
      <c r="N7958" s="109"/>
    </row>
    <row r="7959" spans="1:14" hidden="1" x14ac:dyDescent="0.3">
      <c r="A7959"/>
      <c r="B7959"/>
      <c r="C7959"/>
      <c r="D7959"/>
      <c r="E7959"/>
      <c r="F7959"/>
      <c r="G7959"/>
      <c r="H7959"/>
      <c r="I7959"/>
      <c r="J7959"/>
      <c r="K7959"/>
      <c r="L7959"/>
      <c r="M7959"/>
      <c r="N7959" s="109"/>
    </row>
    <row r="7960" spans="1:14" hidden="1" x14ac:dyDescent="0.3">
      <c r="A7960"/>
      <c r="B7960"/>
      <c r="C7960"/>
      <c r="D7960"/>
      <c r="E7960"/>
      <c r="F7960"/>
      <c r="G7960"/>
      <c r="H7960"/>
      <c r="I7960"/>
      <c r="J7960"/>
      <c r="K7960"/>
      <c r="L7960"/>
      <c r="M7960"/>
      <c r="N7960" s="109"/>
    </row>
    <row r="7961" spans="1:14" hidden="1" x14ac:dyDescent="0.3">
      <c r="A7961"/>
      <c r="B7961"/>
      <c r="C7961"/>
      <c r="D7961"/>
      <c r="E7961"/>
      <c r="F7961"/>
      <c r="G7961"/>
      <c r="H7961"/>
      <c r="I7961"/>
      <c r="J7961"/>
      <c r="K7961"/>
      <c r="L7961"/>
      <c r="M7961"/>
      <c r="N7961" s="109"/>
    </row>
    <row r="7962" spans="1:14" hidden="1" x14ac:dyDescent="0.3">
      <c r="A7962"/>
      <c r="B7962"/>
      <c r="C7962"/>
      <c r="D7962"/>
      <c r="E7962"/>
      <c r="F7962"/>
      <c r="G7962"/>
      <c r="H7962"/>
      <c r="I7962"/>
      <c r="J7962"/>
      <c r="K7962"/>
      <c r="L7962"/>
      <c r="M7962"/>
      <c r="N7962" s="109"/>
    </row>
    <row r="7963" spans="1:14" hidden="1" x14ac:dyDescent="0.3">
      <c r="A7963"/>
      <c r="B7963"/>
      <c r="C7963"/>
      <c r="D7963"/>
      <c r="E7963"/>
      <c r="F7963"/>
      <c r="G7963"/>
      <c r="H7963"/>
      <c r="I7963"/>
      <c r="J7963"/>
      <c r="K7963"/>
      <c r="L7963"/>
      <c r="M7963"/>
      <c r="N7963" s="109"/>
    </row>
    <row r="7964" spans="1:14" hidden="1" x14ac:dyDescent="0.3">
      <c r="A7964"/>
      <c r="B7964"/>
      <c r="C7964"/>
      <c r="D7964"/>
      <c r="E7964"/>
      <c r="F7964"/>
      <c r="G7964"/>
      <c r="H7964"/>
      <c r="I7964"/>
      <c r="J7964"/>
      <c r="K7964"/>
      <c r="L7964"/>
      <c r="M7964"/>
      <c r="N7964" s="109"/>
    </row>
    <row r="7965" spans="1:14" hidden="1" x14ac:dyDescent="0.3">
      <c r="A7965"/>
      <c r="B7965"/>
      <c r="C7965"/>
      <c r="D7965"/>
      <c r="E7965"/>
      <c r="F7965"/>
      <c r="G7965"/>
      <c r="H7965"/>
      <c r="I7965"/>
      <c r="J7965"/>
      <c r="K7965"/>
      <c r="L7965"/>
      <c r="M7965"/>
      <c r="N7965" s="109"/>
    </row>
    <row r="7966" spans="1:14" hidden="1" x14ac:dyDescent="0.3">
      <c r="A7966"/>
      <c r="B7966"/>
      <c r="C7966"/>
      <c r="D7966"/>
      <c r="E7966"/>
      <c r="F7966"/>
      <c r="G7966"/>
      <c r="H7966"/>
      <c r="I7966"/>
      <c r="J7966"/>
      <c r="K7966"/>
      <c r="L7966"/>
      <c r="M7966"/>
      <c r="N7966" s="109"/>
    </row>
    <row r="7967" spans="1:14" hidden="1" x14ac:dyDescent="0.3">
      <c r="A7967"/>
      <c r="B7967"/>
      <c r="C7967"/>
      <c r="D7967"/>
      <c r="E7967"/>
      <c r="F7967"/>
      <c r="G7967"/>
      <c r="H7967"/>
      <c r="I7967"/>
      <c r="J7967"/>
      <c r="K7967"/>
      <c r="L7967"/>
      <c r="M7967"/>
      <c r="N7967" s="109"/>
    </row>
    <row r="7968" spans="1:14" hidden="1" x14ac:dyDescent="0.3">
      <c r="A7968"/>
      <c r="B7968"/>
      <c r="C7968"/>
      <c r="D7968"/>
      <c r="E7968"/>
      <c r="F7968"/>
      <c r="G7968"/>
      <c r="H7968"/>
      <c r="I7968"/>
      <c r="J7968"/>
      <c r="K7968"/>
      <c r="L7968"/>
      <c r="M7968"/>
      <c r="N7968" s="109"/>
    </row>
    <row r="7969" spans="1:14" hidden="1" x14ac:dyDescent="0.3">
      <c r="A7969"/>
      <c r="B7969"/>
      <c r="C7969"/>
      <c r="D7969"/>
      <c r="E7969"/>
      <c r="F7969"/>
      <c r="G7969"/>
      <c r="H7969"/>
      <c r="I7969"/>
      <c r="J7969"/>
      <c r="K7969"/>
      <c r="L7969"/>
      <c r="M7969"/>
      <c r="N7969" s="109"/>
    </row>
    <row r="7970" spans="1:14" hidden="1" x14ac:dyDescent="0.3">
      <c r="A7970"/>
      <c r="B7970"/>
      <c r="C7970"/>
      <c r="D7970"/>
      <c r="E7970"/>
      <c r="F7970"/>
      <c r="G7970"/>
      <c r="H7970"/>
      <c r="I7970"/>
      <c r="J7970"/>
      <c r="K7970"/>
      <c r="L7970"/>
      <c r="M7970"/>
      <c r="N7970" s="109"/>
    </row>
    <row r="7971" spans="1:14" hidden="1" x14ac:dyDescent="0.3">
      <c r="A7971"/>
      <c r="B7971"/>
      <c r="C7971"/>
      <c r="D7971"/>
      <c r="E7971"/>
      <c r="F7971"/>
      <c r="G7971"/>
      <c r="H7971"/>
      <c r="I7971"/>
      <c r="J7971"/>
      <c r="K7971"/>
      <c r="L7971"/>
      <c r="M7971"/>
      <c r="N7971" s="109"/>
    </row>
    <row r="7972" spans="1:14" hidden="1" x14ac:dyDescent="0.3">
      <c r="A7972"/>
      <c r="B7972"/>
      <c r="C7972"/>
      <c r="D7972"/>
      <c r="E7972"/>
      <c r="F7972"/>
      <c r="G7972"/>
      <c r="H7972"/>
      <c r="I7972"/>
      <c r="J7972"/>
      <c r="K7972"/>
      <c r="L7972"/>
      <c r="M7972"/>
      <c r="N7972" s="109"/>
    </row>
    <row r="7973" spans="1:14" hidden="1" x14ac:dyDescent="0.3">
      <c r="A7973"/>
      <c r="B7973"/>
      <c r="C7973"/>
      <c r="D7973"/>
      <c r="E7973"/>
      <c r="F7973"/>
      <c r="G7973"/>
      <c r="H7973"/>
      <c r="I7973"/>
      <c r="J7973"/>
      <c r="K7973"/>
      <c r="L7973"/>
      <c r="M7973"/>
      <c r="N7973" s="109"/>
    </row>
    <row r="7974" spans="1:14" hidden="1" x14ac:dyDescent="0.3">
      <c r="A7974"/>
      <c r="B7974"/>
      <c r="C7974"/>
      <c r="D7974"/>
      <c r="E7974"/>
      <c r="F7974"/>
      <c r="G7974"/>
      <c r="H7974"/>
      <c r="I7974"/>
      <c r="J7974"/>
      <c r="K7974"/>
      <c r="L7974"/>
      <c r="M7974"/>
      <c r="N7974" s="109"/>
    </row>
    <row r="7975" spans="1:14" hidden="1" x14ac:dyDescent="0.3">
      <c r="A7975"/>
      <c r="B7975"/>
      <c r="C7975"/>
      <c r="D7975"/>
      <c r="E7975"/>
      <c r="F7975"/>
      <c r="G7975"/>
      <c r="H7975"/>
      <c r="I7975"/>
      <c r="J7975"/>
      <c r="K7975"/>
      <c r="L7975"/>
      <c r="M7975"/>
      <c r="N7975" s="109"/>
    </row>
    <row r="7976" spans="1:14" hidden="1" x14ac:dyDescent="0.3">
      <c r="A7976"/>
      <c r="B7976"/>
      <c r="C7976"/>
      <c r="D7976"/>
      <c r="E7976"/>
      <c r="F7976"/>
      <c r="G7976"/>
      <c r="H7976"/>
      <c r="I7976"/>
      <c r="J7976"/>
      <c r="K7976"/>
      <c r="L7976"/>
      <c r="M7976"/>
      <c r="N7976" s="109"/>
    </row>
    <row r="7977" spans="1:14" hidden="1" x14ac:dyDescent="0.3">
      <c r="A7977"/>
      <c r="B7977"/>
      <c r="C7977"/>
      <c r="D7977"/>
      <c r="E7977"/>
      <c r="F7977"/>
      <c r="G7977"/>
      <c r="H7977"/>
      <c r="I7977"/>
      <c r="J7977"/>
      <c r="K7977"/>
      <c r="L7977"/>
      <c r="M7977"/>
      <c r="N7977" s="109"/>
    </row>
    <row r="7978" spans="1:14" hidden="1" x14ac:dyDescent="0.3">
      <c r="A7978"/>
      <c r="B7978"/>
      <c r="C7978"/>
      <c r="D7978"/>
      <c r="E7978"/>
      <c r="F7978"/>
      <c r="G7978"/>
      <c r="H7978"/>
      <c r="I7978"/>
      <c r="J7978"/>
      <c r="K7978"/>
      <c r="L7978"/>
      <c r="M7978"/>
      <c r="N7978" s="109"/>
    </row>
    <row r="7979" spans="1:14" hidden="1" x14ac:dyDescent="0.3">
      <c r="A7979"/>
      <c r="B7979"/>
      <c r="C7979"/>
      <c r="D7979"/>
      <c r="E7979"/>
      <c r="F7979"/>
      <c r="G7979"/>
      <c r="H7979"/>
      <c r="I7979"/>
      <c r="J7979"/>
      <c r="K7979"/>
      <c r="L7979"/>
      <c r="M7979"/>
      <c r="N7979" s="109"/>
    </row>
    <row r="7980" spans="1:14" hidden="1" x14ac:dyDescent="0.3">
      <c r="A7980"/>
      <c r="B7980"/>
      <c r="C7980"/>
      <c r="D7980"/>
      <c r="E7980"/>
      <c r="F7980"/>
      <c r="G7980"/>
      <c r="H7980"/>
      <c r="I7980"/>
      <c r="J7980"/>
      <c r="K7980"/>
      <c r="L7980"/>
      <c r="M7980"/>
      <c r="N7980" s="109"/>
    </row>
    <row r="7981" spans="1:14" hidden="1" x14ac:dyDescent="0.3">
      <c r="A7981"/>
      <c r="B7981"/>
      <c r="C7981"/>
      <c r="D7981"/>
      <c r="E7981"/>
      <c r="F7981"/>
      <c r="G7981"/>
      <c r="H7981"/>
      <c r="I7981"/>
      <c r="J7981"/>
      <c r="K7981"/>
      <c r="L7981"/>
      <c r="M7981"/>
      <c r="N7981" s="109"/>
    </row>
    <row r="7982" spans="1:14" hidden="1" x14ac:dyDescent="0.3">
      <c r="A7982"/>
      <c r="B7982"/>
      <c r="C7982"/>
      <c r="D7982"/>
      <c r="E7982"/>
      <c r="F7982"/>
      <c r="G7982"/>
      <c r="H7982"/>
      <c r="I7982"/>
      <c r="J7982"/>
      <c r="K7982"/>
      <c r="L7982"/>
      <c r="M7982"/>
      <c r="N7982" s="109"/>
    </row>
    <row r="7983" spans="1:14" hidden="1" x14ac:dyDescent="0.3">
      <c r="A7983"/>
      <c r="B7983"/>
      <c r="C7983"/>
      <c r="D7983"/>
      <c r="E7983"/>
      <c r="F7983"/>
      <c r="G7983"/>
      <c r="H7983"/>
      <c r="I7983"/>
      <c r="J7983"/>
      <c r="K7983"/>
      <c r="L7983"/>
      <c r="M7983"/>
      <c r="N7983" s="109"/>
    </row>
    <row r="7984" spans="1:14" hidden="1" x14ac:dyDescent="0.3">
      <c r="A7984"/>
      <c r="B7984"/>
      <c r="C7984"/>
      <c r="D7984"/>
      <c r="E7984"/>
      <c r="F7984"/>
      <c r="G7984"/>
      <c r="H7984"/>
      <c r="I7984"/>
      <c r="J7984"/>
      <c r="K7984"/>
      <c r="L7984"/>
      <c r="M7984"/>
      <c r="N7984" s="109"/>
    </row>
    <row r="7985" spans="1:14" hidden="1" x14ac:dyDescent="0.3">
      <c r="A7985"/>
      <c r="B7985"/>
      <c r="C7985"/>
      <c r="D7985"/>
      <c r="E7985"/>
      <c r="F7985"/>
      <c r="G7985"/>
      <c r="H7985"/>
      <c r="I7985"/>
      <c r="J7985"/>
      <c r="K7985"/>
      <c r="L7985"/>
      <c r="M7985"/>
      <c r="N7985" s="109"/>
    </row>
    <row r="7986" spans="1:14" hidden="1" x14ac:dyDescent="0.3">
      <c r="A7986"/>
      <c r="B7986"/>
      <c r="C7986"/>
      <c r="D7986"/>
      <c r="E7986"/>
      <c r="F7986"/>
      <c r="G7986"/>
      <c r="H7986"/>
      <c r="I7986"/>
      <c r="J7986"/>
      <c r="K7986"/>
      <c r="L7986"/>
      <c r="M7986"/>
      <c r="N7986" s="109"/>
    </row>
    <row r="7987" spans="1:14" hidden="1" x14ac:dyDescent="0.3">
      <c r="A7987"/>
      <c r="B7987"/>
      <c r="C7987"/>
      <c r="D7987"/>
      <c r="E7987"/>
      <c r="F7987"/>
      <c r="G7987"/>
      <c r="H7987"/>
      <c r="I7987"/>
      <c r="J7987"/>
      <c r="K7987"/>
      <c r="L7987"/>
      <c r="M7987"/>
      <c r="N7987" s="109"/>
    </row>
    <row r="7988" spans="1:14" hidden="1" x14ac:dyDescent="0.3">
      <c r="A7988"/>
      <c r="B7988"/>
      <c r="C7988"/>
      <c r="D7988"/>
      <c r="E7988"/>
      <c r="F7988"/>
      <c r="G7988"/>
      <c r="H7988"/>
      <c r="I7988"/>
      <c r="J7988"/>
      <c r="K7988"/>
      <c r="L7988"/>
      <c r="M7988"/>
      <c r="N7988" s="109"/>
    </row>
    <row r="7989" spans="1:14" hidden="1" x14ac:dyDescent="0.3">
      <c r="A7989"/>
      <c r="B7989"/>
      <c r="C7989"/>
      <c r="D7989"/>
      <c r="E7989"/>
      <c r="F7989"/>
      <c r="G7989"/>
      <c r="H7989"/>
      <c r="I7989"/>
      <c r="J7989"/>
      <c r="K7989"/>
      <c r="L7989"/>
      <c r="M7989"/>
      <c r="N7989" s="109"/>
    </row>
    <row r="7990" spans="1:14" hidden="1" x14ac:dyDescent="0.3">
      <c r="A7990"/>
      <c r="B7990"/>
      <c r="C7990"/>
      <c r="D7990"/>
      <c r="E7990"/>
      <c r="F7990"/>
      <c r="G7990"/>
      <c r="H7990"/>
      <c r="I7990"/>
      <c r="J7990"/>
      <c r="K7990"/>
      <c r="L7990"/>
      <c r="M7990"/>
      <c r="N7990" s="109"/>
    </row>
    <row r="7991" spans="1:14" hidden="1" x14ac:dyDescent="0.3">
      <c r="A7991"/>
      <c r="B7991"/>
      <c r="C7991"/>
      <c r="D7991"/>
      <c r="E7991"/>
      <c r="F7991"/>
      <c r="G7991"/>
      <c r="H7991"/>
      <c r="I7991"/>
      <c r="J7991"/>
      <c r="K7991"/>
      <c r="L7991"/>
      <c r="M7991"/>
      <c r="N7991" s="109"/>
    </row>
    <row r="7992" spans="1:14" hidden="1" x14ac:dyDescent="0.3">
      <c r="A7992"/>
      <c r="B7992"/>
      <c r="C7992"/>
      <c r="D7992"/>
      <c r="E7992"/>
      <c r="F7992"/>
      <c r="G7992"/>
      <c r="H7992"/>
      <c r="I7992"/>
      <c r="J7992"/>
      <c r="K7992"/>
      <c r="L7992"/>
      <c r="M7992"/>
      <c r="N7992" s="109"/>
    </row>
    <row r="7993" spans="1:14" hidden="1" x14ac:dyDescent="0.3">
      <c r="A7993"/>
      <c r="B7993"/>
      <c r="C7993"/>
      <c r="D7993"/>
      <c r="E7993"/>
      <c r="F7993"/>
      <c r="G7993"/>
      <c r="H7993"/>
      <c r="I7993"/>
      <c r="J7993"/>
      <c r="K7993"/>
      <c r="L7993"/>
      <c r="M7993"/>
      <c r="N7993" s="109"/>
    </row>
    <row r="7994" spans="1:14" hidden="1" x14ac:dyDescent="0.3">
      <c r="A7994"/>
      <c r="B7994"/>
      <c r="C7994"/>
      <c r="D7994"/>
      <c r="E7994"/>
      <c r="F7994"/>
      <c r="G7994"/>
      <c r="H7994"/>
      <c r="I7994"/>
      <c r="J7994"/>
      <c r="K7994"/>
      <c r="L7994"/>
      <c r="M7994"/>
      <c r="N7994" s="109"/>
    </row>
    <row r="7995" spans="1:14" hidden="1" x14ac:dyDescent="0.3">
      <c r="A7995"/>
      <c r="B7995"/>
      <c r="C7995"/>
      <c r="D7995"/>
      <c r="E7995"/>
      <c r="F7995"/>
      <c r="G7995"/>
      <c r="H7995"/>
      <c r="I7995"/>
      <c r="J7995"/>
      <c r="K7995"/>
      <c r="L7995"/>
      <c r="M7995"/>
      <c r="N7995" s="109"/>
    </row>
    <row r="7996" spans="1:14" hidden="1" x14ac:dyDescent="0.3">
      <c r="A7996"/>
      <c r="B7996"/>
      <c r="C7996"/>
      <c r="D7996"/>
      <c r="E7996"/>
      <c r="F7996"/>
      <c r="G7996"/>
      <c r="H7996"/>
      <c r="I7996"/>
      <c r="J7996"/>
      <c r="K7996"/>
      <c r="L7996"/>
      <c r="M7996"/>
      <c r="N7996" s="109"/>
    </row>
    <row r="7997" spans="1:14" hidden="1" x14ac:dyDescent="0.3">
      <c r="A7997"/>
      <c r="B7997"/>
      <c r="C7997"/>
      <c r="D7997"/>
      <c r="E7997"/>
      <c r="F7997"/>
      <c r="G7997"/>
      <c r="H7997"/>
      <c r="I7997"/>
      <c r="J7997"/>
      <c r="K7997"/>
      <c r="L7997"/>
      <c r="M7997"/>
      <c r="N7997" s="109"/>
    </row>
    <row r="7998" spans="1:14" hidden="1" x14ac:dyDescent="0.3">
      <c r="A7998"/>
      <c r="B7998"/>
      <c r="C7998"/>
      <c r="D7998"/>
      <c r="E7998"/>
      <c r="F7998"/>
      <c r="G7998"/>
      <c r="H7998"/>
      <c r="I7998"/>
      <c r="J7998"/>
      <c r="K7998"/>
      <c r="L7998"/>
      <c r="M7998"/>
      <c r="N7998" s="109"/>
    </row>
    <row r="7999" spans="1:14" hidden="1" x14ac:dyDescent="0.3">
      <c r="A7999"/>
      <c r="B7999"/>
      <c r="C7999"/>
      <c r="D7999"/>
      <c r="E7999"/>
      <c r="F7999"/>
      <c r="G7999"/>
      <c r="H7999"/>
      <c r="I7999"/>
      <c r="J7999"/>
      <c r="K7999"/>
      <c r="L7999"/>
      <c r="M7999"/>
      <c r="N7999" s="109"/>
    </row>
    <row r="8000" spans="1:14" hidden="1" x14ac:dyDescent="0.3">
      <c r="A8000"/>
      <c r="B8000"/>
      <c r="C8000"/>
      <c r="D8000"/>
      <c r="E8000"/>
      <c r="F8000"/>
      <c r="G8000"/>
      <c r="H8000"/>
      <c r="I8000"/>
      <c r="J8000"/>
      <c r="K8000"/>
      <c r="L8000"/>
      <c r="M8000"/>
      <c r="N8000" s="109"/>
    </row>
    <row r="8001" spans="1:14" hidden="1" x14ac:dyDescent="0.3">
      <c r="A8001"/>
      <c r="B8001"/>
      <c r="C8001"/>
      <c r="D8001"/>
      <c r="E8001"/>
      <c r="F8001"/>
      <c r="G8001"/>
      <c r="H8001"/>
      <c r="I8001"/>
      <c r="J8001"/>
      <c r="K8001"/>
      <c r="L8001"/>
      <c r="M8001"/>
      <c r="N8001" s="109"/>
    </row>
    <row r="8002" spans="1:14" hidden="1" x14ac:dyDescent="0.3">
      <c r="A8002"/>
      <c r="B8002"/>
      <c r="C8002"/>
      <c r="D8002"/>
      <c r="E8002"/>
      <c r="F8002"/>
      <c r="G8002"/>
      <c r="H8002"/>
      <c r="I8002"/>
      <c r="J8002"/>
      <c r="K8002"/>
      <c r="L8002"/>
      <c r="M8002"/>
      <c r="N8002" s="109"/>
    </row>
    <row r="8003" spans="1:14" hidden="1" x14ac:dyDescent="0.3">
      <c r="A8003"/>
      <c r="B8003"/>
      <c r="C8003"/>
      <c r="D8003"/>
      <c r="E8003"/>
      <c r="F8003"/>
      <c r="G8003"/>
      <c r="H8003"/>
      <c r="I8003"/>
      <c r="J8003"/>
      <c r="K8003"/>
      <c r="L8003"/>
      <c r="M8003"/>
      <c r="N8003" s="109"/>
    </row>
    <row r="8004" spans="1:14" hidden="1" x14ac:dyDescent="0.3">
      <c r="A8004"/>
      <c r="B8004"/>
      <c r="C8004"/>
      <c r="D8004"/>
      <c r="E8004"/>
      <c r="F8004"/>
      <c r="G8004"/>
      <c r="H8004"/>
      <c r="I8004"/>
      <c r="J8004"/>
      <c r="K8004"/>
      <c r="L8004"/>
      <c r="M8004"/>
      <c r="N8004" s="109"/>
    </row>
    <row r="8005" spans="1:14" hidden="1" x14ac:dyDescent="0.3">
      <c r="A8005"/>
      <c r="B8005"/>
      <c r="C8005"/>
      <c r="D8005"/>
      <c r="E8005"/>
      <c r="F8005"/>
      <c r="G8005"/>
      <c r="H8005"/>
      <c r="I8005"/>
      <c r="J8005"/>
      <c r="K8005"/>
      <c r="L8005"/>
      <c r="M8005"/>
      <c r="N8005" s="109"/>
    </row>
    <row r="8006" spans="1:14" hidden="1" x14ac:dyDescent="0.3">
      <c r="A8006"/>
      <c r="B8006"/>
      <c r="C8006"/>
      <c r="D8006"/>
      <c r="E8006"/>
      <c r="F8006"/>
      <c r="G8006"/>
      <c r="H8006"/>
      <c r="I8006"/>
      <c r="J8006"/>
      <c r="K8006"/>
      <c r="L8006"/>
      <c r="M8006"/>
      <c r="N8006" s="109"/>
    </row>
    <row r="8007" spans="1:14" hidden="1" x14ac:dyDescent="0.3">
      <c r="A8007"/>
      <c r="B8007"/>
      <c r="C8007"/>
      <c r="D8007"/>
      <c r="E8007"/>
      <c r="F8007"/>
      <c r="G8007"/>
      <c r="H8007"/>
      <c r="I8007"/>
      <c r="J8007"/>
      <c r="K8007"/>
      <c r="L8007"/>
      <c r="M8007"/>
      <c r="N8007" s="109"/>
    </row>
    <row r="8008" spans="1:14" hidden="1" x14ac:dyDescent="0.3">
      <c r="A8008"/>
      <c r="B8008"/>
      <c r="C8008"/>
      <c r="D8008"/>
      <c r="E8008"/>
      <c r="F8008"/>
      <c r="G8008"/>
      <c r="H8008"/>
      <c r="I8008"/>
      <c r="J8008"/>
      <c r="K8008"/>
      <c r="L8008"/>
      <c r="M8008"/>
      <c r="N8008" s="109"/>
    </row>
    <row r="8009" spans="1:14" hidden="1" x14ac:dyDescent="0.3">
      <c r="A8009"/>
      <c r="B8009"/>
      <c r="C8009"/>
      <c r="D8009"/>
      <c r="E8009"/>
      <c r="F8009"/>
      <c r="G8009"/>
      <c r="H8009"/>
      <c r="I8009"/>
      <c r="J8009"/>
      <c r="K8009"/>
      <c r="L8009"/>
      <c r="M8009"/>
      <c r="N8009" s="109"/>
    </row>
    <row r="8010" spans="1:14" hidden="1" x14ac:dyDescent="0.3">
      <c r="A8010"/>
      <c r="B8010"/>
      <c r="C8010"/>
      <c r="D8010"/>
      <c r="E8010"/>
      <c r="F8010"/>
      <c r="G8010"/>
      <c r="H8010"/>
      <c r="I8010"/>
      <c r="J8010"/>
      <c r="K8010"/>
      <c r="L8010"/>
      <c r="M8010"/>
      <c r="N8010" s="109"/>
    </row>
    <row r="8011" spans="1:14" hidden="1" x14ac:dyDescent="0.3">
      <c r="A8011"/>
      <c r="B8011"/>
      <c r="C8011"/>
      <c r="D8011"/>
      <c r="E8011"/>
      <c r="F8011"/>
      <c r="G8011"/>
      <c r="H8011"/>
      <c r="I8011"/>
      <c r="J8011"/>
      <c r="K8011"/>
      <c r="L8011"/>
      <c r="M8011"/>
      <c r="N8011" s="109"/>
    </row>
    <row r="8012" spans="1:14" hidden="1" x14ac:dyDescent="0.3">
      <c r="A8012"/>
      <c r="B8012"/>
      <c r="C8012"/>
      <c r="D8012"/>
      <c r="E8012"/>
      <c r="F8012"/>
      <c r="G8012"/>
      <c r="H8012"/>
      <c r="I8012"/>
      <c r="J8012"/>
      <c r="K8012"/>
      <c r="L8012"/>
      <c r="M8012"/>
      <c r="N8012" s="109"/>
    </row>
    <row r="8013" spans="1:14" hidden="1" x14ac:dyDescent="0.3">
      <c r="A8013"/>
      <c r="B8013"/>
      <c r="C8013"/>
      <c r="D8013"/>
      <c r="E8013"/>
      <c r="F8013"/>
      <c r="G8013"/>
      <c r="H8013"/>
      <c r="I8013"/>
      <c r="J8013"/>
      <c r="K8013"/>
      <c r="L8013"/>
      <c r="M8013"/>
      <c r="N8013" s="109"/>
    </row>
    <row r="8014" spans="1:14" hidden="1" x14ac:dyDescent="0.3">
      <c r="A8014"/>
      <c r="B8014"/>
      <c r="C8014"/>
      <c r="D8014"/>
      <c r="E8014"/>
      <c r="F8014"/>
      <c r="G8014"/>
      <c r="H8014"/>
      <c r="I8014"/>
      <c r="J8014"/>
      <c r="K8014"/>
      <c r="L8014"/>
      <c r="M8014"/>
      <c r="N8014" s="109"/>
    </row>
    <row r="8015" spans="1:14" hidden="1" x14ac:dyDescent="0.3">
      <c r="A8015"/>
      <c r="B8015"/>
      <c r="C8015"/>
      <c r="D8015"/>
      <c r="E8015"/>
      <c r="F8015"/>
      <c r="G8015"/>
      <c r="H8015"/>
      <c r="I8015"/>
      <c r="J8015"/>
      <c r="K8015"/>
      <c r="L8015"/>
      <c r="M8015"/>
      <c r="N8015" s="109"/>
    </row>
    <row r="8016" spans="1:14" hidden="1" x14ac:dyDescent="0.3">
      <c r="A8016"/>
      <c r="B8016"/>
      <c r="C8016"/>
      <c r="D8016"/>
      <c r="E8016"/>
      <c r="F8016"/>
      <c r="G8016"/>
      <c r="H8016"/>
      <c r="I8016"/>
      <c r="J8016"/>
      <c r="K8016"/>
      <c r="L8016"/>
      <c r="M8016"/>
      <c r="N8016" s="109"/>
    </row>
    <row r="8017" spans="1:14" hidden="1" x14ac:dyDescent="0.3">
      <c r="A8017"/>
      <c r="B8017"/>
      <c r="C8017"/>
      <c r="D8017"/>
      <c r="E8017"/>
      <c r="F8017"/>
      <c r="G8017"/>
      <c r="H8017"/>
      <c r="I8017"/>
      <c r="J8017"/>
      <c r="K8017"/>
      <c r="L8017"/>
      <c r="M8017"/>
      <c r="N8017" s="109"/>
    </row>
    <row r="8018" spans="1:14" hidden="1" x14ac:dyDescent="0.3">
      <c r="A8018"/>
      <c r="B8018"/>
      <c r="C8018"/>
      <c r="D8018"/>
      <c r="E8018"/>
      <c r="F8018"/>
      <c r="G8018"/>
      <c r="H8018"/>
      <c r="I8018"/>
      <c r="J8018"/>
      <c r="K8018"/>
      <c r="L8018"/>
      <c r="M8018"/>
      <c r="N8018" s="109"/>
    </row>
    <row r="8019" spans="1:14" hidden="1" x14ac:dyDescent="0.3">
      <c r="A8019"/>
      <c r="B8019"/>
      <c r="C8019"/>
      <c r="D8019"/>
      <c r="E8019"/>
      <c r="F8019"/>
      <c r="G8019"/>
      <c r="H8019"/>
      <c r="I8019"/>
      <c r="J8019"/>
      <c r="K8019"/>
      <c r="L8019"/>
      <c r="M8019"/>
      <c r="N8019" s="109"/>
    </row>
    <row r="8020" spans="1:14" hidden="1" x14ac:dyDescent="0.3">
      <c r="A8020"/>
      <c r="B8020"/>
      <c r="C8020"/>
      <c r="D8020"/>
      <c r="E8020"/>
      <c r="F8020"/>
      <c r="G8020"/>
      <c r="H8020"/>
      <c r="I8020"/>
      <c r="J8020"/>
      <c r="K8020"/>
      <c r="L8020"/>
      <c r="M8020"/>
      <c r="N8020" s="109"/>
    </row>
    <row r="8021" spans="1:14" hidden="1" x14ac:dyDescent="0.3">
      <c r="A8021"/>
      <c r="B8021"/>
      <c r="C8021"/>
      <c r="D8021"/>
      <c r="E8021"/>
      <c r="F8021"/>
      <c r="G8021"/>
      <c r="H8021"/>
      <c r="I8021"/>
      <c r="J8021"/>
      <c r="K8021"/>
      <c r="L8021"/>
      <c r="M8021"/>
      <c r="N8021" s="109"/>
    </row>
    <row r="8022" spans="1:14" hidden="1" x14ac:dyDescent="0.3">
      <c r="A8022"/>
      <c r="B8022"/>
      <c r="C8022"/>
      <c r="D8022"/>
      <c r="E8022"/>
      <c r="F8022"/>
      <c r="G8022"/>
      <c r="H8022"/>
      <c r="I8022"/>
      <c r="J8022"/>
      <c r="K8022"/>
      <c r="L8022"/>
      <c r="M8022"/>
      <c r="N8022" s="109"/>
    </row>
    <row r="8023" spans="1:14" hidden="1" x14ac:dyDescent="0.3">
      <c r="A8023"/>
      <c r="B8023"/>
      <c r="C8023"/>
      <c r="D8023"/>
      <c r="E8023"/>
      <c r="F8023"/>
      <c r="G8023"/>
      <c r="H8023"/>
      <c r="I8023"/>
      <c r="J8023"/>
      <c r="K8023"/>
      <c r="L8023"/>
      <c r="M8023"/>
      <c r="N8023" s="109"/>
    </row>
    <row r="8024" spans="1:14" hidden="1" x14ac:dyDescent="0.3">
      <c r="A8024"/>
      <c r="B8024"/>
      <c r="C8024"/>
      <c r="D8024"/>
      <c r="E8024"/>
      <c r="F8024"/>
      <c r="G8024"/>
      <c r="H8024"/>
      <c r="I8024"/>
      <c r="J8024"/>
      <c r="K8024"/>
      <c r="L8024"/>
      <c r="M8024"/>
      <c r="N8024" s="109"/>
    </row>
    <row r="8025" spans="1:14" hidden="1" x14ac:dyDescent="0.3">
      <c r="A8025"/>
      <c r="B8025"/>
      <c r="C8025"/>
      <c r="D8025"/>
      <c r="E8025"/>
      <c r="F8025"/>
      <c r="G8025"/>
      <c r="H8025"/>
      <c r="I8025"/>
      <c r="J8025"/>
      <c r="K8025"/>
      <c r="L8025"/>
      <c r="M8025"/>
      <c r="N8025" s="109"/>
    </row>
    <row r="8026" spans="1:14" hidden="1" x14ac:dyDescent="0.3">
      <c r="A8026"/>
      <c r="B8026"/>
      <c r="C8026"/>
      <c r="D8026"/>
      <c r="E8026"/>
      <c r="F8026"/>
      <c r="G8026"/>
      <c r="H8026"/>
      <c r="I8026"/>
      <c r="J8026"/>
      <c r="K8026"/>
      <c r="L8026"/>
      <c r="M8026"/>
      <c r="N8026" s="109"/>
    </row>
    <row r="8027" spans="1:14" hidden="1" x14ac:dyDescent="0.3">
      <c r="A8027"/>
      <c r="B8027"/>
      <c r="C8027"/>
      <c r="D8027"/>
      <c r="E8027"/>
      <c r="F8027"/>
      <c r="G8027"/>
      <c r="H8027"/>
      <c r="I8027"/>
      <c r="J8027"/>
      <c r="K8027"/>
      <c r="L8027"/>
      <c r="M8027"/>
      <c r="N8027" s="109"/>
    </row>
    <row r="8028" spans="1:14" hidden="1" x14ac:dyDescent="0.3">
      <c r="A8028"/>
      <c r="B8028"/>
      <c r="C8028"/>
      <c r="D8028"/>
      <c r="E8028"/>
      <c r="F8028"/>
      <c r="G8028"/>
      <c r="H8028"/>
      <c r="I8028"/>
      <c r="J8028"/>
      <c r="K8028"/>
      <c r="L8028"/>
      <c r="M8028"/>
      <c r="N8028" s="109"/>
    </row>
    <row r="8029" spans="1:14" hidden="1" x14ac:dyDescent="0.3">
      <c r="A8029"/>
      <c r="B8029"/>
      <c r="C8029"/>
      <c r="D8029"/>
      <c r="E8029"/>
      <c r="F8029"/>
      <c r="G8029"/>
      <c r="H8029"/>
      <c r="I8029"/>
      <c r="J8029"/>
      <c r="K8029"/>
      <c r="L8029"/>
      <c r="M8029"/>
      <c r="N8029" s="109"/>
    </row>
    <row r="8030" spans="1:14" hidden="1" x14ac:dyDescent="0.3">
      <c r="A8030"/>
      <c r="B8030"/>
      <c r="C8030"/>
      <c r="D8030"/>
      <c r="E8030"/>
      <c r="F8030"/>
      <c r="G8030"/>
      <c r="H8030"/>
      <c r="I8030"/>
      <c r="J8030"/>
      <c r="K8030"/>
      <c r="L8030"/>
      <c r="M8030"/>
      <c r="N8030" s="109"/>
    </row>
    <row r="8031" spans="1:14" hidden="1" x14ac:dyDescent="0.3">
      <c r="A8031"/>
      <c r="B8031"/>
      <c r="C8031"/>
      <c r="D8031"/>
      <c r="E8031"/>
      <c r="F8031"/>
      <c r="G8031"/>
      <c r="H8031"/>
      <c r="I8031"/>
      <c r="J8031"/>
      <c r="K8031"/>
      <c r="L8031"/>
      <c r="M8031"/>
      <c r="N8031" s="109"/>
    </row>
    <row r="8032" spans="1:14" hidden="1" x14ac:dyDescent="0.3">
      <c r="A8032"/>
      <c r="B8032"/>
      <c r="C8032"/>
      <c r="D8032"/>
      <c r="E8032"/>
      <c r="F8032"/>
      <c r="G8032"/>
      <c r="H8032"/>
      <c r="I8032"/>
      <c r="J8032"/>
      <c r="K8032"/>
      <c r="L8032"/>
      <c r="M8032"/>
      <c r="N8032" s="109"/>
    </row>
    <row r="8033" spans="1:14" hidden="1" x14ac:dyDescent="0.3">
      <c r="A8033"/>
      <c r="B8033"/>
      <c r="C8033"/>
      <c r="D8033"/>
      <c r="E8033"/>
      <c r="F8033"/>
      <c r="G8033"/>
      <c r="H8033"/>
      <c r="I8033"/>
      <c r="J8033"/>
      <c r="K8033"/>
      <c r="L8033"/>
      <c r="M8033"/>
      <c r="N8033" s="109"/>
    </row>
    <row r="8034" spans="1:14" hidden="1" x14ac:dyDescent="0.3">
      <c r="A8034"/>
      <c r="B8034"/>
      <c r="C8034"/>
      <c r="D8034"/>
      <c r="E8034"/>
      <c r="F8034"/>
      <c r="G8034"/>
      <c r="H8034"/>
      <c r="I8034"/>
      <c r="J8034"/>
      <c r="K8034"/>
      <c r="L8034"/>
      <c r="M8034"/>
      <c r="N8034" s="109"/>
    </row>
    <row r="8035" spans="1:14" hidden="1" x14ac:dyDescent="0.3">
      <c r="A8035"/>
      <c r="B8035"/>
      <c r="C8035"/>
      <c r="D8035"/>
      <c r="E8035"/>
      <c r="F8035"/>
      <c r="G8035"/>
      <c r="H8035"/>
      <c r="I8035"/>
      <c r="J8035"/>
      <c r="K8035"/>
      <c r="L8035"/>
      <c r="M8035"/>
      <c r="N8035" s="109"/>
    </row>
    <row r="8036" spans="1:14" hidden="1" x14ac:dyDescent="0.3">
      <c r="A8036"/>
      <c r="B8036"/>
      <c r="C8036"/>
      <c r="D8036"/>
      <c r="E8036"/>
      <c r="F8036"/>
      <c r="G8036"/>
      <c r="H8036"/>
      <c r="I8036"/>
      <c r="J8036"/>
      <c r="K8036"/>
      <c r="L8036"/>
      <c r="M8036"/>
      <c r="N8036" s="109"/>
    </row>
    <row r="8037" spans="1:14" hidden="1" x14ac:dyDescent="0.3">
      <c r="A8037"/>
      <c r="B8037"/>
      <c r="C8037"/>
      <c r="D8037"/>
      <c r="E8037"/>
      <c r="F8037"/>
      <c r="G8037"/>
      <c r="H8037"/>
      <c r="I8037"/>
      <c r="J8037"/>
      <c r="K8037"/>
      <c r="L8037"/>
      <c r="M8037"/>
      <c r="N8037" s="109"/>
    </row>
    <row r="8038" spans="1:14" hidden="1" x14ac:dyDescent="0.3">
      <c r="A8038"/>
      <c r="B8038"/>
      <c r="C8038"/>
      <c r="D8038"/>
      <c r="E8038"/>
      <c r="F8038"/>
      <c r="G8038"/>
      <c r="H8038"/>
      <c r="I8038"/>
      <c r="J8038"/>
      <c r="K8038"/>
      <c r="L8038"/>
      <c r="M8038"/>
      <c r="N8038" s="109"/>
    </row>
    <row r="8039" spans="1:14" hidden="1" x14ac:dyDescent="0.3">
      <c r="A8039"/>
      <c r="B8039"/>
      <c r="C8039"/>
      <c r="D8039"/>
      <c r="E8039"/>
      <c r="F8039"/>
      <c r="G8039"/>
      <c r="H8039"/>
      <c r="I8039"/>
      <c r="J8039"/>
      <c r="K8039"/>
      <c r="L8039"/>
      <c r="M8039"/>
      <c r="N8039" s="109"/>
    </row>
    <row r="8040" spans="1:14" hidden="1" x14ac:dyDescent="0.3">
      <c r="A8040"/>
      <c r="B8040"/>
      <c r="C8040"/>
      <c r="D8040"/>
      <c r="E8040"/>
      <c r="F8040"/>
      <c r="G8040"/>
      <c r="H8040"/>
      <c r="I8040"/>
      <c r="J8040"/>
      <c r="K8040"/>
      <c r="L8040"/>
      <c r="M8040"/>
      <c r="N8040" s="109"/>
    </row>
    <row r="8041" spans="1:14" hidden="1" x14ac:dyDescent="0.3">
      <c r="A8041"/>
      <c r="B8041"/>
      <c r="C8041"/>
      <c r="D8041"/>
      <c r="E8041"/>
      <c r="F8041"/>
      <c r="G8041"/>
      <c r="H8041"/>
      <c r="I8041"/>
      <c r="J8041"/>
      <c r="K8041"/>
      <c r="L8041"/>
      <c r="M8041"/>
      <c r="N8041" s="109"/>
    </row>
    <row r="8042" spans="1:14" hidden="1" x14ac:dyDescent="0.3">
      <c r="A8042"/>
      <c r="B8042"/>
      <c r="C8042"/>
      <c r="D8042"/>
      <c r="E8042"/>
      <c r="F8042"/>
      <c r="G8042"/>
      <c r="H8042"/>
      <c r="I8042"/>
      <c r="J8042"/>
      <c r="K8042"/>
      <c r="L8042"/>
      <c r="M8042"/>
      <c r="N8042" s="109"/>
    </row>
    <row r="8043" spans="1:14" hidden="1" x14ac:dyDescent="0.3">
      <c r="A8043"/>
      <c r="B8043"/>
      <c r="C8043"/>
      <c r="D8043"/>
      <c r="E8043"/>
      <c r="F8043"/>
      <c r="G8043"/>
      <c r="H8043"/>
      <c r="I8043"/>
      <c r="J8043"/>
      <c r="K8043"/>
      <c r="L8043"/>
      <c r="M8043"/>
      <c r="N8043" s="109"/>
    </row>
    <row r="8044" spans="1:14" hidden="1" x14ac:dyDescent="0.3">
      <c r="A8044"/>
      <c r="B8044"/>
      <c r="C8044"/>
      <c r="D8044"/>
      <c r="E8044"/>
      <c r="F8044"/>
      <c r="G8044"/>
      <c r="H8044"/>
      <c r="I8044"/>
      <c r="J8044"/>
      <c r="K8044"/>
      <c r="L8044"/>
      <c r="M8044"/>
      <c r="N8044" s="109"/>
    </row>
    <row r="8045" spans="1:14" hidden="1" x14ac:dyDescent="0.3">
      <c r="A8045"/>
      <c r="B8045"/>
      <c r="C8045"/>
      <c r="D8045"/>
      <c r="E8045"/>
      <c r="F8045"/>
      <c r="G8045"/>
      <c r="H8045"/>
      <c r="I8045"/>
      <c r="J8045"/>
      <c r="K8045"/>
      <c r="L8045"/>
      <c r="M8045"/>
      <c r="N8045" s="109"/>
    </row>
    <row r="8046" spans="1:14" hidden="1" x14ac:dyDescent="0.3">
      <c r="A8046"/>
      <c r="B8046"/>
      <c r="C8046"/>
      <c r="D8046"/>
      <c r="E8046"/>
      <c r="F8046"/>
      <c r="G8046"/>
      <c r="H8046"/>
      <c r="I8046"/>
      <c r="J8046"/>
      <c r="K8046"/>
      <c r="L8046"/>
      <c r="M8046"/>
      <c r="N8046" s="109"/>
    </row>
    <row r="8047" spans="1:14" hidden="1" x14ac:dyDescent="0.3">
      <c r="A8047"/>
      <c r="B8047"/>
      <c r="C8047"/>
      <c r="D8047"/>
      <c r="E8047"/>
      <c r="F8047"/>
      <c r="G8047"/>
      <c r="H8047"/>
      <c r="I8047"/>
      <c r="J8047"/>
      <c r="K8047"/>
      <c r="L8047"/>
      <c r="M8047"/>
      <c r="N8047" s="109"/>
    </row>
    <row r="8048" spans="1:14" hidden="1" x14ac:dyDescent="0.3">
      <c r="A8048"/>
      <c r="B8048"/>
      <c r="C8048"/>
      <c r="D8048"/>
      <c r="E8048"/>
      <c r="F8048"/>
      <c r="G8048"/>
      <c r="H8048"/>
      <c r="I8048"/>
      <c r="J8048"/>
      <c r="K8048"/>
      <c r="L8048"/>
      <c r="M8048"/>
      <c r="N8048" s="109"/>
    </row>
    <row r="8049" spans="1:14" hidden="1" x14ac:dyDescent="0.3">
      <c r="A8049"/>
      <c r="B8049"/>
      <c r="C8049"/>
      <c r="D8049"/>
      <c r="E8049"/>
      <c r="F8049"/>
      <c r="G8049"/>
      <c r="H8049"/>
      <c r="I8049"/>
      <c r="J8049"/>
      <c r="K8049"/>
      <c r="L8049"/>
      <c r="M8049"/>
      <c r="N8049" s="109"/>
    </row>
    <row r="8050" spans="1:14" hidden="1" x14ac:dyDescent="0.3">
      <c r="A8050"/>
      <c r="B8050"/>
      <c r="C8050"/>
      <c r="D8050"/>
      <c r="E8050"/>
      <c r="F8050"/>
      <c r="G8050"/>
      <c r="H8050"/>
      <c r="I8050"/>
      <c r="J8050"/>
      <c r="K8050"/>
      <c r="L8050"/>
      <c r="M8050"/>
      <c r="N8050" s="109"/>
    </row>
    <row r="8051" spans="1:14" hidden="1" x14ac:dyDescent="0.3">
      <c r="A8051"/>
      <c r="B8051"/>
      <c r="C8051"/>
      <c r="D8051"/>
      <c r="E8051"/>
      <c r="F8051"/>
      <c r="G8051"/>
      <c r="H8051"/>
      <c r="I8051"/>
      <c r="J8051"/>
      <c r="K8051"/>
      <c r="L8051"/>
      <c r="M8051"/>
      <c r="N8051" s="109"/>
    </row>
    <row r="8052" spans="1:14" hidden="1" x14ac:dyDescent="0.3">
      <c r="A8052"/>
      <c r="B8052"/>
      <c r="C8052"/>
      <c r="D8052"/>
      <c r="E8052"/>
      <c r="F8052"/>
      <c r="G8052"/>
      <c r="H8052"/>
      <c r="I8052"/>
      <c r="J8052"/>
      <c r="K8052"/>
      <c r="L8052"/>
      <c r="M8052"/>
      <c r="N8052" s="109"/>
    </row>
    <row r="8053" spans="1:14" hidden="1" x14ac:dyDescent="0.3">
      <c r="A8053"/>
      <c r="B8053"/>
      <c r="C8053"/>
      <c r="D8053"/>
      <c r="E8053"/>
      <c r="F8053"/>
      <c r="G8053"/>
      <c r="H8053"/>
      <c r="I8053"/>
      <c r="J8053"/>
      <c r="K8053"/>
      <c r="L8053"/>
      <c r="M8053"/>
      <c r="N8053" s="109"/>
    </row>
    <row r="8054" spans="1:14" hidden="1" x14ac:dyDescent="0.3">
      <c r="A8054"/>
      <c r="B8054"/>
      <c r="C8054"/>
      <c r="D8054"/>
      <c r="E8054"/>
      <c r="F8054"/>
      <c r="G8054"/>
      <c r="H8054"/>
      <c r="I8054"/>
      <c r="J8054"/>
      <c r="K8054"/>
      <c r="L8054"/>
      <c r="M8054"/>
      <c r="N8054" s="109"/>
    </row>
    <row r="8055" spans="1:14" hidden="1" x14ac:dyDescent="0.3">
      <c r="A8055"/>
      <c r="B8055"/>
      <c r="C8055"/>
      <c r="D8055"/>
      <c r="E8055"/>
      <c r="F8055"/>
      <c r="G8055"/>
      <c r="H8055"/>
      <c r="I8055"/>
      <c r="J8055"/>
      <c r="K8055"/>
      <c r="L8055"/>
      <c r="M8055"/>
      <c r="N8055" s="109"/>
    </row>
    <row r="8056" spans="1:14" hidden="1" x14ac:dyDescent="0.3">
      <c r="A8056"/>
      <c r="B8056"/>
      <c r="C8056"/>
      <c r="D8056"/>
      <c r="E8056"/>
      <c r="F8056"/>
      <c r="G8056"/>
      <c r="H8056"/>
      <c r="I8056"/>
      <c r="J8056"/>
      <c r="K8056"/>
      <c r="L8056"/>
      <c r="M8056"/>
      <c r="N8056" s="109"/>
    </row>
    <row r="8057" spans="1:14" hidden="1" x14ac:dyDescent="0.3">
      <c r="A8057"/>
      <c r="B8057"/>
      <c r="C8057"/>
      <c r="D8057"/>
      <c r="E8057"/>
      <c r="F8057"/>
      <c r="G8057"/>
      <c r="H8057"/>
      <c r="I8057"/>
      <c r="J8057"/>
      <c r="K8057"/>
      <c r="L8057"/>
      <c r="M8057"/>
      <c r="N8057" s="109"/>
    </row>
    <row r="8058" spans="1:14" hidden="1" x14ac:dyDescent="0.3">
      <c r="A8058"/>
      <c r="B8058"/>
      <c r="C8058"/>
      <c r="D8058"/>
      <c r="E8058"/>
      <c r="F8058"/>
      <c r="G8058"/>
      <c r="H8058"/>
      <c r="I8058"/>
      <c r="J8058"/>
      <c r="K8058"/>
      <c r="L8058"/>
      <c r="M8058"/>
      <c r="N8058" s="109"/>
    </row>
    <row r="8059" spans="1:14" hidden="1" x14ac:dyDescent="0.3">
      <c r="A8059"/>
      <c r="B8059"/>
      <c r="C8059"/>
      <c r="D8059"/>
      <c r="E8059"/>
      <c r="F8059"/>
      <c r="G8059"/>
      <c r="H8059"/>
      <c r="I8059"/>
      <c r="J8059"/>
      <c r="K8059"/>
      <c r="L8059"/>
      <c r="M8059"/>
      <c r="N8059" s="109"/>
    </row>
    <row r="8060" spans="1:14" hidden="1" x14ac:dyDescent="0.3">
      <c r="A8060"/>
      <c r="B8060"/>
      <c r="C8060"/>
      <c r="D8060"/>
      <c r="E8060"/>
      <c r="F8060"/>
      <c r="G8060"/>
      <c r="H8060"/>
      <c r="I8060"/>
      <c r="J8060"/>
      <c r="K8060"/>
      <c r="L8060"/>
      <c r="M8060"/>
      <c r="N8060" s="109"/>
    </row>
    <row r="8061" spans="1:14" hidden="1" x14ac:dyDescent="0.3">
      <c r="A8061"/>
      <c r="B8061"/>
      <c r="C8061"/>
      <c r="D8061"/>
      <c r="E8061"/>
      <c r="F8061"/>
      <c r="G8061"/>
      <c r="H8061"/>
      <c r="I8061"/>
      <c r="J8061"/>
      <c r="K8061"/>
      <c r="L8061"/>
      <c r="M8061"/>
      <c r="N8061" s="109"/>
    </row>
    <row r="8062" spans="1:14" hidden="1" x14ac:dyDescent="0.3">
      <c r="A8062"/>
      <c r="B8062"/>
      <c r="C8062"/>
      <c r="D8062"/>
      <c r="E8062"/>
      <c r="F8062"/>
      <c r="G8062"/>
      <c r="H8062"/>
      <c r="I8062"/>
      <c r="J8062"/>
      <c r="K8062"/>
      <c r="L8062"/>
      <c r="M8062"/>
      <c r="N8062" s="109"/>
    </row>
    <row r="8063" spans="1:14" hidden="1" x14ac:dyDescent="0.3">
      <c r="A8063"/>
      <c r="B8063"/>
      <c r="C8063"/>
      <c r="D8063"/>
      <c r="E8063"/>
      <c r="F8063"/>
      <c r="G8063"/>
      <c r="H8063"/>
      <c r="I8063"/>
      <c r="J8063"/>
      <c r="K8063"/>
      <c r="L8063"/>
      <c r="M8063"/>
      <c r="N8063" s="109"/>
    </row>
    <row r="8064" spans="1:14" hidden="1" x14ac:dyDescent="0.3">
      <c r="A8064"/>
      <c r="B8064"/>
      <c r="C8064"/>
      <c r="D8064"/>
      <c r="E8064"/>
      <c r="F8064"/>
      <c r="G8064"/>
      <c r="H8064"/>
      <c r="I8064"/>
      <c r="J8064"/>
      <c r="K8064"/>
      <c r="L8064"/>
      <c r="M8064"/>
      <c r="N8064" s="109"/>
    </row>
    <row r="8065" spans="1:14" hidden="1" x14ac:dyDescent="0.3">
      <c r="A8065"/>
      <c r="B8065"/>
      <c r="C8065"/>
      <c r="D8065"/>
      <c r="E8065"/>
      <c r="F8065"/>
      <c r="G8065"/>
      <c r="H8065"/>
      <c r="I8065"/>
      <c r="J8065"/>
      <c r="K8065"/>
      <c r="L8065"/>
      <c r="M8065"/>
      <c r="N8065" s="109"/>
    </row>
    <row r="8066" spans="1:14" hidden="1" x14ac:dyDescent="0.3">
      <c r="A8066"/>
      <c r="B8066"/>
      <c r="C8066"/>
      <c r="D8066"/>
      <c r="E8066"/>
      <c r="F8066"/>
      <c r="G8066"/>
      <c r="H8066"/>
      <c r="I8066"/>
      <c r="J8066"/>
      <c r="K8066"/>
      <c r="L8066"/>
      <c r="M8066"/>
      <c r="N8066" s="109"/>
    </row>
    <row r="8067" spans="1:14" hidden="1" x14ac:dyDescent="0.3">
      <c r="A8067"/>
      <c r="B8067"/>
      <c r="C8067"/>
      <c r="D8067"/>
      <c r="E8067"/>
      <c r="F8067"/>
      <c r="G8067"/>
      <c r="H8067"/>
      <c r="I8067"/>
      <c r="J8067"/>
      <c r="K8067"/>
      <c r="L8067"/>
      <c r="M8067"/>
      <c r="N8067" s="109"/>
    </row>
    <row r="8068" spans="1:14" hidden="1" x14ac:dyDescent="0.3">
      <c r="A8068"/>
      <c r="B8068"/>
      <c r="C8068"/>
      <c r="D8068"/>
      <c r="E8068"/>
      <c r="F8068"/>
      <c r="G8068"/>
      <c r="H8068"/>
      <c r="I8068"/>
      <c r="J8068"/>
      <c r="K8068"/>
      <c r="L8068"/>
      <c r="M8068"/>
      <c r="N8068" s="109"/>
    </row>
    <row r="8069" spans="1:14" hidden="1" x14ac:dyDescent="0.3">
      <c r="A8069"/>
      <c r="B8069"/>
      <c r="C8069"/>
      <c r="D8069"/>
      <c r="E8069"/>
      <c r="F8069"/>
      <c r="G8069"/>
      <c r="H8069"/>
      <c r="I8069"/>
      <c r="J8069"/>
      <c r="K8069"/>
      <c r="L8069"/>
      <c r="M8069"/>
      <c r="N8069" s="109"/>
    </row>
    <row r="8070" spans="1:14" hidden="1" x14ac:dyDescent="0.3">
      <c r="A8070"/>
      <c r="B8070"/>
      <c r="C8070"/>
      <c r="D8070"/>
      <c r="E8070"/>
      <c r="F8070"/>
      <c r="G8070"/>
      <c r="H8070"/>
      <c r="I8070"/>
      <c r="J8070"/>
      <c r="K8070"/>
      <c r="L8070"/>
      <c r="M8070"/>
      <c r="N8070" s="109"/>
    </row>
    <row r="8071" spans="1:14" hidden="1" x14ac:dyDescent="0.3">
      <c r="A8071"/>
      <c r="B8071"/>
      <c r="C8071"/>
      <c r="D8071"/>
      <c r="E8071"/>
      <c r="F8071"/>
      <c r="G8071"/>
      <c r="H8071"/>
      <c r="I8071"/>
      <c r="J8071"/>
      <c r="K8071"/>
      <c r="L8071"/>
      <c r="M8071"/>
      <c r="N8071" s="109"/>
    </row>
    <row r="8072" spans="1:14" hidden="1" x14ac:dyDescent="0.3">
      <c r="A8072"/>
      <c r="B8072"/>
      <c r="C8072"/>
      <c r="D8072"/>
      <c r="E8072"/>
      <c r="F8072"/>
      <c r="G8072"/>
      <c r="H8072"/>
      <c r="I8072"/>
      <c r="J8072"/>
      <c r="K8072"/>
      <c r="L8072"/>
      <c r="M8072"/>
      <c r="N8072" s="109"/>
    </row>
    <row r="8073" spans="1:14" hidden="1" x14ac:dyDescent="0.3">
      <c r="A8073"/>
      <c r="B8073"/>
      <c r="C8073"/>
      <c r="D8073"/>
      <c r="E8073"/>
      <c r="F8073"/>
      <c r="G8073"/>
      <c r="H8073"/>
      <c r="I8073"/>
      <c r="J8073"/>
      <c r="K8073"/>
      <c r="L8073"/>
      <c r="M8073"/>
      <c r="N8073" s="109"/>
    </row>
    <row r="8074" spans="1:14" hidden="1" x14ac:dyDescent="0.3">
      <c r="A8074"/>
      <c r="B8074"/>
      <c r="C8074"/>
      <c r="D8074"/>
      <c r="E8074"/>
      <c r="F8074"/>
      <c r="G8074"/>
      <c r="H8074"/>
      <c r="I8074"/>
      <c r="J8074"/>
      <c r="K8074"/>
      <c r="L8074"/>
      <c r="M8074"/>
      <c r="N8074" s="109"/>
    </row>
    <row r="8075" spans="1:14" hidden="1" x14ac:dyDescent="0.3">
      <c r="A8075"/>
      <c r="B8075"/>
      <c r="C8075"/>
      <c r="D8075"/>
      <c r="E8075"/>
      <c r="F8075"/>
      <c r="G8075"/>
      <c r="H8075"/>
      <c r="I8075"/>
      <c r="J8075"/>
      <c r="K8075"/>
      <c r="L8075"/>
      <c r="M8075"/>
      <c r="N8075" s="109"/>
    </row>
    <row r="8076" spans="1:14" hidden="1" x14ac:dyDescent="0.3">
      <c r="A8076"/>
      <c r="B8076"/>
      <c r="C8076"/>
      <c r="D8076"/>
      <c r="E8076"/>
      <c r="F8076"/>
      <c r="G8076"/>
      <c r="H8076"/>
      <c r="I8076"/>
      <c r="J8076"/>
      <c r="K8076"/>
      <c r="L8076"/>
      <c r="M8076"/>
      <c r="N8076" s="109"/>
    </row>
    <row r="8077" spans="1:14" hidden="1" x14ac:dyDescent="0.3">
      <c r="A8077"/>
      <c r="B8077"/>
      <c r="C8077"/>
      <c r="D8077"/>
      <c r="E8077"/>
      <c r="F8077"/>
      <c r="G8077"/>
      <c r="H8077"/>
      <c r="I8077"/>
      <c r="J8077"/>
      <c r="K8077"/>
      <c r="L8077"/>
      <c r="M8077"/>
      <c r="N8077" s="109"/>
    </row>
    <row r="8078" spans="1:14" hidden="1" x14ac:dyDescent="0.3">
      <c r="A8078"/>
      <c r="B8078"/>
      <c r="C8078"/>
      <c r="D8078"/>
      <c r="E8078"/>
      <c r="F8078"/>
      <c r="G8078"/>
      <c r="H8078"/>
      <c r="I8078"/>
      <c r="J8078"/>
      <c r="K8078"/>
      <c r="L8078"/>
      <c r="M8078"/>
      <c r="N8078" s="109"/>
    </row>
    <row r="8079" spans="1:14" hidden="1" x14ac:dyDescent="0.3">
      <c r="A8079"/>
      <c r="B8079"/>
      <c r="C8079"/>
      <c r="D8079"/>
      <c r="E8079"/>
      <c r="F8079"/>
      <c r="G8079"/>
      <c r="H8079"/>
      <c r="I8079"/>
      <c r="J8079"/>
      <c r="K8079"/>
      <c r="L8079"/>
      <c r="M8079"/>
      <c r="N8079" s="109"/>
    </row>
    <row r="8080" spans="1:14" hidden="1" x14ac:dyDescent="0.3">
      <c r="A8080"/>
      <c r="B8080"/>
      <c r="C8080"/>
      <c r="D8080"/>
      <c r="E8080"/>
      <c r="F8080"/>
      <c r="G8080"/>
      <c r="H8080"/>
      <c r="I8080"/>
      <c r="J8080"/>
      <c r="K8080"/>
      <c r="L8080"/>
      <c r="M8080"/>
      <c r="N8080" s="109"/>
    </row>
    <row r="8081" spans="1:14" hidden="1" x14ac:dyDescent="0.3">
      <c r="A8081"/>
      <c r="B8081"/>
      <c r="C8081"/>
      <c r="D8081"/>
      <c r="E8081"/>
      <c r="F8081"/>
      <c r="G8081"/>
      <c r="H8081"/>
      <c r="I8081"/>
      <c r="J8081"/>
      <c r="K8081"/>
      <c r="L8081"/>
      <c r="M8081"/>
      <c r="N8081" s="109"/>
    </row>
    <row r="8082" spans="1:14" hidden="1" x14ac:dyDescent="0.3">
      <c r="A8082"/>
      <c r="B8082"/>
      <c r="C8082"/>
      <c r="D8082"/>
      <c r="E8082"/>
      <c r="F8082"/>
      <c r="G8082"/>
      <c r="H8082"/>
      <c r="I8082"/>
      <c r="J8082"/>
      <c r="K8082"/>
      <c r="L8082"/>
      <c r="M8082"/>
      <c r="N8082" s="109"/>
    </row>
    <row r="8083" spans="1:14" hidden="1" x14ac:dyDescent="0.3">
      <c r="A8083"/>
      <c r="B8083"/>
      <c r="C8083"/>
      <c r="D8083"/>
      <c r="E8083"/>
      <c r="F8083"/>
      <c r="G8083"/>
      <c r="H8083"/>
      <c r="I8083"/>
      <c r="J8083"/>
      <c r="K8083"/>
      <c r="L8083"/>
      <c r="M8083"/>
      <c r="N8083" s="109"/>
    </row>
    <row r="8084" spans="1:14" hidden="1" x14ac:dyDescent="0.3">
      <c r="A8084"/>
      <c r="B8084"/>
      <c r="C8084"/>
      <c r="D8084"/>
      <c r="E8084"/>
      <c r="F8084"/>
      <c r="G8084"/>
      <c r="H8084"/>
      <c r="I8084"/>
      <c r="J8084"/>
      <c r="K8084"/>
      <c r="L8084"/>
      <c r="M8084"/>
      <c r="N8084" s="109"/>
    </row>
    <row r="8085" spans="1:14" hidden="1" x14ac:dyDescent="0.3">
      <c r="A8085"/>
      <c r="B8085"/>
      <c r="C8085"/>
      <c r="D8085"/>
      <c r="E8085"/>
      <c r="F8085"/>
      <c r="G8085"/>
      <c r="H8085"/>
      <c r="I8085"/>
      <c r="J8085"/>
      <c r="K8085"/>
      <c r="L8085"/>
      <c r="M8085"/>
      <c r="N8085" s="109"/>
    </row>
    <row r="8086" spans="1:14" hidden="1" x14ac:dyDescent="0.3">
      <c r="A8086"/>
      <c r="B8086"/>
      <c r="C8086"/>
      <c r="D8086"/>
      <c r="E8086"/>
      <c r="F8086"/>
      <c r="G8086"/>
      <c r="H8086"/>
      <c r="I8086"/>
      <c r="J8086"/>
      <c r="K8086"/>
      <c r="L8086"/>
      <c r="M8086"/>
      <c r="N8086" s="109"/>
    </row>
    <row r="8087" spans="1:14" hidden="1" x14ac:dyDescent="0.3">
      <c r="A8087"/>
      <c r="B8087"/>
      <c r="C8087"/>
      <c r="D8087"/>
      <c r="E8087"/>
      <c r="F8087"/>
      <c r="G8087"/>
      <c r="H8087"/>
      <c r="I8087"/>
      <c r="J8087"/>
      <c r="K8087"/>
      <c r="L8087"/>
      <c r="M8087"/>
      <c r="N8087" s="109"/>
    </row>
    <row r="8088" spans="1:14" hidden="1" x14ac:dyDescent="0.3">
      <c r="A8088"/>
      <c r="B8088"/>
      <c r="C8088"/>
      <c r="D8088"/>
      <c r="E8088"/>
      <c r="F8088"/>
      <c r="G8088"/>
      <c r="H8088"/>
      <c r="I8088"/>
      <c r="J8088"/>
      <c r="K8088"/>
      <c r="L8088"/>
      <c r="M8088"/>
      <c r="N8088" s="109"/>
    </row>
    <row r="8089" spans="1:14" hidden="1" x14ac:dyDescent="0.3">
      <c r="A8089"/>
      <c r="B8089"/>
      <c r="C8089"/>
      <c r="D8089"/>
      <c r="E8089"/>
      <c r="F8089"/>
      <c r="G8089"/>
      <c r="H8089"/>
      <c r="I8089"/>
      <c r="J8089"/>
      <c r="K8089"/>
      <c r="L8089"/>
      <c r="M8089"/>
      <c r="N8089" s="109"/>
    </row>
    <row r="8090" spans="1:14" hidden="1" x14ac:dyDescent="0.3">
      <c r="A8090"/>
      <c r="B8090"/>
      <c r="C8090"/>
      <c r="D8090"/>
      <c r="E8090"/>
      <c r="F8090"/>
      <c r="G8090"/>
      <c r="H8090"/>
      <c r="I8090"/>
      <c r="J8090"/>
      <c r="K8090"/>
      <c r="L8090"/>
      <c r="M8090"/>
      <c r="N8090" s="109"/>
    </row>
    <row r="8091" spans="1:14" hidden="1" x14ac:dyDescent="0.3">
      <c r="A8091"/>
      <c r="B8091"/>
      <c r="C8091"/>
      <c r="D8091"/>
      <c r="E8091"/>
      <c r="F8091"/>
      <c r="G8091"/>
      <c r="H8091"/>
      <c r="I8091"/>
      <c r="J8091"/>
      <c r="K8091"/>
      <c r="L8091"/>
      <c r="M8091"/>
      <c r="N8091" s="109"/>
    </row>
    <row r="8092" spans="1:14" hidden="1" x14ac:dyDescent="0.3">
      <c r="A8092"/>
      <c r="B8092"/>
      <c r="C8092"/>
      <c r="D8092"/>
      <c r="E8092"/>
      <c r="F8092"/>
      <c r="G8092"/>
      <c r="H8092"/>
      <c r="I8092"/>
      <c r="J8092"/>
      <c r="K8092"/>
      <c r="L8092"/>
      <c r="M8092"/>
      <c r="N8092" s="109"/>
    </row>
    <row r="8093" spans="1:14" hidden="1" x14ac:dyDescent="0.3">
      <c r="A8093"/>
      <c r="B8093"/>
      <c r="C8093"/>
      <c r="D8093"/>
      <c r="E8093"/>
      <c r="F8093"/>
      <c r="G8093"/>
      <c r="H8093"/>
      <c r="I8093"/>
      <c r="J8093"/>
      <c r="K8093"/>
      <c r="L8093"/>
      <c r="M8093"/>
      <c r="N8093" s="109"/>
    </row>
    <row r="8094" spans="1:14" hidden="1" x14ac:dyDescent="0.3">
      <c r="A8094"/>
      <c r="B8094"/>
      <c r="C8094"/>
      <c r="D8094"/>
      <c r="E8094"/>
      <c r="F8094"/>
      <c r="G8094"/>
      <c r="H8094"/>
      <c r="I8094"/>
      <c r="J8094"/>
      <c r="K8094"/>
      <c r="L8094"/>
      <c r="M8094"/>
      <c r="N8094" s="109"/>
    </row>
    <row r="8095" spans="1:14" hidden="1" x14ac:dyDescent="0.3">
      <c r="A8095"/>
      <c r="B8095"/>
      <c r="C8095"/>
      <c r="D8095"/>
      <c r="E8095"/>
      <c r="F8095"/>
      <c r="G8095"/>
      <c r="H8095"/>
      <c r="I8095"/>
      <c r="J8095"/>
      <c r="K8095"/>
      <c r="L8095"/>
      <c r="M8095"/>
      <c r="N8095" s="109"/>
    </row>
    <row r="8096" spans="1:14" hidden="1" x14ac:dyDescent="0.3">
      <c r="A8096"/>
      <c r="B8096"/>
      <c r="C8096"/>
      <c r="D8096"/>
      <c r="E8096"/>
      <c r="F8096"/>
      <c r="G8096"/>
      <c r="H8096"/>
      <c r="I8096"/>
      <c r="J8096"/>
      <c r="K8096"/>
      <c r="L8096"/>
      <c r="M8096"/>
      <c r="N8096" s="109"/>
    </row>
    <row r="8097" spans="1:14" hidden="1" x14ac:dyDescent="0.3">
      <c r="A8097"/>
      <c r="B8097"/>
      <c r="C8097"/>
      <c r="D8097"/>
      <c r="E8097"/>
      <c r="F8097"/>
      <c r="G8097"/>
      <c r="H8097"/>
      <c r="I8097"/>
      <c r="J8097"/>
      <c r="K8097"/>
      <c r="L8097"/>
      <c r="M8097"/>
      <c r="N8097" s="109"/>
    </row>
    <row r="8098" spans="1:14" hidden="1" x14ac:dyDescent="0.3">
      <c r="A8098"/>
      <c r="B8098"/>
      <c r="C8098"/>
      <c r="D8098"/>
      <c r="E8098"/>
      <c r="F8098"/>
      <c r="G8098"/>
      <c r="H8098"/>
      <c r="I8098"/>
      <c r="J8098"/>
      <c r="K8098"/>
      <c r="L8098"/>
      <c r="M8098"/>
      <c r="N8098" s="109"/>
    </row>
    <row r="8099" spans="1:14" hidden="1" x14ac:dyDescent="0.3">
      <c r="A8099"/>
      <c r="B8099"/>
      <c r="C8099"/>
      <c r="D8099"/>
      <c r="E8099"/>
      <c r="F8099"/>
      <c r="G8099"/>
      <c r="H8099"/>
      <c r="I8099"/>
      <c r="J8099"/>
      <c r="K8099"/>
      <c r="L8099"/>
      <c r="M8099"/>
      <c r="N8099" s="109"/>
    </row>
    <row r="8100" spans="1:14" hidden="1" x14ac:dyDescent="0.3">
      <c r="A8100"/>
      <c r="B8100"/>
      <c r="C8100"/>
      <c r="D8100"/>
      <c r="E8100"/>
      <c r="F8100"/>
      <c r="G8100"/>
      <c r="H8100"/>
      <c r="I8100"/>
      <c r="J8100"/>
      <c r="K8100"/>
      <c r="L8100"/>
      <c r="M8100"/>
      <c r="N8100" s="109"/>
    </row>
    <row r="8101" spans="1:14" hidden="1" x14ac:dyDescent="0.3">
      <c r="A8101"/>
      <c r="B8101"/>
      <c r="C8101"/>
      <c r="D8101"/>
      <c r="E8101"/>
      <c r="F8101"/>
      <c r="G8101"/>
      <c r="H8101"/>
      <c r="I8101"/>
      <c r="J8101"/>
      <c r="K8101"/>
      <c r="L8101"/>
      <c r="M8101"/>
      <c r="N8101" s="109"/>
    </row>
    <row r="8102" spans="1:14" hidden="1" x14ac:dyDescent="0.3">
      <c r="A8102"/>
      <c r="B8102"/>
      <c r="C8102"/>
      <c r="D8102"/>
      <c r="E8102"/>
      <c r="F8102"/>
      <c r="G8102"/>
      <c r="H8102"/>
      <c r="I8102"/>
      <c r="J8102"/>
      <c r="K8102"/>
      <c r="L8102"/>
      <c r="M8102"/>
      <c r="N8102" s="109"/>
    </row>
    <row r="8103" spans="1:14" hidden="1" x14ac:dyDescent="0.3">
      <c r="A8103"/>
      <c r="B8103"/>
      <c r="C8103"/>
      <c r="D8103"/>
      <c r="E8103"/>
      <c r="F8103"/>
      <c r="G8103"/>
      <c r="H8103"/>
      <c r="I8103"/>
      <c r="J8103"/>
      <c r="K8103"/>
      <c r="L8103"/>
      <c r="M8103"/>
      <c r="N8103" s="109"/>
    </row>
    <row r="8104" spans="1:14" hidden="1" x14ac:dyDescent="0.3">
      <c r="A8104"/>
      <c r="B8104"/>
      <c r="C8104"/>
      <c r="D8104"/>
      <c r="E8104"/>
      <c r="F8104"/>
      <c r="G8104"/>
      <c r="H8104"/>
      <c r="I8104"/>
      <c r="J8104"/>
      <c r="K8104"/>
      <c r="L8104"/>
      <c r="M8104"/>
      <c r="N8104" s="109"/>
    </row>
    <row r="8105" spans="1:14" hidden="1" x14ac:dyDescent="0.3">
      <c r="A8105"/>
      <c r="B8105"/>
      <c r="C8105"/>
      <c r="D8105"/>
      <c r="E8105"/>
      <c r="F8105"/>
      <c r="G8105"/>
      <c r="H8105"/>
      <c r="I8105"/>
      <c r="J8105"/>
      <c r="K8105"/>
      <c r="L8105"/>
      <c r="M8105"/>
      <c r="N8105" s="109"/>
    </row>
    <row r="8106" spans="1:14" hidden="1" x14ac:dyDescent="0.3">
      <c r="A8106"/>
      <c r="B8106"/>
      <c r="C8106"/>
      <c r="D8106"/>
      <c r="E8106"/>
      <c r="F8106"/>
      <c r="G8106"/>
      <c r="H8106"/>
      <c r="I8106"/>
      <c r="J8106"/>
      <c r="K8106"/>
      <c r="L8106"/>
      <c r="M8106"/>
      <c r="N8106" s="109"/>
    </row>
    <row r="8107" spans="1:14" hidden="1" x14ac:dyDescent="0.3">
      <c r="A8107"/>
      <c r="B8107"/>
      <c r="C8107"/>
      <c r="D8107"/>
      <c r="E8107"/>
      <c r="F8107"/>
      <c r="G8107"/>
      <c r="H8107"/>
      <c r="I8107"/>
      <c r="J8107"/>
      <c r="K8107"/>
      <c r="L8107"/>
      <c r="M8107"/>
      <c r="N8107" s="109"/>
    </row>
    <row r="8108" spans="1:14" hidden="1" x14ac:dyDescent="0.3">
      <c r="A8108"/>
      <c r="B8108"/>
      <c r="C8108"/>
      <c r="D8108"/>
      <c r="E8108"/>
      <c r="F8108"/>
      <c r="G8108"/>
      <c r="H8108"/>
      <c r="I8108"/>
      <c r="J8108"/>
      <c r="K8108"/>
      <c r="L8108"/>
      <c r="M8108"/>
      <c r="N8108" s="109"/>
    </row>
    <row r="8109" spans="1:14" hidden="1" x14ac:dyDescent="0.3">
      <c r="A8109"/>
      <c r="B8109"/>
      <c r="C8109"/>
      <c r="D8109"/>
      <c r="E8109"/>
      <c r="F8109"/>
      <c r="G8109"/>
      <c r="H8109"/>
      <c r="I8109"/>
      <c r="J8109"/>
      <c r="K8109"/>
      <c r="L8109"/>
      <c r="M8109"/>
      <c r="N8109" s="109"/>
    </row>
    <row r="8110" spans="1:14" hidden="1" x14ac:dyDescent="0.3">
      <c r="A8110"/>
      <c r="B8110"/>
      <c r="C8110"/>
      <c r="D8110"/>
      <c r="E8110"/>
      <c r="F8110"/>
      <c r="G8110"/>
      <c r="H8110"/>
      <c r="I8110"/>
      <c r="J8110"/>
      <c r="K8110"/>
      <c r="L8110"/>
      <c r="M8110"/>
      <c r="N8110" s="109"/>
    </row>
    <row r="8111" spans="1:14" hidden="1" x14ac:dyDescent="0.3">
      <c r="A8111"/>
      <c r="B8111"/>
      <c r="C8111"/>
      <c r="D8111"/>
      <c r="E8111"/>
      <c r="F8111"/>
      <c r="G8111"/>
      <c r="H8111"/>
      <c r="I8111"/>
      <c r="J8111"/>
      <c r="K8111"/>
      <c r="L8111"/>
      <c r="M8111"/>
      <c r="N8111" s="109"/>
    </row>
    <row r="8112" spans="1:14" hidden="1" x14ac:dyDescent="0.3">
      <c r="A8112"/>
      <c r="B8112"/>
      <c r="C8112"/>
      <c r="D8112"/>
      <c r="E8112"/>
      <c r="F8112"/>
      <c r="G8112"/>
      <c r="H8112"/>
      <c r="I8112"/>
      <c r="J8112"/>
      <c r="K8112"/>
      <c r="L8112"/>
      <c r="M8112"/>
      <c r="N8112" s="109"/>
    </row>
    <row r="8113" spans="1:14" hidden="1" x14ac:dyDescent="0.3">
      <c r="A8113"/>
      <c r="B8113"/>
      <c r="C8113"/>
      <c r="D8113"/>
      <c r="E8113"/>
      <c r="F8113"/>
      <c r="G8113"/>
      <c r="H8113"/>
      <c r="I8113"/>
      <c r="J8113"/>
      <c r="K8113"/>
      <c r="L8113"/>
      <c r="M8113"/>
      <c r="N8113" s="109"/>
    </row>
    <row r="8114" spans="1:14" hidden="1" x14ac:dyDescent="0.3">
      <c r="A8114"/>
      <c r="B8114"/>
      <c r="C8114"/>
      <c r="D8114"/>
      <c r="E8114"/>
      <c r="F8114"/>
      <c r="G8114"/>
      <c r="H8114"/>
      <c r="I8114"/>
      <c r="J8114"/>
      <c r="K8114"/>
      <c r="L8114"/>
      <c r="M8114"/>
      <c r="N8114" s="109"/>
    </row>
    <row r="8115" spans="1:14" hidden="1" x14ac:dyDescent="0.3">
      <c r="A8115"/>
      <c r="B8115"/>
      <c r="C8115"/>
      <c r="D8115"/>
      <c r="E8115"/>
      <c r="F8115"/>
      <c r="G8115"/>
      <c r="H8115"/>
      <c r="I8115"/>
      <c r="J8115"/>
      <c r="K8115"/>
      <c r="L8115"/>
      <c r="M8115"/>
      <c r="N8115" s="109"/>
    </row>
    <row r="8116" spans="1:14" hidden="1" x14ac:dyDescent="0.3">
      <c r="A8116"/>
      <c r="B8116"/>
      <c r="C8116"/>
      <c r="D8116"/>
      <c r="E8116"/>
      <c r="F8116"/>
      <c r="G8116"/>
      <c r="H8116"/>
      <c r="I8116"/>
      <c r="J8116"/>
      <c r="K8116"/>
      <c r="L8116"/>
      <c r="M8116"/>
      <c r="N8116" s="109"/>
    </row>
    <row r="8117" spans="1:14" hidden="1" x14ac:dyDescent="0.3">
      <c r="A8117"/>
      <c r="B8117"/>
      <c r="C8117"/>
      <c r="D8117"/>
      <c r="E8117"/>
      <c r="F8117"/>
      <c r="G8117"/>
      <c r="H8117"/>
      <c r="I8117"/>
      <c r="J8117"/>
      <c r="K8117"/>
      <c r="L8117"/>
      <c r="M8117"/>
      <c r="N8117" s="109"/>
    </row>
    <row r="8118" spans="1:14" hidden="1" x14ac:dyDescent="0.3">
      <c r="A8118"/>
      <c r="B8118"/>
      <c r="C8118"/>
      <c r="D8118"/>
      <c r="E8118"/>
      <c r="F8118"/>
      <c r="G8118"/>
      <c r="H8118"/>
      <c r="I8118"/>
      <c r="J8118"/>
      <c r="K8118"/>
      <c r="L8118"/>
      <c r="M8118"/>
      <c r="N8118" s="109"/>
    </row>
    <row r="8119" spans="1:14" hidden="1" x14ac:dyDescent="0.3">
      <c r="A8119"/>
      <c r="B8119"/>
      <c r="C8119"/>
      <c r="D8119"/>
      <c r="E8119"/>
      <c r="F8119"/>
      <c r="G8119"/>
      <c r="H8119"/>
      <c r="I8119"/>
      <c r="J8119"/>
      <c r="K8119"/>
      <c r="L8119"/>
      <c r="M8119"/>
      <c r="N8119" s="109"/>
    </row>
    <row r="8120" spans="1:14" hidden="1" x14ac:dyDescent="0.3">
      <c r="A8120"/>
      <c r="B8120"/>
      <c r="C8120"/>
      <c r="D8120"/>
      <c r="E8120"/>
      <c r="F8120"/>
      <c r="G8120"/>
      <c r="H8120"/>
      <c r="I8120"/>
      <c r="J8120"/>
      <c r="K8120"/>
      <c r="L8120"/>
      <c r="M8120"/>
      <c r="N8120" s="109"/>
    </row>
    <row r="8121" spans="1:14" hidden="1" x14ac:dyDescent="0.3">
      <c r="A8121"/>
      <c r="B8121"/>
      <c r="C8121"/>
      <c r="D8121"/>
      <c r="E8121"/>
      <c r="F8121"/>
      <c r="G8121"/>
      <c r="H8121"/>
      <c r="I8121"/>
      <c r="J8121"/>
      <c r="K8121"/>
      <c r="L8121"/>
      <c r="M8121"/>
      <c r="N8121" s="109"/>
    </row>
    <row r="8122" spans="1:14" hidden="1" x14ac:dyDescent="0.3">
      <c r="A8122"/>
      <c r="B8122"/>
      <c r="C8122"/>
      <c r="D8122"/>
      <c r="E8122"/>
      <c r="F8122"/>
      <c r="G8122"/>
      <c r="H8122"/>
      <c r="I8122"/>
      <c r="J8122"/>
      <c r="K8122"/>
      <c r="L8122"/>
      <c r="M8122"/>
      <c r="N8122" s="109"/>
    </row>
    <row r="8123" spans="1:14" hidden="1" x14ac:dyDescent="0.3">
      <c r="A8123"/>
      <c r="B8123"/>
      <c r="C8123"/>
      <c r="D8123"/>
      <c r="E8123"/>
      <c r="F8123"/>
      <c r="G8123"/>
      <c r="H8123"/>
      <c r="I8123"/>
      <c r="J8123"/>
      <c r="K8123"/>
      <c r="L8123"/>
      <c r="M8123"/>
      <c r="N8123" s="109"/>
    </row>
    <row r="8124" spans="1:14" hidden="1" x14ac:dyDescent="0.3">
      <c r="A8124"/>
      <c r="B8124"/>
      <c r="C8124"/>
      <c r="D8124"/>
      <c r="E8124"/>
      <c r="F8124"/>
      <c r="G8124"/>
      <c r="H8124"/>
      <c r="I8124"/>
      <c r="J8124"/>
      <c r="K8124"/>
      <c r="L8124"/>
      <c r="M8124"/>
      <c r="N8124" s="109"/>
    </row>
    <row r="8125" spans="1:14" hidden="1" x14ac:dyDescent="0.3">
      <c r="A8125"/>
      <c r="B8125"/>
      <c r="C8125"/>
      <c r="D8125"/>
      <c r="E8125"/>
      <c r="F8125"/>
      <c r="G8125"/>
      <c r="H8125"/>
      <c r="I8125"/>
      <c r="J8125"/>
      <c r="K8125"/>
      <c r="L8125"/>
      <c r="M8125"/>
      <c r="N8125" s="109"/>
    </row>
    <row r="8126" spans="1:14" hidden="1" x14ac:dyDescent="0.3">
      <c r="A8126"/>
      <c r="B8126"/>
      <c r="C8126"/>
      <c r="D8126"/>
      <c r="E8126"/>
      <c r="F8126"/>
      <c r="G8126"/>
      <c r="H8126"/>
      <c r="I8126"/>
      <c r="J8126"/>
      <c r="K8126"/>
      <c r="L8126"/>
      <c r="M8126"/>
      <c r="N8126" s="109"/>
    </row>
    <row r="8127" spans="1:14" hidden="1" x14ac:dyDescent="0.3">
      <c r="A8127"/>
      <c r="B8127"/>
      <c r="C8127"/>
      <c r="D8127"/>
      <c r="E8127"/>
      <c r="F8127"/>
      <c r="G8127"/>
      <c r="H8127"/>
      <c r="I8127"/>
      <c r="J8127"/>
      <c r="K8127"/>
      <c r="L8127"/>
      <c r="M8127"/>
      <c r="N8127" s="109"/>
    </row>
    <row r="8128" spans="1:14" hidden="1" x14ac:dyDescent="0.3">
      <c r="A8128"/>
      <c r="B8128"/>
      <c r="C8128"/>
      <c r="D8128"/>
      <c r="E8128"/>
      <c r="F8128"/>
      <c r="G8128"/>
      <c r="H8128"/>
      <c r="I8128"/>
      <c r="J8128"/>
      <c r="K8128"/>
      <c r="L8128"/>
      <c r="M8128"/>
      <c r="N8128" s="109"/>
    </row>
    <row r="8129" spans="1:14" hidden="1" x14ac:dyDescent="0.3">
      <c r="A8129"/>
      <c r="B8129"/>
      <c r="C8129"/>
      <c r="D8129"/>
      <c r="E8129"/>
      <c r="F8129"/>
      <c r="G8129"/>
      <c r="H8129"/>
      <c r="I8129"/>
      <c r="J8129"/>
      <c r="K8129"/>
      <c r="L8129"/>
      <c r="M8129"/>
      <c r="N8129" s="109"/>
    </row>
    <row r="8130" spans="1:14" hidden="1" x14ac:dyDescent="0.3">
      <c r="A8130"/>
      <c r="B8130"/>
      <c r="C8130"/>
      <c r="D8130"/>
      <c r="E8130"/>
      <c r="F8130"/>
      <c r="G8130"/>
      <c r="H8130"/>
      <c r="I8130"/>
      <c r="J8130"/>
      <c r="K8130"/>
      <c r="L8130"/>
      <c r="M8130"/>
      <c r="N8130" s="109"/>
    </row>
    <row r="8131" spans="1:14" hidden="1" x14ac:dyDescent="0.3">
      <c r="A8131"/>
      <c r="B8131"/>
      <c r="C8131"/>
      <c r="D8131"/>
      <c r="E8131"/>
      <c r="F8131"/>
      <c r="G8131"/>
      <c r="H8131"/>
      <c r="I8131"/>
      <c r="J8131"/>
      <c r="K8131"/>
      <c r="L8131"/>
      <c r="M8131"/>
      <c r="N8131" s="109"/>
    </row>
    <row r="8132" spans="1:14" hidden="1" x14ac:dyDescent="0.3">
      <c r="A8132"/>
      <c r="B8132"/>
      <c r="C8132"/>
      <c r="D8132"/>
      <c r="E8132"/>
      <c r="F8132"/>
      <c r="G8132"/>
      <c r="H8132"/>
      <c r="I8132"/>
      <c r="J8132"/>
      <c r="K8132"/>
      <c r="L8132"/>
      <c r="M8132"/>
      <c r="N8132" s="109"/>
    </row>
    <row r="8133" spans="1:14" hidden="1" x14ac:dyDescent="0.3">
      <c r="A8133"/>
      <c r="B8133"/>
      <c r="C8133"/>
      <c r="D8133"/>
      <c r="E8133"/>
      <c r="F8133"/>
      <c r="G8133"/>
      <c r="H8133"/>
      <c r="I8133"/>
      <c r="J8133"/>
      <c r="K8133"/>
      <c r="L8133"/>
      <c r="M8133"/>
      <c r="N8133" s="109"/>
    </row>
    <row r="8134" spans="1:14" hidden="1" x14ac:dyDescent="0.3">
      <c r="A8134"/>
      <c r="B8134"/>
      <c r="C8134"/>
      <c r="D8134"/>
      <c r="E8134"/>
      <c r="F8134"/>
      <c r="G8134"/>
      <c r="H8134"/>
      <c r="I8134"/>
      <c r="J8134"/>
      <c r="K8134"/>
      <c r="L8134"/>
      <c r="M8134"/>
      <c r="N8134" s="109"/>
    </row>
    <row r="8135" spans="1:14" hidden="1" x14ac:dyDescent="0.3">
      <c r="A8135"/>
      <c r="B8135"/>
      <c r="C8135"/>
      <c r="D8135"/>
      <c r="E8135"/>
      <c r="F8135"/>
      <c r="G8135"/>
      <c r="H8135"/>
      <c r="I8135"/>
      <c r="J8135"/>
      <c r="K8135"/>
      <c r="L8135"/>
      <c r="M8135"/>
      <c r="N8135" s="109"/>
    </row>
    <row r="8136" spans="1:14" hidden="1" x14ac:dyDescent="0.3">
      <c r="A8136"/>
      <c r="B8136"/>
      <c r="C8136"/>
      <c r="D8136"/>
      <c r="E8136"/>
      <c r="F8136"/>
      <c r="G8136"/>
      <c r="H8136"/>
      <c r="I8136"/>
      <c r="J8136"/>
      <c r="K8136"/>
      <c r="L8136"/>
      <c r="M8136"/>
      <c r="N8136" s="109"/>
    </row>
    <row r="8137" spans="1:14" hidden="1" x14ac:dyDescent="0.3">
      <c r="A8137"/>
      <c r="B8137"/>
      <c r="C8137"/>
      <c r="D8137"/>
      <c r="E8137"/>
      <c r="F8137"/>
      <c r="G8137"/>
      <c r="H8137"/>
      <c r="I8137"/>
      <c r="J8137"/>
      <c r="K8137"/>
      <c r="L8137"/>
      <c r="M8137"/>
      <c r="N8137" s="109"/>
    </row>
    <row r="8138" spans="1:14" hidden="1" x14ac:dyDescent="0.3">
      <c r="A8138"/>
      <c r="B8138"/>
      <c r="C8138"/>
      <c r="D8138"/>
      <c r="E8138"/>
      <c r="F8138"/>
      <c r="G8138"/>
      <c r="H8138"/>
      <c r="I8138"/>
      <c r="J8138"/>
      <c r="K8138"/>
      <c r="L8138"/>
      <c r="M8138"/>
      <c r="N8138" s="109"/>
    </row>
    <row r="8139" spans="1:14" hidden="1" x14ac:dyDescent="0.3">
      <c r="A8139"/>
      <c r="B8139"/>
      <c r="C8139"/>
      <c r="D8139"/>
      <c r="E8139"/>
      <c r="F8139"/>
      <c r="G8139"/>
      <c r="H8139"/>
      <c r="I8139"/>
      <c r="J8139"/>
      <c r="K8139"/>
      <c r="L8139"/>
      <c r="M8139"/>
      <c r="N8139" s="109"/>
    </row>
    <row r="8140" spans="1:14" hidden="1" x14ac:dyDescent="0.3">
      <c r="A8140"/>
      <c r="B8140"/>
      <c r="C8140"/>
      <c r="D8140"/>
      <c r="E8140"/>
      <c r="F8140"/>
      <c r="G8140"/>
      <c r="H8140"/>
      <c r="I8140"/>
      <c r="J8140"/>
      <c r="K8140"/>
      <c r="L8140"/>
      <c r="M8140"/>
      <c r="N8140" s="109"/>
    </row>
    <row r="8141" spans="1:14" hidden="1" x14ac:dyDescent="0.3">
      <c r="A8141"/>
      <c r="B8141"/>
      <c r="C8141"/>
      <c r="D8141"/>
      <c r="E8141"/>
      <c r="F8141"/>
      <c r="G8141"/>
      <c r="H8141"/>
      <c r="I8141"/>
      <c r="J8141"/>
      <c r="K8141"/>
      <c r="L8141"/>
      <c r="M8141"/>
      <c r="N8141" s="109"/>
    </row>
    <row r="8142" spans="1:14" hidden="1" x14ac:dyDescent="0.3">
      <c r="A8142"/>
      <c r="B8142"/>
      <c r="C8142"/>
      <c r="D8142"/>
      <c r="E8142"/>
      <c r="F8142"/>
      <c r="G8142"/>
      <c r="H8142"/>
      <c r="I8142"/>
      <c r="J8142"/>
      <c r="K8142"/>
      <c r="L8142"/>
      <c r="M8142"/>
      <c r="N8142" s="109"/>
    </row>
    <row r="8143" spans="1:14" hidden="1" x14ac:dyDescent="0.3">
      <c r="A8143"/>
      <c r="B8143"/>
      <c r="C8143"/>
      <c r="D8143"/>
      <c r="E8143"/>
      <c r="F8143"/>
      <c r="G8143"/>
      <c r="H8143"/>
      <c r="I8143"/>
      <c r="J8143"/>
      <c r="K8143"/>
      <c r="L8143"/>
      <c r="M8143"/>
      <c r="N8143" s="109"/>
    </row>
    <row r="8144" spans="1:14" hidden="1" x14ac:dyDescent="0.3">
      <c r="A8144"/>
      <c r="B8144"/>
      <c r="C8144"/>
      <c r="D8144"/>
      <c r="E8144"/>
      <c r="F8144"/>
      <c r="G8144"/>
      <c r="H8144"/>
      <c r="I8144"/>
      <c r="J8144"/>
      <c r="K8144"/>
      <c r="L8144"/>
      <c r="M8144"/>
      <c r="N8144" s="109"/>
    </row>
    <row r="8145" spans="1:14" hidden="1" x14ac:dyDescent="0.3">
      <c r="A8145"/>
      <c r="B8145"/>
      <c r="C8145"/>
      <c r="D8145"/>
      <c r="E8145"/>
      <c r="F8145"/>
      <c r="G8145"/>
      <c r="H8145"/>
      <c r="I8145"/>
      <c r="J8145"/>
      <c r="K8145"/>
      <c r="L8145"/>
      <c r="M8145"/>
      <c r="N8145" s="109"/>
    </row>
    <row r="8146" spans="1:14" hidden="1" x14ac:dyDescent="0.3">
      <c r="A8146"/>
      <c r="B8146"/>
      <c r="C8146"/>
      <c r="D8146"/>
      <c r="E8146"/>
      <c r="F8146"/>
      <c r="G8146"/>
      <c r="H8146"/>
      <c r="I8146"/>
      <c r="J8146"/>
      <c r="K8146"/>
      <c r="L8146"/>
      <c r="M8146"/>
      <c r="N8146" s="109"/>
    </row>
    <row r="8147" spans="1:14" hidden="1" x14ac:dyDescent="0.3">
      <c r="A8147"/>
      <c r="B8147"/>
      <c r="C8147"/>
      <c r="D8147"/>
      <c r="E8147"/>
      <c r="F8147"/>
      <c r="G8147"/>
      <c r="H8147"/>
      <c r="I8147"/>
      <c r="J8147"/>
      <c r="K8147"/>
      <c r="L8147"/>
      <c r="M8147"/>
      <c r="N8147" s="109"/>
    </row>
    <row r="8148" spans="1:14" hidden="1" x14ac:dyDescent="0.3">
      <c r="A8148"/>
      <c r="B8148"/>
      <c r="C8148"/>
      <c r="D8148"/>
      <c r="E8148"/>
      <c r="F8148"/>
      <c r="G8148"/>
      <c r="H8148"/>
      <c r="I8148"/>
      <c r="J8148"/>
      <c r="K8148"/>
      <c r="L8148"/>
      <c r="M8148"/>
      <c r="N8148" s="109"/>
    </row>
    <row r="8149" spans="1:14" hidden="1" x14ac:dyDescent="0.3">
      <c r="A8149"/>
      <c r="B8149"/>
      <c r="C8149"/>
      <c r="D8149"/>
      <c r="E8149"/>
      <c r="F8149"/>
      <c r="G8149"/>
      <c r="H8149"/>
      <c r="I8149"/>
      <c r="J8149"/>
      <c r="K8149"/>
      <c r="L8149"/>
      <c r="M8149"/>
      <c r="N8149" s="109"/>
    </row>
    <row r="8150" spans="1:14" hidden="1" x14ac:dyDescent="0.3">
      <c r="A8150"/>
      <c r="B8150"/>
      <c r="C8150"/>
      <c r="D8150"/>
      <c r="E8150"/>
      <c r="F8150"/>
      <c r="G8150"/>
      <c r="H8150"/>
      <c r="I8150"/>
      <c r="J8150"/>
      <c r="K8150"/>
      <c r="L8150"/>
      <c r="M8150"/>
      <c r="N8150" s="109"/>
    </row>
    <row r="8151" spans="1:14" hidden="1" x14ac:dyDescent="0.3">
      <c r="A8151"/>
      <c r="B8151"/>
      <c r="C8151"/>
      <c r="D8151"/>
      <c r="E8151"/>
      <c r="F8151"/>
      <c r="G8151"/>
      <c r="H8151"/>
      <c r="I8151"/>
      <c r="J8151"/>
      <c r="K8151"/>
      <c r="L8151"/>
      <c r="M8151"/>
      <c r="N8151" s="109"/>
    </row>
    <row r="8152" spans="1:14" hidden="1" x14ac:dyDescent="0.3">
      <c r="A8152"/>
      <c r="B8152"/>
      <c r="C8152"/>
      <c r="D8152"/>
      <c r="E8152"/>
      <c r="F8152"/>
      <c r="G8152"/>
      <c r="H8152"/>
      <c r="I8152"/>
      <c r="J8152"/>
      <c r="K8152"/>
      <c r="L8152"/>
      <c r="M8152"/>
      <c r="N8152" s="109"/>
    </row>
    <row r="8153" spans="1:14" hidden="1" x14ac:dyDescent="0.3">
      <c r="A8153"/>
      <c r="B8153"/>
      <c r="C8153"/>
      <c r="D8153"/>
      <c r="E8153"/>
      <c r="F8153"/>
      <c r="G8153"/>
      <c r="H8153"/>
      <c r="I8153"/>
      <c r="J8153"/>
      <c r="K8153"/>
      <c r="L8153"/>
      <c r="M8153"/>
      <c r="N8153" s="109"/>
    </row>
    <row r="8154" spans="1:14" hidden="1" x14ac:dyDescent="0.3">
      <c r="A8154"/>
      <c r="B8154"/>
      <c r="C8154"/>
      <c r="D8154"/>
      <c r="E8154"/>
      <c r="F8154"/>
      <c r="G8154"/>
      <c r="H8154"/>
      <c r="I8154"/>
      <c r="J8154"/>
      <c r="K8154"/>
      <c r="L8154"/>
      <c r="M8154"/>
      <c r="N8154" s="109"/>
    </row>
    <row r="8155" spans="1:14" hidden="1" x14ac:dyDescent="0.3">
      <c r="A8155"/>
      <c r="B8155"/>
      <c r="C8155"/>
      <c r="D8155"/>
      <c r="E8155"/>
      <c r="F8155"/>
      <c r="G8155"/>
      <c r="H8155"/>
      <c r="I8155"/>
      <c r="J8155"/>
      <c r="K8155"/>
      <c r="L8155"/>
      <c r="M8155"/>
      <c r="N8155" s="109"/>
    </row>
    <row r="8156" spans="1:14" hidden="1" x14ac:dyDescent="0.3">
      <c r="A8156"/>
      <c r="B8156"/>
      <c r="C8156"/>
      <c r="D8156"/>
      <c r="E8156"/>
      <c r="F8156"/>
      <c r="G8156"/>
      <c r="H8156"/>
      <c r="I8156"/>
      <c r="J8156"/>
      <c r="K8156"/>
      <c r="L8156"/>
      <c r="M8156"/>
      <c r="N8156" s="109"/>
    </row>
    <row r="8157" spans="1:14" hidden="1" x14ac:dyDescent="0.3">
      <c r="A8157"/>
      <c r="B8157"/>
      <c r="C8157"/>
      <c r="D8157"/>
      <c r="E8157"/>
      <c r="F8157"/>
      <c r="G8157"/>
      <c r="H8157"/>
      <c r="I8157"/>
      <c r="J8157"/>
      <c r="K8157"/>
      <c r="L8157"/>
      <c r="M8157"/>
      <c r="N8157" s="109"/>
    </row>
    <row r="8158" spans="1:14" hidden="1" x14ac:dyDescent="0.3">
      <c r="A8158"/>
      <c r="B8158"/>
      <c r="C8158"/>
      <c r="D8158"/>
      <c r="E8158"/>
      <c r="F8158"/>
      <c r="G8158"/>
      <c r="H8158"/>
      <c r="I8158"/>
      <c r="J8158"/>
      <c r="K8158"/>
      <c r="L8158"/>
      <c r="M8158"/>
      <c r="N8158" s="109"/>
    </row>
    <row r="8159" spans="1:14" hidden="1" x14ac:dyDescent="0.3">
      <c r="A8159"/>
      <c r="B8159"/>
      <c r="C8159"/>
      <c r="D8159"/>
      <c r="E8159"/>
      <c r="F8159"/>
      <c r="G8159"/>
      <c r="H8159"/>
      <c r="I8159"/>
      <c r="J8159"/>
      <c r="K8159"/>
      <c r="L8159"/>
      <c r="M8159"/>
      <c r="N8159" s="109"/>
    </row>
    <row r="8160" spans="1:14" hidden="1" x14ac:dyDescent="0.3">
      <c r="A8160"/>
      <c r="B8160"/>
      <c r="C8160"/>
      <c r="D8160"/>
      <c r="E8160"/>
      <c r="F8160"/>
      <c r="G8160"/>
      <c r="H8160"/>
      <c r="I8160"/>
      <c r="J8160"/>
      <c r="K8160"/>
      <c r="L8160"/>
      <c r="M8160"/>
      <c r="N8160" s="109"/>
    </row>
    <row r="8161" spans="1:14" hidden="1" x14ac:dyDescent="0.3">
      <c r="A8161"/>
      <c r="B8161"/>
      <c r="C8161"/>
      <c r="D8161"/>
      <c r="E8161"/>
      <c r="F8161"/>
      <c r="G8161"/>
      <c r="H8161"/>
      <c r="I8161"/>
      <c r="J8161"/>
      <c r="K8161"/>
      <c r="L8161"/>
      <c r="M8161"/>
      <c r="N8161" s="109"/>
    </row>
    <row r="8162" spans="1:14" hidden="1" x14ac:dyDescent="0.3">
      <c r="A8162"/>
      <c r="B8162"/>
      <c r="C8162"/>
      <c r="D8162"/>
      <c r="E8162"/>
      <c r="F8162"/>
      <c r="G8162"/>
      <c r="H8162"/>
      <c r="I8162"/>
      <c r="J8162"/>
      <c r="K8162"/>
      <c r="L8162"/>
      <c r="M8162"/>
      <c r="N8162" s="109"/>
    </row>
    <row r="8163" spans="1:14" hidden="1" x14ac:dyDescent="0.3">
      <c r="A8163"/>
      <c r="B8163"/>
      <c r="C8163"/>
      <c r="D8163"/>
      <c r="E8163"/>
      <c r="F8163"/>
      <c r="G8163"/>
      <c r="H8163"/>
      <c r="I8163"/>
      <c r="J8163"/>
      <c r="K8163"/>
      <c r="L8163"/>
      <c r="M8163"/>
      <c r="N8163" s="109"/>
    </row>
    <row r="8164" spans="1:14" hidden="1" x14ac:dyDescent="0.3">
      <c r="A8164"/>
      <c r="B8164"/>
      <c r="C8164"/>
      <c r="D8164"/>
      <c r="E8164"/>
      <c r="F8164"/>
      <c r="G8164"/>
      <c r="H8164"/>
      <c r="I8164"/>
      <c r="J8164"/>
      <c r="K8164"/>
      <c r="L8164"/>
      <c r="M8164"/>
      <c r="N8164" s="109"/>
    </row>
    <row r="8165" spans="1:14" hidden="1" x14ac:dyDescent="0.3">
      <c r="A8165"/>
      <c r="B8165"/>
      <c r="C8165"/>
      <c r="D8165"/>
      <c r="E8165"/>
      <c r="F8165"/>
      <c r="G8165"/>
      <c r="H8165"/>
      <c r="I8165"/>
      <c r="J8165"/>
      <c r="K8165"/>
      <c r="L8165"/>
      <c r="M8165"/>
      <c r="N8165" s="109"/>
    </row>
    <row r="8166" spans="1:14" hidden="1" x14ac:dyDescent="0.3">
      <c r="A8166"/>
      <c r="B8166"/>
      <c r="C8166"/>
      <c r="D8166"/>
      <c r="E8166"/>
      <c r="F8166"/>
      <c r="G8166"/>
      <c r="H8166"/>
      <c r="I8166"/>
      <c r="J8166"/>
      <c r="K8166"/>
      <c r="L8166"/>
      <c r="M8166"/>
      <c r="N8166" s="109"/>
    </row>
    <row r="8167" spans="1:14" hidden="1" x14ac:dyDescent="0.3">
      <c r="A8167"/>
      <c r="B8167"/>
      <c r="C8167"/>
      <c r="D8167"/>
      <c r="E8167"/>
      <c r="F8167"/>
      <c r="G8167"/>
      <c r="H8167"/>
      <c r="I8167"/>
      <c r="J8167"/>
      <c r="K8167"/>
      <c r="L8167"/>
      <c r="M8167"/>
      <c r="N8167" s="109"/>
    </row>
    <row r="8168" spans="1:14" hidden="1" x14ac:dyDescent="0.3">
      <c r="A8168"/>
      <c r="B8168"/>
      <c r="C8168"/>
      <c r="D8168"/>
      <c r="E8168"/>
      <c r="F8168"/>
      <c r="G8168"/>
      <c r="H8168"/>
      <c r="I8168"/>
      <c r="J8168"/>
      <c r="K8168"/>
      <c r="L8168"/>
      <c r="M8168"/>
      <c r="N8168" s="109"/>
    </row>
    <row r="8169" spans="1:14" hidden="1" x14ac:dyDescent="0.3">
      <c r="A8169"/>
      <c r="B8169"/>
      <c r="C8169"/>
      <c r="D8169"/>
      <c r="E8169"/>
      <c r="F8169"/>
      <c r="G8169"/>
      <c r="H8169"/>
      <c r="I8169"/>
      <c r="J8169"/>
      <c r="K8169"/>
      <c r="L8169"/>
      <c r="M8169"/>
      <c r="N8169" s="109"/>
    </row>
    <row r="8170" spans="1:14" hidden="1" x14ac:dyDescent="0.3">
      <c r="A8170"/>
      <c r="B8170"/>
      <c r="C8170"/>
      <c r="D8170"/>
      <c r="E8170"/>
      <c r="F8170"/>
      <c r="G8170"/>
      <c r="H8170"/>
      <c r="I8170"/>
      <c r="J8170"/>
      <c r="K8170"/>
      <c r="L8170"/>
      <c r="M8170"/>
      <c r="N8170" s="109"/>
    </row>
    <row r="8171" spans="1:14" hidden="1" x14ac:dyDescent="0.3">
      <c r="A8171"/>
      <c r="B8171"/>
      <c r="C8171"/>
      <c r="D8171"/>
      <c r="E8171"/>
      <c r="F8171"/>
      <c r="G8171"/>
      <c r="H8171"/>
      <c r="I8171"/>
      <c r="J8171"/>
      <c r="K8171"/>
      <c r="L8171"/>
      <c r="M8171"/>
      <c r="N8171" s="109"/>
    </row>
    <row r="8172" spans="1:14" hidden="1" x14ac:dyDescent="0.3">
      <c r="A8172"/>
      <c r="B8172"/>
      <c r="C8172"/>
      <c r="D8172"/>
      <c r="E8172"/>
      <c r="F8172"/>
      <c r="G8172"/>
      <c r="H8172"/>
      <c r="I8172"/>
      <c r="J8172"/>
      <c r="K8172"/>
      <c r="L8172"/>
      <c r="M8172"/>
      <c r="N8172" s="109"/>
    </row>
    <row r="8173" spans="1:14" hidden="1" x14ac:dyDescent="0.3">
      <c r="A8173"/>
      <c r="B8173"/>
      <c r="C8173"/>
      <c r="D8173"/>
      <c r="E8173"/>
      <c r="F8173"/>
      <c r="G8173"/>
      <c r="H8173"/>
      <c r="I8173"/>
      <c r="J8173"/>
      <c r="K8173"/>
      <c r="L8173"/>
      <c r="M8173"/>
      <c r="N8173" s="109"/>
    </row>
    <row r="8174" spans="1:14" hidden="1" x14ac:dyDescent="0.3">
      <c r="A8174"/>
      <c r="B8174"/>
      <c r="C8174"/>
      <c r="D8174"/>
      <c r="E8174"/>
      <c r="F8174"/>
      <c r="G8174"/>
      <c r="H8174"/>
      <c r="I8174"/>
      <c r="J8174"/>
      <c r="K8174"/>
      <c r="L8174"/>
      <c r="M8174"/>
      <c r="N8174" s="109"/>
    </row>
    <row r="8175" spans="1:14" hidden="1" x14ac:dyDescent="0.3">
      <c r="A8175"/>
      <c r="B8175"/>
      <c r="C8175"/>
      <c r="D8175"/>
      <c r="E8175"/>
      <c r="F8175"/>
      <c r="G8175"/>
      <c r="H8175"/>
      <c r="I8175"/>
      <c r="J8175"/>
      <c r="K8175"/>
      <c r="L8175"/>
      <c r="M8175"/>
      <c r="N8175" s="109"/>
    </row>
    <row r="8176" spans="1:14" hidden="1" x14ac:dyDescent="0.3">
      <c r="A8176"/>
      <c r="B8176"/>
      <c r="C8176"/>
      <c r="D8176"/>
      <c r="E8176"/>
      <c r="F8176"/>
      <c r="G8176"/>
      <c r="H8176"/>
      <c r="I8176"/>
      <c r="J8176"/>
      <c r="K8176"/>
      <c r="L8176"/>
      <c r="M8176"/>
      <c r="N8176" s="109"/>
    </row>
    <row r="8177" spans="1:14" hidden="1" x14ac:dyDescent="0.3">
      <c r="A8177"/>
      <c r="B8177"/>
      <c r="C8177"/>
      <c r="D8177"/>
      <c r="E8177"/>
      <c r="F8177"/>
      <c r="G8177"/>
      <c r="H8177"/>
      <c r="I8177"/>
      <c r="J8177"/>
      <c r="K8177"/>
      <c r="L8177"/>
      <c r="M8177"/>
      <c r="N8177" s="109"/>
    </row>
    <row r="8178" spans="1:14" hidden="1" x14ac:dyDescent="0.3">
      <c r="A8178"/>
      <c r="B8178"/>
      <c r="C8178"/>
      <c r="D8178"/>
      <c r="E8178"/>
      <c r="F8178"/>
      <c r="G8178"/>
      <c r="H8178"/>
      <c r="I8178"/>
      <c r="J8178"/>
      <c r="K8178"/>
      <c r="L8178"/>
      <c r="M8178"/>
      <c r="N8178" s="109"/>
    </row>
    <row r="8179" spans="1:14" hidden="1" x14ac:dyDescent="0.3">
      <c r="A8179"/>
      <c r="B8179"/>
      <c r="C8179"/>
      <c r="D8179"/>
      <c r="E8179"/>
      <c r="F8179"/>
      <c r="G8179"/>
      <c r="H8179"/>
      <c r="I8179"/>
      <c r="J8179"/>
      <c r="K8179"/>
      <c r="L8179"/>
      <c r="M8179"/>
      <c r="N8179" s="109"/>
    </row>
    <row r="8180" spans="1:14" hidden="1" x14ac:dyDescent="0.3">
      <c r="A8180"/>
      <c r="B8180"/>
      <c r="C8180"/>
      <c r="D8180"/>
      <c r="E8180"/>
      <c r="F8180"/>
      <c r="G8180"/>
      <c r="H8180"/>
      <c r="I8180"/>
      <c r="J8180"/>
      <c r="K8180"/>
      <c r="L8180"/>
      <c r="M8180"/>
      <c r="N8180" s="109"/>
    </row>
    <row r="8181" spans="1:14" hidden="1" x14ac:dyDescent="0.3">
      <c r="A8181"/>
      <c r="B8181"/>
      <c r="C8181"/>
      <c r="D8181"/>
      <c r="E8181"/>
      <c r="F8181"/>
      <c r="G8181"/>
      <c r="H8181"/>
      <c r="I8181"/>
      <c r="J8181"/>
      <c r="K8181"/>
      <c r="L8181"/>
      <c r="M8181"/>
      <c r="N8181" s="109"/>
    </row>
    <row r="8182" spans="1:14" hidden="1" x14ac:dyDescent="0.3">
      <c r="A8182"/>
      <c r="B8182"/>
      <c r="C8182"/>
      <c r="D8182"/>
      <c r="E8182"/>
      <c r="F8182"/>
      <c r="G8182"/>
      <c r="H8182"/>
      <c r="I8182"/>
      <c r="J8182"/>
      <c r="K8182"/>
      <c r="L8182"/>
      <c r="M8182"/>
      <c r="N8182" s="109"/>
    </row>
    <row r="8183" spans="1:14" hidden="1" x14ac:dyDescent="0.3">
      <c r="A8183"/>
      <c r="B8183"/>
      <c r="C8183"/>
      <c r="D8183"/>
      <c r="E8183"/>
      <c r="F8183"/>
      <c r="G8183"/>
      <c r="H8183"/>
      <c r="I8183"/>
      <c r="J8183"/>
      <c r="K8183"/>
      <c r="L8183"/>
      <c r="M8183"/>
      <c r="N8183" s="109"/>
    </row>
    <row r="8184" spans="1:14" hidden="1" x14ac:dyDescent="0.3">
      <c r="A8184"/>
      <c r="B8184"/>
      <c r="C8184"/>
      <c r="D8184"/>
      <c r="E8184"/>
      <c r="F8184"/>
      <c r="G8184"/>
      <c r="H8184"/>
      <c r="I8184"/>
      <c r="J8184"/>
      <c r="K8184"/>
      <c r="L8184"/>
      <c r="M8184"/>
      <c r="N8184" s="109"/>
    </row>
    <row r="8185" spans="1:14" hidden="1" x14ac:dyDescent="0.3">
      <c r="A8185"/>
      <c r="B8185"/>
      <c r="C8185"/>
      <c r="D8185"/>
      <c r="E8185"/>
      <c r="F8185"/>
      <c r="G8185"/>
      <c r="H8185"/>
      <c r="I8185"/>
      <c r="J8185"/>
      <c r="K8185"/>
      <c r="L8185"/>
      <c r="M8185"/>
      <c r="N8185" s="109"/>
    </row>
    <row r="8186" spans="1:14" hidden="1" x14ac:dyDescent="0.3">
      <c r="A8186"/>
      <c r="B8186"/>
      <c r="C8186"/>
      <c r="D8186"/>
      <c r="E8186"/>
      <c r="F8186"/>
      <c r="G8186"/>
      <c r="H8186"/>
      <c r="I8186"/>
      <c r="J8186"/>
      <c r="K8186"/>
      <c r="L8186"/>
      <c r="M8186"/>
      <c r="N8186" s="109"/>
    </row>
    <row r="8187" spans="1:14" hidden="1" x14ac:dyDescent="0.3">
      <c r="A8187"/>
      <c r="B8187"/>
      <c r="C8187"/>
      <c r="D8187"/>
      <c r="E8187"/>
      <c r="F8187"/>
      <c r="G8187"/>
      <c r="H8187"/>
      <c r="I8187"/>
      <c r="J8187"/>
      <c r="K8187"/>
      <c r="L8187"/>
      <c r="M8187"/>
      <c r="N8187" s="109"/>
    </row>
    <row r="8188" spans="1:14" hidden="1" x14ac:dyDescent="0.3">
      <c r="A8188"/>
      <c r="B8188"/>
      <c r="C8188"/>
      <c r="D8188"/>
      <c r="E8188"/>
      <c r="F8188"/>
      <c r="G8188"/>
      <c r="H8188"/>
      <c r="I8188"/>
      <c r="J8188"/>
      <c r="K8188"/>
      <c r="L8188"/>
      <c r="M8188"/>
      <c r="N8188" s="109"/>
    </row>
    <row r="8189" spans="1:14" hidden="1" x14ac:dyDescent="0.3">
      <c r="A8189"/>
      <c r="B8189"/>
      <c r="C8189"/>
      <c r="D8189"/>
      <c r="E8189"/>
      <c r="F8189"/>
      <c r="G8189"/>
      <c r="H8189"/>
      <c r="I8189"/>
      <c r="J8189"/>
      <c r="K8189"/>
      <c r="L8189"/>
      <c r="M8189"/>
      <c r="N8189" s="109"/>
    </row>
    <row r="8190" spans="1:14" hidden="1" x14ac:dyDescent="0.3">
      <c r="A8190"/>
      <c r="B8190"/>
      <c r="C8190"/>
      <c r="D8190"/>
      <c r="E8190"/>
      <c r="F8190"/>
      <c r="G8190"/>
      <c r="H8190"/>
      <c r="I8190"/>
      <c r="J8190"/>
      <c r="K8190"/>
      <c r="L8190"/>
      <c r="M8190"/>
      <c r="N8190" s="109"/>
    </row>
    <row r="8191" spans="1:14" hidden="1" x14ac:dyDescent="0.3">
      <c r="A8191"/>
      <c r="B8191"/>
      <c r="C8191"/>
      <c r="D8191"/>
      <c r="E8191"/>
      <c r="F8191"/>
      <c r="G8191"/>
      <c r="H8191"/>
      <c r="I8191"/>
      <c r="J8191"/>
      <c r="K8191"/>
      <c r="L8191"/>
      <c r="M8191"/>
      <c r="N8191" s="109"/>
    </row>
    <row r="8192" spans="1:14" hidden="1" x14ac:dyDescent="0.3">
      <c r="A8192"/>
      <c r="B8192"/>
      <c r="C8192"/>
      <c r="D8192"/>
      <c r="E8192"/>
      <c r="F8192"/>
      <c r="G8192"/>
      <c r="H8192"/>
      <c r="I8192"/>
      <c r="J8192"/>
      <c r="K8192"/>
      <c r="L8192"/>
      <c r="M8192"/>
      <c r="N8192" s="109"/>
    </row>
    <row r="8193" spans="1:14" hidden="1" x14ac:dyDescent="0.3">
      <c r="A8193"/>
      <c r="B8193"/>
      <c r="C8193"/>
      <c r="D8193"/>
      <c r="E8193"/>
      <c r="F8193"/>
      <c r="G8193"/>
      <c r="H8193"/>
      <c r="I8193"/>
      <c r="J8193"/>
      <c r="K8193"/>
      <c r="L8193"/>
      <c r="M8193"/>
      <c r="N8193" s="109"/>
    </row>
    <row r="8194" spans="1:14" hidden="1" x14ac:dyDescent="0.3">
      <c r="A8194"/>
      <c r="B8194"/>
      <c r="C8194"/>
      <c r="D8194"/>
      <c r="E8194"/>
      <c r="F8194"/>
      <c r="G8194"/>
      <c r="H8194"/>
      <c r="I8194"/>
      <c r="J8194"/>
      <c r="K8194"/>
      <c r="L8194"/>
      <c r="M8194"/>
      <c r="N8194" s="109"/>
    </row>
    <row r="8195" spans="1:14" hidden="1" x14ac:dyDescent="0.3">
      <c r="A8195"/>
      <c r="B8195"/>
      <c r="C8195"/>
      <c r="D8195"/>
      <c r="E8195"/>
      <c r="F8195"/>
      <c r="G8195"/>
      <c r="H8195"/>
      <c r="I8195"/>
      <c r="J8195"/>
      <c r="K8195"/>
      <c r="L8195"/>
      <c r="M8195"/>
      <c r="N8195" s="109"/>
    </row>
    <row r="8196" spans="1:14" hidden="1" x14ac:dyDescent="0.3">
      <c r="A8196"/>
      <c r="B8196"/>
      <c r="C8196"/>
      <c r="D8196"/>
      <c r="E8196"/>
      <c r="F8196"/>
      <c r="G8196"/>
      <c r="H8196"/>
      <c r="I8196"/>
      <c r="J8196"/>
      <c r="K8196"/>
      <c r="L8196"/>
      <c r="M8196"/>
      <c r="N8196" s="109"/>
    </row>
    <row r="8197" spans="1:14" hidden="1" x14ac:dyDescent="0.3">
      <c r="A8197"/>
      <c r="B8197"/>
      <c r="C8197"/>
      <c r="D8197"/>
      <c r="E8197"/>
      <c r="F8197"/>
      <c r="G8197"/>
      <c r="H8197"/>
      <c r="I8197"/>
      <c r="J8197"/>
      <c r="K8197"/>
      <c r="L8197"/>
      <c r="M8197"/>
      <c r="N8197" s="109"/>
    </row>
    <row r="8198" spans="1:14" hidden="1" x14ac:dyDescent="0.3">
      <c r="A8198"/>
      <c r="B8198"/>
      <c r="C8198"/>
      <c r="D8198"/>
      <c r="E8198"/>
      <c r="F8198"/>
      <c r="G8198"/>
      <c r="H8198"/>
      <c r="I8198"/>
      <c r="J8198"/>
      <c r="K8198"/>
      <c r="L8198"/>
      <c r="M8198"/>
      <c r="N8198" s="109"/>
    </row>
    <row r="8199" spans="1:14" hidden="1" x14ac:dyDescent="0.3">
      <c r="A8199"/>
      <c r="B8199"/>
      <c r="C8199"/>
      <c r="D8199"/>
      <c r="E8199"/>
      <c r="F8199"/>
      <c r="G8199"/>
      <c r="H8199"/>
      <c r="I8199"/>
      <c r="J8199"/>
      <c r="K8199"/>
      <c r="L8199"/>
      <c r="M8199"/>
      <c r="N8199" s="109"/>
    </row>
    <row r="8200" spans="1:14" hidden="1" x14ac:dyDescent="0.3">
      <c r="A8200"/>
      <c r="B8200"/>
      <c r="C8200"/>
      <c r="D8200"/>
      <c r="E8200"/>
      <c r="F8200"/>
      <c r="G8200"/>
      <c r="H8200"/>
      <c r="I8200"/>
      <c r="J8200"/>
      <c r="K8200"/>
      <c r="L8200"/>
      <c r="M8200"/>
      <c r="N8200" s="109"/>
    </row>
    <row r="8201" spans="1:14" hidden="1" x14ac:dyDescent="0.3">
      <c r="A8201"/>
      <c r="B8201"/>
      <c r="C8201"/>
      <c r="D8201"/>
      <c r="E8201"/>
      <c r="F8201"/>
      <c r="G8201"/>
      <c r="H8201"/>
      <c r="I8201"/>
      <c r="J8201"/>
      <c r="K8201"/>
      <c r="L8201"/>
      <c r="M8201"/>
      <c r="N8201" s="109"/>
    </row>
    <row r="8202" spans="1:14" hidden="1" x14ac:dyDescent="0.3">
      <c r="A8202"/>
      <c r="B8202"/>
      <c r="C8202"/>
      <c r="D8202"/>
      <c r="E8202"/>
      <c r="F8202"/>
      <c r="G8202"/>
      <c r="H8202"/>
      <c r="I8202"/>
      <c r="J8202"/>
      <c r="K8202"/>
      <c r="L8202"/>
      <c r="M8202"/>
      <c r="N8202" s="109"/>
    </row>
    <row r="8203" spans="1:14" hidden="1" x14ac:dyDescent="0.3">
      <c r="A8203"/>
      <c r="B8203"/>
      <c r="C8203"/>
      <c r="D8203"/>
      <c r="E8203"/>
      <c r="F8203"/>
      <c r="G8203"/>
      <c r="H8203"/>
      <c r="I8203"/>
      <c r="J8203"/>
      <c r="K8203"/>
      <c r="L8203"/>
      <c r="M8203"/>
      <c r="N8203" s="109"/>
    </row>
    <row r="8204" spans="1:14" hidden="1" x14ac:dyDescent="0.3">
      <c r="A8204"/>
      <c r="B8204"/>
      <c r="C8204"/>
      <c r="D8204"/>
      <c r="E8204"/>
      <c r="F8204"/>
      <c r="G8204"/>
      <c r="H8204"/>
      <c r="I8204"/>
      <c r="J8204"/>
      <c r="K8204"/>
      <c r="L8204"/>
      <c r="M8204"/>
      <c r="N8204" s="109"/>
    </row>
    <row r="8205" spans="1:14" hidden="1" x14ac:dyDescent="0.3">
      <c r="A8205"/>
      <c r="B8205"/>
      <c r="C8205"/>
      <c r="D8205"/>
      <c r="E8205"/>
      <c r="F8205"/>
      <c r="G8205"/>
      <c r="H8205"/>
      <c r="I8205"/>
      <c r="J8205"/>
      <c r="K8205"/>
      <c r="L8205"/>
      <c r="M8205"/>
      <c r="N8205" s="109"/>
    </row>
    <row r="8206" spans="1:14" hidden="1" x14ac:dyDescent="0.3">
      <c r="A8206"/>
      <c r="B8206"/>
      <c r="C8206"/>
      <c r="D8206"/>
      <c r="E8206"/>
      <c r="F8206"/>
      <c r="G8206"/>
      <c r="H8206"/>
      <c r="I8206"/>
      <c r="J8206"/>
      <c r="K8206"/>
      <c r="L8206"/>
      <c r="M8206"/>
      <c r="N8206" s="109"/>
    </row>
    <row r="8207" spans="1:14" hidden="1" x14ac:dyDescent="0.3">
      <c r="A8207"/>
      <c r="B8207"/>
      <c r="C8207"/>
      <c r="D8207"/>
      <c r="E8207"/>
      <c r="F8207"/>
      <c r="G8207"/>
      <c r="H8207"/>
      <c r="I8207"/>
      <c r="J8207"/>
      <c r="K8207"/>
      <c r="L8207"/>
      <c r="M8207"/>
      <c r="N8207" s="109"/>
    </row>
    <row r="8208" spans="1:14" hidden="1" x14ac:dyDescent="0.3">
      <c r="A8208"/>
      <c r="B8208"/>
      <c r="C8208"/>
      <c r="D8208"/>
      <c r="E8208"/>
      <c r="F8208"/>
      <c r="G8208"/>
      <c r="H8208"/>
      <c r="I8208"/>
      <c r="J8208"/>
      <c r="K8208"/>
      <c r="L8208"/>
      <c r="M8208"/>
      <c r="N8208" s="109"/>
    </row>
    <row r="8209" spans="1:14" hidden="1" x14ac:dyDescent="0.3">
      <c r="A8209"/>
      <c r="B8209"/>
      <c r="C8209"/>
      <c r="D8209"/>
      <c r="E8209"/>
      <c r="F8209"/>
      <c r="G8209"/>
      <c r="H8209"/>
      <c r="I8209"/>
      <c r="J8209"/>
      <c r="K8209"/>
      <c r="L8209"/>
      <c r="M8209"/>
      <c r="N8209" s="109"/>
    </row>
    <row r="8210" spans="1:14" hidden="1" x14ac:dyDescent="0.3">
      <c r="A8210"/>
      <c r="B8210"/>
      <c r="C8210"/>
      <c r="D8210"/>
      <c r="E8210"/>
      <c r="F8210"/>
      <c r="G8210"/>
      <c r="H8210"/>
      <c r="I8210"/>
      <c r="J8210"/>
      <c r="K8210"/>
      <c r="L8210"/>
      <c r="M8210"/>
      <c r="N8210" s="109"/>
    </row>
    <row r="8211" spans="1:14" hidden="1" x14ac:dyDescent="0.3">
      <c r="A8211"/>
      <c r="B8211"/>
      <c r="C8211"/>
      <c r="D8211"/>
      <c r="E8211"/>
      <c r="F8211"/>
      <c r="G8211"/>
      <c r="H8211"/>
      <c r="I8211"/>
      <c r="J8211"/>
      <c r="K8211"/>
      <c r="L8211"/>
      <c r="M8211"/>
      <c r="N8211" s="109"/>
    </row>
    <row r="8212" spans="1:14" hidden="1" x14ac:dyDescent="0.3">
      <c r="A8212"/>
      <c r="B8212"/>
      <c r="C8212"/>
      <c r="D8212"/>
      <c r="E8212"/>
      <c r="F8212"/>
      <c r="G8212"/>
      <c r="H8212"/>
      <c r="I8212"/>
      <c r="J8212"/>
      <c r="K8212"/>
      <c r="L8212"/>
      <c r="M8212"/>
      <c r="N8212" s="109"/>
    </row>
    <row r="8213" spans="1:14" hidden="1" x14ac:dyDescent="0.3">
      <c r="A8213"/>
      <c r="B8213"/>
      <c r="C8213"/>
      <c r="D8213"/>
      <c r="E8213"/>
      <c r="F8213"/>
      <c r="G8213"/>
      <c r="H8213"/>
      <c r="I8213"/>
      <c r="J8213"/>
      <c r="K8213"/>
      <c r="L8213"/>
      <c r="M8213"/>
      <c r="N8213" s="109"/>
    </row>
    <row r="8214" spans="1:14" hidden="1" x14ac:dyDescent="0.3">
      <c r="A8214"/>
      <c r="B8214"/>
      <c r="C8214"/>
      <c r="D8214"/>
      <c r="E8214"/>
      <c r="F8214"/>
      <c r="G8214"/>
      <c r="H8214"/>
      <c r="I8214"/>
      <c r="J8214"/>
      <c r="K8214"/>
      <c r="L8214"/>
      <c r="M8214"/>
      <c r="N8214" s="109"/>
    </row>
    <row r="8215" spans="1:14" hidden="1" x14ac:dyDescent="0.3">
      <c r="A8215"/>
      <c r="B8215"/>
      <c r="C8215"/>
      <c r="D8215"/>
      <c r="E8215"/>
      <c r="F8215"/>
      <c r="G8215"/>
      <c r="H8215"/>
      <c r="I8215"/>
      <c r="J8215"/>
      <c r="K8215"/>
      <c r="L8215"/>
      <c r="M8215"/>
      <c r="N8215" s="109"/>
    </row>
    <row r="8216" spans="1:14" hidden="1" x14ac:dyDescent="0.3">
      <c r="A8216"/>
      <c r="B8216"/>
      <c r="C8216"/>
      <c r="D8216"/>
      <c r="E8216"/>
      <c r="F8216"/>
      <c r="G8216"/>
      <c r="H8216"/>
      <c r="I8216"/>
      <c r="J8216"/>
      <c r="K8216"/>
      <c r="L8216"/>
      <c r="M8216"/>
      <c r="N8216" s="109"/>
    </row>
    <row r="8217" spans="1:14" hidden="1" x14ac:dyDescent="0.3">
      <c r="A8217"/>
      <c r="B8217"/>
      <c r="C8217"/>
      <c r="D8217"/>
      <c r="E8217"/>
      <c r="F8217"/>
      <c r="G8217"/>
      <c r="H8217"/>
      <c r="I8217"/>
      <c r="J8217"/>
      <c r="K8217"/>
      <c r="L8217"/>
      <c r="M8217"/>
      <c r="N8217" s="109"/>
    </row>
    <row r="8218" spans="1:14" hidden="1" x14ac:dyDescent="0.3">
      <c r="A8218"/>
      <c r="B8218"/>
      <c r="C8218"/>
      <c r="D8218"/>
      <c r="E8218"/>
      <c r="F8218"/>
      <c r="G8218"/>
      <c r="H8218"/>
      <c r="I8218"/>
      <c r="J8218"/>
      <c r="K8218"/>
      <c r="L8218"/>
      <c r="M8218"/>
      <c r="N8218" s="109"/>
    </row>
    <row r="8219" spans="1:14" hidden="1" x14ac:dyDescent="0.3">
      <c r="A8219"/>
      <c r="B8219"/>
      <c r="C8219"/>
      <c r="D8219"/>
      <c r="E8219"/>
      <c r="F8219"/>
      <c r="G8219"/>
      <c r="H8219"/>
      <c r="I8219"/>
      <c r="J8219"/>
      <c r="K8219"/>
      <c r="L8219"/>
      <c r="M8219"/>
      <c r="N8219" s="109"/>
    </row>
    <row r="8220" spans="1:14" hidden="1" x14ac:dyDescent="0.3">
      <c r="A8220"/>
      <c r="B8220"/>
      <c r="C8220"/>
      <c r="D8220"/>
      <c r="E8220"/>
      <c r="F8220"/>
      <c r="G8220"/>
      <c r="H8220"/>
      <c r="I8220"/>
      <c r="J8220"/>
      <c r="K8220"/>
      <c r="L8220"/>
      <c r="M8220"/>
      <c r="N8220" s="109"/>
    </row>
    <row r="8221" spans="1:14" hidden="1" x14ac:dyDescent="0.3">
      <c r="A8221"/>
      <c r="B8221"/>
      <c r="C8221"/>
      <c r="D8221"/>
      <c r="E8221"/>
      <c r="F8221"/>
      <c r="G8221"/>
      <c r="H8221"/>
      <c r="I8221"/>
      <c r="J8221"/>
      <c r="K8221"/>
      <c r="L8221"/>
      <c r="M8221"/>
      <c r="N8221" s="109"/>
    </row>
    <row r="8222" spans="1:14" hidden="1" x14ac:dyDescent="0.3">
      <c r="A8222"/>
      <c r="B8222"/>
      <c r="C8222"/>
      <c r="D8222"/>
      <c r="E8222"/>
      <c r="F8222"/>
      <c r="G8222"/>
      <c r="H8222"/>
      <c r="I8222"/>
      <c r="J8222"/>
      <c r="K8222"/>
      <c r="L8222"/>
      <c r="M8222"/>
      <c r="N8222" s="109"/>
    </row>
    <row r="8223" spans="1:14" hidden="1" x14ac:dyDescent="0.3">
      <c r="A8223"/>
      <c r="B8223"/>
      <c r="C8223"/>
      <c r="D8223"/>
      <c r="E8223"/>
      <c r="F8223"/>
      <c r="G8223"/>
      <c r="H8223"/>
      <c r="I8223"/>
      <c r="J8223"/>
      <c r="K8223"/>
      <c r="L8223"/>
      <c r="M8223"/>
      <c r="N8223" s="109"/>
    </row>
    <row r="8224" spans="1:14" hidden="1" x14ac:dyDescent="0.3">
      <c r="A8224"/>
      <c r="B8224"/>
      <c r="C8224"/>
      <c r="D8224"/>
      <c r="E8224"/>
      <c r="F8224"/>
      <c r="G8224"/>
      <c r="H8224"/>
      <c r="I8224"/>
      <c r="J8224"/>
      <c r="K8224"/>
      <c r="L8224"/>
      <c r="M8224"/>
      <c r="N8224" s="109"/>
    </row>
    <row r="8225" spans="1:14" hidden="1" x14ac:dyDescent="0.3">
      <c r="A8225"/>
      <c r="B8225"/>
      <c r="C8225"/>
      <c r="D8225"/>
      <c r="E8225"/>
      <c r="F8225"/>
      <c r="G8225"/>
      <c r="H8225"/>
      <c r="I8225"/>
      <c r="J8225"/>
      <c r="K8225"/>
      <c r="L8225"/>
      <c r="M8225"/>
      <c r="N8225" s="109"/>
    </row>
    <row r="8226" spans="1:14" hidden="1" x14ac:dyDescent="0.3">
      <c r="A8226"/>
      <c r="B8226"/>
      <c r="C8226"/>
      <c r="D8226"/>
      <c r="E8226"/>
      <c r="F8226"/>
      <c r="G8226"/>
      <c r="H8226"/>
      <c r="I8226"/>
      <c r="J8226"/>
      <c r="K8226"/>
      <c r="L8226"/>
      <c r="M8226"/>
      <c r="N8226" s="109"/>
    </row>
    <row r="8227" spans="1:14" hidden="1" x14ac:dyDescent="0.3">
      <c r="A8227"/>
      <c r="B8227"/>
      <c r="C8227"/>
      <c r="D8227"/>
      <c r="E8227"/>
      <c r="F8227"/>
      <c r="G8227"/>
      <c r="H8227"/>
      <c r="I8227"/>
      <c r="J8227"/>
      <c r="K8227"/>
      <c r="L8227"/>
      <c r="M8227"/>
      <c r="N8227" s="109"/>
    </row>
    <row r="8228" spans="1:14" hidden="1" x14ac:dyDescent="0.3">
      <c r="A8228"/>
      <c r="B8228"/>
      <c r="C8228"/>
      <c r="D8228"/>
      <c r="E8228"/>
      <c r="F8228"/>
      <c r="G8228"/>
      <c r="H8228"/>
      <c r="I8228"/>
      <c r="J8228"/>
      <c r="K8228"/>
      <c r="L8228"/>
      <c r="M8228"/>
      <c r="N8228" s="109"/>
    </row>
    <row r="8229" spans="1:14" hidden="1" x14ac:dyDescent="0.3">
      <c r="A8229"/>
      <c r="B8229"/>
      <c r="C8229"/>
      <c r="D8229"/>
      <c r="E8229"/>
      <c r="F8229"/>
      <c r="G8229"/>
      <c r="H8229"/>
      <c r="I8229"/>
      <c r="J8229"/>
      <c r="K8229"/>
      <c r="L8229"/>
      <c r="M8229"/>
      <c r="N8229" s="109"/>
    </row>
    <row r="8230" spans="1:14" hidden="1" x14ac:dyDescent="0.3">
      <c r="A8230"/>
      <c r="B8230"/>
      <c r="C8230"/>
      <c r="D8230"/>
      <c r="E8230"/>
      <c r="F8230"/>
      <c r="G8230"/>
      <c r="H8230"/>
      <c r="I8230"/>
      <c r="J8230"/>
      <c r="K8230"/>
      <c r="L8230"/>
      <c r="M8230"/>
      <c r="N8230" s="109"/>
    </row>
    <row r="8231" spans="1:14" hidden="1" x14ac:dyDescent="0.3">
      <c r="A8231"/>
      <c r="B8231"/>
      <c r="C8231"/>
      <c r="D8231"/>
      <c r="E8231"/>
      <c r="F8231"/>
      <c r="G8231"/>
      <c r="H8231"/>
      <c r="I8231"/>
      <c r="J8231"/>
      <c r="K8231"/>
      <c r="L8231"/>
      <c r="M8231"/>
      <c r="N8231" s="109"/>
    </row>
    <row r="8232" spans="1:14" hidden="1" x14ac:dyDescent="0.3">
      <c r="A8232"/>
      <c r="B8232"/>
      <c r="C8232"/>
      <c r="D8232"/>
      <c r="E8232"/>
      <c r="F8232"/>
      <c r="G8232"/>
      <c r="H8232"/>
      <c r="I8232"/>
      <c r="J8232"/>
      <c r="K8232"/>
      <c r="L8232"/>
      <c r="M8232"/>
      <c r="N8232" s="109"/>
    </row>
    <row r="8233" spans="1:14" hidden="1" x14ac:dyDescent="0.3">
      <c r="A8233"/>
      <c r="B8233"/>
      <c r="C8233"/>
      <c r="D8233"/>
      <c r="E8233"/>
      <c r="F8233"/>
      <c r="G8233"/>
      <c r="H8233"/>
      <c r="I8233"/>
      <c r="J8233"/>
      <c r="K8233"/>
      <c r="L8233"/>
      <c r="M8233"/>
      <c r="N8233" s="109"/>
    </row>
    <row r="8234" spans="1:14" hidden="1" x14ac:dyDescent="0.3">
      <c r="A8234"/>
      <c r="B8234"/>
      <c r="C8234"/>
      <c r="D8234"/>
      <c r="E8234"/>
      <c r="F8234"/>
      <c r="G8234"/>
      <c r="H8234"/>
      <c r="I8234"/>
      <c r="J8234"/>
      <c r="K8234"/>
      <c r="L8234"/>
      <c r="M8234"/>
      <c r="N8234" s="109"/>
    </row>
    <row r="8235" spans="1:14" hidden="1" x14ac:dyDescent="0.3">
      <c r="A8235"/>
      <c r="B8235"/>
      <c r="C8235"/>
      <c r="D8235"/>
      <c r="E8235"/>
      <c r="F8235"/>
      <c r="G8235"/>
      <c r="H8235"/>
      <c r="I8235"/>
      <c r="J8235"/>
      <c r="K8235"/>
      <c r="L8235"/>
      <c r="M8235"/>
      <c r="N8235" s="109"/>
    </row>
    <row r="8236" spans="1:14" hidden="1" x14ac:dyDescent="0.3">
      <c r="A8236"/>
      <c r="B8236"/>
      <c r="C8236"/>
      <c r="D8236"/>
      <c r="E8236"/>
      <c r="F8236"/>
      <c r="G8236"/>
      <c r="H8236"/>
      <c r="I8236"/>
      <c r="J8236"/>
      <c r="K8236"/>
      <c r="L8236"/>
      <c r="M8236"/>
      <c r="N8236" s="109"/>
    </row>
    <row r="8237" spans="1:14" hidden="1" x14ac:dyDescent="0.3">
      <c r="A8237"/>
      <c r="B8237"/>
      <c r="C8237"/>
      <c r="D8237"/>
      <c r="E8237"/>
      <c r="F8237"/>
      <c r="G8237"/>
      <c r="H8237"/>
      <c r="I8237"/>
      <c r="J8237"/>
      <c r="K8237"/>
      <c r="L8237"/>
      <c r="M8237"/>
      <c r="N8237" s="109"/>
    </row>
    <row r="8238" spans="1:14" hidden="1" x14ac:dyDescent="0.3">
      <c r="A8238"/>
      <c r="B8238"/>
      <c r="C8238"/>
      <c r="D8238"/>
      <c r="E8238"/>
      <c r="F8238"/>
      <c r="G8238"/>
      <c r="H8238"/>
      <c r="I8238"/>
      <c r="J8238"/>
      <c r="K8238"/>
      <c r="L8238"/>
      <c r="M8238"/>
      <c r="N8238" s="109"/>
    </row>
    <row r="8239" spans="1:14" hidden="1" x14ac:dyDescent="0.3">
      <c r="A8239"/>
      <c r="B8239"/>
      <c r="C8239"/>
      <c r="D8239"/>
      <c r="E8239"/>
      <c r="F8239"/>
      <c r="G8239"/>
      <c r="H8239"/>
      <c r="I8239"/>
      <c r="J8239"/>
      <c r="K8239"/>
      <c r="L8239"/>
      <c r="M8239"/>
      <c r="N8239" s="109"/>
    </row>
    <row r="8240" spans="1:14" hidden="1" x14ac:dyDescent="0.3">
      <c r="A8240"/>
      <c r="B8240"/>
      <c r="C8240"/>
      <c r="D8240"/>
      <c r="E8240"/>
      <c r="F8240"/>
      <c r="G8240"/>
      <c r="H8240"/>
      <c r="I8240"/>
      <c r="J8240"/>
      <c r="K8240"/>
      <c r="L8240"/>
      <c r="M8240"/>
      <c r="N8240" s="109"/>
    </row>
    <row r="8241" spans="1:14" hidden="1" x14ac:dyDescent="0.3">
      <c r="A8241"/>
      <c r="B8241"/>
      <c r="C8241"/>
      <c r="D8241"/>
      <c r="E8241"/>
      <c r="F8241"/>
      <c r="G8241"/>
      <c r="H8241"/>
      <c r="I8241"/>
      <c r="J8241"/>
      <c r="K8241"/>
      <c r="L8241"/>
      <c r="M8241"/>
      <c r="N8241" s="109"/>
    </row>
    <row r="8242" spans="1:14" hidden="1" x14ac:dyDescent="0.3">
      <c r="A8242"/>
      <c r="B8242"/>
      <c r="C8242"/>
      <c r="D8242"/>
      <c r="E8242"/>
      <c r="F8242"/>
      <c r="G8242"/>
      <c r="H8242"/>
      <c r="I8242"/>
      <c r="J8242"/>
      <c r="K8242"/>
      <c r="L8242"/>
      <c r="M8242"/>
      <c r="N8242" s="109"/>
    </row>
    <row r="8243" spans="1:14" hidden="1" x14ac:dyDescent="0.3">
      <c r="A8243"/>
      <c r="B8243"/>
      <c r="C8243"/>
      <c r="D8243"/>
      <c r="E8243"/>
      <c r="F8243"/>
      <c r="G8243"/>
      <c r="H8243"/>
      <c r="I8243"/>
      <c r="J8243"/>
      <c r="K8243"/>
      <c r="L8243"/>
      <c r="M8243"/>
      <c r="N8243" s="109"/>
    </row>
    <row r="8244" spans="1:14" hidden="1" x14ac:dyDescent="0.3">
      <c r="A8244"/>
      <c r="B8244"/>
      <c r="C8244"/>
      <c r="D8244"/>
      <c r="E8244"/>
      <c r="F8244"/>
      <c r="G8244"/>
      <c r="H8244"/>
      <c r="I8244"/>
      <c r="J8244"/>
      <c r="K8244"/>
      <c r="L8244"/>
      <c r="M8244"/>
      <c r="N8244" s="109"/>
    </row>
    <row r="8245" spans="1:14" hidden="1" x14ac:dyDescent="0.3">
      <c r="A8245"/>
      <c r="B8245"/>
      <c r="C8245"/>
      <c r="D8245"/>
      <c r="E8245"/>
      <c r="F8245"/>
      <c r="G8245"/>
      <c r="H8245"/>
      <c r="I8245"/>
      <c r="J8245"/>
      <c r="K8245"/>
      <c r="L8245"/>
      <c r="M8245"/>
      <c r="N8245" s="109"/>
    </row>
    <row r="8246" spans="1:14" hidden="1" x14ac:dyDescent="0.3">
      <c r="A8246"/>
      <c r="B8246"/>
      <c r="C8246"/>
      <c r="D8246"/>
      <c r="E8246"/>
      <c r="F8246"/>
      <c r="G8246"/>
      <c r="H8246"/>
      <c r="I8246"/>
      <c r="J8246"/>
      <c r="K8246"/>
      <c r="L8246"/>
      <c r="M8246"/>
      <c r="N8246" s="109"/>
    </row>
    <row r="8247" spans="1:14" hidden="1" x14ac:dyDescent="0.3">
      <c r="A8247"/>
      <c r="B8247"/>
      <c r="C8247"/>
      <c r="D8247"/>
      <c r="E8247"/>
      <c r="F8247"/>
      <c r="G8247"/>
      <c r="H8247"/>
      <c r="I8247"/>
      <c r="J8247"/>
      <c r="K8247"/>
      <c r="L8247"/>
      <c r="M8247"/>
      <c r="N8247" s="109"/>
    </row>
    <row r="8248" spans="1:14" hidden="1" x14ac:dyDescent="0.3">
      <c r="A8248"/>
      <c r="B8248"/>
      <c r="C8248"/>
      <c r="D8248"/>
      <c r="E8248"/>
      <c r="F8248"/>
      <c r="G8248"/>
      <c r="H8248"/>
      <c r="I8248"/>
      <c r="J8248"/>
      <c r="K8248"/>
      <c r="L8248"/>
      <c r="M8248"/>
      <c r="N8248" s="109"/>
    </row>
    <row r="8249" spans="1:14" hidden="1" x14ac:dyDescent="0.3">
      <c r="A8249"/>
      <c r="B8249"/>
      <c r="C8249"/>
      <c r="D8249"/>
      <c r="E8249"/>
      <c r="F8249"/>
      <c r="G8249"/>
      <c r="H8249"/>
      <c r="I8249"/>
      <c r="J8249"/>
      <c r="K8249"/>
      <c r="L8249"/>
      <c r="M8249"/>
      <c r="N8249" s="109"/>
    </row>
    <row r="8250" spans="1:14" hidden="1" x14ac:dyDescent="0.3">
      <c r="A8250"/>
      <c r="B8250"/>
      <c r="C8250"/>
      <c r="D8250"/>
      <c r="E8250"/>
      <c r="F8250"/>
      <c r="G8250"/>
      <c r="H8250"/>
      <c r="I8250"/>
      <c r="J8250"/>
      <c r="K8250"/>
      <c r="L8250"/>
      <c r="M8250"/>
      <c r="N8250" s="109"/>
    </row>
    <row r="8251" spans="1:14" hidden="1" x14ac:dyDescent="0.3">
      <c r="A8251"/>
      <c r="B8251"/>
      <c r="C8251"/>
      <c r="D8251"/>
      <c r="E8251"/>
      <c r="F8251"/>
      <c r="G8251"/>
      <c r="H8251"/>
      <c r="I8251"/>
      <c r="J8251"/>
      <c r="K8251"/>
      <c r="L8251"/>
      <c r="M8251"/>
      <c r="N8251" s="109"/>
    </row>
    <row r="8252" spans="1:14" hidden="1" x14ac:dyDescent="0.3">
      <c r="A8252"/>
      <c r="B8252"/>
      <c r="C8252"/>
      <c r="D8252"/>
      <c r="E8252"/>
      <c r="F8252"/>
      <c r="G8252"/>
      <c r="H8252"/>
      <c r="I8252"/>
      <c r="J8252"/>
      <c r="K8252"/>
      <c r="L8252"/>
      <c r="M8252"/>
      <c r="N8252" s="109"/>
    </row>
    <row r="8253" spans="1:14" hidden="1" x14ac:dyDescent="0.3">
      <c r="A8253"/>
      <c r="B8253"/>
      <c r="C8253"/>
      <c r="D8253"/>
      <c r="E8253"/>
      <c r="F8253"/>
      <c r="G8253"/>
      <c r="H8253"/>
      <c r="I8253"/>
      <c r="J8253"/>
      <c r="K8253"/>
      <c r="L8253"/>
      <c r="M8253"/>
      <c r="N8253" s="109"/>
    </row>
    <row r="8254" spans="1:14" hidden="1" x14ac:dyDescent="0.3">
      <c r="A8254"/>
      <c r="B8254"/>
      <c r="C8254"/>
      <c r="D8254"/>
      <c r="E8254"/>
      <c r="F8254"/>
      <c r="G8254"/>
      <c r="H8254"/>
      <c r="I8254"/>
      <c r="J8254"/>
      <c r="K8254"/>
      <c r="L8254"/>
      <c r="M8254"/>
      <c r="N8254" s="109"/>
    </row>
    <row r="8255" spans="1:14" hidden="1" x14ac:dyDescent="0.3">
      <c r="A8255"/>
      <c r="B8255"/>
      <c r="C8255"/>
      <c r="D8255"/>
      <c r="E8255"/>
      <c r="F8255"/>
      <c r="G8255"/>
      <c r="H8255"/>
      <c r="I8255"/>
      <c r="J8255"/>
      <c r="K8255"/>
      <c r="L8255"/>
      <c r="M8255"/>
      <c r="N8255" s="109"/>
    </row>
    <row r="8256" spans="1:14" hidden="1" x14ac:dyDescent="0.3">
      <c r="A8256"/>
      <c r="B8256"/>
      <c r="C8256"/>
      <c r="D8256"/>
      <c r="E8256"/>
      <c r="F8256"/>
      <c r="G8256"/>
      <c r="H8256"/>
      <c r="I8256"/>
      <c r="J8256"/>
      <c r="K8256"/>
      <c r="L8256"/>
      <c r="M8256"/>
      <c r="N8256" s="109"/>
    </row>
    <row r="8257" spans="1:14" hidden="1" x14ac:dyDescent="0.3">
      <c r="A8257"/>
      <c r="B8257"/>
      <c r="C8257"/>
      <c r="D8257"/>
      <c r="E8257"/>
      <c r="F8257"/>
      <c r="G8257"/>
      <c r="H8257"/>
      <c r="I8257"/>
      <c r="J8257"/>
      <c r="K8257"/>
      <c r="L8257"/>
      <c r="M8257"/>
      <c r="N8257" s="109"/>
    </row>
    <row r="8258" spans="1:14" hidden="1" x14ac:dyDescent="0.3">
      <c r="A8258"/>
      <c r="B8258"/>
      <c r="C8258"/>
      <c r="D8258"/>
      <c r="E8258"/>
      <c r="F8258"/>
      <c r="G8258"/>
      <c r="H8258"/>
      <c r="I8258"/>
      <c r="J8258"/>
      <c r="K8258"/>
      <c r="L8258"/>
      <c r="M8258"/>
      <c r="N8258" s="109"/>
    </row>
    <row r="8259" spans="1:14" hidden="1" x14ac:dyDescent="0.3">
      <c r="A8259"/>
      <c r="B8259"/>
      <c r="C8259"/>
      <c r="D8259"/>
      <c r="E8259"/>
      <c r="F8259"/>
      <c r="G8259"/>
      <c r="H8259"/>
      <c r="I8259"/>
      <c r="J8259"/>
      <c r="K8259"/>
      <c r="L8259"/>
      <c r="M8259"/>
      <c r="N8259" s="109"/>
    </row>
    <row r="8260" spans="1:14" hidden="1" x14ac:dyDescent="0.3">
      <c r="A8260"/>
      <c r="B8260"/>
      <c r="C8260"/>
      <c r="D8260"/>
      <c r="E8260"/>
      <c r="F8260"/>
      <c r="G8260"/>
      <c r="H8260"/>
      <c r="I8260"/>
      <c r="J8260"/>
      <c r="K8260"/>
      <c r="L8260"/>
      <c r="M8260"/>
      <c r="N8260" s="109"/>
    </row>
    <row r="8261" spans="1:14" hidden="1" x14ac:dyDescent="0.3">
      <c r="A8261"/>
      <c r="B8261"/>
      <c r="C8261"/>
      <c r="D8261"/>
      <c r="E8261"/>
      <c r="F8261"/>
      <c r="G8261"/>
      <c r="H8261"/>
      <c r="I8261"/>
      <c r="J8261"/>
      <c r="K8261"/>
      <c r="L8261"/>
      <c r="M8261"/>
      <c r="N8261" s="109"/>
    </row>
    <row r="8262" spans="1:14" hidden="1" x14ac:dyDescent="0.3">
      <c r="A8262"/>
      <c r="B8262"/>
      <c r="C8262"/>
      <c r="D8262"/>
      <c r="E8262"/>
      <c r="F8262"/>
      <c r="G8262"/>
      <c r="H8262"/>
      <c r="I8262"/>
      <c r="J8262"/>
      <c r="K8262"/>
      <c r="L8262"/>
      <c r="M8262"/>
      <c r="N8262" s="109"/>
    </row>
    <row r="8263" spans="1:14" hidden="1" x14ac:dyDescent="0.3">
      <c r="A8263"/>
      <c r="B8263"/>
      <c r="C8263"/>
      <c r="D8263"/>
      <c r="E8263"/>
      <c r="F8263"/>
      <c r="G8263"/>
      <c r="H8263"/>
      <c r="I8263"/>
      <c r="J8263"/>
      <c r="K8263"/>
      <c r="L8263"/>
      <c r="M8263"/>
      <c r="N8263" s="109"/>
    </row>
    <row r="8264" spans="1:14" hidden="1" x14ac:dyDescent="0.3">
      <c r="A8264"/>
      <c r="B8264"/>
      <c r="C8264"/>
      <c r="D8264"/>
      <c r="E8264"/>
      <c r="F8264"/>
      <c r="G8264"/>
      <c r="H8264"/>
      <c r="I8264"/>
      <c r="J8264"/>
      <c r="K8264"/>
      <c r="L8264"/>
      <c r="M8264"/>
      <c r="N8264" s="109"/>
    </row>
    <row r="8265" spans="1:14" hidden="1" x14ac:dyDescent="0.3">
      <c r="A8265"/>
      <c r="B8265"/>
      <c r="C8265"/>
      <c r="D8265"/>
      <c r="E8265"/>
      <c r="F8265"/>
      <c r="G8265"/>
      <c r="H8265"/>
      <c r="I8265"/>
      <c r="J8265"/>
      <c r="K8265"/>
      <c r="L8265"/>
      <c r="M8265"/>
      <c r="N8265" s="109"/>
    </row>
    <row r="8266" spans="1:14" hidden="1" x14ac:dyDescent="0.3">
      <c r="A8266"/>
      <c r="B8266"/>
      <c r="C8266"/>
      <c r="D8266"/>
      <c r="E8266"/>
      <c r="F8266"/>
      <c r="G8266"/>
      <c r="H8266"/>
      <c r="I8266"/>
      <c r="J8266"/>
      <c r="K8266"/>
      <c r="L8266"/>
      <c r="M8266"/>
      <c r="N8266" s="109"/>
    </row>
    <row r="8267" spans="1:14" hidden="1" x14ac:dyDescent="0.3">
      <c r="A8267"/>
      <c r="B8267"/>
      <c r="C8267"/>
      <c r="D8267"/>
      <c r="E8267"/>
      <c r="F8267"/>
      <c r="G8267"/>
      <c r="H8267"/>
      <c r="I8267"/>
      <c r="J8267"/>
      <c r="K8267"/>
      <c r="L8267"/>
      <c r="M8267"/>
      <c r="N8267" s="109"/>
    </row>
    <row r="8268" spans="1:14" hidden="1" x14ac:dyDescent="0.3">
      <c r="A8268"/>
      <c r="B8268"/>
      <c r="C8268"/>
      <c r="D8268"/>
      <c r="E8268"/>
      <c r="F8268"/>
      <c r="G8268"/>
      <c r="H8268"/>
      <c r="I8268"/>
      <c r="J8268"/>
      <c r="K8268"/>
      <c r="L8268"/>
      <c r="M8268"/>
      <c r="N8268" s="109"/>
    </row>
    <row r="8269" spans="1:14" hidden="1" x14ac:dyDescent="0.3">
      <c r="A8269"/>
      <c r="B8269"/>
      <c r="C8269"/>
      <c r="D8269"/>
      <c r="E8269"/>
      <c r="F8269"/>
      <c r="G8269"/>
      <c r="H8269"/>
      <c r="I8269"/>
      <c r="J8269"/>
      <c r="K8269"/>
      <c r="L8269"/>
      <c r="M8269"/>
      <c r="N8269" s="109"/>
    </row>
    <row r="8270" spans="1:14" hidden="1" x14ac:dyDescent="0.3">
      <c r="A8270"/>
      <c r="B8270"/>
      <c r="C8270"/>
      <c r="D8270"/>
      <c r="E8270"/>
      <c r="F8270"/>
      <c r="G8270"/>
      <c r="H8270"/>
      <c r="I8270"/>
      <c r="J8270"/>
      <c r="K8270"/>
      <c r="L8270"/>
      <c r="M8270"/>
      <c r="N8270" s="109"/>
    </row>
    <row r="8271" spans="1:14" hidden="1" x14ac:dyDescent="0.3">
      <c r="A8271"/>
      <c r="B8271"/>
      <c r="C8271"/>
      <c r="D8271"/>
      <c r="E8271"/>
      <c r="F8271"/>
      <c r="G8271"/>
      <c r="H8271"/>
      <c r="I8271"/>
      <c r="J8271"/>
      <c r="K8271"/>
      <c r="L8271"/>
      <c r="M8271"/>
      <c r="N8271" s="109"/>
    </row>
    <row r="8272" spans="1:14" hidden="1" x14ac:dyDescent="0.3">
      <c r="A8272"/>
      <c r="B8272"/>
      <c r="C8272"/>
      <c r="D8272"/>
      <c r="E8272"/>
      <c r="F8272"/>
      <c r="G8272"/>
      <c r="H8272"/>
      <c r="I8272"/>
      <c r="J8272"/>
      <c r="K8272"/>
      <c r="L8272"/>
      <c r="M8272"/>
      <c r="N8272" s="109"/>
    </row>
    <row r="8273" spans="1:14" hidden="1" x14ac:dyDescent="0.3">
      <c r="A8273"/>
      <c r="B8273"/>
      <c r="C8273"/>
      <c r="D8273"/>
      <c r="E8273"/>
      <c r="F8273"/>
      <c r="G8273"/>
      <c r="H8273"/>
      <c r="I8273"/>
      <c r="J8273"/>
      <c r="K8273"/>
      <c r="L8273"/>
      <c r="M8273"/>
      <c r="N8273" s="109"/>
    </row>
    <row r="8274" spans="1:14" hidden="1" x14ac:dyDescent="0.3">
      <c r="A8274"/>
      <c r="B8274"/>
      <c r="C8274"/>
      <c r="D8274"/>
      <c r="E8274"/>
      <c r="F8274"/>
      <c r="G8274"/>
      <c r="H8274"/>
      <c r="I8274"/>
      <c r="J8274"/>
      <c r="K8274"/>
      <c r="L8274"/>
      <c r="M8274"/>
      <c r="N8274" s="109"/>
    </row>
    <row r="8275" spans="1:14" hidden="1" x14ac:dyDescent="0.3">
      <c r="A8275"/>
      <c r="B8275"/>
      <c r="C8275"/>
      <c r="D8275"/>
      <c r="E8275"/>
      <c r="F8275"/>
      <c r="G8275"/>
      <c r="H8275"/>
      <c r="I8275"/>
      <c r="J8275"/>
      <c r="K8275"/>
      <c r="L8275"/>
      <c r="M8275"/>
      <c r="N8275" s="109"/>
    </row>
    <row r="8276" spans="1:14" hidden="1" x14ac:dyDescent="0.3">
      <c r="A8276"/>
      <c r="B8276"/>
      <c r="C8276"/>
      <c r="D8276"/>
      <c r="E8276"/>
      <c r="F8276"/>
      <c r="G8276"/>
      <c r="H8276"/>
      <c r="I8276"/>
      <c r="J8276"/>
      <c r="K8276"/>
      <c r="L8276"/>
      <c r="M8276"/>
      <c r="N8276" s="109"/>
    </row>
    <row r="8277" spans="1:14" hidden="1" x14ac:dyDescent="0.3">
      <c r="A8277"/>
      <c r="B8277"/>
      <c r="C8277"/>
      <c r="D8277"/>
      <c r="E8277"/>
      <c r="F8277"/>
      <c r="G8277"/>
      <c r="H8277"/>
      <c r="I8277"/>
      <c r="J8277"/>
      <c r="K8277"/>
      <c r="L8277"/>
      <c r="M8277"/>
      <c r="N8277" s="109"/>
    </row>
    <row r="8278" spans="1:14" hidden="1" x14ac:dyDescent="0.3">
      <c r="A8278"/>
      <c r="B8278"/>
      <c r="C8278"/>
      <c r="D8278"/>
      <c r="E8278"/>
      <c r="F8278"/>
      <c r="G8278"/>
      <c r="H8278"/>
      <c r="I8278"/>
      <c r="J8278"/>
      <c r="K8278"/>
      <c r="L8278"/>
      <c r="M8278"/>
      <c r="N8278" s="109"/>
    </row>
    <row r="8279" spans="1:14" hidden="1" x14ac:dyDescent="0.3">
      <c r="A8279"/>
      <c r="B8279"/>
      <c r="C8279"/>
      <c r="D8279"/>
      <c r="E8279"/>
      <c r="F8279"/>
      <c r="G8279"/>
      <c r="H8279"/>
      <c r="I8279"/>
      <c r="J8279"/>
      <c r="K8279"/>
      <c r="L8279"/>
      <c r="M8279"/>
      <c r="N8279" s="109"/>
    </row>
    <row r="8280" spans="1:14" hidden="1" x14ac:dyDescent="0.3">
      <c r="A8280"/>
      <c r="B8280"/>
      <c r="C8280"/>
      <c r="D8280"/>
      <c r="E8280"/>
      <c r="F8280"/>
      <c r="G8280"/>
      <c r="H8280"/>
      <c r="I8280"/>
      <c r="J8280"/>
      <c r="K8280"/>
      <c r="L8280"/>
      <c r="M8280"/>
      <c r="N8280" s="109"/>
    </row>
    <row r="8281" spans="1:14" hidden="1" x14ac:dyDescent="0.3">
      <c r="A8281"/>
      <c r="B8281"/>
      <c r="C8281"/>
      <c r="D8281"/>
      <c r="E8281"/>
      <c r="F8281"/>
      <c r="G8281"/>
      <c r="H8281"/>
      <c r="I8281"/>
      <c r="J8281"/>
      <c r="K8281"/>
      <c r="L8281"/>
      <c r="M8281"/>
      <c r="N8281" s="109"/>
    </row>
    <row r="8282" spans="1:14" hidden="1" x14ac:dyDescent="0.3">
      <c r="A8282"/>
      <c r="B8282"/>
      <c r="C8282"/>
      <c r="D8282"/>
      <c r="E8282"/>
      <c r="F8282"/>
      <c r="G8282"/>
      <c r="H8282"/>
      <c r="I8282"/>
      <c r="J8282"/>
      <c r="K8282"/>
      <c r="L8282"/>
      <c r="M8282"/>
      <c r="N8282" s="109"/>
    </row>
    <row r="8283" spans="1:14" hidden="1" x14ac:dyDescent="0.3">
      <c r="A8283"/>
      <c r="B8283"/>
      <c r="C8283"/>
      <c r="D8283"/>
      <c r="E8283"/>
      <c r="F8283"/>
      <c r="G8283"/>
      <c r="H8283"/>
      <c r="I8283"/>
      <c r="J8283"/>
      <c r="K8283"/>
      <c r="L8283"/>
      <c r="M8283"/>
      <c r="N8283" s="109"/>
    </row>
    <row r="8284" spans="1:14" hidden="1" x14ac:dyDescent="0.3">
      <c r="A8284"/>
      <c r="B8284"/>
      <c r="C8284"/>
      <c r="D8284"/>
      <c r="E8284"/>
      <c r="F8284"/>
      <c r="G8284"/>
      <c r="H8284"/>
      <c r="I8284"/>
      <c r="J8284"/>
      <c r="K8284"/>
      <c r="L8284"/>
      <c r="M8284"/>
      <c r="N8284" s="109"/>
    </row>
    <row r="8285" spans="1:14" hidden="1" x14ac:dyDescent="0.3">
      <c r="A8285"/>
      <c r="B8285"/>
      <c r="C8285"/>
      <c r="D8285"/>
      <c r="E8285"/>
      <c r="F8285"/>
      <c r="G8285"/>
      <c r="H8285"/>
      <c r="I8285"/>
      <c r="J8285"/>
      <c r="K8285"/>
      <c r="L8285"/>
      <c r="M8285"/>
      <c r="N8285" s="109"/>
    </row>
    <row r="8286" spans="1:14" hidden="1" x14ac:dyDescent="0.3">
      <c r="A8286"/>
      <c r="B8286"/>
      <c r="C8286"/>
      <c r="D8286"/>
      <c r="E8286"/>
      <c r="F8286"/>
      <c r="G8286"/>
      <c r="H8286"/>
      <c r="I8286"/>
      <c r="J8286"/>
      <c r="K8286"/>
      <c r="L8286"/>
      <c r="M8286"/>
      <c r="N8286" s="109"/>
    </row>
    <row r="8287" spans="1:14" hidden="1" x14ac:dyDescent="0.3">
      <c r="A8287"/>
      <c r="B8287"/>
      <c r="C8287"/>
      <c r="D8287"/>
      <c r="E8287"/>
      <c r="F8287"/>
      <c r="G8287"/>
      <c r="H8287"/>
      <c r="I8287"/>
      <c r="J8287"/>
      <c r="K8287"/>
      <c r="L8287"/>
      <c r="M8287"/>
      <c r="N8287" s="109"/>
    </row>
    <row r="8288" spans="1:14" hidden="1" x14ac:dyDescent="0.3">
      <c r="A8288"/>
      <c r="B8288"/>
      <c r="C8288"/>
      <c r="D8288"/>
      <c r="E8288"/>
      <c r="F8288"/>
      <c r="G8288"/>
      <c r="H8288"/>
      <c r="I8288"/>
      <c r="J8288"/>
      <c r="K8288"/>
      <c r="L8288"/>
      <c r="M8288"/>
      <c r="N8288" s="109"/>
    </row>
    <row r="8289" spans="1:14" hidden="1" x14ac:dyDescent="0.3">
      <c r="A8289"/>
      <c r="B8289"/>
      <c r="C8289"/>
      <c r="D8289"/>
      <c r="E8289"/>
      <c r="F8289"/>
      <c r="G8289"/>
      <c r="H8289"/>
      <c r="I8289"/>
      <c r="J8289"/>
      <c r="K8289"/>
      <c r="L8289"/>
      <c r="M8289"/>
      <c r="N8289" s="109"/>
    </row>
    <row r="8290" spans="1:14" hidden="1" x14ac:dyDescent="0.3">
      <c r="A8290"/>
      <c r="B8290"/>
      <c r="C8290"/>
      <c r="D8290"/>
      <c r="E8290"/>
      <c r="F8290"/>
      <c r="G8290"/>
      <c r="H8290"/>
      <c r="I8290"/>
      <c r="J8290"/>
      <c r="K8290"/>
      <c r="L8290"/>
      <c r="M8290"/>
      <c r="N8290" s="109"/>
    </row>
    <row r="8291" spans="1:14" hidden="1" x14ac:dyDescent="0.3">
      <c r="A8291"/>
      <c r="B8291"/>
      <c r="C8291"/>
      <c r="D8291"/>
      <c r="E8291"/>
      <c r="F8291"/>
      <c r="G8291"/>
      <c r="H8291"/>
      <c r="I8291"/>
      <c r="J8291"/>
      <c r="K8291"/>
      <c r="L8291"/>
      <c r="M8291"/>
      <c r="N8291" s="109"/>
    </row>
    <row r="8292" spans="1:14" hidden="1" x14ac:dyDescent="0.3">
      <c r="A8292"/>
      <c r="B8292"/>
      <c r="C8292"/>
      <c r="D8292"/>
      <c r="E8292"/>
      <c r="F8292"/>
      <c r="G8292"/>
      <c r="H8292"/>
      <c r="I8292"/>
      <c r="J8292"/>
      <c r="K8292"/>
      <c r="L8292"/>
      <c r="M8292"/>
      <c r="N8292" s="109"/>
    </row>
    <row r="8293" spans="1:14" hidden="1" x14ac:dyDescent="0.3">
      <c r="A8293"/>
      <c r="B8293"/>
      <c r="C8293"/>
      <c r="D8293"/>
      <c r="E8293"/>
      <c r="F8293"/>
      <c r="G8293"/>
      <c r="H8293"/>
      <c r="I8293"/>
      <c r="J8293"/>
      <c r="K8293"/>
      <c r="L8293"/>
      <c r="M8293"/>
      <c r="N8293" s="109"/>
    </row>
    <row r="8294" spans="1:14" hidden="1" x14ac:dyDescent="0.3">
      <c r="A8294"/>
      <c r="B8294"/>
      <c r="C8294"/>
      <c r="D8294"/>
      <c r="E8294"/>
      <c r="F8294"/>
      <c r="G8294"/>
      <c r="H8294"/>
      <c r="I8294"/>
      <c r="J8294"/>
      <c r="K8294"/>
      <c r="L8294"/>
      <c r="M8294"/>
      <c r="N8294" s="109"/>
    </row>
    <row r="8295" spans="1:14" hidden="1" x14ac:dyDescent="0.3">
      <c r="A8295"/>
      <c r="B8295"/>
      <c r="C8295"/>
      <c r="D8295"/>
      <c r="E8295"/>
      <c r="F8295"/>
      <c r="G8295"/>
      <c r="H8295"/>
      <c r="I8295"/>
      <c r="J8295"/>
      <c r="K8295"/>
      <c r="L8295"/>
      <c r="M8295"/>
      <c r="N8295" s="109"/>
    </row>
    <row r="8296" spans="1:14" hidden="1" x14ac:dyDescent="0.3">
      <c r="A8296"/>
      <c r="B8296"/>
      <c r="C8296"/>
      <c r="D8296"/>
      <c r="E8296"/>
      <c r="F8296"/>
      <c r="G8296"/>
      <c r="H8296"/>
      <c r="I8296"/>
      <c r="J8296"/>
      <c r="K8296"/>
      <c r="L8296"/>
      <c r="M8296"/>
      <c r="N8296" s="109"/>
    </row>
    <row r="8297" spans="1:14" hidden="1" x14ac:dyDescent="0.3">
      <c r="A8297"/>
      <c r="B8297"/>
      <c r="C8297"/>
      <c r="D8297"/>
      <c r="E8297"/>
      <c r="F8297"/>
      <c r="G8297"/>
      <c r="H8297"/>
      <c r="I8297"/>
      <c r="J8297"/>
      <c r="K8297"/>
      <c r="L8297"/>
      <c r="M8297"/>
      <c r="N8297" s="109"/>
    </row>
    <row r="8298" spans="1:14" hidden="1" x14ac:dyDescent="0.3">
      <c r="A8298"/>
      <c r="B8298"/>
      <c r="C8298"/>
      <c r="D8298"/>
      <c r="E8298"/>
      <c r="F8298"/>
      <c r="G8298"/>
      <c r="H8298"/>
      <c r="I8298"/>
      <c r="J8298"/>
      <c r="K8298"/>
      <c r="L8298"/>
      <c r="M8298"/>
      <c r="N8298" s="109"/>
    </row>
    <row r="8299" spans="1:14" hidden="1" x14ac:dyDescent="0.3">
      <c r="A8299"/>
      <c r="B8299"/>
      <c r="C8299"/>
      <c r="D8299"/>
      <c r="E8299"/>
      <c r="F8299"/>
      <c r="G8299"/>
      <c r="H8299"/>
      <c r="I8299"/>
      <c r="J8299"/>
      <c r="K8299"/>
      <c r="L8299"/>
      <c r="M8299"/>
      <c r="N8299" s="109"/>
    </row>
    <row r="8300" spans="1:14" hidden="1" x14ac:dyDescent="0.3">
      <c r="A8300"/>
      <c r="B8300"/>
      <c r="C8300"/>
      <c r="D8300"/>
      <c r="E8300"/>
      <c r="F8300"/>
      <c r="G8300"/>
      <c r="H8300"/>
      <c r="I8300"/>
      <c r="J8300"/>
      <c r="K8300"/>
      <c r="L8300"/>
      <c r="M8300"/>
      <c r="N8300" s="109"/>
    </row>
    <row r="8301" spans="1:14" hidden="1" x14ac:dyDescent="0.3">
      <c r="A8301"/>
      <c r="B8301"/>
      <c r="C8301"/>
      <c r="D8301"/>
      <c r="E8301"/>
      <c r="F8301"/>
      <c r="G8301"/>
      <c r="H8301"/>
      <c r="I8301"/>
      <c r="J8301"/>
      <c r="K8301"/>
      <c r="L8301"/>
      <c r="M8301"/>
      <c r="N8301" s="109"/>
    </row>
    <row r="8302" spans="1:14" hidden="1" x14ac:dyDescent="0.3">
      <c r="A8302"/>
      <c r="B8302"/>
      <c r="C8302"/>
      <c r="D8302"/>
      <c r="E8302"/>
      <c r="F8302"/>
      <c r="G8302"/>
      <c r="H8302"/>
      <c r="I8302"/>
      <c r="J8302"/>
      <c r="K8302"/>
      <c r="L8302"/>
      <c r="M8302"/>
      <c r="N8302" s="109"/>
    </row>
    <row r="8303" spans="1:14" hidden="1" x14ac:dyDescent="0.3">
      <c r="A8303"/>
      <c r="B8303"/>
      <c r="C8303"/>
      <c r="D8303"/>
      <c r="E8303"/>
      <c r="F8303"/>
      <c r="G8303"/>
      <c r="H8303"/>
      <c r="I8303"/>
      <c r="J8303"/>
      <c r="K8303"/>
      <c r="L8303"/>
      <c r="M8303"/>
      <c r="N8303" s="109"/>
    </row>
    <row r="8304" spans="1:14" hidden="1" x14ac:dyDescent="0.3">
      <c r="A8304"/>
      <c r="B8304"/>
      <c r="C8304"/>
      <c r="D8304"/>
      <c r="E8304"/>
      <c r="F8304"/>
      <c r="G8304"/>
      <c r="H8304"/>
      <c r="I8304"/>
      <c r="J8304"/>
      <c r="K8304"/>
      <c r="L8304"/>
      <c r="M8304"/>
      <c r="N8304" s="109"/>
    </row>
    <row r="8305" spans="1:14" hidden="1" x14ac:dyDescent="0.3">
      <c r="A8305"/>
      <c r="B8305"/>
      <c r="C8305"/>
      <c r="D8305"/>
      <c r="E8305"/>
      <c r="F8305"/>
      <c r="G8305"/>
      <c r="H8305"/>
      <c r="I8305"/>
      <c r="J8305"/>
      <c r="K8305"/>
      <c r="L8305"/>
      <c r="M8305"/>
      <c r="N8305" s="109"/>
    </row>
    <row r="8306" spans="1:14" hidden="1" x14ac:dyDescent="0.3">
      <c r="A8306"/>
      <c r="B8306"/>
      <c r="C8306"/>
      <c r="D8306"/>
      <c r="E8306"/>
      <c r="F8306"/>
      <c r="G8306"/>
      <c r="H8306"/>
      <c r="I8306"/>
      <c r="J8306"/>
      <c r="K8306"/>
      <c r="L8306"/>
      <c r="M8306"/>
      <c r="N8306" s="109"/>
    </row>
    <row r="8307" spans="1:14" hidden="1" x14ac:dyDescent="0.3">
      <c r="A8307"/>
      <c r="B8307"/>
      <c r="C8307"/>
      <c r="D8307"/>
      <c r="E8307"/>
      <c r="F8307"/>
      <c r="G8307"/>
      <c r="H8307"/>
      <c r="I8307"/>
      <c r="J8307"/>
      <c r="K8307"/>
      <c r="L8307"/>
      <c r="M8307"/>
      <c r="N8307" s="109"/>
    </row>
    <row r="8308" spans="1:14" hidden="1" x14ac:dyDescent="0.3">
      <c r="A8308"/>
      <c r="B8308"/>
      <c r="C8308"/>
      <c r="D8308"/>
      <c r="E8308"/>
      <c r="F8308"/>
      <c r="G8308"/>
      <c r="H8308"/>
      <c r="I8308"/>
      <c r="J8308"/>
      <c r="K8308"/>
      <c r="L8308"/>
      <c r="M8308"/>
      <c r="N8308" s="109"/>
    </row>
    <row r="8309" spans="1:14" hidden="1" x14ac:dyDescent="0.3">
      <c r="A8309"/>
      <c r="B8309"/>
      <c r="C8309"/>
      <c r="D8309"/>
      <c r="E8309"/>
      <c r="F8309"/>
      <c r="G8309"/>
      <c r="H8309"/>
      <c r="I8309"/>
      <c r="J8309"/>
      <c r="K8309"/>
      <c r="L8309"/>
      <c r="M8309"/>
      <c r="N8309" s="109"/>
    </row>
    <row r="8310" spans="1:14" hidden="1" x14ac:dyDescent="0.3">
      <c r="A8310"/>
      <c r="B8310"/>
      <c r="C8310"/>
      <c r="D8310"/>
      <c r="E8310"/>
      <c r="F8310"/>
      <c r="G8310"/>
      <c r="H8310"/>
      <c r="I8310"/>
      <c r="J8310"/>
      <c r="K8310"/>
      <c r="L8310"/>
      <c r="M8310"/>
      <c r="N8310" s="109"/>
    </row>
    <row r="8311" spans="1:14" hidden="1" x14ac:dyDescent="0.3">
      <c r="A8311"/>
      <c r="B8311"/>
      <c r="C8311"/>
      <c r="D8311"/>
      <c r="E8311"/>
      <c r="F8311"/>
      <c r="G8311"/>
      <c r="H8311"/>
      <c r="I8311"/>
      <c r="J8311"/>
      <c r="K8311"/>
      <c r="L8311"/>
      <c r="M8311"/>
      <c r="N8311" s="109"/>
    </row>
    <row r="8312" spans="1:14" hidden="1" x14ac:dyDescent="0.3">
      <c r="A8312"/>
      <c r="B8312"/>
      <c r="C8312"/>
      <c r="D8312"/>
      <c r="E8312"/>
      <c r="F8312"/>
      <c r="G8312"/>
      <c r="H8312"/>
      <c r="I8312"/>
      <c r="J8312"/>
      <c r="K8312"/>
      <c r="L8312"/>
      <c r="M8312"/>
      <c r="N8312" s="109"/>
    </row>
    <row r="8313" spans="1:14" hidden="1" x14ac:dyDescent="0.3">
      <c r="A8313"/>
      <c r="B8313"/>
      <c r="C8313"/>
      <c r="D8313"/>
      <c r="E8313"/>
      <c r="F8313"/>
      <c r="G8313"/>
      <c r="H8313"/>
      <c r="I8313"/>
      <c r="J8313"/>
      <c r="K8313"/>
      <c r="L8313"/>
      <c r="M8313"/>
      <c r="N8313" s="109"/>
    </row>
    <row r="8314" spans="1:14" hidden="1" x14ac:dyDescent="0.3">
      <c r="A8314"/>
      <c r="B8314"/>
      <c r="C8314"/>
      <c r="D8314"/>
      <c r="E8314"/>
      <c r="F8314"/>
      <c r="G8314"/>
      <c r="H8314"/>
      <c r="I8314"/>
      <c r="J8314"/>
      <c r="K8314"/>
      <c r="L8314"/>
      <c r="M8314"/>
      <c r="N8314" s="109"/>
    </row>
    <row r="8315" spans="1:14" hidden="1" x14ac:dyDescent="0.3">
      <c r="A8315"/>
      <c r="B8315"/>
      <c r="C8315"/>
      <c r="D8315"/>
      <c r="E8315"/>
      <c r="F8315"/>
      <c r="G8315"/>
      <c r="H8315"/>
      <c r="I8315"/>
      <c r="J8315"/>
      <c r="K8315"/>
      <c r="L8315"/>
      <c r="M8315"/>
      <c r="N8315" s="109"/>
    </row>
    <row r="8316" spans="1:14" hidden="1" x14ac:dyDescent="0.3">
      <c r="A8316"/>
      <c r="B8316"/>
      <c r="C8316"/>
      <c r="D8316"/>
      <c r="E8316"/>
      <c r="F8316"/>
      <c r="G8316"/>
      <c r="H8316"/>
      <c r="I8316"/>
      <c r="J8316"/>
      <c r="K8316"/>
      <c r="L8316"/>
      <c r="M8316"/>
      <c r="N8316" s="109"/>
    </row>
    <row r="8317" spans="1:14" hidden="1" x14ac:dyDescent="0.3">
      <c r="A8317"/>
      <c r="B8317"/>
      <c r="C8317"/>
      <c r="D8317"/>
      <c r="E8317"/>
      <c r="F8317"/>
      <c r="G8317"/>
      <c r="H8317"/>
      <c r="I8317"/>
      <c r="J8317"/>
      <c r="K8317"/>
      <c r="L8317"/>
      <c r="M8317"/>
      <c r="N8317" s="109"/>
    </row>
    <row r="8318" spans="1:14" hidden="1" x14ac:dyDescent="0.3">
      <c r="A8318"/>
      <c r="B8318"/>
      <c r="C8318"/>
      <c r="D8318"/>
      <c r="E8318"/>
      <c r="F8318"/>
      <c r="G8318"/>
      <c r="H8318"/>
      <c r="I8318"/>
      <c r="J8318"/>
      <c r="K8318"/>
      <c r="L8318"/>
      <c r="M8318"/>
      <c r="N8318" s="109"/>
    </row>
    <row r="8319" spans="1:14" hidden="1" x14ac:dyDescent="0.3">
      <c r="A8319"/>
      <c r="B8319"/>
      <c r="C8319"/>
      <c r="D8319"/>
      <c r="E8319"/>
      <c r="F8319"/>
      <c r="G8319"/>
      <c r="H8319"/>
      <c r="I8319"/>
      <c r="J8319"/>
      <c r="K8319"/>
      <c r="L8319"/>
      <c r="M8319"/>
      <c r="N8319" s="109"/>
    </row>
    <row r="8320" spans="1:14" hidden="1" x14ac:dyDescent="0.3">
      <c r="A8320"/>
      <c r="B8320"/>
      <c r="C8320"/>
      <c r="D8320"/>
      <c r="E8320"/>
      <c r="F8320"/>
      <c r="G8320"/>
      <c r="H8320"/>
      <c r="I8320"/>
      <c r="J8320"/>
      <c r="K8320"/>
      <c r="L8320"/>
      <c r="M8320"/>
      <c r="N8320" s="109"/>
    </row>
    <row r="8321" spans="1:14" hidden="1" x14ac:dyDescent="0.3">
      <c r="A8321"/>
      <c r="B8321"/>
      <c r="C8321"/>
      <c r="D8321"/>
      <c r="E8321"/>
      <c r="F8321"/>
      <c r="G8321"/>
      <c r="H8321"/>
      <c r="I8321"/>
      <c r="J8321"/>
      <c r="K8321"/>
      <c r="L8321"/>
      <c r="M8321"/>
      <c r="N8321" s="109"/>
    </row>
    <row r="8322" spans="1:14" hidden="1" x14ac:dyDescent="0.3">
      <c r="A8322"/>
      <c r="B8322"/>
      <c r="C8322"/>
      <c r="D8322"/>
      <c r="E8322"/>
      <c r="F8322"/>
      <c r="G8322"/>
      <c r="H8322"/>
      <c r="I8322"/>
      <c r="J8322"/>
      <c r="K8322"/>
      <c r="L8322"/>
      <c r="M8322"/>
      <c r="N8322" s="109"/>
    </row>
    <row r="8323" spans="1:14" hidden="1" x14ac:dyDescent="0.3">
      <c r="A8323"/>
      <c r="B8323"/>
      <c r="C8323"/>
      <c r="D8323"/>
      <c r="E8323"/>
      <c r="F8323"/>
      <c r="G8323"/>
      <c r="H8323"/>
      <c r="I8323"/>
      <c r="J8323"/>
      <c r="K8323"/>
      <c r="L8323"/>
      <c r="M8323"/>
      <c r="N8323" s="109"/>
    </row>
    <row r="8324" spans="1:14" hidden="1" x14ac:dyDescent="0.3">
      <c r="A8324"/>
      <c r="B8324"/>
      <c r="C8324"/>
      <c r="D8324"/>
      <c r="E8324"/>
      <c r="F8324"/>
      <c r="G8324"/>
      <c r="H8324"/>
      <c r="I8324"/>
      <c r="J8324"/>
      <c r="K8324"/>
      <c r="L8324"/>
      <c r="M8324"/>
      <c r="N8324" s="109"/>
    </row>
    <row r="8325" spans="1:14" hidden="1" x14ac:dyDescent="0.3">
      <c r="A8325"/>
      <c r="B8325"/>
      <c r="C8325"/>
      <c r="D8325"/>
      <c r="E8325"/>
      <c r="F8325"/>
      <c r="G8325"/>
      <c r="H8325"/>
      <c r="I8325"/>
      <c r="J8325"/>
      <c r="K8325"/>
      <c r="L8325"/>
      <c r="M8325"/>
      <c r="N8325" s="109"/>
    </row>
    <row r="8326" spans="1:14" hidden="1" x14ac:dyDescent="0.3">
      <c r="A8326"/>
      <c r="B8326"/>
      <c r="C8326"/>
      <c r="D8326"/>
      <c r="E8326"/>
      <c r="F8326"/>
      <c r="G8326"/>
      <c r="H8326"/>
      <c r="I8326"/>
      <c r="J8326"/>
      <c r="K8326"/>
      <c r="L8326"/>
      <c r="M8326"/>
      <c r="N8326" s="109"/>
    </row>
    <row r="8327" spans="1:14" hidden="1" x14ac:dyDescent="0.3">
      <c r="A8327"/>
      <c r="B8327"/>
      <c r="C8327"/>
      <c r="D8327"/>
      <c r="E8327"/>
      <c r="F8327"/>
      <c r="G8327"/>
      <c r="H8327"/>
      <c r="I8327"/>
      <c r="J8327"/>
      <c r="K8327"/>
      <c r="L8327"/>
      <c r="M8327"/>
      <c r="N8327" s="109"/>
    </row>
    <row r="8328" spans="1:14" hidden="1" x14ac:dyDescent="0.3">
      <c r="A8328"/>
      <c r="B8328"/>
      <c r="C8328"/>
      <c r="D8328"/>
      <c r="E8328"/>
      <c r="F8328"/>
      <c r="G8328"/>
      <c r="H8328"/>
      <c r="I8328"/>
      <c r="J8328"/>
      <c r="K8328"/>
      <c r="L8328"/>
      <c r="M8328"/>
      <c r="N8328" s="109"/>
    </row>
    <row r="8329" spans="1:14" hidden="1" x14ac:dyDescent="0.3">
      <c r="A8329"/>
      <c r="B8329"/>
      <c r="C8329"/>
      <c r="D8329"/>
      <c r="E8329"/>
      <c r="F8329"/>
      <c r="G8329"/>
      <c r="H8329"/>
      <c r="I8329"/>
      <c r="J8329"/>
      <c r="K8329"/>
      <c r="L8329"/>
      <c r="M8329"/>
      <c r="N8329" s="109"/>
    </row>
    <row r="8330" spans="1:14" hidden="1" x14ac:dyDescent="0.3">
      <c r="A8330"/>
      <c r="B8330"/>
      <c r="C8330"/>
      <c r="D8330"/>
      <c r="E8330"/>
      <c r="F8330"/>
      <c r="G8330"/>
      <c r="H8330"/>
      <c r="I8330"/>
      <c r="J8330"/>
      <c r="K8330"/>
      <c r="L8330"/>
      <c r="M8330"/>
      <c r="N8330" s="109"/>
    </row>
    <row r="8331" spans="1:14" hidden="1" x14ac:dyDescent="0.3">
      <c r="A8331"/>
      <c r="B8331"/>
      <c r="C8331"/>
      <c r="D8331"/>
      <c r="E8331"/>
      <c r="F8331"/>
      <c r="G8331"/>
      <c r="H8331"/>
      <c r="I8331"/>
      <c r="J8331"/>
      <c r="K8331"/>
      <c r="L8331"/>
      <c r="M8331"/>
      <c r="N8331" s="109"/>
    </row>
    <row r="8332" spans="1:14" hidden="1" x14ac:dyDescent="0.3">
      <c r="A8332"/>
      <c r="B8332"/>
      <c r="C8332"/>
      <c r="D8332"/>
      <c r="E8332"/>
      <c r="F8332"/>
      <c r="G8332"/>
      <c r="H8332"/>
      <c r="I8332"/>
      <c r="J8332"/>
      <c r="K8332"/>
      <c r="L8332"/>
      <c r="M8332"/>
      <c r="N8332" s="109"/>
    </row>
    <row r="8333" spans="1:14" hidden="1" x14ac:dyDescent="0.3">
      <c r="A8333"/>
      <c r="B8333"/>
      <c r="C8333"/>
      <c r="D8333"/>
      <c r="E8333"/>
      <c r="F8333"/>
      <c r="G8333"/>
      <c r="H8333"/>
      <c r="I8333"/>
      <c r="J8333"/>
      <c r="K8333"/>
      <c r="L8333"/>
      <c r="M8333"/>
      <c r="N8333" s="109"/>
    </row>
    <row r="8334" spans="1:14" hidden="1" x14ac:dyDescent="0.3">
      <c r="A8334"/>
      <c r="B8334"/>
      <c r="C8334"/>
      <c r="D8334"/>
      <c r="E8334"/>
      <c r="F8334"/>
      <c r="G8334"/>
      <c r="H8334"/>
      <c r="I8334"/>
      <c r="J8334"/>
      <c r="K8334"/>
      <c r="L8334"/>
      <c r="M8334"/>
      <c r="N8334" s="109"/>
    </row>
    <row r="8335" spans="1:14" hidden="1" x14ac:dyDescent="0.3">
      <c r="A8335"/>
      <c r="B8335"/>
      <c r="C8335"/>
      <c r="D8335"/>
      <c r="E8335"/>
      <c r="F8335"/>
      <c r="G8335"/>
      <c r="H8335"/>
      <c r="I8335"/>
      <c r="J8335"/>
      <c r="K8335"/>
      <c r="L8335"/>
      <c r="M8335"/>
      <c r="N8335" s="109"/>
    </row>
    <row r="8336" spans="1:14" hidden="1" x14ac:dyDescent="0.3">
      <c r="A8336"/>
      <c r="B8336"/>
      <c r="C8336"/>
      <c r="D8336"/>
      <c r="E8336"/>
      <c r="F8336"/>
      <c r="G8336"/>
      <c r="H8336"/>
      <c r="I8336"/>
      <c r="J8336"/>
      <c r="K8336"/>
      <c r="L8336"/>
      <c r="M8336"/>
      <c r="N8336" s="109"/>
    </row>
    <row r="8337" spans="1:14" hidden="1" x14ac:dyDescent="0.3">
      <c r="A8337"/>
      <c r="B8337"/>
      <c r="C8337"/>
      <c r="D8337"/>
      <c r="E8337"/>
      <c r="F8337"/>
      <c r="G8337"/>
      <c r="H8337"/>
      <c r="I8337"/>
      <c r="J8337"/>
      <c r="K8337"/>
      <c r="L8337"/>
      <c r="M8337"/>
      <c r="N8337" s="109"/>
    </row>
    <row r="8338" spans="1:14" hidden="1" x14ac:dyDescent="0.3">
      <c r="A8338"/>
      <c r="B8338"/>
      <c r="C8338"/>
      <c r="D8338"/>
      <c r="E8338"/>
      <c r="F8338"/>
      <c r="G8338"/>
      <c r="H8338"/>
      <c r="I8338"/>
      <c r="J8338"/>
      <c r="K8338"/>
      <c r="L8338"/>
      <c r="M8338"/>
      <c r="N8338" s="109"/>
    </row>
    <row r="8339" spans="1:14" hidden="1" x14ac:dyDescent="0.3">
      <c r="A8339"/>
      <c r="B8339"/>
      <c r="C8339"/>
      <c r="D8339"/>
      <c r="E8339"/>
      <c r="F8339"/>
      <c r="G8339"/>
      <c r="H8339"/>
      <c r="I8339"/>
      <c r="J8339"/>
      <c r="K8339"/>
      <c r="L8339"/>
      <c r="M8339"/>
      <c r="N8339" s="109"/>
    </row>
    <row r="8340" spans="1:14" hidden="1" x14ac:dyDescent="0.3">
      <c r="A8340"/>
      <c r="B8340"/>
      <c r="C8340"/>
      <c r="D8340"/>
      <c r="E8340"/>
      <c r="F8340"/>
      <c r="G8340"/>
      <c r="H8340"/>
      <c r="I8340"/>
      <c r="J8340"/>
      <c r="K8340"/>
      <c r="L8340"/>
      <c r="M8340"/>
      <c r="N8340" s="109"/>
    </row>
    <row r="8341" spans="1:14" hidden="1" x14ac:dyDescent="0.3">
      <c r="A8341"/>
      <c r="B8341"/>
      <c r="C8341"/>
      <c r="D8341"/>
      <c r="E8341"/>
      <c r="F8341"/>
      <c r="G8341"/>
      <c r="H8341"/>
      <c r="I8341"/>
      <c r="J8341"/>
      <c r="K8341"/>
      <c r="L8341"/>
      <c r="M8341"/>
      <c r="N8341" s="109"/>
    </row>
    <row r="8342" spans="1:14" hidden="1" x14ac:dyDescent="0.3">
      <c r="A8342"/>
      <c r="B8342"/>
      <c r="C8342"/>
      <c r="D8342"/>
      <c r="E8342"/>
      <c r="F8342"/>
      <c r="G8342"/>
      <c r="H8342"/>
      <c r="I8342"/>
      <c r="J8342"/>
      <c r="K8342"/>
      <c r="L8342"/>
      <c r="M8342"/>
      <c r="N8342" s="109"/>
    </row>
    <row r="8343" spans="1:14" hidden="1" x14ac:dyDescent="0.3">
      <c r="A8343"/>
      <c r="B8343"/>
      <c r="C8343"/>
      <c r="D8343"/>
      <c r="E8343"/>
      <c r="F8343"/>
      <c r="G8343"/>
      <c r="H8343"/>
      <c r="I8343"/>
      <c r="J8343"/>
      <c r="K8343"/>
      <c r="L8343"/>
      <c r="M8343"/>
      <c r="N8343" s="109"/>
    </row>
    <row r="8344" spans="1:14" hidden="1" x14ac:dyDescent="0.3">
      <c r="A8344"/>
      <c r="B8344"/>
      <c r="C8344"/>
      <c r="D8344"/>
      <c r="E8344"/>
      <c r="F8344"/>
      <c r="G8344"/>
      <c r="H8344"/>
      <c r="I8344"/>
      <c r="J8344"/>
      <c r="K8344"/>
      <c r="L8344"/>
      <c r="M8344"/>
      <c r="N8344" s="109"/>
    </row>
    <row r="8345" spans="1:14" hidden="1" x14ac:dyDescent="0.3">
      <c r="A8345"/>
      <c r="B8345"/>
      <c r="C8345"/>
      <c r="D8345"/>
      <c r="E8345"/>
      <c r="F8345"/>
      <c r="G8345"/>
      <c r="H8345"/>
      <c r="I8345"/>
      <c r="J8345"/>
      <c r="K8345"/>
      <c r="L8345"/>
      <c r="M8345"/>
      <c r="N8345" s="109"/>
    </row>
    <row r="8346" spans="1:14" hidden="1" x14ac:dyDescent="0.3">
      <c r="A8346"/>
      <c r="B8346"/>
      <c r="C8346"/>
      <c r="D8346"/>
      <c r="E8346"/>
      <c r="F8346"/>
      <c r="G8346"/>
      <c r="H8346"/>
      <c r="I8346"/>
      <c r="J8346"/>
      <c r="K8346"/>
      <c r="L8346"/>
      <c r="M8346"/>
      <c r="N8346" s="109"/>
    </row>
    <row r="8347" spans="1:14" hidden="1" x14ac:dyDescent="0.3">
      <c r="A8347"/>
      <c r="B8347"/>
      <c r="C8347"/>
      <c r="D8347"/>
      <c r="E8347"/>
      <c r="F8347"/>
      <c r="G8347"/>
      <c r="H8347"/>
      <c r="I8347"/>
      <c r="J8347"/>
      <c r="K8347"/>
      <c r="L8347"/>
      <c r="M8347"/>
      <c r="N8347" s="109"/>
    </row>
    <row r="8348" spans="1:14" hidden="1" x14ac:dyDescent="0.3">
      <c r="A8348"/>
      <c r="B8348"/>
      <c r="C8348"/>
      <c r="D8348"/>
      <c r="E8348"/>
      <c r="F8348"/>
      <c r="G8348"/>
      <c r="H8348"/>
      <c r="I8348"/>
      <c r="J8348"/>
      <c r="K8348"/>
      <c r="L8348"/>
      <c r="M8348"/>
      <c r="N8348" s="109"/>
    </row>
    <row r="8349" spans="1:14" hidden="1" x14ac:dyDescent="0.3">
      <c r="A8349"/>
      <c r="B8349"/>
      <c r="C8349"/>
      <c r="D8349"/>
      <c r="E8349"/>
      <c r="F8349"/>
      <c r="G8349"/>
      <c r="H8349"/>
      <c r="I8349"/>
      <c r="J8349"/>
      <c r="K8349"/>
      <c r="L8349"/>
      <c r="M8349"/>
      <c r="N8349" s="109"/>
    </row>
    <row r="8350" spans="1:14" hidden="1" x14ac:dyDescent="0.3">
      <c r="A8350"/>
      <c r="B8350"/>
      <c r="C8350"/>
      <c r="D8350"/>
      <c r="E8350"/>
      <c r="F8350"/>
      <c r="G8350"/>
      <c r="H8350"/>
      <c r="I8350"/>
      <c r="J8350"/>
      <c r="K8350"/>
      <c r="L8350"/>
      <c r="M8350"/>
      <c r="N8350" s="109"/>
    </row>
    <row r="8351" spans="1:14" hidden="1" x14ac:dyDescent="0.3">
      <c r="A8351"/>
      <c r="B8351"/>
      <c r="C8351"/>
      <c r="D8351"/>
      <c r="E8351"/>
      <c r="F8351"/>
      <c r="G8351"/>
      <c r="H8351"/>
      <c r="I8351"/>
      <c r="J8351"/>
      <c r="K8351"/>
      <c r="L8351"/>
      <c r="M8351"/>
      <c r="N8351" s="109"/>
    </row>
    <row r="8352" spans="1:14" hidden="1" x14ac:dyDescent="0.3">
      <c r="A8352"/>
      <c r="B8352"/>
      <c r="C8352"/>
      <c r="D8352"/>
      <c r="E8352"/>
      <c r="F8352"/>
      <c r="G8352"/>
      <c r="H8352"/>
      <c r="I8352"/>
      <c r="J8352"/>
      <c r="K8352"/>
      <c r="L8352"/>
      <c r="M8352"/>
      <c r="N8352" s="109"/>
    </row>
    <row r="8353" spans="1:14" hidden="1" x14ac:dyDescent="0.3">
      <c r="A8353"/>
      <c r="B8353"/>
      <c r="C8353"/>
      <c r="D8353"/>
      <c r="E8353"/>
      <c r="F8353"/>
      <c r="G8353"/>
      <c r="H8353"/>
      <c r="I8353"/>
      <c r="J8353"/>
      <c r="K8353"/>
      <c r="L8353"/>
      <c r="M8353"/>
      <c r="N8353" s="109"/>
    </row>
    <row r="8354" spans="1:14" hidden="1" x14ac:dyDescent="0.3">
      <c r="A8354"/>
      <c r="B8354"/>
      <c r="C8354"/>
      <c r="D8354"/>
      <c r="E8354"/>
      <c r="F8354"/>
      <c r="G8354"/>
      <c r="H8354"/>
      <c r="I8354"/>
      <c r="J8354"/>
      <c r="K8354"/>
      <c r="L8354"/>
      <c r="M8354"/>
      <c r="N8354" s="109"/>
    </row>
    <row r="8355" spans="1:14" hidden="1" x14ac:dyDescent="0.3">
      <c r="A8355"/>
      <c r="B8355"/>
      <c r="C8355"/>
      <c r="D8355"/>
      <c r="E8355"/>
      <c r="F8355"/>
      <c r="G8355"/>
      <c r="H8355"/>
      <c r="I8355"/>
      <c r="J8355"/>
      <c r="K8355"/>
      <c r="L8355"/>
      <c r="M8355"/>
      <c r="N8355" s="109"/>
    </row>
    <row r="8356" spans="1:14" hidden="1" x14ac:dyDescent="0.3">
      <c r="A8356"/>
      <c r="B8356"/>
      <c r="C8356"/>
      <c r="D8356"/>
      <c r="E8356"/>
      <c r="F8356"/>
      <c r="G8356"/>
      <c r="H8356"/>
      <c r="I8356"/>
      <c r="J8356"/>
      <c r="K8356"/>
      <c r="L8356"/>
      <c r="M8356"/>
      <c r="N8356" s="109"/>
    </row>
    <row r="8357" spans="1:14" hidden="1" x14ac:dyDescent="0.3">
      <c r="A8357"/>
      <c r="B8357"/>
      <c r="C8357"/>
      <c r="D8357"/>
      <c r="E8357"/>
      <c r="F8357"/>
      <c r="G8357"/>
      <c r="H8357"/>
      <c r="I8357"/>
      <c r="J8357"/>
      <c r="K8357"/>
      <c r="L8357"/>
      <c r="M8357"/>
      <c r="N8357" s="109"/>
    </row>
    <row r="8358" spans="1:14" hidden="1" x14ac:dyDescent="0.3">
      <c r="A8358"/>
      <c r="B8358"/>
      <c r="C8358"/>
      <c r="D8358"/>
      <c r="E8358"/>
      <c r="F8358"/>
      <c r="G8358"/>
      <c r="H8358"/>
      <c r="I8358"/>
      <c r="J8358"/>
      <c r="K8358"/>
      <c r="L8358"/>
      <c r="M8358"/>
      <c r="N8358" s="109"/>
    </row>
    <row r="8359" spans="1:14" hidden="1" x14ac:dyDescent="0.3">
      <c r="A8359"/>
      <c r="B8359"/>
      <c r="C8359"/>
      <c r="D8359"/>
      <c r="E8359"/>
      <c r="F8359"/>
      <c r="G8359"/>
      <c r="H8359"/>
      <c r="I8359"/>
      <c r="J8359"/>
      <c r="K8359"/>
      <c r="L8359"/>
      <c r="M8359"/>
      <c r="N8359" s="109"/>
    </row>
    <row r="8360" spans="1:14" hidden="1" x14ac:dyDescent="0.3">
      <c r="A8360"/>
      <c r="B8360"/>
      <c r="C8360"/>
      <c r="D8360"/>
      <c r="E8360"/>
      <c r="F8360"/>
      <c r="G8360"/>
      <c r="H8360"/>
      <c r="I8360"/>
      <c r="J8360"/>
      <c r="K8360"/>
      <c r="L8360"/>
      <c r="M8360"/>
      <c r="N8360" s="109"/>
    </row>
    <row r="8361" spans="1:14" hidden="1" x14ac:dyDescent="0.3">
      <c r="A8361"/>
      <c r="B8361"/>
      <c r="C8361"/>
      <c r="D8361"/>
      <c r="E8361"/>
      <c r="F8361"/>
      <c r="G8361"/>
      <c r="H8361"/>
      <c r="I8361"/>
      <c r="J8361"/>
      <c r="K8361"/>
      <c r="L8361"/>
      <c r="M8361"/>
      <c r="N8361" s="109"/>
    </row>
    <row r="8362" spans="1:14" hidden="1" x14ac:dyDescent="0.3">
      <c r="A8362"/>
      <c r="B8362"/>
      <c r="C8362"/>
      <c r="D8362"/>
      <c r="E8362"/>
      <c r="F8362"/>
      <c r="G8362"/>
      <c r="H8362"/>
      <c r="I8362"/>
      <c r="J8362"/>
      <c r="K8362"/>
      <c r="L8362"/>
      <c r="M8362"/>
      <c r="N8362" s="109"/>
    </row>
    <row r="8363" spans="1:14" hidden="1" x14ac:dyDescent="0.3">
      <c r="A8363"/>
      <c r="B8363"/>
      <c r="C8363"/>
      <c r="D8363"/>
      <c r="E8363"/>
      <c r="F8363"/>
      <c r="G8363"/>
      <c r="H8363"/>
      <c r="I8363"/>
      <c r="J8363"/>
      <c r="K8363"/>
      <c r="L8363"/>
      <c r="M8363"/>
      <c r="N8363" s="109"/>
    </row>
    <row r="8364" spans="1:14" hidden="1" x14ac:dyDescent="0.3">
      <c r="A8364"/>
      <c r="B8364"/>
      <c r="C8364"/>
      <c r="D8364"/>
      <c r="E8364"/>
      <c r="F8364"/>
      <c r="G8364"/>
      <c r="H8364"/>
      <c r="I8364"/>
      <c r="J8364"/>
      <c r="K8364"/>
      <c r="L8364"/>
      <c r="M8364"/>
      <c r="N8364" s="109"/>
    </row>
    <row r="8365" spans="1:14" hidden="1" x14ac:dyDescent="0.3">
      <c r="A8365"/>
      <c r="B8365"/>
      <c r="C8365"/>
      <c r="D8365"/>
      <c r="E8365"/>
      <c r="F8365"/>
      <c r="G8365"/>
      <c r="H8365"/>
      <c r="I8365"/>
      <c r="J8365"/>
      <c r="K8365"/>
      <c r="L8365"/>
      <c r="M8365"/>
      <c r="N8365" s="109"/>
    </row>
    <row r="8366" spans="1:14" hidden="1" x14ac:dyDescent="0.3">
      <c r="A8366"/>
      <c r="B8366"/>
      <c r="C8366"/>
      <c r="D8366"/>
      <c r="E8366"/>
      <c r="F8366"/>
      <c r="G8366"/>
      <c r="H8366"/>
      <c r="I8366"/>
      <c r="J8366"/>
      <c r="K8366"/>
      <c r="L8366"/>
      <c r="M8366"/>
      <c r="N8366" s="109"/>
    </row>
    <row r="8367" spans="1:14" hidden="1" x14ac:dyDescent="0.3">
      <c r="A8367"/>
      <c r="B8367"/>
      <c r="C8367"/>
      <c r="D8367"/>
      <c r="E8367"/>
      <c r="F8367"/>
      <c r="G8367"/>
      <c r="H8367"/>
      <c r="I8367"/>
      <c r="J8367"/>
      <c r="K8367"/>
      <c r="L8367"/>
      <c r="M8367"/>
      <c r="N8367" s="109"/>
    </row>
    <row r="8368" spans="1:14" hidden="1" x14ac:dyDescent="0.3">
      <c r="A8368"/>
      <c r="B8368"/>
      <c r="C8368"/>
      <c r="D8368"/>
      <c r="E8368"/>
      <c r="F8368"/>
      <c r="G8368"/>
      <c r="H8368"/>
      <c r="I8368"/>
      <c r="J8368"/>
      <c r="K8368"/>
      <c r="L8368"/>
      <c r="M8368"/>
      <c r="N8368" s="109"/>
    </row>
    <row r="8369" spans="1:14" hidden="1" x14ac:dyDescent="0.3">
      <c r="A8369"/>
      <c r="B8369"/>
      <c r="C8369"/>
      <c r="D8369"/>
      <c r="E8369"/>
      <c r="F8369"/>
      <c r="G8369"/>
      <c r="H8369"/>
      <c r="I8369"/>
      <c r="J8369"/>
      <c r="K8369"/>
      <c r="L8369"/>
      <c r="M8369"/>
      <c r="N8369" s="109"/>
    </row>
    <row r="8370" spans="1:14" hidden="1" x14ac:dyDescent="0.3">
      <c r="A8370"/>
      <c r="B8370"/>
      <c r="C8370"/>
      <c r="D8370"/>
      <c r="E8370"/>
      <c r="F8370"/>
      <c r="G8370"/>
      <c r="H8370"/>
      <c r="I8370"/>
      <c r="J8370"/>
      <c r="K8370"/>
      <c r="L8370"/>
      <c r="M8370"/>
      <c r="N8370" s="109"/>
    </row>
    <row r="8371" spans="1:14" hidden="1" x14ac:dyDescent="0.3">
      <c r="A8371"/>
      <c r="B8371"/>
      <c r="C8371"/>
      <c r="D8371"/>
      <c r="E8371"/>
      <c r="F8371"/>
      <c r="G8371"/>
      <c r="H8371"/>
      <c r="I8371"/>
      <c r="J8371"/>
      <c r="K8371"/>
      <c r="L8371"/>
      <c r="M8371"/>
      <c r="N8371" s="109"/>
    </row>
    <row r="8372" spans="1:14" hidden="1" x14ac:dyDescent="0.3">
      <c r="A8372"/>
      <c r="B8372"/>
      <c r="C8372"/>
      <c r="D8372"/>
      <c r="E8372"/>
      <c r="F8372"/>
      <c r="G8372"/>
      <c r="H8372"/>
      <c r="I8372"/>
      <c r="J8372"/>
      <c r="K8372"/>
      <c r="L8372"/>
      <c r="M8372"/>
      <c r="N8372" s="109"/>
    </row>
    <row r="8373" spans="1:14" hidden="1" x14ac:dyDescent="0.3">
      <c r="A8373"/>
      <c r="B8373"/>
      <c r="C8373"/>
      <c r="D8373"/>
      <c r="E8373"/>
      <c r="F8373"/>
      <c r="G8373"/>
      <c r="H8373"/>
      <c r="I8373"/>
      <c r="J8373"/>
      <c r="K8373"/>
      <c r="L8373"/>
      <c r="M8373"/>
      <c r="N8373" s="109"/>
    </row>
    <row r="8374" spans="1:14" hidden="1" x14ac:dyDescent="0.3">
      <c r="A8374"/>
      <c r="B8374"/>
      <c r="C8374"/>
      <c r="D8374"/>
      <c r="E8374"/>
      <c r="F8374"/>
      <c r="G8374"/>
      <c r="H8374"/>
      <c r="I8374"/>
      <c r="J8374"/>
      <c r="K8374"/>
      <c r="L8374"/>
      <c r="M8374"/>
      <c r="N8374" s="109"/>
    </row>
    <row r="8375" spans="1:14" hidden="1" x14ac:dyDescent="0.3">
      <c r="A8375"/>
      <c r="B8375"/>
      <c r="C8375"/>
      <c r="D8375"/>
      <c r="E8375"/>
      <c r="F8375"/>
      <c r="G8375"/>
      <c r="H8375"/>
      <c r="I8375"/>
      <c r="J8375"/>
      <c r="K8375"/>
      <c r="L8375"/>
      <c r="M8375"/>
      <c r="N8375" s="109"/>
    </row>
    <row r="8376" spans="1:14" hidden="1" x14ac:dyDescent="0.3">
      <c r="A8376"/>
      <c r="B8376"/>
      <c r="C8376"/>
      <c r="D8376"/>
      <c r="E8376"/>
      <c r="F8376"/>
      <c r="G8376"/>
      <c r="H8376"/>
      <c r="I8376"/>
      <c r="J8376"/>
      <c r="K8376"/>
      <c r="L8376"/>
      <c r="M8376"/>
      <c r="N8376" s="109"/>
    </row>
    <row r="8377" spans="1:14" hidden="1" x14ac:dyDescent="0.3">
      <c r="A8377"/>
      <c r="B8377"/>
      <c r="C8377"/>
      <c r="D8377"/>
      <c r="E8377"/>
      <c r="F8377"/>
      <c r="G8377"/>
      <c r="H8377"/>
      <c r="I8377"/>
      <c r="J8377"/>
      <c r="K8377"/>
      <c r="L8377"/>
      <c r="M8377"/>
      <c r="N8377" s="109"/>
    </row>
    <row r="8378" spans="1:14" hidden="1" x14ac:dyDescent="0.3">
      <c r="A8378"/>
      <c r="B8378"/>
      <c r="C8378"/>
      <c r="D8378"/>
      <c r="E8378"/>
      <c r="F8378"/>
      <c r="G8378"/>
      <c r="H8378"/>
      <c r="I8378"/>
      <c r="J8378"/>
      <c r="K8378"/>
      <c r="L8378"/>
      <c r="M8378"/>
      <c r="N8378" s="109"/>
    </row>
    <row r="8379" spans="1:14" hidden="1" x14ac:dyDescent="0.3">
      <c r="A8379"/>
      <c r="B8379"/>
      <c r="C8379"/>
      <c r="D8379"/>
      <c r="E8379"/>
      <c r="F8379"/>
      <c r="G8379"/>
      <c r="H8379"/>
      <c r="I8379"/>
      <c r="J8379"/>
      <c r="K8379"/>
      <c r="L8379"/>
      <c r="M8379"/>
      <c r="N8379" s="109"/>
    </row>
    <row r="8380" spans="1:14" hidden="1" x14ac:dyDescent="0.3">
      <c r="A8380"/>
      <c r="B8380"/>
      <c r="C8380"/>
      <c r="D8380"/>
      <c r="E8380"/>
      <c r="F8380"/>
      <c r="G8380"/>
      <c r="H8380"/>
      <c r="I8380"/>
      <c r="J8380"/>
      <c r="K8380"/>
      <c r="L8380"/>
      <c r="M8380"/>
      <c r="N8380" s="109"/>
    </row>
    <row r="8381" spans="1:14" hidden="1" x14ac:dyDescent="0.3">
      <c r="A8381"/>
      <c r="B8381"/>
      <c r="C8381"/>
      <c r="D8381"/>
      <c r="E8381"/>
      <c r="F8381"/>
      <c r="G8381"/>
      <c r="H8381"/>
      <c r="I8381"/>
      <c r="J8381"/>
      <c r="K8381"/>
      <c r="L8381"/>
      <c r="M8381"/>
      <c r="N8381" s="109"/>
    </row>
    <row r="8382" spans="1:14" hidden="1" x14ac:dyDescent="0.3">
      <c r="A8382"/>
      <c r="B8382"/>
      <c r="C8382"/>
      <c r="D8382"/>
      <c r="E8382"/>
      <c r="F8382"/>
      <c r="G8382"/>
      <c r="H8382"/>
      <c r="I8382"/>
      <c r="J8382"/>
      <c r="K8382"/>
      <c r="L8382"/>
      <c r="M8382"/>
      <c r="N8382" s="109"/>
    </row>
    <row r="8383" spans="1:14" hidden="1" x14ac:dyDescent="0.3">
      <c r="A8383"/>
      <c r="B8383"/>
      <c r="C8383"/>
      <c r="D8383"/>
      <c r="E8383"/>
      <c r="F8383"/>
      <c r="G8383"/>
      <c r="H8383"/>
      <c r="I8383"/>
      <c r="J8383"/>
      <c r="K8383"/>
      <c r="L8383"/>
      <c r="M8383"/>
      <c r="N8383" s="109"/>
    </row>
    <row r="8384" spans="1:14" hidden="1" x14ac:dyDescent="0.3">
      <c r="A8384"/>
      <c r="B8384"/>
      <c r="C8384"/>
      <c r="D8384"/>
      <c r="E8384"/>
      <c r="F8384"/>
      <c r="G8384"/>
      <c r="H8384"/>
      <c r="I8384"/>
      <c r="J8384"/>
      <c r="K8384"/>
      <c r="L8384"/>
      <c r="M8384"/>
      <c r="N8384" s="109"/>
    </row>
    <row r="8385" spans="1:14" hidden="1" x14ac:dyDescent="0.3">
      <c r="A8385"/>
      <c r="B8385"/>
      <c r="C8385"/>
      <c r="D8385"/>
      <c r="E8385"/>
      <c r="F8385"/>
      <c r="G8385"/>
      <c r="H8385"/>
      <c r="I8385"/>
      <c r="J8385"/>
      <c r="K8385"/>
      <c r="L8385"/>
      <c r="M8385"/>
      <c r="N8385" s="109"/>
    </row>
    <row r="8386" spans="1:14" hidden="1" x14ac:dyDescent="0.3">
      <c r="A8386"/>
      <c r="B8386"/>
      <c r="C8386"/>
      <c r="D8386"/>
      <c r="E8386"/>
      <c r="F8386"/>
      <c r="G8386"/>
      <c r="H8386"/>
      <c r="I8386"/>
      <c r="J8386"/>
      <c r="K8386"/>
      <c r="L8386"/>
      <c r="M8386"/>
      <c r="N8386" s="109"/>
    </row>
    <row r="8387" spans="1:14" hidden="1" x14ac:dyDescent="0.3">
      <c r="A8387"/>
      <c r="B8387"/>
      <c r="C8387"/>
      <c r="D8387"/>
      <c r="E8387"/>
      <c r="F8387"/>
      <c r="G8387"/>
      <c r="H8387"/>
      <c r="I8387"/>
      <c r="J8387"/>
      <c r="K8387"/>
      <c r="L8387"/>
      <c r="M8387"/>
      <c r="N8387" s="109"/>
    </row>
    <row r="8388" spans="1:14" hidden="1" x14ac:dyDescent="0.3">
      <c r="A8388"/>
      <c r="B8388"/>
      <c r="C8388"/>
      <c r="D8388"/>
      <c r="E8388"/>
      <c r="F8388"/>
      <c r="G8388"/>
      <c r="H8388"/>
      <c r="I8388"/>
      <c r="J8388"/>
      <c r="K8388"/>
      <c r="L8388"/>
      <c r="M8388"/>
      <c r="N8388" s="109"/>
    </row>
    <row r="8389" spans="1:14" hidden="1" x14ac:dyDescent="0.3">
      <c r="A8389"/>
      <c r="B8389"/>
      <c r="C8389"/>
      <c r="D8389"/>
      <c r="E8389"/>
      <c r="F8389"/>
      <c r="G8389"/>
      <c r="H8389"/>
      <c r="I8389"/>
      <c r="J8389"/>
      <c r="K8389"/>
      <c r="L8389"/>
      <c r="M8389"/>
      <c r="N8389" s="109"/>
    </row>
    <row r="8390" spans="1:14" hidden="1" x14ac:dyDescent="0.3">
      <c r="A8390"/>
      <c r="B8390"/>
      <c r="C8390"/>
      <c r="D8390"/>
      <c r="E8390"/>
      <c r="F8390"/>
      <c r="G8390"/>
      <c r="H8390"/>
      <c r="I8390"/>
      <c r="J8390"/>
      <c r="K8390"/>
      <c r="L8390"/>
      <c r="M8390"/>
      <c r="N8390" s="109"/>
    </row>
    <row r="8391" spans="1:14" hidden="1" x14ac:dyDescent="0.3">
      <c r="A8391"/>
      <c r="B8391"/>
      <c r="C8391"/>
      <c r="D8391"/>
      <c r="E8391"/>
      <c r="F8391"/>
      <c r="G8391"/>
      <c r="H8391"/>
      <c r="I8391"/>
      <c r="J8391"/>
      <c r="K8391"/>
      <c r="L8391"/>
      <c r="M8391"/>
      <c r="N8391" s="109"/>
    </row>
    <row r="8392" spans="1:14" hidden="1" x14ac:dyDescent="0.3">
      <c r="A8392"/>
      <c r="B8392"/>
      <c r="C8392"/>
      <c r="D8392"/>
      <c r="E8392"/>
      <c r="F8392"/>
      <c r="G8392"/>
      <c r="H8392"/>
      <c r="I8392"/>
      <c r="J8392"/>
      <c r="K8392"/>
      <c r="L8392"/>
      <c r="M8392"/>
      <c r="N8392" s="109"/>
    </row>
    <row r="8393" spans="1:14" hidden="1" x14ac:dyDescent="0.3">
      <c r="A8393"/>
      <c r="B8393"/>
      <c r="C8393"/>
      <c r="D8393"/>
      <c r="E8393"/>
      <c r="F8393"/>
      <c r="G8393"/>
      <c r="H8393"/>
      <c r="I8393"/>
      <c r="J8393"/>
      <c r="K8393"/>
      <c r="L8393"/>
      <c r="M8393"/>
      <c r="N8393" s="109"/>
    </row>
    <row r="8394" spans="1:14" hidden="1" x14ac:dyDescent="0.3">
      <c r="A8394"/>
      <c r="B8394"/>
      <c r="C8394"/>
      <c r="D8394"/>
      <c r="E8394"/>
      <c r="F8394"/>
      <c r="G8394"/>
      <c r="H8394"/>
      <c r="I8394"/>
      <c r="J8394"/>
      <c r="K8394"/>
      <c r="L8394"/>
      <c r="M8394"/>
      <c r="N8394" s="109"/>
    </row>
    <row r="8395" spans="1:14" hidden="1" x14ac:dyDescent="0.3">
      <c r="A8395"/>
      <c r="B8395"/>
      <c r="C8395"/>
      <c r="D8395"/>
      <c r="E8395"/>
      <c r="F8395"/>
      <c r="G8395"/>
      <c r="H8395"/>
      <c r="I8395"/>
      <c r="J8395"/>
      <c r="K8395"/>
      <c r="L8395"/>
      <c r="M8395"/>
      <c r="N8395" s="109"/>
    </row>
    <row r="8396" spans="1:14" hidden="1" x14ac:dyDescent="0.3">
      <c r="A8396"/>
      <c r="B8396"/>
      <c r="C8396"/>
      <c r="D8396"/>
      <c r="E8396"/>
      <c r="F8396"/>
      <c r="G8396"/>
      <c r="H8396"/>
      <c r="I8396"/>
      <c r="J8396"/>
      <c r="K8396"/>
      <c r="L8396"/>
      <c r="M8396"/>
      <c r="N8396" s="109"/>
    </row>
    <row r="8397" spans="1:14" hidden="1" x14ac:dyDescent="0.3">
      <c r="A8397"/>
      <c r="B8397"/>
      <c r="C8397"/>
      <c r="D8397"/>
      <c r="E8397"/>
      <c r="F8397"/>
      <c r="G8397"/>
      <c r="H8397"/>
      <c r="I8397"/>
      <c r="J8397"/>
      <c r="K8397"/>
      <c r="L8397"/>
      <c r="M8397"/>
      <c r="N8397" s="109"/>
    </row>
    <row r="8398" spans="1:14" hidden="1" x14ac:dyDescent="0.3">
      <c r="A8398"/>
      <c r="B8398"/>
      <c r="C8398"/>
      <c r="D8398"/>
      <c r="E8398"/>
      <c r="F8398"/>
      <c r="G8398"/>
      <c r="H8398"/>
      <c r="I8398"/>
      <c r="J8398"/>
      <c r="K8398"/>
      <c r="L8398"/>
      <c r="M8398"/>
      <c r="N8398" s="109"/>
    </row>
    <row r="8399" spans="1:14" hidden="1" x14ac:dyDescent="0.3">
      <c r="A8399"/>
      <c r="B8399"/>
      <c r="C8399"/>
      <c r="D8399"/>
      <c r="E8399"/>
      <c r="F8399"/>
      <c r="G8399"/>
      <c r="H8399"/>
      <c r="I8399"/>
      <c r="J8399"/>
      <c r="K8399"/>
      <c r="L8399"/>
      <c r="M8399"/>
      <c r="N8399" s="109"/>
    </row>
    <row r="8400" spans="1:14" hidden="1" x14ac:dyDescent="0.3">
      <c r="A8400"/>
      <c r="B8400"/>
      <c r="C8400"/>
      <c r="D8400"/>
      <c r="E8400"/>
      <c r="F8400"/>
      <c r="G8400"/>
      <c r="H8400"/>
      <c r="I8400"/>
      <c r="J8400"/>
      <c r="K8400"/>
      <c r="L8400"/>
      <c r="M8400"/>
      <c r="N8400" s="109"/>
    </row>
    <row r="8401" spans="1:14" hidden="1" x14ac:dyDescent="0.3">
      <c r="A8401"/>
      <c r="B8401"/>
      <c r="C8401"/>
      <c r="D8401"/>
      <c r="E8401"/>
      <c r="F8401"/>
      <c r="G8401"/>
      <c r="H8401"/>
      <c r="I8401"/>
      <c r="J8401"/>
      <c r="K8401"/>
      <c r="L8401"/>
      <c r="M8401"/>
      <c r="N8401" s="109"/>
    </row>
    <row r="8402" spans="1:14" hidden="1" x14ac:dyDescent="0.3">
      <c r="A8402"/>
      <c r="B8402"/>
      <c r="C8402"/>
      <c r="D8402"/>
      <c r="E8402"/>
      <c r="F8402"/>
      <c r="G8402"/>
      <c r="H8402"/>
      <c r="I8402"/>
      <c r="J8402"/>
      <c r="K8402"/>
      <c r="L8402"/>
      <c r="M8402"/>
      <c r="N8402" s="109"/>
    </row>
    <row r="8403" spans="1:14" hidden="1" x14ac:dyDescent="0.3">
      <c r="A8403"/>
      <c r="B8403"/>
      <c r="C8403"/>
      <c r="D8403"/>
      <c r="E8403"/>
      <c r="F8403"/>
      <c r="G8403"/>
      <c r="H8403"/>
      <c r="I8403"/>
      <c r="J8403"/>
      <c r="K8403"/>
      <c r="L8403"/>
      <c r="M8403"/>
      <c r="N8403" s="109"/>
    </row>
    <row r="8404" spans="1:14" hidden="1" x14ac:dyDescent="0.3">
      <c r="A8404"/>
      <c r="B8404"/>
      <c r="C8404"/>
      <c r="D8404"/>
      <c r="E8404"/>
      <c r="F8404"/>
      <c r="G8404"/>
      <c r="H8404"/>
      <c r="I8404"/>
      <c r="J8404"/>
      <c r="K8404"/>
      <c r="L8404"/>
      <c r="M8404"/>
      <c r="N8404" s="109"/>
    </row>
    <row r="8405" spans="1:14" hidden="1" x14ac:dyDescent="0.3">
      <c r="A8405"/>
      <c r="B8405"/>
      <c r="C8405"/>
      <c r="D8405"/>
      <c r="E8405"/>
      <c r="F8405"/>
      <c r="G8405"/>
      <c r="H8405"/>
      <c r="I8405"/>
      <c r="J8405"/>
      <c r="K8405"/>
      <c r="L8405"/>
      <c r="M8405"/>
      <c r="N8405" s="109"/>
    </row>
    <row r="8406" spans="1:14" hidden="1" x14ac:dyDescent="0.3">
      <c r="A8406"/>
      <c r="B8406"/>
      <c r="C8406"/>
      <c r="D8406"/>
      <c r="E8406"/>
      <c r="F8406"/>
      <c r="G8406"/>
      <c r="H8406"/>
      <c r="I8406"/>
      <c r="J8406"/>
      <c r="K8406"/>
      <c r="L8406"/>
      <c r="M8406"/>
      <c r="N8406" s="109"/>
    </row>
    <row r="8407" spans="1:14" hidden="1" x14ac:dyDescent="0.3">
      <c r="A8407"/>
      <c r="B8407"/>
      <c r="C8407"/>
      <c r="D8407"/>
      <c r="E8407"/>
      <c r="F8407"/>
      <c r="G8407"/>
      <c r="H8407"/>
      <c r="I8407"/>
      <c r="J8407"/>
      <c r="K8407"/>
      <c r="L8407"/>
      <c r="M8407"/>
      <c r="N8407" s="109"/>
    </row>
    <row r="8408" spans="1:14" hidden="1" x14ac:dyDescent="0.3">
      <c r="A8408"/>
      <c r="B8408"/>
      <c r="C8408"/>
      <c r="D8408"/>
      <c r="E8408"/>
      <c r="F8408"/>
      <c r="G8408"/>
      <c r="H8408"/>
      <c r="I8408"/>
      <c r="J8408"/>
      <c r="K8408"/>
      <c r="L8408"/>
      <c r="M8408"/>
      <c r="N8408" s="109"/>
    </row>
    <row r="8409" spans="1:14" hidden="1" x14ac:dyDescent="0.3">
      <c r="A8409"/>
      <c r="B8409"/>
      <c r="C8409"/>
      <c r="D8409"/>
      <c r="E8409"/>
      <c r="F8409"/>
      <c r="G8409"/>
      <c r="H8409"/>
      <c r="I8409"/>
      <c r="J8409"/>
      <c r="K8409"/>
      <c r="L8409"/>
      <c r="M8409"/>
      <c r="N8409" s="109"/>
    </row>
    <row r="8410" spans="1:14" hidden="1" x14ac:dyDescent="0.3">
      <c r="A8410"/>
      <c r="B8410"/>
      <c r="C8410"/>
      <c r="D8410"/>
      <c r="E8410"/>
      <c r="F8410"/>
      <c r="G8410"/>
      <c r="H8410"/>
      <c r="I8410"/>
      <c r="J8410"/>
      <c r="K8410"/>
      <c r="L8410"/>
      <c r="M8410"/>
      <c r="N8410" s="109"/>
    </row>
    <row r="8411" spans="1:14" hidden="1" x14ac:dyDescent="0.3">
      <c r="A8411"/>
      <c r="B8411"/>
      <c r="C8411"/>
      <c r="D8411"/>
      <c r="E8411"/>
      <c r="F8411"/>
      <c r="G8411"/>
      <c r="H8411"/>
      <c r="I8411"/>
      <c r="J8411"/>
      <c r="K8411"/>
      <c r="L8411"/>
      <c r="M8411"/>
      <c r="N8411" s="109"/>
    </row>
    <row r="8412" spans="1:14" hidden="1" x14ac:dyDescent="0.3">
      <c r="A8412"/>
      <c r="B8412"/>
      <c r="C8412"/>
      <c r="D8412"/>
      <c r="E8412"/>
      <c r="F8412"/>
      <c r="G8412"/>
      <c r="H8412"/>
      <c r="I8412"/>
      <c r="J8412"/>
      <c r="K8412"/>
      <c r="L8412"/>
      <c r="M8412"/>
      <c r="N8412" s="109"/>
    </row>
    <row r="8413" spans="1:14" hidden="1" x14ac:dyDescent="0.3">
      <c r="A8413"/>
      <c r="B8413"/>
      <c r="C8413"/>
      <c r="D8413"/>
      <c r="E8413"/>
      <c r="F8413"/>
      <c r="G8413"/>
      <c r="H8413"/>
      <c r="I8413"/>
      <c r="J8413"/>
      <c r="K8413"/>
      <c r="L8413"/>
      <c r="M8413"/>
      <c r="N8413" s="109"/>
    </row>
    <row r="8414" spans="1:14" hidden="1" x14ac:dyDescent="0.3">
      <c r="A8414"/>
      <c r="B8414"/>
      <c r="C8414"/>
      <c r="D8414"/>
      <c r="E8414"/>
      <c r="F8414"/>
      <c r="G8414"/>
      <c r="H8414"/>
      <c r="I8414"/>
      <c r="J8414"/>
      <c r="K8414"/>
      <c r="L8414"/>
      <c r="M8414"/>
      <c r="N8414" s="109"/>
    </row>
    <row r="8415" spans="1:14" hidden="1" x14ac:dyDescent="0.3">
      <c r="A8415"/>
      <c r="B8415"/>
      <c r="C8415"/>
      <c r="D8415"/>
      <c r="E8415"/>
      <c r="F8415"/>
      <c r="G8415"/>
      <c r="H8415"/>
      <c r="I8415"/>
      <c r="J8415"/>
      <c r="K8415"/>
      <c r="L8415"/>
      <c r="M8415"/>
      <c r="N8415" s="109"/>
    </row>
    <row r="8416" spans="1:14" hidden="1" x14ac:dyDescent="0.3">
      <c r="A8416"/>
      <c r="B8416"/>
      <c r="C8416"/>
      <c r="D8416"/>
      <c r="E8416"/>
      <c r="F8416"/>
      <c r="G8416"/>
      <c r="H8416"/>
      <c r="I8416"/>
      <c r="J8416"/>
      <c r="K8416"/>
      <c r="L8416"/>
      <c r="M8416"/>
      <c r="N8416" s="109"/>
    </row>
    <row r="8417" spans="1:14" hidden="1" x14ac:dyDescent="0.3">
      <c r="A8417"/>
      <c r="B8417"/>
      <c r="C8417"/>
      <c r="D8417"/>
      <c r="E8417"/>
      <c r="F8417"/>
      <c r="G8417"/>
      <c r="H8417"/>
      <c r="I8417"/>
      <c r="J8417"/>
      <c r="K8417"/>
      <c r="L8417"/>
      <c r="M8417"/>
      <c r="N8417" s="109"/>
    </row>
    <row r="8418" spans="1:14" hidden="1" x14ac:dyDescent="0.3">
      <c r="A8418"/>
      <c r="B8418"/>
      <c r="C8418"/>
      <c r="D8418"/>
      <c r="E8418"/>
      <c r="F8418"/>
      <c r="G8418"/>
      <c r="H8418"/>
      <c r="I8418"/>
      <c r="J8418"/>
      <c r="K8418"/>
      <c r="L8418"/>
      <c r="M8418"/>
      <c r="N8418" s="109"/>
    </row>
    <row r="8419" spans="1:14" hidden="1" x14ac:dyDescent="0.3">
      <c r="A8419"/>
      <c r="B8419"/>
      <c r="C8419"/>
      <c r="D8419"/>
      <c r="E8419"/>
      <c r="F8419"/>
      <c r="G8419"/>
      <c r="H8419"/>
      <c r="I8419"/>
      <c r="J8419"/>
      <c r="K8419"/>
      <c r="L8419"/>
      <c r="M8419"/>
      <c r="N8419" s="109"/>
    </row>
    <row r="8420" spans="1:14" hidden="1" x14ac:dyDescent="0.3">
      <c r="A8420"/>
      <c r="B8420"/>
      <c r="C8420"/>
      <c r="D8420"/>
      <c r="E8420"/>
      <c r="F8420"/>
      <c r="G8420"/>
      <c r="H8420"/>
      <c r="I8420"/>
      <c r="J8420"/>
      <c r="K8420"/>
      <c r="L8420"/>
      <c r="M8420"/>
      <c r="N8420" s="109"/>
    </row>
    <row r="8421" spans="1:14" hidden="1" x14ac:dyDescent="0.3">
      <c r="A8421"/>
      <c r="B8421"/>
      <c r="C8421"/>
      <c r="D8421"/>
      <c r="E8421"/>
      <c r="F8421"/>
      <c r="G8421"/>
      <c r="H8421"/>
      <c r="I8421"/>
      <c r="J8421"/>
      <c r="K8421"/>
      <c r="L8421"/>
      <c r="M8421"/>
      <c r="N8421" s="109"/>
    </row>
    <row r="8422" spans="1:14" hidden="1" x14ac:dyDescent="0.3">
      <c r="A8422"/>
      <c r="B8422"/>
      <c r="C8422"/>
      <c r="D8422"/>
      <c r="E8422"/>
      <c r="F8422"/>
      <c r="G8422"/>
      <c r="H8422"/>
      <c r="I8422"/>
      <c r="J8422"/>
      <c r="K8422"/>
      <c r="L8422"/>
      <c r="M8422"/>
      <c r="N8422" s="109"/>
    </row>
    <row r="8423" spans="1:14" hidden="1" x14ac:dyDescent="0.3">
      <c r="A8423"/>
      <c r="B8423"/>
      <c r="C8423"/>
      <c r="D8423"/>
      <c r="E8423"/>
      <c r="F8423"/>
      <c r="G8423"/>
      <c r="H8423"/>
      <c r="I8423"/>
      <c r="J8423"/>
      <c r="K8423"/>
      <c r="L8423"/>
      <c r="M8423"/>
      <c r="N8423" s="109"/>
    </row>
    <row r="8424" spans="1:14" hidden="1" x14ac:dyDescent="0.3">
      <c r="A8424"/>
      <c r="B8424"/>
      <c r="C8424"/>
      <c r="D8424"/>
      <c r="E8424"/>
      <c r="F8424"/>
      <c r="G8424"/>
      <c r="H8424"/>
      <c r="I8424"/>
      <c r="J8424"/>
      <c r="K8424"/>
      <c r="L8424"/>
      <c r="M8424"/>
      <c r="N8424" s="109"/>
    </row>
    <row r="8425" spans="1:14" hidden="1" x14ac:dyDescent="0.3">
      <c r="A8425"/>
      <c r="B8425"/>
      <c r="C8425"/>
      <c r="D8425"/>
      <c r="E8425"/>
      <c r="F8425"/>
      <c r="G8425"/>
      <c r="H8425"/>
      <c r="I8425"/>
      <c r="J8425"/>
      <c r="K8425"/>
      <c r="L8425"/>
      <c r="M8425"/>
      <c r="N8425" s="109"/>
    </row>
    <row r="8426" spans="1:14" hidden="1" x14ac:dyDescent="0.3">
      <c r="A8426"/>
      <c r="B8426"/>
      <c r="C8426"/>
      <c r="D8426"/>
      <c r="E8426"/>
      <c r="F8426"/>
      <c r="G8426"/>
      <c r="H8426"/>
      <c r="I8426"/>
      <c r="J8426"/>
      <c r="K8426"/>
      <c r="L8426"/>
      <c r="M8426"/>
      <c r="N8426" s="109"/>
    </row>
    <row r="8427" spans="1:14" hidden="1" x14ac:dyDescent="0.3">
      <c r="A8427"/>
      <c r="B8427"/>
      <c r="C8427"/>
      <c r="D8427"/>
      <c r="E8427"/>
      <c r="F8427"/>
      <c r="G8427"/>
      <c r="H8427"/>
      <c r="I8427"/>
      <c r="J8427"/>
      <c r="K8427"/>
      <c r="L8427"/>
      <c r="M8427"/>
      <c r="N8427" s="109"/>
    </row>
    <row r="8428" spans="1:14" hidden="1" x14ac:dyDescent="0.3">
      <c r="A8428"/>
      <c r="B8428"/>
      <c r="C8428"/>
      <c r="D8428"/>
      <c r="E8428"/>
      <c r="F8428"/>
      <c r="G8428"/>
      <c r="H8428"/>
      <c r="I8428"/>
      <c r="J8428"/>
      <c r="K8428"/>
      <c r="L8428"/>
      <c r="M8428"/>
      <c r="N8428" s="109"/>
    </row>
    <row r="8429" spans="1:14" hidden="1" x14ac:dyDescent="0.3">
      <c r="A8429"/>
      <c r="B8429"/>
      <c r="C8429"/>
      <c r="D8429"/>
      <c r="E8429"/>
      <c r="F8429"/>
      <c r="G8429"/>
      <c r="H8429"/>
      <c r="I8429"/>
      <c r="J8429"/>
      <c r="K8429"/>
      <c r="L8429"/>
      <c r="M8429"/>
      <c r="N8429" s="109"/>
    </row>
    <row r="8430" spans="1:14" hidden="1" x14ac:dyDescent="0.3">
      <c r="A8430"/>
      <c r="B8430"/>
      <c r="C8430"/>
      <c r="D8430"/>
      <c r="E8430"/>
      <c r="F8430"/>
      <c r="G8430"/>
      <c r="H8430"/>
      <c r="I8430"/>
      <c r="J8430"/>
      <c r="K8430"/>
      <c r="L8430"/>
      <c r="M8430"/>
      <c r="N8430" s="109"/>
    </row>
    <row r="8431" spans="1:14" hidden="1" x14ac:dyDescent="0.3">
      <c r="A8431"/>
      <c r="B8431"/>
      <c r="C8431"/>
      <c r="D8431"/>
      <c r="E8431"/>
      <c r="F8431"/>
      <c r="G8431"/>
      <c r="H8431"/>
      <c r="I8431"/>
      <c r="J8431"/>
      <c r="K8431"/>
      <c r="L8431"/>
      <c r="M8431"/>
      <c r="N8431" s="109"/>
    </row>
    <row r="8432" spans="1:14" hidden="1" x14ac:dyDescent="0.3">
      <c r="A8432"/>
      <c r="B8432"/>
      <c r="C8432"/>
      <c r="D8432"/>
      <c r="E8432"/>
      <c r="F8432"/>
      <c r="G8432"/>
      <c r="H8432"/>
      <c r="I8432"/>
      <c r="J8432"/>
      <c r="K8432"/>
      <c r="L8432"/>
      <c r="M8432"/>
      <c r="N8432" s="109"/>
    </row>
    <row r="8433" spans="1:14" hidden="1" x14ac:dyDescent="0.3">
      <c r="A8433"/>
      <c r="B8433"/>
      <c r="C8433"/>
      <c r="D8433"/>
      <c r="E8433"/>
      <c r="F8433"/>
      <c r="G8433"/>
      <c r="H8433"/>
      <c r="I8433"/>
      <c r="J8433"/>
      <c r="K8433"/>
      <c r="L8433"/>
      <c r="M8433"/>
      <c r="N8433" s="109"/>
    </row>
    <row r="8434" spans="1:14" hidden="1" x14ac:dyDescent="0.3">
      <c r="A8434"/>
      <c r="B8434"/>
      <c r="C8434"/>
      <c r="D8434"/>
      <c r="E8434"/>
      <c r="F8434"/>
      <c r="G8434"/>
      <c r="H8434"/>
      <c r="I8434"/>
      <c r="J8434"/>
      <c r="K8434"/>
      <c r="L8434"/>
      <c r="M8434"/>
      <c r="N8434" s="109"/>
    </row>
    <row r="8435" spans="1:14" hidden="1" x14ac:dyDescent="0.3">
      <c r="A8435"/>
      <c r="B8435"/>
      <c r="C8435"/>
      <c r="D8435"/>
      <c r="E8435"/>
      <c r="F8435"/>
      <c r="G8435"/>
      <c r="H8435"/>
      <c r="I8435"/>
      <c r="J8435"/>
      <c r="K8435"/>
      <c r="L8435"/>
      <c r="M8435"/>
      <c r="N8435" s="109"/>
    </row>
    <row r="8436" spans="1:14" hidden="1" x14ac:dyDescent="0.3">
      <c r="A8436"/>
      <c r="B8436"/>
      <c r="C8436"/>
      <c r="D8436"/>
      <c r="E8436"/>
      <c r="F8436"/>
      <c r="G8436"/>
      <c r="H8436"/>
      <c r="I8436"/>
      <c r="J8436"/>
      <c r="K8436"/>
      <c r="L8436"/>
      <c r="M8436"/>
      <c r="N8436" s="109"/>
    </row>
    <row r="8437" spans="1:14" hidden="1" x14ac:dyDescent="0.3">
      <c r="A8437"/>
      <c r="B8437"/>
      <c r="C8437"/>
      <c r="D8437"/>
      <c r="E8437"/>
      <c r="F8437"/>
      <c r="G8437"/>
      <c r="H8437"/>
      <c r="I8437"/>
      <c r="J8437"/>
      <c r="K8437"/>
      <c r="L8437"/>
      <c r="M8437"/>
      <c r="N8437" s="109"/>
    </row>
    <row r="8438" spans="1:14" hidden="1" x14ac:dyDescent="0.3">
      <c r="A8438"/>
      <c r="B8438"/>
      <c r="C8438"/>
      <c r="D8438"/>
      <c r="E8438"/>
      <c r="F8438"/>
      <c r="G8438"/>
      <c r="H8438"/>
      <c r="I8438"/>
      <c r="J8438"/>
      <c r="K8438"/>
      <c r="L8438"/>
      <c r="M8438"/>
      <c r="N8438" s="109"/>
    </row>
    <row r="8439" spans="1:14" hidden="1" x14ac:dyDescent="0.3">
      <c r="A8439"/>
      <c r="B8439"/>
      <c r="C8439"/>
      <c r="D8439"/>
      <c r="E8439"/>
      <c r="F8439"/>
      <c r="G8439"/>
      <c r="H8439"/>
      <c r="I8439"/>
      <c r="J8439"/>
      <c r="K8439"/>
      <c r="L8439"/>
      <c r="M8439"/>
      <c r="N8439" s="109"/>
    </row>
    <row r="8440" spans="1:14" hidden="1" x14ac:dyDescent="0.3">
      <c r="A8440"/>
      <c r="B8440"/>
      <c r="C8440"/>
      <c r="D8440"/>
      <c r="E8440"/>
      <c r="F8440"/>
      <c r="G8440"/>
      <c r="H8440"/>
      <c r="I8440"/>
      <c r="J8440"/>
      <c r="K8440"/>
      <c r="L8440"/>
      <c r="M8440"/>
      <c r="N8440" s="109"/>
    </row>
    <row r="8441" spans="1:14" hidden="1" x14ac:dyDescent="0.3">
      <c r="A8441"/>
      <c r="B8441"/>
      <c r="C8441"/>
      <c r="D8441"/>
      <c r="E8441"/>
      <c r="F8441"/>
      <c r="G8441"/>
      <c r="H8441"/>
      <c r="I8441"/>
      <c r="J8441"/>
      <c r="K8441"/>
      <c r="L8441"/>
      <c r="M8441"/>
      <c r="N8441" s="109"/>
    </row>
    <row r="8442" spans="1:14" hidden="1" x14ac:dyDescent="0.3">
      <c r="A8442"/>
      <c r="B8442"/>
      <c r="C8442"/>
      <c r="D8442"/>
      <c r="E8442"/>
      <c r="F8442"/>
      <c r="G8442"/>
      <c r="H8442"/>
      <c r="I8442"/>
      <c r="J8442"/>
      <c r="K8442"/>
      <c r="L8442"/>
      <c r="M8442"/>
      <c r="N8442" s="109"/>
    </row>
    <row r="8443" spans="1:14" hidden="1" x14ac:dyDescent="0.3">
      <c r="A8443"/>
      <c r="B8443"/>
      <c r="C8443"/>
      <c r="D8443"/>
      <c r="E8443"/>
      <c r="F8443"/>
      <c r="G8443"/>
      <c r="H8443"/>
      <c r="I8443"/>
      <c r="J8443"/>
      <c r="K8443"/>
      <c r="L8443"/>
      <c r="M8443"/>
      <c r="N8443" s="109"/>
    </row>
    <row r="8444" spans="1:14" hidden="1" x14ac:dyDescent="0.3">
      <c r="A8444"/>
      <c r="B8444"/>
      <c r="C8444"/>
      <c r="D8444"/>
      <c r="E8444"/>
      <c r="F8444"/>
      <c r="G8444"/>
      <c r="H8444"/>
      <c r="I8444"/>
      <c r="J8444"/>
      <c r="K8444"/>
      <c r="L8444"/>
      <c r="M8444"/>
      <c r="N8444" s="109"/>
    </row>
    <row r="8445" spans="1:14" hidden="1" x14ac:dyDescent="0.3">
      <c r="A8445"/>
      <c r="B8445"/>
      <c r="C8445"/>
      <c r="D8445"/>
      <c r="E8445"/>
      <c r="F8445"/>
      <c r="G8445"/>
      <c r="H8445"/>
      <c r="I8445"/>
      <c r="J8445"/>
      <c r="K8445"/>
      <c r="L8445"/>
      <c r="M8445"/>
      <c r="N8445" s="109"/>
    </row>
    <row r="8446" spans="1:14" hidden="1" x14ac:dyDescent="0.3">
      <c r="A8446"/>
      <c r="B8446"/>
      <c r="C8446"/>
      <c r="D8446"/>
      <c r="E8446"/>
      <c r="F8446"/>
      <c r="G8446"/>
      <c r="H8446"/>
      <c r="I8446"/>
      <c r="J8446"/>
      <c r="K8446"/>
      <c r="L8446"/>
      <c r="M8446"/>
      <c r="N8446" s="109"/>
    </row>
    <row r="8447" spans="1:14" hidden="1" x14ac:dyDescent="0.3">
      <c r="A8447"/>
      <c r="B8447"/>
      <c r="C8447"/>
      <c r="D8447"/>
      <c r="E8447"/>
      <c r="F8447"/>
      <c r="G8447"/>
      <c r="H8447"/>
      <c r="I8447"/>
      <c r="J8447"/>
      <c r="K8447"/>
      <c r="L8447"/>
      <c r="M8447"/>
      <c r="N8447" s="109"/>
    </row>
    <row r="8448" spans="1:14" hidden="1" x14ac:dyDescent="0.3">
      <c r="A8448"/>
      <c r="B8448"/>
      <c r="C8448"/>
      <c r="D8448"/>
      <c r="E8448"/>
      <c r="F8448"/>
      <c r="G8448"/>
      <c r="H8448"/>
      <c r="I8448"/>
      <c r="J8448"/>
      <c r="K8448"/>
      <c r="L8448"/>
      <c r="M8448"/>
      <c r="N8448" s="109"/>
    </row>
    <row r="8449" spans="1:14" hidden="1" x14ac:dyDescent="0.3">
      <c r="A8449"/>
      <c r="B8449"/>
      <c r="C8449"/>
      <c r="D8449"/>
      <c r="E8449"/>
      <c r="F8449"/>
      <c r="G8449"/>
      <c r="H8449"/>
      <c r="I8449"/>
      <c r="J8449"/>
      <c r="K8449"/>
      <c r="L8449"/>
      <c r="M8449"/>
      <c r="N8449" s="109"/>
    </row>
    <row r="8450" spans="1:14" hidden="1" x14ac:dyDescent="0.3">
      <c r="A8450"/>
      <c r="B8450"/>
      <c r="C8450"/>
      <c r="D8450"/>
      <c r="E8450"/>
      <c r="F8450"/>
      <c r="G8450"/>
      <c r="H8450"/>
      <c r="I8450"/>
      <c r="J8450"/>
      <c r="K8450"/>
      <c r="L8450"/>
      <c r="M8450"/>
      <c r="N8450" s="109"/>
    </row>
    <row r="8451" spans="1:14" hidden="1" x14ac:dyDescent="0.3">
      <c r="A8451"/>
      <c r="B8451"/>
      <c r="C8451"/>
      <c r="D8451"/>
      <c r="E8451"/>
      <c r="F8451"/>
      <c r="G8451"/>
      <c r="H8451"/>
      <c r="I8451"/>
      <c r="J8451"/>
      <c r="K8451"/>
      <c r="L8451"/>
      <c r="M8451"/>
      <c r="N8451" s="109"/>
    </row>
    <row r="8452" spans="1:14" hidden="1" x14ac:dyDescent="0.3">
      <c r="A8452"/>
      <c r="B8452"/>
      <c r="C8452"/>
      <c r="D8452"/>
      <c r="E8452"/>
      <c r="F8452"/>
      <c r="G8452"/>
      <c r="H8452"/>
      <c r="I8452"/>
      <c r="J8452"/>
      <c r="K8452"/>
      <c r="L8452"/>
      <c r="M8452"/>
      <c r="N8452" s="109"/>
    </row>
    <row r="8453" spans="1:14" hidden="1" x14ac:dyDescent="0.3">
      <c r="A8453"/>
      <c r="B8453"/>
      <c r="C8453"/>
      <c r="D8453"/>
      <c r="E8453"/>
      <c r="F8453"/>
      <c r="G8453"/>
      <c r="H8453"/>
      <c r="I8453"/>
      <c r="J8453"/>
      <c r="K8453"/>
      <c r="L8453"/>
      <c r="M8453"/>
      <c r="N8453" s="109"/>
    </row>
    <row r="8454" spans="1:14" hidden="1" x14ac:dyDescent="0.3">
      <c r="A8454"/>
      <c r="B8454"/>
      <c r="C8454"/>
      <c r="D8454"/>
      <c r="E8454"/>
      <c r="F8454"/>
      <c r="G8454"/>
      <c r="H8454"/>
      <c r="I8454"/>
      <c r="J8454"/>
      <c r="K8454"/>
      <c r="L8454"/>
      <c r="M8454"/>
      <c r="N8454" s="109"/>
    </row>
    <row r="8455" spans="1:14" hidden="1" x14ac:dyDescent="0.3">
      <c r="A8455"/>
      <c r="B8455"/>
      <c r="C8455"/>
      <c r="D8455"/>
      <c r="E8455"/>
      <c r="F8455"/>
      <c r="G8455"/>
      <c r="H8455"/>
      <c r="I8455"/>
      <c r="J8455"/>
      <c r="K8455"/>
      <c r="L8455"/>
      <c r="M8455"/>
      <c r="N8455" s="109"/>
    </row>
    <row r="8456" spans="1:14" hidden="1" x14ac:dyDescent="0.3">
      <c r="A8456"/>
      <c r="B8456"/>
      <c r="C8456"/>
      <c r="D8456"/>
      <c r="E8456"/>
      <c r="F8456"/>
      <c r="G8456"/>
      <c r="H8456"/>
      <c r="I8456"/>
      <c r="J8456"/>
      <c r="K8456"/>
      <c r="L8456"/>
      <c r="M8456"/>
      <c r="N8456" s="109"/>
    </row>
    <row r="8457" spans="1:14" hidden="1" x14ac:dyDescent="0.3">
      <c r="A8457"/>
      <c r="B8457"/>
      <c r="C8457"/>
      <c r="D8457"/>
      <c r="E8457"/>
      <c r="F8457"/>
      <c r="G8457"/>
      <c r="H8457"/>
      <c r="I8457"/>
      <c r="J8457"/>
      <c r="K8457"/>
      <c r="L8457"/>
      <c r="M8457"/>
      <c r="N8457" s="109"/>
    </row>
    <row r="8458" spans="1:14" hidden="1" x14ac:dyDescent="0.3">
      <c r="A8458"/>
      <c r="B8458"/>
      <c r="C8458"/>
      <c r="D8458"/>
      <c r="E8458"/>
      <c r="F8458"/>
      <c r="G8458"/>
      <c r="H8458"/>
      <c r="I8458"/>
      <c r="J8458"/>
      <c r="K8458"/>
      <c r="L8458"/>
      <c r="M8458"/>
      <c r="N8458" s="109"/>
    </row>
    <row r="8459" spans="1:14" hidden="1" x14ac:dyDescent="0.3">
      <c r="A8459"/>
      <c r="B8459"/>
      <c r="C8459"/>
      <c r="D8459"/>
      <c r="E8459"/>
      <c r="F8459"/>
      <c r="G8459"/>
      <c r="H8459"/>
      <c r="I8459"/>
      <c r="J8459"/>
      <c r="K8459"/>
      <c r="L8459"/>
      <c r="M8459"/>
      <c r="N8459" s="109"/>
    </row>
    <row r="8460" spans="1:14" hidden="1" x14ac:dyDescent="0.3">
      <c r="A8460"/>
      <c r="B8460"/>
      <c r="C8460"/>
      <c r="D8460"/>
      <c r="E8460"/>
      <c r="F8460"/>
      <c r="G8460"/>
      <c r="H8460"/>
      <c r="I8460"/>
      <c r="J8460"/>
      <c r="K8460"/>
      <c r="L8460"/>
      <c r="M8460"/>
      <c r="N8460" s="109"/>
    </row>
    <row r="8461" spans="1:14" hidden="1" x14ac:dyDescent="0.3">
      <c r="A8461"/>
      <c r="B8461"/>
      <c r="C8461"/>
      <c r="D8461"/>
      <c r="E8461"/>
      <c r="F8461"/>
      <c r="G8461"/>
      <c r="H8461"/>
      <c r="I8461"/>
      <c r="J8461"/>
      <c r="K8461"/>
      <c r="L8461"/>
      <c r="M8461"/>
      <c r="N8461" s="109"/>
    </row>
    <row r="8462" spans="1:14" hidden="1" x14ac:dyDescent="0.3">
      <c r="A8462"/>
      <c r="B8462"/>
      <c r="C8462"/>
      <c r="D8462"/>
      <c r="E8462"/>
      <c r="F8462"/>
      <c r="G8462"/>
      <c r="H8462"/>
      <c r="I8462"/>
      <c r="J8462"/>
      <c r="K8462"/>
      <c r="L8462"/>
      <c r="M8462"/>
      <c r="N8462" s="109"/>
    </row>
    <row r="8463" spans="1:14" hidden="1" x14ac:dyDescent="0.3">
      <c r="A8463"/>
      <c r="B8463"/>
      <c r="C8463"/>
      <c r="D8463"/>
      <c r="E8463"/>
      <c r="F8463"/>
      <c r="G8463"/>
      <c r="H8463"/>
      <c r="I8463"/>
      <c r="J8463"/>
      <c r="K8463"/>
      <c r="L8463"/>
      <c r="M8463"/>
      <c r="N8463" s="109"/>
    </row>
    <row r="8464" spans="1:14" hidden="1" x14ac:dyDescent="0.3">
      <c r="A8464"/>
      <c r="B8464"/>
      <c r="C8464"/>
      <c r="D8464"/>
      <c r="E8464"/>
      <c r="F8464"/>
      <c r="G8464"/>
      <c r="H8464"/>
      <c r="I8464"/>
      <c r="J8464"/>
      <c r="K8464"/>
      <c r="L8464"/>
      <c r="M8464"/>
      <c r="N8464" s="109"/>
    </row>
    <row r="8465" spans="1:14" hidden="1" x14ac:dyDescent="0.3">
      <c r="A8465"/>
      <c r="B8465"/>
      <c r="C8465"/>
      <c r="D8465"/>
      <c r="E8465"/>
      <c r="F8465"/>
      <c r="G8465"/>
      <c r="H8465"/>
      <c r="I8465"/>
      <c r="J8465"/>
      <c r="K8465"/>
      <c r="L8465"/>
      <c r="M8465"/>
      <c r="N8465" s="109"/>
    </row>
    <row r="8466" spans="1:14" hidden="1" x14ac:dyDescent="0.3">
      <c r="A8466"/>
      <c r="B8466"/>
      <c r="C8466"/>
      <c r="D8466"/>
      <c r="E8466"/>
      <c r="F8466"/>
      <c r="G8466"/>
      <c r="H8466"/>
      <c r="I8466"/>
      <c r="J8466"/>
      <c r="K8466"/>
      <c r="L8466"/>
      <c r="M8466"/>
      <c r="N8466" s="109"/>
    </row>
    <row r="8467" spans="1:14" hidden="1" x14ac:dyDescent="0.3">
      <c r="A8467"/>
      <c r="B8467"/>
      <c r="C8467"/>
      <c r="D8467"/>
      <c r="E8467"/>
      <c r="F8467"/>
      <c r="G8467"/>
      <c r="H8467"/>
      <c r="I8467"/>
      <c r="J8467"/>
      <c r="K8467"/>
      <c r="L8467"/>
      <c r="M8467"/>
      <c r="N8467" s="109"/>
    </row>
    <row r="8468" spans="1:14" hidden="1" x14ac:dyDescent="0.3">
      <c r="A8468"/>
      <c r="B8468"/>
      <c r="C8468"/>
      <c r="D8468"/>
      <c r="E8468"/>
      <c r="F8468"/>
      <c r="G8468"/>
      <c r="H8468"/>
      <c r="I8468"/>
      <c r="J8468"/>
      <c r="K8468"/>
      <c r="L8468"/>
      <c r="M8468"/>
      <c r="N8468" s="109"/>
    </row>
    <row r="8469" spans="1:14" hidden="1" x14ac:dyDescent="0.3">
      <c r="A8469"/>
      <c r="B8469"/>
      <c r="C8469"/>
      <c r="D8469"/>
      <c r="E8469"/>
      <c r="F8469"/>
      <c r="G8469"/>
      <c r="H8469"/>
      <c r="I8469"/>
      <c r="J8469"/>
      <c r="K8469"/>
      <c r="L8469"/>
      <c r="M8469"/>
      <c r="N8469" s="109"/>
    </row>
    <row r="8470" spans="1:14" hidden="1" x14ac:dyDescent="0.3">
      <c r="A8470"/>
      <c r="B8470"/>
      <c r="C8470"/>
      <c r="D8470"/>
      <c r="E8470"/>
      <c r="F8470"/>
      <c r="G8470"/>
      <c r="H8470"/>
      <c r="I8470"/>
      <c r="J8470"/>
      <c r="K8470"/>
      <c r="L8470"/>
      <c r="M8470"/>
      <c r="N8470" s="109"/>
    </row>
    <row r="8471" spans="1:14" hidden="1" x14ac:dyDescent="0.3">
      <c r="A8471"/>
      <c r="B8471"/>
      <c r="C8471"/>
      <c r="D8471"/>
      <c r="E8471"/>
      <c r="F8471"/>
      <c r="G8471"/>
      <c r="H8471"/>
      <c r="I8471"/>
      <c r="J8471"/>
      <c r="K8471"/>
      <c r="L8471"/>
      <c r="M8471"/>
      <c r="N8471" s="109"/>
    </row>
    <row r="8472" spans="1:14" hidden="1" x14ac:dyDescent="0.3">
      <c r="A8472"/>
      <c r="B8472"/>
      <c r="C8472"/>
      <c r="D8472"/>
      <c r="E8472"/>
      <c r="F8472"/>
      <c r="G8472"/>
      <c r="H8472"/>
      <c r="I8472"/>
      <c r="J8472"/>
      <c r="K8472"/>
      <c r="L8472"/>
      <c r="M8472"/>
      <c r="N8472" s="109"/>
    </row>
    <row r="8473" spans="1:14" hidden="1" x14ac:dyDescent="0.3">
      <c r="A8473"/>
      <c r="B8473"/>
      <c r="C8473"/>
      <c r="D8473"/>
      <c r="E8473"/>
      <c r="F8473"/>
      <c r="G8473"/>
      <c r="H8473"/>
      <c r="I8473"/>
      <c r="J8473"/>
      <c r="K8473"/>
      <c r="L8473"/>
      <c r="M8473"/>
      <c r="N8473" s="109"/>
    </row>
    <row r="8474" spans="1:14" hidden="1" x14ac:dyDescent="0.3">
      <c r="A8474"/>
      <c r="B8474"/>
      <c r="C8474"/>
      <c r="D8474"/>
      <c r="E8474"/>
      <c r="F8474"/>
      <c r="G8474"/>
      <c r="H8474"/>
      <c r="I8474"/>
      <c r="J8474"/>
      <c r="K8474"/>
      <c r="L8474"/>
      <c r="M8474"/>
      <c r="N8474" s="109"/>
    </row>
    <row r="8475" spans="1:14" hidden="1" x14ac:dyDescent="0.3">
      <c r="A8475"/>
      <c r="B8475"/>
      <c r="C8475"/>
      <c r="D8475"/>
      <c r="E8475"/>
      <c r="F8475"/>
      <c r="G8475"/>
      <c r="H8475"/>
      <c r="I8475"/>
      <c r="J8475"/>
      <c r="K8475"/>
      <c r="L8475"/>
      <c r="M8475"/>
      <c r="N8475" s="109"/>
    </row>
    <row r="8476" spans="1:14" hidden="1" x14ac:dyDescent="0.3">
      <c r="A8476"/>
      <c r="B8476"/>
      <c r="C8476"/>
      <c r="D8476"/>
      <c r="E8476"/>
      <c r="F8476"/>
      <c r="G8476"/>
      <c r="H8476"/>
      <c r="I8476"/>
      <c r="J8476"/>
      <c r="K8476"/>
      <c r="L8476"/>
      <c r="M8476"/>
      <c r="N8476" s="109"/>
    </row>
    <row r="8477" spans="1:14" hidden="1" x14ac:dyDescent="0.3">
      <c r="A8477"/>
      <c r="B8477"/>
      <c r="C8477"/>
      <c r="D8477"/>
      <c r="E8477"/>
      <c r="F8477"/>
      <c r="G8477"/>
      <c r="H8477"/>
      <c r="I8477"/>
      <c r="J8477"/>
      <c r="K8477"/>
      <c r="L8477"/>
      <c r="M8477"/>
      <c r="N8477" s="109"/>
    </row>
    <row r="8478" spans="1:14" hidden="1" x14ac:dyDescent="0.3">
      <c r="A8478"/>
      <c r="B8478"/>
      <c r="C8478"/>
      <c r="D8478"/>
      <c r="E8478"/>
      <c r="F8478"/>
      <c r="G8478"/>
      <c r="H8478"/>
      <c r="I8478"/>
      <c r="J8478"/>
      <c r="K8478"/>
      <c r="L8478"/>
      <c r="M8478"/>
      <c r="N8478" s="109"/>
    </row>
    <row r="8479" spans="1:14" hidden="1" x14ac:dyDescent="0.3">
      <c r="A8479"/>
      <c r="B8479"/>
      <c r="C8479"/>
      <c r="D8479"/>
      <c r="E8479"/>
      <c r="F8479"/>
      <c r="G8479"/>
      <c r="H8479"/>
      <c r="I8479"/>
      <c r="J8479"/>
      <c r="K8479"/>
      <c r="L8479"/>
      <c r="M8479"/>
      <c r="N8479" s="109"/>
    </row>
    <row r="8480" spans="1:14" hidden="1" x14ac:dyDescent="0.3">
      <c r="A8480"/>
      <c r="B8480"/>
      <c r="C8480"/>
      <c r="D8480"/>
      <c r="E8480"/>
      <c r="F8480"/>
      <c r="G8480"/>
      <c r="H8480"/>
      <c r="I8480"/>
      <c r="J8480"/>
      <c r="K8480"/>
      <c r="L8480"/>
      <c r="M8480"/>
      <c r="N8480" s="109"/>
    </row>
    <row r="8481" spans="1:14" hidden="1" x14ac:dyDescent="0.3">
      <c r="A8481"/>
      <c r="B8481"/>
      <c r="C8481"/>
      <c r="D8481"/>
      <c r="E8481"/>
      <c r="F8481"/>
      <c r="G8481"/>
      <c r="H8481"/>
      <c r="I8481"/>
      <c r="J8481"/>
      <c r="K8481"/>
      <c r="L8481"/>
      <c r="M8481"/>
      <c r="N8481" s="109"/>
    </row>
    <row r="8482" spans="1:14" hidden="1" x14ac:dyDescent="0.3">
      <c r="A8482"/>
      <c r="B8482"/>
      <c r="C8482"/>
      <c r="D8482"/>
      <c r="E8482"/>
      <c r="F8482"/>
      <c r="G8482"/>
      <c r="H8482"/>
      <c r="I8482"/>
      <c r="J8482"/>
      <c r="K8482"/>
      <c r="L8482"/>
      <c r="M8482"/>
      <c r="N8482" s="109"/>
    </row>
    <row r="8483" spans="1:14" hidden="1" x14ac:dyDescent="0.3">
      <c r="A8483"/>
      <c r="B8483"/>
      <c r="C8483"/>
      <c r="D8483"/>
      <c r="E8483"/>
      <c r="F8483"/>
      <c r="G8483"/>
      <c r="H8483"/>
      <c r="I8483"/>
      <c r="J8483"/>
      <c r="K8483"/>
      <c r="L8483"/>
      <c r="M8483"/>
      <c r="N8483" s="109"/>
    </row>
    <row r="8484" spans="1:14" hidden="1" x14ac:dyDescent="0.3">
      <c r="A8484"/>
      <c r="B8484"/>
      <c r="C8484"/>
      <c r="D8484"/>
      <c r="E8484"/>
      <c r="F8484"/>
      <c r="G8484"/>
      <c r="H8484"/>
      <c r="I8484"/>
      <c r="J8484"/>
      <c r="K8484"/>
      <c r="L8484"/>
      <c r="M8484"/>
      <c r="N8484" s="109"/>
    </row>
    <row r="8485" spans="1:14" hidden="1" x14ac:dyDescent="0.3">
      <c r="A8485"/>
      <c r="B8485"/>
      <c r="C8485"/>
      <c r="D8485"/>
      <c r="E8485"/>
      <c r="F8485"/>
      <c r="G8485"/>
      <c r="H8485"/>
      <c r="I8485"/>
      <c r="J8485"/>
      <c r="K8485"/>
      <c r="L8485"/>
      <c r="M8485"/>
      <c r="N8485" s="109"/>
    </row>
    <row r="8486" spans="1:14" hidden="1" x14ac:dyDescent="0.3">
      <c r="A8486"/>
      <c r="B8486"/>
      <c r="C8486"/>
      <c r="D8486"/>
      <c r="E8486"/>
      <c r="F8486"/>
      <c r="G8486"/>
      <c r="H8486"/>
      <c r="I8486"/>
      <c r="J8486"/>
      <c r="K8486"/>
      <c r="L8486"/>
      <c r="M8486"/>
      <c r="N8486" s="109"/>
    </row>
    <row r="8487" spans="1:14" hidden="1" x14ac:dyDescent="0.3">
      <c r="A8487"/>
      <c r="B8487"/>
      <c r="C8487"/>
      <c r="D8487"/>
      <c r="E8487"/>
      <c r="F8487"/>
      <c r="G8487"/>
      <c r="H8487"/>
      <c r="I8487"/>
      <c r="J8487"/>
      <c r="K8487"/>
      <c r="L8487"/>
      <c r="M8487"/>
      <c r="N8487" s="109"/>
    </row>
    <row r="8488" spans="1:14" hidden="1" x14ac:dyDescent="0.3">
      <c r="A8488"/>
      <c r="B8488"/>
      <c r="C8488"/>
      <c r="D8488"/>
      <c r="E8488"/>
      <c r="F8488"/>
      <c r="G8488"/>
      <c r="H8488"/>
      <c r="I8488"/>
      <c r="J8488"/>
      <c r="K8488"/>
      <c r="L8488"/>
      <c r="M8488"/>
      <c r="N8488" s="109"/>
    </row>
    <row r="8489" spans="1:14" hidden="1" x14ac:dyDescent="0.3">
      <c r="A8489"/>
      <c r="B8489"/>
      <c r="C8489"/>
      <c r="D8489"/>
      <c r="E8489"/>
      <c r="F8489"/>
      <c r="G8489"/>
      <c r="H8489"/>
      <c r="I8489"/>
      <c r="J8489"/>
      <c r="K8489"/>
      <c r="L8489"/>
      <c r="M8489"/>
      <c r="N8489" s="109"/>
    </row>
    <row r="8490" spans="1:14" hidden="1" x14ac:dyDescent="0.3">
      <c r="A8490"/>
      <c r="B8490"/>
      <c r="C8490"/>
      <c r="D8490"/>
      <c r="E8490"/>
      <c r="F8490"/>
      <c r="G8490"/>
      <c r="H8490"/>
      <c r="I8490"/>
      <c r="J8490"/>
      <c r="K8490"/>
      <c r="L8490"/>
      <c r="M8490"/>
      <c r="N8490" s="109"/>
    </row>
    <row r="8491" spans="1:14" hidden="1" x14ac:dyDescent="0.3">
      <c r="A8491"/>
      <c r="B8491"/>
      <c r="C8491"/>
      <c r="D8491"/>
      <c r="E8491"/>
      <c r="F8491"/>
      <c r="G8491"/>
      <c r="H8491"/>
      <c r="I8491"/>
      <c r="J8491"/>
      <c r="K8491"/>
      <c r="L8491"/>
      <c r="M8491"/>
      <c r="N8491" s="109"/>
    </row>
    <row r="8492" spans="1:14" hidden="1" x14ac:dyDescent="0.3">
      <c r="A8492"/>
      <c r="B8492"/>
      <c r="C8492"/>
      <c r="D8492"/>
      <c r="E8492"/>
      <c r="F8492"/>
      <c r="G8492"/>
      <c r="H8492"/>
      <c r="I8492"/>
      <c r="J8492"/>
      <c r="K8492"/>
      <c r="L8492"/>
      <c r="M8492"/>
      <c r="N8492" s="109"/>
    </row>
    <row r="8493" spans="1:14" hidden="1" x14ac:dyDescent="0.3">
      <c r="A8493"/>
      <c r="B8493"/>
      <c r="C8493"/>
      <c r="D8493"/>
      <c r="E8493"/>
      <c r="F8493"/>
      <c r="G8493"/>
      <c r="H8493"/>
      <c r="I8493"/>
      <c r="J8493"/>
      <c r="K8493"/>
      <c r="L8493"/>
      <c r="M8493"/>
      <c r="N8493" s="109"/>
    </row>
    <row r="8494" spans="1:14" hidden="1" x14ac:dyDescent="0.3">
      <c r="A8494"/>
      <c r="B8494"/>
      <c r="C8494"/>
      <c r="D8494"/>
      <c r="E8494"/>
      <c r="F8494"/>
      <c r="G8494"/>
      <c r="H8494"/>
      <c r="I8494"/>
      <c r="J8494"/>
      <c r="K8494"/>
      <c r="L8494"/>
      <c r="M8494"/>
      <c r="N8494" s="109"/>
    </row>
    <row r="8495" spans="1:14" hidden="1" x14ac:dyDescent="0.3">
      <c r="A8495"/>
      <c r="B8495"/>
      <c r="C8495"/>
      <c r="D8495"/>
      <c r="E8495"/>
      <c r="F8495"/>
      <c r="G8495"/>
      <c r="H8495"/>
      <c r="I8495"/>
      <c r="J8495"/>
      <c r="K8495"/>
      <c r="L8495"/>
      <c r="M8495"/>
      <c r="N8495" s="109"/>
    </row>
    <row r="8496" spans="1:14" hidden="1" x14ac:dyDescent="0.3">
      <c r="A8496"/>
      <c r="B8496"/>
      <c r="C8496"/>
      <c r="D8496"/>
      <c r="E8496"/>
      <c r="F8496"/>
      <c r="G8496"/>
      <c r="H8496"/>
      <c r="I8496"/>
      <c r="J8496"/>
      <c r="K8496"/>
      <c r="L8496"/>
      <c r="M8496"/>
      <c r="N8496" s="109"/>
    </row>
    <row r="8497" spans="1:14" hidden="1" x14ac:dyDescent="0.3">
      <c r="A8497"/>
      <c r="B8497"/>
      <c r="C8497"/>
      <c r="D8497"/>
      <c r="E8497"/>
      <c r="F8497"/>
      <c r="G8497"/>
      <c r="H8497"/>
      <c r="I8497"/>
      <c r="J8497"/>
      <c r="K8497"/>
      <c r="L8497"/>
      <c r="M8497"/>
      <c r="N8497" s="109"/>
    </row>
    <row r="8498" spans="1:14" hidden="1" x14ac:dyDescent="0.3">
      <c r="A8498"/>
      <c r="B8498"/>
      <c r="C8498"/>
      <c r="D8498"/>
      <c r="E8498"/>
      <c r="F8498"/>
      <c r="G8498"/>
      <c r="H8498"/>
      <c r="I8498"/>
      <c r="J8498"/>
      <c r="K8498"/>
      <c r="L8498"/>
      <c r="M8498"/>
      <c r="N8498" s="109"/>
    </row>
    <row r="8499" spans="1:14" hidden="1" x14ac:dyDescent="0.3">
      <c r="A8499"/>
      <c r="B8499"/>
      <c r="C8499"/>
      <c r="D8499"/>
      <c r="E8499"/>
      <c r="F8499"/>
      <c r="G8499"/>
      <c r="H8499"/>
      <c r="I8499"/>
      <c r="J8499"/>
      <c r="K8499"/>
      <c r="L8499"/>
      <c r="M8499"/>
      <c r="N8499" s="109"/>
    </row>
    <row r="8500" spans="1:14" hidden="1" x14ac:dyDescent="0.3">
      <c r="A8500"/>
      <c r="B8500"/>
      <c r="C8500"/>
      <c r="D8500"/>
      <c r="E8500"/>
      <c r="F8500"/>
      <c r="G8500"/>
      <c r="H8500"/>
      <c r="I8500"/>
      <c r="J8500"/>
      <c r="K8500"/>
      <c r="L8500"/>
      <c r="M8500"/>
      <c r="N8500" s="109"/>
    </row>
    <row r="8501" spans="1:14" hidden="1" x14ac:dyDescent="0.3">
      <c r="A8501"/>
      <c r="B8501"/>
      <c r="C8501"/>
      <c r="D8501"/>
      <c r="E8501"/>
      <c r="F8501"/>
      <c r="G8501"/>
      <c r="H8501"/>
      <c r="I8501"/>
      <c r="J8501"/>
      <c r="K8501"/>
      <c r="L8501"/>
      <c r="M8501"/>
      <c r="N8501" s="109"/>
    </row>
    <row r="8502" spans="1:14" hidden="1" x14ac:dyDescent="0.3">
      <c r="A8502"/>
      <c r="B8502"/>
      <c r="C8502"/>
      <c r="D8502"/>
      <c r="E8502"/>
      <c r="F8502"/>
      <c r="G8502"/>
      <c r="H8502"/>
      <c r="I8502"/>
      <c r="J8502"/>
      <c r="K8502"/>
      <c r="L8502"/>
      <c r="M8502"/>
      <c r="N8502" s="109"/>
    </row>
    <row r="8503" spans="1:14" hidden="1" x14ac:dyDescent="0.3">
      <c r="A8503"/>
      <c r="B8503"/>
      <c r="C8503"/>
      <c r="D8503"/>
      <c r="E8503"/>
      <c r="F8503"/>
      <c r="G8503"/>
      <c r="H8503"/>
      <c r="I8503"/>
      <c r="J8503"/>
      <c r="K8503"/>
      <c r="L8503"/>
      <c r="M8503"/>
      <c r="N8503" s="109"/>
    </row>
    <row r="8504" spans="1:14" hidden="1" x14ac:dyDescent="0.3">
      <c r="A8504"/>
      <c r="B8504"/>
      <c r="C8504"/>
      <c r="D8504"/>
      <c r="E8504"/>
      <c r="F8504"/>
      <c r="G8504"/>
      <c r="H8504"/>
      <c r="I8504"/>
      <c r="J8504"/>
      <c r="K8504"/>
      <c r="L8504"/>
      <c r="M8504"/>
      <c r="N8504" s="109"/>
    </row>
    <row r="8505" spans="1:14" hidden="1" x14ac:dyDescent="0.3">
      <c r="A8505"/>
      <c r="B8505"/>
      <c r="C8505"/>
      <c r="D8505"/>
      <c r="E8505"/>
      <c r="F8505"/>
      <c r="G8505"/>
      <c r="H8505"/>
      <c r="I8505"/>
      <c r="J8505"/>
      <c r="K8505"/>
      <c r="L8505"/>
      <c r="M8505"/>
      <c r="N8505" s="109"/>
    </row>
    <row r="8506" spans="1:14" hidden="1" x14ac:dyDescent="0.3">
      <c r="A8506"/>
      <c r="B8506"/>
      <c r="C8506"/>
      <c r="D8506"/>
      <c r="E8506"/>
      <c r="F8506"/>
      <c r="G8506"/>
      <c r="H8506"/>
      <c r="I8506"/>
      <c r="J8506"/>
      <c r="K8506"/>
      <c r="L8506"/>
      <c r="M8506"/>
      <c r="N8506" s="109"/>
    </row>
    <row r="8507" spans="1:14" hidden="1" x14ac:dyDescent="0.3">
      <c r="A8507"/>
      <c r="B8507"/>
      <c r="C8507"/>
      <c r="D8507"/>
      <c r="E8507"/>
      <c r="F8507"/>
      <c r="G8507"/>
      <c r="H8507"/>
      <c r="I8507"/>
      <c r="J8507"/>
      <c r="K8507"/>
      <c r="L8507"/>
      <c r="M8507"/>
      <c r="N8507" s="109"/>
    </row>
    <row r="8508" spans="1:14" hidden="1" x14ac:dyDescent="0.3">
      <c r="A8508"/>
      <c r="B8508"/>
      <c r="C8508"/>
      <c r="D8508"/>
      <c r="E8508"/>
      <c r="F8508"/>
      <c r="G8508"/>
      <c r="H8508"/>
      <c r="I8508"/>
      <c r="J8508"/>
      <c r="K8508"/>
      <c r="L8508"/>
      <c r="M8508"/>
      <c r="N8508" s="109"/>
    </row>
    <row r="8509" spans="1:14" hidden="1" x14ac:dyDescent="0.3">
      <c r="A8509"/>
      <c r="B8509"/>
      <c r="C8509"/>
      <c r="D8509"/>
      <c r="E8509"/>
      <c r="F8509"/>
      <c r="G8509"/>
      <c r="H8509"/>
      <c r="I8509"/>
      <c r="J8509"/>
      <c r="K8509"/>
      <c r="L8509"/>
      <c r="M8509"/>
      <c r="N8509" s="109"/>
    </row>
    <row r="8510" spans="1:14" hidden="1" x14ac:dyDescent="0.3">
      <c r="A8510"/>
      <c r="B8510"/>
      <c r="C8510"/>
      <c r="D8510"/>
      <c r="E8510"/>
      <c r="F8510"/>
      <c r="G8510"/>
      <c r="H8510"/>
      <c r="I8510"/>
      <c r="J8510"/>
      <c r="K8510"/>
      <c r="L8510"/>
      <c r="M8510"/>
      <c r="N8510" s="109"/>
    </row>
    <row r="8511" spans="1:14" hidden="1" x14ac:dyDescent="0.3">
      <c r="A8511"/>
      <c r="B8511"/>
      <c r="C8511"/>
      <c r="D8511"/>
      <c r="E8511"/>
      <c r="F8511"/>
      <c r="G8511"/>
      <c r="H8511"/>
      <c r="I8511"/>
      <c r="J8511"/>
      <c r="K8511"/>
      <c r="L8511"/>
      <c r="M8511"/>
      <c r="N8511" s="109"/>
    </row>
    <row r="8512" spans="1:14" hidden="1" x14ac:dyDescent="0.3">
      <c r="A8512"/>
      <c r="B8512"/>
      <c r="C8512"/>
      <c r="D8512"/>
      <c r="E8512"/>
      <c r="F8512"/>
      <c r="G8512"/>
      <c r="H8512"/>
      <c r="I8512"/>
      <c r="J8512"/>
      <c r="K8512"/>
      <c r="L8512"/>
      <c r="M8512"/>
      <c r="N8512" s="109"/>
    </row>
    <row r="8513" spans="1:14" hidden="1" x14ac:dyDescent="0.3">
      <c r="A8513"/>
      <c r="B8513"/>
      <c r="C8513"/>
      <c r="D8513"/>
      <c r="E8513"/>
      <c r="F8513"/>
      <c r="G8513"/>
      <c r="H8513"/>
      <c r="I8513"/>
      <c r="J8513"/>
      <c r="K8513"/>
      <c r="L8513"/>
      <c r="M8513"/>
      <c r="N8513" s="109"/>
    </row>
    <row r="8514" spans="1:14" hidden="1" x14ac:dyDescent="0.3">
      <c r="A8514"/>
      <c r="B8514"/>
      <c r="C8514"/>
      <c r="D8514"/>
      <c r="E8514"/>
      <c r="F8514"/>
      <c r="G8514"/>
      <c r="H8514"/>
      <c r="I8514"/>
      <c r="J8514"/>
      <c r="K8514"/>
      <c r="L8514"/>
      <c r="M8514"/>
      <c r="N8514" s="109"/>
    </row>
    <row r="8515" spans="1:14" hidden="1" x14ac:dyDescent="0.3">
      <c r="A8515"/>
      <c r="B8515"/>
      <c r="C8515"/>
      <c r="D8515"/>
      <c r="E8515"/>
      <c r="F8515"/>
      <c r="G8515"/>
      <c r="H8515"/>
      <c r="I8515"/>
      <c r="J8515"/>
      <c r="K8515"/>
      <c r="L8515"/>
      <c r="M8515"/>
      <c r="N8515" s="109"/>
    </row>
    <row r="8516" spans="1:14" hidden="1" x14ac:dyDescent="0.3">
      <c r="A8516"/>
      <c r="B8516"/>
      <c r="C8516"/>
      <c r="D8516"/>
      <c r="E8516"/>
      <c r="F8516"/>
      <c r="G8516"/>
      <c r="H8516"/>
      <c r="I8516"/>
      <c r="J8516"/>
      <c r="K8516"/>
      <c r="L8516"/>
      <c r="M8516"/>
      <c r="N8516" s="109"/>
    </row>
    <row r="8517" spans="1:14" hidden="1" x14ac:dyDescent="0.3">
      <c r="A8517"/>
      <c r="B8517"/>
      <c r="C8517"/>
      <c r="D8517"/>
      <c r="E8517"/>
      <c r="F8517"/>
      <c r="G8517"/>
      <c r="H8517"/>
      <c r="I8517"/>
      <c r="J8517"/>
      <c r="K8517"/>
      <c r="L8517"/>
      <c r="M8517"/>
      <c r="N8517" s="109"/>
    </row>
    <row r="8518" spans="1:14" hidden="1" x14ac:dyDescent="0.3">
      <c r="A8518"/>
      <c r="B8518"/>
      <c r="C8518"/>
      <c r="D8518"/>
      <c r="E8518"/>
      <c r="F8518"/>
      <c r="G8518"/>
      <c r="H8518"/>
      <c r="I8518"/>
      <c r="J8518"/>
      <c r="K8518"/>
      <c r="L8518"/>
      <c r="M8518"/>
      <c r="N8518" s="109"/>
    </row>
    <row r="8519" spans="1:14" hidden="1" x14ac:dyDescent="0.3">
      <c r="A8519"/>
      <c r="B8519"/>
      <c r="C8519"/>
      <c r="D8519"/>
      <c r="E8519"/>
      <c r="F8519"/>
      <c r="G8519"/>
      <c r="H8519"/>
      <c r="I8519"/>
      <c r="J8519"/>
      <c r="K8519"/>
      <c r="L8519"/>
      <c r="M8519"/>
      <c r="N8519" s="109"/>
    </row>
    <row r="8520" spans="1:14" hidden="1" x14ac:dyDescent="0.3">
      <c r="A8520"/>
      <c r="B8520"/>
      <c r="C8520"/>
      <c r="D8520"/>
      <c r="E8520"/>
      <c r="F8520"/>
      <c r="G8520"/>
      <c r="H8520"/>
      <c r="I8520"/>
      <c r="J8520"/>
      <c r="K8520"/>
      <c r="L8520"/>
      <c r="M8520"/>
      <c r="N8520" s="109"/>
    </row>
    <row r="8521" spans="1:14" hidden="1" x14ac:dyDescent="0.3">
      <c r="A8521"/>
      <c r="B8521"/>
      <c r="C8521"/>
      <c r="D8521"/>
      <c r="E8521"/>
      <c r="F8521"/>
      <c r="G8521"/>
      <c r="H8521"/>
      <c r="I8521"/>
      <c r="J8521"/>
      <c r="K8521"/>
      <c r="L8521"/>
      <c r="M8521"/>
      <c r="N8521" s="109"/>
    </row>
    <row r="8522" spans="1:14" hidden="1" x14ac:dyDescent="0.3">
      <c r="A8522"/>
      <c r="B8522"/>
      <c r="C8522"/>
      <c r="D8522"/>
      <c r="E8522"/>
      <c r="F8522"/>
      <c r="G8522"/>
      <c r="H8522"/>
      <c r="I8522"/>
      <c r="J8522"/>
      <c r="K8522"/>
      <c r="L8522"/>
      <c r="M8522"/>
      <c r="N8522" s="109"/>
    </row>
    <row r="8523" spans="1:14" hidden="1" x14ac:dyDescent="0.3">
      <c r="A8523"/>
      <c r="B8523"/>
      <c r="C8523"/>
      <c r="D8523"/>
      <c r="E8523"/>
      <c r="F8523"/>
      <c r="G8523"/>
      <c r="H8523"/>
      <c r="I8523"/>
      <c r="J8523"/>
      <c r="K8523"/>
      <c r="L8523"/>
      <c r="M8523"/>
      <c r="N8523" s="109"/>
    </row>
    <row r="8524" spans="1:14" hidden="1" x14ac:dyDescent="0.3">
      <c r="A8524"/>
      <c r="B8524"/>
      <c r="C8524"/>
      <c r="D8524"/>
      <c r="E8524"/>
      <c r="F8524"/>
      <c r="G8524"/>
      <c r="H8524"/>
      <c r="I8524"/>
      <c r="J8524"/>
      <c r="K8524"/>
      <c r="L8524"/>
      <c r="M8524"/>
      <c r="N8524" s="109"/>
    </row>
    <row r="8525" spans="1:14" hidden="1" x14ac:dyDescent="0.3">
      <c r="A8525"/>
      <c r="B8525"/>
      <c r="C8525"/>
      <c r="D8525"/>
      <c r="E8525"/>
      <c r="F8525"/>
      <c r="G8525"/>
      <c r="H8525"/>
      <c r="I8525"/>
      <c r="J8525"/>
      <c r="K8525"/>
      <c r="L8525"/>
      <c r="M8525"/>
      <c r="N8525" s="109"/>
    </row>
    <row r="8526" spans="1:14" hidden="1" x14ac:dyDescent="0.3">
      <c r="A8526"/>
      <c r="B8526"/>
      <c r="C8526"/>
      <c r="D8526"/>
      <c r="E8526"/>
      <c r="F8526"/>
      <c r="G8526"/>
      <c r="H8526"/>
      <c r="I8526"/>
      <c r="J8526"/>
      <c r="K8526"/>
      <c r="L8526"/>
      <c r="M8526"/>
      <c r="N8526" s="109"/>
    </row>
    <row r="8527" spans="1:14" hidden="1" x14ac:dyDescent="0.3">
      <c r="A8527"/>
      <c r="B8527"/>
      <c r="C8527"/>
      <c r="D8527"/>
      <c r="E8527"/>
      <c r="F8527"/>
      <c r="G8527"/>
      <c r="H8527"/>
      <c r="I8527"/>
      <c r="J8527"/>
      <c r="K8527"/>
      <c r="L8527"/>
      <c r="M8527"/>
      <c r="N8527" s="109"/>
    </row>
    <row r="8528" spans="1:14" hidden="1" x14ac:dyDescent="0.3">
      <c r="A8528"/>
      <c r="B8528"/>
      <c r="C8528"/>
      <c r="D8528"/>
      <c r="E8528"/>
      <c r="F8528"/>
      <c r="G8528"/>
      <c r="H8528"/>
      <c r="I8528"/>
      <c r="J8528"/>
      <c r="K8528"/>
      <c r="L8528"/>
      <c r="M8528"/>
      <c r="N8528" s="109"/>
    </row>
    <row r="8529" spans="1:14" hidden="1" x14ac:dyDescent="0.3">
      <c r="A8529"/>
      <c r="B8529"/>
      <c r="C8529"/>
      <c r="D8529"/>
      <c r="E8529"/>
      <c r="F8529"/>
      <c r="G8529"/>
      <c r="H8529"/>
      <c r="I8529"/>
      <c r="J8529"/>
      <c r="K8529"/>
      <c r="L8529"/>
      <c r="M8529"/>
      <c r="N8529" s="109"/>
    </row>
    <row r="8530" spans="1:14" hidden="1" x14ac:dyDescent="0.3">
      <c r="A8530"/>
      <c r="B8530"/>
      <c r="C8530"/>
      <c r="D8530"/>
      <c r="E8530"/>
      <c r="F8530"/>
      <c r="G8530"/>
      <c r="H8530"/>
      <c r="I8530"/>
      <c r="J8530"/>
      <c r="K8530"/>
      <c r="L8530"/>
      <c r="M8530"/>
      <c r="N8530" s="109"/>
    </row>
    <row r="8531" spans="1:14" hidden="1" x14ac:dyDescent="0.3">
      <c r="A8531"/>
      <c r="B8531"/>
      <c r="C8531"/>
      <c r="D8531"/>
      <c r="E8531"/>
      <c r="F8531"/>
      <c r="G8531"/>
      <c r="H8531"/>
      <c r="I8531"/>
      <c r="J8531"/>
      <c r="K8531"/>
      <c r="L8531"/>
      <c r="M8531"/>
      <c r="N8531" s="109"/>
    </row>
    <row r="8532" spans="1:14" hidden="1" x14ac:dyDescent="0.3">
      <c r="A8532"/>
      <c r="B8532"/>
      <c r="C8532"/>
      <c r="D8532"/>
      <c r="E8532"/>
      <c r="F8532"/>
      <c r="G8532"/>
      <c r="H8532"/>
      <c r="I8532"/>
      <c r="J8532"/>
      <c r="K8532"/>
      <c r="L8532"/>
      <c r="M8532"/>
      <c r="N8532" s="109"/>
    </row>
    <row r="8533" spans="1:14" hidden="1" x14ac:dyDescent="0.3">
      <c r="A8533"/>
      <c r="B8533"/>
      <c r="C8533"/>
      <c r="D8533"/>
      <c r="E8533"/>
      <c r="F8533"/>
      <c r="G8533"/>
      <c r="H8533"/>
      <c r="I8533"/>
      <c r="J8533"/>
      <c r="K8533"/>
      <c r="L8533"/>
      <c r="M8533"/>
      <c r="N8533" s="109"/>
    </row>
    <row r="8534" spans="1:14" hidden="1" x14ac:dyDescent="0.3">
      <c r="A8534"/>
      <c r="B8534"/>
      <c r="C8534"/>
      <c r="D8534"/>
      <c r="E8534"/>
      <c r="F8534"/>
      <c r="G8534"/>
      <c r="H8534"/>
      <c r="I8534"/>
      <c r="J8534"/>
      <c r="K8534"/>
      <c r="L8534"/>
      <c r="M8534"/>
      <c r="N8534" s="109"/>
    </row>
    <row r="8535" spans="1:14" hidden="1" x14ac:dyDescent="0.3">
      <c r="A8535"/>
      <c r="B8535"/>
      <c r="C8535"/>
      <c r="D8535"/>
      <c r="E8535"/>
      <c r="F8535"/>
      <c r="G8535"/>
      <c r="H8535"/>
      <c r="I8535"/>
      <c r="J8535"/>
      <c r="K8535"/>
      <c r="L8535"/>
      <c r="M8535"/>
      <c r="N8535" s="109"/>
    </row>
    <row r="8536" spans="1:14" hidden="1" x14ac:dyDescent="0.3">
      <c r="A8536"/>
      <c r="B8536"/>
      <c r="C8536"/>
      <c r="D8536"/>
      <c r="E8536"/>
      <c r="F8536"/>
      <c r="G8536"/>
      <c r="H8536"/>
      <c r="I8536"/>
      <c r="J8536"/>
      <c r="K8536"/>
      <c r="L8536"/>
      <c r="M8536"/>
      <c r="N8536" s="109"/>
    </row>
    <row r="8537" spans="1:14" hidden="1" x14ac:dyDescent="0.3">
      <c r="A8537"/>
      <c r="B8537"/>
      <c r="C8537"/>
      <c r="D8537"/>
      <c r="E8537"/>
      <c r="F8537"/>
      <c r="G8537"/>
      <c r="H8537"/>
      <c r="I8537"/>
      <c r="J8537"/>
      <c r="K8537"/>
      <c r="L8537"/>
      <c r="M8537"/>
      <c r="N8537" s="109"/>
    </row>
    <row r="8538" spans="1:14" hidden="1" x14ac:dyDescent="0.3">
      <c r="A8538"/>
      <c r="B8538"/>
      <c r="C8538"/>
      <c r="D8538"/>
      <c r="E8538"/>
      <c r="F8538"/>
      <c r="G8538"/>
      <c r="H8538"/>
      <c r="I8538"/>
      <c r="J8538"/>
      <c r="K8538"/>
      <c r="L8538"/>
      <c r="M8538"/>
      <c r="N8538" s="109"/>
    </row>
    <row r="8539" spans="1:14" hidden="1" x14ac:dyDescent="0.3">
      <c r="A8539"/>
      <c r="B8539"/>
      <c r="C8539"/>
      <c r="D8539"/>
      <c r="E8539"/>
      <c r="F8539"/>
      <c r="G8539"/>
      <c r="H8539"/>
      <c r="I8539"/>
      <c r="J8539"/>
      <c r="K8539"/>
      <c r="L8539"/>
      <c r="M8539"/>
      <c r="N8539" s="109"/>
    </row>
    <row r="8540" spans="1:14" hidden="1" x14ac:dyDescent="0.3">
      <c r="A8540"/>
      <c r="B8540"/>
      <c r="C8540"/>
      <c r="D8540"/>
      <c r="E8540"/>
      <c r="F8540"/>
      <c r="G8540"/>
      <c r="H8540"/>
      <c r="I8540"/>
      <c r="J8540"/>
      <c r="K8540"/>
      <c r="L8540"/>
      <c r="M8540"/>
      <c r="N8540" s="109"/>
    </row>
    <row r="8541" spans="1:14" hidden="1" x14ac:dyDescent="0.3">
      <c r="A8541"/>
      <c r="B8541"/>
      <c r="C8541"/>
      <c r="D8541"/>
      <c r="E8541"/>
      <c r="F8541"/>
      <c r="G8541"/>
      <c r="H8541"/>
      <c r="I8541"/>
      <c r="J8541"/>
      <c r="K8541"/>
      <c r="L8541"/>
      <c r="M8541"/>
      <c r="N8541" s="109"/>
    </row>
    <row r="8542" spans="1:14" hidden="1" x14ac:dyDescent="0.3">
      <c r="A8542"/>
      <c r="B8542"/>
      <c r="C8542"/>
      <c r="D8542"/>
      <c r="E8542"/>
      <c r="F8542"/>
      <c r="G8542"/>
      <c r="H8542"/>
      <c r="I8542"/>
      <c r="J8542"/>
      <c r="K8542"/>
      <c r="L8542"/>
      <c r="M8542"/>
      <c r="N8542" s="109"/>
    </row>
    <row r="8543" spans="1:14" hidden="1" x14ac:dyDescent="0.3">
      <c r="A8543"/>
      <c r="B8543"/>
      <c r="C8543"/>
      <c r="D8543"/>
      <c r="E8543"/>
      <c r="F8543"/>
      <c r="G8543"/>
      <c r="H8543"/>
      <c r="I8543"/>
      <c r="J8543"/>
      <c r="K8543"/>
      <c r="L8543"/>
      <c r="M8543"/>
      <c r="N8543" s="109"/>
    </row>
    <row r="8544" spans="1:14" hidden="1" x14ac:dyDescent="0.3">
      <c r="A8544"/>
      <c r="B8544"/>
      <c r="C8544"/>
      <c r="D8544"/>
      <c r="E8544"/>
      <c r="F8544"/>
      <c r="G8544"/>
      <c r="H8544"/>
      <c r="I8544"/>
      <c r="J8544"/>
      <c r="K8544"/>
      <c r="L8544"/>
      <c r="M8544"/>
      <c r="N8544" s="109"/>
    </row>
    <row r="8545" spans="1:14" hidden="1" x14ac:dyDescent="0.3">
      <c r="A8545"/>
      <c r="B8545"/>
      <c r="C8545"/>
      <c r="D8545"/>
      <c r="E8545"/>
      <c r="F8545"/>
      <c r="G8545"/>
      <c r="H8545"/>
      <c r="I8545"/>
      <c r="J8545"/>
      <c r="K8545"/>
      <c r="L8545"/>
      <c r="M8545"/>
      <c r="N8545" s="109"/>
    </row>
    <row r="8546" spans="1:14" hidden="1" x14ac:dyDescent="0.3">
      <c r="A8546"/>
      <c r="B8546"/>
      <c r="C8546"/>
      <c r="D8546"/>
      <c r="E8546"/>
      <c r="F8546"/>
      <c r="G8546"/>
      <c r="H8546"/>
      <c r="I8546"/>
      <c r="J8546"/>
      <c r="K8546"/>
      <c r="L8546"/>
      <c r="M8546"/>
      <c r="N8546" s="109"/>
    </row>
    <row r="8547" spans="1:14" hidden="1" x14ac:dyDescent="0.3">
      <c r="A8547"/>
      <c r="B8547"/>
      <c r="C8547"/>
      <c r="D8547"/>
      <c r="E8547"/>
      <c r="F8547"/>
      <c r="G8547"/>
      <c r="H8547"/>
      <c r="I8547"/>
      <c r="J8547"/>
      <c r="K8547"/>
      <c r="L8547"/>
      <c r="M8547"/>
      <c r="N8547" s="109"/>
    </row>
    <row r="8548" spans="1:14" hidden="1" x14ac:dyDescent="0.3">
      <c r="A8548"/>
      <c r="B8548"/>
      <c r="C8548"/>
      <c r="D8548"/>
      <c r="E8548"/>
      <c r="F8548"/>
      <c r="G8548"/>
      <c r="H8548"/>
      <c r="I8548"/>
      <c r="J8548"/>
      <c r="K8548"/>
      <c r="L8548"/>
      <c r="M8548"/>
      <c r="N8548" s="109"/>
    </row>
    <row r="8549" spans="1:14" hidden="1" x14ac:dyDescent="0.3">
      <c r="A8549"/>
      <c r="B8549"/>
      <c r="C8549"/>
      <c r="D8549"/>
      <c r="E8549"/>
      <c r="F8549"/>
      <c r="G8549"/>
      <c r="H8549"/>
      <c r="I8549"/>
      <c r="J8549"/>
      <c r="K8549"/>
      <c r="L8549"/>
      <c r="M8549"/>
      <c r="N8549" s="109"/>
    </row>
    <row r="8550" spans="1:14" hidden="1" x14ac:dyDescent="0.3">
      <c r="A8550"/>
      <c r="B8550"/>
      <c r="C8550"/>
      <c r="D8550"/>
      <c r="E8550"/>
      <c r="F8550"/>
      <c r="G8550"/>
      <c r="H8550"/>
      <c r="I8550"/>
      <c r="J8550"/>
      <c r="K8550"/>
      <c r="L8550"/>
      <c r="M8550"/>
      <c r="N8550" s="109"/>
    </row>
    <row r="8551" spans="1:14" hidden="1" x14ac:dyDescent="0.3">
      <c r="A8551"/>
      <c r="B8551"/>
      <c r="C8551"/>
      <c r="D8551"/>
      <c r="E8551"/>
      <c r="F8551"/>
      <c r="G8551"/>
      <c r="H8551"/>
      <c r="I8551"/>
      <c r="J8551"/>
      <c r="K8551"/>
      <c r="L8551"/>
      <c r="M8551"/>
      <c r="N8551" s="109"/>
    </row>
    <row r="8552" spans="1:14" hidden="1" x14ac:dyDescent="0.3">
      <c r="A8552"/>
      <c r="B8552"/>
      <c r="C8552"/>
      <c r="D8552"/>
      <c r="E8552"/>
      <c r="F8552"/>
      <c r="G8552"/>
      <c r="H8552"/>
      <c r="I8552"/>
      <c r="J8552"/>
      <c r="K8552"/>
      <c r="L8552"/>
      <c r="M8552"/>
      <c r="N8552" s="109"/>
    </row>
    <row r="8553" spans="1:14" hidden="1" x14ac:dyDescent="0.3">
      <c r="A8553"/>
      <c r="B8553"/>
      <c r="C8553"/>
      <c r="D8553"/>
      <c r="E8553"/>
      <c r="F8553"/>
      <c r="G8553"/>
      <c r="H8553"/>
      <c r="I8553"/>
      <c r="J8553"/>
      <c r="K8553"/>
      <c r="L8553"/>
      <c r="M8553"/>
      <c r="N8553" s="109"/>
    </row>
    <row r="8554" spans="1:14" hidden="1" x14ac:dyDescent="0.3">
      <c r="A8554"/>
      <c r="B8554"/>
      <c r="C8554"/>
      <c r="D8554"/>
      <c r="E8554"/>
      <c r="F8554"/>
      <c r="G8554"/>
      <c r="H8554"/>
      <c r="I8554"/>
      <c r="J8554"/>
      <c r="K8554"/>
      <c r="L8554"/>
      <c r="M8554"/>
      <c r="N8554" s="109"/>
    </row>
    <row r="8555" spans="1:14" hidden="1" x14ac:dyDescent="0.3">
      <c r="A8555"/>
      <c r="B8555"/>
      <c r="C8555"/>
      <c r="D8555"/>
      <c r="E8555"/>
      <c r="F8555"/>
      <c r="G8555"/>
      <c r="H8555"/>
      <c r="I8555"/>
      <c r="J8555"/>
      <c r="K8555"/>
      <c r="L8555"/>
      <c r="M8555"/>
      <c r="N8555" s="109"/>
    </row>
    <row r="8556" spans="1:14" hidden="1" x14ac:dyDescent="0.3">
      <c r="A8556"/>
      <c r="B8556"/>
      <c r="C8556"/>
      <c r="D8556"/>
      <c r="E8556"/>
      <c r="F8556"/>
      <c r="G8556"/>
      <c r="H8556"/>
      <c r="I8556"/>
      <c r="J8556"/>
      <c r="K8556"/>
      <c r="L8556"/>
      <c r="M8556"/>
      <c r="N8556" s="109"/>
    </row>
    <row r="8557" spans="1:14" hidden="1" x14ac:dyDescent="0.3">
      <c r="A8557"/>
      <c r="B8557"/>
      <c r="C8557"/>
      <c r="D8557"/>
      <c r="E8557"/>
      <c r="F8557"/>
      <c r="G8557"/>
      <c r="H8557"/>
      <c r="I8557"/>
      <c r="J8557"/>
      <c r="K8557"/>
      <c r="L8557"/>
      <c r="M8557"/>
      <c r="N8557" s="109"/>
    </row>
    <row r="8558" spans="1:14" hidden="1" x14ac:dyDescent="0.3">
      <c r="A8558"/>
      <c r="B8558"/>
      <c r="C8558"/>
      <c r="D8558"/>
      <c r="E8558"/>
      <c r="F8558"/>
      <c r="G8558"/>
      <c r="H8558"/>
      <c r="I8558"/>
      <c r="J8558"/>
      <c r="K8558"/>
      <c r="L8558"/>
      <c r="M8558"/>
      <c r="N8558" s="109"/>
    </row>
    <row r="8559" spans="1:14" hidden="1" x14ac:dyDescent="0.3">
      <c r="A8559"/>
      <c r="B8559"/>
      <c r="C8559"/>
      <c r="D8559"/>
      <c r="E8559"/>
      <c r="F8559"/>
      <c r="G8559"/>
      <c r="H8559"/>
      <c r="I8559"/>
      <c r="J8559"/>
      <c r="K8559"/>
      <c r="L8559"/>
      <c r="M8559"/>
      <c r="N8559" s="109"/>
    </row>
    <row r="8560" spans="1:14" hidden="1" x14ac:dyDescent="0.3">
      <c r="A8560"/>
      <c r="B8560"/>
      <c r="C8560"/>
      <c r="D8560"/>
      <c r="E8560"/>
      <c r="F8560"/>
      <c r="G8560"/>
      <c r="H8560"/>
      <c r="I8560"/>
      <c r="J8560"/>
      <c r="K8560"/>
      <c r="L8560"/>
      <c r="M8560"/>
      <c r="N8560" s="109"/>
    </row>
    <row r="8561" spans="1:14" hidden="1" x14ac:dyDescent="0.3">
      <c r="A8561"/>
      <c r="B8561"/>
      <c r="C8561"/>
      <c r="D8561"/>
      <c r="E8561"/>
      <c r="F8561"/>
      <c r="G8561"/>
      <c r="H8561"/>
      <c r="I8561"/>
      <c r="J8561"/>
      <c r="K8561"/>
      <c r="L8561"/>
      <c r="M8561"/>
      <c r="N8561" s="109"/>
    </row>
    <row r="8562" spans="1:14" hidden="1" x14ac:dyDescent="0.3">
      <c r="A8562"/>
      <c r="B8562"/>
      <c r="C8562"/>
      <c r="D8562"/>
      <c r="E8562"/>
      <c r="F8562"/>
      <c r="G8562"/>
      <c r="H8562"/>
      <c r="I8562"/>
      <c r="J8562"/>
      <c r="K8562"/>
      <c r="L8562"/>
      <c r="M8562"/>
      <c r="N8562" s="109"/>
    </row>
    <row r="8563" spans="1:14" hidden="1" x14ac:dyDescent="0.3">
      <c r="A8563"/>
      <c r="B8563"/>
      <c r="C8563"/>
      <c r="D8563"/>
      <c r="E8563"/>
      <c r="F8563"/>
      <c r="G8563"/>
      <c r="H8563"/>
      <c r="I8563"/>
      <c r="J8563"/>
      <c r="K8563"/>
      <c r="L8563"/>
      <c r="M8563"/>
      <c r="N8563" s="109"/>
    </row>
    <row r="8564" spans="1:14" hidden="1" x14ac:dyDescent="0.3">
      <c r="A8564"/>
      <c r="B8564"/>
      <c r="C8564"/>
      <c r="D8564"/>
      <c r="E8564"/>
      <c r="F8564"/>
      <c r="G8564"/>
      <c r="H8564"/>
      <c r="I8564"/>
      <c r="J8564"/>
      <c r="K8564"/>
      <c r="L8564"/>
      <c r="M8564"/>
      <c r="N8564" s="109"/>
    </row>
    <row r="8565" spans="1:14" hidden="1" x14ac:dyDescent="0.3">
      <c r="A8565"/>
      <c r="B8565"/>
      <c r="C8565"/>
      <c r="D8565"/>
      <c r="E8565"/>
      <c r="F8565"/>
      <c r="G8565"/>
      <c r="H8565"/>
      <c r="I8565"/>
      <c r="J8565"/>
      <c r="K8565"/>
      <c r="L8565"/>
      <c r="M8565"/>
      <c r="N8565" s="109"/>
    </row>
    <row r="8566" spans="1:14" hidden="1" x14ac:dyDescent="0.3">
      <c r="A8566"/>
      <c r="B8566"/>
      <c r="C8566"/>
      <c r="D8566"/>
      <c r="E8566"/>
      <c r="F8566"/>
      <c r="G8566"/>
      <c r="H8566"/>
      <c r="I8566"/>
      <c r="J8566"/>
      <c r="K8566"/>
      <c r="L8566"/>
      <c r="M8566"/>
      <c r="N8566" s="109"/>
    </row>
    <row r="8567" spans="1:14" hidden="1" x14ac:dyDescent="0.3">
      <c r="A8567"/>
      <c r="B8567"/>
      <c r="C8567"/>
      <c r="D8567"/>
      <c r="E8567"/>
      <c r="F8567"/>
      <c r="G8567"/>
      <c r="H8567"/>
      <c r="I8567"/>
      <c r="J8567"/>
      <c r="K8567"/>
      <c r="L8567"/>
      <c r="M8567"/>
      <c r="N8567" s="109"/>
    </row>
    <row r="8568" spans="1:14" hidden="1" x14ac:dyDescent="0.3">
      <c r="A8568"/>
      <c r="B8568"/>
      <c r="C8568"/>
      <c r="D8568"/>
      <c r="E8568"/>
      <c r="F8568"/>
      <c r="G8568"/>
      <c r="H8568"/>
      <c r="I8568"/>
      <c r="J8568"/>
      <c r="K8568"/>
      <c r="L8568"/>
      <c r="M8568"/>
      <c r="N8568" s="109"/>
    </row>
    <row r="8569" spans="1:14" hidden="1" x14ac:dyDescent="0.3">
      <c r="A8569"/>
      <c r="B8569"/>
      <c r="C8569"/>
      <c r="D8569"/>
      <c r="E8569"/>
      <c r="F8569"/>
      <c r="G8569"/>
      <c r="H8569"/>
      <c r="I8569"/>
      <c r="J8569"/>
      <c r="K8569"/>
      <c r="L8569"/>
      <c r="M8569"/>
      <c r="N8569" s="109"/>
    </row>
    <row r="8570" spans="1:14" hidden="1" x14ac:dyDescent="0.3">
      <c r="A8570"/>
      <c r="B8570"/>
      <c r="C8570"/>
      <c r="D8570"/>
      <c r="E8570"/>
      <c r="F8570"/>
      <c r="G8570"/>
      <c r="H8570"/>
      <c r="I8570"/>
      <c r="J8570"/>
      <c r="K8570"/>
      <c r="L8570"/>
      <c r="M8570"/>
      <c r="N8570" s="109"/>
    </row>
    <row r="8571" spans="1:14" hidden="1" x14ac:dyDescent="0.3">
      <c r="A8571"/>
      <c r="B8571"/>
      <c r="C8571"/>
      <c r="D8571"/>
      <c r="E8571"/>
      <c r="F8571"/>
      <c r="G8571"/>
      <c r="H8571"/>
      <c r="I8571"/>
      <c r="J8571"/>
      <c r="K8571"/>
      <c r="L8571"/>
      <c r="M8571"/>
      <c r="N8571" s="109"/>
    </row>
    <row r="8572" spans="1:14" hidden="1" x14ac:dyDescent="0.3">
      <c r="A8572"/>
      <c r="B8572"/>
      <c r="C8572"/>
      <c r="D8572"/>
      <c r="E8572"/>
      <c r="F8572"/>
      <c r="G8572"/>
      <c r="H8572"/>
      <c r="I8572"/>
      <c r="J8572"/>
      <c r="K8572"/>
      <c r="L8572"/>
      <c r="M8572"/>
      <c r="N8572" s="109"/>
    </row>
    <row r="8573" spans="1:14" hidden="1" x14ac:dyDescent="0.3">
      <c r="A8573"/>
      <c r="B8573"/>
      <c r="C8573"/>
      <c r="D8573"/>
      <c r="E8573"/>
      <c r="F8573"/>
      <c r="G8573"/>
      <c r="H8573"/>
      <c r="I8573"/>
      <c r="J8573"/>
      <c r="K8573"/>
      <c r="L8573"/>
      <c r="M8573"/>
      <c r="N8573" s="109"/>
    </row>
    <row r="8574" spans="1:14" hidden="1" x14ac:dyDescent="0.3">
      <c r="A8574"/>
      <c r="B8574"/>
      <c r="C8574"/>
      <c r="D8574"/>
      <c r="E8574"/>
      <c r="F8574"/>
      <c r="G8574"/>
      <c r="H8574"/>
      <c r="I8574"/>
      <c r="J8574"/>
      <c r="K8574"/>
      <c r="L8574"/>
      <c r="M8574"/>
      <c r="N8574" s="109"/>
    </row>
    <row r="8575" spans="1:14" hidden="1" x14ac:dyDescent="0.3">
      <c r="A8575"/>
      <c r="B8575"/>
      <c r="C8575"/>
      <c r="D8575"/>
      <c r="E8575"/>
      <c r="F8575"/>
      <c r="G8575"/>
      <c r="H8575"/>
      <c r="I8575"/>
      <c r="J8575"/>
      <c r="K8575"/>
      <c r="L8575"/>
      <c r="M8575"/>
      <c r="N8575" s="109"/>
    </row>
    <row r="8576" spans="1:14" hidden="1" x14ac:dyDescent="0.3">
      <c r="A8576"/>
      <c r="B8576"/>
      <c r="C8576"/>
      <c r="D8576"/>
      <c r="E8576"/>
      <c r="F8576"/>
      <c r="G8576"/>
      <c r="H8576"/>
      <c r="I8576"/>
      <c r="J8576"/>
      <c r="K8576"/>
      <c r="L8576"/>
      <c r="M8576"/>
      <c r="N8576" s="109"/>
    </row>
    <row r="8577" spans="1:14" hidden="1" x14ac:dyDescent="0.3">
      <c r="A8577"/>
      <c r="B8577"/>
      <c r="C8577"/>
      <c r="D8577"/>
      <c r="E8577"/>
      <c r="F8577"/>
      <c r="G8577"/>
      <c r="H8577"/>
      <c r="I8577"/>
      <c r="J8577"/>
      <c r="K8577"/>
      <c r="L8577"/>
      <c r="M8577"/>
      <c r="N8577" s="109"/>
    </row>
    <row r="8578" spans="1:14" hidden="1" x14ac:dyDescent="0.3">
      <c r="A8578"/>
      <c r="B8578"/>
      <c r="C8578"/>
      <c r="D8578"/>
      <c r="E8578"/>
      <c r="F8578"/>
      <c r="G8578"/>
      <c r="H8578"/>
      <c r="I8578"/>
      <c r="J8578"/>
      <c r="K8578"/>
      <c r="L8578"/>
      <c r="M8578"/>
      <c r="N8578" s="109"/>
    </row>
    <row r="8579" spans="1:14" hidden="1" x14ac:dyDescent="0.3">
      <c r="A8579"/>
      <c r="B8579"/>
      <c r="C8579"/>
      <c r="D8579"/>
      <c r="E8579"/>
      <c r="F8579"/>
      <c r="G8579"/>
      <c r="H8579"/>
      <c r="I8579"/>
      <c r="J8579"/>
      <c r="K8579"/>
      <c r="L8579"/>
      <c r="M8579"/>
      <c r="N8579" s="109"/>
    </row>
    <row r="8580" spans="1:14" hidden="1" x14ac:dyDescent="0.3">
      <c r="A8580"/>
      <c r="B8580"/>
      <c r="C8580"/>
      <c r="D8580"/>
      <c r="E8580"/>
      <c r="F8580"/>
      <c r="G8580"/>
      <c r="H8580"/>
      <c r="I8580"/>
      <c r="J8580"/>
      <c r="K8580"/>
      <c r="L8580"/>
      <c r="M8580"/>
      <c r="N8580" s="109"/>
    </row>
    <row r="8581" spans="1:14" hidden="1" x14ac:dyDescent="0.3">
      <c r="A8581"/>
      <c r="B8581"/>
      <c r="C8581"/>
      <c r="D8581"/>
      <c r="E8581"/>
      <c r="F8581"/>
      <c r="G8581"/>
      <c r="H8581"/>
      <c r="I8581"/>
      <c r="J8581"/>
      <c r="K8581"/>
      <c r="L8581"/>
      <c r="M8581"/>
      <c r="N8581" s="109"/>
    </row>
    <row r="8582" spans="1:14" hidden="1" x14ac:dyDescent="0.3">
      <c r="A8582"/>
      <c r="B8582"/>
      <c r="C8582"/>
      <c r="D8582"/>
      <c r="E8582"/>
      <c r="F8582"/>
      <c r="G8582"/>
      <c r="H8582"/>
      <c r="I8582"/>
      <c r="J8582"/>
      <c r="K8582"/>
      <c r="L8582"/>
      <c r="M8582"/>
      <c r="N8582" s="109"/>
    </row>
    <row r="8583" spans="1:14" hidden="1" x14ac:dyDescent="0.3">
      <c r="A8583"/>
      <c r="B8583"/>
      <c r="C8583"/>
      <c r="D8583"/>
      <c r="E8583"/>
      <c r="F8583"/>
      <c r="G8583"/>
      <c r="H8583"/>
      <c r="I8583"/>
      <c r="J8583"/>
      <c r="K8583"/>
      <c r="L8583"/>
      <c r="M8583"/>
      <c r="N8583" s="109"/>
    </row>
    <row r="8584" spans="1:14" hidden="1" x14ac:dyDescent="0.3">
      <c r="A8584"/>
      <c r="B8584"/>
      <c r="C8584"/>
      <c r="D8584"/>
      <c r="E8584"/>
      <c r="F8584"/>
      <c r="G8584"/>
      <c r="H8584"/>
      <c r="I8584"/>
      <c r="J8584"/>
      <c r="K8584"/>
      <c r="L8584"/>
      <c r="M8584"/>
      <c r="N8584" s="109"/>
    </row>
    <row r="8585" spans="1:14" hidden="1" x14ac:dyDescent="0.3">
      <c r="A8585"/>
      <c r="B8585"/>
      <c r="C8585"/>
      <c r="D8585"/>
      <c r="E8585"/>
      <c r="F8585"/>
      <c r="G8585"/>
      <c r="H8585"/>
      <c r="I8585"/>
      <c r="J8585"/>
      <c r="K8585"/>
      <c r="L8585"/>
      <c r="M8585"/>
      <c r="N8585" s="109"/>
    </row>
    <row r="8586" spans="1:14" hidden="1" x14ac:dyDescent="0.3">
      <c r="A8586"/>
      <c r="B8586"/>
      <c r="C8586"/>
      <c r="D8586"/>
      <c r="E8586"/>
      <c r="F8586"/>
      <c r="G8586"/>
      <c r="H8586"/>
      <c r="I8586"/>
      <c r="J8586"/>
      <c r="K8586"/>
      <c r="L8586"/>
      <c r="M8586"/>
      <c r="N8586" s="109"/>
    </row>
    <row r="8587" spans="1:14" hidden="1" x14ac:dyDescent="0.3">
      <c r="A8587"/>
      <c r="B8587"/>
      <c r="C8587"/>
      <c r="D8587"/>
      <c r="E8587"/>
      <c r="F8587"/>
      <c r="G8587"/>
      <c r="H8587"/>
      <c r="I8587"/>
      <c r="J8587"/>
      <c r="K8587"/>
      <c r="L8587"/>
      <c r="M8587"/>
      <c r="N8587" s="109"/>
    </row>
    <row r="8588" spans="1:14" hidden="1" x14ac:dyDescent="0.3">
      <c r="A8588"/>
      <c r="B8588"/>
      <c r="C8588"/>
      <c r="D8588"/>
      <c r="E8588"/>
      <c r="F8588"/>
      <c r="G8588"/>
      <c r="H8588"/>
      <c r="I8588"/>
      <c r="J8588"/>
      <c r="K8588"/>
      <c r="L8588"/>
      <c r="M8588"/>
      <c r="N8588" s="109"/>
    </row>
    <row r="8589" spans="1:14" hidden="1" x14ac:dyDescent="0.3">
      <c r="A8589"/>
      <c r="B8589"/>
      <c r="C8589"/>
      <c r="D8589"/>
      <c r="E8589"/>
      <c r="F8589"/>
      <c r="G8589"/>
      <c r="H8589"/>
      <c r="I8589"/>
      <c r="J8589"/>
      <c r="K8589"/>
      <c r="L8589"/>
      <c r="M8589"/>
      <c r="N8589" s="109"/>
    </row>
    <row r="8590" spans="1:14" hidden="1" x14ac:dyDescent="0.3">
      <c r="A8590"/>
      <c r="B8590"/>
      <c r="C8590"/>
      <c r="D8590"/>
      <c r="E8590"/>
      <c r="F8590"/>
      <c r="G8590"/>
      <c r="H8590"/>
      <c r="I8590"/>
      <c r="J8590"/>
      <c r="K8590"/>
      <c r="L8590"/>
      <c r="M8590"/>
      <c r="N8590" s="109"/>
    </row>
    <row r="8591" spans="1:14" hidden="1" x14ac:dyDescent="0.3">
      <c r="A8591"/>
      <c r="B8591"/>
      <c r="C8591"/>
      <c r="D8591"/>
      <c r="E8591"/>
      <c r="F8591"/>
      <c r="G8591"/>
      <c r="H8591"/>
      <c r="I8591"/>
      <c r="J8591"/>
      <c r="K8591"/>
      <c r="L8591"/>
      <c r="M8591"/>
      <c r="N8591" s="109"/>
    </row>
    <row r="8592" spans="1:14" hidden="1" x14ac:dyDescent="0.3">
      <c r="A8592"/>
      <c r="B8592"/>
      <c r="C8592"/>
      <c r="D8592"/>
      <c r="E8592"/>
      <c r="F8592"/>
      <c r="G8592"/>
      <c r="H8592"/>
      <c r="I8592"/>
      <c r="J8592"/>
      <c r="K8592"/>
      <c r="L8592"/>
      <c r="M8592"/>
      <c r="N8592" s="109"/>
    </row>
    <row r="8593" spans="1:14" hidden="1" x14ac:dyDescent="0.3">
      <c r="A8593"/>
      <c r="B8593"/>
      <c r="C8593"/>
      <c r="D8593"/>
      <c r="E8593"/>
      <c r="F8593"/>
      <c r="G8593"/>
      <c r="H8593"/>
      <c r="I8593"/>
      <c r="J8593"/>
      <c r="K8593"/>
      <c r="L8593"/>
      <c r="M8593"/>
      <c r="N8593" s="109"/>
    </row>
    <row r="8594" spans="1:14" hidden="1" x14ac:dyDescent="0.3">
      <c r="A8594"/>
      <c r="B8594"/>
      <c r="C8594"/>
      <c r="D8594"/>
      <c r="E8594"/>
      <c r="F8594"/>
      <c r="G8594"/>
      <c r="H8594"/>
      <c r="I8594"/>
      <c r="J8594"/>
      <c r="K8594"/>
      <c r="L8594"/>
      <c r="M8594"/>
      <c r="N8594" s="109"/>
    </row>
    <row r="8595" spans="1:14" hidden="1" x14ac:dyDescent="0.3">
      <c r="A8595"/>
      <c r="B8595"/>
      <c r="C8595"/>
      <c r="D8595"/>
      <c r="E8595"/>
      <c r="F8595"/>
      <c r="G8595"/>
      <c r="H8595"/>
      <c r="I8595"/>
      <c r="J8595"/>
      <c r="K8595"/>
      <c r="L8595"/>
      <c r="M8595"/>
      <c r="N8595" s="109"/>
    </row>
    <row r="8596" spans="1:14" hidden="1" x14ac:dyDescent="0.3">
      <c r="A8596"/>
      <c r="B8596"/>
      <c r="C8596"/>
      <c r="D8596"/>
      <c r="E8596"/>
      <c r="F8596"/>
      <c r="G8596"/>
      <c r="H8596"/>
      <c r="I8596"/>
      <c r="J8596"/>
      <c r="K8596"/>
      <c r="L8596"/>
      <c r="M8596"/>
      <c r="N8596" s="109"/>
    </row>
    <row r="8597" spans="1:14" hidden="1" x14ac:dyDescent="0.3">
      <c r="A8597"/>
      <c r="B8597"/>
      <c r="C8597"/>
      <c r="D8597"/>
      <c r="E8597"/>
      <c r="F8597"/>
      <c r="G8597"/>
      <c r="H8597"/>
      <c r="I8597"/>
      <c r="J8597"/>
      <c r="K8597"/>
      <c r="L8597"/>
      <c r="M8597"/>
      <c r="N8597" s="109"/>
    </row>
    <row r="8598" spans="1:14" hidden="1" x14ac:dyDescent="0.3">
      <c r="A8598"/>
      <c r="B8598"/>
      <c r="C8598"/>
      <c r="D8598"/>
      <c r="E8598"/>
      <c r="F8598"/>
      <c r="G8598"/>
      <c r="H8598"/>
      <c r="I8598"/>
      <c r="J8598"/>
      <c r="K8598"/>
      <c r="L8598"/>
      <c r="M8598"/>
      <c r="N8598" s="109"/>
    </row>
    <row r="8599" spans="1:14" hidden="1" x14ac:dyDescent="0.3">
      <c r="A8599"/>
      <c r="B8599"/>
      <c r="C8599"/>
      <c r="D8599"/>
      <c r="E8599"/>
      <c r="F8599"/>
      <c r="G8599"/>
      <c r="H8599"/>
      <c r="I8599"/>
      <c r="J8599"/>
      <c r="K8599"/>
      <c r="L8599"/>
      <c r="M8599"/>
      <c r="N8599" s="109"/>
    </row>
    <row r="8600" spans="1:14" hidden="1" x14ac:dyDescent="0.3">
      <c r="A8600"/>
      <c r="B8600"/>
      <c r="C8600"/>
      <c r="D8600"/>
      <c r="E8600"/>
      <c r="F8600"/>
      <c r="G8600"/>
      <c r="H8600"/>
      <c r="I8600"/>
      <c r="J8600"/>
      <c r="K8600"/>
      <c r="L8600"/>
      <c r="M8600"/>
      <c r="N8600" s="109"/>
    </row>
    <row r="8601" spans="1:14" hidden="1" x14ac:dyDescent="0.3">
      <c r="A8601"/>
      <c r="B8601"/>
      <c r="C8601"/>
      <c r="D8601"/>
      <c r="E8601"/>
      <c r="F8601"/>
      <c r="G8601"/>
      <c r="H8601"/>
      <c r="I8601"/>
      <c r="J8601"/>
      <c r="K8601"/>
      <c r="L8601"/>
      <c r="M8601"/>
      <c r="N8601" s="109"/>
    </row>
    <row r="8602" spans="1:14" hidden="1" x14ac:dyDescent="0.3">
      <c r="A8602"/>
      <c r="B8602"/>
      <c r="C8602"/>
      <c r="D8602"/>
      <c r="E8602"/>
      <c r="F8602"/>
      <c r="G8602"/>
      <c r="H8602"/>
      <c r="I8602"/>
      <c r="J8602"/>
      <c r="K8602"/>
      <c r="L8602"/>
      <c r="M8602"/>
      <c r="N8602" s="109"/>
    </row>
    <row r="8603" spans="1:14" hidden="1" x14ac:dyDescent="0.3">
      <c r="A8603"/>
      <c r="B8603"/>
      <c r="C8603"/>
      <c r="D8603"/>
      <c r="E8603"/>
      <c r="F8603"/>
      <c r="G8603"/>
      <c r="H8603"/>
      <c r="I8603"/>
      <c r="J8603"/>
      <c r="K8603"/>
      <c r="L8603"/>
      <c r="M8603"/>
      <c r="N8603" s="109"/>
    </row>
    <row r="8604" spans="1:14" hidden="1" x14ac:dyDescent="0.3">
      <c r="A8604"/>
      <c r="B8604"/>
      <c r="C8604"/>
      <c r="D8604"/>
      <c r="E8604"/>
      <c r="F8604"/>
      <c r="G8604"/>
      <c r="H8604"/>
      <c r="I8604"/>
      <c r="J8604"/>
      <c r="K8604"/>
      <c r="L8604"/>
      <c r="M8604"/>
      <c r="N8604" s="109"/>
    </row>
    <row r="8605" spans="1:14" hidden="1" x14ac:dyDescent="0.3">
      <c r="A8605"/>
      <c r="B8605"/>
      <c r="C8605"/>
      <c r="D8605"/>
      <c r="E8605"/>
      <c r="F8605"/>
      <c r="G8605"/>
      <c r="H8605"/>
      <c r="I8605"/>
      <c r="J8605"/>
      <c r="K8605"/>
      <c r="L8605"/>
      <c r="M8605"/>
      <c r="N8605" s="109"/>
    </row>
    <row r="8606" spans="1:14" hidden="1" x14ac:dyDescent="0.3">
      <c r="A8606"/>
      <c r="B8606"/>
      <c r="C8606"/>
      <c r="D8606"/>
      <c r="E8606"/>
      <c r="F8606"/>
      <c r="G8606"/>
      <c r="H8606"/>
      <c r="I8606"/>
      <c r="J8606"/>
      <c r="K8606"/>
      <c r="L8606"/>
      <c r="M8606"/>
      <c r="N8606" s="109"/>
    </row>
    <row r="8607" spans="1:14" hidden="1" x14ac:dyDescent="0.3">
      <c r="A8607"/>
      <c r="B8607"/>
      <c r="C8607"/>
      <c r="D8607"/>
      <c r="E8607"/>
      <c r="F8607"/>
      <c r="G8607"/>
      <c r="H8607"/>
      <c r="I8607"/>
      <c r="J8607"/>
      <c r="K8607"/>
      <c r="L8607"/>
      <c r="M8607"/>
      <c r="N8607" s="109"/>
    </row>
    <row r="8608" spans="1:14" hidden="1" x14ac:dyDescent="0.3">
      <c r="A8608"/>
      <c r="B8608"/>
      <c r="C8608"/>
      <c r="D8608"/>
      <c r="E8608"/>
      <c r="F8608"/>
      <c r="G8608"/>
      <c r="H8608"/>
      <c r="I8608"/>
      <c r="J8608"/>
      <c r="K8608"/>
      <c r="L8608"/>
      <c r="M8608"/>
      <c r="N8608" s="109"/>
    </row>
    <row r="8609" spans="1:14" hidden="1" x14ac:dyDescent="0.3">
      <c r="A8609"/>
      <c r="B8609"/>
      <c r="C8609"/>
      <c r="D8609"/>
      <c r="E8609"/>
      <c r="F8609"/>
      <c r="G8609"/>
      <c r="H8609"/>
      <c r="I8609"/>
      <c r="J8609"/>
      <c r="K8609"/>
      <c r="L8609"/>
      <c r="M8609"/>
      <c r="N8609" s="109"/>
    </row>
    <row r="8610" spans="1:14" hidden="1" x14ac:dyDescent="0.3">
      <c r="A8610"/>
      <c r="B8610"/>
      <c r="C8610"/>
      <c r="D8610"/>
      <c r="E8610"/>
      <c r="F8610"/>
      <c r="G8610"/>
      <c r="H8610"/>
      <c r="I8610"/>
      <c r="J8610"/>
      <c r="K8610"/>
      <c r="L8610"/>
      <c r="M8610"/>
      <c r="N8610" s="109"/>
    </row>
    <row r="8611" spans="1:14" hidden="1" x14ac:dyDescent="0.3">
      <c r="A8611"/>
      <c r="B8611"/>
      <c r="C8611"/>
      <c r="D8611"/>
      <c r="E8611"/>
      <c r="F8611"/>
      <c r="G8611"/>
      <c r="H8611"/>
      <c r="I8611"/>
      <c r="J8611"/>
      <c r="K8611"/>
      <c r="L8611"/>
      <c r="M8611"/>
      <c r="N8611" s="109"/>
    </row>
    <row r="8612" spans="1:14" hidden="1" x14ac:dyDescent="0.3">
      <c r="A8612"/>
      <c r="B8612"/>
      <c r="C8612"/>
      <c r="D8612"/>
      <c r="E8612"/>
      <c r="F8612"/>
      <c r="G8612"/>
      <c r="H8612"/>
      <c r="I8612"/>
      <c r="J8612"/>
      <c r="K8612"/>
      <c r="L8612"/>
      <c r="M8612"/>
      <c r="N8612" s="109"/>
    </row>
    <row r="8613" spans="1:14" hidden="1" x14ac:dyDescent="0.3">
      <c r="A8613"/>
      <c r="B8613"/>
      <c r="C8613"/>
      <c r="D8613"/>
      <c r="E8613"/>
      <c r="F8613"/>
      <c r="G8613"/>
      <c r="H8613"/>
      <c r="I8613"/>
      <c r="J8613"/>
      <c r="K8613"/>
      <c r="L8613"/>
      <c r="M8613"/>
      <c r="N8613" s="109"/>
    </row>
    <row r="8614" spans="1:14" hidden="1" x14ac:dyDescent="0.3">
      <c r="A8614"/>
      <c r="B8614"/>
      <c r="C8614"/>
      <c r="D8614"/>
      <c r="E8614"/>
      <c r="F8614"/>
      <c r="G8614"/>
      <c r="H8614"/>
      <c r="I8614"/>
      <c r="J8614"/>
      <c r="K8614"/>
      <c r="L8614"/>
      <c r="M8614"/>
      <c r="N8614" s="109"/>
    </row>
    <row r="8615" spans="1:14" hidden="1" x14ac:dyDescent="0.3">
      <c r="A8615"/>
      <c r="B8615"/>
      <c r="C8615"/>
      <c r="D8615"/>
      <c r="E8615"/>
      <c r="F8615"/>
      <c r="G8615"/>
      <c r="H8615"/>
      <c r="I8615"/>
      <c r="J8615"/>
      <c r="K8615"/>
      <c r="L8615"/>
      <c r="M8615"/>
      <c r="N8615" s="109"/>
    </row>
    <row r="8616" spans="1:14" hidden="1" x14ac:dyDescent="0.3">
      <c r="A8616"/>
      <c r="B8616"/>
      <c r="C8616"/>
      <c r="D8616"/>
      <c r="E8616"/>
      <c r="F8616"/>
      <c r="G8616"/>
      <c r="H8616"/>
      <c r="I8616"/>
      <c r="J8616"/>
      <c r="K8616"/>
      <c r="L8616"/>
      <c r="M8616"/>
      <c r="N8616" s="109"/>
    </row>
    <row r="8617" spans="1:14" hidden="1" x14ac:dyDescent="0.3">
      <c r="A8617"/>
      <c r="B8617"/>
      <c r="C8617"/>
      <c r="D8617"/>
      <c r="E8617"/>
      <c r="F8617"/>
      <c r="G8617"/>
      <c r="H8617"/>
      <c r="I8617"/>
      <c r="J8617"/>
      <c r="K8617"/>
      <c r="L8617"/>
      <c r="M8617"/>
      <c r="N8617" s="109"/>
    </row>
    <row r="8618" spans="1:14" hidden="1" x14ac:dyDescent="0.3">
      <c r="A8618"/>
      <c r="B8618"/>
      <c r="C8618"/>
      <c r="D8618"/>
      <c r="E8618"/>
      <c r="F8618"/>
      <c r="G8618"/>
      <c r="H8618"/>
      <c r="I8618"/>
      <c r="J8618"/>
      <c r="K8618"/>
      <c r="L8618"/>
      <c r="M8618"/>
      <c r="N8618" s="109"/>
    </row>
    <row r="8619" spans="1:14" hidden="1" x14ac:dyDescent="0.3">
      <c r="A8619"/>
      <c r="B8619"/>
      <c r="C8619"/>
      <c r="D8619"/>
      <c r="E8619"/>
      <c r="F8619"/>
      <c r="G8619"/>
      <c r="H8619"/>
      <c r="I8619"/>
      <c r="J8619"/>
      <c r="K8619"/>
      <c r="L8619"/>
      <c r="M8619"/>
      <c r="N8619" s="109"/>
    </row>
    <row r="8620" spans="1:14" hidden="1" x14ac:dyDescent="0.3">
      <c r="A8620"/>
      <c r="B8620"/>
      <c r="C8620"/>
      <c r="D8620"/>
      <c r="E8620"/>
      <c r="F8620"/>
      <c r="G8620"/>
      <c r="H8620"/>
      <c r="I8620"/>
      <c r="J8620"/>
      <c r="K8620"/>
      <c r="L8620"/>
      <c r="M8620"/>
      <c r="N8620" s="109"/>
    </row>
    <row r="8621" spans="1:14" hidden="1" x14ac:dyDescent="0.3">
      <c r="A8621"/>
      <c r="B8621"/>
      <c r="C8621"/>
      <c r="D8621"/>
      <c r="E8621"/>
      <c r="F8621"/>
      <c r="G8621"/>
      <c r="H8621"/>
      <c r="I8621"/>
      <c r="J8621"/>
      <c r="K8621"/>
      <c r="L8621"/>
      <c r="M8621"/>
      <c r="N8621" s="109"/>
    </row>
    <row r="8622" spans="1:14" hidden="1" x14ac:dyDescent="0.3">
      <c r="A8622"/>
      <c r="B8622"/>
      <c r="C8622"/>
      <c r="D8622"/>
      <c r="E8622"/>
      <c r="F8622"/>
      <c r="G8622"/>
      <c r="H8622"/>
      <c r="I8622"/>
      <c r="J8622"/>
      <c r="K8622"/>
      <c r="L8622"/>
      <c r="M8622"/>
      <c r="N8622" s="109"/>
    </row>
    <row r="8623" spans="1:14" hidden="1" x14ac:dyDescent="0.3">
      <c r="A8623"/>
      <c r="B8623"/>
      <c r="C8623"/>
      <c r="D8623"/>
      <c r="E8623"/>
      <c r="F8623"/>
      <c r="G8623"/>
      <c r="H8623"/>
      <c r="I8623"/>
      <c r="J8623"/>
      <c r="K8623"/>
      <c r="L8623"/>
      <c r="M8623"/>
      <c r="N8623" s="109"/>
    </row>
    <row r="8624" spans="1:14" hidden="1" x14ac:dyDescent="0.3">
      <c r="A8624"/>
      <c r="B8624"/>
      <c r="C8624"/>
      <c r="D8624"/>
      <c r="E8624"/>
      <c r="F8624"/>
      <c r="G8624"/>
      <c r="H8624"/>
      <c r="I8624"/>
      <c r="J8624"/>
      <c r="K8624"/>
      <c r="L8624"/>
      <c r="M8624"/>
      <c r="N8624" s="109"/>
    </row>
    <row r="8625" spans="1:14" hidden="1" x14ac:dyDescent="0.3">
      <c r="A8625"/>
      <c r="B8625"/>
      <c r="C8625"/>
      <c r="D8625"/>
      <c r="E8625"/>
      <c r="F8625"/>
      <c r="G8625"/>
      <c r="H8625"/>
      <c r="I8625"/>
      <c r="J8625"/>
      <c r="K8625"/>
      <c r="L8625"/>
      <c r="M8625"/>
      <c r="N8625" s="109"/>
    </row>
    <row r="8626" spans="1:14" hidden="1" x14ac:dyDescent="0.3">
      <c r="A8626"/>
      <c r="B8626"/>
      <c r="C8626"/>
      <c r="D8626"/>
      <c r="E8626"/>
      <c r="F8626"/>
      <c r="G8626"/>
      <c r="H8626"/>
      <c r="I8626"/>
      <c r="J8626"/>
      <c r="K8626"/>
      <c r="L8626"/>
      <c r="M8626"/>
      <c r="N8626" s="109"/>
    </row>
    <row r="8627" spans="1:14" hidden="1" x14ac:dyDescent="0.3">
      <c r="A8627"/>
      <c r="B8627"/>
      <c r="C8627"/>
      <c r="D8627"/>
      <c r="E8627"/>
      <c r="F8627"/>
      <c r="G8627"/>
      <c r="H8627"/>
      <c r="I8627"/>
      <c r="J8627"/>
      <c r="K8627"/>
      <c r="L8627"/>
      <c r="M8627"/>
      <c r="N8627" s="109"/>
    </row>
    <row r="8628" spans="1:14" hidden="1" x14ac:dyDescent="0.3">
      <c r="A8628"/>
      <c r="B8628"/>
      <c r="C8628"/>
      <c r="D8628"/>
      <c r="E8628"/>
      <c r="F8628"/>
      <c r="G8628"/>
      <c r="H8628"/>
      <c r="I8628"/>
      <c r="J8628"/>
      <c r="K8628"/>
      <c r="L8628"/>
      <c r="M8628"/>
      <c r="N8628" s="109"/>
    </row>
    <row r="8629" spans="1:14" hidden="1" x14ac:dyDescent="0.3">
      <c r="A8629"/>
      <c r="B8629"/>
      <c r="C8629"/>
      <c r="D8629"/>
      <c r="E8629"/>
      <c r="F8629"/>
      <c r="G8629"/>
      <c r="H8629"/>
      <c r="I8629"/>
      <c r="J8629"/>
      <c r="K8629"/>
      <c r="L8629"/>
      <c r="M8629"/>
      <c r="N8629" s="109"/>
    </row>
    <row r="8630" spans="1:14" hidden="1" x14ac:dyDescent="0.3">
      <c r="A8630"/>
      <c r="B8630"/>
      <c r="C8630"/>
      <c r="D8630"/>
      <c r="E8630"/>
      <c r="F8630"/>
      <c r="G8630"/>
      <c r="H8630"/>
      <c r="I8630"/>
      <c r="J8630"/>
      <c r="K8630"/>
      <c r="L8630"/>
      <c r="M8630"/>
      <c r="N8630" s="109"/>
    </row>
    <row r="8631" spans="1:14" hidden="1" x14ac:dyDescent="0.3">
      <c r="A8631"/>
      <c r="B8631"/>
      <c r="C8631"/>
      <c r="D8631"/>
      <c r="E8631"/>
      <c r="F8631"/>
      <c r="G8631"/>
      <c r="H8631"/>
      <c r="I8631"/>
      <c r="J8631"/>
      <c r="K8631"/>
      <c r="L8631"/>
      <c r="M8631"/>
      <c r="N8631" s="109"/>
    </row>
    <row r="8632" spans="1:14" hidden="1" x14ac:dyDescent="0.3">
      <c r="A8632"/>
      <c r="B8632"/>
      <c r="C8632"/>
      <c r="D8632"/>
      <c r="E8632"/>
      <c r="F8632"/>
      <c r="G8632"/>
      <c r="H8632"/>
      <c r="I8632"/>
      <c r="J8632"/>
      <c r="K8632"/>
      <c r="L8632"/>
      <c r="M8632"/>
      <c r="N8632" s="109"/>
    </row>
    <row r="8633" spans="1:14" hidden="1" x14ac:dyDescent="0.3">
      <c r="A8633"/>
      <c r="B8633"/>
      <c r="C8633"/>
      <c r="D8633"/>
      <c r="E8633"/>
      <c r="F8633"/>
      <c r="G8633"/>
      <c r="H8633"/>
      <c r="I8633"/>
      <c r="J8633"/>
      <c r="K8633"/>
      <c r="L8633"/>
      <c r="M8633"/>
      <c r="N8633" s="109"/>
    </row>
    <row r="8634" spans="1:14" hidden="1" x14ac:dyDescent="0.3">
      <c r="A8634"/>
      <c r="B8634"/>
      <c r="C8634"/>
      <c r="D8634"/>
      <c r="E8634"/>
      <c r="F8634"/>
      <c r="G8634"/>
      <c r="H8634"/>
      <c r="I8634"/>
      <c r="J8634"/>
      <c r="K8634"/>
      <c r="L8634"/>
      <c r="M8634"/>
      <c r="N8634" s="109"/>
    </row>
    <row r="8635" spans="1:14" hidden="1" x14ac:dyDescent="0.3">
      <c r="A8635"/>
      <c r="B8635"/>
      <c r="C8635"/>
      <c r="D8635"/>
      <c r="E8635"/>
      <c r="F8635"/>
      <c r="G8635"/>
      <c r="H8635"/>
      <c r="I8635"/>
      <c r="J8635"/>
      <c r="K8635"/>
      <c r="L8635"/>
      <c r="M8635"/>
      <c r="N8635" s="109"/>
    </row>
    <row r="8636" spans="1:14" hidden="1" x14ac:dyDescent="0.3">
      <c r="A8636"/>
      <c r="B8636"/>
      <c r="C8636"/>
      <c r="D8636"/>
      <c r="E8636"/>
      <c r="F8636"/>
      <c r="G8636"/>
      <c r="H8636"/>
      <c r="I8636"/>
      <c r="J8636"/>
      <c r="K8636"/>
      <c r="L8636"/>
      <c r="M8636"/>
      <c r="N8636" s="109"/>
    </row>
    <row r="8637" spans="1:14" hidden="1" x14ac:dyDescent="0.3">
      <c r="A8637"/>
      <c r="B8637"/>
      <c r="C8637"/>
      <c r="D8637"/>
      <c r="E8637"/>
      <c r="F8637"/>
      <c r="G8637"/>
      <c r="H8637"/>
      <c r="I8637"/>
      <c r="J8637"/>
      <c r="K8637"/>
      <c r="L8637"/>
      <c r="M8637"/>
      <c r="N8637" s="109"/>
    </row>
    <row r="8638" spans="1:14" hidden="1" x14ac:dyDescent="0.3">
      <c r="A8638"/>
      <c r="B8638"/>
      <c r="C8638"/>
      <c r="D8638"/>
      <c r="E8638"/>
      <c r="F8638"/>
      <c r="G8638"/>
      <c r="H8638"/>
      <c r="I8638"/>
      <c r="J8638"/>
      <c r="K8638"/>
      <c r="L8638"/>
      <c r="M8638"/>
      <c r="N8638" s="109"/>
    </row>
    <row r="8639" spans="1:14" hidden="1" x14ac:dyDescent="0.3">
      <c r="A8639"/>
      <c r="B8639"/>
      <c r="C8639"/>
      <c r="D8639"/>
      <c r="E8639"/>
      <c r="F8639"/>
      <c r="G8639"/>
      <c r="H8639"/>
      <c r="I8639"/>
      <c r="J8639"/>
      <c r="K8639"/>
      <c r="L8639"/>
      <c r="M8639"/>
      <c r="N8639" s="109"/>
    </row>
    <row r="8640" spans="1:14" hidden="1" x14ac:dyDescent="0.3">
      <c r="A8640"/>
      <c r="B8640"/>
      <c r="C8640"/>
      <c r="D8640"/>
      <c r="E8640"/>
      <c r="F8640"/>
      <c r="G8640"/>
      <c r="H8640"/>
      <c r="I8640"/>
      <c r="J8640"/>
      <c r="K8640"/>
      <c r="L8640"/>
      <c r="M8640"/>
      <c r="N8640" s="109"/>
    </row>
    <row r="8641" spans="1:14" hidden="1" x14ac:dyDescent="0.3">
      <c r="A8641"/>
      <c r="B8641"/>
      <c r="C8641"/>
      <c r="D8641"/>
      <c r="E8641"/>
      <c r="F8641"/>
      <c r="G8641"/>
      <c r="H8641"/>
      <c r="I8641"/>
      <c r="J8641"/>
      <c r="K8641"/>
      <c r="L8641"/>
      <c r="M8641"/>
      <c r="N8641" s="109"/>
    </row>
    <row r="8642" spans="1:14" hidden="1" x14ac:dyDescent="0.3">
      <c r="A8642"/>
      <c r="B8642"/>
      <c r="C8642"/>
      <c r="D8642"/>
      <c r="E8642"/>
      <c r="F8642"/>
      <c r="G8642"/>
      <c r="H8642"/>
      <c r="I8642"/>
      <c r="J8642"/>
      <c r="K8642"/>
      <c r="L8642"/>
      <c r="M8642"/>
      <c r="N8642" s="109"/>
    </row>
    <row r="8643" spans="1:14" hidden="1" x14ac:dyDescent="0.3">
      <c r="A8643"/>
      <c r="B8643"/>
      <c r="C8643"/>
      <c r="D8643"/>
      <c r="E8643"/>
      <c r="F8643"/>
      <c r="G8643"/>
      <c r="H8643"/>
      <c r="I8643"/>
      <c r="J8643"/>
      <c r="K8643"/>
      <c r="L8643"/>
      <c r="M8643"/>
      <c r="N8643" s="109"/>
    </row>
    <row r="8644" spans="1:14" hidden="1" x14ac:dyDescent="0.3">
      <c r="A8644"/>
      <c r="B8644"/>
      <c r="C8644"/>
      <c r="D8644"/>
      <c r="E8644"/>
      <c r="F8644"/>
      <c r="G8644"/>
      <c r="H8644"/>
      <c r="I8644"/>
      <c r="J8644"/>
      <c r="K8644"/>
      <c r="L8644"/>
      <c r="M8644"/>
      <c r="N8644" s="109"/>
    </row>
    <row r="8645" spans="1:14" hidden="1" x14ac:dyDescent="0.3">
      <c r="A8645"/>
      <c r="B8645"/>
      <c r="C8645"/>
      <c r="D8645"/>
      <c r="E8645"/>
      <c r="F8645"/>
      <c r="G8645"/>
      <c r="H8645"/>
      <c r="I8645"/>
      <c r="J8645"/>
      <c r="K8645"/>
      <c r="L8645"/>
      <c r="M8645"/>
      <c r="N8645" s="109"/>
    </row>
    <row r="8646" spans="1:14" hidden="1" x14ac:dyDescent="0.3">
      <c r="A8646"/>
      <c r="B8646"/>
      <c r="C8646"/>
      <c r="D8646"/>
      <c r="E8646"/>
      <c r="F8646"/>
      <c r="G8646"/>
      <c r="H8646"/>
      <c r="I8646"/>
      <c r="J8646"/>
      <c r="K8646"/>
      <c r="L8646"/>
      <c r="M8646"/>
      <c r="N8646" s="109"/>
    </row>
    <row r="8647" spans="1:14" hidden="1" x14ac:dyDescent="0.3">
      <c r="A8647"/>
      <c r="B8647"/>
      <c r="C8647"/>
      <c r="D8647"/>
      <c r="E8647"/>
      <c r="F8647"/>
      <c r="G8647"/>
      <c r="H8647"/>
      <c r="I8647"/>
      <c r="J8647"/>
      <c r="K8647"/>
      <c r="L8647"/>
      <c r="M8647"/>
      <c r="N8647" s="109"/>
    </row>
    <row r="8648" spans="1:14" hidden="1" x14ac:dyDescent="0.3">
      <c r="A8648"/>
      <c r="B8648"/>
      <c r="C8648"/>
      <c r="D8648"/>
      <c r="E8648"/>
      <c r="F8648"/>
      <c r="G8648"/>
      <c r="H8648"/>
      <c r="I8648"/>
      <c r="J8648"/>
      <c r="K8648"/>
      <c r="L8648"/>
      <c r="M8648"/>
      <c r="N8648" s="109"/>
    </row>
    <row r="8649" spans="1:14" hidden="1" x14ac:dyDescent="0.3">
      <c r="A8649"/>
      <c r="B8649"/>
      <c r="C8649"/>
      <c r="D8649"/>
      <c r="E8649"/>
      <c r="F8649"/>
      <c r="G8649"/>
      <c r="H8649"/>
      <c r="I8649"/>
      <c r="J8649"/>
      <c r="K8649"/>
      <c r="L8649"/>
      <c r="M8649"/>
      <c r="N8649" s="109"/>
    </row>
    <row r="8650" spans="1:14" hidden="1" x14ac:dyDescent="0.3">
      <c r="A8650"/>
      <c r="B8650"/>
      <c r="C8650"/>
      <c r="D8650"/>
      <c r="E8650"/>
      <c r="F8650"/>
      <c r="G8650"/>
      <c r="H8650"/>
      <c r="I8650"/>
      <c r="J8650"/>
      <c r="K8650"/>
      <c r="L8650"/>
      <c r="M8650"/>
      <c r="N8650" s="109"/>
    </row>
    <row r="8651" spans="1:14" hidden="1" x14ac:dyDescent="0.3">
      <c r="A8651"/>
      <c r="B8651"/>
      <c r="C8651"/>
      <c r="D8651"/>
      <c r="E8651"/>
      <c r="F8651"/>
      <c r="G8651"/>
      <c r="H8651"/>
      <c r="I8651"/>
      <c r="J8651"/>
      <c r="K8651"/>
      <c r="L8651"/>
      <c r="M8651"/>
      <c r="N8651" s="109"/>
    </row>
    <row r="8652" spans="1:14" hidden="1" x14ac:dyDescent="0.3">
      <c r="A8652"/>
      <c r="B8652"/>
      <c r="C8652"/>
      <c r="D8652"/>
      <c r="E8652"/>
      <c r="F8652"/>
      <c r="G8652"/>
      <c r="H8652"/>
      <c r="I8652"/>
      <c r="J8652"/>
      <c r="K8652"/>
      <c r="L8652"/>
      <c r="M8652"/>
      <c r="N8652" s="109"/>
    </row>
    <row r="8653" spans="1:14" hidden="1" x14ac:dyDescent="0.3">
      <c r="A8653"/>
      <c r="B8653"/>
      <c r="C8653"/>
      <c r="D8653"/>
      <c r="E8653"/>
      <c r="F8653"/>
      <c r="G8653"/>
      <c r="H8653"/>
      <c r="I8653"/>
      <c r="J8653"/>
      <c r="K8653"/>
      <c r="L8653"/>
      <c r="M8653"/>
      <c r="N8653" s="109"/>
    </row>
    <row r="8654" spans="1:14" hidden="1" x14ac:dyDescent="0.3">
      <c r="A8654"/>
      <c r="B8654"/>
      <c r="C8654"/>
      <c r="D8654"/>
      <c r="E8654"/>
      <c r="F8654"/>
      <c r="G8654"/>
      <c r="H8654"/>
      <c r="I8654"/>
      <c r="J8654"/>
      <c r="K8654"/>
      <c r="L8654"/>
      <c r="M8654"/>
      <c r="N8654" s="109"/>
    </row>
    <row r="8655" spans="1:14" hidden="1" x14ac:dyDescent="0.3">
      <c r="A8655"/>
      <c r="B8655"/>
      <c r="C8655"/>
      <c r="D8655"/>
      <c r="E8655"/>
      <c r="F8655"/>
      <c r="G8655"/>
      <c r="H8655"/>
      <c r="I8655"/>
      <c r="J8655"/>
      <c r="K8655"/>
      <c r="L8655"/>
      <c r="M8655"/>
      <c r="N8655" s="109"/>
    </row>
    <row r="8656" spans="1:14" hidden="1" x14ac:dyDescent="0.3">
      <c r="A8656"/>
      <c r="B8656"/>
      <c r="C8656"/>
      <c r="D8656"/>
      <c r="E8656"/>
      <c r="F8656"/>
      <c r="G8656"/>
      <c r="H8656"/>
      <c r="I8656"/>
      <c r="J8656"/>
      <c r="K8656"/>
      <c r="L8656"/>
      <c r="M8656"/>
      <c r="N8656" s="109"/>
    </row>
    <row r="8657" spans="1:14" hidden="1" x14ac:dyDescent="0.3">
      <c r="A8657"/>
      <c r="B8657"/>
      <c r="C8657"/>
      <c r="D8657"/>
      <c r="E8657"/>
      <c r="F8657"/>
      <c r="G8657"/>
      <c r="H8657"/>
      <c r="I8657"/>
      <c r="J8657"/>
      <c r="K8657"/>
      <c r="L8657"/>
      <c r="M8657"/>
      <c r="N8657" s="109"/>
    </row>
    <row r="8658" spans="1:14" hidden="1" x14ac:dyDescent="0.3">
      <c r="A8658"/>
      <c r="B8658"/>
      <c r="C8658"/>
      <c r="D8658"/>
      <c r="E8658"/>
      <c r="F8658"/>
      <c r="G8658"/>
      <c r="H8658"/>
      <c r="I8658"/>
      <c r="J8658"/>
      <c r="K8658"/>
      <c r="L8658"/>
      <c r="M8658"/>
      <c r="N8658" s="109"/>
    </row>
    <row r="8659" spans="1:14" hidden="1" x14ac:dyDescent="0.3">
      <c r="A8659"/>
      <c r="B8659"/>
      <c r="C8659"/>
      <c r="D8659"/>
      <c r="E8659"/>
      <c r="F8659"/>
      <c r="G8659"/>
      <c r="H8659"/>
      <c r="I8659"/>
      <c r="J8659"/>
      <c r="K8659"/>
      <c r="L8659"/>
      <c r="M8659"/>
      <c r="N8659" s="109"/>
    </row>
    <row r="8660" spans="1:14" hidden="1" x14ac:dyDescent="0.3">
      <c r="A8660"/>
      <c r="B8660"/>
      <c r="C8660"/>
      <c r="D8660"/>
      <c r="E8660"/>
      <c r="F8660"/>
      <c r="G8660"/>
      <c r="H8660"/>
      <c r="I8660"/>
      <c r="J8660"/>
      <c r="K8660"/>
      <c r="L8660"/>
      <c r="M8660"/>
      <c r="N8660" s="109"/>
    </row>
    <row r="8661" spans="1:14" hidden="1" x14ac:dyDescent="0.3">
      <c r="A8661"/>
      <c r="B8661"/>
      <c r="C8661"/>
      <c r="D8661"/>
      <c r="E8661"/>
      <c r="F8661"/>
      <c r="G8661"/>
      <c r="H8661"/>
      <c r="I8661"/>
      <c r="J8661"/>
      <c r="K8661"/>
      <c r="L8661"/>
      <c r="M8661"/>
      <c r="N8661" s="109"/>
    </row>
    <row r="8662" spans="1:14" hidden="1" x14ac:dyDescent="0.3">
      <c r="A8662"/>
      <c r="B8662"/>
      <c r="C8662"/>
      <c r="D8662"/>
      <c r="E8662"/>
      <c r="F8662"/>
      <c r="G8662"/>
      <c r="H8662"/>
      <c r="I8662"/>
      <c r="J8662"/>
      <c r="K8662"/>
      <c r="L8662"/>
      <c r="M8662"/>
      <c r="N8662" s="109"/>
    </row>
    <row r="8663" spans="1:14" hidden="1" x14ac:dyDescent="0.3">
      <c r="A8663"/>
      <c r="B8663"/>
      <c r="C8663"/>
      <c r="D8663"/>
      <c r="E8663"/>
      <c r="F8663"/>
      <c r="G8663"/>
      <c r="H8663"/>
      <c r="I8663"/>
      <c r="J8663"/>
      <c r="K8663"/>
      <c r="L8663"/>
      <c r="M8663"/>
      <c r="N8663" s="109"/>
    </row>
    <row r="8664" spans="1:14" hidden="1" x14ac:dyDescent="0.3">
      <c r="A8664"/>
      <c r="B8664"/>
      <c r="C8664"/>
      <c r="D8664"/>
      <c r="E8664"/>
      <c r="F8664"/>
      <c r="G8664"/>
      <c r="H8664"/>
      <c r="I8664"/>
      <c r="J8664"/>
      <c r="K8664"/>
      <c r="L8664"/>
      <c r="M8664"/>
      <c r="N8664" s="109"/>
    </row>
    <row r="8665" spans="1:14" hidden="1" x14ac:dyDescent="0.3">
      <c r="A8665"/>
      <c r="B8665"/>
      <c r="C8665"/>
      <c r="D8665"/>
      <c r="E8665"/>
      <c r="F8665"/>
      <c r="G8665"/>
      <c r="H8665"/>
      <c r="I8665"/>
      <c r="J8665"/>
      <c r="K8665"/>
      <c r="L8665"/>
      <c r="M8665"/>
      <c r="N8665" s="109"/>
    </row>
    <row r="8666" spans="1:14" hidden="1" x14ac:dyDescent="0.3">
      <c r="A8666"/>
      <c r="B8666"/>
      <c r="C8666"/>
      <c r="D8666"/>
      <c r="E8666"/>
      <c r="F8666"/>
      <c r="G8666"/>
      <c r="H8666"/>
      <c r="I8666"/>
      <c r="J8666"/>
      <c r="K8666"/>
      <c r="L8666"/>
      <c r="M8666"/>
      <c r="N8666" s="109"/>
    </row>
    <row r="8667" spans="1:14" hidden="1" x14ac:dyDescent="0.3">
      <c r="A8667"/>
      <c r="B8667"/>
      <c r="C8667"/>
      <c r="D8667"/>
      <c r="E8667"/>
      <c r="F8667"/>
      <c r="G8667"/>
      <c r="H8667"/>
      <c r="I8667"/>
      <c r="J8667"/>
      <c r="K8667"/>
      <c r="L8667"/>
      <c r="M8667"/>
      <c r="N8667" s="109"/>
    </row>
    <row r="8668" spans="1:14" hidden="1" x14ac:dyDescent="0.3">
      <c r="A8668"/>
      <c r="B8668"/>
      <c r="C8668"/>
      <c r="D8668"/>
      <c r="E8668"/>
      <c r="F8668"/>
      <c r="G8668"/>
      <c r="H8668"/>
      <c r="I8668"/>
      <c r="J8668"/>
      <c r="K8668"/>
      <c r="L8668"/>
      <c r="M8668"/>
      <c r="N8668" s="109"/>
    </row>
    <row r="8669" spans="1:14" hidden="1" x14ac:dyDescent="0.3">
      <c r="A8669"/>
      <c r="B8669"/>
      <c r="C8669"/>
      <c r="D8669"/>
      <c r="E8669"/>
      <c r="F8669"/>
      <c r="G8669"/>
      <c r="H8669"/>
      <c r="I8669"/>
      <c r="J8669"/>
      <c r="K8669"/>
      <c r="L8669"/>
      <c r="M8669"/>
      <c r="N8669" s="109"/>
    </row>
    <row r="8670" spans="1:14" hidden="1" x14ac:dyDescent="0.3">
      <c r="A8670"/>
      <c r="B8670"/>
      <c r="C8670"/>
      <c r="D8670"/>
      <c r="E8670"/>
      <c r="F8670"/>
      <c r="G8670"/>
      <c r="H8670"/>
      <c r="I8670"/>
      <c r="J8670"/>
      <c r="K8670"/>
      <c r="L8670"/>
      <c r="M8670"/>
      <c r="N8670" s="109"/>
    </row>
    <row r="8671" spans="1:14" hidden="1" x14ac:dyDescent="0.3">
      <c r="A8671"/>
      <c r="B8671"/>
      <c r="C8671"/>
      <c r="D8671"/>
      <c r="E8671"/>
      <c r="F8671"/>
      <c r="G8671"/>
      <c r="H8671"/>
      <c r="I8671"/>
      <c r="J8671"/>
      <c r="K8671"/>
      <c r="L8671"/>
      <c r="M8671"/>
      <c r="N8671" s="109"/>
    </row>
    <row r="8672" spans="1:14" hidden="1" x14ac:dyDescent="0.3">
      <c r="A8672"/>
      <c r="B8672"/>
      <c r="C8672"/>
      <c r="D8672"/>
      <c r="E8672"/>
      <c r="F8672"/>
      <c r="G8672"/>
      <c r="H8672"/>
      <c r="I8672"/>
      <c r="J8672"/>
      <c r="K8672"/>
      <c r="L8672"/>
      <c r="M8672"/>
      <c r="N8672" s="109"/>
    </row>
    <row r="8673" spans="1:14" hidden="1" x14ac:dyDescent="0.3">
      <c r="A8673"/>
      <c r="B8673"/>
      <c r="C8673"/>
      <c r="D8673"/>
      <c r="E8673"/>
      <c r="F8673"/>
      <c r="G8673"/>
      <c r="H8673"/>
      <c r="I8673"/>
      <c r="J8673"/>
      <c r="K8673"/>
      <c r="L8673"/>
      <c r="M8673"/>
      <c r="N8673" s="109"/>
    </row>
    <row r="8674" spans="1:14" hidden="1" x14ac:dyDescent="0.3">
      <c r="A8674"/>
      <c r="B8674"/>
      <c r="C8674"/>
      <c r="D8674"/>
      <c r="E8674"/>
      <c r="F8674"/>
      <c r="G8674"/>
      <c r="H8674"/>
      <c r="I8674"/>
      <c r="J8674"/>
      <c r="K8674"/>
      <c r="L8674"/>
      <c r="M8674"/>
      <c r="N8674" s="109"/>
    </row>
    <row r="8675" spans="1:14" hidden="1" x14ac:dyDescent="0.3">
      <c r="A8675"/>
      <c r="B8675"/>
      <c r="C8675"/>
      <c r="D8675"/>
      <c r="E8675"/>
      <c r="F8675"/>
      <c r="G8675"/>
      <c r="H8675"/>
      <c r="I8675"/>
      <c r="J8675"/>
      <c r="K8675"/>
      <c r="L8675"/>
      <c r="M8675"/>
      <c r="N8675" s="109"/>
    </row>
    <row r="8676" spans="1:14" hidden="1" x14ac:dyDescent="0.3">
      <c r="A8676"/>
      <c r="B8676"/>
      <c r="C8676"/>
      <c r="D8676"/>
      <c r="E8676"/>
      <c r="F8676"/>
      <c r="G8676"/>
      <c r="H8676"/>
      <c r="I8676"/>
      <c r="J8676"/>
      <c r="K8676"/>
      <c r="L8676"/>
      <c r="M8676"/>
      <c r="N8676" s="109"/>
    </row>
    <row r="8677" spans="1:14" hidden="1" x14ac:dyDescent="0.3">
      <c r="A8677"/>
      <c r="B8677"/>
      <c r="C8677"/>
      <c r="D8677"/>
      <c r="E8677"/>
      <c r="F8677"/>
      <c r="G8677"/>
      <c r="H8677"/>
      <c r="I8677"/>
      <c r="J8677"/>
      <c r="K8677"/>
      <c r="L8677"/>
      <c r="M8677"/>
      <c r="N8677" s="109"/>
    </row>
    <row r="8678" spans="1:14" hidden="1" x14ac:dyDescent="0.3">
      <c r="A8678"/>
      <c r="B8678"/>
      <c r="C8678"/>
      <c r="D8678"/>
      <c r="E8678"/>
      <c r="F8678"/>
      <c r="G8678"/>
      <c r="H8678"/>
      <c r="I8678"/>
      <c r="J8678"/>
      <c r="K8678"/>
      <c r="L8678"/>
      <c r="M8678"/>
      <c r="N8678" s="109"/>
    </row>
    <row r="8679" spans="1:14" hidden="1" x14ac:dyDescent="0.3">
      <c r="A8679"/>
      <c r="B8679"/>
      <c r="C8679"/>
      <c r="D8679"/>
      <c r="E8679"/>
      <c r="F8679"/>
      <c r="G8679"/>
      <c r="H8679"/>
      <c r="I8679"/>
      <c r="J8679"/>
      <c r="K8679"/>
      <c r="L8679"/>
      <c r="M8679"/>
      <c r="N8679" s="109"/>
    </row>
    <row r="8680" spans="1:14" hidden="1" x14ac:dyDescent="0.3">
      <c r="A8680"/>
      <c r="B8680"/>
      <c r="C8680"/>
      <c r="D8680"/>
      <c r="E8680"/>
      <c r="F8680"/>
      <c r="G8680"/>
      <c r="H8680"/>
      <c r="I8680"/>
      <c r="J8680"/>
      <c r="K8680"/>
      <c r="L8680"/>
      <c r="M8680"/>
      <c r="N8680" s="109"/>
    </row>
    <row r="8681" spans="1:14" hidden="1" x14ac:dyDescent="0.3">
      <c r="A8681"/>
      <c r="B8681"/>
      <c r="C8681"/>
      <c r="D8681"/>
      <c r="E8681"/>
      <c r="F8681"/>
      <c r="G8681"/>
      <c r="H8681"/>
      <c r="I8681"/>
      <c r="J8681"/>
      <c r="K8681"/>
      <c r="L8681"/>
      <c r="M8681"/>
      <c r="N8681" s="109"/>
    </row>
    <row r="8682" spans="1:14" hidden="1" x14ac:dyDescent="0.3">
      <c r="A8682"/>
      <c r="B8682"/>
      <c r="C8682"/>
      <c r="D8682"/>
      <c r="E8682"/>
      <c r="F8682"/>
      <c r="G8682"/>
      <c r="H8682"/>
      <c r="I8682"/>
      <c r="J8682"/>
      <c r="K8682"/>
      <c r="L8682"/>
      <c r="M8682"/>
      <c r="N8682" s="109"/>
    </row>
    <row r="8683" spans="1:14" hidden="1" x14ac:dyDescent="0.3">
      <c r="A8683"/>
      <c r="B8683"/>
      <c r="C8683"/>
      <c r="D8683"/>
      <c r="E8683"/>
      <c r="F8683"/>
      <c r="G8683"/>
      <c r="H8683"/>
      <c r="I8683"/>
      <c r="J8683"/>
      <c r="K8683"/>
      <c r="L8683"/>
      <c r="M8683"/>
      <c r="N8683" s="109"/>
    </row>
    <row r="8684" spans="1:14" hidden="1" x14ac:dyDescent="0.3">
      <c r="A8684"/>
      <c r="B8684"/>
      <c r="C8684"/>
      <c r="D8684"/>
      <c r="E8684"/>
      <c r="F8684"/>
      <c r="G8684"/>
      <c r="H8684"/>
      <c r="I8684"/>
      <c r="J8684"/>
      <c r="K8684"/>
      <c r="L8684"/>
      <c r="M8684"/>
      <c r="N8684" s="109"/>
    </row>
    <row r="8685" spans="1:14" hidden="1" x14ac:dyDescent="0.3">
      <c r="A8685"/>
      <c r="B8685"/>
      <c r="C8685"/>
      <c r="D8685"/>
      <c r="E8685"/>
      <c r="F8685"/>
      <c r="G8685"/>
      <c r="H8685"/>
      <c r="I8685"/>
      <c r="J8685"/>
      <c r="K8685"/>
      <c r="L8685"/>
      <c r="M8685"/>
      <c r="N8685" s="109"/>
    </row>
    <row r="8686" spans="1:14" hidden="1" x14ac:dyDescent="0.3">
      <c r="A8686"/>
      <c r="B8686"/>
      <c r="C8686"/>
      <c r="D8686"/>
      <c r="E8686"/>
      <c r="F8686"/>
      <c r="G8686"/>
      <c r="H8686"/>
      <c r="I8686"/>
      <c r="J8686"/>
      <c r="K8686"/>
      <c r="L8686"/>
      <c r="M8686"/>
      <c r="N8686" s="109"/>
    </row>
    <row r="8687" spans="1:14" hidden="1" x14ac:dyDescent="0.3">
      <c r="A8687"/>
      <c r="B8687"/>
      <c r="C8687"/>
      <c r="D8687"/>
      <c r="E8687"/>
      <c r="F8687"/>
      <c r="G8687"/>
      <c r="H8687"/>
      <c r="I8687"/>
      <c r="J8687"/>
      <c r="K8687"/>
      <c r="L8687"/>
      <c r="M8687"/>
      <c r="N8687" s="109"/>
    </row>
    <row r="8688" spans="1:14" hidden="1" x14ac:dyDescent="0.3">
      <c r="A8688"/>
      <c r="B8688"/>
      <c r="C8688"/>
      <c r="D8688"/>
      <c r="E8688"/>
      <c r="F8688"/>
      <c r="G8688"/>
      <c r="H8688"/>
      <c r="I8688"/>
      <c r="J8688"/>
      <c r="K8688"/>
      <c r="L8688"/>
      <c r="M8688"/>
      <c r="N8688" s="109"/>
    </row>
    <row r="8689" spans="1:14" hidden="1" x14ac:dyDescent="0.3">
      <c r="A8689"/>
      <c r="B8689"/>
      <c r="C8689"/>
      <c r="D8689"/>
      <c r="E8689"/>
      <c r="F8689"/>
      <c r="G8689"/>
      <c r="H8689"/>
      <c r="I8689"/>
      <c r="J8689"/>
      <c r="K8689"/>
      <c r="L8689"/>
      <c r="M8689"/>
      <c r="N8689" s="109"/>
    </row>
    <row r="8690" spans="1:14" hidden="1" x14ac:dyDescent="0.3">
      <c r="A8690"/>
      <c r="B8690"/>
      <c r="C8690"/>
      <c r="D8690"/>
      <c r="E8690"/>
      <c r="F8690"/>
      <c r="G8690"/>
      <c r="H8690"/>
      <c r="I8690"/>
      <c r="J8690"/>
      <c r="K8690"/>
      <c r="L8690"/>
      <c r="M8690"/>
      <c r="N8690" s="109"/>
    </row>
    <row r="8691" spans="1:14" hidden="1" x14ac:dyDescent="0.3">
      <c r="A8691"/>
      <c r="B8691"/>
      <c r="C8691"/>
      <c r="D8691"/>
      <c r="E8691"/>
      <c r="F8691"/>
      <c r="G8691"/>
      <c r="H8691"/>
      <c r="I8691"/>
      <c r="J8691"/>
      <c r="K8691"/>
      <c r="L8691"/>
      <c r="M8691"/>
      <c r="N8691" s="109"/>
    </row>
    <row r="8692" spans="1:14" hidden="1" x14ac:dyDescent="0.3">
      <c r="A8692"/>
      <c r="B8692"/>
      <c r="C8692"/>
      <c r="D8692"/>
      <c r="E8692"/>
      <c r="F8692"/>
      <c r="G8692"/>
      <c r="H8692"/>
      <c r="I8692"/>
      <c r="J8692"/>
      <c r="K8692"/>
      <c r="L8692"/>
      <c r="M8692"/>
      <c r="N8692" s="109"/>
    </row>
    <row r="8693" spans="1:14" hidden="1" x14ac:dyDescent="0.3">
      <c r="A8693"/>
      <c r="B8693"/>
      <c r="C8693"/>
      <c r="D8693"/>
      <c r="E8693"/>
      <c r="F8693"/>
      <c r="G8693"/>
      <c r="H8693"/>
      <c r="I8693"/>
      <c r="J8693"/>
      <c r="K8693"/>
      <c r="L8693"/>
      <c r="M8693"/>
      <c r="N8693" s="109"/>
    </row>
    <row r="8694" spans="1:14" hidden="1" x14ac:dyDescent="0.3">
      <c r="A8694"/>
      <c r="B8694"/>
      <c r="C8694"/>
      <c r="D8694"/>
      <c r="E8694"/>
      <c r="F8694"/>
      <c r="G8694"/>
      <c r="H8694"/>
      <c r="I8694"/>
      <c r="J8694"/>
      <c r="K8694"/>
      <c r="L8694"/>
      <c r="M8694"/>
      <c r="N8694" s="109"/>
    </row>
    <row r="8695" spans="1:14" hidden="1" x14ac:dyDescent="0.3">
      <c r="A8695"/>
      <c r="B8695"/>
      <c r="C8695"/>
      <c r="D8695"/>
      <c r="E8695"/>
      <c r="F8695"/>
      <c r="G8695"/>
      <c r="H8695"/>
      <c r="I8695"/>
      <c r="J8695"/>
      <c r="K8695"/>
      <c r="L8695"/>
      <c r="M8695"/>
      <c r="N8695" s="109"/>
    </row>
    <row r="8696" spans="1:14" hidden="1" x14ac:dyDescent="0.3">
      <c r="A8696"/>
      <c r="B8696"/>
      <c r="C8696"/>
      <c r="D8696"/>
      <c r="E8696"/>
      <c r="F8696"/>
      <c r="G8696"/>
      <c r="H8696"/>
      <c r="I8696"/>
      <c r="J8696"/>
      <c r="K8696"/>
      <c r="L8696"/>
      <c r="M8696"/>
      <c r="N8696" s="109"/>
    </row>
    <row r="8697" spans="1:14" hidden="1" x14ac:dyDescent="0.3">
      <c r="A8697"/>
      <c r="B8697"/>
      <c r="C8697"/>
      <c r="D8697"/>
      <c r="E8697"/>
      <c r="F8697"/>
      <c r="G8697"/>
      <c r="H8697"/>
      <c r="I8697"/>
      <c r="J8697"/>
      <c r="K8697"/>
      <c r="L8697"/>
      <c r="M8697"/>
      <c r="N8697" s="109"/>
    </row>
    <row r="8698" spans="1:14" hidden="1" x14ac:dyDescent="0.3">
      <c r="A8698"/>
      <c r="B8698"/>
      <c r="C8698"/>
      <c r="D8698"/>
      <c r="E8698"/>
      <c r="F8698"/>
      <c r="G8698"/>
      <c r="H8698"/>
      <c r="I8698"/>
      <c r="J8698"/>
      <c r="K8698"/>
      <c r="L8698"/>
      <c r="M8698"/>
      <c r="N8698" s="109"/>
    </row>
    <row r="8699" spans="1:14" hidden="1" x14ac:dyDescent="0.3">
      <c r="A8699"/>
      <c r="B8699"/>
      <c r="C8699"/>
      <c r="D8699"/>
      <c r="E8699"/>
      <c r="F8699"/>
      <c r="G8699"/>
      <c r="H8699"/>
      <c r="I8699"/>
      <c r="J8699"/>
      <c r="K8699"/>
      <c r="L8699"/>
      <c r="M8699"/>
      <c r="N8699" s="109"/>
    </row>
    <row r="8700" spans="1:14" hidden="1" x14ac:dyDescent="0.3">
      <c r="A8700"/>
      <c r="B8700"/>
      <c r="C8700"/>
      <c r="D8700"/>
      <c r="E8700"/>
      <c r="F8700"/>
      <c r="G8700"/>
      <c r="H8700"/>
      <c r="I8700"/>
      <c r="J8700"/>
      <c r="K8700"/>
      <c r="L8700"/>
      <c r="M8700"/>
      <c r="N8700" s="109"/>
    </row>
    <row r="8701" spans="1:14" hidden="1" x14ac:dyDescent="0.3">
      <c r="A8701"/>
      <c r="B8701"/>
      <c r="C8701"/>
      <c r="D8701"/>
      <c r="E8701"/>
      <c r="F8701"/>
      <c r="G8701"/>
      <c r="H8701"/>
      <c r="I8701"/>
      <c r="J8701"/>
      <c r="K8701"/>
      <c r="L8701"/>
      <c r="M8701"/>
      <c r="N8701" s="109"/>
    </row>
    <row r="8702" spans="1:14" hidden="1" x14ac:dyDescent="0.3">
      <c r="A8702"/>
      <c r="B8702"/>
      <c r="C8702"/>
      <c r="D8702"/>
      <c r="E8702"/>
      <c r="F8702"/>
      <c r="G8702"/>
      <c r="H8702"/>
      <c r="I8702"/>
      <c r="J8702"/>
      <c r="K8702"/>
      <c r="L8702"/>
      <c r="M8702"/>
      <c r="N8702" s="109"/>
    </row>
    <row r="8703" spans="1:14" hidden="1" x14ac:dyDescent="0.3">
      <c r="A8703"/>
      <c r="B8703"/>
      <c r="C8703"/>
      <c r="D8703"/>
      <c r="E8703"/>
      <c r="F8703"/>
      <c r="G8703"/>
      <c r="H8703"/>
      <c r="I8703"/>
      <c r="J8703"/>
      <c r="K8703"/>
      <c r="L8703"/>
      <c r="M8703"/>
      <c r="N8703" s="109"/>
    </row>
    <row r="8704" spans="1:14" hidden="1" x14ac:dyDescent="0.3">
      <c r="A8704"/>
      <c r="B8704"/>
      <c r="C8704"/>
      <c r="D8704"/>
      <c r="E8704"/>
      <c r="F8704"/>
      <c r="G8704"/>
      <c r="H8704"/>
      <c r="I8704"/>
      <c r="J8704"/>
      <c r="K8704"/>
      <c r="L8704"/>
      <c r="M8704"/>
      <c r="N8704" s="109"/>
    </row>
    <row r="8705" spans="1:14" hidden="1" x14ac:dyDescent="0.3">
      <c r="A8705"/>
      <c r="B8705"/>
      <c r="C8705"/>
      <c r="D8705"/>
      <c r="E8705"/>
      <c r="F8705"/>
      <c r="G8705"/>
      <c r="H8705"/>
      <c r="I8705"/>
      <c r="J8705"/>
      <c r="K8705"/>
      <c r="L8705"/>
      <c r="M8705"/>
      <c r="N8705" s="109"/>
    </row>
    <row r="8706" spans="1:14" hidden="1" x14ac:dyDescent="0.3">
      <c r="A8706"/>
      <c r="B8706"/>
      <c r="C8706"/>
      <c r="D8706"/>
      <c r="E8706"/>
      <c r="F8706"/>
      <c r="G8706"/>
      <c r="H8706"/>
      <c r="I8706"/>
      <c r="J8706"/>
      <c r="K8706"/>
      <c r="L8706"/>
      <c r="M8706"/>
      <c r="N8706" s="109"/>
    </row>
    <row r="8707" spans="1:14" hidden="1" x14ac:dyDescent="0.3">
      <c r="A8707"/>
      <c r="B8707"/>
      <c r="C8707"/>
      <c r="D8707"/>
      <c r="E8707"/>
      <c r="F8707"/>
      <c r="G8707"/>
      <c r="H8707"/>
      <c r="I8707"/>
      <c r="J8707"/>
      <c r="K8707"/>
      <c r="L8707"/>
      <c r="M8707"/>
      <c r="N8707" s="109"/>
    </row>
    <row r="8708" spans="1:14" hidden="1" x14ac:dyDescent="0.3">
      <c r="A8708"/>
      <c r="B8708"/>
      <c r="C8708"/>
      <c r="D8708"/>
      <c r="E8708"/>
      <c r="F8708"/>
      <c r="G8708"/>
      <c r="H8708"/>
      <c r="I8708"/>
      <c r="J8708"/>
      <c r="K8708"/>
      <c r="L8708"/>
      <c r="M8708"/>
      <c r="N8708" s="109"/>
    </row>
    <row r="8709" spans="1:14" hidden="1" x14ac:dyDescent="0.3">
      <c r="A8709"/>
      <c r="B8709"/>
      <c r="C8709"/>
      <c r="D8709"/>
      <c r="E8709"/>
      <c r="F8709"/>
      <c r="G8709"/>
      <c r="H8709"/>
      <c r="I8709"/>
      <c r="J8709"/>
      <c r="K8709"/>
      <c r="L8709"/>
      <c r="M8709"/>
      <c r="N8709" s="109"/>
    </row>
    <row r="8710" spans="1:14" hidden="1" x14ac:dyDescent="0.3">
      <c r="A8710"/>
      <c r="B8710"/>
      <c r="C8710"/>
      <c r="D8710"/>
      <c r="E8710"/>
      <c r="F8710"/>
      <c r="G8710"/>
      <c r="H8710"/>
      <c r="I8710"/>
      <c r="J8710"/>
      <c r="K8710"/>
      <c r="L8710"/>
      <c r="M8710"/>
      <c r="N8710" s="109"/>
    </row>
    <row r="8711" spans="1:14" hidden="1" x14ac:dyDescent="0.3">
      <c r="A8711"/>
      <c r="B8711"/>
      <c r="C8711"/>
      <c r="D8711"/>
      <c r="E8711"/>
      <c r="F8711"/>
      <c r="G8711"/>
      <c r="H8711"/>
      <c r="I8711"/>
      <c r="J8711"/>
      <c r="K8711"/>
      <c r="L8711"/>
      <c r="M8711"/>
      <c r="N8711" s="109"/>
    </row>
    <row r="8712" spans="1:14" hidden="1" x14ac:dyDescent="0.3">
      <c r="A8712"/>
      <c r="B8712"/>
      <c r="C8712"/>
      <c r="D8712"/>
      <c r="E8712"/>
      <c r="F8712"/>
      <c r="G8712"/>
      <c r="H8712"/>
      <c r="I8712"/>
      <c r="J8712"/>
      <c r="K8712"/>
      <c r="L8712"/>
      <c r="M8712"/>
      <c r="N8712" s="109"/>
    </row>
    <row r="8713" spans="1:14" hidden="1" x14ac:dyDescent="0.3">
      <c r="A8713"/>
      <c r="B8713"/>
      <c r="C8713"/>
      <c r="D8713"/>
      <c r="E8713"/>
      <c r="F8713"/>
      <c r="G8713"/>
      <c r="H8713"/>
      <c r="I8713"/>
      <c r="J8713"/>
      <c r="K8713"/>
      <c r="L8713"/>
      <c r="M8713"/>
      <c r="N8713" s="109"/>
    </row>
    <row r="8714" spans="1:14" hidden="1" x14ac:dyDescent="0.3">
      <c r="A8714"/>
      <c r="B8714"/>
      <c r="C8714"/>
      <c r="D8714"/>
      <c r="E8714"/>
      <c r="F8714"/>
      <c r="G8714"/>
      <c r="H8714"/>
      <c r="I8714"/>
      <c r="J8714"/>
      <c r="K8714"/>
      <c r="L8714"/>
      <c r="M8714"/>
      <c r="N8714" s="109"/>
    </row>
    <row r="8715" spans="1:14" hidden="1" x14ac:dyDescent="0.3">
      <c r="A8715"/>
      <c r="B8715"/>
      <c r="C8715"/>
      <c r="D8715"/>
      <c r="E8715"/>
      <c r="F8715"/>
      <c r="G8715"/>
      <c r="H8715"/>
      <c r="I8715"/>
      <c r="J8715"/>
      <c r="K8715"/>
      <c r="L8715"/>
      <c r="M8715"/>
      <c r="N8715" s="109"/>
    </row>
    <row r="8716" spans="1:14" hidden="1" x14ac:dyDescent="0.3">
      <c r="A8716"/>
      <c r="B8716"/>
      <c r="C8716"/>
      <c r="D8716"/>
      <c r="E8716"/>
      <c r="F8716"/>
      <c r="G8716"/>
      <c r="H8716"/>
      <c r="I8716"/>
      <c r="J8716"/>
      <c r="K8716"/>
      <c r="L8716"/>
      <c r="M8716"/>
      <c r="N8716" s="109"/>
    </row>
    <row r="8717" spans="1:14" hidden="1" x14ac:dyDescent="0.3">
      <c r="A8717"/>
      <c r="B8717"/>
      <c r="C8717"/>
      <c r="D8717"/>
      <c r="E8717"/>
      <c r="F8717"/>
      <c r="G8717"/>
      <c r="H8717"/>
      <c r="I8717"/>
      <c r="J8717"/>
      <c r="K8717"/>
      <c r="L8717"/>
      <c r="M8717"/>
      <c r="N8717" s="109"/>
    </row>
    <row r="8718" spans="1:14" hidden="1" x14ac:dyDescent="0.3">
      <c r="A8718"/>
      <c r="B8718"/>
      <c r="C8718"/>
      <c r="D8718"/>
      <c r="E8718"/>
      <c r="F8718"/>
      <c r="G8718"/>
      <c r="H8718"/>
      <c r="I8718"/>
      <c r="J8718"/>
      <c r="K8718"/>
      <c r="L8718"/>
      <c r="M8718"/>
      <c r="N8718" s="109"/>
    </row>
    <row r="8719" spans="1:14" hidden="1" x14ac:dyDescent="0.3">
      <c r="A8719"/>
      <c r="B8719"/>
      <c r="C8719"/>
      <c r="D8719"/>
      <c r="E8719"/>
      <c r="F8719"/>
      <c r="G8719"/>
      <c r="H8719"/>
      <c r="I8719"/>
      <c r="J8719"/>
      <c r="K8719"/>
      <c r="L8719"/>
      <c r="M8719"/>
      <c r="N8719" s="109"/>
    </row>
    <row r="8720" spans="1:14" hidden="1" x14ac:dyDescent="0.3">
      <c r="A8720"/>
      <c r="B8720"/>
      <c r="C8720"/>
      <c r="D8720"/>
      <c r="E8720"/>
      <c r="F8720"/>
      <c r="G8720"/>
      <c r="H8720"/>
      <c r="I8720"/>
      <c r="J8720"/>
      <c r="K8720"/>
      <c r="L8720"/>
      <c r="M8720"/>
      <c r="N8720" s="109"/>
    </row>
    <row r="8721" spans="1:14" hidden="1" x14ac:dyDescent="0.3">
      <c r="A8721"/>
      <c r="B8721"/>
      <c r="C8721"/>
      <c r="D8721"/>
      <c r="E8721"/>
      <c r="F8721"/>
      <c r="G8721"/>
      <c r="H8721"/>
      <c r="I8721"/>
      <c r="J8721"/>
      <c r="K8721"/>
      <c r="L8721"/>
      <c r="M8721"/>
      <c r="N8721" s="109"/>
    </row>
    <row r="8722" spans="1:14" hidden="1" x14ac:dyDescent="0.3">
      <c r="A8722"/>
      <c r="B8722"/>
      <c r="C8722"/>
      <c r="D8722"/>
      <c r="E8722"/>
      <c r="F8722"/>
      <c r="G8722"/>
      <c r="H8722"/>
      <c r="I8722"/>
      <c r="J8722"/>
      <c r="K8722"/>
      <c r="L8722"/>
      <c r="M8722"/>
      <c r="N8722" s="109"/>
    </row>
    <row r="8723" spans="1:14" hidden="1" x14ac:dyDescent="0.3">
      <c r="A8723"/>
      <c r="B8723"/>
      <c r="C8723"/>
      <c r="D8723"/>
      <c r="E8723"/>
      <c r="F8723"/>
      <c r="G8723"/>
      <c r="H8723"/>
      <c r="I8723"/>
      <c r="J8723"/>
      <c r="K8723"/>
      <c r="L8723"/>
      <c r="M8723"/>
      <c r="N8723" s="109"/>
    </row>
    <row r="8724" spans="1:14" hidden="1" x14ac:dyDescent="0.3">
      <c r="A8724"/>
      <c r="B8724"/>
      <c r="C8724"/>
      <c r="D8724"/>
      <c r="E8724"/>
      <c r="F8724"/>
      <c r="G8724"/>
      <c r="H8724"/>
      <c r="I8724"/>
      <c r="J8724"/>
      <c r="K8724"/>
      <c r="L8724"/>
      <c r="M8724"/>
      <c r="N8724" s="109"/>
    </row>
    <row r="8725" spans="1:14" hidden="1" x14ac:dyDescent="0.3">
      <c r="A8725"/>
      <c r="B8725"/>
      <c r="C8725"/>
      <c r="D8725"/>
      <c r="E8725"/>
      <c r="F8725"/>
      <c r="G8725"/>
      <c r="H8725"/>
      <c r="I8725"/>
      <c r="J8725"/>
      <c r="K8725"/>
      <c r="L8725"/>
      <c r="M8725"/>
      <c r="N8725" s="109"/>
    </row>
    <row r="8726" spans="1:14" hidden="1" x14ac:dyDescent="0.3">
      <c r="A8726"/>
      <c r="B8726"/>
      <c r="C8726"/>
      <c r="D8726"/>
      <c r="E8726"/>
      <c r="F8726"/>
      <c r="G8726"/>
      <c r="H8726"/>
      <c r="I8726"/>
      <c r="J8726"/>
      <c r="K8726"/>
      <c r="L8726"/>
      <c r="M8726"/>
      <c r="N8726" s="109"/>
    </row>
    <row r="8727" spans="1:14" hidden="1" x14ac:dyDescent="0.3">
      <c r="A8727"/>
      <c r="B8727"/>
      <c r="C8727"/>
      <c r="D8727"/>
      <c r="E8727"/>
      <c r="F8727"/>
      <c r="G8727"/>
      <c r="H8727"/>
      <c r="I8727"/>
      <c r="J8727"/>
      <c r="K8727"/>
      <c r="L8727"/>
      <c r="M8727"/>
      <c r="N8727" s="109"/>
    </row>
    <row r="8728" spans="1:14" hidden="1" x14ac:dyDescent="0.3">
      <c r="A8728"/>
      <c r="B8728"/>
      <c r="C8728"/>
      <c r="D8728"/>
      <c r="E8728"/>
      <c r="F8728"/>
      <c r="G8728"/>
      <c r="H8728"/>
      <c r="I8728"/>
      <c r="J8728"/>
      <c r="K8728"/>
      <c r="L8728"/>
      <c r="M8728"/>
      <c r="N8728" s="109"/>
    </row>
    <row r="8729" spans="1:14" hidden="1" x14ac:dyDescent="0.3">
      <c r="A8729"/>
      <c r="B8729"/>
      <c r="C8729"/>
      <c r="D8729"/>
      <c r="E8729"/>
      <c r="F8729"/>
      <c r="G8729"/>
      <c r="H8729"/>
      <c r="I8729"/>
      <c r="J8729"/>
      <c r="K8729"/>
      <c r="L8729"/>
      <c r="M8729"/>
      <c r="N8729" s="109"/>
    </row>
    <row r="8730" spans="1:14" hidden="1" x14ac:dyDescent="0.3">
      <c r="A8730"/>
      <c r="B8730"/>
      <c r="C8730"/>
      <c r="D8730"/>
      <c r="E8730"/>
      <c r="F8730"/>
      <c r="G8730"/>
      <c r="H8730"/>
      <c r="I8730"/>
      <c r="J8730"/>
      <c r="K8730"/>
      <c r="L8730"/>
      <c r="M8730"/>
      <c r="N8730" s="109"/>
    </row>
    <row r="8731" spans="1:14" hidden="1" x14ac:dyDescent="0.3">
      <c r="A8731"/>
      <c r="B8731"/>
      <c r="C8731"/>
      <c r="D8731"/>
      <c r="E8731"/>
      <c r="F8731"/>
      <c r="G8731"/>
      <c r="H8731"/>
      <c r="I8731"/>
      <c r="J8731"/>
      <c r="K8731"/>
      <c r="L8731"/>
      <c r="M8731"/>
      <c r="N8731" s="109"/>
    </row>
    <row r="8732" spans="1:14" hidden="1" x14ac:dyDescent="0.3">
      <c r="A8732"/>
      <c r="B8732"/>
      <c r="C8732"/>
      <c r="D8732"/>
      <c r="E8732"/>
      <c r="F8732"/>
      <c r="G8732"/>
      <c r="H8732"/>
      <c r="I8732"/>
      <c r="J8732"/>
      <c r="K8732"/>
      <c r="L8732"/>
      <c r="M8732"/>
      <c r="N8732" s="109"/>
    </row>
    <row r="8733" spans="1:14" hidden="1" x14ac:dyDescent="0.3">
      <c r="A8733"/>
      <c r="B8733"/>
      <c r="C8733"/>
      <c r="D8733"/>
      <c r="E8733"/>
      <c r="F8733"/>
      <c r="G8733"/>
      <c r="H8733"/>
      <c r="I8733"/>
      <c r="J8733"/>
      <c r="K8733"/>
      <c r="L8733"/>
      <c r="M8733"/>
      <c r="N8733" s="109"/>
    </row>
    <row r="8734" spans="1:14" hidden="1" x14ac:dyDescent="0.3">
      <c r="A8734"/>
      <c r="B8734"/>
      <c r="C8734"/>
      <c r="D8734"/>
      <c r="E8734"/>
      <c r="F8734"/>
      <c r="G8734"/>
      <c r="H8734"/>
      <c r="I8734"/>
      <c r="J8734"/>
      <c r="K8734"/>
      <c r="L8734"/>
      <c r="M8734"/>
      <c r="N8734" s="109"/>
    </row>
    <row r="8735" spans="1:14" hidden="1" x14ac:dyDescent="0.3">
      <c r="A8735"/>
      <c r="B8735"/>
      <c r="C8735"/>
      <c r="D8735"/>
      <c r="E8735"/>
      <c r="F8735"/>
      <c r="G8735"/>
      <c r="H8735"/>
      <c r="I8735"/>
      <c r="J8735"/>
      <c r="K8735"/>
      <c r="L8735"/>
      <c r="M8735"/>
      <c r="N8735" s="109"/>
    </row>
    <row r="8736" spans="1:14" hidden="1" x14ac:dyDescent="0.3">
      <c r="A8736"/>
      <c r="B8736"/>
      <c r="C8736"/>
      <c r="D8736"/>
      <c r="E8736"/>
      <c r="F8736"/>
      <c r="G8736"/>
      <c r="H8736"/>
      <c r="I8736"/>
      <c r="J8736"/>
      <c r="K8736"/>
      <c r="L8736"/>
      <c r="M8736"/>
      <c r="N8736" s="109"/>
    </row>
    <row r="8737" spans="1:14" hidden="1" x14ac:dyDescent="0.3">
      <c r="A8737"/>
      <c r="B8737"/>
      <c r="C8737"/>
      <c r="D8737"/>
      <c r="E8737"/>
      <c r="F8737"/>
      <c r="G8737"/>
      <c r="H8737"/>
      <c r="I8737"/>
      <c r="J8737"/>
      <c r="K8737"/>
      <c r="L8737"/>
      <c r="M8737"/>
      <c r="N8737" s="109"/>
    </row>
    <row r="8738" spans="1:14" hidden="1" x14ac:dyDescent="0.3">
      <c r="A8738"/>
      <c r="B8738"/>
      <c r="C8738"/>
      <c r="D8738"/>
      <c r="E8738"/>
      <c r="F8738"/>
      <c r="G8738"/>
      <c r="H8738"/>
      <c r="I8738"/>
      <c r="J8738"/>
      <c r="K8738"/>
      <c r="L8738"/>
      <c r="M8738"/>
      <c r="N8738" s="109"/>
    </row>
    <row r="8739" spans="1:14" hidden="1" x14ac:dyDescent="0.3">
      <c r="A8739"/>
      <c r="B8739"/>
      <c r="C8739"/>
      <c r="D8739"/>
      <c r="E8739"/>
      <c r="F8739"/>
      <c r="G8739"/>
      <c r="H8739"/>
      <c r="I8739"/>
      <c r="J8739"/>
      <c r="K8739"/>
      <c r="L8739"/>
      <c r="M8739"/>
      <c r="N8739" s="109"/>
    </row>
    <row r="8740" spans="1:14" hidden="1" x14ac:dyDescent="0.3">
      <c r="A8740"/>
      <c r="B8740"/>
      <c r="C8740"/>
      <c r="D8740"/>
      <c r="E8740"/>
      <c r="F8740"/>
      <c r="G8740"/>
      <c r="H8740"/>
      <c r="I8740"/>
      <c r="J8740"/>
      <c r="K8740"/>
      <c r="L8740"/>
      <c r="M8740"/>
      <c r="N8740" s="109"/>
    </row>
    <row r="8741" spans="1:14" hidden="1" x14ac:dyDescent="0.3">
      <c r="A8741"/>
      <c r="B8741"/>
      <c r="C8741"/>
      <c r="D8741"/>
      <c r="E8741"/>
      <c r="F8741"/>
      <c r="G8741"/>
      <c r="H8741"/>
      <c r="I8741"/>
      <c r="J8741"/>
      <c r="K8741"/>
      <c r="L8741"/>
      <c r="M8741"/>
      <c r="N8741" s="109"/>
    </row>
    <row r="8742" spans="1:14" hidden="1" x14ac:dyDescent="0.3">
      <c r="A8742"/>
      <c r="B8742"/>
      <c r="C8742"/>
      <c r="D8742"/>
      <c r="E8742"/>
      <c r="F8742"/>
      <c r="G8742"/>
      <c r="H8742"/>
      <c r="I8742"/>
      <c r="J8742"/>
      <c r="K8742"/>
      <c r="L8742"/>
      <c r="M8742"/>
      <c r="N8742" s="109"/>
    </row>
    <row r="8743" spans="1:14" hidden="1" x14ac:dyDescent="0.3">
      <c r="A8743"/>
      <c r="B8743"/>
      <c r="C8743"/>
      <c r="D8743"/>
      <c r="E8743"/>
      <c r="F8743"/>
      <c r="G8743"/>
      <c r="H8743"/>
      <c r="I8743"/>
      <c r="J8743"/>
      <c r="K8743"/>
      <c r="L8743"/>
      <c r="M8743"/>
      <c r="N8743" s="109"/>
    </row>
    <row r="8744" spans="1:14" hidden="1" x14ac:dyDescent="0.3">
      <c r="A8744"/>
      <c r="B8744"/>
      <c r="C8744"/>
      <c r="D8744"/>
      <c r="E8744"/>
      <c r="F8744"/>
      <c r="G8744"/>
      <c r="H8744"/>
      <c r="I8744"/>
      <c r="J8744"/>
      <c r="K8744"/>
      <c r="L8744"/>
      <c r="M8744"/>
      <c r="N8744" s="109"/>
    </row>
    <row r="8745" spans="1:14" hidden="1" x14ac:dyDescent="0.3">
      <c r="A8745"/>
      <c r="B8745"/>
      <c r="C8745"/>
      <c r="D8745"/>
      <c r="E8745"/>
      <c r="F8745"/>
      <c r="G8745"/>
      <c r="H8745"/>
      <c r="I8745"/>
      <c r="J8745"/>
      <c r="K8745"/>
      <c r="L8745"/>
      <c r="M8745"/>
      <c r="N8745" s="109"/>
    </row>
    <row r="8746" spans="1:14" hidden="1" x14ac:dyDescent="0.3">
      <c r="A8746"/>
      <c r="B8746"/>
      <c r="C8746"/>
      <c r="D8746"/>
      <c r="E8746"/>
      <c r="F8746"/>
      <c r="G8746"/>
      <c r="H8746"/>
      <c r="I8746"/>
      <c r="J8746"/>
      <c r="K8746"/>
      <c r="L8746"/>
      <c r="M8746"/>
      <c r="N8746" s="109"/>
    </row>
    <row r="8747" spans="1:14" hidden="1" x14ac:dyDescent="0.3">
      <c r="A8747"/>
      <c r="B8747"/>
      <c r="C8747"/>
      <c r="D8747"/>
      <c r="E8747"/>
      <c r="F8747"/>
      <c r="G8747"/>
      <c r="H8747"/>
      <c r="I8747"/>
      <c r="J8747"/>
      <c r="K8747"/>
      <c r="L8747"/>
      <c r="M8747"/>
      <c r="N8747" s="109"/>
    </row>
    <row r="8748" spans="1:14" hidden="1" x14ac:dyDescent="0.3">
      <c r="A8748"/>
      <c r="B8748"/>
      <c r="C8748"/>
      <c r="D8748"/>
      <c r="E8748"/>
      <c r="F8748"/>
      <c r="G8748"/>
      <c r="H8748"/>
      <c r="I8748"/>
      <c r="J8748"/>
      <c r="K8748"/>
      <c r="L8748"/>
      <c r="M8748"/>
      <c r="N8748" s="109"/>
    </row>
    <row r="8749" spans="1:14" hidden="1" x14ac:dyDescent="0.3">
      <c r="A8749"/>
      <c r="B8749"/>
      <c r="C8749"/>
      <c r="D8749"/>
      <c r="E8749"/>
      <c r="F8749"/>
      <c r="G8749"/>
      <c r="H8749"/>
      <c r="I8749"/>
      <c r="J8749"/>
      <c r="K8749"/>
      <c r="L8749"/>
      <c r="M8749"/>
      <c r="N8749" s="109"/>
    </row>
    <row r="8750" spans="1:14" hidden="1" x14ac:dyDescent="0.3">
      <c r="A8750"/>
      <c r="B8750"/>
      <c r="C8750"/>
      <c r="D8750"/>
      <c r="E8750"/>
      <c r="F8750"/>
      <c r="G8750"/>
      <c r="H8750"/>
      <c r="I8750"/>
      <c r="J8750"/>
      <c r="K8750"/>
      <c r="L8750"/>
      <c r="M8750"/>
      <c r="N8750" s="109"/>
    </row>
    <row r="8751" spans="1:14" hidden="1" x14ac:dyDescent="0.3">
      <c r="A8751"/>
      <c r="B8751"/>
      <c r="C8751"/>
      <c r="D8751"/>
      <c r="E8751"/>
      <c r="F8751"/>
      <c r="G8751"/>
      <c r="H8751"/>
      <c r="I8751"/>
      <c r="J8751"/>
      <c r="K8751"/>
      <c r="L8751"/>
      <c r="M8751"/>
      <c r="N8751" s="109"/>
    </row>
    <row r="8752" spans="1:14" hidden="1" x14ac:dyDescent="0.3">
      <c r="A8752"/>
      <c r="B8752"/>
      <c r="C8752"/>
      <c r="D8752"/>
      <c r="E8752"/>
      <c r="F8752"/>
      <c r="G8752"/>
      <c r="H8752"/>
      <c r="I8752"/>
      <c r="J8752"/>
      <c r="K8752"/>
      <c r="L8752"/>
      <c r="M8752"/>
      <c r="N8752" s="109"/>
    </row>
    <row r="8753" spans="1:14" hidden="1" x14ac:dyDescent="0.3">
      <c r="A8753"/>
      <c r="B8753"/>
      <c r="C8753"/>
      <c r="D8753"/>
      <c r="E8753"/>
      <c r="F8753"/>
      <c r="G8753"/>
      <c r="H8753"/>
      <c r="I8753"/>
      <c r="J8753"/>
      <c r="K8753"/>
      <c r="L8753"/>
      <c r="M8753"/>
      <c r="N8753" s="109"/>
    </row>
    <row r="8754" spans="1:14" hidden="1" x14ac:dyDescent="0.3">
      <c r="A8754"/>
      <c r="B8754"/>
      <c r="C8754"/>
      <c r="D8754"/>
      <c r="E8754"/>
      <c r="F8754"/>
      <c r="G8754"/>
      <c r="H8754"/>
      <c r="I8754"/>
      <c r="J8754"/>
      <c r="K8754"/>
      <c r="L8754"/>
      <c r="M8754"/>
      <c r="N8754" s="109"/>
    </row>
    <row r="8755" spans="1:14" hidden="1" x14ac:dyDescent="0.3">
      <c r="A8755"/>
      <c r="B8755"/>
      <c r="C8755"/>
      <c r="D8755"/>
      <c r="E8755"/>
      <c r="F8755"/>
      <c r="G8755"/>
      <c r="H8755"/>
      <c r="I8755"/>
      <c r="J8755"/>
      <c r="K8755"/>
      <c r="L8755"/>
      <c r="M8755"/>
      <c r="N8755" s="109"/>
    </row>
    <row r="8756" spans="1:14" hidden="1" x14ac:dyDescent="0.3">
      <c r="A8756"/>
      <c r="B8756"/>
      <c r="C8756"/>
      <c r="D8756"/>
      <c r="E8756"/>
      <c r="F8756"/>
      <c r="G8756"/>
      <c r="H8756"/>
      <c r="I8756"/>
      <c r="J8756"/>
      <c r="K8756"/>
      <c r="L8756"/>
      <c r="M8756"/>
      <c r="N8756" s="109"/>
    </row>
    <row r="8757" spans="1:14" hidden="1" x14ac:dyDescent="0.3">
      <c r="A8757"/>
      <c r="B8757"/>
      <c r="C8757"/>
      <c r="D8757"/>
      <c r="E8757"/>
      <c r="F8757"/>
      <c r="G8757"/>
      <c r="H8757"/>
      <c r="I8757"/>
      <c r="J8757"/>
      <c r="K8757"/>
      <c r="L8757"/>
      <c r="M8757"/>
      <c r="N8757" s="109"/>
    </row>
    <row r="8758" spans="1:14" hidden="1" x14ac:dyDescent="0.3">
      <c r="A8758"/>
      <c r="B8758"/>
      <c r="C8758"/>
      <c r="D8758"/>
      <c r="E8758"/>
      <c r="F8758"/>
      <c r="G8758"/>
      <c r="H8758"/>
      <c r="I8758"/>
      <c r="J8758"/>
      <c r="K8758"/>
      <c r="L8758"/>
      <c r="M8758"/>
      <c r="N8758" s="109"/>
    </row>
    <row r="8759" spans="1:14" hidden="1" x14ac:dyDescent="0.3">
      <c r="A8759"/>
      <c r="B8759"/>
      <c r="C8759"/>
      <c r="D8759"/>
      <c r="E8759"/>
      <c r="F8759"/>
      <c r="G8759"/>
      <c r="H8759"/>
      <c r="I8759"/>
      <c r="J8759"/>
      <c r="K8759"/>
      <c r="L8759"/>
      <c r="M8759"/>
      <c r="N8759" s="109"/>
    </row>
    <row r="8760" spans="1:14" hidden="1" x14ac:dyDescent="0.3">
      <c r="A8760"/>
      <c r="B8760"/>
      <c r="C8760"/>
      <c r="D8760"/>
      <c r="E8760"/>
      <c r="F8760"/>
      <c r="G8760"/>
      <c r="H8760"/>
      <c r="I8760"/>
      <c r="J8760"/>
      <c r="K8760"/>
      <c r="L8760"/>
      <c r="M8760"/>
      <c r="N8760" s="109"/>
    </row>
    <row r="8761" spans="1:14" hidden="1" x14ac:dyDescent="0.3">
      <c r="A8761"/>
      <c r="B8761"/>
      <c r="C8761"/>
      <c r="D8761"/>
      <c r="E8761"/>
      <c r="F8761"/>
      <c r="G8761"/>
      <c r="H8761"/>
      <c r="I8761"/>
      <c r="J8761"/>
      <c r="K8761"/>
      <c r="L8761"/>
      <c r="M8761"/>
      <c r="N8761" s="109"/>
    </row>
    <row r="8762" spans="1:14" hidden="1" x14ac:dyDescent="0.3">
      <c r="A8762"/>
      <c r="B8762"/>
      <c r="C8762"/>
      <c r="D8762"/>
      <c r="E8762"/>
      <c r="F8762"/>
      <c r="G8762"/>
      <c r="H8762"/>
      <c r="I8762"/>
      <c r="J8762"/>
      <c r="K8762"/>
      <c r="L8762"/>
      <c r="M8762"/>
      <c r="N8762" s="109"/>
    </row>
    <row r="8763" spans="1:14" hidden="1" x14ac:dyDescent="0.3">
      <c r="A8763"/>
      <c r="B8763"/>
      <c r="C8763"/>
      <c r="D8763"/>
      <c r="E8763"/>
      <c r="F8763"/>
      <c r="G8763"/>
      <c r="H8763"/>
      <c r="I8763"/>
      <c r="J8763"/>
      <c r="K8763"/>
      <c r="L8763"/>
      <c r="M8763"/>
      <c r="N8763" s="109"/>
    </row>
    <row r="8764" spans="1:14" hidden="1" x14ac:dyDescent="0.3">
      <c r="A8764"/>
      <c r="B8764"/>
      <c r="C8764"/>
      <c r="D8764"/>
      <c r="E8764"/>
      <c r="F8764"/>
      <c r="G8764"/>
      <c r="H8764"/>
      <c r="I8764"/>
      <c r="J8764"/>
      <c r="K8764"/>
      <c r="L8764"/>
      <c r="M8764"/>
      <c r="N8764" s="109"/>
    </row>
    <row r="8765" spans="1:14" hidden="1" x14ac:dyDescent="0.3">
      <c r="A8765"/>
      <c r="B8765"/>
      <c r="C8765"/>
      <c r="D8765"/>
      <c r="E8765"/>
      <c r="F8765"/>
      <c r="G8765"/>
      <c r="H8765"/>
      <c r="I8765"/>
      <c r="J8765"/>
      <c r="K8765"/>
      <c r="L8765"/>
      <c r="M8765"/>
      <c r="N8765" s="109"/>
    </row>
    <row r="8766" spans="1:14" hidden="1" x14ac:dyDescent="0.3">
      <c r="A8766"/>
      <c r="B8766"/>
      <c r="C8766"/>
      <c r="D8766"/>
      <c r="E8766"/>
      <c r="F8766"/>
      <c r="G8766"/>
      <c r="H8766"/>
      <c r="I8766"/>
      <c r="J8766"/>
      <c r="K8766"/>
      <c r="L8766"/>
      <c r="M8766"/>
      <c r="N8766" s="109"/>
    </row>
    <row r="8767" spans="1:14" hidden="1" x14ac:dyDescent="0.3">
      <c r="A8767"/>
      <c r="B8767"/>
      <c r="C8767"/>
      <c r="D8767"/>
      <c r="E8767"/>
      <c r="F8767"/>
      <c r="G8767"/>
      <c r="H8767"/>
      <c r="I8767"/>
      <c r="J8767"/>
      <c r="K8767"/>
      <c r="L8767"/>
      <c r="M8767"/>
      <c r="N8767" s="109"/>
    </row>
    <row r="8768" spans="1:14" hidden="1" x14ac:dyDescent="0.3">
      <c r="A8768"/>
      <c r="B8768"/>
      <c r="C8768"/>
      <c r="D8768"/>
      <c r="E8768"/>
      <c r="F8768"/>
      <c r="G8768"/>
      <c r="H8768"/>
      <c r="I8768"/>
      <c r="J8768"/>
      <c r="K8768"/>
      <c r="L8768"/>
      <c r="M8768"/>
      <c r="N8768" s="109"/>
    </row>
    <row r="8769" spans="1:14" hidden="1" x14ac:dyDescent="0.3">
      <c r="A8769"/>
      <c r="B8769"/>
      <c r="C8769"/>
      <c r="D8769"/>
      <c r="E8769"/>
      <c r="F8769"/>
      <c r="G8769"/>
      <c r="H8769"/>
      <c r="I8769"/>
      <c r="J8769"/>
      <c r="K8769"/>
      <c r="L8769"/>
      <c r="M8769"/>
      <c r="N8769" s="109"/>
    </row>
    <row r="8770" spans="1:14" hidden="1" x14ac:dyDescent="0.3">
      <c r="A8770"/>
      <c r="B8770"/>
      <c r="C8770"/>
      <c r="D8770"/>
      <c r="E8770"/>
      <c r="F8770"/>
      <c r="G8770"/>
      <c r="H8770"/>
      <c r="I8770"/>
      <c r="J8770"/>
      <c r="K8770"/>
      <c r="L8770"/>
      <c r="M8770"/>
      <c r="N8770" s="109"/>
    </row>
    <row r="8771" spans="1:14" hidden="1" x14ac:dyDescent="0.3">
      <c r="A8771"/>
      <c r="B8771"/>
      <c r="C8771"/>
      <c r="D8771"/>
      <c r="E8771"/>
      <c r="F8771"/>
      <c r="G8771"/>
      <c r="H8771"/>
      <c r="I8771"/>
      <c r="J8771"/>
      <c r="K8771"/>
      <c r="L8771"/>
      <c r="M8771"/>
      <c r="N8771" s="109"/>
    </row>
    <row r="8772" spans="1:14" hidden="1" x14ac:dyDescent="0.3">
      <c r="A8772"/>
      <c r="B8772"/>
      <c r="C8772"/>
      <c r="D8772"/>
      <c r="E8772"/>
      <c r="F8772"/>
      <c r="G8772"/>
      <c r="H8772"/>
      <c r="I8772"/>
      <c r="J8772"/>
      <c r="K8772"/>
      <c r="L8772"/>
      <c r="M8772"/>
      <c r="N8772" s="109"/>
    </row>
    <row r="8773" spans="1:14" hidden="1" x14ac:dyDescent="0.3">
      <c r="A8773"/>
      <c r="B8773"/>
      <c r="C8773"/>
      <c r="D8773"/>
      <c r="E8773"/>
      <c r="F8773"/>
      <c r="G8773"/>
      <c r="H8773"/>
      <c r="I8773"/>
      <c r="J8773"/>
      <c r="K8773"/>
      <c r="L8773"/>
      <c r="M8773"/>
      <c r="N8773" s="109"/>
    </row>
    <row r="8774" spans="1:14" hidden="1" x14ac:dyDescent="0.3">
      <c r="A8774"/>
      <c r="B8774"/>
      <c r="C8774"/>
      <c r="D8774"/>
      <c r="E8774"/>
      <c r="F8774"/>
      <c r="G8774"/>
      <c r="H8774"/>
      <c r="I8774"/>
      <c r="J8774"/>
      <c r="K8774"/>
      <c r="L8774"/>
      <c r="M8774"/>
      <c r="N8774" s="109"/>
    </row>
    <row r="8775" spans="1:14" hidden="1" x14ac:dyDescent="0.3">
      <c r="A8775"/>
      <c r="B8775"/>
      <c r="C8775"/>
      <c r="D8775"/>
      <c r="E8775"/>
      <c r="F8775"/>
      <c r="G8775"/>
      <c r="H8775"/>
      <c r="I8775"/>
      <c r="J8775"/>
      <c r="K8775"/>
      <c r="L8775"/>
      <c r="M8775"/>
      <c r="N8775" s="109"/>
    </row>
    <row r="8776" spans="1:14" hidden="1" x14ac:dyDescent="0.3">
      <c r="A8776"/>
      <c r="B8776"/>
      <c r="C8776"/>
      <c r="D8776"/>
      <c r="E8776"/>
      <c r="F8776"/>
      <c r="G8776"/>
      <c r="H8776"/>
      <c r="I8776"/>
      <c r="J8776"/>
      <c r="K8776"/>
      <c r="L8776"/>
      <c r="M8776"/>
      <c r="N8776" s="109"/>
    </row>
    <row r="8777" spans="1:14" hidden="1" x14ac:dyDescent="0.3">
      <c r="A8777"/>
      <c r="B8777"/>
      <c r="C8777"/>
      <c r="D8777"/>
      <c r="E8777"/>
      <c r="F8777"/>
      <c r="G8777"/>
      <c r="H8777"/>
      <c r="I8777"/>
      <c r="J8777"/>
      <c r="K8777"/>
      <c r="L8777"/>
      <c r="M8777"/>
      <c r="N8777" s="109"/>
    </row>
    <row r="8778" spans="1:14" hidden="1" x14ac:dyDescent="0.3">
      <c r="A8778"/>
      <c r="B8778"/>
      <c r="C8778"/>
      <c r="D8778"/>
      <c r="E8778"/>
      <c r="F8778"/>
      <c r="G8778"/>
      <c r="H8778"/>
      <c r="I8778"/>
      <c r="J8778"/>
      <c r="K8778"/>
      <c r="L8778"/>
      <c r="M8778"/>
      <c r="N8778" s="109"/>
    </row>
    <row r="8779" spans="1:14" hidden="1" x14ac:dyDescent="0.3">
      <c r="A8779"/>
      <c r="B8779"/>
      <c r="C8779"/>
      <c r="D8779"/>
      <c r="E8779"/>
      <c r="F8779"/>
      <c r="G8779"/>
      <c r="H8779"/>
      <c r="I8779"/>
      <c r="J8779"/>
      <c r="K8779"/>
      <c r="L8779"/>
      <c r="M8779"/>
      <c r="N8779" s="109"/>
    </row>
    <row r="8780" spans="1:14" hidden="1" x14ac:dyDescent="0.3">
      <c r="A8780"/>
      <c r="B8780"/>
      <c r="C8780"/>
      <c r="D8780"/>
      <c r="E8780"/>
      <c r="F8780"/>
      <c r="G8780"/>
      <c r="H8780"/>
      <c r="I8780"/>
      <c r="J8780"/>
      <c r="K8780"/>
      <c r="L8780"/>
      <c r="M8780"/>
      <c r="N8780" s="109"/>
    </row>
    <row r="8781" spans="1:14" hidden="1" x14ac:dyDescent="0.3">
      <c r="A8781"/>
      <c r="B8781"/>
      <c r="C8781"/>
      <c r="D8781"/>
      <c r="E8781"/>
      <c r="F8781"/>
      <c r="G8781"/>
      <c r="H8781"/>
      <c r="I8781"/>
      <c r="J8781"/>
      <c r="K8781"/>
      <c r="L8781"/>
      <c r="M8781"/>
      <c r="N8781" s="109"/>
    </row>
    <row r="8782" spans="1:14" hidden="1" x14ac:dyDescent="0.3">
      <c r="A8782"/>
      <c r="B8782"/>
      <c r="C8782"/>
      <c r="D8782"/>
      <c r="E8782"/>
      <c r="F8782"/>
      <c r="G8782"/>
      <c r="H8782"/>
      <c r="I8782"/>
      <c r="J8782"/>
      <c r="K8782"/>
      <c r="L8782"/>
      <c r="M8782"/>
      <c r="N8782" s="109"/>
    </row>
    <row r="8783" spans="1:14" hidden="1" x14ac:dyDescent="0.3">
      <c r="A8783"/>
      <c r="B8783"/>
      <c r="C8783"/>
      <c r="D8783"/>
      <c r="E8783"/>
      <c r="F8783"/>
      <c r="G8783"/>
      <c r="H8783"/>
      <c r="I8783"/>
      <c r="J8783"/>
      <c r="K8783"/>
      <c r="L8783"/>
      <c r="M8783"/>
      <c r="N8783" s="109"/>
    </row>
    <row r="8784" spans="1:14" hidden="1" x14ac:dyDescent="0.3">
      <c r="A8784"/>
      <c r="B8784"/>
      <c r="C8784"/>
      <c r="D8784"/>
      <c r="E8784"/>
      <c r="F8784"/>
      <c r="G8784"/>
      <c r="H8784"/>
      <c r="I8784"/>
      <c r="J8784"/>
      <c r="K8784"/>
      <c r="L8784"/>
      <c r="M8784"/>
      <c r="N8784" s="109"/>
    </row>
    <row r="8785" spans="1:14" hidden="1" x14ac:dyDescent="0.3">
      <c r="A8785"/>
      <c r="B8785"/>
      <c r="C8785"/>
      <c r="D8785"/>
      <c r="E8785"/>
      <c r="F8785"/>
      <c r="G8785"/>
      <c r="H8785"/>
      <c r="I8785"/>
      <c r="J8785"/>
      <c r="K8785"/>
      <c r="L8785"/>
      <c r="M8785"/>
      <c r="N8785" s="109"/>
    </row>
    <row r="8786" spans="1:14" hidden="1" x14ac:dyDescent="0.3">
      <c r="A8786"/>
      <c r="B8786"/>
      <c r="C8786"/>
      <c r="D8786"/>
      <c r="E8786"/>
      <c r="F8786"/>
      <c r="G8786"/>
      <c r="H8786"/>
      <c r="I8786"/>
      <c r="J8786"/>
      <c r="K8786"/>
      <c r="L8786"/>
      <c r="M8786"/>
      <c r="N8786" s="109"/>
    </row>
    <row r="8787" spans="1:14" hidden="1" x14ac:dyDescent="0.3">
      <c r="A8787"/>
      <c r="B8787"/>
      <c r="C8787"/>
      <c r="D8787"/>
      <c r="E8787"/>
      <c r="F8787"/>
      <c r="G8787"/>
      <c r="H8787"/>
      <c r="I8787"/>
      <c r="J8787"/>
      <c r="K8787"/>
      <c r="L8787"/>
      <c r="M8787"/>
      <c r="N8787" s="109"/>
    </row>
    <row r="8788" spans="1:14" hidden="1" x14ac:dyDescent="0.3">
      <c r="A8788"/>
      <c r="B8788"/>
      <c r="C8788"/>
      <c r="D8788"/>
      <c r="E8788"/>
      <c r="F8788"/>
      <c r="G8788"/>
      <c r="H8788"/>
      <c r="I8788"/>
      <c r="J8788"/>
      <c r="K8788"/>
      <c r="L8788"/>
      <c r="M8788"/>
      <c r="N8788" s="109"/>
    </row>
    <row r="8789" spans="1:14" hidden="1" x14ac:dyDescent="0.3">
      <c r="A8789"/>
      <c r="B8789"/>
      <c r="C8789"/>
      <c r="D8789"/>
      <c r="E8789"/>
      <c r="F8789"/>
      <c r="G8789"/>
      <c r="H8789"/>
      <c r="I8789"/>
      <c r="J8789"/>
      <c r="K8789"/>
      <c r="L8789"/>
      <c r="M8789"/>
      <c r="N8789" s="109"/>
    </row>
    <row r="8790" spans="1:14" hidden="1" x14ac:dyDescent="0.3">
      <c r="A8790"/>
      <c r="B8790"/>
      <c r="C8790"/>
      <c r="D8790"/>
      <c r="E8790"/>
      <c r="F8790"/>
      <c r="G8790"/>
      <c r="H8790"/>
      <c r="I8790"/>
      <c r="J8790"/>
      <c r="K8790"/>
      <c r="L8790"/>
      <c r="M8790"/>
      <c r="N8790" s="109"/>
    </row>
    <row r="8791" spans="1:14" hidden="1" x14ac:dyDescent="0.3">
      <c r="A8791"/>
      <c r="B8791"/>
      <c r="C8791"/>
      <c r="D8791"/>
      <c r="E8791"/>
      <c r="F8791"/>
      <c r="G8791"/>
      <c r="H8791"/>
      <c r="I8791"/>
      <c r="J8791"/>
      <c r="K8791"/>
      <c r="L8791"/>
      <c r="M8791"/>
      <c r="N8791" s="109"/>
    </row>
    <row r="8792" spans="1:14" hidden="1" x14ac:dyDescent="0.3">
      <c r="A8792"/>
      <c r="B8792"/>
      <c r="C8792"/>
      <c r="D8792"/>
      <c r="E8792"/>
      <c r="F8792"/>
      <c r="G8792"/>
      <c r="H8792"/>
      <c r="I8792"/>
      <c r="J8792"/>
      <c r="K8792"/>
      <c r="L8792"/>
      <c r="M8792"/>
      <c r="N8792" s="109"/>
    </row>
    <row r="8793" spans="1:14" hidden="1" x14ac:dyDescent="0.3">
      <c r="A8793"/>
      <c r="B8793"/>
      <c r="C8793"/>
      <c r="D8793"/>
      <c r="E8793"/>
      <c r="F8793"/>
      <c r="G8793"/>
      <c r="H8793"/>
      <c r="I8793"/>
      <c r="J8793"/>
      <c r="K8793"/>
      <c r="L8793"/>
      <c r="M8793"/>
      <c r="N8793" s="109"/>
    </row>
    <row r="8794" spans="1:14" hidden="1" x14ac:dyDescent="0.3">
      <c r="A8794"/>
      <c r="B8794"/>
      <c r="C8794"/>
      <c r="D8794"/>
      <c r="E8794"/>
      <c r="F8794"/>
      <c r="G8794"/>
      <c r="H8794"/>
      <c r="I8794"/>
      <c r="J8794"/>
      <c r="K8794"/>
      <c r="L8794"/>
      <c r="M8794"/>
      <c r="N8794" s="109"/>
    </row>
    <row r="8795" spans="1:14" hidden="1" x14ac:dyDescent="0.3">
      <c r="A8795"/>
      <c r="B8795"/>
      <c r="C8795"/>
      <c r="D8795"/>
      <c r="E8795"/>
      <c r="F8795"/>
      <c r="G8795"/>
      <c r="H8795"/>
      <c r="I8795"/>
      <c r="J8795"/>
      <c r="K8795"/>
      <c r="L8795"/>
      <c r="M8795"/>
      <c r="N8795" s="109"/>
    </row>
    <row r="8796" spans="1:14" hidden="1" x14ac:dyDescent="0.3">
      <c r="A8796"/>
      <c r="B8796"/>
      <c r="C8796"/>
      <c r="D8796"/>
      <c r="E8796"/>
      <c r="F8796"/>
      <c r="G8796"/>
      <c r="H8796"/>
      <c r="I8796"/>
      <c r="J8796"/>
      <c r="K8796"/>
      <c r="L8796"/>
      <c r="M8796"/>
      <c r="N8796" s="109"/>
    </row>
    <row r="8797" spans="1:14" hidden="1" x14ac:dyDescent="0.3">
      <c r="A8797"/>
      <c r="B8797"/>
      <c r="C8797"/>
      <c r="D8797"/>
      <c r="E8797"/>
      <c r="F8797"/>
      <c r="G8797"/>
      <c r="H8797"/>
      <c r="I8797"/>
      <c r="J8797"/>
      <c r="K8797"/>
      <c r="L8797"/>
      <c r="M8797"/>
      <c r="N8797" s="109"/>
    </row>
    <row r="8798" spans="1:14" hidden="1" x14ac:dyDescent="0.3">
      <c r="A8798"/>
      <c r="B8798"/>
      <c r="C8798"/>
      <c r="D8798"/>
      <c r="E8798"/>
      <c r="F8798"/>
      <c r="G8798"/>
      <c r="H8798"/>
      <c r="I8798"/>
      <c r="J8798"/>
      <c r="K8798"/>
      <c r="L8798"/>
      <c r="M8798"/>
      <c r="N8798" s="109"/>
    </row>
    <row r="8799" spans="1:14" hidden="1" x14ac:dyDescent="0.3">
      <c r="A8799"/>
      <c r="B8799"/>
      <c r="C8799"/>
      <c r="D8799"/>
      <c r="E8799"/>
      <c r="F8799"/>
      <c r="G8799"/>
      <c r="H8799"/>
      <c r="I8799"/>
      <c r="J8799"/>
      <c r="K8799"/>
      <c r="L8799"/>
      <c r="M8799"/>
      <c r="N8799" s="109"/>
    </row>
    <row r="8800" spans="1:14" hidden="1" x14ac:dyDescent="0.3">
      <c r="A8800"/>
      <c r="B8800"/>
      <c r="C8800"/>
      <c r="D8800"/>
      <c r="E8800"/>
      <c r="F8800"/>
      <c r="G8800"/>
      <c r="H8800"/>
      <c r="I8800"/>
      <c r="J8800"/>
      <c r="K8800"/>
      <c r="L8800"/>
      <c r="M8800"/>
      <c r="N8800" s="109"/>
    </row>
    <row r="8801" spans="1:14" hidden="1" x14ac:dyDescent="0.3">
      <c r="A8801"/>
      <c r="B8801"/>
      <c r="C8801"/>
      <c r="D8801"/>
      <c r="E8801"/>
      <c r="F8801"/>
      <c r="G8801"/>
      <c r="H8801"/>
      <c r="I8801"/>
      <c r="J8801"/>
      <c r="K8801"/>
      <c r="L8801"/>
      <c r="M8801"/>
      <c r="N8801" s="109"/>
    </row>
    <row r="8802" spans="1:14" hidden="1" x14ac:dyDescent="0.3">
      <c r="A8802"/>
      <c r="B8802"/>
      <c r="C8802"/>
      <c r="D8802"/>
      <c r="E8802"/>
      <c r="F8802"/>
      <c r="G8802"/>
      <c r="H8802"/>
      <c r="I8802"/>
      <c r="J8802"/>
      <c r="K8802"/>
      <c r="L8802"/>
      <c r="M8802"/>
      <c r="N8802" s="109"/>
    </row>
    <row r="8803" spans="1:14" hidden="1" x14ac:dyDescent="0.3">
      <c r="A8803"/>
      <c r="B8803"/>
      <c r="C8803"/>
      <c r="D8803"/>
      <c r="E8803"/>
      <c r="F8803"/>
      <c r="G8803"/>
      <c r="H8803"/>
      <c r="I8803"/>
      <c r="J8803"/>
      <c r="K8803"/>
      <c r="L8803"/>
      <c r="M8803"/>
      <c r="N8803" s="109"/>
    </row>
    <row r="8804" spans="1:14" hidden="1" x14ac:dyDescent="0.3">
      <c r="A8804"/>
      <c r="B8804"/>
      <c r="C8804"/>
      <c r="D8804"/>
      <c r="E8804"/>
      <c r="F8804"/>
      <c r="G8804"/>
      <c r="H8804"/>
      <c r="I8804"/>
      <c r="J8804"/>
      <c r="K8804"/>
      <c r="L8804"/>
      <c r="M8804"/>
      <c r="N8804" s="109"/>
    </row>
    <row r="8805" spans="1:14" hidden="1" x14ac:dyDescent="0.3">
      <c r="A8805"/>
      <c r="B8805"/>
      <c r="C8805"/>
      <c r="D8805"/>
      <c r="E8805"/>
      <c r="F8805"/>
      <c r="G8805"/>
      <c r="H8805"/>
      <c r="I8805"/>
      <c r="J8805"/>
      <c r="K8805"/>
      <c r="L8805"/>
      <c r="M8805"/>
      <c r="N8805" s="109"/>
    </row>
    <row r="8806" spans="1:14" hidden="1" x14ac:dyDescent="0.3">
      <c r="A8806"/>
      <c r="B8806"/>
      <c r="C8806"/>
      <c r="D8806"/>
      <c r="E8806"/>
      <c r="F8806"/>
      <c r="G8806"/>
      <c r="H8806"/>
      <c r="I8806"/>
      <c r="J8806"/>
      <c r="K8806"/>
      <c r="L8806"/>
      <c r="M8806"/>
      <c r="N8806" s="109"/>
    </row>
    <row r="8807" spans="1:14" hidden="1" x14ac:dyDescent="0.3">
      <c r="A8807"/>
      <c r="B8807"/>
      <c r="C8807"/>
      <c r="D8807"/>
      <c r="E8807"/>
      <c r="F8807"/>
      <c r="G8807"/>
      <c r="H8807"/>
      <c r="I8807"/>
      <c r="J8807"/>
      <c r="K8807"/>
      <c r="L8807"/>
      <c r="M8807"/>
      <c r="N8807" s="109"/>
    </row>
    <row r="8808" spans="1:14" hidden="1" x14ac:dyDescent="0.3">
      <c r="A8808"/>
      <c r="B8808"/>
      <c r="C8808"/>
      <c r="D8808"/>
      <c r="E8808"/>
      <c r="F8808"/>
      <c r="G8808"/>
      <c r="H8808"/>
      <c r="I8808"/>
      <c r="J8808"/>
      <c r="K8808"/>
      <c r="L8808"/>
      <c r="M8808"/>
      <c r="N8808" s="109"/>
    </row>
    <row r="8809" spans="1:14" hidden="1" x14ac:dyDescent="0.3">
      <c r="A8809"/>
      <c r="B8809"/>
      <c r="C8809"/>
      <c r="D8809"/>
      <c r="E8809"/>
      <c r="F8809"/>
      <c r="G8809"/>
      <c r="H8809"/>
      <c r="I8809"/>
      <c r="J8809"/>
      <c r="K8809"/>
      <c r="L8809"/>
      <c r="M8809"/>
      <c r="N8809" s="109"/>
    </row>
    <row r="8810" spans="1:14" hidden="1" x14ac:dyDescent="0.3">
      <c r="A8810"/>
      <c r="B8810"/>
      <c r="C8810"/>
      <c r="D8810"/>
      <c r="E8810"/>
      <c r="F8810"/>
      <c r="G8810"/>
      <c r="H8810"/>
      <c r="I8810"/>
      <c r="J8810"/>
      <c r="K8810"/>
      <c r="L8810"/>
      <c r="M8810"/>
      <c r="N8810" s="109"/>
    </row>
    <row r="8811" spans="1:14" hidden="1" x14ac:dyDescent="0.3">
      <c r="A8811"/>
      <c r="B8811"/>
      <c r="C8811"/>
      <c r="D8811"/>
      <c r="E8811"/>
      <c r="F8811"/>
      <c r="G8811"/>
      <c r="H8811"/>
      <c r="I8811"/>
      <c r="J8811"/>
      <c r="K8811"/>
      <c r="L8811"/>
      <c r="M8811"/>
      <c r="N8811" s="109"/>
    </row>
    <row r="8812" spans="1:14" hidden="1" x14ac:dyDescent="0.3">
      <c r="A8812"/>
      <c r="B8812"/>
      <c r="C8812"/>
      <c r="D8812"/>
      <c r="E8812"/>
      <c r="F8812"/>
      <c r="G8812"/>
      <c r="H8812"/>
      <c r="I8812"/>
      <c r="J8812"/>
      <c r="K8812"/>
      <c r="L8812"/>
      <c r="M8812"/>
      <c r="N8812" s="109"/>
    </row>
    <row r="8813" spans="1:14" hidden="1" x14ac:dyDescent="0.3">
      <c r="A8813"/>
      <c r="B8813"/>
      <c r="C8813"/>
      <c r="D8813"/>
      <c r="E8813"/>
      <c r="F8813"/>
      <c r="G8813"/>
      <c r="H8813"/>
      <c r="I8813"/>
      <c r="J8813"/>
      <c r="K8813"/>
      <c r="L8813"/>
      <c r="M8813"/>
      <c r="N8813" s="109"/>
    </row>
    <row r="8814" spans="1:14" hidden="1" x14ac:dyDescent="0.3">
      <c r="A8814"/>
      <c r="B8814"/>
      <c r="C8814"/>
      <c r="D8814"/>
      <c r="E8814"/>
      <c r="F8814"/>
      <c r="G8814"/>
      <c r="H8814"/>
      <c r="I8814"/>
      <c r="J8814"/>
      <c r="K8814"/>
      <c r="L8814"/>
      <c r="M8814"/>
      <c r="N8814" s="109"/>
    </row>
    <row r="8815" spans="1:14" hidden="1" x14ac:dyDescent="0.3">
      <c r="A8815"/>
      <c r="B8815"/>
      <c r="C8815"/>
      <c r="D8815"/>
      <c r="E8815"/>
      <c r="F8815"/>
      <c r="G8815"/>
      <c r="H8815"/>
      <c r="I8815"/>
      <c r="J8815"/>
      <c r="K8815"/>
      <c r="L8815"/>
      <c r="M8815"/>
      <c r="N8815" s="109"/>
    </row>
    <row r="8816" spans="1:14" hidden="1" x14ac:dyDescent="0.3">
      <c r="A8816"/>
      <c r="B8816"/>
      <c r="C8816"/>
      <c r="D8816"/>
      <c r="E8816"/>
      <c r="F8816"/>
      <c r="G8816"/>
      <c r="H8816"/>
      <c r="I8816"/>
      <c r="J8816"/>
      <c r="K8816"/>
      <c r="L8816"/>
      <c r="M8816"/>
      <c r="N8816" s="109"/>
    </row>
    <row r="8817" spans="1:14" hidden="1" x14ac:dyDescent="0.3">
      <c r="A8817"/>
      <c r="B8817"/>
      <c r="C8817"/>
      <c r="D8817"/>
      <c r="E8817"/>
      <c r="F8817"/>
      <c r="G8817"/>
      <c r="H8817"/>
      <c r="I8817"/>
      <c r="J8817"/>
      <c r="K8817"/>
      <c r="L8817"/>
      <c r="M8817"/>
      <c r="N8817" s="109"/>
    </row>
    <row r="8818" spans="1:14" hidden="1" x14ac:dyDescent="0.3">
      <c r="A8818"/>
      <c r="B8818"/>
      <c r="C8818"/>
      <c r="D8818"/>
      <c r="E8818"/>
      <c r="F8818"/>
      <c r="G8818"/>
      <c r="H8818"/>
      <c r="I8818"/>
      <c r="J8818"/>
      <c r="K8818"/>
      <c r="L8818"/>
      <c r="M8818"/>
      <c r="N8818" s="109"/>
    </row>
    <row r="8819" spans="1:14" hidden="1" x14ac:dyDescent="0.3">
      <c r="A8819"/>
      <c r="B8819"/>
      <c r="C8819"/>
      <c r="D8819"/>
      <c r="E8819"/>
      <c r="F8819"/>
      <c r="G8819"/>
      <c r="H8819"/>
      <c r="I8819"/>
      <c r="J8819"/>
      <c r="K8819"/>
      <c r="L8819"/>
      <c r="M8819"/>
      <c r="N8819" s="109"/>
    </row>
    <row r="8820" spans="1:14" hidden="1" x14ac:dyDescent="0.3">
      <c r="A8820"/>
      <c r="B8820"/>
      <c r="C8820"/>
      <c r="D8820"/>
      <c r="E8820"/>
      <c r="F8820"/>
      <c r="G8820"/>
      <c r="H8820"/>
      <c r="I8820"/>
      <c r="J8820"/>
      <c r="K8820"/>
      <c r="L8820"/>
      <c r="M8820"/>
      <c r="N8820" s="109"/>
    </row>
    <row r="8821" spans="1:14" hidden="1" x14ac:dyDescent="0.3">
      <c r="A8821"/>
      <c r="B8821"/>
      <c r="C8821"/>
      <c r="D8821"/>
      <c r="E8821"/>
      <c r="F8821"/>
      <c r="G8821"/>
      <c r="H8821"/>
      <c r="I8821"/>
      <c r="J8821"/>
      <c r="K8821"/>
      <c r="L8821"/>
      <c r="M8821"/>
      <c r="N8821" s="109"/>
    </row>
    <row r="8822" spans="1:14" hidden="1" x14ac:dyDescent="0.3">
      <c r="A8822"/>
      <c r="B8822"/>
      <c r="C8822"/>
      <c r="D8822"/>
      <c r="E8822"/>
      <c r="F8822"/>
      <c r="G8822"/>
      <c r="H8822"/>
      <c r="I8822"/>
      <c r="J8822"/>
      <c r="K8822"/>
      <c r="L8822"/>
      <c r="M8822"/>
      <c r="N8822" s="109"/>
    </row>
    <row r="8823" spans="1:14" hidden="1" x14ac:dyDescent="0.3">
      <c r="A8823"/>
      <c r="B8823"/>
      <c r="C8823"/>
      <c r="D8823"/>
      <c r="E8823"/>
      <c r="F8823"/>
      <c r="G8823"/>
      <c r="H8823"/>
      <c r="I8823"/>
      <c r="J8823"/>
      <c r="K8823"/>
      <c r="L8823"/>
      <c r="M8823"/>
      <c r="N8823" s="109"/>
    </row>
    <row r="8824" spans="1:14" hidden="1" x14ac:dyDescent="0.3">
      <c r="A8824"/>
      <c r="B8824"/>
      <c r="C8824"/>
      <c r="D8824"/>
      <c r="E8824"/>
      <c r="F8824"/>
      <c r="G8824"/>
      <c r="H8824"/>
      <c r="I8824"/>
      <c r="J8824"/>
      <c r="K8824"/>
      <c r="L8824"/>
      <c r="M8824"/>
      <c r="N8824" s="109"/>
    </row>
    <row r="8825" spans="1:14" hidden="1" x14ac:dyDescent="0.3">
      <c r="A8825"/>
      <c r="B8825"/>
      <c r="C8825"/>
      <c r="D8825"/>
      <c r="E8825"/>
      <c r="F8825"/>
      <c r="G8825"/>
      <c r="H8825"/>
      <c r="I8825"/>
      <c r="J8825"/>
      <c r="K8825"/>
      <c r="L8825"/>
      <c r="M8825"/>
      <c r="N8825" s="109"/>
    </row>
    <row r="8826" spans="1:14" hidden="1" x14ac:dyDescent="0.3">
      <c r="A8826"/>
      <c r="B8826"/>
      <c r="C8826"/>
      <c r="D8826"/>
      <c r="E8826"/>
      <c r="F8826"/>
      <c r="G8826"/>
      <c r="H8826"/>
      <c r="I8826"/>
      <c r="J8826"/>
      <c r="K8826"/>
      <c r="L8826"/>
      <c r="M8826"/>
      <c r="N8826" s="109"/>
    </row>
    <row r="8827" spans="1:14" hidden="1" x14ac:dyDescent="0.3">
      <c r="A8827"/>
      <c r="B8827"/>
      <c r="C8827"/>
      <c r="D8827"/>
      <c r="E8827"/>
      <c r="F8827"/>
      <c r="G8827"/>
      <c r="H8827"/>
      <c r="I8827"/>
      <c r="J8827"/>
      <c r="K8827"/>
      <c r="L8827"/>
      <c r="M8827"/>
      <c r="N8827" s="109"/>
    </row>
    <row r="8828" spans="1:14" hidden="1" x14ac:dyDescent="0.3">
      <c r="A8828"/>
      <c r="B8828"/>
      <c r="C8828"/>
      <c r="D8828"/>
      <c r="E8828"/>
      <c r="F8828"/>
      <c r="G8828"/>
      <c r="H8828"/>
      <c r="I8828"/>
      <c r="J8828"/>
      <c r="K8828"/>
      <c r="L8828"/>
      <c r="M8828"/>
      <c r="N8828" s="109"/>
    </row>
    <row r="8829" spans="1:14" hidden="1" x14ac:dyDescent="0.3">
      <c r="A8829"/>
      <c r="B8829"/>
      <c r="C8829"/>
      <c r="D8829"/>
      <c r="E8829"/>
      <c r="F8829"/>
      <c r="G8829"/>
      <c r="H8829"/>
      <c r="I8829"/>
      <c r="J8829"/>
      <c r="K8829"/>
      <c r="L8829"/>
      <c r="M8829"/>
      <c r="N8829" s="109"/>
    </row>
    <row r="8830" spans="1:14" hidden="1" x14ac:dyDescent="0.3">
      <c r="A8830"/>
      <c r="B8830"/>
      <c r="C8830"/>
      <c r="D8830"/>
      <c r="E8830"/>
      <c r="F8830"/>
      <c r="G8830"/>
      <c r="H8830"/>
      <c r="I8830"/>
      <c r="J8830"/>
      <c r="K8830"/>
      <c r="L8830"/>
      <c r="M8830"/>
      <c r="N8830" s="109"/>
    </row>
    <row r="8831" spans="1:14" hidden="1" x14ac:dyDescent="0.3">
      <c r="A8831"/>
      <c r="B8831"/>
      <c r="C8831"/>
      <c r="D8831"/>
      <c r="E8831"/>
      <c r="F8831"/>
      <c r="G8831"/>
      <c r="H8831"/>
      <c r="I8831"/>
      <c r="J8831"/>
      <c r="K8831"/>
      <c r="L8831"/>
      <c r="M8831"/>
      <c r="N8831" s="109"/>
    </row>
    <row r="8832" spans="1:14" hidden="1" x14ac:dyDescent="0.3">
      <c r="A8832"/>
      <c r="B8832"/>
      <c r="C8832"/>
      <c r="D8832"/>
      <c r="E8832"/>
      <c r="F8832"/>
      <c r="G8832"/>
      <c r="H8832"/>
      <c r="I8832"/>
      <c r="J8832"/>
      <c r="K8832"/>
      <c r="L8832"/>
      <c r="M8832"/>
      <c r="N8832" s="109"/>
    </row>
    <row r="8833" spans="1:14" hidden="1" x14ac:dyDescent="0.3">
      <c r="A8833"/>
      <c r="B8833"/>
      <c r="C8833"/>
      <c r="D8833"/>
      <c r="E8833"/>
      <c r="F8833"/>
      <c r="G8833"/>
      <c r="H8833"/>
      <c r="I8833"/>
      <c r="J8833"/>
      <c r="K8833"/>
      <c r="L8833"/>
      <c r="M8833"/>
      <c r="N8833" s="109"/>
    </row>
    <row r="8834" spans="1:14" hidden="1" x14ac:dyDescent="0.3">
      <c r="A8834"/>
      <c r="B8834"/>
      <c r="C8834"/>
      <c r="D8834"/>
      <c r="E8834"/>
      <c r="F8834"/>
      <c r="G8834"/>
      <c r="H8834"/>
      <c r="I8834"/>
      <c r="J8834"/>
      <c r="K8834"/>
      <c r="L8834"/>
      <c r="M8834"/>
      <c r="N8834" s="109"/>
    </row>
    <row r="8835" spans="1:14" hidden="1" x14ac:dyDescent="0.3">
      <c r="A8835"/>
      <c r="B8835"/>
      <c r="C8835"/>
      <c r="D8835"/>
      <c r="E8835"/>
      <c r="F8835"/>
      <c r="G8835"/>
      <c r="H8835"/>
      <c r="I8835"/>
      <c r="J8835"/>
      <c r="K8835"/>
      <c r="L8835"/>
      <c r="M8835"/>
      <c r="N8835" s="109"/>
    </row>
    <row r="8836" spans="1:14" hidden="1" x14ac:dyDescent="0.3">
      <c r="A8836"/>
      <c r="B8836"/>
      <c r="C8836"/>
      <c r="D8836"/>
      <c r="E8836"/>
      <c r="F8836"/>
      <c r="G8836"/>
      <c r="H8836"/>
      <c r="I8836"/>
      <c r="J8836"/>
      <c r="K8836"/>
      <c r="L8836"/>
      <c r="M8836"/>
      <c r="N8836" s="109"/>
    </row>
    <row r="8837" spans="1:14" hidden="1" x14ac:dyDescent="0.3">
      <c r="A8837"/>
      <c r="B8837"/>
      <c r="C8837"/>
      <c r="D8837"/>
      <c r="E8837"/>
      <c r="F8837"/>
      <c r="G8837"/>
      <c r="H8837"/>
      <c r="I8837"/>
      <c r="J8837"/>
      <c r="K8837"/>
      <c r="L8837"/>
      <c r="M8837"/>
      <c r="N8837" s="109"/>
    </row>
    <row r="8838" spans="1:14" hidden="1" x14ac:dyDescent="0.3">
      <c r="A8838"/>
      <c r="B8838"/>
      <c r="C8838"/>
      <c r="D8838"/>
      <c r="E8838"/>
      <c r="F8838"/>
      <c r="G8838"/>
      <c r="H8838"/>
      <c r="I8838"/>
      <c r="J8838"/>
      <c r="K8838"/>
      <c r="L8838"/>
      <c r="M8838"/>
      <c r="N8838" s="109"/>
    </row>
    <row r="8839" spans="1:14" hidden="1" x14ac:dyDescent="0.3">
      <c r="A8839"/>
      <c r="B8839"/>
      <c r="C8839"/>
      <c r="D8839"/>
      <c r="E8839"/>
      <c r="F8839"/>
      <c r="G8839"/>
      <c r="H8839"/>
      <c r="I8839"/>
      <c r="J8839"/>
      <c r="K8839"/>
      <c r="L8839"/>
      <c r="M8839"/>
      <c r="N8839" s="109"/>
    </row>
    <row r="8840" spans="1:14" hidden="1" x14ac:dyDescent="0.3">
      <c r="A8840"/>
      <c r="B8840"/>
      <c r="C8840"/>
      <c r="D8840"/>
      <c r="E8840"/>
      <c r="F8840"/>
      <c r="G8840"/>
      <c r="H8840"/>
      <c r="I8840"/>
      <c r="J8840"/>
      <c r="K8840"/>
      <c r="L8840"/>
      <c r="M8840"/>
      <c r="N8840" s="109"/>
    </row>
    <row r="8841" spans="1:14" hidden="1" x14ac:dyDescent="0.3">
      <c r="A8841"/>
      <c r="B8841"/>
      <c r="C8841"/>
      <c r="D8841"/>
      <c r="E8841"/>
      <c r="F8841"/>
      <c r="G8841"/>
      <c r="H8841"/>
      <c r="I8841"/>
      <c r="J8841"/>
      <c r="K8841"/>
      <c r="L8841"/>
      <c r="M8841"/>
      <c r="N8841" s="109"/>
    </row>
    <row r="8842" spans="1:14" hidden="1" x14ac:dyDescent="0.3">
      <c r="A8842"/>
      <c r="B8842"/>
      <c r="C8842"/>
      <c r="D8842"/>
      <c r="E8842"/>
      <c r="F8842"/>
      <c r="G8842"/>
      <c r="H8842"/>
      <c r="I8842"/>
      <c r="J8842"/>
      <c r="K8842"/>
      <c r="L8842"/>
      <c r="M8842"/>
      <c r="N8842" s="109"/>
    </row>
    <row r="8843" spans="1:14" hidden="1" x14ac:dyDescent="0.3">
      <c r="A8843"/>
      <c r="B8843"/>
      <c r="C8843"/>
      <c r="D8843"/>
      <c r="E8843"/>
      <c r="F8843"/>
      <c r="G8843"/>
      <c r="H8843"/>
      <c r="I8843"/>
      <c r="J8843"/>
      <c r="K8843"/>
      <c r="L8843"/>
      <c r="M8843"/>
      <c r="N8843" s="109"/>
    </row>
    <row r="8844" spans="1:14" hidden="1" x14ac:dyDescent="0.3">
      <c r="A8844"/>
      <c r="B8844"/>
      <c r="C8844"/>
      <c r="D8844"/>
      <c r="E8844"/>
      <c r="F8844"/>
      <c r="G8844"/>
      <c r="H8844"/>
      <c r="I8844"/>
      <c r="J8844"/>
      <c r="K8844"/>
      <c r="L8844"/>
      <c r="M8844"/>
      <c r="N8844" s="109"/>
    </row>
    <row r="8845" spans="1:14" hidden="1" x14ac:dyDescent="0.3">
      <c r="A8845"/>
      <c r="B8845"/>
      <c r="C8845"/>
      <c r="D8845"/>
      <c r="E8845"/>
      <c r="F8845"/>
      <c r="G8845"/>
      <c r="H8845"/>
      <c r="I8845"/>
      <c r="J8845"/>
      <c r="K8845"/>
      <c r="L8845"/>
      <c r="M8845"/>
      <c r="N8845" s="109"/>
    </row>
    <row r="8846" spans="1:14" hidden="1" x14ac:dyDescent="0.3">
      <c r="A8846"/>
      <c r="B8846"/>
      <c r="C8846"/>
      <c r="D8846"/>
      <c r="E8846"/>
      <c r="F8846"/>
      <c r="G8846"/>
      <c r="H8846"/>
      <c r="I8846"/>
      <c r="J8846"/>
      <c r="K8846"/>
      <c r="L8846"/>
      <c r="M8846"/>
      <c r="N8846" s="109"/>
    </row>
    <row r="8847" spans="1:14" hidden="1" x14ac:dyDescent="0.3">
      <c r="A8847"/>
      <c r="B8847"/>
      <c r="C8847"/>
      <c r="D8847"/>
      <c r="E8847"/>
      <c r="F8847"/>
      <c r="G8847"/>
      <c r="H8847"/>
      <c r="I8847"/>
      <c r="J8847"/>
      <c r="K8847"/>
      <c r="L8847"/>
      <c r="M8847"/>
      <c r="N8847" s="109"/>
    </row>
    <row r="8848" spans="1:14" hidden="1" x14ac:dyDescent="0.3">
      <c r="A8848"/>
      <c r="B8848"/>
      <c r="C8848"/>
      <c r="D8848"/>
      <c r="E8848"/>
      <c r="F8848"/>
      <c r="G8848"/>
      <c r="H8848"/>
      <c r="I8848"/>
      <c r="J8848"/>
      <c r="K8848"/>
      <c r="L8848"/>
      <c r="M8848"/>
      <c r="N8848" s="109"/>
    </row>
    <row r="8849" spans="1:14" hidden="1" x14ac:dyDescent="0.3">
      <c r="A8849"/>
      <c r="B8849"/>
      <c r="C8849"/>
      <c r="D8849"/>
      <c r="E8849"/>
      <c r="F8849"/>
      <c r="G8849"/>
      <c r="H8849"/>
      <c r="I8849"/>
      <c r="J8849"/>
      <c r="K8849"/>
      <c r="L8849"/>
      <c r="M8849"/>
      <c r="N8849" s="109"/>
    </row>
    <row r="8850" spans="1:14" hidden="1" x14ac:dyDescent="0.3">
      <c r="A8850"/>
      <c r="B8850"/>
      <c r="C8850"/>
      <c r="D8850"/>
      <c r="E8850"/>
      <c r="F8850"/>
      <c r="G8850"/>
      <c r="H8850"/>
      <c r="I8850"/>
      <c r="J8850"/>
      <c r="K8850"/>
      <c r="L8850"/>
      <c r="M8850"/>
      <c r="N8850" s="109"/>
    </row>
    <row r="8851" spans="1:14" hidden="1" x14ac:dyDescent="0.3">
      <c r="A8851"/>
      <c r="B8851"/>
      <c r="C8851"/>
      <c r="D8851"/>
      <c r="E8851"/>
      <c r="F8851"/>
      <c r="G8851"/>
      <c r="H8851"/>
      <c r="I8851"/>
      <c r="J8851"/>
      <c r="K8851"/>
      <c r="L8851"/>
      <c r="M8851"/>
      <c r="N8851" s="109"/>
    </row>
    <row r="8852" spans="1:14" hidden="1" x14ac:dyDescent="0.3">
      <c r="A8852"/>
      <c r="B8852"/>
      <c r="C8852"/>
      <c r="D8852"/>
      <c r="E8852"/>
      <c r="F8852"/>
      <c r="G8852"/>
      <c r="H8852"/>
      <c r="I8852"/>
      <c r="J8852"/>
      <c r="K8852"/>
      <c r="L8852"/>
      <c r="M8852"/>
      <c r="N8852" s="109"/>
    </row>
    <row r="8853" spans="1:14" hidden="1" x14ac:dyDescent="0.3">
      <c r="A8853"/>
      <c r="B8853"/>
      <c r="C8853"/>
      <c r="D8853"/>
      <c r="E8853"/>
      <c r="F8853"/>
      <c r="G8853"/>
      <c r="H8853"/>
      <c r="I8853"/>
      <c r="J8853"/>
      <c r="K8853"/>
      <c r="L8853"/>
      <c r="M8853"/>
      <c r="N8853" s="109"/>
    </row>
    <row r="8854" spans="1:14" hidden="1" x14ac:dyDescent="0.3">
      <c r="A8854"/>
      <c r="B8854"/>
      <c r="C8854"/>
      <c r="D8854"/>
      <c r="E8854"/>
      <c r="F8854"/>
      <c r="G8854"/>
      <c r="H8854"/>
      <c r="I8854"/>
      <c r="J8854"/>
      <c r="K8854"/>
      <c r="L8854"/>
      <c r="M8854"/>
      <c r="N8854" s="109"/>
    </row>
    <row r="8855" spans="1:14" hidden="1" x14ac:dyDescent="0.3">
      <c r="A8855"/>
      <c r="B8855"/>
      <c r="C8855"/>
      <c r="D8855"/>
      <c r="E8855"/>
      <c r="F8855"/>
      <c r="G8855"/>
      <c r="H8855"/>
      <c r="I8855"/>
      <c r="J8855"/>
      <c r="K8855"/>
      <c r="L8855"/>
      <c r="M8855"/>
      <c r="N8855" s="109"/>
    </row>
    <row r="8856" spans="1:14" hidden="1" x14ac:dyDescent="0.3">
      <c r="A8856"/>
      <c r="B8856"/>
      <c r="C8856"/>
      <c r="D8856"/>
      <c r="E8856"/>
      <c r="F8856"/>
      <c r="G8856"/>
      <c r="H8856"/>
      <c r="I8856"/>
      <c r="J8856"/>
      <c r="K8856"/>
      <c r="L8856"/>
      <c r="M8856"/>
      <c r="N8856" s="109"/>
    </row>
    <row r="8857" spans="1:14" hidden="1" x14ac:dyDescent="0.3">
      <c r="A8857"/>
      <c r="B8857"/>
      <c r="C8857"/>
      <c r="D8857"/>
      <c r="E8857"/>
      <c r="F8857"/>
      <c r="G8857"/>
      <c r="H8857"/>
      <c r="I8857"/>
      <c r="J8857"/>
      <c r="K8857"/>
      <c r="L8857"/>
      <c r="M8857"/>
      <c r="N8857" s="109"/>
    </row>
    <row r="8858" spans="1:14" hidden="1" x14ac:dyDescent="0.3">
      <c r="A8858"/>
      <c r="B8858"/>
      <c r="C8858"/>
      <c r="D8858"/>
      <c r="E8858"/>
      <c r="F8858"/>
      <c r="G8858"/>
      <c r="H8858"/>
      <c r="I8858"/>
      <c r="J8858"/>
      <c r="K8858"/>
      <c r="L8858"/>
      <c r="M8858"/>
      <c r="N8858" s="109"/>
    </row>
    <row r="8859" spans="1:14" hidden="1" x14ac:dyDescent="0.3">
      <c r="A8859"/>
      <c r="B8859"/>
      <c r="C8859"/>
      <c r="D8859"/>
      <c r="E8859"/>
      <c r="F8859"/>
      <c r="G8859"/>
      <c r="H8859"/>
      <c r="I8859"/>
      <c r="J8859"/>
      <c r="K8859"/>
      <c r="L8859"/>
      <c r="M8859"/>
      <c r="N8859" s="109"/>
    </row>
    <row r="8860" spans="1:14" hidden="1" x14ac:dyDescent="0.3">
      <c r="A8860"/>
      <c r="B8860"/>
      <c r="C8860"/>
      <c r="D8860"/>
      <c r="E8860"/>
      <c r="F8860"/>
      <c r="G8860"/>
      <c r="H8860"/>
      <c r="I8860"/>
      <c r="J8860"/>
      <c r="K8860"/>
      <c r="L8860"/>
      <c r="M8860"/>
      <c r="N8860" s="109"/>
    </row>
    <row r="8861" spans="1:14" hidden="1" x14ac:dyDescent="0.3">
      <c r="A8861"/>
      <c r="B8861"/>
      <c r="C8861"/>
      <c r="D8861"/>
      <c r="E8861"/>
      <c r="F8861"/>
      <c r="G8861"/>
      <c r="H8861"/>
      <c r="I8861"/>
      <c r="J8861"/>
      <c r="K8861"/>
      <c r="L8861"/>
      <c r="M8861"/>
      <c r="N8861" s="109"/>
    </row>
    <row r="8862" spans="1:14" hidden="1" x14ac:dyDescent="0.3">
      <c r="A8862"/>
      <c r="B8862"/>
      <c r="C8862"/>
      <c r="D8862"/>
      <c r="E8862"/>
      <c r="F8862"/>
      <c r="G8862"/>
      <c r="H8862"/>
      <c r="I8862"/>
      <c r="J8862"/>
      <c r="K8862"/>
      <c r="L8862"/>
      <c r="M8862"/>
      <c r="N8862" s="109"/>
    </row>
    <row r="8863" spans="1:14" hidden="1" x14ac:dyDescent="0.3">
      <c r="A8863"/>
      <c r="B8863"/>
      <c r="C8863"/>
      <c r="D8863"/>
      <c r="E8863"/>
      <c r="F8863"/>
      <c r="G8863"/>
      <c r="H8863"/>
      <c r="I8863"/>
      <c r="J8863"/>
      <c r="K8863"/>
      <c r="L8863"/>
      <c r="M8863"/>
      <c r="N8863" s="109"/>
    </row>
    <row r="8864" spans="1:14" hidden="1" x14ac:dyDescent="0.3">
      <c r="A8864"/>
      <c r="B8864"/>
      <c r="C8864"/>
      <c r="D8864"/>
      <c r="E8864"/>
      <c r="F8864"/>
      <c r="G8864"/>
      <c r="H8864"/>
      <c r="I8864"/>
      <c r="J8864"/>
      <c r="K8864"/>
      <c r="L8864"/>
      <c r="M8864"/>
      <c r="N8864" s="109"/>
    </row>
    <row r="8865" spans="1:14" hidden="1" x14ac:dyDescent="0.3">
      <c r="A8865"/>
      <c r="B8865"/>
      <c r="C8865"/>
      <c r="D8865"/>
      <c r="E8865"/>
      <c r="F8865"/>
      <c r="G8865"/>
      <c r="H8865"/>
      <c r="I8865"/>
      <c r="J8865"/>
      <c r="K8865"/>
      <c r="L8865"/>
      <c r="M8865"/>
      <c r="N8865" s="109"/>
    </row>
    <row r="8866" spans="1:14" hidden="1" x14ac:dyDescent="0.3">
      <c r="A8866"/>
      <c r="B8866"/>
      <c r="C8866"/>
      <c r="D8866"/>
      <c r="E8866"/>
      <c r="F8866"/>
      <c r="G8866"/>
      <c r="H8866"/>
      <c r="I8866"/>
      <c r="J8866"/>
      <c r="K8866"/>
      <c r="L8866"/>
      <c r="M8866"/>
      <c r="N8866" s="109"/>
    </row>
    <row r="8867" spans="1:14" hidden="1" x14ac:dyDescent="0.3">
      <c r="A8867"/>
      <c r="B8867"/>
      <c r="C8867"/>
      <c r="D8867"/>
      <c r="E8867"/>
      <c r="F8867"/>
      <c r="G8867"/>
      <c r="H8867"/>
      <c r="I8867"/>
      <c r="J8867"/>
      <c r="K8867"/>
      <c r="L8867"/>
      <c r="M8867"/>
      <c r="N8867" s="109"/>
    </row>
    <row r="8868" spans="1:14" hidden="1" x14ac:dyDescent="0.3">
      <c r="A8868"/>
      <c r="B8868"/>
      <c r="C8868"/>
      <c r="D8868"/>
      <c r="E8868"/>
      <c r="F8868"/>
      <c r="G8868"/>
      <c r="H8868"/>
      <c r="I8868"/>
      <c r="J8868"/>
      <c r="K8868"/>
      <c r="L8868"/>
      <c r="M8868"/>
      <c r="N8868" s="109"/>
    </row>
    <row r="8869" spans="1:14" hidden="1" x14ac:dyDescent="0.3">
      <c r="A8869"/>
      <c r="B8869"/>
      <c r="C8869"/>
      <c r="D8869"/>
      <c r="E8869"/>
      <c r="F8869"/>
      <c r="G8869"/>
      <c r="H8869"/>
      <c r="I8869"/>
      <c r="J8869"/>
      <c r="K8869"/>
      <c r="L8869"/>
      <c r="M8869"/>
      <c r="N8869" s="109"/>
    </row>
    <row r="8870" spans="1:14" hidden="1" x14ac:dyDescent="0.3">
      <c r="A8870"/>
      <c r="B8870"/>
      <c r="C8870"/>
      <c r="D8870"/>
      <c r="E8870"/>
      <c r="F8870"/>
      <c r="G8870"/>
      <c r="H8870"/>
      <c r="I8870"/>
      <c r="J8870"/>
      <c r="K8870"/>
      <c r="L8870"/>
      <c r="M8870"/>
      <c r="N8870" s="109"/>
    </row>
    <row r="8871" spans="1:14" hidden="1" x14ac:dyDescent="0.3">
      <c r="A8871"/>
      <c r="B8871"/>
      <c r="C8871"/>
      <c r="D8871"/>
      <c r="E8871"/>
      <c r="F8871"/>
      <c r="G8871"/>
      <c r="H8871"/>
      <c r="I8871"/>
      <c r="J8871"/>
      <c r="K8871"/>
      <c r="L8871"/>
      <c r="M8871"/>
      <c r="N8871" s="109"/>
    </row>
    <row r="8872" spans="1:14" hidden="1" x14ac:dyDescent="0.3">
      <c r="A8872"/>
      <c r="B8872"/>
      <c r="C8872"/>
      <c r="D8872"/>
      <c r="E8872"/>
      <c r="F8872"/>
      <c r="G8872"/>
      <c r="H8872"/>
      <c r="I8872"/>
      <c r="J8872"/>
      <c r="K8872"/>
      <c r="L8872"/>
      <c r="M8872"/>
      <c r="N8872" s="109"/>
    </row>
    <row r="8873" spans="1:14" hidden="1" x14ac:dyDescent="0.3">
      <c r="A8873"/>
      <c r="B8873"/>
      <c r="C8873"/>
      <c r="D8873"/>
      <c r="E8873"/>
      <c r="F8873"/>
      <c r="G8873"/>
      <c r="H8873"/>
      <c r="I8873"/>
      <c r="J8873"/>
      <c r="K8873"/>
      <c r="L8873"/>
      <c r="M8873"/>
      <c r="N8873" s="109"/>
    </row>
    <row r="8874" spans="1:14" hidden="1" x14ac:dyDescent="0.3">
      <c r="A8874"/>
      <c r="B8874"/>
      <c r="C8874"/>
      <c r="D8874"/>
      <c r="E8874"/>
      <c r="F8874"/>
      <c r="G8874"/>
      <c r="H8874"/>
      <c r="I8874"/>
      <c r="J8874"/>
      <c r="K8874"/>
      <c r="L8874"/>
      <c r="M8874"/>
      <c r="N8874" s="109"/>
    </row>
    <row r="8875" spans="1:14" hidden="1" x14ac:dyDescent="0.3">
      <c r="A8875"/>
      <c r="B8875"/>
      <c r="C8875"/>
      <c r="D8875"/>
      <c r="E8875"/>
      <c r="F8875"/>
      <c r="G8875"/>
      <c r="H8875"/>
      <c r="I8875"/>
      <c r="J8875"/>
      <c r="K8875"/>
      <c r="L8875"/>
      <c r="M8875"/>
      <c r="N8875" s="109"/>
    </row>
    <row r="8876" spans="1:14" hidden="1" x14ac:dyDescent="0.3">
      <c r="A8876"/>
      <c r="B8876"/>
      <c r="C8876"/>
      <c r="D8876"/>
      <c r="E8876"/>
      <c r="F8876"/>
      <c r="G8876"/>
      <c r="H8876"/>
      <c r="I8876"/>
      <c r="J8876"/>
      <c r="K8876"/>
      <c r="L8876"/>
      <c r="M8876"/>
      <c r="N8876" s="109"/>
    </row>
    <row r="8877" spans="1:14" hidden="1" x14ac:dyDescent="0.3">
      <c r="A8877"/>
      <c r="B8877"/>
      <c r="C8877"/>
      <c r="D8877"/>
      <c r="E8877"/>
      <c r="F8877"/>
      <c r="G8877"/>
      <c r="H8877"/>
      <c r="I8877"/>
      <c r="J8877"/>
      <c r="K8877"/>
      <c r="L8877"/>
      <c r="M8877"/>
      <c r="N8877" s="109"/>
    </row>
    <row r="8878" spans="1:14" hidden="1" x14ac:dyDescent="0.3">
      <c r="A8878"/>
      <c r="B8878"/>
      <c r="C8878"/>
      <c r="D8878"/>
      <c r="E8878"/>
      <c r="F8878"/>
      <c r="G8878"/>
      <c r="H8878"/>
      <c r="I8878"/>
      <c r="J8878"/>
      <c r="K8878"/>
      <c r="L8878"/>
      <c r="M8878"/>
      <c r="N8878" s="109"/>
    </row>
    <row r="8879" spans="1:14" hidden="1" x14ac:dyDescent="0.3">
      <c r="A8879"/>
      <c r="B8879"/>
      <c r="C8879"/>
      <c r="D8879"/>
      <c r="E8879"/>
      <c r="F8879"/>
      <c r="G8879"/>
      <c r="H8879"/>
      <c r="I8879"/>
      <c r="J8879"/>
      <c r="K8879"/>
      <c r="L8879"/>
      <c r="M8879"/>
      <c r="N8879" s="109"/>
    </row>
    <row r="8880" spans="1:14" hidden="1" x14ac:dyDescent="0.3">
      <c r="A8880"/>
      <c r="B8880"/>
      <c r="C8880"/>
      <c r="D8880"/>
      <c r="E8880"/>
      <c r="F8880"/>
      <c r="G8880"/>
      <c r="H8880"/>
      <c r="I8880"/>
      <c r="J8880"/>
      <c r="K8880"/>
      <c r="L8880"/>
      <c r="M8880"/>
      <c r="N8880" s="109"/>
    </row>
    <row r="8881" spans="1:14" hidden="1" x14ac:dyDescent="0.3">
      <c r="A8881"/>
      <c r="B8881"/>
      <c r="C8881"/>
      <c r="D8881"/>
      <c r="E8881"/>
      <c r="F8881"/>
      <c r="G8881"/>
      <c r="H8881"/>
      <c r="I8881"/>
      <c r="J8881"/>
      <c r="K8881"/>
      <c r="L8881"/>
      <c r="M8881"/>
      <c r="N8881" s="109"/>
    </row>
    <row r="8882" spans="1:14" hidden="1" x14ac:dyDescent="0.3">
      <c r="A8882"/>
      <c r="B8882"/>
      <c r="C8882"/>
      <c r="D8882"/>
      <c r="E8882"/>
      <c r="F8882"/>
      <c r="G8882"/>
      <c r="H8882"/>
      <c r="I8882"/>
      <c r="J8882"/>
      <c r="K8882"/>
      <c r="L8882"/>
      <c r="M8882"/>
      <c r="N8882" s="109"/>
    </row>
    <row r="8883" spans="1:14" hidden="1" x14ac:dyDescent="0.3">
      <c r="A8883"/>
      <c r="B8883"/>
      <c r="C8883"/>
      <c r="D8883"/>
      <c r="E8883"/>
      <c r="F8883"/>
      <c r="G8883"/>
      <c r="H8883"/>
      <c r="I8883"/>
      <c r="J8883"/>
      <c r="K8883"/>
      <c r="L8883"/>
      <c r="M8883"/>
      <c r="N8883" s="109"/>
    </row>
    <row r="8884" spans="1:14" hidden="1" x14ac:dyDescent="0.3">
      <c r="A8884"/>
      <c r="B8884"/>
      <c r="C8884"/>
      <c r="D8884"/>
      <c r="E8884"/>
      <c r="F8884"/>
      <c r="G8884"/>
      <c r="H8884"/>
      <c r="I8884"/>
      <c r="J8884"/>
      <c r="K8884"/>
      <c r="L8884"/>
      <c r="M8884"/>
      <c r="N8884" s="109"/>
    </row>
    <row r="8885" spans="1:14" hidden="1" x14ac:dyDescent="0.3">
      <c r="A8885"/>
      <c r="B8885"/>
      <c r="C8885"/>
      <c r="D8885"/>
      <c r="E8885"/>
      <c r="F8885"/>
      <c r="G8885"/>
      <c r="H8885"/>
      <c r="I8885"/>
      <c r="J8885"/>
      <c r="K8885"/>
      <c r="L8885"/>
      <c r="M8885"/>
      <c r="N8885" s="109"/>
    </row>
    <row r="8886" spans="1:14" hidden="1" x14ac:dyDescent="0.3">
      <c r="A8886"/>
      <c r="B8886"/>
      <c r="C8886"/>
      <c r="D8886"/>
      <c r="E8886"/>
      <c r="F8886"/>
      <c r="G8886"/>
      <c r="H8886"/>
      <c r="I8886"/>
      <c r="J8886"/>
      <c r="K8886"/>
      <c r="L8886"/>
      <c r="M8886"/>
      <c r="N8886" s="109"/>
    </row>
    <row r="8887" spans="1:14" hidden="1" x14ac:dyDescent="0.3">
      <c r="A8887"/>
      <c r="B8887"/>
      <c r="C8887"/>
      <c r="D8887"/>
      <c r="E8887"/>
      <c r="F8887"/>
      <c r="G8887"/>
      <c r="H8887"/>
      <c r="I8887"/>
      <c r="J8887"/>
      <c r="K8887"/>
      <c r="L8887"/>
      <c r="M8887"/>
      <c r="N8887" s="109"/>
    </row>
    <row r="8888" spans="1:14" hidden="1" x14ac:dyDescent="0.3">
      <c r="A8888"/>
      <c r="B8888"/>
      <c r="C8888"/>
      <c r="D8888"/>
      <c r="E8888"/>
      <c r="F8888"/>
      <c r="G8888"/>
      <c r="H8888"/>
      <c r="I8888"/>
      <c r="J8888"/>
      <c r="K8888"/>
      <c r="L8888"/>
      <c r="M8888"/>
      <c r="N8888" s="109"/>
    </row>
    <row r="8889" spans="1:14" hidden="1" x14ac:dyDescent="0.3">
      <c r="A8889"/>
      <c r="B8889"/>
      <c r="C8889"/>
      <c r="D8889"/>
      <c r="E8889"/>
      <c r="F8889"/>
      <c r="G8889"/>
      <c r="H8889"/>
      <c r="I8889"/>
      <c r="J8889"/>
      <c r="K8889"/>
      <c r="L8889"/>
      <c r="M8889"/>
      <c r="N8889" s="109"/>
    </row>
    <row r="8890" spans="1:14" hidden="1" x14ac:dyDescent="0.3">
      <c r="A8890"/>
      <c r="B8890"/>
      <c r="C8890"/>
      <c r="D8890"/>
      <c r="E8890"/>
      <c r="F8890"/>
      <c r="G8890"/>
      <c r="H8890"/>
      <c r="I8890"/>
      <c r="J8890"/>
      <c r="K8890"/>
      <c r="L8890"/>
      <c r="M8890"/>
      <c r="N8890" s="109"/>
    </row>
    <row r="8891" spans="1:14" hidden="1" x14ac:dyDescent="0.3">
      <c r="A8891"/>
      <c r="B8891"/>
      <c r="C8891"/>
      <c r="D8891"/>
      <c r="E8891"/>
      <c r="F8891"/>
      <c r="G8891"/>
      <c r="H8891"/>
      <c r="I8891"/>
      <c r="J8891"/>
      <c r="K8891"/>
      <c r="L8891"/>
      <c r="M8891"/>
      <c r="N8891" s="109"/>
    </row>
    <row r="8892" spans="1:14" hidden="1" x14ac:dyDescent="0.3">
      <c r="A8892"/>
      <c r="B8892"/>
      <c r="C8892"/>
      <c r="D8892"/>
      <c r="E8892"/>
      <c r="F8892"/>
      <c r="G8892"/>
      <c r="H8892"/>
      <c r="I8892"/>
      <c r="J8892"/>
      <c r="K8892"/>
      <c r="L8892"/>
      <c r="M8892"/>
      <c r="N8892" s="109"/>
    </row>
    <row r="8893" spans="1:14" hidden="1" x14ac:dyDescent="0.3">
      <c r="A8893"/>
      <c r="B8893"/>
      <c r="C8893"/>
      <c r="D8893"/>
      <c r="E8893"/>
      <c r="F8893"/>
      <c r="G8893"/>
      <c r="H8893"/>
      <c r="I8893"/>
      <c r="J8893"/>
      <c r="K8893"/>
      <c r="L8893"/>
      <c r="M8893"/>
      <c r="N8893" s="109"/>
    </row>
    <row r="8894" spans="1:14" hidden="1" x14ac:dyDescent="0.3">
      <c r="A8894"/>
      <c r="B8894"/>
      <c r="C8894"/>
      <c r="D8894"/>
      <c r="E8894"/>
      <c r="F8894"/>
      <c r="G8894"/>
      <c r="H8894"/>
      <c r="I8894"/>
      <c r="J8894"/>
      <c r="K8894"/>
      <c r="L8894"/>
      <c r="M8894"/>
      <c r="N8894" s="109"/>
    </row>
    <row r="8895" spans="1:14" hidden="1" x14ac:dyDescent="0.3">
      <c r="A8895"/>
      <c r="B8895"/>
      <c r="C8895"/>
      <c r="D8895"/>
      <c r="E8895"/>
      <c r="F8895"/>
      <c r="G8895"/>
      <c r="H8895"/>
      <c r="I8895"/>
      <c r="J8895"/>
      <c r="K8895"/>
      <c r="L8895"/>
      <c r="M8895"/>
      <c r="N8895" s="109"/>
    </row>
    <row r="8896" spans="1:14" hidden="1" x14ac:dyDescent="0.3">
      <c r="A8896"/>
      <c r="B8896"/>
      <c r="C8896"/>
      <c r="D8896"/>
      <c r="E8896"/>
      <c r="F8896"/>
      <c r="G8896"/>
      <c r="H8896"/>
      <c r="I8896"/>
      <c r="J8896"/>
      <c r="K8896"/>
      <c r="L8896"/>
      <c r="M8896"/>
      <c r="N8896" s="109"/>
    </row>
    <row r="8897" spans="1:14" hidden="1" x14ac:dyDescent="0.3">
      <c r="A8897"/>
      <c r="B8897"/>
      <c r="C8897"/>
      <c r="D8897"/>
      <c r="E8897"/>
      <c r="F8897"/>
      <c r="G8897"/>
      <c r="H8897"/>
      <c r="I8897"/>
      <c r="J8897"/>
      <c r="K8897"/>
      <c r="L8897"/>
      <c r="M8897"/>
      <c r="N8897" s="109"/>
    </row>
    <row r="8898" spans="1:14" hidden="1" x14ac:dyDescent="0.3">
      <c r="A8898"/>
      <c r="B8898"/>
      <c r="C8898"/>
      <c r="D8898"/>
      <c r="E8898"/>
      <c r="F8898"/>
      <c r="G8898"/>
      <c r="H8898"/>
      <c r="I8898"/>
      <c r="J8898"/>
      <c r="K8898"/>
      <c r="L8898"/>
      <c r="M8898"/>
      <c r="N8898" s="109"/>
    </row>
    <row r="8899" spans="1:14" hidden="1" x14ac:dyDescent="0.3">
      <c r="A8899"/>
      <c r="B8899"/>
      <c r="C8899"/>
      <c r="D8899"/>
      <c r="E8899"/>
      <c r="F8899"/>
      <c r="G8899"/>
      <c r="H8899"/>
      <c r="I8899"/>
      <c r="J8899"/>
      <c r="K8899"/>
      <c r="L8899"/>
      <c r="M8899"/>
      <c r="N8899" s="109"/>
    </row>
    <row r="8900" spans="1:14" hidden="1" x14ac:dyDescent="0.3">
      <c r="A8900"/>
      <c r="B8900"/>
      <c r="C8900"/>
      <c r="D8900"/>
      <c r="E8900"/>
      <c r="F8900"/>
      <c r="G8900"/>
      <c r="H8900"/>
      <c r="I8900"/>
      <c r="J8900"/>
      <c r="K8900"/>
      <c r="L8900"/>
      <c r="M8900"/>
      <c r="N8900" s="109"/>
    </row>
    <row r="8901" spans="1:14" hidden="1" x14ac:dyDescent="0.3">
      <c r="A8901"/>
      <c r="B8901"/>
      <c r="C8901"/>
      <c r="D8901"/>
      <c r="E8901"/>
      <c r="F8901"/>
      <c r="G8901"/>
      <c r="H8901"/>
      <c r="I8901"/>
      <c r="J8901"/>
      <c r="K8901"/>
      <c r="L8901"/>
      <c r="M8901"/>
      <c r="N8901" s="109"/>
    </row>
    <row r="8902" spans="1:14" hidden="1" x14ac:dyDescent="0.3">
      <c r="A8902"/>
      <c r="B8902"/>
      <c r="C8902"/>
      <c r="D8902"/>
      <c r="E8902"/>
      <c r="F8902"/>
      <c r="G8902"/>
      <c r="H8902"/>
      <c r="I8902"/>
      <c r="J8902"/>
      <c r="K8902"/>
      <c r="L8902"/>
      <c r="M8902"/>
      <c r="N8902" s="109"/>
    </row>
    <row r="8903" spans="1:14" hidden="1" x14ac:dyDescent="0.3">
      <c r="A8903"/>
      <c r="B8903"/>
      <c r="C8903"/>
      <c r="D8903"/>
      <c r="E8903"/>
      <c r="F8903"/>
      <c r="G8903"/>
      <c r="H8903"/>
      <c r="I8903"/>
      <c r="J8903"/>
      <c r="K8903"/>
      <c r="L8903"/>
      <c r="M8903"/>
      <c r="N8903" s="109"/>
    </row>
    <row r="8904" spans="1:14" hidden="1" x14ac:dyDescent="0.3">
      <c r="A8904"/>
      <c r="B8904"/>
      <c r="C8904"/>
      <c r="D8904"/>
      <c r="E8904"/>
      <c r="F8904"/>
      <c r="G8904"/>
      <c r="H8904"/>
      <c r="I8904"/>
      <c r="J8904"/>
      <c r="K8904"/>
      <c r="L8904"/>
      <c r="M8904"/>
      <c r="N8904" s="109"/>
    </row>
    <row r="8905" spans="1:14" hidden="1" x14ac:dyDescent="0.3">
      <c r="A8905"/>
      <c r="B8905"/>
      <c r="C8905"/>
      <c r="D8905"/>
      <c r="E8905"/>
      <c r="F8905"/>
      <c r="G8905"/>
      <c r="H8905"/>
      <c r="I8905"/>
      <c r="J8905"/>
      <c r="K8905"/>
      <c r="L8905"/>
      <c r="M8905"/>
      <c r="N8905" s="109"/>
    </row>
    <row r="8906" spans="1:14" hidden="1" x14ac:dyDescent="0.3">
      <c r="A8906"/>
      <c r="B8906"/>
      <c r="C8906"/>
      <c r="D8906"/>
      <c r="E8906"/>
      <c r="F8906"/>
      <c r="G8906"/>
      <c r="H8906"/>
      <c r="I8906"/>
      <c r="J8906"/>
      <c r="K8906"/>
      <c r="L8906"/>
      <c r="M8906"/>
      <c r="N8906" s="109"/>
    </row>
    <row r="8907" spans="1:14" hidden="1" x14ac:dyDescent="0.3">
      <c r="A8907"/>
      <c r="B8907"/>
      <c r="C8907"/>
      <c r="D8907"/>
      <c r="E8907"/>
      <c r="F8907"/>
      <c r="G8907"/>
      <c r="H8907"/>
      <c r="I8907"/>
      <c r="J8907"/>
      <c r="K8907"/>
      <c r="L8907"/>
      <c r="M8907"/>
      <c r="N8907" s="109"/>
    </row>
    <row r="8908" spans="1:14" hidden="1" x14ac:dyDescent="0.3">
      <c r="A8908"/>
      <c r="B8908"/>
      <c r="C8908"/>
      <c r="D8908"/>
      <c r="E8908"/>
      <c r="F8908"/>
      <c r="G8908"/>
      <c r="H8908"/>
      <c r="I8908"/>
      <c r="J8908"/>
      <c r="K8908"/>
      <c r="L8908"/>
      <c r="M8908"/>
      <c r="N8908" s="109"/>
    </row>
    <row r="8909" spans="1:14" hidden="1" x14ac:dyDescent="0.3">
      <c r="A8909"/>
      <c r="B8909"/>
      <c r="C8909"/>
      <c r="D8909"/>
      <c r="E8909"/>
      <c r="F8909"/>
      <c r="G8909"/>
      <c r="H8909"/>
      <c r="I8909"/>
      <c r="J8909"/>
      <c r="K8909"/>
      <c r="L8909"/>
      <c r="M8909"/>
      <c r="N8909" s="109"/>
    </row>
    <row r="8910" spans="1:14" hidden="1" x14ac:dyDescent="0.3">
      <c r="A8910"/>
      <c r="B8910"/>
      <c r="C8910"/>
      <c r="D8910"/>
      <c r="E8910"/>
      <c r="F8910"/>
      <c r="G8910"/>
      <c r="H8910"/>
      <c r="I8910"/>
      <c r="J8910"/>
      <c r="K8910"/>
      <c r="L8910"/>
      <c r="M8910"/>
      <c r="N8910" s="109"/>
    </row>
    <row r="8911" spans="1:14" hidden="1" x14ac:dyDescent="0.3">
      <c r="A8911"/>
      <c r="B8911"/>
      <c r="C8911"/>
      <c r="D8911"/>
      <c r="E8911"/>
      <c r="F8911"/>
      <c r="G8911"/>
      <c r="H8911"/>
      <c r="I8911"/>
      <c r="J8911"/>
      <c r="K8911"/>
      <c r="L8911"/>
      <c r="M8911"/>
      <c r="N8911" s="109"/>
    </row>
    <row r="8912" spans="1:14" hidden="1" x14ac:dyDescent="0.3">
      <c r="A8912"/>
      <c r="B8912"/>
      <c r="C8912"/>
      <c r="D8912"/>
      <c r="E8912"/>
      <c r="F8912"/>
      <c r="G8912"/>
      <c r="H8912"/>
      <c r="I8912"/>
      <c r="J8912"/>
      <c r="K8912"/>
      <c r="L8912"/>
      <c r="M8912"/>
      <c r="N8912" s="109"/>
    </row>
    <row r="8913" spans="1:14" hidden="1" x14ac:dyDescent="0.3">
      <c r="A8913"/>
      <c r="B8913"/>
      <c r="C8913"/>
      <c r="D8913"/>
      <c r="E8913"/>
      <c r="F8913"/>
      <c r="G8913"/>
      <c r="H8913"/>
      <c r="I8913"/>
      <c r="J8913"/>
      <c r="K8913"/>
      <c r="L8913"/>
      <c r="M8913"/>
      <c r="N8913" s="109"/>
    </row>
    <row r="8914" spans="1:14" hidden="1" x14ac:dyDescent="0.3">
      <c r="A8914"/>
      <c r="B8914"/>
      <c r="C8914"/>
      <c r="D8914"/>
      <c r="E8914"/>
      <c r="F8914"/>
      <c r="G8914"/>
      <c r="H8914"/>
      <c r="I8914"/>
      <c r="J8914"/>
      <c r="K8914"/>
      <c r="L8914"/>
      <c r="M8914"/>
      <c r="N8914" s="109"/>
    </row>
    <row r="8915" spans="1:14" hidden="1" x14ac:dyDescent="0.3">
      <c r="A8915"/>
      <c r="B8915"/>
      <c r="C8915"/>
      <c r="D8915"/>
      <c r="E8915"/>
      <c r="F8915"/>
      <c r="G8915"/>
      <c r="H8915"/>
      <c r="I8915"/>
      <c r="J8915"/>
      <c r="K8915"/>
      <c r="L8915"/>
      <c r="M8915"/>
      <c r="N8915" s="109"/>
    </row>
    <row r="8916" spans="1:14" hidden="1" x14ac:dyDescent="0.3">
      <c r="A8916"/>
      <c r="B8916"/>
      <c r="C8916"/>
      <c r="D8916"/>
      <c r="E8916"/>
      <c r="F8916"/>
      <c r="G8916"/>
      <c r="H8916"/>
      <c r="I8916"/>
      <c r="J8916"/>
      <c r="K8916"/>
      <c r="L8916"/>
      <c r="M8916"/>
      <c r="N8916" s="109"/>
    </row>
    <row r="8917" spans="1:14" hidden="1" x14ac:dyDescent="0.3">
      <c r="A8917"/>
      <c r="B8917"/>
      <c r="C8917"/>
      <c r="D8917"/>
      <c r="E8917"/>
      <c r="F8917"/>
      <c r="G8917"/>
      <c r="H8917"/>
      <c r="I8917"/>
      <c r="J8917"/>
      <c r="K8917"/>
      <c r="L8917"/>
      <c r="M8917"/>
      <c r="N8917" s="109"/>
    </row>
    <row r="8918" spans="1:14" hidden="1" x14ac:dyDescent="0.3">
      <c r="A8918"/>
      <c r="B8918"/>
      <c r="C8918"/>
      <c r="D8918"/>
      <c r="E8918"/>
      <c r="F8918"/>
      <c r="G8918"/>
      <c r="H8918"/>
      <c r="I8918"/>
      <c r="J8918"/>
      <c r="K8918"/>
      <c r="L8918"/>
      <c r="M8918"/>
      <c r="N8918" s="109"/>
    </row>
    <row r="8919" spans="1:14" hidden="1" x14ac:dyDescent="0.3">
      <c r="A8919"/>
      <c r="B8919"/>
      <c r="C8919"/>
      <c r="D8919"/>
      <c r="E8919"/>
      <c r="F8919"/>
      <c r="G8919"/>
      <c r="H8919"/>
      <c r="I8919"/>
      <c r="J8919"/>
      <c r="K8919"/>
      <c r="L8919"/>
      <c r="M8919"/>
      <c r="N8919" s="109"/>
    </row>
    <row r="8920" spans="1:14" hidden="1" x14ac:dyDescent="0.3">
      <c r="A8920"/>
      <c r="B8920"/>
      <c r="C8920"/>
      <c r="D8920"/>
      <c r="E8920"/>
      <c r="F8920"/>
      <c r="G8920"/>
      <c r="H8920"/>
      <c r="I8920"/>
      <c r="J8920"/>
      <c r="K8920"/>
      <c r="L8920"/>
      <c r="M8920"/>
      <c r="N8920" s="109"/>
    </row>
    <row r="8921" spans="1:14" hidden="1" x14ac:dyDescent="0.3">
      <c r="A8921"/>
      <c r="B8921"/>
      <c r="C8921"/>
      <c r="D8921"/>
      <c r="E8921"/>
      <c r="F8921"/>
      <c r="G8921"/>
      <c r="H8921"/>
      <c r="I8921"/>
      <c r="J8921"/>
      <c r="K8921"/>
      <c r="L8921"/>
      <c r="M8921"/>
      <c r="N8921" s="109"/>
    </row>
    <row r="8922" spans="1:14" hidden="1" x14ac:dyDescent="0.3">
      <c r="A8922"/>
      <c r="B8922"/>
      <c r="C8922"/>
      <c r="D8922"/>
      <c r="E8922"/>
      <c r="F8922"/>
      <c r="G8922"/>
      <c r="H8922"/>
      <c r="I8922"/>
      <c r="J8922"/>
      <c r="K8922"/>
      <c r="L8922"/>
      <c r="M8922"/>
      <c r="N8922" s="109"/>
    </row>
    <row r="8923" spans="1:14" hidden="1" x14ac:dyDescent="0.3">
      <c r="A8923"/>
      <c r="B8923"/>
      <c r="C8923"/>
      <c r="D8923"/>
      <c r="E8923"/>
      <c r="F8923"/>
      <c r="G8923"/>
      <c r="H8923"/>
      <c r="I8923"/>
      <c r="J8923"/>
      <c r="K8923"/>
      <c r="L8923"/>
      <c r="M8923"/>
      <c r="N8923" s="109"/>
    </row>
    <row r="8924" spans="1:14" hidden="1" x14ac:dyDescent="0.3">
      <c r="A8924"/>
      <c r="B8924"/>
      <c r="C8924"/>
      <c r="D8924"/>
      <c r="E8924"/>
      <c r="F8924"/>
      <c r="G8924"/>
      <c r="H8924"/>
      <c r="I8924"/>
      <c r="J8924"/>
      <c r="K8924"/>
      <c r="L8924"/>
      <c r="M8924"/>
      <c r="N8924" s="109"/>
    </row>
    <row r="8925" spans="1:14" hidden="1" x14ac:dyDescent="0.3">
      <c r="A8925"/>
      <c r="B8925"/>
      <c r="C8925"/>
      <c r="D8925"/>
      <c r="E8925"/>
      <c r="F8925"/>
      <c r="G8925"/>
      <c r="H8925"/>
      <c r="I8925"/>
      <c r="J8925"/>
      <c r="K8925"/>
      <c r="L8925"/>
      <c r="M8925"/>
      <c r="N8925" s="109"/>
    </row>
    <row r="8926" spans="1:14" hidden="1" x14ac:dyDescent="0.3">
      <c r="A8926"/>
      <c r="B8926"/>
      <c r="C8926"/>
      <c r="D8926"/>
      <c r="E8926"/>
      <c r="F8926"/>
      <c r="G8926"/>
      <c r="H8926"/>
      <c r="I8926"/>
      <c r="J8926"/>
      <c r="K8926"/>
      <c r="L8926"/>
      <c r="M8926"/>
      <c r="N8926" s="109"/>
    </row>
    <row r="8927" spans="1:14" hidden="1" x14ac:dyDescent="0.3">
      <c r="A8927"/>
      <c r="B8927"/>
      <c r="C8927"/>
      <c r="D8927"/>
      <c r="E8927"/>
      <c r="F8927"/>
      <c r="G8927"/>
      <c r="H8927"/>
      <c r="I8927"/>
      <c r="J8927"/>
      <c r="K8927"/>
      <c r="L8927"/>
      <c r="M8927"/>
      <c r="N8927" s="109"/>
    </row>
    <row r="8928" spans="1:14" hidden="1" x14ac:dyDescent="0.3">
      <c r="A8928"/>
      <c r="B8928"/>
      <c r="C8928"/>
      <c r="D8928"/>
      <c r="E8928"/>
      <c r="F8928"/>
      <c r="G8928"/>
      <c r="H8928"/>
      <c r="I8928"/>
      <c r="J8928"/>
      <c r="K8928"/>
      <c r="L8928"/>
      <c r="M8928"/>
      <c r="N8928" s="109"/>
    </row>
    <row r="8929" spans="1:14" hidden="1" x14ac:dyDescent="0.3">
      <c r="A8929"/>
      <c r="B8929"/>
      <c r="C8929"/>
      <c r="D8929"/>
      <c r="E8929"/>
      <c r="F8929"/>
      <c r="G8929"/>
      <c r="H8929"/>
      <c r="I8929"/>
      <c r="J8929"/>
      <c r="K8929"/>
      <c r="L8929"/>
      <c r="M8929"/>
      <c r="N8929" s="109"/>
    </row>
    <row r="8930" spans="1:14" hidden="1" x14ac:dyDescent="0.3">
      <c r="A8930"/>
      <c r="B8930"/>
      <c r="C8930"/>
      <c r="D8930"/>
      <c r="E8930"/>
      <c r="F8930"/>
      <c r="G8930"/>
      <c r="H8930"/>
      <c r="I8930"/>
      <c r="J8930"/>
      <c r="K8930"/>
      <c r="L8930"/>
      <c r="M8930"/>
      <c r="N8930" s="109"/>
    </row>
    <row r="8931" spans="1:14" hidden="1" x14ac:dyDescent="0.3">
      <c r="A8931"/>
      <c r="B8931"/>
      <c r="C8931"/>
      <c r="D8931"/>
      <c r="E8931"/>
      <c r="F8931"/>
      <c r="G8931"/>
      <c r="H8931"/>
      <c r="I8931"/>
      <c r="J8931"/>
      <c r="K8931"/>
      <c r="L8931"/>
      <c r="M8931"/>
      <c r="N8931" s="109"/>
    </row>
    <row r="8932" spans="1:14" hidden="1" x14ac:dyDescent="0.3">
      <c r="A8932"/>
      <c r="B8932"/>
      <c r="C8932"/>
      <c r="D8932"/>
      <c r="E8932"/>
      <c r="F8932"/>
      <c r="G8932"/>
      <c r="H8932"/>
      <c r="I8932"/>
      <c r="J8932"/>
      <c r="K8932"/>
      <c r="L8932"/>
      <c r="M8932"/>
      <c r="N8932" s="109"/>
    </row>
    <row r="8933" spans="1:14" hidden="1" x14ac:dyDescent="0.3">
      <c r="A8933"/>
      <c r="B8933"/>
      <c r="C8933"/>
      <c r="D8933"/>
      <c r="E8933"/>
      <c r="F8933"/>
      <c r="G8933"/>
      <c r="H8933"/>
      <c r="I8933"/>
      <c r="J8933"/>
      <c r="K8933"/>
      <c r="L8933"/>
      <c r="M8933"/>
      <c r="N8933" s="109"/>
    </row>
    <row r="8934" spans="1:14" hidden="1" x14ac:dyDescent="0.3">
      <c r="A8934"/>
      <c r="B8934"/>
      <c r="C8934"/>
      <c r="D8934"/>
      <c r="E8934"/>
      <c r="F8934"/>
      <c r="G8934"/>
      <c r="H8934"/>
      <c r="I8934"/>
      <c r="J8934"/>
      <c r="K8934"/>
      <c r="L8934"/>
      <c r="M8934"/>
      <c r="N8934" s="109"/>
    </row>
    <row r="8935" spans="1:14" hidden="1" x14ac:dyDescent="0.3">
      <c r="A8935"/>
      <c r="B8935"/>
      <c r="C8935"/>
      <c r="D8935"/>
      <c r="E8935"/>
      <c r="F8935"/>
      <c r="G8935"/>
      <c r="H8935"/>
      <c r="I8935"/>
      <c r="J8935"/>
      <c r="K8935"/>
      <c r="L8935"/>
      <c r="M8935"/>
      <c r="N8935" s="109"/>
    </row>
    <row r="8936" spans="1:14" hidden="1" x14ac:dyDescent="0.3">
      <c r="A8936"/>
      <c r="B8936"/>
      <c r="C8936"/>
      <c r="D8936"/>
      <c r="E8936"/>
      <c r="F8936"/>
      <c r="G8936"/>
      <c r="H8936"/>
      <c r="I8936"/>
      <c r="J8936"/>
      <c r="K8936"/>
      <c r="L8936"/>
      <c r="M8936"/>
      <c r="N8936" s="109"/>
    </row>
    <row r="8937" spans="1:14" hidden="1" x14ac:dyDescent="0.3">
      <c r="A8937"/>
      <c r="B8937"/>
      <c r="C8937"/>
      <c r="D8937"/>
      <c r="E8937"/>
      <c r="F8937"/>
      <c r="G8937"/>
      <c r="H8937"/>
      <c r="I8937"/>
      <c r="J8937"/>
      <c r="K8937"/>
      <c r="L8937"/>
      <c r="M8937"/>
      <c r="N8937" s="109"/>
    </row>
    <row r="8938" spans="1:14" hidden="1" x14ac:dyDescent="0.3">
      <c r="A8938"/>
      <c r="B8938"/>
      <c r="C8938"/>
      <c r="D8938"/>
      <c r="E8938"/>
      <c r="F8938"/>
      <c r="G8938"/>
      <c r="H8938"/>
      <c r="I8938"/>
      <c r="J8938"/>
      <c r="K8938"/>
      <c r="L8938"/>
      <c r="M8938"/>
      <c r="N8938" s="109"/>
    </row>
    <row r="8939" spans="1:14" hidden="1" x14ac:dyDescent="0.3">
      <c r="A8939"/>
      <c r="B8939"/>
      <c r="C8939"/>
      <c r="D8939"/>
      <c r="E8939"/>
      <c r="F8939"/>
      <c r="G8939"/>
      <c r="H8939"/>
      <c r="I8939"/>
      <c r="J8939"/>
      <c r="K8939"/>
      <c r="L8939"/>
      <c r="M8939"/>
      <c r="N8939" s="109"/>
    </row>
    <row r="8940" spans="1:14" hidden="1" x14ac:dyDescent="0.3">
      <c r="A8940"/>
      <c r="B8940"/>
      <c r="C8940"/>
      <c r="D8940"/>
      <c r="E8940"/>
      <c r="F8940"/>
      <c r="G8940"/>
      <c r="H8940"/>
      <c r="I8940"/>
      <c r="J8940"/>
      <c r="K8940"/>
      <c r="L8940"/>
      <c r="M8940"/>
      <c r="N8940" s="109"/>
    </row>
    <row r="8941" spans="1:14" hidden="1" x14ac:dyDescent="0.3">
      <c r="A8941"/>
      <c r="B8941"/>
      <c r="C8941"/>
      <c r="D8941"/>
      <c r="E8941"/>
      <c r="F8941"/>
      <c r="G8941"/>
      <c r="H8941"/>
      <c r="I8941"/>
      <c r="J8941"/>
      <c r="K8941"/>
      <c r="L8941"/>
      <c r="M8941"/>
      <c r="N8941" s="109"/>
    </row>
    <row r="8942" spans="1:14" hidden="1" x14ac:dyDescent="0.3">
      <c r="A8942"/>
      <c r="B8942"/>
      <c r="C8942"/>
      <c r="D8942"/>
      <c r="E8942"/>
      <c r="F8942"/>
      <c r="G8942"/>
      <c r="H8942"/>
      <c r="I8942"/>
      <c r="J8942"/>
      <c r="K8942"/>
      <c r="L8942"/>
      <c r="M8942"/>
      <c r="N8942" s="109"/>
    </row>
    <row r="8943" spans="1:14" hidden="1" x14ac:dyDescent="0.3">
      <c r="A8943"/>
      <c r="B8943"/>
      <c r="C8943"/>
      <c r="D8943"/>
      <c r="E8943"/>
      <c r="F8943"/>
      <c r="G8943"/>
      <c r="H8943"/>
      <c r="I8943"/>
      <c r="J8943"/>
      <c r="K8943"/>
      <c r="L8943"/>
      <c r="M8943"/>
      <c r="N8943" s="109"/>
    </row>
    <row r="8944" spans="1:14" hidden="1" x14ac:dyDescent="0.3">
      <c r="A8944"/>
      <c r="B8944"/>
      <c r="C8944"/>
      <c r="D8944"/>
      <c r="E8944"/>
      <c r="F8944"/>
      <c r="G8944"/>
      <c r="H8944"/>
      <c r="I8944"/>
      <c r="J8944"/>
      <c r="K8944"/>
      <c r="L8944"/>
      <c r="M8944"/>
      <c r="N8944" s="109"/>
    </row>
    <row r="8945" spans="1:14" hidden="1" x14ac:dyDescent="0.3">
      <c r="A8945"/>
      <c r="B8945"/>
      <c r="C8945"/>
      <c r="D8945"/>
      <c r="E8945"/>
      <c r="F8945"/>
      <c r="G8945"/>
      <c r="H8945"/>
      <c r="I8945"/>
      <c r="J8945"/>
      <c r="K8945"/>
      <c r="L8945"/>
      <c r="M8945"/>
      <c r="N8945" s="109"/>
    </row>
    <row r="8946" spans="1:14" hidden="1" x14ac:dyDescent="0.3">
      <c r="A8946"/>
      <c r="B8946"/>
      <c r="C8946"/>
      <c r="D8946"/>
      <c r="E8946"/>
      <c r="F8946"/>
      <c r="G8946"/>
      <c r="H8946"/>
      <c r="I8946"/>
      <c r="J8946"/>
      <c r="K8946"/>
      <c r="L8946"/>
      <c r="M8946"/>
      <c r="N8946" s="109"/>
    </row>
    <row r="8947" spans="1:14" hidden="1" x14ac:dyDescent="0.3">
      <c r="A8947"/>
      <c r="B8947"/>
      <c r="C8947"/>
      <c r="D8947"/>
      <c r="E8947"/>
      <c r="F8947"/>
      <c r="G8947"/>
      <c r="H8947"/>
      <c r="I8947"/>
      <c r="J8947"/>
      <c r="K8947"/>
      <c r="L8947"/>
      <c r="M8947"/>
      <c r="N8947" s="109"/>
    </row>
    <row r="8948" spans="1:14" hidden="1" x14ac:dyDescent="0.3">
      <c r="A8948"/>
      <c r="B8948"/>
      <c r="C8948"/>
      <c r="D8948"/>
      <c r="E8948"/>
      <c r="F8948"/>
      <c r="G8948"/>
      <c r="H8948"/>
      <c r="I8948"/>
      <c r="J8948"/>
      <c r="K8948"/>
      <c r="L8948"/>
      <c r="M8948"/>
      <c r="N8948" s="109"/>
    </row>
    <row r="8949" spans="1:14" hidden="1" x14ac:dyDescent="0.3">
      <c r="A8949"/>
      <c r="B8949"/>
      <c r="C8949"/>
      <c r="D8949"/>
      <c r="E8949"/>
      <c r="F8949"/>
      <c r="G8949"/>
      <c r="H8949"/>
      <c r="I8949"/>
      <c r="J8949"/>
      <c r="K8949"/>
      <c r="L8949"/>
      <c r="M8949"/>
      <c r="N8949" s="109"/>
    </row>
    <row r="8950" spans="1:14" hidden="1" x14ac:dyDescent="0.3">
      <c r="A8950"/>
      <c r="B8950"/>
      <c r="C8950"/>
      <c r="D8950"/>
      <c r="E8950"/>
      <c r="F8950"/>
      <c r="G8950"/>
      <c r="H8950"/>
      <c r="I8950"/>
      <c r="J8950"/>
      <c r="K8950"/>
      <c r="L8950"/>
      <c r="M8950"/>
      <c r="N8950" s="109"/>
    </row>
    <row r="8951" spans="1:14" hidden="1" x14ac:dyDescent="0.3">
      <c r="A8951"/>
      <c r="B8951"/>
      <c r="C8951"/>
      <c r="D8951"/>
      <c r="E8951"/>
      <c r="F8951"/>
      <c r="G8951"/>
      <c r="H8951"/>
      <c r="I8951"/>
      <c r="J8951"/>
      <c r="K8951"/>
      <c r="L8951"/>
      <c r="M8951"/>
      <c r="N8951" s="109"/>
    </row>
    <row r="8952" spans="1:14" hidden="1" x14ac:dyDescent="0.3">
      <c r="A8952"/>
      <c r="B8952"/>
      <c r="C8952"/>
      <c r="D8952"/>
      <c r="E8952"/>
      <c r="F8952"/>
      <c r="G8952"/>
      <c r="H8952"/>
      <c r="I8952"/>
      <c r="J8952"/>
      <c r="K8952"/>
      <c r="L8952"/>
      <c r="M8952"/>
      <c r="N8952" s="109"/>
    </row>
    <row r="8953" spans="1:14" hidden="1" x14ac:dyDescent="0.3">
      <c r="A8953"/>
      <c r="B8953"/>
      <c r="C8953"/>
      <c r="D8953"/>
      <c r="E8953"/>
      <c r="F8953"/>
      <c r="G8953"/>
      <c r="H8953"/>
      <c r="I8953"/>
      <c r="J8953"/>
      <c r="K8953"/>
      <c r="L8953"/>
      <c r="M8953"/>
      <c r="N8953" s="109"/>
    </row>
    <row r="8954" spans="1:14" hidden="1" x14ac:dyDescent="0.3">
      <c r="A8954"/>
      <c r="B8954"/>
      <c r="C8954"/>
      <c r="D8954"/>
      <c r="E8954"/>
      <c r="F8954"/>
      <c r="G8954"/>
      <c r="H8954"/>
      <c r="I8954"/>
      <c r="J8954"/>
      <c r="K8954"/>
      <c r="L8954"/>
      <c r="M8954"/>
      <c r="N8954" s="109"/>
    </row>
    <row r="8955" spans="1:14" hidden="1" x14ac:dyDescent="0.3">
      <c r="A8955"/>
      <c r="B8955"/>
      <c r="C8955"/>
      <c r="D8955"/>
      <c r="E8955"/>
      <c r="F8955"/>
      <c r="G8955"/>
      <c r="H8955"/>
      <c r="I8955"/>
      <c r="J8955"/>
      <c r="K8955"/>
      <c r="L8955"/>
      <c r="M8955"/>
      <c r="N8955" s="109"/>
    </row>
    <row r="8956" spans="1:14" hidden="1" x14ac:dyDescent="0.3">
      <c r="A8956"/>
      <c r="B8956"/>
      <c r="C8956"/>
      <c r="D8956"/>
      <c r="E8956"/>
      <c r="F8956"/>
      <c r="G8956"/>
      <c r="H8956"/>
      <c r="I8956"/>
      <c r="J8956"/>
      <c r="K8956"/>
      <c r="L8956"/>
      <c r="M8956"/>
      <c r="N8956" s="109"/>
    </row>
    <row r="8957" spans="1:14" hidden="1" x14ac:dyDescent="0.3">
      <c r="A8957"/>
      <c r="B8957"/>
      <c r="C8957"/>
      <c r="D8957"/>
      <c r="E8957"/>
      <c r="F8957"/>
      <c r="G8957"/>
      <c r="H8957"/>
      <c r="I8957"/>
      <c r="J8957"/>
      <c r="K8957"/>
      <c r="L8957"/>
      <c r="M8957"/>
      <c r="N8957" s="109"/>
    </row>
    <row r="8958" spans="1:14" hidden="1" x14ac:dyDescent="0.3">
      <c r="A8958"/>
      <c r="B8958"/>
      <c r="C8958"/>
      <c r="D8958"/>
      <c r="E8958"/>
      <c r="F8958"/>
      <c r="G8958"/>
      <c r="H8958"/>
      <c r="I8958"/>
      <c r="J8958"/>
      <c r="K8958"/>
      <c r="L8958"/>
      <c r="M8958"/>
      <c r="N8958" s="109"/>
    </row>
    <row r="8959" spans="1:14" hidden="1" x14ac:dyDescent="0.3">
      <c r="A8959"/>
      <c r="B8959"/>
      <c r="C8959"/>
      <c r="D8959"/>
      <c r="E8959"/>
      <c r="F8959"/>
      <c r="G8959"/>
      <c r="H8959"/>
      <c r="I8959"/>
      <c r="J8959"/>
      <c r="K8959"/>
      <c r="L8959"/>
      <c r="M8959"/>
      <c r="N8959" s="109"/>
    </row>
    <row r="8960" spans="1:14" hidden="1" x14ac:dyDescent="0.3">
      <c r="A8960"/>
      <c r="B8960"/>
      <c r="C8960"/>
      <c r="D8960"/>
      <c r="E8960"/>
      <c r="F8960"/>
      <c r="G8960"/>
      <c r="H8960"/>
      <c r="I8960"/>
      <c r="J8960"/>
      <c r="K8960"/>
      <c r="L8960"/>
      <c r="M8960"/>
      <c r="N8960" s="109"/>
    </row>
    <row r="8961" spans="1:14" hidden="1" x14ac:dyDescent="0.3">
      <c r="A8961"/>
      <c r="B8961"/>
      <c r="C8961"/>
      <c r="D8961"/>
      <c r="E8961"/>
      <c r="F8961"/>
      <c r="G8961"/>
      <c r="H8961"/>
      <c r="I8961"/>
      <c r="J8961"/>
      <c r="K8961"/>
      <c r="L8961"/>
      <c r="M8961"/>
      <c r="N8961" s="109"/>
    </row>
    <row r="8962" spans="1:14" hidden="1" x14ac:dyDescent="0.3">
      <c r="A8962"/>
      <c r="B8962"/>
      <c r="C8962"/>
      <c r="D8962"/>
      <c r="E8962"/>
      <c r="F8962"/>
      <c r="G8962"/>
      <c r="H8962"/>
      <c r="I8962"/>
      <c r="J8962"/>
      <c r="K8962"/>
      <c r="L8962"/>
      <c r="M8962"/>
      <c r="N8962" s="109"/>
    </row>
    <row r="8963" spans="1:14" hidden="1" x14ac:dyDescent="0.3">
      <c r="A8963"/>
      <c r="B8963"/>
      <c r="C8963"/>
      <c r="D8963"/>
      <c r="E8963"/>
      <c r="F8963"/>
      <c r="G8963"/>
      <c r="H8963"/>
      <c r="I8963"/>
      <c r="J8963"/>
      <c r="K8963"/>
      <c r="L8963"/>
      <c r="M8963"/>
      <c r="N8963" s="109"/>
    </row>
    <row r="8964" spans="1:14" hidden="1" x14ac:dyDescent="0.3">
      <c r="A8964"/>
      <c r="B8964"/>
      <c r="C8964"/>
      <c r="D8964"/>
      <c r="E8964"/>
      <c r="F8964"/>
      <c r="G8964"/>
      <c r="H8964"/>
      <c r="I8964"/>
      <c r="J8964"/>
      <c r="K8964"/>
      <c r="L8964"/>
      <c r="M8964"/>
      <c r="N8964" s="109"/>
    </row>
    <row r="8965" spans="1:14" hidden="1" x14ac:dyDescent="0.3">
      <c r="A8965"/>
      <c r="B8965"/>
      <c r="C8965"/>
      <c r="D8965"/>
      <c r="E8965"/>
      <c r="F8965"/>
      <c r="G8965"/>
      <c r="H8965"/>
      <c r="I8965"/>
      <c r="J8965"/>
      <c r="K8965"/>
      <c r="L8965"/>
      <c r="M8965"/>
      <c r="N8965" s="109"/>
    </row>
    <row r="8966" spans="1:14" hidden="1" x14ac:dyDescent="0.3">
      <c r="A8966"/>
      <c r="B8966"/>
      <c r="C8966"/>
      <c r="D8966"/>
      <c r="E8966"/>
      <c r="F8966"/>
      <c r="G8966"/>
      <c r="H8966"/>
      <c r="I8966"/>
      <c r="J8966"/>
      <c r="K8966"/>
      <c r="L8966"/>
      <c r="M8966"/>
      <c r="N8966" s="109"/>
    </row>
    <row r="8967" spans="1:14" hidden="1" x14ac:dyDescent="0.3">
      <c r="A8967"/>
      <c r="B8967"/>
      <c r="C8967"/>
      <c r="D8967"/>
      <c r="E8967"/>
      <c r="F8967"/>
      <c r="G8967"/>
      <c r="H8967"/>
      <c r="I8967"/>
      <c r="J8967"/>
      <c r="K8967"/>
      <c r="L8967"/>
      <c r="M8967"/>
      <c r="N8967" s="109"/>
    </row>
    <row r="8968" spans="1:14" hidden="1" x14ac:dyDescent="0.3">
      <c r="A8968"/>
      <c r="B8968"/>
      <c r="C8968"/>
      <c r="D8968"/>
      <c r="E8968"/>
      <c r="F8968"/>
      <c r="G8968"/>
      <c r="H8968"/>
      <c r="I8968"/>
      <c r="J8968"/>
      <c r="K8968"/>
      <c r="L8968"/>
      <c r="M8968"/>
      <c r="N8968" s="109"/>
    </row>
    <row r="8969" spans="1:14" hidden="1" x14ac:dyDescent="0.3">
      <c r="A8969"/>
      <c r="B8969"/>
      <c r="C8969"/>
      <c r="D8969"/>
      <c r="E8969"/>
      <c r="F8969"/>
      <c r="G8969"/>
      <c r="H8969"/>
      <c r="I8969"/>
      <c r="J8969"/>
      <c r="K8969"/>
      <c r="L8969"/>
      <c r="M8969"/>
      <c r="N8969" s="109"/>
    </row>
    <row r="8970" spans="1:14" hidden="1" x14ac:dyDescent="0.3">
      <c r="A8970"/>
      <c r="B8970"/>
      <c r="C8970"/>
      <c r="D8970"/>
      <c r="E8970"/>
      <c r="F8970"/>
      <c r="G8970"/>
      <c r="H8970"/>
      <c r="I8970"/>
      <c r="J8970"/>
      <c r="K8970"/>
      <c r="L8970"/>
      <c r="M8970"/>
      <c r="N8970" s="109"/>
    </row>
    <row r="8971" spans="1:14" hidden="1" x14ac:dyDescent="0.3">
      <c r="A8971"/>
      <c r="B8971"/>
      <c r="C8971"/>
      <c r="D8971"/>
      <c r="E8971"/>
      <c r="F8971"/>
      <c r="G8971"/>
      <c r="H8971"/>
      <c r="I8971"/>
      <c r="J8971"/>
      <c r="K8971"/>
      <c r="L8971"/>
      <c r="M8971"/>
      <c r="N8971" s="109"/>
    </row>
    <row r="8972" spans="1:14" hidden="1" x14ac:dyDescent="0.3">
      <c r="A8972"/>
      <c r="B8972"/>
      <c r="C8972"/>
      <c r="D8972"/>
      <c r="E8972"/>
      <c r="F8972"/>
      <c r="G8972"/>
      <c r="H8972"/>
      <c r="I8972"/>
      <c r="J8972"/>
      <c r="K8972"/>
      <c r="L8972"/>
      <c r="M8972"/>
      <c r="N8972" s="109"/>
    </row>
    <row r="8973" spans="1:14" hidden="1" x14ac:dyDescent="0.3">
      <c r="A8973"/>
      <c r="B8973"/>
      <c r="C8973"/>
      <c r="D8973"/>
      <c r="E8973"/>
      <c r="F8973"/>
      <c r="G8973"/>
      <c r="H8973"/>
      <c r="I8973"/>
      <c r="J8973"/>
      <c r="K8973"/>
      <c r="L8973"/>
      <c r="M8973"/>
      <c r="N8973" s="109"/>
    </row>
    <row r="8974" spans="1:14" hidden="1" x14ac:dyDescent="0.3">
      <c r="A8974"/>
      <c r="B8974"/>
      <c r="C8974"/>
      <c r="D8974"/>
      <c r="E8974"/>
      <c r="F8974"/>
      <c r="G8974"/>
      <c r="H8974"/>
      <c r="I8974"/>
      <c r="J8974"/>
      <c r="K8974"/>
      <c r="L8974"/>
      <c r="M8974"/>
      <c r="N8974" s="109"/>
    </row>
    <row r="8975" spans="1:14" hidden="1" x14ac:dyDescent="0.3">
      <c r="A8975"/>
      <c r="B8975"/>
      <c r="C8975"/>
      <c r="D8975"/>
      <c r="E8975"/>
      <c r="F8975"/>
      <c r="G8975"/>
      <c r="H8975"/>
      <c r="I8975"/>
      <c r="J8975"/>
      <c r="K8975"/>
      <c r="L8975"/>
      <c r="M8975"/>
      <c r="N8975" s="109"/>
    </row>
    <row r="8976" spans="1:14" hidden="1" x14ac:dyDescent="0.3">
      <c r="A8976"/>
      <c r="B8976"/>
      <c r="C8976"/>
      <c r="D8976"/>
      <c r="E8976"/>
      <c r="F8976"/>
      <c r="G8976"/>
      <c r="H8976"/>
      <c r="I8976"/>
      <c r="J8976"/>
      <c r="K8976"/>
      <c r="L8976"/>
      <c r="M8976"/>
      <c r="N8976" s="109"/>
    </row>
    <row r="8977" spans="1:14" hidden="1" x14ac:dyDescent="0.3">
      <c r="A8977"/>
      <c r="B8977"/>
      <c r="C8977"/>
      <c r="D8977"/>
      <c r="E8977"/>
      <c r="F8977"/>
      <c r="G8977"/>
      <c r="H8977"/>
      <c r="I8977"/>
      <c r="J8977"/>
      <c r="K8977"/>
      <c r="L8977"/>
      <c r="M8977"/>
      <c r="N8977" s="109"/>
    </row>
    <row r="8978" spans="1:14" hidden="1" x14ac:dyDescent="0.3">
      <c r="A8978"/>
      <c r="B8978"/>
      <c r="C8978"/>
      <c r="D8978"/>
      <c r="E8978"/>
      <c r="F8978"/>
      <c r="G8978"/>
      <c r="H8978"/>
      <c r="I8978"/>
      <c r="J8978"/>
      <c r="K8978"/>
      <c r="L8978"/>
      <c r="M8978"/>
      <c r="N8978" s="109"/>
    </row>
    <row r="8979" spans="1:14" hidden="1" x14ac:dyDescent="0.3">
      <c r="A8979"/>
      <c r="B8979"/>
      <c r="C8979"/>
      <c r="D8979"/>
      <c r="E8979"/>
      <c r="F8979"/>
      <c r="G8979"/>
      <c r="H8979"/>
      <c r="I8979"/>
      <c r="J8979"/>
      <c r="K8979"/>
      <c r="L8979"/>
      <c r="M8979"/>
      <c r="N8979" s="109"/>
    </row>
    <row r="8980" spans="1:14" hidden="1" x14ac:dyDescent="0.3">
      <c r="A8980"/>
      <c r="B8980"/>
      <c r="C8980"/>
      <c r="D8980"/>
      <c r="E8980"/>
      <c r="F8980"/>
      <c r="G8980"/>
      <c r="H8980"/>
      <c r="I8980"/>
      <c r="J8980"/>
      <c r="K8980"/>
      <c r="L8980"/>
      <c r="M8980"/>
      <c r="N8980" s="109"/>
    </row>
    <row r="8981" spans="1:14" hidden="1" x14ac:dyDescent="0.3">
      <c r="A8981"/>
      <c r="B8981"/>
      <c r="C8981"/>
      <c r="D8981"/>
      <c r="E8981"/>
      <c r="F8981"/>
      <c r="G8981"/>
      <c r="H8981"/>
      <c r="I8981"/>
      <c r="J8981"/>
      <c r="K8981"/>
      <c r="L8981"/>
      <c r="M8981"/>
      <c r="N8981" s="109"/>
    </row>
    <row r="8982" spans="1:14" hidden="1" x14ac:dyDescent="0.3">
      <c r="A8982"/>
      <c r="B8982"/>
      <c r="C8982"/>
      <c r="D8982"/>
      <c r="E8982"/>
      <c r="F8982"/>
      <c r="G8982"/>
      <c r="H8982"/>
      <c r="I8982"/>
      <c r="J8982"/>
      <c r="K8982"/>
      <c r="L8982"/>
      <c r="M8982"/>
      <c r="N8982" s="109"/>
    </row>
    <row r="8983" spans="1:14" hidden="1" x14ac:dyDescent="0.3">
      <c r="A8983"/>
      <c r="B8983"/>
      <c r="C8983"/>
      <c r="D8983"/>
      <c r="E8983"/>
      <c r="F8983"/>
      <c r="G8983"/>
      <c r="H8983"/>
      <c r="I8983"/>
      <c r="J8983"/>
      <c r="K8983"/>
      <c r="L8983"/>
      <c r="M8983"/>
      <c r="N8983" s="109"/>
    </row>
    <row r="8984" spans="1:14" hidden="1" x14ac:dyDescent="0.3">
      <c r="A8984"/>
      <c r="B8984"/>
      <c r="C8984"/>
      <c r="D8984"/>
      <c r="E8984"/>
      <c r="F8984"/>
      <c r="G8984"/>
      <c r="H8984"/>
      <c r="I8984"/>
      <c r="J8984"/>
      <c r="K8984"/>
      <c r="L8984"/>
      <c r="M8984"/>
      <c r="N8984" s="109"/>
    </row>
    <row r="8985" spans="1:14" hidden="1" x14ac:dyDescent="0.3">
      <c r="A8985"/>
      <c r="B8985"/>
      <c r="C8985"/>
      <c r="D8985"/>
      <c r="E8985"/>
      <c r="F8985"/>
      <c r="G8985"/>
      <c r="H8985"/>
      <c r="I8985"/>
      <c r="J8985"/>
      <c r="K8985"/>
      <c r="L8985"/>
      <c r="M8985"/>
      <c r="N8985" s="109"/>
    </row>
    <row r="8986" spans="1:14" hidden="1" x14ac:dyDescent="0.3">
      <c r="A8986"/>
      <c r="B8986"/>
      <c r="C8986"/>
      <c r="D8986"/>
      <c r="E8986"/>
      <c r="F8986"/>
      <c r="G8986"/>
      <c r="H8986"/>
      <c r="I8986"/>
      <c r="J8986"/>
      <c r="K8986"/>
      <c r="L8986"/>
      <c r="M8986"/>
      <c r="N8986" s="109"/>
    </row>
    <row r="8987" spans="1:14" hidden="1" x14ac:dyDescent="0.3">
      <c r="A8987"/>
      <c r="B8987"/>
      <c r="C8987"/>
      <c r="D8987"/>
      <c r="E8987"/>
      <c r="F8987"/>
      <c r="G8987"/>
      <c r="H8987"/>
      <c r="I8987"/>
      <c r="J8987"/>
      <c r="K8987"/>
      <c r="L8987"/>
      <c r="M8987"/>
      <c r="N8987" s="109"/>
    </row>
    <row r="8988" spans="1:14" hidden="1" x14ac:dyDescent="0.3">
      <c r="A8988"/>
      <c r="B8988"/>
      <c r="C8988"/>
      <c r="D8988"/>
      <c r="E8988"/>
      <c r="F8988"/>
      <c r="G8988"/>
      <c r="H8988"/>
      <c r="I8988"/>
      <c r="J8988"/>
      <c r="K8988"/>
      <c r="L8988"/>
      <c r="M8988"/>
      <c r="N8988" s="109"/>
    </row>
    <row r="8989" spans="1:14" hidden="1" x14ac:dyDescent="0.3">
      <c r="A8989"/>
      <c r="B8989"/>
      <c r="C8989"/>
      <c r="D8989"/>
      <c r="E8989"/>
      <c r="F8989"/>
      <c r="G8989"/>
      <c r="H8989"/>
      <c r="I8989"/>
      <c r="J8989"/>
      <c r="K8989"/>
      <c r="L8989"/>
      <c r="M8989"/>
      <c r="N8989" s="109"/>
    </row>
    <row r="8990" spans="1:14" hidden="1" x14ac:dyDescent="0.3">
      <c r="A8990"/>
      <c r="B8990"/>
      <c r="C8990"/>
      <c r="D8990"/>
      <c r="E8990"/>
      <c r="F8990"/>
      <c r="G8990"/>
      <c r="H8990"/>
      <c r="I8990"/>
      <c r="J8990"/>
      <c r="K8990"/>
      <c r="L8990"/>
      <c r="M8990"/>
      <c r="N8990" s="109"/>
    </row>
    <row r="8991" spans="1:14" hidden="1" x14ac:dyDescent="0.3">
      <c r="A8991"/>
      <c r="B8991"/>
      <c r="C8991"/>
      <c r="D8991"/>
      <c r="E8991"/>
      <c r="F8991"/>
      <c r="G8991"/>
      <c r="H8991"/>
      <c r="I8991"/>
      <c r="J8991"/>
      <c r="K8991"/>
      <c r="L8991"/>
      <c r="M8991"/>
      <c r="N8991" s="109"/>
    </row>
    <row r="8992" spans="1:14" hidden="1" x14ac:dyDescent="0.3">
      <c r="A8992"/>
      <c r="B8992"/>
      <c r="C8992"/>
      <c r="D8992"/>
      <c r="E8992"/>
      <c r="F8992"/>
      <c r="G8992"/>
      <c r="H8992"/>
      <c r="I8992"/>
      <c r="J8992"/>
      <c r="K8992"/>
      <c r="L8992"/>
      <c r="M8992"/>
      <c r="N8992" s="109"/>
    </row>
    <row r="8993" spans="1:14" hidden="1" x14ac:dyDescent="0.3">
      <c r="A8993"/>
      <c r="B8993"/>
      <c r="C8993"/>
      <c r="D8993"/>
      <c r="E8993"/>
      <c r="F8993"/>
      <c r="G8993"/>
      <c r="H8993"/>
      <c r="I8993"/>
      <c r="J8993"/>
      <c r="K8993"/>
      <c r="L8993"/>
      <c r="M8993"/>
      <c r="N8993" s="109"/>
    </row>
    <row r="8994" spans="1:14" hidden="1" x14ac:dyDescent="0.3">
      <c r="A8994"/>
      <c r="B8994"/>
      <c r="C8994"/>
      <c r="D8994"/>
      <c r="E8994"/>
      <c r="F8994"/>
      <c r="G8994"/>
      <c r="H8994"/>
      <c r="I8994"/>
      <c r="J8994"/>
      <c r="K8994"/>
      <c r="L8994"/>
      <c r="M8994"/>
      <c r="N8994" s="109"/>
    </row>
    <row r="8995" spans="1:14" hidden="1" x14ac:dyDescent="0.3">
      <c r="A8995"/>
      <c r="B8995"/>
      <c r="C8995"/>
      <c r="D8995"/>
      <c r="E8995"/>
      <c r="F8995"/>
      <c r="G8995"/>
      <c r="H8995"/>
      <c r="I8995"/>
      <c r="J8995"/>
      <c r="K8995"/>
      <c r="L8995"/>
      <c r="M8995"/>
      <c r="N8995" s="109"/>
    </row>
    <row r="8996" spans="1:14" hidden="1" x14ac:dyDescent="0.3">
      <c r="A8996"/>
      <c r="B8996"/>
      <c r="C8996"/>
      <c r="D8996"/>
      <c r="E8996"/>
      <c r="F8996"/>
      <c r="G8996"/>
      <c r="H8996"/>
      <c r="I8996"/>
      <c r="J8996"/>
      <c r="K8996"/>
      <c r="L8996"/>
      <c r="M8996"/>
      <c r="N8996" s="109"/>
    </row>
    <row r="8997" spans="1:14" hidden="1" x14ac:dyDescent="0.3">
      <c r="A8997"/>
      <c r="B8997"/>
      <c r="C8997"/>
      <c r="D8997"/>
      <c r="E8997"/>
      <c r="F8997"/>
      <c r="G8997"/>
      <c r="H8997"/>
      <c r="I8997"/>
      <c r="J8997"/>
      <c r="K8997"/>
      <c r="L8997"/>
      <c r="M8997"/>
      <c r="N8997" s="109"/>
    </row>
    <row r="8998" spans="1:14" hidden="1" x14ac:dyDescent="0.3">
      <c r="A8998"/>
      <c r="B8998"/>
      <c r="C8998"/>
      <c r="D8998"/>
      <c r="E8998"/>
      <c r="F8998"/>
      <c r="G8998"/>
      <c r="H8998"/>
      <c r="I8998"/>
      <c r="J8998"/>
      <c r="K8998"/>
      <c r="L8998"/>
      <c r="M8998"/>
      <c r="N8998" s="109"/>
    </row>
    <row r="8999" spans="1:14" hidden="1" x14ac:dyDescent="0.3">
      <c r="A8999"/>
      <c r="B8999"/>
      <c r="C8999"/>
      <c r="D8999"/>
      <c r="E8999"/>
      <c r="F8999"/>
      <c r="G8999"/>
      <c r="H8999"/>
      <c r="I8999"/>
      <c r="J8999"/>
      <c r="K8999"/>
      <c r="L8999"/>
      <c r="M8999"/>
      <c r="N8999" s="109"/>
    </row>
    <row r="9000" spans="1:14" hidden="1" x14ac:dyDescent="0.3">
      <c r="A9000"/>
      <c r="B9000"/>
      <c r="C9000"/>
      <c r="D9000"/>
      <c r="E9000"/>
      <c r="F9000"/>
      <c r="G9000"/>
      <c r="H9000"/>
      <c r="I9000"/>
      <c r="J9000"/>
      <c r="K9000"/>
      <c r="L9000"/>
      <c r="M9000"/>
      <c r="N9000" s="109"/>
    </row>
    <row r="9001" spans="1:14" hidden="1" x14ac:dyDescent="0.3">
      <c r="A9001"/>
      <c r="B9001"/>
      <c r="C9001"/>
      <c r="D9001"/>
      <c r="E9001"/>
      <c r="F9001"/>
      <c r="G9001"/>
      <c r="H9001"/>
      <c r="I9001"/>
      <c r="J9001"/>
      <c r="K9001"/>
      <c r="L9001"/>
      <c r="M9001"/>
      <c r="N9001" s="109"/>
    </row>
    <row r="9002" spans="1:14" hidden="1" x14ac:dyDescent="0.3">
      <c r="A9002"/>
      <c r="B9002"/>
      <c r="C9002"/>
      <c r="D9002"/>
      <c r="E9002"/>
      <c r="F9002"/>
      <c r="G9002"/>
      <c r="H9002"/>
      <c r="I9002"/>
      <c r="J9002"/>
      <c r="K9002"/>
      <c r="L9002"/>
      <c r="M9002"/>
      <c r="N9002" s="109"/>
    </row>
    <row r="9003" spans="1:14" hidden="1" x14ac:dyDescent="0.3">
      <c r="A9003"/>
      <c r="B9003"/>
      <c r="C9003"/>
      <c r="D9003"/>
      <c r="E9003"/>
      <c r="F9003"/>
      <c r="G9003"/>
      <c r="H9003"/>
      <c r="I9003"/>
      <c r="J9003"/>
      <c r="K9003"/>
      <c r="L9003"/>
      <c r="M9003"/>
      <c r="N9003" s="109"/>
    </row>
    <row r="9004" spans="1:14" hidden="1" x14ac:dyDescent="0.3">
      <c r="A9004"/>
      <c r="B9004"/>
      <c r="C9004"/>
      <c r="D9004"/>
      <c r="E9004"/>
      <c r="F9004"/>
      <c r="G9004"/>
      <c r="H9004"/>
      <c r="I9004"/>
      <c r="J9004"/>
      <c r="K9004"/>
      <c r="L9004"/>
      <c r="M9004"/>
      <c r="N9004" s="109"/>
    </row>
    <row r="9005" spans="1:14" hidden="1" x14ac:dyDescent="0.3">
      <c r="A9005"/>
      <c r="B9005"/>
      <c r="C9005"/>
      <c r="D9005"/>
      <c r="E9005"/>
      <c r="F9005"/>
      <c r="G9005"/>
      <c r="H9005"/>
      <c r="I9005"/>
      <c r="J9005"/>
      <c r="K9005"/>
      <c r="L9005"/>
      <c r="M9005"/>
      <c r="N9005" s="109"/>
    </row>
    <row r="9006" spans="1:14" hidden="1" x14ac:dyDescent="0.3">
      <c r="A9006"/>
      <c r="B9006"/>
      <c r="C9006"/>
      <c r="D9006"/>
      <c r="E9006"/>
      <c r="F9006"/>
      <c r="G9006"/>
      <c r="H9006"/>
      <c r="I9006"/>
      <c r="J9006"/>
      <c r="K9006"/>
      <c r="L9006"/>
      <c r="M9006"/>
      <c r="N9006" s="109"/>
    </row>
    <row r="9007" spans="1:14" hidden="1" x14ac:dyDescent="0.3">
      <c r="A9007"/>
      <c r="B9007"/>
      <c r="C9007"/>
      <c r="D9007"/>
      <c r="E9007"/>
      <c r="F9007"/>
      <c r="G9007"/>
      <c r="H9007"/>
      <c r="I9007"/>
      <c r="J9007"/>
      <c r="K9007"/>
      <c r="L9007"/>
      <c r="M9007"/>
      <c r="N9007" s="109"/>
    </row>
    <row r="9008" spans="1:14" hidden="1" x14ac:dyDescent="0.3">
      <c r="A9008"/>
      <c r="B9008"/>
      <c r="C9008"/>
      <c r="D9008"/>
      <c r="E9008"/>
      <c r="F9008"/>
      <c r="G9008"/>
      <c r="H9008"/>
      <c r="I9008"/>
      <c r="J9008"/>
      <c r="K9008"/>
      <c r="L9008"/>
      <c r="M9008"/>
      <c r="N9008" s="109"/>
    </row>
    <row r="9009" spans="1:14" hidden="1" x14ac:dyDescent="0.3">
      <c r="A9009"/>
      <c r="B9009"/>
      <c r="C9009"/>
      <c r="D9009"/>
      <c r="E9009"/>
      <c r="F9009"/>
      <c r="G9009"/>
      <c r="H9009"/>
      <c r="I9009"/>
      <c r="J9009"/>
      <c r="K9009"/>
      <c r="L9009"/>
      <c r="M9009"/>
      <c r="N9009" s="109"/>
    </row>
    <row r="9010" spans="1:14" hidden="1" x14ac:dyDescent="0.3">
      <c r="A9010"/>
      <c r="B9010"/>
      <c r="C9010"/>
      <c r="D9010"/>
      <c r="E9010"/>
      <c r="F9010"/>
      <c r="G9010"/>
      <c r="H9010"/>
      <c r="I9010"/>
      <c r="J9010"/>
      <c r="K9010"/>
      <c r="L9010"/>
      <c r="M9010"/>
      <c r="N9010" s="109"/>
    </row>
  </sheetData>
  <autoFilter ref="A1:L9010" xr:uid="{5754C5B0-342C-4F3F-9F17-B56C8ECFCC24}">
    <filterColumn colId="3">
      <filters>
        <filter val="Women's Clothing"/>
      </filters>
    </filterColumn>
    <sortState xmlns:xlrd2="http://schemas.microsoft.com/office/spreadsheetml/2017/richdata2" ref="A2:L9010">
      <sortCondition descending="1" ref="H1:H9010"/>
    </sortState>
  </autoFilter>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01FDC-DCC0-4074-AC5B-E3A82F9B4C22}">
  <dimension ref="A1:U10"/>
  <sheetViews>
    <sheetView topLeftCell="A30" zoomScale="101" workbookViewId="0"/>
  </sheetViews>
  <sheetFormatPr defaultRowHeight="14.4" x14ac:dyDescent="0.3"/>
  <cols>
    <col min="1" max="1" width="31.77734375" bestFit="1" customWidth="1"/>
    <col min="2" max="7" width="23" style="32" customWidth="1"/>
  </cols>
  <sheetData>
    <row r="1" spans="1:21" s="64" customFormat="1" ht="25.2" customHeight="1" x14ac:dyDescent="0.3">
      <c r="A1" s="65" t="s">
        <v>106</v>
      </c>
      <c r="B1" s="32" t="s">
        <v>55</v>
      </c>
      <c r="C1" s="32" t="s">
        <v>13</v>
      </c>
      <c r="D1" s="32" t="s">
        <v>17</v>
      </c>
      <c r="E1" s="32" t="s">
        <v>53</v>
      </c>
      <c r="F1" s="32" t="s">
        <v>22</v>
      </c>
      <c r="G1" s="64" t="s">
        <v>220</v>
      </c>
    </row>
    <row r="2" spans="1:21" x14ac:dyDescent="0.3">
      <c r="A2" s="1" t="s">
        <v>8</v>
      </c>
      <c r="B2" s="32">
        <f>SUMIFS(data!$G:$G,data!$D:$D,$A$1,data!$C:$C,B$1)</f>
        <v>77</v>
      </c>
      <c r="C2" s="32">
        <f>SUMIFS(data!$G:$G,data!$D:$D,$A$1,data!$C:$C,C$1)</f>
        <v>47</v>
      </c>
      <c r="D2" s="32">
        <f>SUMIFS(data!$G:$G,data!$D:$D,$A$1,data!$C:$C,D$1)</f>
        <v>58</v>
      </c>
      <c r="E2" s="32">
        <f>SUMIFS(data!$G:$G,data!$D:$D,$A$1,data!$C:$C,E$1)</f>
        <v>3</v>
      </c>
      <c r="F2" s="32">
        <f>SUMIFS(data!$G:$G,data!$D:$D,$A$1,data!$C:$C,F$1)</f>
        <v>0</v>
      </c>
      <c r="G2" s="32">
        <f t="shared" ref="G2:G7" si="0">SUM(B2:F2)</f>
        <v>185</v>
      </c>
    </row>
    <row r="3" spans="1:21" x14ac:dyDescent="0.3">
      <c r="A3" s="1" t="s">
        <v>9</v>
      </c>
      <c r="B3" s="32">
        <f>SUMIFS(data!$H:$H,data!$D:$D,$A$1,data!$C:$C,B$1)</f>
        <v>2414.3600000000006</v>
      </c>
      <c r="C3" s="32">
        <f>SUMIFS(data!$H:$H,data!$D:$D,$A$1,data!$C:$C,C$1)</f>
        <v>1628.12</v>
      </c>
      <c r="D3" s="32">
        <f>SUMIFS(data!$H:$H,data!$D:$D,$A$1,data!$C:$C,D$1)</f>
        <v>564.94999999999993</v>
      </c>
      <c r="E3" s="32">
        <f>SUMIFS(data!$H:$H,data!$D:$D,$A$1,data!$C:$C,E$1)</f>
        <v>73.17</v>
      </c>
      <c r="F3" s="32">
        <f>SUMIFS(data!$H:$H,data!$D:$D,$A$1,data!$C:$C,F$1)</f>
        <v>0</v>
      </c>
      <c r="G3" s="32">
        <f t="shared" si="0"/>
        <v>4680.6000000000004</v>
      </c>
    </row>
    <row r="4" spans="1:21" x14ac:dyDescent="0.3">
      <c r="A4" s="1" t="s">
        <v>10</v>
      </c>
      <c r="B4" s="32">
        <f>SUMIFS(data!$I:$I,data!$D:$D,$A$1,data!$C:$C,B$1)</f>
        <v>41</v>
      </c>
      <c r="C4" s="32">
        <f>SUMIFS(data!$I:$I,data!$D:$D,$A$1,data!$C:$C,C$1)</f>
        <v>5</v>
      </c>
      <c r="D4" s="32">
        <f>SUMIFS(data!$I:$I,data!$D:$D,$A$1,data!$C:$C,D$1)</f>
        <v>36</v>
      </c>
      <c r="E4" s="32">
        <f>SUMIFS(data!$I:$I,data!$D:$D,$A$1,data!$C:$C,E$1)</f>
        <v>0</v>
      </c>
      <c r="F4" s="32">
        <f>SUMIFS(data!$I:$I,data!$D:$D,$A$1,data!$C:$C,F$1)</f>
        <v>0</v>
      </c>
      <c r="G4" s="32">
        <f t="shared" si="0"/>
        <v>82</v>
      </c>
    </row>
    <row r="5" spans="1:21" x14ac:dyDescent="0.3">
      <c r="A5" s="1" t="s">
        <v>11</v>
      </c>
      <c r="B5" s="32">
        <f>SUMIFS(data!$J:$J,data!$D:$D,$A$1,data!$C:$C,B$1)</f>
        <v>812.46</v>
      </c>
      <c r="C5" s="32">
        <f>SUMIFS(data!$J:$J,data!$D:$D,$A$1,data!$C:$C,C$1)</f>
        <v>107.03</v>
      </c>
      <c r="D5" s="32">
        <f>SUMIFS(data!$J:$J,data!$D:$D,$A$1,data!$C:$C,D$1)</f>
        <v>340.26</v>
      </c>
      <c r="E5" s="32">
        <f>SUMIFS(data!$J:$J,data!$D:$D,$A$1,data!$C:$C,E$1)</f>
        <v>0</v>
      </c>
      <c r="F5" s="32">
        <f>SUMIFS(data!$J:$J,data!$D:$D,$A$1,data!$C:$C,F$1)</f>
        <v>0</v>
      </c>
      <c r="G5" s="32">
        <f t="shared" si="0"/>
        <v>1259.75</v>
      </c>
    </row>
    <row r="6" spans="1:21" x14ac:dyDescent="0.3">
      <c r="A6" s="1" t="s">
        <v>181</v>
      </c>
      <c r="B6" s="32">
        <f>SUMIFS(data!$K:$K,data!$D:$D,$A$1,data!$C:$C,B$1)</f>
        <v>36</v>
      </c>
      <c r="C6" s="32">
        <f>SUMIFS(data!$K:$K,data!$D:$D,$A$1,data!$C:$C,C$1)</f>
        <v>42</v>
      </c>
      <c r="D6" s="32">
        <f>SUMIFS(data!$K:$K,data!$D:$D,$A$1,data!$C:$C,D$1)</f>
        <v>22</v>
      </c>
      <c r="E6" s="32">
        <f>SUMIFS(data!$K:$K,data!$D:$D,$A$1,data!$C:$C,E$1)</f>
        <v>3</v>
      </c>
      <c r="F6" s="32">
        <f>SUMIFS(data!$K:$K,data!$D:$D,$A$1,data!$C:$C,F$1)</f>
        <v>0</v>
      </c>
      <c r="G6" s="32">
        <f t="shared" si="0"/>
        <v>103</v>
      </c>
    </row>
    <row r="7" spans="1:21" x14ac:dyDescent="0.3">
      <c r="A7" s="1" t="s">
        <v>182</v>
      </c>
      <c r="B7" s="32">
        <f>SUMIFS(data!$L:$L,data!$D:$D,$A$1,data!$C:$C,B$1)</f>
        <v>1601.8999999999999</v>
      </c>
      <c r="C7" s="32">
        <f>SUMIFS(data!$L:$L,data!$D:$D,$A$1,data!$C:$C,C$1)</f>
        <v>1521.09</v>
      </c>
      <c r="D7" s="32">
        <f>SUMIFS(data!$L:$L,data!$D:$D,$A$1,data!$C:$C,D$1)</f>
        <v>224.69000000000003</v>
      </c>
      <c r="E7" s="32">
        <f>SUMIFS(data!$L:$L,data!$D:$D,$A$1,data!$C:$C,E$1)</f>
        <v>73.17</v>
      </c>
      <c r="F7" s="32">
        <f>SUMIFS(data!$L:$L,data!$D:$D,$A$1,data!$C:$C,F$1)</f>
        <v>0</v>
      </c>
      <c r="G7" s="32">
        <f t="shared" si="0"/>
        <v>3420.85</v>
      </c>
    </row>
    <row r="10" spans="1:21" x14ac:dyDescent="0.3">
      <c r="U10" s="1" t="s">
        <v>7</v>
      </c>
    </row>
  </sheetData>
  <dataConsolidate>
    <dataRefs count="1">
      <dataRef ref="C18:C20" sheet="Age"/>
    </dataRefs>
  </dataConsolidate>
  <dataValidations count="1">
    <dataValidation type="list" allowBlank="1" showInputMessage="1" showErrorMessage="1" sqref="A12" xr:uid="{A3973893-5A37-41DC-8AFC-1E38E498292E}">
      <formula1>C13:C15</formula1>
    </dataValidation>
  </dataValidations>
  <pageMargins left="0.511811024" right="0.511811024" top="0.78740157499999996" bottom="0.78740157499999996" header="0.31496062000000002" footer="0.31496062000000002"/>
  <drawing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xr:uid="{9418D3BB-D8ED-4E9E-93ED-BAA35DEE5C27}">
          <x14:formula1>
            <xm:f>'Q6 (3)'!$A$2:$A$98</xm:f>
          </x14:formula1>
          <xm:sqref>A1</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6772C-3754-4105-A623-58E848D628DF}">
  <dimension ref="A1:S6692"/>
  <sheetViews>
    <sheetView topLeftCell="A10" zoomScale="91" workbookViewId="0">
      <selection activeCell="H12" sqref="H12"/>
    </sheetView>
  </sheetViews>
  <sheetFormatPr defaultRowHeight="14.4" x14ac:dyDescent="0.3"/>
  <cols>
    <col min="1" max="1" width="35.21875" customWidth="1"/>
    <col min="2" max="5" width="23" style="32" customWidth="1"/>
    <col min="19" max="19" width="12.77734375" style="71" bestFit="1" customWidth="1"/>
  </cols>
  <sheetData>
    <row r="1" spans="1:19" s="64" customFormat="1" ht="25.2" customHeight="1" x14ac:dyDescent="0.3">
      <c r="A1" s="92" t="s">
        <v>106</v>
      </c>
      <c r="B1" s="96" t="s">
        <v>57</v>
      </c>
      <c r="C1" s="96" t="s">
        <v>12</v>
      </c>
      <c r="D1" s="96" t="s">
        <v>129</v>
      </c>
      <c r="E1" s="93" t="s">
        <v>220</v>
      </c>
      <c r="S1"/>
    </row>
    <row r="2" spans="1:19" x14ac:dyDescent="0.3">
      <c r="A2" s="94" t="s">
        <v>8</v>
      </c>
      <c r="B2" s="95">
        <f>SUMIFS(data!$G:$G,data!$D:$D,$A$1,data!$B:$B,B$1)</f>
        <v>167</v>
      </c>
      <c r="C2" s="95">
        <f>SUMIFS(data!$G:$G,data!$D:$D,$A$1,data!$B:$B,C$1)</f>
        <v>16</v>
      </c>
      <c r="D2" s="95">
        <f>SUMIFS(data!$G:$G,data!$D:$D,$A$1,data!$B:$B,D$1)</f>
        <v>2</v>
      </c>
      <c r="E2" s="95">
        <f>SUM(Tabela813[[#This Row],[male]:[Not sure]])</f>
        <v>185</v>
      </c>
      <c r="S2"/>
    </row>
    <row r="3" spans="1:19" x14ac:dyDescent="0.3">
      <c r="A3" s="94" t="s">
        <v>9</v>
      </c>
      <c r="B3" s="95">
        <f>SUMIFS(data!$H:$H,data!$D:$D,$A$1,data!$B:$B,B$1)</f>
        <v>4045.8300000000004</v>
      </c>
      <c r="C3" s="95">
        <f>SUMIFS(data!$H:$H,data!$D:$D,$A$1,data!$B:$B,C$1)</f>
        <v>630.1</v>
      </c>
      <c r="D3" s="95">
        <f>SUMIFS(data!$H:$H,data!$D:$D,$A$1,data!$B:$B,D$1)</f>
        <v>4.67</v>
      </c>
      <c r="E3" s="95">
        <f>SUM(Tabela813[[#This Row],[male]:[Not sure]])</f>
        <v>4680.6000000000004</v>
      </c>
      <c r="S3"/>
    </row>
    <row r="4" spans="1:19" x14ac:dyDescent="0.3">
      <c r="A4" s="94" t="s">
        <v>10</v>
      </c>
      <c r="B4" s="95">
        <f>SUMIFS(data!$I:$I,data!$D:$D,$A$1,data!$B:$B,B$1)</f>
        <v>72</v>
      </c>
      <c r="C4" s="95">
        <f>SUMIFS(data!$I:$I,data!$D:$D,$A$1,data!$B:$B,C$1)</f>
        <v>10</v>
      </c>
      <c r="D4" s="95">
        <f>SUMIFS(data!$I:$I,data!$D:$D,$A$1,data!$B:$B,D$1)</f>
        <v>0</v>
      </c>
      <c r="E4" s="95">
        <f>SUM(Tabela813[[#This Row],[male]:[Not sure]])</f>
        <v>82</v>
      </c>
      <c r="S4"/>
    </row>
    <row r="5" spans="1:19" x14ac:dyDescent="0.3">
      <c r="A5" s="94" t="s">
        <v>11</v>
      </c>
      <c r="B5" s="95">
        <f>SUMIFS(data!$J:$J,data!$D:$D,$A$1,data!$B:$B,B$1)</f>
        <v>947.98000000000013</v>
      </c>
      <c r="C5" s="95">
        <f>SUMIFS(data!$J:$J,data!$D:$D,$A$1,data!$B:$B,C$1)</f>
        <v>311.77</v>
      </c>
      <c r="D5" s="95">
        <f>SUMIFS(data!$J:$J,data!$D:$D,$A$1,data!$B:$B,D$1)</f>
        <v>0</v>
      </c>
      <c r="E5" s="95">
        <f>SUM(Tabela813[[#This Row],[male]:[Not sure]])</f>
        <v>1259.75</v>
      </c>
      <c r="S5"/>
    </row>
    <row r="6" spans="1:19" x14ac:dyDescent="0.3">
      <c r="A6" s="94" t="s">
        <v>181</v>
      </c>
      <c r="B6" s="95">
        <f>SUMIFS(data!$K:$K,data!$D:$D,$A$1,data!$B:$B,B$1)</f>
        <v>95</v>
      </c>
      <c r="C6" s="95">
        <f>SUMIFS(data!$K:$K,data!$D:$D,$A$1,data!$B:$B,C$1)</f>
        <v>6</v>
      </c>
      <c r="D6" s="95">
        <f>SUMIFS(data!$K:$K,data!$D:$D,$A$1,data!$B:$B,D$1)</f>
        <v>2</v>
      </c>
      <c r="E6" s="95">
        <f>SUM(Tabela813[[#This Row],[male]:[Not sure]])</f>
        <v>103</v>
      </c>
      <c r="S6"/>
    </row>
    <row r="7" spans="1:19" x14ac:dyDescent="0.3">
      <c r="A7" s="94" t="s">
        <v>182</v>
      </c>
      <c r="B7" s="95">
        <f>SUMIFS(data!$L:$L,data!$D:$D,$A$1,data!$B:$B,B$1)</f>
        <v>3097.8500000000008</v>
      </c>
      <c r="C7" s="95">
        <f>SUMIFS(data!$L:$L,data!$D:$D,$A$1,data!$B:$B,C$1)</f>
        <v>318.33</v>
      </c>
      <c r="D7" s="95">
        <f>SUMIFS(data!$L:$L,data!$D:$D,$A$1,data!$B:$B,D$1)</f>
        <v>4.67</v>
      </c>
      <c r="E7" s="95">
        <f>SUM(Tabela813[[#This Row],[male]:[Not sure]])</f>
        <v>3420.8500000000008</v>
      </c>
      <c r="S7"/>
    </row>
    <row r="8" spans="1:19" x14ac:dyDescent="0.3">
      <c r="B8" s="31"/>
      <c r="C8" s="31"/>
      <c r="D8" s="31"/>
      <c r="E8" s="31"/>
      <c r="S8"/>
    </row>
    <row r="9" spans="1:19" x14ac:dyDescent="0.3">
      <c r="S9"/>
    </row>
    <row r="10" spans="1:19" x14ac:dyDescent="0.3">
      <c r="S10"/>
    </row>
    <row r="11" spans="1:19" x14ac:dyDescent="0.3">
      <c r="S11"/>
    </row>
    <row r="12" spans="1:19" x14ac:dyDescent="0.3">
      <c r="S12"/>
    </row>
    <row r="13" spans="1:19" x14ac:dyDescent="0.3">
      <c r="S13"/>
    </row>
    <row r="14" spans="1:19" x14ac:dyDescent="0.3">
      <c r="S14"/>
    </row>
    <row r="15" spans="1:19" x14ac:dyDescent="0.3">
      <c r="S15"/>
    </row>
    <row r="16" spans="1:19" x14ac:dyDescent="0.3">
      <c r="S16"/>
    </row>
    <row r="17" spans="19:19" x14ac:dyDescent="0.3">
      <c r="S17"/>
    </row>
    <row r="18" spans="19:19" x14ac:dyDescent="0.3">
      <c r="S18"/>
    </row>
    <row r="19" spans="19:19" x14ac:dyDescent="0.3">
      <c r="S19"/>
    </row>
    <row r="20" spans="19:19" x14ac:dyDescent="0.3">
      <c r="S20"/>
    </row>
    <row r="21" spans="19:19" x14ac:dyDescent="0.3">
      <c r="S21"/>
    </row>
    <row r="22" spans="19:19" x14ac:dyDescent="0.3">
      <c r="S22"/>
    </row>
    <row r="23" spans="19:19" x14ac:dyDescent="0.3">
      <c r="S23"/>
    </row>
    <row r="24" spans="19:19" x14ac:dyDescent="0.3">
      <c r="S24"/>
    </row>
    <row r="25" spans="19:19" x14ac:dyDescent="0.3">
      <c r="S25"/>
    </row>
    <row r="26" spans="19:19" x14ac:dyDescent="0.3">
      <c r="S26"/>
    </row>
    <row r="27" spans="19:19" x14ac:dyDescent="0.3">
      <c r="S27"/>
    </row>
    <row r="28" spans="19:19" x14ac:dyDescent="0.3">
      <c r="S28"/>
    </row>
    <row r="29" spans="19:19" x14ac:dyDescent="0.3">
      <c r="S29"/>
    </row>
    <row r="30" spans="19:19" x14ac:dyDescent="0.3">
      <c r="S30"/>
    </row>
    <row r="31" spans="19:19" x14ac:dyDescent="0.3">
      <c r="S31"/>
    </row>
    <row r="32" spans="19:19" x14ac:dyDescent="0.3">
      <c r="S32"/>
    </row>
    <row r="33" spans="19:19" x14ac:dyDescent="0.3">
      <c r="S33"/>
    </row>
    <row r="34" spans="19:19" x14ac:dyDescent="0.3">
      <c r="S34"/>
    </row>
    <row r="35" spans="19:19" x14ac:dyDescent="0.3">
      <c r="S35"/>
    </row>
    <row r="36" spans="19:19" x14ac:dyDescent="0.3">
      <c r="S36"/>
    </row>
    <row r="37" spans="19:19" x14ac:dyDescent="0.3">
      <c r="S37"/>
    </row>
    <row r="38" spans="19:19" x14ac:dyDescent="0.3">
      <c r="S38"/>
    </row>
    <row r="39" spans="19:19" x14ac:dyDescent="0.3">
      <c r="S39"/>
    </row>
    <row r="40" spans="19:19" x14ac:dyDescent="0.3">
      <c r="S40"/>
    </row>
    <row r="41" spans="19:19" x14ac:dyDescent="0.3">
      <c r="S41"/>
    </row>
    <row r="42" spans="19:19" x14ac:dyDescent="0.3">
      <c r="S42"/>
    </row>
    <row r="43" spans="19:19" x14ac:dyDescent="0.3">
      <c r="S43"/>
    </row>
    <row r="44" spans="19:19" x14ac:dyDescent="0.3">
      <c r="S44"/>
    </row>
    <row r="45" spans="19:19" x14ac:dyDescent="0.3">
      <c r="S45"/>
    </row>
    <row r="46" spans="19:19" x14ac:dyDescent="0.3">
      <c r="S46"/>
    </row>
    <row r="47" spans="19:19" x14ac:dyDescent="0.3">
      <c r="S47"/>
    </row>
    <row r="48" spans="19:19" x14ac:dyDescent="0.3">
      <c r="S48"/>
    </row>
    <row r="49" spans="19:19" x14ac:dyDescent="0.3">
      <c r="S49"/>
    </row>
    <row r="50" spans="19:19" x14ac:dyDescent="0.3">
      <c r="S50"/>
    </row>
    <row r="51" spans="19:19" x14ac:dyDescent="0.3">
      <c r="S51"/>
    </row>
    <row r="52" spans="19:19" x14ac:dyDescent="0.3">
      <c r="S52"/>
    </row>
    <row r="53" spans="19:19" x14ac:dyDescent="0.3">
      <c r="S53"/>
    </row>
    <row r="54" spans="19:19" x14ac:dyDescent="0.3">
      <c r="S54"/>
    </row>
    <row r="55" spans="19:19" x14ac:dyDescent="0.3">
      <c r="S55"/>
    </row>
    <row r="56" spans="19:19" x14ac:dyDescent="0.3">
      <c r="S56"/>
    </row>
    <row r="57" spans="19:19" x14ac:dyDescent="0.3">
      <c r="S57"/>
    </row>
    <row r="58" spans="19:19" x14ac:dyDescent="0.3">
      <c r="S58"/>
    </row>
    <row r="59" spans="19:19" x14ac:dyDescent="0.3">
      <c r="S59"/>
    </row>
    <row r="60" spans="19:19" x14ac:dyDescent="0.3">
      <c r="S60"/>
    </row>
    <row r="61" spans="19:19" x14ac:dyDescent="0.3">
      <c r="S61"/>
    </row>
    <row r="62" spans="19:19" x14ac:dyDescent="0.3">
      <c r="S62"/>
    </row>
    <row r="63" spans="19:19" x14ac:dyDescent="0.3">
      <c r="S63"/>
    </row>
    <row r="64" spans="19:19" x14ac:dyDescent="0.3">
      <c r="S64"/>
    </row>
    <row r="65" spans="19:19" x14ac:dyDescent="0.3">
      <c r="S65"/>
    </row>
    <row r="66" spans="19:19" x14ac:dyDescent="0.3">
      <c r="S66"/>
    </row>
    <row r="67" spans="19:19" x14ac:dyDescent="0.3">
      <c r="S67"/>
    </row>
    <row r="68" spans="19:19" x14ac:dyDescent="0.3">
      <c r="S68"/>
    </row>
    <row r="69" spans="19:19" x14ac:dyDescent="0.3">
      <c r="S69"/>
    </row>
    <row r="70" spans="19:19" x14ac:dyDescent="0.3">
      <c r="S70"/>
    </row>
    <row r="71" spans="19:19" x14ac:dyDescent="0.3">
      <c r="S71"/>
    </row>
    <row r="72" spans="19:19" x14ac:dyDescent="0.3">
      <c r="S72"/>
    </row>
    <row r="73" spans="19:19" x14ac:dyDescent="0.3">
      <c r="S73"/>
    </row>
    <row r="74" spans="19:19" x14ac:dyDescent="0.3">
      <c r="S74"/>
    </row>
    <row r="75" spans="19:19" x14ac:dyDescent="0.3">
      <c r="S75"/>
    </row>
    <row r="76" spans="19:19" x14ac:dyDescent="0.3">
      <c r="S76"/>
    </row>
    <row r="77" spans="19:19" x14ac:dyDescent="0.3">
      <c r="S77"/>
    </row>
    <row r="78" spans="19:19" x14ac:dyDescent="0.3">
      <c r="S78"/>
    </row>
    <row r="79" spans="19:19" x14ac:dyDescent="0.3">
      <c r="S79"/>
    </row>
    <row r="80" spans="19:19" x14ac:dyDescent="0.3">
      <c r="S80"/>
    </row>
    <row r="81" spans="19:19" x14ac:dyDescent="0.3">
      <c r="S81"/>
    </row>
    <row r="82" spans="19:19" x14ac:dyDescent="0.3">
      <c r="S82"/>
    </row>
    <row r="83" spans="19:19" x14ac:dyDescent="0.3">
      <c r="S83"/>
    </row>
    <row r="84" spans="19:19" x14ac:dyDescent="0.3">
      <c r="S84"/>
    </row>
    <row r="85" spans="19:19" x14ac:dyDescent="0.3">
      <c r="S85"/>
    </row>
    <row r="86" spans="19:19" x14ac:dyDescent="0.3">
      <c r="S86"/>
    </row>
    <row r="87" spans="19:19" x14ac:dyDescent="0.3">
      <c r="S87"/>
    </row>
    <row r="88" spans="19:19" x14ac:dyDescent="0.3">
      <c r="S88"/>
    </row>
    <row r="89" spans="19:19" x14ac:dyDescent="0.3">
      <c r="S89"/>
    </row>
    <row r="90" spans="19:19" x14ac:dyDescent="0.3">
      <c r="S90"/>
    </row>
    <row r="91" spans="19:19" x14ac:dyDescent="0.3">
      <c r="S91"/>
    </row>
    <row r="92" spans="19:19" x14ac:dyDescent="0.3">
      <c r="S92"/>
    </row>
    <row r="93" spans="19:19" x14ac:dyDescent="0.3">
      <c r="S93"/>
    </row>
    <row r="94" spans="19:19" x14ac:dyDescent="0.3">
      <c r="S94"/>
    </row>
    <row r="95" spans="19:19" x14ac:dyDescent="0.3">
      <c r="S95"/>
    </row>
    <row r="96" spans="19:19" x14ac:dyDescent="0.3">
      <c r="S96"/>
    </row>
    <row r="97" spans="19:19" x14ac:dyDescent="0.3">
      <c r="S97"/>
    </row>
    <row r="98" spans="19:19" x14ac:dyDescent="0.3">
      <c r="S98"/>
    </row>
    <row r="99" spans="19:19" x14ac:dyDescent="0.3">
      <c r="S99"/>
    </row>
    <row r="100" spans="19:19" x14ac:dyDescent="0.3">
      <c r="S100"/>
    </row>
    <row r="101" spans="19:19" x14ac:dyDescent="0.3">
      <c r="S101"/>
    </row>
    <row r="102" spans="19:19" x14ac:dyDescent="0.3">
      <c r="S102"/>
    </row>
    <row r="103" spans="19:19" x14ac:dyDescent="0.3">
      <c r="S103"/>
    </row>
    <row r="104" spans="19:19" x14ac:dyDescent="0.3">
      <c r="S104"/>
    </row>
    <row r="105" spans="19:19" x14ac:dyDescent="0.3">
      <c r="S105"/>
    </row>
    <row r="106" spans="19:19" x14ac:dyDescent="0.3">
      <c r="S106"/>
    </row>
    <row r="107" spans="19:19" x14ac:dyDescent="0.3">
      <c r="S107"/>
    </row>
    <row r="108" spans="19:19" x14ac:dyDescent="0.3">
      <c r="S108"/>
    </row>
    <row r="109" spans="19:19" x14ac:dyDescent="0.3">
      <c r="S109"/>
    </row>
    <row r="110" spans="19:19" x14ac:dyDescent="0.3">
      <c r="S110"/>
    </row>
    <row r="111" spans="19:19" x14ac:dyDescent="0.3">
      <c r="S111"/>
    </row>
    <row r="112" spans="19:19" x14ac:dyDescent="0.3">
      <c r="S112"/>
    </row>
    <row r="113" spans="19:19" x14ac:dyDescent="0.3">
      <c r="S113"/>
    </row>
    <row r="114" spans="19:19" x14ac:dyDescent="0.3">
      <c r="S114"/>
    </row>
    <row r="115" spans="19:19" x14ac:dyDescent="0.3">
      <c r="S115"/>
    </row>
    <row r="116" spans="19:19" x14ac:dyDescent="0.3">
      <c r="S116"/>
    </row>
    <row r="117" spans="19:19" x14ac:dyDescent="0.3">
      <c r="S117"/>
    </row>
    <row r="118" spans="19:19" x14ac:dyDescent="0.3">
      <c r="S118"/>
    </row>
    <row r="119" spans="19:19" x14ac:dyDescent="0.3">
      <c r="S119"/>
    </row>
    <row r="120" spans="19:19" x14ac:dyDescent="0.3">
      <c r="S120"/>
    </row>
    <row r="121" spans="19:19" x14ac:dyDescent="0.3">
      <c r="S121"/>
    </row>
    <row r="122" spans="19:19" x14ac:dyDescent="0.3">
      <c r="S122"/>
    </row>
    <row r="123" spans="19:19" x14ac:dyDescent="0.3">
      <c r="S123"/>
    </row>
    <row r="124" spans="19:19" x14ac:dyDescent="0.3">
      <c r="S124"/>
    </row>
    <row r="125" spans="19:19" x14ac:dyDescent="0.3">
      <c r="S125"/>
    </row>
    <row r="126" spans="19:19" x14ac:dyDescent="0.3">
      <c r="S126"/>
    </row>
    <row r="127" spans="19:19" x14ac:dyDescent="0.3">
      <c r="S127"/>
    </row>
    <row r="128" spans="19:19" x14ac:dyDescent="0.3">
      <c r="S128"/>
    </row>
    <row r="129" spans="19:19" x14ac:dyDescent="0.3">
      <c r="S129"/>
    </row>
    <row r="130" spans="19:19" x14ac:dyDescent="0.3">
      <c r="S130"/>
    </row>
    <row r="131" spans="19:19" x14ac:dyDescent="0.3">
      <c r="S131"/>
    </row>
    <row r="132" spans="19:19" x14ac:dyDescent="0.3">
      <c r="S132"/>
    </row>
    <row r="133" spans="19:19" x14ac:dyDescent="0.3">
      <c r="S133"/>
    </row>
    <row r="134" spans="19:19" x14ac:dyDescent="0.3">
      <c r="S134"/>
    </row>
    <row r="135" spans="19:19" x14ac:dyDescent="0.3">
      <c r="S135"/>
    </row>
    <row r="136" spans="19:19" x14ac:dyDescent="0.3">
      <c r="S136"/>
    </row>
    <row r="137" spans="19:19" x14ac:dyDescent="0.3">
      <c r="S137"/>
    </row>
    <row r="138" spans="19:19" x14ac:dyDescent="0.3">
      <c r="S138"/>
    </row>
    <row r="139" spans="19:19" x14ac:dyDescent="0.3">
      <c r="S139"/>
    </row>
    <row r="140" spans="19:19" x14ac:dyDescent="0.3">
      <c r="S140"/>
    </row>
    <row r="141" spans="19:19" x14ac:dyDescent="0.3">
      <c r="S141"/>
    </row>
    <row r="142" spans="19:19" x14ac:dyDescent="0.3">
      <c r="S142"/>
    </row>
    <row r="143" spans="19:19" x14ac:dyDescent="0.3">
      <c r="S143"/>
    </row>
    <row r="144" spans="19:19" x14ac:dyDescent="0.3">
      <c r="S144"/>
    </row>
    <row r="145" spans="19:19" x14ac:dyDescent="0.3">
      <c r="S145"/>
    </row>
    <row r="146" spans="19:19" x14ac:dyDescent="0.3">
      <c r="S146"/>
    </row>
    <row r="147" spans="19:19" x14ac:dyDescent="0.3">
      <c r="S147"/>
    </row>
    <row r="148" spans="19:19" x14ac:dyDescent="0.3">
      <c r="S148"/>
    </row>
    <row r="149" spans="19:19" x14ac:dyDescent="0.3">
      <c r="S149"/>
    </row>
    <row r="150" spans="19:19" x14ac:dyDescent="0.3">
      <c r="S150"/>
    </row>
    <row r="151" spans="19:19" x14ac:dyDescent="0.3">
      <c r="S151"/>
    </row>
    <row r="152" spans="19:19" x14ac:dyDescent="0.3">
      <c r="S152"/>
    </row>
    <row r="153" spans="19:19" x14ac:dyDescent="0.3">
      <c r="S153"/>
    </row>
    <row r="154" spans="19:19" x14ac:dyDescent="0.3">
      <c r="S154"/>
    </row>
    <row r="155" spans="19:19" x14ac:dyDescent="0.3">
      <c r="S155"/>
    </row>
    <row r="156" spans="19:19" x14ac:dyDescent="0.3">
      <c r="S156"/>
    </row>
    <row r="157" spans="19:19" x14ac:dyDescent="0.3">
      <c r="S157"/>
    </row>
    <row r="158" spans="19:19" x14ac:dyDescent="0.3">
      <c r="S158"/>
    </row>
    <row r="159" spans="19:19" x14ac:dyDescent="0.3">
      <c r="S159"/>
    </row>
    <row r="160" spans="19:19" x14ac:dyDescent="0.3">
      <c r="S160"/>
    </row>
    <row r="161" spans="19:19" x14ac:dyDescent="0.3">
      <c r="S161"/>
    </row>
    <row r="162" spans="19:19" x14ac:dyDescent="0.3">
      <c r="S162"/>
    </row>
    <row r="163" spans="19:19" x14ac:dyDescent="0.3">
      <c r="S163"/>
    </row>
    <row r="164" spans="19:19" x14ac:dyDescent="0.3">
      <c r="S164"/>
    </row>
    <row r="165" spans="19:19" x14ac:dyDescent="0.3">
      <c r="S165"/>
    </row>
    <row r="166" spans="19:19" x14ac:dyDescent="0.3">
      <c r="S166"/>
    </row>
    <row r="167" spans="19:19" x14ac:dyDescent="0.3">
      <c r="S167"/>
    </row>
    <row r="168" spans="19:19" x14ac:dyDescent="0.3">
      <c r="S168"/>
    </row>
    <row r="169" spans="19:19" x14ac:dyDescent="0.3">
      <c r="S169"/>
    </row>
    <row r="170" spans="19:19" x14ac:dyDescent="0.3">
      <c r="S170"/>
    </row>
    <row r="171" spans="19:19" x14ac:dyDescent="0.3">
      <c r="S171"/>
    </row>
    <row r="172" spans="19:19" x14ac:dyDescent="0.3">
      <c r="S172"/>
    </row>
    <row r="173" spans="19:19" x14ac:dyDescent="0.3">
      <c r="S173"/>
    </row>
    <row r="174" spans="19:19" x14ac:dyDescent="0.3">
      <c r="S174"/>
    </row>
    <row r="175" spans="19:19" x14ac:dyDescent="0.3">
      <c r="S175"/>
    </row>
    <row r="176" spans="19:19" x14ac:dyDescent="0.3">
      <c r="S176"/>
    </row>
    <row r="177" spans="19:19" x14ac:dyDescent="0.3">
      <c r="S177"/>
    </row>
    <row r="178" spans="19:19" x14ac:dyDescent="0.3">
      <c r="S178"/>
    </row>
    <row r="179" spans="19:19" x14ac:dyDescent="0.3">
      <c r="S179"/>
    </row>
    <row r="180" spans="19:19" x14ac:dyDescent="0.3">
      <c r="S180"/>
    </row>
    <row r="181" spans="19:19" x14ac:dyDescent="0.3">
      <c r="S181"/>
    </row>
    <row r="182" spans="19:19" x14ac:dyDescent="0.3">
      <c r="S182"/>
    </row>
    <row r="183" spans="19:19" x14ac:dyDescent="0.3">
      <c r="S183"/>
    </row>
    <row r="184" spans="19:19" x14ac:dyDescent="0.3">
      <c r="S184"/>
    </row>
    <row r="185" spans="19:19" x14ac:dyDescent="0.3">
      <c r="S185"/>
    </row>
    <row r="186" spans="19:19" x14ac:dyDescent="0.3">
      <c r="S186"/>
    </row>
    <row r="187" spans="19:19" x14ac:dyDescent="0.3">
      <c r="S187"/>
    </row>
    <row r="188" spans="19:19" x14ac:dyDescent="0.3">
      <c r="S188"/>
    </row>
    <row r="189" spans="19:19" x14ac:dyDescent="0.3">
      <c r="S189"/>
    </row>
    <row r="190" spans="19:19" x14ac:dyDescent="0.3">
      <c r="S190"/>
    </row>
    <row r="191" spans="19:19" x14ac:dyDescent="0.3">
      <c r="S191"/>
    </row>
    <row r="192" spans="19:19" x14ac:dyDescent="0.3">
      <c r="S192"/>
    </row>
    <row r="193" spans="19:19" x14ac:dyDescent="0.3">
      <c r="S193"/>
    </row>
    <row r="194" spans="19:19" x14ac:dyDescent="0.3">
      <c r="S194"/>
    </row>
    <row r="195" spans="19:19" x14ac:dyDescent="0.3">
      <c r="S195"/>
    </row>
    <row r="196" spans="19:19" x14ac:dyDescent="0.3">
      <c r="S196"/>
    </row>
    <row r="197" spans="19:19" x14ac:dyDescent="0.3">
      <c r="S197"/>
    </row>
    <row r="198" spans="19:19" x14ac:dyDescent="0.3">
      <c r="S198"/>
    </row>
    <row r="199" spans="19:19" x14ac:dyDescent="0.3">
      <c r="S199"/>
    </row>
    <row r="200" spans="19:19" x14ac:dyDescent="0.3">
      <c r="S200"/>
    </row>
    <row r="201" spans="19:19" x14ac:dyDescent="0.3">
      <c r="S201"/>
    </row>
    <row r="202" spans="19:19" x14ac:dyDescent="0.3">
      <c r="S202"/>
    </row>
    <row r="203" spans="19:19" x14ac:dyDescent="0.3">
      <c r="S203"/>
    </row>
    <row r="204" spans="19:19" x14ac:dyDescent="0.3">
      <c r="S204"/>
    </row>
    <row r="205" spans="19:19" x14ac:dyDescent="0.3">
      <c r="S205"/>
    </row>
    <row r="206" spans="19:19" x14ac:dyDescent="0.3">
      <c r="S206"/>
    </row>
    <row r="207" spans="19:19" x14ac:dyDescent="0.3">
      <c r="S207"/>
    </row>
    <row r="208" spans="19:19" x14ac:dyDescent="0.3">
      <c r="S208"/>
    </row>
    <row r="209" spans="19:19" x14ac:dyDescent="0.3">
      <c r="S209"/>
    </row>
    <row r="210" spans="19:19" x14ac:dyDescent="0.3">
      <c r="S210"/>
    </row>
    <row r="211" spans="19:19" x14ac:dyDescent="0.3">
      <c r="S211"/>
    </row>
    <row r="212" spans="19:19" x14ac:dyDescent="0.3">
      <c r="S212"/>
    </row>
    <row r="213" spans="19:19" x14ac:dyDescent="0.3">
      <c r="S213"/>
    </row>
    <row r="214" spans="19:19" x14ac:dyDescent="0.3">
      <c r="S214"/>
    </row>
    <row r="215" spans="19:19" x14ac:dyDescent="0.3">
      <c r="S215"/>
    </row>
    <row r="216" spans="19:19" x14ac:dyDescent="0.3">
      <c r="S216"/>
    </row>
    <row r="217" spans="19:19" x14ac:dyDescent="0.3">
      <c r="S217"/>
    </row>
    <row r="218" spans="19:19" x14ac:dyDescent="0.3">
      <c r="S218"/>
    </row>
    <row r="219" spans="19:19" x14ac:dyDescent="0.3">
      <c r="S219"/>
    </row>
    <row r="220" spans="19:19" x14ac:dyDescent="0.3">
      <c r="S220"/>
    </row>
    <row r="221" spans="19:19" x14ac:dyDescent="0.3">
      <c r="S221"/>
    </row>
    <row r="222" spans="19:19" x14ac:dyDescent="0.3">
      <c r="S222"/>
    </row>
    <row r="223" spans="19:19" x14ac:dyDescent="0.3">
      <c r="S223"/>
    </row>
    <row r="224" spans="19:19" x14ac:dyDescent="0.3">
      <c r="S224"/>
    </row>
    <row r="225" spans="19:19" x14ac:dyDescent="0.3">
      <c r="S225"/>
    </row>
    <row r="226" spans="19:19" x14ac:dyDescent="0.3">
      <c r="S226"/>
    </row>
    <row r="227" spans="19:19" x14ac:dyDescent="0.3">
      <c r="S227"/>
    </row>
    <row r="228" spans="19:19" x14ac:dyDescent="0.3">
      <c r="S228"/>
    </row>
    <row r="229" spans="19:19" x14ac:dyDescent="0.3">
      <c r="S229"/>
    </row>
    <row r="230" spans="19:19" x14ac:dyDescent="0.3">
      <c r="S230"/>
    </row>
    <row r="231" spans="19:19" x14ac:dyDescent="0.3">
      <c r="S231"/>
    </row>
    <row r="232" spans="19:19" x14ac:dyDescent="0.3">
      <c r="S232"/>
    </row>
    <row r="233" spans="19:19" x14ac:dyDescent="0.3">
      <c r="S233"/>
    </row>
    <row r="234" spans="19:19" x14ac:dyDescent="0.3">
      <c r="S234"/>
    </row>
    <row r="235" spans="19:19" x14ac:dyDescent="0.3">
      <c r="S235"/>
    </row>
    <row r="236" spans="19:19" x14ac:dyDescent="0.3">
      <c r="S236"/>
    </row>
    <row r="237" spans="19:19" x14ac:dyDescent="0.3">
      <c r="S237"/>
    </row>
    <row r="238" spans="19:19" x14ac:dyDescent="0.3">
      <c r="S238"/>
    </row>
    <row r="239" spans="19:19" x14ac:dyDescent="0.3">
      <c r="S239"/>
    </row>
    <row r="240" spans="19:19" x14ac:dyDescent="0.3">
      <c r="S240"/>
    </row>
    <row r="241" spans="19:19" x14ac:dyDescent="0.3">
      <c r="S241"/>
    </row>
    <row r="242" spans="19:19" x14ac:dyDescent="0.3">
      <c r="S242"/>
    </row>
    <row r="243" spans="19:19" x14ac:dyDescent="0.3">
      <c r="S243"/>
    </row>
    <row r="244" spans="19:19" x14ac:dyDescent="0.3">
      <c r="S244"/>
    </row>
    <row r="245" spans="19:19" x14ac:dyDescent="0.3">
      <c r="S245"/>
    </row>
    <row r="246" spans="19:19" x14ac:dyDescent="0.3">
      <c r="S246"/>
    </row>
    <row r="247" spans="19:19" x14ac:dyDescent="0.3">
      <c r="S247"/>
    </row>
    <row r="248" spans="19:19" x14ac:dyDescent="0.3">
      <c r="S248"/>
    </row>
    <row r="249" spans="19:19" x14ac:dyDescent="0.3">
      <c r="S249"/>
    </row>
    <row r="250" spans="19:19" x14ac:dyDescent="0.3">
      <c r="S250"/>
    </row>
    <row r="251" spans="19:19" x14ac:dyDescent="0.3">
      <c r="S251"/>
    </row>
    <row r="252" spans="19:19" x14ac:dyDescent="0.3">
      <c r="S252"/>
    </row>
    <row r="253" spans="19:19" x14ac:dyDescent="0.3">
      <c r="S253"/>
    </row>
    <row r="254" spans="19:19" x14ac:dyDescent="0.3">
      <c r="S254"/>
    </row>
    <row r="255" spans="19:19" x14ac:dyDescent="0.3">
      <c r="S255"/>
    </row>
    <row r="256" spans="19:19" x14ac:dyDescent="0.3">
      <c r="S256"/>
    </row>
    <row r="257" spans="19:19" x14ac:dyDescent="0.3">
      <c r="S257"/>
    </row>
    <row r="258" spans="19:19" x14ac:dyDescent="0.3">
      <c r="S258"/>
    </row>
    <row r="259" spans="19:19" x14ac:dyDescent="0.3">
      <c r="S259"/>
    </row>
    <row r="260" spans="19:19" x14ac:dyDescent="0.3">
      <c r="S260"/>
    </row>
    <row r="261" spans="19:19" x14ac:dyDescent="0.3">
      <c r="S261"/>
    </row>
    <row r="262" spans="19:19" x14ac:dyDescent="0.3">
      <c r="S262"/>
    </row>
    <row r="263" spans="19:19" x14ac:dyDescent="0.3">
      <c r="S263"/>
    </row>
    <row r="264" spans="19:19" x14ac:dyDescent="0.3">
      <c r="S264"/>
    </row>
    <row r="265" spans="19:19" x14ac:dyDescent="0.3">
      <c r="S265"/>
    </row>
    <row r="266" spans="19:19" x14ac:dyDescent="0.3">
      <c r="S266"/>
    </row>
    <row r="267" spans="19:19" x14ac:dyDescent="0.3">
      <c r="S267"/>
    </row>
    <row r="268" spans="19:19" x14ac:dyDescent="0.3">
      <c r="S268"/>
    </row>
    <row r="269" spans="19:19" x14ac:dyDescent="0.3">
      <c r="S269"/>
    </row>
    <row r="270" spans="19:19" x14ac:dyDescent="0.3">
      <c r="S270"/>
    </row>
    <row r="271" spans="19:19" x14ac:dyDescent="0.3">
      <c r="S271"/>
    </row>
    <row r="272" spans="19:19" x14ac:dyDescent="0.3">
      <c r="S272"/>
    </row>
    <row r="273" spans="19:19" x14ac:dyDescent="0.3">
      <c r="S273"/>
    </row>
    <row r="274" spans="19:19" x14ac:dyDescent="0.3">
      <c r="S274"/>
    </row>
    <row r="275" spans="19:19" x14ac:dyDescent="0.3">
      <c r="S275"/>
    </row>
    <row r="276" spans="19:19" x14ac:dyDescent="0.3">
      <c r="S276"/>
    </row>
    <row r="277" spans="19:19" x14ac:dyDescent="0.3">
      <c r="S277"/>
    </row>
    <row r="278" spans="19:19" x14ac:dyDescent="0.3">
      <c r="S278"/>
    </row>
    <row r="279" spans="19:19" x14ac:dyDescent="0.3">
      <c r="S279"/>
    </row>
    <row r="280" spans="19:19" x14ac:dyDescent="0.3">
      <c r="S280"/>
    </row>
    <row r="281" spans="19:19" x14ac:dyDescent="0.3">
      <c r="S281"/>
    </row>
    <row r="282" spans="19:19" x14ac:dyDescent="0.3">
      <c r="S282"/>
    </row>
    <row r="283" spans="19:19" x14ac:dyDescent="0.3">
      <c r="S283"/>
    </row>
    <row r="284" spans="19:19" x14ac:dyDescent="0.3">
      <c r="S284"/>
    </row>
    <row r="285" spans="19:19" x14ac:dyDescent="0.3">
      <c r="S285"/>
    </row>
    <row r="286" spans="19:19" x14ac:dyDescent="0.3">
      <c r="S286"/>
    </row>
    <row r="287" spans="19:19" x14ac:dyDescent="0.3">
      <c r="S287"/>
    </row>
    <row r="288" spans="19:19" x14ac:dyDescent="0.3">
      <c r="S288"/>
    </row>
    <row r="289" spans="19:19" x14ac:dyDescent="0.3">
      <c r="S289"/>
    </row>
    <row r="290" spans="19:19" x14ac:dyDescent="0.3">
      <c r="S290"/>
    </row>
    <row r="291" spans="19:19" x14ac:dyDescent="0.3">
      <c r="S291"/>
    </row>
    <row r="292" spans="19:19" x14ac:dyDescent="0.3">
      <c r="S292"/>
    </row>
    <row r="293" spans="19:19" x14ac:dyDescent="0.3">
      <c r="S293"/>
    </row>
    <row r="294" spans="19:19" x14ac:dyDescent="0.3">
      <c r="S294"/>
    </row>
    <row r="295" spans="19:19" x14ac:dyDescent="0.3">
      <c r="S295"/>
    </row>
    <row r="296" spans="19:19" x14ac:dyDescent="0.3">
      <c r="S296"/>
    </row>
    <row r="297" spans="19:19" x14ac:dyDescent="0.3">
      <c r="S297"/>
    </row>
    <row r="298" spans="19:19" x14ac:dyDescent="0.3">
      <c r="S298"/>
    </row>
    <row r="299" spans="19:19" x14ac:dyDescent="0.3">
      <c r="S299"/>
    </row>
    <row r="300" spans="19:19" x14ac:dyDescent="0.3">
      <c r="S300"/>
    </row>
    <row r="301" spans="19:19" x14ac:dyDescent="0.3">
      <c r="S301"/>
    </row>
    <row r="302" spans="19:19" x14ac:dyDescent="0.3">
      <c r="S302"/>
    </row>
    <row r="303" spans="19:19" x14ac:dyDescent="0.3">
      <c r="S303"/>
    </row>
    <row r="304" spans="19:19" x14ac:dyDescent="0.3">
      <c r="S304"/>
    </row>
    <row r="305" spans="19:19" x14ac:dyDescent="0.3">
      <c r="S305"/>
    </row>
    <row r="306" spans="19:19" x14ac:dyDescent="0.3">
      <c r="S306"/>
    </row>
    <row r="307" spans="19:19" x14ac:dyDescent="0.3">
      <c r="S307"/>
    </row>
    <row r="308" spans="19:19" x14ac:dyDescent="0.3">
      <c r="S308"/>
    </row>
    <row r="309" spans="19:19" x14ac:dyDescent="0.3">
      <c r="S309"/>
    </row>
    <row r="310" spans="19:19" x14ac:dyDescent="0.3">
      <c r="S310"/>
    </row>
    <row r="311" spans="19:19" x14ac:dyDescent="0.3">
      <c r="S311"/>
    </row>
    <row r="312" spans="19:19" x14ac:dyDescent="0.3">
      <c r="S312"/>
    </row>
    <row r="313" spans="19:19" x14ac:dyDescent="0.3">
      <c r="S313"/>
    </row>
    <row r="314" spans="19:19" x14ac:dyDescent="0.3">
      <c r="S314"/>
    </row>
    <row r="315" spans="19:19" x14ac:dyDescent="0.3">
      <c r="S315"/>
    </row>
    <row r="316" spans="19:19" x14ac:dyDescent="0.3">
      <c r="S316"/>
    </row>
    <row r="317" spans="19:19" x14ac:dyDescent="0.3">
      <c r="S317"/>
    </row>
    <row r="318" spans="19:19" x14ac:dyDescent="0.3">
      <c r="S318"/>
    </row>
    <row r="319" spans="19:19" x14ac:dyDescent="0.3">
      <c r="S319"/>
    </row>
    <row r="320" spans="19:19" x14ac:dyDescent="0.3">
      <c r="S320"/>
    </row>
    <row r="321" spans="19:19" x14ac:dyDescent="0.3">
      <c r="S321"/>
    </row>
    <row r="322" spans="19:19" x14ac:dyDescent="0.3">
      <c r="S322"/>
    </row>
    <row r="323" spans="19:19" x14ac:dyDescent="0.3">
      <c r="S323"/>
    </row>
    <row r="324" spans="19:19" x14ac:dyDescent="0.3">
      <c r="S324"/>
    </row>
    <row r="325" spans="19:19" x14ac:dyDescent="0.3">
      <c r="S325"/>
    </row>
    <row r="326" spans="19:19" x14ac:dyDescent="0.3">
      <c r="S326"/>
    </row>
    <row r="327" spans="19:19" x14ac:dyDescent="0.3">
      <c r="S327"/>
    </row>
    <row r="328" spans="19:19" x14ac:dyDescent="0.3">
      <c r="S328"/>
    </row>
    <row r="329" spans="19:19" x14ac:dyDescent="0.3">
      <c r="S329"/>
    </row>
    <row r="330" spans="19:19" x14ac:dyDescent="0.3">
      <c r="S330"/>
    </row>
    <row r="331" spans="19:19" x14ac:dyDescent="0.3">
      <c r="S331"/>
    </row>
    <row r="332" spans="19:19" x14ac:dyDescent="0.3">
      <c r="S332"/>
    </row>
    <row r="333" spans="19:19" x14ac:dyDescent="0.3">
      <c r="S333"/>
    </row>
    <row r="334" spans="19:19" x14ac:dyDescent="0.3">
      <c r="S334"/>
    </row>
    <row r="335" spans="19:19" x14ac:dyDescent="0.3">
      <c r="S335"/>
    </row>
    <row r="336" spans="19:19" x14ac:dyDescent="0.3">
      <c r="S336"/>
    </row>
    <row r="337" spans="19:19" x14ac:dyDescent="0.3">
      <c r="S337"/>
    </row>
    <row r="338" spans="19:19" x14ac:dyDescent="0.3">
      <c r="S338"/>
    </row>
    <row r="339" spans="19:19" x14ac:dyDescent="0.3">
      <c r="S339"/>
    </row>
    <row r="340" spans="19:19" x14ac:dyDescent="0.3">
      <c r="S340"/>
    </row>
    <row r="341" spans="19:19" x14ac:dyDescent="0.3">
      <c r="S341"/>
    </row>
    <row r="342" spans="19:19" x14ac:dyDescent="0.3">
      <c r="S342"/>
    </row>
    <row r="343" spans="19:19" x14ac:dyDescent="0.3">
      <c r="S343"/>
    </row>
    <row r="344" spans="19:19" x14ac:dyDescent="0.3">
      <c r="S344"/>
    </row>
    <row r="345" spans="19:19" x14ac:dyDescent="0.3">
      <c r="S345"/>
    </row>
    <row r="346" spans="19:19" x14ac:dyDescent="0.3">
      <c r="S346"/>
    </row>
    <row r="347" spans="19:19" x14ac:dyDescent="0.3">
      <c r="S347"/>
    </row>
    <row r="348" spans="19:19" x14ac:dyDescent="0.3">
      <c r="S348"/>
    </row>
    <row r="349" spans="19:19" x14ac:dyDescent="0.3">
      <c r="S349"/>
    </row>
    <row r="350" spans="19:19" x14ac:dyDescent="0.3">
      <c r="S350"/>
    </row>
    <row r="351" spans="19:19" x14ac:dyDescent="0.3">
      <c r="S351"/>
    </row>
    <row r="352" spans="19:19" x14ac:dyDescent="0.3">
      <c r="S352"/>
    </row>
    <row r="353" spans="19:19" x14ac:dyDescent="0.3">
      <c r="S353"/>
    </row>
    <row r="354" spans="19:19" x14ac:dyDescent="0.3">
      <c r="S354"/>
    </row>
    <row r="355" spans="19:19" x14ac:dyDescent="0.3">
      <c r="S355"/>
    </row>
    <row r="356" spans="19:19" x14ac:dyDescent="0.3">
      <c r="S356"/>
    </row>
    <row r="357" spans="19:19" x14ac:dyDescent="0.3">
      <c r="S357"/>
    </row>
    <row r="358" spans="19:19" x14ac:dyDescent="0.3">
      <c r="S358"/>
    </row>
    <row r="359" spans="19:19" x14ac:dyDescent="0.3">
      <c r="S359"/>
    </row>
    <row r="360" spans="19:19" x14ac:dyDescent="0.3">
      <c r="S360"/>
    </row>
    <row r="361" spans="19:19" x14ac:dyDescent="0.3">
      <c r="S361"/>
    </row>
    <row r="362" spans="19:19" x14ac:dyDescent="0.3">
      <c r="S362"/>
    </row>
    <row r="363" spans="19:19" x14ac:dyDescent="0.3">
      <c r="S363"/>
    </row>
    <row r="364" spans="19:19" x14ac:dyDescent="0.3">
      <c r="S364"/>
    </row>
    <row r="365" spans="19:19" x14ac:dyDescent="0.3">
      <c r="S365"/>
    </row>
    <row r="366" spans="19:19" x14ac:dyDescent="0.3">
      <c r="S366"/>
    </row>
    <row r="367" spans="19:19" x14ac:dyDescent="0.3">
      <c r="S367"/>
    </row>
    <row r="368" spans="19:19" x14ac:dyDescent="0.3">
      <c r="S368"/>
    </row>
    <row r="369" spans="19:19" x14ac:dyDescent="0.3">
      <c r="S369"/>
    </row>
    <row r="370" spans="19:19" x14ac:dyDescent="0.3">
      <c r="S370"/>
    </row>
    <row r="371" spans="19:19" x14ac:dyDescent="0.3">
      <c r="S371"/>
    </row>
    <row r="372" spans="19:19" x14ac:dyDescent="0.3">
      <c r="S372"/>
    </row>
    <row r="373" spans="19:19" x14ac:dyDescent="0.3">
      <c r="S373"/>
    </row>
    <row r="374" spans="19:19" x14ac:dyDescent="0.3">
      <c r="S374"/>
    </row>
    <row r="375" spans="19:19" x14ac:dyDescent="0.3">
      <c r="S375"/>
    </row>
    <row r="376" spans="19:19" x14ac:dyDescent="0.3">
      <c r="S376"/>
    </row>
    <row r="377" spans="19:19" x14ac:dyDescent="0.3">
      <c r="S377"/>
    </row>
    <row r="378" spans="19:19" x14ac:dyDescent="0.3">
      <c r="S378"/>
    </row>
    <row r="379" spans="19:19" x14ac:dyDescent="0.3">
      <c r="S379"/>
    </row>
    <row r="380" spans="19:19" x14ac:dyDescent="0.3">
      <c r="S380"/>
    </row>
    <row r="381" spans="19:19" x14ac:dyDescent="0.3">
      <c r="S381"/>
    </row>
    <row r="382" spans="19:19" x14ac:dyDescent="0.3">
      <c r="S382"/>
    </row>
    <row r="383" spans="19:19" x14ac:dyDescent="0.3">
      <c r="S383"/>
    </row>
    <row r="384" spans="19:19" x14ac:dyDescent="0.3">
      <c r="S384"/>
    </row>
    <row r="385" spans="19:19" x14ac:dyDescent="0.3">
      <c r="S385"/>
    </row>
    <row r="386" spans="19:19" x14ac:dyDescent="0.3">
      <c r="S386"/>
    </row>
    <row r="387" spans="19:19" x14ac:dyDescent="0.3">
      <c r="S387"/>
    </row>
    <row r="388" spans="19:19" x14ac:dyDescent="0.3">
      <c r="S388"/>
    </row>
    <row r="389" spans="19:19" x14ac:dyDescent="0.3">
      <c r="S389"/>
    </row>
    <row r="390" spans="19:19" x14ac:dyDescent="0.3">
      <c r="S390"/>
    </row>
    <row r="391" spans="19:19" x14ac:dyDescent="0.3">
      <c r="S391"/>
    </row>
    <row r="392" spans="19:19" x14ac:dyDescent="0.3">
      <c r="S392"/>
    </row>
    <row r="393" spans="19:19" x14ac:dyDescent="0.3">
      <c r="S393"/>
    </row>
    <row r="394" spans="19:19" x14ac:dyDescent="0.3">
      <c r="S394"/>
    </row>
    <row r="395" spans="19:19" x14ac:dyDescent="0.3">
      <c r="S395"/>
    </row>
    <row r="396" spans="19:19" x14ac:dyDescent="0.3">
      <c r="S396"/>
    </row>
    <row r="397" spans="19:19" x14ac:dyDescent="0.3">
      <c r="S397"/>
    </row>
    <row r="398" spans="19:19" x14ac:dyDescent="0.3">
      <c r="S398"/>
    </row>
    <row r="399" spans="19:19" x14ac:dyDescent="0.3">
      <c r="S399"/>
    </row>
    <row r="400" spans="19:19" x14ac:dyDescent="0.3">
      <c r="S400"/>
    </row>
    <row r="401" spans="19:19" x14ac:dyDescent="0.3">
      <c r="S401"/>
    </row>
    <row r="402" spans="19:19" x14ac:dyDescent="0.3">
      <c r="S402"/>
    </row>
    <row r="403" spans="19:19" x14ac:dyDescent="0.3">
      <c r="S403"/>
    </row>
    <row r="404" spans="19:19" x14ac:dyDescent="0.3">
      <c r="S404"/>
    </row>
    <row r="405" spans="19:19" x14ac:dyDescent="0.3">
      <c r="S405"/>
    </row>
    <row r="406" spans="19:19" x14ac:dyDescent="0.3">
      <c r="S406"/>
    </row>
    <row r="407" spans="19:19" x14ac:dyDescent="0.3">
      <c r="S407"/>
    </row>
    <row r="408" spans="19:19" x14ac:dyDescent="0.3">
      <c r="S408"/>
    </row>
    <row r="409" spans="19:19" x14ac:dyDescent="0.3">
      <c r="S409"/>
    </row>
    <row r="410" spans="19:19" x14ac:dyDescent="0.3">
      <c r="S410"/>
    </row>
    <row r="411" spans="19:19" x14ac:dyDescent="0.3">
      <c r="S411"/>
    </row>
    <row r="412" spans="19:19" x14ac:dyDescent="0.3">
      <c r="S412"/>
    </row>
    <row r="413" spans="19:19" x14ac:dyDescent="0.3">
      <c r="S413"/>
    </row>
    <row r="414" spans="19:19" x14ac:dyDescent="0.3">
      <c r="S414"/>
    </row>
    <row r="415" spans="19:19" x14ac:dyDescent="0.3">
      <c r="S415"/>
    </row>
    <row r="416" spans="19:19" x14ac:dyDescent="0.3">
      <c r="S416"/>
    </row>
    <row r="417" spans="19:19" x14ac:dyDescent="0.3">
      <c r="S417"/>
    </row>
    <row r="418" spans="19:19" x14ac:dyDescent="0.3">
      <c r="S418"/>
    </row>
    <row r="419" spans="19:19" x14ac:dyDescent="0.3">
      <c r="S419"/>
    </row>
    <row r="420" spans="19:19" x14ac:dyDescent="0.3">
      <c r="S420"/>
    </row>
    <row r="421" spans="19:19" x14ac:dyDescent="0.3">
      <c r="S421"/>
    </row>
    <row r="422" spans="19:19" x14ac:dyDescent="0.3">
      <c r="S422"/>
    </row>
    <row r="423" spans="19:19" x14ac:dyDescent="0.3">
      <c r="S423"/>
    </row>
    <row r="424" spans="19:19" x14ac:dyDescent="0.3">
      <c r="S424"/>
    </row>
    <row r="425" spans="19:19" x14ac:dyDescent="0.3">
      <c r="S425"/>
    </row>
    <row r="426" spans="19:19" x14ac:dyDescent="0.3">
      <c r="S426"/>
    </row>
    <row r="427" spans="19:19" x14ac:dyDescent="0.3">
      <c r="S427"/>
    </row>
    <row r="428" spans="19:19" x14ac:dyDescent="0.3">
      <c r="S428"/>
    </row>
    <row r="429" spans="19:19" x14ac:dyDescent="0.3">
      <c r="S429"/>
    </row>
    <row r="430" spans="19:19" x14ac:dyDescent="0.3">
      <c r="S430"/>
    </row>
    <row r="431" spans="19:19" x14ac:dyDescent="0.3">
      <c r="S431"/>
    </row>
    <row r="432" spans="19:19" x14ac:dyDescent="0.3">
      <c r="S432"/>
    </row>
    <row r="433" spans="19:19" x14ac:dyDescent="0.3">
      <c r="S433"/>
    </row>
    <row r="434" spans="19:19" x14ac:dyDescent="0.3">
      <c r="S434"/>
    </row>
    <row r="435" spans="19:19" x14ac:dyDescent="0.3">
      <c r="S435"/>
    </row>
    <row r="436" spans="19:19" x14ac:dyDescent="0.3">
      <c r="S436"/>
    </row>
    <row r="437" spans="19:19" x14ac:dyDescent="0.3">
      <c r="S437"/>
    </row>
    <row r="438" spans="19:19" x14ac:dyDescent="0.3">
      <c r="S438"/>
    </row>
    <row r="439" spans="19:19" x14ac:dyDescent="0.3">
      <c r="S439"/>
    </row>
    <row r="440" spans="19:19" x14ac:dyDescent="0.3">
      <c r="S440"/>
    </row>
    <row r="441" spans="19:19" x14ac:dyDescent="0.3">
      <c r="S441"/>
    </row>
    <row r="442" spans="19:19" x14ac:dyDescent="0.3">
      <c r="S442"/>
    </row>
    <row r="443" spans="19:19" x14ac:dyDescent="0.3">
      <c r="S443"/>
    </row>
    <row r="444" spans="19:19" x14ac:dyDescent="0.3">
      <c r="S444"/>
    </row>
    <row r="445" spans="19:19" x14ac:dyDescent="0.3">
      <c r="S445"/>
    </row>
    <row r="446" spans="19:19" x14ac:dyDescent="0.3">
      <c r="S446"/>
    </row>
    <row r="447" spans="19:19" x14ac:dyDescent="0.3">
      <c r="S447"/>
    </row>
    <row r="448" spans="19:19" x14ac:dyDescent="0.3">
      <c r="S448"/>
    </row>
    <row r="449" spans="19:19" x14ac:dyDescent="0.3">
      <c r="S449"/>
    </row>
    <row r="450" spans="19:19" x14ac:dyDescent="0.3">
      <c r="S450"/>
    </row>
    <row r="451" spans="19:19" x14ac:dyDescent="0.3">
      <c r="S451"/>
    </row>
    <row r="452" spans="19:19" x14ac:dyDescent="0.3">
      <c r="S452"/>
    </row>
    <row r="453" spans="19:19" x14ac:dyDescent="0.3">
      <c r="S453"/>
    </row>
    <row r="454" spans="19:19" x14ac:dyDescent="0.3">
      <c r="S454"/>
    </row>
    <row r="455" spans="19:19" x14ac:dyDescent="0.3">
      <c r="S455"/>
    </row>
    <row r="456" spans="19:19" x14ac:dyDescent="0.3">
      <c r="S456"/>
    </row>
    <row r="457" spans="19:19" x14ac:dyDescent="0.3">
      <c r="S457"/>
    </row>
    <row r="458" spans="19:19" x14ac:dyDescent="0.3">
      <c r="S458"/>
    </row>
    <row r="459" spans="19:19" x14ac:dyDescent="0.3">
      <c r="S459"/>
    </row>
    <row r="460" spans="19:19" x14ac:dyDescent="0.3">
      <c r="S460"/>
    </row>
    <row r="461" spans="19:19" x14ac:dyDescent="0.3">
      <c r="S461"/>
    </row>
    <row r="462" spans="19:19" x14ac:dyDescent="0.3">
      <c r="S462"/>
    </row>
    <row r="463" spans="19:19" x14ac:dyDescent="0.3">
      <c r="S463"/>
    </row>
    <row r="464" spans="19:19" x14ac:dyDescent="0.3">
      <c r="S464"/>
    </row>
    <row r="465" spans="19:19" x14ac:dyDescent="0.3">
      <c r="S465"/>
    </row>
    <row r="466" spans="19:19" x14ac:dyDescent="0.3">
      <c r="S466"/>
    </row>
    <row r="467" spans="19:19" x14ac:dyDescent="0.3">
      <c r="S467"/>
    </row>
    <row r="468" spans="19:19" x14ac:dyDescent="0.3">
      <c r="S468"/>
    </row>
    <row r="469" spans="19:19" x14ac:dyDescent="0.3">
      <c r="S469"/>
    </row>
    <row r="470" spans="19:19" x14ac:dyDescent="0.3">
      <c r="S470"/>
    </row>
    <row r="471" spans="19:19" x14ac:dyDescent="0.3">
      <c r="S471"/>
    </row>
    <row r="472" spans="19:19" x14ac:dyDescent="0.3">
      <c r="S472"/>
    </row>
    <row r="473" spans="19:19" x14ac:dyDescent="0.3">
      <c r="S473"/>
    </row>
    <row r="474" spans="19:19" x14ac:dyDescent="0.3">
      <c r="S474"/>
    </row>
    <row r="475" spans="19:19" x14ac:dyDescent="0.3">
      <c r="S475"/>
    </row>
    <row r="476" spans="19:19" x14ac:dyDescent="0.3">
      <c r="S476"/>
    </row>
    <row r="477" spans="19:19" x14ac:dyDescent="0.3">
      <c r="S477"/>
    </row>
    <row r="478" spans="19:19" x14ac:dyDescent="0.3">
      <c r="S478"/>
    </row>
    <row r="479" spans="19:19" x14ac:dyDescent="0.3">
      <c r="S479"/>
    </row>
    <row r="480" spans="19:19" x14ac:dyDescent="0.3">
      <c r="S480"/>
    </row>
    <row r="481" spans="19:19" x14ac:dyDescent="0.3">
      <c r="S481"/>
    </row>
    <row r="482" spans="19:19" x14ac:dyDescent="0.3">
      <c r="S482"/>
    </row>
    <row r="483" spans="19:19" x14ac:dyDescent="0.3">
      <c r="S483"/>
    </row>
    <row r="484" spans="19:19" x14ac:dyDescent="0.3">
      <c r="S484"/>
    </row>
    <row r="485" spans="19:19" x14ac:dyDescent="0.3">
      <c r="S485"/>
    </row>
    <row r="486" spans="19:19" x14ac:dyDescent="0.3">
      <c r="S486"/>
    </row>
    <row r="487" spans="19:19" x14ac:dyDescent="0.3">
      <c r="S487"/>
    </row>
    <row r="488" spans="19:19" x14ac:dyDescent="0.3">
      <c r="S488"/>
    </row>
    <row r="489" spans="19:19" x14ac:dyDescent="0.3">
      <c r="S489"/>
    </row>
    <row r="490" spans="19:19" x14ac:dyDescent="0.3">
      <c r="S490"/>
    </row>
    <row r="491" spans="19:19" x14ac:dyDescent="0.3">
      <c r="S491"/>
    </row>
    <row r="492" spans="19:19" x14ac:dyDescent="0.3">
      <c r="S492"/>
    </row>
    <row r="493" spans="19:19" x14ac:dyDescent="0.3">
      <c r="S493"/>
    </row>
    <row r="494" spans="19:19" x14ac:dyDescent="0.3">
      <c r="S494"/>
    </row>
    <row r="495" spans="19:19" x14ac:dyDescent="0.3">
      <c r="S495"/>
    </row>
    <row r="496" spans="19:19" x14ac:dyDescent="0.3">
      <c r="S496"/>
    </row>
    <row r="497" spans="19:19" x14ac:dyDescent="0.3">
      <c r="S497"/>
    </row>
    <row r="498" spans="19:19" x14ac:dyDescent="0.3">
      <c r="S498"/>
    </row>
    <row r="499" spans="19:19" x14ac:dyDescent="0.3">
      <c r="S499"/>
    </row>
    <row r="500" spans="19:19" x14ac:dyDescent="0.3">
      <c r="S500"/>
    </row>
    <row r="501" spans="19:19" x14ac:dyDescent="0.3">
      <c r="S501"/>
    </row>
    <row r="502" spans="19:19" x14ac:dyDescent="0.3">
      <c r="S502"/>
    </row>
    <row r="503" spans="19:19" x14ac:dyDescent="0.3">
      <c r="S503"/>
    </row>
    <row r="504" spans="19:19" x14ac:dyDescent="0.3">
      <c r="S504"/>
    </row>
    <row r="505" spans="19:19" x14ac:dyDescent="0.3">
      <c r="S505"/>
    </row>
    <row r="506" spans="19:19" x14ac:dyDescent="0.3">
      <c r="S506"/>
    </row>
    <row r="507" spans="19:19" x14ac:dyDescent="0.3">
      <c r="S507"/>
    </row>
    <row r="508" spans="19:19" x14ac:dyDescent="0.3">
      <c r="S508"/>
    </row>
    <row r="509" spans="19:19" x14ac:dyDescent="0.3">
      <c r="S509"/>
    </row>
    <row r="510" spans="19:19" x14ac:dyDescent="0.3">
      <c r="S510"/>
    </row>
    <row r="511" spans="19:19" x14ac:dyDescent="0.3">
      <c r="S511"/>
    </row>
    <row r="512" spans="19:19" x14ac:dyDescent="0.3">
      <c r="S512"/>
    </row>
    <row r="513" spans="19:19" x14ac:dyDescent="0.3">
      <c r="S513"/>
    </row>
    <row r="514" spans="19:19" x14ac:dyDescent="0.3">
      <c r="S514"/>
    </row>
    <row r="515" spans="19:19" x14ac:dyDescent="0.3">
      <c r="S515"/>
    </row>
    <row r="516" spans="19:19" x14ac:dyDescent="0.3">
      <c r="S516"/>
    </row>
    <row r="517" spans="19:19" x14ac:dyDescent="0.3">
      <c r="S517"/>
    </row>
    <row r="518" spans="19:19" x14ac:dyDescent="0.3">
      <c r="S518"/>
    </row>
    <row r="519" spans="19:19" x14ac:dyDescent="0.3">
      <c r="S519"/>
    </row>
    <row r="520" spans="19:19" x14ac:dyDescent="0.3">
      <c r="S520"/>
    </row>
    <row r="521" spans="19:19" x14ac:dyDescent="0.3">
      <c r="S521"/>
    </row>
    <row r="522" spans="19:19" x14ac:dyDescent="0.3">
      <c r="S522"/>
    </row>
    <row r="523" spans="19:19" x14ac:dyDescent="0.3">
      <c r="S523"/>
    </row>
    <row r="524" spans="19:19" x14ac:dyDescent="0.3">
      <c r="S524"/>
    </row>
    <row r="525" spans="19:19" x14ac:dyDescent="0.3">
      <c r="S525"/>
    </row>
    <row r="526" spans="19:19" x14ac:dyDescent="0.3">
      <c r="S526"/>
    </row>
    <row r="527" spans="19:19" x14ac:dyDescent="0.3">
      <c r="S527"/>
    </row>
    <row r="528" spans="19:19" x14ac:dyDescent="0.3">
      <c r="S528"/>
    </row>
    <row r="529" spans="19:19" x14ac:dyDescent="0.3">
      <c r="S529"/>
    </row>
    <row r="530" spans="19:19" x14ac:dyDescent="0.3">
      <c r="S530"/>
    </row>
    <row r="531" spans="19:19" x14ac:dyDescent="0.3">
      <c r="S531"/>
    </row>
    <row r="532" spans="19:19" x14ac:dyDescent="0.3">
      <c r="S532"/>
    </row>
    <row r="533" spans="19:19" x14ac:dyDescent="0.3">
      <c r="S533"/>
    </row>
    <row r="534" spans="19:19" x14ac:dyDescent="0.3">
      <c r="S534"/>
    </row>
    <row r="535" spans="19:19" x14ac:dyDescent="0.3">
      <c r="S535"/>
    </row>
    <row r="536" spans="19:19" x14ac:dyDescent="0.3">
      <c r="S536"/>
    </row>
    <row r="537" spans="19:19" x14ac:dyDescent="0.3">
      <c r="S537"/>
    </row>
    <row r="538" spans="19:19" x14ac:dyDescent="0.3">
      <c r="S538"/>
    </row>
    <row r="539" spans="19:19" x14ac:dyDescent="0.3">
      <c r="S539"/>
    </row>
    <row r="540" spans="19:19" x14ac:dyDescent="0.3">
      <c r="S540"/>
    </row>
    <row r="541" spans="19:19" x14ac:dyDescent="0.3">
      <c r="S541"/>
    </row>
    <row r="542" spans="19:19" x14ac:dyDescent="0.3">
      <c r="S542"/>
    </row>
    <row r="543" spans="19:19" x14ac:dyDescent="0.3">
      <c r="S543"/>
    </row>
    <row r="544" spans="19:19" x14ac:dyDescent="0.3">
      <c r="S544"/>
    </row>
    <row r="545" spans="19:19" x14ac:dyDescent="0.3">
      <c r="S545"/>
    </row>
    <row r="546" spans="19:19" x14ac:dyDescent="0.3">
      <c r="S546"/>
    </row>
    <row r="547" spans="19:19" x14ac:dyDescent="0.3">
      <c r="S547"/>
    </row>
    <row r="548" spans="19:19" x14ac:dyDescent="0.3">
      <c r="S548"/>
    </row>
    <row r="549" spans="19:19" x14ac:dyDescent="0.3">
      <c r="S549"/>
    </row>
    <row r="550" spans="19:19" x14ac:dyDescent="0.3">
      <c r="S550"/>
    </row>
    <row r="551" spans="19:19" x14ac:dyDescent="0.3">
      <c r="S551"/>
    </row>
    <row r="552" spans="19:19" x14ac:dyDescent="0.3">
      <c r="S552"/>
    </row>
    <row r="553" spans="19:19" x14ac:dyDescent="0.3">
      <c r="S553"/>
    </row>
    <row r="554" spans="19:19" x14ac:dyDescent="0.3">
      <c r="S554"/>
    </row>
    <row r="555" spans="19:19" x14ac:dyDescent="0.3">
      <c r="S555"/>
    </row>
    <row r="556" spans="19:19" x14ac:dyDescent="0.3">
      <c r="S556"/>
    </row>
    <row r="557" spans="19:19" x14ac:dyDescent="0.3">
      <c r="S557"/>
    </row>
    <row r="558" spans="19:19" x14ac:dyDescent="0.3">
      <c r="S558"/>
    </row>
    <row r="559" spans="19:19" x14ac:dyDescent="0.3">
      <c r="S559"/>
    </row>
    <row r="560" spans="19:19" x14ac:dyDescent="0.3">
      <c r="S560"/>
    </row>
    <row r="561" spans="19:19" x14ac:dyDescent="0.3">
      <c r="S561"/>
    </row>
    <row r="562" spans="19:19" x14ac:dyDescent="0.3">
      <c r="S562"/>
    </row>
    <row r="563" spans="19:19" x14ac:dyDescent="0.3">
      <c r="S563"/>
    </row>
    <row r="564" spans="19:19" x14ac:dyDescent="0.3">
      <c r="S564"/>
    </row>
    <row r="565" spans="19:19" x14ac:dyDescent="0.3">
      <c r="S565"/>
    </row>
    <row r="566" spans="19:19" x14ac:dyDescent="0.3">
      <c r="S566"/>
    </row>
    <row r="567" spans="19:19" x14ac:dyDescent="0.3">
      <c r="S567"/>
    </row>
    <row r="568" spans="19:19" x14ac:dyDescent="0.3">
      <c r="S568"/>
    </row>
    <row r="569" spans="19:19" x14ac:dyDescent="0.3">
      <c r="S569"/>
    </row>
    <row r="570" spans="19:19" x14ac:dyDescent="0.3">
      <c r="S570"/>
    </row>
    <row r="571" spans="19:19" x14ac:dyDescent="0.3">
      <c r="S571"/>
    </row>
    <row r="572" spans="19:19" x14ac:dyDescent="0.3">
      <c r="S572"/>
    </row>
    <row r="573" spans="19:19" x14ac:dyDescent="0.3">
      <c r="S573"/>
    </row>
    <row r="574" spans="19:19" x14ac:dyDescent="0.3">
      <c r="S574"/>
    </row>
    <row r="575" spans="19:19" x14ac:dyDescent="0.3">
      <c r="S575"/>
    </row>
    <row r="576" spans="19:19" x14ac:dyDescent="0.3">
      <c r="S576"/>
    </row>
    <row r="577" spans="19:19" x14ac:dyDescent="0.3">
      <c r="S577"/>
    </row>
    <row r="578" spans="19:19" x14ac:dyDescent="0.3">
      <c r="S578"/>
    </row>
    <row r="579" spans="19:19" x14ac:dyDescent="0.3">
      <c r="S579"/>
    </row>
    <row r="580" spans="19:19" x14ac:dyDescent="0.3">
      <c r="S580"/>
    </row>
    <row r="581" spans="19:19" x14ac:dyDescent="0.3">
      <c r="S581"/>
    </row>
    <row r="582" spans="19:19" x14ac:dyDescent="0.3">
      <c r="S582"/>
    </row>
    <row r="583" spans="19:19" x14ac:dyDescent="0.3">
      <c r="S583"/>
    </row>
    <row r="584" spans="19:19" x14ac:dyDescent="0.3">
      <c r="S584"/>
    </row>
    <row r="585" spans="19:19" x14ac:dyDescent="0.3">
      <c r="S585"/>
    </row>
    <row r="586" spans="19:19" x14ac:dyDescent="0.3">
      <c r="S586"/>
    </row>
    <row r="587" spans="19:19" x14ac:dyDescent="0.3">
      <c r="S587"/>
    </row>
    <row r="588" spans="19:19" x14ac:dyDescent="0.3">
      <c r="S588"/>
    </row>
    <row r="589" spans="19:19" x14ac:dyDescent="0.3">
      <c r="S589"/>
    </row>
    <row r="590" spans="19:19" x14ac:dyDescent="0.3">
      <c r="S590"/>
    </row>
    <row r="591" spans="19:19" x14ac:dyDescent="0.3">
      <c r="S591"/>
    </row>
    <row r="592" spans="19:19" x14ac:dyDescent="0.3">
      <c r="S592"/>
    </row>
    <row r="593" spans="19:19" x14ac:dyDescent="0.3">
      <c r="S593"/>
    </row>
    <row r="594" spans="19:19" x14ac:dyDescent="0.3">
      <c r="S594"/>
    </row>
    <row r="595" spans="19:19" x14ac:dyDescent="0.3">
      <c r="S595"/>
    </row>
    <row r="596" spans="19:19" x14ac:dyDescent="0.3">
      <c r="S596"/>
    </row>
    <row r="597" spans="19:19" x14ac:dyDescent="0.3">
      <c r="S597"/>
    </row>
    <row r="598" spans="19:19" x14ac:dyDescent="0.3">
      <c r="S598"/>
    </row>
    <row r="599" spans="19:19" x14ac:dyDescent="0.3">
      <c r="S599"/>
    </row>
    <row r="600" spans="19:19" x14ac:dyDescent="0.3">
      <c r="S600"/>
    </row>
    <row r="601" spans="19:19" x14ac:dyDescent="0.3">
      <c r="S601"/>
    </row>
    <row r="602" spans="19:19" x14ac:dyDescent="0.3">
      <c r="S602"/>
    </row>
    <row r="603" spans="19:19" x14ac:dyDescent="0.3">
      <c r="S603"/>
    </row>
    <row r="604" spans="19:19" x14ac:dyDescent="0.3">
      <c r="S604"/>
    </row>
    <row r="605" spans="19:19" x14ac:dyDescent="0.3">
      <c r="S605"/>
    </row>
    <row r="606" spans="19:19" x14ac:dyDescent="0.3">
      <c r="S606"/>
    </row>
    <row r="607" spans="19:19" x14ac:dyDescent="0.3">
      <c r="S607"/>
    </row>
    <row r="608" spans="19:19" x14ac:dyDescent="0.3">
      <c r="S608"/>
    </row>
    <row r="609" spans="19:19" x14ac:dyDescent="0.3">
      <c r="S609"/>
    </row>
    <row r="610" spans="19:19" x14ac:dyDescent="0.3">
      <c r="S610"/>
    </row>
    <row r="611" spans="19:19" x14ac:dyDescent="0.3">
      <c r="S611"/>
    </row>
    <row r="612" spans="19:19" x14ac:dyDescent="0.3">
      <c r="S612"/>
    </row>
    <row r="613" spans="19:19" x14ac:dyDescent="0.3">
      <c r="S613"/>
    </row>
    <row r="614" spans="19:19" x14ac:dyDescent="0.3">
      <c r="S614"/>
    </row>
    <row r="615" spans="19:19" x14ac:dyDescent="0.3">
      <c r="S615"/>
    </row>
    <row r="616" spans="19:19" x14ac:dyDescent="0.3">
      <c r="S616"/>
    </row>
    <row r="617" spans="19:19" x14ac:dyDescent="0.3">
      <c r="S617"/>
    </row>
    <row r="618" spans="19:19" x14ac:dyDescent="0.3">
      <c r="S618"/>
    </row>
    <row r="619" spans="19:19" x14ac:dyDescent="0.3">
      <c r="S619"/>
    </row>
    <row r="620" spans="19:19" x14ac:dyDescent="0.3">
      <c r="S620"/>
    </row>
    <row r="621" spans="19:19" x14ac:dyDescent="0.3">
      <c r="S621"/>
    </row>
    <row r="622" spans="19:19" x14ac:dyDescent="0.3">
      <c r="S622"/>
    </row>
    <row r="623" spans="19:19" x14ac:dyDescent="0.3">
      <c r="S623"/>
    </row>
    <row r="624" spans="19:19" x14ac:dyDescent="0.3">
      <c r="S624"/>
    </row>
    <row r="625" spans="19:19" x14ac:dyDescent="0.3">
      <c r="S625"/>
    </row>
    <row r="626" spans="19:19" x14ac:dyDescent="0.3">
      <c r="S626"/>
    </row>
    <row r="627" spans="19:19" x14ac:dyDescent="0.3">
      <c r="S627"/>
    </row>
    <row r="628" spans="19:19" x14ac:dyDescent="0.3">
      <c r="S628"/>
    </row>
    <row r="629" spans="19:19" x14ac:dyDescent="0.3">
      <c r="S629"/>
    </row>
    <row r="630" spans="19:19" x14ac:dyDescent="0.3">
      <c r="S630"/>
    </row>
    <row r="631" spans="19:19" x14ac:dyDescent="0.3">
      <c r="S631"/>
    </row>
    <row r="632" spans="19:19" x14ac:dyDescent="0.3">
      <c r="S632"/>
    </row>
    <row r="633" spans="19:19" x14ac:dyDescent="0.3">
      <c r="S633"/>
    </row>
    <row r="634" spans="19:19" x14ac:dyDescent="0.3">
      <c r="S634"/>
    </row>
    <row r="635" spans="19:19" x14ac:dyDescent="0.3">
      <c r="S635"/>
    </row>
    <row r="636" spans="19:19" x14ac:dyDescent="0.3">
      <c r="S636"/>
    </row>
    <row r="637" spans="19:19" x14ac:dyDescent="0.3">
      <c r="S637"/>
    </row>
    <row r="638" spans="19:19" x14ac:dyDescent="0.3">
      <c r="S638"/>
    </row>
    <row r="639" spans="19:19" x14ac:dyDescent="0.3">
      <c r="S639"/>
    </row>
    <row r="640" spans="19:19" x14ac:dyDescent="0.3">
      <c r="S640"/>
    </row>
    <row r="641" spans="19:19" x14ac:dyDescent="0.3">
      <c r="S641"/>
    </row>
    <row r="642" spans="19:19" x14ac:dyDescent="0.3">
      <c r="S642"/>
    </row>
    <row r="643" spans="19:19" x14ac:dyDescent="0.3">
      <c r="S643"/>
    </row>
    <row r="644" spans="19:19" x14ac:dyDescent="0.3">
      <c r="S644"/>
    </row>
    <row r="645" spans="19:19" x14ac:dyDescent="0.3">
      <c r="S645"/>
    </row>
    <row r="646" spans="19:19" x14ac:dyDescent="0.3">
      <c r="S646"/>
    </row>
    <row r="647" spans="19:19" x14ac:dyDescent="0.3">
      <c r="S647"/>
    </row>
    <row r="648" spans="19:19" x14ac:dyDescent="0.3">
      <c r="S648"/>
    </row>
    <row r="649" spans="19:19" x14ac:dyDescent="0.3">
      <c r="S649"/>
    </row>
    <row r="650" spans="19:19" x14ac:dyDescent="0.3">
      <c r="S650"/>
    </row>
    <row r="651" spans="19:19" x14ac:dyDescent="0.3">
      <c r="S651"/>
    </row>
    <row r="652" spans="19:19" x14ac:dyDescent="0.3">
      <c r="S652"/>
    </row>
    <row r="653" spans="19:19" x14ac:dyDescent="0.3">
      <c r="S653"/>
    </row>
    <row r="654" spans="19:19" x14ac:dyDescent="0.3">
      <c r="S654"/>
    </row>
    <row r="655" spans="19:19" x14ac:dyDescent="0.3">
      <c r="S655"/>
    </row>
    <row r="656" spans="19:19" x14ac:dyDescent="0.3">
      <c r="S656"/>
    </row>
    <row r="657" spans="19:19" x14ac:dyDescent="0.3">
      <c r="S657"/>
    </row>
    <row r="658" spans="19:19" x14ac:dyDescent="0.3">
      <c r="S658"/>
    </row>
    <row r="659" spans="19:19" x14ac:dyDescent="0.3">
      <c r="S659"/>
    </row>
    <row r="660" spans="19:19" x14ac:dyDescent="0.3">
      <c r="S660"/>
    </row>
    <row r="661" spans="19:19" x14ac:dyDescent="0.3">
      <c r="S661"/>
    </row>
    <row r="662" spans="19:19" x14ac:dyDescent="0.3">
      <c r="S662"/>
    </row>
    <row r="663" spans="19:19" x14ac:dyDescent="0.3">
      <c r="S663"/>
    </row>
    <row r="664" spans="19:19" x14ac:dyDescent="0.3">
      <c r="S664"/>
    </row>
    <row r="665" spans="19:19" x14ac:dyDescent="0.3">
      <c r="S665"/>
    </row>
    <row r="666" spans="19:19" x14ac:dyDescent="0.3">
      <c r="S666"/>
    </row>
    <row r="667" spans="19:19" x14ac:dyDescent="0.3">
      <c r="S667"/>
    </row>
    <row r="668" spans="19:19" x14ac:dyDescent="0.3">
      <c r="S668"/>
    </row>
    <row r="669" spans="19:19" x14ac:dyDescent="0.3">
      <c r="S669"/>
    </row>
    <row r="670" spans="19:19" x14ac:dyDescent="0.3">
      <c r="S670"/>
    </row>
    <row r="671" spans="19:19" x14ac:dyDescent="0.3">
      <c r="S671"/>
    </row>
    <row r="672" spans="19:19" x14ac:dyDescent="0.3">
      <c r="S672"/>
    </row>
    <row r="673" spans="19:19" x14ac:dyDescent="0.3">
      <c r="S673"/>
    </row>
    <row r="674" spans="19:19" x14ac:dyDescent="0.3">
      <c r="S674"/>
    </row>
    <row r="675" spans="19:19" x14ac:dyDescent="0.3">
      <c r="S675"/>
    </row>
    <row r="676" spans="19:19" x14ac:dyDescent="0.3">
      <c r="S676"/>
    </row>
    <row r="677" spans="19:19" x14ac:dyDescent="0.3">
      <c r="S677"/>
    </row>
    <row r="678" spans="19:19" x14ac:dyDescent="0.3">
      <c r="S678"/>
    </row>
    <row r="679" spans="19:19" x14ac:dyDescent="0.3">
      <c r="S679"/>
    </row>
    <row r="680" spans="19:19" x14ac:dyDescent="0.3">
      <c r="S680"/>
    </row>
    <row r="681" spans="19:19" x14ac:dyDescent="0.3">
      <c r="S681"/>
    </row>
    <row r="682" spans="19:19" x14ac:dyDescent="0.3">
      <c r="S682"/>
    </row>
    <row r="683" spans="19:19" x14ac:dyDescent="0.3">
      <c r="S683"/>
    </row>
    <row r="684" spans="19:19" x14ac:dyDescent="0.3">
      <c r="S684"/>
    </row>
    <row r="685" spans="19:19" x14ac:dyDescent="0.3">
      <c r="S685"/>
    </row>
    <row r="686" spans="19:19" x14ac:dyDescent="0.3">
      <c r="S686"/>
    </row>
    <row r="687" spans="19:19" x14ac:dyDescent="0.3">
      <c r="S687"/>
    </row>
    <row r="688" spans="19:19" x14ac:dyDescent="0.3">
      <c r="S688"/>
    </row>
    <row r="689" spans="19:19" x14ac:dyDescent="0.3">
      <c r="S689"/>
    </row>
    <row r="690" spans="19:19" x14ac:dyDescent="0.3">
      <c r="S690"/>
    </row>
    <row r="691" spans="19:19" x14ac:dyDescent="0.3">
      <c r="S691"/>
    </row>
    <row r="692" spans="19:19" x14ac:dyDescent="0.3">
      <c r="S692"/>
    </row>
    <row r="693" spans="19:19" x14ac:dyDescent="0.3">
      <c r="S693"/>
    </row>
    <row r="694" spans="19:19" x14ac:dyDescent="0.3">
      <c r="S694"/>
    </row>
    <row r="695" spans="19:19" x14ac:dyDescent="0.3">
      <c r="S695"/>
    </row>
    <row r="696" spans="19:19" x14ac:dyDescent="0.3">
      <c r="S696"/>
    </row>
    <row r="697" spans="19:19" x14ac:dyDescent="0.3">
      <c r="S697"/>
    </row>
    <row r="698" spans="19:19" x14ac:dyDescent="0.3">
      <c r="S698"/>
    </row>
    <row r="699" spans="19:19" x14ac:dyDescent="0.3">
      <c r="S699"/>
    </row>
    <row r="700" spans="19:19" x14ac:dyDescent="0.3">
      <c r="S700"/>
    </row>
    <row r="701" spans="19:19" x14ac:dyDescent="0.3">
      <c r="S701"/>
    </row>
    <row r="702" spans="19:19" x14ac:dyDescent="0.3">
      <c r="S702"/>
    </row>
    <row r="703" spans="19:19" x14ac:dyDescent="0.3">
      <c r="S703"/>
    </row>
    <row r="704" spans="19:19" x14ac:dyDescent="0.3">
      <c r="S704"/>
    </row>
    <row r="705" spans="19:19" x14ac:dyDescent="0.3">
      <c r="S705"/>
    </row>
    <row r="706" spans="19:19" x14ac:dyDescent="0.3">
      <c r="S706"/>
    </row>
    <row r="707" spans="19:19" x14ac:dyDescent="0.3">
      <c r="S707"/>
    </row>
    <row r="708" spans="19:19" x14ac:dyDescent="0.3">
      <c r="S708"/>
    </row>
    <row r="709" spans="19:19" x14ac:dyDescent="0.3">
      <c r="S709"/>
    </row>
    <row r="710" spans="19:19" x14ac:dyDescent="0.3">
      <c r="S710"/>
    </row>
    <row r="711" spans="19:19" x14ac:dyDescent="0.3">
      <c r="S711"/>
    </row>
    <row r="712" spans="19:19" x14ac:dyDescent="0.3">
      <c r="S712"/>
    </row>
    <row r="713" spans="19:19" x14ac:dyDescent="0.3">
      <c r="S713"/>
    </row>
    <row r="714" spans="19:19" x14ac:dyDescent="0.3">
      <c r="S714"/>
    </row>
    <row r="715" spans="19:19" x14ac:dyDescent="0.3">
      <c r="S715"/>
    </row>
    <row r="716" spans="19:19" x14ac:dyDescent="0.3">
      <c r="S716"/>
    </row>
    <row r="717" spans="19:19" x14ac:dyDescent="0.3">
      <c r="S717"/>
    </row>
    <row r="718" spans="19:19" x14ac:dyDescent="0.3">
      <c r="S718"/>
    </row>
    <row r="719" spans="19:19" x14ac:dyDescent="0.3">
      <c r="S719"/>
    </row>
    <row r="720" spans="19:19" x14ac:dyDescent="0.3">
      <c r="S720"/>
    </row>
    <row r="721" spans="19:19" x14ac:dyDescent="0.3">
      <c r="S721"/>
    </row>
    <row r="722" spans="19:19" x14ac:dyDescent="0.3">
      <c r="S722"/>
    </row>
    <row r="723" spans="19:19" x14ac:dyDescent="0.3">
      <c r="S723"/>
    </row>
    <row r="724" spans="19:19" x14ac:dyDescent="0.3">
      <c r="S724"/>
    </row>
    <row r="725" spans="19:19" x14ac:dyDescent="0.3">
      <c r="S725"/>
    </row>
    <row r="726" spans="19:19" x14ac:dyDescent="0.3">
      <c r="S726"/>
    </row>
    <row r="727" spans="19:19" x14ac:dyDescent="0.3">
      <c r="S727"/>
    </row>
    <row r="728" spans="19:19" x14ac:dyDescent="0.3">
      <c r="S728"/>
    </row>
    <row r="729" spans="19:19" x14ac:dyDescent="0.3">
      <c r="S729"/>
    </row>
    <row r="730" spans="19:19" x14ac:dyDescent="0.3">
      <c r="S730"/>
    </row>
    <row r="731" spans="19:19" x14ac:dyDescent="0.3">
      <c r="S731"/>
    </row>
    <row r="732" spans="19:19" x14ac:dyDescent="0.3">
      <c r="S732"/>
    </row>
    <row r="733" spans="19:19" x14ac:dyDescent="0.3">
      <c r="S733"/>
    </row>
    <row r="734" spans="19:19" x14ac:dyDescent="0.3">
      <c r="S734"/>
    </row>
    <row r="735" spans="19:19" x14ac:dyDescent="0.3">
      <c r="S735"/>
    </row>
    <row r="736" spans="19:19" x14ac:dyDescent="0.3">
      <c r="S736"/>
    </row>
    <row r="737" spans="19:19" x14ac:dyDescent="0.3">
      <c r="S737"/>
    </row>
    <row r="738" spans="19:19" x14ac:dyDescent="0.3">
      <c r="S738"/>
    </row>
    <row r="739" spans="19:19" x14ac:dyDescent="0.3">
      <c r="S739"/>
    </row>
    <row r="740" spans="19:19" x14ac:dyDescent="0.3">
      <c r="S740"/>
    </row>
    <row r="741" spans="19:19" x14ac:dyDescent="0.3">
      <c r="S741"/>
    </row>
    <row r="742" spans="19:19" x14ac:dyDescent="0.3">
      <c r="S742"/>
    </row>
    <row r="743" spans="19:19" x14ac:dyDescent="0.3">
      <c r="S743"/>
    </row>
    <row r="744" spans="19:19" x14ac:dyDescent="0.3">
      <c r="S744"/>
    </row>
    <row r="745" spans="19:19" x14ac:dyDescent="0.3">
      <c r="S745"/>
    </row>
    <row r="746" spans="19:19" x14ac:dyDescent="0.3">
      <c r="S746"/>
    </row>
    <row r="747" spans="19:19" x14ac:dyDescent="0.3">
      <c r="S747"/>
    </row>
    <row r="748" spans="19:19" x14ac:dyDescent="0.3">
      <c r="S748"/>
    </row>
    <row r="749" spans="19:19" x14ac:dyDescent="0.3">
      <c r="S749"/>
    </row>
    <row r="750" spans="19:19" x14ac:dyDescent="0.3">
      <c r="S750"/>
    </row>
    <row r="751" spans="19:19" x14ac:dyDescent="0.3">
      <c r="S751"/>
    </row>
    <row r="752" spans="19:19" x14ac:dyDescent="0.3">
      <c r="S752"/>
    </row>
    <row r="753" spans="19:19" x14ac:dyDescent="0.3">
      <c r="S753"/>
    </row>
    <row r="754" spans="19:19" x14ac:dyDescent="0.3">
      <c r="S754"/>
    </row>
    <row r="755" spans="19:19" x14ac:dyDescent="0.3">
      <c r="S755"/>
    </row>
    <row r="756" spans="19:19" x14ac:dyDescent="0.3">
      <c r="S756"/>
    </row>
    <row r="757" spans="19:19" x14ac:dyDescent="0.3">
      <c r="S757"/>
    </row>
    <row r="758" spans="19:19" x14ac:dyDescent="0.3">
      <c r="S758"/>
    </row>
    <row r="759" spans="19:19" x14ac:dyDescent="0.3">
      <c r="S759"/>
    </row>
    <row r="760" spans="19:19" x14ac:dyDescent="0.3">
      <c r="S760"/>
    </row>
    <row r="761" spans="19:19" x14ac:dyDescent="0.3">
      <c r="S761"/>
    </row>
    <row r="762" spans="19:19" x14ac:dyDescent="0.3">
      <c r="S762"/>
    </row>
    <row r="763" spans="19:19" x14ac:dyDescent="0.3">
      <c r="S763"/>
    </row>
    <row r="764" spans="19:19" x14ac:dyDescent="0.3">
      <c r="S764"/>
    </row>
    <row r="765" spans="19:19" x14ac:dyDescent="0.3">
      <c r="S765"/>
    </row>
    <row r="766" spans="19:19" x14ac:dyDescent="0.3">
      <c r="S766"/>
    </row>
    <row r="767" spans="19:19" x14ac:dyDescent="0.3">
      <c r="S767"/>
    </row>
    <row r="768" spans="19:19" x14ac:dyDescent="0.3">
      <c r="S768"/>
    </row>
    <row r="769" spans="19:19" x14ac:dyDescent="0.3">
      <c r="S769"/>
    </row>
    <row r="770" spans="19:19" x14ac:dyDescent="0.3">
      <c r="S770"/>
    </row>
    <row r="771" spans="19:19" x14ac:dyDescent="0.3">
      <c r="S771"/>
    </row>
    <row r="772" spans="19:19" x14ac:dyDescent="0.3">
      <c r="S772"/>
    </row>
    <row r="773" spans="19:19" x14ac:dyDescent="0.3">
      <c r="S773"/>
    </row>
    <row r="774" spans="19:19" x14ac:dyDescent="0.3">
      <c r="S774"/>
    </row>
    <row r="775" spans="19:19" x14ac:dyDescent="0.3">
      <c r="S775"/>
    </row>
    <row r="776" spans="19:19" x14ac:dyDescent="0.3">
      <c r="S776"/>
    </row>
    <row r="777" spans="19:19" x14ac:dyDescent="0.3">
      <c r="S777"/>
    </row>
    <row r="778" spans="19:19" x14ac:dyDescent="0.3">
      <c r="S778"/>
    </row>
    <row r="779" spans="19:19" x14ac:dyDescent="0.3">
      <c r="S779"/>
    </row>
    <row r="780" spans="19:19" x14ac:dyDescent="0.3">
      <c r="S780"/>
    </row>
    <row r="781" spans="19:19" x14ac:dyDescent="0.3">
      <c r="S781"/>
    </row>
    <row r="782" spans="19:19" x14ac:dyDescent="0.3">
      <c r="S782"/>
    </row>
    <row r="783" spans="19:19" x14ac:dyDescent="0.3">
      <c r="S783"/>
    </row>
    <row r="784" spans="19:19" x14ac:dyDescent="0.3">
      <c r="S784"/>
    </row>
    <row r="785" spans="19:19" x14ac:dyDescent="0.3">
      <c r="S785"/>
    </row>
    <row r="786" spans="19:19" x14ac:dyDescent="0.3">
      <c r="S786"/>
    </row>
    <row r="787" spans="19:19" x14ac:dyDescent="0.3">
      <c r="S787"/>
    </row>
    <row r="788" spans="19:19" x14ac:dyDescent="0.3">
      <c r="S788"/>
    </row>
    <row r="789" spans="19:19" x14ac:dyDescent="0.3">
      <c r="S789"/>
    </row>
    <row r="790" spans="19:19" x14ac:dyDescent="0.3">
      <c r="S790"/>
    </row>
    <row r="791" spans="19:19" x14ac:dyDescent="0.3">
      <c r="S791"/>
    </row>
    <row r="792" spans="19:19" x14ac:dyDescent="0.3">
      <c r="S792"/>
    </row>
    <row r="793" spans="19:19" x14ac:dyDescent="0.3">
      <c r="S793"/>
    </row>
    <row r="794" spans="19:19" x14ac:dyDescent="0.3">
      <c r="S794"/>
    </row>
    <row r="795" spans="19:19" x14ac:dyDescent="0.3">
      <c r="S795"/>
    </row>
    <row r="796" spans="19:19" x14ac:dyDescent="0.3">
      <c r="S796"/>
    </row>
    <row r="797" spans="19:19" x14ac:dyDescent="0.3">
      <c r="S797"/>
    </row>
    <row r="798" spans="19:19" x14ac:dyDescent="0.3">
      <c r="S798"/>
    </row>
    <row r="799" spans="19:19" x14ac:dyDescent="0.3">
      <c r="S799"/>
    </row>
    <row r="800" spans="19:19" x14ac:dyDescent="0.3">
      <c r="S800"/>
    </row>
    <row r="801" spans="19:19" x14ac:dyDescent="0.3">
      <c r="S801"/>
    </row>
    <row r="802" spans="19:19" x14ac:dyDescent="0.3">
      <c r="S802"/>
    </row>
    <row r="803" spans="19:19" x14ac:dyDescent="0.3">
      <c r="S803"/>
    </row>
    <row r="804" spans="19:19" x14ac:dyDescent="0.3">
      <c r="S804"/>
    </row>
    <row r="805" spans="19:19" x14ac:dyDescent="0.3">
      <c r="S805"/>
    </row>
    <row r="806" spans="19:19" x14ac:dyDescent="0.3">
      <c r="S806"/>
    </row>
    <row r="807" spans="19:19" x14ac:dyDescent="0.3">
      <c r="S807"/>
    </row>
    <row r="808" spans="19:19" x14ac:dyDescent="0.3">
      <c r="S808"/>
    </row>
    <row r="809" spans="19:19" x14ac:dyDescent="0.3">
      <c r="S809"/>
    </row>
    <row r="810" spans="19:19" x14ac:dyDescent="0.3">
      <c r="S810"/>
    </row>
    <row r="811" spans="19:19" x14ac:dyDescent="0.3">
      <c r="S811"/>
    </row>
    <row r="812" spans="19:19" x14ac:dyDescent="0.3">
      <c r="S812"/>
    </row>
    <row r="813" spans="19:19" x14ac:dyDescent="0.3">
      <c r="S813"/>
    </row>
    <row r="814" spans="19:19" x14ac:dyDescent="0.3">
      <c r="S814"/>
    </row>
    <row r="815" spans="19:19" x14ac:dyDescent="0.3">
      <c r="S815"/>
    </row>
    <row r="816" spans="19:19" x14ac:dyDescent="0.3">
      <c r="S816"/>
    </row>
    <row r="817" spans="19:19" x14ac:dyDescent="0.3">
      <c r="S817"/>
    </row>
    <row r="818" spans="19:19" x14ac:dyDescent="0.3">
      <c r="S818"/>
    </row>
    <row r="819" spans="19:19" x14ac:dyDescent="0.3">
      <c r="S819"/>
    </row>
    <row r="820" spans="19:19" x14ac:dyDescent="0.3">
      <c r="S820"/>
    </row>
    <row r="821" spans="19:19" x14ac:dyDescent="0.3">
      <c r="S821"/>
    </row>
    <row r="822" spans="19:19" x14ac:dyDescent="0.3">
      <c r="S822"/>
    </row>
    <row r="823" spans="19:19" x14ac:dyDescent="0.3">
      <c r="S823"/>
    </row>
    <row r="824" spans="19:19" x14ac:dyDescent="0.3">
      <c r="S824"/>
    </row>
    <row r="825" spans="19:19" x14ac:dyDescent="0.3">
      <c r="S825"/>
    </row>
    <row r="826" spans="19:19" x14ac:dyDescent="0.3">
      <c r="S826"/>
    </row>
    <row r="827" spans="19:19" x14ac:dyDescent="0.3">
      <c r="S827"/>
    </row>
    <row r="828" spans="19:19" x14ac:dyDescent="0.3">
      <c r="S828"/>
    </row>
    <row r="829" spans="19:19" x14ac:dyDescent="0.3">
      <c r="S829"/>
    </row>
    <row r="830" spans="19:19" x14ac:dyDescent="0.3">
      <c r="S830"/>
    </row>
    <row r="831" spans="19:19" x14ac:dyDescent="0.3">
      <c r="S831"/>
    </row>
    <row r="832" spans="19:19" x14ac:dyDescent="0.3">
      <c r="S832"/>
    </row>
    <row r="833" spans="19:19" x14ac:dyDescent="0.3">
      <c r="S833"/>
    </row>
    <row r="834" spans="19:19" x14ac:dyDescent="0.3">
      <c r="S834"/>
    </row>
    <row r="835" spans="19:19" x14ac:dyDescent="0.3">
      <c r="S835"/>
    </row>
    <row r="836" spans="19:19" x14ac:dyDescent="0.3">
      <c r="S836"/>
    </row>
    <row r="837" spans="19:19" x14ac:dyDescent="0.3">
      <c r="S837"/>
    </row>
    <row r="838" spans="19:19" x14ac:dyDescent="0.3">
      <c r="S838"/>
    </row>
    <row r="839" spans="19:19" x14ac:dyDescent="0.3">
      <c r="S839"/>
    </row>
    <row r="840" spans="19:19" x14ac:dyDescent="0.3">
      <c r="S840"/>
    </row>
    <row r="841" spans="19:19" x14ac:dyDescent="0.3">
      <c r="S841"/>
    </row>
    <row r="842" spans="19:19" x14ac:dyDescent="0.3">
      <c r="S842"/>
    </row>
    <row r="843" spans="19:19" x14ac:dyDescent="0.3">
      <c r="S843"/>
    </row>
    <row r="844" spans="19:19" x14ac:dyDescent="0.3">
      <c r="S844"/>
    </row>
    <row r="845" spans="19:19" x14ac:dyDescent="0.3">
      <c r="S845"/>
    </row>
    <row r="846" spans="19:19" x14ac:dyDescent="0.3">
      <c r="S846"/>
    </row>
    <row r="847" spans="19:19" x14ac:dyDescent="0.3">
      <c r="S847"/>
    </row>
    <row r="848" spans="19:19" x14ac:dyDescent="0.3">
      <c r="S848"/>
    </row>
    <row r="849" spans="19:19" x14ac:dyDescent="0.3">
      <c r="S849"/>
    </row>
    <row r="850" spans="19:19" x14ac:dyDescent="0.3">
      <c r="S850"/>
    </row>
    <row r="851" spans="19:19" x14ac:dyDescent="0.3">
      <c r="S851"/>
    </row>
    <row r="852" spans="19:19" x14ac:dyDescent="0.3">
      <c r="S852"/>
    </row>
    <row r="853" spans="19:19" x14ac:dyDescent="0.3">
      <c r="S853"/>
    </row>
    <row r="854" spans="19:19" x14ac:dyDescent="0.3">
      <c r="S854"/>
    </row>
    <row r="855" spans="19:19" x14ac:dyDescent="0.3">
      <c r="S855"/>
    </row>
    <row r="856" spans="19:19" x14ac:dyDescent="0.3">
      <c r="S856"/>
    </row>
    <row r="857" spans="19:19" x14ac:dyDescent="0.3">
      <c r="S857"/>
    </row>
    <row r="858" spans="19:19" x14ac:dyDescent="0.3">
      <c r="S858"/>
    </row>
    <row r="859" spans="19:19" x14ac:dyDescent="0.3">
      <c r="S859"/>
    </row>
    <row r="860" spans="19:19" x14ac:dyDescent="0.3">
      <c r="S860"/>
    </row>
    <row r="861" spans="19:19" x14ac:dyDescent="0.3">
      <c r="S861"/>
    </row>
    <row r="862" spans="19:19" x14ac:dyDescent="0.3">
      <c r="S862"/>
    </row>
    <row r="863" spans="19:19" x14ac:dyDescent="0.3">
      <c r="S863"/>
    </row>
    <row r="864" spans="19:19" x14ac:dyDescent="0.3">
      <c r="S864"/>
    </row>
    <row r="865" spans="19:19" x14ac:dyDescent="0.3">
      <c r="S865"/>
    </row>
    <row r="866" spans="19:19" x14ac:dyDescent="0.3">
      <c r="S866"/>
    </row>
    <row r="867" spans="19:19" x14ac:dyDescent="0.3">
      <c r="S867"/>
    </row>
    <row r="868" spans="19:19" x14ac:dyDescent="0.3">
      <c r="S868"/>
    </row>
    <row r="869" spans="19:19" x14ac:dyDescent="0.3">
      <c r="S869"/>
    </row>
    <row r="870" spans="19:19" x14ac:dyDescent="0.3">
      <c r="S870"/>
    </row>
    <row r="871" spans="19:19" x14ac:dyDescent="0.3">
      <c r="S871"/>
    </row>
    <row r="872" spans="19:19" x14ac:dyDescent="0.3">
      <c r="S872"/>
    </row>
    <row r="873" spans="19:19" x14ac:dyDescent="0.3">
      <c r="S873"/>
    </row>
    <row r="874" spans="19:19" x14ac:dyDescent="0.3">
      <c r="S874"/>
    </row>
    <row r="875" spans="19:19" x14ac:dyDescent="0.3">
      <c r="S875"/>
    </row>
    <row r="876" spans="19:19" x14ac:dyDescent="0.3">
      <c r="S876"/>
    </row>
    <row r="877" spans="19:19" x14ac:dyDescent="0.3">
      <c r="S877"/>
    </row>
    <row r="878" spans="19:19" x14ac:dyDescent="0.3">
      <c r="S878"/>
    </row>
    <row r="879" spans="19:19" x14ac:dyDescent="0.3">
      <c r="S879"/>
    </row>
    <row r="880" spans="19:19" x14ac:dyDescent="0.3">
      <c r="S880"/>
    </row>
    <row r="881" spans="19:19" x14ac:dyDescent="0.3">
      <c r="S881"/>
    </row>
    <row r="882" spans="19:19" x14ac:dyDescent="0.3">
      <c r="S882"/>
    </row>
    <row r="883" spans="19:19" x14ac:dyDescent="0.3">
      <c r="S883"/>
    </row>
    <row r="884" spans="19:19" x14ac:dyDescent="0.3">
      <c r="S884"/>
    </row>
    <row r="885" spans="19:19" x14ac:dyDescent="0.3">
      <c r="S885"/>
    </row>
    <row r="886" spans="19:19" x14ac:dyDescent="0.3">
      <c r="S886"/>
    </row>
    <row r="887" spans="19:19" x14ac:dyDescent="0.3">
      <c r="S887"/>
    </row>
    <row r="888" spans="19:19" x14ac:dyDescent="0.3">
      <c r="S888"/>
    </row>
    <row r="889" spans="19:19" x14ac:dyDescent="0.3">
      <c r="S889"/>
    </row>
    <row r="890" spans="19:19" x14ac:dyDescent="0.3">
      <c r="S890"/>
    </row>
    <row r="891" spans="19:19" x14ac:dyDescent="0.3">
      <c r="S891"/>
    </row>
    <row r="892" spans="19:19" x14ac:dyDescent="0.3">
      <c r="S892"/>
    </row>
    <row r="893" spans="19:19" x14ac:dyDescent="0.3">
      <c r="S893"/>
    </row>
    <row r="894" spans="19:19" x14ac:dyDescent="0.3">
      <c r="S894"/>
    </row>
    <row r="895" spans="19:19" x14ac:dyDescent="0.3">
      <c r="S895"/>
    </row>
    <row r="896" spans="19:19" x14ac:dyDescent="0.3">
      <c r="S896"/>
    </row>
    <row r="897" spans="19:19" x14ac:dyDescent="0.3">
      <c r="S897"/>
    </row>
    <row r="898" spans="19:19" x14ac:dyDescent="0.3">
      <c r="S898"/>
    </row>
    <row r="899" spans="19:19" x14ac:dyDescent="0.3">
      <c r="S899"/>
    </row>
    <row r="900" spans="19:19" x14ac:dyDescent="0.3">
      <c r="S900"/>
    </row>
    <row r="901" spans="19:19" x14ac:dyDescent="0.3">
      <c r="S901"/>
    </row>
    <row r="902" spans="19:19" x14ac:dyDescent="0.3">
      <c r="S902"/>
    </row>
    <row r="903" spans="19:19" x14ac:dyDescent="0.3">
      <c r="S903"/>
    </row>
    <row r="904" spans="19:19" x14ac:dyDescent="0.3">
      <c r="S904"/>
    </row>
    <row r="905" spans="19:19" x14ac:dyDescent="0.3">
      <c r="S905"/>
    </row>
    <row r="906" spans="19:19" x14ac:dyDescent="0.3">
      <c r="S906"/>
    </row>
    <row r="907" spans="19:19" x14ac:dyDescent="0.3">
      <c r="S907"/>
    </row>
    <row r="908" spans="19:19" x14ac:dyDescent="0.3">
      <c r="S908"/>
    </row>
    <row r="909" spans="19:19" x14ac:dyDescent="0.3">
      <c r="S909"/>
    </row>
    <row r="910" spans="19:19" x14ac:dyDescent="0.3">
      <c r="S910"/>
    </row>
    <row r="911" spans="19:19" x14ac:dyDescent="0.3">
      <c r="S911"/>
    </row>
    <row r="912" spans="19:19" x14ac:dyDescent="0.3">
      <c r="S912"/>
    </row>
    <row r="913" spans="19:19" x14ac:dyDescent="0.3">
      <c r="S913"/>
    </row>
    <row r="914" spans="19:19" x14ac:dyDescent="0.3">
      <c r="S914"/>
    </row>
    <row r="915" spans="19:19" x14ac:dyDescent="0.3">
      <c r="S915"/>
    </row>
    <row r="916" spans="19:19" x14ac:dyDescent="0.3">
      <c r="S916"/>
    </row>
    <row r="917" spans="19:19" x14ac:dyDescent="0.3">
      <c r="S917"/>
    </row>
    <row r="918" spans="19:19" x14ac:dyDescent="0.3">
      <c r="S918"/>
    </row>
    <row r="919" spans="19:19" x14ac:dyDescent="0.3">
      <c r="S919"/>
    </row>
    <row r="920" spans="19:19" x14ac:dyDescent="0.3">
      <c r="S920"/>
    </row>
    <row r="921" spans="19:19" x14ac:dyDescent="0.3">
      <c r="S921"/>
    </row>
    <row r="922" spans="19:19" x14ac:dyDescent="0.3">
      <c r="S922"/>
    </row>
    <row r="923" spans="19:19" x14ac:dyDescent="0.3">
      <c r="S923"/>
    </row>
    <row r="924" spans="19:19" x14ac:dyDescent="0.3">
      <c r="S924"/>
    </row>
    <row r="925" spans="19:19" x14ac:dyDescent="0.3">
      <c r="S925"/>
    </row>
    <row r="926" spans="19:19" x14ac:dyDescent="0.3">
      <c r="S926"/>
    </row>
    <row r="927" spans="19:19" x14ac:dyDescent="0.3">
      <c r="S927"/>
    </row>
    <row r="928" spans="19:19" x14ac:dyDescent="0.3">
      <c r="S928"/>
    </row>
    <row r="929" spans="19:19" x14ac:dyDescent="0.3">
      <c r="S929"/>
    </row>
    <row r="930" spans="19:19" x14ac:dyDescent="0.3">
      <c r="S930"/>
    </row>
    <row r="931" spans="19:19" x14ac:dyDescent="0.3">
      <c r="S931"/>
    </row>
    <row r="932" spans="19:19" x14ac:dyDescent="0.3">
      <c r="S932"/>
    </row>
    <row r="933" spans="19:19" x14ac:dyDescent="0.3">
      <c r="S933"/>
    </row>
    <row r="934" spans="19:19" x14ac:dyDescent="0.3">
      <c r="S934"/>
    </row>
    <row r="935" spans="19:19" x14ac:dyDescent="0.3">
      <c r="S935"/>
    </row>
    <row r="936" spans="19:19" x14ac:dyDescent="0.3">
      <c r="S936"/>
    </row>
    <row r="937" spans="19:19" x14ac:dyDescent="0.3">
      <c r="S937"/>
    </row>
    <row r="938" spans="19:19" x14ac:dyDescent="0.3">
      <c r="S938"/>
    </row>
    <row r="939" spans="19:19" x14ac:dyDescent="0.3">
      <c r="S939"/>
    </row>
    <row r="940" spans="19:19" x14ac:dyDescent="0.3">
      <c r="S940"/>
    </row>
    <row r="941" spans="19:19" x14ac:dyDescent="0.3">
      <c r="S941"/>
    </row>
    <row r="942" spans="19:19" x14ac:dyDescent="0.3">
      <c r="S942"/>
    </row>
    <row r="943" spans="19:19" x14ac:dyDescent="0.3">
      <c r="S943"/>
    </row>
    <row r="944" spans="19:19" x14ac:dyDescent="0.3">
      <c r="S944"/>
    </row>
    <row r="945" spans="19:19" x14ac:dyDescent="0.3">
      <c r="S945"/>
    </row>
    <row r="946" spans="19:19" x14ac:dyDescent="0.3">
      <c r="S946"/>
    </row>
    <row r="947" spans="19:19" x14ac:dyDescent="0.3">
      <c r="S947"/>
    </row>
    <row r="948" spans="19:19" x14ac:dyDescent="0.3">
      <c r="S948"/>
    </row>
    <row r="949" spans="19:19" x14ac:dyDescent="0.3">
      <c r="S949"/>
    </row>
    <row r="950" spans="19:19" x14ac:dyDescent="0.3">
      <c r="S950"/>
    </row>
    <row r="951" spans="19:19" x14ac:dyDescent="0.3">
      <c r="S951"/>
    </row>
    <row r="952" spans="19:19" x14ac:dyDescent="0.3">
      <c r="S952"/>
    </row>
    <row r="953" spans="19:19" x14ac:dyDescent="0.3">
      <c r="S953"/>
    </row>
    <row r="954" spans="19:19" x14ac:dyDescent="0.3">
      <c r="S954"/>
    </row>
    <row r="955" spans="19:19" x14ac:dyDescent="0.3">
      <c r="S955"/>
    </row>
    <row r="956" spans="19:19" x14ac:dyDescent="0.3">
      <c r="S956"/>
    </row>
    <row r="957" spans="19:19" x14ac:dyDescent="0.3">
      <c r="S957"/>
    </row>
    <row r="958" spans="19:19" x14ac:dyDescent="0.3">
      <c r="S958"/>
    </row>
    <row r="959" spans="19:19" x14ac:dyDescent="0.3">
      <c r="S959"/>
    </row>
    <row r="960" spans="19:19" x14ac:dyDescent="0.3">
      <c r="S960"/>
    </row>
    <row r="961" spans="19:19" x14ac:dyDescent="0.3">
      <c r="S961"/>
    </row>
    <row r="962" spans="19:19" x14ac:dyDescent="0.3">
      <c r="S962"/>
    </row>
    <row r="963" spans="19:19" x14ac:dyDescent="0.3">
      <c r="S963"/>
    </row>
    <row r="964" spans="19:19" x14ac:dyDescent="0.3">
      <c r="S964"/>
    </row>
    <row r="965" spans="19:19" x14ac:dyDescent="0.3">
      <c r="S965"/>
    </row>
    <row r="966" spans="19:19" x14ac:dyDescent="0.3">
      <c r="S966"/>
    </row>
    <row r="967" spans="19:19" x14ac:dyDescent="0.3">
      <c r="S967"/>
    </row>
    <row r="968" spans="19:19" x14ac:dyDescent="0.3">
      <c r="S968"/>
    </row>
    <row r="969" spans="19:19" x14ac:dyDescent="0.3">
      <c r="S969"/>
    </row>
    <row r="970" spans="19:19" x14ac:dyDescent="0.3">
      <c r="S970"/>
    </row>
    <row r="971" spans="19:19" x14ac:dyDescent="0.3">
      <c r="S971"/>
    </row>
    <row r="972" spans="19:19" x14ac:dyDescent="0.3">
      <c r="S972"/>
    </row>
    <row r="973" spans="19:19" x14ac:dyDescent="0.3">
      <c r="S973"/>
    </row>
    <row r="974" spans="19:19" x14ac:dyDescent="0.3">
      <c r="S974"/>
    </row>
    <row r="975" spans="19:19" x14ac:dyDescent="0.3">
      <c r="S975"/>
    </row>
    <row r="976" spans="19:19" x14ac:dyDescent="0.3">
      <c r="S976"/>
    </row>
    <row r="977" spans="19:19" x14ac:dyDescent="0.3">
      <c r="S977"/>
    </row>
    <row r="978" spans="19:19" x14ac:dyDescent="0.3">
      <c r="S978"/>
    </row>
    <row r="979" spans="19:19" x14ac:dyDescent="0.3">
      <c r="S979"/>
    </row>
    <row r="980" spans="19:19" x14ac:dyDescent="0.3">
      <c r="S980"/>
    </row>
    <row r="981" spans="19:19" x14ac:dyDescent="0.3">
      <c r="S981"/>
    </row>
    <row r="982" spans="19:19" x14ac:dyDescent="0.3">
      <c r="S982"/>
    </row>
    <row r="983" spans="19:19" x14ac:dyDescent="0.3">
      <c r="S983"/>
    </row>
    <row r="984" spans="19:19" x14ac:dyDescent="0.3">
      <c r="S984"/>
    </row>
    <row r="985" spans="19:19" x14ac:dyDescent="0.3">
      <c r="S985"/>
    </row>
    <row r="986" spans="19:19" x14ac:dyDescent="0.3">
      <c r="S986"/>
    </row>
    <row r="987" spans="19:19" x14ac:dyDescent="0.3">
      <c r="S987"/>
    </row>
    <row r="988" spans="19:19" x14ac:dyDescent="0.3">
      <c r="S988"/>
    </row>
    <row r="989" spans="19:19" x14ac:dyDescent="0.3">
      <c r="S989"/>
    </row>
    <row r="990" spans="19:19" x14ac:dyDescent="0.3">
      <c r="S990"/>
    </row>
    <row r="991" spans="19:19" x14ac:dyDescent="0.3">
      <c r="S991"/>
    </row>
    <row r="992" spans="19:19" x14ac:dyDescent="0.3">
      <c r="S992"/>
    </row>
    <row r="993" spans="19:19" x14ac:dyDescent="0.3">
      <c r="S993"/>
    </row>
    <row r="994" spans="19:19" x14ac:dyDescent="0.3">
      <c r="S994"/>
    </row>
    <row r="995" spans="19:19" x14ac:dyDescent="0.3">
      <c r="S995"/>
    </row>
    <row r="996" spans="19:19" x14ac:dyDescent="0.3">
      <c r="S996"/>
    </row>
    <row r="997" spans="19:19" x14ac:dyDescent="0.3">
      <c r="S997"/>
    </row>
    <row r="998" spans="19:19" x14ac:dyDescent="0.3">
      <c r="S998"/>
    </row>
    <row r="999" spans="19:19" x14ac:dyDescent="0.3">
      <c r="S999"/>
    </row>
    <row r="1000" spans="19:19" x14ac:dyDescent="0.3">
      <c r="S1000"/>
    </row>
    <row r="1001" spans="19:19" x14ac:dyDescent="0.3">
      <c r="S1001"/>
    </row>
    <row r="1002" spans="19:19" x14ac:dyDescent="0.3">
      <c r="S1002"/>
    </row>
    <row r="1003" spans="19:19" x14ac:dyDescent="0.3">
      <c r="S1003"/>
    </row>
    <row r="1004" spans="19:19" x14ac:dyDescent="0.3">
      <c r="S1004"/>
    </row>
    <row r="1005" spans="19:19" x14ac:dyDescent="0.3">
      <c r="S1005"/>
    </row>
    <row r="1006" spans="19:19" x14ac:dyDescent="0.3">
      <c r="S1006"/>
    </row>
    <row r="1007" spans="19:19" x14ac:dyDescent="0.3">
      <c r="S1007"/>
    </row>
    <row r="1008" spans="19:19" x14ac:dyDescent="0.3">
      <c r="S1008"/>
    </row>
    <row r="1009" spans="19:19" x14ac:dyDescent="0.3">
      <c r="S1009"/>
    </row>
    <row r="1010" spans="19:19" x14ac:dyDescent="0.3">
      <c r="S1010"/>
    </row>
    <row r="1011" spans="19:19" x14ac:dyDescent="0.3">
      <c r="S1011"/>
    </row>
    <row r="1012" spans="19:19" x14ac:dyDescent="0.3">
      <c r="S1012"/>
    </row>
    <row r="1013" spans="19:19" x14ac:dyDescent="0.3">
      <c r="S1013"/>
    </row>
    <row r="1014" spans="19:19" x14ac:dyDescent="0.3">
      <c r="S1014"/>
    </row>
    <row r="1015" spans="19:19" x14ac:dyDescent="0.3">
      <c r="S1015"/>
    </row>
    <row r="1016" spans="19:19" x14ac:dyDescent="0.3">
      <c r="S1016"/>
    </row>
    <row r="1017" spans="19:19" x14ac:dyDescent="0.3">
      <c r="S1017"/>
    </row>
    <row r="1018" spans="19:19" x14ac:dyDescent="0.3">
      <c r="S1018"/>
    </row>
    <row r="1019" spans="19:19" x14ac:dyDescent="0.3">
      <c r="S1019"/>
    </row>
    <row r="1020" spans="19:19" x14ac:dyDescent="0.3">
      <c r="S1020"/>
    </row>
    <row r="1021" spans="19:19" x14ac:dyDescent="0.3">
      <c r="S1021"/>
    </row>
    <row r="1022" spans="19:19" x14ac:dyDescent="0.3">
      <c r="S1022"/>
    </row>
    <row r="1023" spans="19:19" x14ac:dyDescent="0.3">
      <c r="S1023"/>
    </row>
    <row r="1024" spans="19:19" x14ac:dyDescent="0.3">
      <c r="S1024"/>
    </row>
    <row r="1025" spans="19:19" x14ac:dyDescent="0.3">
      <c r="S1025"/>
    </row>
    <row r="1026" spans="19:19" x14ac:dyDescent="0.3">
      <c r="S1026"/>
    </row>
    <row r="1027" spans="19:19" x14ac:dyDescent="0.3">
      <c r="S1027"/>
    </row>
    <row r="1028" spans="19:19" x14ac:dyDescent="0.3">
      <c r="S1028"/>
    </row>
    <row r="1029" spans="19:19" x14ac:dyDescent="0.3">
      <c r="S1029"/>
    </row>
    <row r="1030" spans="19:19" x14ac:dyDescent="0.3">
      <c r="S1030"/>
    </row>
    <row r="1031" spans="19:19" x14ac:dyDescent="0.3">
      <c r="S1031"/>
    </row>
    <row r="1032" spans="19:19" x14ac:dyDescent="0.3">
      <c r="S1032"/>
    </row>
    <row r="1033" spans="19:19" x14ac:dyDescent="0.3">
      <c r="S1033"/>
    </row>
    <row r="1034" spans="19:19" x14ac:dyDescent="0.3">
      <c r="S1034"/>
    </row>
    <row r="1035" spans="19:19" x14ac:dyDescent="0.3">
      <c r="S1035"/>
    </row>
    <row r="1036" spans="19:19" x14ac:dyDescent="0.3">
      <c r="S1036"/>
    </row>
    <row r="1037" spans="19:19" x14ac:dyDescent="0.3">
      <c r="S1037"/>
    </row>
    <row r="1038" spans="19:19" x14ac:dyDescent="0.3">
      <c r="S1038"/>
    </row>
    <row r="1039" spans="19:19" x14ac:dyDescent="0.3">
      <c r="S1039"/>
    </row>
    <row r="1040" spans="19:19" x14ac:dyDescent="0.3">
      <c r="S1040"/>
    </row>
    <row r="1041" spans="19:19" x14ac:dyDescent="0.3">
      <c r="S1041"/>
    </row>
    <row r="1042" spans="19:19" x14ac:dyDescent="0.3">
      <c r="S1042"/>
    </row>
    <row r="1043" spans="19:19" x14ac:dyDescent="0.3">
      <c r="S1043"/>
    </row>
    <row r="1044" spans="19:19" x14ac:dyDescent="0.3">
      <c r="S1044"/>
    </row>
    <row r="1045" spans="19:19" x14ac:dyDescent="0.3">
      <c r="S1045"/>
    </row>
    <row r="1046" spans="19:19" x14ac:dyDescent="0.3">
      <c r="S1046"/>
    </row>
    <row r="1047" spans="19:19" x14ac:dyDescent="0.3">
      <c r="S1047"/>
    </row>
    <row r="1048" spans="19:19" x14ac:dyDescent="0.3">
      <c r="S1048"/>
    </row>
    <row r="1049" spans="19:19" x14ac:dyDescent="0.3">
      <c r="S1049"/>
    </row>
    <row r="1050" spans="19:19" x14ac:dyDescent="0.3">
      <c r="S1050"/>
    </row>
    <row r="1051" spans="19:19" x14ac:dyDescent="0.3">
      <c r="S1051"/>
    </row>
    <row r="1052" spans="19:19" x14ac:dyDescent="0.3">
      <c r="S1052"/>
    </row>
    <row r="1053" spans="19:19" x14ac:dyDescent="0.3">
      <c r="S1053"/>
    </row>
    <row r="1054" spans="19:19" x14ac:dyDescent="0.3">
      <c r="S1054"/>
    </row>
    <row r="1055" spans="19:19" x14ac:dyDescent="0.3">
      <c r="S1055"/>
    </row>
    <row r="1056" spans="19:19" x14ac:dyDescent="0.3">
      <c r="S1056"/>
    </row>
    <row r="1057" spans="19:19" x14ac:dyDescent="0.3">
      <c r="S1057"/>
    </row>
    <row r="1058" spans="19:19" x14ac:dyDescent="0.3">
      <c r="S1058"/>
    </row>
    <row r="1059" spans="19:19" x14ac:dyDescent="0.3">
      <c r="S1059"/>
    </row>
    <row r="1060" spans="19:19" x14ac:dyDescent="0.3">
      <c r="S1060"/>
    </row>
    <row r="1061" spans="19:19" x14ac:dyDescent="0.3">
      <c r="S1061"/>
    </row>
    <row r="1062" spans="19:19" x14ac:dyDescent="0.3">
      <c r="S1062"/>
    </row>
    <row r="1063" spans="19:19" x14ac:dyDescent="0.3">
      <c r="S1063"/>
    </row>
    <row r="1064" spans="19:19" x14ac:dyDescent="0.3">
      <c r="S1064"/>
    </row>
    <row r="1065" spans="19:19" x14ac:dyDescent="0.3">
      <c r="S1065"/>
    </row>
    <row r="1066" spans="19:19" x14ac:dyDescent="0.3">
      <c r="S1066"/>
    </row>
    <row r="1067" spans="19:19" x14ac:dyDescent="0.3">
      <c r="S1067"/>
    </row>
    <row r="1068" spans="19:19" x14ac:dyDescent="0.3">
      <c r="S1068"/>
    </row>
    <row r="1069" spans="19:19" x14ac:dyDescent="0.3">
      <c r="S1069"/>
    </row>
    <row r="1070" spans="19:19" x14ac:dyDescent="0.3">
      <c r="S1070"/>
    </row>
    <row r="1071" spans="19:19" x14ac:dyDescent="0.3">
      <c r="S1071"/>
    </row>
    <row r="1072" spans="19:19" x14ac:dyDescent="0.3">
      <c r="S1072"/>
    </row>
    <row r="1073" spans="19:19" x14ac:dyDescent="0.3">
      <c r="S1073"/>
    </row>
    <row r="1074" spans="19:19" x14ac:dyDescent="0.3">
      <c r="S1074"/>
    </row>
    <row r="1075" spans="19:19" x14ac:dyDescent="0.3">
      <c r="S1075"/>
    </row>
    <row r="1076" spans="19:19" x14ac:dyDescent="0.3">
      <c r="S1076"/>
    </row>
    <row r="1077" spans="19:19" x14ac:dyDescent="0.3">
      <c r="S1077"/>
    </row>
    <row r="1078" spans="19:19" x14ac:dyDescent="0.3">
      <c r="S1078"/>
    </row>
    <row r="1079" spans="19:19" x14ac:dyDescent="0.3">
      <c r="S1079"/>
    </row>
    <row r="1080" spans="19:19" x14ac:dyDescent="0.3">
      <c r="S1080"/>
    </row>
    <row r="1081" spans="19:19" x14ac:dyDescent="0.3">
      <c r="S1081"/>
    </row>
    <row r="1082" spans="19:19" x14ac:dyDescent="0.3">
      <c r="S1082"/>
    </row>
    <row r="1083" spans="19:19" x14ac:dyDescent="0.3">
      <c r="S1083"/>
    </row>
    <row r="1084" spans="19:19" x14ac:dyDescent="0.3">
      <c r="S1084"/>
    </row>
    <row r="1085" spans="19:19" x14ac:dyDescent="0.3">
      <c r="S1085"/>
    </row>
    <row r="1086" spans="19:19" x14ac:dyDescent="0.3">
      <c r="S1086"/>
    </row>
    <row r="1087" spans="19:19" x14ac:dyDescent="0.3">
      <c r="S1087"/>
    </row>
    <row r="1088" spans="19:19" x14ac:dyDescent="0.3">
      <c r="S1088"/>
    </row>
    <row r="1089" spans="19:19" x14ac:dyDescent="0.3">
      <c r="S1089"/>
    </row>
    <row r="1090" spans="19:19" x14ac:dyDescent="0.3">
      <c r="S1090"/>
    </row>
    <row r="1091" spans="19:19" x14ac:dyDescent="0.3">
      <c r="S1091"/>
    </row>
    <row r="1092" spans="19:19" x14ac:dyDescent="0.3">
      <c r="S1092"/>
    </row>
    <row r="1093" spans="19:19" x14ac:dyDescent="0.3">
      <c r="S1093"/>
    </row>
    <row r="1094" spans="19:19" x14ac:dyDescent="0.3">
      <c r="S1094"/>
    </row>
    <row r="1095" spans="19:19" x14ac:dyDescent="0.3">
      <c r="S1095"/>
    </row>
    <row r="1096" spans="19:19" x14ac:dyDescent="0.3">
      <c r="S1096"/>
    </row>
    <row r="1097" spans="19:19" x14ac:dyDescent="0.3">
      <c r="S1097"/>
    </row>
    <row r="1098" spans="19:19" x14ac:dyDescent="0.3">
      <c r="S1098"/>
    </row>
    <row r="1099" spans="19:19" x14ac:dyDescent="0.3">
      <c r="S1099"/>
    </row>
    <row r="1100" spans="19:19" x14ac:dyDescent="0.3">
      <c r="S1100"/>
    </row>
    <row r="1101" spans="19:19" x14ac:dyDescent="0.3">
      <c r="S1101"/>
    </row>
    <row r="1102" spans="19:19" x14ac:dyDescent="0.3">
      <c r="S1102"/>
    </row>
    <row r="1103" spans="19:19" x14ac:dyDescent="0.3">
      <c r="S1103"/>
    </row>
    <row r="1104" spans="19:19" x14ac:dyDescent="0.3">
      <c r="S1104"/>
    </row>
    <row r="1105" spans="19:19" x14ac:dyDescent="0.3">
      <c r="S1105"/>
    </row>
    <row r="1106" spans="19:19" x14ac:dyDescent="0.3">
      <c r="S1106"/>
    </row>
    <row r="1107" spans="19:19" x14ac:dyDescent="0.3">
      <c r="S1107"/>
    </row>
    <row r="1108" spans="19:19" x14ac:dyDescent="0.3">
      <c r="S1108"/>
    </row>
    <row r="1109" spans="19:19" x14ac:dyDescent="0.3">
      <c r="S1109"/>
    </row>
    <row r="1110" spans="19:19" x14ac:dyDescent="0.3">
      <c r="S1110"/>
    </row>
    <row r="1111" spans="19:19" x14ac:dyDescent="0.3">
      <c r="S1111"/>
    </row>
    <row r="1112" spans="19:19" x14ac:dyDescent="0.3">
      <c r="S1112"/>
    </row>
    <row r="1113" spans="19:19" x14ac:dyDescent="0.3">
      <c r="S1113"/>
    </row>
    <row r="1114" spans="19:19" x14ac:dyDescent="0.3">
      <c r="S1114"/>
    </row>
    <row r="1115" spans="19:19" x14ac:dyDescent="0.3">
      <c r="S1115"/>
    </row>
    <row r="1116" spans="19:19" x14ac:dyDescent="0.3">
      <c r="S1116"/>
    </row>
    <row r="1117" spans="19:19" x14ac:dyDescent="0.3">
      <c r="S1117"/>
    </row>
    <row r="1118" spans="19:19" x14ac:dyDescent="0.3">
      <c r="S1118"/>
    </row>
    <row r="1119" spans="19:19" x14ac:dyDescent="0.3">
      <c r="S1119"/>
    </row>
    <row r="1120" spans="19:19" x14ac:dyDescent="0.3">
      <c r="S1120"/>
    </row>
    <row r="1121" spans="19:19" x14ac:dyDescent="0.3">
      <c r="S1121"/>
    </row>
    <row r="1122" spans="19:19" x14ac:dyDescent="0.3">
      <c r="S1122"/>
    </row>
    <row r="1123" spans="19:19" x14ac:dyDescent="0.3">
      <c r="S1123"/>
    </row>
    <row r="1124" spans="19:19" x14ac:dyDescent="0.3">
      <c r="S1124"/>
    </row>
    <row r="1125" spans="19:19" x14ac:dyDescent="0.3">
      <c r="S1125"/>
    </row>
    <row r="1126" spans="19:19" x14ac:dyDescent="0.3">
      <c r="S1126"/>
    </row>
    <row r="1127" spans="19:19" x14ac:dyDescent="0.3">
      <c r="S1127"/>
    </row>
    <row r="1128" spans="19:19" x14ac:dyDescent="0.3">
      <c r="S1128"/>
    </row>
    <row r="1129" spans="19:19" x14ac:dyDescent="0.3">
      <c r="S1129"/>
    </row>
    <row r="1130" spans="19:19" x14ac:dyDescent="0.3">
      <c r="S1130"/>
    </row>
    <row r="1131" spans="19:19" x14ac:dyDescent="0.3">
      <c r="S1131"/>
    </row>
    <row r="1132" spans="19:19" x14ac:dyDescent="0.3">
      <c r="S1132"/>
    </row>
    <row r="1133" spans="19:19" x14ac:dyDescent="0.3">
      <c r="S1133"/>
    </row>
    <row r="1134" spans="19:19" x14ac:dyDescent="0.3">
      <c r="S1134"/>
    </row>
    <row r="1135" spans="19:19" x14ac:dyDescent="0.3">
      <c r="S1135"/>
    </row>
    <row r="1136" spans="19:19" x14ac:dyDescent="0.3">
      <c r="S1136"/>
    </row>
    <row r="1137" spans="19:19" x14ac:dyDescent="0.3">
      <c r="S1137"/>
    </row>
    <row r="1138" spans="19:19" x14ac:dyDescent="0.3">
      <c r="S1138"/>
    </row>
    <row r="1139" spans="19:19" x14ac:dyDescent="0.3">
      <c r="S1139"/>
    </row>
    <row r="1140" spans="19:19" x14ac:dyDescent="0.3">
      <c r="S1140"/>
    </row>
    <row r="1141" spans="19:19" x14ac:dyDescent="0.3">
      <c r="S1141"/>
    </row>
    <row r="1142" spans="19:19" x14ac:dyDescent="0.3">
      <c r="S1142"/>
    </row>
    <row r="1143" spans="19:19" x14ac:dyDescent="0.3">
      <c r="S1143"/>
    </row>
    <row r="1144" spans="19:19" x14ac:dyDescent="0.3">
      <c r="S1144"/>
    </row>
    <row r="1145" spans="19:19" x14ac:dyDescent="0.3">
      <c r="S1145"/>
    </row>
    <row r="1146" spans="19:19" x14ac:dyDescent="0.3">
      <c r="S1146"/>
    </row>
    <row r="1147" spans="19:19" x14ac:dyDescent="0.3">
      <c r="S1147"/>
    </row>
    <row r="1148" spans="19:19" x14ac:dyDescent="0.3">
      <c r="S1148"/>
    </row>
    <row r="1149" spans="19:19" x14ac:dyDescent="0.3">
      <c r="S1149"/>
    </row>
    <row r="1150" spans="19:19" x14ac:dyDescent="0.3">
      <c r="S1150"/>
    </row>
    <row r="1151" spans="19:19" x14ac:dyDescent="0.3">
      <c r="S1151"/>
    </row>
    <row r="1152" spans="19:19" x14ac:dyDescent="0.3">
      <c r="S1152"/>
    </row>
    <row r="1153" spans="19:19" x14ac:dyDescent="0.3">
      <c r="S1153"/>
    </row>
    <row r="1154" spans="19:19" x14ac:dyDescent="0.3">
      <c r="S1154"/>
    </row>
    <row r="1155" spans="19:19" x14ac:dyDescent="0.3">
      <c r="S1155"/>
    </row>
    <row r="1156" spans="19:19" x14ac:dyDescent="0.3">
      <c r="S1156"/>
    </row>
    <row r="1157" spans="19:19" x14ac:dyDescent="0.3">
      <c r="S1157"/>
    </row>
    <row r="1158" spans="19:19" x14ac:dyDescent="0.3">
      <c r="S1158"/>
    </row>
    <row r="1159" spans="19:19" x14ac:dyDescent="0.3">
      <c r="S1159"/>
    </row>
    <row r="1160" spans="19:19" x14ac:dyDescent="0.3">
      <c r="S1160"/>
    </row>
    <row r="1161" spans="19:19" x14ac:dyDescent="0.3">
      <c r="S1161"/>
    </row>
    <row r="1162" spans="19:19" x14ac:dyDescent="0.3">
      <c r="S1162"/>
    </row>
    <row r="1163" spans="19:19" x14ac:dyDescent="0.3">
      <c r="S1163"/>
    </row>
    <row r="1164" spans="19:19" x14ac:dyDescent="0.3">
      <c r="S1164"/>
    </row>
    <row r="1165" spans="19:19" x14ac:dyDescent="0.3">
      <c r="S1165"/>
    </row>
    <row r="1166" spans="19:19" x14ac:dyDescent="0.3">
      <c r="S1166"/>
    </row>
    <row r="1167" spans="19:19" x14ac:dyDescent="0.3">
      <c r="S1167"/>
    </row>
    <row r="1168" spans="19:19" x14ac:dyDescent="0.3">
      <c r="S1168"/>
    </row>
    <row r="1169" spans="19:19" x14ac:dyDescent="0.3">
      <c r="S1169"/>
    </row>
    <row r="1170" spans="19:19" x14ac:dyDescent="0.3">
      <c r="S1170"/>
    </row>
    <row r="1171" spans="19:19" x14ac:dyDescent="0.3">
      <c r="S1171"/>
    </row>
    <row r="1172" spans="19:19" x14ac:dyDescent="0.3">
      <c r="S1172"/>
    </row>
    <row r="1173" spans="19:19" x14ac:dyDescent="0.3">
      <c r="S1173"/>
    </row>
    <row r="1174" spans="19:19" x14ac:dyDescent="0.3">
      <c r="S1174"/>
    </row>
    <row r="1175" spans="19:19" x14ac:dyDescent="0.3">
      <c r="S1175"/>
    </row>
    <row r="1176" spans="19:19" x14ac:dyDescent="0.3">
      <c r="S1176"/>
    </row>
    <row r="1177" spans="19:19" x14ac:dyDescent="0.3">
      <c r="S1177"/>
    </row>
    <row r="1178" spans="19:19" x14ac:dyDescent="0.3">
      <c r="S1178"/>
    </row>
    <row r="1179" spans="19:19" x14ac:dyDescent="0.3">
      <c r="S1179"/>
    </row>
    <row r="1180" spans="19:19" x14ac:dyDescent="0.3">
      <c r="S1180"/>
    </row>
    <row r="1181" spans="19:19" x14ac:dyDescent="0.3">
      <c r="S1181"/>
    </row>
    <row r="1182" spans="19:19" x14ac:dyDescent="0.3">
      <c r="S1182"/>
    </row>
    <row r="1183" spans="19:19" x14ac:dyDescent="0.3">
      <c r="S1183"/>
    </row>
    <row r="1184" spans="19:19" x14ac:dyDescent="0.3">
      <c r="S1184"/>
    </row>
    <row r="1185" spans="19:19" x14ac:dyDescent="0.3">
      <c r="S1185"/>
    </row>
    <row r="1186" spans="19:19" x14ac:dyDescent="0.3">
      <c r="S1186"/>
    </row>
    <row r="1187" spans="19:19" x14ac:dyDescent="0.3">
      <c r="S1187"/>
    </row>
    <row r="1188" spans="19:19" x14ac:dyDescent="0.3">
      <c r="S1188"/>
    </row>
    <row r="1189" spans="19:19" x14ac:dyDescent="0.3">
      <c r="S1189"/>
    </row>
    <row r="1190" spans="19:19" x14ac:dyDescent="0.3">
      <c r="S1190"/>
    </row>
    <row r="1191" spans="19:19" x14ac:dyDescent="0.3">
      <c r="S1191"/>
    </row>
    <row r="1192" spans="19:19" x14ac:dyDescent="0.3">
      <c r="S1192"/>
    </row>
    <row r="1193" spans="19:19" x14ac:dyDescent="0.3">
      <c r="S1193"/>
    </row>
    <row r="1194" spans="19:19" x14ac:dyDescent="0.3">
      <c r="S1194"/>
    </row>
    <row r="1195" spans="19:19" x14ac:dyDescent="0.3">
      <c r="S1195"/>
    </row>
    <row r="1196" spans="19:19" x14ac:dyDescent="0.3">
      <c r="S1196"/>
    </row>
    <row r="1197" spans="19:19" x14ac:dyDescent="0.3">
      <c r="S1197"/>
    </row>
    <row r="1198" spans="19:19" x14ac:dyDescent="0.3">
      <c r="S1198"/>
    </row>
    <row r="1199" spans="19:19" x14ac:dyDescent="0.3">
      <c r="S1199"/>
    </row>
    <row r="1200" spans="19:19" x14ac:dyDescent="0.3">
      <c r="S1200"/>
    </row>
    <row r="1201" spans="19:19" x14ac:dyDescent="0.3">
      <c r="S1201"/>
    </row>
    <row r="1202" spans="19:19" x14ac:dyDescent="0.3">
      <c r="S1202"/>
    </row>
    <row r="1203" spans="19:19" x14ac:dyDescent="0.3">
      <c r="S1203"/>
    </row>
    <row r="1204" spans="19:19" x14ac:dyDescent="0.3">
      <c r="S1204"/>
    </row>
    <row r="1205" spans="19:19" x14ac:dyDescent="0.3">
      <c r="S1205"/>
    </row>
    <row r="1206" spans="19:19" x14ac:dyDescent="0.3">
      <c r="S1206"/>
    </row>
    <row r="1207" spans="19:19" x14ac:dyDescent="0.3">
      <c r="S1207"/>
    </row>
    <row r="1208" spans="19:19" x14ac:dyDescent="0.3">
      <c r="S1208"/>
    </row>
    <row r="1209" spans="19:19" x14ac:dyDescent="0.3">
      <c r="S1209"/>
    </row>
    <row r="1210" spans="19:19" x14ac:dyDescent="0.3">
      <c r="S1210"/>
    </row>
    <row r="1211" spans="19:19" x14ac:dyDescent="0.3">
      <c r="S1211"/>
    </row>
    <row r="1212" spans="19:19" x14ac:dyDescent="0.3">
      <c r="S1212"/>
    </row>
    <row r="1213" spans="19:19" x14ac:dyDescent="0.3">
      <c r="S1213"/>
    </row>
    <row r="1214" spans="19:19" x14ac:dyDescent="0.3">
      <c r="S1214"/>
    </row>
    <row r="1215" spans="19:19" x14ac:dyDescent="0.3">
      <c r="S1215"/>
    </row>
    <row r="1216" spans="19:19" x14ac:dyDescent="0.3">
      <c r="S1216"/>
    </row>
    <row r="1217" spans="19:19" x14ac:dyDescent="0.3">
      <c r="S1217"/>
    </row>
    <row r="1218" spans="19:19" x14ac:dyDescent="0.3">
      <c r="S1218"/>
    </row>
    <row r="1219" spans="19:19" x14ac:dyDescent="0.3">
      <c r="S1219"/>
    </row>
    <row r="1220" spans="19:19" x14ac:dyDescent="0.3">
      <c r="S1220"/>
    </row>
    <row r="1221" spans="19:19" x14ac:dyDescent="0.3">
      <c r="S1221"/>
    </row>
    <row r="1222" spans="19:19" x14ac:dyDescent="0.3">
      <c r="S1222"/>
    </row>
    <row r="1223" spans="19:19" x14ac:dyDescent="0.3">
      <c r="S1223"/>
    </row>
    <row r="1224" spans="19:19" x14ac:dyDescent="0.3">
      <c r="S1224"/>
    </row>
    <row r="1225" spans="19:19" x14ac:dyDescent="0.3">
      <c r="S1225"/>
    </row>
    <row r="1226" spans="19:19" x14ac:dyDescent="0.3">
      <c r="S1226"/>
    </row>
    <row r="1227" spans="19:19" x14ac:dyDescent="0.3">
      <c r="S1227"/>
    </row>
    <row r="1228" spans="19:19" x14ac:dyDescent="0.3">
      <c r="S1228"/>
    </row>
    <row r="1229" spans="19:19" x14ac:dyDescent="0.3">
      <c r="S1229"/>
    </row>
    <row r="1230" spans="19:19" x14ac:dyDescent="0.3">
      <c r="S1230"/>
    </row>
    <row r="1231" spans="19:19" x14ac:dyDescent="0.3">
      <c r="S1231"/>
    </row>
    <row r="1232" spans="19:19" x14ac:dyDescent="0.3">
      <c r="S1232"/>
    </row>
    <row r="1233" spans="19:19" x14ac:dyDescent="0.3">
      <c r="S1233"/>
    </row>
    <row r="1234" spans="19:19" x14ac:dyDescent="0.3">
      <c r="S1234"/>
    </row>
    <row r="1235" spans="19:19" x14ac:dyDescent="0.3">
      <c r="S1235"/>
    </row>
    <row r="1236" spans="19:19" x14ac:dyDescent="0.3">
      <c r="S1236"/>
    </row>
    <row r="1237" spans="19:19" x14ac:dyDescent="0.3">
      <c r="S1237"/>
    </row>
    <row r="1238" spans="19:19" x14ac:dyDescent="0.3">
      <c r="S1238"/>
    </row>
    <row r="1239" spans="19:19" x14ac:dyDescent="0.3">
      <c r="S1239"/>
    </row>
    <row r="1240" spans="19:19" x14ac:dyDescent="0.3">
      <c r="S1240"/>
    </row>
    <row r="1241" spans="19:19" x14ac:dyDescent="0.3">
      <c r="S1241"/>
    </row>
    <row r="1242" spans="19:19" x14ac:dyDescent="0.3">
      <c r="S1242"/>
    </row>
    <row r="1243" spans="19:19" x14ac:dyDescent="0.3">
      <c r="S1243"/>
    </row>
    <row r="1244" spans="19:19" x14ac:dyDescent="0.3">
      <c r="S1244"/>
    </row>
    <row r="1245" spans="19:19" x14ac:dyDescent="0.3">
      <c r="S1245"/>
    </row>
    <row r="1246" spans="19:19" x14ac:dyDescent="0.3">
      <c r="S1246"/>
    </row>
    <row r="1247" spans="19:19" x14ac:dyDescent="0.3">
      <c r="S1247"/>
    </row>
    <row r="1248" spans="19:19" x14ac:dyDescent="0.3">
      <c r="S1248"/>
    </row>
    <row r="1249" spans="19:19" x14ac:dyDescent="0.3">
      <c r="S1249"/>
    </row>
    <row r="1250" spans="19:19" x14ac:dyDescent="0.3">
      <c r="S1250"/>
    </row>
    <row r="1251" spans="19:19" x14ac:dyDescent="0.3">
      <c r="S1251"/>
    </row>
    <row r="1252" spans="19:19" x14ac:dyDescent="0.3">
      <c r="S1252"/>
    </row>
    <row r="1253" spans="19:19" x14ac:dyDescent="0.3">
      <c r="S1253"/>
    </row>
    <row r="1254" spans="19:19" x14ac:dyDescent="0.3">
      <c r="S1254"/>
    </row>
    <row r="1255" spans="19:19" x14ac:dyDescent="0.3">
      <c r="S1255"/>
    </row>
    <row r="1256" spans="19:19" x14ac:dyDescent="0.3">
      <c r="S1256"/>
    </row>
    <row r="1257" spans="19:19" x14ac:dyDescent="0.3">
      <c r="S1257"/>
    </row>
    <row r="1258" spans="19:19" x14ac:dyDescent="0.3">
      <c r="S1258"/>
    </row>
    <row r="1259" spans="19:19" x14ac:dyDescent="0.3">
      <c r="S1259"/>
    </row>
    <row r="1260" spans="19:19" x14ac:dyDescent="0.3">
      <c r="S1260"/>
    </row>
    <row r="1261" spans="19:19" x14ac:dyDescent="0.3">
      <c r="S1261"/>
    </row>
    <row r="1262" spans="19:19" x14ac:dyDescent="0.3">
      <c r="S1262"/>
    </row>
    <row r="1263" spans="19:19" x14ac:dyDescent="0.3">
      <c r="S1263"/>
    </row>
    <row r="1264" spans="19:19" x14ac:dyDescent="0.3">
      <c r="S1264"/>
    </row>
    <row r="1265" spans="19:19" x14ac:dyDescent="0.3">
      <c r="S1265"/>
    </row>
    <row r="1266" spans="19:19" x14ac:dyDescent="0.3">
      <c r="S1266"/>
    </row>
    <row r="1267" spans="19:19" x14ac:dyDescent="0.3">
      <c r="S1267"/>
    </row>
    <row r="1268" spans="19:19" x14ac:dyDescent="0.3">
      <c r="S1268"/>
    </row>
    <row r="1269" spans="19:19" x14ac:dyDescent="0.3">
      <c r="S1269"/>
    </row>
    <row r="1270" spans="19:19" x14ac:dyDescent="0.3">
      <c r="S1270"/>
    </row>
    <row r="1271" spans="19:19" x14ac:dyDescent="0.3">
      <c r="S1271"/>
    </row>
    <row r="1272" spans="19:19" x14ac:dyDescent="0.3">
      <c r="S1272"/>
    </row>
    <row r="1273" spans="19:19" x14ac:dyDescent="0.3">
      <c r="S1273"/>
    </row>
    <row r="1274" spans="19:19" x14ac:dyDescent="0.3">
      <c r="S1274"/>
    </row>
    <row r="1275" spans="19:19" x14ac:dyDescent="0.3">
      <c r="S1275"/>
    </row>
    <row r="1276" spans="19:19" x14ac:dyDescent="0.3">
      <c r="S1276"/>
    </row>
    <row r="1277" spans="19:19" x14ac:dyDescent="0.3">
      <c r="S1277"/>
    </row>
    <row r="1278" spans="19:19" x14ac:dyDescent="0.3">
      <c r="S1278"/>
    </row>
    <row r="1279" spans="19:19" x14ac:dyDescent="0.3">
      <c r="S1279"/>
    </row>
    <row r="1280" spans="19:19" x14ac:dyDescent="0.3">
      <c r="S1280"/>
    </row>
    <row r="1281" spans="19:19" x14ac:dyDescent="0.3">
      <c r="S1281"/>
    </row>
    <row r="1282" spans="19:19" x14ac:dyDescent="0.3">
      <c r="S1282"/>
    </row>
    <row r="1283" spans="19:19" x14ac:dyDescent="0.3">
      <c r="S1283"/>
    </row>
    <row r="1284" spans="19:19" x14ac:dyDescent="0.3">
      <c r="S1284"/>
    </row>
    <row r="1285" spans="19:19" x14ac:dyDescent="0.3">
      <c r="S1285"/>
    </row>
    <row r="1286" spans="19:19" x14ac:dyDescent="0.3">
      <c r="S1286"/>
    </row>
    <row r="1287" spans="19:19" x14ac:dyDescent="0.3">
      <c r="S1287"/>
    </row>
    <row r="1288" spans="19:19" x14ac:dyDescent="0.3">
      <c r="S1288"/>
    </row>
    <row r="1289" spans="19:19" x14ac:dyDescent="0.3">
      <c r="S1289"/>
    </row>
    <row r="1290" spans="19:19" x14ac:dyDescent="0.3">
      <c r="S1290"/>
    </row>
    <row r="1291" spans="19:19" x14ac:dyDescent="0.3">
      <c r="S1291"/>
    </row>
    <row r="1292" spans="19:19" x14ac:dyDescent="0.3">
      <c r="S1292"/>
    </row>
    <row r="1293" spans="19:19" x14ac:dyDescent="0.3">
      <c r="S1293"/>
    </row>
    <row r="1294" spans="19:19" x14ac:dyDescent="0.3">
      <c r="S1294"/>
    </row>
    <row r="1295" spans="19:19" x14ac:dyDescent="0.3">
      <c r="S1295"/>
    </row>
    <row r="1296" spans="19:19" x14ac:dyDescent="0.3">
      <c r="S1296"/>
    </row>
    <row r="1297" spans="19:19" x14ac:dyDescent="0.3">
      <c r="S1297"/>
    </row>
    <row r="1298" spans="19:19" x14ac:dyDescent="0.3">
      <c r="S1298"/>
    </row>
    <row r="1299" spans="19:19" x14ac:dyDescent="0.3">
      <c r="S1299"/>
    </row>
    <row r="1300" spans="19:19" x14ac:dyDescent="0.3">
      <c r="S1300"/>
    </row>
    <row r="1301" spans="19:19" x14ac:dyDescent="0.3">
      <c r="S1301"/>
    </row>
    <row r="1302" spans="19:19" x14ac:dyDescent="0.3">
      <c r="S1302"/>
    </row>
    <row r="1303" spans="19:19" x14ac:dyDescent="0.3">
      <c r="S1303"/>
    </row>
    <row r="1304" spans="19:19" x14ac:dyDescent="0.3">
      <c r="S1304"/>
    </row>
    <row r="1305" spans="19:19" x14ac:dyDescent="0.3">
      <c r="S1305"/>
    </row>
    <row r="1306" spans="19:19" x14ac:dyDescent="0.3">
      <c r="S1306"/>
    </row>
    <row r="1307" spans="19:19" x14ac:dyDescent="0.3">
      <c r="S1307"/>
    </row>
    <row r="1308" spans="19:19" x14ac:dyDescent="0.3">
      <c r="S1308"/>
    </row>
    <row r="1309" spans="19:19" x14ac:dyDescent="0.3">
      <c r="S1309"/>
    </row>
    <row r="1310" spans="19:19" x14ac:dyDescent="0.3">
      <c r="S1310"/>
    </row>
    <row r="1311" spans="19:19" x14ac:dyDescent="0.3">
      <c r="S1311"/>
    </row>
    <row r="1312" spans="19:19" x14ac:dyDescent="0.3">
      <c r="S1312"/>
    </row>
    <row r="1313" spans="19:19" x14ac:dyDescent="0.3">
      <c r="S1313"/>
    </row>
    <row r="1314" spans="19:19" x14ac:dyDescent="0.3">
      <c r="S1314"/>
    </row>
    <row r="1315" spans="19:19" x14ac:dyDescent="0.3">
      <c r="S1315"/>
    </row>
    <row r="1316" spans="19:19" x14ac:dyDescent="0.3">
      <c r="S1316"/>
    </row>
    <row r="1317" spans="19:19" x14ac:dyDescent="0.3">
      <c r="S1317"/>
    </row>
    <row r="1318" spans="19:19" x14ac:dyDescent="0.3">
      <c r="S1318"/>
    </row>
    <row r="1319" spans="19:19" x14ac:dyDescent="0.3">
      <c r="S1319"/>
    </row>
    <row r="1320" spans="19:19" x14ac:dyDescent="0.3">
      <c r="S1320"/>
    </row>
    <row r="1321" spans="19:19" x14ac:dyDescent="0.3">
      <c r="S1321"/>
    </row>
    <row r="1322" spans="19:19" x14ac:dyDescent="0.3">
      <c r="S1322"/>
    </row>
    <row r="1323" spans="19:19" x14ac:dyDescent="0.3">
      <c r="S1323"/>
    </row>
    <row r="1324" spans="19:19" x14ac:dyDescent="0.3">
      <c r="S1324"/>
    </row>
    <row r="1325" spans="19:19" x14ac:dyDescent="0.3">
      <c r="S1325"/>
    </row>
    <row r="1326" spans="19:19" x14ac:dyDescent="0.3">
      <c r="S1326"/>
    </row>
    <row r="1327" spans="19:19" x14ac:dyDescent="0.3">
      <c r="S1327"/>
    </row>
    <row r="1328" spans="19:19" x14ac:dyDescent="0.3">
      <c r="S1328"/>
    </row>
    <row r="1329" spans="19:19" x14ac:dyDescent="0.3">
      <c r="S1329"/>
    </row>
    <row r="1330" spans="19:19" x14ac:dyDescent="0.3">
      <c r="S1330"/>
    </row>
    <row r="1331" spans="19:19" x14ac:dyDescent="0.3">
      <c r="S1331"/>
    </row>
    <row r="1332" spans="19:19" x14ac:dyDescent="0.3">
      <c r="S1332"/>
    </row>
    <row r="1333" spans="19:19" x14ac:dyDescent="0.3">
      <c r="S1333"/>
    </row>
    <row r="1334" spans="19:19" x14ac:dyDescent="0.3">
      <c r="S1334"/>
    </row>
    <row r="1335" spans="19:19" x14ac:dyDescent="0.3">
      <c r="S1335"/>
    </row>
    <row r="1336" spans="19:19" x14ac:dyDescent="0.3">
      <c r="S1336"/>
    </row>
    <row r="1337" spans="19:19" x14ac:dyDescent="0.3">
      <c r="S1337"/>
    </row>
    <row r="1338" spans="19:19" x14ac:dyDescent="0.3">
      <c r="S1338"/>
    </row>
    <row r="1339" spans="19:19" x14ac:dyDescent="0.3">
      <c r="S1339"/>
    </row>
    <row r="1340" spans="19:19" x14ac:dyDescent="0.3">
      <c r="S1340"/>
    </row>
    <row r="1341" spans="19:19" x14ac:dyDescent="0.3">
      <c r="S1341"/>
    </row>
    <row r="1342" spans="19:19" x14ac:dyDescent="0.3">
      <c r="S1342"/>
    </row>
    <row r="1343" spans="19:19" x14ac:dyDescent="0.3">
      <c r="S1343"/>
    </row>
    <row r="1344" spans="19:19" x14ac:dyDescent="0.3">
      <c r="S1344"/>
    </row>
    <row r="1345" spans="19:19" x14ac:dyDescent="0.3">
      <c r="S1345"/>
    </row>
    <row r="1346" spans="19:19" x14ac:dyDescent="0.3">
      <c r="S1346"/>
    </row>
    <row r="1347" spans="19:19" x14ac:dyDescent="0.3">
      <c r="S1347"/>
    </row>
    <row r="1348" spans="19:19" x14ac:dyDescent="0.3">
      <c r="S1348"/>
    </row>
    <row r="1349" spans="19:19" x14ac:dyDescent="0.3">
      <c r="S1349"/>
    </row>
    <row r="1350" spans="19:19" x14ac:dyDescent="0.3">
      <c r="S1350"/>
    </row>
    <row r="1351" spans="19:19" x14ac:dyDescent="0.3">
      <c r="S1351"/>
    </row>
    <row r="1352" spans="19:19" x14ac:dyDescent="0.3">
      <c r="S1352"/>
    </row>
    <row r="1353" spans="19:19" x14ac:dyDescent="0.3">
      <c r="S1353"/>
    </row>
    <row r="1354" spans="19:19" x14ac:dyDescent="0.3">
      <c r="S1354"/>
    </row>
    <row r="1355" spans="19:19" x14ac:dyDescent="0.3">
      <c r="S1355"/>
    </row>
    <row r="1356" spans="19:19" x14ac:dyDescent="0.3">
      <c r="S1356"/>
    </row>
    <row r="1357" spans="19:19" x14ac:dyDescent="0.3">
      <c r="S1357"/>
    </row>
    <row r="1358" spans="19:19" x14ac:dyDescent="0.3">
      <c r="S1358"/>
    </row>
    <row r="1359" spans="19:19" x14ac:dyDescent="0.3">
      <c r="S1359"/>
    </row>
    <row r="1360" spans="19:19" x14ac:dyDescent="0.3">
      <c r="S1360"/>
    </row>
    <row r="1361" spans="19:19" x14ac:dyDescent="0.3">
      <c r="S1361"/>
    </row>
    <row r="1362" spans="19:19" x14ac:dyDescent="0.3">
      <c r="S1362"/>
    </row>
    <row r="1363" spans="19:19" x14ac:dyDescent="0.3">
      <c r="S1363"/>
    </row>
    <row r="1364" spans="19:19" x14ac:dyDescent="0.3">
      <c r="S1364"/>
    </row>
    <row r="1365" spans="19:19" x14ac:dyDescent="0.3">
      <c r="S1365"/>
    </row>
    <row r="1366" spans="19:19" x14ac:dyDescent="0.3">
      <c r="S1366"/>
    </row>
    <row r="1367" spans="19:19" x14ac:dyDescent="0.3">
      <c r="S1367"/>
    </row>
    <row r="1368" spans="19:19" x14ac:dyDescent="0.3">
      <c r="S1368"/>
    </row>
    <row r="1369" spans="19:19" x14ac:dyDescent="0.3">
      <c r="S1369"/>
    </row>
    <row r="1370" spans="19:19" x14ac:dyDescent="0.3">
      <c r="S1370"/>
    </row>
    <row r="1371" spans="19:19" x14ac:dyDescent="0.3">
      <c r="S1371"/>
    </row>
    <row r="1372" spans="19:19" x14ac:dyDescent="0.3">
      <c r="S1372"/>
    </row>
    <row r="1373" spans="19:19" x14ac:dyDescent="0.3">
      <c r="S1373"/>
    </row>
    <row r="1374" spans="19:19" x14ac:dyDescent="0.3">
      <c r="S1374"/>
    </row>
    <row r="1375" spans="19:19" x14ac:dyDescent="0.3">
      <c r="S1375"/>
    </row>
    <row r="1376" spans="19:19" x14ac:dyDescent="0.3">
      <c r="S1376"/>
    </row>
    <row r="1377" spans="19:19" x14ac:dyDescent="0.3">
      <c r="S1377"/>
    </row>
    <row r="1378" spans="19:19" x14ac:dyDescent="0.3">
      <c r="S1378"/>
    </row>
    <row r="1379" spans="19:19" x14ac:dyDescent="0.3">
      <c r="S1379"/>
    </row>
    <row r="1380" spans="19:19" x14ac:dyDescent="0.3">
      <c r="S1380"/>
    </row>
    <row r="1381" spans="19:19" x14ac:dyDescent="0.3">
      <c r="S1381"/>
    </row>
    <row r="1382" spans="19:19" x14ac:dyDescent="0.3">
      <c r="S1382"/>
    </row>
    <row r="1383" spans="19:19" x14ac:dyDescent="0.3">
      <c r="S1383"/>
    </row>
    <row r="1384" spans="19:19" x14ac:dyDescent="0.3">
      <c r="S1384"/>
    </row>
    <row r="1385" spans="19:19" x14ac:dyDescent="0.3">
      <c r="S1385"/>
    </row>
    <row r="1386" spans="19:19" x14ac:dyDescent="0.3">
      <c r="S1386"/>
    </row>
    <row r="1387" spans="19:19" x14ac:dyDescent="0.3">
      <c r="S1387"/>
    </row>
    <row r="1388" spans="19:19" x14ac:dyDescent="0.3">
      <c r="S1388"/>
    </row>
    <row r="1389" spans="19:19" x14ac:dyDescent="0.3">
      <c r="S1389"/>
    </row>
    <row r="1390" spans="19:19" x14ac:dyDescent="0.3">
      <c r="S1390"/>
    </row>
    <row r="1391" spans="19:19" x14ac:dyDescent="0.3">
      <c r="S1391"/>
    </row>
    <row r="1392" spans="19:19" x14ac:dyDescent="0.3">
      <c r="S1392"/>
    </row>
    <row r="1393" spans="19:19" x14ac:dyDescent="0.3">
      <c r="S1393"/>
    </row>
    <row r="1394" spans="19:19" x14ac:dyDescent="0.3">
      <c r="S1394"/>
    </row>
    <row r="1395" spans="19:19" x14ac:dyDescent="0.3">
      <c r="S1395"/>
    </row>
    <row r="1396" spans="19:19" x14ac:dyDescent="0.3">
      <c r="S1396"/>
    </row>
    <row r="1397" spans="19:19" x14ac:dyDescent="0.3">
      <c r="S1397"/>
    </row>
    <row r="1398" spans="19:19" x14ac:dyDescent="0.3">
      <c r="S1398"/>
    </row>
    <row r="1399" spans="19:19" x14ac:dyDescent="0.3">
      <c r="S1399"/>
    </row>
    <row r="1400" spans="19:19" x14ac:dyDescent="0.3">
      <c r="S1400"/>
    </row>
    <row r="1401" spans="19:19" x14ac:dyDescent="0.3">
      <c r="S1401"/>
    </row>
    <row r="1402" spans="19:19" x14ac:dyDescent="0.3">
      <c r="S1402"/>
    </row>
    <row r="1403" spans="19:19" x14ac:dyDescent="0.3">
      <c r="S1403"/>
    </row>
    <row r="1404" spans="19:19" x14ac:dyDescent="0.3">
      <c r="S1404"/>
    </row>
    <row r="1405" spans="19:19" x14ac:dyDescent="0.3">
      <c r="S1405"/>
    </row>
    <row r="1406" spans="19:19" x14ac:dyDescent="0.3">
      <c r="S1406"/>
    </row>
    <row r="1407" spans="19:19" x14ac:dyDescent="0.3">
      <c r="S1407"/>
    </row>
    <row r="1408" spans="19:19" x14ac:dyDescent="0.3">
      <c r="S1408"/>
    </row>
    <row r="1409" spans="19:19" x14ac:dyDescent="0.3">
      <c r="S1409"/>
    </row>
    <row r="1410" spans="19:19" x14ac:dyDescent="0.3">
      <c r="S1410"/>
    </row>
    <row r="1411" spans="19:19" x14ac:dyDescent="0.3">
      <c r="S1411"/>
    </row>
    <row r="1412" spans="19:19" x14ac:dyDescent="0.3">
      <c r="S1412"/>
    </row>
    <row r="1413" spans="19:19" x14ac:dyDescent="0.3">
      <c r="S1413"/>
    </row>
    <row r="1414" spans="19:19" x14ac:dyDescent="0.3">
      <c r="S1414"/>
    </row>
    <row r="1415" spans="19:19" x14ac:dyDescent="0.3">
      <c r="S1415"/>
    </row>
    <row r="1416" spans="19:19" x14ac:dyDescent="0.3">
      <c r="S1416"/>
    </row>
    <row r="1417" spans="19:19" x14ac:dyDescent="0.3">
      <c r="S1417"/>
    </row>
    <row r="1418" spans="19:19" x14ac:dyDescent="0.3">
      <c r="S1418"/>
    </row>
    <row r="1419" spans="19:19" x14ac:dyDescent="0.3">
      <c r="S1419"/>
    </row>
    <row r="1420" spans="19:19" x14ac:dyDescent="0.3">
      <c r="S1420"/>
    </row>
    <row r="1421" spans="19:19" x14ac:dyDescent="0.3">
      <c r="S1421"/>
    </row>
    <row r="1422" spans="19:19" x14ac:dyDescent="0.3">
      <c r="S1422"/>
    </row>
    <row r="1423" spans="19:19" x14ac:dyDescent="0.3">
      <c r="S1423"/>
    </row>
    <row r="1424" spans="19:19" x14ac:dyDescent="0.3">
      <c r="S1424"/>
    </row>
    <row r="1425" spans="19:19" x14ac:dyDescent="0.3">
      <c r="S1425"/>
    </row>
    <row r="1426" spans="19:19" x14ac:dyDescent="0.3">
      <c r="S1426"/>
    </row>
    <row r="1427" spans="19:19" x14ac:dyDescent="0.3">
      <c r="S1427"/>
    </row>
    <row r="1428" spans="19:19" x14ac:dyDescent="0.3">
      <c r="S1428"/>
    </row>
    <row r="1429" spans="19:19" x14ac:dyDescent="0.3">
      <c r="S1429"/>
    </row>
    <row r="1430" spans="19:19" x14ac:dyDescent="0.3">
      <c r="S1430"/>
    </row>
    <row r="1431" spans="19:19" x14ac:dyDescent="0.3">
      <c r="S1431"/>
    </row>
    <row r="1432" spans="19:19" x14ac:dyDescent="0.3">
      <c r="S1432"/>
    </row>
    <row r="1433" spans="19:19" x14ac:dyDescent="0.3">
      <c r="S1433"/>
    </row>
    <row r="1434" spans="19:19" x14ac:dyDescent="0.3">
      <c r="S1434"/>
    </row>
    <row r="1435" spans="19:19" x14ac:dyDescent="0.3">
      <c r="S1435"/>
    </row>
    <row r="1436" spans="19:19" x14ac:dyDescent="0.3">
      <c r="S1436"/>
    </row>
    <row r="1437" spans="19:19" x14ac:dyDescent="0.3">
      <c r="S1437"/>
    </row>
    <row r="1438" spans="19:19" x14ac:dyDescent="0.3">
      <c r="S1438"/>
    </row>
    <row r="1439" spans="19:19" x14ac:dyDescent="0.3">
      <c r="S1439"/>
    </row>
    <row r="1440" spans="19:19" x14ac:dyDescent="0.3">
      <c r="S1440"/>
    </row>
    <row r="1441" spans="19:19" x14ac:dyDescent="0.3">
      <c r="S1441"/>
    </row>
    <row r="1442" spans="19:19" x14ac:dyDescent="0.3">
      <c r="S1442"/>
    </row>
    <row r="1443" spans="19:19" x14ac:dyDescent="0.3">
      <c r="S1443"/>
    </row>
    <row r="1444" spans="19:19" x14ac:dyDescent="0.3">
      <c r="S1444"/>
    </row>
    <row r="1445" spans="19:19" x14ac:dyDescent="0.3">
      <c r="S1445"/>
    </row>
    <row r="1446" spans="19:19" x14ac:dyDescent="0.3">
      <c r="S1446"/>
    </row>
    <row r="1447" spans="19:19" x14ac:dyDescent="0.3">
      <c r="S1447"/>
    </row>
    <row r="1448" spans="19:19" x14ac:dyDescent="0.3">
      <c r="S1448"/>
    </row>
    <row r="1449" spans="19:19" x14ac:dyDescent="0.3">
      <c r="S1449"/>
    </row>
    <row r="1450" spans="19:19" x14ac:dyDescent="0.3">
      <c r="S1450"/>
    </row>
    <row r="1451" spans="19:19" x14ac:dyDescent="0.3">
      <c r="S1451"/>
    </row>
    <row r="1452" spans="19:19" x14ac:dyDescent="0.3">
      <c r="S1452"/>
    </row>
    <row r="1453" spans="19:19" x14ac:dyDescent="0.3">
      <c r="S1453"/>
    </row>
    <row r="1454" spans="19:19" x14ac:dyDescent="0.3">
      <c r="S1454"/>
    </row>
    <row r="1455" spans="19:19" x14ac:dyDescent="0.3">
      <c r="S1455"/>
    </row>
    <row r="1456" spans="19:19" x14ac:dyDescent="0.3">
      <c r="S1456"/>
    </row>
    <row r="1457" spans="19:19" x14ac:dyDescent="0.3">
      <c r="S1457"/>
    </row>
    <row r="1458" spans="19:19" x14ac:dyDescent="0.3">
      <c r="S1458"/>
    </row>
    <row r="1459" spans="19:19" x14ac:dyDescent="0.3">
      <c r="S1459"/>
    </row>
    <row r="1460" spans="19:19" x14ac:dyDescent="0.3">
      <c r="S1460"/>
    </row>
    <row r="1461" spans="19:19" x14ac:dyDescent="0.3">
      <c r="S1461"/>
    </row>
    <row r="1462" spans="19:19" x14ac:dyDescent="0.3">
      <c r="S1462"/>
    </row>
    <row r="1463" spans="19:19" x14ac:dyDescent="0.3">
      <c r="S1463"/>
    </row>
    <row r="1464" spans="19:19" x14ac:dyDescent="0.3">
      <c r="S1464"/>
    </row>
    <row r="1465" spans="19:19" x14ac:dyDescent="0.3">
      <c r="S1465"/>
    </row>
    <row r="1466" spans="19:19" x14ac:dyDescent="0.3">
      <c r="S1466"/>
    </row>
    <row r="1467" spans="19:19" x14ac:dyDescent="0.3">
      <c r="S1467"/>
    </row>
    <row r="1468" spans="19:19" x14ac:dyDescent="0.3">
      <c r="S1468"/>
    </row>
    <row r="1469" spans="19:19" x14ac:dyDescent="0.3">
      <c r="S1469"/>
    </row>
    <row r="1470" spans="19:19" x14ac:dyDescent="0.3">
      <c r="S1470"/>
    </row>
    <row r="1471" spans="19:19" x14ac:dyDescent="0.3">
      <c r="S1471"/>
    </row>
    <row r="1472" spans="19:19" x14ac:dyDescent="0.3">
      <c r="S1472"/>
    </row>
    <row r="1473" spans="19:19" x14ac:dyDescent="0.3">
      <c r="S1473"/>
    </row>
    <row r="1474" spans="19:19" x14ac:dyDescent="0.3">
      <c r="S1474"/>
    </row>
    <row r="1475" spans="19:19" x14ac:dyDescent="0.3">
      <c r="S1475"/>
    </row>
    <row r="1476" spans="19:19" x14ac:dyDescent="0.3">
      <c r="S1476"/>
    </row>
    <row r="1477" spans="19:19" x14ac:dyDescent="0.3">
      <c r="S1477"/>
    </row>
    <row r="1478" spans="19:19" x14ac:dyDescent="0.3">
      <c r="S1478"/>
    </row>
    <row r="1479" spans="19:19" x14ac:dyDescent="0.3">
      <c r="S1479"/>
    </row>
    <row r="1480" spans="19:19" x14ac:dyDescent="0.3">
      <c r="S1480"/>
    </row>
    <row r="1481" spans="19:19" x14ac:dyDescent="0.3">
      <c r="S1481"/>
    </row>
    <row r="1482" spans="19:19" x14ac:dyDescent="0.3">
      <c r="S1482"/>
    </row>
    <row r="1483" spans="19:19" x14ac:dyDescent="0.3">
      <c r="S1483"/>
    </row>
    <row r="1484" spans="19:19" x14ac:dyDescent="0.3">
      <c r="S1484"/>
    </row>
    <row r="1485" spans="19:19" x14ac:dyDescent="0.3">
      <c r="S1485"/>
    </row>
    <row r="1486" spans="19:19" x14ac:dyDescent="0.3">
      <c r="S1486"/>
    </row>
    <row r="1487" spans="19:19" x14ac:dyDescent="0.3">
      <c r="S1487"/>
    </row>
    <row r="1488" spans="19:19" x14ac:dyDescent="0.3">
      <c r="S1488"/>
    </row>
    <row r="1489" spans="19:19" x14ac:dyDescent="0.3">
      <c r="S1489"/>
    </row>
    <row r="1490" spans="19:19" x14ac:dyDescent="0.3">
      <c r="S1490"/>
    </row>
    <row r="1491" spans="19:19" x14ac:dyDescent="0.3">
      <c r="S1491"/>
    </row>
    <row r="1492" spans="19:19" x14ac:dyDescent="0.3">
      <c r="S1492"/>
    </row>
    <row r="1493" spans="19:19" x14ac:dyDescent="0.3">
      <c r="S1493"/>
    </row>
    <row r="1494" spans="19:19" x14ac:dyDescent="0.3">
      <c r="S1494"/>
    </row>
    <row r="1495" spans="19:19" x14ac:dyDescent="0.3">
      <c r="S1495"/>
    </row>
    <row r="1496" spans="19:19" x14ac:dyDescent="0.3">
      <c r="S1496"/>
    </row>
    <row r="1497" spans="19:19" x14ac:dyDescent="0.3">
      <c r="S1497"/>
    </row>
    <row r="1498" spans="19:19" x14ac:dyDescent="0.3">
      <c r="S1498"/>
    </row>
    <row r="1499" spans="19:19" x14ac:dyDescent="0.3">
      <c r="S1499"/>
    </row>
    <row r="1500" spans="19:19" x14ac:dyDescent="0.3">
      <c r="S1500"/>
    </row>
    <row r="1501" spans="19:19" x14ac:dyDescent="0.3">
      <c r="S1501"/>
    </row>
    <row r="1502" spans="19:19" x14ac:dyDescent="0.3">
      <c r="S1502"/>
    </row>
    <row r="1503" spans="19:19" x14ac:dyDescent="0.3">
      <c r="S1503"/>
    </row>
    <row r="1504" spans="19:19" x14ac:dyDescent="0.3">
      <c r="S1504"/>
    </row>
    <row r="1505" spans="19:19" x14ac:dyDescent="0.3">
      <c r="S1505"/>
    </row>
    <row r="1506" spans="19:19" x14ac:dyDescent="0.3">
      <c r="S1506"/>
    </row>
    <row r="1507" spans="19:19" x14ac:dyDescent="0.3">
      <c r="S1507"/>
    </row>
    <row r="1508" spans="19:19" x14ac:dyDescent="0.3">
      <c r="S1508"/>
    </row>
    <row r="1509" spans="19:19" x14ac:dyDescent="0.3">
      <c r="S1509"/>
    </row>
    <row r="1510" spans="19:19" x14ac:dyDescent="0.3">
      <c r="S1510"/>
    </row>
    <row r="1511" spans="19:19" x14ac:dyDescent="0.3">
      <c r="S1511"/>
    </row>
    <row r="1512" spans="19:19" x14ac:dyDescent="0.3">
      <c r="S1512"/>
    </row>
    <row r="1513" spans="19:19" x14ac:dyDescent="0.3">
      <c r="S1513"/>
    </row>
    <row r="1514" spans="19:19" x14ac:dyDescent="0.3">
      <c r="S1514"/>
    </row>
    <row r="1515" spans="19:19" x14ac:dyDescent="0.3">
      <c r="S1515"/>
    </row>
    <row r="1516" spans="19:19" x14ac:dyDescent="0.3">
      <c r="S1516"/>
    </row>
    <row r="1517" spans="19:19" x14ac:dyDescent="0.3">
      <c r="S1517"/>
    </row>
    <row r="1518" spans="19:19" x14ac:dyDescent="0.3">
      <c r="S1518"/>
    </row>
    <row r="1519" spans="19:19" x14ac:dyDescent="0.3">
      <c r="S1519"/>
    </row>
    <row r="1520" spans="19:19" x14ac:dyDescent="0.3">
      <c r="S1520"/>
    </row>
    <row r="1521" spans="19:19" x14ac:dyDescent="0.3">
      <c r="S1521"/>
    </row>
    <row r="1522" spans="19:19" x14ac:dyDescent="0.3">
      <c r="S1522"/>
    </row>
    <row r="1523" spans="19:19" x14ac:dyDescent="0.3">
      <c r="S1523"/>
    </row>
    <row r="1524" spans="19:19" x14ac:dyDescent="0.3">
      <c r="S1524"/>
    </row>
    <row r="1525" spans="19:19" x14ac:dyDescent="0.3">
      <c r="S1525"/>
    </row>
    <row r="1526" spans="19:19" x14ac:dyDescent="0.3">
      <c r="S1526"/>
    </row>
    <row r="1527" spans="19:19" x14ac:dyDescent="0.3">
      <c r="S1527"/>
    </row>
    <row r="1528" spans="19:19" x14ac:dyDescent="0.3">
      <c r="S1528"/>
    </row>
    <row r="1529" spans="19:19" x14ac:dyDescent="0.3">
      <c r="S1529"/>
    </row>
    <row r="1530" spans="19:19" x14ac:dyDescent="0.3">
      <c r="S1530"/>
    </row>
    <row r="1531" spans="19:19" x14ac:dyDescent="0.3">
      <c r="S1531"/>
    </row>
    <row r="1532" spans="19:19" x14ac:dyDescent="0.3">
      <c r="S1532"/>
    </row>
    <row r="1533" spans="19:19" x14ac:dyDescent="0.3">
      <c r="S1533"/>
    </row>
    <row r="1534" spans="19:19" x14ac:dyDescent="0.3">
      <c r="S1534"/>
    </row>
    <row r="1535" spans="19:19" x14ac:dyDescent="0.3">
      <c r="S1535"/>
    </row>
    <row r="1536" spans="19:19" x14ac:dyDescent="0.3">
      <c r="S1536"/>
    </row>
    <row r="1537" spans="19:19" x14ac:dyDescent="0.3">
      <c r="S1537"/>
    </row>
    <row r="1538" spans="19:19" x14ac:dyDescent="0.3">
      <c r="S1538"/>
    </row>
    <row r="1539" spans="19:19" x14ac:dyDescent="0.3">
      <c r="S1539"/>
    </row>
    <row r="1540" spans="19:19" x14ac:dyDescent="0.3">
      <c r="S1540"/>
    </row>
    <row r="1541" spans="19:19" x14ac:dyDescent="0.3">
      <c r="S1541"/>
    </row>
    <row r="1542" spans="19:19" x14ac:dyDescent="0.3">
      <c r="S1542"/>
    </row>
    <row r="1543" spans="19:19" x14ac:dyDescent="0.3">
      <c r="S1543"/>
    </row>
    <row r="1544" spans="19:19" x14ac:dyDescent="0.3">
      <c r="S1544"/>
    </row>
    <row r="1545" spans="19:19" x14ac:dyDescent="0.3">
      <c r="S1545"/>
    </row>
    <row r="1546" spans="19:19" x14ac:dyDescent="0.3">
      <c r="S1546"/>
    </row>
    <row r="1547" spans="19:19" x14ac:dyDescent="0.3">
      <c r="S1547"/>
    </row>
    <row r="1548" spans="19:19" x14ac:dyDescent="0.3">
      <c r="S1548"/>
    </row>
    <row r="1549" spans="19:19" x14ac:dyDescent="0.3">
      <c r="S1549"/>
    </row>
    <row r="1550" spans="19:19" x14ac:dyDescent="0.3">
      <c r="S1550"/>
    </row>
    <row r="1551" spans="19:19" x14ac:dyDescent="0.3">
      <c r="S1551"/>
    </row>
    <row r="1552" spans="19:19" x14ac:dyDescent="0.3">
      <c r="S1552"/>
    </row>
    <row r="1553" spans="19:19" x14ac:dyDescent="0.3">
      <c r="S1553"/>
    </row>
    <row r="1554" spans="19:19" x14ac:dyDescent="0.3">
      <c r="S1554"/>
    </row>
    <row r="1555" spans="19:19" x14ac:dyDescent="0.3">
      <c r="S1555"/>
    </row>
    <row r="1556" spans="19:19" x14ac:dyDescent="0.3">
      <c r="S1556"/>
    </row>
    <row r="1557" spans="19:19" x14ac:dyDescent="0.3">
      <c r="S1557"/>
    </row>
    <row r="1558" spans="19:19" x14ac:dyDescent="0.3">
      <c r="S1558"/>
    </row>
    <row r="1559" spans="19:19" x14ac:dyDescent="0.3">
      <c r="S1559"/>
    </row>
    <row r="1560" spans="19:19" x14ac:dyDescent="0.3">
      <c r="S1560"/>
    </row>
    <row r="1561" spans="19:19" x14ac:dyDescent="0.3">
      <c r="S1561"/>
    </row>
    <row r="1562" spans="19:19" x14ac:dyDescent="0.3">
      <c r="S1562"/>
    </row>
    <row r="1563" spans="19:19" x14ac:dyDescent="0.3">
      <c r="S1563"/>
    </row>
    <row r="1564" spans="19:19" x14ac:dyDescent="0.3">
      <c r="S1564"/>
    </row>
    <row r="1565" spans="19:19" x14ac:dyDescent="0.3">
      <c r="S1565"/>
    </row>
    <row r="1566" spans="19:19" x14ac:dyDescent="0.3">
      <c r="S1566"/>
    </row>
    <row r="1567" spans="19:19" x14ac:dyDescent="0.3">
      <c r="S1567"/>
    </row>
    <row r="1568" spans="19:19" x14ac:dyDescent="0.3">
      <c r="S1568"/>
    </row>
    <row r="1569" spans="19:19" x14ac:dyDescent="0.3">
      <c r="S1569"/>
    </row>
    <row r="1570" spans="19:19" x14ac:dyDescent="0.3">
      <c r="S1570"/>
    </row>
    <row r="1571" spans="19:19" x14ac:dyDescent="0.3">
      <c r="S1571"/>
    </row>
    <row r="1572" spans="19:19" x14ac:dyDescent="0.3">
      <c r="S1572"/>
    </row>
    <row r="1573" spans="19:19" x14ac:dyDescent="0.3">
      <c r="S1573"/>
    </row>
    <row r="1574" spans="19:19" x14ac:dyDescent="0.3">
      <c r="S1574"/>
    </row>
    <row r="1575" spans="19:19" x14ac:dyDescent="0.3">
      <c r="S1575"/>
    </row>
    <row r="1576" spans="19:19" x14ac:dyDescent="0.3">
      <c r="S1576"/>
    </row>
    <row r="1577" spans="19:19" x14ac:dyDescent="0.3">
      <c r="S1577"/>
    </row>
    <row r="1578" spans="19:19" x14ac:dyDescent="0.3">
      <c r="S1578"/>
    </row>
    <row r="1579" spans="19:19" x14ac:dyDescent="0.3">
      <c r="S1579"/>
    </row>
    <row r="1580" spans="19:19" x14ac:dyDescent="0.3">
      <c r="S1580"/>
    </row>
    <row r="1581" spans="19:19" x14ac:dyDescent="0.3">
      <c r="S1581"/>
    </row>
    <row r="1582" spans="19:19" x14ac:dyDescent="0.3">
      <c r="S1582"/>
    </row>
    <row r="1583" spans="19:19" x14ac:dyDescent="0.3">
      <c r="S1583"/>
    </row>
    <row r="1584" spans="19:19" x14ac:dyDescent="0.3">
      <c r="S1584"/>
    </row>
    <row r="1585" spans="19:19" x14ac:dyDescent="0.3">
      <c r="S1585"/>
    </row>
    <row r="1586" spans="19:19" x14ac:dyDescent="0.3">
      <c r="S1586"/>
    </row>
    <row r="1587" spans="19:19" x14ac:dyDescent="0.3">
      <c r="S1587"/>
    </row>
    <row r="1588" spans="19:19" x14ac:dyDescent="0.3">
      <c r="S1588"/>
    </row>
    <row r="1589" spans="19:19" x14ac:dyDescent="0.3">
      <c r="S1589"/>
    </row>
    <row r="1590" spans="19:19" x14ac:dyDescent="0.3">
      <c r="S1590"/>
    </row>
    <row r="1591" spans="19:19" x14ac:dyDescent="0.3">
      <c r="S1591"/>
    </row>
    <row r="1592" spans="19:19" x14ac:dyDescent="0.3">
      <c r="S1592"/>
    </row>
    <row r="1593" spans="19:19" x14ac:dyDescent="0.3">
      <c r="S1593"/>
    </row>
    <row r="1594" spans="19:19" x14ac:dyDescent="0.3">
      <c r="S1594"/>
    </row>
    <row r="1595" spans="19:19" x14ac:dyDescent="0.3">
      <c r="S1595"/>
    </row>
    <row r="1596" spans="19:19" x14ac:dyDescent="0.3">
      <c r="S1596"/>
    </row>
    <row r="1597" spans="19:19" x14ac:dyDescent="0.3">
      <c r="S1597"/>
    </row>
    <row r="1598" spans="19:19" x14ac:dyDescent="0.3">
      <c r="S1598"/>
    </row>
    <row r="1599" spans="19:19" x14ac:dyDescent="0.3">
      <c r="S1599"/>
    </row>
    <row r="1600" spans="19:19" x14ac:dyDescent="0.3">
      <c r="S1600"/>
    </row>
    <row r="1601" spans="19:19" x14ac:dyDescent="0.3">
      <c r="S1601"/>
    </row>
    <row r="1602" spans="19:19" x14ac:dyDescent="0.3">
      <c r="S1602"/>
    </row>
    <row r="1603" spans="19:19" x14ac:dyDescent="0.3">
      <c r="S1603"/>
    </row>
    <row r="1604" spans="19:19" x14ac:dyDescent="0.3">
      <c r="S1604"/>
    </row>
    <row r="1605" spans="19:19" x14ac:dyDescent="0.3">
      <c r="S1605"/>
    </row>
    <row r="1606" spans="19:19" x14ac:dyDescent="0.3">
      <c r="S1606"/>
    </row>
    <row r="1607" spans="19:19" x14ac:dyDescent="0.3">
      <c r="S1607"/>
    </row>
    <row r="1608" spans="19:19" x14ac:dyDescent="0.3">
      <c r="S1608"/>
    </row>
    <row r="1609" spans="19:19" x14ac:dyDescent="0.3">
      <c r="S1609"/>
    </row>
    <row r="1610" spans="19:19" x14ac:dyDescent="0.3">
      <c r="S1610"/>
    </row>
    <row r="1611" spans="19:19" x14ac:dyDescent="0.3">
      <c r="S1611"/>
    </row>
    <row r="1612" spans="19:19" x14ac:dyDescent="0.3">
      <c r="S1612"/>
    </row>
    <row r="1613" spans="19:19" x14ac:dyDescent="0.3">
      <c r="S1613"/>
    </row>
    <row r="1614" spans="19:19" x14ac:dyDescent="0.3">
      <c r="S1614"/>
    </row>
    <row r="1615" spans="19:19" x14ac:dyDescent="0.3">
      <c r="S1615"/>
    </row>
    <row r="1616" spans="19:19" x14ac:dyDescent="0.3">
      <c r="S1616"/>
    </row>
    <row r="1617" spans="19:19" x14ac:dyDescent="0.3">
      <c r="S1617"/>
    </row>
    <row r="1618" spans="19:19" x14ac:dyDescent="0.3">
      <c r="S1618"/>
    </row>
    <row r="1619" spans="19:19" x14ac:dyDescent="0.3">
      <c r="S1619"/>
    </row>
    <row r="1620" spans="19:19" x14ac:dyDescent="0.3">
      <c r="S1620"/>
    </row>
    <row r="1621" spans="19:19" x14ac:dyDescent="0.3">
      <c r="S1621"/>
    </row>
    <row r="1622" spans="19:19" x14ac:dyDescent="0.3">
      <c r="S1622"/>
    </row>
    <row r="1623" spans="19:19" x14ac:dyDescent="0.3">
      <c r="S1623"/>
    </row>
    <row r="1624" spans="19:19" x14ac:dyDescent="0.3">
      <c r="S1624"/>
    </row>
    <row r="1625" spans="19:19" x14ac:dyDescent="0.3">
      <c r="S1625"/>
    </row>
    <row r="1626" spans="19:19" x14ac:dyDescent="0.3">
      <c r="S1626"/>
    </row>
    <row r="1627" spans="19:19" x14ac:dyDescent="0.3">
      <c r="S1627"/>
    </row>
    <row r="1628" spans="19:19" x14ac:dyDescent="0.3">
      <c r="S1628"/>
    </row>
    <row r="1629" spans="19:19" x14ac:dyDescent="0.3">
      <c r="S1629"/>
    </row>
    <row r="1630" spans="19:19" x14ac:dyDescent="0.3">
      <c r="S1630"/>
    </row>
    <row r="1631" spans="19:19" x14ac:dyDescent="0.3">
      <c r="S1631"/>
    </row>
    <row r="1632" spans="19:19" x14ac:dyDescent="0.3">
      <c r="S1632"/>
    </row>
    <row r="1633" spans="19:19" x14ac:dyDescent="0.3">
      <c r="S1633"/>
    </row>
    <row r="1634" spans="19:19" x14ac:dyDescent="0.3">
      <c r="S1634"/>
    </row>
    <row r="1635" spans="19:19" x14ac:dyDescent="0.3">
      <c r="S1635"/>
    </row>
    <row r="1636" spans="19:19" x14ac:dyDescent="0.3">
      <c r="S1636"/>
    </row>
    <row r="1637" spans="19:19" x14ac:dyDescent="0.3">
      <c r="S1637"/>
    </row>
    <row r="1638" spans="19:19" x14ac:dyDescent="0.3">
      <c r="S1638"/>
    </row>
    <row r="1639" spans="19:19" x14ac:dyDescent="0.3">
      <c r="S1639"/>
    </row>
    <row r="1640" spans="19:19" x14ac:dyDescent="0.3">
      <c r="S1640"/>
    </row>
    <row r="1641" spans="19:19" x14ac:dyDescent="0.3">
      <c r="S1641"/>
    </row>
    <row r="1642" spans="19:19" x14ac:dyDescent="0.3">
      <c r="S1642"/>
    </row>
    <row r="1643" spans="19:19" x14ac:dyDescent="0.3">
      <c r="S1643"/>
    </row>
    <row r="1644" spans="19:19" x14ac:dyDescent="0.3">
      <c r="S1644"/>
    </row>
    <row r="1645" spans="19:19" x14ac:dyDescent="0.3">
      <c r="S1645"/>
    </row>
    <row r="1646" spans="19:19" x14ac:dyDescent="0.3">
      <c r="S1646"/>
    </row>
    <row r="1647" spans="19:19" x14ac:dyDescent="0.3">
      <c r="S1647"/>
    </row>
    <row r="1648" spans="19:19" x14ac:dyDescent="0.3">
      <c r="S1648"/>
    </row>
    <row r="1649" spans="19:19" x14ac:dyDescent="0.3">
      <c r="S1649"/>
    </row>
    <row r="1650" spans="19:19" x14ac:dyDescent="0.3">
      <c r="S1650"/>
    </row>
    <row r="1651" spans="19:19" x14ac:dyDescent="0.3">
      <c r="S1651"/>
    </row>
    <row r="1652" spans="19:19" x14ac:dyDescent="0.3">
      <c r="S1652"/>
    </row>
    <row r="1653" spans="19:19" x14ac:dyDescent="0.3">
      <c r="S1653"/>
    </row>
    <row r="1654" spans="19:19" x14ac:dyDescent="0.3">
      <c r="S1654"/>
    </row>
    <row r="1655" spans="19:19" x14ac:dyDescent="0.3">
      <c r="S1655"/>
    </row>
    <row r="1656" spans="19:19" x14ac:dyDescent="0.3">
      <c r="S1656"/>
    </row>
    <row r="1657" spans="19:19" x14ac:dyDescent="0.3">
      <c r="S1657"/>
    </row>
    <row r="1658" spans="19:19" x14ac:dyDescent="0.3">
      <c r="S1658"/>
    </row>
    <row r="1659" spans="19:19" x14ac:dyDescent="0.3">
      <c r="S1659"/>
    </row>
    <row r="1660" spans="19:19" x14ac:dyDescent="0.3">
      <c r="S1660"/>
    </row>
    <row r="1661" spans="19:19" x14ac:dyDescent="0.3">
      <c r="S1661"/>
    </row>
    <row r="1662" spans="19:19" x14ac:dyDescent="0.3">
      <c r="S1662"/>
    </row>
    <row r="1663" spans="19:19" x14ac:dyDescent="0.3">
      <c r="S1663"/>
    </row>
    <row r="1664" spans="19:19" x14ac:dyDescent="0.3">
      <c r="S1664"/>
    </row>
    <row r="1665" spans="19:19" x14ac:dyDescent="0.3">
      <c r="S1665"/>
    </row>
    <row r="1666" spans="19:19" x14ac:dyDescent="0.3">
      <c r="S1666"/>
    </row>
    <row r="1667" spans="19:19" x14ac:dyDescent="0.3">
      <c r="S1667"/>
    </row>
    <row r="1668" spans="19:19" x14ac:dyDescent="0.3">
      <c r="S1668"/>
    </row>
    <row r="1669" spans="19:19" x14ac:dyDescent="0.3">
      <c r="S1669"/>
    </row>
    <row r="1670" spans="19:19" x14ac:dyDescent="0.3">
      <c r="S1670"/>
    </row>
    <row r="1671" spans="19:19" x14ac:dyDescent="0.3">
      <c r="S1671"/>
    </row>
    <row r="1672" spans="19:19" x14ac:dyDescent="0.3">
      <c r="S1672"/>
    </row>
    <row r="1673" spans="19:19" x14ac:dyDescent="0.3">
      <c r="S1673"/>
    </row>
    <row r="1674" spans="19:19" x14ac:dyDescent="0.3">
      <c r="S1674"/>
    </row>
    <row r="1675" spans="19:19" x14ac:dyDescent="0.3">
      <c r="S1675"/>
    </row>
    <row r="1676" spans="19:19" x14ac:dyDescent="0.3">
      <c r="S1676"/>
    </row>
    <row r="1677" spans="19:19" x14ac:dyDescent="0.3">
      <c r="S1677"/>
    </row>
    <row r="1678" spans="19:19" x14ac:dyDescent="0.3">
      <c r="S1678"/>
    </row>
    <row r="1679" spans="19:19" x14ac:dyDescent="0.3">
      <c r="S1679"/>
    </row>
    <row r="1680" spans="19:19" x14ac:dyDescent="0.3">
      <c r="S1680"/>
    </row>
    <row r="1681" spans="19:19" x14ac:dyDescent="0.3">
      <c r="S1681"/>
    </row>
    <row r="1682" spans="19:19" x14ac:dyDescent="0.3">
      <c r="S1682"/>
    </row>
    <row r="1683" spans="19:19" x14ac:dyDescent="0.3">
      <c r="S1683"/>
    </row>
    <row r="1684" spans="19:19" x14ac:dyDescent="0.3">
      <c r="S1684"/>
    </row>
    <row r="1685" spans="19:19" x14ac:dyDescent="0.3">
      <c r="S1685"/>
    </row>
    <row r="1686" spans="19:19" x14ac:dyDescent="0.3">
      <c r="S1686"/>
    </row>
    <row r="1687" spans="19:19" x14ac:dyDescent="0.3">
      <c r="S1687"/>
    </row>
    <row r="1688" spans="19:19" x14ac:dyDescent="0.3">
      <c r="S1688"/>
    </row>
    <row r="1689" spans="19:19" x14ac:dyDescent="0.3">
      <c r="S1689"/>
    </row>
    <row r="1690" spans="19:19" x14ac:dyDescent="0.3">
      <c r="S1690"/>
    </row>
    <row r="1691" spans="19:19" x14ac:dyDescent="0.3">
      <c r="S1691"/>
    </row>
    <row r="1692" spans="19:19" x14ac:dyDescent="0.3">
      <c r="S1692"/>
    </row>
    <row r="1693" spans="19:19" x14ac:dyDescent="0.3">
      <c r="S1693"/>
    </row>
    <row r="1694" spans="19:19" x14ac:dyDescent="0.3">
      <c r="S1694"/>
    </row>
    <row r="1695" spans="19:19" x14ac:dyDescent="0.3">
      <c r="S1695"/>
    </row>
    <row r="1696" spans="19:19" x14ac:dyDescent="0.3">
      <c r="S1696"/>
    </row>
    <row r="1697" spans="19:19" x14ac:dyDescent="0.3">
      <c r="S1697"/>
    </row>
    <row r="1698" spans="19:19" x14ac:dyDescent="0.3">
      <c r="S1698"/>
    </row>
    <row r="1699" spans="19:19" x14ac:dyDescent="0.3">
      <c r="S1699"/>
    </row>
    <row r="1700" spans="19:19" x14ac:dyDescent="0.3">
      <c r="S1700"/>
    </row>
    <row r="1701" spans="19:19" x14ac:dyDescent="0.3">
      <c r="S1701"/>
    </row>
    <row r="1702" spans="19:19" x14ac:dyDescent="0.3">
      <c r="S1702"/>
    </row>
    <row r="1703" spans="19:19" x14ac:dyDescent="0.3">
      <c r="S1703"/>
    </row>
    <row r="1704" spans="19:19" x14ac:dyDescent="0.3">
      <c r="S1704"/>
    </row>
    <row r="1705" spans="19:19" x14ac:dyDescent="0.3">
      <c r="S1705"/>
    </row>
    <row r="1706" spans="19:19" x14ac:dyDescent="0.3">
      <c r="S1706"/>
    </row>
    <row r="1707" spans="19:19" x14ac:dyDescent="0.3">
      <c r="S1707"/>
    </row>
    <row r="1708" spans="19:19" x14ac:dyDescent="0.3">
      <c r="S1708"/>
    </row>
    <row r="1709" spans="19:19" x14ac:dyDescent="0.3">
      <c r="S1709"/>
    </row>
    <row r="1710" spans="19:19" x14ac:dyDescent="0.3">
      <c r="S1710"/>
    </row>
    <row r="1711" spans="19:19" x14ac:dyDescent="0.3">
      <c r="S1711"/>
    </row>
    <row r="1712" spans="19:19" x14ac:dyDescent="0.3">
      <c r="S1712"/>
    </row>
    <row r="1713" spans="19:19" x14ac:dyDescent="0.3">
      <c r="S1713"/>
    </row>
    <row r="1714" spans="19:19" x14ac:dyDescent="0.3">
      <c r="S1714"/>
    </row>
    <row r="1715" spans="19:19" x14ac:dyDescent="0.3">
      <c r="S1715"/>
    </row>
    <row r="1716" spans="19:19" x14ac:dyDescent="0.3">
      <c r="S1716"/>
    </row>
    <row r="1717" spans="19:19" x14ac:dyDescent="0.3">
      <c r="S1717"/>
    </row>
    <row r="1718" spans="19:19" x14ac:dyDescent="0.3">
      <c r="S1718"/>
    </row>
    <row r="1719" spans="19:19" x14ac:dyDescent="0.3">
      <c r="S1719"/>
    </row>
    <row r="1720" spans="19:19" x14ac:dyDescent="0.3">
      <c r="S1720"/>
    </row>
    <row r="1721" spans="19:19" x14ac:dyDescent="0.3">
      <c r="S1721"/>
    </row>
    <row r="1722" spans="19:19" x14ac:dyDescent="0.3">
      <c r="S1722"/>
    </row>
    <row r="1723" spans="19:19" x14ac:dyDescent="0.3">
      <c r="S1723"/>
    </row>
    <row r="1724" spans="19:19" x14ac:dyDescent="0.3">
      <c r="S1724"/>
    </row>
    <row r="1725" spans="19:19" x14ac:dyDescent="0.3">
      <c r="S1725"/>
    </row>
    <row r="1726" spans="19:19" x14ac:dyDescent="0.3">
      <c r="S1726"/>
    </row>
    <row r="1727" spans="19:19" x14ac:dyDescent="0.3">
      <c r="S1727"/>
    </row>
    <row r="1728" spans="19:19" x14ac:dyDescent="0.3">
      <c r="S1728"/>
    </row>
    <row r="1729" spans="19:19" x14ac:dyDescent="0.3">
      <c r="S1729"/>
    </row>
    <row r="1730" spans="19:19" x14ac:dyDescent="0.3">
      <c r="S1730"/>
    </row>
    <row r="1731" spans="19:19" x14ac:dyDescent="0.3">
      <c r="S1731"/>
    </row>
    <row r="1732" spans="19:19" x14ac:dyDescent="0.3">
      <c r="S1732"/>
    </row>
    <row r="1733" spans="19:19" x14ac:dyDescent="0.3">
      <c r="S1733"/>
    </row>
    <row r="1734" spans="19:19" x14ac:dyDescent="0.3">
      <c r="S1734"/>
    </row>
    <row r="1735" spans="19:19" x14ac:dyDescent="0.3">
      <c r="S1735"/>
    </row>
    <row r="1736" spans="19:19" x14ac:dyDescent="0.3">
      <c r="S1736"/>
    </row>
    <row r="1737" spans="19:19" x14ac:dyDescent="0.3">
      <c r="S1737"/>
    </row>
    <row r="1738" spans="19:19" x14ac:dyDescent="0.3">
      <c r="S1738"/>
    </row>
    <row r="1739" spans="19:19" x14ac:dyDescent="0.3">
      <c r="S1739"/>
    </row>
    <row r="1740" spans="19:19" x14ac:dyDescent="0.3">
      <c r="S1740"/>
    </row>
    <row r="1741" spans="19:19" x14ac:dyDescent="0.3">
      <c r="S1741"/>
    </row>
    <row r="1742" spans="19:19" x14ac:dyDescent="0.3">
      <c r="S1742"/>
    </row>
    <row r="1743" spans="19:19" x14ac:dyDescent="0.3">
      <c r="S1743"/>
    </row>
    <row r="1744" spans="19:19" x14ac:dyDescent="0.3">
      <c r="S1744"/>
    </row>
    <row r="1745" spans="19:19" x14ac:dyDescent="0.3">
      <c r="S1745"/>
    </row>
    <row r="1746" spans="19:19" x14ac:dyDescent="0.3">
      <c r="S1746"/>
    </row>
    <row r="1747" spans="19:19" x14ac:dyDescent="0.3">
      <c r="S1747"/>
    </row>
    <row r="1748" spans="19:19" x14ac:dyDescent="0.3">
      <c r="S1748"/>
    </row>
    <row r="1749" spans="19:19" x14ac:dyDescent="0.3">
      <c r="S1749"/>
    </row>
    <row r="1750" spans="19:19" x14ac:dyDescent="0.3">
      <c r="S1750"/>
    </row>
    <row r="1751" spans="19:19" x14ac:dyDescent="0.3">
      <c r="S1751"/>
    </row>
    <row r="1752" spans="19:19" x14ac:dyDescent="0.3">
      <c r="S1752"/>
    </row>
    <row r="1753" spans="19:19" x14ac:dyDescent="0.3">
      <c r="S1753"/>
    </row>
    <row r="1754" spans="19:19" x14ac:dyDescent="0.3">
      <c r="S1754"/>
    </row>
    <row r="1755" spans="19:19" x14ac:dyDescent="0.3">
      <c r="S1755"/>
    </row>
    <row r="1756" spans="19:19" x14ac:dyDescent="0.3">
      <c r="S1756"/>
    </row>
    <row r="1757" spans="19:19" x14ac:dyDescent="0.3">
      <c r="S1757"/>
    </row>
    <row r="1758" spans="19:19" x14ac:dyDescent="0.3">
      <c r="S1758"/>
    </row>
    <row r="1759" spans="19:19" x14ac:dyDescent="0.3">
      <c r="S1759"/>
    </row>
    <row r="1760" spans="19:19" x14ac:dyDescent="0.3">
      <c r="S1760"/>
    </row>
    <row r="1761" spans="19:19" x14ac:dyDescent="0.3">
      <c r="S1761"/>
    </row>
    <row r="1762" spans="19:19" x14ac:dyDescent="0.3">
      <c r="S1762"/>
    </row>
    <row r="1763" spans="19:19" x14ac:dyDescent="0.3">
      <c r="S1763"/>
    </row>
    <row r="1764" spans="19:19" x14ac:dyDescent="0.3">
      <c r="S1764"/>
    </row>
    <row r="1765" spans="19:19" x14ac:dyDescent="0.3">
      <c r="S1765"/>
    </row>
    <row r="1766" spans="19:19" x14ac:dyDescent="0.3">
      <c r="S1766"/>
    </row>
    <row r="1767" spans="19:19" x14ac:dyDescent="0.3">
      <c r="S1767"/>
    </row>
    <row r="1768" spans="19:19" x14ac:dyDescent="0.3">
      <c r="S1768"/>
    </row>
    <row r="1769" spans="19:19" x14ac:dyDescent="0.3">
      <c r="S1769"/>
    </row>
    <row r="1770" spans="19:19" x14ac:dyDescent="0.3">
      <c r="S1770"/>
    </row>
    <row r="1771" spans="19:19" x14ac:dyDescent="0.3">
      <c r="S1771"/>
    </row>
    <row r="1772" spans="19:19" x14ac:dyDescent="0.3">
      <c r="S1772"/>
    </row>
    <row r="1773" spans="19:19" x14ac:dyDescent="0.3">
      <c r="S1773"/>
    </row>
    <row r="1774" spans="19:19" x14ac:dyDescent="0.3">
      <c r="S1774"/>
    </row>
    <row r="1775" spans="19:19" x14ac:dyDescent="0.3">
      <c r="S1775"/>
    </row>
    <row r="1776" spans="19:19" x14ac:dyDescent="0.3">
      <c r="S1776"/>
    </row>
    <row r="1777" spans="19:19" x14ac:dyDescent="0.3">
      <c r="S1777"/>
    </row>
    <row r="1778" spans="19:19" x14ac:dyDescent="0.3">
      <c r="S1778"/>
    </row>
    <row r="1779" spans="19:19" x14ac:dyDescent="0.3">
      <c r="S1779"/>
    </row>
    <row r="1780" spans="19:19" x14ac:dyDescent="0.3">
      <c r="S1780"/>
    </row>
    <row r="1781" spans="19:19" x14ac:dyDescent="0.3">
      <c r="S1781"/>
    </row>
    <row r="1782" spans="19:19" x14ac:dyDescent="0.3">
      <c r="S1782"/>
    </row>
    <row r="1783" spans="19:19" x14ac:dyDescent="0.3">
      <c r="S1783"/>
    </row>
    <row r="1784" spans="19:19" x14ac:dyDescent="0.3">
      <c r="S1784"/>
    </row>
    <row r="1785" spans="19:19" x14ac:dyDescent="0.3">
      <c r="S1785"/>
    </row>
    <row r="1786" spans="19:19" x14ac:dyDescent="0.3">
      <c r="S1786"/>
    </row>
    <row r="1787" spans="19:19" x14ac:dyDescent="0.3">
      <c r="S1787"/>
    </row>
    <row r="1788" spans="19:19" x14ac:dyDescent="0.3">
      <c r="S1788"/>
    </row>
    <row r="1789" spans="19:19" x14ac:dyDescent="0.3">
      <c r="S1789"/>
    </row>
    <row r="1790" spans="19:19" x14ac:dyDescent="0.3">
      <c r="S1790"/>
    </row>
    <row r="1791" spans="19:19" x14ac:dyDescent="0.3">
      <c r="S1791"/>
    </row>
    <row r="1792" spans="19:19" x14ac:dyDescent="0.3">
      <c r="S1792"/>
    </row>
    <row r="1793" spans="19:19" x14ac:dyDescent="0.3">
      <c r="S1793"/>
    </row>
    <row r="1794" spans="19:19" x14ac:dyDescent="0.3">
      <c r="S1794"/>
    </row>
    <row r="1795" spans="19:19" x14ac:dyDescent="0.3">
      <c r="S1795"/>
    </row>
    <row r="1796" spans="19:19" x14ac:dyDescent="0.3">
      <c r="S1796"/>
    </row>
    <row r="1797" spans="19:19" x14ac:dyDescent="0.3">
      <c r="S1797"/>
    </row>
    <row r="1798" spans="19:19" x14ac:dyDescent="0.3">
      <c r="S1798"/>
    </row>
    <row r="1799" spans="19:19" x14ac:dyDescent="0.3">
      <c r="S1799"/>
    </row>
    <row r="1800" spans="19:19" x14ac:dyDescent="0.3">
      <c r="S1800"/>
    </row>
    <row r="1801" spans="19:19" x14ac:dyDescent="0.3">
      <c r="S1801"/>
    </row>
    <row r="1802" spans="19:19" x14ac:dyDescent="0.3">
      <c r="S1802"/>
    </row>
    <row r="1803" spans="19:19" x14ac:dyDescent="0.3">
      <c r="S1803"/>
    </row>
    <row r="1804" spans="19:19" x14ac:dyDescent="0.3">
      <c r="S1804"/>
    </row>
    <row r="1805" spans="19:19" x14ac:dyDescent="0.3">
      <c r="S1805"/>
    </row>
    <row r="1806" spans="19:19" x14ac:dyDescent="0.3">
      <c r="S1806"/>
    </row>
    <row r="1807" spans="19:19" x14ac:dyDescent="0.3">
      <c r="S1807"/>
    </row>
    <row r="1808" spans="19:19" x14ac:dyDescent="0.3">
      <c r="S1808"/>
    </row>
    <row r="1809" spans="19:19" x14ac:dyDescent="0.3">
      <c r="S1809"/>
    </row>
    <row r="1810" spans="19:19" x14ac:dyDescent="0.3">
      <c r="S1810"/>
    </row>
    <row r="1811" spans="19:19" x14ac:dyDescent="0.3">
      <c r="S1811"/>
    </row>
    <row r="1812" spans="19:19" x14ac:dyDescent="0.3">
      <c r="S1812"/>
    </row>
    <row r="1813" spans="19:19" x14ac:dyDescent="0.3">
      <c r="S1813"/>
    </row>
    <row r="1814" spans="19:19" x14ac:dyDescent="0.3">
      <c r="S1814"/>
    </row>
    <row r="1815" spans="19:19" x14ac:dyDescent="0.3">
      <c r="S1815"/>
    </row>
    <row r="1816" spans="19:19" x14ac:dyDescent="0.3">
      <c r="S1816"/>
    </row>
    <row r="1817" spans="19:19" x14ac:dyDescent="0.3">
      <c r="S1817"/>
    </row>
    <row r="1818" spans="19:19" x14ac:dyDescent="0.3">
      <c r="S1818"/>
    </row>
    <row r="1819" spans="19:19" x14ac:dyDescent="0.3">
      <c r="S1819"/>
    </row>
    <row r="1820" spans="19:19" x14ac:dyDescent="0.3">
      <c r="S1820"/>
    </row>
    <row r="1821" spans="19:19" x14ac:dyDescent="0.3">
      <c r="S1821"/>
    </row>
    <row r="1822" spans="19:19" x14ac:dyDescent="0.3">
      <c r="S1822"/>
    </row>
    <row r="1823" spans="19:19" x14ac:dyDescent="0.3">
      <c r="S1823"/>
    </row>
    <row r="1824" spans="19:19" x14ac:dyDescent="0.3">
      <c r="S1824"/>
    </row>
    <row r="1825" spans="19:19" x14ac:dyDescent="0.3">
      <c r="S1825"/>
    </row>
    <row r="1826" spans="19:19" x14ac:dyDescent="0.3">
      <c r="S1826"/>
    </row>
    <row r="1827" spans="19:19" x14ac:dyDescent="0.3">
      <c r="S1827"/>
    </row>
    <row r="1828" spans="19:19" x14ac:dyDescent="0.3">
      <c r="S1828"/>
    </row>
    <row r="1829" spans="19:19" x14ac:dyDescent="0.3">
      <c r="S1829"/>
    </row>
    <row r="1830" spans="19:19" x14ac:dyDescent="0.3">
      <c r="S1830"/>
    </row>
    <row r="1831" spans="19:19" x14ac:dyDescent="0.3">
      <c r="S1831"/>
    </row>
    <row r="1832" spans="19:19" x14ac:dyDescent="0.3">
      <c r="S1832"/>
    </row>
    <row r="1833" spans="19:19" x14ac:dyDescent="0.3">
      <c r="S1833"/>
    </row>
    <row r="1834" spans="19:19" x14ac:dyDescent="0.3">
      <c r="S1834"/>
    </row>
    <row r="1835" spans="19:19" x14ac:dyDescent="0.3">
      <c r="S1835"/>
    </row>
    <row r="1836" spans="19:19" x14ac:dyDescent="0.3">
      <c r="S1836"/>
    </row>
    <row r="1837" spans="19:19" x14ac:dyDescent="0.3">
      <c r="S1837"/>
    </row>
    <row r="1838" spans="19:19" x14ac:dyDescent="0.3">
      <c r="S1838"/>
    </row>
    <row r="1839" spans="19:19" x14ac:dyDescent="0.3">
      <c r="S1839"/>
    </row>
    <row r="1840" spans="19:19" x14ac:dyDescent="0.3">
      <c r="S1840"/>
    </row>
    <row r="1841" spans="19:19" x14ac:dyDescent="0.3">
      <c r="S1841"/>
    </row>
    <row r="1842" spans="19:19" x14ac:dyDescent="0.3">
      <c r="S1842"/>
    </row>
    <row r="1843" spans="19:19" x14ac:dyDescent="0.3">
      <c r="S1843"/>
    </row>
    <row r="1844" spans="19:19" x14ac:dyDescent="0.3">
      <c r="S1844"/>
    </row>
    <row r="1845" spans="19:19" x14ac:dyDescent="0.3">
      <c r="S1845"/>
    </row>
    <row r="1846" spans="19:19" x14ac:dyDescent="0.3">
      <c r="S1846"/>
    </row>
    <row r="1847" spans="19:19" x14ac:dyDescent="0.3">
      <c r="S1847"/>
    </row>
    <row r="1848" spans="19:19" x14ac:dyDescent="0.3">
      <c r="S1848"/>
    </row>
    <row r="1849" spans="19:19" x14ac:dyDescent="0.3">
      <c r="S1849"/>
    </row>
    <row r="1850" spans="19:19" x14ac:dyDescent="0.3">
      <c r="S1850"/>
    </row>
    <row r="1851" spans="19:19" x14ac:dyDescent="0.3">
      <c r="S1851"/>
    </row>
    <row r="1852" spans="19:19" x14ac:dyDescent="0.3">
      <c r="S1852"/>
    </row>
    <row r="1853" spans="19:19" x14ac:dyDescent="0.3">
      <c r="S1853"/>
    </row>
    <row r="1854" spans="19:19" x14ac:dyDescent="0.3">
      <c r="S1854"/>
    </row>
    <row r="1855" spans="19:19" x14ac:dyDescent="0.3">
      <c r="S1855"/>
    </row>
    <row r="1856" spans="19:19" x14ac:dyDescent="0.3">
      <c r="S1856"/>
    </row>
    <row r="1857" spans="19:19" x14ac:dyDescent="0.3">
      <c r="S1857"/>
    </row>
    <row r="1858" spans="19:19" x14ac:dyDescent="0.3">
      <c r="S1858"/>
    </row>
    <row r="1859" spans="19:19" x14ac:dyDescent="0.3">
      <c r="S1859"/>
    </row>
    <row r="1860" spans="19:19" x14ac:dyDescent="0.3">
      <c r="S1860"/>
    </row>
    <row r="1861" spans="19:19" x14ac:dyDescent="0.3">
      <c r="S1861"/>
    </row>
    <row r="1862" spans="19:19" x14ac:dyDescent="0.3">
      <c r="S1862"/>
    </row>
    <row r="1863" spans="19:19" x14ac:dyDescent="0.3">
      <c r="S1863"/>
    </row>
    <row r="1864" spans="19:19" x14ac:dyDescent="0.3">
      <c r="S1864"/>
    </row>
    <row r="1865" spans="19:19" x14ac:dyDescent="0.3">
      <c r="S1865"/>
    </row>
    <row r="1866" spans="19:19" x14ac:dyDescent="0.3">
      <c r="S1866"/>
    </row>
    <row r="1867" spans="19:19" x14ac:dyDescent="0.3">
      <c r="S1867"/>
    </row>
    <row r="1868" spans="19:19" x14ac:dyDescent="0.3">
      <c r="S1868"/>
    </row>
    <row r="1869" spans="19:19" x14ac:dyDescent="0.3">
      <c r="S1869"/>
    </row>
    <row r="1870" spans="19:19" x14ac:dyDescent="0.3">
      <c r="S1870"/>
    </row>
    <row r="1871" spans="19:19" x14ac:dyDescent="0.3">
      <c r="S1871"/>
    </row>
    <row r="1872" spans="19:19" x14ac:dyDescent="0.3">
      <c r="S1872"/>
    </row>
    <row r="1873" spans="19:19" x14ac:dyDescent="0.3">
      <c r="S1873"/>
    </row>
    <row r="1874" spans="19:19" x14ac:dyDescent="0.3">
      <c r="S1874"/>
    </row>
    <row r="1875" spans="19:19" x14ac:dyDescent="0.3">
      <c r="S1875"/>
    </row>
    <row r="1876" spans="19:19" x14ac:dyDescent="0.3">
      <c r="S1876"/>
    </row>
    <row r="1877" spans="19:19" x14ac:dyDescent="0.3">
      <c r="S1877"/>
    </row>
    <row r="1878" spans="19:19" x14ac:dyDescent="0.3">
      <c r="S1878"/>
    </row>
    <row r="1879" spans="19:19" x14ac:dyDescent="0.3">
      <c r="S1879"/>
    </row>
    <row r="1880" spans="19:19" x14ac:dyDescent="0.3">
      <c r="S1880"/>
    </row>
    <row r="1881" spans="19:19" x14ac:dyDescent="0.3">
      <c r="S1881"/>
    </row>
    <row r="1882" spans="19:19" x14ac:dyDescent="0.3">
      <c r="S1882"/>
    </row>
    <row r="1883" spans="19:19" x14ac:dyDescent="0.3">
      <c r="S1883"/>
    </row>
    <row r="1884" spans="19:19" x14ac:dyDescent="0.3">
      <c r="S1884"/>
    </row>
    <row r="1885" spans="19:19" x14ac:dyDescent="0.3">
      <c r="S1885"/>
    </row>
    <row r="1886" spans="19:19" x14ac:dyDescent="0.3">
      <c r="S1886"/>
    </row>
    <row r="1887" spans="19:19" x14ac:dyDescent="0.3">
      <c r="S1887"/>
    </row>
    <row r="1888" spans="19:19" x14ac:dyDescent="0.3">
      <c r="S1888"/>
    </row>
    <row r="1889" spans="19:19" x14ac:dyDescent="0.3">
      <c r="S1889"/>
    </row>
    <row r="1890" spans="19:19" x14ac:dyDescent="0.3">
      <c r="S1890"/>
    </row>
    <row r="1891" spans="19:19" x14ac:dyDescent="0.3">
      <c r="S1891"/>
    </row>
    <row r="1892" spans="19:19" x14ac:dyDescent="0.3">
      <c r="S1892"/>
    </row>
    <row r="1893" spans="19:19" x14ac:dyDescent="0.3">
      <c r="S1893"/>
    </row>
    <row r="1894" spans="19:19" x14ac:dyDescent="0.3">
      <c r="S1894"/>
    </row>
    <row r="1895" spans="19:19" x14ac:dyDescent="0.3">
      <c r="S1895"/>
    </row>
    <row r="1896" spans="19:19" x14ac:dyDescent="0.3">
      <c r="S1896"/>
    </row>
    <row r="1897" spans="19:19" x14ac:dyDescent="0.3">
      <c r="S1897"/>
    </row>
    <row r="1898" spans="19:19" x14ac:dyDescent="0.3">
      <c r="S1898"/>
    </row>
    <row r="1899" spans="19:19" x14ac:dyDescent="0.3">
      <c r="S1899"/>
    </row>
    <row r="1900" spans="19:19" x14ac:dyDescent="0.3">
      <c r="S1900"/>
    </row>
    <row r="1901" spans="19:19" x14ac:dyDescent="0.3">
      <c r="S1901"/>
    </row>
    <row r="1902" spans="19:19" x14ac:dyDescent="0.3">
      <c r="S1902"/>
    </row>
    <row r="1903" spans="19:19" x14ac:dyDescent="0.3">
      <c r="S1903"/>
    </row>
    <row r="1904" spans="19:19" x14ac:dyDescent="0.3">
      <c r="S1904"/>
    </row>
    <row r="1905" spans="19:19" x14ac:dyDescent="0.3">
      <c r="S1905"/>
    </row>
    <row r="1906" spans="19:19" x14ac:dyDescent="0.3">
      <c r="S1906"/>
    </row>
    <row r="1907" spans="19:19" x14ac:dyDescent="0.3">
      <c r="S1907"/>
    </row>
    <row r="1908" spans="19:19" x14ac:dyDescent="0.3">
      <c r="S1908"/>
    </row>
    <row r="1909" spans="19:19" x14ac:dyDescent="0.3">
      <c r="S1909"/>
    </row>
    <row r="1910" spans="19:19" x14ac:dyDescent="0.3">
      <c r="S1910"/>
    </row>
    <row r="1911" spans="19:19" x14ac:dyDescent="0.3">
      <c r="S1911"/>
    </row>
    <row r="1912" spans="19:19" x14ac:dyDescent="0.3">
      <c r="S1912"/>
    </row>
    <row r="1913" spans="19:19" x14ac:dyDescent="0.3">
      <c r="S1913"/>
    </row>
    <row r="1914" spans="19:19" x14ac:dyDescent="0.3">
      <c r="S1914"/>
    </row>
    <row r="1915" spans="19:19" x14ac:dyDescent="0.3">
      <c r="S1915"/>
    </row>
    <row r="1916" spans="19:19" x14ac:dyDescent="0.3">
      <c r="S1916"/>
    </row>
    <row r="1917" spans="19:19" x14ac:dyDescent="0.3">
      <c r="S1917"/>
    </row>
    <row r="1918" spans="19:19" x14ac:dyDescent="0.3">
      <c r="S1918"/>
    </row>
    <row r="1919" spans="19:19" x14ac:dyDescent="0.3">
      <c r="S1919"/>
    </row>
    <row r="1920" spans="19:19" x14ac:dyDescent="0.3">
      <c r="S1920"/>
    </row>
    <row r="1921" spans="19:19" x14ac:dyDescent="0.3">
      <c r="S1921"/>
    </row>
    <row r="1922" spans="19:19" x14ac:dyDescent="0.3">
      <c r="S1922"/>
    </row>
    <row r="1923" spans="19:19" x14ac:dyDescent="0.3">
      <c r="S1923"/>
    </row>
    <row r="1924" spans="19:19" x14ac:dyDescent="0.3">
      <c r="S1924"/>
    </row>
    <row r="1925" spans="19:19" x14ac:dyDescent="0.3">
      <c r="S1925"/>
    </row>
    <row r="1926" spans="19:19" x14ac:dyDescent="0.3">
      <c r="S1926"/>
    </row>
    <row r="1927" spans="19:19" x14ac:dyDescent="0.3">
      <c r="S1927"/>
    </row>
    <row r="1928" spans="19:19" x14ac:dyDescent="0.3">
      <c r="S1928"/>
    </row>
    <row r="1929" spans="19:19" x14ac:dyDescent="0.3">
      <c r="S1929"/>
    </row>
    <row r="1930" spans="19:19" x14ac:dyDescent="0.3">
      <c r="S1930"/>
    </row>
    <row r="1931" spans="19:19" x14ac:dyDescent="0.3">
      <c r="S1931"/>
    </row>
    <row r="1932" spans="19:19" x14ac:dyDescent="0.3">
      <c r="S1932"/>
    </row>
    <row r="1933" spans="19:19" x14ac:dyDescent="0.3">
      <c r="S1933"/>
    </row>
    <row r="1934" spans="19:19" x14ac:dyDescent="0.3">
      <c r="S1934"/>
    </row>
    <row r="1935" spans="19:19" x14ac:dyDescent="0.3">
      <c r="S1935"/>
    </row>
    <row r="1936" spans="19:19" x14ac:dyDescent="0.3">
      <c r="S1936"/>
    </row>
    <row r="1937" spans="19:19" x14ac:dyDescent="0.3">
      <c r="S1937"/>
    </row>
    <row r="1938" spans="19:19" x14ac:dyDescent="0.3">
      <c r="S1938"/>
    </row>
    <row r="1939" spans="19:19" x14ac:dyDescent="0.3">
      <c r="S1939"/>
    </row>
    <row r="1940" spans="19:19" x14ac:dyDescent="0.3">
      <c r="S1940"/>
    </row>
    <row r="1941" spans="19:19" x14ac:dyDescent="0.3">
      <c r="S1941"/>
    </row>
    <row r="1942" spans="19:19" x14ac:dyDescent="0.3">
      <c r="S1942"/>
    </row>
    <row r="1943" spans="19:19" x14ac:dyDescent="0.3">
      <c r="S1943"/>
    </row>
    <row r="1944" spans="19:19" x14ac:dyDescent="0.3">
      <c r="S1944"/>
    </row>
    <row r="1945" spans="19:19" x14ac:dyDescent="0.3">
      <c r="S1945"/>
    </row>
    <row r="1946" spans="19:19" x14ac:dyDescent="0.3">
      <c r="S1946"/>
    </row>
    <row r="1947" spans="19:19" x14ac:dyDescent="0.3">
      <c r="S1947"/>
    </row>
    <row r="1948" spans="19:19" x14ac:dyDescent="0.3">
      <c r="S1948"/>
    </row>
    <row r="1949" spans="19:19" x14ac:dyDescent="0.3">
      <c r="S1949"/>
    </row>
    <row r="1950" spans="19:19" x14ac:dyDescent="0.3">
      <c r="S1950"/>
    </row>
    <row r="1951" spans="19:19" x14ac:dyDescent="0.3">
      <c r="S1951"/>
    </row>
    <row r="1952" spans="19:19" x14ac:dyDescent="0.3">
      <c r="S1952"/>
    </row>
    <row r="1953" spans="19:19" x14ac:dyDescent="0.3">
      <c r="S1953"/>
    </row>
    <row r="1954" spans="19:19" x14ac:dyDescent="0.3">
      <c r="S1954"/>
    </row>
    <row r="1955" spans="19:19" x14ac:dyDescent="0.3">
      <c r="S1955"/>
    </row>
    <row r="1956" spans="19:19" x14ac:dyDescent="0.3">
      <c r="S1956"/>
    </row>
    <row r="1957" spans="19:19" x14ac:dyDescent="0.3">
      <c r="S1957"/>
    </row>
    <row r="1958" spans="19:19" x14ac:dyDescent="0.3">
      <c r="S1958"/>
    </row>
    <row r="1959" spans="19:19" x14ac:dyDescent="0.3">
      <c r="S1959"/>
    </row>
    <row r="1960" spans="19:19" x14ac:dyDescent="0.3">
      <c r="S1960"/>
    </row>
    <row r="1961" spans="19:19" x14ac:dyDescent="0.3">
      <c r="S1961"/>
    </row>
    <row r="1962" spans="19:19" x14ac:dyDescent="0.3">
      <c r="S1962"/>
    </row>
    <row r="1963" spans="19:19" x14ac:dyDescent="0.3">
      <c r="S1963"/>
    </row>
    <row r="1964" spans="19:19" x14ac:dyDescent="0.3">
      <c r="S1964"/>
    </row>
    <row r="1965" spans="19:19" x14ac:dyDescent="0.3">
      <c r="S1965"/>
    </row>
    <row r="1966" spans="19:19" x14ac:dyDescent="0.3">
      <c r="S1966"/>
    </row>
    <row r="1967" spans="19:19" x14ac:dyDescent="0.3">
      <c r="S1967"/>
    </row>
    <row r="1968" spans="19:19" x14ac:dyDescent="0.3">
      <c r="S1968"/>
    </row>
    <row r="1969" spans="19:19" x14ac:dyDescent="0.3">
      <c r="S1969"/>
    </row>
    <row r="1970" spans="19:19" x14ac:dyDescent="0.3">
      <c r="S1970"/>
    </row>
    <row r="1971" spans="19:19" x14ac:dyDescent="0.3">
      <c r="S1971"/>
    </row>
    <row r="1972" spans="19:19" x14ac:dyDescent="0.3">
      <c r="S1972"/>
    </row>
    <row r="1973" spans="19:19" x14ac:dyDescent="0.3">
      <c r="S1973"/>
    </row>
    <row r="1974" spans="19:19" x14ac:dyDescent="0.3">
      <c r="S1974"/>
    </row>
    <row r="1975" spans="19:19" x14ac:dyDescent="0.3">
      <c r="S1975"/>
    </row>
    <row r="1976" spans="19:19" x14ac:dyDescent="0.3">
      <c r="S1976"/>
    </row>
    <row r="1977" spans="19:19" x14ac:dyDescent="0.3">
      <c r="S1977"/>
    </row>
    <row r="1978" spans="19:19" x14ac:dyDescent="0.3">
      <c r="S1978"/>
    </row>
    <row r="1979" spans="19:19" x14ac:dyDescent="0.3">
      <c r="S1979"/>
    </row>
    <row r="1980" spans="19:19" x14ac:dyDescent="0.3">
      <c r="S1980"/>
    </row>
    <row r="1981" spans="19:19" x14ac:dyDescent="0.3">
      <c r="S1981"/>
    </row>
    <row r="1982" spans="19:19" x14ac:dyDescent="0.3">
      <c r="S1982"/>
    </row>
    <row r="1983" spans="19:19" x14ac:dyDescent="0.3">
      <c r="S1983"/>
    </row>
    <row r="1984" spans="19:19" x14ac:dyDescent="0.3">
      <c r="S1984"/>
    </row>
    <row r="1985" spans="19:19" x14ac:dyDescent="0.3">
      <c r="S1985"/>
    </row>
    <row r="1986" spans="19:19" x14ac:dyDescent="0.3">
      <c r="S1986"/>
    </row>
    <row r="1987" spans="19:19" x14ac:dyDescent="0.3">
      <c r="S1987"/>
    </row>
    <row r="1988" spans="19:19" x14ac:dyDescent="0.3">
      <c r="S1988"/>
    </row>
    <row r="1989" spans="19:19" x14ac:dyDescent="0.3">
      <c r="S1989"/>
    </row>
    <row r="1990" spans="19:19" x14ac:dyDescent="0.3">
      <c r="S1990"/>
    </row>
    <row r="1991" spans="19:19" x14ac:dyDescent="0.3">
      <c r="S1991"/>
    </row>
    <row r="1992" spans="19:19" x14ac:dyDescent="0.3">
      <c r="S1992"/>
    </row>
    <row r="1993" spans="19:19" x14ac:dyDescent="0.3">
      <c r="S1993"/>
    </row>
    <row r="1994" spans="19:19" x14ac:dyDescent="0.3">
      <c r="S1994"/>
    </row>
    <row r="1995" spans="19:19" x14ac:dyDescent="0.3">
      <c r="S1995"/>
    </row>
    <row r="1996" spans="19:19" x14ac:dyDescent="0.3">
      <c r="S1996"/>
    </row>
    <row r="1997" spans="19:19" x14ac:dyDescent="0.3">
      <c r="S1997"/>
    </row>
    <row r="1998" spans="19:19" x14ac:dyDescent="0.3">
      <c r="S1998"/>
    </row>
    <row r="1999" spans="19:19" x14ac:dyDescent="0.3">
      <c r="S1999"/>
    </row>
    <row r="2000" spans="19:19" x14ac:dyDescent="0.3">
      <c r="S2000"/>
    </row>
    <row r="2001" spans="19:19" x14ac:dyDescent="0.3">
      <c r="S2001"/>
    </row>
    <row r="2002" spans="19:19" x14ac:dyDescent="0.3">
      <c r="S2002"/>
    </row>
    <row r="2003" spans="19:19" x14ac:dyDescent="0.3">
      <c r="S2003"/>
    </row>
    <row r="2004" spans="19:19" x14ac:dyDescent="0.3">
      <c r="S2004"/>
    </row>
    <row r="2005" spans="19:19" x14ac:dyDescent="0.3">
      <c r="S2005"/>
    </row>
    <row r="2006" spans="19:19" x14ac:dyDescent="0.3">
      <c r="S2006"/>
    </row>
    <row r="2007" spans="19:19" x14ac:dyDescent="0.3">
      <c r="S2007"/>
    </row>
    <row r="2008" spans="19:19" x14ac:dyDescent="0.3">
      <c r="S2008"/>
    </row>
    <row r="2009" spans="19:19" x14ac:dyDescent="0.3">
      <c r="S2009"/>
    </row>
    <row r="2010" spans="19:19" x14ac:dyDescent="0.3">
      <c r="S2010"/>
    </row>
    <row r="2011" spans="19:19" x14ac:dyDescent="0.3">
      <c r="S2011"/>
    </row>
    <row r="2012" spans="19:19" x14ac:dyDescent="0.3">
      <c r="S2012"/>
    </row>
    <row r="2013" spans="19:19" x14ac:dyDescent="0.3">
      <c r="S2013"/>
    </row>
    <row r="2014" spans="19:19" x14ac:dyDescent="0.3">
      <c r="S2014"/>
    </row>
    <row r="2015" spans="19:19" x14ac:dyDescent="0.3">
      <c r="S2015"/>
    </row>
    <row r="2016" spans="19:19" x14ac:dyDescent="0.3">
      <c r="S2016"/>
    </row>
    <row r="2017" spans="19:19" x14ac:dyDescent="0.3">
      <c r="S2017"/>
    </row>
    <row r="2018" spans="19:19" x14ac:dyDescent="0.3">
      <c r="S2018"/>
    </row>
    <row r="2019" spans="19:19" x14ac:dyDescent="0.3">
      <c r="S2019"/>
    </row>
    <row r="2020" spans="19:19" x14ac:dyDescent="0.3">
      <c r="S2020"/>
    </row>
    <row r="2021" spans="19:19" x14ac:dyDescent="0.3">
      <c r="S2021"/>
    </row>
    <row r="2022" spans="19:19" x14ac:dyDescent="0.3">
      <c r="S2022"/>
    </row>
    <row r="2023" spans="19:19" x14ac:dyDescent="0.3">
      <c r="S2023"/>
    </row>
    <row r="2024" spans="19:19" x14ac:dyDescent="0.3">
      <c r="S2024"/>
    </row>
    <row r="2025" spans="19:19" x14ac:dyDescent="0.3">
      <c r="S2025"/>
    </row>
    <row r="2026" spans="19:19" x14ac:dyDescent="0.3">
      <c r="S2026"/>
    </row>
    <row r="2027" spans="19:19" x14ac:dyDescent="0.3">
      <c r="S2027"/>
    </row>
    <row r="2028" spans="19:19" x14ac:dyDescent="0.3">
      <c r="S2028"/>
    </row>
    <row r="2029" spans="19:19" x14ac:dyDescent="0.3">
      <c r="S2029"/>
    </row>
    <row r="2030" spans="19:19" x14ac:dyDescent="0.3">
      <c r="S2030"/>
    </row>
    <row r="2031" spans="19:19" x14ac:dyDescent="0.3">
      <c r="S2031"/>
    </row>
    <row r="2032" spans="19:19" x14ac:dyDescent="0.3">
      <c r="S2032"/>
    </row>
    <row r="2033" spans="19:19" x14ac:dyDescent="0.3">
      <c r="S2033"/>
    </row>
    <row r="2034" spans="19:19" x14ac:dyDescent="0.3">
      <c r="S2034"/>
    </row>
    <row r="2035" spans="19:19" x14ac:dyDescent="0.3">
      <c r="S2035"/>
    </row>
    <row r="2036" spans="19:19" x14ac:dyDescent="0.3">
      <c r="S2036"/>
    </row>
    <row r="2037" spans="19:19" x14ac:dyDescent="0.3">
      <c r="S2037"/>
    </row>
    <row r="2038" spans="19:19" x14ac:dyDescent="0.3">
      <c r="S2038"/>
    </row>
    <row r="2039" spans="19:19" x14ac:dyDescent="0.3">
      <c r="S2039"/>
    </row>
    <row r="2040" spans="19:19" x14ac:dyDescent="0.3">
      <c r="S2040"/>
    </row>
    <row r="2041" spans="19:19" x14ac:dyDescent="0.3">
      <c r="S2041"/>
    </row>
    <row r="2042" spans="19:19" x14ac:dyDescent="0.3">
      <c r="S2042"/>
    </row>
    <row r="2043" spans="19:19" x14ac:dyDescent="0.3">
      <c r="S2043"/>
    </row>
    <row r="2044" spans="19:19" x14ac:dyDescent="0.3">
      <c r="S2044"/>
    </row>
    <row r="2045" spans="19:19" x14ac:dyDescent="0.3">
      <c r="S2045"/>
    </row>
    <row r="2046" spans="19:19" x14ac:dyDescent="0.3">
      <c r="S2046"/>
    </row>
    <row r="2047" spans="19:19" x14ac:dyDescent="0.3">
      <c r="S2047"/>
    </row>
    <row r="2048" spans="19:19" x14ac:dyDescent="0.3">
      <c r="S2048"/>
    </row>
    <row r="2049" spans="19:19" x14ac:dyDescent="0.3">
      <c r="S2049"/>
    </row>
    <row r="2050" spans="19:19" x14ac:dyDescent="0.3">
      <c r="S2050"/>
    </row>
    <row r="2051" spans="19:19" x14ac:dyDescent="0.3">
      <c r="S2051"/>
    </row>
    <row r="2052" spans="19:19" x14ac:dyDescent="0.3">
      <c r="S2052"/>
    </row>
    <row r="2053" spans="19:19" x14ac:dyDescent="0.3">
      <c r="S2053"/>
    </row>
    <row r="2054" spans="19:19" x14ac:dyDescent="0.3">
      <c r="S2054"/>
    </row>
    <row r="2055" spans="19:19" x14ac:dyDescent="0.3">
      <c r="S2055"/>
    </row>
    <row r="2056" spans="19:19" x14ac:dyDescent="0.3">
      <c r="S2056"/>
    </row>
    <row r="2057" spans="19:19" x14ac:dyDescent="0.3">
      <c r="S2057"/>
    </row>
    <row r="2058" spans="19:19" x14ac:dyDescent="0.3">
      <c r="S2058"/>
    </row>
    <row r="2059" spans="19:19" x14ac:dyDescent="0.3">
      <c r="S2059"/>
    </row>
    <row r="2060" spans="19:19" x14ac:dyDescent="0.3">
      <c r="S2060"/>
    </row>
    <row r="2061" spans="19:19" x14ac:dyDescent="0.3">
      <c r="S2061"/>
    </row>
    <row r="2062" spans="19:19" x14ac:dyDescent="0.3">
      <c r="S2062"/>
    </row>
    <row r="2063" spans="19:19" x14ac:dyDescent="0.3">
      <c r="S2063"/>
    </row>
    <row r="2064" spans="19:19" x14ac:dyDescent="0.3">
      <c r="S2064"/>
    </row>
    <row r="2065" spans="19:19" x14ac:dyDescent="0.3">
      <c r="S2065"/>
    </row>
    <row r="2066" spans="19:19" x14ac:dyDescent="0.3">
      <c r="S2066"/>
    </row>
    <row r="2067" spans="19:19" x14ac:dyDescent="0.3">
      <c r="S2067"/>
    </row>
    <row r="2068" spans="19:19" x14ac:dyDescent="0.3">
      <c r="S2068"/>
    </row>
    <row r="2069" spans="19:19" x14ac:dyDescent="0.3">
      <c r="S2069"/>
    </row>
    <row r="2070" spans="19:19" x14ac:dyDescent="0.3">
      <c r="S2070"/>
    </row>
    <row r="2071" spans="19:19" x14ac:dyDescent="0.3">
      <c r="S2071"/>
    </row>
    <row r="2072" spans="19:19" x14ac:dyDescent="0.3">
      <c r="S2072"/>
    </row>
    <row r="2073" spans="19:19" x14ac:dyDescent="0.3">
      <c r="S2073"/>
    </row>
    <row r="2074" spans="19:19" x14ac:dyDescent="0.3">
      <c r="S2074"/>
    </row>
    <row r="2075" spans="19:19" x14ac:dyDescent="0.3">
      <c r="S2075"/>
    </row>
    <row r="2076" spans="19:19" x14ac:dyDescent="0.3">
      <c r="S2076"/>
    </row>
    <row r="2077" spans="19:19" x14ac:dyDescent="0.3">
      <c r="S2077"/>
    </row>
    <row r="2078" spans="19:19" x14ac:dyDescent="0.3">
      <c r="S2078"/>
    </row>
    <row r="2079" spans="19:19" x14ac:dyDescent="0.3">
      <c r="S2079"/>
    </row>
    <row r="2080" spans="19:19" x14ac:dyDescent="0.3">
      <c r="S2080"/>
    </row>
    <row r="2081" spans="19:19" x14ac:dyDescent="0.3">
      <c r="S2081"/>
    </row>
    <row r="2082" spans="19:19" x14ac:dyDescent="0.3">
      <c r="S2082"/>
    </row>
    <row r="2083" spans="19:19" x14ac:dyDescent="0.3">
      <c r="S2083"/>
    </row>
    <row r="2084" spans="19:19" x14ac:dyDescent="0.3">
      <c r="S2084"/>
    </row>
    <row r="2085" spans="19:19" x14ac:dyDescent="0.3">
      <c r="S2085"/>
    </row>
    <row r="2086" spans="19:19" x14ac:dyDescent="0.3">
      <c r="S2086"/>
    </row>
    <row r="2087" spans="19:19" x14ac:dyDescent="0.3">
      <c r="S2087"/>
    </row>
    <row r="2088" spans="19:19" x14ac:dyDescent="0.3">
      <c r="S2088"/>
    </row>
    <row r="2089" spans="19:19" x14ac:dyDescent="0.3">
      <c r="S2089"/>
    </row>
    <row r="2090" spans="19:19" x14ac:dyDescent="0.3">
      <c r="S2090"/>
    </row>
    <row r="2091" spans="19:19" x14ac:dyDescent="0.3">
      <c r="S2091"/>
    </row>
    <row r="2092" spans="19:19" x14ac:dyDescent="0.3">
      <c r="S2092"/>
    </row>
    <row r="2093" spans="19:19" x14ac:dyDescent="0.3">
      <c r="S2093"/>
    </row>
    <row r="2094" spans="19:19" x14ac:dyDescent="0.3">
      <c r="S2094"/>
    </row>
    <row r="2095" spans="19:19" x14ac:dyDescent="0.3">
      <c r="S2095"/>
    </row>
    <row r="2096" spans="19:19" x14ac:dyDescent="0.3">
      <c r="S2096"/>
    </row>
    <row r="2097" spans="19:19" x14ac:dyDescent="0.3">
      <c r="S2097"/>
    </row>
    <row r="2098" spans="19:19" x14ac:dyDescent="0.3">
      <c r="S2098"/>
    </row>
    <row r="2099" spans="19:19" x14ac:dyDescent="0.3">
      <c r="S2099"/>
    </row>
    <row r="2100" spans="19:19" x14ac:dyDescent="0.3">
      <c r="S2100"/>
    </row>
    <row r="2101" spans="19:19" x14ac:dyDescent="0.3">
      <c r="S2101"/>
    </row>
    <row r="2102" spans="19:19" x14ac:dyDescent="0.3">
      <c r="S2102"/>
    </row>
    <row r="2103" spans="19:19" x14ac:dyDescent="0.3">
      <c r="S2103"/>
    </row>
    <row r="2104" spans="19:19" x14ac:dyDescent="0.3">
      <c r="S2104"/>
    </row>
    <row r="2105" spans="19:19" x14ac:dyDescent="0.3">
      <c r="S2105"/>
    </row>
    <row r="2106" spans="19:19" x14ac:dyDescent="0.3">
      <c r="S2106"/>
    </row>
    <row r="2107" spans="19:19" x14ac:dyDescent="0.3">
      <c r="S2107"/>
    </row>
    <row r="2108" spans="19:19" x14ac:dyDescent="0.3">
      <c r="S2108"/>
    </row>
    <row r="2109" spans="19:19" x14ac:dyDescent="0.3">
      <c r="S2109"/>
    </row>
    <row r="2110" spans="19:19" x14ac:dyDescent="0.3">
      <c r="S2110"/>
    </row>
    <row r="2111" spans="19:19" x14ac:dyDescent="0.3">
      <c r="S2111"/>
    </row>
    <row r="2112" spans="19:19" x14ac:dyDescent="0.3">
      <c r="S2112"/>
    </row>
    <row r="2113" spans="19:19" x14ac:dyDescent="0.3">
      <c r="S2113"/>
    </row>
    <row r="2114" spans="19:19" x14ac:dyDescent="0.3">
      <c r="S2114"/>
    </row>
    <row r="2115" spans="19:19" x14ac:dyDescent="0.3">
      <c r="S2115"/>
    </row>
    <row r="2116" spans="19:19" x14ac:dyDescent="0.3">
      <c r="S2116"/>
    </row>
    <row r="2117" spans="19:19" x14ac:dyDescent="0.3">
      <c r="S2117"/>
    </row>
    <row r="2118" spans="19:19" x14ac:dyDescent="0.3">
      <c r="S2118"/>
    </row>
    <row r="2119" spans="19:19" x14ac:dyDescent="0.3">
      <c r="S2119"/>
    </row>
    <row r="2120" spans="19:19" x14ac:dyDescent="0.3">
      <c r="S2120"/>
    </row>
    <row r="2121" spans="19:19" x14ac:dyDescent="0.3">
      <c r="S2121"/>
    </row>
    <row r="2122" spans="19:19" x14ac:dyDescent="0.3">
      <c r="S2122"/>
    </row>
    <row r="2123" spans="19:19" x14ac:dyDescent="0.3">
      <c r="S2123"/>
    </row>
    <row r="2124" spans="19:19" x14ac:dyDescent="0.3">
      <c r="S2124"/>
    </row>
    <row r="2125" spans="19:19" x14ac:dyDescent="0.3">
      <c r="S2125"/>
    </row>
    <row r="2126" spans="19:19" x14ac:dyDescent="0.3">
      <c r="S2126"/>
    </row>
    <row r="2127" spans="19:19" x14ac:dyDescent="0.3">
      <c r="S2127"/>
    </row>
    <row r="2128" spans="19:19" x14ac:dyDescent="0.3">
      <c r="S2128"/>
    </row>
    <row r="2129" spans="19:19" x14ac:dyDescent="0.3">
      <c r="S2129"/>
    </row>
    <row r="2130" spans="19:19" x14ac:dyDescent="0.3">
      <c r="S2130"/>
    </row>
    <row r="2131" spans="19:19" x14ac:dyDescent="0.3">
      <c r="S2131"/>
    </row>
    <row r="2132" spans="19:19" x14ac:dyDescent="0.3">
      <c r="S2132"/>
    </row>
    <row r="2133" spans="19:19" x14ac:dyDescent="0.3">
      <c r="S2133"/>
    </row>
    <row r="2134" spans="19:19" x14ac:dyDescent="0.3">
      <c r="S2134"/>
    </row>
    <row r="2135" spans="19:19" x14ac:dyDescent="0.3">
      <c r="S2135"/>
    </row>
    <row r="2136" spans="19:19" x14ac:dyDescent="0.3">
      <c r="S2136"/>
    </row>
    <row r="2137" spans="19:19" x14ac:dyDescent="0.3">
      <c r="S2137"/>
    </row>
    <row r="2138" spans="19:19" x14ac:dyDescent="0.3">
      <c r="S2138"/>
    </row>
    <row r="2139" spans="19:19" x14ac:dyDescent="0.3">
      <c r="S2139"/>
    </row>
    <row r="2140" spans="19:19" x14ac:dyDescent="0.3">
      <c r="S2140"/>
    </row>
    <row r="2141" spans="19:19" x14ac:dyDescent="0.3">
      <c r="S2141"/>
    </row>
    <row r="2142" spans="19:19" x14ac:dyDescent="0.3">
      <c r="S2142"/>
    </row>
    <row r="2143" spans="19:19" x14ac:dyDescent="0.3">
      <c r="S2143"/>
    </row>
    <row r="2144" spans="19:19" x14ac:dyDescent="0.3">
      <c r="S2144"/>
    </row>
    <row r="2145" spans="19:19" x14ac:dyDescent="0.3">
      <c r="S2145"/>
    </row>
    <row r="2146" spans="19:19" x14ac:dyDescent="0.3">
      <c r="S2146"/>
    </row>
    <row r="2147" spans="19:19" x14ac:dyDescent="0.3">
      <c r="S2147"/>
    </row>
    <row r="2148" spans="19:19" x14ac:dyDescent="0.3">
      <c r="S2148"/>
    </row>
    <row r="2149" spans="19:19" x14ac:dyDescent="0.3">
      <c r="S2149"/>
    </row>
    <row r="2150" spans="19:19" x14ac:dyDescent="0.3">
      <c r="S2150"/>
    </row>
    <row r="2151" spans="19:19" x14ac:dyDescent="0.3">
      <c r="S2151"/>
    </row>
    <row r="2152" spans="19:19" x14ac:dyDescent="0.3">
      <c r="S2152"/>
    </row>
    <row r="2153" spans="19:19" x14ac:dyDescent="0.3">
      <c r="S2153"/>
    </row>
    <row r="2154" spans="19:19" x14ac:dyDescent="0.3">
      <c r="S2154"/>
    </row>
    <row r="2155" spans="19:19" x14ac:dyDescent="0.3">
      <c r="S2155"/>
    </row>
    <row r="2156" spans="19:19" x14ac:dyDescent="0.3">
      <c r="S2156"/>
    </row>
    <row r="2157" spans="19:19" x14ac:dyDescent="0.3">
      <c r="S2157"/>
    </row>
    <row r="2158" spans="19:19" x14ac:dyDescent="0.3">
      <c r="S2158"/>
    </row>
    <row r="2159" spans="19:19" x14ac:dyDescent="0.3">
      <c r="S2159"/>
    </row>
    <row r="2160" spans="19:19" x14ac:dyDescent="0.3">
      <c r="S2160"/>
    </row>
    <row r="2161" spans="19:19" x14ac:dyDescent="0.3">
      <c r="S2161"/>
    </row>
    <row r="2162" spans="19:19" x14ac:dyDescent="0.3">
      <c r="S2162"/>
    </row>
    <row r="2163" spans="19:19" x14ac:dyDescent="0.3">
      <c r="S2163"/>
    </row>
    <row r="2164" spans="19:19" x14ac:dyDescent="0.3">
      <c r="S2164"/>
    </row>
    <row r="2165" spans="19:19" x14ac:dyDescent="0.3">
      <c r="S2165"/>
    </row>
    <row r="2166" spans="19:19" x14ac:dyDescent="0.3">
      <c r="S2166"/>
    </row>
    <row r="2167" spans="19:19" x14ac:dyDescent="0.3">
      <c r="S2167"/>
    </row>
    <row r="2168" spans="19:19" x14ac:dyDescent="0.3">
      <c r="S2168"/>
    </row>
    <row r="2169" spans="19:19" x14ac:dyDescent="0.3">
      <c r="S2169"/>
    </row>
    <row r="2170" spans="19:19" x14ac:dyDescent="0.3">
      <c r="S2170"/>
    </row>
    <row r="2171" spans="19:19" x14ac:dyDescent="0.3">
      <c r="S2171"/>
    </row>
    <row r="2172" spans="19:19" x14ac:dyDescent="0.3">
      <c r="S2172"/>
    </row>
    <row r="2173" spans="19:19" x14ac:dyDescent="0.3">
      <c r="S2173"/>
    </row>
    <row r="2174" spans="19:19" x14ac:dyDescent="0.3">
      <c r="S2174"/>
    </row>
    <row r="2175" spans="19:19" x14ac:dyDescent="0.3">
      <c r="S2175"/>
    </row>
    <row r="2176" spans="19:19" x14ac:dyDescent="0.3">
      <c r="S2176"/>
    </row>
    <row r="2177" spans="19:19" x14ac:dyDescent="0.3">
      <c r="S2177"/>
    </row>
    <row r="2178" spans="19:19" x14ac:dyDescent="0.3">
      <c r="S2178"/>
    </row>
    <row r="2179" spans="19:19" x14ac:dyDescent="0.3">
      <c r="S2179"/>
    </row>
    <row r="2180" spans="19:19" x14ac:dyDescent="0.3">
      <c r="S2180"/>
    </row>
    <row r="2181" spans="19:19" x14ac:dyDescent="0.3">
      <c r="S2181"/>
    </row>
    <row r="2182" spans="19:19" x14ac:dyDescent="0.3">
      <c r="S2182"/>
    </row>
    <row r="2183" spans="19:19" x14ac:dyDescent="0.3">
      <c r="S2183"/>
    </row>
    <row r="2184" spans="19:19" x14ac:dyDescent="0.3">
      <c r="S2184"/>
    </row>
    <row r="2185" spans="19:19" x14ac:dyDescent="0.3">
      <c r="S2185"/>
    </row>
    <row r="2186" spans="19:19" x14ac:dyDescent="0.3">
      <c r="S2186"/>
    </row>
    <row r="2187" spans="19:19" x14ac:dyDescent="0.3">
      <c r="S2187"/>
    </row>
    <row r="2188" spans="19:19" x14ac:dyDescent="0.3">
      <c r="S2188"/>
    </row>
    <row r="2189" spans="19:19" x14ac:dyDescent="0.3">
      <c r="S2189"/>
    </row>
    <row r="2190" spans="19:19" x14ac:dyDescent="0.3">
      <c r="S2190"/>
    </row>
    <row r="2191" spans="19:19" x14ac:dyDescent="0.3">
      <c r="S2191"/>
    </row>
    <row r="2192" spans="19:19" x14ac:dyDescent="0.3">
      <c r="S2192"/>
    </row>
    <row r="2193" spans="19:19" x14ac:dyDescent="0.3">
      <c r="S2193"/>
    </row>
    <row r="2194" spans="19:19" x14ac:dyDescent="0.3">
      <c r="S2194"/>
    </row>
    <row r="2195" spans="19:19" x14ac:dyDescent="0.3">
      <c r="S2195"/>
    </row>
    <row r="2196" spans="19:19" x14ac:dyDescent="0.3">
      <c r="S2196"/>
    </row>
    <row r="2197" spans="19:19" x14ac:dyDescent="0.3">
      <c r="S2197"/>
    </row>
    <row r="2198" spans="19:19" x14ac:dyDescent="0.3">
      <c r="S2198"/>
    </row>
    <row r="2199" spans="19:19" x14ac:dyDescent="0.3">
      <c r="S2199"/>
    </row>
    <row r="2200" spans="19:19" x14ac:dyDescent="0.3">
      <c r="S2200"/>
    </row>
    <row r="2201" spans="19:19" x14ac:dyDescent="0.3">
      <c r="S2201"/>
    </row>
    <row r="2202" spans="19:19" x14ac:dyDescent="0.3">
      <c r="S2202"/>
    </row>
    <row r="2203" spans="19:19" x14ac:dyDescent="0.3">
      <c r="S2203"/>
    </row>
    <row r="2204" spans="19:19" x14ac:dyDescent="0.3">
      <c r="S2204"/>
    </row>
    <row r="2205" spans="19:19" x14ac:dyDescent="0.3">
      <c r="S2205"/>
    </row>
    <row r="2206" spans="19:19" x14ac:dyDescent="0.3">
      <c r="S2206"/>
    </row>
    <row r="2207" spans="19:19" x14ac:dyDescent="0.3">
      <c r="S2207"/>
    </row>
    <row r="2208" spans="19:19" x14ac:dyDescent="0.3">
      <c r="S2208"/>
    </row>
    <row r="2209" spans="19:19" x14ac:dyDescent="0.3">
      <c r="S2209"/>
    </row>
    <row r="2210" spans="19:19" x14ac:dyDescent="0.3">
      <c r="S2210"/>
    </row>
    <row r="2211" spans="19:19" x14ac:dyDescent="0.3">
      <c r="S2211"/>
    </row>
    <row r="2212" spans="19:19" x14ac:dyDescent="0.3">
      <c r="S2212"/>
    </row>
    <row r="2213" spans="19:19" x14ac:dyDescent="0.3">
      <c r="S2213"/>
    </row>
    <row r="2214" spans="19:19" x14ac:dyDescent="0.3">
      <c r="S2214"/>
    </row>
    <row r="2215" spans="19:19" x14ac:dyDescent="0.3">
      <c r="S2215"/>
    </row>
    <row r="2216" spans="19:19" x14ac:dyDescent="0.3">
      <c r="S2216"/>
    </row>
    <row r="2217" spans="19:19" x14ac:dyDescent="0.3">
      <c r="S2217"/>
    </row>
    <row r="2218" spans="19:19" x14ac:dyDescent="0.3">
      <c r="S2218"/>
    </row>
    <row r="2219" spans="19:19" x14ac:dyDescent="0.3">
      <c r="S2219"/>
    </row>
    <row r="2220" spans="19:19" x14ac:dyDescent="0.3">
      <c r="S2220"/>
    </row>
    <row r="2221" spans="19:19" x14ac:dyDescent="0.3">
      <c r="S2221"/>
    </row>
    <row r="2222" spans="19:19" x14ac:dyDescent="0.3">
      <c r="S2222"/>
    </row>
    <row r="2223" spans="19:19" x14ac:dyDescent="0.3">
      <c r="S2223"/>
    </row>
    <row r="2224" spans="19:19" x14ac:dyDescent="0.3">
      <c r="S2224"/>
    </row>
    <row r="2225" spans="19:19" x14ac:dyDescent="0.3">
      <c r="S2225"/>
    </row>
    <row r="2226" spans="19:19" x14ac:dyDescent="0.3">
      <c r="S2226"/>
    </row>
    <row r="2227" spans="19:19" x14ac:dyDescent="0.3">
      <c r="S2227"/>
    </row>
    <row r="2228" spans="19:19" x14ac:dyDescent="0.3">
      <c r="S2228"/>
    </row>
    <row r="2229" spans="19:19" x14ac:dyDescent="0.3">
      <c r="S2229"/>
    </row>
    <row r="2230" spans="19:19" x14ac:dyDescent="0.3">
      <c r="S2230"/>
    </row>
    <row r="2231" spans="19:19" x14ac:dyDescent="0.3">
      <c r="S2231"/>
    </row>
    <row r="2232" spans="19:19" x14ac:dyDescent="0.3">
      <c r="S2232"/>
    </row>
    <row r="2233" spans="19:19" x14ac:dyDescent="0.3">
      <c r="S2233"/>
    </row>
    <row r="2234" spans="19:19" x14ac:dyDescent="0.3">
      <c r="S2234"/>
    </row>
    <row r="2235" spans="19:19" x14ac:dyDescent="0.3">
      <c r="S2235"/>
    </row>
    <row r="2236" spans="19:19" x14ac:dyDescent="0.3">
      <c r="S2236"/>
    </row>
    <row r="2237" spans="19:19" x14ac:dyDescent="0.3">
      <c r="S2237"/>
    </row>
    <row r="2238" spans="19:19" x14ac:dyDescent="0.3">
      <c r="S2238"/>
    </row>
    <row r="2239" spans="19:19" x14ac:dyDescent="0.3">
      <c r="S2239"/>
    </row>
    <row r="2240" spans="19:19" x14ac:dyDescent="0.3">
      <c r="S2240"/>
    </row>
    <row r="2241" spans="19:19" x14ac:dyDescent="0.3">
      <c r="S2241"/>
    </row>
    <row r="2242" spans="19:19" x14ac:dyDescent="0.3">
      <c r="S2242"/>
    </row>
    <row r="2243" spans="19:19" x14ac:dyDescent="0.3">
      <c r="S2243"/>
    </row>
    <row r="2244" spans="19:19" x14ac:dyDescent="0.3">
      <c r="S2244"/>
    </row>
    <row r="2245" spans="19:19" x14ac:dyDescent="0.3">
      <c r="S2245"/>
    </row>
    <row r="2246" spans="19:19" x14ac:dyDescent="0.3">
      <c r="S2246"/>
    </row>
    <row r="2247" spans="19:19" x14ac:dyDescent="0.3">
      <c r="S2247"/>
    </row>
    <row r="2248" spans="19:19" x14ac:dyDescent="0.3">
      <c r="S2248"/>
    </row>
    <row r="2249" spans="19:19" x14ac:dyDescent="0.3">
      <c r="S2249"/>
    </row>
    <row r="2250" spans="19:19" x14ac:dyDescent="0.3">
      <c r="S2250"/>
    </row>
    <row r="2251" spans="19:19" x14ac:dyDescent="0.3">
      <c r="S2251"/>
    </row>
    <row r="2252" spans="19:19" x14ac:dyDescent="0.3">
      <c r="S2252"/>
    </row>
    <row r="2253" spans="19:19" x14ac:dyDescent="0.3">
      <c r="S2253"/>
    </row>
    <row r="2254" spans="19:19" x14ac:dyDescent="0.3">
      <c r="S2254"/>
    </row>
    <row r="2255" spans="19:19" x14ac:dyDescent="0.3">
      <c r="S2255"/>
    </row>
    <row r="2256" spans="19:19" x14ac:dyDescent="0.3">
      <c r="S2256"/>
    </row>
    <row r="2257" spans="19:19" x14ac:dyDescent="0.3">
      <c r="S2257"/>
    </row>
    <row r="2258" spans="19:19" x14ac:dyDescent="0.3">
      <c r="S2258"/>
    </row>
    <row r="2259" spans="19:19" x14ac:dyDescent="0.3">
      <c r="S2259"/>
    </row>
    <row r="2260" spans="19:19" x14ac:dyDescent="0.3">
      <c r="S2260"/>
    </row>
    <row r="2261" spans="19:19" x14ac:dyDescent="0.3">
      <c r="S2261"/>
    </row>
    <row r="2262" spans="19:19" x14ac:dyDescent="0.3">
      <c r="S2262"/>
    </row>
    <row r="2263" spans="19:19" x14ac:dyDescent="0.3">
      <c r="S2263"/>
    </row>
    <row r="2264" spans="19:19" x14ac:dyDescent="0.3">
      <c r="S2264"/>
    </row>
    <row r="2265" spans="19:19" x14ac:dyDescent="0.3">
      <c r="S2265"/>
    </row>
    <row r="2266" spans="19:19" x14ac:dyDescent="0.3">
      <c r="S2266"/>
    </row>
    <row r="2267" spans="19:19" x14ac:dyDescent="0.3">
      <c r="S2267"/>
    </row>
    <row r="2268" spans="19:19" x14ac:dyDescent="0.3">
      <c r="S2268"/>
    </row>
    <row r="2269" spans="19:19" x14ac:dyDescent="0.3">
      <c r="S2269"/>
    </row>
    <row r="2270" spans="19:19" x14ac:dyDescent="0.3">
      <c r="S2270"/>
    </row>
    <row r="2271" spans="19:19" x14ac:dyDescent="0.3">
      <c r="S2271"/>
    </row>
    <row r="2272" spans="19:19" x14ac:dyDescent="0.3">
      <c r="S2272"/>
    </row>
    <row r="2273" spans="19:19" x14ac:dyDescent="0.3">
      <c r="S2273"/>
    </row>
    <row r="2274" spans="19:19" x14ac:dyDescent="0.3">
      <c r="S2274"/>
    </row>
    <row r="2275" spans="19:19" x14ac:dyDescent="0.3">
      <c r="S2275"/>
    </row>
    <row r="2276" spans="19:19" x14ac:dyDescent="0.3">
      <c r="S2276"/>
    </row>
    <row r="2277" spans="19:19" x14ac:dyDescent="0.3">
      <c r="S2277"/>
    </row>
    <row r="2278" spans="19:19" x14ac:dyDescent="0.3">
      <c r="S2278"/>
    </row>
    <row r="2279" spans="19:19" x14ac:dyDescent="0.3">
      <c r="S2279"/>
    </row>
    <row r="2280" spans="19:19" x14ac:dyDescent="0.3">
      <c r="S2280"/>
    </row>
    <row r="2281" spans="19:19" x14ac:dyDescent="0.3">
      <c r="S2281"/>
    </row>
    <row r="2282" spans="19:19" x14ac:dyDescent="0.3">
      <c r="S2282"/>
    </row>
    <row r="2283" spans="19:19" x14ac:dyDescent="0.3">
      <c r="S2283"/>
    </row>
    <row r="2284" spans="19:19" x14ac:dyDescent="0.3">
      <c r="S2284"/>
    </row>
    <row r="2285" spans="19:19" x14ac:dyDescent="0.3">
      <c r="S2285"/>
    </row>
    <row r="2286" spans="19:19" x14ac:dyDescent="0.3">
      <c r="S2286"/>
    </row>
    <row r="2287" spans="19:19" x14ac:dyDescent="0.3">
      <c r="S2287"/>
    </row>
    <row r="2288" spans="19:19" x14ac:dyDescent="0.3">
      <c r="S2288"/>
    </row>
    <row r="2289" spans="19:19" x14ac:dyDescent="0.3">
      <c r="S2289"/>
    </row>
    <row r="2290" spans="19:19" x14ac:dyDescent="0.3">
      <c r="S2290"/>
    </row>
    <row r="2291" spans="19:19" x14ac:dyDescent="0.3">
      <c r="S2291"/>
    </row>
    <row r="2292" spans="19:19" x14ac:dyDescent="0.3">
      <c r="S2292"/>
    </row>
    <row r="2293" spans="19:19" x14ac:dyDescent="0.3">
      <c r="S2293"/>
    </row>
    <row r="2294" spans="19:19" x14ac:dyDescent="0.3">
      <c r="S2294"/>
    </row>
    <row r="2295" spans="19:19" x14ac:dyDescent="0.3">
      <c r="S2295"/>
    </row>
    <row r="2296" spans="19:19" x14ac:dyDescent="0.3">
      <c r="S2296"/>
    </row>
    <row r="2297" spans="19:19" x14ac:dyDescent="0.3">
      <c r="S2297"/>
    </row>
    <row r="2298" spans="19:19" x14ac:dyDescent="0.3">
      <c r="S2298"/>
    </row>
    <row r="2299" spans="19:19" x14ac:dyDescent="0.3">
      <c r="S2299"/>
    </row>
    <row r="2300" spans="19:19" x14ac:dyDescent="0.3">
      <c r="S2300"/>
    </row>
    <row r="2301" spans="19:19" x14ac:dyDescent="0.3">
      <c r="S2301"/>
    </row>
    <row r="2302" spans="19:19" x14ac:dyDescent="0.3">
      <c r="S2302"/>
    </row>
    <row r="2303" spans="19:19" x14ac:dyDescent="0.3">
      <c r="S2303"/>
    </row>
    <row r="2304" spans="19:19" x14ac:dyDescent="0.3">
      <c r="S2304"/>
    </row>
    <row r="2305" spans="19:19" x14ac:dyDescent="0.3">
      <c r="S2305"/>
    </row>
    <row r="2306" spans="19:19" x14ac:dyDescent="0.3">
      <c r="S2306"/>
    </row>
    <row r="2307" spans="19:19" x14ac:dyDescent="0.3">
      <c r="S2307"/>
    </row>
    <row r="2308" spans="19:19" x14ac:dyDescent="0.3">
      <c r="S2308"/>
    </row>
    <row r="2309" spans="19:19" x14ac:dyDescent="0.3">
      <c r="S2309"/>
    </row>
    <row r="2310" spans="19:19" x14ac:dyDescent="0.3">
      <c r="S2310"/>
    </row>
    <row r="2311" spans="19:19" x14ac:dyDescent="0.3">
      <c r="S2311"/>
    </row>
    <row r="2312" spans="19:19" x14ac:dyDescent="0.3">
      <c r="S2312"/>
    </row>
    <row r="2313" spans="19:19" x14ac:dyDescent="0.3">
      <c r="S2313"/>
    </row>
    <row r="2314" spans="19:19" x14ac:dyDescent="0.3">
      <c r="S2314"/>
    </row>
    <row r="2315" spans="19:19" x14ac:dyDescent="0.3">
      <c r="S2315"/>
    </row>
    <row r="2316" spans="19:19" x14ac:dyDescent="0.3">
      <c r="S2316"/>
    </row>
    <row r="2317" spans="19:19" x14ac:dyDescent="0.3">
      <c r="S2317"/>
    </row>
    <row r="2318" spans="19:19" x14ac:dyDescent="0.3">
      <c r="S2318"/>
    </row>
    <row r="2319" spans="19:19" x14ac:dyDescent="0.3">
      <c r="S2319"/>
    </row>
    <row r="2320" spans="19:19" x14ac:dyDescent="0.3">
      <c r="S2320"/>
    </row>
    <row r="2321" spans="19:19" x14ac:dyDescent="0.3">
      <c r="S2321"/>
    </row>
    <row r="2322" spans="19:19" x14ac:dyDescent="0.3">
      <c r="S2322"/>
    </row>
    <row r="2323" spans="19:19" x14ac:dyDescent="0.3">
      <c r="S2323"/>
    </row>
    <row r="2324" spans="19:19" x14ac:dyDescent="0.3">
      <c r="S2324"/>
    </row>
    <row r="2325" spans="19:19" x14ac:dyDescent="0.3">
      <c r="S2325"/>
    </row>
    <row r="2326" spans="19:19" x14ac:dyDescent="0.3">
      <c r="S2326"/>
    </row>
    <row r="2327" spans="19:19" x14ac:dyDescent="0.3">
      <c r="S2327"/>
    </row>
    <row r="2328" spans="19:19" x14ac:dyDescent="0.3">
      <c r="S2328"/>
    </row>
    <row r="2329" spans="19:19" x14ac:dyDescent="0.3">
      <c r="S2329"/>
    </row>
    <row r="2330" spans="19:19" x14ac:dyDescent="0.3">
      <c r="S2330"/>
    </row>
    <row r="2331" spans="19:19" x14ac:dyDescent="0.3">
      <c r="S2331"/>
    </row>
    <row r="2332" spans="19:19" x14ac:dyDescent="0.3">
      <c r="S2332"/>
    </row>
    <row r="2333" spans="19:19" x14ac:dyDescent="0.3">
      <c r="S2333"/>
    </row>
    <row r="2334" spans="19:19" x14ac:dyDescent="0.3">
      <c r="S2334"/>
    </row>
    <row r="2335" spans="19:19" x14ac:dyDescent="0.3">
      <c r="S2335"/>
    </row>
    <row r="2336" spans="19:19" x14ac:dyDescent="0.3">
      <c r="S2336"/>
    </row>
    <row r="2337" spans="19:19" x14ac:dyDescent="0.3">
      <c r="S2337"/>
    </row>
    <row r="2338" spans="19:19" x14ac:dyDescent="0.3">
      <c r="S2338"/>
    </row>
    <row r="2339" spans="19:19" x14ac:dyDescent="0.3">
      <c r="S2339"/>
    </row>
    <row r="2340" spans="19:19" x14ac:dyDescent="0.3">
      <c r="S2340"/>
    </row>
    <row r="2341" spans="19:19" x14ac:dyDescent="0.3">
      <c r="S2341"/>
    </row>
    <row r="2342" spans="19:19" x14ac:dyDescent="0.3">
      <c r="S2342"/>
    </row>
    <row r="2343" spans="19:19" x14ac:dyDescent="0.3">
      <c r="S2343"/>
    </row>
    <row r="2344" spans="19:19" x14ac:dyDescent="0.3">
      <c r="S2344"/>
    </row>
    <row r="2345" spans="19:19" x14ac:dyDescent="0.3">
      <c r="S2345"/>
    </row>
    <row r="2346" spans="19:19" x14ac:dyDescent="0.3">
      <c r="S2346"/>
    </row>
    <row r="2347" spans="19:19" x14ac:dyDescent="0.3">
      <c r="S2347"/>
    </row>
    <row r="2348" spans="19:19" x14ac:dyDescent="0.3">
      <c r="S2348"/>
    </row>
    <row r="2349" spans="19:19" x14ac:dyDescent="0.3">
      <c r="S2349"/>
    </row>
    <row r="2350" spans="19:19" x14ac:dyDescent="0.3">
      <c r="S2350"/>
    </row>
    <row r="2351" spans="19:19" x14ac:dyDescent="0.3">
      <c r="S2351"/>
    </row>
    <row r="2352" spans="19:19" x14ac:dyDescent="0.3">
      <c r="S2352"/>
    </row>
    <row r="2353" spans="19:19" x14ac:dyDescent="0.3">
      <c r="S2353"/>
    </row>
    <row r="2354" spans="19:19" x14ac:dyDescent="0.3">
      <c r="S2354"/>
    </row>
    <row r="2355" spans="19:19" x14ac:dyDescent="0.3">
      <c r="S2355"/>
    </row>
    <row r="2356" spans="19:19" x14ac:dyDescent="0.3">
      <c r="S2356"/>
    </row>
    <row r="2357" spans="19:19" x14ac:dyDescent="0.3">
      <c r="S2357"/>
    </row>
    <row r="2358" spans="19:19" x14ac:dyDescent="0.3">
      <c r="S2358"/>
    </row>
    <row r="2359" spans="19:19" x14ac:dyDescent="0.3">
      <c r="S2359"/>
    </row>
    <row r="2360" spans="19:19" x14ac:dyDescent="0.3">
      <c r="S2360"/>
    </row>
    <row r="2361" spans="19:19" x14ac:dyDescent="0.3">
      <c r="S2361"/>
    </row>
    <row r="2362" spans="19:19" x14ac:dyDescent="0.3">
      <c r="S2362"/>
    </row>
    <row r="2363" spans="19:19" x14ac:dyDescent="0.3">
      <c r="S2363"/>
    </row>
    <row r="2364" spans="19:19" x14ac:dyDescent="0.3">
      <c r="S2364"/>
    </row>
    <row r="2365" spans="19:19" x14ac:dyDescent="0.3">
      <c r="S2365"/>
    </row>
    <row r="2366" spans="19:19" x14ac:dyDescent="0.3">
      <c r="S2366"/>
    </row>
    <row r="2367" spans="19:19" x14ac:dyDescent="0.3">
      <c r="S2367"/>
    </row>
    <row r="2368" spans="19:19" x14ac:dyDescent="0.3">
      <c r="S2368"/>
    </row>
    <row r="2369" spans="19:19" x14ac:dyDescent="0.3">
      <c r="S2369"/>
    </row>
    <row r="2370" spans="19:19" x14ac:dyDescent="0.3">
      <c r="S2370"/>
    </row>
    <row r="2371" spans="19:19" x14ac:dyDescent="0.3">
      <c r="S2371"/>
    </row>
    <row r="2372" spans="19:19" x14ac:dyDescent="0.3">
      <c r="S2372"/>
    </row>
    <row r="2373" spans="19:19" x14ac:dyDescent="0.3">
      <c r="S2373"/>
    </row>
    <row r="2374" spans="19:19" x14ac:dyDescent="0.3">
      <c r="S2374"/>
    </row>
    <row r="2375" spans="19:19" x14ac:dyDescent="0.3">
      <c r="S2375"/>
    </row>
    <row r="2376" spans="19:19" x14ac:dyDescent="0.3">
      <c r="S2376"/>
    </row>
    <row r="2377" spans="19:19" x14ac:dyDescent="0.3">
      <c r="S2377"/>
    </row>
    <row r="2378" spans="19:19" x14ac:dyDescent="0.3">
      <c r="S2378"/>
    </row>
    <row r="2379" spans="19:19" x14ac:dyDescent="0.3">
      <c r="S2379"/>
    </row>
    <row r="2380" spans="19:19" x14ac:dyDescent="0.3">
      <c r="S2380"/>
    </row>
    <row r="2381" spans="19:19" x14ac:dyDescent="0.3">
      <c r="S2381"/>
    </row>
    <row r="2382" spans="19:19" x14ac:dyDescent="0.3">
      <c r="S2382"/>
    </row>
    <row r="2383" spans="19:19" x14ac:dyDescent="0.3">
      <c r="S2383"/>
    </row>
    <row r="2384" spans="19:19" x14ac:dyDescent="0.3">
      <c r="S2384"/>
    </row>
    <row r="2385" spans="19:19" x14ac:dyDescent="0.3">
      <c r="S2385"/>
    </row>
    <row r="2386" spans="19:19" x14ac:dyDescent="0.3">
      <c r="S2386"/>
    </row>
    <row r="2387" spans="19:19" x14ac:dyDescent="0.3">
      <c r="S2387"/>
    </row>
    <row r="2388" spans="19:19" x14ac:dyDescent="0.3">
      <c r="S2388"/>
    </row>
    <row r="2389" spans="19:19" x14ac:dyDescent="0.3">
      <c r="S2389"/>
    </row>
    <row r="2390" spans="19:19" x14ac:dyDescent="0.3">
      <c r="S2390"/>
    </row>
    <row r="2391" spans="19:19" x14ac:dyDescent="0.3">
      <c r="S2391"/>
    </row>
    <row r="2392" spans="19:19" x14ac:dyDescent="0.3">
      <c r="S2392"/>
    </row>
    <row r="2393" spans="19:19" x14ac:dyDescent="0.3">
      <c r="S2393"/>
    </row>
    <row r="2394" spans="19:19" x14ac:dyDescent="0.3">
      <c r="S2394"/>
    </row>
    <row r="2395" spans="19:19" x14ac:dyDescent="0.3">
      <c r="S2395"/>
    </row>
    <row r="2396" spans="19:19" x14ac:dyDescent="0.3">
      <c r="S2396"/>
    </row>
    <row r="2397" spans="19:19" x14ac:dyDescent="0.3">
      <c r="S2397"/>
    </row>
    <row r="2398" spans="19:19" x14ac:dyDescent="0.3">
      <c r="S2398"/>
    </row>
    <row r="2399" spans="19:19" x14ac:dyDescent="0.3">
      <c r="S2399"/>
    </row>
    <row r="2400" spans="19:19" x14ac:dyDescent="0.3">
      <c r="S2400"/>
    </row>
    <row r="2401" spans="19:19" x14ac:dyDescent="0.3">
      <c r="S2401"/>
    </row>
    <row r="2402" spans="19:19" x14ac:dyDescent="0.3">
      <c r="S2402"/>
    </row>
    <row r="2403" spans="19:19" x14ac:dyDescent="0.3">
      <c r="S2403"/>
    </row>
    <row r="2404" spans="19:19" x14ac:dyDescent="0.3">
      <c r="S2404"/>
    </row>
    <row r="2405" spans="19:19" x14ac:dyDescent="0.3">
      <c r="S2405"/>
    </row>
    <row r="2406" spans="19:19" x14ac:dyDescent="0.3">
      <c r="S2406"/>
    </row>
    <row r="2407" spans="19:19" x14ac:dyDescent="0.3">
      <c r="S2407"/>
    </row>
    <row r="2408" spans="19:19" x14ac:dyDescent="0.3">
      <c r="S2408"/>
    </row>
    <row r="2409" spans="19:19" x14ac:dyDescent="0.3">
      <c r="S2409"/>
    </row>
    <row r="2410" spans="19:19" x14ac:dyDescent="0.3">
      <c r="S2410"/>
    </row>
    <row r="2411" spans="19:19" x14ac:dyDescent="0.3">
      <c r="S2411"/>
    </row>
    <row r="2412" spans="19:19" x14ac:dyDescent="0.3">
      <c r="S2412"/>
    </row>
    <row r="2413" spans="19:19" x14ac:dyDescent="0.3">
      <c r="S2413"/>
    </row>
    <row r="2414" spans="19:19" x14ac:dyDescent="0.3">
      <c r="S2414"/>
    </row>
    <row r="2415" spans="19:19" x14ac:dyDescent="0.3">
      <c r="S2415"/>
    </row>
    <row r="2416" spans="19:19" x14ac:dyDescent="0.3">
      <c r="S2416"/>
    </row>
    <row r="2417" spans="19:19" x14ac:dyDescent="0.3">
      <c r="S2417"/>
    </row>
    <row r="2418" spans="19:19" x14ac:dyDescent="0.3">
      <c r="S2418"/>
    </row>
    <row r="2419" spans="19:19" x14ac:dyDescent="0.3">
      <c r="S2419"/>
    </row>
    <row r="2420" spans="19:19" x14ac:dyDescent="0.3">
      <c r="S2420"/>
    </row>
    <row r="2421" spans="19:19" x14ac:dyDescent="0.3">
      <c r="S2421"/>
    </row>
    <row r="2422" spans="19:19" x14ac:dyDescent="0.3">
      <c r="S2422"/>
    </row>
    <row r="2423" spans="19:19" x14ac:dyDescent="0.3">
      <c r="S2423"/>
    </row>
    <row r="2424" spans="19:19" x14ac:dyDescent="0.3">
      <c r="S2424"/>
    </row>
    <row r="2425" spans="19:19" x14ac:dyDescent="0.3">
      <c r="S2425"/>
    </row>
    <row r="2426" spans="19:19" x14ac:dyDescent="0.3">
      <c r="S2426"/>
    </row>
    <row r="2427" spans="19:19" x14ac:dyDescent="0.3">
      <c r="S2427"/>
    </row>
    <row r="2428" spans="19:19" x14ac:dyDescent="0.3">
      <c r="S2428"/>
    </row>
    <row r="2429" spans="19:19" x14ac:dyDescent="0.3">
      <c r="S2429"/>
    </row>
    <row r="2430" spans="19:19" x14ac:dyDescent="0.3">
      <c r="S2430"/>
    </row>
    <row r="2431" spans="19:19" x14ac:dyDescent="0.3">
      <c r="S2431"/>
    </row>
    <row r="2432" spans="19:19" x14ac:dyDescent="0.3">
      <c r="S2432"/>
    </row>
    <row r="2433" spans="19:19" x14ac:dyDescent="0.3">
      <c r="S2433"/>
    </row>
    <row r="2434" spans="19:19" x14ac:dyDescent="0.3">
      <c r="S2434"/>
    </row>
    <row r="2435" spans="19:19" x14ac:dyDescent="0.3">
      <c r="S2435"/>
    </row>
    <row r="2436" spans="19:19" x14ac:dyDescent="0.3">
      <c r="S2436"/>
    </row>
    <row r="2437" spans="19:19" x14ac:dyDescent="0.3">
      <c r="S2437"/>
    </row>
    <row r="2438" spans="19:19" x14ac:dyDescent="0.3">
      <c r="S2438"/>
    </row>
    <row r="2439" spans="19:19" x14ac:dyDescent="0.3">
      <c r="S2439"/>
    </row>
    <row r="2440" spans="19:19" x14ac:dyDescent="0.3">
      <c r="S2440"/>
    </row>
    <row r="2441" spans="19:19" x14ac:dyDescent="0.3">
      <c r="S2441"/>
    </row>
    <row r="2442" spans="19:19" x14ac:dyDescent="0.3">
      <c r="S2442"/>
    </row>
    <row r="2443" spans="19:19" x14ac:dyDescent="0.3">
      <c r="S2443"/>
    </row>
    <row r="2444" spans="19:19" x14ac:dyDescent="0.3">
      <c r="S2444"/>
    </row>
    <row r="2445" spans="19:19" x14ac:dyDescent="0.3">
      <c r="S2445"/>
    </row>
    <row r="2446" spans="19:19" x14ac:dyDescent="0.3">
      <c r="S2446"/>
    </row>
    <row r="2447" spans="19:19" x14ac:dyDescent="0.3">
      <c r="S2447"/>
    </row>
    <row r="2448" spans="19:19" x14ac:dyDescent="0.3">
      <c r="S2448"/>
    </row>
    <row r="2449" spans="19:19" x14ac:dyDescent="0.3">
      <c r="S2449"/>
    </row>
    <row r="2450" spans="19:19" x14ac:dyDescent="0.3">
      <c r="S2450"/>
    </row>
    <row r="2451" spans="19:19" x14ac:dyDescent="0.3">
      <c r="S2451"/>
    </row>
    <row r="2452" spans="19:19" x14ac:dyDescent="0.3">
      <c r="S2452"/>
    </row>
    <row r="2453" spans="19:19" x14ac:dyDescent="0.3">
      <c r="S2453"/>
    </row>
    <row r="2454" spans="19:19" x14ac:dyDescent="0.3">
      <c r="S2454"/>
    </row>
    <row r="2455" spans="19:19" x14ac:dyDescent="0.3">
      <c r="S2455"/>
    </row>
    <row r="2456" spans="19:19" x14ac:dyDescent="0.3">
      <c r="S2456"/>
    </row>
    <row r="2457" spans="19:19" x14ac:dyDescent="0.3">
      <c r="S2457"/>
    </row>
    <row r="2458" spans="19:19" x14ac:dyDescent="0.3">
      <c r="S2458"/>
    </row>
    <row r="2459" spans="19:19" x14ac:dyDescent="0.3">
      <c r="S2459"/>
    </row>
    <row r="2460" spans="19:19" x14ac:dyDescent="0.3">
      <c r="S2460"/>
    </row>
    <row r="2461" spans="19:19" x14ac:dyDescent="0.3">
      <c r="S2461"/>
    </row>
    <row r="2462" spans="19:19" x14ac:dyDescent="0.3">
      <c r="S2462"/>
    </row>
    <row r="2463" spans="19:19" x14ac:dyDescent="0.3">
      <c r="S2463"/>
    </row>
    <row r="2464" spans="19:19" x14ac:dyDescent="0.3">
      <c r="S2464"/>
    </row>
    <row r="2465" spans="19:19" x14ac:dyDescent="0.3">
      <c r="S2465"/>
    </row>
    <row r="2466" spans="19:19" x14ac:dyDescent="0.3">
      <c r="S2466"/>
    </row>
    <row r="2467" spans="19:19" x14ac:dyDescent="0.3">
      <c r="S2467"/>
    </row>
    <row r="2468" spans="19:19" x14ac:dyDescent="0.3">
      <c r="S2468"/>
    </row>
    <row r="2469" spans="19:19" x14ac:dyDescent="0.3">
      <c r="S2469"/>
    </row>
    <row r="2470" spans="19:19" x14ac:dyDescent="0.3">
      <c r="S2470"/>
    </row>
    <row r="2471" spans="19:19" x14ac:dyDescent="0.3">
      <c r="S2471"/>
    </row>
    <row r="2472" spans="19:19" x14ac:dyDescent="0.3">
      <c r="S2472"/>
    </row>
    <row r="2473" spans="19:19" x14ac:dyDescent="0.3">
      <c r="S2473"/>
    </row>
    <row r="2474" spans="19:19" x14ac:dyDescent="0.3">
      <c r="S2474"/>
    </row>
    <row r="2475" spans="19:19" x14ac:dyDescent="0.3">
      <c r="S2475"/>
    </row>
    <row r="2476" spans="19:19" x14ac:dyDescent="0.3">
      <c r="S2476"/>
    </row>
    <row r="2477" spans="19:19" x14ac:dyDescent="0.3">
      <c r="S2477"/>
    </row>
    <row r="2478" spans="19:19" x14ac:dyDescent="0.3">
      <c r="S2478"/>
    </row>
    <row r="2479" spans="19:19" x14ac:dyDescent="0.3">
      <c r="S2479"/>
    </row>
    <row r="2480" spans="19:19" x14ac:dyDescent="0.3">
      <c r="S2480"/>
    </row>
    <row r="2481" spans="19:19" x14ac:dyDescent="0.3">
      <c r="S2481"/>
    </row>
    <row r="2482" spans="19:19" x14ac:dyDescent="0.3">
      <c r="S2482"/>
    </row>
    <row r="2483" spans="19:19" x14ac:dyDescent="0.3">
      <c r="S2483"/>
    </row>
    <row r="2484" spans="19:19" x14ac:dyDescent="0.3">
      <c r="S2484"/>
    </row>
    <row r="2485" spans="19:19" x14ac:dyDescent="0.3">
      <c r="S2485"/>
    </row>
    <row r="2486" spans="19:19" x14ac:dyDescent="0.3">
      <c r="S2486"/>
    </row>
    <row r="2487" spans="19:19" x14ac:dyDescent="0.3">
      <c r="S2487"/>
    </row>
    <row r="2488" spans="19:19" x14ac:dyDescent="0.3">
      <c r="S2488"/>
    </row>
    <row r="2489" spans="19:19" x14ac:dyDescent="0.3">
      <c r="S2489"/>
    </row>
    <row r="2490" spans="19:19" x14ac:dyDescent="0.3">
      <c r="S2490"/>
    </row>
    <row r="2491" spans="19:19" x14ac:dyDescent="0.3">
      <c r="S2491"/>
    </row>
    <row r="2492" spans="19:19" x14ac:dyDescent="0.3">
      <c r="S2492"/>
    </row>
    <row r="2493" spans="19:19" x14ac:dyDescent="0.3">
      <c r="S2493"/>
    </row>
    <row r="2494" spans="19:19" x14ac:dyDescent="0.3">
      <c r="S2494"/>
    </row>
    <row r="2495" spans="19:19" x14ac:dyDescent="0.3">
      <c r="S2495"/>
    </row>
    <row r="2496" spans="19:19" x14ac:dyDescent="0.3">
      <c r="S2496"/>
    </row>
    <row r="2497" spans="19:19" x14ac:dyDescent="0.3">
      <c r="S2497"/>
    </row>
    <row r="2498" spans="19:19" x14ac:dyDescent="0.3">
      <c r="S2498"/>
    </row>
    <row r="2499" spans="19:19" x14ac:dyDescent="0.3">
      <c r="S2499"/>
    </row>
    <row r="2500" spans="19:19" x14ac:dyDescent="0.3">
      <c r="S2500"/>
    </row>
    <row r="2501" spans="19:19" x14ac:dyDescent="0.3">
      <c r="S2501"/>
    </row>
    <row r="2502" spans="19:19" x14ac:dyDescent="0.3">
      <c r="S2502"/>
    </row>
    <row r="2503" spans="19:19" x14ac:dyDescent="0.3">
      <c r="S2503"/>
    </row>
    <row r="2504" spans="19:19" x14ac:dyDescent="0.3">
      <c r="S2504"/>
    </row>
    <row r="2505" spans="19:19" x14ac:dyDescent="0.3">
      <c r="S2505"/>
    </row>
    <row r="2506" spans="19:19" x14ac:dyDescent="0.3">
      <c r="S2506"/>
    </row>
    <row r="2507" spans="19:19" x14ac:dyDescent="0.3">
      <c r="S2507"/>
    </row>
    <row r="2508" spans="19:19" x14ac:dyDescent="0.3">
      <c r="S2508"/>
    </row>
    <row r="2509" spans="19:19" x14ac:dyDescent="0.3">
      <c r="S2509"/>
    </row>
    <row r="2510" spans="19:19" x14ac:dyDescent="0.3">
      <c r="S2510"/>
    </row>
    <row r="2511" spans="19:19" x14ac:dyDescent="0.3">
      <c r="S2511"/>
    </row>
    <row r="2512" spans="19:19" x14ac:dyDescent="0.3">
      <c r="S2512"/>
    </row>
    <row r="2513" spans="19:19" x14ac:dyDescent="0.3">
      <c r="S2513"/>
    </row>
    <row r="2514" spans="19:19" x14ac:dyDescent="0.3">
      <c r="S2514"/>
    </row>
    <row r="2515" spans="19:19" x14ac:dyDescent="0.3">
      <c r="S2515"/>
    </row>
    <row r="2516" spans="19:19" x14ac:dyDescent="0.3">
      <c r="S2516"/>
    </row>
    <row r="2517" spans="19:19" x14ac:dyDescent="0.3">
      <c r="S2517"/>
    </row>
    <row r="2518" spans="19:19" x14ac:dyDescent="0.3">
      <c r="S2518"/>
    </row>
    <row r="2519" spans="19:19" x14ac:dyDescent="0.3">
      <c r="S2519"/>
    </row>
    <row r="2520" spans="19:19" x14ac:dyDescent="0.3">
      <c r="S2520"/>
    </row>
    <row r="2521" spans="19:19" x14ac:dyDescent="0.3">
      <c r="S2521"/>
    </row>
    <row r="2522" spans="19:19" x14ac:dyDescent="0.3">
      <c r="S2522"/>
    </row>
    <row r="2523" spans="19:19" x14ac:dyDescent="0.3">
      <c r="S2523"/>
    </row>
    <row r="2524" spans="19:19" x14ac:dyDescent="0.3">
      <c r="S2524"/>
    </row>
    <row r="2525" spans="19:19" x14ac:dyDescent="0.3">
      <c r="S2525"/>
    </row>
    <row r="2526" spans="19:19" x14ac:dyDescent="0.3">
      <c r="S2526"/>
    </row>
    <row r="2527" spans="19:19" x14ac:dyDescent="0.3">
      <c r="S2527"/>
    </row>
    <row r="2528" spans="19:19" x14ac:dyDescent="0.3">
      <c r="S2528"/>
    </row>
    <row r="2529" spans="19:19" x14ac:dyDescent="0.3">
      <c r="S2529"/>
    </row>
    <row r="2530" spans="19:19" x14ac:dyDescent="0.3">
      <c r="S2530"/>
    </row>
    <row r="2531" spans="19:19" x14ac:dyDescent="0.3">
      <c r="S2531"/>
    </row>
    <row r="2532" spans="19:19" x14ac:dyDescent="0.3">
      <c r="S2532"/>
    </row>
    <row r="2533" spans="19:19" x14ac:dyDescent="0.3">
      <c r="S2533"/>
    </row>
    <row r="2534" spans="19:19" x14ac:dyDescent="0.3">
      <c r="S2534"/>
    </row>
    <row r="2535" spans="19:19" x14ac:dyDescent="0.3">
      <c r="S2535"/>
    </row>
    <row r="2536" spans="19:19" x14ac:dyDescent="0.3">
      <c r="S2536"/>
    </row>
    <row r="2537" spans="19:19" x14ac:dyDescent="0.3">
      <c r="S2537"/>
    </row>
    <row r="2538" spans="19:19" x14ac:dyDescent="0.3">
      <c r="S2538"/>
    </row>
    <row r="2539" spans="19:19" x14ac:dyDescent="0.3">
      <c r="S2539"/>
    </row>
    <row r="2540" spans="19:19" x14ac:dyDescent="0.3">
      <c r="S2540"/>
    </row>
    <row r="2541" spans="19:19" x14ac:dyDescent="0.3">
      <c r="S2541"/>
    </row>
    <row r="2542" spans="19:19" x14ac:dyDescent="0.3">
      <c r="S2542"/>
    </row>
    <row r="2543" spans="19:19" x14ac:dyDescent="0.3">
      <c r="S2543"/>
    </row>
    <row r="2544" spans="19:19" x14ac:dyDescent="0.3">
      <c r="S2544"/>
    </row>
    <row r="2545" spans="19:19" x14ac:dyDescent="0.3">
      <c r="S2545"/>
    </row>
    <row r="2546" spans="19:19" x14ac:dyDescent="0.3">
      <c r="S2546"/>
    </row>
    <row r="2547" spans="19:19" x14ac:dyDescent="0.3">
      <c r="S2547"/>
    </row>
    <row r="2548" spans="19:19" x14ac:dyDescent="0.3">
      <c r="S2548"/>
    </row>
    <row r="2549" spans="19:19" x14ac:dyDescent="0.3">
      <c r="S2549"/>
    </row>
    <row r="2550" spans="19:19" x14ac:dyDescent="0.3">
      <c r="S2550"/>
    </row>
    <row r="2551" spans="19:19" x14ac:dyDescent="0.3">
      <c r="S2551"/>
    </row>
    <row r="2552" spans="19:19" x14ac:dyDescent="0.3">
      <c r="S2552"/>
    </row>
    <row r="2553" spans="19:19" x14ac:dyDescent="0.3">
      <c r="S2553"/>
    </row>
    <row r="2554" spans="19:19" x14ac:dyDescent="0.3">
      <c r="S2554"/>
    </row>
    <row r="2555" spans="19:19" x14ac:dyDescent="0.3">
      <c r="S2555"/>
    </row>
    <row r="2556" spans="19:19" x14ac:dyDescent="0.3">
      <c r="S2556"/>
    </row>
    <row r="2557" spans="19:19" x14ac:dyDescent="0.3">
      <c r="S2557"/>
    </row>
    <row r="2558" spans="19:19" x14ac:dyDescent="0.3">
      <c r="S2558"/>
    </row>
    <row r="2559" spans="19:19" x14ac:dyDescent="0.3">
      <c r="S2559"/>
    </row>
    <row r="2560" spans="19:19" x14ac:dyDescent="0.3">
      <c r="S2560"/>
    </row>
    <row r="2561" spans="19:19" x14ac:dyDescent="0.3">
      <c r="S2561"/>
    </row>
    <row r="2562" spans="19:19" x14ac:dyDescent="0.3">
      <c r="S2562"/>
    </row>
    <row r="2563" spans="19:19" x14ac:dyDescent="0.3">
      <c r="S2563"/>
    </row>
    <row r="2564" spans="19:19" x14ac:dyDescent="0.3">
      <c r="S2564"/>
    </row>
    <row r="2565" spans="19:19" x14ac:dyDescent="0.3">
      <c r="S2565"/>
    </row>
    <row r="2566" spans="19:19" x14ac:dyDescent="0.3">
      <c r="S2566"/>
    </row>
    <row r="2567" spans="19:19" x14ac:dyDescent="0.3">
      <c r="S2567"/>
    </row>
    <row r="2568" spans="19:19" x14ac:dyDescent="0.3">
      <c r="S2568"/>
    </row>
    <row r="2569" spans="19:19" x14ac:dyDescent="0.3">
      <c r="S2569"/>
    </row>
    <row r="2570" spans="19:19" x14ac:dyDescent="0.3">
      <c r="S2570"/>
    </row>
    <row r="2571" spans="19:19" x14ac:dyDescent="0.3">
      <c r="S2571"/>
    </row>
    <row r="2572" spans="19:19" x14ac:dyDescent="0.3">
      <c r="S2572"/>
    </row>
    <row r="2573" spans="19:19" x14ac:dyDescent="0.3">
      <c r="S2573"/>
    </row>
    <row r="2574" spans="19:19" x14ac:dyDescent="0.3">
      <c r="S2574"/>
    </row>
    <row r="2575" spans="19:19" x14ac:dyDescent="0.3">
      <c r="S2575"/>
    </row>
    <row r="2576" spans="19:19" x14ac:dyDescent="0.3">
      <c r="S2576"/>
    </row>
    <row r="2577" spans="19:19" x14ac:dyDescent="0.3">
      <c r="S2577"/>
    </row>
    <row r="2578" spans="19:19" x14ac:dyDescent="0.3">
      <c r="S2578"/>
    </row>
    <row r="2579" spans="19:19" x14ac:dyDescent="0.3">
      <c r="S2579"/>
    </row>
    <row r="2580" spans="19:19" x14ac:dyDescent="0.3">
      <c r="S2580"/>
    </row>
    <row r="2581" spans="19:19" x14ac:dyDescent="0.3">
      <c r="S2581"/>
    </row>
    <row r="2582" spans="19:19" x14ac:dyDescent="0.3">
      <c r="S2582"/>
    </row>
    <row r="2583" spans="19:19" x14ac:dyDescent="0.3">
      <c r="S2583"/>
    </row>
    <row r="2584" spans="19:19" x14ac:dyDescent="0.3">
      <c r="S2584"/>
    </row>
    <row r="2585" spans="19:19" x14ac:dyDescent="0.3">
      <c r="S2585"/>
    </row>
    <row r="2586" spans="19:19" x14ac:dyDescent="0.3">
      <c r="S2586"/>
    </row>
    <row r="2587" spans="19:19" x14ac:dyDescent="0.3">
      <c r="S2587"/>
    </row>
    <row r="2588" spans="19:19" x14ac:dyDescent="0.3">
      <c r="S2588"/>
    </row>
    <row r="2589" spans="19:19" x14ac:dyDescent="0.3">
      <c r="S2589"/>
    </row>
    <row r="2590" spans="19:19" x14ac:dyDescent="0.3">
      <c r="S2590"/>
    </row>
    <row r="2591" spans="19:19" x14ac:dyDescent="0.3">
      <c r="S2591"/>
    </row>
    <row r="2592" spans="19:19" x14ac:dyDescent="0.3">
      <c r="S2592"/>
    </row>
    <row r="2593" spans="19:19" x14ac:dyDescent="0.3">
      <c r="S2593"/>
    </row>
    <row r="2594" spans="19:19" x14ac:dyDescent="0.3">
      <c r="S2594"/>
    </row>
    <row r="2595" spans="19:19" x14ac:dyDescent="0.3">
      <c r="S2595"/>
    </row>
    <row r="2596" spans="19:19" x14ac:dyDescent="0.3">
      <c r="S2596"/>
    </row>
    <row r="2597" spans="19:19" x14ac:dyDescent="0.3">
      <c r="S2597"/>
    </row>
    <row r="2598" spans="19:19" x14ac:dyDescent="0.3">
      <c r="S2598"/>
    </row>
    <row r="2599" spans="19:19" x14ac:dyDescent="0.3">
      <c r="S2599"/>
    </row>
    <row r="2600" spans="19:19" x14ac:dyDescent="0.3">
      <c r="S2600"/>
    </row>
    <row r="2601" spans="19:19" x14ac:dyDescent="0.3">
      <c r="S2601"/>
    </row>
    <row r="2602" spans="19:19" x14ac:dyDescent="0.3">
      <c r="S2602"/>
    </row>
    <row r="2603" spans="19:19" x14ac:dyDescent="0.3">
      <c r="S2603"/>
    </row>
    <row r="2604" spans="19:19" x14ac:dyDescent="0.3">
      <c r="S2604"/>
    </row>
    <row r="2605" spans="19:19" x14ac:dyDescent="0.3">
      <c r="S2605"/>
    </row>
    <row r="2606" spans="19:19" x14ac:dyDescent="0.3">
      <c r="S2606"/>
    </row>
    <row r="2607" spans="19:19" x14ac:dyDescent="0.3">
      <c r="S2607"/>
    </row>
    <row r="2608" spans="19:19" x14ac:dyDescent="0.3">
      <c r="S2608"/>
    </row>
    <row r="2609" spans="19:19" x14ac:dyDescent="0.3">
      <c r="S2609"/>
    </row>
    <row r="2610" spans="19:19" x14ac:dyDescent="0.3">
      <c r="S2610"/>
    </row>
    <row r="2611" spans="19:19" x14ac:dyDescent="0.3">
      <c r="S2611"/>
    </row>
    <row r="2612" spans="19:19" x14ac:dyDescent="0.3">
      <c r="S2612"/>
    </row>
    <row r="2613" spans="19:19" x14ac:dyDescent="0.3">
      <c r="S2613"/>
    </row>
    <row r="2614" spans="19:19" x14ac:dyDescent="0.3">
      <c r="S2614"/>
    </row>
    <row r="2615" spans="19:19" x14ac:dyDescent="0.3">
      <c r="S2615"/>
    </row>
    <row r="2616" spans="19:19" x14ac:dyDescent="0.3">
      <c r="S2616"/>
    </row>
    <row r="2617" spans="19:19" x14ac:dyDescent="0.3">
      <c r="S2617"/>
    </row>
    <row r="2618" spans="19:19" x14ac:dyDescent="0.3">
      <c r="S2618"/>
    </row>
    <row r="2619" spans="19:19" x14ac:dyDescent="0.3">
      <c r="S2619"/>
    </row>
    <row r="2620" spans="19:19" x14ac:dyDescent="0.3">
      <c r="S2620"/>
    </row>
    <row r="2621" spans="19:19" x14ac:dyDescent="0.3">
      <c r="S2621"/>
    </row>
    <row r="2622" spans="19:19" x14ac:dyDescent="0.3">
      <c r="S2622"/>
    </row>
    <row r="2623" spans="19:19" x14ac:dyDescent="0.3">
      <c r="S2623"/>
    </row>
    <row r="2624" spans="19:19" x14ac:dyDescent="0.3">
      <c r="S2624"/>
    </row>
    <row r="2625" spans="19:19" x14ac:dyDescent="0.3">
      <c r="S2625"/>
    </row>
    <row r="2626" spans="19:19" x14ac:dyDescent="0.3">
      <c r="S2626"/>
    </row>
    <row r="2627" spans="19:19" x14ac:dyDescent="0.3">
      <c r="S2627"/>
    </row>
    <row r="2628" spans="19:19" x14ac:dyDescent="0.3">
      <c r="S2628"/>
    </row>
    <row r="2629" spans="19:19" x14ac:dyDescent="0.3">
      <c r="S2629"/>
    </row>
    <row r="2630" spans="19:19" x14ac:dyDescent="0.3">
      <c r="S2630"/>
    </row>
    <row r="2631" spans="19:19" x14ac:dyDescent="0.3">
      <c r="S2631"/>
    </row>
    <row r="2632" spans="19:19" x14ac:dyDescent="0.3">
      <c r="S2632"/>
    </row>
    <row r="2633" spans="19:19" x14ac:dyDescent="0.3">
      <c r="S2633"/>
    </row>
    <row r="2634" spans="19:19" x14ac:dyDescent="0.3">
      <c r="S2634"/>
    </row>
    <row r="2635" spans="19:19" x14ac:dyDescent="0.3">
      <c r="S2635"/>
    </row>
    <row r="2636" spans="19:19" x14ac:dyDescent="0.3">
      <c r="S2636"/>
    </row>
    <row r="2637" spans="19:19" x14ac:dyDescent="0.3">
      <c r="S2637"/>
    </row>
    <row r="2638" spans="19:19" x14ac:dyDescent="0.3">
      <c r="S2638"/>
    </row>
    <row r="2639" spans="19:19" x14ac:dyDescent="0.3">
      <c r="S2639"/>
    </row>
    <row r="2640" spans="19:19" x14ac:dyDescent="0.3">
      <c r="S2640"/>
    </row>
    <row r="2641" spans="19:19" x14ac:dyDescent="0.3">
      <c r="S2641"/>
    </row>
    <row r="2642" spans="19:19" x14ac:dyDescent="0.3">
      <c r="S2642"/>
    </row>
    <row r="2643" spans="19:19" x14ac:dyDescent="0.3">
      <c r="S2643"/>
    </row>
    <row r="2644" spans="19:19" x14ac:dyDescent="0.3">
      <c r="S2644"/>
    </row>
    <row r="2645" spans="19:19" x14ac:dyDescent="0.3">
      <c r="S2645"/>
    </row>
    <row r="2646" spans="19:19" x14ac:dyDescent="0.3">
      <c r="S2646"/>
    </row>
    <row r="2647" spans="19:19" x14ac:dyDescent="0.3">
      <c r="S2647"/>
    </row>
    <row r="2648" spans="19:19" x14ac:dyDescent="0.3">
      <c r="S2648"/>
    </row>
    <row r="2649" spans="19:19" x14ac:dyDescent="0.3">
      <c r="S2649"/>
    </row>
    <row r="2650" spans="19:19" x14ac:dyDescent="0.3">
      <c r="S2650"/>
    </row>
    <row r="2651" spans="19:19" x14ac:dyDescent="0.3">
      <c r="S2651"/>
    </row>
    <row r="2652" spans="19:19" x14ac:dyDescent="0.3">
      <c r="S2652"/>
    </row>
    <row r="2653" spans="19:19" x14ac:dyDescent="0.3">
      <c r="S2653"/>
    </row>
    <row r="2654" spans="19:19" x14ac:dyDescent="0.3">
      <c r="S2654"/>
    </row>
    <row r="2655" spans="19:19" x14ac:dyDescent="0.3">
      <c r="S2655"/>
    </row>
    <row r="2656" spans="19:19" x14ac:dyDescent="0.3">
      <c r="S2656"/>
    </row>
    <row r="2657" spans="19:19" x14ac:dyDescent="0.3">
      <c r="S2657"/>
    </row>
    <row r="2658" spans="19:19" x14ac:dyDescent="0.3">
      <c r="S2658"/>
    </row>
    <row r="2659" spans="19:19" x14ac:dyDescent="0.3">
      <c r="S2659"/>
    </row>
    <row r="2660" spans="19:19" x14ac:dyDescent="0.3">
      <c r="S2660"/>
    </row>
    <row r="2661" spans="19:19" x14ac:dyDescent="0.3">
      <c r="S2661"/>
    </row>
    <row r="2662" spans="19:19" x14ac:dyDescent="0.3">
      <c r="S2662"/>
    </row>
    <row r="2663" spans="19:19" x14ac:dyDescent="0.3">
      <c r="S2663"/>
    </row>
    <row r="2664" spans="19:19" x14ac:dyDescent="0.3">
      <c r="S2664"/>
    </row>
    <row r="2665" spans="19:19" x14ac:dyDescent="0.3">
      <c r="S2665"/>
    </row>
    <row r="2666" spans="19:19" x14ac:dyDescent="0.3">
      <c r="S2666"/>
    </row>
    <row r="2667" spans="19:19" x14ac:dyDescent="0.3">
      <c r="S2667"/>
    </row>
    <row r="2668" spans="19:19" x14ac:dyDescent="0.3">
      <c r="S2668"/>
    </row>
    <row r="2669" spans="19:19" x14ac:dyDescent="0.3">
      <c r="S2669"/>
    </row>
    <row r="2670" spans="19:19" x14ac:dyDescent="0.3">
      <c r="S2670"/>
    </row>
    <row r="2671" spans="19:19" x14ac:dyDescent="0.3">
      <c r="S2671"/>
    </row>
    <row r="2672" spans="19:19" x14ac:dyDescent="0.3">
      <c r="S2672"/>
    </row>
    <row r="2673" spans="19:19" x14ac:dyDescent="0.3">
      <c r="S2673"/>
    </row>
    <row r="2674" spans="19:19" x14ac:dyDescent="0.3">
      <c r="S2674"/>
    </row>
    <row r="2675" spans="19:19" x14ac:dyDescent="0.3">
      <c r="S2675"/>
    </row>
    <row r="2676" spans="19:19" x14ac:dyDescent="0.3">
      <c r="S2676"/>
    </row>
    <row r="2677" spans="19:19" x14ac:dyDescent="0.3">
      <c r="S2677"/>
    </row>
    <row r="2678" spans="19:19" x14ac:dyDescent="0.3">
      <c r="S2678"/>
    </row>
    <row r="2679" spans="19:19" x14ac:dyDescent="0.3">
      <c r="S2679"/>
    </row>
    <row r="2680" spans="19:19" x14ac:dyDescent="0.3">
      <c r="S2680"/>
    </row>
    <row r="2681" spans="19:19" x14ac:dyDescent="0.3">
      <c r="S2681"/>
    </row>
    <row r="2682" spans="19:19" x14ac:dyDescent="0.3">
      <c r="S2682"/>
    </row>
    <row r="2683" spans="19:19" x14ac:dyDescent="0.3">
      <c r="S2683"/>
    </row>
    <row r="2684" spans="19:19" x14ac:dyDescent="0.3">
      <c r="S2684"/>
    </row>
    <row r="2685" spans="19:19" x14ac:dyDescent="0.3">
      <c r="S2685"/>
    </row>
    <row r="2686" spans="19:19" x14ac:dyDescent="0.3">
      <c r="S2686"/>
    </row>
    <row r="2687" spans="19:19" x14ac:dyDescent="0.3">
      <c r="S2687"/>
    </row>
    <row r="2688" spans="19:19" x14ac:dyDescent="0.3">
      <c r="S2688"/>
    </row>
    <row r="2689" spans="19:19" x14ac:dyDescent="0.3">
      <c r="S2689"/>
    </row>
    <row r="2690" spans="19:19" x14ac:dyDescent="0.3">
      <c r="S2690"/>
    </row>
    <row r="2691" spans="19:19" x14ac:dyDescent="0.3">
      <c r="S2691"/>
    </row>
    <row r="2692" spans="19:19" x14ac:dyDescent="0.3">
      <c r="S2692"/>
    </row>
    <row r="2693" spans="19:19" x14ac:dyDescent="0.3">
      <c r="S2693"/>
    </row>
    <row r="2694" spans="19:19" x14ac:dyDescent="0.3">
      <c r="S2694"/>
    </row>
    <row r="2695" spans="19:19" x14ac:dyDescent="0.3">
      <c r="S2695"/>
    </row>
    <row r="2696" spans="19:19" x14ac:dyDescent="0.3">
      <c r="S2696"/>
    </row>
    <row r="2697" spans="19:19" x14ac:dyDescent="0.3">
      <c r="S2697"/>
    </row>
    <row r="2698" spans="19:19" x14ac:dyDescent="0.3">
      <c r="S2698"/>
    </row>
    <row r="2699" spans="19:19" x14ac:dyDescent="0.3">
      <c r="S2699"/>
    </row>
    <row r="2700" spans="19:19" x14ac:dyDescent="0.3">
      <c r="S2700"/>
    </row>
    <row r="2701" spans="19:19" x14ac:dyDescent="0.3">
      <c r="S2701"/>
    </row>
    <row r="2702" spans="19:19" x14ac:dyDescent="0.3">
      <c r="S2702"/>
    </row>
    <row r="2703" spans="19:19" x14ac:dyDescent="0.3">
      <c r="S2703"/>
    </row>
    <row r="2704" spans="19:19" x14ac:dyDescent="0.3">
      <c r="S2704"/>
    </row>
    <row r="2705" spans="19:19" x14ac:dyDescent="0.3">
      <c r="S2705"/>
    </row>
    <row r="2706" spans="19:19" x14ac:dyDescent="0.3">
      <c r="S2706"/>
    </row>
    <row r="2707" spans="19:19" x14ac:dyDescent="0.3">
      <c r="S2707"/>
    </row>
    <row r="2708" spans="19:19" x14ac:dyDescent="0.3">
      <c r="S2708"/>
    </row>
    <row r="2709" spans="19:19" x14ac:dyDescent="0.3">
      <c r="S2709"/>
    </row>
    <row r="2710" spans="19:19" x14ac:dyDescent="0.3">
      <c r="S2710"/>
    </row>
    <row r="2711" spans="19:19" x14ac:dyDescent="0.3">
      <c r="S2711"/>
    </row>
    <row r="2712" spans="19:19" x14ac:dyDescent="0.3">
      <c r="S2712"/>
    </row>
    <row r="2713" spans="19:19" x14ac:dyDescent="0.3">
      <c r="S2713"/>
    </row>
    <row r="2714" spans="19:19" x14ac:dyDescent="0.3">
      <c r="S2714"/>
    </row>
    <row r="2715" spans="19:19" x14ac:dyDescent="0.3">
      <c r="S2715"/>
    </row>
    <row r="2716" spans="19:19" x14ac:dyDescent="0.3">
      <c r="S2716"/>
    </row>
    <row r="2717" spans="19:19" x14ac:dyDescent="0.3">
      <c r="S2717"/>
    </row>
    <row r="2718" spans="19:19" x14ac:dyDescent="0.3">
      <c r="S2718"/>
    </row>
    <row r="2719" spans="19:19" x14ac:dyDescent="0.3">
      <c r="S2719"/>
    </row>
    <row r="2720" spans="19:19" x14ac:dyDescent="0.3">
      <c r="S2720"/>
    </row>
    <row r="2721" spans="19:19" x14ac:dyDescent="0.3">
      <c r="S2721"/>
    </row>
    <row r="2722" spans="19:19" x14ac:dyDescent="0.3">
      <c r="S2722"/>
    </row>
    <row r="2723" spans="19:19" x14ac:dyDescent="0.3">
      <c r="S2723"/>
    </row>
    <row r="2724" spans="19:19" x14ac:dyDescent="0.3">
      <c r="S2724"/>
    </row>
    <row r="2725" spans="19:19" x14ac:dyDescent="0.3">
      <c r="S2725"/>
    </row>
    <row r="2726" spans="19:19" x14ac:dyDescent="0.3">
      <c r="S2726"/>
    </row>
    <row r="2727" spans="19:19" x14ac:dyDescent="0.3">
      <c r="S2727"/>
    </row>
    <row r="2728" spans="19:19" x14ac:dyDescent="0.3">
      <c r="S2728"/>
    </row>
    <row r="2729" spans="19:19" x14ac:dyDescent="0.3">
      <c r="S2729"/>
    </row>
    <row r="2730" spans="19:19" x14ac:dyDescent="0.3">
      <c r="S2730"/>
    </row>
    <row r="2731" spans="19:19" x14ac:dyDescent="0.3">
      <c r="S2731"/>
    </row>
    <row r="2732" spans="19:19" x14ac:dyDescent="0.3">
      <c r="S2732"/>
    </row>
    <row r="2733" spans="19:19" x14ac:dyDescent="0.3">
      <c r="S2733"/>
    </row>
    <row r="2734" spans="19:19" x14ac:dyDescent="0.3">
      <c r="S2734"/>
    </row>
    <row r="2735" spans="19:19" x14ac:dyDescent="0.3">
      <c r="S2735"/>
    </row>
    <row r="2736" spans="19:19" x14ac:dyDescent="0.3">
      <c r="S2736"/>
    </row>
    <row r="2737" spans="19:19" x14ac:dyDescent="0.3">
      <c r="S2737"/>
    </row>
    <row r="2738" spans="19:19" x14ac:dyDescent="0.3">
      <c r="S2738"/>
    </row>
    <row r="2739" spans="19:19" x14ac:dyDescent="0.3">
      <c r="S2739"/>
    </row>
    <row r="2740" spans="19:19" x14ac:dyDescent="0.3">
      <c r="S2740"/>
    </row>
    <row r="2741" spans="19:19" x14ac:dyDescent="0.3">
      <c r="S2741"/>
    </row>
    <row r="2742" spans="19:19" x14ac:dyDescent="0.3">
      <c r="S2742"/>
    </row>
    <row r="2743" spans="19:19" x14ac:dyDescent="0.3">
      <c r="S2743"/>
    </row>
    <row r="2744" spans="19:19" x14ac:dyDescent="0.3">
      <c r="S2744"/>
    </row>
    <row r="2745" spans="19:19" x14ac:dyDescent="0.3">
      <c r="S2745"/>
    </row>
    <row r="2746" spans="19:19" x14ac:dyDescent="0.3">
      <c r="S2746"/>
    </row>
    <row r="2747" spans="19:19" x14ac:dyDescent="0.3">
      <c r="S2747"/>
    </row>
    <row r="2748" spans="19:19" x14ac:dyDescent="0.3">
      <c r="S2748"/>
    </row>
    <row r="2749" spans="19:19" x14ac:dyDescent="0.3">
      <c r="S2749"/>
    </row>
    <row r="2750" spans="19:19" x14ac:dyDescent="0.3">
      <c r="S2750"/>
    </row>
    <row r="2751" spans="19:19" x14ac:dyDescent="0.3">
      <c r="S2751"/>
    </row>
    <row r="2752" spans="19:19" x14ac:dyDescent="0.3">
      <c r="S2752"/>
    </row>
    <row r="2753" spans="19:19" x14ac:dyDescent="0.3">
      <c r="S2753"/>
    </row>
    <row r="2754" spans="19:19" x14ac:dyDescent="0.3">
      <c r="S2754"/>
    </row>
    <row r="2755" spans="19:19" x14ac:dyDescent="0.3">
      <c r="S2755"/>
    </row>
    <row r="2756" spans="19:19" x14ac:dyDescent="0.3">
      <c r="S2756"/>
    </row>
    <row r="2757" spans="19:19" x14ac:dyDescent="0.3">
      <c r="S2757"/>
    </row>
    <row r="2758" spans="19:19" x14ac:dyDescent="0.3">
      <c r="S2758"/>
    </row>
    <row r="2759" spans="19:19" x14ac:dyDescent="0.3">
      <c r="S2759"/>
    </row>
    <row r="2760" spans="19:19" x14ac:dyDescent="0.3">
      <c r="S2760"/>
    </row>
    <row r="2761" spans="19:19" x14ac:dyDescent="0.3">
      <c r="S2761"/>
    </row>
    <row r="2762" spans="19:19" x14ac:dyDescent="0.3">
      <c r="S2762"/>
    </row>
    <row r="2763" spans="19:19" x14ac:dyDescent="0.3">
      <c r="S2763"/>
    </row>
    <row r="2764" spans="19:19" x14ac:dyDescent="0.3">
      <c r="S2764"/>
    </row>
    <row r="2765" spans="19:19" x14ac:dyDescent="0.3">
      <c r="S2765"/>
    </row>
    <row r="2766" spans="19:19" x14ac:dyDescent="0.3">
      <c r="S2766"/>
    </row>
    <row r="2767" spans="19:19" x14ac:dyDescent="0.3">
      <c r="S2767"/>
    </row>
    <row r="2768" spans="19:19" x14ac:dyDescent="0.3">
      <c r="S2768"/>
    </row>
    <row r="2769" spans="19:19" x14ac:dyDescent="0.3">
      <c r="S2769"/>
    </row>
    <row r="2770" spans="19:19" x14ac:dyDescent="0.3">
      <c r="S2770"/>
    </row>
    <row r="2771" spans="19:19" x14ac:dyDescent="0.3">
      <c r="S2771"/>
    </row>
    <row r="2772" spans="19:19" x14ac:dyDescent="0.3">
      <c r="S2772"/>
    </row>
    <row r="2773" spans="19:19" x14ac:dyDescent="0.3">
      <c r="S2773"/>
    </row>
    <row r="2774" spans="19:19" x14ac:dyDescent="0.3">
      <c r="S2774"/>
    </row>
    <row r="2775" spans="19:19" x14ac:dyDescent="0.3">
      <c r="S2775"/>
    </row>
    <row r="2776" spans="19:19" x14ac:dyDescent="0.3">
      <c r="S2776"/>
    </row>
    <row r="2777" spans="19:19" x14ac:dyDescent="0.3">
      <c r="S2777"/>
    </row>
    <row r="2778" spans="19:19" x14ac:dyDescent="0.3">
      <c r="S2778"/>
    </row>
    <row r="2779" spans="19:19" x14ac:dyDescent="0.3">
      <c r="S2779"/>
    </row>
    <row r="2780" spans="19:19" x14ac:dyDescent="0.3">
      <c r="S2780"/>
    </row>
    <row r="2781" spans="19:19" x14ac:dyDescent="0.3">
      <c r="S2781"/>
    </row>
    <row r="2782" spans="19:19" x14ac:dyDescent="0.3">
      <c r="S2782"/>
    </row>
    <row r="2783" spans="19:19" x14ac:dyDescent="0.3">
      <c r="S2783"/>
    </row>
    <row r="2784" spans="19:19" x14ac:dyDescent="0.3">
      <c r="S2784"/>
    </row>
    <row r="2785" spans="19:19" x14ac:dyDescent="0.3">
      <c r="S2785"/>
    </row>
    <row r="2786" spans="19:19" x14ac:dyDescent="0.3">
      <c r="S2786"/>
    </row>
    <row r="2787" spans="19:19" x14ac:dyDescent="0.3">
      <c r="S2787"/>
    </row>
    <row r="2788" spans="19:19" x14ac:dyDescent="0.3">
      <c r="S2788"/>
    </row>
    <row r="2789" spans="19:19" x14ac:dyDescent="0.3">
      <c r="S2789"/>
    </row>
    <row r="2790" spans="19:19" x14ac:dyDescent="0.3">
      <c r="S2790"/>
    </row>
    <row r="2791" spans="19:19" x14ac:dyDescent="0.3">
      <c r="S2791"/>
    </row>
    <row r="2792" spans="19:19" x14ac:dyDescent="0.3">
      <c r="S2792"/>
    </row>
    <row r="2793" spans="19:19" x14ac:dyDescent="0.3">
      <c r="S2793"/>
    </row>
    <row r="2794" spans="19:19" x14ac:dyDescent="0.3">
      <c r="S2794"/>
    </row>
    <row r="2795" spans="19:19" x14ac:dyDescent="0.3">
      <c r="S2795"/>
    </row>
    <row r="2796" spans="19:19" x14ac:dyDescent="0.3">
      <c r="S2796"/>
    </row>
    <row r="2797" spans="19:19" x14ac:dyDescent="0.3">
      <c r="S2797"/>
    </row>
    <row r="2798" spans="19:19" x14ac:dyDescent="0.3">
      <c r="S2798"/>
    </row>
    <row r="2799" spans="19:19" x14ac:dyDescent="0.3">
      <c r="S2799"/>
    </row>
    <row r="2800" spans="19:19" x14ac:dyDescent="0.3">
      <c r="S2800"/>
    </row>
    <row r="2801" spans="19:19" x14ac:dyDescent="0.3">
      <c r="S2801"/>
    </row>
    <row r="2802" spans="19:19" x14ac:dyDescent="0.3">
      <c r="S2802"/>
    </row>
    <row r="2803" spans="19:19" x14ac:dyDescent="0.3">
      <c r="S2803"/>
    </row>
    <row r="2804" spans="19:19" x14ac:dyDescent="0.3">
      <c r="S2804"/>
    </row>
    <row r="2805" spans="19:19" x14ac:dyDescent="0.3">
      <c r="S2805"/>
    </row>
    <row r="2806" spans="19:19" x14ac:dyDescent="0.3">
      <c r="S2806"/>
    </row>
    <row r="2807" spans="19:19" x14ac:dyDescent="0.3">
      <c r="S2807"/>
    </row>
    <row r="2808" spans="19:19" x14ac:dyDescent="0.3">
      <c r="S2808"/>
    </row>
    <row r="2809" spans="19:19" x14ac:dyDescent="0.3">
      <c r="S2809"/>
    </row>
    <row r="2810" spans="19:19" x14ac:dyDescent="0.3">
      <c r="S2810"/>
    </row>
    <row r="2811" spans="19:19" x14ac:dyDescent="0.3">
      <c r="S2811"/>
    </row>
    <row r="2812" spans="19:19" x14ac:dyDescent="0.3">
      <c r="S2812"/>
    </row>
    <row r="2813" spans="19:19" x14ac:dyDescent="0.3">
      <c r="S2813"/>
    </row>
    <row r="2814" spans="19:19" x14ac:dyDescent="0.3">
      <c r="S2814"/>
    </row>
    <row r="2815" spans="19:19" x14ac:dyDescent="0.3">
      <c r="S2815"/>
    </row>
    <row r="2816" spans="19:19" x14ac:dyDescent="0.3">
      <c r="S2816"/>
    </row>
    <row r="2817" spans="19:19" x14ac:dyDescent="0.3">
      <c r="S2817"/>
    </row>
    <row r="2818" spans="19:19" x14ac:dyDescent="0.3">
      <c r="S2818"/>
    </row>
    <row r="2819" spans="19:19" x14ac:dyDescent="0.3">
      <c r="S2819"/>
    </row>
    <row r="2820" spans="19:19" x14ac:dyDescent="0.3">
      <c r="S2820"/>
    </row>
    <row r="2821" spans="19:19" x14ac:dyDescent="0.3">
      <c r="S2821"/>
    </row>
    <row r="2822" spans="19:19" x14ac:dyDescent="0.3">
      <c r="S2822"/>
    </row>
    <row r="2823" spans="19:19" x14ac:dyDescent="0.3">
      <c r="S2823"/>
    </row>
    <row r="2824" spans="19:19" x14ac:dyDescent="0.3">
      <c r="S2824"/>
    </row>
    <row r="2825" spans="19:19" x14ac:dyDescent="0.3">
      <c r="S2825"/>
    </row>
    <row r="2826" spans="19:19" x14ac:dyDescent="0.3">
      <c r="S2826"/>
    </row>
    <row r="2827" spans="19:19" x14ac:dyDescent="0.3">
      <c r="S2827"/>
    </row>
    <row r="2828" spans="19:19" x14ac:dyDescent="0.3">
      <c r="S2828"/>
    </row>
    <row r="2829" spans="19:19" x14ac:dyDescent="0.3">
      <c r="S2829"/>
    </row>
    <row r="2830" spans="19:19" x14ac:dyDescent="0.3">
      <c r="S2830"/>
    </row>
    <row r="2831" spans="19:19" x14ac:dyDescent="0.3">
      <c r="S2831"/>
    </row>
    <row r="2832" spans="19:19" x14ac:dyDescent="0.3">
      <c r="S2832"/>
    </row>
    <row r="2833" spans="19:19" x14ac:dyDescent="0.3">
      <c r="S2833"/>
    </row>
    <row r="2834" spans="19:19" x14ac:dyDescent="0.3">
      <c r="S2834"/>
    </row>
    <row r="2835" spans="19:19" x14ac:dyDescent="0.3">
      <c r="S2835"/>
    </row>
    <row r="2836" spans="19:19" x14ac:dyDescent="0.3">
      <c r="S2836"/>
    </row>
    <row r="2837" spans="19:19" x14ac:dyDescent="0.3">
      <c r="S2837"/>
    </row>
    <row r="2838" spans="19:19" x14ac:dyDescent="0.3">
      <c r="S2838"/>
    </row>
    <row r="2839" spans="19:19" x14ac:dyDescent="0.3">
      <c r="S2839"/>
    </row>
    <row r="2840" spans="19:19" x14ac:dyDescent="0.3">
      <c r="S2840"/>
    </row>
    <row r="2841" spans="19:19" x14ac:dyDescent="0.3">
      <c r="S2841"/>
    </row>
    <row r="2842" spans="19:19" x14ac:dyDescent="0.3">
      <c r="S2842"/>
    </row>
    <row r="2843" spans="19:19" x14ac:dyDescent="0.3">
      <c r="S2843"/>
    </row>
    <row r="2844" spans="19:19" x14ac:dyDescent="0.3">
      <c r="S2844"/>
    </row>
    <row r="2845" spans="19:19" x14ac:dyDescent="0.3">
      <c r="S2845"/>
    </row>
    <row r="2846" spans="19:19" x14ac:dyDescent="0.3">
      <c r="S2846"/>
    </row>
    <row r="2847" spans="19:19" x14ac:dyDescent="0.3">
      <c r="S2847"/>
    </row>
    <row r="2848" spans="19:19" x14ac:dyDescent="0.3">
      <c r="S2848"/>
    </row>
    <row r="2849" spans="19:19" x14ac:dyDescent="0.3">
      <c r="S2849"/>
    </row>
    <row r="2850" spans="19:19" x14ac:dyDescent="0.3">
      <c r="S2850"/>
    </row>
    <row r="2851" spans="19:19" x14ac:dyDescent="0.3">
      <c r="S2851"/>
    </row>
    <row r="2852" spans="19:19" x14ac:dyDescent="0.3">
      <c r="S2852"/>
    </row>
    <row r="2853" spans="19:19" x14ac:dyDescent="0.3">
      <c r="S2853"/>
    </row>
    <row r="2854" spans="19:19" x14ac:dyDescent="0.3">
      <c r="S2854"/>
    </row>
    <row r="2855" spans="19:19" x14ac:dyDescent="0.3">
      <c r="S2855"/>
    </row>
    <row r="2856" spans="19:19" x14ac:dyDescent="0.3">
      <c r="S2856"/>
    </row>
    <row r="2857" spans="19:19" x14ac:dyDescent="0.3">
      <c r="S2857"/>
    </row>
    <row r="2858" spans="19:19" x14ac:dyDescent="0.3">
      <c r="S2858"/>
    </row>
    <row r="2859" spans="19:19" x14ac:dyDescent="0.3">
      <c r="S2859"/>
    </row>
    <row r="2860" spans="19:19" x14ac:dyDescent="0.3">
      <c r="S2860"/>
    </row>
    <row r="2861" spans="19:19" x14ac:dyDescent="0.3">
      <c r="S2861"/>
    </row>
    <row r="2862" spans="19:19" x14ac:dyDescent="0.3">
      <c r="S2862"/>
    </row>
    <row r="2863" spans="19:19" x14ac:dyDescent="0.3">
      <c r="S2863"/>
    </row>
    <row r="2864" spans="19:19" x14ac:dyDescent="0.3">
      <c r="S2864"/>
    </row>
    <row r="2865" spans="19:19" x14ac:dyDescent="0.3">
      <c r="S2865"/>
    </row>
    <row r="2866" spans="19:19" x14ac:dyDescent="0.3">
      <c r="S2866"/>
    </row>
    <row r="2867" spans="19:19" x14ac:dyDescent="0.3">
      <c r="S2867"/>
    </row>
    <row r="2868" spans="19:19" x14ac:dyDescent="0.3">
      <c r="S2868"/>
    </row>
    <row r="2869" spans="19:19" x14ac:dyDescent="0.3">
      <c r="S2869"/>
    </row>
    <row r="2870" spans="19:19" x14ac:dyDescent="0.3">
      <c r="S2870"/>
    </row>
    <row r="2871" spans="19:19" x14ac:dyDescent="0.3">
      <c r="S2871"/>
    </row>
    <row r="2872" spans="19:19" x14ac:dyDescent="0.3">
      <c r="S2872"/>
    </row>
    <row r="2873" spans="19:19" x14ac:dyDescent="0.3">
      <c r="S2873"/>
    </row>
    <row r="2874" spans="19:19" x14ac:dyDescent="0.3">
      <c r="S2874"/>
    </row>
    <row r="2875" spans="19:19" x14ac:dyDescent="0.3">
      <c r="S2875"/>
    </row>
    <row r="2876" spans="19:19" x14ac:dyDescent="0.3">
      <c r="S2876"/>
    </row>
    <row r="2877" spans="19:19" x14ac:dyDescent="0.3">
      <c r="S2877"/>
    </row>
    <row r="2878" spans="19:19" x14ac:dyDescent="0.3">
      <c r="S2878"/>
    </row>
    <row r="2879" spans="19:19" x14ac:dyDescent="0.3">
      <c r="S2879"/>
    </row>
    <row r="2880" spans="19:19" x14ac:dyDescent="0.3">
      <c r="S2880"/>
    </row>
    <row r="2881" spans="19:19" x14ac:dyDescent="0.3">
      <c r="S2881"/>
    </row>
    <row r="2882" spans="19:19" x14ac:dyDescent="0.3">
      <c r="S2882"/>
    </row>
    <row r="2883" spans="19:19" x14ac:dyDescent="0.3">
      <c r="S2883"/>
    </row>
    <row r="2884" spans="19:19" x14ac:dyDescent="0.3">
      <c r="S2884"/>
    </row>
    <row r="2885" spans="19:19" x14ac:dyDescent="0.3">
      <c r="S2885"/>
    </row>
    <row r="2886" spans="19:19" x14ac:dyDescent="0.3">
      <c r="S2886"/>
    </row>
    <row r="2887" spans="19:19" x14ac:dyDescent="0.3">
      <c r="S2887"/>
    </row>
    <row r="2888" spans="19:19" x14ac:dyDescent="0.3">
      <c r="S2888"/>
    </row>
    <row r="2889" spans="19:19" x14ac:dyDescent="0.3">
      <c r="S2889"/>
    </row>
    <row r="2890" spans="19:19" x14ac:dyDescent="0.3">
      <c r="S2890"/>
    </row>
    <row r="2891" spans="19:19" x14ac:dyDescent="0.3">
      <c r="S2891"/>
    </row>
    <row r="2892" spans="19:19" x14ac:dyDescent="0.3">
      <c r="S2892"/>
    </row>
    <row r="2893" spans="19:19" x14ac:dyDescent="0.3">
      <c r="S2893"/>
    </row>
    <row r="2894" spans="19:19" x14ac:dyDescent="0.3">
      <c r="S2894"/>
    </row>
    <row r="2895" spans="19:19" x14ac:dyDescent="0.3">
      <c r="S2895"/>
    </row>
    <row r="2896" spans="19:19" x14ac:dyDescent="0.3">
      <c r="S2896"/>
    </row>
    <row r="2897" spans="19:19" x14ac:dyDescent="0.3">
      <c r="S2897"/>
    </row>
    <row r="2898" spans="19:19" x14ac:dyDescent="0.3">
      <c r="S2898"/>
    </row>
    <row r="2899" spans="19:19" x14ac:dyDescent="0.3">
      <c r="S2899"/>
    </row>
    <row r="2900" spans="19:19" x14ac:dyDescent="0.3">
      <c r="S2900"/>
    </row>
    <row r="2901" spans="19:19" x14ac:dyDescent="0.3">
      <c r="S2901"/>
    </row>
    <row r="2902" spans="19:19" x14ac:dyDescent="0.3">
      <c r="S2902"/>
    </row>
    <row r="2903" spans="19:19" x14ac:dyDescent="0.3">
      <c r="S2903"/>
    </row>
    <row r="2904" spans="19:19" x14ac:dyDescent="0.3">
      <c r="S2904"/>
    </row>
    <row r="2905" spans="19:19" x14ac:dyDescent="0.3">
      <c r="S2905"/>
    </row>
    <row r="2906" spans="19:19" x14ac:dyDescent="0.3">
      <c r="S2906"/>
    </row>
    <row r="2907" spans="19:19" x14ac:dyDescent="0.3">
      <c r="S2907"/>
    </row>
    <row r="2908" spans="19:19" x14ac:dyDescent="0.3">
      <c r="S2908"/>
    </row>
    <row r="2909" spans="19:19" x14ac:dyDescent="0.3">
      <c r="S2909"/>
    </row>
    <row r="2910" spans="19:19" x14ac:dyDescent="0.3">
      <c r="S2910"/>
    </row>
    <row r="2911" spans="19:19" x14ac:dyDescent="0.3">
      <c r="S2911"/>
    </row>
    <row r="2912" spans="19:19" x14ac:dyDescent="0.3">
      <c r="S2912"/>
    </row>
    <row r="2913" spans="19:19" x14ac:dyDescent="0.3">
      <c r="S2913"/>
    </row>
    <row r="2914" spans="19:19" x14ac:dyDescent="0.3">
      <c r="S2914"/>
    </row>
    <row r="2915" spans="19:19" x14ac:dyDescent="0.3">
      <c r="S2915"/>
    </row>
    <row r="2916" spans="19:19" x14ac:dyDescent="0.3">
      <c r="S2916"/>
    </row>
    <row r="2917" spans="19:19" x14ac:dyDescent="0.3">
      <c r="S2917"/>
    </row>
    <row r="2918" spans="19:19" x14ac:dyDescent="0.3">
      <c r="S2918"/>
    </row>
    <row r="2919" spans="19:19" x14ac:dyDescent="0.3">
      <c r="S2919"/>
    </row>
    <row r="2920" spans="19:19" x14ac:dyDescent="0.3">
      <c r="S2920"/>
    </row>
    <row r="2921" spans="19:19" x14ac:dyDescent="0.3">
      <c r="S2921"/>
    </row>
    <row r="2922" spans="19:19" x14ac:dyDescent="0.3">
      <c r="S2922"/>
    </row>
    <row r="2923" spans="19:19" x14ac:dyDescent="0.3">
      <c r="S2923"/>
    </row>
    <row r="2924" spans="19:19" x14ac:dyDescent="0.3">
      <c r="S2924"/>
    </row>
    <row r="2925" spans="19:19" x14ac:dyDescent="0.3">
      <c r="S2925"/>
    </row>
    <row r="2926" spans="19:19" x14ac:dyDescent="0.3">
      <c r="S2926"/>
    </row>
    <row r="2927" spans="19:19" x14ac:dyDescent="0.3">
      <c r="S2927"/>
    </row>
    <row r="2928" spans="19:19" x14ac:dyDescent="0.3">
      <c r="S2928"/>
    </row>
    <row r="2929" spans="19:19" x14ac:dyDescent="0.3">
      <c r="S2929"/>
    </row>
    <row r="2930" spans="19:19" x14ac:dyDescent="0.3">
      <c r="S2930"/>
    </row>
    <row r="2931" spans="19:19" x14ac:dyDescent="0.3">
      <c r="S2931"/>
    </row>
    <row r="2932" spans="19:19" x14ac:dyDescent="0.3">
      <c r="S2932"/>
    </row>
    <row r="2933" spans="19:19" x14ac:dyDescent="0.3">
      <c r="S2933"/>
    </row>
    <row r="2934" spans="19:19" x14ac:dyDescent="0.3">
      <c r="S2934"/>
    </row>
    <row r="2935" spans="19:19" x14ac:dyDescent="0.3">
      <c r="S2935"/>
    </row>
    <row r="2936" spans="19:19" x14ac:dyDescent="0.3">
      <c r="S2936"/>
    </row>
    <row r="2937" spans="19:19" x14ac:dyDescent="0.3">
      <c r="S2937"/>
    </row>
    <row r="2938" spans="19:19" x14ac:dyDescent="0.3">
      <c r="S2938"/>
    </row>
    <row r="2939" spans="19:19" x14ac:dyDescent="0.3">
      <c r="S2939"/>
    </row>
    <row r="2940" spans="19:19" x14ac:dyDescent="0.3">
      <c r="S2940"/>
    </row>
    <row r="2941" spans="19:19" x14ac:dyDescent="0.3">
      <c r="S2941"/>
    </row>
    <row r="2942" spans="19:19" x14ac:dyDescent="0.3">
      <c r="S2942"/>
    </row>
    <row r="2943" spans="19:19" x14ac:dyDescent="0.3">
      <c r="S2943"/>
    </row>
    <row r="2944" spans="19:19" x14ac:dyDescent="0.3">
      <c r="S2944"/>
    </row>
    <row r="2945" spans="19:19" x14ac:dyDescent="0.3">
      <c r="S2945"/>
    </row>
    <row r="2946" spans="19:19" x14ac:dyDescent="0.3">
      <c r="S2946"/>
    </row>
    <row r="2947" spans="19:19" x14ac:dyDescent="0.3">
      <c r="S2947"/>
    </row>
    <row r="2948" spans="19:19" x14ac:dyDescent="0.3">
      <c r="S2948"/>
    </row>
    <row r="2949" spans="19:19" x14ac:dyDescent="0.3">
      <c r="S2949"/>
    </row>
    <row r="2950" spans="19:19" x14ac:dyDescent="0.3">
      <c r="S2950"/>
    </row>
    <row r="2951" spans="19:19" x14ac:dyDescent="0.3">
      <c r="S2951"/>
    </row>
    <row r="2952" spans="19:19" x14ac:dyDescent="0.3">
      <c r="S2952"/>
    </row>
    <row r="2953" spans="19:19" x14ac:dyDescent="0.3">
      <c r="S2953"/>
    </row>
    <row r="2954" spans="19:19" x14ac:dyDescent="0.3">
      <c r="S2954"/>
    </row>
    <row r="2955" spans="19:19" x14ac:dyDescent="0.3">
      <c r="S2955"/>
    </row>
    <row r="2956" spans="19:19" x14ac:dyDescent="0.3">
      <c r="S2956"/>
    </row>
    <row r="2957" spans="19:19" x14ac:dyDescent="0.3">
      <c r="S2957"/>
    </row>
    <row r="2958" spans="19:19" x14ac:dyDescent="0.3">
      <c r="S2958"/>
    </row>
    <row r="2959" spans="19:19" x14ac:dyDescent="0.3">
      <c r="S2959"/>
    </row>
    <row r="2960" spans="19:19" x14ac:dyDescent="0.3">
      <c r="S2960"/>
    </row>
    <row r="2961" spans="19:19" x14ac:dyDescent="0.3">
      <c r="S2961"/>
    </row>
    <row r="2962" spans="19:19" x14ac:dyDescent="0.3">
      <c r="S2962"/>
    </row>
    <row r="2963" spans="19:19" x14ac:dyDescent="0.3">
      <c r="S2963"/>
    </row>
    <row r="2964" spans="19:19" x14ac:dyDescent="0.3">
      <c r="S2964"/>
    </row>
    <row r="2965" spans="19:19" x14ac:dyDescent="0.3">
      <c r="S2965"/>
    </row>
    <row r="2966" spans="19:19" x14ac:dyDescent="0.3">
      <c r="S2966"/>
    </row>
    <row r="2967" spans="19:19" x14ac:dyDescent="0.3">
      <c r="S2967"/>
    </row>
    <row r="2968" spans="19:19" x14ac:dyDescent="0.3">
      <c r="S2968"/>
    </row>
    <row r="2969" spans="19:19" x14ac:dyDescent="0.3">
      <c r="S2969"/>
    </row>
    <row r="2970" spans="19:19" x14ac:dyDescent="0.3">
      <c r="S2970"/>
    </row>
    <row r="2971" spans="19:19" x14ac:dyDescent="0.3">
      <c r="S2971"/>
    </row>
    <row r="2972" spans="19:19" x14ac:dyDescent="0.3">
      <c r="S2972"/>
    </row>
    <row r="2973" spans="19:19" x14ac:dyDescent="0.3">
      <c r="S2973"/>
    </row>
    <row r="2974" spans="19:19" x14ac:dyDescent="0.3">
      <c r="S2974"/>
    </row>
    <row r="2975" spans="19:19" x14ac:dyDescent="0.3">
      <c r="S2975"/>
    </row>
    <row r="2976" spans="19:19" x14ac:dyDescent="0.3">
      <c r="S2976"/>
    </row>
    <row r="2977" spans="19:19" x14ac:dyDescent="0.3">
      <c r="S2977"/>
    </row>
    <row r="2978" spans="19:19" x14ac:dyDescent="0.3">
      <c r="S2978"/>
    </row>
    <row r="2979" spans="19:19" x14ac:dyDescent="0.3">
      <c r="S2979"/>
    </row>
    <row r="2980" spans="19:19" x14ac:dyDescent="0.3">
      <c r="S2980"/>
    </row>
    <row r="2981" spans="19:19" x14ac:dyDescent="0.3">
      <c r="S2981"/>
    </row>
    <row r="2982" spans="19:19" x14ac:dyDescent="0.3">
      <c r="S2982"/>
    </row>
    <row r="2983" spans="19:19" x14ac:dyDescent="0.3">
      <c r="S2983"/>
    </row>
    <row r="2984" spans="19:19" x14ac:dyDescent="0.3">
      <c r="S2984"/>
    </row>
    <row r="2985" spans="19:19" x14ac:dyDescent="0.3">
      <c r="S2985"/>
    </row>
    <row r="2986" spans="19:19" x14ac:dyDescent="0.3">
      <c r="S2986"/>
    </row>
    <row r="2987" spans="19:19" x14ac:dyDescent="0.3">
      <c r="S2987"/>
    </row>
    <row r="2988" spans="19:19" x14ac:dyDescent="0.3">
      <c r="S2988"/>
    </row>
    <row r="2989" spans="19:19" x14ac:dyDescent="0.3">
      <c r="S2989"/>
    </row>
    <row r="2990" spans="19:19" x14ac:dyDescent="0.3">
      <c r="S2990"/>
    </row>
    <row r="2991" spans="19:19" x14ac:dyDescent="0.3">
      <c r="S2991"/>
    </row>
    <row r="2992" spans="19:19" x14ac:dyDescent="0.3">
      <c r="S2992"/>
    </row>
    <row r="2993" spans="19:19" x14ac:dyDescent="0.3">
      <c r="S2993"/>
    </row>
    <row r="2994" spans="19:19" x14ac:dyDescent="0.3">
      <c r="S2994"/>
    </row>
    <row r="2995" spans="19:19" x14ac:dyDescent="0.3">
      <c r="S2995"/>
    </row>
    <row r="2996" spans="19:19" x14ac:dyDescent="0.3">
      <c r="S2996"/>
    </row>
    <row r="2997" spans="19:19" x14ac:dyDescent="0.3">
      <c r="S2997"/>
    </row>
    <row r="2998" spans="19:19" x14ac:dyDescent="0.3">
      <c r="S2998"/>
    </row>
    <row r="2999" spans="19:19" x14ac:dyDescent="0.3">
      <c r="S2999"/>
    </row>
    <row r="3000" spans="19:19" x14ac:dyDescent="0.3">
      <c r="S3000"/>
    </row>
    <row r="3001" spans="19:19" x14ac:dyDescent="0.3">
      <c r="S3001"/>
    </row>
    <row r="3002" spans="19:19" x14ac:dyDescent="0.3">
      <c r="S3002"/>
    </row>
    <row r="3003" spans="19:19" x14ac:dyDescent="0.3">
      <c r="S3003"/>
    </row>
    <row r="3004" spans="19:19" x14ac:dyDescent="0.3">
      <c r="S3004"/>
    </row>
    <row r="3005" spans="19:19" x14ac:dyDescent="0.3">
      <c r="S3005"/>
    </row>
    <row r="3006" spans="19:19" x14ac:dyDescent="0.3">
      <c r="S3006"/>
    </row>
    <row r="3007" spans="19:19" x14ac:dyDescent="0.3">
      <c r="S3007"/>
    </row>
    <row r="3008" spans="19:19" x14ac:dyDescent="0.3">
      <c r="S3008"/>
    </row>
    <row r="3009" spans="19:19" x14ac:dyDescent="0.3">
      <c r="S3009"/>
    </row>
    <row r="3010" spans="19:19" x14ac:dyDescent="0.3">
      <c r="S3010"/>
    </row>
    <row r="3011" spans="19:19" x14ac:dyDescent="0.3">
      <c r="S3011"/>
    </row>
    <row r="3012" spans="19:19" x14ac:dyDescent="0.3">
      <c r="S3012"/>
    </row>
    <row r="3013" spans="19:19" x14ac:dyDescent="0.3">
      <c r="S3013"/>
    </row>
    <row r="3014" spans="19:19" x14ac:dyDescent="0.3">
      <c r="S3014"/>
    </row>
    <row r="3015" spans="19:19" x14ac:dyDescent="0.3">
      <c r="S3015"/>
    </row>
    <row r="3016" spans="19:19" x14ac:dyDescent="0.3">
      <c r="S3016"/>
    </row>
    <row r="3017" spans="19:19" x14ac:dyDescent="0.3">
      <c r="S3017"/>
    </row>
    <row r="3018" spans="19:19" x14ac:dyDescent="0.3">
      <c r="S3018"/>
    </row>
    <row r="3019" spans="19:19" x14ac:dyDescent="0.3">
      <c r="S3019"/>
    </row>
    <row r="3020" spans="19:19" x14ac:dyDescent="0.3">
      <c r="S3020"/>
    </row>
    <row r="3021" spans="19:19" x14ac:dyDescent="0.3">
      <c r="S3021"/>
    </row>
    <row r="3022" spans="19:19" x14ac:dyDescent="0.3">
      <c r="S3022"/>
    </row>
    <row r="3023" spans="19:19" x14ac:dyDescent="0.3">
      <c r="S3023"/>
    </row>
    <row r="3024" spans="19:19" x14ac:dyDescent="0.3">
      <c r="S3024"/>
    </row>
    <row r="3025" spans="19:19" x14ac:dyDescent="0.3">
      <c r="S3025"/>
    </row>
    <row r="3026" spans="19:19" x14ac:dyDescent="0.3">
      <c r="S3026"/>
    </row>
    <row r="3027" spans="19:19" x14ac:dyDescent="0.3">
      <c r="S3027"/>
    </row>
    <row r="3028" spans="19:19" x14ac:dyDescent="0.3">
      <c r="S3028"/>
    </row>
    <row r="3029" spans="19:19" x14ac:dyDescent="0.3">
      <c r="S3029"/>
    </row>
    <row r="3030" spans="19:19" x14ac:dyDescent="0.3">
      <c r="S3030"/>
    </row>
    <row r="3031" spans="19:19" x14ac:dyDescent="0.3">
      <c r="S3031"/>
    </row>
    <row r="3032" spans="19:19" x14ac:dyDescent="0.3">
      <c r="S3032"/>
    </row>
    <row r="3033" spans="19:19" x14ac:dyDescent="0.3">
      <c r="S3033"/>
    </row>
    <row r="3034" spans="19:19" x14ac:dyDescent="0.3">
      <c r="S3034"/>
    </row>
    <row r="3035" spans="19:19" x14ac:dyDescent="0.3">
      <c r="S3035"/>
    </row>
    <row r="3036" spans="19:19" x14ac:dyDescent="0.3">
      <c r="S3036"/>
    </row>
    <row r="3037" spans="19:19" x14ac:dyDescent="0.3">
      <c r="S3037"/>
    </row>
    <row r="3038" spans="19:19" x14ac:dyDescent="0.3">
      <c r="S3038"/>
    </row>
    <row r="3039" spans="19:19" x14ac:dyDescent="0.3">
      <c r="S3039"/>
    </row>
    <row r="3040" spans="19:19" x14ac:dyDescent="0.3">
      <c r="S3040"/>
    </row>
    <row r="3041" spans="19:19" x14ac:dyDescent="0.3">
      <c r="S3041"/>
    </row>
    <row r="3042" spans="19:19" x14ac:dyDescent="0.3">
      <c r="S3042"/>
    </row>
    <row r="3043" spans="19:19" x14ac:dyDescent="0.3">
      <c r="S3043"/>
    </row>
    <row r="3044" spans="19:19" x14ac:dyDescent="0.3">
      <c r="S3044"/>
    </row>
    <row r="3045" spans="19:19" x14ac:dyDescent="0.3">
      <c r="S3045"/>
    </row>
    <row r="3046" spans="19:19" x14ac:dyDescent="0.3">
      <c r="S3046"/>
    </row>
    <row r="3047" spans="19:19" x14ac:dyDescent="0.3">
      <c r="S3047"/>
    </row>
    <row r="3048" spans="19:19" x14ac:dyDescent="0.3">
      <c r="S3048"/>
    </row>
    <row r="3049" spans="19:19" x14ac:dyDescent="0.3">
      <c r="S3049"/>
    </row>
    <row r="3050" spans="19:19" x14ac:dyDescent="0.3">
      <c r="S3050"/>
    </row>
    <row r="3051" spans="19:19" x14ac:dyDescent="0.3">
      <c r="S3051"/>
    </row>
    <row r="3052" spans="19:19" x14ac:dyDescent="0.3">
      <c r="S3052"/>
    </row>
    <row r="3053" spans="19:19" x14ac:dyDescent="0.3">
      <c r="S3053"/>
    </row>
    <row r="3054" spans="19:19" x14ac:dyDescent="0.3">
      <c r="S3054"/>
    </row>
    <row r="3055" spans="19:19" x14ac:dyDescent="0.3">
      <c r="S3055"/>
    </row>
    <row r="3056" spans="19:19" x14ac:dyDescent="0.3">
      <c r="S3056"/>
    </row>
    <row r="3057" spans="19:19" x14ac:dyDescent="0.3">
      <c r="S3057"/>
    </row>
    <row r="3058" spans="19:19" x14ac:dyDescent="0.3">
      <c r="S3058"/>
    </row>
    <row r="3059" spans="19:19" x14ac:dyDescent="0.3">
      <c r="S3059"/>
    </row>
    <row r="3060" spans="19:19" x14ac:dyDescent="0.3">
      <c r="S3060"/>
    </row>
    <row r="3061" spans="19:19" x14ac:dyDescent="0.3">
      <c r="S3061"/>
    </row>
    <row r="3062" spans="19:19" x14ac:dyDescent="0.3">
      <c r="S3062"/>
    </row>
    <row r="3063" spans="19:19" x14ac:dyDescent="0.3">
      <c r="S3063"/>
    </row>
    <row r="3064" spans="19:19" x14ac:dyDescent="0.3">
      <c r="S3064"/>
    </row>
    <row r="3065" spans="19:19" x14ac:dyDescent="0.3">
      <c r="S3065"/>
    </row>
    <row r="3066" spans="19:19" x14ac:dyDescent="0.3">
      <c r="S3066"/>
    </row>
    <row r="3067" spans="19:19" x14ac:dyDescent="0.3">
      <c r="S3067"/>
    </row>
    <row r="3068" spans="19:19" x14ac:dyDescent="0.3">
      <c r="S3068"/>
    </row>
    <row r="3069" spans="19:19" x14ac:dyDescent="0.3">
      <c r="S3069"/>
    </row>
    <row r="3070" spans="19:19" x14ac:dyDescent="0.3">
      <c r="S3070"/>
    </row>
    <row r="3071" spans="19:19" x14ac:dyDescent="0.3">
      <c r="S3071"/>
    </row>
    <row r="3072" spans="19:19" x14ac:dyDescent="0.3">
      <c r="S3072"/>
    </row>
    <row r="3073" spans="19:19" x14ac:dyDescent="0.3">
      <c r="S3073"/>
    </row>
    <row r="3074" spans="19:19" x14ac:dyDescent="0.3">
      <c r="S3074"/>
    </row>
    <row r="3075" spans="19:19" x14ac:dyDescent="0.3">
      <c r="S3075"/>
    </row>
    <row r="3076" spans="19:19" x14ac:dyDescent="0.3">
      <c r="S3076"/>
    </row>
    <row r="3077" spans="19:19" x14ac:dyDescent="0.3">
      <c r="S3077"/>
    </row>
    <row r="3078" spans="19:19" x14ac:dyDescent="0.3">
      <c r="S3078"/>
    </row>
    <row r="3079" spans="19:19" x14ac:dyDescent="0.3">
      <c r="S3079"/>
    </row>
    <row r="3080" spans="19:19" x14ac:dyDescent="0.3">
      <c r="S3080"/>
    </row>
    <row r="3081" spans="19:19" x14ac:dyDescent="0.3">
      <c r="S3081"/>
    </row>
    <row r="3082" spans="19:19" x14ac:dyDescent="0.3">
      <c r="S3082"/>
    </row>
    <row r="3083" spans="19:19" x14ac:dyDescent="0.3">
      <c r="S3083"/>
    </row>
    <row r="3084" spans="19:19" x14ac:dyDescent="0.3">
      <c r="S3084"/>
    </row>
    <row r="3085" spans="19:19" x14ac:dyDescent="0.3">
      <c r="S3085"/>
    </row>
    <row r="3086" spans="19:19" x14ac:dyDescent="0.3">
      <c r="S3086"/>
    </row>
    <row r="3087" spans="19:19" x14ac:dyDescent="0.3">
      <c r="S3087"/>
    </row>
    <row r="3088" spans="19:19" x14ac:dyDescent="0.3">
      <c r="S3088"/>
    </row>
    <row r="3089" spans="19:19" x14ac:dyDescent="0.3">
      <c r="S3089"/>
    </row>
    <row r="3090" spans="19:19" x14ac:dyDescent="0.3">
      <c r="S3090"/>
    </row>
    <row r="3091" spans="19:19" x14ac:dyDescent="0.3">
      <c r="S3091"/>
    </row>
    <row r="3092" spans="19:19" x14ac:dyDescent="0.3">
      <c r="S3092"/>
    </row>
    <row r="3093" spans="19:19" x14ac:dyDescent="0.3">
      <c r="S3093"/>
    </row>
    <row r="3094" spans="19:19" x14ac:dyDescent="0.3">
      <c r="S3094"/>
    </row>
    <row r="3095" spans="19:19" x14ac:dyDescent="0.3">
      <c r="S3095"/>
    </row>
    <row r="3096" spans="19:19" x14ac:dyDescent="0.3">
      <c r="S3096"/>
    </row>
    <row r="3097" spans="19:19" x14ac:dyDescent="0.3">
      <c r="S3097"/>
    </row>
    <row r="3098" spans="19:19" x14ac:dyDescent="0.3">
      <c r="S3098"/>
    </row>
    <row r="3099" spans="19:19" x14ac:dyDescent="0.3">
      <c r="S3099"/>
    </row>
    <row r="3100" spans="19:19" x14ac:dyDescent="0.3">
      <c r="S3100"/>
    </row>
    <row r="3101" spans="19:19" x14ac:dyDescent="0.3">
      <c r="S3101"/>
    </row>
    <row r="3102" spans="19:19" x14ac:dyDescent="0.3">
      <c r="S3102"/>
    </row>
    <row r="3103" spans="19:19" x14ac:dyDescent="0.3">
      <c r="S3103"/>
    </row>
    <row r="3104" spans="19:19" x14ac:dyDescent="0.3">
      <c r="S3104"/>
    </row>
    <row r="3105" spans="19:19" x14ac:dyDescent="0.3">
      <c r="S3105"/>
    </row>
    <row r="3106" spans="19:19" x14ac:dyDescent="0.3">
      <c r="S3106"/>
    </row>
    <row r="3107" spans="19:19" x14ac:dyDescent="0.3">
      <c r="S3107"/>
    </row>
    <row r="3108" spans="19:19" x14ac:dyDescent="0.3">
      <c r="S3108"/>
    </row>
    <row r="3109" spans="19:19" x14ac:dyDescent="0.3">
      <c r="S3109"/>
    </row>
    <row r="3110" spans="19:19" x14ac:dyDescent="0.3">
      <c r="S3110"/>
    </row>
    <row r="3111" spans="19:19" x14ac:dyDescent="0.3">
      <c r="S3111"/>
    </row>
    <row r="3112" spans="19:19" x14ac:dyDescent="0.3">
      <c r="S3112"/>
    </row>
    <row r="3113" spans="19:19" x14ac:dyDescent="0.3">
      <c r="S3113"/>
    </row>
    <row r="3114" spans="19:19" x14ac:dyDescent="0.3">
      <c r="S3114"/>
    </row>
    <row r="3115" spans="19:19" x14ac:dyDescent="0.3">
      <c r="S3115"/>
    </row>
    <row r="3116" spans="19:19" x14ac:dyDescent="0.3">
      <c r="S3116"/>
    </row>
    <row r="3117" spans="19:19" x14ac:dyDescent="0.3">
      <c r="S3117"/>
    </row>
    <row r="3118" spans="19:19" x14ac:dyDescent="0.3">
      <c r="S3118"/>
    </row>
    <row r="3119" spans="19:19" x14ac:dyDescent="0.3">
      <c r="S3119"/>
    </row>
    <row r="3120" spans="19:19" x14ac:dyDescent="0.3">
      <c r="S3120"/>
    </row>
    <row r="3121" spans="19:19" x14ac:dyDescent="0.3">
      <c r="S3121"/>
    </row>
    <row r="3122" spans="19:19" x14ac:dyDescent="0.3">
      <c r="S3122"/>
    </row>
    <row r="3123" spans="19:19" x14ac:dyDescent="0.3">
      <c r="S3123"/>
    </row>
    <row r="3124" spans="19:19" x14ac:dyDescent="0.3">
      <c r="S3124"/>
    </row>
    <row r="3125" spans="19:19" x14ac:dyDescent="0.3">
      <c r="S3125"/>
    </row>
    <row r="3126" spans="19:19" x14ac:dyDescent="0.3">
      <c r="S3126"/>
    </row>
    <row r="3127" spans="19:19" x14ac:dyDescent="0.3">
      <c r="S3127"/>
    </row>
    <row r="3128" spans="19:19" x14ac:dyDescent="0.3">
      <c r="S3128"/>
    </row>
    <row r="3129" spans="19:19" x14ac:dyDescent="0.3">
      <c r="S3129"/>
    </row>
    <row r="3130" spans="19:19" x14ac:dyDescent="0.3">
      <c r="S3130"/>
    </row>
    <row r="3131" spans="19:19" x14ac:dyDescent="0.3">
      <c r="S3131"/>
    </row>
    <row r="3132" spans="19:19" x14ac:dyDescent="0.3">
      <c r="S3132"/>
    </row>
    <row r="3133" spans="19:19" x14ac:dyDescent="0.3">
      <c r="S3133"/>
    </row>
    <row r="3134" spans="19:19" x14ac:dyDescent="0.3">
      <c r="S3134"/>
    </row>
    <row r="3135" spans="19:19" x14ac:dyDescent="0.3">
      <c r="S3135"/>
    </row>
    <row r="3136" spans="19:19" x14ac:dyDescent="0.3">
      <c r="S3136"/>
    </row>
    <row r="3137" spans="19:19" x14ac:dyDescent="0.3">
      <c r="S3137"/>
    </row>
    <row r="3138" spans="19:19" x14ac:dyDescent="0.3">
      <c r="S3138"/>
    </row>
    <row r="3139" spans="19:19" x14ac:dyDescent="0.3">
      <c r="S3139"/>
    </row>
    <row r="3140" spans="19:19" x14ac:dyDescent="0.3">
      <c r="S3140"/>
    </row>
    <row r="3141" spans="19:19" x14ac:dyDescent="0.3">
      <c r="S3141"/>
    </row>
    <row r="3142" spans="19:19" x14ac:dyDescent="0.3">
      <c r="S3142"/>
    </row>
    <row r="3143" spans="19:19" x14ac:dyDescent="0.3">
      <c r="S3143"/>
    </row>
    <row r="3144" spans="19:19" x14ac:dyDescent="0.3">
      <c r="S3144"/>
    </row>
    <row r="3145" spans="19:19" x14ac:dyDescent="0.3">
      <c r="S3145"/>
    </row>
    <row r="3146" spans="19:19" x14ac:dyDescent="0.3">
      <c r="S3146"/>
    </row>
    <row r="3147" spans="19:19" x14ac:dyDescent="0.3">
      <c r="S3147"/>
    </row>
    <row r="3148" spans="19:19" x14ac:dyDescent="0.3">
      <c r="S3148"/>
    </row>
    <row r="3149" spans="19:19" x14ac:dyDescent="0.3">
      <c r="S3149"/>
    </row>
    <row r="3150" spans="19:19" x14ac:dyDescent="0.3">
      <c r="S3150"/>
    </row>
    <row r="3151" spans="19:19" x14ac:dyDescent="0.3">
      <c r="S3151"/>
    </row>
    <row r="3152" spans="19:19" x14ac:dyDescent="0.3">
      <c r="S3152"/>
    </row>
    <row r="3153" spans="19:19" x14ac:dyDescent="0.3">
      <c r="S3153"/>
    </row>
    <row r="3154" spans="19:19" x14ac:dyDescent="0.3">
      <c r="S3154"/>
    </row>
    <row r="3155" spans="19:19" x14ac:dyDescent="0.3">
      <c r="S3155"/>
    </row>
    <row r="3156" spans="19:19" x14ac:dyDescent="0.3">
      <c r="S3156"/>
    </row>
    <row r="3157" spans="19:19" x14ac:dyDescent="0.3">
      <c r="S3157"/>
    </row>
    <row r="3158" spans="19:19" x14ac:dyDescent="0.3">
      <c r="S3158"/>
    </row>
    <row r="3159" spans="19:19" x14ac:dyDescent="0.3">
      <c r="S3159"/>
    </row>
    <row r="3160" spans="19:19" x14ac:dyDescent="0.3">
      <c r="S3160"/>
    </row>
    <row r="3161" spans="19:19" x14ac:dyDescent="0.3">
      <c r="S3161"/>
    </row>
    <row r="3162" spans="19:19" x14ac:dyDescent="0.3">
      <c r="S3162"/>
    </row>
    <row r="3163" spans="19:19" x14ac:dyDescent="0.3">
      <c r="S3163"/>
    </row>
    <row r="3164" spans="19:19" x14ac:dyDescent="0.3">
      <c r="S3164"/>
    </row>
    <row r="3165" spans="19:19" x14ac:dyDescent="0.3">
      <c r="S3165"/>
    </row>
    <row r="3166" spans="19:19" x14ac:dyDescent="0.3">
      <c r="S3166"/>
    </row>
    <row r="3167" spans="19:19" x14ac:dyDescent="0.3">
      <c r="S3167"/>
    </row>
    <row r="3168" spans="19:19" x14ac:dyDescent="0.3">
      <c r="S3168"/>
    </row>
    <row r="3169" spans="19:19" x14ac:dyDescent="0.3">
      <c r="S3169"/>
    </row>
    <row r="3170" spans="19:19" x14ac:dyDescent="0.3">
      <c r="S3170"/>
    </row>
    <row r="3171" spans="19:19" x14ac:dyDescent="0.3">
      <c r="S3171"/>
    </row>
    <row r="3172" spans="19:19" x14ac:dyDescent="0.3">
      <c r="S3172"/>
    </row>
    <row r="3173" spans="19:19" x14ac:dyDescent="0.3">
      <c r="S3173"/>
    </row>
    <row r="3174" spans="19:19" x14ac:dyDescent="0.3">
      <c r="S3174"/>
    </row>
    <row r="3175" spans="19:19" x14ac:dyDescent="0.3">
      <c r="S3175"/>
    </row>
    <row r="3176" spans="19:19" x14ac:dyDescent="0.3">
      <c r="S3176"/>
    </row>
    <row r="3177" spans="19:19" x14ac:dyDescent="0.3">
      <c r="S3177"/>
    </row>
    <row r="3178" spans="19:19" x14ac:dyDescent="0.3">
      <c r="S3178"/>
    </row>
    <row r="3179" spans="19:19" x14ac:dyDescent="0.3">
      <c r="S3179"/>
    </row>
    <row r="3180" spans="19:19" x14ac:dyDescent="0.3">
      <c r="S3180"/>
    </row>
    <row r="3181" spans="19:19" x14ac:dyDescent="0.3">
      <c r="S3181"/>
    </row>
    <row r="3182" spans="19:19" x14ac:dyDescent="0.3">
      <c r="S3182"/>
    </row>
    <row r="3183" spans="19:19" x14ac:dyDescent="0.3">
      <c r="S3183"/>
    </row>
    <row r="3184" spans="19:19" x14ac:dyDescent="0.3">
      <c r="S3184"/>
    </row>
    <row r="3185" spans="19:19" x14ac:dyDescent="0.3">
      <c r="S3185"/>
    </row>
    <row r="3186" spans="19:19" x14ac:dyDescent="0.3">
      <c r="S3186"/>
    </row>
    <row r="3187" spans="19:19" x14ac:dyDescent="0.3">
      <c r="S3187"/>
    </row>
    <row r="3188" spans="19:19" x14ac:dyDescent="0.3">
      <c r="S3188"/>
    </row>
    <row r="3189" spans="19:19" x14ac:dyDescent="0.3">
      <c r="S3189"/>
    </row>
    <row r="3190" spans="19:19" x14ac:dyDescent="0.3">
      <c r="S3190"/>
    </row>
    <row r="3191" spans="19:19" x14ac:dyDescent="0.3">
      <c r="S3191"/>
    </row>
    <row r="3192" spans="19:19" x14ac:dyDescent="0.3">
      <c r="S3192"/>
    </row>
    <row r="3193" spans="19:19" x14ac:dyDescent="0.3">
      <c r="S3193"/>
    </row>
    <row r="3194" spans="19:19" x14ac:dyDescent="0.3">
      <c r="S3194"/>
    </row>
    <row r="3195" spans="19:19" x14ac:dyDescent="0.3">
      <c r="S3195"/>
    </row>
    <row r="3196" spans="19:19" x14ac:dyDescent="0.3">
      <c r="S3196"/>
    </row>
    <row r="3197" spans="19:19" x14ac:dyDescent="0.3">
      <c r="S3197"/>
    </row>
    <row r="3198" spans="19:19" x14ac:dyDescent="0.3">
      <c r="S3198"/>
    </row>
    <row r="3199" spans="19:19" x14ac:dyDescent="0.3">
      <c r="S3199"/>
    </row>
    <row r="3200" spans="19:19" x14ac:dyDescent="0.3">
      <c r="S3200"/>
    </row>
    <row r="3201" spans="19:19" x14ac:dyDescent="0.3">
      <c r="S3201"/>
    </row>
    <row r="3202" spans="19:19" x14ac:dyDescent="0.3">
      <c r="S3202"/>
    </row>
    <row r="3203" spans="19:19" x14ac:dyDescent="0.3">
      <c r="S3203"/>
    </row>
    <row r="3204" spans="19:19" x14ac:dyDescent="0.3">
      <c r="S3204"/>
    </row>
    <row r="3205" spans="19:19" x14ac:dyDescent="0.3">
      <c r="S3205"/>
    </row>
    <row r="3206" spans="19:19" x14ac:dyDescent="0.3">
      <c r="S3206"/>
    </row>
    <row r="3207" spans="19:19" x14ac:dyDescent="0.3">
      <c r="S3207"/>
    </row>
    <row r="3208" spans="19:19" x14ac:dyDescent="0.3">
      <c r="S3208"/>
    </row>
    <row r="3209" spans="19:19" x14ac:dyDescent="0.3">
      <c r="S3209"/>
    </row>
    <row r="3210" spans="19:19" x14ac:dyDescent="0.3">
      <c r="S3210"/>
    </row>
    <row r="3211" spans="19:19" x14ac:dyDescent="0.3">
      <c r="S3211"/>
    </row>
    <row r="3212" spans="19:19" x14ac:dyDescent="0.3">
      <c r="S3212"/>
    </row>
    <row r="3213" spans="19:19" x14ac:dyDescent="0.3">
      <c r="S3213"/>
    </row>
    <row r="3214" spans="19:19" x14ac:dyDescent="0.3">
      <c r="S3214"/>
    </row>
    <row r="3215" spans="19:19" x14ac:dyDescent="0.3">
      <c r="S3215"/>
    </row>
    <row r="3216" spans="19:19" x14ac:dyDescent="0.3">
      <c r="S3216"/>
    </row>
    <row r="3217" spans="19:19" x14ac:dyDescent="0.3">
      <c r="S3217"/>
    </row>
    <row r="3218" spans="19:19" x14ac:dyDescent="0.3">
      <c r="S3218"/>
    </row>
    <row r="3219" spans="19:19" x14ac:dyDescent="0.3">
      <c r="S3219"/>
    </row>
    <row r="3220" spans="19:19" x14ac:dyDescent="0.3">
      <c r="S3220"/>
    </row>
    <row r="3221" spans="19:19" x14ac:dyDescent="0.3">
      <c r="S3221"/>
    </row>
    <row r="3222" spans="19:19" x14ac:dyDescent="0.3">
      <c r="S3222"/>
    </row>
    <row r="3223" spans="19:19" x14ac:dyDescent="0.3">
      <c r="S3223"/>
    </row>
    <row r="3224" spans="19:19" x14ac:dyDescent="0.3">
      <c r="S3224"/>
    </row>
    <row r="3225" spans="19:19" x14ac:dyDescent="0.3">
      <c r="S3225"/>
    </row>
    <row r="3226" spans="19:19" x14ac:dyDescent="0.3">
      <c r="S3226"/>
    </row>
    <row r="3227" spans="19:19" x14ac:dyDescent="0.3">
      <c r="S3227"/>
    </row>
    <row r="3228" spans="19:19" x14ac:dyDescent="0.3">
      <c r="S3228"/>
    </row>
    <row r="3229" spans="19:19" x14ac:dyDescent="0.3">
      <c r="S3229"/>
    </row>
    <row r="3230" spans="19:19" x14ac:dyDescent="0.3">
      <c r="S3230"/>
    </row>
    <row r="3231" spans="19:19" x14ac:dyDescent="0.3">
      <c r="S3231"/>
    </row>
    <row r="3232" spans="19:19" x14ac:dyDescent="0.3">
      <c r="S3232"/>
    </row>
    <row r="3233" spans="19:19" x14ac:dyDescent="0.3">
      <c r="S3233"/>
    </row>
    <row r="3234" spans="19:19" x14ac:dyDescent="0.3">
      <c r="S3234"/>
    </row>
    <row r="3235" spans="19:19" x14ac:dyDescent="0.3">
      <c r="S3235"/>
    </row>
    <row r="3236" spans="19:19" x14ac:dyDescent="0.3">
      <c r="S3236"/>
    </row>
    <row r="3237" spans="19:19" x14ac:dyDescent="0.3">
      <c r="S3237"/>
    </row>
    <row r="3238" spans="19:19" x14ac:dyDescent="0.3">
      <c r="S3238"/>
    </row>
    <row r="3239" spans="19:19" x14ac:dyDescent="0.3">
      <c r="S3239"/>
    </row>
    <row r="3240" spans="19:19" x14ac:dyDescent="0.3">
      <c r="S3240"/>
    </row>
    <row r="3241" spans="19:19" x14ac:dyDescent="0.3">
      <c r="S3241"/>
    </row>
    <row r="3242" spans="19:19" x14ac:dyDescent="0.3">
      <c r="S3242"/>
    </row>
    <row r="3243" spans="19:19" x14ac:dyDescent="0.3">
      <c r="S3243"/>
    </row>
    <row r="3244" spans="19:19" x14ac:dyDescent="0.3">
      <c r="S3244"/>
    </row>
    <row r="3245" spans="19:19" x14ac:dyDescent="0.3">
      <c r="S3245"/>
    </row>
    <row r="3246" spans="19:19" x14ac:dyDescent="0.3">
      <c r="S3246"/>
    </row>
    <row r="3247" spans="19:19" x14ac:dyDescent="0.3">
      <c r="S3247"/>
    </row>
    <row r="3248" spans="19:19" x14ac:dyDescent="0.3">
      <c r="S3248"/>
    </row>
    <row r="3249" spans="19:19" x14ac:dyDescent="0.3">
      <c r="S3249"/>
    </row>
    <row r="3250" spans="19:19" x14ac:dyDescent="0.3">
      <c r="S3250"/>
    </row>
    <row r="3251" spans="19:19" x14ac:dyDescent="0.3">
      <c r="S3251"/>
    </row>
    <row r="3252" spans="19:19" x14ac:dyDescent="0.3">
      <c r="S3252"/>
    </row>
    <row r="3253" spans="19:19" x14ac:dyDescent="0.3">
      <c r="S3253"/>
    </row>
    <row r="3254" spans="19:19" x14ac:dyDescent="0.3">
      <c r="S3254"/>
    </row>
    <row r="3255" spans="19:19" x14ac:dyDescent="0.3">
      <c r="S3255"/>
    </row>
    <row r="3256" spans="19:19" x14ac:dyDescent="0.3">
      <c r="S3256"/>
    </row>
    <row r="3257" spans="19:19" x14ac:dyDescent="0.3">
      <c r="S3257"/>
    </row>
    <row r="3258" spans="19:19" x14ac:dyDescent="0.3">
      <c r="S3258"/>
    </row>
    <row r="3259" spans="19:19" x14ac:dyDescent="0.3">
      <c r="S3259"/>
    </row>
    <row r="3260" spans="19:19" x14ac:dyDescent="0.3">
      <c r="S3260"/>
    </row>
    <row r="3261" spans="19:19" x14ac:dyDescent="0.3">
      <c r="S3261"/>
    </row>
    <row r="3262" spans="19:19" x14ac:dyDescent="0.3">
      <c r="S3262"/>
    </row>
    <row r="3263" spans="19:19" x14ac:dyDescent="0.3">
      <c r="S3263"/>
    </row>
    <row r="3264" spans="19:19" x14ac:dyDescent="0.3">
      <c r="S3264"/>
    </row>
    <row r="3265" spans="19:19" x14ac:dyDescent="0.3">
      <c r="S3265"/>
    </row>
    <row r="3266" spans="19:19" x14ac:dyDescent="0.3">
      <c r="S3266"/>
    </row>
    <row r="3267" spans="19:19" x14ac:dyDescent="0.3">
      <c r="S3267"/>
    </row>
    <row r="3268" spans="19:19" x14ac:dyDescent="0.3">
      <c r="S3268"/>
    </row>
    <row r="3269" spans="19:19" x14ac:dyDescent="0.3">
      <c r="S3269"/>
    </row>
    <row r="3270" spans="19:19" x14ac:dyDescent="0.3">
      <c r="S3270"/>
    </row>
    <row r="3271" spans="19:19" x14ac:dyDescent="0.3">
      <c r="S3271"/>
    </row>
    <row r="3272" spans="19:19" x14ac:dyDescent="0.3">
      <c r="S3272"/>
    </row>
    <row r="3273" spans="19:19" x14ac:dyDescent="0.3">
      <c r="S3273"/>
    </row>
    <row r="3274" spans="19:19" x14ac:dyDescent="0.3">
      <c r="S3274"/>
    </row>
    <row r="3275" spans="19:19" x14ac:dyDescent="0.3">
      <c r="S3275"/>
    </row>
    <row r="3276" spans="19:19" x14ac:dyDescent="0.3">
      <c r="S3276"/>
    </row>
    <row r="3277" spans="19:19" x14ac:dyDescent="0.3">
      <c r="S3277"/>
    </row>
    <row r="3278" spans="19:19" x14ac:dyDescent="0.3">
      <c r="S3278"/>
    </row>
    <row r="3279" spans="19:19" x14ac:dyDescent="0.3">
      <c r="S3279"/>
    </row>
    <row r="3280" spans="19:19" x14ac:dyDescent="0.3">
      <c r="S3280"/>
    </row>
    <row r="3281" spans="19:19" x14ac:dyDescent="0.3">
      <c r="S3281"/>
    </row>
    <row r="3282" spans="19:19" x14ac:dyDescent="0.3">
      <c r="S3282"/>
    </row>
    <row r="3283" spans="19:19" x14ac:dyDescent="0.3">
      <c r="S3283"/>
    </row>
    <row r="3284" spans="19:19" x14ac:dyDescent="0.3">
      <c r="S3284"/>
    </row>
    <row r="3285" spans="19:19" x14ac:dyDescent="0.3">
      <c r="S3285"/>
    </row>
    <row r="3286" spans="19:19" x14ac:dyDescent="0.3">
      <c r="S3286"/>
    </row>
    <row r="3287" spans="19:19" x14ac:dyDescent="0.3">
      <c r="S3287"/>
    </row>
    <row r="3288" spans="19:19" x14ac:dyDescent="0.3">
      <c r="S3288"/>
    </row>
    <row r="3289" spans="19:19" x14ac:dyDescent="0.3">
      <c r="S3289"/>
    </row>
    <row r="3290" spans="19:19" x14ac:dyDescent="0.3">
      <c r="S3290"/>
    </row>
    <row r="3291" spans="19:19" x14ac:dyDescent="0.3">
      <c r="S3291"/>
    </row>
    <row r="3292" spans="19:19" x14ac:dyDescent="0.3">
      <c r="S3292"/>
    </row>
    <row r="3293" spans="19:19" x14ac:dyDescent="0.3">
      <c r="S3293"/>
    </row>
    <row r="3294" spans="19:19" x14ac:dyDescent="0.3">
      <c r="S3294"/>
    </row>
    <row r="3295" spans="19:19" x14ac:dyDescent="0.3">
      <c r="S3295"/>
    </row>
    <row r="3296" spans="19:19" x14ac:dyDescent="0.3">
      <c r="S3296"/>
    </row>
    <row r="3297" spans="19:19" x14ac:dyDescent="0.3">
      <c r="S3297"/>
    </row>
    <row r="3298" spans="19:19" x14ac:dyDescent="0.3">
      <c r="S3298"/>
    </row>
    <row r="3299" spans="19:19" x14ac:dyDescent="0.3">
      <c r="S3299"/>
    </row>
    <row r="3300" spans="19:19" x14ac:dyDescent="0.3">
      <c r="S3300"/>
    </row>
    <row r="3301" spans="19:19" x14ac:dyDescent="0.3">
      <c r="S3301"/>
    </row>
    <row r="3302" spans="19:19" x14ac:dyDescent="0.3">
      <c r="S3302"/>
    </row>
    <row r="3303" spans="19:19" x14ac:dyDescent="0.3">
      <c r="S3303"/>
    </row>
    <row r="3304" spans="19:19" x14ac:dyDescent="0.3">
      <c r="S3304"/>
    </row>
    <row r="3305" spans="19:19" x14ac:dyDescent="0.3">
      <c r="S3305"/>
    </row>
    <row r="3306" spans="19:19" x14ac:dyDescent="0.3">
      <c r="S3306"/>
    </row>
    <row r="3307" spans="19:19" x14ac:dyDescent="0.3">
      <c r="S3307"/>
    </row>
    <row r="3308" spans="19:19" x14ac:dyDescent="0.3">
      <c r="S3308"/>
    </row>
    <row r="3309" spans="19:19" x14ac:dyDescent="0.3">
      <c r="S3309"/>
    </row>
    <row r="3310" spans="19:19" x14ac:dyDescent="0.3">
      <c r="S3310"/>
    </row>
    <row r="3311" spans="19:19" x14ac:dyDescent="0.3">
      <c r="S3311"/>
    </row>
    <row r="3312" spans="19:19" x14ac:dyDescent="0.3">
      <c r="S3312"/>
    </row>
    <row r="3313" spans="19:19" x14ac:dyDescent="0.3">
      <c r="S3313"/>
    </row>
    <row r="3314" spans="19:19" x14ac:dyDescent="0.3">
      <c r="S3314"/>
    </row>
    <row r="3315" spans="19:19" x14ac:dyDescent="0.3">
      <c r="S3315"/>
    </row>
    <row r="3316" spans="19:19" x14ac:dyDescent="0.3">
      <c r="S3316"/>
    </row>
    <row r="3317" spans="19:19" x14ac:dyDescent="0.3">
      <c r="S3317"/>
    </row>
    <row r="3318" spans="19:19" x14ac:dyDescent="0.3">
      <c r="S3318"/>
    </row>
    <row r="3319" spans="19:19" x14ac:dyDescent="0.3">
      <c r="S3319"/>
    </row>
    <row r="3320" spans="19:19" x14ac:dyDescent="0.3">
      <c r="S3320"/>
    </row>
    <row r="3321" spans="19:19" x14ac:dyDescent="0.3">
      <c r="S3321"/>
    </row>
    <row r="3322" spans="19:19" x14ac:dyDescent="0.3">
      <c r="S3322"/>
    </row>
    <row r="3323" spans="19:19" x14ac:dyDescent="0.3">
      <c r="S3323"/>
    </row>
    <row r="3324" spans="19:19" x14ac:dyDescent="0.3">
      <c r="S3324"/>
    </row>
    <row r="3325" spans="19:19" x14ac:dyDescent="0.3">
      <c r="S3325"/>
    </row>
    <row r="3326" spans="19:19" x14ac:dyDescent="0.3">
      <c r="S3326"/>
    </row>
    <row r="3327" spans="19:19" x14ac:dyDescent="0.3">
      <c r="S3327"/>
    </row>
    <row r="3328" spans="19:19" x14ac:dyDescent="0.3">
      <c r="S3328"/>
    </row>
    <row r="3329" spans="19:19" x14ac:dyDescent="0.3">
      <c r="S3329"/>
    </row>
    <row r="3330" spans="19:19" x14ac:dyDescent="0.3">
      <c r="S3330"/>
    </row>
    <row r="3331" spans="19:19" x14ac:dyDescent="0.3">
      <c r="S3331"/>
    </row>
    <row r="3332" spans="19:19" x14ac:dyDescent="0.3">
      <c r="S3332"/>
    </row>
    <row r="3333" spans="19:19" x14ac:dyDescent="0.3">
      <c r="S3333"/>
    </row>
    <row r="3334" spans="19:19" x14ac:dyDescent="0.3">
      <c r="S3334"/>
    </row>
    <row r="3335" spans="19:19" x14ac:dyDescent="0.3">
      <c r="S3335"/>
    </row>
    <row r="3336" spans="19:19" x14ac:dyDescent="0.3">
      <c r="S3336"/>
    </row>
    <row r="3337" spans="19:19" x14ac:dyDescent="0.3">
      <c r="S3337"/>
    </row>
    <row r="3338" spans="19:19" x14ac:dyDescent="0.3">
      <c r="S3338"/>
    </row>
    <row r="3339" spans="19:19" x14ac:dyDescent="0.3">
      <c r="S3339"/>
    </row>
    <row r="3340" spans="19:19" x14ac:dyDescent="0.3">
      <c r="S3340"/>
    </row>
    <row r="3341" spans="19:19" x14ac:dyDescent="0.3">
      <c r="S3341"/>
    </row>
    <row r="3342" spans="19:19" x14ac:dyDescent="0.3">
      <c r="S3342"/>
    </row>
    <row r="3343" spans="19:19" x14ac:dyDescent="0.3">
      <c r="S3343"/>
    </row>
    <row r="3344" spans="19:19" x14ac:dyDescent="0.3">
      <c r="S3344"/>
    </row>
    <row r="3345" spans="19:19" x14ac:dyDescent="0.3">
      <c r="S3345"/>
    </row>
    <row r="3346" spans="19:19" x14ac:dyDescent="0.3">
      <c r="S3346"/>
    </row>
    <row r="3347" spans="19:19" x14ac:dyDescent="0.3">
      <c r="S3347"/>
    </row>
    <row r="3348" spans="19:19" x14ac:dyDescent="0.3">
      <c r="S3348"/>
    </row>
    <row r="3349" spans="19:19" x14ac:dyDescent="0.3">
      <c r="S3349"/>
    </row>
    <row r="3350" spans="19:19" x14ac:dyDescent="0.3">
      <c r="S3350"/>
    </row>
    <row r="3351" spans="19:19" x14ac:dyDescent="0.3">
      <c r="S3351"/>
    </row>
    <row r="3352" spans="19:19" x14ac:dyDescent="0.3">
      <c r="S3352"/>
    </row>
    <row r="3353" spans="19:19" x14ac:dyDescent="0.3">
      <c r="S3353"/>
    </row>
    <row r="3354" spans="19:19" x14ac:dyDescent="0.3">
      <c r="S3354"/>
    </row>
    <row r="3355" spans="19:19" x14ac:dyDescent="0.3">
      <c r="S3355"/>
    </row>
    <row r="3356" spans="19:19" x14ac:dyDescent="0.3">
      <c r="S3356"/>
    </row>
    <row r="3357" spans="19:19" x14ac:dyDescent="0.3">
      <c r="S3357"/>
    </row>
    <row r="3358" spans="19:19" x14ac:dyDescent="0.3">
      <c r="S3358"/>
    </row>
    <row r="3359" spans="19:19" x14ac:dyDescent="0.3">
      <c r="S3359"/>
    </row>
    <row r="3360" spans="19:19" x14ac:dyDescent="0.3">
      <c r="S3360"/>
    </row>
    <row r="3361" spans="19:19" x14ac:dyDescent="0.3">
      <c r="S3361"/>
    </row>
    <row r="3362" spans="19:19" x14ac:dyDescent="0.3">
      <c r="S3362"/>
    </row>
    <row r="3363" spans="19:19" x14ac:dyDescent="0.3">
      <c r="S3363"/>
    </row>
    <row r="3364" spans="19:19" x14ac:dyDescent="0.3">
      <c r="S3364"/>
    </row>
    <row r="3365" spans="19:19" x14ac:dyDescent="0.3">
      <c r="S3365"/>
    </row>
    <row r="3366" spans="19:19" x14ac:dyDescent="0.3">
      <c r="S3366"/>
    </row>
    <row r="3367" spans="19:19" x14ac:dyDescent="0.3">
      <c r="S3367"/>
    </row>
    <row r="3368" spans="19:19" x14ac:dyDescent="0.3">
      <c r="S3368"/>
    </row>
    <row r="3369" spans="19:19" x14ac:dyDescent="0.3">
      <c r="S3369"/>
    </row>
    <row r="3370" spans="19:19" x14ac:dyDescent="0.3">
      <c r="S3370"/>
    </row>
    <row r="3371" spans="19:19" x14ac:dyDescent="0.3">
      <c r="S3371"/>
    </row>
    <row r="3372" spans="19:19" x14ac:dyDescent="0.3">
      <c r="S3372"/>
    </row>
    <row r="3373" spans="19:19" x14ac:dyDescent="0.3">
      <c r="S3373"/>
    </row>
    <row r="3374" spans="19:19" x14ac:dyDescent="0.3">
      <c r="S3374"/>
    </row>
    <row r="3375" spans="19:19" x14ac:dyDescent="0.3">
      <c r="S3375"/>
    </row>
    <row r="3376" spans="19:19" x14ac:dyDescent="0.3">
      <c r="S3376"/>
    </row>
    <row r="3377" spans="19:19" x14ac:dyDescent="0.3">
      <c r="S3377"/>
    </row>
    <row r="3378" spans="19:19" x14ac:dyDescent="0.3">
      <c r="S3378"/>
    </row>
    <row r="3379" spans="19:19" x14ac:dyDescent="0.3">
      <c r="S3379"/>
    </row>
    <row r="3380" spans="19:19" x14ac:dyDescent="0.3">
      <c r="S3380"/>
    </row>
    <row r="3381" spans="19:19" x14ac:dyDescent="0.3">
      <c r="S3381"/>
    </row>
    <row r="3382" spans="19:19" x14ac:dyDescent="0.3">
      <c r="S3382"/>
    </row>
    <row r="3383" spans="19:19" x14ac:dyDescent="0.3">
      <c r="S3383"/>
    </row>
    <row r="3384" spans="19:19" x14ac:dyDescent="0.3">
      <c r="S3384"/>
    </row>
    <row r="3385" spans="19:19" x14ac:dyDescent="0.3">
      <c r="S3385"/>
    </row>
    <row r="3386" spans="19:19" x14ac:dyDescent="0.3">
      <c r="S3386"/>
    </row>
    <row r="3387" spans="19:19" x14ac:dyDescent="0.3">
      <c r="S3387"/>
    </row>
    <row r="3388" spans="19:19" x14ac:dyDescent="0.3">
      <c r="S3388"/>
    </row>
    <row r="3389" spans="19:19" x14ac:dyDescent="0.3">
      <c r="S3389"/>
    </row>
    <row r="3390" spans="19:19" x14ac:dyDescent="0.3">
      <c r="S3390"/>
    </row>
    <row r="3391" spans="19:19" x14ac:dyDescent="0.3">
      <c r="S3391"/>
    </row>
    <row r="3392" spans="19:19" x14ac:dyDescent="0.3">
      <c r="S3392"/>
    </row>
    <row r="3393" spans="19:19" x14ac:dyDescent="0.3">
      <c r="S3393"/>
    </row>
    <row r="3394" spans="19:19" x14ac:dyDescent="0.3">
      <c r="S3394"/>
    </row>
    <row r="3395" spans="19:19" x14ac:dyDescent="0.3">
      <c r="S3395"/>
    </row>
    <row r="3396" spans="19:19" x14ac:dyDescent="0.3">
      <c r="S3396"/>
    </row>
    <row r="3397" spans="19:19" x14ac:dyDescent="0.3">
      <c r="S3397"/>
    </row>
    <row r="3398" spans="19:19" x14ac:dyDescent="0.3">
      <c r="S3398"/>
    </row>
    <row r="3399" spans="19:19" x14ac:dyDescent="0.3">
      <c r="S3399"/>
    </row>
    <row r="3400" spans="19:19" x14ac:dyDescent="0.3">
      <c r="S3400"/>
    </row>
    <row r="3401" spans="19:19" x14ac:dyDescent="0.3">
      <c r="S3401"/>
    </row>
    <row r="3402" spans="19:19" x14ac:dyDescent="0.3">
      <c r="S3402"/>
    </row>
    <row r="3403" spans="19:19" x14ac:dyDescent="0.3">
      <c r="S3403"/>
    </row>
    <row r="3404" spans="19:19" x14ac:dyDescent="0.3">
      <c r="S3404"/>
    </row>
    <row r="3405" spans="19:19" x14ac:dyDescent="0.3">
      <c r="S3405"/>
    </row>
    <row r="3406" spans="19:19" x14ac:dyDescent="0.3">
      <c r="S3406"/>
    </row>
    <row r="3407" spans="19:19" x14ac:dyDescent="0.3">
      <c r="S3407"/>
    </row>
    <row r="3408" spans="19:19" x14ac:dyDescent="0.3">
      <c r="S3408"/>
    </row>
    <row r="3409" spans="19:19" x14ac:dyDescent="0.3">
      <c r="S3409"/>
    </row>
    <row r="3410" spans="19:19" x14ac:dyDescent="0.3">
      <c r="S3410"/>
    </row>
    <row r="3411" spans="19:19" x14ac:dyDescent="0.3">
      <c r="S3411"/>
    </row>
    <row r="3412" spans="19:19" x14ac:dyDescent="0.3">
      <c r="S3412"/>
    </row>
    <row r="3413" spans="19:19" x14ac:dyDescent="0.3">
      <c r="S3413"/>
    </row>
    <row r="3414" spans="19:19" x14ac:dyDescent="0.3">
      <c r="S3414"/>
    </row>
    <row r="3415" spans="19:19" x14ac:dyDescent="0.3">
      <c r="S3415"/>
    </row>
    <row r="3416" spans="19:19" x14ac:dyDescent="0.3">
      <c r="S3416"/>
    </row>
    <row r="3417" spans="19:19" x14ac:dyDescent="0.3">
      <c r="S3417"/>
    </row>
    <row r="3418" spans="19:19" x14ac:dyDescent="0.3">
      <c r="S3418"/>
    </row>
    <row r="3419" spans="19:19" x14ac:dyDescent="0.3">
      <c r="S3419"/>
    </row>
    <row r="3420" spans="19:19" x14ac:dyDescent="0.3">
      <c r="S3420"/>
    </row>
    <row r="3421" spans="19:19" x14ac:dyDescent="0.3">
      <c r="S3421"/>
    </row>
    <row r="3422" spans="19:19" x14ac:dyDescent="0.3">
      <c r="S3422"/>
    </row>
    <row r="3423" spans="19:19" x14ac:dyDescent="0.3">
      <c r="S3423"/>
    </row>
    <row r="3424" spans="19:19" x14ac:dyDescent="0.3">
      <c r="S3424"/>
    </row>
    <row r="3425" spans="19:19" x14ac:dyDescent="0.3">
      <c r="S3425"/>
    </row>
    <row r="3426" spans="19:19" x14ac:dyDescent="0.3">
      <c r="S3426"/>
    </row>
    <row r="3427" spans="19:19" x14ac:dyDescent="0.3">
      <c r="S3427"/>
    </row>
    <row r="3428" spans="19:19" x14ac:dyDescent="0.3">
      <c r="S3428"/>
    </row>
    <row r="3429" spans="19:19" x14ac:dyDescent="0.3">
      <c r="S3429"/>
    </row>
    <row r="3430" spans="19:19" x14ac:dyDescent="0.3">
      <c r="S3430"/>
    </row>
    <row r="3431" spans="19:19" x14ac:dyDescent="0.3">
      <c r="S3431"/>
    </row>
    <row r="3432" spans="19:19" x14ac:dyDescent="0.3">
      <c r="S3432"/>
    </row>
    <row r="3433" spans="19:19" x14ac:dyDescent="0.3">
      <c r="S3433"/>
    </row>
    <row r="3434" spans="19:19" x14ac:dyDescent="0.3">
      <c r="S3434"/>
    </row>
    <row r="3435" spans="19:19" x14ac:dyDescent="0.3">
      <c r="S3435"/>
    </row>
    <row r="3436" spans="19:19" x14ac:dyDescent="0.3">
      <c r="S3436"/>
    </row>
    <row r="3437" spans="19:19" x14ac:dyDescent="0.3">
      <c r="S3437"/>
    </row>
    <row r="3438" spans="19:19" x14ac:dyDescent="0.3">
      <c r="S3438"/>
    </row>
    <row r="3439" spans="19:19" x14ac:dyDescent="0.3">
      <c r="S3439"/>
    </row>
    <row r="3440" spans="19:19" x14ac:dyDescent="0.3">
      <c r="S3440"/>
    </row>
    <row r="3441" spans="19:19" x14ac:dyDescent="0.3">
      <c r="S3441"/>
    </row>
    <row r="3442" spans="19:19" x14ac:dyDescent="0.3">
      <c r="S3442"/>
    </row>
    <row r="3443" spans="19:19" x14ac:dyDescent="0.3">
      <c r="S3443"/>
    </row>
    <row r="3444" spans="19:19" x14ac:dyDescent="0.3">
      <c r="S3444"/>
    </row>
    <row r="3445" spans="19:19" x14ac:dyDescent="0.3">
      <c r="S3445"/>
    </row>
    <row r="3446" spans="19:19" x14ac:dyDescent="0.3">
      <c r="S3446"/>
    </row>
    <row r="3447" spans="19:19" x14ac:dyDescent="0.3">
      <c r="S3447"/>
    </row>
    <row r="3448" spans="19:19" x14ac:dyDescent="0.3">
      <c r="S3448"/>
    </row>
    <row r="3449" spans="19:19" x14ac:dyDescent="0.3">
      <c r="S3449"/>
    </row>
    <row r="3450" spans="19:19" x14ac:dyDescent="0.3">
      <c r="S3450"/>
    </row>
    <row r="3451" spans="19:19" x14ac:dyDescent="0.3">
      <c r="S3451"/>
    </row>
    <row r="3452" spans="19:19" x14ac:dyDescent="0.3">
      <c r="S3452"/>
    </row>
    <row r="3453" spans="19:19" x14ac:dyDescent="0.3">
      <c r="S3453"/>
    </row>
    <row r="3454" spans="19:19" x14ac:dyDescent="0.3">
      <c r="S3454"/>
    </row>
    <row r="3455" spans="19:19" x14ac:dyDescent="0.3">
      <c r="S3455"/>
    </row>
    <row r="3456" spans="19:19" x14ac:dyDescent="0.3">
      <c r="S3456"/>
    </row>
    <row r="3457" spans="19:19" x14ac:dyDescent="0.3">
      <c r="S3457"/>
    </row>
    <row r="3458" spans="19:19" x14ac:dyDescent="0.3">
      <c r="S3458"/>
    </row>
    <row r="3459" spans="19:19" x14ac:dyDescent="0.3">
      <c r="S3459"/>
    </row>
    <row r="3460" spans="19:19" x14ac:dyDescent="0.3">
      <c r="S3460"/>
    </row>
    <row r="3461" spans="19:19" x14ac:dyDescent="0.3">
      <c r="S3461"/>
    </row>
    <row r="3462" spans="19:19" x14ac:dyDescent="0.3">
      <c r="S3462"/>
    </row>
    <row r="3463" spans="19:19" x14ac:dyDescent="0.3">
      <c r="S3463"/>
    </row>
    <row r="3464" spans="19:19" x14ac:dyDescent="0.3">
      <c r="S3464"/>
    </row>
    <row r="3465" spans="19:19" x14ac:dyDescent="0.3">
      <c r="S3465"/>
    </row>
    <row r="3466" spans="19:19" x14ac:dyDescent="0.3">
      <c r="S3466"/>
    </row>
    <row r="3467" spans="19:19" x14ac:dyDescent="0.3">
      <c r="S3467"/>
    </row>
    <row r="3468" spans="19:19" x14ac:dyDescent="0.3">
      <c r="S3468"/>
    </row>
    <row r="3469" spans="19:19" x14ac:dyDescent="0.3">
      <c r="S3469"/>
    </row>
    <row r="3470" spans="19:19" x14ac:dyDescent="0.3">
      <c r="S3470"/>
    </row>
    <row r="3471" spans="19:19" x14ac:dyDescent="0.3">
      <c r="S3471"/>
    </row>
    <row r="3472" spans="19:19" x14ac:dyDescent="0.3">
      <c r="S3472"/>
    </row>
    <row r="3473" spans="19:19" x14ac:dyDescent="0.3">
      <c r="S3473"/>
    </row>
    <row r="3474" spans="19:19" x14ac:dyDescent="0.3">
      <c r="S3474"/>
    </row>
    <row r="3475" spans="19:19" x14ac:dyDescent="0.3">
      <c r="S3475"/>
    </row>
    <row r="3476" spans="19:19" x14ac:dyDescent="0.3">
      <c r="S3476"/>
    </row>
    <row r="3477" spans="19:19" x14ac:dyDescent="0.3">
      <c r="S3477"/>
    </row>
    <row r="3478" spans="19:19" x14ac:dyDescent="0.3">
      <c r="S3478"/>
    </row>
    <row r="3479" spans="19:19" x14ac:dyDescent="0.3">
      <c r="S3479"/>
    </row>
    <row r="3480" spans="19:19" x14ac:dyDescent="0.3">
      <c r="S3480"/>
    </row>
    <row r="3481" spans="19:19" x14ac:dyDescent="0.3">
      <c r="S3481"/>
    </row>
    <row r="3482" spans="19:19" x14ac:dyDescent="0.3">
      <c r="S3482"/>
    </row>
    <row r="3483" spans="19:19" x14ac:dyDescent="0.3">
      <c r="S3483"/>
    </row>
    <row r="3484" spans="19:19" x14ac:dyDescent="0.3">
      <c r="S3484"/>
    </row>
    <row r="3485" spans="19:19" x14ac:dyDescent="0.3">
      <c r="S3485"/>
    </row>
    <row r="3486" spans="19:19" x14ac:dyDescent="0.3">
      <c r="S3486"/>
    </row>
    <row r="3487" spans="19:19" x14ac:dyDescent="0.3">
      <c r="S3487"/>
    </row>
    <row r="3488" spans="19:19" x14ac:dyDescent="0.3">
      <c r="S3488"/>
    </row>
    <row r="3489" spans="19:19" x14ac:dyDescent="0.3">
      <c r="S3489"/>
    </row>
    <row r="3490" spans="19:19" x14ac:dyDescent="0.3">
      <c r="S3490"/>
    </row>
    <row r="3491" spans="19:19" x14ac:dyDescent="0.3">
      <c r="S3491"/>
    </row>
    <row r="3492" spans="19:19" x14ac:dyDescent="0.3">
      <c r="S3492"/>
    </row>
    <row r="3493" spans="19:19" x14ac:dyDescent="0.3">
      <c r="S3493"/>
    </row>
    <row r="3494" spans="19:19" x14ac:dyDescent="0.3">
      <c r="S3494"/>
    </row>
    <row r="3495" spans="19:19" x14ac:dyDescent="0.3">
      <c r="S3495"/>
    </row>
    <row r="3496" spans="19:19" x14ac:dyDescent="0.3">
      <c r="S3496"/>
    </row>
    <row r="3497" spans="19:19" x14ac:dyDescent="0.3">
      <c r="S3497"/>
    </row>
    <row r="3498" spans="19:19" x14ac:dyDescent="0.3">
      <c r="S3498"/>
    </row>
    <row r="3499" spans="19:19" x14ac:dyDescent="0.3">
      <c r="S3499"/>
    </row>
    <row r="3500" spans="19:19" x14ac:dyDescent="0.3">
      <c r="S3500"/>
    </row>
    <row r="3501" spans="19:19" x14ac:dyDescent="0.3">
      <c r="S3501"/>
    </row>
    <row r="3502" spans="19:19" x14ac:dyDescent="0.3">
      <c r="S3502"/>
    </row>
    <row r="3503" spans="19:19" x14ac:dyDescent="0.3">
      <c r="S3503"/>
    </row>
    <row r="3504" spans="19:19" x14ac:dyDescent="0.3">
      <c r="S3504"/>
    </row>
    <row r="3505" spans="19:19" x14ac:dyDescent="0.3">
      <c r="S3505"/>
    </row>
    <row r="3506" spans="19:19" x14ac:dyDescent="0.3">
      <c r="S3506"/>
    </row>
    <row r="3507" spans="19:19" x14ac:dyDescent="0.3">
      <c r="S3507"/>
    </row>
    <row r="3508" spans="19:19" x14ac:dyDescent="0.3">
      <c r="S3508"/>
    </row>
    <row r="3509" spans="19:19" x14ac:dyDescent="0.3">
      <c r="S3509"/>
    </row>
    <row r="3510" spans="19:19" x14ac:dyDescent="0.3">
      <c r="S3510"/>
    </row>
    <row r="3511" spans="19:19" x14ac:dyDescent="0.3">
      <c r="S3511"/>
    </row>
    <row r="3512" spans="19:19" x14ac:dyDescent="0.3">
      <c r="S3512"/>
    </row>
    <row r="3513" spans="19:19" x14ac:dyDescent="0.3">
      <c r="S3513"/>
    </row>
    <row r="3514" spans="19:19" x14ac:dyDescent="0.3">
      <c r="S3514"/>
    </row>
    <row r="3515" spans="19:19" x14ac:dyDescent="0.3">
      <c r="S3515"/>
    </row>
    <row r="3516" spans="19:19" x14ac:dyDescent="0.3">
      <c r="S3516"/>
    </row>
    <row r="3517" spans="19:19" x14ac:dyDescent="0.3">
      <c r="S3517"/>
    </row>
    <row r="3518" spans="19:19" x14ac:dyDescent="0.3">
      <c r="S3518"/>
    </row>
    <row r="3519" spans="19:19" x14ac:dyDescent="0.3">
      <c r="S3519"/>
    </row>
    <row r="3520" spans="19:19" x14ac:dyDescent="0.3">
      <c r="S3520"/>
    </row>
    <row r="3521" spans="19:19" x14ac:dyDescent="0.3">
      <c r="S3521"/>
    </row>
    <row r="3522" spans="19:19" x14ac:dyDescent="0.3">
      <c r="S3522"/>
    </row>
    <row r="3523" spans="19:19" x14ac:dyDescent="0.3">
      <c r="S3523"/>
    </row>
    <row r="3524" spans="19:19" x14ac:dyDescent="0.3">
      <c r="S3524"/>
    </row>
    <row r="3525" spans="19:19" x14ac:dyDescent="0.3">
      <c r="S3525"/>
    </row>
    <row r="3526" spans="19:19" x14ac:dyDescent="0.3">
      <c r="S3526"/>
    </row>
    <row r="3527" spans="19:19" x14ac:dyDescent="0.3">
      <c r="S3527"/>
    </row>
    <row r="3528" spans="19:19" x14ac:dyDescent="0.3">
      <c r="S3528"/>
    </row>
    <row r="3529" spans="19:19" x14ac:dyDescent="0.3">
      <c r="S3529"/>
    </row>
    <row r="3530" spans="19:19" x14ac:dyDescent="0.3">
      <c r="S3530"/>
    </row>
    <row r="3531" spans="19:19" x14ac:dyDescent="0.3">
      <c r="S3531"/>
    </row>
    <row r="3532" spans="19:19" x14ac:dyDescent="0.3">
      <c r="S3532"/>
    </row>
    <row r="3533" spans="19:19" x14ac:dyDescent="0.3">
      <c r="S3533"/>
    </row>
    <row r="3534" spans="19:19" x14ac:dyDescent="0.3">
      <c r="S3534"/>
    </row>
    <row r="3535" spans="19:19" x14ac:dyDescent="0.3">
      <c r="S3535"/>
    </row>
    <row r="3536" spans="19:19" x14ac:dyDescent="0.3">
      <c r="S3536"/>
    </row>
    <row r="3537" spans="19:19" x14ac:dyDescent="0.3">
      <c r="S3537"/>
    </row>
    <row r="3538" spans="19:19" x14ac:dyDescent="0.3">
      <c r="S3538"/>
    </row>
    <row r="3539" spans="19:19" x14ac:dyDescent="0.3">
      <c r="S3539"/>
    </row>
    <row r="3540" spans="19:19" x14ac:dyDescent="0.3">
      <c r="S3540"/>
    </row>
    <row r="3541" spans="19:19" x14ac:dyDescent="0.3">
      <c r="S3541"/>
    </row>
    <row r="3542" spans="19:19" x14ac:dyDescent="0.3">
      <c r="S3542"/>
    </row>
    <row r="3543" spans="19:19" x14ac:dyDescent="0.3">
      <c r="S3543"/>
    </row>
    <row r="3544" spans="19:19" x14ac:dyDescent="0.3">
      <c r="S3544"/>
    </row>
    <row r="3545" spans="19:19" x14ac:dyDescent="0.3">
      <c r="S3545"/>
    </row>
    <row r="3546" spans="19:19" x14ac:dyDescent="0.3">
      <c r="S3546"/>
    </row>
    <row r="3547" spans="19:19" x14ac:dyDescent="0.3">
      <c r="S3547"/>
    </row>
    <row r="3548" spans="19:19" x14ac:dyDescent="0.3">
      <c r="S3548"/>
    </row>
    <row r="3549" spans="19:19" x14ac:dyDescent="0.3">
      <c r="S3549"/>
    </row>
    <row r="3550" spans="19:19" x14ac:dyDescent="0.3">
      <c r="S3550"/>
    </row>
    <row r="3551" spans="19:19" x14ac:dyDescent="0.3">
      <c r="S3551"/>
    </row>
    <row r="3552" spans="19:19" x14ac:dyDescent="0.3">
      <c r="S3552"/>
    </row>
    <row r="3553" spans="19:19" x14ac:dyDescent="0.3">
      <c r="S3553"/>
    </row>
    <row r="3554" spans="19:19" x14ac:dyDescent="0.3">
      <c r="S3554"/>
    </row>
    <row r="3555" spans="19:19" x14ac:dyDescent="0.3">
      <c r="S3555"/>
    </row>
    <row r="3556" spans="19:19" x14ac:dyDescent="0.3">
      <c r="S3556"/>
    </row>
    <row r="3557" spans="19:19" x14ac:dyDescent="0.3">
      <c r="S3557"/>
    </row>
    <row r="3558" spans="19:19" x14ac:dyDescent="0.3">
      <c r="S3558"/>
    </row>
    <row r="3559" spans="19:19" x14ac:dyDescent="0.3">
      <c r="S3559"/>
    </row>
    <row r="3560" spans="19:19" x14ac:dyDescent="0.3">
      <c r="S3560"/>
    </row>
    <row r="3561" spans="19:19" x14ac:dyDescent="0.3">
      <c r="S3561"/>
    </row>
    <row r="3562" spans="19:19" x14ac:dyDescent="0.3">
      <c r="S3562"/>
    </row>
    <row r="3563" spans="19:19" x14ac:dyDescent="0.3">
      <c r="S3563"/>
    </row>
    <row r="3564" spans="19:19" x14ac:dyDescent="0.3">
      <c r="S3564"/>
    </row>
    <row r="3565" spans="19:19" x14ac:dyDescent="0.3">
      <c r="S3565"/>
    </row>
    <row r="3566" spans="19:19" x14ac:dyDescent="0.3">
      <c r="S3566"/>
    </row>
    <row r="3567" spans="19:19" x14ac:dyDescent="0.3">
      <c r="S3567"/>
    </row>
    <row r="3568" spans="19:19" x14ac:dyDescent="0.3">
      <c r="S3568"/>
    </row>
    <row r="3569" spans="19:19" x14ac:dyDescent="0.3">
      <c r="S3569"/>
    </row>
    <row r="3570" spans="19:19" x14ac:dyDescent="0.3">
      <c r="S3570"/>
    </row>
    <row r="3571" spans="19:19" x14ac:dyDescent="0.3">
      <c r="S3571"/>
    </row>
    <row r="3572" spans="19:19" x14ac:dyDescent="0.3">
      <c r="S3572"/>
    </row>
    <row r="3573" spans="19:19" x14ac:dyDescent="0.3">
      <c r="S3573"/>
    </row>
    <row r="3574" spans="19:19" x14ac:dyDescent="0.3">
      <c r="S3574"/>
    </row>
    <row r="3575" spans="19:19" x14ac:dyDescent="0.3">
      <c r="S3575"/>
    </row>
    <row r="3576" spans="19:19" x14ac:dyDescent="0.3">
      <c r="S3576"/>
    </row>
    <row r="3577" spans="19:19" x14ac:dyDescent="0.3">
      <c r="S3577"/>
    </row>
    <row r="3578" spans="19:19" x14ac:dyDescent="0.3">
      <c r="S3578"/>
    </row>
    <row r="3579" spans="19:19" x14ac:dyDescent="0.3">
      <c r="S3579"/>
    </row>
    <row r="3580" spans="19:19" x14ac:dyDescent="0.3">
      <c r="S3580"/>
    </row>
    <row r="3581" spans="19:19" x14ac:dyDescent="0.3">
      <c r="S3581"/>
    </row>
    <row r="3582" spans="19:19" x14ac:dyDescent="0.3">
      <c r="S3582"/>
    </row>
    <row r="3583" spans="19:19" x14ac:dyDescent="0.3">
      <c r="S3583"/>
    </row>
    <row r="3584" spans="19:19" x14ac:dyDescent="0.3">
      <c r="S3584"/>
    </row>
    <row r="3585" spans="19:19" x14ac:dyDescent="0.3">
      <c r="S3585"/>
    </row>
    <row r="3586" spans="19:19" x14ac:dyDescent="0.3">
      <c r="S3586"/>
    </row>
    <row r="3587" spans="19:19" x14ac:dyDescent="0.3">
      <c r="S3587"/>
    </row>
    <row r="3588" spans="19:19" x14ac:dyDescent="0.3">
      <c r="S3588"/>
    </row>
    <row r="3589" spans="19:19" x14ac:dyDescent="0.3">
      <c r="S3589"/>
    </row>
    <row r="3590" spans="19:19" x14ac:dyDescent="0.3">
      <c r="S3590"/>
    </row>
    <row r="3591" spans="19:19" x14ac:dyDescent="0.3">
      <c r="S3591"/>
    </row>
    <row r="3592" spans="19:19" x14ac:dyDescent="0.3">
      <c r="S3592"/>
    </row>
    <row r="3593" spans="19:19" x14ac:dyDescent="0.3">
      <c r="S3593"/>
    </row>
    <row r="3594" spans="19:19" x14ac:dyDescent="0.3">
      <c r="S3594"/>
    </row>
    <row r="3595" spans="19:19" x14ac:dyDescent="0.3">
      <c r="S3595"/>
    </row>
    <row r="3596" spans="19:19" x14ac:dyDescent="0.3">
      <c r="S3596"/>
    </row>
    <row r="3597" spans="19:19" x14ac:dyDescent="0.3">
      <c r="S3597"/>
    </row>
    <row r="3598" spans="19:19" x14ac:dyDescent="0.3">
      <c r="S3598"/>
    </row>
    <row r="3599" spans="19:19" x14ac:dyDescent="0.3">
      <c r="S3599"/>
    </row>
    <row r="3600" spans="19:19" x14ac:dyDescent="0.3">
      <c r="S3600"/>
    </row>
    <row r="3601" spans="19:19" x14ac:dyDescent="0.3">
      <c r="S3601"/>
    </row>
    <row r="3602" spans="19:19" x14ac:dyDescent="0.3">
      <c r="S3602"/>
    </row>
    <row r="3603" spans="19:19" x14ac:dyDescent="0.3">
      <c r="S3603"/>
    </row>
    <row r="3604" spans="19:19" x14ac:dyDescent="0.3">
      <c r="S3604"/>
    </row>
    <row r="3605" spans="19:19" x14ac:dyDescent="0.3">
      <c r="S3605"/>
    </row>
    <row r="3606" spans="19:19" x14ac:dyDescent="0.3">
      <c r="S3606"/>
    </row>
    <row r="3607" spans="19:19" x14ac:dyDescent="0.3">
      <c r="S3607"/>
    </row>
    <row r="3608" spans="19:19" x14ac:dyDescent="0.3">
      <c r="S3608"/>
    </row>
    <row r="3609" spans="19:19" x14ac:dyDescent="0.3">
      <c r="S3609"/>
    </row>
    <row r="3610" spans="19:19" x14ac:dyDescent="0.3">
      <c r="S3610"/>
    </row>
    <row r="3611" spans="19:19" x14ac:dyDescent="0.3">
      <c r="S3611"/>
    </row>
    <row r="3612" spans="19:19" x14ac:dyDescent="0.3">
      <c r="S3612"/>
    </row>
    <row r="3613" spans="19:19" x14ac:dyDescent="0.3">
      <c r="S3613"/>
    </row>
    <row r="3614" spans="19:19" x14ac:dyDescent="0.3">
      <c r="S3614"/>
    </row>
    <row r="3615" spans="19:19" x14ac:dyDescent="0.3">
      <c r="S3615"/>
    </row>
    <row r="3616" spans="19:19" x14ac:dyDescent="0.3">
      <c r="S3616"/>
    </row>
    <row r="3617" spans="19:19" x14ac:dyDescent="0.3">
      <c r="S3617"/>
    </row>
    <row r="3618" spans="19:19" x14ac:dyDescent="0.3">
      <c r="S3618"/>
    </row>
    <row r="3619" spans="19:19" x14ac:dyDescent="0.3">
      <c r="S3619"/>
    </row>
    <row r="3620" spans="19:19" x14ac:dyDescent="0.3">
      <c r="S3620"/>
    </row>
    <row r="3621" spans="19:19" x14ac:dyDescent="0.3">
      <c r="S3621"/>
    </row>
    <row r="3622" spans="19:19" x14ac:dyDescent="0.3">
      <c r="S3622"/>
    </row>
    <row r="3623" spans="19:19" x14ac:dyDescent="0.3">
      <c r="S3623"/>
    </row>
    <row r="3624" spans="19:19" x14ac:dyDescent="0.3">
      <c r="S3624"/>
    </row>
    <row r="3625" spans="19:19" x14ac:dyDescent="0.3">
      <c r="S3625"/>
    </row>
    <row r="3626" spans="19:19" x14ac:dyDescent="0.3">
      <c r="S3626"/>
    </row>
    <row r="3627" spans="19:19" x14ac:dyDescent="0.3">
      <c r="S3627"/>
    </row>
    <row r="3628" spans="19:19" x14ac:dyDescent="0.3">
      <c r="S3628"/>
    </row>
    <row r="3629" spans="19:19" x14ac:dyDescent="0.3">
      <c r="S3629"/>
    </row>
    <row r="3630" spans="19:19" x14ac:dyDescent="0.3">
      <c r="S3630"/>
    </row>
    <row r="3631" spans="19:19" x14ac:dyDescent="0.3">
      <c r="S3631"/>
    </row>
    <row r="3632" spans="19:19" x14ac:dyDescent="0.3">
      <c r="S3632"/>
    </row>
    <row r="3633" spans="19:19" x14ac:dyDescent="0.3">
      <c r="S3633"/>
    </row>
    <row r="3634" spans="19:19" x14ac:dyDescent="0.3">
      <c r="S3634"/>
    </row>
    <row r="3635" spans="19:19" x14ac:dyDescent="0.3">
      <c r="S3635"/>
    </row>
    <row r="3636" spans="19:19" x14ac:dyDescent="0.3">
      <c r="S3636"/>
    </row>
    <row r="3637" spans="19:19" x14ac:dyDescent="0.3">
      <c r="S3637"/>
    </row>
    <row r="3638" spans="19:19" x14ac:dyDescent="0.3">
      <c r="S3638"/>
    </row>
    <row r="3639" spans="19:19" x14ac:dyDescent="0.3">
      <c r="S3639"/>
    </row>
    <row r="3640" spans="19:19" x14ac:dyDescent="0.3">
      <c r="S3640"/>
    </row>
    <row r="3641" spans="19:19" x14ac:dyDescent="0.3">
      <c r="S3641"/>
    </row>
    <row r="3642" spans="19:19" x14ac:dyDescent="0.3">
      <c r="S3642"/>
    </row>
    <row r="3643" spans="19:19" x14ac:dyDescent="0.3">
      <c r="S3643"/>
    </row>
    <row r="3644" spans="19:19" x14ac:dyDescent="0.3">
      <c r="S3644"/>
    </row>
    <row r="3645" spans="19:19" x14ac:dyDescent="0.3">
      <c r="S3645"/>
    </row>
    <row r="3646" spans="19:19" x14ac:dyDescent="0.3">
      <c r="S3646"/>
    </row>
    <row r="3647" spans="19:19" x14ac:dyDescent="0.3">
      <c r="S3647"/>
    </row>
    <row r="3648" spans="19:19" x14ac:dyDescent="0.3">
      <c r="S3648"/>
    </row>
    <row r="3649" spans="19:19" x14ac:dyDescent="0.3">
      <c r="S3649"/>
    </row>
    <row r="3650" spans="19:19" x14ac:dyDescent="0.3">
      <c r="S3650"/>
    </row>
    <row r="3651" spans="19:19" x14ac:dyDescent="0.3">
      <c r="S3651"/>
    </row>
    <row r="3652" spans="19:19" x14ac:dyDescent="0.3">
      <c r="S3652"/>
    </row>
    <row r="3653" spans="19:19" x14ac:dyDescent="0.3">
      <c r="S3653"/>
    </row>
    <row r="3654" spans="19:19" x14ac:dyDescent="0.3">
      <c r="S3654"/>
    </row>
    <row r="3655" spans="19:19" x14ac:dyDescent="0.3">
      <c r="S3655"/>
    </row>
    <row r="3656" spans="19:19" x14ac:dyDescent="0.3">
      <c r="S3656"/>
    </row>
    <row r="3657" spans="19:19" x14ac:dyDescent="0.3">
      <c r="S3657"/>
    </row>
    <row r="3658" spans="19:19" x14ac:dyDescent="0.3">
      <c r="S3658"/>
    </row>
    <row r="3659" spans="19:19" x14ac:dyDescent="0.3">
      <c r="S3659"/>
    </row>
    <row r="3660" spans="19:19" x14ac:dyDescent="0.3">
      <c r="S3660"/>
    </row>
    <row r="3661" spans="19:19" x14ac:dyDescent="0.3">
      <c r="S3661"/>
    </row>
    <row r="3662" spans="19:19" x14ac:dyDescent="0.3">
      <c r="S3662"/>
    </row>
    <row r="3663" spans="19:19" x14ac:dyDescent="0.3">
      <c r="S3663"/>
    </row>
    <row r="3664" spans="19:19" x14ac:dyDescent="0.3">
      <c r="S3664"/>
    </row>
    <row r="3665" spans="19:19" x14ac:dyDescent="0.3">
      <c r="S3665"/>
    </row>
    <row r="3666" spans="19:19" x14ac:dyDescent="0.3">
      <c r="S3666"/>
    </row>
    <row r="3667" spans="19:19" x14ac:dyDescent="0.3">
      <c r="S3667"/>
    </row>
    <row r="3668" spans="19:19" x14ac:dyDescent="0.3">
      <c r="S3668"/>
    </row>
    <row r="3669" spans="19:19" x14ac:dyDescent="0.3">
      <c r="S3669"/>
    </row>
    <row r="3670" spans="19:19" x14ac:dyDescent="0.3">
      <c r="S3670"/>
    </row>
    <row r="3671" spans="19:19" x14ac:dyDescent="0.3">
      <c r="S3671"/>
    </row>
    <row r="3672" spans="19:19" x14ac:dyDescent="0.3">
      <c r="S3672"/>
    </row>
    <row r="3673" spans="19:19" x14ac:dyDescent="0.3">
      <c r="S3673"/>
    </row>
    <row r="3674" spans="19:19" x14ac:dyDescent="0.3">
      <c r="S3674"/>
    </row>
    <row r="3675" spans="19:19" x14ac:dyDescent="0.3">
      <c r="S3675"/>
    </row>
    <row r="3676" spans="19:19" x14ac:dyDescent="0.3">
      <c r="S3676"/>
    </row>
    <row r="3677" spans="19:19" x14ac:dyDescent="0.3">
      <c r="S3677"/>
    </row>
    <row r="3678" spans="19:19" x14ac:dyDescent="0.3">
      <c r="S3678"/>
    </row>
    <row r="3679" spans="19:19" x14ac:dyDescent="0.3">
      <c r="S3679"/>
    </row>
    <row r="3680" spans="19:19" x14ac:dyDescent="0.3">
      <c r="S3680"/>
    </row>
    <row r="3681" spans="19:19" x14ac:dyDescent="0.3">
      <c r="S3681"/>
    </row>
    <row r="3682" spans="19:19" x14ac:dyDescent="0.3">
      <c r="S3682"/>
    </row>
    <row r="3683" spans="19:19" x14ac:dyDescent="0.3">
      <c r="S3683"/>
    </row>
    <row r="3684" spans="19:19" x14ac:dyDescent="0.3">
      <c r="S3684"/>
    </row>
    <row r="3685" spans="19:19" x14ac:dyDescent="0.3">
      <c r="S3685"/>
    </row>
    <row r="3686" spans="19:19" x14ac:dyDescent="0.3">
      <c r="S3686"/>
    </row>
    <row r="3687" spans="19:19" x14ac:dyDescent="0.3">
      <c r="S3687"/>
    </row>
    <row r="3688" spans="19:19" x14ac:dyDescent="0.3">
      <c r="S3688"/>
    </row>
    <row r="3689" spans="19:19" x14ac:dyDescent="0.3">
      <c r="S3689"/>
    </row>
    <row r="3690" spans="19:19" x14ac:dyDescent="0.3">
      <c r="S3690"/>
    </row>
    <row r="3691" spans="19:19" x14ac:dyDescent="0.3">
      <c r="S3691"/>
    </row>
    <row r="3692" spans="19:19" x14ac:dyDescent="0.3">
      <c r="S3692"/>
    </row>
    <row r="3693" spans="19:19" x14ac:dyDescent="0.3">
      <c r="S3693"/>
    </row>
    <row r="3694" spans="19:19" x14ac:dyDescent="0.3">
      <c r="S3694"/>
    </row>
    <row r="3695" spans="19:19" x14ac:dyDescent="0.3">
      <c r="S3695"/>
    </row>
    <row r="3696" spans="19:19" x14ac:dyDescent="0.3">
      <c r="S3696"/>
    </row>
    <row r="3697" spans="19:19" x14ac:dyDescent="0.3">
      <c r="S3697"/>
    </row>
    <row r="3698" spans="19:19" x14ac:dyDescent="0.3">
      <c r="S3698"/>
    </row>
    <row r="3699" spans="19:19" x14ac:dyDescent="0.3">
      <c r="S3699"/>
    </row>
    <row r="3700" spans="19:19" x14ac:dyDescent="0.3">
      <c r="S3700"/>
    </row>
    <row r="3701" spans="19:19" x14ac:dyDescent="0.3">
      <c r="S3701"/>
    </row>
    <row r="3702" spans="19:19" x14ac:dyDescent="0.3">
      <c r="S3702"/>
    </row>
    <row r="3703" spans="19:19" x14ac:dyDescent="0.3">
      <c r="S3703"/>
    </row>
    <row r="3704" spans="19:19" x14ac:dyDescent="0.3">
      <c r="S3704"/>
    </row>
    <row r="3705" spans="19:19" x14ac:dyDescent="0.3">
      <c r="S3705"/>
    </row>
    <row r="3706" spans="19:19" x14ac:dyDescent="0.3">
      <c r="S3706"/>
    </row>
    <row r="3707" spans="19:19" x14ac:dyDescent="0.3">
      <c r="S3707"/>
    </row>
    <row r="3708" spans="19:19" x14ac:dyDescent="0.3">
      <c r="S3708"/>
    </row>
    <row r="3709" spans="19:19" x14ac:dyDescent="0.3">
      <c r="S3709"/>
    </row>
    <row r="3710" spans="19:19" x14ac:dyDescent="0.3">
      <c r="S3710"/>
    </row>
    <row r="3711" spans="19:19" x14ac:dyDescent="0.3">
      <c r="S3711"/>
    </row>
    <row r="3712" spans="19:19" x14ac:dyDescent="0.3">
      <c r="S3712"/>
    </row>
    <row r="3713" spans="19:19" x14ac:dyDescent="0.3">
      <c r="S3713"/>
    </row>
    <row r="3714" spans="19:19" x14ac:dyDescent="0.3">
      <c r="S3714"/>
    </row>
    <row r="3715" spans="19:19" x14ac:dyDescent="0.3">
      <c r="S3715"/>
    </row>
    <row r="3716" spans="19:19" x14ac:dyDescent="0.3">
      <c r="S3716"/>
    </row>
    <row r="3717" spans="19:19" x14ac:dyDescent="0.3">
      <c r="S3717"/>
    </row>
    <row r="3718" spans="19:19" x14ac:dyDescent="0.3">
      <c r="S3718"/>
    </row>
    <row r="3719" spans="19:19" x14ac:dyDescent="0.3">
      <c r="S3719"/>
    </row>
    <row r="3720" spans="19:19" x14ac:dyDescent="0.3">
      <c r="S3720"/>
    </row>
    <row r="3721" spans="19:19" x14ac:dyDescent="0.3">
      <c r="S3721"/>
    </row>
    <row r="3722" spans="19:19" x14ac:dyDescent="0.3">
      <c r="S3722"/>
    </row>
    <row r="3723" spans="19:19" x14ac:dyDescent="0.3">
      <c r="S3723"/>
    </row>
    <row r="3724" spans="19:19" x14ac:dyDescent="0.3">
      <c r="S3724"/>
    </row>
    <row r="3725" spans="19:19" x14ac:dyDescent="0.3">
      <c r="S3725"/>
    </row>
    <row r="3726" spans="19:19" x14ac:dyDescent="0.3">
      <c r="S3726"/>
    </row>
    <row r="3727" spans="19:19" x14ac:dyDescent="0.3">
      <c r="S3727"/>
    </row>
    <row r="3728" spans="19:19" x14ac:dyDescent="0.3">
      <c r="S3728"/>
    </row>
    <row r="3729" spans="19:19" x14ac:dyDescent="0.3">
      <c r="S3729"/>
    </row>
    <row r="3730" spans="19:19" x14ac:dyDescent="0.3">
      <c r="S3730"/>
    </row>
    <row r="3731" spans="19:19" x14ac:dyDescent="0.3">
      <c r="S3731"/>
    </row>
    <row r="3732" spans="19:19" x14ac:dyDescent="0.3">
      <c r="S3732"/>
    </row>
    <row r="3733" spans="19:19" x14ac:dyDescent="0.3">
      <c r="S3733"/>
    </row>
    <row r="3734" spans="19:19" x14ac:dyDescent="0.3">
      <c r="S3734"/>
    </row>
    <row r="3735" spans="19:19" x14ac:dyDescent="0.3">
      <c r="S3735"/>
    </row>
    <row r="3736" spans="19:19" x14ac:dyDescent="0.3">
      <c r="S3736"/>
    </row>
    <row r="3737" spans="19:19" x14ac:dyDescent="0.3">
      <c r="S3737"/>
    </row>
    <row r="3738" spans="19:19" x14ac:dyDescent="0.3">
      <c r="S3738"/>
    </row>
    <row r="3739" spans="19:19" x14ac:dyDescent="0.3">
      <c r="S3739"/>
    </row>
    <row r="3740" spans="19:19" x14ac:dyDescent="0.3">
      <c r="S3740"/>
    </row>
    <row r="3741" spans="19:19" x14ac:dyDescent="0.3">
      <c r="S3741"/>
    </row>
    <row r="3742" spans="19:19" x14ac:dyDescent="0.3">
      <c r="S3742"/>
    </row>
    <row r="3743" spans="19:19" x14ac:dyDescent="0.3">
      <c r="S3743"/>
    </row>
    <row r="3744" spans="19:19" x14ac:dyDescent="0.3">
      <c r="S3744"/>
    </row>
    <row r="3745" spans="19:19" x14ac:dyDescent="0.3">
      <c r="S3745"/>
    </row>
    <row r="3746" spans="19:19" x14ac:dyDescent="0.3">
      <c r="S3746"/>
    </row>
    <row r="3747" spans="19:19" x14ac:dyDescent="0.3">
      <c r="S3747"/>
    </row>
    <row r="3748" spans="19:19" x14ac:dyDescent="0.3">
      <c r="S3748"/>
    </row>
    <row r="3749" spans="19:19" x14ac:dyDescent="0.3">
      <c r="S3749"/>
    </row>
    <row r="3750" spans="19:19" x14ac:dyDescent="0.3">
      <c r="S3750"/>
    </row>
    <row r="3751" spans="19:19" x14ac:dyDescent="0.3">
      <c r="S3751"/>
    </row>
    <row r="3752" spans="19:19" x14ac:dyDescent="0.3">
      <c r="S3752"/>
    </row>
    <row r="3753" spans="19:19" x14ac:dyDescent="0.3">
      <c r="S3753"/>
    </row>
    <row r="3754" spans="19:19" x14ac:dyDescent="0.3">
      <c r="S3754"/>
    </row>
    <row r="3755" spans="19:19" x14ac:dyDescent="0.3">
      <c r="S3755"/>
    </row>
    <row r="3756" spans="19:19" x14ac:dyDescent="0.3">
      <c r="S3756"/>
    </row>
    <row r="3757" spans="19:19" x14ac:dyDescent="0.3">
      <c r="S3757"/>
    </row>
    <row r="3758" spans="19:19" x14ac:dyDescent="0.3">
      <c r="S3758"/>
    </row>
    <row r="3759" spans="19:19" x14ac:dyDescent="0.3">
      <c r="S3759"/>
    </row>
    <row r="3760" spans="19:19" x14ac:dyDescent="0.3">
      <c r="S3760"/>
    </row>
    <row r="3761" spans="19:19" x14ac:dyDescent="0.3">
      <c r="S3761"/>
    </row>
    <row r="3762" spans="19:19" x14ac:dyDescent="0.3">
      <c r="S3762"/>
    </row>
    <row r="3763" spans="19:19" x14ac:dyDescent="0.3">
      <c r="S3763"/>
    </row>
    <row r="3764" spans="19:19" x14ac:dyDescent="0.3">
      <c r="S3764"/>
    </row>
    <row r="3765" spans="19:19" x14ac:dyDescent="0.3">
      <c r="S3765"/>
    </row>
    <row r="3766" spans="19:19" x14ac:dyDescent="0.3">
      <c r="S3766"/>
    </row>
    <row r="3767" spans="19:19" x14ac:dyDescent="0.3">
      <c r="S3767"/>
    </row>
    <row r="3768" spans="19:19" x14ac:dyDescent="0.3">
      <c r="S3768"/>
    </row>
    <row r="3769" spans="19:19" x14ac:dyDescent="0.3">
      <c r="S3769"/>
    </row>
    <row r="3770" spans="19:19" x14ac:dyDescent="0.3">
      <c r="S3770"/>
    </row>
    <row r="3771" spans="19:19" x14ac:dyDescent="0.3">
      <c r="S3771"/>
    </row>
    <row r="3772" spans="19:19" x14ac:dyDescent="0.3">
      <c r="S3772"/>
    </row>
    <row r="3773" spans="19:19" x14ac:dyDescent="0.3">
      <c r="S3773"/>
    </row>
    <row r="3774" spans="19:19" x14ac:dyDescent="0.3">
      <c r="S3774"/>
    </row>
    <row r="3775" spans="19:19" x14ac:dyDescent="0.3">
      <c r="S3775"/>
    </row>
    <row r="3776" spans="19:19" x14ac:dyDescent="0.3">
      <c r="S3776"/>
    </row>
    <row r="3777" spans="19:19" x14ac:dyDescent="0.3">
      <c r="S3777"/>
    </row>
    <row r="3778" spans="19:19" x14ac:dyDescent="0.3">
      <c r="S3778"/>
    </row>
    <row r="3779" spans="19:19" x14ac:dyDescent="0.3">
      <c r="S3779"/>
    </row>
    <row r="3780" spans="19:19" x14ac:dyDescent="0.3">
      <c r="S3780"/>
    </row>
    <row r="3781" spans="19:19" x14ac:dyDescent="0.3">
      <c r="S3781"/>
    </row>
    <row r="3782" spans="19:19" x14ac:dyDescent="0.3">
      <c r="S3782"/>
    </row>
    <row r="3783" spans="19:19" x14ac:dyDescent="0.3">
      <c r="S3783"/>
    </row>
    <row r="3784" spans="19:19" x14ac:dyDescent="0.3">
      <c r="S3784"/>
    </row>
    <row r="3785" spans="19:19" x14ac:dyDescent="0.3">
      <c r="S3785"/>
    </row>
    <row r="3786" spans="19:19" x14ac:dyDescent="0.3">
      <c r="S3786"/>
    </row>
    <row r="3787" spans="19:19" x14ac:dyDescent="0.3">
      <c r="S3787"/>
    </row>
    <row r="3788" spans="19:19" x14ac:dyDescent="0.3">
      <c r="S3788"/>
    </row>
    <row r="3789" spans="19:19" x14ac:dyDescent="0.3">
      <c r="S3789"/>
    </row>
    <row r="3790" spans="19:19" x14ac:dyDescent="0.3">
      <c r="S3790"/>
    </row>
    <row r="3791" spans="19:19" x14ac:dyDescent="0.3">
      <c r="S3791"/>
    </row>
    <row r="3792" spans="19:19" x14ac:dyDescent="0.3">
      <c r="S3792"/>
    </row>
    <row r="3793" spans="19:19" x14ac:dyDescent="0.3">
      <c r="S3793"/>
    </row>
    <row r="3794" spans="19:19" x14ac:dyDescent="0.3">
      <c r="S3794"/>
    </row>
    <row r="3795" spans="19:19" x14ac:dyDescent="0.3">
      <c r="S3795"/>
    </row>
    <row r="3796" spans="19:19" x14ac:dyDescent="0.3">
      <c r="S3796"/>
    </row>
    <row r="3797" spans="19:19" x14ac:dyDescent="0.3">
      <c r="S3797"/>
    </row>
    <row r="3798" spans="19:19" x14ac:dyDescent="0.3">
      <c r="S3798"/>
    </row>
    <row r="3799" spans="19:19" x14ac:dyDescent="0.3">
      <c r="S3799"/>
    </row>
    <row r="3800" spans="19:19" x14ac:dyDescent="0.3">
      <c r="S3800"/>
    </row>
    <row r="3801" spans="19:19" x14ac:dyDescent="0.3">
      <c r="S3801"/>
    </row>
    <row r="3802" spans="19:19" x14ac:dyDescent="0.3">
      <c r="S3802"/>
    </row>
    <row r="3803" spans="19:19" x14ac:dyDescent="0.3">
      <c r="S3803"/>
    </row>
    <row r="3804" spans="19:19" x14ac:dyDescent="0.3">
      <c r="S3804"/>
    </row>
    <row r="3805" spans="19:19" x14ac:dyDescent="0.3">
      <c r="S3805"/>
    </row>
    <row r="3806" spans="19:19" x14ac:dyDescent="0.3">
      <c r="S3806"/>
    </row>
    <row r="3807" spans="19:19" x14ac:dyDescent="0.3">
      <c r="S3807"/>
    </row>
    <row r="3808" spans="19:19" x14ac:dyDescent="0.3">
      <c r="S3808"/>
    </row>
    <row r="3809" spans="19:19" x14ac:dyDescent="0.3">
      <c r="S3809"/>
    </row>
    <row r="3810" spans="19:19" x14ac:dyDescent="0.3">
      <c r="S3810"/>
    </row>
    <row r="3811" spans="19:19" x14ac:dyDescent="0.3">
      <c r="S3811"/>
    </row>
    <row r="3812" spans="19:19" x14ac:dyDescent="0.3">
      <c r="S3812"/>
    </row>
    <row r="3813" spans="19:19" x14ac:dyDescent="0.3">
      <c r="S3813"/>
    </row>
    <row r="3814" spans="19:19" x14ac:dyDescent="0.3">
      <c r="S3814"/>
    </row>
    <row r="3815" spans="19:19" x14ac:dyDescent="0.3">
      <c r="S3815"/>
    </row>
    <row r="3816" spans="19:19" x14ac:dyDescent="0.3">
      <c r="S3816"/>
    </row>
    <row r="3817" spans="19:19" x14ac:dyDescent="0.3">
      <c r="S3817"/>
    </row>
    <row r="3818" spans="19:19" x14ac:dyDescent="0.3">
      <c r="S3818"/>
    </row>
    <row r="3819" spans="19:19" x14ac:dyDescent="0.3">
      <c r="S3819"/>
    </row>
    <row r="3820" spans="19:19" x14ac:dyDescent="0.3">
      <c r="S3820"/>
    </row>
    <row r="3821" spans="19:19" x14ac:dyDescent="0.3">
      <c r="S3821"/>
    </row>
    <row r="3822" spans="19:19" x14ac:dyDescent="0.3">
      <c r="S3822"/>
    </row>
    <row r="3823" spans="19:19" x14ac:dyDescent="0.3">
      <c r="S3823"/>
    </row>
    <row r="3824" spans="19:19" x14ac:dyDescent="0.3">
      <c r="S3824"/>
    </row>
    <row r="3825" spans="19:19" x14ac:dyDescent="0.3">
      <c r="S3825"/>
    </row>
    <row r="3826" spans="19:19" x14ac:dyDescent="0.3">
      <c r="S3826"/>
    </row>
    <row r="3827" spans="19:19" x14ac:dyDescent="0.3">
      <c r="S3827"/>
    </row>
    <row r="3828" spans="19:19" x14ac:dyDescent="0.3">
      <c r="S3828"/>
    </row>
    <row r="3829" spans="19:19" x14ac:dyDescent="0.3">
      <c r="S3829"/>
    </row>
    <row r="3830" spans="19:19" x14ac:dyDescent="0.3">
      <c r="S3830"/>
    </row>
    <row r="3831" spans="19:19" x14ac:dyDescent="0.3">
      <c r="S3831"/>
    </row>
    <row r="3832" spans="19:19" x14ac:dyDescent="0.3">
      <c r="S3832"/>
    </row>
    <row r="3833" spans="19:19" x14ac:dyDescent="0.3">
      <c r="S3833"/>
    </row>
    <row r="3834" spans="19:19" x14ac:dyDescent="0.3">
      <c r="S3834"/>
    </row>
    <row r="3835" spans="19:19" x14ac:dyDescent="0.3">
      <c r="S3835"/>
    </row>
    <row r="3836" spans="19:19" x14ac:dyDescent="0.3">
      <c r="S3836"/>
    </row>
    <row r="3837" spans="19:19" x14ac:dyDescent="0.3">
      <c r="S3837"/>
    </row>
    <row r="3838" spans="19:19" x14ac:dyDescent="0.3">
      <c r="S3838"/>
    </row>
    <row r="3839" spans="19:19" x14ac:dyDescent="0.3">
      <c r="S3839"/>
    </row>
    <row r="3840" spans="19:19" x14ac:dyDescent="0.3">
      <c r="S3840"/>
    </row>
    <row r="3841" spans="19:19" x14ac:dyDescent="0.3">
      <c r="S3841"/>
    </row>
    <row r="3842" spans="19:19" x14ac:dyDescent="0.3">
      <c r="S3842"/>
    </row>
    <row r="3843" spans="19:19" x14ac:dyDescent="0.3">
      <c r="S3843"/>
    </row>
    <row r="3844" spans="19:19" x14ac:dyDescent="0.3">
      <c r="S3844"/>
    </row>
    <row r="3845" spans="19:19" x14ac:dyDescent="0.3">
      <c r="S3845"/>
    </row>
    <row r="3846" spans="19:19" x14ac:dyDescent="0.3">
      <c r="S3846"/>
    </row>
    <row r="3847" spans="19:19" x14ac:dyDescent="0.3">
      <c r="S3847"/>
    </row>
    <row r="3848" spans="19:19" x14ac:dyDescent="0.3">
      <c r="S3848"/>
    </row>
    <row r="3849" spans="19:19" x14ac:dyDescent="0.3">
      <c r="S3849"/>
    </row>
    <row r="3850" spans="19:19" x14ac:dyDescent="0.3">
      <c r="S3850"/>
    </row>
    <row r="3851" spans="19:19" x14ac:dyDescent="0.3">
      <c r="S3851"/>
    </row>
    <row r="3852" spans="19:19" x14ac:dyDescent="0.3">
      <c r="S3852"/>
    </row>
    <row r="3853" spans="19:19" x14ac:dyDescent="0.3">
      <c r="S3853"/>
    </row>
    <row r="3854" spans="19:19" x14ac:dyDescent="0.3">
      <c r="S3854"/>
    </row>
    <row r="3855" spans="19:19" x14ac:dyDescent="0.3">
      <c r="S3855"/>
    </row>
    <row r="3856" spans="19:19" x14ac:dyDescent="0.3">
      <c r="S3856"/>
    </row>
    <row r="3857" spans="19:19" x14ac:dyDescent="0.3">
      <c r="S3857"/>
    </row>
    <row r="3858" spans="19:19" x14ac:dyDescent="0.3">
      <c r="S3858"/>
    </row>
    <row r="3859" spans="19:19" x14ac:dyDescent="0.3">
      <c r="S3859"/>
    </row>
    <row r="3860" spans="19:19" x14ac:dyDescent="0.3">
      <c r="S3860"/>
    </row>
    <row r="3861" spans="19:19" x14ac:dyDescent="0.3">
      <c r="S3861"/>
    </row>
    <row r="3862" spans="19:19" x14ac:dyDescent="0.3">
      <c r="S3862"/>
    </row>
    <row r="3863" spans="19:19" x14ac:dyDescent="0.3">
      <c r="S3863"/>
    </row>
    <row r="3864" spans="19:19" x14ac:dyDescent="0.3">
      <c r="S3864"/>
    </row>
    <row r="3865" spans="19:19" x14ac:dyDescent="0.3">
      <c r="S3865"/>
    </row>
    <row r="3866" spans="19:19" x14ac:dyDescent="0.3">
      <c r="S3866"/>
    </row>
    <row r="3867" spans="19:19" x14ac:dyDescent="0.3">
      <c r="S3867"/>
    </row>
    <row r="3868" spans="19:19" x14ac:dyDescent="0.3">
      <c r="S3868"/>
    </row>
    <row r="3869" spans="19:19" x14ac:dyDescent="0.3">
      <c r="S3869"/>
    </row>
    <row r="3870" spans="19:19" x14ac:dyDescent="0.3">
      <c r="S3870"/>
    </row>
    <row r="3871" spans="19:19" x14ac:dyDescent="0.3">
      <c r="S3871"/>
    </row>
    <row r="3872" spans="19:19" x14ac:dyDescent="0.3">
      <c r="S3872"/>
    </row>
    <row r="3873" spans="19:19" x14ac:dyDescent="0.3">
      <c r="S3873"/>
    </row>
    <row r="3874" spans="19:19" x14ac:dyDescent="0.3">
      <c r="S3874"/>
    </row>
    <row r="3875" spans="19:19" x14ac:dyDescent="0.3">
      <c r="S3875"/>
    </row>
    <row r="3876" spans="19:19" x14ac:dyDescent="0.3">
      <c r="S3876"/>
    </row>
    <row r="3877" spans="19:19" x14ac:dyDescent="0.3">
      <c r="S3877"/>
    </row>
    <row r="3878" spans="19:19" x14ac:dyDescent="0.3">
      <c r="S3878"/>
    </row>
    <row r="3879" spans="19:19" x14ac:dyDescent="0.3">
      <c r="S3879"/>
    </row>
    <row r="3880" spans="19:19" x14ac:dyDescent="0.3">
      <c r="S3880"/>
    </row>
    <row r="3881" spans="19:19" x14ac:dyDescent="0.3">
      <c r="S3881"/>
    </row>
    <row r="3882" spans="19:19" x14ac:dyDescent="0.3">
      <c r="S3882"/>
    </row>
    <row r="3883" spans="19:19" x14ac:dyDescent="0.3">
      <c r="S3883"/>
    </row>
    <row r="3884" spans="19:19" x14ac:dyDescent="0.3">
      <c r="S3884"/>
    </row>
    <row r="3885" spans="19:19" x14ac:dyDescent="0.3">
      <c r="S3885"/>
    </row>
    <row r="3886" spans="19:19" x14ac:dyDescent="0.3">
      <c r="S3886"/>
    </row>
    <row r="3887" spans="19:19" x14ac:dyDescent="0.3">
      <c r="S3887"/>
    </row>
    <row r="3888" spans="19:19" x14ac:dyDescent="0.3">
      <c r="S3888"/>
    </row>
    <row r="3889" spans="19:19" x14ac:dyDescent="0.3">
      <c r="S3889"/>
    </row>
    <row r="3890" spans="19:19" x14ac:dyDescent="0.3">
      <c r="S3890"/>
    </row>
    <row r="3891" spans="19:19" x14ac:dyDescent="0.3">
      <c r="S3891"/>
    </row>
    <row r="3892" spans="19:19" x14ac:dyDescent="0.3">
      <c r="S3892"/>
    </row>
    <row r="3893" spans="19:19" x14ac:dyDescent="0.3">
      <c r="S3893"/>
    </row>
    <row r="3894" spans="19:19" x14ac:dyDescent="0.3">
      <c r="S3894"/>
    </row>
    <row r="3895" spans="19:19" x14ac:dyDescent="0.3">
      <c r="S3895"/>
    </row>
    <row r="3896" spans="19:19" x14ac:dyDescent="0.3">
      <c r="S3896"/>
    </row>
    <row r="3897" spans="19:19" x14ac:dyDescent="0.3">
      <c r="S3897"/>
    </row>
    <row r="3898" spans="19:19" x14ac:dyDescent="0.3">
      <c r="S3898"/>
    </row>
    <row r="3899" spans="19:19" x14ac:dyDescent="0.3">
      <c r="S3899"/>
    </row>
    <row r="3900" spans="19:19" x14ac:dyDescent="0.3">
      <c r="S3900"/>
    </row>
    <row r="3901" spans="19:19" x14ac:dyDescent="0.3">
      <c r="S3901"/>
    </row>
    <row r="3902" spans="19:19" x14ac:dyDescent="0.3">
      <c r="S3902"/>
    </row>
    <row r="3903" spans="19:19" x14ac:dyDescent="0.3">
      <c r="S3903"/>
    </row>
    <row r="3904" spans="19:19" x14ac:dyDescent="0.3">
      <c r="S3904"/>
    </row>
    <row r="3905" spans="19:19" x14ac:dyDescent="0.3">
      <c r="S3905"/>
    </row>
    <row r="3906" spans="19:19" x14ac:dyDescent="0.3">
      <c r="S3906"/>
    </row>
    <row r="3907" spans="19:19" x14ac:dyDescent="0.3">
      <c r="S3907"/>
    </row>
    <row r="3908" spans="19:19" x14ac:dyDescent="0.3">
      <c r="S3908"/>
    </row>
    <row r="3909" spans="19:19" x14ac:dyDescent="0.3">
      <c r="S3909"/>
    </row>
    <row r="3910" spans="19:19" x14ac:dyDescent="0.3">
      <c r="S3910"/>
    </row>
    <row r="3911" spans="19:19" x14ac:dyDescent="0.3">
      <c r="S3911"/>
    </row>
    <row r="3912" spans="19:19" x14ac:dyDescent="0.3">
      <c r="S3912"/>
    </row>
    <row r="3913" spans="19:19" x14ac:dyDescent="0.3">
      <c r="S3913"/>
    </row>
    <row r="3914" spans="19:19" x14ac:dyDescent="0.3">
      <c r="S3914"/>
    </row>
    <row r="3915" spans="19:19" x14ac:dyDescent="0.3">
      <c r="S3915"/>
    </row>
    <row r="3916" spans="19:19" x14ac:dyDescent="0.3">
      <c r="S3916"/>
    </row>
    <row r="3917" spans="19:19" x14ac:dyDescent="0.3">
      <c r="S3917"/>
    </row>
    <row r="3918" spans="19:19" x14ac:dyDescent="0.3">
      <c r="S3918"/>
    </row>
    <row r="3919" spans="19:19" x14ac:dyDescent="0.3">
      <c r="S3919"/>
    </row>
    <row r="3920" spans="19:19" x14ac:dyDescent="0.3">
      <c r="S3920"/>
    </row>
    <row r="3921" spans="19:19" x14ac:dyDescent="0.3">
      <c r="S3921"/>
    </row>
    <row r="3922" spans="19:19" x14ac:dyDescent="0.3">
      <c r="S3922"/>
    </row>
    <row r="3923" spans="19:19" x14ac:dyDescent="0.3">
      <c r="S3923"/>
    </row>
    <row r="3924" spans="19:19" x14ac:dyDescent="0.3">
      <c r="S3924"/>
    </row>
    <row r="3925" spans="19:19" x14ac:dyDescent="0.3">
      <c r="S3925"/>
    </row>
    <row r="3926" spans="19:19" x14ac:dyDescent="0.3">
      <c r="S3926"/>
    </row>
    <row r="3927" spans="19:19" x14ac:dyDescent="0.3">
      <c r="S3927"/>
    </row>
    <row r="3928" spans="19:19" x14ac:dyDescent="0.3">
      <c r="S3928"/>
    </row>
    <row r="3929" spans="19:19" x14ac:dyDescent="0.3">
      <c r="S3929"/>
    </row>
    <row r="3930" spans="19:19" x14ac:dyDescent="0.3">
      <c r="S3930"/>
    </row>
    <row r="3931" spans="19:19" x14ac:dyDescent="0.3">
      <c r="S3931"/>
    </row>
    <row r="3932" spans="19:19" x14ac:dyDescent="0.3">
      <c r="S3932"/>
    </row>
    <row r="3933" spans="19:19" x14ac:dyDescent="0.3">
      <c r="S3933"/>
    </row>
    <row r="3934" spans="19:19" x14ac:dyDescent="0.3">
      <c r="S3934"/>
    </row>
    <row r="3935" spans="19:19" x14ac:dyDescent="0.3">
      <c r="S3935"/>
    </row>
    <row r="3936" spans="19:19" x14ac:dyDescent="0.3">
      <c r="S3936"/>
    </row>
    <row r="3937" spans="19:19" x14ac:dyDescent="0.3">
      <c r="S3937"/>
    </row>
    <row r="3938" spans="19:19" x14ac:dyDescent="0.3">
      <c r="S3938"/>
    </row>
    <row r="3939" spans="19:19" x14ac:dyDescent="0.3">
      <c r="S3939"/>
    </row>
    <row r="3940" spans="19:19" x14ac:dyDescent="0.3">
      <c r="S3940"/>
    </row>
    <row r="3941" spans="19:19" x14ac:dyDescent="0.3">
      <c r="S3941"/>
    </row>
    <row r="3942" spans="19:19" x14ac:dyDescent="0.3">
      <c r="S3942"/>
    </row>
    <row r="3943" spans="19:19" x14ac:dyDescent="0.3">
      <c r="S3943"/>
    </row>
    <row r="3944" spans="19:19" x14ac:dyDescent="0.3">
      <c r="S3944"/>
    </row>
    <row r="3945" spans="19:19" x14ac:dyDescent="0.3">
      <c r="S3945"/>
    </row>
    <row r="3946" spans="19:19" x14ac:dyDescent="0.3">
      <c r="S3946"/>
    </row>
    <row r="3947" spans="19:19" x14ac:dyDescent="0.3">
      <c r="S3947"/>
    </row>
    <row r="3948" spans="19:19" x14ac:dyDescent="0.3">
      <c r="S3948"/>
    </row>
    <row r="3949" spans="19:19" x14ac:dyDescent="0.3">
      <c r="S3949"/>
    </row>
    <row r="3950" spans="19:19" x14ac:dyDescent="0.3">
      <c r="S3950"/>
    </row>
    <row r="3951" spans="19:19" x14ac:dyDescent="0.3">
      <c r="S3951"/>
    </row>
    <row r="3952" spans="19:19" x14ac:dyDescent="0.3">
      <c r="S3952"/>
    </row>
    <row r="3953" spans="19:19" x14ac:dyDescent="0.3">
      <c r="S3953"/>
    </row>
    <row r="3954" spans="19:19" x14ac:dyDescent="0.3">
      <c r="S3954"/>
    </row>
    <row r="3955" spans="19:19" x14ac:dyDescent="0.3">
      <c r="S3955"/>
    </row>
    <row r="3956" spans="19:19" x14ac:dyDescent="0.3">
      <c r="S3956"/>
    </row>
    <row r="3957" spans="19:19" x14ac:dyDescent="0.3">
      <c r="S3957"/>
    </row>
    <row r="3958" spans="19:19" x14ac:dyDescent="0.3">
      <c r="S3958"/>
    </row>
    <row r="3959" spans="19:19" x14ac:dyDescent="0.3">
      <c r="S3959"/>
    </row>
    <row r="3960" spans="19:19" x14ac:dyDescent="0.3">
      <c r="S3960"/>
    </row>
    <row r="3961" spans="19:19" x14ac:dyDescent="0.3">
      <c r="S3961"/>
    </row>
    <row r="3962" spans="19:19" x14ac:dyDescent="0.3">
      <c r="S3962"/>
    </row>
    <row r="3963" spans="19:19" x14ac:dyDescent="0.3">
      <c r="S3963"/>
    </row>
    <row r="3964" spans="19:19" x14ac:dyDescent="0.3">
      <c r="S3964"/>
    </row>
    <row r="3965" spans="19:19" x14ac:dyDescent="0.3">
      <c r="S3965"/>
    </row>
    <row r="3966" spans="19:19" x14ac:dyDescent="0.3">
      <c r="S3966"/>
    </row>
    <row r="3967" spans="19:19" x14ac:dyDescent="0.3">
      <c r="S3967"/>
    </row>
    <row r="3968" spans="19:19" x14ac:dyDescent="0.3">
      <c r="S3968"/>
    </row>
    <row r="3969" spans="19:19" x14ac:dyDescent="0.3">
      <c r="S3969"/>
    </row>
    <row r="3970" spans="19:19" x14ac:dyDescent="0.3">
      <c r="S3970"/>
    </row>
    <row r="3971" spans="19:19" x14ac:dyDescent="0.3">
      <c r="S3971"/>
    </row>
    <row r="3972" spans="19:19" x14ac:dyDescent="0.3">
      <c r="S3972"/>
    </row>
    <row r="3973" spans="19:19" x14ac:dyDescent="0.3">
      <c r="S3973"/>
    </row>
    <row r="3974" spans="19:19" x14ac:dyDescent="0.3">
      <c r="S3974"/>
    </row>
    <row r="3975" spans="19:19" x14ac:dyDescent="0.3">
      <c r="S3975"/>
    </row>
    <row r="3976" spans="19:19" x14ac:dyDescent="0.3">
      <c r="S3976"/>
    </row>
    <row r="3977" spans="19:19" x14ac:dyDescent="0.3">
      <c r="S3977"/>
    </row>
    <row r="3978" spans="19:19" x14ac:dyDescent="0.3">
      <c r="S3978"/>
    </row>
    <row r="3979" spans="19:19" x14ac:dyDescent="0.3">
      <c r="S3979"/>
    </row>
    <row r="3980" spans="19:19" x14ac:dyDescent="0.3">
      <c r="S3980"/>
    </row>
    <row r="3981" spans="19:19" x14ac:dyDescent="0.3">
      <c r="S3981"/>
    </row>
    <row r="3982" spans="19:19" x14ac:dyDescent="0.3">
      <c r="S3982"/>
    </row>
    <row r="3983" spans="19:19" x14ac:dyDescent="0.3">
      <c r="S3983"/>
    </row>
    <row r="3984" spans="19:19" x14ac:dyDescent="0.3">
      <c r="S3984"/>
    </row>
    <row r="3985" spans="19:19" x14ac:dyDescent="0.3">
      <c r="S3985"/>
    </row>
    <row r="3986" spans="19:19" x14ac:dyDescent="0.3">
      <c r="S3986"/>
    </row>
    <row r="3987" spans="19:19" x14ac:dyDescent="0.3">
      <c r="S3987"/>
    </row>
    <row r="3988" spans="19:19" x14ac:dyDescent="0.3">
      <c r="S3988"/>
    </row>
    <row r="3989" spans="19:19" x14ac:dyDescent="0.3">
      <c r="S3989"/>
    </row>
    <row r="3990" spans="19:19" x14ac:dyDescent="0.3">
      <c r="S3990"/>
    </row>
    <row r="3991" spans="19:19" x14ac:dyDescent="0.3">
      <c r="S3991"/>
    </row>
    <row r="3992" spans="19:19" x14ac:dyDescent="0.3">
      <c r="S3992"/>
    </row>
    <row r="3993" spans="19:19" x14ac:dyDescent="0.3">
      <c r="S3993"/>
    </row>
    <row r="3994" spans="19:19" x14ac:dyDescent="0.3">
      <c r="S3994"/>
    </row>
    <row r="3995" spans="19:19" x14ac:dyDescent="0.3">
      <c r="S3995"/>
    </row>
    <row r="3996" spans="19:19" x14ac:dyDescent="0.3">
      <c r="S3996"/>
    </row>
    <row r="3997" spans="19:19" x14ac:dyDescent="0.3">
      <c r="S3997"/>
    </row>
    <row r="3998" spans="19:19" x14ac:dyDescent="0.3">
      <c r="S3998"/>
    </row>
    <row r="3999" spans="19:19" x14ac:dyDescent="0.3">
      <c r="S3999"/>
    </row>
    <row r="4000" spans="19:19" x14ac:dyDescent="0.3">
      <c r="S4000"/>
    </row>
    <row r="4001" spans="19:19" x14ac:dyDescent="0.3">
      <c r="S4001"/>
    </row>
    <row r="4002" spans="19:19" x14ac:dyDescent="0.3">
      <c r="S4002"/>
    </row>
    <row r="4003" spans="19:19" x14ac:dyDescent="0.3">
      <c r="S4003"/>
    </row>
    <row r="4004" spans="19:19" x14ac:dyDescent="0.3">
      <c r="S4004"/>
    </row>
    <row r="4005" spans="19:19" x14ac:dyDescent="0.3">
      <c r="S4005"/>
    </row>
    <row r="4006" spans="19:19" x14ac:dyDescent="0.3">
      <c r="S4006"/>
    </row>
    <row r="4007" spans="19:19" x14ac:dyDescent="0.3">
      <c r="S4007"/>
    </row>
    <row r="4008" spans="19:19" x14ac:dyDescent="0.3">
      <c r="S4008"/>
    </row>
    <row r="4009" spans="19:19" x14ac:dyDescent="0.3">
      <c r="S4009"/>
    </row>
    <row r="4010" spans="19:19" x14ac:dyDescent="0.3">
      <c r="S4010"/>
    </row>
    <row r="4011" spans="19:19" x14ac:dyDescent="0.3">
      <c r="S4011"/>
    </row>
    <row r="4012" spans="19:19" x14ac:dyDescent="0.3">
      <c r="S4012"/>
    </row>
    <row r="4013" spans="19:19" x14ac:dyDescent="0.3">
      <c r="S4013"/>
    </row>
    <row r="4014" spans="19:19" x14ac:dyDescent="0.3">
      <c r="S4014"/>
    </row>
    <row r="4015" spans="19:19" x14ac:dyDescent="0.3">
      <c r="S4015"/>
    </row>
    <row r="4016" spans="19:19" x14ac:dyDescent="0.3">
      <c r="S4016"/>
    </row>
    <row r="4017" spans="19:19" x14ac:dyDescent="0.3">
      <c r="S4017"/>
    </row>
    <row r="4018" spans="19:19" x14ac:dyDescent="0.3">
      <c r="S4018"/>
    </row>
    <row r="4019" spans="19:19" x14ac:dyDescent="0.3">
      <c r="S4019"/>
    </row>
    <row r="4020" spans="19:19" x14ac:dyDescent="0.3">
      <c r="S4020"/>
    </row>
    <row r="4021" spans="19:19" x14ac:dyDescent="0.3">
      <c r="S4021"/>
    </row>
    <row r="4022" spans="19:19" x14ac:dyDescent="0.3">
      <c r="S4022"/>
    </row>
    <row r="4023" spans="19:19" x14ac:dyDescent="0.3">
      <c r="S4023"/>
    </row>
    <row r="4024" spans="19:19" x14ac:dyDescent="0.3">
      <c r="S4024"/>
    </row>
    <row r="4025" spans="19:19" x14ac:dyDescent="0.3">
      <c r="S4025"/>
    </row>
    <row r="4026" spans="19:19" x14ac:dyDescent="0.3">
      <c r="S4026"/>
    </row>
    <row r="4027" spans="19:19" x14ac:dyDescent="0.3">
      <c r="S4027"/>
    </row>
    <row r="4028" spans="19:19" x14ac:dyDescent="0.3">
      <c r="S4028"/>
    </row>
    <row r="4029" spans="19:19" x14ac:dyDescent="0.3">
      <c r="S4029"/>
    </row>
    <row r="4030" spans="19:19" x14ac:dyDescent="0.3">
      <c r="S4030"/>
    </row>
    <row r="4031" spans="19:19" x14ac:dyDescent="0.3">
      <c r="S4031"/>
    </row>
    <row r="4032" spans="19:19" x14ac:dyDescent="0.3">
      <c r="S4032"/>
    </row>
    <row r="4033" spans="19:19" x14ac:dyDescent="0.3">
      <c r="S4033"/>
    </row>
    <row r="4034" spans="19:19" x14ac:dyDescent="0.3">
      <c r="S4034"/>
    </row>
    <row r="4035" spans="19:19" x14ac:dyDescent="0.3">
      <c r="S4035"/>
    </row>
    <row r="4036" spans="19:19" x14ac:dyDescent="0.3">
      <c r="S4036"/>
    </row>
    <row r="4037" spans="19:19" x14ac:dyDescent="0.3">
      <c r="S4037"/>
    </row>
    <row r="4038" spans="19:19" x14ac:dyDescent="0.3">
      <c r="S4038"/>
    </row>
    <row r="4039" spans="19:19" x14ac:dyDescent="0.3">
      <c r="S4039"/>
    </row>
    <row r="4040" spans="19:19" x14ac:dyDescent="0.3">
      <c r="S4040"/>
    </row>
    <row r="4041" spans="19:19" x14ac:dyDescent="0.3">
      <c r="S4041"/>
    </row>
    <row r="4042" spans="19:19" x14ac:dyDescent="0.3">
      <c r="S4042"/>
    </row>
    <row r="4043" spans="19:19" x14ac:dyDescent="0.3">
      <c r="S4043"/>
    </row>
    <row r="4044" spans="19:19" x14ac:dyDescent="0.3">
      <c r="S4044"/>
    </row>
    <row r="4045" spans="19:19" x14ac:dyDescent="0.3">
      <c r="S4045"/>
    </row>
    <row r="4046" spans="19:19" x14ac:dyDescent="0.3">
      <c r="S4046"/>
    </row>
    <row r="4047" spans="19:19" x14ac:dyDescent="0.3">
      <c r="S4047"/>
    </row>
    <row r="4048" spans="19:19" x14ac:dyDescent="0.3">
      <c r="S4048"/>
    </row>
    <row r="4049" spans="19:19" x14ac:dyDescent="0.3">
      <c r="S4049"/>
    </row>
    <row r="4050" spans="19:19" x14ac:dyDescent="0.3">
      <c r="S4050"/>
    </row>
    <row r="4051" spans="19:19" x14ac:dyDescent="0.3">
      <c r="S4051"/>
    </row>
    <row r="4052" spans="19:19" x14ac:dyDescent="0.3">
      <c r="S4052"/>
    </row>
    <row r="4053" spans="19:19" x14ac:dyDescent="0.3">
      <c r="S4053"/>
    </row>
    <row r="4054" spans="19:19" x14ac:dyDescent="0.3">
      <c r="S4054"/>
    </row>
    <row r="4055" spans="19:19" x14ac:dyDescent="0.3">
      <c r="S4055"/>
    </row>
    <row r="4056" spans="19:19" x14ac:dyDescent="0.3">
      <c r="S4056"/>
    </row>
    <row r="4057" spans="19:19" x14ac:dyDescent="0.3">
      <c r="S4057"/>
    </row>
    <row r="4058" spans="19:19" x14ac:dyDescent="0.3">
      <c r="S4058"/>
    </row>
    <row r="4059" spans="19:19" x14ac:dyDescent="0.3">
      <c r="S4059"/>
    </row>
    <row r="4060" spans="19:19" x14ac:dyDescent="0.3">
      <c r="S4060"/>
    </row>
    <row r="4061" spans="19:19" x14ac:dyDescent="0.3">
      <c r="S4061"/>
    </row>
    <row r="4062" spans="19:19" x14ac:dyDescent="0.3">
      <c r="S4062"/>
    </row>
    <row r="4063" spans="19:19" x14ac:dyDescent="0.3">
      <c r="S4063"/>
    </row>
    <row r="4064" spans="19:19" x14ac:dyDescent="0.3">
      <c r="S4064"/>
    </row>
    <row r="4065" spans="19:19" x14ac:dyDescent="0.3">
      <c r="S4065"/>
    </row>
    <row r="4066" spans="19:19" x14ac:dyDescent="0.3">
      <c r="S4066"/>
    </row>
    <row r="4067" spans="19:19" x14ac:dyDescent="0.3">
      <c r="S4067"/>
    </row>
    <row r="4068" spans="19:19" x14ac:dyDescent="0.3">
      <c r="S4068"/>
    </row>
    <row r="4069" spans="19:19" x14ac:dyDescent="0.3">
      <c r="S4069"/>
    </row>
    <row r="4070" spans="19:19" x14ac:dyDescent="0.3">
      <c r="S4070"/>
    </row>
    <row r="4071" spans="19:19" x14ac:dyDescent="0.3">
      <c r="S4071"/>
    </row>
    <row r="4072" spans="19:19" x14ac:dyDescent="0.3">
      <c r="S4072"/>
    </row>
    <row r="4073" spans="19:19" x14ac:dyDescent="0.3">
      <c r="S4073"/>
    </row>
    <row r="4074" spans="19:19" x14ac:dyDescent="0.3">
      <c r="S4074"/>
    </row>
    <row r="4075" spans="19:19" x14ac:dyDescent="0.3">
      <c r="S4075"/>
    </row>
    <row r="4076" spans="19:19" x14ac:dyDescent="0.3">
      <c r="S4076"/>
    </row>
    <row r="4077" spans="19:19" x14ac:dyDescent="0.3">
      <c r="S4077"/>
    </row>
    <row r="4078" spans="19:19" x14ac:dyDescent="0.3">
      <c r="S4078"/>
    </row>
    <row r="4079" spans="19:19" x14ac:dyDescent="0.3">
      <c r="S4079"/>
    </row>
    <row r="4080" spans="19:19" x14ac:dyDescent="0.3">
      <c r="S4080"/>
    </row>
    <row r="4081" spans="19:19" x14ac:dyDescent="0.3">
      <c r="S4081"/>
    </row>
    <row r="4082" spans="19:19" x14ac:dyDescent="0.3">
      <c r="S4082"/>
    </row>
    <row r="4083" spans="19:19" x14ac:dyDescent="0.3">
      <c r="S4083"/>
    </row>
    <row r="4084" spans="19:19" x14ac:dyDescent="0.3">
      <c r="S4084"/>
    </row>
    <row r="4085" spans="19:19" x14ac:dyDescent="0.3">
      <c r="S4085"/>
    </row>
    <row r="4086" spans="19:19" x14ac:dyDescent="0.3">
      <c r="S4086"/>
    </row>
    <row r="4087" spans="19:19" x14ac:dyDescent="0.3">
      <c r="S4087"/>
    </row>
    <row r="4088" spans="19:19" x14ac:dyDescent="0.3">
      <c r="S4088"/>
    </row>
    <row r="4089" spans="19:19" x14ac:dyDescent="0.3">
      <c r="S4089"/>
    </row>
    <row r="4090" spans="19:19" x14ac:dyDescent="0.3">
      <c r="S4090"/>
    </row>
    <row r="4091" spans="19:19" x14ac:dyDescent="0.3">
      <c r="S4091"/>
    </row>
    <row r="4092" spans="19:19" x14ac:dyDescent="0.3">
      <c r="S4092"/>
    </row>
    <row r="4093" spans="19:19" x14ac:dyDescent="0.3">
      <c r="S4093"/>
    </row>
    <row r="4094" spans="19:19" x14ac:dyDescent="0.3">
      <c r="S4094"/>
    </row>
    <row r="4095" spans="19:19" x14ac:dyDescent="0.3">
      <c r="S4095"/>
    </row>
    <row r="4096" spans="19:19" x14ac:dyDescent="0.3">
      <c r="S4096"/>
    </row>
    <row r="4097" spans="19:19" x14ac:dyDescent="0.3">
      <c r="S4097"/>
    </row>
    <row r="4098" spans="19:19" x14ac:dyDescent="0.3">
      <c r="S4098"/>
    </row>
    <row r="4099" spans="19:19" x14ac:dyDescent="0.3">
      <c r="S4099"/>
    </row>
    <row r="4100" spans="19:19" x14ac:dyDescent="0.3">
      <c r="S4100"/>
    </row>
    <row r="4101" spans="19:19" x14ac:dyDescent="0.3">
      <c r="S4101"/>
    </row>
    <row r="4102" spans="19:19" x14ac:dyDescent="0.3">
      <c r="S4102"/>
    </row>
    <row r="4103" spans="19:19" x14ac:dyDescent="0.3">
      <c r="S4103"/>
    </row>
    <row r="4104" spans="19:19" x14ac:dyDescent="0.3">
      <c r="S4104"/>
    </row>
    <row r="4105" spans="19:19" x14ac:dyDescent="0.3">
      <c r="S4105"/>
    </row>
    <row r="4106" spans="19:19" x14ac:dyDescent="0.3">
      <c r="S4106"/>
    </row>
    <row r="4107" spans="19:19" x14ac:dyDescent="0.3">
      <c r="S4107"/>
    </row>
    <row r="4108" spans="19:19" x14ac:dyDescent="0.3">
      <c r="S4108"/>
    </row>
    <row r="4109" spans="19:19" x14ac:dyDescent="0.3">
      <c r="S4109"/>
    </row>
    <row r="4110" spans="19:19" x14ac:dyDescent="0.3">
      <c r="S4110"/>
    </row>
    <row r="4111" spans="19:19" x14ac:dyDescent="0.3">
      <c r="S4111"/>
    </row>
    <row r="4112" spans="19:19" x14ac:dyDescent="0.3">
      <c r="S4112"/>
    </row>
    <row r="4113" spans="19:19" x14ac:dyDescent="0.3">
      <c r="S4113"/>
    </row>
    <row r="4114" spans="19:19" x14ac:dyDescent="0.3">
      <c r="S4114"/>
    </row>
    <row r="4115" spans="19:19" x14ac:dyDescent="0.3">
      <c r="S4115"/>
    </row>
    <row r="4116" spans="19:19" x14ac:dyDescent="0.3">
      <c r="S4116"/>
    </row>
    <row r="4117" spans="19:19" x14ac:dyDescent="0.3">
      <c r="S4117"/>
    </row>
    <row r="4118" spans="19:19" x14ac:dyDescent="0.3">
      <c r="S4118"/>
    </row>
    <row r="4119" spans="19:19" x14ac:dyDescent="0.3">
      <c r="S4119"/>
    </row>
    <row r="4120" spans="19:19" x14ac:dyDescent="0.3">
      <c r="S4120"/>
    </row>
    <row r="4121" spans="19:19" x14ac:dyDescent="0.3">
      <c r="S4121"/>
    </row>
    <row r="4122" spans="19:19" x14ac:dyDescent="0.3">
      <c r="S4122"/>
    </row>
    <row r="4123" spans="19:19" x14ac:dyDescent="0.3">
      <c r="S4123"/>
    </row>
    <row r="4124" spans="19:19" x14ac:dyDescent="0.3">
      <c r="S4124"/>
    </row>
    <row r="4125" spans="19:19" x14ac:dyDescent="0.3">
      <c r="S4125"/>
    </row>
    <row r="4126" spans="19:19" x14ac:dyDescent="0.3">
      <c r="S4126"/>
    </row>
    <row r="4127" spans="19:19" x14ac:dyDescent="0.3">
      <c r="S4127"/>
    </row>
    <row r="4128" spans="19:19" x14ac:dyDescent="0.3">
      <c r="S4128"/>
    </row>
    <row r="4129" spans="19:19" x14ac:dyDescent="0.3">
      <c r="S4129"/>
    </row>
    <row r="4130" spans="19:19" x14ac:dyDescent="0.3">
      <c r="S4130"/>
    </row>
    <row r="4131" spans="19:19" x14ac:dyDescent="0.3">
      <c r="S4131"/>
    </row>
    <row r="4132" spans="19:19" x14ac:dyDescent="0.3">
      <c r="S4132"/>
    </row>
    <row r="4133" spans="19:19" x14ac:dyDescent="0.3">
      <c r="S4133"/>
    </row>
    <row r="4134" spans="19:19" x14ac:dyDescent="0.3">
      <c r="S4134"/>
    </row>
    <row r="4135" spans="19:19" x14ac:dyDescent="0.3">
      <c r="S4135"/>
    </row>
    <row r="4136" spans="19:19" x14ac:dyDescent="0.3">
      <c r="S4136"/>
    </row>
    <row r="4137" spans="19:19" x14ac:dyDescent="0.3">
      <c r="S4137"/>
    </row>
    <row r="4138" spans="19:19" x14ac:dyDescent="0.3">
      <c r="S4138"/>
    </row>
    <row r="4139" spans="19:19" x14ac:dyDescent="0.3">
      <c r="S4139"/>
    </row>
    <row r="4140" spans="19:19" x14ac:dyDescent="0.3">
      <c r="S4140"/>
    </row>
    <row r="4141" spans="19:19" x14ac:dyDescent="0.3">
      <c r="S4141"/>
    </row>
    <row r="4142" spans="19:19" x14ac:dyDescent="0.3">
      <c r="S4142"/>
    </row>
    <row r="4143" spans="19:19" x14ac:dyDescent="0.3">
      <c r="S4143"/>
    </row>
    <row r="4144" spans="19:19" x14ac:dyDescent="0.3">
      <c r="S4144"/>
    </row>
    <row r="4145" spans="19:19" x14ac:dyDescent="0.3">
      <c r="S4145"/>
    </row>
    <row r="4146" spans="19:19" x14ac:dyDescent="0.3">
      <c r="S4146"/>
    </row>
    <row r="4147" spans="19:19" x14ac:dyDescent="0.3">
      <c r="S4147"/>
    </row>
    <row r="4148" spans="19:19" x14ac:dyDescent="0.3">
      <c r="S4148"/>
    </row>
    <row r="4149" spans="19:19" x14ac:dyDescent="0.3">
      <c r="S4149"/>
    </row>
    <row r="4150" spans="19:19" x14ac:dyDescent="0.3">
      <c r="S4150"/>
    </row>
    <row r="4151" spans="19:19" x14ac:dyDescent="0.3">
      <c r="S4151"/>
    </row>
    <row r="4152" spans="19:19" x14ac:dyDescent="0.3">
      <c r="S4152"/>
    </row>
    <row r="4153" spans="19:19" x14ac:dyDescent="0.3">
      <c r="S4153"/>
    </row>
    <row r="4154" spans="19:19" x14ac:dyDescent="0.3">
      <c r="S4154"/>
    </row>
    <row r="4155" spans="19:19" x14ac:dyDescent="0.3">
      <c r="S4155"/>
    </row>
    <row r="4156" spans="19:19" x14ac:dyDescent="0.3">
      <c r="S4156"/>
    </row>
    <row r="4157" spans="19:19" x14ac:dyDescent="0.3">
      <c r="S4157"/>
    </row>
    <row r="4158" spans="19:19" x14ac:dyDescent="0.3">
      <c r="S4158"/>
    </row>
    <row r="4159" spans="19:19" x14ac:dyDescent="0.3">
      <c r="S4159"/>
    </row>
    <row r="4160" spans="19:19" x14ac:dyDescent="0.3">
      <c r="S4160"/>
    </row>
    <row r="4161" spans="19:19" x14ac:dyDescent="0.3">
      <c r="S4161"/>
    </row>
    <row r="4162" spans="19:19" x14ac:dyDescent="0.3">
      <c r="S4162"/>
    </row>
    <row r="4163" spans="19:19" x14ac:dyDescent="0.3">
      <c r="S4163"/>
    </row>
    <row r="4164" spans="19:19" x14ac:dyDescent="0.3">
      <c r="S4164"/>
    </row>
    <row r="4165" spans="19:19" x14ac:dyDescent="0.3">
      <c r="S4165"/>
    </row>
    <row r="4166" spans="19:19" x14ac:dyDescent="0.3">
      <c r="S4166"/>
    </row>
    <row r="4167" spans="19:19" x14ac:dyDescent="0.3">
      <c r="S4167"/>
    </row>
    <row r="4168" spans="19:19" x14ac:dyDescent="0.3">
      <c r="S4168"/>
    </row>
    <row r="4169" spans="19:19" x14ac:dyDescent="0.3">
      <c r="S4169"/>
    </row>
    <row r="4170" spans="19:19" x14ac:dyDescent="0.3">
      <c r="S4170"/>
    </row>
    <row r="4171" spans="19:19" x14ac:dyDescent="0.3">
      <c r="S4171"/>
    </row>
    <row r="4172" spans="19:19" x14ac:dyDescent="0.3">
      <c r="S4172"/>
    </row>
    <row r="4173" spans="19:19" x14ac:dyDescent="0.3">
      <c r="S4173"/>
    </row>
    <row r="4174" spans="19:19" x14ac:dyDescent="0.3">
      <c r="S4174"/>
    </row>
    <row r="4175" spans="19:19" x14ac:dyDescent="0.3">
      <c r="S4175"/>
    </row>
    <row r="4176" spans="19:19" x14ac:dyDescent="0.3">
      <c r="S4176"/>
    </row>
    <row r="4177" spans="19:19" x14ac:dyDescent="0.3">
      <c r="S4177"/>
    </row>
    <row r="4178" spans="19:19" x14ac:dyDescent="0.3">
      <c r="S4178"/>
    </row>
    <row r="4179" spans="19:19" x14ac:dyDescent="0.3">
      <c r="S4179"/>
    </row>
    <row r="4180" spans="19:19" x14ac:dyDescent="0.3">
      <c r="S4180"/>
    </row>
    <row r="4181" spans="19:19" x14ac:dyDescent="0.3">
      <c r="S4181"/>
    </row>
    <row r="4182" spans="19:19" x14ac:dyDescent="0.3">
      <c r="S4182"/>
    </row>
    <row r="4183" spans="19:19" x14ac:dyDescent="0.3">
      <c r="S4183"/>
    </row>
    <row r="4184" spans="19:19" x14ac:dyDescent="0.3">
      <c r="S4184"/>
    </row>
    <row r="4185" spans="19:19" x14ac:dyDescent="0.3">
      <c r="S4185"/>
    </row>
    <row r="4186" spans="19:19" x14ac:dyDescent="0.3">
      <c r="S4186"/>
    </row>
    <row r="4187" spans="19:19" x14ac:dyDescent="0.3">
      <c r="S4187"/>
    </row>
    <row r="4188" spans="19:19" x14ac:dyDescent="0.3">
      <c r="S4188"/>
    </row>
    <row r="4189" spans="19:19" x14ac:dyDescent="0.3">
      <c r="S4189"/>
    </row>
    <row r="4190" spans="19:19" x14ac:dyDescent="0.3">
      <c r="S4190"/>
    </row>
    <row r="4191" spans="19:19" x14ac:dyDescent="0.3">
      <c r="S4191"/>
    </row>
    <row r="4192" spans="19:19" x14ac:dyDescent="0.3">
      <c r="S4192"/>
    </row>
    <row r="4193" spans="19:19" x14ac:dyDescent="0.3">
      <c r="S4193"/>
    </row>
    <row r="4194" spans="19:19" x14ac:dyDescent="0.3">
      <c r="S4194"/>
    </row>
    <row r="4195" spans="19:19" x14ac:dyDescent="0.3">
      <c r="S4195"/>
    </row>
    <row r="4196" spans="19:19" x14ac:dyDescent="0.3">
      <c r="S4196"/>
    </row>
    <row r="4197" spans="19:19" x14ac:dyDescent="0.3">
      <c r="S4197"/>
    </row>
    <row r="4198" spans="19:19" x14ac:dyDescent="0.3">
      <c r="S4198"/>
    </row>
    <row r="4199" spans="19:19" x14ac:dyDescent="0.3">
      <c r="S4199"/>
    </row>
    <row r="4200" spans="19:19" x14ac:dyDescent="0.3">
      <c r="S4200"/>
    </row>
    <row r="4201" spans="19:19" x14ac:dyDescent="0.3">
      <c r="S4201"/>
    </row>
    <row r="4202" spans="19:19" x14ac:dyDescent="0.3">
      <c r="S4202"/>
    </row>
    <row r="4203" spans="19:19" x14ac:dyDescent="0.3">
      <c r="S4203"/>
    </row>
    <row r="4204" spans="19:19" x14ac:dyDescent="0.3">
      <c r="S4204"/>
    </row>
    <row r="4205" spans="19:19" x14ac:dyDescent="0.3">
      <c r="S4205"/>
    </row>
    <row r="4206" spans="19:19" x14ac:dyDescent="0.3">
      <c r="S4206"/>
    </row>
    <row r="4207" spans="19:19" x14ac:dyDescent="0.3">
      <c r="S4207"/>
    </row>
    <row r="4208" spans="19:19" x14ac:dyDescent="0.3">
      <c r="S4208"/>
    </row>
    <row r="4209" spans="19:19" x14ac:dyDescent="0.3">
      <c r="S4209"/>
    </row>
    <row r="4210" spans="19:19" x14ac:dyDescent="0.3">
      <c r="S4210"/>
    </row>
    <row r="4211" spans="19:19" x14ac:dyDescent="0.3">
      <c r="S4211"/>
    </row>
    <row r="4212" spans="19:19" x14ac:dyDescent="0.3">
      <c r="S4212"/>
    </row>
    <row r="4213" spans="19:19" x14ac:dyDescent="0.3">
      <c r="S4213"/>
    </row>
    <row r="4214" spans="19:19" x14ac:dyDescent="0.3">
      <c r="S4214"/>
    </row>
    <row r="4215" spans="19:19" x14ac:dyDescent="0.3">
      <c r="S4215"/>
    </row>
    <row r="4216" spans="19:19" x14ac:dyDescent="0.3">
      <c r="S4216"/>
    </row>
    <row r="4217" spans="19:19" x14ac:dyDescent="0.3">
      <c r="S4217"/>
    </row>
    <row r="4218" spans="19:19" x14ac:dyDescent="0.3">
      <c r="S4218"/>
    </row>
    <row r="4219" spans="19:19" x14ac:dyDescent="0.3">
      <c r="S4219"/>
    </row>
    <row r="4220" spans="19:19" x14ac:dyDescent="0.3">
      <c r="S4220"/>
    </row>
    <row r="4221" spans="19:19" x14ac:dyDescent="0.3">
      <c r="S4221"/>
    </row>
    <row r="4222" spans="19:19" x14ac:dyDescent="0.3">
      <c r="S4222"/>
    </row>
    <row r="4223" spans="19:19" x14ac:dyDescent="0.3">
      <c r="S4223"/>
    </row>
    <row r="4224" spans="19:19" x14ac:dyDescent="0.3">
      <c r="S4224"/>
    </row>
    <row r="4225" spans="19:19" x14ac:dyDescent="0.3">
      <c r="S4225"/>
    </row>
    <row r="4226" spans="19:19" x14ac:dyDescent="0.3">
      <c r="S4226"/>
    </row>
    <row r="4227" spans="19:19" x14ac:dyDescent="0.3">
      <c r="S4227"/>
    </row>
    <row r="4228" spans="19:19" x14ac:dyDescent="0.3">
      <c r="S4228"/>
    </row>
    <row r="4229" spans="19:19" x14ac:dyDescent="0.3">
      <c r="S4229"/>
    </row>
    <row r="4230" spans="19:19" x14ac:dyDescent="0.3">
      <c r="S4230"/>
    </row>
    <row r="4231" spans="19:19" x14ac:dyDescent="0.3">
      <c r="S4231"/>
    </row>
    <row r="4232" spans="19:19" x14ac:dyDescent="0.3">
      <c r="S4232"/>
    </row>
    <row r="4233" spans="19:19" x14ac:dyDescent="0.3">
      <c r="S4233"/>
    </row>
    <row r="4234" spans="19:19" x14ac:dyDescent="0.3">
      <c r="S4234"/>
    </row>
    <row r="4235" spans="19:19" x14ac:dyDescent="0.3">
      <c r="S4235"/>
    </row>
    <row r="4236" spans="19:19" x14ac:dyDescent="0.3">
      <c r="S4236"/>
    </row>
    <row r="4237" spans="19:19" x14ac:dyDescent="0.3">
      <c r="S4237"/>
    </row>
    <row r="4238" spans="19:19" x14ac:dyDescent="0.3">
      <c r="S4238"/>
    </row>
    <row r="4239" spans="19:19" x14ac:dyDescent="0.3">
      <c r="S4239"/>
    </row>
    <row r="4240" spans="19:19" x14ac:dyDescent="0.3">
      <c r="S4240"/>
    </row>
    <row r="4241" spans="19:19" x14ac:dyDescent="0.3">
      <c r="S4241"/>
    </row>
    <row r="4242" spans="19:19" x14ac:dyDescent="0.3">
      <c r="S4242"/>
    </row>
    <row r="4243" spans="19:19" x14ac:dyDescent="0.3">
      <c r="S4243"/>
    </row>
    <row r="4244" spans="19:19" x14ac:dyDescent="0.3">
      <c r="S4244"/>
    </row>
    <row r="4245" spans="19:19" x14ac:dyDescent="0.3">
      <c r="S4245"/>
    </row>
    <row r="4246" spans="19:19" x14ac:dyDescent="0.3">
      <c r="S4246"/>
    </row>
    <row r="4247" spans="19:19" x14ac:dyDescent="0.3">
      <c r="S4247"/>
    </row>
    <row r="4248" spans="19:19" x14ac:dyDescent="0.3">
      <c r="S4248"/>
    </row>
    <row r="4249" spans="19:19" x14ac:dyDescent="0.3">
      <c r="S4249"/>
    </row>
    <row r="4250" spans="19:19" x14ac:dyDescent="0.3">
      <c r="S4250"/>
    </row>
    <row r="4251" spans="19:19" x14ac:dyDescent="0.3">
      <c r="S4251"/>
    </row>
    <row r="4252" spans="19:19" x14ac:dyDescent="0.3">
      <c r="S4252"/>
    </row>
    <row r="4253" spans="19:19" x14ac:dyDescent="0.3">
      <c r="S4253"/>
    </row>
    <row r="4254" spans="19:19" x14ac:dyDescent="0.3">
      <c r="S4254"/>
    </row>
    <row r="4255" spans="19:19" x14ac:dyDescent="0.3">
      <c r="S4255"/>
    </row>
    <row r="4256" spans="19:19" x14ac:dyDescent="0.3">
      <c r="S4256"/>
    </row>
    <row r="4257" spans="19:19" x14ac:dyDescent="0.3">
      <c r="S4257"/>
    </row>
    <row r="4258" spans="19:19" x14ac:dyDescent="0.3">
      <c r="S4258"/>
    </row>
    <row r="4259" spans="19:19" x14ac:dyDescent="0.3">
      <c r="S4259"/>
    </row>
    <row r="4260" spans="19:19" x14ac:dyDescent="0.3">
      <c r="S4260"/>
    </row>
    <row r="4261" spans="19:19" x14ac:dyDescent="0.3">
      <c r="S4261"/>
    </row>
    <row r="4262" spans="19:19" x14ac:dyDescent="0.3">
      <c r="S4262"/>
    </row>
    <row r="4263" spans="19:19" x14ac:dyDescent="0.3">
      <c r="S4263"/>
    </row>
    <row r="4264" spans="19:19" x14ac:dyDescent="0.3">
      <c r="S4264"/>
    </row>
    <row r="4265" spans="19:19" x14ac:dyDescent="0.3">
      <c r="S4265"/>
    </row>
    <row r="4266" spans="19:19" x14ac:dyDescent="0.3">
      <c r="S4266"/>
    </row>
    <row r="4267" spans="19:19" x14ac:dyDescent="0.3">
      <c r="S4267"/>
    </row>
    <row r="4268" spans="19:19" x14ac:dyDescent="0.3">
      <c r="S4268"/>
    </row>
    <row r="4269" spans="19:19" x14ac:dyDescent="0.3">
      <c r="S4269"/>
    </row>
    <row r="4270" spans="19:19" x14ac:dyDescent="0.3">
      <c r="S4270"/>
    </row>
    <row r="4271" spans="19:19" x14ac:dyDescent="0.3">
      <c r="S4271"/>
    </row>
    <row r="4272" spans="19:19" x14ac:dyDescent="0.3">
      <c r="S4272"/>
    </row>
    <row r="4273" spans="19:19" x14ac:dyDescent="0.3">
      <c r="S4273"/>
    </row>
    <row r="4274" spans="19:19" x14ac:dyDescent="0.3">
      <c r="S4274"/>
    </row>
    <row r="4275" spans="19:19" x14ac:dyDescent="0.3">
      <c r="S4275"/>
    </row>
    <row r="4276" spans="19:19" x14ac:dyDescent="0.3">
      <c r="S4276"/>
    </row>
    <row r="4277" spans="19:19" x14ac:dyDescent="0.3">
      <c r="S4277"/>
    </row>
    <row r="4278" spans="19:19" x14ac:dyDescent="0.3">
      <c r="S4278"/>
    </row>
    <row r="4279" spans="19:19" x14ac:dyDescent="0.3">
      <c r="S4279"/>
    </row>
    <row r="4280" spans="19:19" x14ac:dyDescent="0.3">
      <c r="S4280"/>
    </row>
    <row r="4281" spans="19:19" x14ac:dyDescent="0.3">
      <c r="S4281"/>
    </row>
    <row r="4282" spans="19:19" x14ac:dyDescent="0.3">
      <c r="S4282"/>
    </row>
    <row r="4283" spans="19:19" x14ac:dyDescent="0.3">
      <c r="S4283"/>
    </row>
    <row r="4284" spans="19:19" x14ac:dyDescent="0.3">
      <c r="S4284"/>
    </row>
    <row r="4285" spans="19:19" x14ac:dyDescent="0.3">
      <c r="S4285"/>
    </row>
    <row r="4286" spans="19:19" x14ac:dyDescent="0.3">
      <c r="S4286"/>
    </row>
    <row r="4287" spans="19:19" x14ac:dyDescent="0.3">
      <c r="S4287"/>
    </row>
    <row r="4288" spans="19:19" x14ac:dyDescent="0.3">
      <c r="S4288"/>
    </row>
    <row r="4289" spans="19:19" x14ac:dyDescent="0.3">
      <c r="S4289"/>
    </row>
    <row r="4290" spans="19:19" x14ac:dyDescent="0.3">
      <c r="S4290"/>
    </row>
    <row r="4291" spans="19:19" x14ac:dyDescent="0.3">
      <c r="S4291"/>
    </row>
    <row r="4292" spans="19:19" x14ac:dyDescent="0.3">
      <c r="S4292"/>
    </row>
    <row r="4293" spans="19:19" x14ac:dyDescent="0.3">
      <c r="S4293"/>
    </row>
    <row r="4294" spans="19:19" x14ac:dyDescent="0.3">
      <c r="S4294"/>
    </row>
    <row r="4295" spans="19:19" x14ac:dyDescent="0.3">
      <c r="S4295"/>
    </row>
    <row r="4296" spans="19:19" x14ac:dyDescent="0.3">
      <c r="S4296"/>
    </row>
    <row r="4297" spans="19:19" x14ac:dyDescent="0.3">
      <c r="S4297"/>
    </row>
    <row r="4298" spans="19:19" x14ac:dyDescent="0.3">
      <c r="S4298"/>
    </row>
    <row r="4299" spans="19:19" x14ac:dyDescent="0.3">
      <c r="S4299"/>
    </row>
    <row r="4300" spans="19:19" x14ac:dyDescent="0.3">
      <c r="S4300"/>
    </row>
    <row r="4301" spans="19:19" x14ac:dyDescent="0.3">
      <c r="S4301"/>
    </row>
    <row r="4302" spans="19:19" x14ac:dyDescent="0.3">
      <c r="S4302"/>
    </row>
    <row r="4303" spans="19:19" x14ac:dyDescent="0.3">
      <c r="S4303"/>
    </row>
    <row r="4304" spans="19:19" x14ac:dyDescent="0.3">
      <c r="S4304"/>
    </row>
    <row r="4305" spans="19:19" x14ac:dyDescent="0.3">
      <c r="S4305"/>
    </row>
    <row r="4306" spans="19:19" x14ac:dyDescent="0.3">
      <c r="S4306"/>
    </row>
    <row r="4307" spans="19:19" x14ac:dyDescent="0.3">
      <c r="S4307"/>
    </row>
    <row r="4308" spans="19:19" x14ac:dyDescent="0.3">
      <c r="S4308"/>
    </row>
    <row r="4309" spans="19:19" x14ac:dyDescent="0.3">
      <c r="S4309"/>
    </row>
    <row r="4310" spans="19:19" x14ac:dyDescent="0.3">
      <c r="S4310"/>
    </row>
    <row r="4311" spans="19:19" x14ac:dyDescent="0.3">
      <c r="S4311"/>
    </row>
    <row r="4312" spans="19:19" x14ac:dyDescent="0.3">
      <c r="S4312"/>
    </row>
    <row r="4313" spans="19:19" x14ac:dyDescent="0.3">
      <c r="S4313"/>
    </row>
    <row r="4314" spans="19:19" x14ac:dyDescent="0.3">
      <c r="S4314"/>
    </row>
    <row r="4315" spans="19:19" x14ac:dyDescent="0.3">
      <c r="S4315"/>
    </row>
    <row r="4316" spans="19:19" x14ac:dyDescent="0.3">
      <c r="S4316"/>
    </row>
    <row r="4317" spans="19:19" x14ac:dyDescent="0.3">
      <c r="S4317"/>
    </row>
    <row r="4318" spans="19:19" x14ac:dyDescent="0.3">
      <c r="S4318"/>
    </row>
    <row r="4319" spans="19:19" x14ac:dyDescent="0.3">
      <c r="S4319"/>
    </row>
    <row r="4320" spans="19:19" x14ac:dyDescent="0.3">
      <c r="S4320"/>
    </row>
    <row r="4321" spans="19:19" x14ac:dyDescent="0.3">
      <c r="S4321"/>
    </row>
    <row r="4322" spans="19:19" x14ac:dyDescent="0.3">
      <c r="S4322"/>
    </row>
    <row r="4323" spans="19:19" x14ac:dyDescent="0.3">
      <c r="S4323"/>
    </row>
    <row r="4324" spans="19:19" x14ac:dyDescent="0.3">
      <c r="S4324"/>
    </row>
    <row r="4325" spans="19:19" x14ac:dyDescent="0.3">
      <c r="S4325"/>
    </row>
    <row r="4326" spans="19:19" x14ac:dyDescent="0.3">
      <c r="S4326"/>
    </row>
    <row r="4327" spans="19:19" x14ac:dyDescent="0.3">
      <c r="S4327"/>
    </row>
    <row r="4328" spans="19:19" x14ac:dyDescent="0.3">
      <c r="S4328"/>
    </row>
    <row r="4329" spans="19:19" x14ac:dyDescent="0.3">
      <c r="S4329"/>
    </row>
    <row r="4330" spans="19:19" x14ac:dyDescent="0.3">
      <c r="S4330"/>
    </row>
    <row r="4331" spans="19:19" x14ac:dyDescent="0.3">
      <c r="S4331"/>
    </row>
    <row r="4332" spans="19:19" x14ac:dyDescent="0.3">
      <c r="S4332"/>
    </row>
    <row r="4333" spans="19:19" x14ac:dyDescent="0.3">
      <c r="S4333"/>
    </row>
    <row r="4334" spans="19:19" x14ac:dyDescent="0.3">
      <c r="S4334"/>
    </row>
    <row r="4335" spans="19:19" x14ac:dyDescent="0.3">
      <c r="S4335"/>
    </row>
    <row r="4336" spans="19:19" x14ac:dyDescent="0.3">
      <c r="S4336"/>
    </row>
    <row r="4337" spans="19:19" x14ac:dyDescent="0.3">
      <c r="S4337"/>
    </row>
    <row r="4338" spans="19:19" x14ac:dyDescent="0.3">
      <c r="S4338"/>
    </row>
    <row r="4339" spans="19:19" x14ac:dyDescent="0.3">
      <c r="S4339"/>
    </row>
    <row r="4340" spans="19:19" x14ac:dyDescent="0.3">
      <c r="S4340"/>
    </row>
    <row r="4341" spans="19:19" x14ac:dyDescent="0.3">
      <c r="S4341"/>
    </row>
    <row r="4342" spans="19:19" x14ac:dyDescent="0.3">
      <c r="S4342"/>
    </row>
    <row r="4343" spans="19:19" x14ac:dyDescent="0.3">
      <c r="S4343"/>
    </row>
    <row r="4344" spans="19:19" x14ac:dyDescent="0.3">
      <c r="S4344"/>
    </row>
    <row r="4345" spans="19:19" x14ac:dyDescent="0.3">
      <c r="S4345"/>
    </row>
    <row r="4346" spans="19:19" x14ac:dyDescent="0.3">
      <c r="S4346"/>
    </row>
    <row r="4347" spans="19:19" x14ac:dyDescent="0.3">
      <c r="S4347"/>
    </row>
    <row r="4348" spans="19:19" x14ac:dyDescent="0.3">
      <c r="S4348"/>
    </row>
    <row r="4349" spans="19:19" x14ac:dyDescent="0.3">
      <c r="S4349"/>
    </row>
    <row r="4350" spans="19:19" x14ac:dyDescent="0.3">
      <c r="S4350"/>
    </row>
    <row r="4351" spans="19:19" x14ac:dyDescent="0.3">
      <c r="S4351"/>
    </row>
    <row r="4352" spans="19:19" x14ac:dyDescent="0.3">
      <c r="S4352"/>
    </row>
    <row r="4353" spans="19:19" x14ac:dyDescent="0.3">
      <c r="S4353"/>
    </row>
    <row r="4354" spans="19:19" x14ac:dyDescent="0.3">
      <c r="S4354"/>
    </row>
    <row r="4355" spans="19:19" x14ac:dyDescent="0.3">
      <c r="S4355"/>
    </row>
    <row r="4356" spans="19:19" x14ac:dyDescent="0.3">
      <c r="S4356"/>
    </row>
    <row r="4357" spans="19:19" x14ac:dyDescent="0.3">
      <c r="S4357"/>
    </row>
    <row r="4358" spans="19:19" x14ac:dyDescent="0.3">
      <c r="S4358"/>
    </row>
    <row r="4359" spans="19:19" x14ac:dyDescent="0.3">
      <c r="S4359"/>
    </row>
    <row r="4360" spans="19:19" x14ac:dyDescent="0.3">
      <c r="S4360"/>
    </row>
    <row r="4361" spans="19:19" x14ac:dyDescent="0.3">
      <c r="S4361"/>
    </row>
    <row r="4362" spans="19:19" x14ac:dyDescent="0.3">
      <c r="S4362"/>
    </row>
    <row r="4363" spans="19:19" x14ac:dyDescent="0.3">
      <c r="S4363"/>
    </row>
    <row r="4364" spans="19:19" x14ac:dyDescent="0.3">
      <c r="S4364"/>
    </row>
    <row r="4365" spans="19:19" x14ac:dyDescent="0.3">
      <c r="S4365"/>
    </row>
    <row r="4366" spans="19:19" x14ac:dyDescent="0.3">
      <c r="S4366"/>
    </row>
    <row r="4367" spans="19:19" x14ac:dyDescent="0.3">
      <c r="S4367"/>
    </row>
    <row r="4368" spans="19:19" x14ac:dyDescent="0.3">
      <c r="S4368"/>
    </row>
    <row r="4369" spans="19:19" x14ac:dyDescent="0.3">
      <c r="S4369"/>
    </row>
    <row r="4370" spans="19:19" x14ac:dyDescent="0.3">
      <c r="S4370"/>
    </row>
    <row r="4371" spans="19:19" x14ac:dyDescent="0.3">
      <c r="S4371"/>
    </row>
    <row r="4372" spans="19:19" x14ac:dyDescent="0.3">
      <c r="S4372"/>
    </row>
    <row r="4373" spans="19:19" x14ac:dyDescent="0.3">
      <c r="S4373"/>
    </row>
    <row r="4374" spans="19:19" x14ac:dyDescent="0.3">
      <c r="S4374"/>
    </row>
    <row r="4375" spans="19:19" x14ac:dyDescent="0.3">
      <c r="S4375"/>
    </row>
    <row r="4376" spans="19:19" x14ac:dyDescent="0.3">
      <c r="S4376"/>
    </row>
    <row r="4377" spans="19:19" x14ac:dyDescent="0.3">
      <c r="S4377"/>
    </row>
    <row r="4378" spans="19:19" x14ac:dyDescent="0.3">
      <c r="S4378"/>
    </row>
    <row r="4379" spans="19:19" x14ac:dyDescent="0.3">
      <c r="S4379"/>
    </row>
    <row r="4380" spans="19:19" x14ac:dyDescent="0.3">
      <c r="S4380"/>
    </row>
    <row r="4381" spans="19:19" x14ac:dyDescent="0.3">
      <c r="S4381"/>
    </row>
    <row r="4382" spans="19:19" x14ac:dyDescent="0.3">
      <c r="S4382"/>
    </row>
    <row r="4383" spans="19:19" x14ac:dyDescent="0.3">
      <c r="S4383"/>
    </row>
    <row r="4384" spans="19:19" x14ac:dyDescent="0.3">
      <c r="S4384"/>
    </row>
    <row r="4385" spans="19:19" x14ac:dyDescent="0.3">
      <c r="S4385"/>
    </row>
    <row r="4386" spans="19:19" x14ac:dyDescent="0.3">
      <c r="S4386"/>
    </row>
    <row r="4387" spans="19:19" x14ac:dyDescent="0.3">
      <c r="S4387"/>
    </row>
    <row r="4388" spans="19:19" x14ac:dyDescent="0.3">
      <c r="S4388"/>
    </row>
    <row r="4389" spans="19:19" x14ac:dyDescent="0.3">
      <c r="S4389"/>
    </row>
    <row r="4390" spans="19:19" x14ac:dyDescent="0.3">
      <c r="S4390"/>
    </row>
    <row r="4391" spans="19:19" x14ac:dyDescent="0.3">
      <c r="S4391"/>
    </row>
    <row r="4392" spans="19:19" x14ac:dyDescent="0.3">
      <c r="S4392"/>
    </row>
    <row r="4393" spans="19:19" x14ac:dyDescent="0.3">
      <c r="S4393"/>
    </row>
    <row r="4394" spans="19:19" x14ac:dyDescent="0.3">
      <c r="S4394"/>
    </row>
    <row r="4395" spans="19:19" x14ac:dyDescent="0.3">
      <c r="S4395"/>
    </row>
    <row r="4396" spans="19:19" x14ac:dyDescent="0.3">
      <c r="S4396"/>
    </row>
    <row r="4397" spans="19:19" x14ac:dyDescent="0.3">
      <c r="S4397"/>
    </row>
    <row r="4398" spans="19:19" x14ac:dyDescent="0.3">
      <c r="S4398"/>
    </row>
    <row r="4399" spans="19:19" x14ac:dyDescent="0.3">
      <c r="S4399"/>
    </row>
    <row r="4400" spans="19:19" x14ac:dyDescent="0.3">
      <c r="S4400"/>
    </row>
    <row r="4401" spans="19:19" x14ac:dyDescent="0.3">
      <c r="S4401"/>
    </row>
    <row r="4402" spans="19:19" x14ac:dyDescent="0.3">
      <c r="S4402"/>
    </row>
    <row r="4403" spans="19:19" x14ac:dyDescent="0.3">
      <c r="S4403"/>
    </row>
    <row r="4404" spans="19:19" x14ac:dyDescent="0.3">
      <c r="S4404"/>
    </row>
    <row r="4405" spans="19:19" x14ac:dyDescent="0.3">
      <c r="S4405"/>
    </row>
    <row r="4406" spans="19:19" x14ac:dyDescent="0.3">
      <c r="S4406"/>
    </row>
    <row r="4407" spans="19:19" x14ac:dyDescent="0.3">
      <c r="S4407"/>
    </row>
    <row r="4408" spans="19:19" x14ac:dyDescent="0.3">
      <c r="S4408"/>
    </row>
    <row r="4409" spans="19:19" x14ac:dyDescent="0.3">
      <c r="S4409"/>
    </row>
    <row r="4410" spans="19:19" x14ac:dyDescent="0.3">
      <c r="S4410"/>
    </row>
    <row r="4411" spans="19:19" x14ac:dyDescent="0.3">
      <c r="S4411"/>
    </row>
    <row r="4412" spans="19:19" x14ac:dyDescent="0.3">
      <c r="S4412"/>
    </row>
    <row r="4413" spans="19:19" x14ac:dyDescent="0.3">
      <c r="S4413"/>
    </row>
    <row r="4414" spans="19:19" x14ac:dyDescent="0.3">
      <c r="S4414"/>
    </row>
    <row r="4415" spans="19:19" x14ac:dyDescent="0.3">
      <c r="S4415"/>
    </row>
    <row r="4416" spans="19:19" x14ac:dyDescent="0.3">
      <c r="S4416"/>
    </row>
    <row r="4417" spans="19:19" x14ac:dyDescent="0.3">
      <c r="S4417"/>
    </row>
    <row r="4418" spans="19:19" x14ac:dyDescent="0.3">
      <c r="S4418"/>
    </row>
    <row r="4419" spans="19:19" x14ac:dyDescent="0.3">
      <c r="S4419"/>
    </row>
    <row r="4420" spans="19:19" x14ac:dyDescent="0.3">
      <c r="S4420"/>
    </row>
    <row r="4421" spans="19:19" x14ac:dyDescent="0.3">
      <c r="S4421"/>
    </row>
    <row r="4422" spans="19:19" x14ac:dyDescent="0.3">
      <c r="S4422"/>
    </row>
    <row r="4423" spans="19:19" x14ac:dyDescent="0.3">
      <c r="S4423"/>
    </row>
    <row r="4424" spans="19:19" x14ac:dyDescent="0.3">
      <c r="S4424"/>
    </row>
    <row r="4425" spans="19:19" x14ac:dyDescent="0.3">
      <c r="S4425"/>
    </row>
    <row r="4426" spans="19:19" x14ac:dyDescent="0.3">
      <c r="S4426"/>
    </row>
    <row r="4427" spans="19:19" x14ac:dyDescent="0.3">
      <c r="S4427"/>
    </row>
    <row r="4428" spans="19:19" x14ac:dyDescent="0.3">
      <c r="S4428"/>
    </row>
    <row r="4429" spans="19:19" x14ac:dyDescent="0.3">
      <c r="S4429"/>
    </row>
    <row r="4430" spans="19:19" x14ac:dyDescent="0.3">
      <c r="S4430"/>
    </row>
    <row r="4431" spans="19:19" x14ac:dyDescent="0.3">
      <c r="S4431"/>
    </row>
    <row r="4432" spans="19:19" x14ac:dyDescent="0.3">
      <c r="S4432"/>
    </row>
    <row r="4433" spans="19:19" x14ac:dyDescent="0.3">
      <c r="S4433"/>
    </row>
    <row r="4434" spans="19:19" x14ac:dyDescent="0.3">
      <c r="S4434"/>
    </row>
    <row r="4435" spans="19:19" x14ac:dyDescent="0.3">
      <c r="S4435"/>
    </row>
    <row r="4436" spans="19:19" x14ac:dyDescent="0.3">
      <c r="S4436"/>
    </row>
    <row r="4437" spans="19:19" x14ac:dyDescent="0.3">
      <c r="S4437"/>
    </row>
    <row r="4438" spans="19:19" x14ac:dyDescent="0.3">
      <c r="S4438"/>
    </row>
    <row r="4439" spans="19:19" x14ac:dyDescent="0.3">
      <c r="S4439"/>
    </row>
    <row r="4440" spans="19:19" x14ac:dyDescent="0.3">
      <c r="S4440"/>
    </row>
    <row r="4441" spans="19:19" x14ac:dyDescent="0.3">
      <c r="S4441"/>
    </row>
    <row r="4442" spans="19:19" x14ac:dyDescent="0.3">
      <c r="S4442"/>
    </row>
    <row r="4443" spans="19:19" x14ac:dyDescent="0.3">
      <c r="S4443"/>
    </row>
    <row r="4444" spans="19:19" x14ac:dyDescent="0.3">
      <c r="S4444"/>
    </row>
    <row r="4445" spans="19:19" x14ac:dyDescent="0.3">
      <c r="S4445"/>
    </row>
    <row r="4446" spans="19:19" x14ac:dyDescent="0.3">
      <c r="S4446"/>
    </row>
    <row r="4447" spans="19:19" x14ac:dyDescent="0.3">
      <c r="S4447"/>
    </row>
    <row r="4448" spans="19:19" x14ac:dyDescent="0.3">
      <c r="S4448"/>
    </row>
    <row r="4449" spans="19:19" x14ac:dyDescent="0.3">
      <c r="S4449"/>
    </row>
    <row r="4450" spans="19:19" x14ac:dyDescent="0.3">
      <c r="S4450"/>
    </row>
    <row r="4451" spans="19:19" x14ac:dyDescent="0.3">
      <c r="S4451"/>
    </row>
    <row r="4452" spans="19:19" x14ac:dyDescent="0.3">
      <c r="S4452"/>
    </row>
    <row r="4453" spans="19:19" x14ac:dyDescent="0.3">
      <c r="S4453"/>
    </row>
    <row r="4454" spans="19:19" x14ac:dyDescent="0.3">
      <c r="S4454"/>
    </row>
    <row r="4455" spans="19:19" x14ac:dyDescent="0.3">
      <c r="S4455"/>
    </row>
    <row r="4456" spans="19:19" x14ac:dyDescent="0.3">
      <c r="S4456"/>
    </row>
    <row r="4457" spans="19:19" x14ac:dyDescent="0.3">
      <c r="S4457"/>
    </row>
    <row r="4458" spans="19:19" x14ac:dyDescent="0.3">
      <c r="S4458"/>
    </row>
    <row r="4459" spans="19:19" x14ac:dyDescent="0.3">
      <c r="S4459"/>
    </row>
    <row r="4460" spans="19:19" x14ac:dyDescent="0.3">
      <c r="S4460"/>
    </row>
    <row r="4461" spans="19:19" x14ac:dyDescent="0.3">
      <c r="S4461"/>
    </row>
    <row r="4462" spans="19:19" x14ac:dyDescent="0.3">
      <c r="S4462"/>
    </row>
    <row r="4463" spans="19:19" x14ac:dyDescent="0.3">
      <c r="S4463"/>
    </row>
    <row r="4464" spans="19:19" x14ac:dyDescent="0.3">
      <c r="S4464"/>
    </row>
    <row r="4465" spans="19:19" x14ac:dyDescent="0.3">
      <c r="S4465"/>
    </row>
    <row r="4466" spans="19:19" x14ac:dyDescent="0.3">
      <c r="S4466"/>
    </row>
    <row r="4467" spans="19:19" x14ac:dyDescent="0.3">
      <c r="S4467"/>
    </row>
    <row r="4468" spans="19:19" x14ac:dyDescent="0.3">
      <c r="S4468"/>
    </row>
    <row r="4469" spans="19:19" x14ac:dyDescent="0.3">
      <c r="S4469"/>
    </row>
    <row r="4470" spans="19:19" x14ac:dyDescent="0.3">
      <c r="S4470"/>
    </row>
    <row r="4471" spans="19:19" x14ac:dyDescent="0.3">
      <c r="S4471"/>
    </row>
    <row r="4472" spans="19:19" x14ac:dyDescent="0.3">
      <c r="S4472"/>
    </row>
    <row r="4473" spans="19:19" x14ac:dyDescent="0.3">
      <c r="S4473"/>
    </row>
    <row r="4474" spans="19:19" x14ac:dyDescent="0.3">
      <c r="S4474"/>
    </row>
    <row r="4475" spans="19:19" x14ac:dyDescent="0.3">
      <c r="S4475"/>
    </row>
    <row r="4476" spans="19:19" x14ac:dyDescent="0.3">
      <c r="S4476"/>
    </row>
    <row r="4477" spans="19:19" x14ac:dyDescent="0.3">
      <c r="S4477"/>
    </row>
    <row r="4478" spans="19:19" x14ac:dyDescent="0.3">
      <c r="S4478"/>
    </row>
    <row r="4479" spans="19:19" x14ac:dyDescent="0.3">
      <c r="S4479"/>
    </row>
    <row r="4480" spans="19:19" x14ac:dyDescent="0.3">
      <c r="S4480"/>
    </row>
    <row r="4481" spans="19:19" x14ac:dyDescent="0.3">
      <c r="S4481"/>
    </row>
    <row r="4482" spans="19:19" x14ac:dyDescent="0.3">
      <c r="S4482"/>
    </row>
    <row r="4483" spans="19:19" x14ac:dyDescent="0.3">
      <c r="S4483"/>
    </row>
    <row r="4484" spans="19:19" x14ac:dyDescent="0.3">
      <c r="S4484"/>
    </row>
    <row r="4485" spans="19:19" x14ac:dyDescent="0.3">
      <c r="S4485"/>
    </row>
    <row r="4486" spans="19:19" x14ac:dyDescent="0.3">
      <c r="S4486"/>
    </row>
    <row r="4487" spans="19:19" x14ac:dyDescent="0.3">
      <c r="S4487"/>
    </row>
    <row r="4488" spans="19:19" x14ac:dyDescent="0.3">
      <c r="S4488"/>
    </row>
    <row r="4489" spans="19:19" x14ac:dyDescent="0.3">
      <c r="S4489"/>
    </row>
    <row r="4490" spans="19:19" x14ac:dyDescent="0.3">
      <c r="S4490"/>
    </row>
    <row r="4491" spans="19:19" x14ac:dyDescent="0.3">
      <c r="S4491"/>
    </row>
    <row r="4492" spans="19:19" x14ac:dyDescent="0.3">
      <c r="S4492"/>
    </row>
    <row r="4493" spans="19:19" x14ac:dyDescent="0.3">
      <c r="S4493"/>
    </row>
    <row r="4494" spans="19:19" x14ac:dyDescent="0.3">
      <c r="S4494"/>
    </row>
    <row r="4495" spans="19:19" x14ac:dyDescent="0.3">
      <c r="S4495"/>
    </row>
    <row r="4496" spans="19:19" x14ac:dyDescent="0.3">
      <c r="S4496"/>
    </row>
    <row r="4497" spans="19:19" x14ac:dyDescent="0.3">
      <c r="S4497"/>
    </row>
    <row r="4498" spans="19:19" x14ac:dyDescent="0.3">
      <c r="S4498"/>
    </row>
    <row r="4499" spans="19:19" x14ac:dyDescent="0.3">
      <c r="S4499"/>
    </row>
    <row r="4500" spans="19:19" x14ac:dyDescent="0.3">
      <c r="S4500"/>
    </row>
    <row r="4501" spans="19:19" x14ac:dyDescent="0.3">
      <c r="S4501"/>
    </row>
    <row r="4502" spans="19:19" x14ac:dyDescent="0.3">
      <c r="S4502"/>
    </row>
    <row r="4503" spans="19:19" x14ac:dyDescent="0.3">
      <c r="S4503"/>
    </row>
    <row r="4504" spans="19:19" x14ac:dyDescent="0.3">
      <c r="S4504"/>
    </row>
    <row r="4505" spans="19:19" x14ac:dyDescent="0.3">
      <c r="S4505"/>
    </row>
    <row r="4506" spans="19:19" x14ac:dyDescent="0.3">
      <c r="S4506"/>
    </row>
    <row r="4507" spans="19:19" x14ac:dyDescent="0.3">
      <c r="S4507"/>
    </row>
    <row r="4508" spans="19:19" x14ac:dyDescent="0.3">
      <c r="S4508"/>
    </row>
    <row r="4509" spans="19:19" x14ac:dyDescent="0.3">
      <c r="S4509"/>
    </row>
    <row r="4510" spans="19:19" x14ac:dyDescent="0.3">
      <c r="S4510"/>
    </row>
    <row r="4511" spans="19:19" x14ac:dyDescent="0.3">
      <c r="S4511"/>
    </row>
    <row r="4512" spans="19:19" x14ac:dyDescent="0.3">
      <c r="S4512"/>
    </row>
    <row r="4513" spans="19:19" x14ac:dyDescent="0.3">
      <c r="S4513"/>
    </row>
    <row r="4514" spans="19:19" x14ac:dyDescent="0.3">
      <c r="S4514"/>
    </row>
    <row r="4515" spans="19:19" x14ac:dyDescent="0.3">
      <c r="S4515"/>
    </row>
    <row r="4516" spans="19:19" x14ac:dyDescent="0.3">
      <c r="S4516"/>
    </row>
    <row r="4517" spans="19:19" x14ac:dyDescent="0.3">
      <c r="S4517"/>
    </row>
    <row r="4518" spans="19:19" x14ac:dyDescent="0.3">
      <c r="S4518"/>
    </row>
    <row r="4519" spans="19:19" x14ac:dyDescent="0.3">
      <c r="S4519"/>
    </row>
    <row r="4520" spans="19:19" x14ac:dyDescent="0.3">
      <c r="S4520"/>
    </row>
    <row r="4521" spans="19:19" x14ac:dyDescent="0.3">
      <c r="S4521"/>
    </row>
    <row r="4522" spans="19:19" x14ac:dyDescent="0.3">
      <c r="S4522"/>
    </row>
    <row r="4523" spans="19:19" x14ac:dyDescent="0.3">
      <c r="S4523"/>
    </row>
    <row r="4524" spans="19:19" x14ac:dyDescent="0.3">
      <c r="S4524"/>
    </row>
    <row r="4525" spans="19:19" x14ac:dyDescent="0.3">
      <c r="S4525"/>
    </row>
    <row r="4526" spans="19:19" x14ac:dyDescent="0.3">
      <c r="S4526"/>
    </row>
    <row r="4527" spans="19:19" x14ac:dyDescent="0.3">
      <c r="S4527"/>
    </row>
    <row r="4528" spans="19:19" x14ac:dyDescent="0.3">
      <c r="S4528"/>
    </row>
    <row r="4529" spans="19:19" x14ac:dyDescent="0.3">
      <c r="S4529"/>
    </row>
    <row r="4530" spans="19:19" x14ac:dyDescent="0.3">
      <c r="S4530"/>
    </row>
    <row r="4531" spans="19:19" x14ac:dyDescent="0.3">
      <c r="S4531"/>
    </row>
    <row r="4532" spans="19:19" x14ac:dyDescent="0.3">
      <c r="S4532"/>
    </row>
    <row r="4533" spans="19:19" x14ac:dyDescent="0.3">
      <c r="S4533"/>
    </row>
    <row r="4534" spans="19:19" x14ac:dyDescent="0.3">
      <c r="S4534"/>
    </row>
    <row r="4535" spans="19:19" x14ac:dyDescent="0.3">
      <c r="S4535"/>
    </row>
    <row r="4536" spans="19:19" x14ac:dyDescent="0.3">
      <c r="S4536"/>
    </row>
    <row r="4537" spans="19:19" x14ac:dyDescent="0.3">
      <c r="S4537"/>
    </row>
    <row r="4538" spans="19:19" x14ac:dyDescent="0.3">
      <c r="S4538"/>
    </row>
    <row r="4539" spans="19:19" x14ac:dyDescent="0.3">
      <c r="S4539"/>
    </row>
    <row r="4540" spans="19:19" x14ac:dyDescent="0.3">
      <c r="S4540"/>
    </row>
    <row r="4541" spans="19:19" x14ac:dyDescent="0.3">
      <c r="S4541"/>
    </row>
    <row r="4542" spans="19:19" x14ac:dyDescent="0.3">
      <c r="S4542"/>
    </row>
    <row r="4543" spans="19:19" x14ac:dyDescent="0.3">
      <c r="S4543"/>
    </row>
    <row r="4544" spans="19:19" x14ac:dyDescent="0.3">
      <c r="S4544"/>
    </row>
    <row r="4545" spans="19:19" x14ac:dyDescent="0.3">
      <c r="S4545"/>
    </row>
    <row r="4546" spans="19:19" x14ac:dyDescent="0.3">
      <c r="S4546"/>
    </row>
    <row r="4547" spans="19:19" x14ac:dyDescent="0.3">
      <c r="S4547"/>
    </row>
    <row r="4548" spans="19:19" x14ac:dyDescent="0.3">
      <c r="S4548"/>
    </row>
    <row r="4549" spans="19:19" x14ac:dyDescent="0.3">
      <c r="S4549"/>
    </row>
    <row r="4550" spans="19:19" x14ac:dyDescent="0.3">
      <c r="S4550"/>
    </row>
    <row r="4551" spans="19:19" x14ac:dyDescent="0.3">
      <c r="S4551"/>
    </row>
    <row r="4552" spans="19:19" x14ac:dyDescent="0.3">
      <c r="S4552"/>
    </row>
    <row r="4553" spans="19:19" x14ac:dyDescent="0.3">
      <c r="S4553"/>
    </row>
    <row r="4554" spans="19:19" x14ac:dyDescent="0.3">
      <c r="S4554"/>
    </row>
    <row r="4555" spans="19:19" x14ac:dyDescent="0.3">
      <c r="S4555"/>
    </row>
    <row r="4556" spans="19:19" x14ac:dyDescent="0.3">
      <c r="S4556"/>
    </row>
    <row r="4557" spans="19:19" x14ac:dyDescent="0.3">
      <c r="S4557"/>
    </row>
    <row r="4558" spans="19:19" x14ac:dyDescent="0.3">
      <c r="S4558"/>
    </row>
    <row r="4559" spans="19:19" x14ac:dyDescent="0.3">
      <c r="S4559"/>
    </row>
    <row r="4560" spans="19:19" x14ac:dyDescent="0.3">
      <c r="S4560"/>
    </row>
    <row r="4561" spans="19:19" x14ac:dyDescent="0.3">
      <c r="S4561"/>
    </row>
    <row r="4562" spans="19:19" x14ac:dyDescent="0.3">
      <c r="S4562"/>
    </row>
    <row r="4563" spans="19:19" x14ac:dyDescent="0.3">
      <c r="S4563"/>
    </row>
    <row r="4564" spans="19:19" x14ac:dyDescent="0.3">
      <c r="S4564"/>
    </row>
    <row r="4565" spans="19:19" x14ac:dyDescent="0.3">
      <c r="S4565"/>
    </row>
    <row r="4566" spans="19:19" x14ac:dyDescent="0.3">
      <c r="S4566"/>
    </row>
    <row r="4567" spans="19:19" x14ac:dyDescent="0.3">
      <c r="S4567"/>
    </row>
    <row r="4568" spans="19:19" x14ac:dyDescent="0.3">
      <c r="S4568"/>
    </row>
    <row r="4569" spans="19:19" x14ac:dyDescent="0.3">
      <c r="S4569"/>
    </row>
    <row r="4570" spans="19:19" x14ac:dyDescent="0.3">
      <c r="S4570"/>
    </row>
    <row r="4571" spans="19:19" x14ac:dyDescent="0.3">
      <c r="S4571"/>
    </row>
    <row r="4572" spans="19:19" x14ac:dyDescent="0.3">
      <c r="S4572"/>
    </row>
    <row r="4573" spans="19:19" x14ac:dyDescent="0.3">
      <c r="S4573"/>
    </row>
    <row r="4574" spans="19:19" x14ac:dyDescent="0.3">
      <c r="S4574"/>
    </row>
    <row r="4575" spans="19:19" x14ac:dyDescent="0.3">
      <c r="S4575"/>
    </row>
    <row r="4576" spans="19:19" x14ac:dyDescent="0.3">
      <c r="S4576"/>
    </row>
    <row r="4577" spans="19:19" x14ac:dyDescent="0.3">
      <c r="S4577"/>
    </row>
    <row r="4578" spans="19:19" x14ac:dyDescent="0.3">
      <c r="S4578"/>
    </row>
    <row r="4579" spans="19:19" x14ac:dyDescent="0.3">
      <c r="S4579"/>
    </row>
    <row r="4580" spans="19:19" x14ac:dyDescent="0.3">
      <c r="S4580"/>
    </row>
    <row r="4581" spans="19:19" x14ac:dyDescent="0.3">
      <c r="S4581"/>
    </row>
    <row r="4582" spans="19:19" x14ac:dyDescent="0.3">
      <c r="S4582"/>
    </row>
    <row r="4583" spans="19:19" x14ac:dyDescent="0.3">
      <c r="S4583"/>
    </row>
    <row r="4584" spans="19:19" x14ac:dyDescent="0.3">
      <c r="S4584"/>
    </row>
    <row r="4585" spans="19:19" x14ac:dyDescent="0.3">
      <c r="S4585"/>
    </row>
    <row r="4586" spans="19:19" x14ac:dyDescent="0.3">
      <c r="S4586"/>
    </row>
    <row r="4587" spans="19:19" x14ac:dyDescent="0.3">
      <c r="S4587"/>
    </row>
    <row r="4588" spans="19:19" x14ac:dyDescent="0.3">
      <c r="S4588"/>
    </row>
    <row r="4589" spans="19:19" x14ac:dyDescent="0.3">
      <c r="S4589"/>
    </row>
    <row r="4590" spans="19:19" x14ac:dyDescent="0.3">
      <c r="S4590"/>
    </row>
    <row r="4591" spans="19:19" x14ac:dyDescent="0.3">
      <c r="S4591"/>
    </row>
    <row r="4592" spans="19:19" x14ac:dyDescent="0.3">
      <c r="S4592"/>
    </row>
    <row r="4593" spans="19:19" x14ac:dyDescent="0.3">
      <c r="S4593"/>
    </row>
    <row r="4594" spans="19:19" x14ac:dyDescent="0.3">
      <c r="S4594"/>
    </row>
    <row r="4595" spans="19:19" x14ac:dyDescent="0.3">
      <c r="S4595"/>
    </row>
    <row r="4596" spans="19:19" x14ac:dyDescent="0.3">
      <c r="S4596"/>
    </row>
    <row r="4597" spans="19:19" x14ac:dyDescent="0.3">
      <c r="S4597"/>
    </row>
    <row r="4598" spans="19:19" x14ac:dyDescent="0.3">
      <c r="S4598"/>
    </row>
    <row r="4599" spans="19:19" x14ac:dyDescent="0.3">
      <c r="S4599"/>
    </row>
    <row r="4600" spans="19:19" x14ac:dyDescent="0.3">
      <c r="S4600"/>
    </row>
    <row r="4601" spans="19:19" x14ac:dyDescent="0.3">
      <c r="S4601"/>
    </row>
    <row r="4602" spans="19:19" x14ac:dyDescent="0.3">
      <c r="S4602"/>
    </row>
    <row r="4603" spans="19:19" x14ac:dyDescent="0.3">
      <c r="S4603"/>
    </row>
    <row r="4604" spans="19:19" x14ac:dyDescent="0.3">
      <c r="S4604"/>
    </row>
    <row r="4605" spans="19:19" x14ac:dyDescent="0.3">
      <c r="S4605"/>
    </row>
    <row r="4606" spans="19:19" x14ac:dyDescent="0.3">
      <c r="S4606"/>
    </row>
    <row r="4607" spans="19:19" x14ac:dyDescent="0.3">
      <c r="S4607"/>
    </row>
    <row r="4608" spans="19:19" x14ac:dyDescent="0.3">
      <c r="S4608"/>
    </row>
    <row r="4609" spans="19:19" x14ac:dyDescent="0.3">
      <c r="S4609"/>
    </row>
    <row r="4610" spans="19:19" x14ac:dyDescent="0.3">
      <c r="S4610"/>
    </row>
    <row r="4611" spans="19:19" x14ac:dyDescent="0.3">
      <c r="S4611"/>
    </row>
    <row r="4612" spans="19:19" x14ac:dyDescent="0.3">
      <c r="S4612"/>
    </row>
    <row r="4613" spans="19:19" x14ac:dyDescent="0.3">
      <c r="S4613"/>
    </row>
    <row r="4614" spans="19:19" x14ac:dyDescent="0.3">
      <c r="S4614"/>
    </row>
    <row r="4615" spans="19:19" x14ac:dyDescent="0.3">
      <c r="S4615"/>
    </row>
    <row r="4616" spans="19:19" x14ac:dyDescent="0.3">
      <c r="S4616"/>
    </row>
    <row r="4617" spans="19:19" x14ac:dyDescent="0.3">
      <c r="S4617"/>
    </row>
    <row r="4618" spans="19:19" x14ac:dyDescent="0.3">
      <c r="S4618"/>
    </row>
    <row r="4619" spans="19:19" x14ac:dyDescent="0.3">
      <c r="S4619"/>
    </row>
    <row r="4620" spans="19:19" x14ac:dyDescent="0.3">
      <c r="S4620"/>
    </row>
    <row r="4621" spans="19:19" x14ac:dyDescent="0.3">
      <c r="S4621"/>
    </row>
    <row r="4622" spans="19:19" x14ac:dyDescent="0.3">
      <c r="S4622"/>
    </row>
    <row r="4623" spans="19:19" x14ac:dyDescent="0.3">
      <c r="S4623"/>
    </row>
    <row r="4624" spans="19:19" x14ac:dyDescent="0.3">
      <c r="S4624"/>
    </row>
    <row r="4625" spans="19:19" x14ac:dyDescent="0.3">
      <c r="S4625"/>
    </row>
    <row r="4626" spans="19:19" x14ac:dyDescent="0.3">
      <c r="S4626"/>
    </row>
    <row r="4627" spans="19:19" x14ac:dyDescent="0.3">
      <c r="S4627"/>
    </row>
    <row r="4628" spans="19:19" x14ac:dyDescent="0.3">
      <c r="S4628"/>
    </row>
    <row r="4629" spans="19:19" x14ac:dyDescent="0.3">
      <c r="S4629"/>
    </row>
    <row r="4630" spans="19:19" x14ac:dyDescent="0.3">
      <c r="S4630"/>
    </row>
    <row r="4631" spans="19:19" x14ac:dyDescent="0.3">
      <c r="S4631"/>
    </row>
    <row r="4632" spans="19:19" x14ac:dyDescent="0.3">
      <c r="S4632"/>
    </row>
    <row r="4633" spans="19:19" x14ac:dyDescent="0.3">
      <c r="S4633"/>
    </row>
    <row r="4634" spans="19:19" x14ac:dyDescent="0.3">
      <c r="S4634"/>
    </row>
    <row r="4635" spans="19:19" x14ac:dyDescent="0.3">
      <c r="S4635"/>
    </row>
    <row r="4636" spans="19:19" x14ac:dyDescent="0.3">
      <c r="S4636"/>
    </row>
    <row r="4637" spans="19:19" x14ac:dyDescent="0.3">
      <c r="S4637"/>
    </row>
    <row r="4638" spans="19:19" x14ac:dyDescent="0.3">
      <c r="S4638"/>
    </row>
    <row r="4639" spans="19:19" x14ac:dyDescent="0.3">
      <c r="S4639"/>
    </row>
    <row r="4640" spans="19:19" x14ac:dyDescent="0.3">
      <c r="S4640"/>
    </row>
    <row r="4641" spans="19:19" x14ac:dyDescent="0.3">
      <c r="S4641"/>
    </row>
    <row r="4642" spans="19:19" x14ac:dyDescent="0.3">
      <c r="S4642"/>
    </row>
    <row r="4643" spans="19:19" x14ac:dyDescent="0.3">
      <c r="S4643"/>
    </row>
    <row r="4644" spans="19:19" x14ac:dyDescent="0.3">
      <c r="S4644"/>
    </row>
    <row r="4645" spans="19:19" x14ac:dyDescent="0.3">
      <c r="S4645"/>
    </row>
    <row r="4646" spans="19:19" x14ac:dyDescent="0.3">
      <c r="S4646"/>
    </row>
    <row r="4647" spans="19:19" x14ac:dyDescent="0.3">
      <c r="S4647"/>
    </row>
    <row r="4648" spans="19:19" x14ac:dyDescent="0.3">
      <c r="S4648"/>
    </row>
    <row r="4649" spans="19:19" x14ac:dyDescent="0.3">
      <c r="S4649"/>
    </row>
    <row r="4650" spans="19:19" x14ac:dyDescent="0.3">
      <c r="S4650"/>
    </row>
    <row r="4651" spans="19:19" x14ac:dyDescent="0.3">
      <c r="S4651"/>
    </row>
    <row r="4652" spans="19:19" x14ac:dyDescent="0.3">
      <c r="S4652"/>
    </row>
    <row r="4653" spans="19:19" x14ac:dyDescent="0.3">
      <c r="S4653"/>
    </row>
    <row r="4654" spans="19:19" x14ac:dyDescent="0.3">
      <c r="S4654"/>
    </row>
    <row r="4655" spans="19:19" x14ac:dyDescent="0.3">
      <c r="S4655"/>
    </row>
    <row r="4656" spans="19:19" x14ac:dyDescent="0.3">
      <c r="S4656"/>
    </row>
    <row r="4657" spans="19:19" x14ac:dyDescent="0.3">
      <c r="S4657"/>
    </row>
    <row r="4658" spans="19:19" x14ac:dyDescent="0.3">
      <c r="S4658"/>
    </row>
    <row r="4659" spans="19:19" x14ac:dyDescent="0.3">
      <c r="S4659"/>
    </row>
    <row r="4660" spans="19:19" x14ac:dyDescent="0.3">
      <c r="S4660"/>
    </row>
    <row r="4661" spans="19:19" x14ac:dyDescent="0.3">
      <c r="S4661"/>
    </row>
    <row r="4662" spans="19:19" x14ac:dyDescent="0.3">
      <c r="S4662"/>
    </row>
    <row r="4663" spans="19:19" x14ac:dyDescent="0.3">
      <c r="S4663"/>
    </row>
    <row r="4664" spans="19:19" x14ac:dyDescent="0.3">
      <c r="S4664"/>
    </row>
    <row r="4665" spans="19:19" x14ac:dyDescent="0.3">
      <c r="S4665"/>
    </row>
    <row r="4666" spans="19:19" x14ac:dyDescent="0.3">
      <c r="S4666"/>
    </row>
    <row r="4667" spans="19:19" x14ac:dyDescent="0.3">
      <c r="S4667"/>
    </row>
    <row r="4668" spans="19:19" x14ac:dyDescent="0.3">
      <c r="S4668"/>
    </row>
    <row r="4669" spans="19:19" x14ac:dyDescent="0.3">
      <c r="S4669"/>
    </row>
    <row r="4670" spans="19:19" x14ac:dyDescent="0.3">
      <c r="S4670"/>
    </row>
    <row r="4671" spans="19:19" x14ac:dyDescent="0.3">
      <c r="S4671"/>
    </row>
    <row r="4672" spans="19:19" x14ac:dyDescent="0.3">
      <c r="S4672"/>
    </row>
    <row r="4673" spans="19:19" x14ac:dyDescent="0.3">
      <c r="S4673"/>
    </row>
    <row r="4674" spans="19:19" x14ac:dyDescent="0.3">
      <c r="S4674"/>
    </row>
    <row r="4675" spans="19:19" x14ac:dyDescent="0.3">
      <c r="S4675"/>
    </row>
    <row r="4676" spans="19:19" x14ac:dyDescent="0.3">
      <c r="S4676"/>
    </row>
    <row r="4677" spans="19:19" x14ac:dyDescent="0.3">
      <c r="S4677"/>
    </row>
    <row r="4678" spans="19:19" x14ac:dyDescent="0.3">
      <c r="S4678"/>
    </row>
    <row r="4679" spans="19:19" x14ac:dyDescent="0.3">
      <c r="S4679"/>
    </row>
    <row r="4680" spans="19:19" x14ac:dyDescent="0.3">
      <c r="S4680"/>
    </row>
    <row r="4681" spans="19:19" x14ac:dyDescent="0.3">
      <c r="S4681"/>
    </row>
    <row r="4682" spans="19:19" x14ac:dyDescent="0.3">
      <c r="S4682"/>
    </row>
    <row r="4683" spans="19:19" x14ac:dyDescent="0.3">
      <c r="S4683"/>
    </row>
    <row r="4684" spans="19:19" x14ac:dyDescent="0.3">
      <c r="S4684"/>
    </row>
    <row r="4685" spans="19:19" x14ac:dyDescent="0.3">
      <c r="S4685"/>
    </row>
    <row r="4686" spans="19:19" x14ac:dyDescent="0.3">
      <c r="S4686"/>
    </row>
    <row r="4687" spans="19:19" x14ac:dyDescent="0.3">
      <c r="S4687"/>
    </row>
    <row r="4688" spans="19:19" x14ac:dyDescent="0.3">
      <c r="S4688"/>
    </row>
    <row r="4689" spans="19:19" x14ac:dyDescent="0.3">
      <c r="S4689"/>
    </row>
    <row r="4690" spans="19:19" x14ac:dyDescent="0.3">
      <c r="S4690"/>
    </row>
    <row r="4691" spans="19:19" x14ac:dyDescent="0.3">
      <c r="S4691"/>
    </row>
    <row r="4692" spans="19:19" x14ac:dyDescent="0.3">
      <c r="S4692"/>
    </row>
    <row r="4693" spans="19:19" x14ac:dyDescent="0.3">
      <c r="S4693"/>
    </row>
    <row r="4694" spans="19:19" x14ac:dyDescent="0.3">
      <c r="S4694"/>
    </row>
    <row r="4695" spans="19:19" x14ac:dyDescent="0.3">
      <c r="S4695"/>
    </row>
    <row r="4696" spans="19:19" x14ac:dyDescent="0.3">
      <c r="S4696"/>
    </row>
    <row r="4697" spans="19:19" x14ac:dyDescent="0.3">
      <c r="S4697"/>
    </row>
    <row r="4698" spans="19:19" x14ac:dyDescent="0.3">
      <c r="S4698"/>
    </row>
    <row r="4699" spans="19:19" x14ac:dyDescent="0.3">
      <c r="S4699"/>
    </row>
    <row r="4700" spans="19:19" x14ac:dyDescent="0.3">
      <c r="S4700"/>
    </row>
    <row r="4701" spans="19:19" x14ac:dyDescent="0.3">
      <c r="S4701"/>
    </row>
    <row r="4702" spans="19:19" x14ac:dyDescent="0.3">
      <c r="S4702"/>
    </row>
    <row r="4703" spans="19:19" x14ac:dyDescent="0.3">
      <c r="S4703"/>
    </row>
    <row r="4704" spans="19:19" x14ac:dyDescent="0.3">
      <c r="S4704"/>
    </row>
    <row r="4705" spans="19:19" x14ac:dyDescent="0.3">
      <c r="S4705"/>
    </row>
    <row r="4706" spans="19:19" x14ac:dyDescent="0.3">
      <c r="S4706"/>
    </row>
    <row r="4707" spans="19:19" x14ac:dyDescent="0.3">
      <c r="S4707"/>
    </row>
    <row r="4708" spans="19:19" x14ac:dyDescent="0.3">
      <c r="S4708"/>
    </row>
    <row r="4709" spans="19:19" x14ac:dyDescent="0.3">
      <c r="S4709"/>
    </row>
    <row r="4710" spans="19:19" x14ac:dyDescent="0.3">
      <c r="S4710"/>
    </row>
    <row r="4711" spans="19:19" x14ac:dyDescent="0.3">
      <c r="S4711"/>
    </row>
    <row r="4712" spans="19:19" x14ac:dyDescent="0.3">
      <c r="S4712"/>
    </row>
    <row r="4713" spans="19:19" x14ac:dyDescent="0.3">
      <c r="S4713"/>
    </row>
    <row r="4714" spans="19:19" x14ac:dyDescent="0.3">
      <c r="S4714"/>
    </row>
    <row r="4715" spans="19:19" x14ac:dyDescent="0.3">
      <c r="S4715"/>
    </row>
    <row r="4716" spans="19:19" x14ac:dyDescent="0.3">
      <c r="S4716"/>
    </row>
    <row r="4717" spans="19:19" x14ac:dyDescent="0.3">
      <c r="S4717"/>
    </row>
    <row r="4718" spans="19:19" x14ac:dyDescent="0.3">
      <c r="S4718"/>
    </row>
    <row r="4719" spans="19:19" x14ac:dyDescent="0.3">
      <c r="S4719"/>
    </row>
    <row r="4720" spans="19:19" x14ac:dyDescent="0.3">
      <c r="S4720"/>
    </row>
    <row r="4721" spans="19:19" x14ac:dyDescent="0.3">
      <c r="S4721"/>
    </row>
    <row r="4722" spans="19:19" x14ac:dyDescent="0.3">
      <c r="S4722"/>
    </row>
    <row r="4723" spans="19:19" x14ac:dyDescent="0.3">
      <c r="S4723"/>
    </row>
    <row r="4724" spans="19:19" x14ac:dyDescent="0.3">
      <c r="S4724"/>
    </row>
    <row r="4725" spans="19:19" x14ac:dyDescent="0.3">
      <c r="S4725"/>
    </row>
    <row r="4726" spans="19:19" x14ac:dyDescent="0.3">
      <c r="S4726"/>
    </row>
    <row r="4727" spans="19:19" x14ac:dyDescent="0.3">
      <c r="S4727"/>
    </row>
    <row r="4728" spans="19:19" x14ac:dyDescent="0.3">
      <c r="S4728"/>
    </row>
    <row r="4729" spans="19:19" x14ac:dyDescent="0.3">
      <c r="S4729"/>
    </row>
    <row r="4730" spans="19:19" x14ac:dyDescent="0.3">
      <c r="S4730"/>
    </row>
    <row r="4731" spans="19:19" x14ac:dyDescent="0.3">
      <c r="S4731"/>
    </row>
    <row r="4732" spans="19:19" x14ac:dyDescent="0.3">
      <c r="S4732"/>
    </row>
    <row r="4733" spans="19:19" x14ac:dyDescent="0.3">
      <c r="S4733"/>
    </row>
    <row r="4734" spans="19:19" x14ac:dyDescent="0.3">
      <c r="S4734"/>
    </row>
    <row r="4735" spans="19:19" x14ac:dyDescent="0.3">
      <c r="S4735"/>
    </row>
    <row r="4736" spans="19:19" x14ac:dyDescent="0.3">
      <c r="S4736"/>
    </row>
    <row r="4737" spans="19:19" x14ac:dyDescent="0.3">
      <c r="S4737"/>
    </row>
    <row r="4738" spans="19:19" x14ac:dyDescent="0.3">
      <c r="S4738"/>
    </row>
    <row r="4739" spans="19:19" x14ac:dyDescent="0.3">
      <c r="S4739"/>
    </row>
    <row r="4740" spans="19:19" x14ac:dyDescent="0.3">
      <c r="S4740"/>
    </row>
    <row r="4741" spans="19:19" x14ac:dyDescent="0.3">
      <c r="S4741"/>
    </row>
    <row r="4742" spans="19:19" x14ac:dyDescent="0.3">
      <c r="S4742"/>
    </row>
    <row r="4743" spans="19:19" x14ac:dyDescent="0.3">
      <c r="S4743"/>
    </row>
    <row r="4744" spans="19:19" x14ac:dyDescent="0.3">
      <c r="S4744"/>
    </row>
    <row r="4745" spans="19:19" x14ac:dyDescent="0.3">
      <c r="S4745"/>
    </row>
    <row r="4746" spans="19:19" x14ac:dyDescent="0.3">
      <c r="S4746"/>
    </row>
    <row r="4747" spans="19:19" x14ac:dyDescent="0.3">
      <c r="S4747"/>
    </row>
    <row r="4748" spans="19:19" x14ac:dyDescent="0.3">
      <c r="S4748"/>
    </row>
    <row r="4749" spans="19:19" x14ac:dyDescent="0.3">
      <c r="S4749"/>
    </row>
    <row r="4750" spans="19:19" x14ac:dyDescent="0.3">
      <c r="S4750"/>
    </row>
    <row r="4751" spans="19:19" x14ac:dyDescent="0.3">
      <c r="S4751"/>
    </row>
    <row r="4752" spans="19:19" x14ac:dyDescent="0.3">
      <c r="S4752"/>
    </row>
    <row r="4753" spans="19:19" x14ac:dyDescent="0.3">
      <c r="S4753"/>
    </row>
    <row r="4754" spans="19:19" x14ac:dyDescent="0.3">
      <c r="S4754"/>
    </row>
    <row r="4755" spans="19:19" x14ac:dyDescent="0.3">
      <c r="S4755"/>
    </row>
    <row r="4756" spans="19:19" x14ac:dyDescent="0.3">
      <c r="S4756"/>
    </row>
    <row r="4757" spans="19:19" x14ac:dyDescent="0.3">
      <c r="S4757"/>
    </row>
    <row r="4758" spans="19:19" x14ac:dyDescent="0.3">
      <c r="S4758"/>
    </row>
    <row r="4759" spans="19:19" x14ac:dyDescent="0.3">
      <c r="S4759"/>
    </row>
    <row r="4760" spans="19:19" x14ac:dyDescent="0.3">
      <c r="S4760"/>
    </row>
    <row r="4761" spans="19:19" x14ac:dyDescent="0.3">
      <c r="S4761"/>
    </row>
    <row r="4762" spans="19:19" x14ac:dyDescent="0.3">
      <c r="S4762"/>
    </row>
    <row r="4763" spans="19:19" x14ac:dyDescent="0.3">
      <c r="S4763"/>
    </row>
    <row r="4764" spans="19:19" x14ac:dyDescent="0.3">
      <c r="S4764"/>
    </row>
    <row r="4765" spans="19:19" x14ac:dyDescent="0.3">
      <c r="S4765"/>
    </row>
    <row r="4766" spans="19:19" x14ac:dyDescent="0.3">
      <c r="S4766"/>
    </row>
    <row r="4767" spans="19:19" x14ac:dyDescent="0.3">
      <c r="S4767"/>
    </row>
    <row r="4768" spans="19:19" x14ac:dyDescent="0.3">
      <c r="S4768"/>
    </row>
    <row r="4769" spans="19:19" x14ac:dyDescent="0.3">
      <c r="S4769"/>
    </row>
    <row r="4770" spans="19:19" x14ac:dyDescent="0.3">
      <c r="S4770"/>
    </row>
    <row r="4771" spans="19:19" x14ac:dyDescent="0.3">
      <c r="S4771"/>
    </row>
    <row r="4772" spans="19:19" x14ac:dyDescent="0.3">
      <c r="S4772"/>
    </row>
    <row r="4773" spans="19:19" x14ac:dyDescent="0.3">
      <c r="S4773"/>
    </row>
    <row r="4774" spans="19:19" x14ac:dyDescent="0.3">
      <c r="S4774"/>
    </row>
    <row r="4775" spans="19:19" x14ac:dyDescent="0.3">
      <c r="S4775"/>
    </row>
    <row r="4776" spans="19:19" x14ac:dyDescent="0.3">
      <c r="S4776"/>
    </row>
    <row r="4777" spans="19:19" x14ac:dyDescent="0.3">
      <c r="S4777"/>
    </row>
    <row r="4778" spans="19:19" x14ac:dyDescent="0.3">
      <c r="S4778"/>
    </row>
    <row r="4779" spans="19:19" x14ac:dyDescent="0.3">
      <c r="S4779"/>
    </row>
    <row r="4780" spans="19:19" x14ac:dyDescent="0.3">
      <c r="S4780"/>
    </row>
    <row r="4781" spans="19:19" x14ac:dyDescent="0.3">
      <c r="S4781"/>
    </row>
    <row r="4782" spans="19:19" x14ac:dyDescent="0.3">
      <c r="S4782"/>
    </row>
    <row r="4783" spans="19:19" x14ac:dyDescent="0.3">
      <c r="S4783"/>
    </row>
    <row r="4784" spans="19:19" x14ac:dyDescent="0.3">
      <c r="S4784"/>
    </row>
    <row r="4785" spans="19:19" x14ac:dyDescent="0.3">
      <c r="S4785"/>
    </row>
    <row r="4786" spans="19:19" x14ac:dyDescent="0.3">
      <c r="S4786"/>
    </row>
    <row r="4787" spans="19:19" x14ac:dyDescent="0.3">
      <c r="S4787"/>
    </row>
    <row r="4788" spans="19:19" x14ac:dyDescent="0.3">
      <c r="S4788"/>
    </row>
    <row r="4789" spans="19:19" x14ac:dyDescent="0.3">
      <c r="S4789"/>
    </row>
    <row r="4790" spans="19:19" x14ac:dyDescent="0.3">
      <c r="S4790"/>
    </row>
    <row r="4791" spans="19:19" x14ac:dyDescent="0.3">
      <c r="S4791"/>
    </row>
    <row r="4792" spans="19:19" x14ac:dyDescent="0.3">
      <c r="S4792"/>
    </row>
    <row r="4793" spans="19:19" x14ac:dyDescent="0.3">
      <c r="S4793"/>
    </row>
    <row r="4794" spans="19:19" x14ac:dyDescent="0.3">
      <c r="S4794"/>
    </row>
    <row r="4795" spans="19:19" x14ac:dyDescent="0.3">
      <c r="S4795"/>
    </row>
    <row r="4796" spans="19:19" x14ac:dyDescent="0.3">
      <c r="S4796"/>
    </row>
    <row r="4797" spans="19:19" x14ac:dyDescent="0.3">
      <c r="S4797"/>
    </row>
    <row r="4798" spans="19:19" x14ac:dyDescent="0.3">
      <c r="S4798"/>
    </row>
    <row r="4799" spans="19:19" x14ac:dyDescent="0.3">
      <c r="S4799"/>
    </row>
    <row r="4800" spans="19:19" x14ac:dyDescent="0.3">
      <c r="S4800"/>
    </row>
    <row r="4801" spans="19:19" x14ac:dyDescent="0.3">
      <c r="S4801"/>
    </row>
    <row r="4802" spans="19:19" x14ac:dyDescent="0.3">
      <c r="S4802"/>
    </row>
    <row r="4803" spans="19:19" x14ac:dyDescent="0.3">
      <c r="S4803"/>
    </row>
    <row r="4804" spans="19:19" x14ac:dyDescent="0.3">
      <c r="S4804"/>
    </row>
    <row r="4805" spans="19:19" x14ac:dyDescent="0.3">
      <c r="S4805"/>
    </row>
    <row r="4806" spans="19:19" x14ac:dyDescent="0.3">
      <c r="S4806"/>
    </row>
    <row r="4807" spans="19:19" x14ac:dyDescent="0.3">
      <c r="S4807"/>
    </row>
    <row r="4808" spans="19:19" x14ac:dyDescent="0.3">
      <c r="S4808"/>
    </row>
    <row r="4809" spans="19:19" x14ac:dyDescent="0.3">
      <c r="S4809"/>
    </row>
    <row r="4810" spans="19:19" x14ac:dyDescent="0.3">
      <c r="S4810"/>
    </row>
    <row r="4811" spans="19:19" x14ac:dyDescent="0.3">
      <c r="S4811"/>
    </row>
    <row r="4812" spans="19:19" x14ac:dyDescent="0.3">
      <c r="S4812"/>
    </row>
    <row r="4813" spans="19:19" x14ac:dyDescent="0.3">
      <c r="S4813"/>
    </row>
    <row r="4814" spans="19:19" x14ac:dyDescent="0.3">
      <c r="S4814"/>
    </row>
    <row r="4815" spans="19:19" x14ac:dyDescent="0.3">
      <c r="S4815"/>
    </row>
    <row r="4816" spans="19:19" x14ac:dyDescent="0.3">
      <c r="S4816"/>
    </row>
    <row r="4817" spans="19:19" x14ac:dyDescent="0.3">
      <c r="S4817"/>
    </row>
    <row r="4818" spans="19:19" x14ac:dyDescent="0.3">
      <c r="S4818"/>
    </row>
    <row r="4819" spans="19:19" x14ac:dyDescent="0.3">
      <c r="S4819"/>
    </row>
    <row r="4820" spans="19:19" x14ac:dyDescent="0.3">
      <c r="S4820"/>
    </row>
    <row r="4821" spans="19:19" x14ac:dyDescent="0.3">
      <c r="S4821"/>
    </row>
    <row r="4822" spans="19:19" x14ac:dyDescent="0.3">
      <c r="S4822"/>
    </row>
    <row r="4823" spans="19:19" x14ac:dyDescent="0.3">
      <c r="S4823"/>
    </row>
    <row r="4824" spans="19:19" x14ac:dyDescent="0.3">
      <c r="S4824"/>
    </row>
    <row r="4825" spans="19:19" x14ac:dyDescent="0.3">
      <c r="S4825"/>
    </row>
    <row r="4826" spans="19:19" x14ac:dyDescent="0.3">
      <c r="S4826"/>
    </row>
    <row r="4827" spans="19:19" x14ac:dyDescent="0.3">
      <c r="S4827"/>
    </row>
    <row r="4828" spans="19:19" x14ac:dyDescent="0.3">
      <c r="S4828"/>
    </row>
    <row r="4829" spans="19:19" x14ac:dyDescent="0.3">
      <c r="S4829"/>
    </row>
    <row r="4830" spans="19:19" x14ac:dyDescent="0.3">
      <c r="S4830"/>
    </row>
    <row r="4831" spans="19:19" x14ac:dyDescent="0.3">
      <c r="S4831"/>
    </row>
    <row r="4832" spans="19:19" x14ac:dyDescent="0.3">
      <c r="S4832"/>
    </row>
    <row r="4833" spans="19:19" x14ac:dyDescent="0.3">
      <c r="S4833"/>
    </row>
    <row r="4834" spans="19:19" x14ac:dyDescent="0.3">
      <c r="S4834"/>
    </row>
    <row r="4835" spans="19:19" x14ac:dyDescent="0.3">
      <c r="S4835"/>
    </row>
    <row r="4836" spans="19:19" x14ac:dyDescent="0.3">
      <c r="S4836"/>
    </row>
    <row r="4837" spans="19:19" x14ac:dyDescent="0.3">
      <c r="S4837"/>
    </row>
    <row r="4838" spans="19:19" x14ac:dyDescent="0.3">
      <c r="S4838"/>
    </row>
    <row r="4839" spans="19:19" x14ac:dyDescent="0.3">
      <c r="S4839"/>
    </row>
    <row r="4840" spans="19:19" x14ac:dyDescent="0.3">
      <c r="S4840"/>
    </row>
    <row r="4841" spans="19:19" x14ac:dyDescent="0.3">
      <c r="S4841"/>
    </row>
    <row r="4842" spans="19:19" x14ac:dyDescent="0.3">
      <c r="S4842"/>
    </row>
    <row r="4843" spans="19:19" x14ac:dyDescent="0.3">
      <c r="S4843"/>
    </row>
    <row r="4844" spans="19:19" x14ac:dyDescent="0.3">
      <c r="S4844"/>
    </row>
    <row r="4845" spans="19:19" x14ac:dyDescent="0.3">
      <c r="S4845"/>
    </row>
    <row r="4846" spans="19:19" x14ac:dyDescent="0.3">
      <c r="S4846"/>
    </row>
    <row r="4847" spans="19:19" x14ac:dyDescent="0.3">
      <c r="S4847"/>
    </row>
    <row r="4848" spans="19:19" x14ac:dyDescent="0.3">
      <c r="S4848"/>
    </row>
    <row r="4849" spans="19:19" x14ac:dyDescent="0.3">
      <c r="S4849"/>
    </row>
    <row r="4850" spans="19:19" x14ac:dyDescent="0.3">
      <c r="S4850"/>
    </row>
    <row r="4851" spans="19:19" x14ac:dyDescent="0.3">
      <c r="S4851"/>
    </row>
    <row r="4852" spans="19:19" x14ac:dyDescent="0.3">
      <c r="S4852"/>
    </row>
    <row r="4853" spans="19:19" x14ac:dyDescent="0.3">
      <c r="S4853"/>
    </row>
    <row r="4854" spans="19:19" x14ac:dyDescent="0.3">
      <c r="S4854"/>
    </row>
    <row r="4855" spans="19:19" x14ac:dyDescent="0.3">
      <c r="S4855"/>
    </row>
    <row r="4856" spans="19:19" x14ac:dyDescent="0.3">
      <c r="S4856"/>
    </row>
    <row r="4857" spans="19:19" x14ac:dyDescent="0.3">
      <c r="S4857"/>
    </row>
    <row r="4858" spans="19:19" x14ac:dyDescent="0.3">
      <c r="S4858"/>
    </row>
    <row r="4859" spans="19:19" x14ac:dyDescent="0.3">
      <c r="S4859"/>
    </row>
    <row r="4860" spans="19:19" x14ac:dyDescent="0.3">
      <c r="S4860"/>
    </row>
    <row r="4861" spans="19:19" x14ac:dyDescent="0.3">
      <c r="S4861"/>
    </row>
    <row r="4862" spans="19:19" x14ac:dyDescent="0.3">
      <c r="S4862"/>
    </row>
    <row r="4863" spans="19:19" x14ac:dyDescent="0.3">
      <c r="S4863"/>
    </row>
    <row r="4864" spans="19:19" x14ac:dyDescent="0.3">
      <c r="S4864"/>
    </row>
    <row r="4865" spans="19:19" x14ac:dyDescent="0.3">
      <c r="S4865"/>
    </row>
    <row r="4866" spans="19:19" x14ac:dyDescent="0.3">
      <c r="S4866"/>
    </row>
    <row r="4867" spans="19:19" x14ac:dyDescent="0.3">
      <c r="S4867"/>
    </row>
    <row r="4868" spans="19:19" x14ac:dyDescent="0.3">
      <c r="S4868"/>
    </row>
    <row r="4869" spans="19:19" x14ac:dyDescent="0.3">
      <c r="S4869"/>
    </row>
    <row r="4870" spans="19:19" x14ac:dyDescent="0.3">
      <c r="S4870"/>
    </row>
    <row r="4871" spans="19:19" x14ac:dyDescent="0.3">
      <c r="S4871"/>
    </row>
    <row r="4872" spans="19:19" x14ac:dyDescent="0.3">
      <c r="S4872"/>
    </row>
    <row r="4873" spans="19:19" x14ac:dyDescent="0.3">
      <c r="S4873"/>
    </row>
    <row r="4874" spans="19:19" x14ac:dyDescent="0.3">
      <c r="S4874"/>
    </row>
    <row r="4875" spans="19:19" x14ac:dyDescent="0.3">
      <c r="S4875"/>
    </row>
    <row r="4876" spans="19:19" x14ac:dyDescent="0.3">
      <c r="S4876"/>
    </row>
    <row r="4877" spans="19:19" x14ac:dyDescent="0.3">
      <c r="S4877"/>
    </row>
    <row r="4878" spans="19:19" x14ac:dyDescent="0.3">
      <c r="S4878"/>
    </row>
    <row r="4879" spans="19:19" x14ac:dyDescent="0.3">
      <c r="S4879"/>
    </row>
    <row r="4880" spans="19:19" x14ac:dyDescent="0.3">
      <c r="S4880"/>
    </row>
    <row r="4881" spans="19:19" x14ac:dyDescent="0.3">
      <c r="S4881"/>
    </row>
    <row r="4882" spans="19:19" x14ac:dyDescent="0.3">
      <c r="S4882"/>
    </row>
    <row r="4883" spans="19:19" x14ac:dyDescent="0.3">
      <c r="S4883"/>
    </row>
    <row r="4884" spans="19:19" x14ac:dyDescent="0.3">
      <c r="S4884"/>
    </row>
    <row r="4885" spans="19:19" x14ac:dyDescent="0.3">
      <c r="S4885"/>
    </row>
    <row r="4886" spans="19:19" x14ac:dyDescent="0.3">
      <c r="S4886"/>
    </row>
    <row r="4887" spans="19:19" x14ac:dyDescent="0.3">
      <c r="S4887"/>
    </row>
    <row r="4888" spans="19:19" x14ac:dyDescent="0.3">
      <c r="S4888"/>
    </row>
    <row r="4889" spans="19:19" x14ac:dyDescent="0.3">
      <c r="S4889"/>
    </row>
    <row r="4890" spans="19:19" x14ac:dyDescent="0.3">
      <c r="S4890"/>
    </row>
    <row r="4891" spans="19:19" x14ac:dyDescent="0.3">
      <c r="S4891"/>
    </row>
    <row r="4892" spans="19:19" x14ac:dyDescent="0.3">
      <c r="S4892"/>
    </row>
    <row r="4893" spans="19:19" x14ac:dyDescent="0.3">
      <c r="S4893"/>
    </row>
    <row r="4894" spans="19:19" x14ac:dyDescent="0.3">
      <c r="S4894"/>
    </row>
    <row r="4895" spans="19:19" x14ac:dyDescent="0.3">
      <c r="S4895"/>
    </row>
    <row r="4896" spans="19:19" x14ac:dyDescent="0.3">
      <c r="S4896"/>
    </row>
    <row r="4897" spans="19:19" x14ac:dyDescent="0.3">
      <c r="S4897"/>
    </row>
    <row r="4898" spans="19:19" x14ac:dyDescent="0.3">
      <c r="S4898"/>
    </row>
    <row r="4899" spans="19:19" x14ac:dyDescent="0.3">
      <c r="S4899"/>
    </row>
    <row r="4900" spans="19:19" x14ac:dyDescent="0.3">
      <c r="S4900"/>
    </row>
    <row r="4901" spans="19:19" x14ac:dyDescent="0.3">
      <c r="S4901"/>
    </row>
    <row r="4902" spans="19:19" x14ac:dyDescent="0.3">
      <c r="S4902"/>
    </row>
    <row r="4903" spans="19:19" x14ac:dyDescent="0.3">
      <c r="S4903"/>
    </row>
    <row r="4904" spans="19:19" x14ac:dyDescent="0.3">
      <c r="S4904"/>
    </row>
    <row r="4905" spans="19:19" x14ac:dyDescent="0.3">
      <c r="S4905"/>
    </row>
    <row r="4906" spans="19:19" x14ac:dyDescent="0.3">
      <c r="S4906"/>
    </row>
    <row r="4907" spans="19:19" x14ac:dyDescent="0.3">
      <c r="S4907"/>
    </row>
    <row r="4908" spans="19:19" x14ac:dyDescent="0.3">
      <c r="S4908"/>
    </row>
    <row r="4909" spans="19:19" x14ac:dyDescent="0.3">
      <c r="S4909"/>
    </row>
    <row r="4910" spans="19:19" x14ac:dyDescent="0.3">
      <c r="S4910"/>
    </row>
    <row r="4911" spans="19:19" x14ac:dyDescent="0.3">
      <c r="S4911"/>
    </row>
    <row r="4912" spans="19:19" x14ac:dyDescent="0.3">
      <c r="S4912"/>
    </row>
    <row r="4913" spans="19:19" x14ac:dyDescent="0.3">
      <c r="S4913"/>
    </row>
    <row r="4914" spans="19:19" x14ac:dyDescent="0.3">
      <c r="S4914"/>
    </row>
    <row r="4915" spans="19:19" x14ac:dyDescent="0.3">
      <c r="S4915"/>
    </row>
    <row r="4916" spans="19:19" x14ac:dyDescent="0.3">
      <c r="S4916"/>
    </row>
    <row r="4917" spans="19:19" x14ac:dyDescent="0.3">
      <c r="S4917"/>
    </row>
    <row r="4918" spans="19:19" x14ac:dyDescent="0.3">
      <c r="S4918"/>
    </row>
    <row r="4919" spans="19:19" x14ac:dyDescent="0.3">
      <c r="S4919"/>
    </row>
    <row r="4920" spans="19:19" x14ac:dyDescent="0.3">
      <c r="S4920"/>
    </row>
    <row r="4921" spans="19:19" x14ac:dyDescent="0.3">
      <c r="S4921"/>
    </row>
    <row r="4922" spans="19:19" x14ac:dyDescent="0.3">
      <c r="S4922"/>
    </row>
    <row r="4923" spans="19:19" x14ac:dyDescent="0.3">
      <c r="S4923"/>
    </row>
    <row r="4924" spans="19:19" x14ac:dyDescent="0.3">
      <c r="S4924"/>
    </row>
    <row r="4925" spans="19:19" x14ac:dyDescent="0.3">
      <c r="S4925"/>
    </row>
    <row r="4926" spans="19:19" x14ac:dyDescent="0.3">
      <c r="S4926"/>
    </row>
    <row r="4927" spans="19:19" x14ac:dyDescent="0.3">
      <c r="S4927"/>
    </row>
    <row r="4928" spans="19:19" x14ac:dyDescent="0.3">
      <c r="S4928"/>
    </row>
    <row r="4929" spans="19:19" x14ac:dyDescent="0.3">
      <c r="S4929"/>
    </row>
    <row r="4930" spans="19:19" x14ac:dyDescent="0.3">
      <c r="S4930"/>
    </row>
    <row r="4931" spans="19:19" x14ac:dyDescent="0.3">
      <c r="S4931"/>
    </row>
    <row r="4932" spans="19:19" x14ac:dyDescent="0.3">
      <c r="S4932"/>
    </row>
    <row r="4933" spans="19:19" x14ac:dyDescent="0.3">
      <c r="S4933"/>
    </row>
    <row r="4934" spans="19:19" x14ac:dyDescent="0.3">
      <c r="S4934"/>
    </row>
    <row r="4935" spans="19:19" x14ac:dyDescent="0.3">
      <c r="S4935"/>
    </row>
    <row r="4936" spans="19:19" x14ac:dyDescent="0.3">
      <c r="S4936"/>
    </row>
    <row r="4937" spans="19:19" x14ac:dyDescent="0.3">
      <c r="S4937"/>
    </row>
    <row r="4938" spans="19:19" x14ac:dyDescent="0.3">
      <c r="S4938"/>
    </row>
    <row r="4939" spans="19:19" x14ac:dyDescent="0.3">
      <c r="S4939"/>
    </row>
    <row r="4940" spans="19:19" x14ac:dyDescent="0.3">
      <c r="S4940"/>
    </row>
    <row r="4941" spans="19:19" x14ac:dyDescent="0.3">
      <c r="S4941"/>
    </row>
    <row r="4942" spans="19:19" x14ac:dyDescent="0.3">
      <c r="S4942"/>
    </row>
    <row r="4943" spans="19:19" x14ac:dyDescent="0.3">
      <c r="S4943"/>
    </row>
    <row r="4944" spans="19:19" x14ac:dyDescent="0.3">
      <c r="S4944"/>
    </row>
    <row r="4945" spans="19:19" x14ac:dyDescent="0.3">
      <c r="S4945"/>
    </row>
    <row r="4946" spans="19:19" x14ac:dyDescent="0.3">
      <c r="S4946"/>
    </row>
    <row r="4947" spans="19:19" x14ac:dyDescent="0.3">
      <c r="S4947"/>
    </row>
    <row r="4948" spans="19:19" x14ac:dyDescent="0.3">
      <c r="S4948"/>
    </row>
    <row r="4949" spans="19:19" x14ac:dyDescent="0.3">
      <c r="S4949"/>
    </row>
    <row r="4950" spans="19:19" x14ac:dyDescent="0.3">
      <c r="S4950"/>
    </row>
    <row r="4951" spans="19:19" x14ac:dyDescent="0.3">
      <c r="S4951"/>
    </row>
    <row r="4952" spans="19:19" x14ac:dyDescent="0.3">
      <c r="S4952"/>
    </row>
    <row r="4953" spans="19:19" x14ac:dyDescent="0.3">
      <c r="S4953"/>
    </row>
    <row r="4954" spans="19:19" x14ac:dyDescent="0.3">
      <c r="S4954"/>
    </row>
    <row r="4955" spans="19:19" x14ac:dyDescent="0.3">
      <c r="S4955"/>
    </row>
    <row r="4956" spans="19:19" x14ac:dyDescent="0.3">
      <c r="S4956"/>
    </row>
    <row r="4957" spans="19:19" x14ac:dyDescent="0.3">
      <c r="S4957"/>
    </row>
    <row r="4958" spans="19:19" x14ac:dyDescent="0.3">
      <c r="S4958"/>
    </row>
    <row r="4959" spans="19:19" x14ac:dyDescent="0.3">
      <c r="S4959"/>
    </row>
    <row r="4960" spans="19:19" x14ac:dyDescent="0.3">
      <c r="S4960"/>
    </row>
    <row r="4961" spans="19:19" x14ac:dyDescent="0.3">
      <c r="S4961"/>
    </row>
    <row r="4962" spans="19:19" x14ac:dyDescent="0.3">
      <c r="S4962"/>
    </row>
    <row r="4963" spans="19:19" x14ac:dyDescent="0.3">
      <c r="S4963"/>
    </row>
    <row r="4964" spans="19:19" x14ac:dyDescent="0.3">
      <c r="S4964"/>
    </row>
    <row r="4965" spans="19:19" x14ac:dyDescent="0.3">
      <c r="S4965"/>
    </row>
    <row r="4966" spans="19:19" x14ac:dyDescent="0.3">
      <c r="S4966"/>
    </row>
    <row r="4967" spans="19:19" x14ac:dyDescent="0.3">
      <c r="S4967"/>
    </row>
    <row r="4968" spans="19:19" x14ac:dyDescent="0.3">
      <c r="S4968"/>
    </row>
    <row r="4969" spans="19:19" x14ac:dyDescent="0.3">
      <c r="S4969"/>
    </row>
    <row r="4970" spans="19:19" x14ac:dyDescent="0.3">
      <c r="S4970"/>
    </row>
    <row r="4971" spans="19:19" x14ac:dyDescent="0.3">
      <c r="S4971"/>
    </row>
    <row r="4972" spans="19:19" x14ac:dyDescent="0.3">
      <c r="S4972"/>
    </row>
    <row r="4973" spans="19:19" x14ac:dyDescent="0.3">
      <c r="S4973"/>
    </row>
    <row r="4974" spans="19:19" x14ac:dyDescent="0.3">
      <c r="S4974"/>
    </row>
    <row r="4975" spans="19:19" x14ac:dyDescent="0.3">
      <c r="S4975"/>
    </row>
    <row r="4976" spans="19:19" x14ac:dyDescent="0.3">
      <c r="S4976"/>
    </row>
    <row r="4977" spans="19:19" x14ac:dyDescent="0.3">
      <c r="S4977"/>
    </row>
    <row r="4978" spans="19:19" x14ac:dyDescent="0.3">
      <c r="S4978"/>
    </row>
    <row r="4979" spans="19:19" x14ac:dyDescent="0.3">
      <c r="S4979"/>
    </row>
    <row r="4980" spans="19:19" x14ac:dyDescent="0.3">
      <c r="S4980"/>
    </row>
    <row r="4981" spans="19:19" x14ac:dyDescent="0.3">
      <c r="S4981"/>
    </row>
    <row r="4982" spans="19:19" x14ac:dyDescent="0.3">
      <c r="S4982"/>
    </row>
    <row r="4983" spans="19:19" x14ac:dyDescent="0.3">
      <c r="S4983"/>
    </row>
    <row r="4984" spans="19:19" x14ac:dyDescent="0.3">
      <c r="S4984"/>
    </row>
    <row r="4985" spans="19:19" x14ac:dyDescent="0.3">
      <c r="S4985"/>
    </row>
    <row r="4986" spans="19:19" x14ac:dyDescent="0.3">
      <c r="S4986"/>
    </row>
    <row r="4987" spans="19:19" x14ac:dyDescent="0.3">
      <c r="S4987"/>
    </row>
    <row r="4988" spans="19:19" x14ac:dyDescent="0.3">
      <c r="S4988"/>
    </row>
    <row r="4989" spans="19:19" x14ac:dyDescent="0.3">
      <c r="S4989"/>
    </row>
    <row r="4990" spans="19:19" x14ac:dyDescent="0.3">
      <c r="S4990"/>
    </row>
    <row r="4991" spans="19:19" x14ac:dyDescent="0.3">
      <c r="S4991"/>
    </row>
    <row r="4992" spans="19:19" x14ac:dyDescent="0.3">
      <c r="S4992"/>
    </row>
    <row r="4993" spans="19:19" x14ac:dyDescent="0.3">
      <c r="S4993"/>
    </row>
    <row r="4994" spans="19:19" x14ac:dyDescent="0.3">
      <c r="S4994"/>
    </row>
    <row r="4995" spans="19:19" x14ac:dyDescent="0.3">
      <c r="S4995"/>
    </row>
    <row r="4996" spans="19:19" x14ac:dyDescent="0.3">
      <c r="S4996"/>
    </row>
    <row r="4997" spans="19:19" x14ac:dyDescent="0.3">
      <c r="S4997"/>
    </row>
    <row r="4998" spans="19:19" x14ac:dyDescent="0.3">
      <c r="S4998"/>
    </row>
    <row r="4999" spans="19:19" x14ac:dyDescent="0.3">
      <c r="S4999"/>
    </row>
    <row r="5000" spans="19:19" x14ac:dyDescent="0.3">
      <c r="S5000"/>
    </row>
    <row r="5001" spans="19:19" x14ac:dyDescent="0.3">
      <c r="S5001"/>
    </row>
    <row r="5002" spans="19:19" x14ac:dyDescent="0.3">
      <c r="S5002"/>
    </row>
    <row r="5003" spans="19:19" x14ac:dyDescent="0.3">
      <c r="S5003"/>
    </row>
    <row r="5004" spans="19:19" x14ac:dyDescent="0.3">
      <c r="S5004"/>
    </row>
    <row r="5005" spans="19:19" x14ac:dyDescent="0.3">
      <c r="S5005"/>
    </row>
    <row r="5006" spans="19:19" x14ac:dyDescent="0.3">
      <c r="S5006"/>
    </row>
    <row r="5007" spans="19:19" x14ac:dyDescent="0.3">
      <c r="S5007"/>
    </row>
    <row r="5008" spans="19:19" x14ac:dyDescent="0.3">
      <c r="S5008"/>
    </row>
    <row r="5009" spans="19:19" x14ac:dyDescent="0.3">
      <c r="S5009"/>
    </row>
    <row r="5010" spans="19:19" x14ac:dyDescent="0.3">
      <c r="S5010"/>
    </row>
    <row r="5011" spans="19:19" x14ac:dyDescent="0.3">
      <c r="S5011"/>
    </row>
    <row r="5012" spans="19:19" x14ac:dyDescent="0.3">
      <c r="S5012"/>
    </row>
    <row r="5013" spans="19:19" x14ac:dyDescent="0.3">
      <c r="S5013"/>
    </row>
    <row r="5014" spans="19:19" x14ac:dyDescent="0.3">
      <c r="S5014"/>
    </row>
    <row r="5015" spans="19:19" x14ac:dyDescent="0.3">
      <c r="S5015"/>
    </row>
    <row r="5016" spans="19:19" x14ac:dyDescent="0.3">
      <c r="S5016"/>
    </row>
    <row r="5017" spans="19:19" x14ac:dyDescent="0.3">
      <c r="S5017"/>
    </row>
    <row r="5018" spans="19:19" x14ac:dyDescent="0.3">
      <c r="S5018"/>
    </row>
    <row r="5019" spans="19:19" x14ac:dyDescent="0.3">
      <c r="S5019"/>
    </row>
    <row r="5020" spans="19:19" x14ac:dyDescent="0.3">
      <c r="S5020"/>
    </row>
    <row r="5021" spans="19:19" x14ac:dyDescent="0.3">
      <c r="S5021"/>
    </row>
    <row r="5022" spans="19:19" x14ac:dyDescent="0.3">
      <c r="S5022"/>
    </row>
    <row r="5023" spans="19:19" x14ac:dyDescent="0.3">
      <c r="S5023"/>
    </row>
    <row r="5024" spans="19:19" x14ac:dyDescent="0.3">
      <c r="S5024"/>
    </row>
    <row r="5025" spans="19:19" x14ac:dyDescent="0.3">
      <c r="S5025"/>
    </row>
    <row r="5026" spans="19:19" x14ac:dyDescent="0.3">
      <c r="S5026"/>
    </row>
    <row r="5027" spans="19:19" x14ac:dyDescent="0.3">
      <c r="S5027"/>
    </row>
    <row r="5028" spans="19:19" x14ac:dyDescent="0.3">
      <c r="S5028"/>
    </row>
    <row r="5029" spans="19:19" x14ac:dyDescent="0.3">
      <c r="S5029"/>
    </row>
    <row r="5030" spans="19:19" x14ac:dyDescent="0.3">
      <c r="S5030"/>
    </row>
    <row r="5031" spans="19:19" x14ac:dyDescent="0.3">
      <c r="S5031"/>
    </row>
    <row r="5032" spans="19:19" x14ac:dyDescent="0.3">
      <c r="S5032"/>
    </row>
    <row r="5033" spans="19:19" x14ac:dyDescent="0.3">
      <c r="S5033"/>
    </row>
    <row r="5034" spans="19:19" x14ac:dyDescent="0.3">
      <c r="S5034"/>
    </row>
    <row r="5035" spans="19:19" x14ac:dyDescent="0.3">
      <c r="S5035"/>
    </row>
    <row r="5036" spans="19:19" x14ac:dyDescent="0.3">
      <c r="S5036"/>
    </row>
    <row r="5037" spans="19:19" x14ac:dyDescent="0.3">
      <c r="S5037"/>
    </row>
    <row r="5038" spans="19:19" x14ac:dyDescent="0.3">
      <c r="S5038"/>
    </row>
    <row r="5039" spans="19:19" x14ac:dyDescent="0.3">
      <c r="S5039"/>
    </row>
    <row r="5040" spans="19:19" x14ac:dyDescent="0.3">
      <c r="S5040"/>
    </row>
    <row r="5041" spans="19:19" x14ac:dyDescent="0.3">
      <c r="S5041"/>
    </row>
    <row r="5042" spans="19:19" x14ac:dyDescent="0.3">
      <c r="S5042"/>
    </row>
    <row r="5043" spans="19:19" x14ac:dyDescent="0.3">
      <c r="S5043"/>
    </row>
    <row r="5044" spans="19:19" x14ac:dyDescent="0.3">
      <c r="S5044"/>
    </row>
    <row r="5045" spans="19:19" x14ac:dyDescent="0.3">
      <c r="S5045"/>
    </row>
    <row r="5046" spans="19:19" x14ac:dyDescent="0.3">
      <c r="S5046"/>
    </row>
    <row r="5047" spans="19:19" x14ac:dyDescent="0.3">
      <c r="S5047"/>
    </row>
    <row r="5048" spans="19:19" x14ac:dyDescent="0.3">
      <c r="S5048"/>
    </row>
    <row r="5049" spans="19:19" x14ac:dyDescent="0.3">
      <c r="S5049"/>
    </row>
    <row r="5050" spans="19:19" x14ac:dyDescent="0.3">
      <c r="S5050"/>
    </row>
    <row r="5051" spans="19:19" x14ac:dyDescent="0.3">
      <c r="S5051"/>
    </row>
    <row r="5052" spans="19:19" x14ac:dyDescent="0.3">
      <c r="S5052"/>
    </row>
    <row r="5053" spans="19:19" x14ac:dyDescent="0.3">
      <c r="S5053"/>
    </row>
    <row r="5054" spans="19:19" x14ac:dyDescent="0.3">
      <c r="S5054"/>
    </row>
    <row r="5055" spans="19:19" x14ac:dyDescent="0.3">
      <c r="S5055"/>
    </row>
    <row r="5056" spans="19:19" x14ac:dyDescent="0.3">
      <c r="S5056"/>
    </row>
    <row r="5057" spans="19:19" x14ac:dyDescent="0.3">
      <c r="S5057"/>
    </row>
    <row r="5058" spans="19:19" x14ac:dyDescent="0.3">
      <c r="S5058"/>
    </row>
    <row r="5059" spans="19:19" x14ac:dyDescent="0.3">
      <c r="S5059"/>
    </row>
    <row r="5060" spans="19:19" x14ac:dyDescent="0.3">
      <c r="S5060"/>
    </row>
    <row r="5061" spans="19:19" x14ac:dyDescent="0.3">
      <c r="S5061"/>
    </row>
    <row r="5062" spans="19:19" x14ac:dyDescent="0.3">
      <c r="S5062"/>
    </row>
    <row r="5063" spans="19:19" x14ac:dyDescent="0.3">
      <c r="S5063"/>
    </row>
    <row r="5064" spans="19:19" x14ac:dyDescent="0.3">
      <c r="S5064"/>
    </row>
    <row r="5065" spans="19:19" x14ac:dyDescent="0.3">
      <c r="S5065"/>
    </row>
    <row r="5066" spans="19:19" x14ac:dyDescent="0.3">
      <c r="S5066"/>
    </row>
    <row r="5067" spans="19:19" x14ac:dyDescent="0.3">
      <c r="S5067"/>
    </row>
    <row r="5068" spans="19:19" x14ac:dyDescent="0.3">
      <c r="S5068"/>
    </row>
    <row r="5069" spans="19:19" x14ac:dyDescent="0.3">
      <c r="S5069"/>
    </row>
    <row r="5070" spans="19:19" x14ac:dyDescent="0.3">
      <c r="S5070"/>
    </row>
    <row r="5071" spans="19:19" x14ac:dyDescent="0.3">
      <c r="S5071"/>
    </row>
    <row r="5072" spans="19:19" x14ac:dyDescent="0.3">
      <c r="S5072"/>
    </row>
    <row r="5073" spans="19:19" x14ac:dyDescent="0.3">
      <c r="S5073"/>
    </row>
    <row r="5074" spans="19:19" x14ac:dyDescent="0.3">
      <c r="S5074"/>
    </row>
    <row r="5075" spans="19:19" x14ac:dyDescent="0.3">
      <c r="S5075"/>
    </row>
    <row r="5076" spans="19:19" x14ac:dyDescent="0.3">
      <c r="S5076"/>
    </row>
    <row r="5077" spans="19:19" x14ac:dyDescent="0.3">
      <c r="S5077"/>
    </row>
    <row r="5078" spans="19:19" x14ac:dyDescent="0.3">
      <c r="S5078"/>
    </row>
    <row r="5079" spans="19:19" x14ac:dyDescent="0.3">
      <c r="S5079"/>
    </row>
    <row r="5080" spans="19:19" x14ac:dyDescent="0.3">
      <c r="S5080"/>
    </row>
    <row r="5081" spans="19:19" x14ac:dyDescent="0.3">
      <c r="S5081"/>
    </row>
    <row r="5082" spans="19:19" x14ac:dyDescent="0.3">
      <c r="S5082"/>
    </row>
    <row r="5083" spans="19:19" x14ac:dyDescent="0.3">
      <c r="S5083"/>
    </row>
    <row r="5084" spans="19:19" x14ac:dyDescent="0.3">
      <c r="S5084"/>
    </row>
    <row r="5085" spans="19:19" x14ac:dyDescent="0.3">
      <c r="S5085"/>
    </row>
    <row r="5086" spans="19:19" x14ac:dyDescent="0.3">
      <c r="S5086"/>
    </row>
    <row r="5087" spans="19:19" x14ac:dyDescent="0.3">
      <c r="S5087"/>
    </row>
    <row r="5088" spans="19:19" x14ac:dyDescent="0.3">
      <c r="S5088"/>
    </row>
    <row r="5089" spans="19:19" x14ac:dyDescent="0.3">
      <c r="S5089"/>
    </row>
    <row r="5090" spans="19:19" x14ac:dyDescent="0.3">
      <c r="S5090"/>
    </row>
    <row r="5091" spans="19:19" x14ac:dyDescent="0.3">
      <c r="S5091"/>
    </row>
    <row r="5092" spans="19:19" x14ac:dyDescent="0.3">
      <c r="S5092"/>
    </row>
    <row r="5093" spans="19:19" x14ac:dyDescent="0.3">
      <c r="S5093"/>
    </row>
    <row r="5094" spans="19:19" x14ac:dyDescent="0.3">
      <c r="S5094"/>
    </row>
    <row r="5095" spans="19:19" x14ac:dyDescent="0.3">
      <c r="S5095"/>
    </row>
    <row r="5096" spans="19:19" x14ac:dyDescent="0.3">
      <c r="S5096"/>
    </row>
    <row r="5097" spans="19:19" x14ac:dyDescent="0.3">
      <c r="S5097"/>
    </row>
    <row r="5098" spans="19:19" x14ac:dyDescent="0.3">
      <c r="S5098"/>
    </row>
    <row r="5099" spans="19:19" x14ac:dyDescent="0.3">
      <c r="S5099"/>
    </row>
    <row r="5100" spans="19:19" x14ac:dyDescent="0.3">
      <c r="S5100"/>
    </row>
    <row r="5101" spans="19:19" x14ac:dyDescent="0.3">
      <c r="S5101"/>
    </row>
    <row r="5102" spans="19:19" x14ac:dyDescent="0.3">
      <c r="S5102"/>
    </row>
    <row r="5103" spans="19:19" x14ac:dyDescent="0.3">
      <c r="S5103"/>
    </row>
    <row r="5104" spans="19:19" x14ac:dyDescent="0.3">
      <c r="S5104"/>
    </row>
    <row r="5105" spans="19:19" x14ac:dyDescent="0.3">
      <c r="S5105"/>
    </row>
    <row r="5106" spans="19:19" x14ac:dyDescent="0.3">
      <c r="S5106"/>
    </row>
    <row r="5107" spans="19:19" x14ac:dyDescent="0.3">
      <c r="S5107"/>
    </row>
    <row r="5108" spans="19:19" x14ac:dyDescent="0.3">
      <c r="S5108"/>
    </row>
    <row r="5109" spans="19:19" x14ac:dyDescent="0.3">
      <c r="S5109"/>
    </row>
    <row r="5110" spans="19:19" x14ac:dyDescent="0.3">
      <c r="S5110"/>
    </row>
    <row r="5111" spans="19:19" x14ac:dyDescent="0.3">
      <c r="S5111"/>
    </row>
    <row r="5112" spans="19:19" x14ac:dyDescent="0.3">
      <c r="S5112"/>
    </row>
    <row r="5113" spans="19:19" x14ac:dyDescent="0.3">
      <c r="S5113"/>
    </row>
    <row r="5114" spans="19:19" x14ac:dyDescent="0.3">
      <c r="S5114"/>
    </row>
    <row r="5115" spans="19:19" x14ac:dyDescent="0.3">
      <c r="S5115"/>
    </row>
    <row r="5116" spans="19:19" x14ac:dyDescent="0.3">
      <c r="S5116"/>
    </row>
    <row r="5117" spans="19:19" x14ac:dyDescent="0.3">
      <c r="S5117"/>
    </row>
    <row r="5118" spans="19:19" x14ac:dyDescent="0.3">
      <c r="S5118"/>
    </row>
    <row r="5119" spans="19:19" x14ac:dyDescent="0.3">
      <c r="S5119"/>
    </row>
    <row r="5120" spans="19:19" x14ac:dyDescent="0.3">
      <c r="S5120"/>
    </row>
    <row r="5121" spans="19:19" x14ac:dyDescent="0.3">
      <c r="S5121"/>
    </row>
    <row r="5122" spans="19:19" x14ac:dyDescent="0.3">
      <c r="S5122"/>
    </row>
    <row r="5123" spans="19:19" x14ac:dyDescent="0.3">
      <c r="S5123"/>
    </row>
    <row r="5124" spans="19:19" x14ac:dyDescent="0.3">
      <c r="S5124"/>
    </row>
    <row r="5125" spans="19:19" x14ac:dyDescent="0.3">
      <c r="S5125"/>
    </row>
    <row r="5126" spans="19:19" x14ac:dyDescent="0.3">
      <c r="S5126"/>
    </row>
    <row r="5127" spans="19:19" x14ac:dyDescent="0.3">
      <c r="S5127"/>
    </row>
    <row r="5128" spans="19:19" x14ac:dyDescent="0.3">
      <c r="S5128"/>
    </row>
    <row r="5129" spans="19:19" x14ac:dyDescent="0.3">
      <c r="S5129"/>
    </row>
    <row r="5130" spans="19:19" x14ac:dyDescent="0.3">
      <c r="S5130"/>
    </row>
    <row r="5131" spans="19:19" x14ac:dyDescent="0.3">
      <c r="S5131"/>
    </row>
    <row r="5132" spans="19:19" x14ac:dyDescent="0.3">
      <c r="S5132"/>
    </row>
    <row r="5133" spans="19:19" x14ac:dyDescent="0.3">
      <c r="S5133"/>
    </row>
    <row r="5134" spans="19:19" x14ac:dyDescent="0.3">
      <c r="S5134"/>
    </row>
    <row r="5135" spans="19:19" x14ac:dyDescent="0.3">
      <c r="S5135"/>
    </row>
    <row r="5136" spans="19:19" x14ac:dyDescent="0.3">
      <c r="S5136"/>
    </row>
    <row r="5137" spans="19:19" x14ac:dyDescent="0.3">
      <c r="S5137"/>
    </row>
    <row r="5138" spans="19:19" x14ac:dyDescent="0.3">
      <c r="S5138"/>
    </row>
    <row r="5139" spans="19:19" x14ac:dyDescent="0.3">
      <c r="S5139"/>
    </row>
    <row r="5140" spans="19:19" x14ac:dyDescent="0.3">
      <c r="S5140"/>
    </row>
    <row r="5141" spans="19:19" x14ac:dyDescent="0.3">
      <c r="S5141"/>
    </row>
    <row r="5142" spans="19:19" x14ac:dyDescent="0.3">
      <c r="S5142"/>
    </row>
    <row r="5143" spans="19:19" x14ac:dyDescent="0.3">
      <c r="S5143"/>
    </row>
    <row r="5144" spans="19:19" x14ac:dyDescent="0.3">
      <c r="S5144"/>
    </row>
    <row r="5145" spans="19:19" x14ac:dyDescent="0.3">
      <c r="S5145"/>
    </row>
    <row r="5146" spans="19:19" x14ac:dyDescent="0.3">
      <c r="S5146"/>
    </row>
    <row r="5147" spans="19:19" x14ac:dyDescent="0.3">
      <c r="S5147"/>
    </row>
    <row r="5148" spans="19:19" x14ac:dyDescent="0.3">
      <c r="S5148"/>
    </row>
    <row r="5149" spans="19:19" x14ac:dyDescent="0.3">
      <c r="S5149"/>
    </row>
    <row r="5150" spans="19:19" x14ac:dyDescent="0.3">
      <c r="S5150"/>
    </row>
    <row r="5151" spans="19:19" x14ac:dyDescent="0.3">
      <c r="S5151"/>
    </row>
    <row r="5152" spans="19:19" x14ac:dyDescent="0.3">
      <c r="S5152"/>
    </row>
    <row r="5153" spans="19:19" x14ac:dyDescent="0.3">
      <c r="S5153"/>
    </row>
    <row r="5154" spans="19:19" x14ac:dyDescent="0.3">
      <c r="S5154"/>
    </row>
    <row r="5155" spans="19:19" x14ac:dyDescent="0.3">
      <c r="S5155"/>
    </row>
    <row r="5156" spans="19:19" x14ac:dyDescent="0.3">
      <c r="S5156"/>
    </row>
    <row r="5157" spans="19:19" x14ac:dyDescent="0.3">
      <c r="S5157"/>
    </row>
    <row r="5158" spans="19:19" x14ac:dyDescent="0.3">
      <c r="S5158"/>
    </row>
    <row r="5159" spans="19:19" x14ac:dyDescent="0.3">
      <c r="S5159"/>
    </row>
    <row r="5160" spans="19:19" x14ac:dyDescent="0.3">
      <c r="S5160"/>
    </row>
    <row r="5161" spans="19:19" x14ac:dyDescent="0.3">
      <c r="S5161"/>
    </row>
    <row r="5162" spans="19:19" x14ac:dyDescent="0.3">
      <c r="S5162"/>
    </row>
    <row r="5163" spans="19:19" x14ac:dyDescent="0.3">
      <c r="S5163"/>
    </row>
    <row r="5164" spans="19:19" x14ac:dyDescent="0.3">
      <c r="S5164"/>
    </row>
    <row r="5165" spans="19:19" x14ac:dyDescent="0.3">
      <c r="S5165"/>
    </row>
    <row r="5166" spans="19:19" x14ac:dyDescent="0.3">
      <c r="S5166"/>
    </row>
    <row r="5167" spans="19:19" x14ac:dyDescent="0.3">
      <c r="S5167"/>
    </row>
    <row r="5168" spans="19:19" x14ac:dyDescent="0.3">
      <c r="S5168"/>
    </row>
    <row r="5169" spans="19:19" x14ac:dyDescent="0.3">
      <c r="S5169"/>
    </row>
    <row r="5170" spans="19:19" x14ac:dyDescent="0.3">
      <c r="S5170"/>
    </row>
    <row r="5171" spans="19:19" x14ac:dyDescent="0.3">
      <c r="S5171"/>
    </row>
    <row r="5172" spans="19:19" x14ac:dyDescent="0.3">
      <c r="S5172"/>
    </row>
    <row r="5173" spans="19:19" x14ac:dyDescent="0.3">
      <c r="S5173"/>
    </row>
    <row r="5174" spans="19:19" x14ac:dyDescent="0.3">
      <c r="S5174"/>
    </row>
    <row r="5175" spans="19:19" x14ac:dyDescent="0.3">
      <c r="S5175"/>
    </row>
    <row r="5176" spans="19:19" x14ac:dyDescent="0.3">
      <c r="S5176"/>
    </row>
    <row r="5177" spans="19:19" x14ac:dyDescent="0.3">
      <c r="S5177"/>
    </row>
    <row r="5178" spans="19:19" x14ac:dyDescent="0.3">
      <c r="S5178"/>
    </row>
    <row r="5179" spans="19:19" x14ac:dyDescent="0.3">
      <c r="S5179"/>
    </row>
    <row r="5180" spans="19:19" x14ac:dyDescent="0.3">
      <c r="S5180"/>
    </row>
    <row r="5181" spans="19:19" x14ac:dyDescent="0.3">
      <c r="S5181"/>
    </row>
    <row r="5182" spans="19:19" x14ac:dyDescent="0.3">
      <c r="S5182"/>
    </row>
    <row r="5183" spans="19:19" x14ac:dyDescent="0.3">
      <c r="S5183"/>
    </row>
    <row r="5184" spans="19:19" x14ac:dyDescent="0.3">
      <c r="S5184"/>
    </row>
    <row r="5185" spans="19:19" x14ac:dyDescent="0.3">
      <c r="S5185"/>
    </row>
    <row r="5186" spans="19:19" x14ac:dyDescent="0.3">
      <c r="S5186"/>
    </row>
    <row r="5187" spans="19:19" x14ac:dyDescent="0.3">
      <c r="S5187"/>
    </row>
    <row r="5188" spans="19:19" x14ac:dyDescent="0.3">
      <c r="S5188"/>
    </row>
    <row r="5189" spans="19:19" x14ac:dyDescent="0.3">
      <c r="S5189"/>
    </row>
    <row r="5190" spans="19:19" x14ac:dyDescent="0.3">
      <c r="S5190"/>
    </row>
    <row r="5191" spans="19:19" x14ac:dyDescent="0.3">
      <c r="S5191"/>
    </row>
    <row r="5192" spans="19:19" x14ac:dyDescent="0.3">
      <c r="S5192"/>
    </row>
    <row r="5193" spans="19:19" x14ac:dyDescent="0.3">
      <c r="S5193"/>
    </row>
    <row r="5194" spans="19:19" x14ac:dyDescent="0.3">
      <c r="S5194"/>
    </row>
    <row r="5195" spans="19:19" x14ac:dyDescent="0.3">
      <c r="S5195"/>
    </row>
    <row r="5196" spans="19:19" x14ac:dyDescent="0.3">
      <c r="S5196"/>
    </row>
    <row r="5197" spans="19:19" x14ac:dyDescent="0.3">
      <c r="S5197"/>
    </row>
    <row r="5198" spans="19:19" x14ac:dyDescent="0.3">
      <c r="S5198"/>
    </row>
    <row r="5199" spans="19:19" x14ac:dyDescent="0.3">
      <c r="S5199"/>
    </row>
    <row r="5200" spans="19:19" x14ac:dyDescent="0.3">
      <c r="S5200"/>
    </row>
    <row r="5201" spans="19:19" x14ac:dyDescent="0.3">
      <c r="S5201"/>
    </row>
    <row r="5202" spans="19:19" x14ac:dyDescent="0.3">
      <c r="S5202"/>
    </row>
    <row r="5203" spans="19:19" x14ac:dyDescent="0.3">
      <c r="S5203"/>
    </row>
    <row r="5204" spans="19:19" x14ac:dyDescent="0.3">
      <c r="S5204"/>
    </row>
    <row r="5205" spans="19:19" x14ac:dyDescent="0.3">
      <c r="S5205"/>
    </row>
    <row r="5206" spans="19:19" x14ac:dyDescent="0.3">
      <c r="S5206"/>
    </row>
    <row r="5207" spans="19:19" x14ac:dyDescent="0.3">
      <c r="S5207"/>
    </row>
    <row r="5208" spans="19:19" x14ac:dyDescent="0.3">
      <c r="S5208"/>
    </row>
    <row r="5209" spans="19:19" x14ac:dyDescent="0.3">
      <c r="S5209"/>
    </row>
    <row r="5210" spans="19:19" x14ac:dyDescent="0.3">
      <c r="S5210"/>
    </row>
    <row r="5211" spans="19:19" x14ac:dyDescent="0.3">
      <c r="S5211"/>
    </row>
    <row r="5212" spans="19:19" x14ac:dyDescent="0.3">
      <c r="S5212"/>
    </row>
    <row r="5213" spans="19:19" x14ac:dyDescent="0.3">
      <c r="S5213"/>
    </row>
    <row r="5214" spans="19:19" x14ac:dyDescent="0.3">
      <c r="S5214"/>
    </row>
    <row r="5215" spans="19:19" x14ac:dyDescent="0.3">
      <c r="S5215"/>
    </row>
    <row r="5216" spans="19:19" x14ac:dyDescent="0.3">
      <c r="S5216"/>
    </row>
    <row r="5217" spans="19:19" x14ac:dyDescent="0.3">
      <c r="S5217"/>
    </row>
    <row r="5218" spans="19:19" x14ac:dyDescent="0.3">
      <c r="S5218"/>
    </row>
    <row r="5219" spans="19:19" x14ac:dyDescent="0.3">
      <c r="S5219"/>
    </row>
    <row r="5220" spans="19:19" x14ac:dyDescent="0.3">
      <c r="S5220"/>
    </row>
    <row r="5221" spans="19:19" x14ac:dyDescent="0.3">
      <c r="S5221"/>
    </row>
    <row r="5222" spans="19:19" x14ac:dyDescent="0.3">
      <c r="S5222"/>
    </row>
    <row r="5223" spans="19:19" x14ac:dyDescent="0.3">
      <c r="S5223"/>
    </row>
    <row r="5224" spans="19:19" x14ac:dyDescent="0.3">
      <c r="S5224"/>
    </row>
    <row r="5225" spans="19:19" x14ac:dyDescent="0.3">
      <c r="S5225"/>
    </row>
    <row r="5226" spans="19:19" x14ac:dyDescent="0.3">
      <c r="S5226"/>
    </row>
    <row r="5227" spans="19:19" x14ac:dyDescent="0.3">
      <c r="S5227"/>
    </row>
    <row r="5228" spans="19:19" x14ac:dyDescent="0.3">
      <c r="S5228"/>
    </row>
    <row r="5229" spans="19:19" x14ac:dyDescent="0.3">
      <c r="S5229"/>
    </row>
    <row r="5230" spans="19:19" x14ac:dyDescent="0.3">
      <c r="S5230"/>
    </row>
    <row r="5231" spans="19:19" x14ac:dyDescent="0.3">
      <c r="S5231"/>
    </row>
    <row r="5232" spans="19:19" x14ac:dyDescent="0.3">
      <c r="S5232"/>
    </row>
    <row r="5233" spans="19:19" x14ac:dyDescent="0.3">
      <c r="S5233"/>
    </row>
    <row r="5234" spans="19:19" x14ac:dyDescent="0.3">
      <c r="S5234"/>
    </row>
    <row r="5235" spans="19:19" x14ac:dyDescent="0.3">
      <c r="S5235"/>
    </row>
    <row r="5236" spans="19:19" x14ac:dyDescent="0.3">
      <c r="S5236"/>
    </row>
    <row r="5237" spans="19:19" x14ac:dyDescent="0.3">
      <c r="S5237"/>
    </row>
    <row r="5238" spans="19:19" x14ac:dyDescent="0.3">
      <c r="S5238"/>
    </row>
    <row r="5239" spans="19:19" x14ac:dyDescent="0.3">
      <c r="S5239"/>
    </row>
    <row r="5240" spans="19:19" x14ac:dyDescent="0.3">
      <c r="S5240"/>
    </row>
    <row r="5241" spans="19:19" x14ac:dyDescent="0.3">
      <c r="S5241"/>
    </row>
    <row r="5242" spans="19:19" x14ac:dyDescent="0.3">
      <c r="S5242"/>
    </row>
    <row r="5243" spans="19:19" x14ac:dyDescent="0.3">
      <c r="S5243"/>
    </row>
    <row r="5244" spans="19:19" x14ac:dyDescent="0.3">
      <c r="S5244"/>
    </row>
    <row r="5245" spans="19:19" x14ac:dyDescent="0.3">
      <c r="S5245"/>
    </row>
    <row r="5246" spans="19:19" x14ac:dyDescent="0.3">
      <c r="S5246"/>
    </row>
    <row r="5247" spans="19:19" x14ac:dyDescent="0.3">
      <c r="S5247"/>
    </row>
    <row r="5248" spans="19:19" x14ac:dyDescent="0.3">
      <c r="S5248"/>
    </row>
    <row r="5249" spans="19:19" x14ac:dyDescent="0.3">
      <c r="S5249"/>
    </row>
    <row r="5250" spans="19:19" x14ac:dyDescent="0.3">
      <c r="S5250"/>
    </row>
    <row r="5251" spans="19:19" x14ac:dyDescent="0.3">
      <c r="S5251"/>
    </row>
    <row r="5252" spans="19:19" x14ac:dyDescent="0.3">
      <c r="S5252"/>
    </row>
    <row r="5253" spans="19:19" x14ac:dyDescent="0.3">
      <c r="S5253"/>
    </row>
    <row r="5254" spans="19:19" x14ac:dyDescent="0.3">
      <c r="S5254"/>
    </row>
    <row r="5255" spans="19:19" x14ac:dyDescent="0.3">
      <c r="S5255"/>
    </row>
    <row r="5256" spans="19:19" x14ac:dyDescent="0.3">
      <c r="S5256"/>
    </row>
    <row r="5257" spans="19:19" x14ac:dyDescent="0.3">
      <c r="S5257"/>
    </row>
    <row r="5258" spans="19:19" x14ac:dyDescent="0.3">
      <c r="S5258"/>
    </row>
    <row r="5259" spans="19:19" x14ac:dyDescent="0.3">
      <c r="S5259"/>
    </row>
    <row r="5260" spans="19:19" x14ac:dyDescent="0.3">
      <c r="S5260"/>
    </row>
    <row r="5261" spans="19:19" x14ac:dyDescent="0.3">
      <c r="S5261"/>
    </row>
    <row r="5262" spans="19:19" x14ac:dyDescent="0.3">
      <c r="S5262"/>
    </row>
    <row r="5263" spans="19:19" x14ac:dyDescent="0.3">
      <c r="S5263"/>
    </row>
    <row r="5264" spans="19:19" x14ac:dyDescent="0.3">
      <c r="S5264"/>
    </row>
    <row r="5265" spans="19:19" x14ac:dyDescent="0.3">
      <c r="S5265"/>
    </row>
    <row r="5266" spans="19:19" x14ac:dyDescent="0.3">
      <c r="S5266"/>
    </row>
    <row r="5267" spans="19:19" x14ac:dyDescent="0.3">
      <c r="S5267"/>
    </row>
    <row r="5268" spans="19:19" x14ac:dyDescent="0.3">
      <c r="S5268"/>
    </row>
    <row r="5269" spans="19:19" x14ac:dyDescent="0.3">
      <c r="S5269"/>
    </row>
    <row r="5270" spans="19:19" x14ac:dyDescent="0.3">
      <c r="S5270"/>
    </row>
    <row r="5271" spans="19:19" x14ac:dyDescent="0.3">
      <c r="S5271"/>
    </row>
    <row r="5272" spans="19:19" x14ac:dyDescent="0.3">
      <c r="S5272"/>
    </row>
    <row r="5273" spans="19:19" x14ac:dyDescent="0.3">
      <c r="S5273"/>
    </row>
    <row r="5274" spans="19:19" x14ac:dyDescent="0.3">
      <c r="S5274"/>
    </row>
    <row r="5275" spans="19:19" x14ac:dyDescent="0.3">
      <c r="S5275"/>
    </row>
    <row r="5276" spans="19:19" x14ac:dyDescent="0.3">
      <c r="S5276"/>
    </row>
    <row r="5277" spans="19:19" x14ac:dyDescent="0.3">
      <c r="S5277"/>
    </row>
    <row r="5278" spans="19:19" x14ac:dyDescent="0.3">
      <c r="S5278"/>
    </row>
    <row r="5279" spans="19:19" x14ac:dyDescent="0.3">
      <c r="S5279"/>
    </row>
    <row r="5280" spans="19:19" x14ac:dyDescent="0.3">
      <c r="S5280"/>
    </row>
    <row r="5281" spans="19:19" x14ac:dyDescent="0.3">
      <c r="S5281"/>
    </row>
    <row r="5282" spans="19:19" x14ac:dyDescent="0.3">
      <c r="S5282"/>
    </row>
    <row r="5283" spans="19:19" x14ac:dyDescent="0.3">
      <c r="S5283"/>
    </row>
    <row r="5284" spans="19:19" x14ac:dyDescent="0.3">
      <c r="S5284"/>
    </row>
    <row r="5285" spans="19:19" x14ac:dyDescent="0.3">
      <c r="S5285"/>
    </row>
    <row r="5286" spans="19:19" x14ac:dyDescent="0.3">
      <c r="S5286"/>
    </row>
    <row r="5287" spans="19:19" x14ac:dyDescent="0.3">
      <c r="S5287"/>
    </row>
    <row r="5288" spans="19:19" x14ac:dyDescent="0.3">
      <c r="S5288"/>
    </row>
    <row r="5289" spans="19:19" x14ac:dyDescent="0.3">
      <c r="S5289"/>
    </row>
    <row r="5290" spans="19:19" x14ac:dyDescent="0.3">
      <c r="S5290"/>
    </row>
    <row r="5291" spans="19:19" x14ac:dyDescent="0.3">
      <c r="S5291"/>
    </row>
    <row r="5292" spans="19:19" x14ac:dyDescent="0.3">
      <c r="S5292"/>
    </row>
    <row r="5293" spans="19:19" x14ac:dyDescent="0.3">
      <c r="S5293"/>
    </row>
    <row r="5294" spans="19:19" x14ac:dyDescent="0.3">
      <c r="S5294"/>
    </row>
    <row r="5295" spans="19:19" x14ac:dyDescent="0.3">
      <c r="S5295"/>
    </row>
    <row r="5296" spans="19:19" x14ac:dyDescent="0.3">
      <c r="S5296"/>
    </row>
    <row r="5297" spans="19:19" x14ac:dyDescent="0.3">
      <c r="S5297"/>
    </row>
    <row r="5298" spans="19:19" x14ac:dyDescent="0.3">
      <c r="S5298"/>
    </row>
    <row r="5299" spans="19:19" x14ac:dyDescent="0.3">
      <c r="S5299"/>
    </row>
    <row r="5300" spans="19:19" x14ac:dyDescent="0.3">
      <c r="S5300"/>
    </row>
    <row r="5301" spans="19:19" x14ac:dyDescent="0.3">
      <c r="S5301"/>
    </row>
    <row r="5302" spans="19:19" x14ac:dyDescent="0.3">
      <c r="S5302"/>
    </row>
    <row r="5303" spans="19:19" x14ac:dyDescent="0.3">
      <c r="S5303"/>
    </row>
    <row r="5304" spans="19:19" x14ac:dyDescent="0.3">
      <c r="S5304"/>
    </row>
    <row r="5305" spans="19:19" x14ac:dyDescent="0.3">
      <c r="S5305"/>
    </row>
    <row r="5306" spans="19:19" x14ac:dyDescent="0.3">
      <c r="S5306"/>
    </row>
    <row r="5307" spans="19:19" x14ac:dyDescent="0.3">
      <c r="S5307"/>
    </row>
    <row r="5308" spans="19:19" x14ac:dyDescent="0.3">
      <c r="S5308"/>
    </row>
    <row r="5309" spans="19:19" x14ac:dyDescent="0.3">
      <c r="S5309"/>
    </row>
    <row r="5310" spans="19:19" x14ac:dyDescent="0.3">
      <c r="S5310"/>
    </row>
    <row r="5311" spans="19:19" x14ac:dyDescent="0.3">
      <c r="S5311"/>
    </row>
    <row r="5312" spans="19:19" x14ac:dyDescent="0.3">
      <c r="S5312"/>
    </row>
    <row r="5313" spans="19:19" x14ac:dyDescent="0.3">
      <c r="S5313"/>
    </row>
    <row r="5314" spans="19:19" x14ac:dyDescent="0.3">
      <c r="S5314"/>
    </row>
    <row r="5315" spans="19:19" x14ac:dyDescent="0.3">
      <c r="S5315"/>
    </row>
    <row r="5316" spans="19:19" x14ac:dyDescent="0.3">
      <c r="S5316"/>
    </row>
    <row r="5317" spans="19:19" x14ac:dyDescent="0.3">
      <c r="S5317"/>
    </row>
    <row r="5318" spans="19:19" x14ac:dyDescent="0.3">
      <c r="S5318"/>
    </row>
    <row r="5319" spans="19:19" x14ac:dyDescent="0.3">
      <c r="S5319"/>
    </row>
    <row r="5320" spans="19:19" x14ac:dyDescent="0.3">
      <c r="S5320"/>
    </row>
    <row r="5321" spans="19:19" x14ac:dyDescent="0.3">
      <c r="S5321"/>
    </row>
    <row r="5322" spans="19:19" x14ac:dyDescent="0.3">
      <c r="S5322"/>
    </row>
    <row r="5323" spans="19:19" x14ac:dyDescent="0.3">
      <c r="S5323"/>
    </row>
    <row r="5324" spans="19:19" x14ac:dyDescent="0.3">
      <c r="S5324"/>
    </row>
    <row r="5325" spans="19:19" x14ac:dyDescent="0.3">
      <c r="S5325"/>
    </row>
    <row r="5326" spans="19:19" x14ac:dyDescent="0.3">
      <c r="S5326"/>
    </row>
    <row r="5327" spans="19:19" x14ac:dyDescent="0.3">
      <c r="S5327"/>
    </row>
    <row r="5328" spans="19:19" x14ac:dyDescent="0.3">
      <c r="S5328"/>
    </row>
    <row r="5329" spans="19:19" x14ac:dyDescent="0.3">
      <c r="S5329"/>
    </row>
    <row r="5330" spans="19:19" x14ac:dyDescent="0.3">
      <c r="S5330"/>
    </row>
    <row r="5331" spans="19:19" x14ac:dyDescent="0.3">
      <c r="S5331"/>
    </row>
    <row r="5332" spans="19:19" x14ac:dyDescent="0.3">
      <c r="S5332"/>
    </row>
    <row r="5333" spans="19:19" x14ac:dyDescent="0.3">
      <c r="S5333"/>
    </row>
    <row r="5334" spans="19:19" x14ac:dyDescent="0.3">
      <c r="S5334"/>
    </row>
    <row r="5335" spans="19:19" x14ac:dyDescent="0.3">
      <c r="S5335"/>
    </row>
    <row r="5336" spans="19:19" x14ac:dyDescent="0.3">
      <c r="S5336"/>
    </row>
    <row r="5337" spans="19:19" x14ac:dyDescent="0.3">
      <c r="S5337"/>
    </row>
    <row r="5338" spans="19:19" x14ac:dyDescent="0.3">
      <c r="S5338"/>
    </row>
    <row r="5339" spans="19:19" x14ac:dyDescent="0.3">
      <c r="S5339"/>
    </row>
    <row r="5340" spans="19:19" x14ac:dyDescent="0.3">
      <c r="S5340"/>
    </row>
    <row r="5341" spans="19:19" x14ac:dyDescent="0.3">
      <c r="S5341"/>
    </row>
    <row r="5342" spans="19:19" x14ac:dyDescent="0.3">
      <c r="S5342"/>
    </row>
    <row r="5343" spans="19:19" x14ac:dyDescent="0.3">
      <c r="S5343"/>
    </row>
    <row r="5344" spans="19:19" x14ac:dyDescent="0.3">
      <c r="S5344"/>
    </row>
    <row r="5345" spans="19:19" x14ac:dyDescent="0.3">
      <c r="S5345"/>
    </row>
    <row r="5346" spans="19:19" x14ac:dyDescent="0.3">
      <c r="S5346"/>
    </row>
    <row r="5347" spans="19:19" x14ac:dyDescent="0.3">
      <c r="S5347"/>
    </row>
    <row r="5348" spans="19:19" x14ac:dyDescent="0.3">
      <c r="S5348"/>
    </row>
    <row r="5349" spans="19:19" x14ac:dyDescent="0.3">
      <c r="S5349"/>
    </row>
    <row r="5350" spans="19:19" x14ac:dyDescent="0.3">
      <c r="S5350"/>
    </row>
    <row r="5351" spans="19:19" x14ac:dyDescent="0.3">
      <c r="S5351"/>
    </row>
    <row r="5352" spans="19:19" x14ac:dyDescent="0.3">
      <c r="S5352"/>
    </row>
    <row r="5353" spans="19:19" x14ac:dyDescent="0.3">
      <c r="S5353"/>
    </row>
    <row r="5354" spans="19:19" x14ac:dyDescent="0.3">
      <c r="S5354"/>
    </row>
    <row r="5355" spans="19:19" x14ac:dyDescent="0.3">
      <c r="S5355"/>
    </row>
    <row r="5356" spans="19:19" x14ac:dyDescent="0.3">
      <c r="S5356"/>
    </row>
    <row r="5357" spans="19:19" x14ac:dyDescent="0.3">
      <c r="S5357"/>
    </row>
    <row r="5358" spans="19:19" x14ac:dyDescent="0.3">
      <c r="S5358"/>
    </row>
    <row r="5359" spans="19:19" x14ac:dyDescent="0.3">
      <c r="S5359"/>
    </row>
    <row r="5360" spans="19:19" x14ac:dyDescent="0.3">
      <c r="S5360"/>
    </row>
    <row r="5361" spans="19:19" x14ac:dyDescent="0.3">
      <c r="S5361"/>
    </row>
    <row r="5362" spans="19:19" x14ac:dyDescent="0.3">
      <c r="S5362"/>
    </row>
    <row r="5363" spans="19:19" x14ac:dyDescent="0.3">
      <c r="S5363"/>
    </row>
    <row r="5364" spans="19:19" x14ac:dyDescent="0.3">
      <c r="S5364"/>
    </row>
    <row r="5365" spans="19:19" x14ac:dyDescent="0.3">
      <c r="S5365"/>
    </row>
    <row r="5366" spans="19:19" x14ac:dyDescent="0.3">
      <c r="S5366"/>
    </row>
    <row r="5367" spans="19:19" x14ac:dyDescent="0.3">
      <c r="S5367"/>
    </row>
    <row r="5368" spans="19:19" x14ac:dyDescent="0.3">
      <c r="S5368"/>
    </row>
    <row r="5369" spans="19:19" x14ac:dyDescent="0.3">
      <c r="S5369"/>
    </row>
    <row r="5370" spans="19:19" x14ac:dyDescent="0.3">
      <c r="S5370"/>
    </row>
    <row r="5371" spans="19:19" x14ac:dyDescent="0.3">
      <c r="S5371"/>
    </row>
    <row r="5372" spans="19:19" x14ac:dyDescent="0.3">
      <c r="S5372"/>
    </row>
    <row r="5373" spans="19:19" x14ac:dyDescent="0.3">
      <c r="S5373"/>
    </row>
    <row r="5374" spans="19:19" x14ac:dyDescent="0.3">
      <c r="S5374"/>
    </row>
    <row r="5375" spans="19:19" x14ac:dyDescent="0.3">
      <c r="S5375"/>
    </row>
    <row r="5376" spans="19:19" x14ac:dyDescent="0.3">
      <c r="S5376"/>
    </row>
    <row r="5377" spans="19:19" x14ac:dyDescent="0.3">
      <c r="S5377"/>
    </row>
    <row r="5378" spans="19:19" x14ac:dyDescent="0.3">
      <c r="S5378"/>
    </row>
    <row r="5379" spans="19:19" x14ac:dyDescent="0.3">
      <c r="S5379"/>
    </row>
    <row r="5380" spans="19:19" x14ac:dyDescent="0.3">
      <c r="S5380"/>
    </row>
    <row r="5381" spans="19:19" x14ac:dyDescent="0.3">
      <c r="S5381"/>
    </row>
    <row r="5382" spans="19:19" x14ac:dyDescent="0.3">
      <c r="S5382"/>
    </row>
    <row r="5383" spans="19:19" x14ac:dyDescent="0.3">
      <c r="S5383"/>
    </row>
    <row r="5384" spans="19:19" x14ac:dyDescent="0.3">
      <c r="S5384"/>
    </row>
    <row r="5385" spans="19:19" x14ac:dyDescent="0.3">
      <c r="S5385"/>
    </row>
    <row r="5386" spans="19:19" x14ac:dyDescent="0.3">
      <c r="S5386"/>
    </row>
    <row r="5387" spans="19:19" x14ac:dyDescent="0.3">
      <c r="S5387"/>
    </row>
    <row r="5388" spans="19:19" x14ac:dyDescent="0.3">
      <c r="S5388"/>
    </row>
    <row r="5389" spans="19:19" x14ac:dyDescent="0.3">
      <c r="S5389"/>
    </row>
    <row r="5390" spans="19:19" x14ac:dyDescent="0.3">
      <c r="S5390"/>
    </row>
    <row r="5391" spans="19:19" x14ac:dyDescent="0.3">
      <c r="S5391"/>
    </row>
    <row r="5392" spans="19:19" x14ac:dyDescent="0.3">
      <c r="S5392"/>
    </row>
    <row r="5393" spans="19:19" x14ac:dyDescent="0.3">
      <c r="S5393"/>
    </row>
    <row r="5394" spans="19:19" x14ac:dyDescent="0.3">
      <c r="S5394"/>
    </row>
    <row r="5395" spans="19:19" x14ac:dyDescent="0.3">
      <c r="S5395"/>
    </row>
    <row r="5396" spans="19:19" x14ac:dyDescent="0.3">
      <c r="S5396"/>
    </row>
    <row r="5397" spans="19:19" x14ac:dyDescent="0.3">
      <c r="S5397"/>
    </row>
    <row r="5398" spans="19:19" x14ac:dyDescent="0.3">
      <c r="S5398"/>
    </row>
    <row r="5399" spans="19:19" x14ac:dyDescent="0.3">
      <c r="S5399"/>
    </row>
    <row r="5400" spans="19:19" x14ac:dyDescent="0.3">
      <c r="S5400"/>
    </row>
    <row r="5401" spans="19:19" x14ac:dyDescent="0.3">
      <c r="S5401"/>
    </row>
    <row r="5402" spans="19:19" x14ac:dyDescent="0.3">
      <c r="S5402"/>
    </row>
    <row r="5403" spans="19:19" x14ac:dyDescent="0.3">
      <c r="S5403"/>
    </row>
    <row r="5404" spans="19:19" x14ac:dyDescent="0.3">
      <c r="S5404"/>
    </row>
    <row r="5405" spans="19:19" x14ac:dyDescent="0.3">
      <c r="S5405"/>
    </row>
    <row r="5406" spans="19:19" x14ac:dyDescent="0.3">
      <c r="S5406"/>
    </row>
    <row r="5407" spans="19:19" x14ac:dyDescent="0.3">
      <c r="S5407"/>
    </row>
    <row r="5408" spans="19:19" x14ac:dyDescent="0.3">
      <c r="S5408"/>
    </row>
    <row r="5409" spans="19:19" x14ac:dyDescent="0.3">
      <c r="S5409"/>
    </row>
    <row r="5410" spans="19:19" x14ac:dyDescent="0.3">
      <c r="S5410"/>
    </row>
    <row r="5411" spans="19:19" x14ac:dyDescent="0.3">
      <c r="S5411"/>
    </row>
    <row r="5412" spans="19:19" x14ac:dyDescent="0.3">
      <c r="S5412"/>
    </row>
    <row r="5413" spans="19:19" x14ac:dyDescent="0.3">
      <c r="S5413"/>
    </row>
    <row r="5414" spans="19:19" x14ac:dyDescent="0.3">
      <c r="S5414"/>
    </row>
    <row r="5415" spans="19:19" x14ac:dyDescent="0.3">
      <c r="S5415"/>
    </row>
    <row r="5416" spans="19:19" x14ac:dyDescent="0.3">
      <c r="S5416"/>
    </row>
    <row r="5417" spans="19:19" x14ac:dyDescent="0.3">
      <c r="S5417"/>
    </row>
    <row r="5418" spans="19:19" x14ac:dyDescent="0.3">
      <c r="S5418"/>
    </row>
    <row r="5419" spans="19:19" x14ac:dyDescent="0.3">
      <c r="S5419"/>
    </row>
    <row r="5420" spans="19:19" x14ac:dyDescent="0.3">
      <c r="S5420"/>
    </row>
    <row r="5421" spans="19:19" x14ac:dyDescent="0.3">
      <c r="S5421"/>
    </row>
    <row r="5422" spans="19:19" x14ac:dyDescent="0.3">
      <c r="S5422"/>
    </row>
    <row r="5423" spans="19:19" x14ac:dyDescent="0.3">
      <c r="S5423"/>
    </row>
    <row r="5424" spans="19:19" x14ac:dyDescent="0.3">
      <c r="S5424"/>
    </row>
    <row r="5425" spans="19:19" x14ac:dyDescent="0.3">
      <c r="S5425"/>
    </row>
    <row r="5426" spans="19:19" x14ac:dyDescent="0.3">
      <c r="S5426"/>
    </row>
    <row r="5427" spans="19:19" x14ac:dyDescent="0.3">
      <c r="S5427"/>
    </row>
    <row r="5428" spans="19:19" x14ac:dyDescent="0.3">
      <c r="S5428"/>
    </row>
    <row r="5429" spans="19:19" x14ac:dyDescent="0.3">
      <c r="S5429"/>
    </row>
    <row r="5430" spans="19:19" x14ac:dyDescent="0.3">
      <c r="S5430"/>
    </row>
    <row r="5431" spans="19:19" x14ac:dyDescent="0.3">
      <c r="S5431"/>
    </row>
    <row r="5432" spans="19:19" x14ac:dyDescent="0.3">
      <c r="S5432"/>
    </row>
    <row r="5433" spans="19:19" x14ac:dyDescent="0.3">
      <c r="S5433"/>
    </row>
    <row r="5434" spans="19:19" x14ac:dyDescent="0.3">
      <c r="S5434"/>
    </row>
    <row r="5435" spans="19:19" x14ac:dyDescent="0.3">
      <c r="S5435"/>
    </row>
    <row r="5436" spans="19:19" x14ac:dyDescent="0.3">
      <c r="S5436"/>
    </row>
    <row r="5437" spans="19:19" x14ac:dyDescent="0.3">
      <c r="S5437"/>
    </row>
    <row r="5438" spans="19:19" x14ac:dyDescent="0.3">
      <c r="S5438"/>
    </row>
    <row r="5439" spans="19:19" x14ac:dyDescent="0.3">
      <c r="S5439"/>
    </row>
    <row r="5440" spans="19:19" x14ac:dyDescent="0.3">
      <c r="S5440"/>
    </row>
    <row r="5441" spans="19:19" x14ac:dyDescent="0.3">
      <c r="S5441"/>
    </row>
    <row r="5442" spans="19:19" x14ac:dyDescent="0.3">
      <c r="S5442"/>
    </row>
    <row r="5443" spans="19:19" x14ac:dyDescent="0.3">
      <c r="S5443"/>
    </row>
    <row r="5444" spans="19:19" x14ac:dyDescent="0.3">
      <c r="S5444"/>
    </row>
    <row r="5445" spans="19:19" x14ac:dyDescent="0.3">
      <c r="S5445"/>
    </row>
    <row r="5446" spans="19:19" x14ac:dyDescent="0.3">
      <c r="S5446"/>
    </row>
    <row r="5447" spans="19:19" x14ac:dyDescent="0.3">
      <c r="S5447"/>
    </row>
    <row r="5448" spans="19:19" x14ac:dyDescent="0.3">
      <c r="S5448"/>
    </row>
    <row r="5449" spans="19:19" x14ac:dyDescent="0.3">
      <c r="S5449"/>
    </row>
    <row r="5450" spans="19:19" x14ac:dyDescent="0.3">
      <c r="S5450"/>
    </row>
    <row r="5451" spans="19:19" x14ac:dyDescent="0.3">
      <c r="S5451"/>
    </row>
    <row r="5452" spans="19:19" x14ac:dyDescent="0.3">
      <c r="S5452"/>
    </row>
    <row r="5453" spans="19:19" x14ac:dyDescent="0.3">
      <c r="S5453"/>
    </row>
    <row r="5454" spans="19:19" x14ac:dyDescent="0.3">
      <c r="S5454"/>
    </row>
    <row r="5455" spans="19:19" x14ac:dyDescent="0.3">
      <c r="S5455"/>
    </row>
    <row r="5456" spans="19:19" x14ac:dyDescent="0.3">
      <c r="S5456"/>
    </row>
    <row r="5457" spans="19:19" x14ac:dyDescent="0.3">
      <c r="S5457"/>
    </row>
    <row r="5458" spans="19:19" x14ac:dyDescent="0.3">
      <c r="S5458"/>
    </row>
    <row r="5459" spans="19:19" x14ac:dyDescent="0.3">
      <c r="S5459"/>
    </row>
    <row r="5460" spans="19:19" x14ac:dyDescent="0.3">
      <c r="S5460"/>
    </row>
    <row r="5461" spans="19:19" x14ac:dyDescent="0.3">
      <c r="S5461"/>
    </row>
    <row r="5462" spans="19:19" x14ac:dyDescent="0.3">
      <c r="S5462"/>
    </row>
    <row r="5463" spans="19:19" x14ac:dyDescent="0.3">
      <c r="S5463"/>
    </row>
    <row r="5464" spans="19:19" x14ac:dyDescent="0.3">
      <c r="S5464"/>
    </row>
    <row r="5465" spans="19:19" x14ac:dyDescent="0.3">
      <c r="S5465"/>
    </row>
    <row r="5466" spans="19:19" x14ac:dyDescent="0.3">
      <c r="S5466"/>
    </row>
    <row r="5467" spans="19:19" x14ac:dyDescent="0.3">
      <c r="S5467"/>
    </row>
    <row r="5468" spans="19:19" x14ac:dyDescent="0.3">
      <c r="S5468"/>
    </row>
    <row r="5469" spans="19:19" x14ac:dyDescent="0.3">
      <c r="S5469"/>
    </row>
    <row r="5470" spans="19:19" x14ac:dyDescent="0.3">
      <c r="S5470"/>
    </row>
    <row r="5471" spans="19:19" x14ac:dyDescent="0.3">
      <c r="S5471"/>
    </row>
    <row r="5472" spans="19:19" x14ac:dyDescent="0.3">
      <c r="S5472"/>
    </row>
    <row r="5473" spans="19:19" x14ac:dyDescent="0.3">
      <c r="S5473"/>
    </row>
    <row r="5474" spans="19:19" x14ac:dyDescent="0.3">
      <c r="S5474"/>
    </row>
    <row r="5475" spans="19:19" x14ac:dyDescent="0.3">
      <c r="S5475"/>
    </row>
    <row r="5476" spans="19:19" x14ac:dyDescent="0.3">
      <c r="S5476"/>
    </row>
    <row r="5477" spans="19:19" x14ac:dyDescent="0.3">
      <c r="S5477"/>
    </row>
    <row r="5478" spans="19:19" x14ac:dyDescent="0.3">
      <c r="S5478"/>
    </row>
    <row r="5479" spans="19:19" x14ac:dyDescent="0.3">
      <c r="S5479"/>
    </row>
    <row r="5480" spans="19:19" x14ac:dyDescent="0.3">
      <c r="S5480"/>
    </row>
    <row r="5481" spans="19:19" x14ac:dyDescent="0.3">
      <c r="S5481"/>
    </row>
    <row r="5482" spans="19:19" x14ac:dyDescent="0.3">
      <c r="S5482"/>
    </row>
    <row r="5483" spans="19:19" x14ac:dyDescent="0.3">
      <c r="S5483"/>
    </row>
    <row r="5484" spans="19:19" x14ac:dyDescent="0.3">
      <c r="S5484"/>
    </row>
    <row r="5485" spans="19:19" x14ac:dyDescent="0.3">
      <c r="S5485"/>
    </row>
    <row r="5486" spans="19:19" x14ac:dyDescent="0.3">
      <c r="S5486"/>
    </row>
    <row r="5487" spans="19:19" x14ac:dyDescent="0.3">
      <c r="S5487"/>
    </row>
    <row r="5488" spans="19:19" x14ac:dyDescent="0.3">
      <c r="S5488"/>
    </row>
    <row r="5489" spans="19:19" x14ac:dyDescent="0.3">
      <c r="S5489"/>
    </row>
    <row r="5490" spans="19:19" x14ac:dyDescent="0.3">
      <c r="S5490"/>
    </row>
    <row r="5491" spans="19:19" x14ac:dyDescent="0.3">
      <c r="S5491"/>
    </row>
    <row r="5492" spans="19:19" x14ac:dyDescent="0.3">
      <c r="S5492"/>
    </row>
    <row r="5493" spans="19:19" x14ac:dyDescent="0.3">
      <c r="S5493"/>
    </row>
    <row r="5494" spans="19:19" x14ac:dyDescent="0.3">
      <c r="S5494"/>
    </row>
    <row r="5495" spans="19:19" x14ac:dyDescent="0.3">
      <c r="S5495"/>
    </row>
    <row r="5496" spans="19:19" x14ac:dyDescent="0.3">
      <c r="S5496"/>
    </row>
    <row r="5497" spans="19:19" x14ac:dyDescent="0.3">
      <c r="S5497"/>
    </row>
    <row r="5498" spans="19:19" x14ac:dyDescent="0.3">
      <c r="S5498"/>
    </row>
    <row r="5499" spans="19:19" x14ac:dyDescent="0.3">
      <c r="S5499"/>
    </row>
    <row r="5500" spans="19:19" x14ac:dyDescent="0.3">
      <c r="S5500"/>
    </row>
    <row r="5501" spans="19:19" x14ac:dyDescent="0.3">
      <c r="S5501"/>
    </row>
    <row r="5502" spans="19:19" x14ac:dyDescent="0.3">
      <c r="S5502"/>
    </row>
    <row r="5503" spans="19:19" x14ac:dyDescent="0.3">
      <c r="S5503"/>
    </row>
    <row r="5504" spans="19:19" x14ac:dyDescent="0.3">
      <c r="S5504"/>
    </row>
    <row r="5505" spans="19:19" x14ac:dyDescent="0.3">
      <c r="S5505"/>
    </row>
    <row r="5506" spans="19:19" x14ac:dyDescent="0.3">
      <c r="S5506"/>
    </row>
    <row r="5507" spans="19:19" x14ac:dyDescent="0.3">
      <c r="S5507"/>
    </row>
    <row r="5508" spans="19:19" x14ac:dyDescent="0.3">
      <c r="S5508"/>
    </row>
    <row r="5509" spans="19:19" x14ac:dyDescent="0.3">
      <c r="S5509"/>
    </row>
    <row r="5510" spans="19:19" x14ac:dyDescent="0.3">
      <c r="S5510"/>
    </row>
    <row r="5511" spans="19:19" x14ac:dyDescent="0.3">
      <c r="S5511"/>
    </row>
    <row r="5512" spans="19:19" x14ac:dyDescent="0.3">
      <c r="S5512"/>
    </row>
    <row r="5513" spans="19:19" x14ac:dyDescent="0.3">
      <c r="S5513"/>
    </row>
    <row r="5514" spans="19:19" x14ac:dyDescent="0.3">
      <c r="S5514"/>
    </row>
    <row r="5515" spans="19:19" x14ac:dyDescent="0.3">
      <c r="S5515"/>
    </row>
    <row r="5516" spans="19:19" x14ac:dyDescent="0.3">
      <c r="S5516"/>
    </row>
    <row r="5517" spans="19:19" x14ac:dyDescent="0.3">
      <c r="S5517"/>
    </row>
    <row r="5518" spans="19:19" x14ac:dyDescent="0.3">
      <c r="S5518"/>
    </row>
    <row r="5519" spans="19:19" x14ac:dyDescent="0.3">
      <c r="S5519"/>
    </row>
    <row r="5520" spans="19:19" x14ac:dyDescent="0.3">
      <c r="S5520"/>
    </row>
    <row r="5521" spans="19:19" x14ac:dyDescent="0.3">
      <c r="S5521"/>
    </row>
    <row r="5522" spans="19:19" x14ac:dyDescent="0.3">
      <c r="S5522"/>
    </row>
    <row r="5523" spans="19:19" x14ac:dyDescent="0.3">
      <c r="S5523"/>
    </row>
    <row r="5524" spans="19:19" x14ac:dyDescent="0.3">
      <c r="S5524"/>
    </row>
    <row r="5525" spans="19:19" x14ac:dyDescent="0.3">
      <c r="S5525"/>
    </row>
    <row r="5526" spans="19:19" x14ac:dyDescent="0.3">
      <c r="S5526"/>
    </row>
    <row r="5527" spans="19:19" x14ac:dyDescent="0.3">
      <c r="S5527"/>
    </row>
    <row r="5528" spans="19:19" x14ac:dyDescent="0.3">
      <c r="S5528"/>
    </row>
    <row r="5529" spans="19:19" x14ac:dyDescent="0.3">
      <c r="S5529"/>
    </row>
    <row r="5530" spans="19:19" x14ac:dyDescent="0.3">
      <c r="S5530"/>
    </row>
    <row r="5531" spans="19:19" x14ac:dyDescent="0.3">
      <c r="S5531"/>
    </row>
    <row r="5532" spans="19:19" x14ac:dyDescent="0.3">
      <c r="S5532"/>
    </row>
    <row r="5533" spans="19:19" x14ac:dyDescent="0.3">
      <c r="S5533"/>
    </row>
    <row r="5534" spans="19:19" x14ac:dyDescent="0.3">
      <c r="S5534"/>
    </row>
    <row r="5535" spans="19:19" x14ac:dyDescent="0.3">
      <c r="S5535"/>
    </row>
    <row r="5536" spans="19:19" x14ac:dyDescent="0.3">
      <c r="S5536"/>
    </row>
    <row r="5537" spans="19:19" x14ac:dyDescent="0.3">
      <c r="S5537"/>
    </row>
    <row r="5538" spans="19:19" x14ac:dyDescent="0.3">
      <c r="S5538"/>
    </row>
    <row r="5539" spans="19:19" x14ac:dyDescent="0.3">
      <c r="S5539"/>
    </row>
    <row r="5540" spans="19:19" x14ac:dyDescent="0.3">
      <c r="S5540"/>
    </row>
    <row r="5541" spans="19:19" x14ac:dyDescent="0.3">
      <c r="S5541"/>
    </row>
    <row r="5542" spans="19:19" x14ac:dyDescent="0.3">
      <c r="S5542"/>
    </row>
    <row r="5543" spans="19:19" x14ac:dyDescent="0.3">
      <c r="S5543"/>
    </row>
    <row r="5544" spans="19:19" x14ac:dyDescent="0.3">
      <c r="S5544"/>
    </row>
    <row r="5545" spans="19:19" x14ac:dyDescent="0.3">
      <c r="S5545"/>
    </row>
    <row r="5546" spans="19:19" x14ac:dyDescent="0.3">
      <c r="S5546"/>
    </row>
    <row r="5547" spans="19:19" x14ac:dyDescent="0.3">
      <c r="S5547"/>
    </row>
    <row r="5548" spans="19:19" x14ac:dyDescent="0.3">
      <c r="S5548"/>
    </row>
    <row r="5549" spans="19:19" x14ac:dyDescent="0.3">
      <c r="S5549"/>
    </row>
    <row r="5550" spans="19:19" x14ac:dyDescent="0.3">
      <c r="S5550"/>
    </row>
    <row r="5551" spans="19:19" x14ac:dyDescent="0.3">
      <c r="S5551"/>
    </row>
    <row r="5552" spans="19:19" x14ac:dyDescent="0.3">
      <c r="S5552"/>
    </row>
    <row r="5553" spans="19:19" x14ac:dyDescent="0.3">
      <c r="S5553"/>
    </row>
    <row r="5554" spans="19:19" x14ac:dyDescent="0.3">
      <c r="S5554"/>
    </row>
    <row r="5555" spans="19:19" x14ac:dyDescent="0.3">
      <c r="S5555"/>
    </row>
    <row r="5556" spans="19:19" x14ac:dyDescent="0.3">
      <c r="S5556"/>
    </row>
    <row r="5557" spans="19:19" x14ac:dyDescent="0.3">
      <c r="S5557"/>
    </row>
    <row r="5558" spans="19:19" x14ac:dyDescent="0.3">
      <c r="S5558"/>
    </row>
    <row r="5559" spans="19:19" x14ac:dyDescent="0.3">
      <c r="S5559"/>
    </row>
    <row r="5560" spans="19:19" x14ac:dyDescent="0.3">
      <c r="S5560"/>
    </row>
    <row r="5561" spans="19:19" x14ac:dyDescent="0.3">
      <c r="S5561"/>
    </row>
    <row r="5562" spans="19:19" x14ac:dyDescent="0.3">
      <c r="S5562"/>
    </row>
    <row r="5563" spans="19:19" x14ac:dyDescent="0.3">
      <c r="S5563"/>
    </row>
    <row r="5564" spans="19:19" x14ac:dyDescent="0.3">
      <c r="S5564"/>
    </row>
    <row r="5565" spans="19:19" x14ac:dyDescent="0.3">
      <c r="S5565"/>
    </row>
    <row r="5566" spans="19:19" x14ac:dyDescent="0.3">
      <c r="S5566"/>
    </row>
    <row r="5567" spans="19:19" x14ac:dyDescent="0.3">
      <c r="S5567"/>
    </row>
    <row r="5568" spans="19:19" x14ac:dyDescent="0.3">
      <c r="S5568"/>
    </row>
    <row r="5569" spans="19:19" x14ac:dyDescent="0.3">
      <c r="S5569"/>
    </row>
    <row r="5570" spans="19:19" x14ac:dyDescent="0.3">
      <c r="S5570"/>
    </row>
    <row r="5571" spans="19:19" x14ac:dyDescent="0.3">
      <c r="S5571"/>
    </row>
    <row r="5572" spans="19:19" x14ac:dyDescent="0.3">
      <c r="S5572"/>
    </row>
    <row r="5573" spans="19:19" x14ac:dyDescent="0.3">
      <c r="S5573"/>
    </row>
    <row r="5574" spans="19:19" x14ac:dyDescent="0.3">
      <c r="S5574"/>
    </row>
    <row r="5575" spans="19:19" x14ac:dyDescent="0.3">
      <c r="S5575"/>
    </row>
    <row r="5576" spans="19:19" x14ac:dyDescent="0.3">
      <c r="S5576"/>
    </row>
    <row r="5577" spans="19:19" x14ac:dyDescent="0.3">
      <c r="S5577"/>
    </row>
    <row r="5578" spans="19:19" x14ac:dyDescent="0.3">
      <c r="S5578"/>
    </row>
    <row r="5579" spans="19:19" x14ac:dyDescent="0.3">
      <c r="S5579"/>
    </row>
    <row r="5580" spans="19:19" x14ac:dyDescent="0.3">
      <c r="S5580"/>
    </row>
    <row r="5581" spans="19:19" x14ac:dyDescent="0.3">
      <c r="S5581"/>
    </row>
    <row r="5582" spans="19:19" x14ac:dyDescent="0.3">
      <c r="S5582"/>
    </row>
    <row r="5583" spans="19:19" x14ac:dyDescent="0.3">
      <c r="S5583"/>
    </row>
    <row r="5584" spans="19:19" x14ac:dyDescent="0.3">
      <c r="S5584"/>
    </row>
    <row r="5585" spans="19:19" x14ac:dyDescent="0.3">
      <c r="S5585"/>
    </row>
    <row r="5586" spans="19:19" x14ac:dyDescent="0.3">
      <c r="S5586"/>
    </row>
    <row r="5587" spans="19:19" x14ac:dyDescent="0.3">
      <c r="S5587"/>
    </row>
    <row r="5588" spans="19:19" x14ac:dyDescent="0.3">
      <c r="S5588"/>
    </row>
    <row r="5589" spans="19:19" x14ac:dyDescent="0.3">
      <c r="S5589"/>
    </row>
    <row r="5590" spans="19:19" x14ac:dyDescent="0.3">
      <c r="S5590"/>
    </row>
    <row r="5591" spans="19:19" x14ac:dyDescent="0.3">
      <c r="S5591"/>
    </row>
    <row r="5592" spans="19:19" x14ac:dyDescent="0.3">
      <c r="S5592"/>
    </row>
    <row r="5593" spans="19:19" x14ac:dyDescent="0.3">
      <c r="S5593"/>
    </row>
    <row r="5594" spans="19:19" x14ac:dyDescent="0.3">
      <c r="S5594"/>
    </row>
    <row r="5595" spans="19:19" x14ac:dyDescent="0.3">
      <c r="S5595"/>
    </row>
    <row r="5596" spans="19:19" x14ac:dyDescent="0.3">
      <c r="S5596"/>
    </row>
    <row r="5597" spans="19:19" x14ac:dyDescent="0.3">
      <c r="S5597"/>
    </row>
    <row r="5598" spans="19:19" x14ac:dyDescent="0.3">
      <c r="S5598"/>
    </row>
    <row r="5599" spans="19:19" x14ac:dyDescent="0.3">
      <c r="S5599"/>
    </row>
    <row r="5600" spans="19:19" x14ac:dyDescent="0.3">
      <c r="S5600"/>
    </row>
    <row r="5601" spans="19:19" x14ac:dyDescent="0.3">
      <c r="S5601"/>
    </row>
    <row r="5602" spans="19:19" x14ac:dyDescent="0.3">
      <c r="S5602"/>
    </row>
    <row r="5603" spans="19:19" x14ac:dyDescent="0.3">
      <c r="S5603"/>
    </row>
    <row r="5604" spans="19:19" x14ac:dyDescent="0.3">
      <c r="S5604"/>
    </row>
    <row r="5605" spans="19:19" x14ac:dyDescent="0.3">
      <c r="S5605"/>
    </row>
    <row r="5606" spans="19:19" x14ac:dyDescent="0.3">
      <c r="S5606"/>
    </row>
    <row r="5607" spans="19:19" x14ac:dyDescent="0.3">
      <c r="S5607"/>
    </row>
    <row r="5608" spans="19:19" x14ac:dyDescent="0.3">
      <c r="S5608"/>
    </row>
    <row r="5609" spans="19:19" x14ac:dyDescent="0.3">
      <c r="S5609"/>
    </row>
    <row r="5610" spans="19:19" x14ac:dyDescent="0.3">
      <c r="S5610"/>
    </row>
    <row r="5611" spans="19:19" x14ac:dyDescent="0.3">
      <c r="S5611"/>
    </row>
    <row r="5612" spans="19:19" x14ac:dyDescent="0.3">
      <c r="S5612"/>
    </row>
    <row r="5613" spans="19:19" x14ac:dyDescent="0.3">
      <c r="S5613"/>
    </row>
    <row r="5614" spans="19:19" x14ac:dyDescent="0.3">
      <c r="S5614"/>
    </row>
    <row r="5615" spans="19:19" x14ac:dyDescent="0.3">
      <c r="S5615"/>
    </row>
    <row r="5616" spans="19:19" x14ac:dyDescent="0.3">
      <c r="S5616"/>
    </row>
    <row r="5617" spans="19:19" x14ac:dyDescent="0.3">
      <c r="S5617"/>
    </row>
    <row r="5618" spans="19:19" x14ac:dyDescent="0.3">
      <c r="S5618"/>
    </row>
    <row r="5619" spans="19:19" x14ac:dyDescent="0.3">
      <c r="S5619"/>
    </row>
    <row r="5620" spans="19:19" x14ac:dyDescent="0.3">
      <c r="S5620"/>
    </row>
    <row r="5621" spans="19:19" x14ac:dyDescent="0.3">
      <c r="S5621"/>
    </row>
    <row r="5622" spans="19:19" x14ac:dyDescent="0.3">
      <c r="S5622"/>
    </row>
    <row r="5623" spans="19:19" x14ac:dyDescent="0.3">
      <c r="S5623"/>
    </row>
    <row r="5624" spans="19:19" x14ac:dyDescent="0.3">
      <c r="S5624"/>
    </row>
    <row r="5625" spans="19:19" x14ac:dyDescent="0.3">
      <c r="S5625"/>
    </row>
    <row r="5626" spans="19:19" x14ac:dyDescent="0.3">
      <c r="S5626"/>
    </row>
    <row r="5627" spans="19:19" x14ac:dyDescent="0.3">
      <c r="S5627"/>
    </row>
    <row r="5628" spans="19:19" x14ac:dyDescent="0.3">
      <c r="S5628"/>
    </row>
    <row r="5629" spans="19:19" x14ac:dyDescent="0.3">
      <c r="S5629"/>
    </row>
    <row r="5630" spans="19:19" x14ac:dyDescent="0.3">
      <c r="S5630"/>
    </row>
    <row r="5631" spans="19:19" x14ac:dyDescent="0.3">
      <c r="S5631"/>
    </row>
    <row r="5632" spans="19:19" x14ac:dyDescent="0.3">
      <c r="S5632"/>
    </row>
    <row r="5633" spans="19:19" x14ac:dyDescent="0.3">
      <c r="S5633"/>
    </row>
    <row r="5634" spans="19:19" x14ac:dyDescent="0.3">
      <c r="S5634"/>
    </row>
    <row r="5635" spans="19:19" x14ac:dyDescent="0.3">
      <c r="S5635"/>
    </row>
    <row r="5636" spans="19:19" x14ac:dyDescent="0.3">
      <c r="S5636"/>
    </row>
    <row r="5637" spans="19:19" x14ac:dyDescent="0.3">
      <c r="S5637"/>
    </row>
    <row r="5638" spans="19:19" x14ac:dyDescent="0.3">
      <c r="S5638"/>
    </row>
    <row r="5639" spans="19:19" x14ac:dyDescent="0.3">
      <c r="S5639"/>
    </row>
    <row r="5640" spans="19:19" x14ac:dyDescent="0.3">
      <c r="S5640"/>
    </row>
    <row r="5641" spans="19:19" x14ac:dyDescent="0.3">
      <c r="S5641"/>
    </row>
    <row r="5642" spans="19:19" x14ac:dyDescent="0.3">
      <c r="S5642"/>
    </row>
    <row r="5643" spans="19:19" x14ac:dyDescent="0.3">
      <c r="S5643"/>
    </row>
    <row r="5644" spans="19:19" x14ac:dyDescent="0.3">
      <c r="S5644"/>
    </row>
    <row r="5645" spans="19:19" x14ac:dyDescent="0.3">
      <c r="S5645"/>
    </row>
    <row r="5646" spans="19:19" x14ac:dyDescent="0.3">
      <c r="S5646"/>
    </row>
    <row r="5647" spans="19:19" x14ac:dyDescent="0.3">
      <c r="S5647"/>
    </row>
    <row r="5648" spans="19:19" x14ac:dyDescent="0.3">
      <c r="S5648"/>
    </row>
    <row r="5649" spans="19:19" x14ac:dyDescent="0.3">
      <c r="S5649"/>
    </row>
    <row r="5650" spans="19:19" x14ac:dyDescent="0.3">
      <c r="S5650"/>
    </row>
    <row r="5651" spans="19:19" x14ac:dyDescent="0.3">
      <c r="S5651"/>
    </row>
    <row r="5652" spans="19:19" x14ac:dyDescent="0.3">
      <c r="S5652"/>
    </row>
    <row r="5653" spans="19:19" x14ac:dyDescent="0.3">
      <c r="S5653"/>
    </row>
    <row r="5654" spans="19:19" x14ac:dyDescent="0.3">
      <c r="S5654"/>
    </row>
    <row r="5655" spans="19:19" x14ac:dyDescent="0.3">
      <c r="S5655"/>
    </row>
    <row r="5656" spans="19:19" x14ac:dyDescent="0.3">
      <c r="S5656"/>
    </row>
    <row r="5657" spans="19:19" x14ac:dyDescent="0.3">
      <c r="S5657"/>
    </row>
    <row r="5658" spans="19:19" x14ac:dyDescent="0.3">
      <c r="S5658"/>
    </row>
    <row r="5659" spans="19:19" x14ac:dyDescent="0.3">
      <c r="S5659"/>
    </row>
    <row r="5660" spans="19:19" x14ac:dyDescent="0.3">
      <c r="S5660"/>
    </row>
    <row r="5661" spans="19:19" x14ac:dyDescent="0.3">
      <c r="S5661"/>
    </row>
    <row r="5662" spans="19:19" x14ac:dyDescent="0.3">
      <c r="S5662"/>
    </row>
    <row r="5663" spans="19:19" x14ac:dyDescent="0.3">
      <c r="S5663"/>
    </row>
    <row r="5664" spans="19:19" x14ac:dyDescent="0.3">
      <c r="S5664"/>
    </row>
    <row r="5665" spans="19:19" x14ac:dyDescent="0.3">
      <c r="S5665"/>
    </row>
    <row r="5666" spans="19:19" x14ac:dyDescent="0.3">
      <c r="S5666"/>
    </row>
    <row r="5667" spans="19:19" x14ac:dyDescent="0.3">
      <c r="S5667"/>
    </row>
    <row r="5668" spans="19:19" x14ac:dyDescent="0.3">
      <c r="S5668"/>
    </row>
    <row r="5669" spans="19:19" x14ac:dyDescent="0.3">
      <c r="S5669"/>
    </row>
    <row r="5670" spans="19:19" x14ac:dyDescent="0.3">
      <c r="S5670"/>
    </row>
    <row r="5671" spans="19:19" x14ac:dyDescent="0.3">
      <c r="S5671"/>
    </row>
    <row r="5672" spans="19:19" x14ac:dyDescent="0.3">
      <c r="S5672"/>
    </row>
    <row r="5673" spans="19:19" x14ac:dyDescent="0.3">
      <c r="S5673"/>
    </row>
    <row r="5674" spans="19:19" x14ac:dyDescent="0.3">
      <c r="S5674"/>
    </row>
    <row r="5675" spans="19:19" x14ac:dyDescent="0.3">
      <c r="S5675"/>
    </row>
    <row r="5676" spans="19:19" x14ac:dyDescent="0.3">
      <c r="S5676"/>
    </row>
    <row r="5677" spans="19:19" x14ac:dyDescent="0.3">
      <c r="S5677"/>
    </row>
    <row r="5678" spans="19:19" x14ac:dyDescent="0.3">
      <c r="S5678"/>
    </row>
    <row r="5679" spans="19:19" x14ac:dyDescent="0.3">
      <c r="S5679"/>
    </row>
    <row r="5680" spans="19:19" x14ac:dyDescent="0.3">
      <c r="S5680"/>
    </row>
    <row r="5681" spans="19:19" x14ac:dyDescent="0.3">
      <c r="S5681"/>
    </row>
    <row r="5682" spans="19:19" x14ac:dyDescent="0.3">
      <c r="S5682"/>
    </row>
    <row r="5683" spans="19:19" x14ac:dyDescent="0.3">
      <c r="S5683"/>
    </row>
    <row r="5684" spans="19:19" x14ac:dyDescent="0.3">
      <c r="S5684"/>
    </row>
    <row r="5685" spans="19:19" x14ac:dyDescent="0.3">
      <c r="S5685"/>
    </row>
    <row r="5686" spans="19:19" x14ac:dyDescent="0.3">
      <c r="S5686"/>
    </row>
    <row r="5687" spans="19:19" x14ac:dyDescent="0.3">
      <c r="S5687"/>
    </row>
    <row r="5688" spans="19:19" x14ac:dyDescent="0.3">
      <c r="S5688"/>
    </row>
    <row r="5689" spans="19:19" x14ac:dyDescent="0.3">
      <c r="S5689"/>
    </row>
    <row r="5690" spans="19:19" x14ac:dyDescent="0.3">
      <c r="S5690"/>
    </row>
    <row r="5691" spans="19:19" x14ac:dyDescent="0.3">
      <c r="S5691"/>
    </row>
    <row r="5692" spans="19:19" x14ac:dyDescent="0.3">
      <c r="S5692"/>
    </row>
    <row r="5693" spans="19:19" x14ac:dyDescent="0.3">
      <c r="S5693"/>
    </row>
    <row r="5694" spans="19:19" x14ac:dyDescent="0.3">
      <c r="S5694"/>
    </row>
    <row r="5695" spans="19:19" x14ac:dyDescent="0.3">
      <c r="S5695"/>
    </row>
    <row r="5696" spans="19:19" x14ac:dyDescent="0.3">
      <c r="S5696"/>
    </row>
    <row r="5697" spans="19:19" x14ac:dyDescent="0.3">
      <c r="S5697"/>
    </row>
    <row r="5698" spans="19:19" x14ac:dyDescent="0.3">
      <c r="S5698"/>
    </row>
    <row r="5699" spans="19:19" x14ac:dyDescent="0.3">
      <c r="S5699"/>
    </row>
    <row r="5700" spans="19:19" x14ac:dyDescent="0.3">
      <c r="S5700"/>
    </row>
    <row r="5701" spans="19:19" x14ac:dyDescent="0.3">
      <c r="S5701"/>
    </row>
    <row r="5702" spans="19:19" x14ac:dyDescent="0.3">
      <c r="S5702"/>
    </row>
    <row r="5703" spans="19:19" x14ac:dyDescent="0.3">
      <c r="S5703"/>
    </row>
    <row r="5704" spans="19:19" x14ac:dyDescent="0.3">
      <c r="S5704"/>
    </row>
    <row r="5705" spans="19:19" x14ac:dyDescent="0.3">
      <c r="S5705"/>
    </row>
    <row r="5706" spans="19:19" x14ac:dyDescent="0.3">
      <c r="S5706"/>
    </row>
    <row r="5707" spans="19:19" x14ac:dyDescent="0.3">
      <c r="S5707"/>
    </row>
    <row r="5708" spans="19:19" x14ac:dyDescent="0.3">
      <c r="S5708"/>
    </row>
    <row r="5709" spans="19:19" x14ac:dyDescent="0.3">
      <c r="S5709"/>
    </row>
    <row r="5710" spans="19:19" x14ac:dyDescent="0.3">
      <c r="S5710"/>
    </row>
    <row r="5711" spans="19:19" x14ac:dyDescent="0.3">
      <c r="S5711"/>
    </row>
    <row r="5712" spans="19:19" x14ac:dyDescent="0.3">
      <c r="S5712"/>
    </row>
    <row r="5713" spans="19:19" x14ac:dyDescent="0.3">
      <c r="S5713"/>
    </row>
    <row r="5714" spans="19:19" x14ac:dyDescent="0.3">
      <c r="S5714"/>
    </row>
    <row r="5715" spans="19:19" x14ac:dyDescent="0.3">
      <c r="S5715"/>
    </row>
    <row r="5716" spans="19:19" x14ac:dyDescent="0.3">
      <c r="S5716"/>
    </row>
    <row r="5717" spans="19:19" x14ac:dyDescent="0.3">
      <c r="S5717"/>
    </row>
    <row r="5718" spans="19:19" x14ac:dyDescent="0.3">
      <c r="S5718"/>
    </row>
    <row r="5719" spans="19:19" x14ac:dyDescent="0.3">
      <c r="S5719"/>
    </row>
    <row r="5720" spans="19:19" x14ac:dyDescent="0.3">
      <c r="S5720"/>
    </row>
    <row r="5721" spans="19:19" x14ac:dyDescent="0.3">
      <c r="S5721"/>
    </row>
    <row r="5722" spans="19:19" x14ac:dyDescent="0.3">
      <c r="S5722"/>
    </row>
    <row r="5723" spans="19:19" x14ac:dyDescent="0.3">
      <c r="S5723"/>
    </row>
    <row r="5724" spans="19:19" x14ac:dyDescent="0.3">
      <c r="S5724"/>
    </row>
    <row r="5725" spans="19:19" x14ac:dyDescent="0.3">
      <c r="S5725"/>
    </row>
    <row r="5726" spans="19:19" x14ac:dyDescent="0.3">
      <c r="S5726"/>
    </row>
    <row r="5727" spans="19:19" x14ac:dyDescent="0.3">
      <c r="S5727"/>
    </row>
    <row r="5728" spans="19:19" x14ac:dyDescent="0.3">
      <c r="S5728"/>
    </row>
    <row r="5729" spans="19:19" x14ac:dyDescent="0.3">
      <c r="S5729"/>
    </row>
    <row r="5730" spans="19:19" x14ac:dyDescent="0.3">
      <c r="S5730"/>
    </row>
    <row r="5731" spans="19:19" x14ac:dyDescent="0.3">
      <c r="S5731"/>
    </row>
    <row r="5732" spans="19:19" x14ac:dyDescent="0.3">
      <c r="S5732"/>
    </row>
    <row r="5733" spans="19:19" x14ac:dyDescent="0.3">
      <c r="S5733"/>
    </row>
    <row r="5734" spans="19:19" x14ac:dyDescent="0.3">
      <c r="S5734"/>
    </row>
    <row r="5735" spans="19:19" x14ac:dyDescent="0.3">
      <c r="S5735"/>
    </row>
    <row r="5736" spans="19:19" x14ac:dyDescent="0.3">
      <c r="S5736"/>
    </row>
    <row r="5737" spans="19:19" x14ac:dyDescent="0.3">
      <c r="S5737"/>
    </row>
    <row r="5738" spans="19:19" x14ac:dyDescent="0.3">
      <c r="S5738"/>
    </row>
    <row r="5739" spans="19:19" x14ac:dyDescent="0.3">
      <c r="S5739"/>
    </row>
    <row r="5740" spans="19:19" x14ac:dyDescent="0.3">
      <c r="S5740"/>
    </row>
    <row r="5741" spans="19:19" x14ac:dyDescent="0.3">
      <c r="S5741"/>
    </row>
    <row r="5742" spans="19:19" x14ac:dyDescent="0.3">
      <c r="S5742"/>
    </row>
    <row r="5743" spans="19:19" x14ac:dyDescent="0.3">
      <c r="S5743"/>
    </row>
    <row r="5744" spans="19:19" x14ac:dyDescent="0.3">
      <c r="S5744"/>
    </row>
    <row r="5745" spans="19:19" x14ac:dyDescent="0.3">
      <c r="S5745"/>
    </row>
    <row r="5746" spans="19:19" x14ac:dyDescent="0.3">
      <c r="S5746"/>
    </row>
    <row r="5747" spans="19:19" x14ac:dyDescent="0.3">
      <c r="S5747"/>
    </row>
    <row r="5748" spans="19:19" x14ac:dyDescent="0.3">
      <c r="S5748"/>
    </row>
    <row r="5749" spans="19:19" x14ac:dyDescent="0.3">
      <c r="S5749"/>
    </row>
    <row r="5750" spans="19:19" x14ac:dyDescent="0.3">
      <c r="S5750"/>
    </row>
    <row r="5751" spans="19:19" x14ac:dyDescent="0.3">
      <c r="S5751"/>
    </row>
    <row r="5752" spans="19:19" x14ac:dyDescent="0.3">
      <c r="S5752"/>
    </row>
    <row r="5753" spans="19:19" x14ac:dyDescent="0.3">
      <c r="S5753"/>
    </row>
    <row r="5754" spans="19:19" x14ac:dyDescent="0.3">
      <c r="S5754"/>
    </row>
    <row r="5755" spans="19:19" x14ac:dyDescent="0.3">
      <c r="S5755"/>
    </row>
    <row r="5756" spans="19:19" x14ac:dyDescent="0.3">
      <c r="S5756"/>
    </row>
    <row r="5757" spans="19:19" x14ac:dyDescent="0.3">
      <c r="S5757"/>
    </row>
    <row r="5758" spans="19:19" x14ac:dyDescent="0.3">
      <c r="S5758"/>
    </row>
    <row r="5759" spans="19:19" x14ac:dyDescent="0.3">
      <c r="S5759"/>
    </row>
    <row r="5760" spans="19:19" x14ac:dyDescent="0.3">
      <c r="S5760"/>
    </row>
    <row r="5761" spans="19:19" x14ac:dyDescent="0.3">
      <c r="S5761"/>
    </row>
    <row r="5762" spans="19:19" x14ac:dyDescent="0.3">
      <c r="S5762"/>
    </row>
    <row r="5763" spans="19:19" x14ac:dyDescent="0.3">
      <c r="S5763"/>
    </row>
    <row r="5764" spans="19:19" x14ac:dyDescent="0.3">
      <c r="S5764"/>
    </row>
    <row r="5765" spans="19:19" x14ac:dyDescent="0.3">
      <c r="S5765"/>
    </row>
    <row r="5766" spans="19:19" x14ac:dyDescent="0.3">
      <c r="S5766"/>
    </row>
    <row r="5767" spans="19:19" x14ac:dyDescent="0.3">
      <c r="S5767"/>
    </row>
    <row r="5768" spans="19:19" x14ac:dyDescent="0.3">
      <c r="S5768"/>
    </row>
    <row r="5769" spans="19:19" x14ac:dyDescent="0.3">
      <c r="S5769"/>
    </row>
    <row r="5770" spans="19:19" x14ac:dyDescent="0.3">
      <c r="S5770"/>
    </row>
    <row r="5771" spans="19:19" x14ac:dyDescent="0.3">
      <c r="S5771"/>
    </row>
    <row r="5772" spans="19:19" x14ac:dyDescent="0.3">
      <c r="S5772"/>
    </row>
    <row r="5773" spans="19:19" x14ac:dyDescent="0.3">
      <c r="S5773"/>
    </row>
    <row r="5774" spans="19:19" x14ac:dyDescent="0.3">
      <c r="S5774"/>
    </row>
    <row r="5775" spans="19:19" x14ac:dyDescent="0.3">
      <c r="S5775"/>
    </row>
    <row r="5776" spans="19:19" x14ac:dyDescent="0.3">
      <c r="S5776"/>
    </row>
    <row r="5777" spans="19:19" x14ac:dyDescent="0.3">
      <c r="S5777"/>
    </row>
    <row r="5778" spans="19:19" x14ac:dyDescent="0.3">
      <c r="S5778"/>
    </row>
    <row r="5779" spans="19:19" x14ac:dyDescent="0.3">
      <c r="S5779"/>
    </row>
    <row r="5780" spans="19:19" x14ac:dyDescent="0.3">
      <c r="S5780"/>
    </row>
    <row r="5781" spans="19:19" x14ac:dyDescent="0.3">
      <c r="S5781"/>
    </row>
    <row r="5782" spans="19:19" x14ac:dyDescent="0.3">
      <c r="S5782"/>
    </row>
    <row r="5783" spans="19:19" x14ac:dyDescent="0.3">
      <c r="S5783"/>
    </row>
    <row r="5784" spans="19:19" x14ac:dyDescent="0.3">
      <c r="S5784"/>
    </row>
    <row r="5785" spans="19:19" x14ac:dyDescent="0.3">
      <c r="S5785"/>
    </row>
    <row r="5786" spans="19:19" x14ac:dyDescent="0.3">
      <c r="S5786"/>
    </row>
    <row r="5787" spans="19:19" x14ac:dyDescent="0.3">
      <c r="S5787"/>
    </row>
    <row r="5788" spans="19:19" x14ac:dyDescent="0.3">
      <c r="S5788"/>
    </row>
    <row r="5789" spans="19:19" x14ac:dyDescent="0.3">
      <c r="S5789"/>
    </row>
    <row r="5790" spans="19:19" x14ac:dyDescent="0.3">
      <c r="S5790"/>
    </row>
    <row r="5791" spans="19:19" x14ac:dyDescent="0.3">
      <c r="S5791"/>
    </row>
    <row r="5792" spans="19:19" x14ac:dyDescent="0.3">
      <c r="S5792"/>
    </row>
    <row r="5793" spans="19:19" x14ac:dyDescent="0.3">
      <c r="S5793"/>
    </row>
    <row r="5794" spans="19:19" x14ac:dyDescent="0.3">
      <c r="S5794"/>
    </row>
    <row r="5795" spans="19:19" x14ac:dyDescent="0.3">
      <c r="S5795"/>
    </row>
    <row r="5796" spans="19:19" x14ac:dyDescent="0.3">
      <c r="S5796"/>
    </row>
    <row r="5797" spans="19:19" x14ac:dyDescent="0.3">
      <c r="S5797"/>
    </row>
    <row r="5798" spans="19:19" x14ac:dyDescent="0.3">
      <c r="S5798"/>
    </row>
    <row r="5799" spans="19:19" x14ac:dyDescent="0.3">
      <c r="S5799"/>
    </row>
    <row r="5800" spans="19:19" x14ac:dyDescent="0.3">
      <c r="S5800"/>
    </row>
    <row r="5801" spans="19:19" x14ac:dyDescent="0.3">
      <c r="S5801"/>
    </row>
    <row r="5802" spans="19:19" x14ac:dyDescent="0.3">
      <c r="S5802"/>
    </row>
    <row r="5803" spans="19:19" x14ac:dyDescent="0.3">
      <c r="S5803"/>
    </row>
    <row r="5804" spans="19:19" x14ac:dyDescent="0.3">
      <c r="S5804"/>
    </row>
    <row r="5805" spans="19:19" x14ac:dyDescent="0.3">
      <c r="S5805"/>
    </row>
    <row r="5806" spans="19:19" x14ac:dyDescent="0.3">
      <c r="S5806"/>
    </row>
    <row r="5807" spans="19:19" x14ac:dyDescent="0.3">
      <c r="S5807"/>
    </row>
    <row r="5808" spans="19:19" x14ac:dyDescent="0.3">
      <c r="S5808"/>
    </row>
    <row r="5809" spans="19:19" x14ac:dyDescent="0.3">
      <c r="S5809"/>
    </row>
    <row r="5810" spans="19:19" x14ac:dyDescent="0.3">
      <c r="S5810"/>
    </row>
    <row r="5811" spans="19:19" x14ac:dyDescent="0.3">
      <c r="S5811"/>
    </row>
    <row r="5812" spans="19:19" x14ac:dyDescent="0.3">
      <c r="S5812"/>
    </row>
    <row r="5813" spans="19:19" x14ac:dyDescent="0.3">
      <c r="S5813"/>
    </row>
    <row r="5814" spans="19:19" x14ac:dyDescent="0.3">
      <c r="S5814"/>
    </row>
    <row r="5815" spans="19:19" x14ac:dyDescent="0.3">
      <c r="S5815"/>
    </row>
    <row r="5816" spans="19:19" x14ac:dyDescent="0.3">
      <c r="S5816"/>
    </row>
    <row r="5817" spans="19:19" x14ac:dyDescent="0.3">
      <c r="S5817"/>
    </row>
    <row r="5818" spans="19:19" x14ac:dyDescent="0.3">
      <c r="S5818"/>
    </row>
    <row r="5819" spans="19:19" x14ac:dyDescent="0.3">
      <c r="S5819"/>
    </row>
    <row r="5820" spans="19:19" x14ac:dyDescent="0.3">
      <c r="S5820"/>
    </row>
    <row r="5821" spans="19:19" x14ac:dyDescent="0.3">
      <c r="S5821"/>
    </row>
    <row r="5822" spans="19:19" x14ac:dyDescent="0.3">
      <c r="S5822"/>
    </row>
    <row r="5823" spans="19:19" x14ac:dyDescent="0.3">
      <c r="S5823"/>
    </row>
    <row r="5824" spans="19:19" x14ac:dyDescent="0.3">
      <c r="S5824"/>
    </row>
    <row r="5825" spans="19:19" x14ac:dyDescent="0.3">
      <c r="S5825"/>
    </row>
    <row r="5826" spans="19:19" x14ac:dyDescent="0.3">
      <c r="S5826"/>
    </row>
    <row r="5827" spans="19:19" x14ac:dyDescent="0.3">
      <c r="S5827"/>
    </row>
    <row r="5828" spans="19:19" x14ac:dyDescent="0.3">
      <c r="S5828"/>
    </row>
    <row r="5829" spans="19:19" x14ac:dyDescent="0.3">
      <c r="S5829"/>
    </row>
    <row r="5830" spans="19:19" x14ac:dyDescent="0.3">
      <c r="S5830"/>
    </row>
    <row r="5831" spans="19:19" x14ac:dyDescent="0.3">
      <c r="S5831"/>
    </row>
    <row r="5832" spans="19:19" x14ac:dyDescent="0.3">
      <c r="S5832"/>
    </row>
    <row r="5833" spans="19:19" x14ac:dyDescent="0.3">
      <c r="S5833"/>
    </row>
    <row r="5834" spans="19:19" x14ac:dyDescent="0.3">
      <c r="S5834"/>
    </row>
    <row r="5835" spans="19:19" x14ac:dyDescent="0.3">
      <c r="S5835"/>
    </row>
    <row r="5836" spans="19:19" x14ac:dyDescent="0.3">
      <c r="S5836"/>
    </row>
    <row r="5837" spans="19:19" x14ac:dyDescent="0.3">
      <c r="S5837"/>
    </row>
    <row r="5838" spans="19:19" x14ac:dyDescent="0.3">
      <c r="S5838"/>
    </row>
    <row r="5839" spans="19:19" x14ac:dyDescent="0.3">
      <c r="S5839"/>
    </row>
    <row r="5840" spans="19:19" x14ac:dyDescent="0.3">
      <c r="S5840"/>
    </row>
    <row r="5841" spans="19:19" x14ac:dyDescent="0.3">
      <c r="S5841"/>
    </row>
    <row r="5842" spans="19:19" x14ac:dyDescent="0.3">
      <c r="S5842"/>
    </row>
    <row r="5843" spans="19:19" x14ac:dyDescent="0.3">
      <c r="S5843"/>
    </row>
    <row r="5844" spans="19:19" x14ac:dyDescent="0.3">
      <c r="S5844"/>
    </row>
    <row r="5845" spans="19:19" x14ac:dyDescent="0.3">
      <c r="S5845"/>
    </row>
    <row r="5846" spans="19:19" x14ac:dyDescent="0.3">
      <c r="S5846"/>
    </row>
    <row r="5847" spans="19:19" x14ac:dyDescent="0.3">
      <c r="S5847"/>
    </row>
    <row r="5848" spans="19:19" x14ac:dyDescent="0.3">
      <c r="S5848"/>
    </row>
    <row r="5849" spans="19:19" x14ac:dyDescent="0.3">
      <c r="S5849"/>
    </row>
    <row r="5850" spans="19:19" x14ac:dyDescent="0.3">
      <c r="S5850"/>
    </row>
    <row r="5851" spans="19:19" x14ac:dyDescent="0.3">
      <c r="S5851"/>
    </row>
    <row r="5852" spans="19:19" x14ac:dyDescent="0.3">
      <c r="S5852"/>
    </row>
    <row r="5853" spans="19:19" x14ac:dyDescent="0.3">
      <c r="S5853"/>
    </row>
    <row r="5854" spans="19:19" x14ac:dyDescent="0.3">
      <c r="S5854"/>
    </row>
    <row r="5855" spans="19:19" x14ac:dyDescent="0.3">
      <c r="S5855"/>
    </row>
    <row r="5856" spans="19:19" x14ac:dyDescent="0.3">
      <c r="S5856"/>
    </row>
    <row r="5857" spans="19:19" x14ac:dyDescent="0.3">
      <c r="S5857"/>
    </row>
    <row r="5858" spans="19:19" x14ac:dyDescent="0.3">
      <c r="S5858"/>
    </row>
    <row r="5859" spans="19:19" x14ac:dyDescent="0.3">
      <c r="S5859"/>
    </row>
    <row r="5860" spans="19:19" x14ac:dyDescent="0.3">
      <c r="S5860"/>
    </row>
    <row r="5861" spans="19:19" x14ac:dyDescent="0.3">
      <c r="S5861"/>
    </row>
    <row r="5862" spans="19:19" x14ac:dyDescent="0.3">
      <c r="S5862"/>
    </row>
    <row r="5863" spans="19:19" x14ac:dyDescent="0.3">
      <c r="S5863"/>
    </row>
    <row r="5864" spans="19:19" x14ac:dyDescent="0.3">
      <c r="S5864"/>
    </row>
    <row r="5865" spans="19:19" x14ac:dyDescent="0.3">
      <c r="S5865"/>
    </row>
    <row r="5866" spans="19:19" x14ac:dyDescent="0.3">
      <c r="S5866"/>
    </row>
    <row r="5867" spans="19:19" x14ac:dyDescent="0.3">
      <c r="S5867"/>
    </row>
    <row r="5868" spans="19:19" x14ac:dyDescent="0.3">
      <c r="S5868"/>
    </row>
    <row r="5869" spans="19:19" x14ac:dyDescent="0.3">
      <c r="S5869"/>
    </row>
    <row r="5870" spans="19:19" x14ac:dyDescent="0.3">
      <c r="S5870"/>
    </row>
    <row r="5871" spans="19:19" x14ac:dyDescent="0.3">
      <c r="S5871"/>
    </row>
    <row r="5872" spans="19:19" x14ac:dyDescent="0.3">
      <c r="S5872"/>
    </row>
    <row r="5873" spans="19:19" x14ac:dyDescent="0.3">
      <c r="S5873"/>
    </row>
    <row r="5874" spans="19:19" x14ac:dyDescent="0.3">
      <c r="S5874"/>
    </row>
    <row r="5875" spans="19:19" x14ac:dyDescent="0.3">
      <c r="S5875"/>
    </row>
    <row r="5876" spans="19:19" x14ac:dyDescent="0.3">
      <c r="S5876"/>
    </row>
    <row r="5877" spans="19:19" x14ac:dyDescent="0.3">
      <c r="S5877"/>
    </row>
    <row r="5878" spans="19:19" x14ac:dyDescent="0.3">
      <c r="S5878"/>
    </row>
    <row r="5879" spans="19:19" x14ac:dyDescent="0.3">
      <c r="S5879"/>
    </row>
    <row r="5880" spans="19:19" x14ac:dyDescent="0.3">
      <c r="S5880"/>
    </row>
    <row r="5881" spans="19:19" x14ac:dyDescent="0.3">
      <c r="S5881"/>
    </row>
    <row r="5882" spans="19:19" x14ac:dyDescent="0.3">
      <c r="S5882"/>
    </row>
    <row r="5883" spans="19:19" x14ac:dyDescent="0.3">
      <c r="S5883"/>
    </row>
    <row r="5884" spans="19:19" x14ac:dyDescent="0.3">
      <c r="S5884"/>
    </row>
    <row r="5885" spans="19:19" x14ac:dyDescent="0.3">
      <c r="S5885"/>
    </row>
    <row r="5886" spans="19:19" x14ac:dyDescent="0.3">
      <c r="S5886"/>
    </row>
    <row r="5887" spans="19:19" x14ac:dyDescent="0.3">
      <c r="S5887"/>
    </row>
    <row r="5888" spans="19:19" x14ac:dyDescent="0.3">
      <c r="S5888"/>
    </row>
    <row r="5889" spans="19:19" x14ac:dyDescent="0.3">
      <c r="S5889"/>
    </row>
    <row r="5890" spans="19:19" x14ac:dyDescent="0.3">
      <c r="S5890"/>
    </row>
    <row r="5891" spans="19:19" x14ac:dyDescent="0.3">
      <c r="S5891"/>
    </row>
    <row r="5892" spans="19:19" x14ac:dyDescent="0.3">
      <c r="S5892"/>
    </row>
    <row r="5893" spans="19:19" x14ac:dyDescent="0.3">
      <c r="S5893"/>
    </row>
    <row r="5894" spans="19:19" x14ac:dyDescent="0.3">
      <c r="S5894"/>
    </row>
    <row r="5895" spans="19:19" x14ac:dyDescent="0.3">
      <c r="S5895"/>
    </row>
    <row r="5896" spans="19:19" x14ac:dyDescent="0.3">
      <c r="S5896"/>
    </row>
    <row r="5897" spans="19:19" x14ac:dyDescent="0.3">
      <c r="S5897"/>
    </row>
    <row r="5898" spans="19:19" x14ac:dyDescent="0.3">
      <c r="S5898"/>
    </row>
    <row r="5899" spans="19:19" x14ac:dyDescent="0.3">
      <c r="S5899"/>
    </row>
    <row r="5900" spans="19:19" x14ac:dyDescent="0.3">
      <c r="S5900"/>
    </row>
    <row r="5901" spans="19:19" x14ac:dyDescent="0.3">
      <c r="S5901"/>
    </row>
    <row r="5902" spans="19:19" x14ac:dyDescent="0.3">
      <c r="S5902"/>
    </row>
    <row r="5903" spans="19:19" x14ac:dyDescent="0.3">
      <c r="S5903"/>
    </row>
    <row r="5904" spans="19:19" x14ac:dyDescent="0.3">
      <c r="S5904"/>
    </row>
    <row r="5905" spans="19:19" x14ac:dyDescent="0.3">
      <c r="S5905"/>
    </row>
    <row r="5906" spans="19:19" x14ac:dyDescent="0.3">
      <c r="S5906"/>
    </row>
    <row r="5907" spans="19:19" x14ac:dyDescent="0.3">
      <c r="S5907"/>
    </row>
    <row r="5908" spans="19:19" x14ac:dyDescent="0.3">
      <c r="S5908"/>
    </row>
    <row r="5909" spans="19:19" x14ac:dyDescent="0.3">
      <c r="S5909"/>
    </row>
    <row r="5910" spans="19:19" x14ac:dyDescent="0.3">
      <c r="S5910"/>
    </row>
    <row r="5911" spans="19:19" x14ac:dyDescent="0.3">
      <c r="S5911"/>
    </row>
    <row r="5912" spans="19:19" x14ac:dyDescent="0.3">
      <c r="S5912"/>
    </row>
    <row r="5913" spans="19:19" x14ac:dyDescent="0.3">
      <c r="S5913"/>
    </row>
    <row r="5914" spans="19:19" x14ac:dyDescent="0.3">
      <c r="S5914"/>
    </row>
    <row r="5915" spans="19:19" x14ac:dyDescent="0.3">
      <c r="S5915"/>
    </row>
    <row r="5916" spans="19:19" x14ac:dyDescent="0.3">
      <c r="S5916"/>
    </row>
    <row r="5917" spans="19:19" x14ac:dyDescent="0.3">
      <c r="S5917"/>
    </row>
    <row r="5918" spans="19:19" x14ac:dyDescent="0.3">
      <c r="S5918"/>
    </row>
    <row r="5919" spans="19:19" x14ac:dyDescent="0.3">
      <c r="S5919"/>
    </row>
    <row r="5920" spans="19:19" x14ac:dyDescent="0.3">
      <c r="S5920"/>
    </row>
    <row r="5921" spans="19:19" x14ac:dyDescent="0.3">
      <c r="S5921"/>
    </row>
    <row r="5922" spans="19:19" x14ac:dyDescent="0.3">
      <c r="S5922"/>
    </row>
    <row r="5923" spans="19:19" x14ac:dyDescent="0.3">
      <c r="S5923"/>
    </row>
    <row r="5924" spans="19:19" x14ac:dyDescent="0.3">
      <c r="S5924"/>
    </row>
    <row r="5925" spans="19:19" x14ac:dyDescent="0.3">
      <c r="S5925"/>
    </row>
    <row r="5926" spans="19:19" x14ac:dyDescent="0.3">
      <c r="S5926"/>
    </row>
    <row r="5927" spans="19:19" x14ac:dyDescent="0.3">
      <c r="S5927"/>
    </row>
    <row r="5928" spans="19:19" x14ac:dyDescent="0.3">
      <c r="S5928"/>
    </row>
    <row r="5929" spans="19:19" x14ac:dyDescent="0.3">
      <c r="S5929"/>
    </row>
    <row r="5930" spans="19:19" x14ac:dyDescent="0.3">
      <c r="S5930"/>
    </row>
    <row r="5931" spans="19:19" x14ac:dyDescent="0.3">
      <c r="S5931"/>
    </row>
    <row r="5932" spans="19:19" x14ac:dyDescent="0.3">
      <c r="S5932"/>
    </row>
    <row r="5933" spans="19:19" x14ac:dyDescent="0.3">
      <c r="S5933"/>
    </row>
    <row r="5934" spans="19:19" x14ac:dyDescent="0.3">
      <c r="S5934"/>
    </row>
    <row r="5935" spans="19:19" x14ac:dyDescent="0.3">
      <c r="S5935"/>
    </row>
    <row r="5936" spans="19:19" x14ac:dyDescent="0.3">
      <c r="S5936"/>
    </row>
    <row r="5937" spans="19:19" x14ac:dyDescent="0.3">
      <c r="S5937"/>
    </row>
    <row r="5938" spans="19:19" x14ac:dyDescent="0.3">
      <c r="S5938"/>
    </row>
    <row r="5939" spans="19:19" x14ac:dyDescent="0.3">
      <c r="S5939"/>
    </row>
    <row r="5940" spans="19:19" x14ac:dyDescent="0.3">
      <c r="S5940"/>
    </row>
    <row r="5941" spans="19:19" x14ac:dyDescent="0.3">
      <c r="S5941"/>
    </row>
    <row r="5942" spans="19:19" x14ac:dyDescent="0.3">
      <c r="S5942"/>
    </row>
    <row r="5943" spans="19:19" x14ac:dyDescent="0.3">
      <c r="S5943"/>
    </row>
    <row r="5944" spans="19:19" x14ac:dyDescent="0.3">
      <c r="S5944"/>
    </row>
    <row r="5945" spans="19:19" x14ac:dyDescent="0.3">
      <c r="S5945"/>
    </row>
    <row r="5946" spans="19:19" x14ac:dyDescent="0.3">
      <c r="S5946"/>
    </row>
    <row r="5947" spans="19:19" x14ac:dyDescent="0.3">
      <c r="S5947"/>
    </row>
    <row r="5948" spans="19:19" x14ac:dyDescent="0.3">
      <c r="S5948"/>
    </row>
    <row r="5949" spans="19:19" x14ac:dyDescent="0.3">
      <c r="S5949"/>
    </row>
    <row r="5950" spans="19:19" x14ac:dyDescent="0.3">
      <c r="S5950"/>
    </row>
    <row r="5951" spans="19:19" x14ac:dyDescent="0.3">
      <c r="S5951"/>
    </row>
    <row r="5952" spans="19:19" x14ac:dyDescent="0.3">
      <c r="S5952"/>
    </row>
    <row r="5953" spans="19:19" x14ac:dyDescent="0.3">
      <c r="S5953"/>
    </row>
    <row r="5954" spans="19:19" x14ac:dyDescent="0.3">
      <c r="S5954"/>
    </row>
    <row r="5955" spans="19:19" x14ac:dyDescent="0.3">
      <c r="S5955"/>
    </row>
    <row r="5956" spans="19:19" x14ac:dyDescent="0.3">
      <c r="S5956"/>
    </row>
    <row r="5957" spans="19:19" x14ac:dyDescent="0.3">
      <c r="S5957"/>
    </row>
    <row r="5958" spans="19:19" x14ac:dyDescent="0.3">
      <c r="S5958"/>
    </row>
    <row r="5959" spans="19:19" x14ac:dyDescent="0.3">
      <c r="S5959"/>
    </row>
    <row r="5960" spans="19:19" x14ac:dyDescent="0.3">
      <c r="S5960"/>
    </row>
    <row r="5961" spans="19:19" x14ac:dyDescent="0.3">
      <c r="S5961"/>
    </row>
    <row r="5962" spans="19:19" x14ac:dyDescent="0.3">
      <c r="S5962"/>
    </row>
    <row r="5963" spans="19:19" x14ac:dyDescent="0.3">
      <c r="S5963"/>
    </row>
    <row r="5964" spans="19:19" x14ac:dyDescent="0.3">
      <c r="S5964"/>
    </row>
    <row r="5965" spans="19:19" x14ac:dyDescent="0.3">
      <c r="S5965"/>
    </row>
    <row r="5966" spans="19:19" x14ac:dyDescent="0.3">
      <c r="S5966"/>
    </row>
    <row r="5967" spans="19:19" x14ac:dyDescent="0.3">
      <c r="S5967"/>
    </row>
    <row r="5968" spans="19:19" x14ac:dyDescent="0.3">
      <c r="S5968"/>
    </row>
    <row r="5969" spans="19:19" x14ac:dyDescent="0.3">
      <c r="S5969"/>
    </row>
    <row r="5970" spans="19:19" x14ac:dyDescent="0.3">
      <c r="S5970"/>
    </row>
    <row r="5971" spans="19:19" x14ac:dyDescent="0.3">
      <c r="S5971"/>
    </row>
    <row r="5972" spans="19:19" x14ac:dyDescent="0.3">
      <c r="S5972"/>
    </row>
    <row r="5973" spans="19:19" x14ac:dyDescent="0.3">
      <c r="S5973"/>
    </row>
    <row r="5974" spans="19:19" x14ac:dyDescent="0.3">
      <c r="S5974"/>
    </row>
    <row r="5975" spans="19:19" x14ac:dyDescent="0.3">
      <c r="S5975"/>
    </row>
    <row r="5976" spans="19:19" x14ac:dyDescent="0.3">
      <c r="S5976"/>
    </row>
    <row r="5977" spans="19:19" x14ac:dyDescent="0.3">
      <c r="S5977"/>
    </row>
    <row r="5978" spans="19:19" x14ac:dyDescent="0.3">
      <c r="S5978"/>
    </row>
    <row r="5979" spans="19:19" x14ac:dyDescent="0.3">
      <c r="S5979"/>
    </row>
    <row r="5980" spans="19:19" x14ac:dyDescent="0.3">
      <c r="S5980"/>
    </row>
    <row r="5981" spans="19:19" x14ac:dyDescent="0.3">
      <c r="S5981"/>
    </row>
    <row r="5982" spans="19:19" x14ac:dyDescent="0.3">
      <c r="S5982"/>
    </row>
    <row r="5983" spans="19:19" x14ac:dyDescent="0.3">
      <c r="S5983"/>
    </row>
    <row r="5984" spans="19:19" x14ac:dyDescent="0.3">
      <c r="S5984"/>
    </row>
    <row r="5985" spans="19:19" x14ac:dyDescent="0.3">
      <c r="S5985"/>
    </row>
    <row r="5986" spans="19:19" x14ac:dyDescent="0.3">
      <c r="S5986"/>
    </row>
    <row r="5987" spans="19:19" x14ac:dyDescent="0.3">
      <c r="S5987"/>
    </row>
    <row r="5988" spans="19:19" x14ac:dyDescent="0.3">
      <c r="S5988"/>
    </row>
    <row r="5989" spans="19:19" x14ac:dyDescent="0.3">
      <c r="S5989"/>
    </row>
    <row r="5990" spans="19:19" x14ac:dyDescent="0.3">
      <c r="S5990"/>
    </row>
    <row r="5991" spans="19:19" x14ac:dyDescent="0.3">
      <c r="S5991"/>
    </row>
    <row r="5992" spans="19:19" x14ac:dyDescent="0.3">
      <c r="S5992"/>
    </row>
    <row r="5993" spans="19:19" x14ac:dyDescent="0.3">
      <c r="S5993"/>
    </row>
    <row r="5994" spans="19:19" x14ac:dyDescent="0.3">
      <c r="S5994"/>
    </row>
    <row r="5995" spans="19:19" x14ac:dyDescent="0.3">
      <c r="S5995"/>
    </row>
    <row r="5996" spans="19:19" x14ac:dyDescent="0.3">
      <c r="S5996"/>
    </row>
    <row r="5997" spans="19:19" x14ac:dyDescent="0.3">
      <c r="S5997"/>
    </row>
    <row r="5998" spans="19:19" x14ac:dyDescent="0.3">
      <c r="S5998"/>
    </row>
    <row r="5999" spans="19:19" x14ac:dyDescent="0.3">
      <c r="S5999"/>
    </row>
    <row r="6000" spans="19:19" x14ac:dyDescent="0.3">
      <c r="S6000"/>
    </row>
    <row r="6001" spans="19:19" x14ac:dyDescent="0.3">
      <c r="S6001"/>
    </row>
    <row r="6002" spans="19:19" x14ac:dyDescent="0.3">
      <c r="S6002"/>
    </row>
    <row r="6003" spans="19:19" x14ac:dyDescent="0.3">
      <c r="S6003"/>
    </row>
    <row r="6004" spans="19:19" x14ac:dyDescent="0.3">
      <c r="S6004"/>
    </row>
    <row r="6005" spans="19:19" x14ac:dyDescent="0.3">
      <c r="S6005"/>
    </row>
    <row r="6006" spans="19:19" x14ac:dyDescent="0.3">
      <c r="S6006"/>
    </row>
    <row r="6007" spans="19:19" x14ac:dyDescent="0.3">
      <c r="S6007"/>
    </row>
    <row r="6008" spans="19:19" x14ac:dyDescent="0.3">
      <c r="S6008"/>
    </row>
    <row r="6009" spans="19:19" x14ac:dyDescent="0.3">
      <c r="S6009"/>
    </row>
    <row r="6010" spans="19:19" x14ac:dyDescent="0.3">
      <c r="S6010"/>
    </row>
    <row r="6011" spans="19:19" x14ac:dyDescent="0.3">
      <c r="S6011"/>
    </row>
    <row r="6012" spans="19:19" x14ac:dyDescent="0.3">
      <c r="S6012"/>
    </row>
    <row r="6013" spans="19:19" x14ac:dyDescent="0.3">
      <c r="S6013"/>
    </row>
    <row r="6014" spans="19:19" x14ac:dyDescent="0.3">
      <c r="S6014"/>
    </row>
    <row r="6015" spans="19:19" x14ac:dyDescent="0.3">
      <c r="S6015"/>
    </row>
    <row r="6016" spans="19:19" x14ac:dyDescent="0.3">
      <c r="S6016"/>
    </row>
    <row r="6017" spans="19:19" x14ac:dyDescent="0.3">
      <c r="S6017"/>
    </row>
    <row r="6018" spans="19:19" x14ac:dyDescent="0.3">
      <c r="S6018"/>
    </row>
    <row r="6019" spans="19:19" x14ac:dyDescent="0.3">
      <c r="S6019"/>
    </row>
    <row r="6020" spans="19:19" x14ac:dyDescent="0.3">
      <c r="S6020"/>
    </row>
    <row r="6021" spans="19:19" x14ac:dyDescent="0.3">
      <c r="S6021"/>
    </row>
    <row r="6022" spans="19:19" x14ac:dyDescent="0.3">
      <c r="S6022"/>
    </row>
    <row r="6023" spans="19:19" x14ac:dyDescent="0.3">
      <c r="S6023"/>
    </row>
    <row r="6024" spans="19:19" x14ac:dyDescent="0.3">
      <c r="S6024"/>
    </row>
    <row r="6025" spans="19:19" x14ac:dyDescent="0.3">
      <c r="S6025"/>
    </row>
    <row r="6026" spans="19:19" x14ac:dyDescent="0.3">
      <c r="S6026"/>
    </row>
    <row r="6027" spans="19:19" x14ac:dyDescent="0.3">
      <c r="S6027"/>
    </row>
    <row r="6028" spans="19:19" x14ac:dyDescent="0.3">
      <c r="S6028"/>
    </row>
    <row r="6029" spans="19:19" x14ac:dyDescent="0.3">
      <c r="S6029"/>
    </row>
    <row r="6030" spans="19:19" x14ac:dyDescent="0.3">
      <c r="S6030"/>
    </row>
    <row r="6031" spans="19:19" x14ac:dyDescent="0.3">
      <c r="S6031"/>
    </row>
    <row r="6032" spans="19:19" x14ac:dyDescent="0.3">
      <c r="S6032"/>
    </row>
    <row r="6033" spans="19:19" x14ac:dyDescent="0.3">
      <c r="S6033"/>
    </row>
    <row r="6034" spans="19:19" x14ac:dyDescent="0.3">
      <c r="S6034"/>
    </row>
    <row r="6035" spans="19:19" x14ac:dyDescent="0.3">
      <c r="S6035"/>
    </row>
    <row r="6036" spans="19:19" x14ac:dyDescent="0.3">
      <c r="S6036"/>
    </row>
    <row r="6037" spans="19:19" x14ac:dyDescent="0.3">
      <c r="S6037"/>
    </row>
    <row r="6038" spans="19:19" x14ac:dyDescent="0.3">
      <c r="S6038"/>
    </row>
    <row r="6039" spans="19:19" x14ac:dyDescent="0.3">
      <c r="S6039"/>
    </row>
    <row r="6040" spans="19:19" x14ac:dyDescent="0.3">
      <c r="S6040"/>
    </row>
    <row r="6041" spans="19:19" x14ac:dyDescent="0.3">
      <c r="S6041"/>
    </row>
    <row r="6042" spans="19:19" x14ac:dyDescent="0.3">
      <c r="S6042"/>
    </row>
    <row r="6043" spans="19:19" x14ac:dyDescent="0.3">
      <c r="S6043"/>
    </row>
    <row r="6044" spans="19:19" x14ac:dyDescent="0.3">
      <c r="S6044"/>
    </row>
    <row r="6045" spans="19:19" x14ac:dyDescent="0.3">
      <c r="S6045"/>
    </row>
    <row r="6046" spans="19:19" x14ac:dyDescent="0.3">
      <c r="S6046"/>
    </row>
    <row r="6047" spans="19:19" x14ac:dyDescent="0.3">
      <c r="S6047"/>
    </row>
    <row r="6048" spans="19:19" x14ac:dyDescent="0.3">
      <c r="S6048"/>
    </row>
    <row r="6049" spans="19:19" x14ac:dyDescent="0.3">
      <c r="S6049"/>
    </row>
    <row r="6050" spans="19:19" x14ac:dyDescent="0.3">
      <c r="S6050"/>
    </row>
    <row r="6051" spans="19:19" x14ac:dyDescent="0.3">
      <c r="S6051"/>
    </row>
    <row r="6052" spans="19:19" x14ac:dyDescent="0.3">
      <c r="S6052"/>
    </row>
    <row r="6053" spans="19:19" x14ac:dyDescent="0.3">
      <c r="S6053"/>
    </row>
    <row r="6054" spans="19:19" x14ac:dyDescent="0.3">
      <c r="S6054"/>
    </row>
    <row r="6055" spans="19:19" x14ac:dyDescent="0.3">
      <c r="S6055"/>
    </row>
    <row r="6056" spans="19:19" x14ac:dyDescent="0.3">
      <c r="S6056"/>
    </row>
    <row r="6057" spans="19:19" x14ac:dyDescent="0.3">
      <c r="S6057"/>
    </row>
    <row r="6058" spans="19:19" x14ac:dyDescent="0.3">
      <c r="S6058"/>
    </row>
    <row r="6059" spans="19:19" x14ac:dyDescent="0.3">
      <c r="S6059"/>
    </row>
    <row r="6060" spans="19:19" x14ac:dyDescent="0.3">
      <c r="S6060"/>
    </row>
    <row r="6061" spans="19:19" x14ac:dyDescent="0.3">
      <c r="S6061"/>
    </row>
    <row r="6062" spans="19:19" x14ac:dyDescent="0.3">
      <c r="S6062"/>
    </row>
    <row r="6063" spans="19:19" x14ac:dyDescent="0.3">
      <c r="S6063"/>
    </row>
    <row r="6064" spans="19:19" x14ac:dyDescent="0.3">
      <c r="S6064"/>
    </row>
    <row r="6065" spans="19:19" x14ac:dyDescent="0.3">
      <c r="S6065"/>
    </row>
    <row r="6066" spans="19:19" x14ac:dyDescent="0.3">
      <c r="S6066"/>
    </row>
    <row r="6067" spans="19:19" x14ac:dyDescent="0.3">
      <c r="S6067"/>
    </row>
    <row r="6068" spans="19:19" x14ac:dyDescent="0.3">
      <c r="S6068"/>
    </row>
    <row r="6069" spans="19:19" x14ac:dyDescent="0.3">
      <c r="S6069"/>
    </row>
    <row r="6070" spans="19:19" x14ac:dyDescent="0.3">
      <c r="S6070"/>
    </row>
    <row r="6071" spans="19:19" x14ac:dyDescent="0.3">
      <c r="S6071"/>
    </row>
    <row r="6072" spans="19:19" x14ac:dyDescent="0.3">
      <c r="S6072"/>
    </row>
    <row r="6073" spans="19:19" x14ac:dyDescent="0.3">
      <c r="S6073"/>
    </row>
    <row r="6074" spans="19:19" x14ac:dyDescent="0.3">
      <c r="S6074"/>
    </row>
    <row r="6075" spans="19:19" x14ac:dyDescent="0.3">
      <c r="S6075"/>
    </row>
    <row r="6076" spans="19:19" x14ac:dyDescent="0.3">
      <c r="S6076"/>
    </row>
    <row r="6077" spans="19:19" x14ac:dyDescent="0.3">
      <c r="S6077"/>
    </row>
    <row r="6078" spans="19:19" x14ac:dyDescent="0.3">
      <c r="S6078"/>
    </row>
    <row r="6079" spans="19:19" x14ac:dyDescent="0.3">
      <c r="S6079"/>
    </row>
    <row r="6080" spans="19:19" x14ac:dyDescent="0.3">
      <c r="S6080"/>
    </row>
    <row r="6081" spans="19:19" x14ac:dyDescent="0.3">
      <c r="S6081"/>
    </row>
    <row r="6082" spans="19:19" x14ac:dyDescent="0.3">
      <c r="S6082"/>
    </row>
    <row r="6083" spans="19:19" x14ac:dyDescent="0.3">
      <c r="S6083"/>
    </row>
    <row r="6084" spans="19:19" x14ac:dyDescent="0.3">
      <c r="S6084"/>
    </row>
    <row r="6085" spans="19:19" x14ac:dyDescent="0.3">
      <c r="S6085"/>
    </row>
    <row r="6086" spans="19:19" x14ac:dyDescent="0.3">
      <c r="S6086"/>
    </row>
    <row r="6087" spans="19:19" x14ac:dyDescent="0.3">
      <c r="S6087"/>
    </row>
    <row r="6088" spans="19:19" x14ac:dyDescent="0.3">
      <c r="S6088"/>
    </row>
    <row r="6089" spans="19:19" x14ac:dyDescent="0.3">
      <c r="S6089"/>
    </row>
    <row r="6090" spans="19:19" x14ac:dyDescent="0.3">
      <c r="S6090"/>
    </row>
    <row r="6091" spans="19:19" x14ac:dyDescent="0.3">
      <c r="S6091"/>
    </row>
    <row r="6092" spans="19:19" x14ac:dyDescent="0.3">
      <c r="S6092"/>
    </row>
    <row r="6093" spans="19:19" x14ac:dyDescent="0.3">
      <c r="S6093"/>
    </row>
    <row r="6094" spans="19:19" x14ac:dyDescent="0.3">
      <c r="S6094"/>
    </row>
    <row r="6095" spans="19:19" x14ac:dyDescent="0.3">
      <c r="S6095"/>
    </row>
    <row r="6096" spans="19:19" x14ac:dyDescent="0.3">
      <c r="S6096"/>
    </row>
    <row r="6097" spans="19:19" x14ac:dyDescent="0.3">
      <c r="S6097"/>
    </row>
    <row r="6098" spans="19:19" x14ac:dyDescent="0.3">
      <c r="S6098"/>
    </row>
    <row r="6099" spans="19:19" x14ac:dyDescent="0.3">
      <c r="S6099"/>
    </row>
    <row r="6100" spans="19:19" x14ac:dyDescent="0.3">
      <c r="S6100"/>
    </row>
    <row r="6101" spans="19:19" x14ac:dyDescent="0.3">
      <c r="S6101"/>
    </row>
    <row r="6102" spans="19:19" x14ac:dyDescent="0.3">
      <c r="S6102"/>
    </row>
    <row r="6103" spans="19:19" x14ac:dyDescent="0.3">
      <c r="S6103"/>
    </row>
    <row r="6104" spans="19:19" x14ac:dyDescent="0.3">
      <c r="S6104"/>
    </row>
    <row r="6105" spans="19:19" x14ac:dyDescent="0.3">
      <c r="S6105"/>
    </row>
    <row r="6106" spans="19:19" x14ac:dyDescent="0.3">
      <c r="S6106"/>
    </row>
    <row r="6107" spans="19:19" x14ac:dyDescent="0.3">
      <c r="S6107"/>
    </row>
    <row r="6108" spans="19:19" x14ac:dyDescent="0.3">
      <c r="S6108"/>
    </row>
    <row r="6109" spans="19:19" x14ac:dyDescent="0.3">
      <c r="S6109"/>
    </row>
    <row r="6110" spans="19:19" x14ac:dyDescent="0.3">
      <c r="S6110"/>
    </row>
    <row r="6111" spans="19:19" x14ac:dyDescent="0.3">
      <c r="S6111"/>
    </row>
    <row r="6112" spans="19:19" x14ac:dyDescent="0.3">
      <c r="S6112"/>
    </row>
    <row r="6113" spans="19:19" x14ac:dyDescent="0.3">
      <c r="S6113"/>
    </row>
    <row r="6114" spans="19:19" x14ac:dyDescent="0.3">
      <c r="S6114"/>
    </row>
    <row r="6115" spans="19:19" x14ac:dyDescent="0.3">
      <c r="S6115"/>
    </row>
    <row r="6116" spans="19:19" x14ac:dyDescent="0.3">
      <c r="S6116"/>
    </row>
    <row r="6117" spans="19:19" x14ac:dyDescent="0.3">
      <c r="S6117"/>
    </row>
    <row r="6118" spans="19:19" x14ac:dyDescent="0.3">
      <c r="S6118"/>
    </row>
    <row r="6119" spans="19:19" x14ac:dyDescent="0.3">
      <c r="S6119"/>
    </row>
    <row r="6120" spans="19:19" x14ac:dyDescent="0.3">
      <c r="S6120"/>
    </row>
    <row r="6121" spans="19:19" x14ac:dyDescent="0.3">
      <c r="S6121"/>
    </row>
    <row r="6122" spans="19:19" x14ac:dyDescent="0.3">
      <c r="S6122"/>
    </row>
    <row r="6123" spans="19:19" x14ac:dyDescent="0.3">
      <c r="S6123"/>
    </row>
    <row r="6124" spans="19:19" x14ac:dyDescent="0.3">
      <c r="S6124"/>
    </row>
    <row r="6125" spans="19:19" x14ac:dyDescent="0.3">
      <c r="S6125"/>
    </row>
    <row r="6126" spans="19:19" x14ac:dyDescent="0.3">
      <c r="S6126"/>
    </row>
    <row r="6127" spans="19:19" x14ac:dyDescent="0.3">
      <c r="S6127"/>
    </row>
    <row r="6128" spans="19:19" x14ac:dyDescent="0.3">
      <c r="S6128"/>
    </row>
    <row r="6129" spans="19:19" x14ac:dyDescent="0.3">
      <c r="S6129"/>
    </row>
    <row r="6130" spans="19:19" x14ac:dyDescent="0.3">
      <c r="S6130"/>
    </row>
    <row r="6131" spans="19:19" x14ac:dyDescent="0.3">
      <c r="S6131"/>
    </row>
    <row r="6132" spans="19:19" x14ac:dyDescent="0.3">
      <c r="S6132"/>
    </row>
    <row r="6133" spans="19:19" x14ac:dyDescent="0.3">
      <c r="S6133"/>
    </row>
    <row r="6134" spans="19:19" x14ac:dyDescent="0.3">
      <c r="S6134"/>
    </row>
    <row r="6135" spans="19:19" x14ac:dyDescent="0.3">
      <c r="S6135"/>
    </row>
    <row r="6136" spans="19:19" x14ac:dyDescent="0.3">
      <c r="S6136"/>
    </row>
    <row r="6137" spans="19:19" x14ac:dyDescent="0.3">
      <c r="S6137"/>
    </row>
    <row r="6138" spans="19:19" x14ac:dyDescent="0.3">
      <c r="S6138"/>
    </row>
    <row r="6139" spans="19:19" x14ac:dyDescent="0.3">
      <c r="S6139"/>
    </row>
    <row r="6140" spans="19:19" x14ac:dyDescent="0.3">
      <c r="S6140"/>
    </row>
    <row r="6141" spans="19:19" x14ac:dyDescent="0.3">
      <c r="S6141"/>
    </row>
    <row r="6142" spans="19:19" x14ac:dyDescent="0.3">
      <c r="S6142"/>
    </row>
    <row r="6143" spans="19:19" x14ac:dyDescent="0.3">
      <c r="S6143"/>
    </row>
    <row r="6144" spans="19:19" x14ac:dyDescent="0.3">
      <c r="S6144"/>
    </row>
    <row r="6145" spans="19:19" x14ac:dyDescent="0.3">
      <c r="S6145"/>
    </row>
    <row r="6146" spans="19:19" x14ac:dyDescent="0.3">
      <c r="S6146"/>
    </row>
    <row r="6147" spans="19:19" x14ac:dyDescent="0.3">
      <c r="S6147"/>
    </row>
    <row r="6148" spans="19:19" x14ac:dyDescent="0.3">
      <c r="S6148"/>
    </row>
    <row r="6149" spans="19:19" x14ac:dyDescent="0.3">
      <c r="S6149"/>
    </row>
    <row r="6150" spans="19:19" x14ac:dyDescent="0.3">
      <c r="S6150"/>
    </row>
    <row r="6151" spans="19:19" x14ac:dyDescent="0.3">
      <c r="S6151"/>
    </row>
    <row r="6152" spans="19:19" x14ac:dyDescent="0.3">
      <c r="S6152"/>
    </row>
    <row r="6153" spans="19:19" x14ac:dyDescent="0.3">
      <c r="S6153"/>
    </row>
    <row r="6154" spans="19:19" x14ac:dyDescent="0.3">
      <c r="S6154"/>
    </row>
    <row r="6155" spans="19:19" x14ac:dyDescent="0.3">
      <c r="S6155"/>
    </row>
    <row r="6156" spans="19:19" x14ac:dyDescent="0.3">
      <c r="S6156"/>
    </row>
    <row r="6157" spans="19:19" x14ac:dyDescent="0.3">
      <c r="S6157"/>
    </row>
    <row r="6158" spans="19:19" x14ac:dyDescent="0.3">
      <c r="S6158"/>
    </row>
    <row r="6159" spans="19:19" x14ac:dyDescent="0.3">
      <c r="S6159"/>
    </row>
    <row r="6160" spans="19:19" x14ac:dyDescent="0.3">
      <c r="S6160"/>
    </row>
    <row r="6161" spans="19:19" x14ac:dyDescent="0.3">
      <c r="S6161"/>
    </row>
    <row r="6162" spans="19:19" x14ac:dyDescent="0.3">
      <c r="S6162"/>
    </row>
    <row r="6163" spans="19:19" x14ac:dyDescent="0.3">
      <c r="S6163"/>
    </row>
    <row r="6164" spans="19:19" x14ac:dyDescent="0.3">
      <c r="S6164"/>
    </row>
    <row r="6165" spans="19:19" x14ac:dyDescent="0.3">
      <c r="S6165"/>
    </row>
    <row r="6166" spans="19:19" x14ac:dyDescent="0.3">
      <c r="S6166"/>
    </row>
    <row r="6167" spans="19:19" x14ac:dyDescent="0.3">
      <c r="S6167"/>
    </row>
    <row r="6168" spans="19:19" x14ac:dyDescent="0.3">
      <c r="S6168"/>
    </row>
    <row r="6169" spans="19:19" x14ac:dyDescent="0.3">
      <c r="S6169"/>
    </row>
    <row r="6170" spans="19:19" x14ac:dyDescent="0.3">
      <c r="S6170"/>
    </row>
    <row r="6171" spans="19:19" x14ac:dyDescent="0.3">
      <c r="S6171"/>
    </row>
    <row r="6172" spans="19:19" x14ac:dyDescent="0.3">
      <c r="S6172"/>
    </row>
    <row r="6173" spans="19:19" x14ac:dyDescent="0.3">
      <c r="S6173"/>
    </row>
    <row r="6174" spans="19:19" x14ac:dyDescent="0.3">
      <c r="S6174"/>
    </row>
    <row r="6175" spans="19:19" x14ac:dyDescent="0.3">
      <c r="S6175"/>
    </row>
    <row r="6176" spans="19:19" x14ac:dyDescent="0.3">
      <c r="S6176"/>
    </row>
    <row r="6177" spans="19:19" x14ac:dyDescent="0.3">
      <c r="S6177"/>
    </row>
    <row r="6178" spans="19:19" x14ac:dyDescent="0.3">
      <c r="S6178"/>
    </row>
    <row r="6179" spans="19:19" x14ac:dyDescent="0.3">
      <c r="S6179"/>
    </row>
    <row r="6180" spans="19:19" x14ac:dyDescent="0.3">
      <c r="S6180"/>
    </row>
    <row r="6181" spans="19:19" x14ac:dyDescent="0.3">
      <c r="S6181"/>
    </row>
    <row r="6182" spans="19:19" x14ac:dyDescent="0.3">
      <c r="S6182"/>
    </row>
    <row r="6183" spans="19:19" x14ac:dyDescent="0.3">
      <c r="S6183"/>
    </row>
    <row r="6184" spans="19:19" x14ac:dyDescent="0.3">
      <c r="S6184"/>
    </row>
    <row r="6185" spans="19:19" x14ac:dyDescent="0.3">
      <c r="S6185"/>
    </row>
    <row r="6186" spans="19:19" x14ac:dyDescent="0.3">
      <c r="S6186"/>
    </row>
    <row r="6187" spans="19:19" x14ac:dyDescent="0.3">
      <c r="S6187"/>
    </row>
    <row r="6188" spans="19:19" x14ac:dyDescent="0.3">
      <c r="S6188"/>
    </row>
    <row r="6189" spans="19:19" x14ac:dyDescent="0.3">
      <c r="S6189"/>
    </row>
    <row r="6190" spans="19:19" x14ac:dyDescent="0.3">
      <c r="S6190"/>
    </row>
    <row r="6191" spans="19:19" x14ac:dyDescent="0.3">
      <c r="S6191"/>
    </row>
    <row r="6192" spans="19:19" x14ac:dyDescent="0.3">
      <c r="S6192"/>
    </row>
    <row r="6193" spans="19:19" x14ac:dyDescent="0.3">
      <c r="S6193"/>
    </row>
    <row r="6194" spans="19:19" x14ac:dyDescent="0.3">
      <c r="S6194"/>
    </row>
    <row r="6195" spans="19:19" x14ac:dyDescent="0.3">
      <c r="S6195"/>
    </row>
    <row r="6196" spans="19:19" x14ac:dyDescent="0.3">
      <c r="S6196"/>
    </row>
    <row r="6197" spans="19:19" x14ac:dyDescent="0.3">
      <c r="S6197"/>
    </row>
    <row r="6198" spans="19:19" x14ac:dyDescent="0.3">
      <c r="S6198"/>
    </row>
    <row r="6199" spans="19:19" x14ac:dyDescent="0.3">
      <c r="S6199"/>
    </row>
    <row r="6200" spans="19:19" x14ac:dyDescent="0.3">
      <c r="S6200"/>
    </row>
    <row r="6201" spans="19:19" x14ac:dyDescent="0.3">
      <c r="S6201"/>
    </row>
    <row r="6202" spans="19:19" x14ac:dyDescent="0.3">
      <c r="S6202"/>
    </row>
    <row r="6203" spans="19:19" x14ac:dyDescent="0.3">
      <c r="S6203"/>
    </row>
    <row r="6204" spans="19:19" x14ac:dyDescent="0.3">
      <c r="S6204"/>
    </row>
    <row r="6205" spans="19:19" x14ac:dyDescent="0.3">
      <c r="S6205"/>
    </row>
    <row r="6206" spans="19:19" x14ac:dyDescent="0.3">
      <c r="S6206"/>
    </row>
    <row r="6207" spans="19:19" x14ac:dyDescent="0.3">
      <c r="S6207"/>
    </row>
    <row r="6208" spans="19:19" x14ac:dyDescent="0.3">
      <c r="S6208"/>
    </row>
    <row r="6209" spans="19:19" x14ac:dyDescent="0.3">
      <c r="S6209"/>
    </row>
    <row r="6210" spans="19:19" x14ac:dyDescent="0.3">
      <c r="S6210"/>
    </row>
    <row r="6211" spans="19:19" x14ac:dyDescent="0.3">
      <c r="S6211"/>
    </row>
    <row r="6212" spans="19:19" x14ac:dyDescent="0.3">
      <c r="S6212"/>
    </row>
    <row r="6213" spans="19:19" x14ac:dyDescent="0.3">
      <c r="S6213"/>
    </row>
    <row r="6214" spans="19:19" x14ac:dyDescent="0.3">
      <c r="S6214"/>
    </row>
    <row r="6215" spans="19:19" x14ac:dyDescent="0.3">
      <c r="S6215"/>
    </row>
    <row r="6216" spans="19:19" x14ac:dyDescent="0.3">
      <c r="S6216"/>
    </row>
    <row r="6217" spans="19:19" x14ac:dyDescent="0.3">
      <c r="S6217"/>
    </row>
    <row r="6218" spans="19:19" x14ac:dyDescent="0.3">
      <c r="S6218"/>
    </row>
    <row r="6219" spans="19:19" x14ac:dyDescent="0.3">
      <c r="S6219"/>
    </row>
    <row r="6220" spans="19:19" x14ac:dyDescent="0.3">
      <c r="S6220"/>
    </row>
    <row r="6221" spans="19:19" x14ac:dyDescent="0.3">
      <c r="S6221"/>
    </row>
    <row r="6222" spans="19:19" x14ac:dyDescent="0.3">
      <c r="S6222"/>
    </row>
    <row r="6223" spans="19:19" x14ac:dyDescent="0.3">
      <c r="S6223"/>
    </row>
    <row r="6224" spans="19:19" x14ac:dyDescent="0.3">
      <c r="S6224"/>
    </row>
    <row r="6225" spans="19:19" x14ac:dyDescent="0.3">
      <c r="S6225"/>
    </row>
    <row r="6226" spans="19:19" x14ac:dyDescent="0.3">
      <c r="S6226"/>
    </row>
    <row r="6227" spans="19:19" x14ac:dyDescent="0.3">
      <c r="S6227"/>
    </row>
    <row r="6228" spans="19:19" x14ac:dyDescent="0.3">
      <c r="S6228"/>
    </row>
    <row r="6229" spans="19:19" x14ac:dyDescent="0.3">
      <c r="S6229"/>
    </row>
    <row r="6230" spans="19:19" x14ac:dyDescent="0.3">
      <c r="S6230"/>
    </row>
    <row r="6231" spans="19:19" x14ac:dyDescent="0.3">
      <c r="S6231"/>
    </row>
    <row r="6232" spans="19:19" x14ac:dyDescent="0.3">
      <c r="S6232"/>
    </row>
    <row r="6233" spans="19:19" x14ac:dyDescent="0.3">
      <c r="S6233"/>
    </row>
    <row r="6234" spans="19:19" x14ac:dyDescent="0.3">
      <c r="S6234"/>
    </row>
    <row r="6235" spans="19:19" x14ac:dyDescent="0.3">
      <c r="S6235"/>
    </row>
    <row r="6236" spans="19:19" x14ac:dyDescent="0.3">
      <c r="S6236"/>
    </row>
    <row r="6237" spans="19:19" x14ac:dyDescent="0.3">
      <c r="S6237"/>
    </row>
    <row r="6238" spans="19:19" x14ac:dyDescent="0.3">
      <c r="S6238"/>
    </row>
    <row r="6239" spans="19:19" x14ac:dyDescent="0.3">
      <c r="S6239"/>
    </row>
    <row r="6240" spans="19:19" x14ac:dyDescent="0.3">
      <c r="S6240"/>
    </row>
    <row r="6241" spans="19:19" x14ac:dyDescent="0.3">
      <c r="S6241"/>
    </row>
    <row r="6242" spans="19:19" x14ac:dyDescent="0.3">
      <c r="S6242"/>
    </row>
    <row r="6243" spans="19:19" x14ac:dyDescent="0.3">
      <c r="S6243"/>
    </row>
    <row r="6244" spans="19:19" x14ac:dyDescent="0.3">
      <c r="S6244"/>
    </row>
    <row r="6245" spans="19:19" x14ac:dyDescent="0.3">
      <c r="S6245"/>
    </row>
    <row r="6246" spans="19:19" x14ac:dyDescent="0.3">
      <c r="S6246"/>
    </row>
    <row r="6247" spans="19:19" x14ac:dyDescent="0.3">
      <c r="S6247"/>
    </row>
    <row r="6248" spans="19:19" x14ac:dyDescent="0.3">
      <c r="S6248"/>
    </row>
    <row r="6249" spans="19:19" x14ac:dyDescent="0.3">
      <c r="S6249"/>
    </row>
    <row r="6250" spans="19:19" x14ac:dyDescent="0.3">
      <c r="S6250"/>
    </row>
    <row r="6251" spans="19:19" x14ac:dyDescent="0.3">
      <c r="S6251"/>
    </row>
    <row r="6252" spans="19:19" x14ac:dyDescent="0.3">
      <c r="S6252"/>
    </row>
    <row r="6253" spans="19:19" x14ac:dyDescent="0.3">
      <c r="S6253"/>
    </row>
    <row r="6254" spans="19:19" x14ac:dyDescent="0.3">
      <c r="S6254"/>
    </row>
    <row r="6255" spans="19:19" x14ac:dyDescent="0.3">
      <c r="S6255"/>
    </row>
    <row r="6256" spans="19:19" x14ac:dyDescent="0.3">
      <c r="S6256"/>
    </row>
    <row r="6257" spans="19:19" x14ac:dyDescent="0.3">
      <c r="S6257"/>
    </row>
    <row r="6258" spans="19:19" x14ac:dyDescent="0.3">
      <c r="S6258"/>
    </row>
    <row r="6259" spans="19:19" x14ac:dyDescent="0.3">
      <c r="S6259"/>
    </row>
    <row r="6260" spans="19:19" x14ac:dyDescent="0.3">
      <c r="S6260"/>
    </row>
    <row r="6261" spans="19:19" x14ac:dyDescent="0.3">
      <c r="S6261"/>
    </row>
    <row r="6262" spans="19:19" x14ac:dyDescent="0.3">
      <c r="S6262"/>
    </row>
    <row r="6263" spans="19:19" x14ac:dyDescent="0.3">
      <c r="S6263"/>
    </row>
    <row r="6264" spans="19:19" x14ac:dyDescent="0.3">
      <c r="S6264"/>
    </row>
    <row r="6265" spans="19:19" x14ac:dyDescent="0.3">
      <c r="S6265"/>
    </row>
    <row r="6266" spans="19:19" x14ac:dyDescent="0.3">
      <c r="S6266"/>
    </row>
    <row r="6267" spans="19:19" x14ac:dyDescent="0.3">
      <c r="S6267"/>
    </row>
    <row r="6268" spans="19:19" x14ac:dyDescent="0.3">
      <c r="S6268"/>
    </row>
    <row r="6269" spans="19:19" x14ac:dyDescent="0.3">
      <c r="S6269"/>
    </row>
    <row r="6270" spans="19:19" x14ac:dyDescent="0.3">
      <c r="S6270"/>
    </row>
    <row r="6271" spans="19:19" x14ac:dyDescent="0.3">
      <c r="S6271"/>
    </row>
    <row r="6272" spans="19:19" x14ac:dyDescent="0.3">
      <c r="S6272"/>
    </row>
    <row r="6273" spans="19:19" x14ac:dyDescent="0.3">
      <c r="S6273"/>
    </row>
    <row r="6274" spans="19:19" x14ac:dyDescent="0.3">
      <c r="S6274"/>
    </row>
    <row r="6275" spans="19:19" x14ac:dyDescent="0.3">
      <c r="S6275"/>
    </row>
    <row r="6276" spans="19:19" x14ac:dyDescent="0.3">
      <c r="S6276"/>
    </row>
    <row r="6277" spans="19:19" x14ac:dyDescent="0.3">
      <c r="S6277"/>
    </row>
    <row r="6278" spans="19:19" x14ac:dyDescent="0.3">
      <c r="S6278"/>
    </row>
    <row r="6279" spans="19:19" x14ac:dyDescent="0.3">
      <c r="S6279"/>
    </row>
    <row r="6280" spans="19:19" x14ac:dyDescent="0.3">
      <c r="S6280"/>
    </row>
    <row r="6281" spans="19:19" x14ac:dyDescent="0.3">
      <c r="S6281"/>
    </row>
    <row r="6282" spans="19:19" x14ac:dyDescent="0.3">
      <c r="S6282"/>
    </row>
    <row r="6283" spans="19:19" x14ac:dyDescent="0.3">
      <c r="S6283"/>
    </row>
    <row r="6284" spans="19:19" x14ac:dyDescent="0.3">
      <c r="S6284"/>
    </row>
    <row r="6285" spans="19:19" x14ac:dyDescent="0.3">
      <c r="S6285"/>
    </row>
    <row r="6286" spans="19:19" x14ac:dyDescent="0.3">
      <c r="S6286"/>
    </row>
    <row r="6287" spans="19:19" x14ac:dyDescent="0.3">
      <c r="S6287"/>
    </row>
    <row r="6288" spans="19:19" x14ac:dyDescent="0.3">
      <c r="S6288"/>
    </row>
    <row r="6289" spans="19:19" x14ac:dyDescent="0.3">
      <c r="S6289"/>
    </row>
    <row r="6290" spans="19:19" x14ac:dyDescent="0.3">
      <c r="S6290"/>
    </row>
    <row r="6291" spans="19:19" x14ac:dyDescent="0.3">
      <c r="S6291"/>
    </row>
    <row r="6292" spans="19:19" x14ac:dyDescent="0.3">
      <c r="S6292"/>
    </row>
    <row r="6293" spans="19:19" x14ac:dyDescent="0.3">
      <c r="S6293"/>
    </row>
    <row r="6294" spans="19:19" x14ac:dyDescent="0.3">
      <c r="S6294"/>
    </row>
    <row r="6295" spans="19:19" x14ac:dyDescent="0.3">
      <c r="S6295"/>
    </row>
    <row r="6296" spans="19:19" x14ac:dyDescent="0.3">
      <c r="S6296"/>
    </row>
    <row r="6297" spans="19:19" x14ac:dyDescent="0.3">
      <c r="S6297"/>
    </row>
    <row r="6298" spans="19:19" x14ac:dyDescent="0.3">
      <c r="S6298"/>
    </row>
    <row r="6299" spans="19:19" x14ac:dyDescent="0.3">
      <c r="S6299"/>
    </row>
    <row r="6300" spans="19:19" x14ac:dyDescent="0.3">
      <c r="S6300"/>
    </row>
    <row r="6301" spans="19:19" x14ac:dyDescent="0.3">
      <c r="S6301"/>
    </row>
    <row r="6302" spans="19:19" x14ac:dyDescent="0.3">
      <c r="S6302"/>
    </row>
    <row r="6303" spans="19:19" x14ac:dyDescent="0.3">
      <c r="S6303"/>
    </row>
    <row r="6304" spans="19:19" x14ac:dyDescent="0.3">
      <c r="S6304"/>
    </row>
    <row r="6305" spans="19:19" x14ac:dyDescent="0.3">
      <c r="S6305"/>
    </row>
    <row r="6306" spans="19:19" x14ac:dyDescent="0.3">
      <c r="S6306"/>
    </row>
    <row r="6307" spans="19:19" x14ac:dyDescent="0.3">
      <c r="S6307"/>
    </row>
    <row r="6308" spans="19:19" x14ac:dyDescent="0.3">
      <c r="S6308"/>
    </row>
    <row r="6309" spans="19:19" x14ac:dyDescent="0.3">
      <c r="S6309"/>
    </row>
    <row r="6310" spans="19:19" x14ac:dyDescent="0.3">
      <c r="S6310"/>
    </row>
    <row r="6311" spans="19:19" x14ac:dyDescent="0.3">
      <c r="S6311"/>
    </row>
    <row r="6312" spans="19:19" x14ac:dyDescent="0.3">
      <c r="S6312"/>
    </row>
    <row r="6313" spans="19:19" x14ac:dyDescent="0.3">
      <c r="S6313"/>
    </row>
    <row r="6314" spans="19:19" x14ac:dyDescent="0.3">
      <c r="S6314"/>
    </row>
    <row r="6315" spans="19:19" x14ac:dyDescent="0.3">
      <c r="S6315"/>
    </row>
    <row r="6316" spans="19:19" x14ac:dyDescent="0.3">
      <c r="S6316"/>
    </row>
    <row r="6317" spans="19:19" x14ac:dyDescent="0.3">
      <c r="S6317"/>
    </row>
    <row r="6318" spans="19:19" x14ac:dyDescent="0.3">
      <c r="S6318"/>
    </row>
    <row r="6319" spans="19:19" x14ac:dyDescent="0.3">
      <c r="S6319"/>
    </row>
    <row r="6320" spans="19:19" x14ac:dyDescent="0.3">
      <c r="S6320"/>
    </row>
    <row r="6321" spans="19:19" x14ac:dyDescent="0.3">
      <c r="S6321"/>
    </row>
    <row r="6322" spans="19:19" x14ac:dyDescent="0.3">
      <c r="S6322"/>
    </row>
    <row r="6323" spans="19:19" x14ac:dyDescent="0.3">
      <c r="S6323"/>
    </row>
    <row r="6324" spans="19:19" x14ac:dyDescent="0.3">
      <c r="S6324"/>
    </row>
    <row r="6325" spans="19:19" x14ac:dyDescent="0.3">
      <c r="S6325"/>
    </row>
    <row r="6326" spans="19:19" x14ac:dyDescent="0.3">
      <c r="S6326"/>
    </row>
    <row r="6327" spans="19:19" x14ac:dyDescent="0.3">
      <c r="S6327"/>
    </row>
    <row r="6328" spans="19:19" x14ac:dyDescent="0.3">
      <c r="S6328"/>
    </row>
    <row r="6329" spans="19:19" x14ac:dyDescent="0.3">
      <c r="S6329"/>
    </row>
    <row r="6330" spans="19:19" x14ac:dyDescent="0.3">
      <c r="S6330"/>
    </row>
    <row r="6331" spans="19:19" x14ac:dyDescent="0.3">
      <c r="S6331"/>
    </row>
    <row r="6332" spans="19:19" x14ac:dyDescent="0.3">
      <c r="S6332"/>
    </row>
    <row r="6333" spans="19:19" x14ac:dyDescent="0.3">
      <c r="S6333"/>
    </row>
    <row r="6334" spans="19:19" x14ac:dyDescent="0.3">
      <c r="S6334"/>
    </row>
    <row r="6335" spans="19:19" x14ac:dyDescent="0.3">
      <c r="S6335"/>
    </row>
    <row r="6336" spans="19:19" x14ac:dyDescent="0.3">
      <c r="S6336"/>
    </row>
    <row r="6337" spans="19:19" x14ac:dyDescent="0.3">
      <c r="S6337"/>
    </row>
    <row r="6338" spans="19:19" x14ac:dyDescent="0.3">
      <c r="S6338"/>
    </row>
    <row r="6339" spans="19:19" x14ac:dyDescent="0.3">
      <c r="S6339"/>
    </row>
    <row r="6340" spans="19:19" x14ac:dyDescent="0.3">
      <c r="S6340"/>
    </row>
    <row r="6341" spans="19:19" x14ac:dyDescent="0.3">
      <c r="S6341"/>
    </row>
    <row r="6342" spans="19:19" x14ac:dyDescent="0.3">
      <c r="S6342"/>
    </row>
    <row r="6343" spans="19:19" x14ac:dyDescent="0.3">
      <c r="S6343"/>
    </row>
    <row r="6344" spans="19:19" x14ac:dyDescent="0.3">
      <c r="S6344"/>
    </row>
    <row r="6345" spans="19:19" x14ac:dyDescent="0.3">
      <c r="S6345"/>
    </row>
    <row r="6346" spans="19:19" x14ac:dyDescent="0.3">
      <c r="S6346"/>
    </row>
    <row r="6347" spans="19:19" x14ac:dyDescent="0.3">
      <c r="S6347"/>
    </row>
    <row r="6348" spans="19:19" x14ac:dyDescent="0.3">
      <c r="S6348"/>
    </row>
    <row r="6349" spans="19:19" x14ac:dyDescent="0.3">
      <c r="S6349"/>
    </row>
    <row r="6350" spans="19:19" x14ac:dyDescent="0.3">
      <c r="S6350"/>
    </row>
    <row r="6351" spans="19:19" x14ac:dyDescent="0.3">
      <c r="S6351"/>
    </row>
    <row r="6352" spans="19:19" x14ac:dyDescent="0.3">
      <c r="S6352"/>
    </row>
    <row r="6353" spans="19:19" x14ac:dyDescent="0.3">
      <c r="S6353"/>
    </row>
    <row r="6354" spans="19:19" x14ac:dyDescent="0.3">
      <c r="S6354"/>
    </row>
    <row r="6355" spans="19:19" x14ac:dyDescent="0.3">
      <c r="S6355"/>
    </row>
    <row r="6356" spans="19:19" x14ac:dyDescent="0.3">
      <c r="S6356"/>
    </row>
    <row r="6357" spans="19:19" x14ac:dyDescent="0.3">
      <c r="S6357"/>
    </row>
    <row r="6358" spans="19:19" x14ac:dyDescent="0.3">
      <c r="S6358"/>
    </row>
    <row r="6359" spans="19:19" x14ac:dyDescent="0.3">
      <c r="S6359"/>
    </row>
    <row r="6360" spans="19:19" x14ac:dyDescent="0.3">
      <c r="S6360"/>
    </row>
    <row r="6361" spans="19:19" x14ac:dyDescent="0.3">
      <c r="S6361"/>
    </row>
    <row r="6362" spans="19:19" x14ac:dyDescent="0.3">
      <c r="S6362"/>
    </row>
    <row r="6363" spans="19:19" x14ac:dyDescent="0.3">
      <c r="S6363"/>
    </row>
    <row r="6364" spans="19:19" x14ac:dyDescent="0.3">
      <c r="S6364"/>
    </row>
    <row r="6365" spans="19:19" x14ac:dyDescent="0.3">
      <c r="S6365"/>
    </row>
    <row r="6366" spans="19:19" x14ac:dyDescent="0.3">
      <c r="S6366"/>
    </row>
    <row r="6367" spans="19:19" x14ac:dyDescent="0.3">
      <c r="S6367"/>
    </row>
    <row r="6368" spans="19:19" x14ac:dyDescent="0.3">
      <c r="S6368"/>
    </row>
    <row r="6369" spans="19:19" x14ac:dyDescent="0.3">
      <c r="S6369"/>
    </row>
    <row r="6370" spans="19:19" x14ac:dyDescent="0.3">
      <c r="S6370"/>
    </row>
    <row r="6371" spans="19:19" x14ac:dyDescent="0.3">
      <c r="S6371"/>
    </row>
    <row r="6372" spans="19:19" x14ac:dyDescent="0.3">
      <c r="S6372"/>
    </row>
    <row r="6373" spans="19:19" x14ac:dyDescent="0.3">
      <c r="S6373"/>
    </row>
    <row r="6374" spans="19:19" x14ac:dyDescent="0.3">
      <c r="S6374"/>
    </row>
    <row r="6375" spans="19:19" x14ac:dyDescent="0.3">
      <c r="S6375"/>
    </row>
    <row r="6376" spans="19:19" x14ac:dyDescent="0.3">
      <c r="S6376"/>
    </row>
    <row r="6377" spans="19:19" x14ac:dyDescent="0.3">
      <c r="S6377"/>
    </row>
    <row r="6378" spans="19:19" x14ac:dyDescent="0.3">
      <c r="S6378"/>
    </row>
    <row r="6379" spans="19:19" x14ac:dyDescent="0.3">
      <c r="S6379"/>
    </row>
    <row r="6380" spans="19:19" x14ac:dyDescent="0.3">
      <c r="S6380"/>
    </row>
    <row r="6381" spans="19:19" x14ac:dyDescent="0.3">
      <c r="S6381"/>
    </row>
    <row r="6382" spans="19:19" x14ac:dyDescent="0.3">
      <c r="S6382"/>
    </row>
    <row r="6383" spans="19:19" x14ac:dyDescent="0.3">
      <c r="S6383"/>
    </row>
    <row r="6384" spans="19:19" x14ac:dyDescent="0.3">
      <c r="S6384"/>
    </row>
    <row r="6385" spans="19:19" x14ac:dyDescent="0.3">
      <c r="S6385"/>
    </row>
    <row r="6386" spans="19:19" x14ac:dyDescent="0.3">
      <c r="S6386"/>
    </row>
    <row r="6387" spans="19:19" x14ac:dyDescent="0.3">
      <c r="S6387"/>
    </row>
    <row r="6388" spans="19:19" x14ac:dyDescent="0.3">
      <c r="S6388"/>
    </row>
    <row r="6389" spans="19:19" x14ac:dyDescent="0.3">
      <c r="S6389"/>
    </row>
    <row r="6390" spans="19:19" x14ac:dyDescent="0.3">
      <c r="S6390"/>
    </row>
    <row r="6391" spans="19:19" x14ac:dyDescent="0.3">
      <c r="S6391"/>
    </row>
    <row r="6392" spans="19:19" x14ac:dyDescent="0.3">
      <c r="S6392"/>
    </row>
    <row r="6393" spans="19:19" x14ac:dyDescent="0.3">
      <c r="S6393"/>
    </row>
    <row r="6394" spans="19:19" x14ac:dyDescent="0.3">
      <c r="S6394"/>
    </row>
    <row r="6395" spans="19:19" x14ac:dyDescent="0.3">
      <c r="S6395"/>
    </row>
    <row r="6396" spans="19:19" x14ac:dyDescent="0.3">
      <c r="S6396"/>
    </row>
    <row r="6397" spans="19:19" x14ac:dyDescent="0.3">
      <c r="S6397"/>
    </row>
    <row r="6398" spans="19:19" x14ac:dyDescent="0.3">
      <c r="S6398"/>
    </row>
    <row r="6399" spans="19:19" x14ac:dyDescent="0.3">
      <c r="S6399"/>
    </row>
    <row r="6400" spans="19:19" x14ac:dyDescent="0.3">
      <c r="S6400"/>
    </row>
    <row r="6401" spans="19:19" x14ac:dyDescent="0.3">
      <c r="S6401"/>
    </row>
    <row r="6402" spans="19:19" x14ac:dyDescent="0.3">
      <c r="S6402"/>
    </row>
    <row r="6403" spans="19:19" x14ac:dyDescent="0.3">
      <c r="S6403"/>
    </row>
    <row r="6404" spans="19:19" x14ac:dyDescent="0.3">
      <c r="S6404"/>
    </row>
    <row r="6405" spans="19:19" x14ac:dyDescent="0.3">
      <c r="S6405"/>
    </row>
    <row r="6406" spans="19:19" x14ac:dyDescent="0.3">
      <c r="S6406"/>
    </row>
    <row r="6407" spans="19:19" x14ac:dyDescent="0.3">
      <c r="S6407"/>
    </row>
    <row r="6408" spans="19:19" x14ac:dyDescent="0.3">
      <c r="S6408"/>
    </row>
    <row r="6409" spans="19:19" x14ac:dyDescent="0.3">
      <c r="S6409"/>
    </row>
    <row r="6410" spans="19:19" x14ac:dyDescent="0.3">
      <c r="S6410"/>
    </row>
    <row r="6411" spans="19:19" x14ac:dyDescent="0.3">
      <c r="S6411"/>
    </row>
    <row r="6412" spans="19:19" x14ac:dyDescent="0.3">
      <c r="S6412"/>
    </row>
    <row r="6413" spans="19:19" x14ac:dyDescent="0.3">
      <c r="S6413"/>
    </row>
    <row r="6414" spans="19:19" x14ac:dyDescent="0.3">
      <c r="S6414"/>
    </row>
    <row r="6415" spans="19:19" x14ac:dyDescent="0.3">
      <c r="S6415"/>
    </row>
    <row r="6416" spans="19:19" x14ac:dyDescent="0.3">
      <c r="S6416"/>
    </row>
    <row r="6417" spans="19:19" x14ac:dyDescent="0.3">
      <c r="S6417"/>
    </row>
    <row r="6418" spans="19:19" x14ac:dyDescent="0.3">
      <c r="S6418"/>
    </row>
    <row r="6419" spans="19:19" x14ac:dyDescent="0.3">
      <c r="S6419"/>
    </row>
    <row r="6420" spans="19:19" x14ac:dyDescent="0.3">
      <c r="S6420"/>
    </row>
    <row r="6421" spans="19:19" x14ac:dyDescent="0.3">
      <c r="S6421"/>
    </row>
    <row r="6422" spans="19:19" x14ac:dyDescent="0.3">
      <c r="S6422"/>
    </row>
    <row r="6423" spans="19:19" x14ac:dyDescent="0.3">
      <c r="S6423"/>
    </row>
    <row r="6424" spans="19:19" x14ac:dyDescent="0.3">
      <c r="S6424"/>
    </row>
    <row r="6425" spans="19:19" x14ac:dyDescent="0.3">
      <c r="S6425"/>
    </row>
    <row r="6426" spans="19:19" x14ac:dyDescent="0.3">
      <c r="S6426"/>
    </row>
    <row r="6427" spans="19:19" x14ac:dyDescent="0.3">
      <c r="S6427"/>
    </row>
    <row r="6428" spans="19:19" x14ac:dyDescent="0.3">
      <c r="S6428"/>
    </row>
    <row r="6429" spans="19:19" x14ac:dyDescent="0.3">
      <c r="S6429"/>
    </row>
    <row r="6430" spans="19:19" x14ac:dyDescent="0.3">
      <c r="S6430"/>
    </row>
    <row r="6431" spans="19:19" x14ac:dyDescent="0.3">
      <c r="S6431"/>
    </row>
    <row r="6432" spans="19:19" x14ac:dyDescent="0.3">
      <c r="S6432"/>
    </row>
    <row r="6433" spans="19:19" x14ac:dyDescent="0.3">
      <c r="S6433"/>
    </row>
    <row r="6434" spans="19:19" x14ac:dyDescent="0.3">
      <c r="S6434"/>
    </row>
    <row r="6435" spans="19:19" x14ac:dyDescent="0.3">
      <c r="S6435"/>
    </row>
    <row r="6436" spans="19:19" x14ac:dyDescent="0.3">
      <c r="S6436"/>
    </row>
    <row r="6437" spans="19:19" x14ac:dyDescent="0.3">
      <c r="S6437"/>
    </row>
    <row r="6438" spans="19:19" x14ac:dyDescent="0.3">
      <c r="S6438"/>
    </row>
    <row r="6439" spans="19:19" x14ac:dyDescent="0.3">
      <c r="S6439"/>
    </row>
    <row r="6440" spans="19:19" x14ac:dyDescent="0.3">
      <c r="S6440"/>
    </row>
    <row r="6441" spans="19:19" x14ac:dyDescent="0.3">
      <c r="S6441"/>
    </row>
    <row r="6442" spans="19:19" x14ac:dyDescent="0.3">
      <c r="S6442"/>
    </row>
    <row r="6443" spans="19:19" x14ac:dyDescent="0.3">
      <c r="S6443"/>
    </row>
    <row r="6444" spans="19:19" x14ac:dyDescent="0.3">
      <c r="S6444"/>
    </row>
    <row r="6445" spans="19:19" x14ac:dyDescent="0.3">
      <c r="S6445"/>
    </row>
    <row r="6446" spans="19:19" x14ac:dyDescent="0.3">
      <c r="S6446"/>
    </row>
    <row r="6447" spans="19:19" x14ac:dyDescent="0.3">
      <c r="S6447"/>
    </row>
    <row r="6448" spans="19:19" x14ac:dyDescent="0.3">
      <c r="S6448"/>
    </row>
    <row r="6449" spans="19:19" x14ac:dyDescent="0.3">
      <c r="S6449"/>
    </row>
    <row r="6450" spans="19:19" x14ac:dyDescent="0.3">
      <c r="S6450"/>
    </row>
    <row r="6451" spans="19:19" x14ac:dyDescent="0.3">
      <c r="S6451"/>
    </row>
    <row r="6452" spans="19:19" x14ac:dyDescent="0.3">
      <c r="S6452"/>
    </row>
    <row r="6453" spans="19:19" x14ac:dyDescent="0.3">
      <c r="S6453"/>
    </row>
    <row r="6454" spans="19:19" x14ac:dyDescent="0.3">
      <c r="S6454"/>
    </row>
    <row r="6455" spans="19:19" x14ac:dyDescent="0.3">
      <c r="S6455"/>
    </row>
    <row r="6456" spans="19:19" x14ac:dyDescent="0.3">
      <c r="S6456"/>
    </row>
    <row r="6457" spans="19:19" x14ac:dyDescent="0.3">
      <c r="S6457"/>
    </row>
    <row r="6458" spans="19:19" x14ac:dyDescent="0.3">
      <c r="S6458"/>
    </row>
    <row r="6459" spans="19:19" x14ac:dyDescent="0.3">
      <c r="S6459"/>
    </row>
    <row r="6460" spans="19:19" x14ac:dyDescent="0.3">
      <c r="S6460"/>
    </row>
    <row r="6461" spans="19:19" x14ac:dyDescent="0.3">
      <c r="S6461"/>
    </row>
    <row r="6462" spans="19:19" x14ac:dyDescent="0.3">
      <c r="S6462"/>
    </row>
    <row r="6463" spans="19:19" x14ac:dyDescent="0.3">
      <c r="S6463"/>
    </row>
    <row r="6464" spans="19:19" x14ac:dyDescent="0.3">
      <c r="S6464"/>
    </row>
    <row r="6465" spans="19:19" x14ac:dyDescent="0.3">
      <c r="S6465"/>
    </row>
    <row r="6466" spans="19:19" x14ac:dyDescent="0.3">
      <c r="S6466"/>
    </row>
    <row r="6467" spans="19:19" x14ac:dyDescent="0.3">
      <c r="S6467"/>
    </row>
    <row r="6468" spans="19:19" x14ac:dyDescent="0.3">
      <c r="S6468"/>
    </row>
    <row r="6469" spans="19:19" x14ac:dyDescent="0.3">
      <c r="S6469"/>
    </row>
    <row r="6470" spans="19:19" x14ac:dyDescent="0.3">
      <c r="S6470"/>
    </row>
    <row r="6471" spans="19:19" x14ac:dyDescent="0.3">
      <c r="S6471"/>
    </row>
    <row r="6472" spans="19:19" x14ac:dyDescent="0.3">
      <c r="S6472"/>
    </row>
    <row r="6473" spans="19:19" x14ac:dyDescent="0.3">
      <c r="S6473"/>
    </row>
    <row r="6474" spans="19:19" x14ac:dyDescent="0.3">
      <c r="S6474"/>
    </row>
    <row r="6475" spans="19:19" x14ac:dyDescent="0.3">
      <c r="S6475"/>
    </row>
    <row r="6476" spans="19:19" x14ac:dyDescent="0.3">
      <c r="S6476"/>
    </row>
    <row r="6477" spans="19:19" x14ac:dyDescent="0.3">
      <c r="S6477"/>
    </row>
    <row r="6478" spans="19:19" x14ac:dyDescent="0.3">
      <c r="S6478"/>
    </row>
    <row r="6479" spans="19:19" x14ac:dyDescent="0.3">
      <c r="S6479"/>
    </row>
    <row r="6480" spans="19:19" x14ac:dyDescent="0.3">
      <c r="S6480"/>
    </row>
    <row r="6481" spans="19:19" x14ac:dyDescent="0.3">
      <c r="S6481"/>
    </row>
    <row r="6482" spans="19:19" x14ac:dyDescent="0.3">
      <c r="S6482"/>
    </row>
    <row r="6483" spans="19:19" x14ac:dyDescent="0.3">
      <c r="S6483"/>
    </row>
    <row r="6484" spans="19:19" x14ac:dyDescent="0.3">
      <c r="S6484"/>
    </row>
    <row r="6485" spans="19:19" x14ac:dyDescent="0.3">
      <c r="S6485"/>
    </row>
    <row r="6486" spans="19:19" x14ac:dyDescent="0.3">
      <c r="S6486"/>
    </row>
    <row r="6487" spans="19:19" x14ac:dyDescent="0.3">
      <c r="S6487"/>
    </row>
    <row r="6488" spans="19:19" x14ac:dyDescent="0.3">
      <c r="S6488"/>
    </row>
    <row r="6489" spans="19:19" x14ac:dyDescent="0.3">
      <c r="S6489"/>
    </row>
    <row r="6490" spans="19:19" x14ac:dyDescent="0.3">
      <c r="S6490"/>
    </row>
    <row r="6491" spans="19:19" x14ac:dyDescent="0.3">
      <c r="S6491"/>
    </row>
    <row r="6492" spans="19:19" x14ac:dyDescent="0.3">
      <c r="S6492"/>
    </row>
    <row r="6493" spans="19:19" x14ac:dyDescent="0.3">
      <c r="S6493"/>
    </row>
    <row r="6494" spans="19:19" x14ac:dyDescent="0.3">
      <c r="S6494"/>
    </row>
    <row r="6495" spans="19:19" x14ac:dyDescent="0.3">
      <c r="S6495"/>
    </row>
    <row r="6496" spans="19:19" x14ac:dyDescent="0.3">
      <c r="S6496"/>
    </row>
    <row r="6497" spans="19:19" x14ac:dyDescent="0.3">
      <c r="S6497"/>
    </row>
    <row r="6498" spans="19:19" x14ac:dyDescent="0.3">
      <c r="S6498"/>
    </row>
    <row r="6499" spans="19:19" x14ac:dyDescent="0.3">
      <c r="S6499"/>
    </row>
    <row r="6500" spans="19:19" x14ac:dyDescent="0.3">
      <c r="S6500"/>
    </row>
    <row r="6501" spans="19:19" x14ac:dyDescent="0.3">
      <c r="S6501"/>
    </row>
    <row r="6502" spans="19:19" x14ac:dyDescent="0.3">
      <c r="S6502"/>
    </row>
    <row r="6503" spans="19:19" x14ac:dyDescent="0.3">
      <c r="S6503"/>
    </row>
    <row r="6504" spans="19:19" x14ac:dyDescent="0.3">
      <c r="S6504"/>
    </row>
    <row r="6505" spans="19:19" x14ac:dyDescent="0.3">
      <c r="S6505"/>
    </row>
    <row r="6506" spans="19:19" x14ac:dyDescent="0.3">
      <c r="S6506"/>
    </row>
    <row r="6507" spans="19:19" x14ac:dyDescent="0.3">
      <c r="S6507"/>
    </row>
    <row r="6508" spans="19:19" x14ac:dyDescent="0.3">
      <c r="S6508"/>
    </row>
    <row r="6509" spans="19:19" x14ac:dyDescent="0.3">
      <c r="S6509"/>
    </row>
    <row r="6510" spans="19:19" x14ac:dyDescent="0.3">
      <c r="S6510"/>
    </row>
    <row r="6511" spans="19:19" x14ac:dyDescent="0.3">
      <c r="S6511"/>
    </row>
    <row r="6512" spans="19:19" x14ac:dyDescent="0.3">
      <c r="S6512"/>
    </row>
    <row r="6513" spans="19:19" x14ac:dyDescent="0.3">
      <c r="S6513"/>
    </row>
    <row r="6514" spans="19:19" x14ac:dyDescent="0.3">
      <c r="S6514"/>
    </row>
    <row r="6515" spans="19:19" x14ac:dyDescent="0.3">
      <c r="S6515"/>
    </row>
    <row r="6516" spans="19:19" x14ac:dyDescent="0.3">
      <c r="S6516"/>
    </row>
    <row r="6517" spans="19:19" x14ac:dyDescent="0.3">
      <c r="S6517"/>
    </row>
    <row r="6518" spans="19:19" x14ac:dyDescent="0.3">
      <c r="S6518"/>
    </row>
    <row r="6519" spans="19:19" x14ac:dyDescent="0.3">
      <c r="S6519"/>
    </row>
    <row r="6520" spans="19:19" x14ac:dyDescent="0.3">
      <c r="S6520"/>
    </row>
    <row r="6521" spans="19:19" x14ac:dyDescent="0.3">
      <c r="S6521"/>
    </row>
    <row r="6522" spans="19:19" x14ac:dyDescent="0.3">
      <c r="S6522"/>
    </row>
    <row r="6523" spans="19:19" x14ac:dyDescent="0.3">
      <c r="S6523"/>
    </row>
    <row r="6524" spans="19:19" x14ac:dyDescent="0.3">
      <c r="S6524"/>
    </row>
    <row r="6525" spans="19:19" x14ac:dyDescent="0.3">
      <c r="S6525"/>
    </row>
    <row r="6526" spans="19:19" x14ac:dyDescent="0.3">
      <c r="S6526"/>
    </row>
    <row r="6527" spans="19:19" x14ac:dyDescent="0.3">
      <c r="S6527"/>
    </row>
    <row r="6528" spans="19:19" x14ac:dyDescent="0.3">
      <c r="S6528"/>
    </row>
    <row r="6529" spans="19:19" x14ac:dyDescent="0.3">
      <c r="S6529"/>
    </row>
    <row r="6530" spans="19:19" x14ac:dyDescent="0.3">
      <c r="S6530"/>
    </row>
    <row r="6531" spans="19:19" x14ac:dyDescent="0.3">
      <c r="S6531"/>
    </row>
    <row r="6532" spans="19:19" x14ac:dyDescent="0.3">
      <c r="S6532"/>
    </row>
    <row r="6533" spans="19:19" x14ac:dyDescent="0.3">
      <c r="S6533"/>
    </row>
    <row r="6534" spans="19:19" x14ac:dyDescent="0.3">
      <c r="S6534"/>
    </row>
    <row r="6535" spans="19:19" x14ac:dyDescent="0.3">
      <c r="S6535"/>
    </row>
    <row r="6536" spans="19:19" x14ac:dyDescent="0.3">
      <c r="S6536"/>
    </row>
    <row r="6537" spans="19:19" x14ac:dyDescent="0.3">
      <c r="S6537"/>
    </row>
    <row r="6538" spans="19:19" x14ac:dyDescent="0.3">
      <c r="S6538"/>
    </row>
    <row r="6539" spans="19:19" x14ac:dyDescent="0.3">
      <c r="S6539"/>
    </row>
    <row r="6540" spans="19:19" x14ac:dyDescent="0.3">
      <c r="S6540"/>
    </row>
    <row r="6541" spans="19:19" x14ac:dyDescent="0.3">
      <c r="S6541"/>
    </row>
    <row r="6542" spans="19:19" x14ac:dyDescent="0.3">
      <c r="S6542"/>
    </row>
    <row r="6543" spans="19:19" x14ac:dyDescent="0.3">
      <c r="S6543"/>
    </row>
    <row r="6544" spans="19:19" x14ac:dyDescent="0.3">
      <c r="S6544"/>
    </row>
    <row r="6545" spans="19:19" x14ac:dyDescent="0.3">
      <c r="S6545"/>
    </row>
    <row r="6546" spans="19:19" x14ac:dyDescent="0.3">
      <c r="S6546"/>
    </row>
    <row r="6547" spans="19:19" x14ac:dyDescent="0.3">
      <c r="S6547"/>
    </row>
    <row r="6548" spans="19:19" x14ac:dyDescent="0.3">
      <c r="S6548"/>
    </row>
    <row r="6549" spans="19:19" x14ac:dyDescent="0.3">
      <c r="S6549"/>
    </row>
    <row r="6550" spans="19:19" x14ac:dyDescent="0.3">
      <c r="S6550"/>
    </row>
    <row r="6551" spans="19:19" x14ac:dyDescent="0.3">
      <c r="S6551"/>
    </row>
    <row r="6552" spans="19:19" x14ac:dyDescent="0.3">
      <c r="S6552"/>
    </row>
    <row r="6553" spans="19:19" x14ac:dyDescent="0.3">
      <c r="S6553"/>
    </row>
    <row r="6554" spans="19:19" x14ac:dyDescent="0.3">
      <c r="S6554"/>
    </row>
    <row r="6555" spans="19:19" x14ac:dyDescent="0.3">
      <c r="S6555"/>
    </row>
    <row r="6556" spans="19:19" x14ac:dyDescent="0.3">
      <c r="S6556"/>
    </row>
    <row r="6557" spans="19:19" x14ac:dyDescent="0.3">
      <c r="S6557"/>
    </row>
    <row r="6558" spans="19:19" x14ac:dyDescent="0.3">
      <c r="S6558"/>
    </row>
    <row r="6559" spans="19:19" x14ac:dyDescent="0.3">
      <c r="S6559"/>
    </row>
    <row r="6560" spans="19:19" x14ac:dyDescent="0.3">
      <c r="S6560"/>
    </row>
    <row r="6561" spans="19:19" x14ac:dyDescent="0.3">
      <c r="S6561"/>
    </row>
    <row r="6562" spans="19:19" x14ac:dyDescent="0.3">
      <c r="S6562"/>
    </row>
    <row r="6563" spans="19:19" x14ac:dyDescent="0.3">
      <c r="S6563"/>
    </row>
    <row r="6564" spans="19:19" x14ac:dyDescent="0.3">
      <c r="S6564"/>
    </row>
    <row r="6565" spans="19:19" x14ac:dyDescent="0.3">
      <c r="S6565"/>
    </row>
    <row r="6566" spans="19:19" x14ac:dyDescent="0.3">
      <c r="S6566"/>
    </row>
    <row r="6567" spans="19:19" x14ac:dyDescent="0.3">
      <c r="S6567"/>
    </row>
    <row r="6568" spans="19:19" x14ac:dyDescent="0.3">
      <c r="S6568"/>
    </row>
    <row r="6569" spans="19:19" x14ac:dyDescent="0.3">
      <c r="S6569"/>
    </row>
    <row r="6570" spans="19:19" x14ac:dyDescent="0.3">
      <c r="S6570"/>
    </row>
    <row r="6571" spans="19:19" x14ac:dyDescent="0.3">
      <c r="S6571"/>
    </row>
    <row r="6572" spans="19:19" x14ac:dyDescent="0.3">
      <c r="S6572"/>
    </row>
    <row r="6573" spans="19:19" x14ac:dyDescent="0.3">
      <c r="S6573"/>
    </row>
    <row r="6574" spans="19:19" x14ac:dyDescent="0.3">
      <c r="S6574"/>
    </row>
    <row r="6575" spans="19:19" x14ac:dyDescent="0.3">
      <c r="S6575"/>
    </row>
    <row r="6576" spans="19:19" x14ac:dyDescent="0.3">
      <c r="S6576"/>
    </row>
    <row r="6577" spans="19:19" x14ac:dyDescent="0.3">
      <c r="S6577"/>
    </row>
    <row r="6578" spans="19:19" x14ac:dyDescent="0.3">
      <c r="S6578"/>
    </row>
    <row r="6579" spans="19:19" x14ac:dyDescent="0.3">
      <c r="S6579"/>
    </row>
    <row r="6580" spans="19:19" x14ac:dyDescent="0.3">
      <c r="S6580"/>
    </row>
    <row r="6581" spans="19:19" x14ac:dyDescent="0.3">
      <c r="S6581"/>
    </row>
    <row r="6582" spans="19:19" x14ac:dyDescent="0.3">
      <c r="S6582"/>
    </row>
    <row r="6583" spans="19:19" x14ac:dyDescent="0.3">
      <c r="S6583"/>
    </row>
    <row r="6584" spans="19:19" x14ac:dyDescent="0.3">
      <c r="S6584"/>
    </row>
    <row r="6585" spans="19:19" x14ac:dyDescent="0.3">
      <c r="S6585"/>
    </row>
    <row r="6586" spans="19:19" x14ac:dyDescent="0.3">
      <c r="S6586"/>
    </row>
    <row r="6587" spans="19:19" x14ac:dyDescent="0.3">
      <c r="S6587"/>
    </row>
    <row r="6588" spans="19:19" x14ac:dyDescent="0.3">
      <c r="S6588"/>
    </row>
    <row r="6589" spans="19:19" x14ac:dyDescent="0.3">
      <c r="S6589"/>
    </row>
    <row r="6590" spans="19:19" x14ac:dyDescent="0.3">
      <c r="S6590"/>
    </row>
    <row r="6591" spans="19:19" x14ac:dyDescent="0.3">
      <c r="S6591"/>
    </row>
    <row r="6592" spans="19:19" x14ac:dyDescent="0.3">
      <c r="S6592"/>
    </row>
    <row r="6593" spans="19:19" x14ac:dyDescent="0.3">
      <c r="S6593"/>
    </row>
    <row r="6594" spans="19:19" x14ac:dyDescent="0.3">
      <c r="S6594"/>
    </row>
    <row r="6595" spans="19:19" x14ac:dyDescent="0.3">
      <c r="S6595"/>
    </row>
    <row r="6596" spans="19:19" x14ac:dyDescent="0.3">
      <c r="S6596"/>
    </row>
    <row r="6597" spans="19:19" x14ac:dyDescent="0.3">
      <c r="S6597"/>
    </row>
    <row r="6598" spans="19:19" x14ac:dyDescent="0.3">
      <c r="S6598"/>
    </row>
    <row r="6599" spans="19:19" x14ac:dyDescent="0.3">
      <c r="S6599"/>
    </row>
    <row r="6600" spans="19:19" x14ac:dyDescent="0.3">
      <c r="S6600"/>
    </row>
    <row r="6601" spans="19:19" x14ac:dyDescent="0.3">
      <c r="S6601"/>
    </row>
    <row r="6602" spans="19:19" x14ac:dyDescent="0.3">
      <c r="S6602"/>
    </row>
    <row r="6603" spans="19:19" x14ac:dyDescent="0.3">
      <c r="S6603"/>
    </row>
    <row r="6604" spans="19:19" x14ac:dyDescent="0.3">
      <c r="S6604"/>
    </row>
    <row r="6605" spans="19:19" x14ac:dyDescent="0.3">
      <c r="S6605"/>
    </row>
    <row r="6606" spans="19:19" x14ac:dyDescent="0.3">
      <c r="S6606"/>
    </row>
    <row r="6607" spans="19:19" x14ac:dyDescent="0.3">
      <c r="S6607"/>
    </row>
    <row r="6608" spans="19:19" x14ac:dyDescent="0.3">
      <c r="S6608"/>
    </row>
    <row r="6609" spans="19:19" x14ac:dyDescent="0.3">
      <c r="S6609"/>
    </row>
    <row r="6610" spans="19:19" x14ac:dyDescent="0.3">
      <c r="S6610"/>
    </row>
    <row r="6611" spans="19:19" x14ac:dyDescent="0.3">
      <c r="S6611"/>
    </row>
    <row r="6612" spans="19:19" x14ac:dyDescent="0.3">
      <c r="S6612"/>
    </row>
    <row r="6613" spans="19:19" x14ac:dyDescent="0.3">
      <c r="S6613"/>
    </row>
    <row r="6614" spans="19:19" x14ac:dyDescent="0.3">
      <c r="S6614"/>
    </row>
    <row r="6615" spans="19:19" x14ac:dyDescent="0.3">
      <c r="S6615"/>
    </row>
    <row r="6616" spans="19:19" x14ac:dyDescent="0.3">
      <c r="S6616"/>
    </row>
    <row r="6617" spans="19:19" x14ac:dyDescent="0.3">
      <c r="S6617"/>
    </row>
    <row r="6618" spans="19:19" x14ac:dyDescent="0.3">
      <c r="S6618"/>
    </row>
    <row r="6619" spans="19:19" x14ac:dyDescent="0.3">
      <c r="S6619"/>
    </row>
    <row r="6620" spans="19:19" x14ac:dyDescent="0.3">
      <c r="S6620"/>
    </row>
    <row r="6621" spans="19:19" x14ac:dyDescent="0.3">
      <c r="S6621"/>
    </row>
    <row r="6622" spans="19:19" x14ac:dyDescent="0.3">
      <c r="S6622"/>
    </row>
    <row r="6623" spans="19:19" x14ac:dyDescent="0.3">
      <c r="S6623"/>
    </row>
    <row r="6624" spans="19:19" x14ac:dyDescent="0.3">
      <c r="S6624"/>
    </row>
    <row r="6625" spans="19:19" x14ac:dyDescent="0.3">
      <c r="S6625"/>
    </row>
    <row r="6626" spans="19:19" x14ac:dyDescent="0.3">
      <c r="S6626"/>
    </row>
    <row r="6627" spans="19:19" x14ac:dyDescent="0.3">
      <c r="S6627"/>
    </row>
    <row r="6628" spans="19:19" x14ac:dyDescent="0.3">
      <c r="S6628"/>
    </row>
    <row r="6629" spans="19:19" x14ac:dyDescent="0.3">
      <c r="S6629"/>
    </row>
    <row r="6630" spans="19:19" x14ac:dyDescent="0.3">
      <c r="S6630"/>
    </row>
    <row r="6631" spans="19:19" x14ac:dyDescent="0.3">
      <c r="S6631"/>
    </row>
    <row r="6632" spans="19:19" x14ac:dyDescent="0.3">
      <c r="S6632"/>
    </row>
    <row r="6633" spans="19:19" x14ac:dyDescent="0.3">
      <c r="S6633"/>
    </row>
    <row r="6634" spans="19:19" x14ac:dyDescent="0.3">
      <c r="S6634"/>
    </row>
    <row r="6635" spans="19:19" x14ac:dyDescent="0.3">
      <c r="S6635"/>
    </row>
    <row r="6636" spans="19:19" x14ac:dyDescent="0.3">
      <c r="S6636"/>
    </row>
    <row r="6637" spans="19:19" x14ac:dyDescent="0.3">
      <c r="S6637"/>
    </row>
    <row r="6638" spans="19:19" x14ac:dyDescent="0.3">
      <c r="S6638"/>
    </row>
    <row r="6639" spans="19:19" x14ac:dyDescent="0.3">
      <c r="S6639"/>
    </row>
    <row r="6640" spans="19:19" x14ac:dyDescent="0.3">
      <c r="S6640"/>
    </row>
    <row r="6641" spans="19:19" x14ac:dyDescent="0.3">
      <c r="S6641"/>
    </row>
    <row r="6642" spans="19:19" x14ac:dyDescent="0.3">
      <c r="S6642"/>
    </row>
    <row r="6643" spans="19:19" x14ac:dyDescent="0.3">
      <c r="S6643"/>
    </row>
    <row r="6644" spans="19:19" x14ac:dyDescent="0.3">
      <c r="S6644"/>
    </row>
    <row r="6645" spans="19:19" x14ac:dyDescent="0.3">
      <c r="S6645"/>
    </row>
    <row r="6646" spans="19:19" x14ac:dyDescent="0.3">
      <c r="S6646"/>
    </row>
    <row r="6647" spans="19:19" x14ac:dyDescent="0.3">
      <c r="S6647"/>
    </row>
    <row r="6648" spans="19:19" x14ac:dyDescent="0.3">
      <c r="S6648"/>
    </row>
    <row r="6649" spans="19:19" x14ac:dyDescent="0.3">
      <c r="S6649"/>
    </row>
    <row r="6650" spans="19:19" x14ac:dyDescent="0.3">
      <c r="S6650"/>
    </row>
    <row r="6651" spans="19:19" x14ac:dyDescent="0.3">
      <c r="S6651"/>
    </row>
    <row r="6652" spans="19:19" x14ac:dyDescent="0.3">
      <c r="S6652"/>
    </row>
    <row r="6653" spans="19:19" x14ac:dyDescent="0.3">
      <c r="S6653"/>
    </row>
    <row r="6654" spans="19:19" x14ac:dyDescent="0.3">
      <c r="S6654"/>
    </row>
    <row r="6655" spans="19:19" x14ac:dyDescent="0.3">
      <c r="S6655"/>
    </row>
    <row r="6656" spans="19:19" x14ac:dyDescent="0.3">
      <c r="S6656"/>
    </row>
    <row r="6657" spans="19:19" x14ac:dyDescent="0.3">
      <c r="S6657"/>
    </row>
    <row r="6658" spans="19:19" x14ac:dyDescent="0.3">
      <c r="S6658"/>
    </row>
    <row r="6659" spans="19:19" x14ac:dyDescent="0.3">
      <c r="S6659"/>
    </row>
    <row r="6660" spans="19:19" x14ac:dyDescent="0.3">
      <c r="S6660"/>
    </row>
    <row r="6661" spans="19:19" x14ac:dyDescent="0.3">
      <c r="S6661"/>
    </row>
    <row r="6662" spans="19:19" x14ac:dyDescent="0.3">
      <c r="S6662"/>
    </row>
    <row r="6663" spans="19:19" x14ac:dyDescent="0.3">
      <c r="S6663"/>
    </row>
    <row r="6664" spans="19:19" x14ac:dyDescent="0.3">
      <c r="S6664"/>
    </row>
    <row r="6665" spans="19:19" x14ac:dyDescent="0.3">
      <c r="S6665"/>
    </row>
    <row r="6666" spans="19:19" x14ac:dyDescent="0.3">
      <c r="S6666"/>
    </row>
    <row r="6667" spans="19:19" x14ac:dyDescent="0.3">
      <c r="S6667"/>
    </row>
    <row r="6668" spans="19:19" x14ac:dyDescent="0.3">
      <c r="S6668"/>
    </row>
    <row r="6669" spans="19:19" x14ac:dyDescent="0.3">
      <c r="S6669"/>
    </row>
    <row r="6670" spans="19:19" x14ac:dyDescent="0.3">
      <c r="S6670"/>
    </row>
    <row r="6671" spans="19:19" x14ac:dyDescent="0.3">
      <c r="S6671"/>
    </row>
    <row r="6672" spans="19:19" x14ac:dyDescent="0.3">
      <c r="S6672"/>
    </row>
    <row r="6673" spans="19:19" x14ac:dyDescent="0.3">
      <c r="S6673"/>
    </row>
    <row r="6674" spans="19:19" x14ac:dyDescent="0.3">
      <c r="S6674"/>
    </row>
    <row r="6675" spans="19:19" x14ac:dyDescent="0.3">
      <c r="S6675"/>
    </row>
    <row r="6676" spans="19:19" x14ac:dyDescent="0.3">
      <c r="S6676"/>
    </row>
    <row r="6677" spans="19:19" x14ac:dyDescent="0.3">
      <c r="S6677"/>
    </row>
    <row r="6678" spans="19:19" x14ac:dyDescent="0.3">
      <c r="S6678"/>
    </row>
    <row r="6679" spans="19:19" x14ac:dyDescent="0.3">
      <c r="S6679"/>
    </row>
    <row r="6680" spans="19:19" x14ac:dyDescent="0.3">
      <c r="S6680"/>
    </row>
    <row r="6681" spans="19:19" x14ac:dyDescent="0.3">
      <c r="S6681"/>
    </row>
    <row r="6682" spans="19:19" x14ac:dyDescent="0.3">
      <c r="S6682"/>
    </row>
    <row r="6683" spans="19:19" x14ac:dyDescent="0.3">
      <c r="S6683"/>
    </row>
    <row r="6684" spans="19:19" x14ac:dyDescent="0.3">
      <c r="S6684"/>
    </row>
    <row r="6685" spans="19:19" x14ac:dyDescent="0.3">
      <c r="S6685"/>
    </row>
    <row r="6686" spans="19:19" x14ac:dyDescent="0.3">
      <c r="S6686"/>
    </row>
    <row r="6687" spans="19:19" x14ac:dyDescent="0.3">
      <c r="S6687"/>
    </row>
    <row r="6688" spans="19:19" x14ac:dyDescent="0.3">
      <c r="S6688"/>
    </row>
    <row r="6689" spans="19:19" x14ac:dyDescent="0.3">
      <c r="S6689"/>
    </row>
    <row r="6690" spans="19:19" x14ac:dyDescent="0.3">
      <c r="S6690"/>
    </row>
    <row r="6691" spans="19:19" x14ac:dyDescent="0.3">
      <c r="S6691"/>
    </row>
    <row r="6692" spans="19:19" x14ac:dyDescent="0.3">
      <c r="S6692"/>
    </row>
  </sheetData>
  <dataConsolidate>
    <dataRefs count="1">
      <dataRef ref="C18:C20" sheet="Age"/>
    </dataRefs>
  </dataConsolidate>
  <dataValidations count="1">
    <dataValidation type="list" allowBlank="1" showInputMessage="1" showErrorMessage="1" sqref="A12" xr:uid="{45D33F1D-7D01-4F3C-ADEB-79862D3317EF}">
      <formula1>C13:C15</formula1>
    </dataValidation>
  </dataValidations>
  <pageMargins left="0.511811024" right="0.511811024" top="0.78740157499999996" bottom="0.78740157499999996" header="0.31496062000000002" footer="0.31496062000000002"/>
  <drawing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xr:uid="{BE2C98D6-6992-4C04-B04E-90092113C65F}">
          <x14:formula1>
            <xm:f>'Q6 (3)'!$A$2:$A$98</xm:f>
          </x14:formula1>
          <xm:sqref>A1</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E67142-FC57-41F3-B0ED-87D19AD1C3F5}">
  <dimension ref="A1:V9"/>
  <sheetViews>
    <sheetView topLeftCell="A20" zoomScale="81" workbookViewId="0"/>
  </sheetViews>
  <sheetFormatPr defaultRowHeight="14.4" x14ac:dyDescent="0.3"/>
  <cols>
    <col min="1" max="1" width="43.6640625" bestFit="1" customWidth="1"/>
    <col min="2" max="10" width="10.88671875" customWidth="1"/>
    <col min="11" max="13" width="12" customWidth="1"/>
    <col min="14" max="14" width="12.77734375" customWidth="1"/>
    <col min="18" max="18" width="43.6640625" style="32" bestFit="1" customWidth="1"/>
    <col min="19" max="22" width="36.109375" style="32" customWidth="1"/>
  </cols>
  <sheetData>
    <row r="1" spans="1:22" s="64" customFormat="1" ht="25.2" customHeight="1" thickBot="1" x14ac:dyDescent="0.35">
      <c r="A1" s="99" t="s">
        <v>106</v>
      </c>
      <c r="B1" s="62" t="s">
        <v>203</v>
      </c>
      <c r="C1" s="62" t="s">
        <v>204</v>
      </c>
      <c r="D1" s="62" t="s">
        <v>205</v>
      </c>
      <c r="E1" s="62" t="s">
        <v>206</v>
      </c>
      <c r="F1" s="62" t="s">
        <v>207</v>
      </c>
      <c r="G1" s="62" t="s">
        <v>208</v>
      </c>
      <c r="H1" s="62" t="s">
        <v>209</v>
      </c>
      <c r="I1" s="62" t="s">
        <v>210</v>
      </c>
      <c r="J1" s="62" t="s">
        <v>211</v>
      </c>
      <c r="K1" s="62" t="s">
        <v>18</v>
      </c>
      <c r="L1" s="62" t="s">
        <v>3</v>
      </c>
      <c r="M1" s="63" t="s">
        <v>5</v>
      </c>
      <c r="N1" s="64" t="s">
        <v>220</v>
      </c>
      <c r="R1" s="6" t="s">
        <v>213</v>
      </c>
      <c r="S1" s="32" t="s">
        <v>189</v>
      </c>
      <c r="T1" s="32" t="s">
        <v>190</v>
      </c>
      <c r="U1" s="32" t="s">
        <v>191</v>
      </c>
      <c r="V1" s="32" t="s">
        <v>192</v>
      </c>
    </row>
    <row r="2" spans="1:22" s="32" customFormat="1" ht="15" thickTop="1" x14ac:dyDescent="0.3">
      <c r="A2" s="100" t="s">
        <v>8</v>
      </c>
      <c r="B2" s="32">
        <f>SUMIFS(data!$G:$G,data!$D:$D,$A1,data!$E:$E,'Q5 (2)'!B$1)</f>
        <v>4</v>
      </c>
      <c r="C2" s="32">
        <f>SUMIFS(data!$G:$G,data!$D:$D,$A1,data!$E:$E,'Q5 (2)'!C$1)</f>
        <v>5</v>
      </c>
      <c r="D2" s="32">
        <f>SUMIFS(data!$G:$G,data!$D:$D,$A1,data!$E:$E,'Q5 (2)'!D$1)</f>
        <v>3</v>
      </c>
      <c r="E2" s="32">
        <f>SUMIFS(data!$G:$G,data!$D:$D,$A1,data!$E:$E,'Q5 (2)'!E$1)</f>
        <v>10</v>
      </c>
      <c r="F2" s="32">
        <f>SUMIFS(data!$G:$G,data!$D:$D,$A1,data!$E:$E,'Q5 (2)'!F$1)</f>
        <v>39</v>
      </c>
      <c r="G2" s="32">
        <f>SUMIFS(data!$G:$G,data!$D:$D,$A1,data!$E:$E,'Q5 (2)'!G$1)</f>
        <v>0</v>
      </c>
      <c r="H2" s="32">
        <f>SUMIFS(data!$G:$G,data!$D:$D,$A1,data!$E:$E,'Q5 (2)'!H$1)</f>
        <v>0</v>
      </c>
      <c r="I2" s="32">
        <f>SUMIFS(data!$G:$G,data!$D:$D,$A1,data!$E:$E,'Q5 (2)'!I$1)</f>
        <v>19</v>
      </c>
      <c r="J2" s="32">
        <f>SUMIFS(data!$G:$G,data!$D:$D,$A1,data!$E:$E,'Q5 (2)'!J$1)</f>
        <v>11</v>
      </c>
      <c r="K2" s="32">
        <f>SUMIFS(data!$G:$G,data!$D:$D,$A1,data!$E:$E,'Q5 (2)'!K$1)</f>
        <v>91</v>
      </c>
      <c r="L2" s="32">
        <f>SUMIFS(data!$G:$G,data!$D:$D,$A1,data!$E:$E,'Q5 (2)'!L$1)</f>
        <v>1</v>
      </c>
      <c r="M2" s="32">
        <f>SUMIFS(data!$G:$G,data!$D:$D,$A1,data!$E:$E,'Q5 (2)'!M$1)</f>
        <v>2</v>
      </c>
      <c r="N2" s="32">
        <f>SUM(B2:M2)</f>
        <v>185</v>
      </c>
      <c r="R2" s="97" t="s">
        <v>8</v>
      </c>
      <c r="S2" s="32">
        <f>SUM(B2:D2)</f>
        <v>12</v>
      </c>
      <c r="T2" s="32">
        <f>SUM(E2:G2)</f>
        <v>49</v>
      </c>
      <c r="U2" s="32">
        <f>SUM(H2:J2)</f>
        <v>30</v>
      </c>
      <c r="V2" s="32">
        <f>SUM(K2:M2)</f>
        <v>94</v>
      </c>
    </row>
    <row r="3" spans="1:22" s="32" customFormat="1" x14ac:dyDescent="0.3">
      <c r="A3" s="100" t="s">
        <v>9</v>
      </c>
      <c r="B3" s="32">
        <f>SUMIFS(data!$H:$H,data!$D:$D,$A1,data!$E:$E,'Q5 (2)'!B$1)</f>
        <v>226.62</v>
      </c>
      <c r="C3" s="32">
        <f>SUMIFS(data!$H:$H,data!$D:$D,$A1,data!$E:$E,'Q5 (2)'!C$1)</f>
        <v>54.620000000000005</v>
      </c>
      <c r="D3" s="32">
        <f>SUMIFS(data!$H:$H,data!$D:$D,$A1,data!$E:$E,'Q5 (2)'!D$1)</f>
        <v>260.39</v>
      </c>
      <c r="E3" s="32">
        <f>SUMIFS(data!$H:$H,data!$D:$D,$A1,data!$E:$E,'Q5 (2)'!E$1)</f>
        <v>276.35000000000002</v>
      </c>
      <c r="F3" s="32">
        <f>SUMIFS(data!$H:$H,data!$D:$D,$A1,data!$E:$E,'Q5 (2)'!F$1)</f>
        <v>901.80999999999983</v>
      </c>
      <c r="G3" s="32">
        <f>SUMIFS(data!$H:$H,data!$D:$D,$A1,data!$E:$E,'Q5 (2)'!G$1)</f>
        <v>0</v>
      </c>
      <c r="H3" s="32">
        <f>SUMIFS(data!$H:$H,data!$D:$D,$A1,data!$E:$E,'Q5 (2)'!H$1)</f>
        <v>0</v>
      </c>
      <c r="I3" s="32">
        <f>SUMIFS(data!$H:$H,data!$D:$D,$A1,data!$E:$E,'Q5 (2)'!I$1)</f>
        <v>703.11</v>
      </c>
      <c r="J3" s="32">
        <f>SUMIFS(data!$H:$H,data!$D:$D,$A1,data!$E:$E,'Q5 (2)'!J$1)</f>
        <v>249.17</v>
      </c>
      <c r="K3" s="32">
        <f>SUMIFS(data!$H:$H,data!$D:$D,$A1,data!$E:$E,'Q5 (2)'!K$1)</f>
        <v>1926.3899999999999</v>
      </c>
      <c r="L3" s="32">
        <f>SUMIFS(data!$H:$H,data!$D:$D,$A1,data!$E:$E,'Q5 (2)'!L$1)</f>
        <v>21.05</v>
      </c>
      <c r="M3" s="32">
        <f>SUMIFS(data!$H:$H,data!$D:$D,$A1,data!$E:$E,'Q5 (2)'!M$1)</f>
        <v>61.089999999999996</v>
      </c>
      <c r="N3" s="32">
        <f t="shared" ref="N3:N7" si="0">SUM(B3:M3)</f>
        <v>4680.6000000000004</v>
      </c>
      <c r="R3" s="98" t="s">
        <v>9</v>
      </c>
      <c r="S3" s="32">
        <f>SUM(B3:D3)</f>
        <v>541.63</v>
      </c>
      <c r="T3" s="32">
        <f>SUM(E3:G3)</f>
        <v>1178.1599999999999</v>
      </c>
      <c r="U3" s="32">
        <f>SUM(H3:J3)</f>
        <v>952.28</v>
      </c>
      <c r="V3" s="32">
        <f>SUM(K3:M3)</f>
        <v>2008.5299999999997</v>
      </c>
    </row>
    <row r="4" spans="1:22" s="32" customFormat="1" x14ac:dyDescent="0.3">
      <c r="A4" s="100" t="s">
        <v>10</v>
      </c>
      <c r="B4" s="32">
        <f>SUMIFS(data!$I:$I,data!$D:$D,$A$1,data!$E:$E,'Q5 (2)'!B$1)</f>
        <v>1</v>
      </c>
      <c r="C4" s="32">
        <f>SUMIFS(data!$I:$I,data!$D:$D,$A$1,data!$E:$E,'Q5 (2)'!C$1)</f>
        <v>1</v>
      </c>
      <c r="D4" s="32">
        <f>SUMIFS(data!$I:$I,data!$D:$D,$A$1,data!$E:$E,'Q5 (2)'!D$1)</f>
        <v>1</v>
      </c>
      <c r="E4" s="32">
        <f>SUMIFS(data!$I:$I,data!$D:$D,$A$1,data!$E:$E,'Q5 (2)'!E$1)</f>
        <v>4</v>
      </c>
      <c r="F4" s="32">
        <f>SUMIFS(data!$I:$I,data!$D:$D,$A$1,data!$E:$E,'Q5 (2)'!F$1)</f>
        <v>21</v>
      </c>
      <c r="G4" s="32">
        <f>SUMIFS(data!$I:$I,data!$D:$D,$A$1,data!$E:$E,'Q5 (2)'!G$1)</f>
        <v>0</v>
      </c>
      <c r="H4" s="32">
        <f>SUMIFS(data!$I:$I,data!$D:$D,$A$1,data!$E:$E,'Q5 (2)'!H$1)</f>
        <v>0</v>
      </c>
      <c r="I4" s="32">
        <f>SUMIFS(data!$I:$I,data!$D:$D,$A$1,data!$E:$E,'Q5 (2)'!I$1)</f>
        <v>3</v>
      </c>
      <c r="J4" s="32">
        <f>SUMIFS(data!$I:$I,data!$D:$D,$A$1,data!$E:$E,'Q5 (2)'!J$1)</f>
        <v>10</v>
      </c>
      <c r="K4" s="32">
        <f>SUMIFS(data!$I:$I,data!$D:$D,$A$1,data!$E:$E,'Q5 (2)'!K$1)</f>
        <v>41</v>
      </c>
      <c r="L4" s="32">
        <f>SUMIFS(data!$I:$I,data!$D:$D,$A$1,data!$E:$E,'Q5 (2)'!L$1)</f>
        <v>0</v>
      </c>
      <c r="M4" s="32">
        <f>SUMIFS(data!$I:$I,data!$D:$D,$A$1,data!$E:$E,'Q5 (2)'!M$1)</f>
        <v>0</v>
      </c>
      <c r="N4" s="32">
        <f t="shared" si="0"/>
        <v>82</v>
      </c>
      <c r="R4" s="97" t="s">
        <v>10</v>
      </c>
      <c r="S4" s="32">
        <f>SUM(B4:D4)</f>
        <v>3</v>
      </c>
      <c r="T4" s="32">
        <f>SUM(E4:G4)</f>
        <v>25</v>
      </c>
      <c r="U4" s="32">
        <f>SUM(H4:J4)</f>
        <v>13</v>
      </c>
      <c r="V4" s="32">
        <f>SUM(K4:M4)</f>
        <v>41</v>
      </c>
    </row>
    <row r="5" spans="1:22" s="32" customFormat="1" x14ac:dyDescent="0.3">
      <c r="A5" s="100" t="s">
        <v>11</v>
      </c>
      <c r="B5" s="32">
        <f>SUMIFS(data!$J:$J,data!$D:$D,$A$1,data!$E:$E,'Q5 (2)'!B$1)</f>
        <v>89.47</v>
      </c>
      <c r="C5" s="32">
        <f>SUMIFS(data!$J:$J,data!$D:$D,$A$1,data!$E:$E,'Q5 (2)'!C$1)</f>
        <v>36.65</v>
      </c>
      <c r="D5" s="32">
        <f>SUMIFS(data!$J:$J,data!$D:$D,$A$1,data!$E:$E,'Q5 (2)'!D$1)</f>
        <v>30.61</v>
      </c>
      <c r="E5" s="32">
        <f>SUMIFS(data!$J:$J,data!$D:$D,$A$1,data!$E:$E,'Q5 (2)'!E$1)</f>
        <v>8.8800000000000008</v>
      </c>
      <c r="F5" s="32">
        <f>SUMIFS(data!$J:$J,data!$D:$D,$A$1,data!$E:$E,'Q5 (2)'!F$1)</f>
        <v>544.26</v>
      </c>
      <c r="G5" s="32">
        <f>SUMIFS(data!$J:$J,data!$D:$D,$A$1,data!$E:$E,'Q5 (2)'!G$1)</f>
        <v>0</v>
      </c>
      <c r="H5" s="32">
        <f>SUMIFS(data!$J:$J,data!$D:$D,$A$1,data!$E:$E,'Q5 (2)'!H$1)</f>
        <v>0</v>
      </c>
      <c r="I5" s="32">
        <f>SUMIFS(data!$J:$J,data!$D:$D,$A$1,data!$E:$E,'Q5 (2)'!I$1)</f>
        <v>112.61999999999999</v>
      </c>
      <c r="J5" s="32">
        <f>SUMIFS(data!$J:$J,data!$D:$D,$A$1,data!$E:$E,'Q5 (2)'!J$1)</f>
        <v>14</v>
      </c>
      <c r="K5" s="32">
        <f>SUMIFS(data!$J:$J,data!$D:$D,$A$1,data!$E:$E,'Q5 (2)'!K$1)</f>
        <v>423.26</v>
      </c>
      <c r="L5" s="32">
        <f>SUMIFS(data!$J:$J,data!$D:$D,$A$1,data!$E:$E,'Q5 (2)'!L$1)</f>
        <v>0</v>
      </c>
      <c r="M5" s="32">
        <f>SUMIFS(data!$J:$J,data!$D:$D,$A$1,data!$E:$E,'Q5 (2)'!M$1)</f>
        <v>0</v>
      </c>
      <c r="N5" s="32">
        <f t="shared" si="0"/>
        <v>1259.75</v>
      </c>
      <c r="R5" s="98" t="s">
        <v>11</v>
      </c>
      <c r="S5" s="32">
        <f>SUM(B5:D5)</f>
        <v>156.73000000000002</v>
      </c>
      <c r="T5" s="32">
        <f>SUM(E5:G5)</f>
        <v>553.14</v>
      </c>
      <c r="U5" s="32">
        <f>SUM(H5:J5)</f>
        <v>126.61999999999999</v>
      </c>
      <c r="V5" s="32">
        <f>SUM(K5:M5)</f>
        <v>423.26</v>
      </c>
    </row>
    <row r="6" spans="1:22" s="32" customFormat="1" x14ac:dyDescent="0.3">
      <c r="A6" s="100" t="s">
        <v>181</v>
      </c>
      <c r="B6" s="32">
        <f>SUMIFS(data!$K:$K,data!$D:$D,$A$1,data!$E:$E,'Q5 (2)'!B$1)</f>
        <v>3</v>
      </c>
      <c r="C6" s="32">
        <f>SUMIFS(data!$K:$K,data!$D:$D,$A$1,data!$E:$E,'Q5 (2)'!C$1)</f>
        <v>4</v>
      </c>
      <c r="D6" s="32">
        <f>SUMIFS(data!$K:$K,data!$D:$D,$A$1,data!$E:$E,'Q5 (2)'!D$1)</f>
        <v>2</v>
      </c>
      <c r="E6" s="32">
        <f>SUMIFS(data!$K:$K,data!$D:$D,$A$1,data!$E:$E,'Q5 (2)'!E$1)</f>
        <v>6</v>
      </c>
      <c r="F6" s="32">
        <f>SUMIFS(data!$K:$K,data!$D:$D,$A$1,data!$E:$E,'Q5 (2)'!F$1)</f>
        <v>18</v>
      </c>
      <c r="G6" s="32">
        <f>SUMIFS(data!$K:$K,data!$D:$D,$A$1,data!$E:$E,'Q5 (2)'!G$1)</f>
        <v>0</v>
      </c>
      <c r="H6" s="32">
        <f>SUMIFS(data!$K:$K,data!$D:$D,$A$1,data!$E:$E,'Q5 (2)'!H$1)</f>
        <v>0</v>
      </c>
      <c r="I6" s="32">
        <f>SUMIFS(data!$K:$K,data!$D:$D,$A$1,data!$E:$E,'Q5 (2)'!I$1)</f>
        <v>16</v>
      </c>
      <c r="J6" s="32">
        <f>SUMIFS(data!$K:$K,data!$D:$D,$A$1,data!$E:$E,'Q5 (2)'!J$1)</f>
        <v>1</v>
      </c>
      <c r="K6" s="32">
        <f>SUMIFS(data!$K:$K,data!$D:$D,$A$1,data!$E:$E,'Q5 (2)'!K$1)</f>
        <v>50</v>
      </c>
      <c r="L6" s="32">
        <f>SUMIFS(data!$K:$K,data!$D:$D,$A$1,data!$E:$E,'Q5 (2)'!L$1)</f>
        <v>1</v>
      </c>
      <c r="M6" s="32">
        <f>SUMIFS(data!$K:$K,data!$D:$D,$A$1,data!$E:$E,'Q5 (2)'!M$1)</f>
        <v>2</v>
      </c>
      <c r="N6" s="32">
        <f t="shared" si="0"/>
        <v>103</v>
      </c>
      <c r="R6" s="97" t="s">
        <v>181</v>
      </c>
      <c r="S6" s="32">
        <f>SUM(B6:D6)</f>
        <v>9</v>
      </c>
      <c r="T6" s="32">
        <f>SUM(E6:G6)</f>
        <v>24</v>
      </c>
      <c r="U6" s="32">
        <f>SUM(H6:J6)</f>
        <v>17</v>
      </c>
      <c r="V6" s="32">
        <f>SUM(K6:M6)</f>
        <v>53</v>
      </c>
    </row>
    <row r="7" spans="1:22" s="32" customFormat="1" x14ac:dyDescent="0.3">
      <c r="A7" s="100" t="s">
        <v>182</v>
      </c>
      <c r="B7" s="32">
        <f>SUMIFS(data!$L:$L,data!$D:$D,$A$1,data!$E:$E,'Q5 (2)'!B$1)</f>
        <v>137.15</v>
      </c>
      <c r="C7" s="32">
        <f>SUMIFS(data!$L:$L,data!$D:$D,$A$1,data!$E:$E,'Q5 (2)'!C$1)</f>
        <v>17.97</v>
      </c>
      <c r="D7" s="32">
        <f>SUMIFS(data!$L:$L,data!$D:$D,$A$1,data!$E:$E,'Q5 (2)'!D$1)</f>
        <v>229.78</v>
      </c>
      <c r="E7" s="32">
        <f>SUMIFS(data!$L:$L,data!$D:$D,$A$1,data!$E:$E,'Q5 (2)'!E$1)</f>
        <v>267.46999999999997</v>
      </c>
      <c r="F7" s="32">
        <f>SUMIFS(data!$L:$L,data!$D:$D,$A$1,data!$E:$E,'Q5 (2)'!F$1)</f>
        <v>357.55</v>
      </c>
      <c r="G7" s="32">
        <f>SUMIFS(data!$L:$L,data!$D:$D,$A$1,data!$E:$E,'Q5 (2)'!G$1)</f>
        <v>0</v>
      </c>
      <c r="H7" s="32">
        <f>SUMIFS(data!$L:$L,data!$D:$D,$A$1,data!$E:$E,'Q5 (2)'!H$1)</f>
        <v>0</v>
      </c>
      <c r="I7" s="32">
        <f>SUMIFS(data!$L:$L,data!$D:$D,$A$1,data!$E:$E,'Q5 (2)'!I$1)</f>
        <v>590.49</v>
      </c>
      <c r="J7" s="32">
        <f>SUMIFS(data!$L:$L,data!$D:$D,$A$1,data!$E:$E,'Q5 (2)'!J$1)</f>
        <v>235.17</v>
      </c>
      <c r="K7" s="32">
        <f>SUMIFS(data!$L:$L,data!$D:$D,$A$1,data!$E:$E,'Q5 (2)'!K$1)</f>
        <v>1503.13</v>
      </c>
      <c r="L7" s="32">
        <f>SUMIFS(data!$L:$L,data!$D:$D,$A$1,data!$E:$E,'Q5 (2)'!L$1)</f>
        <v>21.05</v>
      </c>
      <c r="M7" s="32">
        <f>SUMIFS(data!$L:$L,data!$D:$D,$A$1,data!$E:$E,'Q5 (2)'!M$1)</f>
        <v>61.089999999999996</v>
      </c>
      <c r="N7" s="32">
        <f t="shared" si="0"/>
        <v>3420.8500000000004</v>
      </c>
      <c r="R7" s="98" t="s">
        <v>182</v>
      </c>
      <c r="S7" s="32">
        <f>SUM(B7:D7)</f>
        <v>384.9</v>
      </c>
      <c r="T7" s="32">
        <f>SUM(E7:G7)</f>
        <v>625.02</v>
      </c>
      <c r="U7" s="32">
        <f>SUM(H7:J7)</f>
        <v>825.66</v>
      </c>
      <c r="V7" s="32">
        <f>SUM(K7:M7)</f>
        <v>1585.27</v>
      </c>
    </row>
    <row r="8" spans="1:22" s="32" customFormat="1" x14ac:dyDescent="0.3"/>
    <row r="9" spans="1:22" s="32" customFormat="1" x14ac:dyDescent="0.3"/>
  </sheetData>
  <dataConsolidate>
    <dataRefs count="1">
      <dataRef ref="C18:C20" sheet="Age"/>
    </dataRefs>
  </dataConsolidate>
  <phoneticPr fontId="9" type="noConversion"/>
  <dataValidations count="1">
    <dataValidation type="list" allowBlank="1" showInputMessage="1" showErrorMessage="1" sqref="A12" xr:uid="{811C650F-934C-48FB-B3D6-D2117E85D84A}">
      <formula1>C13:C15</formula1>
    </dataValidation>
  </dataValidations>
  <pageMargins left="0.511811024" right="0.511811024" top="0.78740157499999996" bottom="0.78740157499999996" header="0.31496062000000002" footer="0.31496062000000002"/>
  <drawing r:id="rId1"/>
  <tableParts count="2">
    <tablePart r:id="rId2"/>
    <tablePart r:id="rId3"/>
  </tableParts>
  <extLst>
    <ext xmlns:x14="http://schemas.microsoft.com/office/spreadsheetml/2009/9/main" uri="{CCE6A557-97BC-4b89-ADB6-D9C93CAAB3DF}">
      <x14:dataValidations xmlns:xm="http://schemas.microsoft.com/office/excel/2006/main" count="1">
        <x14:dataValidation type="list" allowBlank="1" showInputMessage="1" showErrorMessage="1" xr:uid="{69D0A446-EC32-483D-91E8-9FAD9C79C8CF}">
          <x14:formula1>
            <xm:f>'Q6 (3)'!$A$2:$A$98</xm:f>
          </x14:formula1>
          <xm:sqref>A1</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A98473-2787-42B5-A540-63CBE421A31F}">
  <dimension ref="A1:AI9"/>
  <sheetViews>
    <sheetView topLeftCell="D65" zoomScaleNormal="100" workbookViewId="0">
      <selection activeCell="L84" sqref="L84"/>
    </sheetView>
  </sheetViews>
  <sheetFormatPr defaultRowHeight="14.4" x14ac:dyDescent="0.3"/>
  <cols>
    <col min="1" max="1" width="36.77734375" style="32" bestFit="1" customWidth="1"/>
    <col min="2" max="2" width="12.33203125" style="32" bestFit="1" customWidth="1"/>
    <col min="3" max="3" width="11.21875" style="32" bestFit="1" customWidth="1"/>
    <col min="4" max="4" width="13.109375" style="32" bestFit="1" customWidth="1"/>
    <col min="5" max="5" width="12.88671875" style="32" bestFit="1" customWidth="1"/>
    <col min="6" max="6" width="11" style="32" bestFit="1" customWidth="1"/>
    <col min="7" max="7" width="11.21875" style="32" bestFit="1" customWidth="1"/>
    <col min="8" max="8" width="10.88671875" style="32" customWidth="1"/>
    <col min="9" max="9" width="12.88671875" style="32" bestFit="1" customWidth="1"/>
    <col min="10" max="10" width="11.21875" style="32" bestFit="1" customWidth="1"/>
    <col min="11" max="11" width="12.6640625" style="32" bestFit="1" customWidth="1"/>
    <col min="12" max="14" width="11.21875" style="32" bestFit="1" customWidth="1"/>
    <col min="15" max="15" width="12" style="32" bestFit="1" customWidth="1"/>
    <col min="16" max="17" width="12.88671875" style="32" bestFit="1" customWidth="1"/>
    <col min="18" max="18" width="10.88671875" style="32" bestFit="1" customWidth="1"/>
    <col min="19" max="19" width="11.21875" style="32" bestFit="1" customWidth="1"/>
    <col min="20" max="20" width="11.44140625" style="32" bestFit="1" customWidth="1"/>
    <col min="21" max="21" width="12.5546875" style="32" bestFit="1" customWidth="1"/>
    <col min="22" max="22" width="11.21875" style="32" bestFit="1" customWidth="1"/>
    <col min="23" max="23" width="11.44140625" style="32" bestFit="1" customWidth="1"/>
    <col min="24" max="24" width="11.21875" style="32" bestFit="1" customWidth="1"/>
    <col min="25" max="25" width="12.88671875" style="32" bestFit="1" customWidth="1"/>
    <col min="26" max="26" width="11" style="32" bestFit="1" customWidth="1"/>
    <col min="27" max="27" width="11.21875" style="32" bestFit="1" customWidth="1"/>
    <col min="28" max="28" width="11.5546875" style="32" bestFit="1" customWidth="1"/>
    <col min="29" max="29" width="11" style="32" bestFit="1" customWidth="1"/>
    <col min="30" max="30" width="10.33203125" style="32" bestFit="1" customWidth="1"/>
    <col min="31" max="31" width="11.44140625" style="32" bestFit="1" customWidth="1"/>
    <col min="32" max="32" width="12" style="32" bestFit="1" customWidth="1"/>
    <col min="33" max="34" width="11.21875" style="32" bestFit="1" customWidth="1"/>
    <col min="35" max="35" width="12.33203125" style="32" bestFit="1" customWidth="1"/>
    <col min="36" max="16384" width="8.88671875" style="32"/>
  </cols>
  <sheetData>
    <row r="1" spans="1:35" ht="25.2" customHeight="1" x14ac:dyDescent="0.3">
      <c r="A1" s="75" t="s">
        <v>106</v>
      </c>
      <c r="B1" s="66" t="s">
        <v>154</v>
      </c>
      <c r="C1" s="66" t="s">
        <v>132</v>
      </c>
      <c r="D1" s="66" t="s">
        <v>163</v>
      </c>
      <c r="E1" s="66" t="s">
        <v>161</v>
      </c>
      <c r="F1" s="66" t="s">
        <v>142</v>
      </c>
      <c r="G1" s="66" t="s">
        <v>148</v>
      </c>
      <c r="H1" s="66" t="s">
        <v>140</v>
      </c>
      <c r="I1" s="66" t="s">
        <v>159</v>
      </c>
      <c r="J1" s="66" t="s">
        <v>144</v>
      </c>
      <c r="K1" s="66" t="s">
        <v>162</v>
      </c>
      <c r="L1" s="66" t="s">
        <v>138</v>
      </c>
      <c r="M1" s="66" t="s">
        <v>146</v>
      </c>
      <c r="N1" s="66" t="s">
        <v>134</v>
      </c>
      <c r="O1" s="66" t="s">
        <v>153</v>
      </c>
      <c r="P1" s="66" t="s">
        <v>158</v>
      </c>
      <c r="Q1" s="66" t="s">
        <v>160</v>
      </c>
      <c r="R1" s="66" t="s">
        <v>135</v>
      </c>
      <c r="S1" s="66" t="s">
        <v>149</v>
      </c>
      <c r="T1" s="66" t="s">
        <v>137</v>
      </c>
      <c r="U1" s="66" t="s">
        <v>166</v>
      </c>
      <c r="V1" s="66" t="s">
        <v>152</v>
      </c>
      <c r="W1" s="66" t="s">
        <v>145</v>
      </c>
      <c r="X1" s="66" t="s">
        <v>131</v>
      </c>
      <c r="Y1" s="66" t="s">
        <v>157</v>
      </c>
      <c r="Z1" s="66" t="s">
        <v>156</v>
      </c>
      <c r="AA1" s="66" t="s">
        <v>155</v>
      </c>
      <c r="AB1" s="66" t="s">
        <v>143</v>
      </c>
      <c r="AC1" s="66" t="s">
        <v>136</v>
      </c>
      <c r="AD1" s="66" t="s">
        <v>139</v>
      </c>
      <c r="AE1" s="66" t="s">
        <v>147</v>
      </c>
      <c r="AF1" s="66" t="s">
        <v>165</v>
      </c>
      <c r="AG1" s="66" t="s">
        <v>133</v>
      </c>
      <c r="AH1" s="66" t="s">
        <v>141</v>
      </c>
      <c r="AI1" s="66" t="s">
        <v>213</v>
      </c>
    </row>
    <row r="2" spans="1:35" x14ac:dyDescent="0.3">
      <c r="A2" s="32" t="s">
        <v>8</v>
      </c>
      <c r="B2" s="66">
        <f>SUMIFS(data!$G:$G,data!$D:$D,$A1,data!$A:$A,B$1)</f>
        <v>53</v>
      </c>
      <c r="C2" s="66">
        <f>SUMIFS(data!$G:$G,data!$D:$D,$A1,data!$A:$A,C$1)</f>
        <v>30</v>
      </c>
      <c r="D2" s="66">
        <f>SUMIFS(data!$G:$G,data!$D:$D,$A1,data!$A:$A,D$1)</f>
        <v>61</v>
      </c>
      <c r="E2" s="66">
        <f>SUMIFS(data!$G:$G,data!$D:$D,$A1,data!$A:$A,E$1)</f>
        <v>34</v>
      </c>
      <c r="F2" s="66">
        <f>SUMIFS(data!$G:$G,data!$D:$D,$A1,data!$A:$A,F$1)</f>
        <v>7</v>
      </c>
      <c r="G2" s="66">
        <f>SUMIFS(data!$G:$G,data!$D:$D,$A1,data!$A:$A,G$1)</f>
        <v>0</v>
      </c>
      <c r="H2" s="66">
        <f>SUMIFS(data!$G:$G,data!$D:$D,$A1,data!$A:$A,H$1)</f>
        <v>0</v>
      </c>
      <c r="I2" s="66">
        <f>SUMIFS(data!$G:$G,data!$D:$D,$A1,data!$A:$A,I$1)</f>
        <v>0</v>
      </c>
      <c r="J2" s="66">
        <f>SUMIFS(data!$G:$G,data!$D:$D,$A1,data!$A:$A,J$1)</f>
        <v>0</v>
      </c>
      <c r="K2" s="66">
        <f>SUMIFS(data!$G:$G,data!$D:$D,$A1,data!$A:$A,K$1)</f>
        <v>0</v>
      </c>
      <c r="L2" s="66">
        <f>SUMIFS(data!$G:$G,data!$D:$D,$A1,data!$A:$A,L$1)</f>
        <v>0</v>
      </c>
      <c r="M2" s="66">
        <f>SUMIFS(data!$G:$G,data!$D:$D,$A1,data!$A:$A,M$1)</f>
        <v>0</v>
      </c>
      <c r="N2" s="66">
        <f>SUMIFS(data!$G:$G,data!$D:$D,$A1,data!$A:$A,N$1)</f>
        <v>0</v>
      </c>
      <c r="O2" s="66">
        <f>SUMIFS(data!$G:$G,data!$D:$D,$A1,data!$A:$A,O$1)</f>
        <v>0</v>
      </c>
      <c r="P2" s="66">
        <f>SUMIFS(data!$G:$G,data!$D:$D,$A1,data!$A:$A,P$1)</f>
        <v>0</v>
      </c>
      <c r="Q2" s="66">
        <f>SUMIFS(data!$G:$G,data!$D:$D,$A1,data!$A:$A,Q$1)</f>
        <v>0</v>
      </c>
      <c r="R2" s="66">
        <f>SUMIFS(data!$G:$G,data!$D:$D,$A1,data!$A:$A,R$1)</f>
        <v>0</v>
      </c>
      <c r="S2" s="66">
        <f>SUMIFS(data!$G:$G,data!$D:$D,$A1,data!$A:$A,S$1)</f>
        <v>0</v>
      </c>
      <c r="T2" s="66">
        <f>SUMIFS(data!$G:$G,data!$D:$D,$A1,data!$A:$A,T$1)</f>
        <v>0</v>
      </c>
      <c r="U2" s="66">
        <f>SUMIFS(data!$G:$G,data!$D:$D,$A1,data!$A:$A,U$1)</f>
        <v>0</v>
      </c>
      <c r="V2" s="66">
        <f>SUMIFS(data!$G:$G,data!$D:$D,$A1,data!$A:$A,V$1)</f>
        <v>0</v>
      </c>
      <c r="W2" s="66">
        <f>SUMIFS(data!$G:$G,data!$D:$D,$A1,data!$A:$A,W$1)</f>
        <v>0</v>
      </c>
      <c r="X2" s="66">
        <f>SUMIFS(data!$G:$G,data!$D:$D,$A1,data!$A:$A,X$1)</f>
        <v>0</v>
      </c>
      <c r="Y2" s="66">
        <f>SUMIFS(data!$G:$G,data!$D:$D,$A1,data!$A:$A,Y$1)</f>
        <v>0</v>
      </c>
      <c r="Z2" s="66">
        <f>SUMIFS(data!$G:$G,data!$D:$D,$A1,data!$A:$A,Z$1)</f>
        <v>0</v>
      </c>
      <c r="AA2" s="66">
        <f>SUMIFS(data!$G:$G,data!$D:$D,$A1,data!$A:$A,AA$1)</f>
        <v>0</v>
      </c>
      <c r="AB2" s="66">
        <f>SUMIFS(data!$G:$G,data!$D:$D,$A1,data!$A:$A,AB$1)</f>
        <v>0</v>
      </c>
      <c r="AC2" s="66">
        <f>SUMIFS(data!$G:$G,data!$D:$D,$A1,data!$A:$A,AC$1)</f>
        <v>0</v>
      </c>
      <c r="AD2" s="66">
        <f>SUMIFS(data!$G:$G,data!$D:$D,$A1,data!$A:$A,AD$1)</f>
        <v>0</v>
      </c>
      <c r="AE2" s="66">
        <f>SUMIFS(data!$G:$G,data!$D:$D,$A1,data!$A:$A,AE$1)</f>
        <v>0</v>
      </c>
      <c r="AF2" s="66">
        <f>SUMIFS(data!$G:$G,data!$D:$D,$A1,data!$A:$A,AF$1)</f>
        <v>0</v>
      </c>
      <c r="AG2" s="66">
        <f>SUMIFS(data!$G:$G,data!$D:$D,$A1,data!$A:$A,AG$1)</f>
        <v>0</v>
      </c>
      <c r="AH2" s="66">
        <f>SUMIFS(data!$G:$G,data!$D:$D,$A1,data!$A:$A,AH$1)</f>
        <v>0</v>
      </c>
      <c r="AI2" s="66">
        <f>SUM(Tabela912[[#This Row],[region X]:[region K]])</f>
        <v>185</v>
      </c>
    </row>
    <row r="3" spans="1:35" x14ac:dyDescent="0.3">
      <c r="A3" s="32" t="s">
        <v>9</v>
      </c>
      <c r="B3" s="66">
        <f>SUMIFS(data!$H:$H,data!$D:$D,$A1,data!$A:$A,B$1)</f>
        <v>1557.64</v>
      </c>
      <c r="C3" s="66">
        <f>SUMIFS(data!$H:$H,data!$D:$D,$A1,data!$A:$A,C$1)</f>
        <v>1312.29</v>
      </c>
      <c r="D3" s="66">
        <f>SUMIFS(data!$H:$H,data!$D:$D,$A1,data!$A:$A,D$1)</f>
        <v>638.11999999999989</v>
      </c>
      <c r="E3" s="66">
        <f>SUMIFS(data!$H:$H,data!$D:$D,$A1,data!$A:$A,E$1)</f>
        <v>1150.8899999999999</v>
      </c>
      <c r="F3" s="66">
        <f>SUMIFS(data!$H:$H,data!$D:$D,$A1,data!$A:$A,F$1)</f>
        <v>21.66</v>
      </c>
      <c r="G3" s="66">
        <f>SUMIFS(data!$H:$H,data!$D:$D,$A1,data!$A:$A,G$1)</f>
        <v>0</v>
      </c>
      <c r="H3" s="66">
        <f>SUMIFS(data!$H:$H,data!$D:$D,$A1,data!$A:$A,H$1)</f>
        <v>0</v>
      </c>
      <c r="I3" s="66">
        <f>SUMIFS(data!$H:$H,data!$D:$D,$A1,data!$A:$A,I$1)</f>
        <v>0</v>
      </c>
      <c r="J3" s="66">
        <f>SUMIFS(data!$H:$H,data!$D:$D,$A1,data!$A:$A,J$1)</f>
        <v>0</v>
      </c>
      <c r="K3" s="66">
        <f>SUMIFS(data!$H:$H,data!$D:$D,$A1,data!$A:$A,K$1)</f>
        <v>0</v>
      </c>
      <c r="L3" s="66">
        <f>SUMIFS(data!$H:$H,data!$D:$D,$A1,data!$A:$A,L$1)</f>
        <v>0</v>
      </c>
      <c r="M3" s="66">
        <f>SUMIFS(data!$H:$H,data!$D:$D,$A1,data!$A:$A,M$1)</f>
        <v>0</v>
      </c>
      <c r="N3" s="66">
        <f>SUMIFS(data!$H:$H,data!$D:$D,$A1,data!$A:$A,N$1)</f>
        <v>0</v>
      </c>
      <c r="O3" s="66">
        <f>SUMIFS(data!$H:$H,data!$D:$D,$A1,data!$A:$A,O$1)</f>
        <v>0</v>
      </c>
      <c r="P3" s="66">
        <f>SUMIFS(data!$H:$H,data!$D:$D,$A1,data!$A:$A,P$1)</f>
        <v>0</v>
      </c>
      <c r="Q3" s="66">
        <f>SUMIFS(data!$H:$H,data!$D:$D,$A1,data!$A:$A,Q$1)</f>
        <v>0</v>
      </c>
      <c r="R3" s="66">
        <f>SUMIFS(data!$H:$H,data!$D:$D,$A1,data!$A:$A,R$1)</f>
        <v>0</v>
      </c>
      <c r="S3" s="66">
        <f>SUMIFS(data!$H:$H,data!$D:$D,$A1,data!$A:$A,S$1)</f>
        <v>0</v>
      </c>
      <c r="T3" s="66">
        <f>SUMIFS(data!$H:$H,data!$D:$D,$A1,data!$A:$A,T$1)</f>
        <v>0</v>
      </c>
      <c r="U3" s="66">
        <f>SUMIFS(data!$H:$H,data!$D:$D,$A1,data!$A:$A,U$1)</f>
        <v>0</v>
      </c>
      <c r="V3" s="66">
        <f>SUMIFS(data!$H:$H,data!$D:$D,$A1,data!$A:$A,V$1)</f>
        <v>0</v>
      </c>
      <c r="W3" s="66">
        <f>SUMIFS(data!$H:$H,data!$D:$D,$A1,data!$A:$A,W$1)</f>
        <v>0</v>
      </c>
      <c r="X3" s="66">
        <f>SUMIFS(data!$H:$H,data!$D:$D,$A1,data!$A:$A,X$1)</f>
        <v>0</v>
      </c>
      <c r="Y3" s="66">
        <f>SUMIFS(data!$H:$H,data!$D:$D,$A1,data!$A:$A,Y$1)</f>
        <v>0</v>
      </c>
      <c r="Z3" s="66">
        <f>SUMIFS(data!$H:$H,data!$D:$D,$A1,data!$A:$A,Z$1)</f>
        <v>0</v>
      </c>
      <c r="AA3" s="66">
        <f>SUMIFS(data!$H:$H,data!$D:$D,$A1,data!$A:$A,AA$1)</f>
        <v>0</v>
      </c>
      <c r="AB3" s="66">
        <f>SUMIFS(data!$H:$H,data!$D:$D,$A1,data!$A:$A,AB$1)</f>
        <v>0</v>
      </c>
      <c r="AC3" s="66">
        <f>SUMIFS(data!$H:$H,data!$D:$D,$A1,data!$A:$A,AC$1)</f>
        <v>0</v>
      </c>
      <c r="AD3" s="66">
        <f>SUMIFS(data!$H:$H,data!$D:$D,$A1,data!$A:$A,AD$1)</f>
        <v>0</v>
      </c>
      <c r="AE3" s="66">
        <f>SUMIFS(data!$H:$H,data!$D:$D,$A1,data!$A:$A,AE$1)</f>
        <v>0</v>
      </c>
      <c r="AF3" s="66">
        <f>SUMIFS(data!$H:$H,data!$D:$D,$A1,data!$A:$A,AF$1)</f>
        <v>0</v>
      </c>
      <c r="AG3" s="66">
        <f>SUMIFS(data!$H:$H,data!$D:$D,$A1,data!$A:$A,AG$1)</f>
        <v>0</v>
      </c>
      <c r="AH3" s="66">
        <f>SUMIFS(data!$H:$H,data!$D:$D,$A1,data!$A:$A,AH$1)</f>
        <v>0</v>
      </c>
      <c r="AI3" s="66">
        <f>SUM(Tabela912[[#This Row],[region X]:[region K]])</f>
        <v>4680.6000000000004</v>
      </c>
    </row>
    <row r="4" spans="1:35" x14ac:dyDescent="0.3">
      <c r="A4" s="32" t="s">
        <v>10</v>
      </c>
      <c r="B4" s="66">
        <f>SUMIFS(data!$I:$I,data!$D:$D,$A$1,data!$A:$A,B$1)</f>
        <v>34</v>
      </c>
      <c r="C4" s="66">
        <f>SUMIFS(data!$I:$I,data!$D:$D,$A$1,data!$A:$A,C$1)</f>
        <v>1</v>
      </c>
      <c r="D4" s="66">
        <f>SUMIFS(data!$I:$I,data!$D:$D,$A$1,data!$A:$A,D$1)</f>
        <v>36</v>
      </c>
      <c r="E4" s="66">
        <f>SUMIFS(data!$I:$I,data!$D:$D,$A$1,data!$A:$A,E$1)</f>
        <v>7</v>
      </c>
      <c r="F4" s="66">
        <f>SUMIFS(data!$I:$I,data!$D:$D,$A$1,data!$A:$A,F$1)</f>
        <v>4</v>
      </c>
      <c r="G4" s="66">
        <f>SUMIFS(data!$I:$I,data!$D:$D,$A$1,data!$A:$A,G$1)</f>
        <v>0</v>
      </c>
      <c r="H4" s="66">
        <f>SUMIFS(data!$I:$I,data!$D:$D,$A$1,data!$A:$A,H$1)</f>
        <v>0</v>
      </c>
      <c r="I4" s="66">
        <f>SUMIFS(data!$I:$I,data!$D:$D,$A$1,data!$A:$A,I$1)</f>
        <v>0</v>
      </c>
      <c r="J4" s="66">
        <f>SUMIFS(data!$I:$I,data!$D:$D,$A$1,data!$A:$A,J$1)</f>
        <v>0</v>
      </c>
      <c r="K4" s="66">
        <f>SUMIFS(data!$I:$I,data!$D:$D,$A$1,data!$A:$A,K$1)</f>
        <v>0</v>
      </c>
      <c r="L4" s="66">
        <f>SUMIFS(data!$I:$I,data!$D:$D,$A$1,data!$A:$A,L$1)</f>
        <v>0</v>
      </c>
      <c r="M4" s="66">
        <f>SUMIFS(data!$I:$I,data!$D:$D,$A$1,data!$A:$A,M$1)</f>
        <v>0</v>
      </c>
      <c r="N4" s="66">
        <f>SUMIFS(data!$I:$I,data!$D:$D,$A$1,data!$A:$A,N$1)</f>
        <v>0</v>
      </c>
      <c r="O4" s="66">
        <f>SUMIFS(data!$I:$I,data!$D:$D,$A$1,data!$A:$A,O$1)</f>
        <v>0</v>
      </c>
      <c r="P4" s="66">
        <f>SUMIFS(data!$I:$I,data!$D:$D,$A$1,data!$A:$A,P$1)</f>
        <v>0</v>
      </c>
      <c r="Q4" s="66">
        <f>SUMIFS(data!$I:$I,data!$D:$D,$A$1,data!$A:$A,Q$1)</f>
        <v>0</v>
      </c>
      <c r="R4" s="66">
        <f>SUMIFS(data!$I:$I,data!$D:$D,$A$1,data!$A:$A,R$1)</f>
        <v>0</v>
      </c>
      <c r="S4" s="66">
        <f>SUMIFS(data!$I:$I,data!$D:$D,$A$1,data!$A:$A,S$1)</f>
        <v>0</v>
      </c>
      <c r="T4" s="66">
        <f>SUMIFS(data!$I:$I,data!$D:$D,$A$1,data!$A:$A,T$1)</f>
        <v>0</v>
      </c>
      <c r="U4" s="66">
        <f>SUMIFS(data!$I:$I,data!$D:$D,$A$1,data!$A:$A,U$1)</f>
        <v>0</v>
      </c>
      <c r="V4" s="66">
        <f>SUMIFS(data!$I:$I,data!$D:$D,$A$1,data!$A:$A,V$1)</f>
        <v>0</v>
      </c>
      <c r="W4" s="66">
        <f>SUMIFS(data!$I:$I,data!$D:$D,$A$1,data!$A:$A,W$1)</f>
        <v>0</v>
      </c>
      <c r="X4" s="66">
        <f>SUMIFS(data!$I:$I,data!$D:$D,$A$1,data!$A:$A,X$1)</f>
        <v>0</v>
      </c>
      <c r="Y4" s="66">
        <f>SUMIFS(data!$I:$I,data!$D:$D,$A$1,data!$A:$A,Y$1)</f>
        <v>0</v>
      </c>
      <c r="Z4" s="66">
        <f>SUMIFS(data!$I:$I,data!$D:$D,$A$1,data!$A:$A,Z$1)</f>
        <v>0</v>
      </c>
      <c r="AA4" s="66">
        <f>SUMIFS(data!$I:$I,data!$D:$D,$A$1,data!$A:$A,AA$1)</f>
        <v>0</v>
      </c>
      <c r="AB4" s="66">
        <f>SUMIFS(data!$I:$I,data!$D:$D,$A$1,data!$A:$A,AB$1)</f>
        <v>0</v>
      </c>
      <c r="AC4" s="66">
        <f>SUMIFS(data!$I:$I,data!$D:$D,$A$1,data!$A:$A,AC$1)</f>
        <v>0</v>
      </c>
      <c r="AD4" s="66">
        <f>SUMIFS(data!$I:$I,data!$D:$D,$A$1,data!$A:$A,AD$1)</f>
        <v>0</v>
      </c>
      <c r="AE4" s="66">
        <f>SUMIFS(data!$I:$I,data!$D:$D,$A$1,data!$A:$A,AE$1)</f>
        <v>0</v>
      </c>
      <c r="AF4" s="66">
        <f>SUMIFS(data!$I:$I,data!$D:$D,$A$1,data!$A:$A,AF$1)</f>
        <v>0</v>
      </c>
      <c r="AG4" s="66">
        <f>SUMIFS(data!$I:$I,data!$D:$D,$A$1,data!$A:$A,AG$1)</f>
        <v>0</v>
      </c>
      <c r="AH4" s="66">
        <f>SUMIFS(data!$I:$I,data!$D:$D,$A$1,data!$A:$A,AH$1)</f>
        <v>0</v>
      </c>
      <c r="AI4" s="66">
        <f>SUM(Tabela912[[#This Row],[region X]:[region K]])</f>
        <v>82</v>
      </c>
    </row>
    <row r="5" spans="1:35" x14ac:dyDescent="0.3">
      <c r="A5" s="32" t="s">
        <v>11</v>
      </c>
      <c r="B5" s="66">
        <f>SUMIFS(data!$J:$J,data!$D:$D,$A$1,data!$A:$A,B$1)</f>
        <v>632.48</v>
      </c>
      <c r="C5" s="66">
        <f>SUMIFS(data!$J:$J,data!$D:$D,$A$1,data!$A:$A,C$1)</f>
        <v>30.99</v>
      </c>
      <c r="D5" s="66">
        <f>SUMIFS(data!$J:$J,data!$D:$D,$A$1,data!$A:$A,D$1)</f>
        <v>340.26</v>
      </c>
      <c r="E5" s="66">
        <f>SUMIFS(data!$J:$J,data!$D:$D,$A$1,data!$A:$A,E$1)</f>
        <v>247.14000000000001</v>
      </c>
      <c r="F5" s="66">
        <f>SUMIFS(data!$J:$J,data!$D:$D,$A$1,data!$A:$A,F$1)</f>
        <v>8.8800000000000008</v>
      </c>
      <c r="G5" s="66">
        <f>SUMIFS(data!$J:$J,data!$D:$D,$A$1,data!$A:$A,G$1)</f>
        <v>0</v>
      </c>
      <c r="H5" s="66">
        <f>SUMIFS(data!$J:$J,data!$D:$D,$A$1,data!$A:$A,H$1)</f>
        <v>0</v>
      </c>
      <c r="I5" s="66">
        <f>SUMIFS(data!$J:$J,data!$D:$D,$A$1,data!$A:$A,I$1)</f>
        <v>0</v>
      </c>
      <c r="J5" s="66">
        <f>SUMIFS(data!$J:$J,data!$D:$D,$A$1,data!$A:$A,J$1)</f>
        <v>0</v>
      </c>
      <c r="K5" s="66">
        <f>SUMIFS(data!$J:$J,data!$D:$D,$A$1,data!$A:$A,K$1)</f>
        <v>0</v>
      </c>
      <c r="L5" s="66">
        <f>SUMIFS(data!$J:$J,data!$D:$D,$A$1,data!$A:$A,L$1)</f>
        <v>0</v>
      </c>
      <c r="M5" s="66">
        <f>SUMIFS(data!$J:$J,data!$D:$D,$A$1,data!$A:$A,M$1)</f>
        <v>0</v>
      </c>
      <c r="N5" s="66">
        <f>SUMIFS(data!$J:$J,data!$D:$D,$A$1,data!$A:$A,N$1)</f>
        <v>0</v>
      </c>
      <c r="O5" s="66">
        <f>SUMIFS(data!$J:$J,data!$D:$D,$A$1,data!$A:$A,O$1)</f>
        <v>0</v>
      </c>
      <c r="P5" s="66">
        <f>SUMIFS(data!$J:$J,data!$D:$D,$A$1,data!$A:$A,P$1)</f>
        <v>0</v>
      </c>
      <c r="Q5" s="66">
        <f>SUMIFS(data!$J:$J,data!$D:$D,$A$1,data!$A:$A,Q$1)</f>
        <v>0</v>
      </c>
      <c r="R5" s="66">
        <f>SUMIFS(data!$J:$J,data!$D:$D,$A$1,data!$A:$A,R$1)</f>
        <v>0</v>
      </c>
      <c r="S5" s="66">
        <f>SUMIFS(data!$J:$J,data!$D:$D,$A$1,data!$A:$A,S$1)</f>
        <v>0</v>
      </c>
      <c r="T5" s="66">
        <f>SUMIFS(data!$J:$J,data!$D:$D,$A$1,data!$A:$A,T$1)</f>
        <v>0</v>
      </c>
      <c r="U5" s="66">
        <f>SUMIFS(data!$J:$J,data!$D:$D,$A$1,data!$A:$A,U$1)</f>
        <v>0</v>
      </c>
      <c r="V5" s="66">
        <f>SUMIFS(data!$J:$J,data!$D:$D,$A$1,data!$A:$A,V$1)</f>
        <v>0</v>
      </c>
      <c r="W5" s="66">
        <f>SUMIFS(data!$J:$J,data!$D:$D,$A$1,data!$A:$A,W$1)</f>
        <v>0</v>
      </c>
      <c r="X5" s="66">
        <f>SUMIFS(data!$J:$J,data!$D:$D,$A$1,data!$A:$A,X$1)</f>
        <v>0</v>
      </c>
      <c r="Y5" s="66">
        <f>SUMIFS(data!$J:$J,data!$D:$D,$A$1,data!$A:$A,Y$1)</f>
        <v>0</v>
      </c>
      <c r="Z5" s="66">
        <f>SUMIFS(data!$J:$J,data!$D:$D,$A$1,data!$A:$A,Z$1)</f>
        <v>0</v>
      </c>
      <c r="AA5" s="66">
        <f>SUMIFS(data!$J:$J,data!$D:$D,$A$1,data!$A:$A,AA$1)</f>
        <v>0</v>
      </c>
      <c r="AB5" s="66">
        <f>SUMIFS(data!$J:$J,data!$D:$D,$A$1,data!$A:$A,AB$1)</f>
        <v>0</v>
      </c>
      <c r="AC5" s="66">
        <f>SUMIFS(data!$J:$J,data!$D:$D,$A$1,data!$A:$A,AC$1)</f>
        <v>0</v>
      </c>
      <c r="AD5" s="66">
        <f>SUMIFS(data!$J:$J,data!$D:$D,$A$1,data!$A:$A,AD$1)</f>
        <v>0</v>
      </c>
      <c r="AE5" s="66">
        <f>SUMIFS(data!$J:$J,data!$D:$D,$A$1,data!$A:$A,AE$1)</f>
        <v>0</v>
      </c>
      <c r="AF5" s="66">
        <f>SUMIFS(data!$J:$J,data!$D:$D,$A$1,data!$A:$A,AF$1)</f>
        <v>0</v>
      </c>
      <c r="AG5" s="66">
        <f>SUMIFS(data!$J:$J,data!$D:$D,$A$1,data!$A:$A,AG$1)</f>
        <v>0</v>
      </c>
      <c r="AH5" s="66">
        <f>SUMIFS(data!$J:$J,data!$D:$D,$A$1,data!$A:$A,AH$1)</f>
        <v>0</v>
      </c>
      <c r="AI5" s="66">
        <f>SUM(Tabela912[[#This Row],[region X]:[region K]])</f>
        <v>1259.7500000000002</v>
      </c>
    </row>
    <row r="6" spans="1:35" x14ac:dyDescent="0.3">
      <c r="A6" s="32" t="s">
        <v>181</v>
      </c>
      <c r="B6" s="66">
        <f>SUMIFS(data!$K:$K,data!$D:$D,$A$1,data!$A:$A,B$1)</f>
        <v>19</v>
      </c>
      <c r="C6" s="66">
        <f>SUMIFS(data!$K:$K,data!$D:$D,$A$1,data!$A:$A,C$1)</f>
        <v>29</v>
      </c>
      <c r="D6" s="66">
        <f>SUMIFS(data!$K:$K,data!$D:$D,$A$1,data!$A:$A,D$1)</f>
        <v>25</v>
      </c>
      <c r="E6" s="66">
        <f>SUMIFS(data!$K:$K,data!$D:$D,$A$1,data!$A:$A,E$1)</f>
        <v>27</v>
      </c>
      <c r="F6" s="66">
        <f>SUMIFS(data!$K:$K,data!$D:$D,$A$1,data!$A:$A,F$1)</f>
        <v>3</v>
      </c>
      <c r="G6" s="66">
        <f>SUMIFS(data!$K:$K,data!$D:$D,$A$1,data!$A:$A,G$1)</f>
        <v>0</v>
      </c>
      <c r="H6" s="66">
        <f>SUMIFS(data!$K:$K,data!$D:$D,$A$1,data!$A:$A,H$1)</f>
        <v>0</v>
      </c>
      <c r="I6" s="66">
        <f>SUMIFS(data!$K:$K,data!$D:$D,$A$1,data!$A:$A,I$1)</f>
        <v>0</v>
      </c>
      <c r="J6" s="66">
        <f>SUMIFS(data!$K:$K,data!$D:$D,$A$1,data!$A:$A,J$1)</f>
        <v>0</v>
      </c>
      <c r="K6" s="66">
        <f>SUMIFS(data!$K:$K,data!$D:$D,$A$1,data!$A:$A,K$1)</f>
        <v>0</v>
      </c>
      <c r="L6" s="66">
        <f>SUMIFS(data!$K:$K,data!$D:$D,$A$1,data!$A:$A,L$1)</f>
        <v>0</v>
      </c>
      <c r="M6" s="66">
        <f>SUMIFS(data!$K:$K,data!$D:$D,$A$1,data!$A:$A,M$1)</f>
        <v>0</v>
      </c>
      <c r="N6" s="66">
        <f>SUMIFS(data!$K:$K,data!$D:$D,$A$1,data!$A:$A,N$1)</f>
        <v>0</v>
      </c>
      <c r="O6" s="66">
        <f>SUMIFS(data!$K:$K,data!$D:$D,$A$1,data!$A:$A,O$1)</f>
        <v>0</v>
      </c>
      <c r="P6" s="66">
        <f>SUMIFS(data!$K:$K,data!$D:$D,$A$1,data!$A:$A,P$1)</f>
        <v>0</v>
      </c>
      <c r="Q6" s="66">
        <f>SUMIFS(data!$K:$K,data!$D:$D,$A$1,data!$A:$A,Q$1)</f>
        <v>0</v>
      </c>
      <c r="R6" s="66">
        <f>SUMIFS(data!$K:$K,data!$D:$D,$A$1,data!$A:$A,R$1)</f>
        <v>0</v>
      </c>
      <c r="S6" s="66">
        <f>SUMIFS(data!$K:$K,data!$D:$D,$A$1,data!$A:$A,S$1)</f>
        <v>0</v>
      </c>
      <c r="T6" s="66">
        <f>SUMIFS(data!$K:$K,data!$D:$D,$A$1,data!$A:$A,T$1)</f>
        <v>0</v>
      </c>
      <c r="U6" s="66">
        <f>SUMIFS(data!$K:$K,data!$D:$D,$A$1,data!$A:$A,U$1)</f>
        <v>0</v>
      </c>
      <c r="V6" s="66">
        <f>SUMIFS(data!$K:$K,data!$D:$D,$A$1,data!$A:$A,V$1)</f>
        <v>0</v>
      </c>
      <c r="W6" s="66">
        <f>SUMIFS(data!$K:$K,data!$D:$D,$A$1,data!$A:$A,W$1)</f>
        <v>0</v>
      </c>
      <c r="X6" s="66">
        <f>SUMIFS(data!$K:$K,data!$D:$D,$A$1,data!$A:$A,X$1)</f>
        <v>0</v>
      </c>
      <c r="Y6" s="66">
        <f>SUMIFS(data!$K:$K,data!$D:$D,$A$1,data!$A:$A,Y$1)</f>
        <v>0</v>
      </c>
      <c r="Z6" s="66">
        <f>SUMIFS(data!$K:$K,data!$D:$D,$A$1,data!$A:$A,Z$1)</f>
        <v>0</v>
      </c>
      <c r="AA6" s="66">
        <f>SUMIFS(data!$K:$K,data!$D:$D,$A$1,data!$A:$A,AA$1)</f>
        <v>0</v>
      </c>
      <c r="AB6" s="66">
        <f>SUMIFS(data!$K:$K,data!$D:$D,$A$1,data!$A:$A,AB$1)</f>
        <v>0</v>
      </c>
      <c r="AC6" s="66">
        <f>SUMIFS(data!$K:$K,data!$D:$D,$A$1,data!$A:$A,AC$1)</f>
        <v>0</v>
      </c>
      <c r="AD6" s="66">
        <f>SUMIFS(data!$K:$K,data!$D:$D,$A$1,data!$A:$A,AD$1)</f>
        <v>0</v>
      </c>
      <c r="AE6" s="66">
        <f>SUMIFS(data!$K:$K,data!$D:$D,$A$1,data!$A:$A,AE$1)</f>
        <v>0</v>
      </c>
      <c r="AF6" s="66">
        <f>SUMIFS(data!$K:$K,data!$D:$D,$A$1,data!$A:$A,AF$1)</f>
        <v>0</v>
      </c>
      <c r="AG6" s="66">
        <f>SUMIFS(data!$K:$K,data!$D:$D,$A$1,data!$A:$A,AG$1)</f>
        <v>0</v>
      </c>
      <c r="AH6" s="66">
        <f>SUMIFS(data!$K:$K,data!$D:$D,$A$1,data!$A:$A,AH$1)</f>
        <v>0</v>
      </c>
      <c r="AI6" s="66">
        <f>SUM(Tabela912[[#This Row],[region X]:[region K]])</f>
        <v>103</v>
      </c>
    </row>
    <row r="7" spans="1:35" x14ac:dyDescent="0.3">
      <c r="A7" s="32" t="s">
        <v>182</v>
      </c>
      <c r="B7" s="66">
        <f>SUMIFS(data!$L:$L,data!$D:$D,$A$1,data!$A:$A,B$1)</f>
        <v>925.15999999999985</v>
      </c>
      <c r="C7" s="66">
        <f>SUMIFS(data!$L:$L,data!$D:$D,$A$1,data!$A:$A,C$1)</f>
        <v>1281.3</v>
      </c>
      <c r="D7" s="66">
        <f>SUMIFS(data!$L:$L,data!$D:$D,$A$1,data!$A:$A,D$1)</f>
        <v>297.86000000000007</v>
      </c>
      <c r="E7" s="66">
        <f>SUMIFS(data!$L:$L,data!$D:$D,$A$1,data!$A:$A,E$1)</f>
        <v>903.74999999999989</v>
      </c>
      <c r="F7" s="66">
        <f>SUMIFS(data!$L:$L,data!$D:$D,$A$1,data!$A:$A,F$1)</f>
        <v>12.78</v>
      </c>
      <c r="G7" s="66">
        <f>SUMIFS(data!$L:$L,data!$D:$D,$A$1,data!$A:$A,G$1)</f>
        <v>0</v>
      </c>
      <c r="H7" s="66">
        <f>SUMIFS(data!$L:$L,data!$D:$D,$A$1,data!$A:$A,H$1)</f>
        <v>0</v>
      </c>
      <c r="I7" s="66">
        <f>SUMIFS(data!$L:$L,data!$D:$D,$A$1,data!$A:$A,I$1)</f>
        <v>0</v>
      </c>
      <c r="J7" s="66">
        <f>SUMIFS(data!$L:$L,data!$D:$D,$A$1,data!$A:$A,J$1)</f>
        <v>0</v>
      </c>
      <c r="K7" s="66">
        <f>SUMIFS(data!$L:$L,data!$D:$D,$A$1,data!$A:$A,K$1)</f>
        <v>0</v>
      </c>
      <c r="L7" s="66">
        <f>SUMIFS(data!$L:$L,data!$D:$D,$A$1,data!$A:$A,L$1)</f>
        <v>0</v>
      </c>
      <c r="M7" s="66">
        <f>SUMIFS(data!$L:$L,data!$D:$D,$A$1,data!$A:$A,M$1)</f>
        <v>0</v>
      </c>
      <c r="N7" s="66">
        <f>SUMIFS(data!$L:$L,data!$D:$D,$A$1,data!$A:$A,N$1)</f>
        <v>0</v>
      </c>
      <c r="O7" s="66">
        <f>SUMIFS(data!$L:$L,data!$D:$D,$A$1,data!$A:$A,O$1)</f>
        <v>0</v>
      </c>
      <c r="P7" s="66">
        <f>SUMIFS(data!$L:$L,data!$D:$D,$A$1,data!$A:$A,P$1)</f>
        <v>0</v>
      </c>
      <c r="Q7" s="66">
        <f>SUMIFS(data!$L:$L,data!$D:$D,$A$1,data!$A:$A,Q$1)</f>
        <v>0</v>
      </c>
      <c r="R7" s="66">
        <f>SUMIFS(data!$L:$L,data!$D:$D,$A$1,data!$A:$A,R$1)</f>
        <v>0</v>
      </c>
      <c r="S7" s="66">
        <f>SUMIFS(data!$L:$L,data!$D:$D,$A$1,data!$A:$A,S$1)</f>
        <v>0</v>
      </c>
      <c r="T7" s="66">
        <f>SUMIFS(data!$L:$L,data!$D:$D,$A$1,data!$A:$A,T$1)</f>
        <v>0</v>
      </c>
      <c r="U7" s="66">
        <f>SUMIFS(data!$L:$L,data!$D:$D,$A$1,data!$A:$A,U$1)</f>
        <v>0</v>
      </c>
      <c r="V7" s="66">
        <f>SUMIFS(data!$L:$L,data!$D:$D,$A$1,data!$A:$A,V$1)</f>
        <v>0</v>
      </c>
      <c r="W7" s="66">
        <f>SUMIFS(data!$L:$L,data!$D:$D,$A$1,data!$A:$A,W$1)</f>
        <v>0</v>
      </c>
      <c r="X7" s="66">
        <f>SUMIFS(data!$L:$L,data!$D:$D,$A$1,data!$A:$A,X$1)</f>
        <v>0</v>
      </c>
      <c r="Y7" s="66">
        <f>SUMIFS(data!$L:$L,data!$D:$D,$A$1,data!$A:$A,Y$1)</f>
        <v>0</v>
      </c>
      <c r="Z7" s="66">
        <f>SUMIFS(data!$L:$L,data!$D:$D,$A$1,data!$A:$A,Z$1)</f>
        <v>0</v>
      </c>
      <c r="AA7" s="66">
        <f>SUMIFS(data!$L:$L,data!$D:$D,$A$1,data!$A:$A,AA$1)</f>
        <v>0</v>
      </c>
      <c r="AB7" s="66">
        <f>SUMIFS(data!$L:$L,data!$D:$D,$A$1,data!$A:$A,AB$1)</f>
        <v>0</v>
      </c>
      <c r="AC7" s="66">
        <f>SUMIFS(data!$L:$L,data!$D:$D,$A$1,data!$A:$A,AC$1)</f>
        <v>0</v>
      </c>
      <c r="AD7" s="66">
        <f>SUMIFS(data!$L:$L,data!$D:$D,$A$1,data!$A:$A,AD$1)</f>
        <v>0</v>
      </c>
      <c r="AE7" s="66">
        <f>SUMIFS(data!$L:$L,data!$D:$D,$A$1,data!$A:$A,AE$1)</f>
        <v>0</v>
      </c>
      <c r="AF7" s="66">
        <f>SUMIFS(data!$L:$L,data!$D:$D,$A$1,data!$A:$A,AF$1)</f>
        <v>0</v>
      </c>
      <c r="AG7" s="66">
        <f>SUMIFS(data!$L:$L,data!$D:$D,$A$1,data!$A:$A,AG$1)</f>
        <v>0</v>
      </c>
      <c r="AH7" s="66">
        <f>SUMIFS(data!$L:$L,data!$D:$D,$A$1,data!$A:$A,AH$1)</f>
        <v>0</v>
      </c>
      <c r="AI7" s="66">
        <f>SUM(Tabela912[[#This Row],[region X]:[region K]])</f>
        <v>3420.8500000000004</v>
      </c>
    </row>
    <row r="8" spans="1:35" x14ac:dyDescent="0.3">
      <c r="B8" s="66">
        <f>SUM(B2:B7)</f>
        <v>3221.2799999999997</v>
      </c>
      <c r="C8" s="66">
        <f t="shared" ref="C8:M8" si="0">SUM(C2:C7)</f>
        <v>2684.58</v>
      </c>
      <c r="D8" s="66">
        <f t="shared" si="0"/>
        <v>1398.24</v>
      </c>
      <c r="E8" s="66">
        <f t="shared" si="0"/>
        <v>2369.7799999999997</v>
      </c>
      <c r="F8" s="66">
        <f t="shared" si="0"/>
        <v>57.32</v>
      </c>
      <c r="G8" s="66">
        <f t="shared" si="0"/>
        <v>0</v>
      </c>
      <c r="H8" s="66">
        <f t="shared" si="0"/>
        <v>0</v>
      </c>
      <c r="I8" s="66">
        <f t="shared" si="0"/>
        <v>0</v>
      </c>
      <c r="J8" s="66">
        <f t="shared" si="0"/>
        <v>0</v>
      </c>
      <c r="K8" s="66">
        <f t="shared" si="0"/>
        <v>0</v>
      </c>
      <c r="L8" s="66">
        <f t="shared" si="0"/>
        <v>0</v>
      </c>
      <c r="M8" s="66">
        <f t="shared" si="0"/>
        <v>0</v>
      </c>
      <c r="N8" s="66">
        <f t="shared" ref="N8" si="1">SUM(N2:N7)</f>
        <v>0</v>
      </c>
      <c r="O8" s="66">
        <f t="shared" ref="O8" si="2">SUM(O2:O7)</f>
        <v>0</v>
      </c>
      <c r="P8" s="66">
        <f t="shared" ref="P8" si="3">SUM(P2:P7)</f>
        <v>0</v>
      </c>
      <c r="Q8" s="66">
        <f t="shared" ref="Q8" si="4">SUM(Q2:Q7)</f>
        <v>0</v>
      </c>
      <c r="R8" s="66">
        <f t="shared" ref="R8" si="5">SUM(R2:R7)</f>
        <v>0</v>
      </c>
      <c r="S8" s="66">
        <f t="shared" ref="S8" si="6">SUM(S2:S7)</f>
        <v>0</v>
      </c>
      <c r="T8" s="66">
        <f t="shared" ref="T8" si="7">SUM(T2:T7)</f>
        <v>0</v>
      </c>
      <c r="U8" s="66">
        <f t="shared" ref="U8" si="8">SUM(U2:U7)</f>
        <v>0</v>
      </c>
      <c r="V8" s="66">
        <f t="shared" ref="V8" si="9">SUM(V2:V7)</f>
        <v>0</v>
      </c>
      <c r="W8" s="66">
        <f t="shared" ref="W8" si="10">SUM(W2:W7)</f>
        <v>0</v>
      </c>
      <c r="X8" s="66">
        <f t="shared" ref="X8" si="11">SUM(X2:X7)</f>
        <v>0</v>
      </c>
      <c r="Y8" s="66">
        <f t="shared" ref="Y8" si="12">SUM(Y2:Y7)</f>
        <v>0</v>
      </c>
      <c r="Z8" s="66">
        <f t="shared" ref="Z8" si="13">SUM(Z2:Z7)</f>
        <v>0</v>
      </c>
      <c r="AA8" s="66">
        <f t="shared" ref="AA8" si="14">SUM(AA2:AA7)</f>
        <v>0</v>
      </c>
      <c r="AB8" s="66">
        <f t="shared" ref="AB8" si="15">SUM(AB2:AB7)</f>
        <v>0</v>
      </c>
      <c r="AC8" s="66">
        <f t="shared" ref="AC8" si="16">SUM(AC2:AC7)</f>
        <v>0</v>
      </c>
      <c r="AD8" s="66">
        <f t="shared" ref="AD8" si="17">SUM(AD2:AD7)</f>
        <v>0</v>
      </c>
      <c r="AE8" s="66">
        <f t="shared" ref="AE8" si="18">SUM(AE2:AE7)</f>
        <v>0</v>
      </c>
      <c r="AF8" s="66">
        <f t="shared" ref="AF8" si="19">SUM(AF2:AF7)</f>
        <v>0</v>
      </c>
      <c r="AG8" s="66">
        <f t="shared" ref="AG8" si="20">SUM(AG2:AG7)</f>
        <v>0</v>
      </c>
      <c r="AH8" s="66">
        <f t="shared" ref="AH8" si="21">SUM(AH2:AH7)</f>
        <v>0</v>
      </c>
      <c r="AI8" s="66"/>
    </row>
    <row r="9" spans="1:35" x14ac:dyDescent="0.3">
      <c r="A9" s="66"/>
      <c r="B9" s="66"/>
      <c r="C9" s="66"/>
      <c r="D9" s="66"/>
      <c r="E9" s="66"/>
      <c r="F9" s="66"/>
      <c r="G9" s="66"/>
      <c r="H9" s="66"/>
      <c r="I9" s="66"/>
      <c r="J9" s="66"/>
      <c r="K9" s="66"/>
      <c r="L9" s="66"/>
      <c r="M9" s="66"/>
      <c r="N9" s="66"/>
      <c r="O9" s="66"/>
      <c r="P9" s="66"/>
      <c r="Q9" s="66"/>
      <c r="R9" s="66"/>
      <c r="S9" s="66"/>
      <c r="T9" s="66"/>
      <c r="U9" s="66"/>
      <c r="V9" s="66"/>
      <c r="W9" s="66"/>
      <c r="X9" s="66"/>
      <c r="Y9" s="66"/>
      <c r="Z9" s="66"/>
      <c r="AA9" s="66"/>
      <c r="AB9" s="66"/>
      <c r="AC9" s="66"/>
      <c r="AD9" s="66"/>
      <c r="AE9" s="66"/>
      <c r="AF9" s="66"/>
      <c r="AG9" s="66"/>
      <c r="AH9" s="66"/>
      <c r="AI9" s="74">
        <f>SUM(Tabela912[[#This Row],[region X]:[region K]])</f>
        <v>0</v>
      </c>
    </row>
  </sheetData>
  <dataConsolidate>
    <dataRefs count="1">
      <dataRef ref="C18:C20" sheet="Age"/>
    </dataRefs>
  </dataConsolidate>
  <dataValidations count="1">
    <dataValidation type="list" allowBlank="1" showInputMessage="1" showErrorMessage="1" sqref="A12" xr:uid="{32ACEBAC-9D68-4902-AB27-B7EF50FD0A28}">
      <formula1>C13:C15</formula1>
    </dataValidation>
  </dataValidations>
  <pageMargins left="0.511811024" right="0.511811024" top="0.78740157499999996" bottom="0.78740157499999996" header="0.31496062000000002" footer="0.31496062000000002"/>
  <drawing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xr:uid="{4022C5DD-E274-431A-A4F4-3B32813AC7D8}">
          <x14:formula1>
            <xm:f>'Q6 (3)'!$A$2:$A$98</xm:f>
          </x14:formula1>
          <xm:sqref>A1</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5BDEA-F2DB-4254-94FB-B76008644BA0}">
  <dimension ref="A1:G6"/>
  <sheetViews>
    <sheetView tabSelected="1" zoomScale="111" workbookViewId="0">
      <selection activeCell="D17" sqref="D17"/>
    </sheetView>
  </sheetViews>
  <sheetFormatPr defaultRowHeight="14.4" x14ac:dyDescent="0.3"/>
  <cols>
    <col min="1" max="1" width="12.77734375" bestFit="1" customWidth="1"/>
    <col min="2" max="2" width="16.6640625" bestFit="1" customWidth="1"/>
    <col min="3" max="3" width="27.77734375" bestFit="1" customWidth="1"/>
    <col min="4" max="4" width="15.109375" bestFit="1" customWidth="1"/>
    <col min="5" max="5" width="26.21875" bestFit="1" customWidth="1"/>
    <col min="6" max="6" width="19.88671875" bestFit="1" customWidth="1"/>
    <col min="7" max="7" width="31.77734375" bestFit="1" customWidth="1"/>
  </cols>
  <sheetData>
    <row r="1" spans="1:7" ht="15" thickBot="1" x14ac:dyDescent="0.35">
      <c r="A1" s="42" t="s">
        <v>6</v>
      </c>
      <c r="B1" s="46" t="s">
        <v>8</v>
      </c>
      <c r="C1" s="46" t="s">
        <v>9</v>
      </c>
      <c r="D1" s="46" t="s">
        <v>10</v>
      </c>
      <c r="E1" s="46" t="s">
        <v>11</v>
      </c>
      <c r="F1" s="46" t="s">
        <v>181</v>
      </c>
      <c r="G1" s="47" t="s">
        <v>182</v>
      </c>
    </row>
    <row r="2" spans="1:7" ht="15" thickTop="1" x14ac:dyDescent="0.3">
      <c r="A2" s="43" t="s">
        <v>57</v>
      </c>
      <c r="B2" s="48">
        <f>SUMIF(data!$B:$B,$A2,data!G:G)</f>
        <v>22486</v>
      </c>
      <c r="C2" s="48">
        <f>SUMIF(data!$B:$B,$A2,data!H:H)</f>
        <v>1600613.030000001</v>
      </c>
      <c r="D2" s="48">
        <f>SUMIF(data!$B:$B,$A2,data!I:I)</f>
        <v>5257</v>
      </c>
      <c r="E2" s="48">
        <f>SUMIF(data!$B:$B,$A2,data!J:J)</f>
        <v>133338.71999999994</v>
      </c>
      <c r="F2" s="48">
        <f>SUMIF(data!$B:$B,$A2,data!K:K)</f>
        <v>17229</v>
      </c>
      <c r="G2" s="49">
        <f>SUMIF(data!$B:$B,$A2,data!L:L)</f>
        <v>1467274.310000004</v>
      </c>
    </row>
    <row r="3" spans="1:7" x14ac:dyDescent="0.3">
      <c r="A3" s="44" t="s">
        <v>12</v>
      </c>
      <c r="B3" s="50">
        <f>SUMIF(data!$B:$B,$A3,data!G:G)</f>
        <v>18004</v>
      </c>
      <c r="C3" s="50">
        <f>SUMIF(data!$B:$B,$A3,data!H:H)</f>
        <v>1872674.610000001</v>
      </c>
      <c r="D3" s="50">
        <f>SUMIF(data!$B:$B,$A3,data!I:I)</f>
        <v>3977</v>
      </c>
      <c r="E3" s="50">
        <f>SUMIF(data!$B:$B,$A3,data!J:J)</f>
        <v>117599.14000000019</v>
      </c>
      <c r="F3" s="50">
        <f>SUMIF(data!$B:$B,$A3,data!K:K)</f>
        <v>14027</v>
      </c>
      <c r="G3" s="51">
        <f>SUMIF(data!$B:$B,$A3,data!L:L)</f>
        <v>1755075.47</v>
      </c>
    </row>
    <row r="4" spans="1:7" x14ac:dyDescent="0.3">
      <c r="A4" s="43" t="s">
        <v>129</v>
      </c>
      <c r="B4" s="48">
        <f>SUMIF(data!$B:$B,$A4,data!G:G)</f>
        <v>4480</v>
      </c>
      <c r="C4" s="48">
        <f>SUMIF(data!$B:$B,$A4,data!H:H)</f>
        <v>226080.15000000034</v>
      </c>
      <c r="D4" s="48">
        <f>SUMIF(data!$B:$B,$A4,data!I:I)</f>
        <v>1008</v>
      </c>
      <c r="E4" s="48">
        <f>SUMIF(data!$B:$B,$A4,data!J:J)</f>
        <v>35209.12000000001</v>
      </c>
      <c r="F4" s="48">
        <f>SUMIF(data!$B:$B,$A4,data!K:K)</f>
        <v>3472</v>
      </c>
      <c r="G4" s="49">
        <f>SUMIF(data!$B:$B,$A4,data!L:L)</f>
        <v>190871.0300000002</v>
      </c>
    </row>
    <row r="5" spans="1:7" x14ac:dyDescent="0.3">
      <c r="A5" s="44"/>
      <c r="B5" s="50"/>
      <c r="C5" s="50"/>
      <c r="D5" s="50"/>
      <c r="E5" s="50"/>
      <c r="F5" s="50"/>
      <c r="G5" s="51"/>
    </row>
    <row r="6" spans="1:7" x14ac:dyDescent="0.3">
      <c r="A6" s="45"/>
      <c r="B6" s="52"/>
      <c r="C6" s="52"/>
      <c r="D6" s="52"/>
      <c r="E6" s="52"/>
      <c r="F6" s="52"/>
      <c r="G6" s="53"/>
    </row>
  </sheetData>
  <pageMargins left="0.511811024" right="0.511811024" top="0.78740157499999996" bottom="0.78740157499999996" header="0.31496062000000002" footer="0.31496062000000002"/>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54CD4-50A5-4A87-A69C-2B9B12AED480}">
  <dimension ref="A1:G6"/>
  <sheetViews>
    <sheetView workbookViewId="0">
      <selection activeCell="I12" sqref="I12"/>
    </sheetView>
  </sheetViews>
  <sheetFormatPr defaultRowHeight="14.4" x14ac:dyDescent="0.3"/>
  <cols>
    <col min="1" max="1" width="19.88671875" customWidth="1"/>
    <col min="2" max="2" width="18.44140625" customWidth="1"/>
    <col min="3" max="3" width="29.21875" customWidth="1"/>
    <col min="4" max="4" width="16.88671875" customWidth="1"/>
    <col min="5" max="5" width="27.6640625" customWidth="1"/>
    <col min="6" max="6" width="21.5546875" customWidth="1"/>
    <col min="7" max="7" width="33.109375" customWidth="1"/>
  </cols>
  <sheetData>
    <row r="1" spans="1:7" s="32" customFormat="1" ht="26.4" customHeight="1" x14ac:dyDescent="0.3">
      <c r="A1" s="31" t="s">
        <v>7</v>
      </c>
      <c r="B1" s="31" t="s">
        <v>8</v>
      </c>
      <c r="C1" s="31" t="s">
        <v>9</v>
      </c>
      <c r="D1" s="31" t="s">
        <v>10</v>
      </c>
      <c r="E1" s="31" t="s">
        <v>11</v>
      </c>
      <c r="F1" s="31" t="s">
        <v>181</v>
      </c>
      <c r="G1" s="31" t="s">
        <v>182</v>
      </c>
    </row>
    <row r="2" spans="1:7" x14ac:dyDescent="0.3">
      <c r="A2" s="1" t="s">
        <v>55</v>
      </c>
      <c r="B2" s="13">
        <f>SUMIF(data!$C:$C,$A2,data!G:G)</f>
        <v>25141</v>
      </c>
      <c r="C2" s="13">
        <f>SUMIF(data!$C:$C,$A2,data!H:H)</f>
        <v>2762538.1099999831</v>
      </c>
      <c r="D2" s="13">
        <f>SUMIF(data!$C:$C,$A2,data!I:I)</f>
        <v>5409</v>
      </c>
      <c r="E2" s="13">
        <f>SUMIF(data!$C:$C,$A2,data!J:J)</f>
        <v>155989.75000000029</v>
      </c>
      <c r="F2" s="13">
        <f>SUMIF(data!$C:$C,$A2,data!K:K)</f>
        <v>19732</v>
      </c>
      <c r="G2" s="13">
        <f>SUMIF(data!$C:$C,$A2,data!L:L)</f>
        <v>2606548.359999984</v>
      </c>
    </row>
    <row r="3" spans="1:7" x14ac:dyDescent="0.3">
      <c r="A3" s="1" t="s">
        <v>13</v>
      </c>
      <c r="B3" s="13">
        <f>SUMIF(data!$C:$C,$A3,data!G:G)</f>
        <v>14958</v>
      </c>
      <c r="C3" s="13">
        <f>SUMIF(data!$C:$C,$A3,data!H:H)</f>
        <v>693012.26999999874</v>
      </c>
      <c r="D3" s="13">
        <f>SUMIF(data!$C:$C,$A3,data!I:I)</f>
        <v>3359</v>
      </c>
      <c r="E3" s="13">
        <f>SUMIF(data!$C:$C,$A3,data!J:J)</f>
        <v>89474.14000000013</v>
      </c>
      <c r="F3" s="13">
        <f>SUMIF(data!$C:$C,$A3,data!K:K)</f>
        <v>11599</v>
      </c>
      <c r="G3" s="13">
        <f>SUMIF(data!$C:$C,$A3,data!L:L)</f>
        <v>603538.12999999931</v>
      </c>
    </row>
    <row r="4" spans="1:7" x14ac:dyDescent="0.3">
      <c r="A4" s="1" t="s">
        <v>17</v>
      </c>
      <c r="B4" s="13">
        <f>SUMIF(data!$C:$C,$A4,data!G:G)</f>
        <v>2552</v>
      </c>
      <c r="C4" s="13">
        <f>SUMIF(data!$C:$C,$A4,data!H:H)</f>
        <v>118567.77000000009</v>
      </c>
      <c r="D4" s="13">
        <f>SUMIF(data!$C:$C,$A4,data!I:I)</f>
        <v>808</v>
      </c>
      <c r="E4" s="13">
        <f>SUMIF(data!$C:$C,$A4,data!J:J)</f>
        <v>20493.89000000001</v>
      </c>
      <c r="F4" s="13">
        <f>SUMIF(data!$C:$C,$A4,data!K:K)</f>
        <v>1744</v>
      </c>
      <c r="G4" s="13">
        <f>SUMIF(data!$C:$C,$A4,data!L:L)</f>
        <v>98073.880000000107</v>
      </c>
    </row>
    <row r="5" spans="1:7" x14ac:dyDescent="0.3">
      <c r="A5" s="1" t="s">
        <v>53</v>
      </c>
      <c r="B5" s="13">
        <f>SUMIF(data!$C:$C,$A5,data!G:G)</f>
        <v>579</v>
      </c>
      <c r="C5" s="13">
        <f>SUMIF(data!$C:$C,$A5,data!H:H)</f>
        <v>29691.500000000004</v>
      </c>
      <c r="D5" s="13">
        <f>SUMIF(data!$C:$C,$A5,data!I:I)</f>
        <v>149</v>
      </c>
      <c r="E5" s="13">
        <f>SUMIF(data!$C:$C,$A5,data!J:J)</f>
        <v>4099.1099999999997</v>
      </c>
      <c r="F5" s="13">
        <f>SUMIF(data!$C:$C,$A5,data!K:K)</f>
        <v>430</v>
      </c>
      <c r="G5" s="13">
        <f>SUMIF(data!$C:$C,$A5,data!L:L)</f>
        <v>25592.389999999996</v>
      </c>
    </row>
    <row r="6" spans="1:7" x14ac:dyDescent="0.3">
      <c r="A6" s="1" t="s">
        <v>22</v>
      </c>
      <c r="B6" s="13">
        <f>SUMIF(data!$C:$C,$A6,data!G:G)</f>
        <v>1740</v>
      </c>
      <c r="C6" s="13">
        <f>SUMIF(data!$C:$C,$A6,data!H:H)</f>
        <v>95558.139999999912</v>
      </c>
      <c r="D6" s="13">
        <f>SUMIF(data!$C:$C,$A6,data!I:I)</f>
        <v>517</v>
      </c>
      <c r="E6" s="13">
        <f>SUMIF(data!$C:$C,$A6,data!J:J)</f>
        <v>16090.089999999987</v>
      </c>
      <c r="F6" s="13">
        <f>SUMIF(data!$C:$C,$A6,data!K:K)</f>
        <v>1223</v>
      </c>
      <c r="G6" s="13">
        <f>SUMIF(data!$C:$C,$A6,data!L:L)</f>
        <v>79468.049999999959</v>
      </c>
    </row>
  </sheetData>
  <pageMargins left="0.511811024" right="0.511811024" top="0.78740157499999996" bottom="0.78740157499999996" header="0.31496062000000002" footer="0.31496062000000002"/>
  <drawing r:id="rId1"/>
  <tableParts count="1">
    <tablePart r:id="rId2"/>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E8F1C-F4D4-4EBD-A92E-93D2AC2FF1D1}">
  <dimension ref="A1:G38"/>
  <sheetViews>
    <sheetView zoomScale="87" workbookViewId="0">
      <selection activeCell="J24" sqref="J24"/>
    </sheetView>
  </sheetViews>
  <sheetFormatPr defaultRowHeight="14.4" x14ac:dyDescent="0.3"/>
  <cols>
    <col min="1" max="1" width="29" bestFit="1" customWidth="1"/>
    <col min="2" max="2" width="18.44140625" customWidth="1"/>
    <col min="3" max="3" width="29.21875" customWidth="1"/>
    <col min="4" max="4" width="16.88671875" customWidth="1"/>
    <col min="5" max="5" width="27.6640625" customWidth="1"/>
    <col min="6" max="6" width="21.5546875" customWidth="1"/>
    <col min="7" max="7" width="33.109375" customWidth="1"/>
  </cols>
  <sheetData>
    <row r="1" spans="1:7" x14ac:dyDescent="0.3">
      <c r="A1" s="1" t="s">
        <v>130</v>
      </c>
      <c r="B1" s="1" t="s">
        <v>8</v>
      </c>
      <c r="C1" s="1" t="s">
        <v>9</v>
      </c>
      <c r="D1" s="1" t="s">
        <v>10</v>
      </c>
      <c r="E1" s="1" t="s">
        <v>11</v>
      </c>
      <c r="F1" s="1" t="s">
        <v>181</v>
      </c>
      <c r="G1" s="1" t="s">
        <v>182</v>
      </c>
    </row>
    <row r="2" spans="1:7" x14ac:dyDescent="0.3">
      <c r="A2" t="s">
        <v>131</v>
      </c>
      <c r="B2" s="13">
        <f>SUMIF(data!$A:$A,$A2,data!G:G)</f>
        <v>1415</v>
      </c>
      <c r="C2" s="13">
        <f>SUMIF(data!$A:$A,$A2,data!H:H)</f>
        <v>81853.659999999974</v>
      </c>
      <c r="D2" s="13">
        <f>SUMIF(data!$A:$A,$A2,data!I:I)</f>
        <v>475</v>
      </c>
      <c r="E2" s="13">
        <f>SUMIF(data!$A:$A,$A2,data!J:J)</f>
        <v>12867.839999999991</v>
      </c>
      <c r="F2" s="13">
        <f>SUMIF(data!$A:$A,$A2,data!K:K)</f>
        <v>940</v>
      </c>
      <c r="G2" s="13">
        <f>SUMIF(data!$A:$A,$A2,data!L:L)</f>
        <v>68985.820000000022</v>
      </c>
    </row>
    <row r="3" spans="1:7" x14ac:dyDescent="0.3">
      <c r="A3" t="s">
        <v>157</v>
      </c>
      <c r="B3" s="13">
        <f>SUMIF(data!$A:$A,$A3,data!G:G)</f>
        <v>71</v>
      </c>
      <c r="C3" s="13">
        <f>SUMIF(data!$A:$A,$A3,data!H:H)</f>
        <v>13815.97</v>
      </c>
      <c r="D3" s="13">
        <f>SUMIF(data!$A:$A,$A3,data!I:I)</f>
        <v>15</v>
      </c>
      <c r="E3" s="13">
        <f>SUMIF(data!$A:$A,$A3,data!J:J)</f>
        <v>641.89</v>
      </c>
      <c r="F3" s="13">
        <f>SUMIF(data!$A:$A,$A3,data!K:K)</f>
        <v>56</v>
      </c>
      <c r="G3" s="13">
        <f>SUMIF(data!$A:$A,$A3,data!L:L)</f>
        <v>13174.079999999998</v>
      </c>
    </row>
    <row r="4" spans="1:7" x14ac:dyDescent="0.3">
      <c r="A4" t="s">
        <v>158</v>
      </c>
      <c r="B4" s="13">
        <f>SUMIF(data!$A:$A,$A4,data!G:G)</f>
        <v>1855</v>
      </c>
      <c r="C4" s="13">
        <f>SUMIF(data!$A:$A,$A4,data!H:H)</f>
        <v>566173.52999999991</v>
      </c>
      <c r="D4" s="13">
        <f>SUMIF(data!$A:$A,$A4,data!I:I)</f>
        <v>434</v>
      </c>
      <c r="E4" s="13">
        <f>SUMIF(data!$A:$A,$A4,data!J:J)</f>
        <v>11506.559999999992</v>
      </c>
      <c r="F4" s="13">
        <f>SUMIF(data!$A:$A,$A4,data!K:K)</f>
        <v>1421</v>
      </c>
      <c r="G4" s="13">
        <f>SUMIF(data!$A:$A,$A4,data!L:L)</f>
        <v>554666.9700000002</v>
      </c>
    </row>
    <row r="5" spans="1:7" x14ac:dyDescent="0.3">
      <c r="A5" t="s">
        <v>159</v>
      </c>
      <c r="B5" s="13">
        <f>SUMIF(data!$A:$A,$A5,data!G:G)</f>
        <v>978</v>
      </c>
      <c r="C5" s="13">
        <f>SUMIF(data!$A:$A,$A5,data!H:H)</f>
        <v>58178.550000000025</v>
      </c>
      <c r="D5" s="13">
        <f>SUMIF(data!$A:$A,$A5,data!I:I)</f>
        <v>150</v>
      </c>
      <c r="E5" s="13">
        <f>SUMIF(data!$A:$A,$A5,data!J:J)</f>
        <v>4298.87</v>
      </c>
      <c r="F5" s="13">
        <f>SUMIF(data!$A:$A,$A5,data!K:K)</f>
        <v>828</v>
      </c>
      <c r="G5" s="13">
        <f>SUMIF(data!$A:$A,$A5,data!L:L)</f>
        <v>53879.680000000008</v>
      </c>
    </row>
    <row r="6" spans="1:7" x14ac:dyDescent="0.3">
      <c r="A6" t="s">
        <v>160</v>
      </c>
      <c r="B6" s="13">
        <f>SUMIF(data!$A:$A,$A6,data!G:G)</f>
        <v>744</v>
      </c>
      <c r="C6" s="13">
        <f>SUMIF(data!$A:$A,$A6,data!H:H)</f>
        <v>23141.709999999992</v>
      </c>
      <c r="D6" s="13">
        <f>SUMIF(data!$A:$A,$A6,data!I:I)</f>
        <v>133</v>
      </c>
      <c r="E6" s="13">
        <f>SUMIF(data!$A:$A,$A6,data!J:J)</f>
        <v>3823.6199999999994</v>
      </c>
      <c r="F6" s="13">
        <f>SUMIF(data!$A:$A,$A6,data!K:K)</f>
        <v>611</v>
      </c>
      <c r="G6" s="13">
        <f>SUMIF(data!$A:$A,$A6,data!L:L)</f>
        <v>19318.09</v>
      </c>
    </row>
    <row r="7" spans="1:7" x14ac:dyDescent="0.3">
      <c r="A7" t="s">
        <v>161</v>
      </c>
      <c r="B7" s="13">
        <f>SUMIF(data!$A:$A,$A7,data!G:G)</f>
        <v>7196</v>
      </c>
      <c r="C7" s="13">
        <f>SUMIF(data!$A:$A,$A7,data!H:H)</f>
        <v>361722.94</v>
      </c>
      <c r="D7" s="13">
        <f>SUMIF(data!$A:$A,$A7,data!I:I)</f>
        <v>1543</v>
      </c>
      <c r="E7" s="13">
        <f>SUMIF(data!$A:$A,$A7,data!J:J)</f>
        <v>38411.159999999967</v>
      </c>
      <c r="F7" s="13">
        <f>SUMIF(data!$A:$A,$A7,data!K:K)</f>
        <v>5653</v>
      </c>
      <c r="G7" s="13">
        <f>SUMIF(data!$A:$A,$A7,data!L:L)</f>
        <v>323311.7799999995</v>
      </c>
    </row>
    <row r="8" spans="1:7" x14ac:dyDescent="0.3">
      <c r="A8" t="s">
        <v>162</v>
      </c>
      <c r="B8" s="13">
        <f>SUMIF(data!$A:$A,$A8,data!G:G)</f>
        <v>187</v>
      </c>
      <c r="C8" s="13">
        <f>SUMIF(data!$A:$A,$A8,data!H:H)</f>
        <v>6126.0999999999995</v>
      </c>
      <c r="D8" s="13">
        <f>SUMIF(data!$A:$A,$A8,data!I:I)</f>
        <v>56</v>
      </c>
      <c r="E8" s="13">
        <f>SUMIF(data!$A:$A,$A8,data!J:J)</f>
        <v>1239.1499999999999</v>
      </c>
      <c r="F8" s="13">
        <f>SUMIF(data!$A:$A,$A8,data!K:K)</f>
        <v>131</v>
      </c>
      <c r="G8" s="13">
        <f>SUMIF(data!$A:$A,$A8,data!L:L)</f>
        <v>4886.95</v>
      </c>
    </row>
    <row r="9" spans="1:7" x14ac:dyDescent="0.3">
      <c r="A9" t="s">
        <v>163</v>
      </c>
      <c r="B9" s="13">
        <f>SUMIF(data!$A:$A,$A9,data!G:G)</f>
        <v>6322</v>
      </c>
      <c r="C9" s="13">
        <f>SUMIF(data!$A:$A,$A9,data!H:H)</f>
        <v>352225.02000000048</v>
      </c>
      <c r="D9" s="13">
        <f>SUMIF(data!$A:$A,$A9,data!I:I)</f>
        <v>1554</v>
      </c>
      <c r="E9" s="13">
        <f>SUMIF(data!$A:$A,$A9,data!J:J)</f>
        <v>49533.440000000082</v>
      </c>
      <c r="F9" s="13">
        <f>SUMIF(data!$A:$A,$A9,data!K:K)</f>
        <v>4768</v>
      </c>
      <c r="G9" s="13">
        <f>SUMIF(data!$A:$A,$A9,data!L:L)</f>
        <v>302691.58000000071</v>
      </c>
    </row>
    <row r="10" spans="1:7" x14ac:dyDescent="0.3">
      <c r="A10" t="s">
        <v>164</v>
      </c>
      <c r="B10" s="13">
        <f>SUMIF(data!$A:$A,$A10,data!G:G)</f>
        <v>11</v>
      </c>
      <c r="C10" s="13">
        <f>SUMIF(data!$A:$A,$A10,data!H:H)</f>
        <v>230.89</v>
      </c>
      <c r="D10" s="13">
        <f>SUMIF(data!$A:$A,$A10,data!I:I)</f>
        <v>2</v>
      </c>
      <c r="E10" s="13">
        <f>SUMIF(data!$A:$A,$A10,data!J:J)</f>
        <v>89.68</v>
      </c>
      <c r="F10" s="13">
        <f>SUMIF(data!$A:$A,$A10,data!K:K)</f>
        <v>9</v>
      </c>
      <c r="G10" s="13">
        <f>SUMIF(data!$A:$A,$A10,data!L:L)</f>
        <v>141.21</v>
      </c>
    </row>
    <row r="11" spans="1:7" x14ac:dyDescent="0.3">
      <c r="A11" t="s">
        <v>165</v>
      </c>
      <c r="B11" s="13">
        <f>SUMIF(data!$A:$A,$A11,data!G:G)</f>
        <v>26</v>
      </c>
      <c r="C11" s="13">
        <f>SUMIF(data!$A:$A,$A11,data!H:H)</f>
        <v>502.85</v>
      </c>
      <c r="D11" s="13">
        <f>SUMIF(data!$A:$A,$A11,data!I:I)</f>
        <v>0</v>
      </c>
      <c r="E11" s="13">
        <f>SUMIF(data!$A:$A,$A11,data!J:J)</f>
        <v>0</v>
      </c>
      <c r="F11" s="13">
        <f>SUMIF(data!$A:$A,$A11,data!K:K)</f>
        <v>26</v>
      </c>
      <c r="G11" s="13">
        <f>SUMIF(data!$A:$A,$A11,data!L:L)</f>
        <v>502.85</v>
      </c>
    </row>
    <row r="12" spans="1:7" x14ac:dyDescent="0.3">
      <c r="A12" t="s">
        <v>166</v>
      </c>
      <c r="B12" s="13">
        <f>SUMIF(data!$A:$A,$A12,data!G:G)</f>
        <v>3</v>
      </c>
      <c r="C12" s="13">
        <f>SUMIF(data!$A:$A,$A12,data!H:H)</f>
        <v>66.63</v>
      </c>
      <c r="D12" s="13">
        <f>SUMIF(data!$A:$A,$A12,data!I:I)</f>
        <v>1</v>
      </c>
      <c r="E12" s="13">
        <f>SUMIF(data!$A:$A,$A12,data!J:J)</f>
        <v>33.799999999999997</v>
      </c>
      <c r="F12" s="13">
        <f>SUMIF(data!$A:$A,$A12,data!K:K)</f>
        <v>2</v>
      </c>
      <c r="G12" s="13">
        <f>SUMIF(data!$A:$A,$A12,data!L:L)</f>
        <v>32.83</v>
      </c>
    </row>
    <row r="13" spans="1:7" x14ac:dyDescent="0.3">
      <c r="A13" t="s">
        <v>132</v>
      </c>
      <c r="B13" s="13">
        <f>SUMIF(data!$A:$A,$A13,data!G:G)</f>
        <v>6225</v>
      </c>
      <c r="C13" s="13">
        <f>SUMIF(data!$A:$A,$A13,data!H:H)</f>
        <v>295920.87999999989</v>
      </c>
      <c r="D13" s="13">
        <f>SUMIF(data!$A:$A,$A13,data!I:I)</f>
        <v>1624</v>
      </c>
      <c r="E13" s="13">
        <f>SUMIF(data!$A:$A,$A13,data!J:J)</f>
        <v>44642.880000000056</v>
      </c>
      <c r="F13" s="13">
        <f>SUMIF(data!$A:$A,$A13,data!K:K)</f>
        <v>4601</v>
      </c>
      <c r="G13" s="13">
        <f>SUMIF(data!$A:$A,$A13,data!L:L)</f>
        <v>251277.99999999956</v>
      </c>
    </row>
    <row r="14" spans="1:7" x14ac:dyDescent="0.3">
      <c r="A14" t="s">
        <v>133</v>
      </c>
      <c r="B14" s="13">
        <f>SUMIF(data!$A:$A,$A14,data!G:G)</f>
        <v>100</v>
      </c>
      <c r="C14" s="13">
        <f>SUMIF(data!$A:$A,$A14,data!H:H)</f>
        <v>1780.3400000000001</v>
      </c>
      <c r="D14" s="13">
        <f>SUMIF(data!$A:$A,$A14,data!I:I)</f>
        <v>23</v>
      </c>
      <c r="E14" s="13">
        <f>SUMIF(data!$A:$A,$A14,data!J:J)</f>
        <v>349.1</v>
      </c>
      <c r="F14" s="13">
        <f>SUMIF(data!$A:$A,$A14,data!K:K)</f>
        <v>77</v>
      </c>
      <c r="G14" s="13">
        <f>SUMIF(data!$A:$A,$A14,data!L:L)</f>
        <v>1431.24</v>
      </c>
    </row>
    <row r="15" spans="1:7" x14ac:dyDescent="0.3">
      <c r="A15" t="s">
        <v>134</v>
      </c>
      <c r="B15" s="13">
        <f>SUMIF(data!$A:$A,$A15,data!G:G)</f>
        <v>658</v>
      </c>
      <c r="C15" s="13">
        <f>SUMIF(data!$A:$A,$A15,data!H:H)</f>
        <v>43574.15</v>
      </c>
      <c r="D15" s="13">
        <f>SUMIF(data!$A:$A,$A15,data!I:I)</f>
        <v>156</v>
      </c>
      <c r="E15" s="13">
        <f>SUMIF(data!$A:$A,$A15,data!J:J)</f>
        <v>4798.13</v>
      </c>
      <c r="F15" s="13">
        <f>SUMIF(data!$A:$A,$A15,data!K:K)</f>
        <v>502</v>
      </c>
      <c r="G15" s="13">
        <f>SUMIF(data!$A:$A,$A15,data!L:L)</f>
        <v>38776.019999999975</v>
      </c>
    </row>
    <row r="16" spans="1:7" x14ac:dyDescent="0.3">
      <c r="A16" t="s">
        <v>135</v>
      </c>
      <c r="B16" s="13">
        <f>SUMIF(data!$A:$A,$A16,data!G:G)</f>
        <v>972</v>
      </c>
      <c r="C16" s="13">
        <f>SUMIF(data!$A:$A,$A16,data!H:H)</f>
        <v>23158.329999999994</v>
      </c>
      <c r="D16" s="13">
        <f>SUMIF(data!$A:$A,$A16,data!I:I)</f>
        <v>283</v>
      </c>
      <c r="E16" s="13">
        <f>SUMIF(data!$A:$A,$A16,data!J:J)</f>
        <v>5497.75</v>
      </c>
      <c r="F16" s="13">
        <f>SUMIF(data!$A:$A,$A16,data!K:K)</f>
        <v>689</v>
      </c>
      <c r="G16" s="13">
        <f>SUMIF(data!$A:$A,$A16,data!L:L)</f>
        <v>17660.579999999984</v>
      </c>
    </row>
    <row r="17" spans="1:7" x14ac:dyDescent="0.3">
      <c r="A17" t="s">
        <v>136</v>
      </c>
      <c r="B17" s="13">
        <f>SUMIF(data!$A:$A,$A17,data!G:G)</f>
        <v>33</v>
      </c>
      <c r="C17" s="13">
        <f>SUMIF(data!$A:$A,$A17,data!H:H)</f>
        <v>924.82999999999981</v>
      </c>
      <c r="D17" s="13">
        <f>SUMIF(data!$A:$A,$A17,data!I:I)</f>
        <v>2</v>
      </c>
      <c r="E17" s="13">
        <f>SUMIF(data!$A:$A,$A17,data!J:J)</f>
        <v>22.08</v>
      </c>
      <c r="F17" s="13">
        <f>SUMIF(data!$A:$A,$A17,data!K:K)</f>
        <v>31</v>
      </c>
      <c r="G17" s="13">
        <f>SUMIF(data!$A:$A,$A17,data!L:L)</f>
        <v>902.74999999999989</v>
      </c>
    </row>
    <row r="18" spans="1:7" x14ac:dyDescent="0.3">
      <c r="A18" t="s">
        <v>137</v>
      </c>
      <c r="B18" s="13">
        <f>SUMIF(data!$A:$A,$A18,data!G:G)</f>
        <v>298</v>
      </c>
      <c r="C18" s="13">
        <f>SUMIF(data!$A:$A,$A18,data!H:H)</f>
        <v>29064.809999999976</v>
      </c>
      <c r="D18" s="13">
        <f>SUMIF(data!$A:$A,$A18,data!I:I)</f>
        <v>24</v>
      </c>
      <c r="E18" s="13">
        <f>SUMIF(data!$A:$A,$A18,data!J:J)</f>
        <v>2959.6500000000005</v>
      </c>
      <c r="F18" s="13">
        <f>SUMIF(data!$A:$A,$A18,data!K:K)</f>
        <v>274</v>
      </c>
      <c r="G18" s="13">
        <f>SUMIF(data!$A:$A,$A18,data!L:L)</f>
        <v>26105.159999999982</v>
      </c>
    </row>
    <row r="19" spans="1:7" x14ac:dyDescent="0.3">
      <c r="A19" t="s">
        <v>138</v>
      </c>
      <c r="B19" s="13">
        <f>SUMIF(data!$A:$A,$A19,data!G:G)</f>
        <v>247</v>
      </c>
      <c r="C19" s="13">
        <f>SUMIF(data!$A:$A,$A19,data!H:H)</f>
        <v>5851.51</v>
      </c>
      <c r="D19" s="13">
        <f>SUMIF(data!$A:$A,$A19,data!I:I)</f>
        <v>15</v>
      </c>
      <c r="E19" s="13">
        <f>SUMIF(data!$A:$A,$A19,data!J:J)</f>
        <v>983.06999999999994</v>
      </c>
      <c r="F19" s="13">
        <f>SUMIF(data!$A:$A,$A19,data!K:K)</f>
        <v>232</v>
      </c>
      <c r="G19" s="13">
        <f>SUMIF(data!$A:$A,$A19,data!L:L)</f>
        <v>4868.4399999999996</v>
      </c>
    </row>
    <row r="20" spans="1:7" x14ac:dyDescent="0.3">
      <c r="A20" t="s">
        <v>139</v>
      </c>
      <c r="B20" s="13">
        <f>SUMIF(data!$A:$A,$A20,data!G:G)</f>
        <v>365</v>
      </c>
      <c r="C20" s="13">
        <f>SUMIF(data!$A:$A,$A20,data!H:H)</f>
        <v>14978.229999999998</v>
      </c>
      <c r="D20" s="13">
        <f>SUMIF(data!$A:$A,$A20,data!I:I)</f>
        <v>161</v>
      </c>
      <c r="E20" s="13">
        <f>SUMIF(data!$A:$A,$A20,data!J:J)</f>
        <v>2828.9999999999995</v>
      </c>
      <c r="F20" s="13">
        <f>SUMIF(data!$A:$A,$A20,data!K:K)</f>
        <v>204</v>
      </c>
      <c r="G20" s="13">
        <f>SUMIF(data!$A:$A,$A20,data!L:L)</f>
        <v>12149.229999999998</v>
      </c>
    </row>
    <row r="21" spans="1:7" x14ac:dyDescent="0.3">
      <c r="A21" t="s">
        <v>140</v>
      </c>
      <c r="B21" s="13">
        <f>SUMIF(data!$A:$A,$A21,data!G:G)</f>
        <v>3408</v>
      </c>
      <c r="C21" s="13">
        <f>SUMIF(data!$A:$A,$A21,data!H:H)</f>
        <v>148161.21000000005</v>
      </c>
      <c r="D21" s="13">
        <f>SUMIF(data!$A:$A,$A21,data!I:I)</f>
        <v>667</v>
      </c>
      <c r="E21" s="13">
        <f>SUMIF(data!$A:$A,$A21,data!J:J)</f>
        <v>16391.249999999989</v>
      </c>
      <c r="F21" s="13">
        <f>SUMIF(data!$A:$A,$A21,data!K:K)</f>
        <v>2741</v>
      </c>
      <c r="G21" s="13">
        <f>SUMIF(data!$A:$A,$A21,data!L:L)</f>
        <v>131769.95999999996</v>
      </c>
    </row>
    <row r="22" spans="1:7" x14ac:dyDescent="0.3">
      <c r="A22" t="s">
        <v>141</v>
      </c>
      <c r="B22" s="13">
        <f>SUMIF(data!$A:$A,$A22,data!G:G)</f>
        <v>8</v>
      </c>
      <c r="C22" s="13">
        <f>SUMIF(data!$A:$A,$A22,data!H:H)</f>
        <v>52.73</v>
      </c>
      <c r="D22" s="13">
        <f>SUMIF(data!$A:$A,$A22,data!I:I)</f>
        <v>6</v>
      </c>
      <c r="E22" s="13">
        <f>SUMIF(data!$A:$A,$A22,data!J:J)</f>
        <v>25.23</v>
      </c>
      <c r="F22" s="13">
        <f>SUMIF(data!$A:$A,$A22,data!K:K)</f>
        <v>2</v>
      </c>
      <c r="G22" s="13">
        <f>SUMIF(data!$A:$A,$A22,data!L:L)</f>
        <v>27.5</v>
      </c>
    </row>
    <row r="23" spans="1:7" x14ac:dyDescent="0.3">
      <c r="A23" t="s">
        <v>142</v>
      </c>
      <c r="B23" s="13">
        <f>SUMIF(data!$A:$A,$A23,data!G:G)</f>
        <v>4209</v>
      </c>
      <c r="C23" s="13">
        <f>SUMIF(data!$A:$A,$A23,data!H:H)</f>
        <v>465451.95000000024</v>
      </c>
      <c r="D23" s="13">
        <f>SUMIF(data!$A:$A,$A23,data!I:I)</f>
        <v>651</v>
      </c>
      <c r="E23" s="13">
        <f>SUMIF(data!$A:$A,$A23,data!J:J)</f>
        <v>19614.710000000006</v>
      </c>
      <c r="F23" s="13">
        <f>SUMIF(data!$A:$A,$A23,data!K:K)</f>
        <v>3558</v>
      </c>
      <c r="G23" s="13">
        <f>SUMIF(data!$A:$A,$A23,data!L:L)</f>
        <v>445837.24000000011</v>
      </c>
    </row>
    <row r="24" spans="1:7" x14ac:dyDescent="0.3">
      <c r="A24" t="s">
        <v>143</v>
      </c>
      <c r="B24" s="13">
        <f>SUMIF(data!$A:$A,$A24,data!G:G)</f>
        <v>447</v>
      </c>
      <c r="C24" s="13">
        <f>SUMIF(data!$A:$A,$A24,data!H:H)</f>
        <v>11126.99</v>
      </c>
      <c r="D24" s="13">
        <f>SUMIF(data!$A:$A,$A24,data!I:I)</f>
        <v>185</v>
      </c>
      <c r="E24" s="13">
        <f>SUMIF(data!$A:$A,$A24,data!J:J)</f>
        <v>3144.6000000000004</v>
      </c>
      <c r="F24" s="13">
        <f>SUMIF(data!$A:$A,$A24,data!K:K)</f>
        <v>262</v>
      </c>
      <c r="G24" s="13">
        <f>SUMIF(data!$A:$A,$A24,data!L:L)</f>
        <v>7982.3899999999976</v>
      </c>
    </row>
    <row r="25" spans="1:7" x14ac:dyDescent="0.3">
      <c r="A25" t="s">
        <v>144</v>
      </c>
      <c r="B25" s="13">
        <f>SUMIF(data!$A:$A,$A25,data!G:G)</f>
        <v>542</v>
      </c>
      <c r="C25" s="13">
        <f>SUMIF(data!$A:$A,$A25,data!H:H)</f>
        <v>29871.459999999995</v>
      </c>
      <c r="D25" s="13">
        <f>SUMIF(data!$A:$A,$A25,data!I:I)</f>
        <v>119</v>
      </c>
      <c r="E25" s="13">
        <f>SUMIF(data!$A:$A,$A25,data!J:J)</f>
        <v>3808.8300000000004</v>
      </c>
      <c r="F25" s="13">
        <f>SUMIF(data!$A:$A,$A25,data!K:K)</f>
        <v>423</v>
      </c>
      <c r="G25" s="13">
        <f>SUMIF(data!$A:$A,$A25,data!L:L)</f>
        <v>26062.629999999986</v>
      </c>
    </row>
    <row r="26" spans="1:7" x14ac:dyDescent="0.3">
      <c r="A26" t="s">
        <v>145</v>
      </c>
      <c r="B26" s="13">
        <f>SUMIF(data!$A:$A,$A26,data!G:G)</f>
        <v>4</v>
      </c>
      <c r="C26" s="13">
        <f>SUMIF(data!$A:$A,$A26,data!H:H)</f>
        <v>77.02</v>
      </c>
      <c r="D26" s="13">
        <f>SUMIF(data!$A:$A,$A26,data!I:I)</f>
        <v>0</v>
      </c>
      <c r="E26" s="13">
        <f>SUMIF(data!$A:$A,$A26,data!J:J)</f>
        <v>0</v>
      </c>
      <c r="F26" s="13">
        <f>SUMIF(data!$A:$A,$A26,data!K:K)</f>
        <v>4</v>
      </c>
      <c r="G26" s="13">
        <f>SUMIF(data!$A:$A,$A26,data!L:L)</f>
        <v>77.02</v>
      </c>
    </row>
    <row r="27" spans="1:7" x14ac:dyDescent="0.3">
      <c r="A27" t="s">
        <v>146</v>
      </c>
      <c r="B27" s="13">
        <f>SUMIF(data!$A:$A,$A27,data!G:G)</f>
        <v>674</v>
      </c>
      <c r="C27" s="13">
        <f>SUMIF(data!$A:$A,$A27,data!H:H)</f>
        <v>36439.520000000026</v>
      </c>
      <c r="D27" s="13">
        <f>SUMIF(data!$A:$A,$A27,data!I:I)</f>
        <v>124</v>
      </c>
      <c r="E27" s="13">
        <f>SUMIF(data!$A:$A,$A27,data!J:J)</f>
        <v>4658.8899999999994</v>
      </c>
      <c r="F27" s="13">
        <f>SUMIF(data!$A:$A,$A27,data!K:K)</f>
        <v>550</v>
      </c>
      <c r="G27" s="13">
        <f>SUMIF(data!$A:$A,$A27,data!L:L)</f>
        <v>31780.630000000023</v>
      </c>
    </row>
    <row r="28" spans="1:7" x14ac:dyDescent="0.3">
      <c r="A28" t="s">
        <v>147</v>
      </c>
      <c r="B28" s="13">
        <f>SUMIF(data!$A:$A,$A28,data!G:G)</f>
        <v>10</v>
      </c>
      <c r="C28" s="13">
        <f>SUMIF(data!$A:$A,$A28,data!H:H)</f>
        <v>736.99</v>
      </c>
      <c r="D28" s="13">
        <f>SUMIF(data!$A:$A,$A28,data!I:I)</f>
        <v>4</v>
      </c>
      <c r="E28" s="13">
        <f>SUMIF(data!$A:$A,$A28,data!J:J)</f>
        <v>62.819999999999993</v>
      </c>
      <c r="F28" s="13">
        <f>SUMIF(data!$A:$A,$A28,data!K:K)</f>
        <v>6</v>
      </c>
      <c r="G28" s="13">
        <f>SUMIF(data!$A:$A,$A28,data!L:L)</f>
        <v>674.17000000000007</v>
      </c>
    </row>
    <row r="29" spans="1:7" x14ac:dyDescent="0.3">
      <c r="A29" t="s">
        <v>148</v>
      </c>
      <c r="B29" s="13">
        <f>SUMIF(data!$A:$A,$A29,data!G:G)</f>
        <v>346</v>
      </c>
      <c r="C29" s="13">
        <f>SUMIF(data!$A:$A,$A29,data!H:H)</f>
        <v>232212.09000000014</v>
      </c>
      <c r="D29" s="13">
        <f>SUMIF(data!$A:$A,$A29,data!I:I)</f>
        <v>61</v>
      </c>
      <c r="E29" s="13">
        <f>SUMIF(data!$A:$A,$A29,data!J:J)</f>
        <v>1874.9900000000002</v>
      </c>
      <c r="F29" s="13">
        <f>SUMIF(data!$A:$A,$A29,data!K:K)</f>
        <v>285</v>
      </c>
      <c r="G29" s="13">
        <f>SUMIF(data!$A:$A,$A29,data!L:L)</f>
        <v>230337.10000000015</v>
      </c>
    </row>
    <row r="30" spans="1:7" x14ac:dyDescent="0.3">
      <c r="A30" t="s">
        <v>149</v>
      </c>
      <c r="B30" s="13">
        <f>SUMIF(data!$A:$A,$A30,data!G:G)</f>
        <v>168</v>
      </c>
      <c r="C30" s="13">
        <f>SUMIF(data!$A:$A,$A30,data!H:H)</f>
        <v>8581.9700000000012</v>
      </c>
      <c r="D30" s="13">
        <f>SUMIF(data!$A:$A,$A30,data!I:I)</f>
        <v>26</v>
      </c>
      <c r="E30" s="13">
        <f>SUMIF(data!$A:$A,$A30,data!J:J)</f>
        <v>588.63</v>
      </c>
      <c r="F30" s="13">
        <f>SUMIF(data!$A:$A,$A30,data!K:K)</f>
        <v>142</v>
      </c>
      <c r="G30" s="13">
        <f>SUMIF(data!$A:$A,$A30,data!L:L)</f>
        <v>7993.34</v>
      </c>
    </row>
    <row r="31" spans="1:7" x14ac:dyDescent="0.3">
      <c r="A31" t="s">
        <v>150</v>
      </c>
      <c r="B31" s="13">
        <f>SUMIF(data!$A:$A,$A31,data!G:G)</f>
        <v>8</v>
      </c>
      <c r="C31" s="13">
        <f>SUMIF(data!$A:$A,$A31,data!H:H)</f>
        <v>177.49</v>
      </c>
      <c r="D31" s="13">
        <f>SUMIF(data!$A:$A,$A31,data!I:I)</f>
        <v>2</v>
      </c>
      <c r="E31" s="13">
        <f>SUMIF(data!$A:$A,$A31,data!J:J)</f>
        <v>120.67</v>
      </c>
      <c r="F31" s="13">
        <f>SUMIF(data!$A:$A,$A31,data!K:K)</f>
        <v>6</v>
      </c>
      <c r="G31" s="13">
        <f>SUMIF(data!$A:$A,$A31,data!L:L)</f>
        <v>56.82</v>
      </c>
    </row>
    <row r="32" spans="1:7" x14ac:dyDescent="0.3">
      <c r="A32" t="s">
        <v>151</v>
      </c>
      <c r="B32" s="13">
        <f>SUMIF(data!$A:$A,$A32,data!G:G)</f>
        <v>6</v>
      </c>
      <c r="C32" s="13">
        <f>SUMIF(data!$A:$A,$A32,data!H:H)</f>
        <v>136.55000000000001</v>
      </c>
      <c r="D32" s="13">
        <f>SUMIF(data!$A:$A,$A32,data!I:I)</f>
        <v>4</v>
      </c>
      <c r="E32" s="13">
        <f>SUMIF(data!$A:$A,$A32,data!J:J)</f>
        <v>91.93</v>
      </c>
      <c r="F32" s="13">
        <f>SUMIF(data!$A:$A,$A32,data!K:K)</f>
        <v>2</v>
      </c>
      <c r="G32" s="13">
        <f>SUMIF(data!$A:$A,$A32,data!L:L)</f>
        <v>44.62</v>
      </c>
    </row>
    <row r="33" spans="1:7" x14ac:dyDescent="0.3">
      <c r="A33" t="s">
        <v>152</v>
      </c>
      <c r="B33" s="13">
        <f>SUMIF(data!$A:$A,$A33,data!G:G)</f>
        <v>68</v>
      </c>
      <c r="C33" s="13">
        <f>SUMIF(data!$A:$A,$A33,data!H:H)</f>
        <v>3725.8900000000008</v>
      </c>
      <c r="D33" s="13">
        <f>SUMIF(data!$A:$A,$A33,data!I:I)</f>
        <v>9</v>
      </c>
      <c r="E33" s="13">
        <f>SUMIF(data!$A:$A,$A33,data!J:J)</f>
        <v>259.45999999999998</v>
      </c>
      <c r="F33" s="13">
        <f>SUMIF(data!$A:$A,$A33,data!K:K)</f>
        <v>59</v>
      </c>
      <c r="G33" s="13">
        <f>SUMIF(data!$A:$A,$A33,data!L:L)</f>
        <v>3466.4300000000007</v>
      </c>
    </row>
    <row r="34" spans="1:7" x14ac:dyDescent="0.3">
      <c r="A34" t="s">
        <v>153</v>
      </c>
      <c r="B34" s="13">
        <f>SUMIF(data!$A:$A,$A34,data!G:G)</f>
        <v>335</v>
      </c>
      <c r="C34" s="13">
        <f>SUMIF(data!$A:$A,$A34,data!H:H)</f>
        <v>59913.250000000007</v>
      </c>
      <c r="D34" s="13">
        <f>SUMIF(data!$A:$A,$A34,data!I:I)</f>
        <v>44</v>
      </c>
      <c r="E34" s="13">
        <f>SUMIF(data!$A:$A,$A34,data!J:J)</f>
        <v>1284.5500000000002</v>
      </c>
      <c r="F34" s="13">
        <f>SUMIF(data!$A:$A,$A34,data!K:K)</f>
        <v>291</v>
      </c>
      <c r="G34" s="13">
        <f>SUMIF(data!$A:$A,$A34,data!L:L)</f>
        <v>58628.700000000012</v>
      </c>
    </row>
    <row r="35" spans="1:7" x14ac:dyDescent="0.3">
      <c r="A35" t="s">
        <v>154</v>
      </c>
      <c r="B35" s="13">
        <f>SUMIF(data!$A:$A,$A35,data!G:G)</f>
        <v>5199</v>
      </c>
      <c r="C35" s="13">
        <f>SUMIF(data!$A:$A,$A35,data!H:H)</f>
        <v>702671.07999999926</v>
      </c>
      <c r="D35" s="13">
        <f>SUMIF(data!$A:$A,$A35,data!I:I)</f>
        <v>1439</v>
      </c>
      <c r="E35" s="13">
        <f>SUMIF(data!$A:$A,$A35,data!J:J)</f>
        <v>40256.970000000045</v>
      </c>
      <c r="F35" s="13">
        <f>SUMIF(data!$A:$A,$A35,data!K:K)</f>
        <v>3760</v>
      </c>
      <c r="G35" s="13">
        <f>SUMIF(data!$A:$A,$A35,data!L:L)</f>
        <v>662414.10999999789</v>
      </c>
    </row>
    <row r="36" spans="1:7" x14ac:dyDescent="0.3">
      <c r="A36" t="s">
        <v>155</v>
      </c>
      <c r="B36" s="13">
        <f>SUMIF(data!$A:$A,$A36,data!G:G)</f>
        <v>1702</v>
      </c>
      <c r="C36" s="13">
        <f>SUMIF(data!$A:$A,$A36,data!H:H)</f>
        <v>115386.93000000001</v>
      </c>
      <c r="D36" s="13">
        <f>SUMIF(data!$A:$A,$A36,data!I:I)</f>
        <v>217</v>
      </c>
      <c r="E36" s="13">
        <f>SUMIF(data!$A:$A,$A36,data!J:J)</f>
        <v>8780.9100000000017</v>
      </c>
      <c r="F36" s="13">
        <f>SUMIF(data!$A:$A,$A36,data!K:K)</f>
        <v>1485</v>
      </c>
      <c r="G36" s="13">
        <f>SUMIF(data!$A:$A,$A36,data!L:L)</f>
        <v>106606.02000000005</v>
      </c>
    </row>
    <row r="37" spans="1:7" x14ac:dyDescent="0.3">
      <c r="A37" t="s">
        <v>156</v>
      </c>
      <c r="B37" s="13">
        <f>SUMIF(data!$A:$A,$A37,data!G:G)</f>
        <v>130</v>
      </c>
      <c r="C37" s="13">
        <f>SUMIF(data!$A:$A,$A37,data!H:H)</f>
        <v>5353.7400000000016</v>
      </c>
      <c r="D37" s="13">
        <f>SUMIF(data!$A:$A,$A37,data!I:I)</f>
        <v>33</v>
      </c>
      <c r="E37" s="13">
        <f>SUMIF(data!$A:$A,$A37,data!J:J)</f>
        <v>654.87</v>
      </c>
      <c r="F37" s="13">
        <f>SUMIF(data!$A:$A,$A37,data!K:K)</f>
        <v>97</v>
      </c>
      <c r="G37" s="13">
        <f>SUMIF(data!$A:$A,$A37,data!L:L)</f>
        <v>4698.8700000000008</v>
      </c>
    </row>
    <row r="38" spans="1:7" x14ac:dyDescent="0.3">
      <c r="B38" s="13"/>
      <c r="C38" s="13"/>
      <c r="D38" s="13"/>
      <c r="E38" s="13"/>
      <c r="F38" s="13"/>
      <c r="G38" s="13"/>
    </row>
  </sheetData>
  <sortState xmlns:xlrd2="http://schemas.microsoft.com/office/spreadsheetml/2017/richdata2" ref="A2:G1048576">
    <sortCondition ref="A1"/>
  </sortState>
  <pageMargins left="0.511811024" right="0.511811024" top="0.78740157499999996" bottom="0.78740157499999996" header="0.31496062000000002" footer="0.31496062000000002"/>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32</vt:i4>
      </vt:variant>
    </vt:vector>
  </HeadingPairs>
  <TitlesOfParts>
    <vt:vector size="32" baseType="lpstr">
      <vt:lpstr>Terminologie</vt:lpstr>
      <vt:lpstr>question</vt:lpstr>
      <vt:lpstr>Q1</vt:lpstr>
      <vt:lpstr>Q2</vt:lpstr>
      <vt:lpstr>Q3</vt:lpstr>
      <vt:lpstr>Q4</vt:lpstr>
      <vt:lpstr>Q5</vt:lpstr>
      <vt:lpstr>Q5 (2)</vt:lpstr>
      <vt:lpstr>Q5 (3)</vt:lpstr>
      <vt:lpstr>Q6</vt:lpstr>
      <vt:lpstr>Q6 (2)</vt:lpstr>
      <vt:lpstr>Q6 (4)</vt:lpstr>
      <vt:lpstr>Q6 (3)</vt:lpstr>
      <vt:lpstr>Q7</vt:lpstr>
      <vt:lpstr>Q8</vt:lpstr>
      <vt:lpstr>Q8 (2)</vt:lpstr>
      <vt:lpstr>Q8 (3)</vt:lpstr>
      <vt:lpstr>Q9 (2)</vt:lpstr>
      <vt:lpstr>Q9</vt:lpstr>
      <vt:lpstr>Q10</vt:lpstr>
      <vt:lpstr>Q10 (2)</vt:lpstr>
      <vt:lpstr>Q10 (3)</vt:lpstr>
      <vt:lpstr>Q10 (4)</vt:lpstr>
      <vt:lpstr>data</vt:lpstr>
      <vt:lpstr>data (2)</vt:lpstr>
      <vt:lpstr>Age</vt:lpstr>
      <vt:lpstr>Gender</vt:lpstr>
      <vt:lpstr>Month</vt:lpstr>
      <vt:lpstr>region</vt:lpstr>
      <vt:lpstr>buyer_gender</vt:lpstr>
      <vt:lpstr>buyer_age_brackets</vt:lpstr>
      <vt:lpstr>Selling Region</vt:lpstr>
    </vt:vector>
  </TitlesOfParts>
  <Company>Hewlett-Packard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Idris Muhammed</dc:creator>
  <cp:lastModifiedBy>Givaldo Francisco</cp:lastModifiedBy>
  <dcterms:created xsi:type="dcterms:W3CDTF">2016-06-03T13:01:29Z</dcterms:created>
  <dcterms:modified xsi:type="dcterms:W3CDTF">2020-12-02T21:48:50Z</dcterms:modified>
</cp:coreProperties>
</file>